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0" yWindow="0" windowWidth="23070" windowHeight="10095"/>
  </bookViews>
  <sheets>
    <sheet name="Readme" sheetId="19" r:id="rId1"/>
    <sheet name="Screen" sheetId="8" r:id="rId2"/>
    <sheet name="ScreenHeight" sheetId="9" r:id="rId3"/>
    <sheet name="Radar" sheetId="7" r:id="rId4"/>
    <sheet name="Ghosts" sheetId="18" r:id="rId5"/>
    <sheet name="Displacements" sheetId="14" r:id="rId6"/>
    <sheet name="Param" sheetId="2" r:id="rId7"/>
    <sheet name="DistanceShader" sheetId="10" r:id="rId8"/>
    <sheet name="LightShader" sheetId="12" r:id="rId9"/>
  </sheets>
  <definedNames>
    <definedName name="Angle">Param!$B$14</definedName>
    <definedName name="Backward">Displacements!$G$19:$G$24</definedName>
    <definedName name="Black">Param!$B$35</definedName>
    <definedName name="ClipSize">Param!$B$45</definedName>
    <definedName name="DecPosX">Param!$G$15</definedName>
    <definedName name="DecPosY">Param!$G$16</definedName>
    <definedName name="Fire">Param!$M$18</definedName>
    <definedName name="Forward">Displacements!$F$19:$F$24</definedName>
    <definedName name="LeftClip">Param!$M$20</definedName>
    <definedName name="LGreen">Param!$B$36</definedName>
    <definedName name="Life">Param!$M$17</definedName>
    <definedName name="MapAngle">Param!$B$10</definedName>
    <definedName name="MapAngle1">Param!$D$10</definedName>
    <definedName name="MapAngle2">Param!$E$10</definedName>
    <definedName name="MapCenterCol">Param!$B$9</definedName>
    <definedName name="MapCenterRow">Param!$B$8</definedName>
    <definedName name="MaxLife">Param!$B$46</definedName>
    <definedName name="MaxLum">Param!$B$36</definedName>
    <definedName name="NewPosition">Param!$B$13:$B$18</definedName>
    <definedName name="OffsetCol">Param!$G$9</definedName>
    <definedName name="OffsetRow">Param!$G$8</definedName>
    <definedName name="PosX">Param!$B$15</definedName>
    <definedName name="PosY">Param!$B$16</definedName>
    <definedName name="PwallX">Param!$B$2</definedName>
    <definedName name="PWallY">Param!$B$3</definedName>
    <definedName name="Red">Param!$B$34</definedName>
    <definedName name="Reload">Displacements!$M$19:$M$24</definedName>
    <definedName name="RightClip">Param!$M$19</definedName>
    <definedName name="ScreenHeight">Param!$B$43</definedName>
    <definedName name="ScreenWidth">Param!$B$42</definedName>
    <definedName name="Shoot">Displacements!$L$19:$L$24</definedName>
    <definedName name="StrafeLeft">Displacements!$H$19:$H$24</definedName>
    <definedName name="StrafeRight">Displacements!$I$19:$I$24</definedName>
    <definedName name="tick">Param!$B$13</definedName>
    <definedName name="TLeft">Displacements!$J$19:$J$24</definedName>
    <definedName name="TRight">Displacements!$K$19:$K$24</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DZ205" i="12"/>
  <c r="DY205"/>
  <c r="DX205"/>
  <c r="DW205"/>
  <c r="DV205"/>
  <c r="DU205"/>
  <c r="DT205"/>
  <c r="DS205"/>
  <c r="DR205"/>
  <c r="DQ205"/>
  <c r="DP205"/>
  <c r="DO205"/>
  <c r="DN205"/>
  <c r="DM205"/>
  <c r="DL205"/>
  <c r="DK205"/>
  <c r="DJ205"/>
  <c r="DI205"/>
  <c r="DH205"/>
  <c r="DG205"/>
  <c r="DF205"/>
  <c r="DE205"/>
  <c r="DD205"/>
  <c r="DC205"/>
  <c r="DB205"/>
  <c r="DA205"/>
  <c r="CZ205"/>
  <c r="CY205"/>
  <c r="CX205"/>
  <c r="CW205"/>
  <c r="CV205"/>
  <c r="CU205"/>
  <c r="CT205"/>
  <c r="CS205"/>
  <c r="CR205"/>
  <c r="CQ205"/>
  <c r="CP205"/>
  <c r="CO205"/>
  <c r="CN205"/>
  <c r="DZ204"/>
  <c r="DY204"/>
  <c r="DX204"/>
  <c r="DW204"/>
  <c r="DV204"/>
  <c r="DU204"/>
  <c r="DT204"/>
  <c r="DS204"/>
  <c r="DR204"/>
  <c r="DQ204"/>
  <c r="DP204"/>
  <c r="DO204"/>
  <c r="DN204"/>
  <c r="DM204"/>
  <c r="DL204"/>
  <c r="DK204"/>
  <c r="DJ204"/>
  <c r="DI204"/>
  <c r="DH204"/>
  <c r="DG204"/>
  <c r="DF204"/>
  <c r="DE204"/>
  <c r="DD204"/>
  <c r="DC204"/>
  <c r="DB204"/>
  <c r="DA204"/>
  <c r="CZ204"/>
  <c r="CY204"/>
  <c r="CX204"/>
  <c r="CW204"/>
  <c r="CV204"/>
  <c r="CU204"/>
  <c r="CT204"/>
  <c r="CS204"/>
  <c r="CR204"/>
  <c r="CQ204"/>
  <c r="CP204"/>
  <c r="CO204"/>
  <c r="CN204"/>
  <c r="DZ203"/>
  <c r="DY203"/>
  <c r="DX203"/>
  <c r="DW203"/>
  <c r="DV203"/>
  <c r="DU203"/>
  <c r="DT203"/>
  <c r="DS203"/>
  <c r="DR203"/>
  <c r="DQ203"/>
  <c r="DP203"/>
  <c r="DO203"/>
  <c r="DN203"/>
  <c r="DM203"/>
  <c r="DL203"/>
  <c r="DK203"/>
  <c r="DJ203"/>
  <c r="DI203"/>
  <c r="DH203"/>
  <c r="DG203"/>
  <c r="DF203"/>
  <c r="DE203"/>
  <c r="DD203"/>
  <c r="DC203"/>
  <c r="DB203"/>
  <c r="DA203"/>
  <c r="CZ203"/>
  <c r="CY203"/>
  <c r="CX203"/>
  <c r="CW203"/>
  <c r="CV203"/>
  <c r="CU203"/>
  <c r="CT203"/>
  <c r="CS203"/>
  <c r="CR203"/>
  <c r="CQ203"/>
  <c r="CP203"/>
  <c r="CO203"/>
  <c r="CN203"/>
  <c r="DZ202"/>
  <c r="DY202"/>
  <c r="DX202"/>
  <c r="DW202"/>
  <c r="DV202"/>
  <c r="DU202"/>
  <c r="DT202"/>
  <c r="DS202"/>
  <c r="DR202"/>
  <c r="DQ202"/>
  <c r="DP202"/>
  <c r="DO202"/>
  <c r="DN202"/>
  <c r="DM202"/>
  <c r="DL202"/>
  <c r="DK202"/>
  <c r="DJ202"/>
  <c r="DI202"/>
  <c r="DH202"/>
  <c r="DG202"/>
  <c r="DF202"/>
  <c r="DE202"/>
  <c r="DD202"/>
  <c r="DC202"/>
  <c r="DB202"/>
  <c r="DA202"/>
  <c r="CZ202"/>
  <c r="CY202"/>
  <c r="CX202"/>
  <c r="CW202"/>
  <c r="CV202"/>
  <c r="CU202"/>
  <c r="CT202"/>
  <c r="CS202"/>
  <c r="CR202"/>
  <c r="CQ202"/>
  <c r="CP202"/>
  <c r="CO202"/>
  <c r="CN202"/>
  <c r="DZ201"/>
  <c r="DY201"/>
  <c r="DX201"/>
  <c r="DW201"/>
  <c r="DV201"/>
  <c r="DU201"/>
  <c r="DT201"/>
  <c r="DS201"/>
  <c r="DR201"/>
  <c r="DQ201"/>
  <c r="DP201"/>
  <c r="DO201"/>
  <c r="DN201"/>
  <c r="DM201"/>
  <c r="DL201"/>
  <c r="DK201"/>
  <c r="DJ201"/>
  <c r="DI201"/>
  <c r="DH201"/>
  <c r="DG201"/>
  <c r="DF201"/>
  <c r="DE201"/>
  <c r="DD201"/>
  <c r="DC201"/>
  <c r="DB201"/>
  <c r="DA201"/>
  <c r="CZ201"/>
  <c r="CY201"/>
  <c r="CX201"/>
  <c r="CW201"/>
  <c r="CV201"/>
  <c r="CU201"/>
  <c r="CT201"/>
  <c r="CS201"/>
  <c r="CR201"/>
  <c r="CQ201"/>
  <c r="CP201"/>
  <c r="CO201"/>
  <c r="CN201"/>
  <c r="DZ185"/>
  <c r="DY185"/>
  <c r="DX185"/>
  <c r="DW185"/>
  <c r="DV185"/>
  <c r="DU185"/>
  <c r="DT185"/>
  <c r="DS185"/>
  <c r="DR185"/>
  <c r="DQ185"/>
  <c r="DP185"/>
  <c r="DO185"/>
  <c r="DN185"/>
  <c r="DM185"/>
  <c r="DL185"/>
  <c r="DK185"/>
  <c r="DJ185"/>
  <c r="DI185"/>
  <c r="DH185"/>
  <c r="DG185"/>
  <c r="DF185"/>
  <c r="DE185"/>
  <c r="DD185"/>
  <c r="DC185"/>
  <c r="DB185"/>
  <c r="DA185"/>
  <c r="CZ185"/>
  <c r="CY185"/>
  <c r="CX185"/>
  <c r="CW185"/>
  <c r="CV185"/>
  <c r="CU185"/>
  <c r="CT185"/>
  <c r="CS185"/>
  <c r="CR185"/>
  <c r="CQ185"/>
  <c r="CP185"/>
  <c r="CO185"/>
  <c r="CN185"/>
  <c r="DZ184"/>
  <c r="DY184"/>
  <c r="DX184"/>
  <c r="DW184"/>
  <c r="DV184"/>
  <c r="DU184"/>
  <c r="DT184"/>
  <c r="DS184"/>
  <c r="DR184"/>
  <c r="DQ184"/>
  <c r="DP184"/>
  <c r="DO184"/>
  <c r="DN184"/>
  <c r="DM184"/>
  <c r="DL184"/>
  <c r="DK184"/>
  <c r="DJ184"/>
  <c r="DI184"/>
  <c r="DH184"/>
  <c r="DG184"/>
  <c r="DF184"/>
  <c r="DE184"/>
  <c r="DD184"/>
  <c r="DC184"/>
  <c r="DB184"/>
  <c r="DA184"/>
  <c r="CZ184"/>
  <c r="CY184"/>
  <c r="CX184"/>
  <c r="CW184"/>
  <c r="CV184"/>
  <c r="CU184"/>
  <c r="CT184"/>
  <c r="CS184"/>
  <c r="CR184"/>
  <c r="CQ184"/>
  <c r="CP184"/>
  <c r="CO184"/>
  <c r="CN184"/>
  <c r="DZ183"/>
  <c r="DY183"/>
  <c r="DX183"/>
  <c r="DW183"/>
  <c r="DV183"/>
  <c r="DU183"/>
  <c r="DT183"/>
  <c r="DS183"/>
  <c r="DR183"/>
  <c r="DQ183"/>
  <c r="DP183"/>
  <c r="DO183"/>
  <c r="DN183"/>
  <c r="DM183"/>
  <c r="DL183"/>
  <c r="DK183"/>
  <c r="DJ183"/>
  <c r="DI183"/>
  <c r="DH183"/>
  <c r="DG183"/>
  <c r="DF183"/>
  <c r="DE183"/>
  <c r="DD183"/>
  <c r="DC183"/>
  <c r="DB183"/>
  <c r="DA183"/>
  <c r="CZ183"/>
  <c r="CY183"/>
  <c r="CX183"/>
  <c r="CW183"/>
  <c r="CV183"/>
  <c r="CU183"/>
  <c r="CT183"/>
  <c r="CS183"/>
  <c r="CR183"/>
  <c r="CQ183"/>
  <c r="CP183"/>
  <c r="CO183"/>
  <c r="CN183"/>
  <c r="DZ182"/>
  <c r="DY182"/>
  <c r="DX182"/>
  <c r="DW182"/>
  <c r="DV182"/>
  <c r="DU182"/>
  <c r="DT182"/>
  <c r="DS182"/>
  <c r="DR182"/>
  <c r="DQ182"/>
  <c r="DP182"/>
  <c r="DO182"/>
  <c r="DN182"/>
  <c r="DM182"/>
  <c r="DL182"/>
  <c r="DK182"/>
  <c r="DJ182"/>
  <c r="DI182"/>
  <c r="DH182"/>
  <c r="DG182"/>
  <c r="DF182"/>
  <c r="DE182"/>
  <c r="DD182"/>
  <c r="DC182"/>
  <c r="DB182"/>
  <c r="DA182"/>
  <c r="CZ182"/>
  <c r="CY182"/>
  <c r="CX182"/>
  <c r="CW182"/>
  <c r="CV182"/>
  <c r="CU182"/>
  <c r="CT182"/>
  <c r="CS182"/>
  <c r="CR182"/>
  <c r="CQ182"/>
  <c r="CP182"/>
  <c r="CO182"/>
  <c r="CN182"/>
  <c r="DZ181"/>
  <c r="DY181"/>
  <c r="DX181"/>
  <c r="DW181"/>
  <c r="DV181"/>
  <c r="DU181"/>
  <c r="DT181"/>
  <c r="DS181"/>
  <c r="DR181"/>
  <c r="DQ181"/>
  <c r="DP181"/>
  <c r="DO181"/>
  <c r="DN181"/>
  <c r="DM181"/>
  <c r="DL181"/>
  <c r="DK181"/>
  <c r="DJ181"/>
  <c r="DI181"/>
  <c r="DH181"/>
  <c r="DG181"/>
  <c r="DF181"/>
  <c r="DE181"/>
  <c r="DD181"/>
  <c r="DC181"/>
  <c r="DB181"/>
  <c r="DA181"/>
  <c r="CZ181"/>
  <c r="CY181"/>
  <c r="CX181"/>
  <c r="CW181"/>
  <c r="CV181"/>
  <c r="CU181"/>
  <c r="CT181"/>
  <c r="CS181"/>
  <c r="CR181"/>
  <c r="CQ181"/>
  <c r="CP181"/>
  <c r="CO181"/>
  <c r="CN181"/>
  <c r="A88"/>
  <c r="A42" i="18"/>
  <c r="A4" i="7"/>
  <c r="C42" i="2"/>
  <c r="C43"/>
  <c r="A88" i="10" l="1"/>
  <c r="M27" i="18"/>
  <c r="L27"/>
  <c r="K27"/>
  <c r="J27"/>
  <c r="I27"/>
  <c r="H27"/>
  <c r="G27"/>
  <c r="F27"/>
  <c r="E27"/>
  <c r="D27"/>
  <c r="D10" i="2"/>
  <c r="E10"/>
  <c r="H17"/>
  <c r="H18" l="1"/>
  <c r="H19" s="1"/>
  <c r="H20" s="1"/>
  <c r="H21" s="1"/>
  <c r="C32" i="18"/>
  <c r="D14" i="2"/>
  <c r="G15"/>
  <c r="G16"/>
  <c r="R2" i="14"/>
  <c r="T2"/>
  <c r="R3"/>
  <c r="T3"/>
  <c r="T4"/>
  <c r="T5"/>
  <c r="Q3"/>
  <c r="Q4"/>
  <c r="Q5"/>
  <c r="Q2"/>
  <c r="GJ116" i="12"/>
  <c r="R1" i="14"/>
  <c r="R5" s="1"/>
  <c r="A43" i="18"/>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G5" i="2"/>
  <c r="H5" s="1"/>
  <c r="B3"/>
  <c r="M236" i="18"/>
  <c r="M20" i="14"/>
  <c r="M234" i="18"/>
  <c r="A2" i="9"/>
  <c r="C31" i="2"/>
  <c r="L20" i="14"/>
  <c r="X249" i="18"/>
  <c r="X250" s="1"/>
  <c r="X251" s="1"/>
  <c r="X252" s="1"/>
  <c r="X253" s="1"/>
  <c r="U236"/>
  <c r="U235"/>
  <c r="V235"/>
  <c r="W235"/>
  <c r="U234"/>
  <c r="V234" s="1"/>
  <c r="W234" s="1"/>
  <c r="U237"/>
  <c r="V237" s="1"/>
  <c r="W237" s="1"/>
  <c r="V236"/>
  <c r="W236" s="1"/>
  <c r="K20" i="14"/>
  <c r="J20"/>
  <c r="I20"/>
  <c r="H20"/>
  <c r="G20"/>
  <c r="F20"/>
  <c r="E26" i="2"/>
  <c r="U238" i="18"/>
  <c r="V238" s="1"/>
  <c r="W238" s="1"/>
  <c r="A1"/>
  <c r="A5" s="1"/>
  <c r="A7" s="1"/>
  <c r="A9" s="1"/>
  <c r="A11" s="1"/>
  <c r="A13" s="1"/>
  <c r="A15" s="1"/>
  <c r="A17" s="1"/>
  <c r="A19" s="1"/>
  <c r="A21" s="1"/>
  <c r="A23" s="1"/>
  <c r="U239"/>
  <c r="V239" s="1"/>
  <c r="W239" s="1"/>
  <c r="A4"/>
  <c r="A6"/>
  <c r="A8" s="1"/>
  <c r="A10" s="1"/>
  <c r="A12" s="1"/>
  <c r="A14" s="1"/>
  <c r="A16" s="1"/>
  <c r="A18" s="1"/>
  <c r="A20" s="1"/>
  <c r="A22" s="1"/>
  <c r="U240"/>
  <c r="V240" s="1"/>
  <c r="W240" s="1"/>
  <c r="U241"/>
  <c r="V241" s="1"/>
  <c r="W241" s="1"/>
  <c r="U242"/>
  <c r="U243"/>
  <c r="V242"/>
  <c r="W242"/>
  <c r="V243"/>
  <c r="U244"/>
  <c r="V244" s="1"/>
  <c r="U245"/>
  <c r="V245"/>
  <c r="U246"/>
  <c r="V246" s="1"/>
  <c r="C32" i="2"/>
  <c r="K2" i="7"/>
  <c r="M2"/>
  <c r="O2"/>
  <c r="Q2" s="1"/>
  <c r="S2" s="1"/>
  <c r="U2" s="1"/>
  <c r="W2" s="1"/>
  <c r="Y2" s="1"/>
  <c r="AA2" s="1"/>
  <c r="J2"/>
  <c r="L2"/>
  <c r="N2"/>
  <c r="P2" s="1"/>
  <c r="R2" s="1"/>
  <c r="T2" s="1"/>
  <c r="V2" s="1"/>
  <c r="X2" s="1"/>
  <c r="Z2" s="1"/>
  <c r="U247" i="18"/>
  <c r="E2" i="9" l="1"/>
  <c r="A3"/>
  <c r="B3" s="1"/>
  <c r="A110" i="18"/>
  <c r="B109"/>
  <c r="A5" i="7"/>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H8" i="2"/>
  <c r="G8" s="1"/>
  <c r="H9"/>
  <c r="G9" s="1"/>
  <c r="S1" i="14"/>
  <c r="R4"/>
  <c r="D2" i="9"/>
  <c r="B2"/>
  <c r="C2"/>
  <c r="M19" i="2"/>
  <c r="M18"/>
  <c r="M20"/>
  <c r="B104" i="18"/>
  <c r="B72"/>
  <c r="B56"/>
  <c r="B88"/>
  <c r="B48"/>
  <c r="B64"/>
  <c r="B80"/>
  <c r="B96"/>
  <c r="B44"/>
  <c r="B52"/>
  <c r="B60"/>
  <c r="B68"/>
  <c r="B76"/>
  <c r="B84"/>
  <c r="B92"/>
  <c r="B100"/>
  <c r="B108"/>
  <c r="B230"/>
  <c r="B42"/>
  <c r="B46"/>
  <c r="B50"/>
  <c r="B54"/>
  <c r="B58"/>
  <c r="B62"/>
  <c r="B66"/>
  <c r="B70"/>
  <c r="B74"/>
  <c r="B78"/>
  <c r="B82"/>
  <c r="B86"/>
  <c r="B90"/>
  <c r="B94"/>
  <c r="B98"/>
  <c r="B102"/>
  <c r="B106"/>
  <c r="B43"/>
  <c r="B45"/>
  <c r="B47"/>
  <c r="B49"/>
  <c r="B51"/>
  <c r="B53"/>
  <c r="B55"/>
  <c r="B57"/>
  <c r="B59"/>
  <c r="B61"/>
  <c r="B63"/>
  <c r="B65"/>
  <c r="B67"/>
  <c r="B69"/>
  <c r="B71"/>
  <c r="B73"/>
  <c r="B75"/>
  <c r="B77"/>
  <c r="B79"/>
  <c r="B81"/>
  <c r="B83"/>
  <c r="B85"/>
  <c r="B87"/>
  <c r="B89"/>
  <c r="B91"/>
  <c r="B93"/>
  <c r="B95"/>
  <c r="B97"/>
  <c r="B99"/>
  <c r="B101"/>
  <c r="B103"/>
  <c r="B105"/>
  <c r="B107"/>
  <c r="B13" i="14"/>
  <c r="E13" s="1"/>
  <c r="B6" i="7"/>
  <c r="G6" s="1"/>
  <c r="B14"/>
  <c r="F14" s="1"/>
  <c r="D32" i="18"/>
  <c r="D33" s="1"/>
  <c r="H22" i="2"/>
  <c r="M22" s="1"/>
  <c r="B70" i="7" l="1"/>
  <c r="F70" s="1"/>
  <c r="D3" i="9"/>
  <c r="A4"/>
  <c r="E3"/>
  <c r="C3"/>
  <c r="B110" i="18"/>
  <c r="A111"/>
  <c r="B91" i="7"/>
  <c r="G91" s="1"/>
  <c r="B78"/>
  <c r="G78" s="1"/>
  <c r="B33"/>
  <c r="G33" s="1"/>
  <c r="B38"/>
  <c r="G38" s="1"/>
  <c r="B46"/>
  <c r="G46" s="1"/>
  <c r="B43"/>
  <c r="G43" s="1"/>
  <c r="B69"/>
  <c r="C69" s="1"/>
  <c r="B103"/>
  <c r="E103" s="1"/>
  <c r="B27"/>
  <c r="E27" s="1"/>
  <c r="B104"/>
  <c r="E104" s="1"/>
  <c r="A105"/>
  <c r="B86"/>
  <c r="G86" s="1"/>
  <c r="B54"/>
  <c r="D54" s="1"/>
  <c r="B22"/>
  <c r="E22" s="1"/>
  <c r="B59"/>
  <c r="C59" s="1"/>
  <c r="B5"/>
  <c r="F5" s="1"/>
  <c r="B9"/>
  <c r="D9" s="1"/>
  <c r="B81"/>
  <c r="F81" s="1"/>
  <c r="B94"/>
  <c r="D94" s="1"/>
  <c r="B62"/>
  <c r="G62" s="1"/>
  <c r="B30"/>
  <c r="G30" s="1"/>
  <c r="B75"/>
  <c r="G75" s="1"/>
  <c r="B11"/>
  <c r="C11" s="1"/>
  <c r="B37"/>
  <c r="D37" s="1"/>
  <c r="B73"/>
  <c r="D73" s="1"/>
  <c r="B88"/>
  <c r="G88" s="1"/>
  <c r="B80"/>
  <c r="F80" s="1"/>
  <c r="B72"/>
  <c r="E72" s="1"/>
  <c r="B64"/>
  <c r="D64" s="1"/>
  <c r="B56"/>
  <c r="E56" s="1"/>
  <c r="B48"/>
  <c r="D48" s="1"/>
  <c r="B40"/>
  <c r="C40" s="1"/>
  <c r="B32"/>
  <c r="D32" s="1"/>
  <c r="B24"/>
  <c r="E24" s="1"/>
  <c r="B16"/>
  <c r="E16" s="1"/>
  <c r="B8"/>
  <c r="F8" s="1"/>
  <c r="B95"/>
  <c r="F95" s="1"/>
  <c r="B79"/>
  <c r="C79" s="1"/>
  <c r="B63"/>
  <c r="G63" s="1"/>
  <c r="B47"/>
  <c r="E47" s="1"/>
  <c r="B31"/>
  <c r="F31" s="1"/>
  <c r="B15"/>
  <c r="G15" s="1"/>
  <c r="B97"/>
  <c r="F97" s="1"/>
  <c r="B77"/>
  <c r="D77" s="1"/>
  <c r="B45"/>
  <c r="D45" s="1"/>
  <c r="B13"/>
  <c r="D13" s="1"/>
  <c r="B89"/>
  <c r="E89" s="1"/>
  <c r="B25"/>
  <c r="F25" s="1"/>
  <c r="B65"/>
  <c r="G65" s="1"/>
  <c r="B102"/>
  <c r="G102" s="1"/>
  <c r="B98"/>
  <c r="F98" s="1"/>
  <c r="B90"/>
  <c r="E90" s="1"/>
  <c r="B82"/>
  <c r="C82" s="1"/>
  <c r="B74"/>
  <c r="D74" s="1"/>
  <c r="B66"/>
  <c r="C66" s="1"/>
  <c r="B58"/>
  <c r="D58" s="1"/>
  <c r="B50"/>
  <c r="C50" s="1"/>
  <c r="B42"/>
  <c r="F42" s="1"/>
  <c r="B34"/>
  <c r="D34" s="1"/>
  <c r="B26"/>
  <c r="E26" s="1"/>
  <c r="B18"/>
  <c r="G18" s="1"/>
  <c r="B10"/>
  <c r="D10" s="1"/>
  <c r="B99"/>
  <c r="F99" s="1"/>
  <c r="B83"/>
  <c r="F83" s="1"/>
  <c r="B67"/>
  <c r="G67" s="1"/>
  <c r="B51"/>
  <c r="D51" s="1"/>
  <c r="B35"/>
  <c r="D35" s="1"/>
  <c r="B19"/>
  <c r="E19" s="1"/>
  <c r="B85"/>
  <c r="F85" s="1"/>
  <c r="B53"/>
  <c r="E53" s="1"/>
  <c r="B21"/>
  <c r="F21" s="1"/>
  <c r="B41"/>
  <c r="D41" s="1"/>
  <c r="B17"/>
  <c r="F17" s="1"/>
  <c r="B100"/>
  <c r="E100" s="1"/>
  <c r="B92"/>
  <c r="F92" s="1"/>
  <c r="B84"/>
  <c r="E84" s="1"/>
  <c r="B76"/>
  <c r="D76" s="1"/>
  <c r="B68"/>
  <c r="F68" s="1"/>
  <c r="B60"/>
  <c r="F60" s="1"/>
  <c r="B52"/>
  <c r="G52" s="1"/>
  <c r="B44"/>
  <c r="C44" s="1"/>
  <c r="B36"/>
  <c r="G36" s="1"/>
  <c r="B28"/>
  <c r="E28" s="1"/>
  <c r="B20"/>
  <c r="F20" s="1"/>
  <c r="B12"/>
  <c r="C12" s="1"/>
  <c r="B4"/>
  <c r="E4" s="1"/>
  <c r="B101"/>
  <c r="C101" s="1"/>
  <c r="B87"/>
  <c r="C87" s="1"/>
  <c r="B71"/>
  <c r="F71" s="1"/>
  <c r="B55"/>
  <c r="C55" s="1"/>
  <c r="B39"/>
  <c r="F39" s="1"/>
  <c r="B23"/>
  <c r="E23" s="1"/>
  <c r="B7"/>
  <c r="C7" s="1"/>
  <c r="B93"/>
  <c r="F93" s="1"/>
  <c r="B61"/>
  <c r="D61" s="1"/>
  <c r="B29"/>
  <c r="D29" s="1"/>
  <c r="B57"/>
  <c r="D57" s="1"/>
  <c r="B49"/>
  <c r="G49" s="1"/>
  <c r="B96"/>
  <c r="E96" s="1"/>
  <c r="S2" i="14"/>
  <c r="S3"/>
  <c r="S5"/>
  <c r="S4"/>
  <c r="H23" i="2"/>
  <c r="M23" s="1"/>
  <c r="E24" s="1"/>
  <c r="C13" i="14"/>
  <c r="E70" i="7"/>
  <c r="E6"/>
  <c r="C6"/>
  <c r="G14"/>
  <c r="F6"/>
  <c r="C14"/>
  <c r="D13" i="14"/>
  <c r="B14"/>
  <c r="D6" i="7"/>
  <c r="E14"/>
  <c r="D14"/>
  <c r="D34" i="18"/>
  <c r="D36"/>
  <c r="E32"/>
  <c r="E33" s="1"/>
  <c r="D16" i="14"/>
  <c r="F16" s="1"/>
  <c r="D14"/>
  <c r="G13"/>
  <c r="C70" i="7" l="1"/>
  <c r="G70"/>
  <c r="D70"/>
  <c r="E4" i="9"/>
  <c r="A5"/>
  <c r="C4"/>
  <c r="D4"/>
  <c r="B4"/>
  <c r="F15" i="7"/>
  <c r="E81"/>
  <c r="G54"/>
  <c r="G82"/>
  <c r="E30"/>
  <c r="D30"/>
  <c r="D67"/>
  <c r="F27"/>
  <c r="F30"/>
  <c r="D82"/>
  <c r="G64"/>
  <c r="E91"/>
  <c r="E54"/>
  <c r="D71"/>
  <c r="G31"/>
  <c r="E87"/>
  <c r="G100"/>
  <c r="G42"/>
  <c r="D56"/>
  <c r="C33"/>
  <c r="D88"/>
  <c r="C30"/>
  <c r="C18"/>
  <c r="D50"/>
  <c r="F18"/>
  <c r="E95"/>
  <c r="G50"/>
  <c r="C32"/>
  <c r="G32"/>
  <c r="F32"/>
  <c r="D31"/>
  <c r="F45"/>
  <c r="G9"/>
  <c r="D17"/>
  <c r="C46"/>
  <c r="D46"/>
  <c r="C54"/>
  <c r="D18"/>
  <c r="C95"/>
  <c r="F82"/>
  <c r="E32"/>
  <c r="E31"/>
  <c r="C64"/>
  <c r="E9"/>
  <c r="D91"/>
  <c r="E82"/>
  <c r="F50"/>
  <c r="F7"/>
  <c r="F64"/>
  <c r="E64"/>
  <c r="F67"/>
  <c r="G95"/>
  <c r="F91"/>
  <c r="G27"/>
  <c r="D27"/>
  <c r="G71"/>
  <c r="E7"/>
  <c r="F55"/>
  <c r="C76"/>
  <c r="F102"/>
  <c r="C22"/>
  <c r="D78"/>
  <c r="E74"/>
  <c r="F56"/>
  <c r="E88"/>
  <c r="G93"/>
  <c r="C75"/>
  <c r="G79"/>
  <c r="C10"/>
  <c r="C42"/>
  <c r="D43"/>
  <c r="E49"/>
  <c r="C68"/>
  <c r="D22"/>
  <c r="C100"/>
  <c r="G22"/>
  <c r="G74"/>
  <c r="G56"/>
  <c r="C24"/>
  <c r="E15"/>
  <c r="E43"/>
  <c r="E68"/>
  <c r="E51"/>
  <c r="C104"/>
  <c r="E86"/>
  <c r="C102"/>
  <c r="C78"/>
  <c r="F78"/>
  <c r="D100"/>
  <c r="E42"/>
  <c r="F74"/>
  <c r="E10"/>
  <c r="F10"/>
  <c r="C74"/>
  <c r="G90"/>
  <c r="D42"/>
  <c r="D102"/>
  <c r="D24"/>
  <c r="G24"/>
  <c r="C56"/>
  <c r="F88"/>
  <c r="C8"/>
  <c r="C43"/>
  <c r="E75"/>
  <c r="D75"/>
  <c r="C53"/>
  <c r="C37"/>
  <c r="E102"/>
  <c r="E78"/>
  <c r="F100"/>
  <c r="F22"/>
  <c r="C88"/>
  <c r="F24"/>
  <c r="F51"/>
  <c r="D79"/>
  <c r="D15"/>
  <c r="F43"/>
  <c r="C81"/>
  <c r="C13"/>
  <c r="F104"/>
  <c r="G11"/>
  <c r="F94"/>
  <c r="G66"/>
  <c r="C80"/>
  <c r="G97"/>
  <c r="D28"/>
  <c r="C28"/>
  <c r="G60"/>
  <c r="C94"/>
  <c r="E66"/>
  <c r="E34"/>
  <c r="C89"/>
  <c r="D59"/>
  <c r="D33"/>
  <c r="F33"/>
  <c r="D16"/>
  <c r="F34"/>
  <c r="C16"/>
  <c r="G16"/>
  <c r="E97"/>
  <c r="F69"/>
  <c r="C86"/>
  <c r="G94"/>
  <c r="D66"/>
  <c r="D98"/>
  <c r="C98"/>
  <c r="E98"/>
  <c r="E83"/>
  <c r="G80"/>
  <c r="E63"/>
  <c r="G59"/>
  <c r="D89"/>
  <c r="E33"/>
  <c r="D99"/>
  <c r="G101"/>
  <c r="D92"/>
  <c r="E94"/>
  <c r="G98"/>
  <c r="G34"/>
  <c r="C48"/>
  <c r="D80"/>
  <c r="E80"/>
  <c r="G8"/>
  <c r="E48"/>
  <c r="E35"/>
  <c r="F63"/>
  <c r="D63"/>
  <c r="D25"/>
  <c r="G69"/>
  <c r="E20"/>
  <c r="E69"/>
  <c r="D7"/>
  <c r="C61"/>
  <c r="E44"/>
  <c r="F12"/>
  <c r="C103"/>
  <c r="C72"/>
  <c r="F37"/>
  <c r="C62"/>
  <c r="F86"/>
  <c r="D62"/>
  <c r="F62"/>
  <c r="G58"/>
  <c r="D90"/>
  <c r="D86"/>
  <c r="F72"/>
  <c r="G40"/>
  <c r="G51"/>
  <c r="F47"/>
  <c r="C15"/>
  <c r="D68"/>
  <c r="F36"/>
  <c r="D53"/>
  <c r="F84"/>
  <c r="G4"/>
  <c r="E36"/>
  <c r="C93"/>
  <c r="D49"/>
  <c r="D81"/>
  <c r="G81"/>
  <c r="G104"/>
  <c r="C38"/>
  <c r="E62"/>
  <c r="D38"/>
  <c r="G103"/>
  <c r="D103"/>
  <c r="C26"/>
  <c r="E55"/>
  <c r="G10"/>
  <c r="C51"/>
  <c r="F19"/>
  <c r="G72"/>
  <c r="D8"/>
  <c r="C47"/>
  <c r="E79"/>
  <c r="D72"/>
  <c r="E93"/>
  <c r="C36"/>
  <c r="C4"/>
  <c r="G13"/>
  <c r="F4"/>
  <c r="G53"/>
  <c r="G77"/>
  <c r="D4"/>
  <c r="D36"/>
  <c r="C5"/>
  <c r="D5"/>
  <c r="F49"/>
  <c r="F75"/>
  <c r="D104"/>
  <c r="F58"/>
  <c r="C90"/>
  <c r="F90"/>
  <c r="C23"/>
  <c r="F26"/>
  <c r="D83"/>
  <c r="E40"/>
  <c r="D47"/>
  <c r="G83"/>
  <c r="F77"/>
  <c r="B111" i="18"/>
  <c r="A112"/>
  <c r="C29" i="7"/>
  <c r="F103"/>
  <c r="F46"/>
  <c r="F54"/>
  <c r="F38"/>
  <c r="E38"/>
  <c r="E50"/>
  <c r="D26"/>
  <c r="E58"/>
  <c r="C39"/>
  <c r="G7"/>
  <c r="F23"/>
  <c r="C35"/>
  <c r="C96"/>
  <c r="G26"/>
  <c r="E18"/>
  <c r="E8"/>
  <c r="F40"/>
  <c r="E67"/>
  <c r="F96"/>
  <c r="F16"/>
  <c r="F48"/>
  <c r="G99"/>
  <c r="D40"/>
  <c r="C31"/>
  <c r="D95"/>
  <c r="G48"/>
  <c r="G47"/>
  <c r="G89"/>
  <c r="D11"/>
  <c r="E76"/>
  <c r="C91"/>
  <c r="F41"/>
  <c r="F59"/>
  <c r="G84"/>
  <c r="E46"/>
  <c r="D69"/>
  <c r="F66"/>
  <c r="D84"/>
  <c r="F11"/>
  <c r="E59"/>
  <c r="E77"/>
  <c r="D87"/>
  <c r="C52"/>
  <c r="E85"/>
  <c r="G76"/>
  <c r="F44"/>
  <c r="C25"/>
  <c r="D65"/>
  <c r="G44"/>
  <c r="C83"/>
  <c r="C27"/>
  <c r="G17"/>
  <c r="F101"/>
  <c r="G12"/>
  <c r="G21"/>
  <c r="E12"/>
  <c r="G57"/>
  <c r="E65"/>
  <c r="C45"/>
  <c r="F87"/>
  <c r="C71"/>
  <c r="G87"/>
  <c r="E71"/>
  <c r="C67"/>
  <c r="E29"/>
  <c r="C19"/>
  <c r="E57"/>
  <c r="G20"/>
  <c r="F76"/>
  <c r="D85"/>
  <c r="D12"/>
  <c r="C9"/>
  <c r="E25"/>
  <c r="C73"/>
  <c r="C65"/>
  <c r="F9"/>
  <c r="C17"/>
  <c r="C77"/>
  <c r="C41"/>
  <c r="C85"/>
  <c r="G25"/>
  <c r="E45"/>
  <c r="D23"/>
  <c r="C57"/>
  <c r="D44"/>
  <c r="E52"/>
  <c r="G85"/>
  <c r="F57"/>
  <c r="C58"/>
  <c r="F73"/>
  <c r="G73"/>
  <c r="F65"/>
  <c r="E17"/>
  <c r="G45"/>
  <c r="E39"/>
  <c r="G23"/>
  <c r="G35"/>
  <c r="G55"/>
  <c r="D55"/>
  <c r="D19"/>
  <c r="D96"/>
  <c r="E99"/>
  <c r="C63"/>
  <c r="F79"/>
  <c r="F29"/>
  <c r="G29"/>
  <c r="D93"/>
  <c r="C84"/>
  <c r="F13"/>
  <c r="D52"/>
  <c r="E13"/>
  <c r="E11"/>
  <c r="F52"/>
  <c r="F53"/>
  <c r="D20"/>
  <c r="G68"/>
  <c r="E5"/>
  <c r="G5"/>
  <c r="G19"/>
  <c r="G37"/>
  <c r="E37"/>
  <c r="E73"/>
  <c r="E41"/>
  <c r="G41"/>
  <c r="A106"/>
  <c r="B105"/>
  <c r="C49"/>
  <c r="D39"/>
  <c r="C34"/>
  <c r="C99"/>
  <c r="F35"/>
  <c r="F61"/>
  <c r="G61"/>
  <c r="F89"/>
  <c r="G28"/>
  <c r="E60"/>
  <c r="C20"/>
  <c r="E92"/>
  <c r="G39"/>
  <c r="C97"/>
  <c r="C60"/>
  <c r="E61"/>
  <c r="E21"/>
  <c r="F28"/>
  <c r="C92"/>
  <c r="D21"/>
  <c r="G92"/>
  <c r="E101"/>
  <c r="G96"/>
  <c r="D101"/>
  <c r="C21"/>
  <c r="D60"/>
  <c r="D97"/>
  <c r="H24" i="2"/>
  <c r="M24" s="1"/>
  <c r="H14" i="7"/>
  <c r="I14" s="1"/>
  <c r="K14" s="1"/>
  <c r="M14" s="1"/>
  <c r="O14" s="1"/>
  <c r="Q14" s="1"/>
  <c r="S14" s="1"/>
  <c r="U14" s="1"/>
  <c r="W14" s="1"/>
  <c r="Y14" s="1"/>
  <c r="AA14" s="1"/>
  <c r="H6"/>
  <c r="J6" s="1"/>
  <c r="L6" s="1"/>
  <c r="N6" s="1"/>
  <c r="P6" s="1"/>
  <c r="R6" s="1"/>
  <c r="T6" s="1"/>
  <c r="V6" s="1"/>
  <c r="X6" s="1"/>
  <c r="Z6" s="1"/>
  <c r="B15" i="14"/>
  <c r="C14"/>
  <c r="E14"/>
  <c r="G14" s="1"/>
  <c r="I14" s="1"/>
  <c r="K14" s="1"/>
  <c r="F13"/>
  <c r="H13" s="1"/>
  <c r="D15"/>
  <c r="I13"/>
  <c r="F32" i="18"/>
  <c r="F33" s="1"/>
  <c r="E15" i="14"/>
  <c r="G15" s="1"/>
  <c r="F14"/>
  <c r="E34" i="18"/>
  <c r="E36"/>
  <c r="H16" i="14"/>
  <c r="H70" i="7" l="1"/>
  <c r="I70" s="1"/>
  <c r="K70" s="1"/>
  <c r="M70" s="1"/>
  <c r="O70" s="1"/>
  <c r="Q70" s="1"/>
  <c r="S70" s="1"/>
  <c r="U70" s="1"/>
  <c r="W70" s="1"/>
  <c r="Y70" s="1"/>
  <c r="AA70" s="1"/>
  <c r="D5" i="9"/>
  <c r="C5"/>
  <c r="A6"/>
  <c r="E5"/>
  <c r="B5"/>
  <c r="H88" i="7"/>
  <c r="I88" s="1"/>
  <c r="K88" s="1"/>
  <c r="M88" s="1"/>
  <c r="O88" s="1"/>
  <c r="Q88" s="1"/>
  <c r="S88" s="1"/>
  <c r="U88" s="1"/>
  <c r="W88" s="1"/>
  <c r="Y88" s="1"/>
  <c r="AA88" s="1"/>
  <c r="H45"/>
  <c r="I45" s="1"/>
  <c r="K45" s="1"/>
  <c r="M45" s="1"/>
  <c r="O45" s="1"/>
  <c r="Q45" s="1"/>
  <c r="S45" s="1"/>
  <c r="U45" s="1"/>
  <c r="W45" s="1"/>
  <c r="Y45" s="1"/>
  <c r="AA45" s="1"/>
  <c r="H7"/>
  <c r="I7" s="1"/>
  <c r="K7" s="1"/>
  <c r="M7" s="1"/>
  <c r="O7" s="1"/>
  <c r="Q7" s="1"/>
  <c r="S7" s="1"/>
  <c r="U7" s="1"/>
  <c r="W7" s="1"/>
  <c r="Y7" s="1"/>
  <c r="AA7" s="1"/>
  <c r="H32"/>
  <c r="I32" s="1"/>
  <c r="K32" s="1"/>
  <c r="M32" s="1"/>
  <c r="O32" s="1"/>
  <c r="Q32" s="1"/>
  <c r="S32" s="1"/>
  <c r="U32" s="1"/>
  <c r="W32" s="1"/>
  <c r="Y32" s="1"/>
  <c r="AA32" s="1"/>
  <c r="H30"/>
  <c r="I30" s="1"/>
  <c r="K30" s="1"/>
  <c r="M30" s="1"/>
  <c r="O30" s="1"/>
  <c r="Q30" s="1"/>
  <c r="S30" s="1"/>
  <c r="U30" s="1"/>
  <c r="W30" s="1"/>
  <c r="Y30" s="1"/>
  <c r="AA30" s="1"/>
  <c r="H15"/>
  <c r="I15" s="1"/>
  <c r="K15" s="1"/>
  <c r="M15" s="1"/>
  <c r="O15" s="1"/>
  <c r="Q15" s="1"/>
  <c r="S15" s="1"/>
  <c r="U15" s="1"/>
  <c r="W15" s="1"/>
  <c r="Y15" s="1"/>
  <c r="AA15" s="1"/>
  <c r="H67"/>
  <c r="I67" s="1"/>
  <c r="K67" s="1"/>
  <c r="M67" s="1"/>
  <c r="O67" s="1"/>
  <c r="Q67" s="1"/>
  <c r="S67" s="1"/>
  <c r="U67" s="1"/>
  <c r="W67" s="1"/>
  <c r="Y67" s="1"/>
  <c r="AA67" s="1"/>
  <c r="H80"/>
  <c r="J80" s="1"/>
  <c r="L80" s="1"/>
  <c r="N80" s="1"/>
  <c r="P80" s="1"/>
  <c r="R80" s="1"/>
  <c r="T80" s="1"/>
  <c r="V80" s="1"/>
  <c r="X80" s="1"/>
  <c r="Z80" s="1"/>
  <c r="H34"/>
  <c r="I34" s="1"/>
  <c r="K34" s="1"/>
  <c r="M34" s="1"/>
  <c r="O34" s="1"/>
  <c r="Q34" s="1"/>
  <c r="S34" s="1"/>
  <c r="U34" s="1"/>
  <c r="W34" s="1"/>
  <c r="Y34" s="1"/>
  <c r="AA34" s="1"/>
  <c r="H42"/>
  <c r="J42" s="1"/>
  <c r="L42" s="1"/>
  <c r="N42" s="1"/>
  <c r="P42" s="1"/>
  <c r="R42" s="1"/>
  <c r="T42" s="1"/>
  <c r="V42" s="1"/>
  <c r="X42" s="1"/>
  <c r="Z42" s="1"/>
  <c r="H82"/>
  <c r="I82" s="1"/>
  <c r="K82" s="1"/>
  <c r="M82" s="1"/>
  <c r="O82" s="1"/>
  <c r="Q82" s="1"/>
  <c r="S82" s="1"/>
  <c r="U82" s="1"/>
  <c r="W82" s="1"/>
  <c r="Y82" s="1"/>
  <c r="AA82" s="1"/>
  <c r="H25"/>
  <c r="I25" s="1"/>
  <c r="K25" s="1"/>
  <c r="M25" s="1"/>
  <c r="O25" s="1"/>
  <c r="Q25" s="1"/>
  <c r="S25" s="1"/>
  <c r="U25" s="1"/>
  <c r="W25" s="1"/>
  <c r="Y25" s="1"/>
  <c r="AA25" s="1"/>
  <c r="H100"/>
  <c r="J100" s="1"/>
  <c r="L100" s="1"/>
  <c r="N100" s="1"/>
  <c r="P100" s="1"/>
  <c r="R100" s="1"/>
  <c r="T100" s="1"/>
  <c r="V100" s="1"/>
  <c r="X100" s="1"/>
  <c r="Z100" s="1"/>
  <c r="H74"/>
  <c r="I74" s="1"/>
  <c r="K74" s="1"/>
  <c r="M74" s="1"/>
  <c r="O74" s="1"/>
  <c r="Q74" s="1"/>
  <c r="S74" s="1"/>
  <c r="U74" s="1"/>
  <c r="W74" s="1"/>
  <c r="Y74" s="1"/>
  <c r="AA74" s="1"/>
  <c r="H91"/>
  <c r="I91" s="1"/>
  <c r="K91" s="1"/>
  <c r="M91" s="1"/>
  <c r="O91" s="1"/>
  <c r="Q91" s="1"/>
  <c r="S91" s="1"/>
  <c r="U91" s="1"/>
  <c r="W91" s="1"/>
  <c r="Y91" s="1"/>
  <c r="AA91" s="1"/>
  <c r="H55"/>
  <c r="I55" s="1"/>
  <c r="K55" s="1"/>
  <c r="M55" s="1"/>
  <c r="O55" s="1"/>
  <c r="Q55" s="1"/>
  <c r="S55" s="1"/>
  <c r="U55" s="1"/>
  <c r="W55" s="1"/>
  <c r="Y55" s="1"/>
  <c r="AA55" s="1"/>
  <c r="H10"/>
  <c r="I10" s="1"/>
  <c r="K10" s="1"/>
  <c r="M10" s="1"/>
  <c r="O10" s="1"/>
  <c r="Q10" s="1"/>
  <c r="S10" s="1"/>
  <c r="U10" s="1"/>
  <c r="W10" s="1"/>
  <c r="Y10" s="1"/>
  <c r="AA10" s="1"/>
  <c r="H18"/>
  <c r="I18" s="1"/>
  <c r="K18" s="1"/>
  <c r="M18" s="1"/>
  <c r="O18" s="1"/>
  <c r="Q18" s="1"/>
  <c r="S18" s="1"/>
  <c r="U18" s="1"/>
  <c r="W18" s="1"/>
  <c r="Y18" s="1"/>
  <c r="AA18" s="1"/>
  <c r="H54"/>
  <c r="I54" s="1"/>
  <c r="K54" s="1"/>
  <c r="M54" s="1"/>
  <c r="O54" s="1"/>
  <c r="Q54" s="1"/>
  <c r="S54" s="1"/>
  <c r="U54" s="1"/>
  <c r="W54" s="1"/>
  <c r="Y54" s="1"/>
  <c r="AA54" s="1"/>
  <c r="H68"/>
  <c r="J68" s="1"/>
  <c r="L68" s="1"/>
  <c r="N68" s="1"/>
  <c r="P68" s="1"/>
  <c r="R68" s="1"/>
  <c r="T68" s="1"/>
  <c r="V68" s="1"/>
  <c r="X68" s="1"/>
  <c r="Z68" s="1"/>
  <c r="H9"/>
  <c r="J9" s="1"/>
  <c r="L9" s="1"/>
  <c r="N9" s="1"/>
  <c r="P9" s="1"/>
  <c r="R9" s="1"/>
  <c r="T9" s="1"/>
  <c r="V9" s="1"/>
  <c r="X9" s="1"/>
  <c r="Z9" s="1"/>
  <c r="H99"/>
  <c r="J99" s="1"/>
  <c r="L99" s="1"/>
  <c r="N99" s="1"/>
  <c r="P99" s="1"/>
  <c r="R99" s="1"/>
  <c r="T99" s="1"/>
  <c r="V99" s="1"/>
  <c r="X99" s="1"/>
  <c r="Z99" s="1"/>
  <c r="H43"/>
  <c r="I43" s="1"/>
  <c r="K43" s="1"/>
  <c r="M43" s="1"/>
  <c r="O43" s="1"/>
  <c r="Q43" s="1"/>
  <c r="S43" s="1"/>
  <c r="U43" s="1"/>
  <c r="W43" s="1"/>
  <c r="Y43" s="1"/>
  <c r="AA43" s="1"/>
  <c r="H27"/>
  <c r="I27" s="1"/>
  <c r="K27" s="1"/>
  <c r="M27" s="1"/>
  <c r="O27" s="1"/>
  <c r="Q27" s="1"/>
  <c r="S27" s="1"/>
  <c r="U27" s="1"/>
  <c r="W27" s="1"/>
  <c r="Y27" s="1"/>
  <c r="AA27" s="1"/>
  <c r="H50"/>
  <c r="I50" s="1"/>
  <c r="K50" s="1"/>
  <c r="M50" s="1"/>
  <c r="O50" s="1"/>
  <c r="Q50" s="1"/>
  <c r="S50" s="1"/>
  <c r="U50" s="1"/>
  <c r="W50" s="1"/>
  <c r="Y50" s="1"/>
  <c r="AA50" s="1"/>
  <c r="H64"/>
  <c r="J64" s="1"/>
  <c r="L64" s="1"/>
  <c r="N64" s="1"/>
  <c r="P64" s="1"/>
  <c r="R64" s="1"/>
  <c r="T64" s="1"/>
  <c r="V64" s="1"/>
  <c r="X64" s="1"/>
  <c r="Z64" s="1"/>
  <c r="H31"/>
  <c r="I31" s="1"/>
  <c r="K31" s="1"/>
  <c r="M31" s="1"/>
  <c r="O31" s="1"/>
  <c r="Q31" s="1"/>
  <c r="S31" s="1"/>
  <c r="U31" s="1"/>
  <c r="W31" s="1"/>
  <c r="Y31" s="1"/>
  <c r="AA31" s="1"/>
  <c r="H79"/>
  <c r="I79" s="1"/>
  <c r="K79" s="1"/>
  <c r="M79" s="1"/>
  <c r="O79" s="1"/>
  <c r="Q79" s="1"/>
  <c r="S79" s="1"/>
  <c r="U79" s="1"/>
  <c r="W79" s="1"/>
  <c r="Y79" s="1"/>
  <c r="AA79" s="1"/>
  <c r="H8"/>
  <c r="I8" s="1"/>
  <c r="K8" s="1"/>
  <c r="M8" s="1"/>
  <c r="O8" s="1"/>
  <c r="Q8" s="1"/>
  <c r="S8" s="1"/>
  <c r="U8" s="1"/>
  <c r="W8" s="1"/>
  <c r="Y8" s="1"/>
  <c r="AA8" s="1"/>
  <c r="H71"/>
  <c r="J71" s="1"/>
  <c r="L71" s="1"/>
  <c r="N71" s="1"/>
  <c r="P71" s="1"/>
  <c r="R71" s="1"/>
  <c r="T71" s="1"/>
  <c r="V71" s="1"/>
  <c r="X71" s="1"/>
  <c r="Z71" s="1"/>
  <c r="H46"/>
  <c r="I46" s="1"/>
  <c r="K46" s="1"/>
  <c r="M46" s="1"/>
  <c r="O46" s="1"/>
  <c r="Q46" s="1"/>
  <c r="S46" s="1"/>
  <c r="U46" s="1"/>
  <c r="W46" s="1"/>
  <c r="Y46" s="1"/>
  <c r="AA46" s="1"/>
  <c r="H26"/>
  <c r="I26" s="1"/>
  <c r="K26" s="1"/>
  <c r="M26" s="1"/>
  <c r="O26" s="1"/>
  <c r="Q26" s="1"/>
  <c r="S26" s="1"/>
  <c r="U26" s="1"/>
  <c r="W26" s="1"/>
  <c r="Y26" s="1"/>
  <c r="AA26" s="1"/>
  <c r="H47"/>
  <c r="I47" s="1"/>
  <c r="K47" s="1"/>
  <c r="M47" s="1"/>
  <c r="O47" s="1"/>
  <c r="Q47" s="1"/>
  <c r="S47" s="1"/>
  <c r="U47" s="1"/>
  <c r="W47" s="1"/>
  <c r="Y47" s="1"/>
  <c r="AA47" s="1"/>
  <c r="H86"/>
  <c r="I86" s="1"/>
  <c r="K86" s="1"/>
  <c r="M86" s="1"/>
  <c r="O86" s="1"/>
  <c r="Q86" s="1"/>
  <c r="S86" s="1"/>
  <c r="U86" s="1"/>
  <c r="W86" s="1"/>
  <c r="Y86" s="1"/>
  <c r="AA86" s="1"/>
  <c r="H94"/>
  <c r="I94" s="1"/>
  <c r="K94" s="1"/>
  <c r="M94" s="1"/>
  <c r="O94" s="1"/>
  <c r="Q94" s="1"/>
  <c r="S94" s="1"/>
  <c r="U94" s="1"/>
  <c r="W94" s="1"/>
  <c r="Y94" s="1"/>
  <c r="AA94" s="1"/>
  <c r="H22"/>
  <c r="I22" s="1"/>
  <c r="K22" s="1"/>
  <c r="M22" s="1"/>
  <c r="O22" s="1"/>
  <c r="Q22" s="1"/>
  <c r="S22" s="1"/>
  <c r="U22" s="1"/>
  <c r="W22" s="1"/>
  <c r="Y22" s="1"/>
  <c r="AA22" s="1"/>
  <c r="H24"/>
  <c r="I24" s="1"/>
  <c r="K24" s="1"/>
  <c r="M24" s="1"/>
  <c r="O24" s="1"/>
  <c r="Q24" s="1"/>
  <c r="S24" s="1"/>
  <c r="U24" s="1"/>
  <c r="W24" s="1"/>
  <c r="Y24" s="1"/>
  <c r="AA24" s="1"/>
  <c r="H66"/>
  <c r="I66" s="1"/>
  <c r="K66" s="1"/>
  <c r="M66" s="1"/>
  <c r="O66" s="1"/>
  <c r="Q66" s="1"/>
  <c r="S66" s="1"/>
  <c r="U66" s="1"/>
  <c r="W66" s="1"/>
  <c r="Y66" s="1"/>
  <c r="AA66" s="1"/>
  <c r="H95"/>
  <c r="I95" s="1"/>
  <c r="K95" s="1"/>
  <c r="M95" s="1"/>
  <c r="O95" s="1"/>
  <c r="Q95" s="1"/>
  <c r="S95" s="1"/>
  <c r="U95" s="1"/>
  <c r="W95" s="1"/>
  <c r="Y95" s="1"/>
  <c r="AA95" s="1"/>
  <c r="H28"/>
  <c r="I28" s="1"/>
  <c r="K28" s="1"/>
  <c r="M28" s="1"/>
  <c r="O28" s="1"/>
  <c r="Q28" s="1"/>
  <c r="S28" s="1"/>
  <c r="U28" s="1"/>
  <c r="W28" s="1"/>
  <c r="Y28" s="1"/>
  <c r="AA28" s="1"/>
  <c r="H39"/>
  <c r="I39" s="1"/>
  <c r="K39" s="1"/>
  <c r="M39" s="1"/>
  <c r="O39" s="1"/>
  <c r="Q39" s="1"/>
  <c r="S39" s="1"/>
  <c r="U39" s="1"/>
  <c r="W39" s="1"/>
  <c r="Y39" s="1"/>
  <c r="AA39" s="1"/>
  <c r="H11"/>
  <c r="J11" s="1"/>
  <c r="L11" s="1"/>
  <c r="N11" s="1"/>
  <c r="P11" s="1"/>
  <c r="R11" s="1"/>
  <c r="T11" s="1"/>
  <c r="V11" s="1"/>
  <c r="X11" s="1"/>
  <c r="Z11" s="1"/>
  <c r="H103"/>
  <c r="I103" s="1"/>
  <c r="K103" s="1"/>
  <c r="M103" s="1"/>
  <c r="O103" s="1"/>
  <c r="Q103" s="1"/>
  <c r="S103" s="1"/>
  <c r="U103" s="1"/>
  <c r="W103" s="1"/>
  <c r="Y103" s="1"/>
  <c r="AA103" s="1"/>
  <c r="H98"/>
  <c r="I98" s="1"/>
  <c r="K98" s="1"/>
  <c r="M98" s="1"/>
  <c r="O98" s="1"/>
  <c r="Q98" s="1"/>
  <c r="S98" s="1"/>
  <c r="U98" s="1"/>
  <c r="W98" s="1"/>
  <c r="Y98" s="1"/>
  <c r="AA98" s="1"/>
  <c r="H78"/>
  <c r="I78" s="1"/>
  <c r="K78" s="1"/>
  <c r="M78" s="1"/>
  <c r="O78" s="1"/>
  <c r="Q78" s="1"/>
  <c r="S78" s="1"/>
  <c r="U78" s="1"/>
  <c r="W78" s="1"/>
  <c r="Y78" s="1"/>
  <c r="AA78" s="1"/>
  <c r="H56"/>
  <c r="I56" s="1"/>
  <c r="K56" s="1"/>
  <c r="M56" s="1"/>
  <c r="O56" s="1"/>
  <c r="Q56" s="1"/>
  <c r="S56" s="1"/>
  <c r="U56" s="1"/>
  <c r="W56" s="1"/>
  <c r="Y56" s="1"/>
  <c r="AA56" s="1"/>
  <c r="H102"/>
  <c r="J102" s="1"/>
  <c r="L102" s="1"/>
  <c r="N102" s="1"/>
  <c r="P102" s="1"/>
  <c r="R102" s="1"/>
  <c r="T102" s="1"/>
  <c r="V102" s="1"/>
  <c r="X102" s="1"/>
  <c r="Z102" s="1"/>
  <c r="H51"/>
  <c r="I51" s="1"/>
  <c r="K51" s="1"/>
  <c r="M51" s="1"/>
  <c r="O51" s="1"/>
  <c r="Q51" s="1"/>
  <c r="S51" s="1"/>
  <c r="U51" s="1"/>
  <c r="W51" s="1"/>
  <c r="Y51" s="1"/>
  <c r="AA51" s="1"/>
  <c r="H87"/>
  <c r="I87" s="1"/>
  <c r="K87" s="1"/>
  <c r="M87" s="1"/>
  <c r="O87" s="1"/>
  <c r="Q87" s="1"/>
  <c r="S87" s="1"/>
  <c r="U87" s="1"/>
  <c r="W87" s="1"/>
  <c r="Y87" s="1"/>
  <c r="AA87" s="1"/>
  <c r="H96"/>
  <c r="I96" s="1"/>
  <c r="K96" s="1"/>
  <c r="M96" s="1"/>
  <c r="O96" s="1"/>
  <c r="Q96" s="1"/>
  <c r="S96" s="1"/>
  <c r="U96" s="1"/>
  <c r="W96" s="1"/>
  <c r="Y96" s="1"/>
  <c r="AA96" s="1"/>
  <c r="H40"/>
  <c r="I40" s="1"/>
  <c r="K40" s="1"/>
  <c r="M40" s="1"/>
  <c r="O40" s="1"/>
  <c r="Q40" s="1"/>
  <c r="S40" s="1"/>
  <c r="U40" s="1"/>
  <c r="W40" s="1"/>
  <c r="Y40" s="1"/>
  <c r="AA40" s="1"/>
  <c r="H92"/>
  <c r="J92" s="1"/>
  <c r="L92" s="1"/>
  <c r="N92" s="1"/>
  <c r="P92" s="1"/>
  <c r="R92" s="1"/>
  <c r="T92" s="1"/>
  <c r="V92" s="1"/>
  <c r="X92" s="1"/>
  <c r="Z92" s="1"/>
  <c r="H53"/>
  <c r="I53" s="1"/>
  <c r="K53" s="1"/>
  <c r="M53" s="1"/>
  <c r="O53" s="1"/>
  <c r="Q53" s="1"/>
  <c r="S53" s="1"/>
  <c r="U53" s="1"/>
  <c r="W53" s="1"/>
  <c r="Y53" s="1"/>
  <c r="AA53" s="1"/>
  <c r="H23"/>
  <c r="I23" s="1"/>
  <c r="K23" s="1"/>
  <c r="M23" s="1"/>
  <c r="O23" s="1"/>
  <c r="Q23" s="1"/>
  <c r="S23" s="1"/>
  <c r="U23" s="1"/>
  <c r="W23" s="1"/>
  <c r="Y23" s="1"/>
  <c r="AA23" s="1"/>
  <c r="H57"/>
  <c r="I57" s="1"/>
  <c r="K57" s="1"/>
  <c r="M57" s="1"/>
  <c r="O57" s="1"/>
  <c r="Q57" s="1"/>
  <c r="S57" s="1"/>
  <c r="U57" s="1"/>
  <c r="W57" s="1"/>
  <c r="Y57" s="1"/>
  <c r="AA57" s="1"/>
  <c r="H20"/>
  <c r="I20" s="1"/>
  <c r="K20" s="1"/>
  <c r="M20" s="1"/>
  <c r="O20" s="1"/>
  <c r="Q20" s="1"/>
  <c r="S20" s="1"/>
  <c r="U20" s="1"/>
  <c r="W20" s="1"/>
  <c r="Y20" s="1"/>
  <c r="AA20" s="1"/>
  <c r="H59"/>
  <c r="I59" s="1"/>
  <c r="K59" s="1"/>
  <c r="M59" s="1"/>
  <c r="O59" s="1"/>
  <c r="Q59" s="1"/>
  <c r="S59" s="1"/>
  <c r="U59" s="1"/>
  <c r="W59" s="1"/>
  <c r="Y59" s="1"/>
  <c r="AA59" s="1"/>
  <c r="H16"/>
  <c r="I16" s="1"/>
  <c r="K16" s="1"/>
  <c r="M16" s="1"/>
  <c r="O16" s="1"/>
  <c r="Q16" s="1"/>
  <c r="S16" s="1"/>
  <c r="U16" s="1"/>
  <c r="W16" s="1"/>
  <c r="Y16" s="1"/>
  <c r="AA16" s="1"/>
  <c r="H58"/>
  <c r="I58" s="1"/>
  <c r="K58" s="1"/>
  <c r="M58" s="1"/>
  <c r="O58" s="1"/>
  <c r="Q58" s="1"/>
  <c r="S58" s="1"/>
  <c r="U58" s="1"/>
  <c r="W58" s="1"/>
  <c r="Y58" s="1"/>
  <c r="AA58" s="1"/>
  <c r="H38"/>
  <c r="I38" s="1"/>
  <c r="K38" s="1"/>
  <c r="M38" s="1"/>
  <c r="O38" s="1"/>
  <c r="Q38" s="1"/>
  <c r="S38" s="1"/>
  <c r="U38" s="1"/>
  <c r="W38" s="1"/>
  <c r="Y38" s="1"/>
  <c r="AA38" s="1"/>
  <c r="H83"/>
  <c r="I83" s="1"/>
  <c r="K83" s="1"/>
  <c r="M83" s="1"/>
  <c r="O83" s="1"/>
  <c r="Q83" s="1"/>
  <c r="S83" s="1"/>
  <c r="U83" s="1"/>
  <c r="W83" s="1"/>
  <c r="Y83" s="1"/>
  <c r="AA83" s="1"/>
  <c r="H75"/>
  <c r="I75" s="1"/>
  <c r="K75" s="1"/>
  <c r="M75" s="1"/>
  <c r="O75" s="1"/>
  <c r="Q75" s="1"/>
  <c r="S75" s="1"/>
  <c r="U75" s="1"/>
  <c r="W75" s="1"/>
  <c r="Y75" s="1"/>
  <c r="AA75" s="1"/>
  <c r="H4"/>
  <c r="I4" s="1"/>
  <c r="K4" s="1"/>
  <c r="M4" s="1"/>
  <c r="O4" s="1"/>
  <c r="Q4" s="1"/>
  <c r="S4" s="1"/>
  <c r="U4" s="1"/>
  <c r="W4" s="1"/>
  <c r="Y4" s="1"/>
  <c r="AA4" s="1"/>
  <c r="H49"/>
  <c r="J49" s="1"/>
  <c r="L49" s="1"/>
  <c r="N49" s="1"/>
  <c r="P49" s="1"/>
  <c r="R49" s="1"/>
  <c r="T49" s="1"/>
  <c r="V49" s="1"/>
  <c r="X49" s="1"/>
  <c r="Z49" s="1"/>
  <c r="H72"/>
  <c r="I72" s="1"/>
  <c r="K72" s="1"/>
  <c r="M72" s="1"/>
  <c r="O72" s="1"/>
  <c r="Q72" s="1"/>
  <c r="S72" s="1"/>
  <c r="U72" s="1"/>
  <c r="W72" s="1"/>
  <c r="Y72" s="1"/>
  <c r="AA72" s="1"/>
  <c r="H36"/>
  <c r="J36" s="1"/>
  <c r="L36" s="1"/>
  <c r="N36" s="1"/>
  <c r="P36" s="1"/>
  <c r="R36" s="1"/>
  <c r="T36" s="1"/>
  <c r="V36" s="1"/>
  <c r="X36" s="1"/>
  <c r="Z36" s="1"/>
  <c r="H84"/>
  <c r="I84" s="1"/>
  <c r="K84" s="1"/>
  <c r="M84" s="1"/>
  <c r="O84" s="1"/>
  <c r="Q84" s="1"/>
  <c r="S84" s="1"/>
  <c r="U84" s="1"/>
  <c r="W84" s="1"/>
  <c r="Y84" s="1"/>
  <c r="AA84" s="1"/>
  <c r="H62"/>
  <c r="J62" s="1"/>
  <c r="L62" s="1"/>
  <c r="N62" s="1"/>
  <c r="P62" s="1"/>
  <c r="R62" s="1"/>
  <c r="T62" s="1"/>
  <c r="V62" s="1"/>
  <c r="X62" s="1"/>
  <c r="Z62" s="1"/>
  <c r="H48"/>
  <c r="I48" s="1"/>
  <c r="K48" s="1"/>
  <c r="M48" s="1"/>
  <c r="O48" s="1"/>
  <c r="Q48" s="1"/>
  <c r="S48" s="1"/>
  <c r="U48" s="1"/>
  <c r="W48" s="1"/>
  <c r="Y48" s="1"/>
  <c r="AA48" s="1"/>
  <c r="H90"/>
  <c r="I90" s="1"/>
  <c r="K90" s="1"/>
  <c r="M90" s="1"/>
  <c r="O90" s="1"/>
  <c r="Q90" s="1"/>
  <c r="S90" s="1"/>
  <c r="U90" s="1"/>
  <c r="W90" s="1"/>
  <c r="Y90" s="1"/>
  <c r="AA90" s="1"/>
  <c r="H81"/>
  <c r="I81" s="1"/>
  <c r="K81" s="1"/>
  <c r="M81" s="1"/>
  <c r="O81" s="1"/>
  <c r="Q81" s="1"/>
  <c r="S81" s="1"/>
  <c r="U81" s="1"/>
  <c r="W81" s="1"/>
  <c r="Y81" s="1"/>
  <c r="AA81" s="1"/>
  <c r="H33"/>
  <c r="I33" s="1"/>
  <c r="K33" s="1"/>
  <c r="M33" s="1"/>
  <c r="O33" s="1"/>
  <c r="Q33" s="1"/>
  <c r="S33" s="1"/>
  <c r="U33" s="1"/>
  <c r="W33" s="1"/>
  <c r="Y33" s="1"/>
  <c r="AA33" s="1"/>
  <c r="H77"/>
  <c r="I77" s="1"/>
  <c r="K77" s="1"/>
  <c r="M77" s="1"/>
  <c r="O77" s="1"/>
  <c r="Q77" s="1"/>
  <c r="S77" s="1"/>
  <c r="U77" s="1"/>
  <c r="W77" s="1"/>
  <c r="Y77" s="1"/>
  <c r="AA77" s="1"/>
  <c r="H60"/>
  <c r="I60" s="1"/>
  <c r="K60" s="1"/>
  <c r="M60" s="1"/>
  <c r="O60" s="1"/>
  <c r="Q60" s="1"/>
  <c r="S60" s="1"/>
  <c r="U60" s="1"/>
  <c r="W60" s="1"/>
  <c r="Y60" s="1"/>
  <c r="AA60" s="1"/>
  <c r="H101"/>
  <c r="I101" s="1"/>
  <c r="K101" s="1"/>
  <c r="M101" s="1"/>
  <c r="O101" s="1"/>
  <c r="Q101" s="1"/>
  <c r="S101" s="1"/>
  <c r="U101" s="1"/>
  <c r="W101" s="1"/>
  <c r="Y101" s="1"/>
  <c r="AA101" s="1"/>
  <c r="H13"/>
  <c r="I13" s="1"/>
  <c r="K13" s="1"/>
  <c r="M13" s="1"/>
  <c r="O13" s="1"/>
  <c r="Q13" s="1"/>
  <c r="S13" s="1"/>
  <c r="U13" s="1"/>
  <c r="W13" s="1"/>
  <c r="Y13" s="1"/>
  <c r="AA13" s="1"/>
  <c r="H93"/>
  <c r="I93" s="1"/>
  <c r="K93" s="1"/>
  <c r="M93" s="1"/>
  <c r="O93" s="1"/>
  <c r="Q93" s="1"/>
  <c r="S93" s="1"/>
  <c r="U93" s="1"/>
  <c r="W93" s="1"/>
  <c r="Y93" s="1"/>
  <c r="AA93" s="1"/>
  <c r="H44"/>
  <c r="I44" s="1"/>
  <c r="K44" s="1"/>
  <c r="M44" s="1"/>
  <c r="O44" s="1"/>
  <c r="Q44" s="1"/>
  <c r="S44" s="1"/>
  <c r="U44" s="1"/>
  <c r="W44" s="1"/>
  <c r="Y44" s="1"/>
  <c r="AA44" s="1"/>
  <c r="H21"/>
  <c r="I21" s="1"/>
  <c r="K21" s="1"/>
  <c r="M21" s="1"/>
  <c r="O21" s="1"/>
  <c r="Q21" s="1"/>
  <c r="S21" s="1"/>
  <c r="U21" s="1"/>
  <c r="W21" s="1"/>
  <c r="Y21" s="1"/>
  <c r="AA21" s="1"/>
  <c r="H89"/>
  <c r="I89" s="1"/>
  <c r="K89" s="1"/>
  <c r="M89" s="1"/>
  <c r="O89" s="1"/>
  <c r="Q89" s="1"/>
  <c r="S89" s="1"/>
  <c r="U89" s="1"/>
  <c r="W89" s="1"/>
  <c r="Y89" s="1"/>
  <c r="AA89" s="1"/>
  <c r="H52"/>
  <c r="I52" s="1"/>
  <c r="K52" s="1"/>
  <c r="M52" s="1"/>
  <c r="O52" s="1"/>
  <c r="Q52" s="1"/>
  <c r="S52" s="1"/>
  <c r="U52" s="1"/>
  <c r="W52" s="1"/>
  <c r="Y52" s="1"/>
  <c r="AA52" s="1"/>
  <c r="H29"/>
  <c r="I29" s="1"/>
  <c r="K29" s="1"/>
  <c r="M29" s="1"/>
  <c r="O29" s="1"/>
  <c r="Q29" s="1"/>
  <c r="S29" s="1"/>
  <c r="U29" s="1"/>
  <c r="W29" s="1"/>
  <c r="Y29" s="1"/>
  <c r="AA29" s="1"/>
  <c r="H37"/>
  <c r="J37" s="1"/>
  <c r="L37" s="1"/>
  <c r="N37" s="1"/>
  <c r="P37" s="1"/>
  <c r="R37" s="1"/>
  <c r="T37" s="1"/>
  <c r="V37" s="1"/>
  <c r="X37" s="1"/>
  <c r="Z37" s="1"/>
  <c r="H97"/>
  <c r="J97" s="1"/>
  <c r="L97" s="1"/>
  <c r="N97" s="1"/>
  <c r="P97" s="1"/>
  <c r="R97" s="1"/>
  <c r="T97" s="1"/>
  <c r="V97" s="1"/>
  <c r="X97" s="1"/>
  <c r="Z97" s="1"/>
  <c r="H104"/>
  <c r="I104" s="1"/>
  <c r="K104" s="1"/>
  <c r="M104" s="1"/>
  <c r="O104" s="1"/>
  <c r="Q104" s="1"/>
  <c r="S104" s="1"/>
  <c r="U104" s="1"/>
  <c r="W104" s="1"/>
  <c r="Y104" s="1"/>
  <c r="AA104" s="1"/>
  <c r="H69"/>
  <c r="I69" s="1"/>
  <c r="K69" s="1"/>
  <c r="M69" s="1"/>
  <c r="O69" s="1"/>
  <c r="Q69" s="1"/>
  <c r="S69" s="1"/>
  <c r="U69" s="1"/>
  <c r="W69" s="1"/>
  <c r="Y69" s="1"/>
  <c r="AA69" s="1"/>
  <c r="H63"/>
  <c r="I63" s="1"/>
  <c r="K63" s="1"/>
  <c r="M63" s="1"/>
  <c r="O63" s="1"/>
  <c r="Q63" s="1"/>
  <c r="S63" s="1"/>
  <c r="U63" s="1"/>
  <c r="W63" s="1"/>
  <c r="Y63" s="1"/>
  <c r="AA63" s="1"/>
  <c r="H5"/>
  <c r="I5" s="1"/>
  <c r="K5" s="1"/>
  <c r="M5" s="1"/>
  <c r="O5" s="1"/>
  <c r="Q5" s="1"/>
  <c r="S5" s="1"/>
  <c r="U5" s="1"/>
  <c r="W5" s="1"/>
  <c r="Y5" s="1"/>
  <c r="AA5" s="1"/>
  <c r="H76"/>
  <c r="I76" s="1"/>
  <c r="K76" s="1"/>
  <c r="M76" s="1"/>
  <c r="O76" s="1"/>
  <c r="Q76" s="1"/>
  <c r="S76" s="1"/>
  <c r="U76" s="1"/>
  <c r="W76" s="1"/>
  <c r="Y76" s="1"/>
  <c r="AA76" s="1"/>
  <c r="H35"/>
  <c r="I35" s="1"/>
  <c r="K35" s="1"/>
  <c r="M35" s="1"/>
  <c r="O35" s="1"/>
  <c r="Q35" s="1"/>
  <c r="S35" s="1"/>
  <c r="U35" s="1"/>
  <c r="W35" s="1"/>
  <c r="Y35" s="1"/>
  <c r="AA35" s="1"/>
  <c r="A113" i="18"/>
  <c r="B112"/>
  <c r="H41" i="7"/>
  <c r="I41" s="1"/>
  <c r="K41" s="1"/>
  <c r="M41" s="1"/>
  <c r="O41" s="1"/>
  <c r="Q41" s="1"/>
  <c r="S41" s="1"/>
  <c r="U41" s="1"/>
  <c r="W41" s="1"/>
  <c r="Y41" s="1"/>
  <c r="AA41" s="1"/>
  <c r="H19"/>
  <c r="I19" s="1"/>
  <c r="K19" s="1"/>
  <c r="M19" s="1"/>
  <c r="O19" s="1"/>
  <c r="Q19" s="1"/>
  <c r="S19" s="1"/>
  <c r="U19" s="1"/>
  <c r="W19" s="1"/>
  <c r="Y19" s="1"/>
  <c r="AA19" s="1"/>
  <c r="H61"/>
  <c r="I61" s="1"/>
  <c r="K61" s="1"/>
  <c r="M61" s="1"/>
  <c r="O61" s="1"/>
  <c r="Q61" s="1"/>
  <c r="S61" s="1"/>
  <c r="U61" s="1"/>
  <c r="W61" s="1"/>
  <c r="Y61" s="1"/>
  <c r="AA61" s="1"/>
  <c r="H17"/>
  <c r="I17" s="1"/>
  <c r="K17" s="1"/>
  <c r="M17" s="1"/>
  <c r="O17" s="1"/>
  <c r="Q17" s="1"/>
  <c r="S17" s="1"/>
  <c r="U17" s="1"/>
  <c r="W17" s="1"/>
  <c r="Y17" s="1"/>
  <c r="AA17" s="1"/>
  <c r="H65"/>
  <c r="I65" s="1"/>
  <c r="K65" s="1"/>
  <c r="M65" s="1"/>
  <c r="O65" s="1"/>
  <c r="Q65" s="1"/>
  <c r="S65" s="1"/>
  <c r="U65" s="1"/>
  <c r="W65" s="1"/>
  <c r="Y65" s="1"/>
  <c r="AA65" s="1"/>
  <c r="H73"/>
  <c r="J73" s="1"/>
  <c r="L73" s="1"/>
  <c r="N73" s="1"/>
  <c r="P73" s="1"/>
  <c r="R73" s="1"/>
  <c r="T73" s="1"/>
  <c r="V73" s="1"/>
  <c r="X73" s="1"/>
  <c r="Z73" s="1"/>
  <c r="H85"/>
  <c r="I85" s="1"/>
  <c r="K85" s="1"/>
  <c r="M85" s="1"/>
  <c r="O85" s="1"/>
  <c r="Q85" s="1"/>
  <c r="S85" s="1"/>
  <c r="U85" s="1"/>
  <c r="W85" s="1"/>
  <c r="Y85" s="1"/>
  <c r="AA85" s="1"/>
  <c r="H12"/>
  <c r="I12" s="1"/>
  <c r="K12" s="1"/>
  <c r="M12" s="1"/>
  <c r="O12" s="1"/>
  <c r="Q12" s="1"/>
  <c r="S12" s="1"/>
  <c r="U12" s="1"/>
  <c r="W12" s="1"/>
  <c r="Y12" s="1"/>
  <c r="AA12" s="1"/>
  <c r="B106"/>
  <c r="A107"/>
  <c r="D105"/>
  <c r="F105"/>
  <c r="E105"/>
  <c r="C105"/>
  <c r="G105"/>
  <c r="H25" i="2"/>
  <c r="H26" s="1"/>
  <c r="J14" i="7"/>
  <c r="L14" s="1"/>
  <c r="N14" s="1"/>
  <c r="P14" s="1"/>
  <c r="R14" s="1"/>
  <c r="T14" s="1"/>
  <c r="V14" s="1"/>
  <c r="X14" s="1"/>
  <c r="Z14" s="1"/>
  <c r="AB14" s="1"/>
  <c r="AC14" s="1"/>
  <c r="I6"/>
  <c r="K6" s="1"/>
  <c r="M6" s="1"/>
  <c r="O6" s="1"/>
  <c r="Q6" s="1"/>
  <c r="S6" s="1"/>
  <c r="U6" s="1"/>
  <c r="W6" s="1"/>
  <c r="Y6" s="1"/>
  <c r="AA6" s="1"/>
  <c r="AB6" s="1"/>
  <c r="AC6" s="1"/>
  <c r="J43"/>
  <c r="L43" s="1"/>
  <c r="N43" s="1"/>
  <c r="P43" s="1"/>
  <c r="R43" s="1"/>
  <c r="T43" s="1"/>
  <c r="V43" s="1"/>
  <c r="X43" s="1"/>
  <c r="Z43" s="1"/>
  <c r="AB43" s="1"/>
  <c r="AC43" s="1"/>
  <c r="L13" i="14"/>
  <c r="J13"/>
  <c r="F15"/>
  <c r="H15" s="1"/>
  <c r="E16"/>
  <c r="G16" s="1"/>
  <c r="I16" s="1"/>
  <c r="K16" s="1"/>
  <c r="C15"/>
  <c r="B16"/>
  <c r="C16" s="1"/>
  <c r="O13"/>
  <c r="M13"/>
  <c r="J16"/>
  <c r="K13"/>
  <c r="F34" i="18"/>
  <c r="F36"/>
  <c r="N13" i="14"/>
  <c r="H14"/>
  <c r="M14" s="1"/>
  <c r="I15"/>
  <c r="G32" i="18"/>
  <c r="G33" s="1"/>
  <c r="J46" i="7" l="1"/>
  <c r="L46" s="1"/>
  <c r="N46" s="1"/>
  <c r="P46" s="1"/>
  <c r="R46" s="1"/>
  <c r="T46" s="1"/>
  <c r="V46" s="1"/>
  <c r="X46" s="1"/>
  <c r="Z46" s="1"/>
  <c r="AB46" s="1"/>
  <c r="J98"/>
  <c r="L98" s="1"/>
  <c r="N98" s="1"/>
  <c r="P98" s="1"/>
  <c r="R98" s="1"/>
  <c r="T98" s="1"/>
  <c r="V98" s="1"/>
  <c r="X98" s="1"/>
  <c r="Z98" s="1"/>
  <c r="AB98" s="1"/>
  <c r="J94"/>
  <c r="L94" s="1"/>
  <c r="N94" s="1"/>
  <c r="P94" s="1"/>
  <c r="R94" s="1"/>
  <c r="T94" s="1"/>
  <c r="V94" s="1"/>
  <c r="X94" s="1"/>
  <c r="Z94" s="1"/>
  <c r="AB94" s="1"/>
  <c r="AC94" s="1"/>
  <c r="I102"/>
  <c r="K102" s="1"/>
  <c r="M102" s="1"/>
  <c r="O102" s="1"/>
  <c r="Q102" s="1"/>
  <c r="S102" s="1"/>
  <c r="U102" s="1"/>
  <c r="W102" s="1"/>
  <c r="Y102" s="1"/>
  <c r="AA102" s="1"/>
  <c r="AB102" s="1"/>
  <c r="AC102" s="1"/>
  <c r="J70"/>
  <c r="L70" s="1"/>
  <c r="N70" s="1"/>
  <c r="P70" s="1"/>
  <c r="R70" s="1"/>
  <c r="T70" s="1"/>
  <c r="V70" s="1"/>
  <c r="X70" s="1"/>
  <c r="Z70" s="1"/>
  <c r="AB70" s="1"/>
  <c r="AC70" s="1"/>
  <c r="J95"/>
  <c r="L95" s="1"/>
  <c r="N95" s="1"/>
  <c r="P95" s="1"/>
  <c r="R95" s="1"/>
  <c r="T95" s="1"/>
  <c r="V95" s="1"/>
  <c r="X95" s="1"/>
  <c r="Z95" s="1"/>
  <c r="AB95" s="1"/>
  <c r="AC95" s="1"/>
  <c r="J25"/>
  <c r="L25" s="1"/>
  <c r="N25" s="1"/>
  <c r="P25" s="1"/>
  <c r="R25" s="1"/>
  <c r="T25" s="1"/>
  <c r="V25" s="1"/>
  <c r="X25" s="1"/>
  <c r="Z25" s="1"/>
  <c r="AB25" s="1"/>
  <c r="AC25" s="1"/>
  <c r="I68"/>
  <c r="K68" s="1"/>
  <c r="M68" s="1"/>
  <c r="O68" s="1"/>
  <c r="Q68" s="1"/>
  <c r="S68" s="1"/>
  <c r="U68" s="1"/>
  <c r="W68" s="1"/>
  <c r="Y68" s="1"/>
  <c r="AA68" s="1"/>
  <c r="AB68" s="1"/>
  <c r="AD68" s="1"/>
  <c r="J22"/>
  <c r="L22" s="1"/>
  <c r="N22" s="1"/>
  <c r="P22" s="1"/>
  <c r="R22" s="1"/>
  <c r="T22" s="1"/>
  <c r="V22" s="1"/>
  <c r="X22" s="1"/>
  <c r="Z22" s="1"/>
  <c r="AB22" s="1"/>
  <c r="AC22" s="1"/>
  <c r="J27"/>
  <c r="L27" s="1"/>
  <c r="N27" s="1"/>
  <c r="P27" s="1"/>
  <c r="R27" s="1"/>
  <c r="T27" s="1"/>
  <c r="V27" s="1"/>
  <c r="X27" s="1"/>
  <c r="Z27" s="1"/>
  <c r="AB27" s="1"/>
  <c r="AC27" s="1"/>
  <c r="J32"/>
  <c r="L32" s="1"/>
  <c r="N32" s="1"/>
  <c r="P32" s="1"/>
  <c r="R32" s="1"/>
  <c r="T32" s="1"/>
  <c r="V32" s="1"/>
  <c r="X32" s="1"/>
  <c r="Z32" s="1"/>
  <c r="AB32" s="1"/>
  <c r="AC32" s="1"/>
  <c r="I80"/>
  <c r="K80" s="1"/>
  <c r="M80" s="1"/>
  <c r="O80" s="1"/>
  <c r="Q80" s="1"/>
  <c r="S80" s="1"/>
  <c r="U80" s="1"/>
  <c r="W80" s="1"/>
  <c r="Y80" s="1"/>
  <c r="AA80" s="1"/>
  <c r="AB80" s="1"/>
  <c r="AC80" s="1"/>
  <c r="J55"/>
  <c r="L55" s="1"/>
  <c r="N55" s="1"/>
  <c r="P55" s="1"/>
  <c r="R55" s="1"/>
  <c r="T55" s="1"/>
  <c r="V55" s="1"/>
  <c r="X55" s="1"/>
  <c r="Z55" s="1"/>
  <c r="AB55" s="1"/>
  <c r="AC55" s="1"/>
  <c r="J26"/>
  <c r="L26" s="1"/>
  <c r="N26" s="1"/>
  <c r="P26" s="1"/>
  <c r="R26" s="1"/>
  <c r="T26" s="1"/>
  <c r="V26" s="1"/>
  <c r="X26" s="1"/>
  <c r="Z26" s="1"/>
  <c r="AB26" s="1"/>
  <c r="AC26" s="1"/>
  <c r="J79"/>
  <c r="L79" s="1"/>
  <c r="N79" s="1"/>
  <c r="P79" s="1"/>
  <c r="R79" s="1"/>
  <c r="T79" s="1"/>
  <c r="V79" s="1"/>
  <c r="X79" s="1"/>
  <c r="Z79" s="1"/>
  <c r="AB79" s="1"/>
  <c r="AC79" s="1"/>
  <c r="E6" i="9"/>
  <c r="A7"/>
  <c r="C6"/>
  <c r="D6"/>
  <c r="B6"/>
  <c r="J40" i="7"/>
  <c r="L40" s="1"/>
  <c r="N40" s="1"/>
  <c r="P40" s="1"/>
  <c r="R40" s="1"/>
  <c r="T40" s="1"/>
  <c r="V40" s="1"/>
  <c r="X40" s="1"/>
  <c r="Z40" s="1"/>
  <c r="AB40" s="1"/>
  <c r="AC40" s="1"/>
  <c r="I100"/>
  <c r="K100" s="1"/>
  <c r="M100" s="1"/>
  <c r="O100" s="1"/>
  <c r="Q100" s="1"/>
  <c r="S100" s="1"/>
  <c r="U100" s="1"/>
  <c r="W100" s="1"/>
  <c r="Y100" s="1"/>
  <c r="AA100" s="1"/>
  <c r="AB100" s="1"/>
  <c r="AC100" s="1"/>
  <c r="J57"/>
  <c r="L57" s="1"/>
  <c r="N57" s="1"/>
  <c r="P57" s="1"/>
  <c r="R57" s="1"/>
  <c r="T57" s="1"/>
  <c r="V57" s="1"/>
  <c r="X57" s="1"/>
  <c r="Z57" s="1"/>
  <c r="AB57" s="1"/>
  <c r="AC57" s="1"/>
  <c r="J48"/>
  <c r="L48" s="1"/>
  <c r="N48" s="1"/>
  <c r="P48" s="1"/>
  <c r="R48" s="1"/>
  <c r="T48" s="1"/>
  <c r="V48" s="1"/>
  <c r="X48" s="1"/>
  <c r="Z48" s="1"/>
  <c r="AB48" s="1"/>
  <c r="AC48" s="1"/>
  <c r="J39"/>
  <c r="L39" s="1"/>
  <c r="N39" s="1"/>
  <c r="P39" s="1"/>
  <c r="R39" s="1"/>
  <c r="T39" s="1"/>
  <c r="V39" s="1"/>
  <c r="X39" s="1"/>
  <c r="Z39" s="1"/>
  <c r="AB39" s="1"/>
  <c r="AC39" s="1"/>
  <c r="J53"/>
  <c r="L53" s="1"/>
  <c r="N53" s="1"/>
  <c r="P53" s="1"/>
  <c r="R53" s="1"/>
  <c r="T53" s="1"/>
  <c r="V53" s="1"/>
  <c r="X53" s="1"/>
  <c r="Z53" s="1"/>
  <c r="AB53" s="1"/>
  <c r="AC53" s="1"/>
  <c r="J8"/>
  <c r="L8" s="1"/>
  <c r="N8" s="1"/>
  <c r="P8" s="1"/>
  <c r="R8" s="1"/>
  <c r="T8" s="1"/>
  <c r="V8" s="1"/>
  <c r="X8" s="1"/>
  <c r="Z8" s="1"/>
  <c r="AB8" s="1"/>
  <c r="AC8" s="1"/>
  <c r="J34"/>
  <c r="L34" s="1"/>
  <c r="N34" s="1"/>
  <c r="P34" s="1"/>
  <c r="R34" s="1"/>
  <c r="T34" s="1"/>
  <c r="V34" s="1"/>
  <c r="X34" s="1"/>
  <c r="Z34" s="1"/>
  <c r="AB34" s="1"/>
  <c r="AC34" s="1"/>
  <c r="J83"/>
  <c r="L83" s="1"/>
  <c r="N83" s="1"/>
  <c r="P83" s="1"/>
  <c r="R83" s="1"/>
  <c r="T83" s="1"/>
  <c r="V83" s="1"/>
  <c r="X83" s="1"/>
  <c r="Z83" s="1"/>
  <c r="AB83" s="1"/>
  <c r="AC83" s="1"/>
  <c r="J50"/>
  <c r="L50" s="1"/>
  <c r="N50" s="1"/>
  <c r="P50" s="1"/>
  <c r="R50" s="1"/>
  <c r="T50" s="1"/>
  <c r="V50" s="1"/>
  <c r="X50" s="1"/>
  <c r="Z50" s="1"/>
  <c r="AB50" s="1"/>
  <c r="AC50" s="1"/>
  <c r="J47"/>
  <c r="L47" s="1"/>
  <c r="N47" s="1"/>
  <c r="P47" s="1"/>
  <c r="R47" s="1"/>
  <c r="T47" s="1"/>
  <c r="V47" s="1"/>
  <c r="X47" s="1"/>
  <c r="Z47" s="1"/>
  <c r="AB47" s="1"/>
  <c r="AC47" s="1"/>
  <c r="J78"/>
  <c r="L78" s="1"/>
  <c r="N78" s="1"/>
  <c r="P78" s="1"/>
  <c r="R78" s="1"/>
  <c r="T78" s="1"/>
  <c r="V78" s="1"/>
  <c r="X78" s="1"/>
  <c r="Z78" s="1"/>
  <c r="AB78" s="1"/>
  <c r="AC78" s="1"/>
  <c r="J30"/>
  <c r="L30" s="1"/>
  <c r="N30" s="1"/>
  <c r="P30" s="1"/>
  <c r="R30" s="1"/>
  <c r="T30" s="1"/>
  <c r="V30" s="1"/>
  <c r="X30" s="1"/>
  <c r="Z30" s="1"/>
  <c r="AB30" s="1"/>
  <c r="AC30" s="1"/>
  <c r="J59"/>
  <c r="L59" s="1"/>
  <c r="N59" s="1"/>
  <c r="P59" s="1"/>
  <c r="R59" s="1"/>
  <c r="T59" s="1"/>
  <c r="V59" s="1"/>
  <c r="X59" s="1"/>
  <c r="Z59" s="1"/>
  <c r="AB59" s="1"/>
  <c r="AC59" s="1"/>
  <c r="J10"/>
  <c r="L10" s="1"/>
  <c r="N10" s="1"/>
  <c r="P10" s="1"/>
  <c r="R10" s="1"/>
  <c r="T10" s="1"/>
  <c r="V10" s="1"/>
  <c r="X10" s="1"/>
  <c r="Z10" s="1"/>
  <c r="AB10" s="1"/>
  <c r="AC10" s="1"/>
  <c r="J87"/>
  <c r="L87" s="1"/>
  <c r="N87" s="1"/>
  <c r="P87" s="1"/>
  <c r="R87" s="1"/>
  <c r="T87" s="1"/>
  <c r="V87" s="1"/>
  <c r="X87" s="1"/>
  <c r="Z87" s="1"/>
  <c r="AB87" s="1"/>
  <c r="AC87" s="1"/>
  <c r="J88"/>
  <c r="L88" s="1"/>
  <c r="N88" s="1"/>
  <c r="P88" s="1"/>
  <c r="R88" s="1"/>
  <c r="T88" s="1"/>
  <c r="V88" s="1"/>
  <c r="X88" s="1"/>
  <c r="Z88" s="1"/>
  <c r="AB88" s="1"/>
  <c r="AC88" s="1"/>
  <c r="J24"/>
  <c r="L24" s="1"/>
  <c r="N24" s="1"/>
  <c r="P24" s="1"/>
  <c r="R24" s="1"/>
  <c r="T24" s="1"/>
  <c r="V24" s="1"/>
  <c r="X24" s="1"/>
  <c r="Z24" s="1"/>
  <c r="AB24" s="1"/>
  <c r="AC24" s="1"/>
  <c r="I9"/>
  <c r="K9" s="1"/>
  <c r="M9" s="1"/>
  <c r="O9" s="1"/>
  <c r="Q9" s="1"/>
  <c r="S9" s="1"/>
  <c r="U9" s="1"/>
  <c r="W9" s="1"/>
  <c r="Y9" s="1"/>
  <c r="AA9" s="1"/>
  <c r="AB9" s="1"/>
  <c r="AC9" s="1"/>
  <c r="J72"/>
  <c r="L72" s="1"/>
  <c r="N72" s="1"/>
  <c r="P72" s="1"/>
  <c r="R72" s="1"/>
  <c r="T72" s="1"/>
  <c r="V72" s="1"/>
  <c r="X72" s="1"/>
  <c r="Z72" s="1"/>
  <c r="AB72" s="1"/>
  <c r="AC72" s="1"/>
  <c r="J20"/>
  <c r="L20" s="1"/>
  <c r="N20" s="1"/>
  <c r="P20" s="1"/>
  <c r="R20" s="1"/>
  <c r="T20" s="1"/>
  <c r="V20" s="1"/>
  <c r="X20" s="1"/>
  <c r="Z20" s="1"/>
  <c r="AB20" s="1"/>
  <c r="AC20" s="1"/>
  <c r="J28"/>
  <c r="L28" s="1"/>
  <c r="N28" s="1"/>
  <c r="P28" s="1"/>
  <c r="R28" s="1"/>
  <c r="T28" s="1"/>
  <c r="V28" s="1"/>
  <c r="X28" s="1"/>
  <c r="Z28" s="1"/>
  <c r="AB28" s="1"/>
  <c r="AC28" s="1"/>
  <c r="J84"/>
  <c r="L84" s="1"/>
  <c r="N84" s="1"/>
  <c r="P84" s="1"/>
  <c r="R84" s="1"/>
  <c r="T84" s="1"/>
  <c r="V84" s="1"/>
  <c r="X84" s="1"/>
  <c r="Z84" s="1"/>
  <c r="AB84" s="1"/>
  <c r="AC84" s="1"/>
  <c r="I97"/>
  <c r="K97" s="1"/>
  <c r="M97" s="1"/>
  <c r="O97" s="1"/>
  <c r="Q97" s="1"/>
  <c r="S97" s="1"/>
  <c r="U97" s="1"/>
  <c r="W97" s="1"/>
  <c r="Y97" s="1"/>
  <c r="AA97" s="1"/>
  <c r="AB97" s="1"/>
  <c r="J77"/>
  <c r="L77" s="1"/>
  <c r="N77" s="1"/>
  <c r="P77" s="1"/>
  <c r="R77" s="1"/>
  <c r="T77" s="1"/>
  <c r="V77" s="1"/>
  <c r="X77" s="1"/>
  <c r="Z77" s="1"/>
  <c r="AB77" s="1"/>
  <c r="AC77" s="1"/>
  <c r="J45"/>
  <c r="L45" s="1"/>
  <c r="N45" s="1"/>
  <c r="P45" s="1"/>
  <c r="R45" s="1"/>
  <c r="T45" s="1"/>
  <c r="V45" s="1"/>
  <c r="X45" s="1"/>
  <c r="Z45" s="1"/>
  <c r="AB45" s="1"/>
  <c r="AC45" s="1"/>
  <c r="J61"/>
  <c r="L61" s="1"/>
  <c r="N61" s="1"/>
  <c r="P61" s="1"/>
  <c r="R61" s="1"/>
  <c r="T61" s="1"/>
  <c r="V61" s="1"/>
  <c r="X61" s="1"/>
  <c r="Z61" s="1"/>
  <c r="AB61" s="1"/>
  <c r="AC61" s="1"/>
  <c r="I36"/>
  <c r="K36" s="1"/>
  <c r="M36" s="1"/>
  <c r="O36" s="1"/>
  <c r="Q36" s="1"/>
  <c r="S36" s="1"/>
  <c r="U36" s="1"/>
  <c r="W36" s="1"/>
  <c r="Y36" s="1"/>
  <c r="AA36" s="1"/>
  <c r="AB36" s="1"/>
  <c r="AD36" s="1"/>
  <c r="J18"/>
  <c r="L18" s="1"/>
  <c r="N18" s="1"/>
  <c r="P18" s="1"/>
  <c r="R18" s="1"/>
  <c r="T18" s="1"/>
  <c r="V18" s="1"/>
  <c r="X18" s="1"/>
  <c r="Z18" s="1"/>
  <c r="AB18" s="1"/>
  <c r="AC18" s="1"/>
  <c r="J13"/>
  <c r="L13" s="1"/>
  <c r="N13" s="1"/>
  <c r="P13" s="1"/>
  <c r="R13" s="1"/>
  <c r="T13" s="1"/>
  <c r="V13" s="1"/>
  <c r="X13" s="1"/>
  <c r="Z13" s="1"/>
  <c r="AB13" s="1"/>
  <c r="AC13" s="1"/>
  <c r="J29"/>
  <c r="L29" s="1"/>
  <c r="N29" s="1"/>
  <c r="P29" s="1"/>
  <c r="R29" s="1"/>
  <c r="T29" s="1"/>
  <c r="V29" s="1"/>
  <c r="X29" s="1"/>
  <c r="Z29" s="1"/>
  <c r="AB29" s="1"/>
  <c r="AC29" s="1"/>
  <c r="J60"/>
  <c r="L60" s="1"/>
  <c r="N60" s="1"/>
  <c r="P60" s="1"/>
  <c r="R60" s="1"/>
  <c r="T60" s="1"/>
  <c r="V60" s="1"/>
  <c r="X60" s="1"/>
  <c r="Z60" s="1"/>
  <c r="AB60" s="1"/>
  <c r="AC60" s="1"/>
  <c r="J52"/>
  <c r="L52" s="1"/>
  <c r="N52" s="1"/>
  <c r="P52" s="1"/>
  <c r="R52" s="1"/>
  <c r="T52" s="1"/>
  <c r="V52" s="1"/>
  <c r="X52" s="1"/>
  <c r="Z52" s="1"/>
  <c r="AB52" s="1"/>
  <c r="AC52" s="1"/>
  <c r="J58"/>
  <c r="L58" s="1"/>
  <c r="N58" s="1"/>
  <c r="P58" s="1"/>
  <c r="R58" s="1"/>
  <c r="T58" s="1"/>
  <c r="V58" s="1"/>
  <c r="X58" s="1"/>
  <c r="Z58" s="1"/>
  <c r="AB58" s="1"/>
  <c r="AC58" s="1"/>
  <c r="J69"/>
  <c r="L69" s="1"/>
  <c r="N69" s="1"/>
  <c r="P69" s="1"/>
  <c r="R69" s="1"/>
  <c r="T69" s="1"/>
  <c r="V69" s="1"/>
  <c r="X69" s="1"/>
  <c r="Z69" s="1"/>
  <c r="AB69" s="1"/>
  <c r="AC69" s="1"/>
  <c r="J44"/>
  <c r="L44" s="1"/>
  <c r="N44" s="1"/>
  <c r="P44" s="1"/>
  <c r="R44" s="1"/>
  <c r="T44" s="1"/>
  <c r="V44" s="1"/>
  <c r="X44" s="1"/>
  <c r="Z44" s="1"/>
  <c r="AB44" s="1"/>
  <c r="AC44" s="1"/>
  <c r="J91"/>
  <c r="L91" s="1"/>
  <c r="N91" s="1"/>
  <c r="P91" s="1"/>
  <c r="R91" s="1"/>
  <c r="T91" s="1"/>
  <c r="V91" s="1"/>
  <c r="X91" s="1"/>
  <c r="Z91" s="1"/>
  <c r="AB91" s="1"/>
  <c r="AC91" s="1"/>
  <c r="J7"/>
  <c r="L7" s="1"/>
  <c r="N7" s="1"/>
  <c r="P7" s="1"/>
  <c r="R7" s="1"/>
  <c r="T7" s="1"/>
  <c r="V7" s="1"/>
  <c r="X7" s="1"/>
  <c r="Z7" s="1"/>
  <c r="AB7" s="1"/>
  <c r="AC7" s="1"/>
  <c r="J103"/>
  <c r="L103" s="1"/>
  <c r="N103" s="1"/>
  <c r="P103" s="1"/>
  <c r="R103" s="1"/>
  <c r="T103" s="1"/>
  <c r="V103" s="1"/>
  <c r="X103" s="1"/>
  <c r="Z103" s="1"/>
  <c r="AB103" s="1"/>
  <c r="AC103" s="1"/>
  <c r="J54"/>
  <c r="L54" s="1"/>
  <c r="N54" s="1"/>
  <c r="P54" s="1"/>
  <c r="R54" s="1"/>
  <c r="T54" s="1"/>
  <c r="V54" s="1"/>
  <c r="X54" s="1"/>
  <c r="Z54" s="1"/>
  <c r="AB54" s="1"/>
  <c r="AC54" s="1"/>
  <c r="J67"/>
  <c r="L67" s="1"/>
  <c r="N67" s="1"/>
  <c r="P67" s="1"/>
  <c r="R67" s="1"/>
  <c r="T67" s="1"/>
  <c r="V67" s="1"/>
  <c r="X67" s="1"/>
  <c r="Z67" s="1"/>
  <c r="AB67" s="1"/>
  <c r="AC67" s="1"/>
  <c r="J31"/>
  <c r="L31" s="1"/>
  <c r="N31" s="1"/>
  <c r="P31" s="1"/>
  <c r="R31" s="1"/>
  <c r="T31" s="1"/>
  <c r="V31" s="1"/>
  <c r="X31" s="1"/>
  <c r="Z31" s="1"/>
  <c r="AB31" s="1"/>
  <c r="AC31" s="1"/>
  <c r="J82"/>
  <c r="L82" s="1"/>
  <c r="N82" s="1"/>
  <c r="P82" s="1"/>
  <c r="R82" s="1"/>
  <c r="T82" s="1"/>
  <c r="V82" s="1"/>
  <c r="X82" s="1"/>
  <c r="Z82" s="1"/>
  <c r="AB82" s="1"/>
  <c r="AC82" s="1"/>
  <c r="J4"/>
  <c r="L4" s="1"/>
  <c r="N4" s="1"/>
  <c r="P4" s="1"/>
  <c r="R4" s="1"/>
  <c r="T4" s="1"/>
  <c r="V4" s="1"/>
  <c r="X4" s="1"/>
  <c r="Z4" s="1"/>
  <c r="AB4" s="1"/>
  <c r="AC4" s="1"/>
  <c r="I42"/>
  <c r="K42" s="1"/>
  <c r="M42" s="1"/>
  <c r="O42" s="1"/>
  <c r="Q42" s="1"/>
  <c r="S42" s="1"/>
  <c r="U42" s="1"/>
  <c r="W42" s="1"/>
  <c r="Y42" s="1"/>
  <c r="AA42" s="1"/>
  <c r="AB42" s="1"/>
  <c r="AC42" s="1"/>
  <c r="J66"/>
  <c r="L66" s="1"/>
  <c r="N66" s="1"/>
  <c r="P66" s="1"/>
  <c r="R66" s="1"/>
  <c r="T66" s="1"/>
  <c r="V66" s="1"/>
  <c r="X66" s="1"/>
  <c r="Z66" s="1"/>
  <c r="AB66" s="1"/>
  <c r="AC66" s="1"/>
  <c r="J75"/>
  <c r="L75" s="1"/>
  <c r="N75" s="1"/>
  <c r="P75" s="1"/>
  <c r="R75" s="1"/>
  <c r="T75" s="1"/>
  <c r="V75" s="1"/>
  <c r="X75" s="1"/>
  <c r="Z75" s="1"/>
  <c r="AB75" s="1"/>
  <c r="AC75" s="1"/>
  <c r="J76"/>
  <c r="L76" s="1"/>
  <c r="N76" s="1"/>
  <c r="P76" s="1"/>
  <c r="R76" s="1"/>
  <c r="T76" s="1"/>
  <c r="V76" s="1"/>
  <c r="X76" s="1"/>
  <c r="Z76" s="1"/>
  <c r="AB76" s="1"/>
  <c r="AC76" s="1"/>
  <c r="I99"/>
  <c r="K99" s="1"/>
  <c r="M99" s="1"/>
  <c r="O99" s="1"/>
  <c r="Q99" s="1"/>
  <c r="S99" s="1"/>
  <c r="U99" s="1"/>
  <c r="W99" s="1"/>
  <c r="Y99" s="1"/>
  <c r="AA99" s="1"/>
  <c r="AB99" s="1"/>
  <c r="AD99" s="1"/>
  <c r="J23"/>
  <c r="L23" s="1"/>
  <c r="N23" s="1"/>
  <c r="P23" s="1"/>
  <c r="R23" s="1"/>
  <c r="T23" s="1"/>
  <c r="V23" s="1"/>
  <c r="X23" s="1"/>
  <c r="Z23" s="1"/>
  <c r="AB23" s="1"/>
  <c r="AC23" s="1"/>
  <c r="J96"/>
  <c r="L96" s="1"/>
  <c r="N96" s="1"/>
  <c r="P96" s="1"/>
  <c r="R96" s="1"/>
  <c r="T96" s="1"/>
  <c r="V96" s="1"/>
  <c r="X96" s="1"/>
  <c r="Z96" s="1"/>
  <c r="AB96" s="1"/>
  <c r="AC96" s="1"/>
  <c r="I64"/>
  <c r="K64" s="1"/>
  <c r="M64" s="1"/>
  <c r="O64" s="1"/>
  <c r="Q64" s="1"/>
  <c r="S64" s="1"/>
  <c r="U64" s="1"/>
  <c r="W64" s="1"/>
  <c r="Y64" s="1"/>
  <c r="AA64" s="1"/>
  <c r="AB64" s="1"/>
  <c r="AC64" s="1"/>
  <c r="J74"/>
  <c r="L74" s="1"/>
  <c r="N74" s="1"/>
  <c r="P74" s="1"/>
  <c r="R74" s="1"/>
  <c r="T74" s="1"/>
  <c r="V74" s="1"/>
  <c r="X74" s="1"/>
  <c r="Z74" s="1"/>
  <c r="AB74" s="1"/>
  <c r="AC74" s="1"/>
  <c r="J86"/>
  <c r="L86" s="1"/>
  <c r="N86" s="1"/>
  <c r="P86" s="1"/>
  <c r="R86" s="1"/>
  <c r="T86" s="1"/>
  <c r="V86" s="1"/>
  <c r="X86" s="1"/>
  <c r="Z86" s="1"/>
  <c r="AB86" s="1"/>
  <c r="AC86" s="1"/>
  <c r="J56"/>
  <c r="L56" s="1"/>
  <c r="N56" s="1"/>
  <c r="P56" s="1"/>
  <c r="R56" s="1"/>
  <c r="T56" s="1"/>
  <c r="V56" s="1"/>
  <c r="X56" s="1"/>
  <c r="Z56" s="1"/>
  <c r="AB56" s="1"/>
  <c r="AC56" s="1"/>
  <c r="J16"/>
  <c r="L16" s="1"/>
  <c r="N16" s="1"/>
  <c r="P16" s="1"/>
  <c r="R16" s="1"/>
  <c r="T16" s="1"/>
  <c r="V16" s="1"/>
  <c r="X16" s="1"/>
  <c r="Z16" s="1"/>
  <c r="AB16" s="1"/>
  <c r="AC16" s="1"/>
  <c r="J93"/>
  <c r="L93" s="1"/>
  <c r="N93" s="1"/>
  <c r="P93" s="1"/>
  <c r="R93" s="1"/>
  <c r="T93" s="1"/>
  <c r="V93" s="1"/>
  <c r="X93" s="1"/>
  <c r="Z93" s="1"/>
  <c r="AB93" s="1"/>
  <c r="AC93" s="1"/>
  <c r="J90"/>
  <c r="L90" s="1"/>
  <c r="N90" s="1"/>
  <c r="P90" s="1"/>
  <c r="R90" s="1"/>
  <c r="T90" s="1"/>
  <c r="V90" s="1"/>
  <c r="X90" s="1"/>
  <c r="Z90" s="1"/>
  <c r="AB90" s="1"/>
  <c r="AC90" s="1"/>
  <c r="I71"/>
  <c r="K71" s="1"/>
  <c r="M71" s="1"/>
  <c r="O71" s="1"/>
  <c r="Q71" s="1"/>
  <c r="S71" s="1"/>
  <c r="U71" s="1"/>
  <c r="W71" s="1"/>
  <c r="Y71" s="1"/>
  <c r="AA71" s="1"/>
  <c r="AB71" s="1"/>
  <c r="AC71" s="1"/>
  <c r="I11"/>
  <c r="K11" s="1"/>
  <c r="M11" s="1"/>
  <c r="O11" s="1"/>
  <c r="Q11" s="1"/>
  <c r="S11" s="1"/>
  <c r="U11" s="1"/>
  <c r="W11" s="1"/>
  <c r="Y11" s="1"/>
  <c r="AA11" s="1"/>
  <c r="AB11" s="1"/>
  <c r="AD11" s="1"/>
  <c r="J15"/>
  <c r="L15" s="1"/>
  <c r="N15" s="1"/>
  <c r="P15" s="1"/>
  <c r="R15" s="1"/>
  <c r="T15" s="1"/>
  <c r="V15" s="1"/>
  <c r="X15" s="1"/>
  <c r="Z15" s="1"/>
  <c r="AB15" s="1"/>
  <c r="AC15" s="1"/>
  <c r="J81"/>
  <c r="L81" s="1"/>
  <c r="N81" s="1"/>
  <c r="P81" s="1"/>
  <c r="R81" s="1"/>
  <c r="T81" s="1"/>
  <c r="V81" s="1"/>
  <c r="X81" s="1"/>
  <c r="Z81" s="1"/>
  <c r="AB81" s="1"/>
  <c r="AC81" s="1"/>
  <c r="J5"/>
  <c r="L5" s="1"/>
  <c r="N5" s="1"/>
  <c r="P5" s="1"/>
  <c r="R5" s="1"/>
  <c r="T5" s="1"/>
  <c r="V5" s="1"/>
  <c r="X5" s="1"/>
  <c r="Z5" s="1"/>
  <c r="AB5" s="1"/>
  <c r="AC5" s="1"/>
  <c r="J35"/>
  <c r="L35" s="1"/>
  <c r="N35" s="1"/>
  <c r="P35" s="1"/>
  <c r="R35" s="1"/>
  <c r="T35" s="1"/>
  <c r="V35" s="1"/>
  <c r="X35" s="1"/>
  <c r="Z35" s="1"/>
  <c r="AB35" s="1"/>
  <c r="AC35" s="1"/>
  <c r="J19"/>
  <c r="L19" s="1"/>
  <c r="N19" s="1"/>
  <c r="P19" s="1"/>
  <c r="R19" s="1"/>
  <c r="T19" s="1"/>
  <c r="V19" s="1"/>
  <c r="X19" s="1"/>
  <c r="Z19" s="1"/>
  <c r="AB19" s="1"/>
  <c r="AC19" s="1"/>
  <c r="I73"/>
  <c r="K73" s="1"/>
  <c r="M73" s="1"/>
  <c r="O73" s="1"/>
  <c r="Q73" s="1"/>
  <c r="S73" s="1"/>
  <c r="U73" s="1"/>
  <c r="W73" s="1"/>
  <c r="Y73" s="1"/>
  <c r="AA73" s="1"/>
  <c r="AB73" s="1"/>
  <c r="AC73" s="1"/>
  <c r="J12"/>
  <c r="L12" s="1"/>
  <c r="N12" s="1"/>
  <c r="P12" s="1"/>
  <c r="R12" s="1"/>
  <c r="T12" s="1"/>
  <c r="V12" s="1"/>
  <c r="X12" s="1"/>
  <c r="Z12" s="1"/>
  <c r="AB12" s="1"/>
  <c r="AC12" s="1"/>
  <c r="J104"/>
  <c r="L104" s="1"/>
  <c r="N104" s="1"/>
  <c r="P104" s="1"/>
  <c r="R104" s="1"/>
  <c r="T104" s="1"/>
  <c r="V104" s="1"/>
  <c r="X104" s="1"/>
  <c r="Z104" s="1"/>
  <c r="AB104" s="1"/>
  <c r="AC104" s="1"/>
  <c r="J89"/>
  <c r="L89" s="1"/>
  <c r="N89" s="1"/>
  <c r="P89" s="1"/>
  <c r="R89" s="1"/>
  <c r="T89" s="1"/>
  <c r="V89" s="1"/>
  <c r="X89" s="1"/>
  <c r="Z89" s="1"/>
  <c r="AB89" s="1"/>
  <c r="AC89" s="1"/>
  <c r="J63"/>
  <c r="L63" s="1"/>
  <c r="N63" s="1"/>
  <c r="P63" s="1"/>
  <c r="R63" s="1"/>
  <c r="T63" s="1"/>
  <c r="V63" s="1"/>
  <c r="X63" s="1"/>
  <c r="Z63" s="1"/>
  <c r="AB63" s="1"/>
  <c r="AC63" s="1"/>
  <c r="I49"/>
  <c r="K49" s="1"/>
  <c r="M49" s="1"/>
  <c r="O49" s="1"/>
  <c r="Q49" s="1"/>
  <c r="S49" s="1"/>
  <c r="U49" s="1"/>
  <c r="W49" s="1"/>
  <c r="Y49" s="1"/>
  <c r="AA49" s="1"/>
  <c r="AB49" s="1"/>
  <c r="AC49" s="1"/>
  <c r="J38"/>
  <c r="L38" s="1"/>
  <c r="N38" s="1"/>
  <c r="P38" s="1"/>
  <c r="R38" s="1"/>
  <c r="T38" s="1"/>
  <c r="V38" s="1"/>
  <c r="X38" s="1"/>
  <c r="Z38" s="1"/>
  <c r="AB38" s="1"/>
  <c r="AC38" s="1"/>
  <c r="J101"/>
  <c r="L101" s="1"/>
  <c r="N101" s="1"/>
  <c r="P101" s="1"/>
  <c r="R101" s="1"/>
  <c r="T101" s="1"/>
  <c r="V101" s="1"/>
  <c r="X101" s="1"/>
  <c r="Z101" s="1"/>
  <c r="AB101" s="1"/>
  <c r="AC101" s="1"/>
  <c r="I92"/>
  <c r="K92" s="1"/>
  <c r="M92" s="1"/>
  <c r="O92" s="1"/>
  <c r="Q92" s="1"/>
  <c r="S92" s="1"/>
  <c r="U92" s="1"/>
  <c r="W92" s="1"/>
  <c r="Y92" s="1"/>
  <c r="AA92" s="1"/>
  <c r="AB92" s="1"/>
  <c r="AC92" s="1"/>
  <c r="I62"/>
  <c r="K62" s="1"/>
  <c r="M62" s="1"/>
  <c r="O62" s="1"/>
  <c r="Q62" s="1"/>
  <c r="S62" s="1"/>
  <c r="U62" s="1"/>
  <c r="W62" s="1"/>
  <c r="Y62" s="1"/>
  <c r="AA62" s="1"/>
  <c r="AB62" s="1"/>
  <c r="AC62" s="1"/>
  <c r="J21"/>
  <c r="L21" s="1"/>
  <c r="N21" s="1"/>
  <c r="P21" s="1"/>
  <c r="R21" s="1"/>
  <c r="T21" s="1"/>
  <c r="V21" s="1"/>
  <c r="X21" s="1"/>
  <c r="Z21" s="1"/>
  <c r="AB21" s="1"/>
  <c r="AC21" s="1"/>
  <c r="J51"/>
  <c r="L51" s="1"/>
  <c r="N51" s="1"/>
  <c r="P51" s="1"/>
  <c r="R51" s="1"/>
  <c r="T51" s="1"/>
  <c r="V51" s="1"/>
  <c r="X51" s="1"/>
  <c r="Z51" s="1"/>
  <c r="AB51" s="1"/>
  <c r="AC51" s="1"/>
  <c r="J33"/>
  <c r="L33" s="1"/>
  <c r="N33" s="1"/>
  <c r="P33" s="1"/>
  <c r="R33" s="1"/>
  <c r="T33" s="1"/>
  <c r="V33" s="1"/>
  <c r="X33" s="1"/>
  <c r="Z33" s="1"/>
  <c r="AB33" s="1"/>
  <c r="AC33" s="1"/>
  <c r="I37"/>
  <c r="K37" s="1"/>
  <c r="M37" s="1"/>
  <c r="O37" s="1"/>
  <c r="Q37" s="1"/>
  <c r="S37" s="1"/>
  <c r="U37" s="1"/>
  <c r="W37" s="1"/>
  <c r="Y37" s="1"/>
  <c r="AA37" s="1"/>
  <c r="AB37" s="1"/>
  <c r="AC37" s="1"/>
  <c r="J65"/>
  <c r="L65" s="1"/>
  <c r="N65" s="1"/>
  <c r="P65" s="1"/>
  <c r="R65" s="1"/>
  <c r="T65" s="1"/>
  <c r="V65" s="1"/>
  <c r="X65" s="1"/>
  <c r="Z65" s="1"/>
  <c r="AB65" s="1"/>
  <c r="J41"/>
  <c r="L41" s="1"/>
  <c r="N41" s="1"/>
  <c r="P41" s="1"/>
  <c r="R41" s="1"/>
  <c r="T41" s="1"/>
  <c r="V41" s="1"/>
  <c r="X41" s="1"/>
  <c r="Z41" s="1"/>
  <c r="AB41" s="1"/>
  <c r="AC41" s="1"/>
  <c r="J17"/>
  <c r="L17" s="1"/>
  <c r="N17" s="1"/>
  <c r="P17" s="1"/>
  <c r="R17" s="1"/>
  <c r="T17" s="1"/>
  <c r="V17" s="1"/>
  <c r="X17" s="1"/>
  <c r="Z17" s="1"/>
  <c r="AB17" s="1"/>
  <c r="AC17" s="1"/>
  <c r="B113" i="18"/>
  <c r="A114"/>
  <c r="J85" i="7"/>
  <c r="L85" s="1"/>
  <c r="N85" s="1"/>
  <c r="P85" s="1"/>
  <c r="R85" s="1"/>
  <c r="T85" s="1"/>
  <c r="V85" s="1"/>
  <c r="X85" s="1"/>
  <c r="Z85" s="1"/>
  <c r="H105"/>
  <c r="I105" s="1"/>
  <c r="K105" s="1"/>
  <c r="M105" s="1"/>
  <c r="O105" s="1"/>
  <c r="Q105" s="1"/>
  <c r="S105" s="1"/>
  <c r="U105" s="1"/>
  <c r="W105" s="1"/>
  <c r="Y105" s="1"/>
  <c r="AA105" s="1"/>
  <c r="G106"/>
  <c r="C106"/>
  <c r="D106"/>
  <c r="E106"/>
  <c r="F106"/>
  <c r="B107"/>
  <c r="A108"/>
  <c r="M25" i="2"/>
  <c r="E25" s="1"/>
  <c r="P22" s="1"/>
  <c r="H27"/>
  <c r="M27" s="1"/>
  <c r="M26"/>
  <c r="AD14" i="7"/>
  <c r="AC68"/>
  <c r="AD48"/>
  <c r="P13" i="14"/>
  <c r="Q13" s="1"/>
  <c r="AD43" i="7"/>
  <c r="J15" i="14"/>
  <c r="L15"/>
  <c r="AD6" i="7"/>
  <c r="L16" i="14"/>
  <c r="N16"/>
  <c r="M16"/>
  <c r="O16"/>
  <c r="O14"/>
  <c r="P16"/>
  <c r="N14"/>
  <c r="M15"/>
  <c r="N15"/>
  <c r="J14"/>
  <c r="L14"/>
  <c r="G34" i="18"/>
  <c r="G36"/>
  <c r="K15" i="14"/>
  <c r="O15"/>
  <c r="H32" i="18"/>
  <c r="AD80" i="7" l="1"/>
  <c r="AC46"/>
  <c r="AD46"/>
  <c r="AC98"/>
  <c r="AD98"/>
  <c r="AD27"/>
  <c r="AD95"/>
  <c r="AD26"/>
  <c r="AD34"/>
  <c r="AD87"/>
  <c r="AD78"/>
  <c r="AD47"/>
  <c r="AD8"/>
  <c r="AD79"/>
  <c r="AD25"/>
  <c r="AD57"/>
  <c r="AD94"/>
  <c r="AD10"/>
  <c r="AD32"/>
  <c r="AD40"/>
  <c r="AD55"/>
  <c r="AD39"/>
  <c r="AD70"/>
  <c r="AD30"/>
  <c r="AD83"/>
  <c r="AD22"/>
  <c r="AD88"/>
  <c r="A8" i="9"/>
  <c r="E7"/>
  <c r="C7"/>
  <c r="D7"/>
  <c r="B7"/>
  <c r="AD52" i="7"/>
  <c r="AD53"/>
  <c r="AD50"/>
  <c r="AD13"/>
  <c r="AD24"/>
  <c r="AD59"/>
  <c r="AD28"/>
  <c r="AD84"/>
  <c r="AD9"/>
  <c r="AD69"/>
  <c r="AC36"/>
  <c r="AD103"/>
  <c r="AD20"/>
  <c r="AD77"/>
  <c r="J105"/>
  <c r="L105" s="1"/>
  <c r="N105" s="1"/>
  <c r="P105" s="1"/>
  <c r="R105" s="1"/>
  <c r="T105" s="1"/>
  <c r="V105" s="1"/>
  <c r="X105" s="1"/>
  <c r="Z105" s="1"/>
  <c r="AB105" s="1"/>
  <c r="AC105" s="1"/>
  <c r="AC97"/>
  <c r="AD97"/>
  <c r="AD23"/>
  <c r="AD102"/>
  <c r="AD86"/>
  <c r="AD60"/>
  <c r="AD45"/>
  <c r="AD35"/>
  <c r="AD4"/>
  <c r="AD54"/>
  <c r="AD44"/>
  <c r="AD76"/>
  <c r="AD18"/>
  <c r="AD81"/>
  <c r="AD67"/>
  <c r="AD91"/>
  <c r="AC11"/>
  <c r="AD75"/>
  <c r="AD93"/>
  <c r="AD82"/>
  <c r="AD16"/>
  <c r="AD96"/>
  <c r="AD64"/>
  <c r="AD37"/>
  <c r="AD66"/>
  <c r="AD62"/>
  <c r="AD90"/>
  <c r="AD58"/>
  <c r="AD7"/>
  <c r="AD31"/>
  <c r="AD56"/>
  <c r="AD71"/>
  <c r="AD61"/>
  <c r="AD5"/>
  <c r="AC99"/>
  <c r="AD74"/>
  <c r="AD15"/>
  <c r="AD42"/>
  <c r="AD73"/>
  <c r="AD19"/>
  <c r="AD49"/>
  <c r="AD72"/>
  <c r="AD17"/>
  <c r="AD104"/>
  <c r="AD101"/>
  <c r="AD89"/>
  <c r="AD92"/>
  <c r="AD33"/>
  <c r="AD51"/>
  <c r="AD12"/>
  <c r="AD21"/>
  <c r="AD63"/>
  <c r="AD38"/>
  <c r="AC65"/>
  <c r="AD65"/>
  <c r="AD41"/>
  <c r="AB85"/>
  <c r="AC85" s="1"/>
  <c r="B114" i="18"/>
  <c r="A115"/>
  <c r="H106" i="7"/>
  <c r="I106" s="1"/>
  <c r="K106" s="1"/>
  <c r="M106" s="1"/>
  <c r="O106" s="1"/>
  <c r="Q106" s="1"/>
  <c r="S106" s="1"/>
  <c r="U106" s="1"/>
  <c r="W106" s="1"/>
  <c r="Y106" s="1"/>
  <c r="AA106" s="1"/>
  <c r="D107"/>
  <c r="E107"/>
  <c r="F107"/>
  <c r="G107"/>
  <c r="C107"/>
  <c r="B108"/>
  <c r="A109"/>
  <c r="E23" i="2"/>
  <c r="B21" s="1"/>
  <c r="D28" i="18"/>
  <c r="E27" i="2"/>
  <c r="O17"/>
  <c r="R13" i="14"/>
  <c r="R16"/>
  <c r="Q16"/>
  <c r="AD29" i="7"/>
  <c r="AD100"/>
  <c r="P14" i="14"/>
  <c r="R14" s="1"/>
  <c r="I32" i="18"/>
  <c r="P15" i="14"/>
  <c r="R15" s="1"/>
  <c r="H33" i="18"/>
  <c r="D8" i="9" l="1"/>
  <c r="B8"/>
  <c r="E8"/>
  <c r="C8"/>
  <c r="A9"/>
  <c r="AD85" i="7"/>
  <c r="A116" i="18"/>
  <c r="B115"/>
  <c r="AE105" i="7"/>
  <c r="H107"/>
  <c r="I107" s="1"/>
  <c r="K107" s="1"/>
  <c r="M107" s="1"/>
  <c r="O107" s="1"/>
  <c r="Q107" s="1"/>
  <c r="S107" s="1"/>
  <c r="U107" s="1"/>
  <c r="W107" s="1"/>
  <c r="Y107" s="1"/>
  <c r="AA107" s="1"/>
  <c r="J106"/>
  <c r="L106" s="1"/>
  <c r="N106" s="1"/>
  <c r="P106" s="1"/>
  <c r="R106" s="1"/>
  <c r="T106" s="1"/>
  <c r="V106" s="1"/>
  <c r="X106" s="1"/>
  <c r="Z106" s="1"/>
  <c r="AB106" s="1"/>
  <c r="AC106" s="1"/>
  <c r="B109"/>
  <c r="A110"/>
  <c r="AD105"/>
  <c r="C108"/>
  <c r="D108"/>
  <c r="E108"/>
  <c r="F108"/>
  <c r="G108"/>
  <c r="K29" i="18"/>
  <c r="K28"/>
  <c r="D29"/>
  <c r="H28"/>
  <c r="H29"/>
  <c r="G29"/>
  <c r="G28"/>
  <c r="L28"/>
  <c r="L29"/>
  <c r="F29"/>
  <c r="F28"/>
  <c r="M29"/>
  <c r="M28"/>
  <c r="J28"/>
  <c r="J29"/>
  <c r="I28"/>
  <c r="I29"/>
  <c r="E29"/>
  <c r="E28"/>
  <c r="Q14" i="14"/>
  <c r="Q15"/>
  <c r="J32" i="18"/>
  <c r="J33" s="1"/>
  <c r="H34"/>
  <c r="H36"/>
  <c r="I33"/>
  <c r="E9" i="9" l="1"/>
  <c r="A10"/>
  <c r="C9"/>
  <c r="B9"/>
  <c r="D9"/>
  <c r="A117" i="18"/>
  <c r="B116"/>
  <c r="AE106" i="7"/>
  <c r="J107"/>
  <c r="L107" s="1"/>
  <c r="N107" s="1"/>
  <c r="P107" s="1"/>
  <c r="R107" s="1"/>
  <c r="T107" s="1"/>
  <c r="V107" s="1"/>
  <c r="X107" s="1"/>
  <c r="Z107" s="1"/>
  <c r="AB107" s="1"/>
  <c r="AC107" s="1"/>
  <c r="AD106"/>
  <c r="D109"/>
  <c r="E109"/>
  <c r="F109"/>
  <c r="G109"/>
  <c r="C109"/>
  <c r="B110"/>
  <c r="A111"/>
  <c r="H108"/>
  <c r="I108" s="1"/>
  <c r="K108" s="1"/>
  <c r="M108" s="1"/>
  <c r="O108" s="1"/>
  <c r="Q108" s="1"/>
  <c r="S108" s="1"/>
  <c r="U108" s="1"/>
  <c r="W108" s="1"/>
  <c r="Y108" s="1"/>
  <c r="AA108" s="1"/>
  <c r="G30" i="18"/>
  <c r="AC196" i="7" s="1"/>
  <c r="K30" i="18"/>
  <c r="AC200" i="7" s="1"/>
  <c r="F31" i="18"/>
  <c r="B195" i="7" s="1"/>
  <c r="D195" s="1"/>
  <c r="G31" i="18"/>
  <c r="B196" i="7" s="1"/>
  <c r="C196" s="1"/>
  <c r="D30" i="18"/>
  <c r="D35" s="1"/>
  <c r="E30"/>
  <c r="E35" s="1"/>
  <c r="F30"/>
  <c r="F35" s="1"/>
  <c r="I30"/>
  <c r="AC198" i="7" s="1"/>
  <c r="D31" i="18"/>
  <c r="B193" i="7" s="1"/>
  <c r="D193" s="1"/>
  <c r="L31" i="18"/>
  <c r="B201" i="7" s="1"/>
  <c r="G201" s="1"/>
  <c r="H31" i="18"/>
  <c r="B197" i="7" s="1"/>
  <c r="F197" s="1"/>
  <c r="J31" i="18"/>
  <c r="B199" i="7" s="1"/>
  <c r="E199" s="1"/>
  <c r="K31" i="18"/>
  <c r="B200" i="7" s="1"/>
  <c r="E200" s="1"/>
  <c r="H30" i="18"/>
  <c r="AC197" i="7" s="1"/>
  <c r="E31" i="18"/>
  <c r="B194" i="7" s="1"/>
  <c r="F194" s="1"/>
  <c r="L30" i="18"/>
  <c r="AC201" i="7" s="1"/>
  <c r="I31" i="18"/>
  <c r="B198" i="7" s="1"/>
  <c r="C198" s="1"/>
  <c r="M30" i="18"/>
  <c r="AC202" i="7" s="1"/>
  <c r="J30" i="18"/>
  <c r="AC199" i="7" s="1"/>
  <c r="M31" i="18"/>
  <c r="B202" i="7" s="1"/>
  <c r="D202" s="1"/>
  <c r="I34" i="18"/>
  <c r="I36"/>
  <c r="J34"/>
  <c r="J36"/>
  <c r="K32"/>
  <c r="E10" i="9" l="1"/>
  <c r="B10"/>
  <c r="D10"/>
  <c r="C10"/>
  <c r="A11"/>
  <c r="B117" i="18"/>
  <c r="A118"/>
  <c r="AE107" i="7"/>
  <c r="A112"/>
  <c r="B111"/>
  <c r="J108"/>
  <c r="L108" s="1"/>
  <c r="N108" s="1"/>
  <c r="P108" s="1"/>
  <c r="R108" s="1"/>
  <c r="T108" s="1"/>
  <c r="V108" s="1"/>
  <c r="X108" s="1"/>
  <c r="Z108" s="1"/>
  <c r="AD107"/>
  <c r="H109"/>
  <c r="I109" s="1"/>
  <c r="K109" s="1"/>
  <c r="M109" s="1"/>
  <c r="O109" s="1"/>
  <c r="Q109" s="1"/>
  <c r="S109" s="1"/>
  <c r="U109" s="1"/>
  <c r="W109" s="1"/>
  <c r="Y109" s="1"/>
  <c r="AA109" s="1"/>
  <c r="C110"/>
  <c r="D110"/>
  <c r="E110"/>
  <c r="F110"/>
  <c r="G110"/>
  <c r="G35" i="18"/>
  <c r="AC193" i="7"/>
  <c r="AC195"/>
  <c r="G195"/>
  <c r="AC194"/>
  <c r="F195"/>
  <c r="C195"/>
  <c r="E195"/>
  <c r="E193"/>
  <c r="D196"/>
  <c r="E196"/>
  <c r="F196"/>
  <c r="G196"/>
  <c r="D194"/>
  <c r="I35" i="18"/>
  <c r="F199" i="7"/>
  <c r="G199"/>
  <c r="C193"/>
  <c r="D201"/>
  <c r="G193"/>
  <c r="F193"/>
  <c r="C201"/>
  <c r="E201"/>
  <c r="F201"/>
  <c r="H35" i="18"/>
  <c r="J35"/>
  <c r="G197" i="7"/>
  <c r="C197"/>
  <c r="E197"/>
  <c r="G194"/>
  <c r="E194"/>
  <c r="C194"/>
  <c r="D197"/>
  <c r="C199"/>
  <c r="D199"/>
  <c r="F200"/>
  <c r="G200"/>
  <c r="C200"/>
  <c r="D198"/>
  <c r="D200"/>
  <c r="F198"/>
  <c r="G202"/>
  <c r="G198"/>
  <c r="E202"/>
  <c r="F202"/>
  <c r="C202"/>
  <c r="E198"/>
  <c r="L32" i="18"/>
  <c r="L33" s="1"/>
  <c r="K33"/>
  <c r="A12" i="9" l="1"/>
  <c r="D11"/>
  <c r="E11"/>
  <c r="C11"/>
  <c r="B11"/>
  <c r="B118" i="18"/>
  <c r="A119"/>
  <c r="A113" i="7"/>
  <c r="B112"/>
  <c r="C111"/>
  <c r="D111"/>
  <c r="E111"/>
  <c r="F111"/>
  <c r="G111"/>
  <c r="H110"/>
  <c r="I110" s="1"/>
  <c r="K110" s="1"/>
  <c r="M110" s="1"/>
  <c r="O110" s="1"/>
  <c r="Q110" s="1"/>
  <c r="S110" s="1"/>
  <c r="U110" s="1"/>
  <c r="W110" s="1"/>
  <c r="Y110" s="1"/>
  <c r="AA110" s="1"/>
  <c r="J109"/>
  <c r="L109" s="1"/>
  <c r="N109" s="1"/>
  <c r="P109" s="1"/>
  <c r="R109" s="1"/>
  <c r="T109" s="1"/>
  <c r="V109" s="1"/>
  <c r="X109" s="1"/>
  <c r="Z109" s="1"/>
  <c r="AB108"/>
  <c r="AC108" s="1"/>
  <c r="H195"/>
  <c r="I195" s="1"/>
  <c r="K195" s="1"/>
  <c r="M195" s="1"/>
  <c r="O195" s="1"/>
  <c r="Q195" s="1"/>
  <c r="S195" s="1"/>
  <c r="U195" s="1"/>
  <c r="W195" s="1"/>
  <c r="Y195" s="1"/>
  <c r="AA195" s="1"/>
  <c r="H196"/>
  <c r="J196" s="1"/>
  <c r="L196" s="1"/>
  <c r="N196" s="1"/>
  <c r="P196" s="1"/>
  <c r="R196" s="1"/>
  <c r="T196" s="1"/>
  <c r="V196" s="1"/>
  <c r="X196" s="1"/>
  <c r="Z196" s="1"/>
  <c r="H193"/>
  <c r="I193" s="1"/>
  <c r="K193" s="1"/>
  <c r="M193" s="1"/>
  <c r="O193" s="1"/>
  <c r="Q193" s="1"/>
  <c r="S193" s="1"/>
  <c r="U193" s="1"/>
  <c r="W193" s="1"/>
  <c r="Y193" s="1"/>
  <c r="AA193" s="1"/>
  <c r="H199"/>
  <c r="I199" s="1"/>
  <c r="K199" s="1"/>
  <c r="M199" s="1"/>
  <c r="O199" s="1"/>
  <c r="Q199" s="1"/>
  <c r="S199" s="1"/>
  <c r="U199" s="1"/>
  <c r="W199" s="1"/>
  <c r="Y199" s="1"/>
  <c r="AA199" s="1"/>
  <c r="H201"/>
  <c r="I201" s="1"/>
  <c r="K201" s="1"/>
  <c r="M201" s="1"/>
  <c r="O201" s="1"/>
  <c r="Q201" s="1"/>
  <c r="S201" s="1"/>
  <c r="U201" s="1"/>
  <c r="W201" s="1"/>
  <c r="Y201" s="1"/>
  <c r="AA201" s="1"/>
  <c r="H194"/>
  <c r="I194" s="1"/>
  <c r="K194" s="1"/>
  <c r="M194" s="1"/>
  <c r="O194" s="1"/>
  <c r="Q194" s="1"/>
  <c r="S194" s="1"/>
  <c r="U194" s="1"/>
  <c r="W194" s="1"/>
  <c r="Y194" s="1"/>
  <c r="AA194" s="1"/>
  <c r="H197"/>
  <c r="I197" s="1"/>
  <c r="K197" s="1"/>
  <c r="M197" s="1"/>
  <c r="O197" s="1"/>
  <c r="Q197" s="1"/>
  <c r="S197" s="1"/>
  <c r="U197" s="1"/>
  <c r="W197" s="1"/>
  <c r="Y197" s="1"/>
  <c r="AA197" s="1"/>
  <c r="H200"/>
  <c r="I200" s="1"/>
  <c r="K200" s="1"/>
  <c r="M200" s="1"/>
  <c r="O200" s="1"/>
  <c r="Q200" s="1"/>
  <c r="S200" s="1"/>
  <c r="U200" s="1"/>
  <c r="W200" s="1"/>
  <c r="Y200" s="1"/>
  <c r="AA200" s="1"/>
  <c r="H202"/>
  <c r="I202" s="1"/>
  <c r="K202" s="1"/>
  <c r="M202" s="1"/>
  <c r="O202" s="1"/>
  <c r="Q202" s="1"/>
  <c r="S202" s="1"/>
  <c r="U202" s="1"/>
  <c r="W202" s="1"/>
  <c r="Y202" s="1"/>
  <c r="AA202" s="1"/>
  <c r="H198"/>
  <c r="I198" s="1"/>
  <c r="K198" s="1"/>
  <c r="M198" s="1"/>
  <c r="O198" s="1"/>
  <c r="Q198" s="1"/>
  <c r="S198" s="1"/>
  <c r="U198" s="1"/>
  <c r="W198" s="1"/>
  <c r="Y198" s="1"/>
  <c r="AA198" s="1"/>
  <c r="L34" i="18"/>
  <c r="L35" s="1"/>
  <c r="L36"/>
  <c r="M32"/>
  <c r="M33" s="1"/>
  <c r="K34"/>
  <c r="K35" s="1"/>
  <c r="K36"/>
  <c r="C12" i="9" l="1"/>
  <c r="B12"/>
  <c r="A13"/>
  <c r="E12"/>
  <c r="D12"/>
  <c r="A120" i="18"/>
  <c r="B119"/>
  <c r="AE108" i="7"/>
  <c r="B113"/>
  <c r="A114"/>
  <c r="AB109"/>
  <c r="AC109" s="1"/>
  <c r="F112"/>
  <c r="G112"/>
  <c r="E112"/>
  <c r="C112"/>
  <c r="D112"/>
  <c r="AD108"/>
  <c r="H111"/>
  <c r="I111" s="1"/>
  <c r="K111" s="1"/>
  <c r="M111" s="1"/>
  <c r="O111" s="1"/>
  <c r="Q111" s="1"/>
  <c r="S111" s="1"/>
  <c r="U111" s="1"/>
  <c r="W111" s="1"/>
  <c r="Y111" s="1"/>
  <c r="AA111" s="1"/>
  <c r="J110"/>
  <c r="L110" s="1"/>
  <c r="N110" s="1"/>
  <c r="P110" s="1"/>
  <c r="R110" s="1"/>
  <c r="T110" s="1"/>
  <c r="V110" s="1"/>
  <c r="X110" s="1"/>
  <c r="Z110" s="1"/>
  <c r="J195"/>
  <c r="L195" s="1"/>
  <c r="N195" s="1"/>
  <c r="P195" s="1"/>
  <c r="R195" s="1"/>
  <c r="T195" s="1"/>
  <c r="V195" s="1"/>
  <c r="X195" s="1"/>
  <c r="Z195" s="1"/>
  <c r="AB195" s="1"/>
  <c r="I196"/>
  <c r="K196" s="1"/>
  <c r="M196" s="1"/>
  <c r="O196" s="1"/>
  <c r="Q196" s="1"/>
  <c r="S196" s="1"/>
  <c r="U196" s="1"/>
  <c r="W196" s="1"/>
  <c r="Y196" s="1"/>
  <c r="AA196" s="1"/>
  <c r="AB196" s="1"/>
  <c r="AD196" s="1"/>
  <c r="J193"/>
  <c r="L193" s="1"/>
  <c r="N193" s="1"/>
  <c r="P193" s="1"/>
  <c r="R193" s="1"/>
  <c r="T193" s="1"/>
  <c r="V193" s="1"/>
  <c r="X193" s="1"/>
  <c r="Z193" s="1"/>
  <c r="AB193" s="1"/>
  <c r="J199"/>
  <c r="L199" s="1"/>
  <c r="N199" s="1"/>
  <c r="P199" s="1"/>
  <c r="R199" s="1"/>
  <c r="T199" s="1"/>
  <c r="V199" s="1"/>
  <c r="X199" s="1"/>
  <c r="Z199" s="1"/>
  <c r="AB199" s="1"/>
  <c r="J201"/>
  <c r="L201" s="1"/>
  <c r="N201" s="1"/>
  <c r="P201" s="1"/>
  <c r="R201" s="1"/>
  <c r="T201" s="1"/>
  <c r="V201" s="1"/>
  <c r="X201" s="1"/>
  <c r="Z201" s="1"/>
  <c r="AB201" s="1"/>
  <c r="AD201" s="1"/>
  <c r="J194"/>
  <c r="L194" s="1"/>
  <c r="N194" s="1"/>
  <c r="P194" s="1"/>
  <c r="R194" s="1"/>
  <c r="T194" s="1"/>
  <c r="V194" s="1"/>
  <c r="X194" s="1"/>
  <c r="Z194" s="1"/>
  <c r="AB194" s="1"/>
  <c r="J197"/>
  <c r="L197" s="1"/>
  <c r="N197" s="1"/>
  <c r="P197" s="1"/>
  <c r="R197" s="1"/>
  <c r="T197" s="1"/>
  <c r="V197" s="1"/>
  <c r="X197" s="1"/>
  <c r="Z197" s="1"/>
  <c r="AB197" s="1"/>
  <c r="AD197" s="1"/>
  <c r="J200"/>
  <c r="L200" s="1"/>
  <c r="N200" s="1"/>
  <c r="P200" s="1"/>
  <c r="R200" s="1"/>
  <c r="T200" s="1"/>
  <c r="V200" s="1"/>
  <c r="X200" s="1"/>
  <c r="Z200" s="1"/>
  <c r="AB200" s="1"/>
  <c r="AD200" s="1"/>
  <c r="J198"/>
  <c r="L198" s="1"/>
  <c r="N198" s="1"/>
  <c r="P198" s="1"/>
  <c r="R198" s="1"/>
  <c r="T198" s="1"/>
  <c r="V198" s="1"/>
  <c r="X198" s="1"/>
  <c r="Z198" s="1"/>
  <c r="AB198" s="1"/>
  <c r="AD198" s="1"/>
  <c r="J202"/>
  <c r="L202" s="1"/>
  <c r="N202" s="1"/>
  <c r="P202" s="1"/>
  <c r="R202" s="1"/>
  <c r="T202" s="1"/>
  <c r="V202" s="1"/>
  <c r="X202" s="1"/>
  <c r="Z202" s="1"/>
  <c r="AB202" s="1"/>
  <c r="AD202" s="1"/>
  <c r="M34" i="18"/>
  <c r="M35" s="1"/>
  <c r="M36"/>
  <c r="AD195" i="7" l="1"/>
  <c r="F233" i="18" s="1"/>
  <c r="AD194" i="7"/>
  <c r="E233" i="18" s="1"/>
  <c r="AD199" i="7"/>
  <c r="J233" i="18" s="1"/>
  <c r="AD193" i="7"/>
  <c r="D233" i="18" s="1"/>
  <c r="G233"/>
  <c r="H233"/>
  <c r="K233"/>
  <c r="I233"/>
  <c r="L233"/>
  <c r="M233"/>
  <c r="E13" i="9"/>
  <c r="A14"/>
  <c r="D13"/>
  <c r="B13"/>
  <c r="C13"/>
  <c r="B120" i="18"/>
  <c r="A121"/>
  <c r="AE109" i="7"/>
  <c r="AB110"/>
  <c r="AC110" s="1"/>
  <c r="G113"/>
  <c r="C113"/>
  <c r="D113"/>
  <c r="E113"/>
  <c r="F113"/>
  <c r="AD109"/>
  <c r="A115"/>
  <c r="B114"/>
  <c r="H112"/>
  <c r="I112" s="1"/>
  <c r="K112" s="1"/>
  <c r="M112" s="1"/>
  <c r="O112" s="1"/>
  <c r="Q112" s="1"/>
  <c r="S112" s="1"/>
  <c r="U112" s="1"/>
  <c r="W112" s="1"/>
  <c r="Y112" s="1"/>
  <c r="AA112" s="1"/>
  <c r="J111"/>
  <c r="L111" s="1"/>
  <c r="N111" s="1"/>
  <c r="P111" s="1"/>
  <c r="R111" s="1"/>
  <c r="T111" s="1"/>
  <c r="V111" s="1"/>
  <c r="X111" s="1"/>
  <c r="Z111" s="1"/>
  <c r="M17" i="2"/>
  <c r="CP88" i="8" s="1"/>
  <c r="A15" i="9" l="1"/>
  <c r="D14"/>
  <c r="C14"/>
  <c r="E14"/>
  <c r="B14"/>
  <c r="B121" i="18"/>
  <c r="A122"/>
  <c r="AE110" i="7"/>
  <c r="B115"/>
  <c r="A116"/>
  <c r="AD110"/>
  <c r="AB111"/>
  <c r="AC111" s="1"/>
  <c r="G114"/>
  <c r="C114"/>
  <c r="D114"/>
  <c r="E114"/>
  <c r="F114"/>
  <c r="J112"/>
  <c r="L112" s="1"/>
  <c r="N112" s="1"/>
  <c r="P112" s="1"/>
  <c r="R112" s="1"/>
  <c r="T112" s="1"/>
  <c r="V112" s="1"/>
  <c r="X112" s="1"/>
  <c r="Z112" s="1"/>
  <c r="H113"/>
  <c r="I113" s="1"/>
  <c r="K113" s="1"/>
  <c r="M113" s="1"/>
  <c r="O113" s="1"/>
  <c r="Q113" s="1"/>
  <c r="S113" s="1"/>
  <c r="U113" s="1"/>
  <c r="W113" s="1"/>
  <c r="Y113" s="1"/>
  <c r="AA113" s="1"/>
  <c r="M21" i="2"/>
  <c r="O21" i="14" l="1"/>
  <c r="O22"/>
  <c r="O23"/>
  <c r="O19"/>
  <c r="B15" i="9"/>
  <c r="A16"/>
  <c r="E15"/>
  <c r="D15"/>
  <c r="C15"/>
  <c r="A123" i="18"/>
  <c r="B122"/>
  <c r="AE111" i="7"/>
  <c r="J113"/>
  <c r="L113" s="1"/>
  <c r="N113" s="1"/>
  <c r="P113" s="1"/>
  <c r="R113" s="1"/>
  <c r="T113" s="1"/>
  <c r="V113" s="1"/>
  <c r="X113" s="1"/>
  <c r="Z113" s="1"/>
  <c r="D115"/>
  <c r="E115"/>
  <c r="F115"/>
  <c r="G115"/>
  <c r="C115"/>
  <c r="AD111"/>
  <c r="AB112"/>
  <c r="AC112" s="1"/>
  <c r="A117"/>
  <c r="B116"/>
  <c r="H114"/>
  <c r="I114" s="1"/>
  <c r="K114" s="1"/>
  <c r="M114" s="1"/>
  <c r="O114" s="1"/>
  <c r="Q114" s="1"/>
  <c r="S114" s="1"/>
  <c r="U114" s="1"/>
  <c r="W114" s="1"/>
  <c r="Y114" s="1"/>
  <c r="AA114" s="1"/>
  <c r="G22" i="14"/>
  <c r="F21"/>
  <c r="B35" i="18"/>
  <c r="F19" i="14"/>
  <c r="K19" s="1"/>
  <c r="A17" i="9" l="1"/>
  <c r="E16"/>
  <c r="C16"/>
  <c r="D16"/>
  <c r="B16"/>
  <c r="AD112" i="7"/>
  <c r="A124" i="18"/>
  <c r="B123"/>
  <c r="AE112" i="7"/>
  <c r="H115"/>
  <c r="I115" s="1"/>
  <c r="K115" s="1"/>
  <c r="M115" s="1"/>
  <c r="O115" s="1"/>
  <c r="Q115" s="1"/>
  <c r="S115" s="1"/>
  <c r="U115" s="1"/>
  <c r="W115" s="1"/>
  <c r="Y115" s="1"/>
  <c r="AA115" s="1"/>
  <c r="J114"/>
  <c r="L114" s="1"/>
  <c r="N114" s="1"/>
  <c r="P114" s="1"/>
  <c r="R114" s="1"/>
  <c r="T114" s="1"/>
  <c r="V114" s="1"/>
  <c r="X114" s="1"/>
  <c r="Z114" s="1"/>
  <c r="AB113"/>
  <c r="AC113" s="1"/>
  <c r="B117"/>
  <c r="A118"/>
  <c r="D116"/>
  <c r="F116"/>
  <c r="G116"/>
  <c r="C116"/>
  <c r="E116"/>
  <c r="M23" i="14"/>
  <c r="I21"/>
  <c r="G19"/>
  <c r="G21"/>
  <c r="H22"/>
  <c r="I22"/>
  <c r="F22"/>
  <c r="J21"/>
  <c r="L21" s="1"/>
  <c r="H21"/>
  <c r="J22"/>
  <c r="M22" s="1"/>
  <c r="I19"/>
  <c r="J19"/>
  <c r="L19"/>
  <c r="M19"/>
  <c r="H19"/>
  <c r="M37" i="18"/>
  <c r="K37"/>
  <c r="E37"/>
  <c r="H37"/>
  <c r="G37"/>
  <c r="D37"/>
  <c r="J37"/>
  <c r="L37"/>
  <c r="I37"/>
  <c r="F37"/>
  <c r="E17" i="9" l="1"/>
  <c r="D17"/>
  <c r="A18"/>
  <c r="C17"/>
  <c r="B17"/>
  <c r="J115" i="7"/>
  <c r="L115" s="1"/>
  <c r="N115" s="1"/>
  <c r="P115" s="1"/>
  <c r="R115" s="1"/>
  <c r="T115" s="1"/>
  <c r="V115" s="1"/>
  <c r="X115" s="1"/>
  <c r="Z115" s="1"/>
  <c r="AB115" s="1"/>
  <c r="AC115" s="1"/>
  <c r="G114" i="18"/>
  <c r="G118"/>
  <c r="G122"/>
  <c r="G111"/>
  <c r="G113"/>
  <c r="G117"/>
  <c r="G121"/>
  <c r="G109"/>
  <c r="G112"/>
  <c r="G116"/>
  <c r="G120"/>
  <c r="G110"/>
  <c r="G115"/>
  <c r="G119"/>
  <c r="G123"/>
  <c r="D110"/>
  <c r="D111"/>
  <c r="D109"/>
  <c r="D112"/>
  <c r="D113"/>
  <c r="D114"/>
  <c r="D115"/>
  <c r="D116"/>
  <c r="D117"/>
  <c r="D118"/>
  <c r="D119"/>
  <c r="D120"/>
  <c r="D121"/>
  <c r="D122"/>
  <c r="D123"/>
  <c r="K109"/>
  <c r="K110"/>
  <c r="K111"/>
  <c r="K112"/>
  <c r="K113"/>
  <c r="K114"/>
  <c r="K115"/>
  <c r="K116"/>
  <c r="K117"/>
  <c r="K118"/>
  <c r="K119"/>
  <c r="K120"/>
  <c r="K121"/>
  <c r="K122"/>
  <c r="K123"/>
  <c r="J109"/>
  <c r="J110"/>
  <c r="J111"/>
  <c r="J112"/>
  <c r="J113"/>
  <c r="J114"/>
  <c r="J115"/>
  <c r="J116"/>
  <c r="J117"/>
  <c r="J118"/>
  <c r="J119"/>
  <c r="J120"/>
  <c r="J121"/>
  <c r="J122"/>
  <c r="J123"/>
  <c r="E116"/>
  <c r="E110"/>
  <c r="E114"/>
  <c r="E118"/>
  <c r="E122"/>
  <c r="E111"/>
  <c r="E113"/>
  <c r="E117"/>
  <c r="E121"/>
  <c r="E109"/>
  <c r="E112"/>
  <c r="E120"/>
  <c r="E115"/>
  <c r="E119"/>
  <c r="E123"/>
  <c r="A125"/>
  <c r="B124"/>
  <c r="K124" s="1"/>
  <c r="I111"/>
  <c r="I110"/>
  <c r="I112"/>
  <c r="I113"/>
  <c r="I109"/>
  <c r="I114"/>
  <c r="I115"/>
  <c r="I116"/>
  <c r="I117"/>
  <c r="I118"/>
  <c r="I119"/>
  <c r="I120"/>
  <c r="I121"/>
  <c r="I122"/>
  <c r="I123"/>
  <c r="I124"/>
  <c r="F110"/>
  <c r="F111"/>
  <c r="F109"/>
  <c r="F112"/>
  <c r="F113"/>
  <c r="F114"/>
  <c r="F115"/>
  <c r="F116"/>
  <c r="F117"/>
  <c r="F118"/>
  <c r="F119"/>
  <c r="F120"/>
  <c r="F121"/>
  <c r="F122"/>
  <c r="F123"/>
  <c r="F124"/>
  <c r="L112"/>
  <c r="L116"/>
  <c r="L110"/>
  <c r="L115"/>
  <c r="L119"/>
  <c r="L123"/>
  <c r="L111"/>
  <c r="L114"/>
  <c r="L118"/>
  <c r="L122"/>
  <c r="L109"/>
  <c r="L113"/>
  <c r="L117"/>
  <c r="L121"/>
  <c r="L120"/>
  <c r="H111"/>
  <c r="H121"/>
  <c r="H109"/>
  <c r="H112"/>
  <c r="H116"/>
  <c r="H120"/>
  <c r="H110"/>
  <c r="H115"/>
  <c r="H119"/>
  <c r="H123"/>
  <c r="H114"/>
  <c r="H118"/>
  <c r="H122"/>
  <c r="H113"/>
  <c r="H117"/>
  <c r="M110"/>
  <c r="M115"/>
  <c r="M119"/>
  <c r="M123"/>
  <c r="M111"/>
  <c r="M114"/>
  <c r="M118"/>
  <c r="M122"/>
  <c r="M109"/>
  <c r="M113"/>
  <c r="M117"/>
  <c r="M121"/>
  <c r="M112"/>
  <c r="M116"/>
  <c r="M120"/>
  <c r="AE113" i="7"/>
  <c r="H116"/>
  <c r="I116" s="1"/>
  <c r="K116" s="1"/>
  <c r="M116" s="1"/>
  <c r="O116" s="1"/>
  <c r="Q116" s="1"/>
  <c r="S116" s="1"/>
  <c r="U116" s="1"/>
  <c r="W116" s="1"/>
  <c r="Y116" s="1"/>
  <c r="AA116" s="1"/>
  <c r="AB114"/>
  <c r="AC114" s="1"/>
  <c r="E117"/>
  <c r="G117"/>
  <c r="C117"/>
  <c r="D117"/>
  <c r="F117"/>
  <c r="B118"/>
  <c r="A119"/>
  <c r="AD113"/>
  <c r="F23" i="14"/>
  <c r="J23" s="1"/>
  <c r="L22"/>
  <c r="K22"/>
  <c r="M21"/>
  <c r="K21"/>
  <c r="I96" i="18"/>
  <c r="I54"/>
  <c r="I81"/>
  <c r="I73"/>
  <c r="I90"/>
  <c r="I100"/>
  <c r="I64"/>
  <c r="I49"/>
  <c r="I82"/>
  <c r="I42"/>
  <c r="I76"/>
  <c r="I69"/>
  <c r="I108"/>
  <c r="I55"/>
  <c r="I103"/>
  <c r="I86"/>
  <c r="I43"/>
  <c r="I84"/>
  <c r="I104"/>
  <c r="I99"/>
  <c r="I57"/>
  <c r="I63"/>
  <c r="I60"/>
  <c r="I78"/>
  <c r="I61"/>
  <c r="I68"/>
  <c r="I95"/>
  <c r="I65"/>
  <c r="I77"/>
  <c r="I88"/>
  <c r="I74"/>
  <c r="I70"/>
  <c r="I98"/>
  <c r="I48"/>
  <c r="I79"/>
  <c r="I89"/>
  <c r="I101"/>
  <c r="I59"/>
  <c r="I106"/>
  <c r="I91"/>
  <c r="I85"/>
  <c r="I75"/>
  <c r="I51"/>
  <c r="I87"/>
  <c r="I58"/>
  <c r="I67"/>
  <c r="I66"/>
  <c r="I44"/>
  <c r="I92"/>
  <c r="I56"/>
  <c r="I71"/>
  <c r="I47"/>
  <c r="I62"/>
  <c r="I50"/>
  <c r="I46"/>
  <c r="I97"/>
  <c r="I230"/>
  <c r="I94"/>
  <c r="I72"/>
  <c r="I107"/>
  <c r="I80"/>
  <c r="I53"/>
  <c r="I105"/>
  <c r="I102"/>
  <c r="I93"/>
  <c r="I83"/>
  <c r="I52"/>
  <c r="I45"/>
  <c r="F95"/>
  <c r="F94"/>
  <c r="F55"/>
  <c r="F106"/>
  <c r="F82"/>
  <c r="F108"/>
  <c r="F86"/>
  <c r="F60"/>
  <c r="F67"/>
  <c r="F100"/>
  <c r="F56"/>
  <c r="F101"/>
  <c r="F64"/>
  <c r="F89"/>
  <c r="F105"/>
  <c r="F84"/>
  <c r="F81"/>
  <c r="F71"/>
  <c r="F65"/>
  <c r="F98"/>
  <c r="F66"/>
  <c r="F48"/>
  <c r="F73"/>
  <c r="F53"/>
  <c r="F68"/>
  <c r="F79"/>
  <c r="F58"/>
  <c r="F80"/>
  <c r="F45"/>
  <c r="F74"/>
  <c r="F61"/>
  <c r="F54"/>
  <c r="F52"/>
  <c r="F47"/>
  <c r="F69"/>
  <c r="F78"/>
  <c r="F83"/>
  <c r="F59"/>
  <c r="F70"/>
  <c r="F51"/>
  <c r="F42"/>
  <c r="F90"/>
  <c r="F75"/>
  <c r="F63"/>
  <c r="F104"/>
  <c r="F62"/>
  <c r="F87"/>
  <c r="F44"/>
  <c r="F102"/>
  <c r="F107"/>
  <c r="F50"/>
  <c r="F97"/>
  <c r="F46"/>
  <c r="F85"/>
  <c r="F230"/>
  <c r="F57"/>
  <c r="F49"/>
  <c r="F103"/>
  <c r="F92"/>
  <c r="F93"/>
  <c r="F77"/>
  <c r="F76"/>
  <c r="F72"/>
  <c r="F88"/>
  <c r="F96"/>
  <c r="F91"/>
  <c r="F99"/>
  <c r="F43"/>
  <c r="D54"/>
  <c r="D90"/>
  <c r="D60"/>
  <c r="D63"/>
  <c r="D53"/>
  <c r="D56"/>
  <c r="D96"/>
  <c r="D61"/>
  <c r="D92"/>
  <c r="D81"/>
  <c r="D104"/>
  <c r="D55"/>
  <c r="D78"/>
  <c r="D45"/>
  <c r="D94"/>
  <c r="D95"/>
  <c r="D71"/>
  <c r="D42"/>
  <c r="D101"/>
  <c r="D68"/>
  <c r="D99"/>
  <c r="D84"/>
  <c r="D102"/>
  <c r="D230"/>
  <c r="D108"/>
  <c r="D103"/>
  <c r="D52"/>
  <c r="D57"/>
  <c r="D80"/>
  <c r="D75"/>
  <c r="D105"/>
  <c r="D82"/>
  <c r="D49"/>
  <c r="D91"/>
  <c r="D72"/>
  <c r="D58"/>
  <c r="D46"/>
  <c r="D48"/>
  <c r="D76"/>
  <c r="D69"/>
  <c r="D89"/>
  <c r="D67"/>
  <c r="D50"/>
  <c r="D100"/>
  <c r="D47"/>
  <c r="D44"/>
  <c r="D65"/>
  <c r="D59"/>
  <c r="D43"/>
  <c r="D62"/>
  <c r="D66"/>
  <c r="D93"/>
  <c r="D106"/>
  <c r="D86"/>
  <c r="D97"/>
  <c r="D87"/>
  <c r="D98"/>
  <c r="D88"/>
  <c r="D79"/>
  <c r="D107"/>
  <c r="D74"/>
  <c r="D77"/>
  <c r="D85"/>
  <c r="D73"/>
  <c r="D51"/>
  <c r="D83"/>
  <c r="D70"/>
  <c r="D64"/>
  <c r="K64"/>
  <c r="K50"/>
  <c r="K74"/>
  <c r="K86"/>
  <c r="K101"/>
  <c r="K98"/>
  <c r="K73"/>
  <c r="K81"/>
  <c r="K61"/>
  <c r="K105"/>
  <c r="K45"/>
  <c r="K44"/>
  <c r="K99"/>
  <c r="K54"/>
  <c r="K97"/>
  <c r="K72"/>
  <c r="K100"/>
  <c r="K78"/>
  <c r="K66"/>
  <c r="K48"/>
  <c r="K107"/>
  <c r="K94"/>
  <c r="K106"/>
  <c r="K47"/>
  <c r="K52"/>
  <c r="K69"/>
  <c r="K96"/>
  <c r="K87"/>
  <c r="K83"/>
  <c r="K88"/>
  <c r="K62"/>
  <c r="K230"/>
  <c r="K53"/>
  <c r="K70"/>
  <c r="K63"/>
  <c r="K65"/>
  <c r="K42"/>
  <c r="K57"/>
  <c r="K91"/>
  <c r="K56"/>
  <c r="K93"/>
  <c r="K95"/>
  <c r="K75"/>
  <c r="K82"/>
  <c r="K79"/>
  <c r="K84"/>
  <c r="K68"/>
  <c r="K71"/>
  <c r="K43"/>
  <c r="K51"/>
  <c r="K104"/>
  <c r="K46"/>
  <c r="K76"/>
  <c r="K77"/>
  <c r="K55"/>
  <c r="K49"/>
  <c r="K58"/>
  <c r="K90"/>
  <c r="K108"/>
  <c r="K89"/>
  <c r="K67"/>
  <c r="K60"/>
  <c r="K103"/>
  <c r="K102"/>
  <c r="K85"/>
  <c r="K80"/>
  <c r="K92"/>
  <c r="K59"/>
  <c r="G73"/>
  <c r="G107"/>
  <c r="G74"/>
  <c r="G63"/>
  <c r="G49"/>
  <c r="G52"/>
  <c r="G81"/>
  <c r="G56"/>
  <c r="G48"/>
  <c r="G87"/>
  <c r="G84"/>
  <c r="G92"/>
  <c r="G47"/>
  <c r="G70"/>
  <c r="G230"/>
  <c r="G91"/>
  <c r="G97"/>
  <c r="G66"/>
  <c r="G106"/>
  <c r="G71"/>
  <c r="G96"/>
  <c r="G64"/>
  <c r="G62"/>
  <c r="G77"/>
  <c r="G101"/>
  <c r="G53"/>
  <c r="G108"/>
  <c r="G88"/>
  <c r="G44"/>
  <c r="G82"/>
  <c r="G69"/>
  <c r="G85"/>
  <c r="G68"/>
  <c r="G60"/>
  <c r="G80"/>
  <c r="G89"/>
  <c r="G58"/>
  <c r="G95"/>
  <c r="G72"/>
  <c r="G67"/>
  <c r="G57"/>
  <c r="G98"/>
  <c r="G90"/>
  <c r="G86"/>
  <c r="G100"/>
  <c r="G104"/>
  <c r="G45"/>
  <c r="G93"/>
  <c r="G50"/>
  <c r="G51"/>
  <c r="G78"/>
  <c r="G42"/>
  <c r="G61"/>
  <c r="G55"/>
  <c r="G105"/>
  <c r="G54"/>
  <c r="G99"/>
  <c r="G43"/>
  <c r="G76"/>
  <c r="G102"/>
  <c r="G79"/>
  <c r="G75"/>
  <c r="G103"/>
  <c r="G94"/>
  <c r="G46"/>
  <c r="G65"/>
  <c r="G83"/>
  <c r="G59"/>
  <c r="J76"/>
  <c r="J102"/>
  <c r="J95"/>
  <c r="J100"/>
  <c r="J81"/>
  <c r="J61"/>
  <c r="J62"/>
  <c r="J60"/>
  <c r="J49"/>
  <c r="J58"/>
  <c r="J108"/>
  <c r="J67"/>
  <c r="J87"/>
  <c r="J77"/>
  <c r="J53"/>
  <c r="J43"/>
  <c r="J51"/>
  <c r="J54"/>
  <c r="J79"/>
  <c r="J90"/>
  <c r="J103"/>
  <c r="J69"/>
  <c r="J74"/>
  <c r="J65"/>
  <c r="J56"/>
  <c r="J75"/>
  <c r="J85"/>
  <c r="J73"/>
  <c r="J63"/>
  <c r="J104"/>
  <c r="J101"/>
  <c r="J89"/>
  <c r="J48"/>
  <c r="J59"/>
  <c r="J88"/>
  <c r="J96"/>
  <c r="J45"/>
  <c r="J80"/>
  <c r="J44"/>
  <c r="J86"/>
  <c r="J83"/>
  <c r="J97"/>
  <c r="J82"/>
  <c r="J46"/>
  <c r="J93"/>
  <c r="J91"/>
  <c r="J42"/>
  <c r="J98"/>
  <c r="J105"/>
  <c r="J78"/>
  <c r="J66"/>
  <c r="J64"/>
  <c r="J94"/>
  <c r="J55"/>
  <c r="J71"/>
  <c r="J52"/>
  <c r="J84"/>
  <c r="J70"/>
  <c r="J230"/>
  <c r="J68"/>
  <c r="J92"/>
  <c r="J57"/>
  <c r="J72"/>
  <c r="J47"/>
  <c r="J99"/>
  <c r="J107"/>
  <c r="J50"/>
  <c r="J106"/>
  <c r="E99"/>
  <c r="E230"/>
  <c r="E76"/>
  <c r="E86"/>
  <c r="E52"/>
  <c r="E46"/>
  <c r="E50"/>
  <c r="E49"/>
  <c r="E61"/>
  <c r="E85"/>
  <c r="E71"/>
  <c r="E74"/>
  <c r="E102"/>
  <c r="E59"/>
  <c r="E80"/>
  <c r="E97"/>
  <c r="E67"/>
  <c r="E92"/>
  <c r="E43"/>
  <c r="E81"/>
  <c r="E82"/>
  <c r="E87"/>
  <c r="E68"/>
  <c r="E48"/>
  <c r="E63"/>
  <c r="E58"/>
  <c r="E42"/>
  <c r="E90"/>
  <c r="E104"/>
  <c r="E60"/>
  <c r="E57"/>
  <c r="E77"/>
  <c r="E83"/>
  <c r="E107"/>
  <c r="E53"/>
  <c r="E103"/>
  <c r="E91"/>
  <c r="E108"/>
  <c r="E93"/>
  <c r="E47"/>
  <c r="E54"/>
  <c r="E44"/>
  <c r="E79"/>
  <c r="E64"/>
  <c r="E84"/>
  <c r="E78"/>
  <c r="E95"/>
  <c r="E106"/>
  <c r="E94"/>
  <c r="E45"/>
  <c r="E98"/>
  <c r="E62"/>
  <c r="E51"/>
  <c r="E56"/>
  <c r="E65"/>
  <c r="E75"/>
  <c r="E88"/>
  <c r="E105"/>
  <c r="E89"/>
  <c r="E101"/>
  <c r="E96"/>
  <c r="E100"/>
  <c r="E73"/>
  <c r="E70"/>
  <c r="E55"/>
  <c r="E72"/>
  <c r="E69"/>
  <c r="E66"/>
  <c r="M93"/>
  <c r="M86"/>
  <c r="M77"/>
  <c r="M66"/>
  <c r="M101"/>
  <c r="M97"/>
  <c r="M70"/>
  <c r="M91"/>
  <c r="M87"/>
  <c r="M92"/>
  <c r="M59"/>
  <c r="M103"/>
  <c r="M61"/>
  <c r="M49"/>
  <c r="M78"/>
  <c r="M57"/>
  <c r="M80"/>
  <c r="M83"/>
  <c r="M62"/>
  <c r="M82"/>
  <c r="M67"/>
  <c r="M90"/>
  <c r="M69"/>
  <c r="M63"/>
  <c r="M107"/>
  <c r="M58"/>
  <c r="M75"/>
  <c r="M48"/>
  <c r="M98"/>
  <c r="M50"/>
  <c r="M79"/>
  <c r="M230"/>
  <c r="M51"/>
  <c r="M46"/>
  <c r="M47"/>
  <c r="M43"/>
  <c r="M106"/>
  <c r="M89"/>
  <c r="M88"/>
  <c r="M60"/>
  <c r="M65"/>
  <c r="M85"/>
  <c r="M55"/>
  <c r="M52"/>
  <c r="M84"/>
  <c r="M54"/>
  <c r="M71"/>
  <c r="M100"/>
  <c r="M68"/>
  <c r="M45"/>
  <c r="M108"/>
  <c r="M73"/>
  <c r="M72"/>
  <c r="M81"/>
  <c r="M42"/>
  <c r="M104"/>
  <c r="M56"/>
  <c r="M74"/>
  <c r="M94"/>
  <c r="M105"/>
  <c r="M53"/>
  <c r="M64"/>
  <c r="M96"/>
  <c r="M99"/>
  <c r="M76"/>
  <c r="M102"/>
  <c r="M44"/>
  <c r="M95"/>
  <c r="L61"/>
  <c r="L97"/>
  <c r="L100"/>
  <c r="L98"/>
  <c r="L95"/>
  <c r="L93"/>
  <c r="L83"/>
  <c r="L66"/>
  <c r="L52"/>
  <c r="L88"/>
  <c r="L55"/>
  <c r="L96"/>
  <c r="L57"/>
  <c r="L81"/>
  <c r="L102"/>
  <c r="L99"/>
  <c r="L46"/>
  <c r="L71"/>
  <c r="L67"/>
  <c r="L65"/>
  <c r="L77"/>
  <c r="L84"/>
  <c r="L94"/>
  <c r="L104"/>
  <c r="L59"/>
  <c r="L48"/>
  <c r="L44"/>
  <c r="L72"/>
  <c r="L78"/>
  <c r="L63"/>
  <c r="L62"/>
  <c r="L79"/>
  <c r="L53"/>
  <c r="L45"/>
  <c r="L75"/>
  <c r="L64"/>
  <c r="L92"/>
  <c r="L80"/>
  <c r="L87"/>
  <c r="L50"/>
  <c r="L106"/>
  <c r="L47"/>
  <c r="L69"/>
  <c r="L90"/>
  <c r="L56"/>
  <c r="L86"/>
  <c r="L91"/>
  <c r="L230"/>
  <c r="L60"/>
  <c r="L101"/>
  <c r="L76"/>
  <c r="L103"/>
  <c r="L70"/>
  <c r="L58"/>
  <c r="L42"/>
  <c r="L82"/>
  <c r="L51"/>
  <c r="L89"/>
  <c r="L74"/>
  <c r="L108"/>
  <c r="L49"/>
  <c r="L105"/>
  <c r="L85"/>
  <c r="L107"/>
  <c r="L43"/>
  <c r="L54"/>
  <c r="L73"/>
  <c r="L68"/>
  <c r="H104"/>
  <c r="H58"/>
  <c r="H45"/>
  <c r="H51"/>
  <c r="H50"/>
  <c r="H75"/>
  <c r="H64"/>
  <c r="H97"/>
  <c r="H84"/>
  <c r="H66"/>
  <c r="H78"/>
  <c r="H96"/>
  <c r="H95"/>
  <c r="H86"/>
  <c r="H59"/>
  <c r="H60"/>
  <c r="H67"/>
  <c r="H91"/>
  <c r="H100"/>
  <c r="H53"/>
  <c r="H83"/>
  <c r="H77"/>
  <c r="H102"/>
  <c r="H81"/>
  <c r="H47"/>
  <c r="H42"/>
  <c r="H44"/>
  <c r="H56"/>
  <c r="H49"/>
  <c r="H101"/>
  <c r="H108"/>
  <c r="H55"/>
  <c r="H68"/>
  <c r="H63"/>
  <c r="H48"/>
  <c r="H92"/>
  <c r="H94"/>
  <c r="H76"/>
  <c r="H87"/>
  <c r="H52"/>
  <c r="H70"/>
  <c r="H46"/>
  <c r="H93"/>
  <c r="H230"/>
  <c r="H99"/>
  <c r="H72"/>
  <c r="H89"/>
  <c r="H62"/>
  <c r="H88"/>
  <c r="H98"/>
  <c r="H69"/>
  <c r="H90"/>
  <c r="H82"/>
  <c r="H103"/>
  <c r="H74"/>
  <c r="H61"/>
  <c r="H80"/>
  <c r="H107"/>
  <c r="H43"/>
  <c r="H79"/>
  <c r="H105"/>
  <c r="H73"/>
  <c r="H71"/>
  <c r="H106"/>
  <c r="H65"/>
  <c r="H57"/>
  <c r="H54"/>
  <c r="H85"/>
  <c r="E124" l="1"/>
  <c r="D18" i="9"/>
  <c r="C18"/>
  <c r="A19"/>
  <c r="E18"/>
  <c r="B18"/>
  <c r="L124" i="18"/>
  <c r="G124"/>
  <c r="H124"/>
  <c r="M124"/>
  <c r="J124"/>
  <c r="D124"/>
  <c r="N121"/>
  <c r="N117"/>
  <c r="N113"/>
  <c r="N110"/>
  <c r="N122"/>
  <c r="N118"/>
  <c r="N114"/>
  <c r="N111"/>
  <c r="N123"/>
  <c r="N119"/>
  <c r="N115"/>
  <c r="N109"/>
  <c r="A126"/>
  <c r="B125"/>
  <c r="E125" s="1"/>
  <c r="N120"/>
  <c r="N116"/>
  <c r="N112"/>
  <c r="AE115" i="7"/>
  <c r="J116"/>
  <c r="L116" s="1"/>
  <c r="N116" s="1"/>
  <c r="P116" s="1"/>
  <c r="R116" s="1"/>
  <c r="T116" s="1"/>
  <c r="V116" s="1"/>
  <c r="X116" s="1"/>
  <c r="Z116" s="1"/>
  <c r="AB116" s="1"/>
  <c r="AC116" s="1"/>
  <c r="AE114"/>
  <c r="H117"/>
  <c r="I117" s="1"/>
  <c r="K117" s="1"/>
  <c r="M117" s="1"/>
  <c r="O117" s="1"/>
  <c r="Q117" s="1"/>
  <c r="S117" s="1"/>
  <c r="U117" s="1"/>
  <c r="W117" s="1"/>
  <c r="Y117" s="1"/>
  <c r="AA117" s="1"/>
  <c r="F118"/>
  <c r="D118"/>
  <c r="E118"/>
  <c r="C118"/>
  <c r="G118"/>
  <c r="AD114"/>
  <c r="A120"/>
  <c r="B119"/>
  <c r="AD115"/>
  <c r="H23" i="14"/>
  <c r="I23"/>
  <c r="K23"/>
  <c r="G23"/>
  <c r="N73" i="18"/>
  <c r="N74"/>
  <c r="N98"/>
  <c r="N66"/>
  <c r="N44"/>
  <c r="N76"/>
  <c r="N72"/>
  <c r="N105"/>
  <c r="N52"/>
  <c r="N108"/>
  <c r="N68"/>
  <c r="N42"/>
  <c r="N78"/>
  <c r="N92"/>
  <c r="N53"/>
  <c r="N60"/>
  <c r="N64"/>
  <c r="N51"/>
  <c r="N77"/>
  <c r="N88"/>
  <c r="N86"/>
  <c r="N93"/>
  <c r="N43"/>
  <c r="N65"/>
  <c r="N67"/>
  <c r="N58"/>
  <c r="N82"/>
  <c r="N57"/>
  <c r="N103"/>
  <c r="N102"/>
  <c r="N95"/>
  <c r="N45"/>
  <c r="N104"/>
  <c r="N81"/>
  <c r="N56"/>
  <c r="N54"/>
  <c r="N83"/>
  <c r="N85"/>
  <c r="N79"/>
  <c r="N97"/>
  <c r="N106"/>
  <c r="N62"/>
  <c r="N100"/>
  <c r="N69"/>
  <c r="N46"/>
  <c r="N49"/>
  <c r="N230"/>
  <c r="N99"/>
  <c r="N101"/>
  <c r="N71"/>
  <c r="N55"/>
  <c r="N96"/>
  <c r="N70"/>
  <c r="N107"/>
  <c r="N87"/>
  <c r="N59"/>
  <c r="N47"/>
  <c r="N50"/>
  <c r="N89"/>
  <c r="N48"/>
  <c r="N91"/>
  <c r="N75"/>
  <c r="N80"/>
  <c r="N84"/>
  <c r="N94"/>
  <c r="N61"/>
  <c r="N63"/>
  <c r="N90"/>
  <c r="O230" l="1"/>
  <c r="C239" s="1"/>
  <c r="L23" i="14" s="1"/>
  <c r="C19" i="9"/>
  <c r="B19"/>
  <c r="D19"/>
  <c r="E19"/>
  <c r="A20"/>
  <c r="G125" i="18"/>
  <c r="L125"/>
  <c r="M125"/>
  <c r="H125"/>
  <c r="N124"/>
  <c r="P124" s="1"/>
  <c r="P118"/>
  <c r="O118"/>
  <c r="O116"/>
  <c r="P116"/>
  <c r="A127"/>
  <c r="B126"/>
  <c r="E126" s="1"/>
  <c r="O123"/>
  <c r="P123"/>
  <c r="P122"/>
  <c r="O122"/>
  <c r="O121"/>
  <c r="P121"/>
  <c r="P112"/>
  <c r="O112"/>
  <c r="O119"/>
  <c r="P119"/>
  <c r="P117"/>
  <c r="O117"/>
  <c r="P115"/>
  <c r="O115"/>
  <c r="P114"/>
  <c r="O114"/>
  <c r="P113"/>
  <c r="O113"/>
  <c r="F125"/>
  <c r="J125"/>
  <c r="I125"/>
  <c r="K125"/>
  <c r="D125"/>
  <c r="O120"/>
  <c r="P120"/>
  <c r="P109"/>
  <c r="O109"/>
  <c r="O111"/>
  <c r="P111"/>
  <c r="P110"/>
  <c r="O110"/>
  <c r="J117" i="7"/>
  <c r="L117" s="1"/>
  <c r="N117" s="1"/>
  <c r="P117" s="1"/>
  <c r="R117" s="1"/>
  <c r="T117" s="1"/>
  <c r="V117" s="1"/>
  <c r="X117" s="1"/>
  <c r="Z117" s="1"/>
  <c r="AB117" s="1"/>
  <c r="AC117" s="1"/>
  <c r="AE116"/>
  <c r="AD116"/>
  <c r="L234" i="18" s="1"/>
  <c r="K234" s="1"/>
  <c r="J234" s="1"/>
  <c r="I234" s="1"/>
  <c r="H234" s="1"/>
  <c r="G234" s="1"/>
  <c r="F234" s="1"/>
  <c r="E234" s="1"/>
  <c r="D234" s="1"/>
  <c r="C234" s="1"/>
  <c r="F24" i="14" s="1"/>
  <c r="H118" i="7"/>
  <c r="I118" s="1"/>
  <c r="K118" s="1"/>
  <c r="M118" s="1"/>
  <c r="O118" s="1"/>
  <c r="Q118" s="1"/>
  <c r="S118" s="1"/>
  <c r="U118" s="1"/>
  <c r="W118" s="1"/>
  <c r="Y118" s="1"/>
  <c r="AA118" s="1"/>
  <c r="B120"/>
  <c r="A121"/>
  <c r="E119"/>
  <c r="G119"/>
  <c r="F119"/>
  <c r="D119"/>
  <c r="C119"/>
  <c r="O63" i="18"/>
  <c r="P63"/>
  <c r="O94"/>
  <c r="P94"/>
  <c r="P91"/>
  <c r="O91"/>
  <c r="O47"/>
  <c r="P47"/>
  <c r="P87"/>
  <c r="AE49" i="7" s="1"/>
  <c r="O87" i="18"/>
  <c r="P55"/>
  <c r="O55"/>
  <c r="P99"/>
  <c r="O99"/>
  <c r="O106"/>
  <c r="P106"/>
  <c r="O83"/>
  <c r="P83"/>
  <c r="O81"/>
  <c r="P81"/>
  <c r="P57"/>
  <c r="O57"/>
  <c r="P43"/>
  <c r="O43"/>
  <c r="P77"/>
  <c r="O77"/>
  <c r="O60"/>
  <c r="P60"/>
  <c r="O78"/>
  <c r="P78"/>
  <c r="O105"/>
  <c r="P105"/>
  <c r="P90"/>
  <c r="O90"/>
  <c r="O84"/>
  <c r="P84"/>
  <c r="P75"/>
  <c r="O75"/>
  <c r="O50"/>
  <c r="P50"/>
  <c r="P70"/>
  <c r="O70"/>
  <c r="P101"/>
  <c r="O101"/>
  <c r="P69"/>
  <c r="O69"/>
  <c r="P62"/>
  <c r="O62"/>
  <c r="O85"/>
  <c r="P85"/>
  <c r="P56"/>
  <c r="O56"/>
  <c r="P95"/>
  <c r="O95"/>
  <c r="O103"/>
  <c r="P103"/>
  <c r="P58"/>
  <c r="O58"/>
  <c r="O65"/>
  <c r="P65"/>
  <c r="P88"/>
  <c r="O88"/>
  <c r="O68"/>
  <c r="P68"/>
  <c r="P66"/>
  <c r="O66"/>
  <c r="O73"/>
  <c r="P73"/>
  <c r="P80"/>
  <c r="AE42" i="7" s="1"/>
  <c r="O80" i="18"/>
  <c r="P89"/>
  <c r="O89"/>
  <c r="O96"/>
  <c r="P96"/>
  <c r="O71"/>
  <c r="P71"/>
  <c r="O46"/>
  <c r="P46"/>
  <c r="P79"/>
  <c r="O79"/>
  <c r="P45"/>
  <c r="AE7" i="7" s="1"/>
  <c r="O45" i="18"/>
  <c r="P102"/>
  <c r="AE64" i="7" s="1"/>
  <c r="O102" i="18"/>
  <c r="P82"/>
  <c r="AE44" i="7" s="1"/>
  <c r="O82" i="18"/>
  <c r="P86"/>
  <c r="O86"/>
  <c r="P64"/>
  <c r="O64"/>
  <c r="O92"/>
  <c r="P92"/>
  <c r="P42"/>
  <c r="O42"/>
  <c r="P52"/>
  <c r="O52"/>
  <c r="O76"/>
  <c r="P76"/>
  <c r="P74"/>
  <c r="O74"/>
  <c r="P61"/>
  <c r="O61"/>
  <c r="O48"/>
  <c r="P48"/>
  <c r="P59"/>
  <c r="O59"/>
  <c r="O107"/>
  <c r="P107"/>
  <c r="O49"/>
  <c r="P49"/>
  <c r="O100"/>
  <c r="P100"/>
  <c r="P97"/>
  <c r="O97"/>
  <c r="O54"/>
  <c r="P54"/>
  <c r="P104"/>
  <c r="O104"/>
  <c r="O67"/>
  <c r="P67"/>
  <c r="O93"/>
  <c r="P93"/>
  <c r="O51"/>
  <c r="P51"/>
  <c r="P53"/>
  <c r="O53"/>
  <c r="O108"/>
  <c r="P108"/>
  <c r="O72"/>
  <c r="P72"/>
  <c r="O44"/>
  <c r="P44"/>
  <c r="O98"/>
  <c r="P98"/>
  <c r="M235" l="1"/>
  <c r="L236" s="1"/>
  <c r="J235"/>
  <c r="E235"/>
  <c r="F235"/>
  <c r="D235"/>
  <c r="H235"/>
  <c r="I235"/>
  <c r="L235"/>
  <c r="G235"/>
  <c r="K235"/>
  <c r="B20" i="9"/>
  <c r="A21"/>
  <c r="E20"/>
  <c r="D20"/>
  <c r="C20"/>
  <c r="G126" i="18"/>
  <c r="L126"/>
  <c r="M126"/>
  <c r="H126"/>
  <c r="N125"/>
  <c r="O125" s="1"/>
  <c r="O124"/>
  <c r="Q124" s="1"/>
  <c r="T124" s="1"/>
  <c r="A128"/>
  <c r="B127"/>
  <c r="E127" s="1"/>
  <c r="Q113"/>
  <c r="Q115"/>
  <c r="Q117"/>
  <c r="Q112"/>
  <c r="Q122"/>
  <c r="F126"/>
  <c r="I126"/>
  <c r="J126"/>
  <c r="D126"/>
  <c r="K126"/>
  <c r="Q118"/>
  <c r="Q110"/>
  <c r="Q109"/>
  <c r="Q119"/>
  <c r="Q121"/>
  <c r="Q123"/>
  <c r="Q116"/>
  <c r="Q111"/>
  <c r="Q120"/>
  <c r="Q114"/>
  <c r="AE117" i="7"/>
  <c r="AD117"/>
  <c r="C120"/>
  <c r="E120"/>
  <c r="D120"/>
  <c r="F120"/>
  <c r="G120"/>
  <c r="H24" i="14"/>
  <c r="M24"/>
  <c r="J24"/>
  <c r="K24"/>
  <c r="I24"/>
  <c r="G24"/>
  <c r="H119" i="7"/>
  <c r="I119" s="1"/>
  <c r="K119" s="1"/>
  <c r="M119" s="1"/>
  <c r="O119" s="1"/>
  <c r="Q119" s="1"/>
  <c r="S119" s="1"/>
  <c r="U119" s="1"/>
  <c r="W119" s="1"/>
  <c r="Y119" s="1"/>
  <c r="AA119" s="1"/>
  <c r="B121"/>
  <c r="A122"/>
  <c r="J118"/>
  <c r="L118" s="1"/>
  <c r="N118" s="1"/>
  <c r="P118" s="1"/>
  <c r="R118" s="1"/>
  <c r="T118" s="1"/>
  <c r="V118" s="1"/>
  <c r="X118" s="1"/>
  <c r="Z118" s="1"/>
  <c r="AE60"/>
  <c r="AE34"/>
  <c r="AE13"/>
  <c r="AE29"/>
  <c r="AE16"/>
  <c r="AE62"/>
  <c r="Q59" i="18"/>
  <c r="R59" s="1"/>
  <c r="Q61"/>
  <c r="R61" s="1"/>
  <c r="AE36" i="7"/>
  <c r="Q76" i="18"/>
  <c r="T76" s="1"/>
  <c r="AE4" i="7"/>
  <c r="AE26"/>
  <c r="Q96" i="18"/>
  <c r="R96" s="1"/>
  <c r="AE28" i="7"/>
  <c r="AE50"/>
  <c r="AE20"/>
  <c r="AE57"/>
  <c r="Q85" i="18"/>
  <c r="T85" s="1"/>
  <c r="AE31" i="7"/>
  <c r="AE63"/>
  <c r="AE32"/>
  <c r="Q50" i="18"/>
  <c r="R50" s="1"/>
  <c r="Q84"/>
  <c r="R84" s="1"/>
  <c r="AE52" i="7"/>
  <c r="Q105" i="18"/>
  <c r="R105" s="1"/>
  <c r="Q78"/>
  <c r="T78" s="1"/>
  <c r="AE39" i="7"/>
  <c r="Q83" i="18"/>
  <c r="R83" s="1"/>
  <c r="AE61" i="7"/>
  <c r="Q47" i="18"/>
  <c r="R47" s="1"/>
  <c r="Q63"/>
  <c r="R63" s="1"/>
  <c r="Q44"/>
  <c r="T44" s="1"/>
  <c r="Q108"/>
  <c r="R108" s="1"/>
  <c r="AE15" i="7"/>
  <c r="Q93" i="18"/>
  <c r="T93" s="1"/>
  <c r="AE66" i="7"/>
  <c r="AE59"/>
  <c r="Q49" i="18"/>
  <c r="T49" s="1"/>
  <c r="Q107"/>
  <c r="T107" s="1"/>
  <c r="Q48"/>
  <c r="T48" s="1"/>
  <c r="Q74"/>
  <c r="R74" s="1"/>
  <c r="AE38" i="7"/>
  <c r="Q42" i="18"/>
  <c r="R42" s="1"/>
  <c r="Q64"/>
  <c r="T64" s="1"/>
  <c r="Q102"/>
  <c r="S102" s="1"/>
  <c r="AE58" i="7"/>
  <c r="Q80" i="18"/>
  <c r="S80" s="1"/>
  <c r="Q66"/>
  <c r="R66" s="1"/>
  <c r="Q88"/>
  <c r="R88" s="1"/>
  <c r="Q58"/>
  <c r="T58" s="1"/>
  <c r="Q95"/>
  <c r="T95" s="1"/>
  <c r="AE47" i="7"/>
  <c r="Q69" i="18"/>
  <c r="T69" s="1"/>
  <c r="Q101"/>
  <c r="T101" s="1"/>
  <c r="Q70"/>
  <c r="T70" s="1"/>
  <c r="AE12" i="7"/>
  <c r="AE46"/>
  <c r="Q90" i="18"/>
  <c r="T90" s="1"/>
  <c r="AE67" i="7"/>
  <c r="AE40"/>
  <c r="Q77" i="18"/>
  <c r="T77" s="1"/>
  <c r="AE45" i="7"/>
  <c r="Q99" i="18"/>
  <c r="T99" s="1"/>
  <c r="AE9" i="7"/>
  <c r="AE25"/>
  <c r="AE6"/>
  <c r="AE70"/>
  <c r="Q53" i="18"/>
  <c r="R53" s="1"/>
  <c r="AE55" i="7"/>
  <c r="Q104" i="18"/>
  <c r="T104" s="1"/>
  <c r="Q97"/>
  <c r="R97" s="1"/>
  <c r="AE11" i="7"/>
  <c r="AE69"/>
  <c r="AE10"/>
  <c r="AE14"/>
  <c r="Q92" i="18"/>
  <c r="R92" s="1"/>
  <c r="AE48" i="7"/>
  <c r="AE41"/>
  <c r="Q46" i="18"/>
  <c r="R46" s="1"/>
  <c r="Q71"/>
  <c r="R71" s="1"/>
  <c r="AE51" i="7"/>
  <c r="Q73" i="18"/>
  <c r="R73" s="1"/>
  <c r="Q68"/>
  <c r="R68" s="1"/>
  <c r="Q65"/>
  <c r="T65" s="1"/>
  <c r="Q103"/>
  <c r="R103" s="1"/>
  <c r="AE18" i="7"/>
  <c r="AE24"/>
  <c r="AE37"/>
  <c r="Q60" i="18"/>
  <c r="T60" s="1"/>
  <c r="AE5" i="7"/>
  <c r="AE19"/>
  <c r="Q81" i="18"/>
  <c r="R81" s="1"/>
  <c r="Q106"/>
  <c r="T106" s="1"/>
  <c r="AE17" i="7"/>
  <c r="AE53"/>
  <c r="Q94" i="18"/>
  <c r="R94" s="1"/>
  <c r="Q98"/>
  <c r="T98" s="1"/>
  <c r="Q72"/>
  <c r="T72" s="1"/>
  <c r="Q51"/>
  <c r="T51" s="1"/>
  <c r="Q67"/>
  <c r="R67" s="1"/>
  <c r="Q54"/>
  <c r="T54" s="1"/>
  <c r="Q100"/>
  <c r="T100" s="1"/>
  <c r="AE21" i="7"/>
  <c r="AE23"/>
  <c r="Q52" i="18"/>
  <c r="T52" s="1"/>
  <c r="AE54" i="7"/>
  <c r="Q86" i="18"/>
  <c r="R86" s="1"/>
  <c r="Q82"/>
  <c r="S82" s="1"/>
  <c r="Q45"/>
  <c r="S45" s="1"/>
  <c r="Q79"/>
  <c r="T79" s="1"/>
  <c r="AE8" i="7"/>
  <c r="AE33"/>
  <c r="Q89" i="18"/>
  <c r="T89" s="1"/>
  <c r="AE35" i="7"/>
  <c r="AE30"/>
  <c r="AE27"/>
  <c r="AE65"/>
  <c r="Q56" i="18"/>
  <c r="T56" s="1"/>
  <c r="Q62"/>
  <c r="R62" s="1"/>
  <c r="Q75"/>
  <c r="R75" s="1"/>
  <c r="AE22" i="7"/>
  <c r="Q43" i="18"/>
  <c r="R43" s="1"/>
  <c r="Q57"/>
  <c r="R57" s="1"/>
  <c r="AE43" i="7"/>
  <c r="AE68"/>
  <c r="Q55" i="18"/>
  <c r="R55" s="1"/>
  <c r="Q87"/>
  <c r="S87" s="1"/>
  <c r="Q91"/>
  <c r="T91" s="1"/>
  <c r="AE56" i="7"/>
  <c r="BI84" i="8" l="1"/>
  <c r="BI87"/>
  <c r="BI83"/>
  <c r="BI86"/>
  <c r="BI85"/>
  <c r="BI80"/>
  <c r="BI79"/>
  <c r="BI82"/>
  <c r="BI78"/>
  <c r="BI81"/>
  <c r="BI76"/>
  <c r="BI72"/>
  <c r="BI68"/>
  <c r="BI75"/>
  <c r="BI71"/>
  <c r="BI67"/>
  <c r="BI74"/>
  <c r="BI70"/>
  <c r="BI77"/>
  <c r="BI73"/>
  <c r="BI69"/>
  <c r="BI64"/>
  <c r="BI60"/>
  <c r="BI56"/>
  <c r="BI52"/>
  <c r="BI48"/>
  <c r="BI63"/>
  <c r="BI59"/>
  <c r="BI55"/>
  <c r="BI51"/>
  <c r="BI47"/>
  <c r="BI66"/>
  <c r="BI62"/>
  <c r="BI58"/>
  <c r="BI54"/>
  <c r="BI50"/>
  <c r="BI46"/>
  <c r="BI65"/>
  <c r="BI61"/>
  <c r="BI57"/>
  <c r="BI53"/>
  <c r="BI49"/>
  <c r="BI45"/>
  <c r="BI44"/>
  <c r="BI40"/>
  <c r="BI36"/>
  <c r="BI32"/>
  <c r="BI28"/>
  <c r="BI24"/>
  <c r="BI20"/>
  <c r="BI16"/>
  <c r="BI12"/>
  <c r="BI8"/>
  <c r="BI4"/>
  <c r="BI43"/>
  <c r="BI39"/>
  <c r="BI35"/>
  <c r="BI31"/>
  <c r="BI27"/>
  <c r="BI23"/>
  <c r="BI19"/>
  <c r="BI15"/>
  <c r="BI11"/>
  <c r="BI7"/>
  <c r="BI3"/>
  <c r="BI42"/>
  <c r="BI38"/>
  <c r="BI34"/>
  <c r="BI30"/>
  <c r="BI26"/>
  <c r="BI22"/>
  <c r="BI18"/>
  <c r="BI14"/>
  <c r="BI10"/>
  <c r="BI6"/>
  <c r="BI2"/>
  <c r="BI41"/>
  <c r="BI37"/>
  <c r="BI33"/>
  <c r="BI29"/>
  <c r="BI25"/>
  <c r="BI21"/>
  <c r="BI17"/>
  <c r="BI13"/>
  <c r="BI9"/>
  <c r="BI5"/>
  <c r="BI1"/>
  <c r="D87"/>
  <c r="D83"/>
  <c r="D86"/>
  <c r="D85"/>
  <c r="D84"/>
  <c r="D79"/>
  <c r="D82"/>
  <c r="D78"/>
  <c r="D81"/>
  <c r="D80"/>
  <c r="D75"/>
  <c r="D71"/>
  <c r="D67"/>
  <c r="D74"/>
  <c r="D70"/>
  <c r="D77"/>
  <c r="D73"/>
  <c r="D69"/>
  <c r="D76"/>
  <c r="D72"/>
  <c r="D68"/>
  <c r="D63"/>
  <c r="D59"/>
  <c r="D55"/>
  <c r="D51"/>
  <c r="D47"/>
  <c r="D66"/>
  <c r="D62"/>
  <c r="D58"/>
  <c r="D54"/>
  <c r="D50"/>
  <c r="D46"/>
  <c r="D65"/>
  <c r="D61"/>
  <c r="D57"/>
  <c r="D53"/>
  <c r="D49"/>
  <c r="D45"/>
  <c r="D64"/>
  <c r="D60"/>
  <c r="D56"/>
  <c r="D52"/>
  <c r="D48"/>
  <c r="D43"/>
  <c r="D39"/>
  <c r="D35"/>
  <c r="D31"/>
  <c r="D27"/>
  <c r="D23"/>
  <c r="D19"/>
  <c r="D15"/>
  <c r="D11"/>
  <c r="D7"/>
  <c r="D3"/>
  <c r="D42"/>
  <c r="D38"/>
  <c r="D34"/>
  <c r="D30"/>
  <c r="D26"/>
  <c r="D22"/>
  <c r="D18"/>
  <c r="D14"/>
  <c r="D10"/>
  <c r="D6"/>
  <c r="D2"/>
  <c r="D41"/>
  <c r="D37"/>
  <c r="D33"/>
  <c r="D29"/>
  <c r="D25"/>
  <c r="D21"/>
  <c r="D17"/>
  <c r="D13"/>
  <c r="D9"/>
  <c r="D5"/>
  <c r="D1"/>
  <c r="D44"/>
  <c r="D40"/>
  <c r="D36"/>
  <c r="D32"/>
  <c r="D28"/>
  <c r="D24"/>
  <c r="D20"/>
  <c r="D16"/>
  <c r="D12"/>
  <c r="D8"/>
  <c r="D4"/>
  <c r="AT85"/>
  <c r="AT84"/>
  <c r="AT87"/>
  <c r="AT83"/>
  <c r="AT86"/>
  <c r="AT81"/>
  <c r="AT80"/>
  <c r="AT79"/>
  <c r="AT82"/>
  <c r="AT78"/>
  <c r="AT77"/>
  <c r="AT73"/>
  <c r="AT69"/>
  <c r="AT76"/>
  <c r="AT72"/>
  <c r="AT68"/>
  <c r="AT75"/>
  <c r="AT71"/>
  <c r="AT67"/>
  <c r="AT74"/>
  <c r="AT70"/>
  <c r="AT65"/>
  <c r="AT61"/>
  <c r="AT57"/>
  <c r="AT53"/>
  <c r="AT49"/>
  <c r="AT45"/>
  <c r="AT64"/>
  <c r="AT60"/>
  <c r="AT56"/>
  <c r="AT52"/>
  <c r="AT48"/>
  <c r="AT63"/>
  <c r="AT59"/>
  <c r="AT55"/>
  <c r="AT51"/>
  <c r="AT47"/>
  <c r="AT66"/>
  <c r="AT62"/>
  <c r="AT58"/>
  <c r="AT54"/>
  <c r="AT50"/>
  <c r="AT46"/>
  <c r="AT41"/>
  <c r="AT37"/>
  <c r="AT33"/>
  <c r="AT29"/>
  <c r="AT25"/>
  <c r="AT21"/>
  <c r="AT17"/>
  <c r="AT13"/>
  <c r="AT9"/>
  <c r="AT5"/>
  <c r="AT1"/>
  <c r="AT44"/>
  <c r="AT40"/>
  <c r="AT36"/>
  <c r="AT32"/>
  <c r="AT28"/>
  <c r="AT24"/>
  <c r="AT20"/>
  <c r="AT16"/>
  <c r="AT12"/>
  <c r="AT8"/>
  <c r="AT4"/>
  <c r="AT43"/>
  <c r="AT39"/>
  <c r="AT35"/>
  <c r="AT31"/>
  <c r="AT27"/>
  <c r="AT23"/>
  <c r="AT19"/>
  <c r="AT15"/>
  <c r="AT11"/>
  <c r="AT7"/>
  <c r="AT3"/>
  <c r="AT42"/>
  <c r="AT38"/>
  <c r="AT34"/>
  <c r="AT30"/>
  <c r="AT26"/>
  <c r="AT22"/>
  <c r="AT18"/>
  <c r="AT14"/>
  <c r="AT10"/>
  <c r="AT6"/>
  <c r="AT2"/>
  <c r="AM86"/>
  <c r="AM85"/>
  <c r="AM84"/>
  <c r="AM87"/>
  <c r="AM82"/>
  <c r="AM78"/>
  <c r="AM81"/>
  <c r="AM80"/>
  <c r="AM83"/>
  <c r="AM79"/>
  <c r="AM74"/>
  <c r="AM70"/>
  <c r="AM77"/>
  <c r="AM73"/>
  <c r="AM69"/>
  <c r="AM76"/>
  <c r="AM72"/>
  <c r="AM68"/>
  <c r="AM75"/>
  <c r="AM71"/>
  <c r="AM67"/>
  <c r="AM66"/>
  <c r="AM62"/>
  <c r="AM58"/>
  <c r="AM54"/>
  <c r="AM50"/>
  <c r="AM46"/>
  <c r="AM65"/>
  <c r="AM61"/>
  <c r="AM57"/>
  <c r="AM53"/>
  <c r="AM49"/>
  <c r="AM45"/>
  <c r="AM64"/>
  <c r="AM60"/>
  <c r="AM56"/>
  <c r="AM52"/>
  <c r="AM48"/>
  <c r="AM63"/>
  <c r="AM59"/>
  <c r="AM55"/>
  <c r="AM51"/>
  <c r="AM47"/>
  <c r="AM42"/>
  <c r="AM38"/>
  <c r="AM34"/>
  <c r="AM30"/>
  <c r="AM26"/>
  <c r="AM22"/>
  <c r="AM18"/>
  <c r="AM14"/>
  <c r="AM10"/>
  <c r="AM6"/>
  <c r="AM2"/>
  <c r="AM41"/>
  <c r="AM37"/>
  <c r="AM33"/>
  <c r="AM29"/>
  <c r="AM25"/>
  <c r="AM21"/>
  <c r="AM17"/>
  <c r="AM13"/>
  <c r="AM9"/>
  <c r="AM5"/>
  <c r="AM1"/>
  <c r="AM44"/>
  <c r="AM40"/>
  <c r="AM36"/>
  <c r="AM32"/>
  <c r="AM28"/>
  <c r="AM24"/>
  <c r="AM20"/>
  <c r="AM16"/>
  <c r="AM12"/>
  <c r="AM8"/>
  <c r="AM4"/>
  <c r="AM43"/>
  <c r="AM39"/>
  <c r="AM35"/>
  <c r="AM31"/>
  <c r="AM27"/>
  <c r="AM23"/>
  <c r="AM19"/>
  <c r="AM15"/>
  <c r="AM11"/>
  <c r="AM7"/>
  <c r="AM3"/>
  <c r="AO84"/>
  <c r="AO87"/>
  <c r="AO83"/>
  <c r="AO86"/>
  <c r="AO85"/>
  <c r="AO80"/>
  <c r="AO79"/>
  <c r="AO82"/>
  <c r="AO78"/>
  <c r="AO81"/>
  <c r="AO76"/>
  <c r="AO72"/>
  <c r="AO68"/>
  <c r="AO75"/>
  <c r="AO71"/>
  <c r="AO67"/>
  <c r="AO74"/>
  <c r="AO70"/>
  <c r="AO77"/>
  <c r="AO73"/>
  <c r="AO69"/>
  <c r="AO64"/>
  <c r="AO60"/>
  <c r="AO56"/>
  <c r="AO52"/>
  <c r="AO48"/>
  <c r="AO63"/>
  <c r="AO59"/>
  <c r="AO55"/>
  <c r="AO51"/>
  <c r="AO47"/>
  <c r="AO66"/>
  <c r="AO62"/>
  <c r="AO58"/>
  <c r="AO54"/>
  <c r="AO50"/>
  <c r="AO46"/>
  <c r="AO65"/>
  <c r="AO61"/>
  <c r="AO57"/>
  <c r="AO53"/>
  <c r="AO49"/>
  <c r="AO45"/>
  <c r="AO44"/>
  <c r="AO40"/>
  <c r="AO36"/>
  <c r="AO32"/>
  <c r="AO28"/>
  <c r="AO24"/>
  <c r="AO20"/>
  <c r="AO16"/>
  <c r="AO12"/>
  <c r="AO8"/>
  <c r="AO4"/>
  <c r="AO43"/>
  <c r="AO39"/>
  <c r="AO35"/>
  <c r="AO31"/>
  <c r="AO27"/>
  <c r="AO23"/>
  <c r="AO19"/>
  <c r="AO15"/>
  <c r="AO11"/>
  <c r="AO7"/>
  <c r="AO3"/>
  <c r="AO42"/>
  <c r="AO38"/>
  <c r="AO34"/>
  <c r="AO30"/>
  <c r="AO26"/>
  <c r="AO22"/>
  <c r="AO18"/>
  <c r="AO14"/>
  <c r="AO10"/>
  <c r="AO6"/>
  <c r="AO2"/>
  <c r="AO41"/>
  <c r="AO37"/>
  <c r="AO33"/>
  <c r="AO29"/>
  <c r="AO25"/>
  <c r="AO21"/>
  <c r="AO17"/>
  <c r="AO13"/>
  <c r="AO9"/>
  <c r="AO5"/>
  <c r="AO1"/>
  <c r="K236" i="18"/>
  <c r="J236" s="1"/>
  <c r="I236" s="1"/>
  <c r="H236" s="1"/>
  <c r="G236" s="1"/>
  <c r="F236" s="1"/>
  <c r="E236" s="1"/>
  <c r="D236" s="1"/>
  <c r="C236" s="1"/>
  <c r="L24" i="14" s="1"/>
  <c r="E21" i="9"/>
  <c r="D21"/>
  <c r="B21"/>
  <c r="A22"/>
  <c r="C21"/>
  <c r="G127" i="18"/>
  <c r="L127"/>
  <c r="M127"/>
  <c r="H127"/>
  <c r="P125"/>
  <c r="R114"/>
  <c r="S114"/>
  <c r="T123"/>
  <c r="S123"/>
  <c r="R115"/>
  <c r="S115"/>
  <c r="S124"/>
  <c r="R116"/>
  <c r="S116"/>
  <c r="T118"/>
  <c r="S118"/>
  <c r="R117"/>
  <c r="S117"/>
  <c r="T111"/>
  <c r="S111"/>
  <c r="T119"/>
  <c r="S119"/>
  <c r="R110"/>
  <c r="S110"/>
  <c r="T112"/>
  <c r="S112"/>
  <c r="R120"/>
  <c r="S120"/>
  <c r="R121"/>
  <c r="S121"/>
  <c r="R109"/>
  <c r="S109"/>
  <c r="R122"/>
  <c r="S122"/>
  <c r="T113"/>
  <c r="S113"/>
  <c r="R124"/>
  <c r="T120"/>
  <c r="R123"/>
  <c r="T121"/>
  <c r="R119"/>
  <c r="T122"/>
  <c r="J119" i="7"/>
  <c r="L119" s="1"/>
  <c r="N119" s="1"/>
  <c r="P119" s="1"/>
  <c r="R119" s="1"/>
  <c r="T119" s="1"/>
  <c r="V119" s="1"/>
  <c r="X119" s="1"/>
  <c r="Z119" s="1"/>
  <c r="AB119" s="1"/>
  <c r="AC119" s="1"/>
  <c r="R111" i="18"/>
  <c r="R118"/>
  <c r="T117"/>
  <c r="B128"/>
  <c r="E128" s="1"/>
  <c r="A129"/>
  <c r="T114"/>
  <c r="T116"/>
  <c r="T109"/>
  <c r="R113"/>
  <c r="I127"/>
  <c r="D127"/>
  <c r="K127"/>
  <c r="J127"/>
  <c r="F127"/>
  <c r="Q125"/>
  <c r="R125" s="1"/>
  <c r="T110"/>
  <c r="N126"/>
  <c r="R112"/>
  <c r="T115"/>
  <c r="G121" i="7"/>
  <c r="C121"/>
  <c r="D121"/>
  <c r="F121"/>
  <c r="E121"/>
  <c r="B122"/>
  <c r="A123"/>
  <c r="AB118"/>
  <c r="AC118" s="1"/>
  <c r="H120"/>
  <c r="I120" s="1"/>
  <c r="K120" s="1"/>
  <c r="M120" s="1"/>
  <c r="O120" s="1"/>
  <c r="Q120" s="1"/>
  <c r="S120" s="1"/>
  <c r="U120" s="1"/>
  <c r="W120" s="1"/>
  <c r="Y120" s="1"/>
  <c r="AA120" s="1"/>
  <c r="S61" i="18"/>
  <c r="S85"/>
  <c r="S44"/>
  <c r="S105"/>
  <c r="S63"/>
  <c r="S60"/>
  <c r="S106"/>
  <c r="S108"/>
  <c r="S48"/>
  <c r="S47"/>
  <c r="S83"/>
  <c r="S84"/>
  <c r="S49"/>
  <c r="S93"/>
  <c r="S65"/>
  <c r="S59"/>
  <c r="S103"/>
  <c r="S107"/>
  <c r="S46"/>
  <c r="R65"/>
  <c r="S50"/>
  <c r="T62"/>
  <c r="S66"/>
  <c r="T63"/>
  <c r="S67"/>
  <c r="S76"/>
  <c r="S94"/>
  <c r="R87"/>
  <c r="T103"/>
  <c r="R58"/>
  <c r="R106"/>
  <c r="S104"/>
  <c r="S92"/>
  <c r="T108"/>
  <c r="T105"/>
  <c r="S78"/>
  <c r="R80"/>
  <c r="S91"/>
  <c r="S56"/>
  <c r="R102"/>
  <c r="R64"/>
  <c r="R48"/>
  <c r="S90"/>
  <c r="S55"/>
  <c r="S43"/>
  <c r="T46"/>
  <c r="S86"/>
  <c r="S52"/>
  <c r="R104"/>
  <c r="S53"/>
  <c r="R85"/>
  <c r="S58"/>
  <c r="S64"/>
  <c r="R76"/>
  <c r="S54"/>
  <c r="S62"/>
  <c r="S89"/>
  <c r="R107"/>
  <c r="R49"/>
  <c r="T61"/>
  <c r="S57"/>
  <c r="R60"/>
  <c r="S79"/>
  <c r="T92"/>
  <c r="R93"/>
  <c r="T47"/>
  <c r="S77"/>
  <c r="S95"/>
  <c r="S88"/>
  <c r="S42"/>
  <c r="S51"/>
  <c r="R72"/>
  <c r="R70"/>
  <c r="T74"/>
  <c r="S69"/>
  <c r="S74"/>
  <c r="T68"/>
  <c r="T73"/>
  <c r="T71"/>
  <c r="S70"/>
  <c r="S72"/>
  <c r="S68"/>
  <c r="S73"/>
  <c r="T87"/>
  <c r="T75"/>
  <c r="S71"/>
  <c r="R79"/>
  <c r="T86"/>
  <c r="S75"/>
  <c r="R77"/>
  <c r="R69"/>
  <c r="R78"/>
  <c r="R51"/>
  <c r="S96"/>
  <c r="S97"/>
  <c r="T53"/>
  <c r="T94"/>
  <c r="R52"/>
  <c r="R95"/>
  <c r="T50"/>
  <c r="T96"/>
  <c r="T97"/>
  <c r="R54"/>
  <c r="R98"/>
  <c r="R99"/>
  <c r="S99"/>
  <c r="R101"/>
  <c r="S98"/>
  <c r="T59"/>
  <c r="T57"/>
  <c r="S100"/>
  <c r="T55"/>
  <c r="R100"/>
  <c r="R56"/>
  <c r="T102"/>
  <c r="S101"/>
  <c r="T80"/>
  <c r="S81"/>
  <c r="T67"/>
  <c r="T66"/>
  <c r="R82"/>
  <c r="T83"/>
  <c r="T84"/>
  <c r="T82"/>
  <c r="T81"/>
  <c r="R91"/>
  <c r="T43"/>
  <c r="R45"/>
  <c r="T45"/>
  <c r="R89"/>
  <c r="R90"/>
  <c r="T88"/>
  <c r="T42"/>
  <c r="R44"/>
  <c r="BE84" i="8" l="1"/>
  <c r="BE87"/>
  <c r="BE83"/>
  <c r="BE86"/>
  <c r="BE85"/>
  <c r="BE80"/>
  <c r="BE79"/>
  <c r="BE82"/>
  <c r="BE78"/>
  <c r="BE81"/>
  <c r="BE76"/>
  <c r="BE72"/>
  <c r="BE68"/>
  <c r="BE75"/>
  <c r="BE71"/>
  <c r="BE67"/>
  <c r="BE74"/>
  <c r="BE70"/>
  <c r="BE77"/>
  <c r="BE73"/>
  <c r="BE69"/>
  <c r="BE64"/>
  <c r="BE60"/>
  <c r="BE56"/>
  <c r="BE52"/>
  <c r="BE48"/>
  <c r="BE63"/>
  <c r="BE59"/>
  <c r="BE55"/>
  <c r="BE51"/>
  <c r="BE47"/>
  <c r="BE66"/>
  <c r="BE62"/>
  <c r="BE58"/>
  <c r="BE54"/>
  <c r="BE50"/>
  <c r="BE46"/>
  <c r="BE65"/>
  <c r="BE61"/>
  <c r="BE57"/>
  <c r="BE53"/>
  <c r="BE49"/>
  <c r="BE45"/>
  <c r="BE44"/>
  <c r="BE40"/>
  <c r="BE36"/>
  <c r="BE32"/>
  <c r="BE28"/>
  <c r="BE24"/>
  <c r="BE20"/>
  <c r="BE16"/>
  <c r="BE12"/>
  <c r="BE8"/>
  <c r="BE4"/>
  <c r="BE43"/>
  <c r="BE39"/>
  <c r="BE35"/>
  <c r="BE31"/>
  <c r="BE27"/>
  <c r="BE23"/>
  <c r="BE19"/>
  <c r="BE15"/>
  <c r="BE11"/>
  <c r="BE7"/>
  <c r="BE3"/>
  <c r="BE42"/>
  <c r="BE38"/>
  <c r="BE34"/>
  <c r="BE30"/>
  <c r="BE26"/>
  <c r="BE22"/>
  <c r="BE18"/>
  <c r="BE14"/>
  <c r="BE10"/>
  <c r="BE6"/>
  <c r="BE2"/>
  <c r="BE41"/>
  <c r="BE37"/>
  <c r="BE33"/>
  <c r="BE29"/>
  <c r="BE25"/>
  <c r="BE21"/>
  <c r="BE17"/>
  <c r="BE13"/>
  <c r="BE9"/>
  <c r="BE5"/>
  <c r="BE1"/>
  <c r="U84"/>
  <c r="U87"/>
  <c r="U83"/>
  <c r="U86"/>
  <c r="U85"/>
  <c r="U80"/>
  <c r="U79"/>
  <c r="U82"/>
  <c r="U78"/>
  <c r="U81"/>
  <c r="U76"/>
  <c r="U72"/>
  <c r="U68"/>
  <c r="U75"/>
  <c r="U71"/>
  <c r="U67"/>
  <c r="U74"/>
  <c r="U70"/>
  <c r="U77"/>
  <c r="U73"/>
  <c r="U69"/>
  <c r="U64"/>
  <c r="U60"/>
  <c r="U56"/>
  <c r="U52"/>
  <c r="U48"/>
  <c r="U63"/>
  <c r="U59"/>
  <c r="U55"/>
  <c r="U51"/>
  <c r="U47"/>
  <c r="U66"/>
  <c r="U62"/>
  <c r="U58"/>
  <c r="U54"/>
  <c r="U50"/>
  <c r="U46"/>
  <c r="U65"/>
  <c r="U61"/>
  <c r="U57"/>
  <c r="U53"/>
  <c r="U49"/>
  <c r="U45"/>
  <c r="U44"/>
  <c r="U40"/>
  <c r="U36"/>
  <c r="U32"/>
  <c r="U28"/>
  <c r="U24"/>
  <c r="U20"/>
  <c r="U16"/>
  <c r="U12"/>
  <c r="U8"/>
  <c r="U4"/>
  <c r="U43"/>
  <c r="U39"/>
  <c r="U35"/>
  <c r="U31"/>
  <c r="U27"/>
  <c r="U23"/>
  <c r="U19"/>
  <c r="U15"/>
  <c r="U11"/>
  <c r="U7"/>
  <c r="U3"/>
  <c r="U42"/>
  <c r="U38"/>
  <c r="U34"/>
  <c r="U30"/>
  <c r="U26"/>
  <c r="U22"/>
  <c r="U18"/>
  <c r="U14"/>
  <c r="U10"/>
  <c r="U6"/>
  <c r="U2"/>
  <c r="U41"/>
  <c r="U37"/>
  <c r="U33"/>
  <c r="U29"/>
  <c r="U25"/>
  <c r="U21"/>
  <c r="U17"/>
  <c r="U13"/>
  <c r="U9"/>
  <c r="U5"/>
  <c r="U1"/>
  <c r="AH85"/>
  <c r="AH84"/>
  <c r="AH87"/>
  <c r="AH83"/>
  <c r="AH86"/>
  <c r="AH81"/>
  <c r="AH80"/>
  <c r="AH79"/>
  <c r="AH82"/>
  <c r="AH78"/>
  <c r="AH77"/>
  <c r="AH73"/>
  <c r="AH69"/>
  <c r="AH76"/>
  <c r="AH72"/>
  <c r="AH68"/>
  <c r="AH75"/>
  <c r="AH71"/>
  <c r="AH67"/>
  <c r="AH74"/>
  <c r="AH70"/>
  <c r="AH65"/>
  <c r="AH61"/>
  <c r="AH57"/>
  <c r="AH53"/>
  <c r="AH49"/>
  <c r="AH45"/>
  <c r="AH64"/>
  <c r="AH60"/>
  <c r="AH56"/>
  <c r="AH52"/>
  <c r="AH48"/>
  <c r="AH63"/>
  <c r="AH59"/>
  <c r="AH55"/>
  <c r="AH51"/>
  <c r="AH47"/>
  <c r="AH66"/>
  <c r="AH62"/>
  <c r="AH58"/>
  <c r="AH54"/>
  <c r="AH50"/>
  <c r="AH46"/>
  <c r="AH41"/>
  <c r="AH37"/>
  <c r="AH33"/>
  <c r="AH29"/>
  <c r="AH25"/>
  <c r="AH21"/>
  <c r="AH17"/>
  <c r="AH13"/>
  <c r="AH9"/>
  <c r="AH5"/>
  <c r="AH1"/>
  <c r="AH44"/>
  <c r="AH40"/>
  <c r="AH36"/>
  <c r="AH32"/>
  <c r="AH28"/>
  <c r="AH24"/>
  <c r="AH20"/>
  <c r="AH16"/>
  <c r="AH12"/>
  <c r="AH8"/>
  <c r="AH4"/>
  <c r="AH43"/>
  <c r="AH39"/>
  <c r="AH35"/>
  <c r="AH31"/>
  <c r="AH27"/>
  <c r="AH23"/>
  <c r="AH19"/>
  <c r="AH15"/>
  <c r="AH11"/>
  <c r="AH7"/>
  <c r="AH3"/>
  <c r="AH42"/>
  <c r="AH38"/>
  <c r="AH34"/>
  <c r="AH30"/>
  <c r="AH26"/>
  <c r="AH22"/>
  <c r="AH18"/>
  <c r="AH14"/>
  <c r="AH10"/>
  <c r="AH6"/>
  <c r="AH2"/>
  <c r="AE86"/>
  <c r="AE85"/>
  <c r="AE84"/>
  <c r="AE87"/>
  <c r="AE82"/>
  <c r="AE78"/>
  <c r="AE83"/>
  <c r="AE81"/>
  <c r="AE80"/>
  <c r="AE79"/>
  <c r="AE74"/>
  <c r="AE70"/>
  <c r="AE77"/>
  <c r="AE73"/>
  <c r="AE69"/>
  <c r="AE76"/>
  <c r="AE72"/>
  <c r="AE68"/>
  <c r="AE75"/>
  <c r="AE71"/>
  <c r="AE67"/>
  <c r="AE66"/>
  <c r="AE62"/>
  <c r="AE58"/>
  <c r="AE54"/>
  <c r="AE50"/>
  <c r="AE46"/>
  <c r="AE65"/>
  <c r="AE61"/>
  <c r="AE57"/>
  <c r="AE53"/>
  <c r="AE49"/>
  <c r="AE45"/>
  <c r="AE64"/>
  <c r="AE60"/>
  <c r="AE56"/>
  <c r="AE52"/>
  <c r="AE48"/>
  <c r="AE63"/>
  <c r="AE59"/>
  <c r="AE55"/>
  <c r="AE51"/>
  <c r="AE47"/>
  <c r="AE42"/>
  <c r="AE38"/>
  <c r="AE34"/>
  <c r="AE30"/>
  <c r="AE26"/>
  <c r="AE22"/>
  <c r="AE18"/>
  <c r="AE14"/>
  <c r="AE10"/>
  <c r="AE6"/>
  <c r="AE2"/>
  <c r="AE41"/>
  <c r="AE37"/>
  <c r="AE33"/>
  <c r="AE29"/>
  <c r="AE25"/>
  <c r="AE21"/>
  <c r="AE17"/>
  <c r="AE13"/>
  <c r="AE9"/>
  <c r="AE5"/>
  <c r="AE1"/>
  <c r="AE44"/>
  <c r="AE40"/>
  <c r="AE36"/>
  <c r="AE32"/>
  <c r="AE28"/>
  <c r="AE24"/>
  <c r="AE20"/>
  <c r="AE16"/>
  <c r="AE12"/>
  <c r="AE8"/>
  <c r="AE4"/>
  <c r="AE43"/>
  <c r="AE39"/>
  <c r="AE35"/>
  <c r="AE31"/>
  <c r="AE27"/>
  <c r="AE23"/>
  <c r="AE19"/>
  <c r="AE15"/>
  <c r="AE11"/>
  <c r="AE7"/>
  <c r="AE3"/>
  <c r="AU86"/>
  <c r="AU85"/>
  <c r="AU84"/>
  <c r="AU87"/>
  <c r="AU82"/>
  <c r="AU78"/>
  <c r="AU83"/>
  <c r="AU81"/>
  <c r="AU80"/>
  <c r="AU79"/>
  <c r="AU74"/>
  <c r="AU70"/>
  <c r="AU77"/>
  <c r="AU73"/>
  <c r="AU69"/>
  <c r="AU76"/>
  <c r="AU72"/>
  <c r="AU68"/>
  <c r="AU75"/>
  <c r="AU71"/>
  <c r="AU67"/>
  <c r="AU66"/>
  <c r="AU62"/>
  <c r="AU58"/>
  <c r="AU54"/>
  <c r="AU50"/>
  <c r="AU46"/>
  <c r="AU65"/>
  <c r="AU61"/>
  <c r="AU57"/>
  <c r="AU53"/>
  <c r="AU49"/>
  <c r="AU45"/>
  <c r="AU64"/>
  <c r="AU60"/>
  <c r="AU56"/>
  <c r="AU52"/>
  <c r="AU48"/>
  <c r="AU63"/>
  <c r="AU59"/>
  <c r="AU55"/>
  <c r="AU51"/>
  <c r="AU47"/>
  <c r="AU42"/>
  <c r="AU38"/>
  <c r="AU34"/>
  <c r="AU30"/>
  <c r="AU26"/>
  <c r="AU22"/>
  <c r="AU18"/>
  <c r="AU14"/>
  <c r="AU10"/>
  <c r="AU6"/>
  <c r="AU2"/>
  <c r="AU41"/>
  <c r="AU37"/>
  <c r="AU33"/>
  <c r="AU29"/>
  <c r="AU25"/>
  <c r="AU21"/>
  <c r="AU17"/>
  <c r="AU13"/>
  <c r="AU9"/>
  <c r="AU5"/>
  <c r="AU1"/>
  <c r="AU44"/>
  <c r="AU40"/>
  <c r="AU36"/>
  <c r="AU32"/>
  <c r="AU28"/>
  <c r="AU24"/>
  <c r="AU20"/>
  <c r="AU16"/>
  <c r="AU12"/>
  <c r="AU8"/>
  <c r="AU4"/>
  <c r="AU43"/>
  <c r="AU39"/>
  <c r="AU35"/>
  <c r="AU31"/>
  <c r="AU27"/>
  <c r="AU23"/>
  <c r="AU19"/>
  <c r="AU15"/>
  <c r="AU11"/>
  <c r="AU7"/>
  <c r="AU3"/>
  <c r="P87"/>
  <c r="P83"/>
  <c r="P86"/>
  <c r="P85"/>
  <c r="P84"/>
  <c r="P79"/>
  <c r="P82"/>
  <c r="P78"/>
  <c r="P81"/>
  <c r="P80"/>
  <c r="P75"/>
  <c r="P71"/>
  <c r="P67"/>
  <c r="P74"/>
  <c r="P70"/>
  <c r="P77"/>
  <c r="P73"/>
  <c r="P69"/>
  <c r="P76"/>
  <c r="P72"/>
  <c r="P68"/>
  <c r="P63"/>
  <c r="P59"/>
  <c r="P55"/>
  <c r="P51"/>
  <c r="P47"/>
  <c r="P66"/>
  <c r="P62"/>
  <c r="P58"/>
  <c r="P54"/>
  <c r="P50"/>
  <c r="P46"/>
  <c r="P65"/>
  <c r="P61"/>
  <c r="P57"/>
  <c r="P53"/>
  <c r="P49"/>
  <c r="P45"/>
  <c r="P64"/>
  <c r="P60"/>
  <c r="P56"/>
  <c r="P52"/>
  <c r="P48"/>
  <c r="P43"/>
  <c r="P39"/>
  <c r="P35"/>
  <c r="P31"/>
  <c r="P27"/>
  <c r="P23"/>
  <c r="P19"/>
  <c r="P15"/>
  <c r="P11"/>
  <c r="P7"/>
  <c r="P3"/>
  <c r="P42"/>
  <c r="P38"/>
  <c r="P34"/>
  <c r="P30"/>
  <c r="P26"/>
  <c r="P22"/>
  <c r="P18"/>
  <c r="P14"/>
  <c r="P10"/>
  <c r="P6"/>
  <c r="P2"/>
  <c r="P41"/>
  <c r="P37"/>
  <c r="P33"/>
  <c r="P29"/>
  <c r="P25"/>
  <c r="P21"/>
  <c r="P17"/>
  <c r="P13"/>
  <c r="P9"/>
  <c r="P5"/>
  <c r="P1"/>
  <c r="P44"/>
  <c r="P40"/>
  <c r="P36"/>
  <c r="P32"/>
  <c r="P28"/>
  <c r="P24"/>
  <c r="P20"/>
  <c r="P16"/>
  <c r="P12"/>
  <c r="P8"/>
  <c r="P4"/>
  <c r="AV87"/>
  <c r="AV83"/>
  <c r="AV86"/>
  <c r="AV85"/>
  <c r="AV84"/>
  <c r="AV79"/>
  <c r="AV82"/>
  <c r="AV78"/>
  <c r="AV81"/>
  <c r="AV80"/>
  <c r="AV75"/>
  <c r="AV71"/>
  <c r="AV67"/>
  <c r="AV74"/>
  <c r="AV70"/>
  <c r="AV77"/>
  <c r="AV73"/>
  <c r="AV69"/>
  <c r="AV76"/>
  <c r="AV72"/>
  <c r="AV68"/>
  <c r="AV63"/>
  <c r="AV59"/>
  <c r="AV55"/>
  <c r="AV51"/>
  <c r="AV47"/>
  <c r="AV66"/>
  <c r="AV62"/>
  <c r="AV58"/>
  <c r="AV54"/>
  <c r="AV50"/>
  <c r="AV46"/>
  <c r="AV65"/>
  <c r="AV61"/>
  <c r="AV57"/>
  <c r="AV53"/>
  <c r="AV49"/>
  <c r="AV45"/>
  <c r="AV64"/>
  <c r="AV60"/>
  <c r="AV56"/>
  <c r="AV52"/>
  <c r="AV48"/>
  <c r="AV43"/>
  <c r="AV39"/>
  <c r="AV35"/>
  <c r="AV31"/>
  <c r="AV27"/>
  <c r="AV23"/>
  <c r="AV19"/>
  <c r="AV15"/>
  <c r="AV11"/>
  <c r="AV7"/>
  <c r="AV3"/>
  <c r="AV42"/>
  <c r="AV38"/>
  <c r="AV34"/>
  <c r="AV30"/>
  <c r="AV26"/>
  <c r="AV22"/>
  <c r="AV18"/>
  <c r="AV14"/>
  <c r="AV10"/>
  <c r="AV6"/>
  <c r="AV2"/>
  <c r="AV41"/>
  <c r="AV37"/>
  <c r="AV33"/>
  <c r="AV29"/>
  <c r="AV25"/>
  <c r="AV21"/>
  <c r="AV17"/>
  <c r="AV13"/>
  <c r="AV9"/>
  <c r="AV5"/>
  <c r="AV1"/>
  <c r="AV44"/>
  <c r="AV40"/>
  <c r="AV36"/>
  <c r="AV32"/>
  <c r="AV28"/>
  <c r="AV24"/>
  <c r="AV20"/>
  <c r="AV16"/>
  <c r="AV12"/>
  <c r="AV8"/>
  <c r="AV4"/>
  <c r="W86"/>
  <c r="W85"/>
  <c r="W84"/>
  <c r="W87"/>
  <c r="W82"/>
  <c r="W78"/>
  <c r="W81"/>
  <c r="W80"/>
  <c r="W83"/>
  <c r="W79"/>
  <c r="W74"/>
  <c r="W70"/>
  <c r="W77"/>
  <c r="W73"/>
  <c r="W69"/>
  <c r="W76"/>
  <c r="W72"/>
  <c r="W68"/>
  <c r="W75"/>
  <c r="W71"/>
  <c r="W67"/>
  <c r="W66"/>
  <c r="W62"/>
  <c r="W58"/>
  <c r="W54"/>
  <c r="W50"/>
  <c r="W46"/>
  <c r="W65"/>
  <c r="W61"/>
  <c r="W57"/>
  <c r="W53"/>
  <c r="W49"/>
  <c r="W45"/>
  <c r="W64"/>
  <c r="W60"/>
  <c r="W56"/>
  <c r="W52"/>
  <c r="W48"/>
  <c r="W63"/>
  <c r="W59"/>
  <c r="W55"/>
  <c r="W51"/>
  <c r="W47"/>
  <c r="W42"/>
  <c r="W38"/>
  <c r="W34"/>
  <c r="W30"/>
  <c r="W26"/>
  <c r="W22"/>
  <c r="W18"/>
  <c r="W14"/>
  <c r="W10"/>
  <c r="W6"/>
  <c r="W2"/>
  <c r="W41"/>
  <c r="W37"/>
  <c r="W33"/>
  <c r="W29"/>
  <c r="W25"/>
  <c r="W21"/>
  <c r="W17"/>
  <c r="W13"/>
  <c r="W9"/>
  <c r="W5"/>
  <c r="W1"/>
  <c r="W44"/>
  <c r="W40"/>
  <c r="W36"/>
  <c r="W32"/>
  <c r="W28"/>
  <c r="W24"/>
  <c r="W20"/>
  <c r="W16"/>
  <c r="W12"/>
  <c r="W8"/>
  <c r="W4"/>
  <c r="W43"/>
  <c r="W39"/>
  <c r="W35"/>
  <c r="W31"/>
  <c r="W27"/>
  <c r="W23"/>
  <c r="W19"/>
  <c r="W15"/>
  <c r="W11"/>
  <c r="W7"/>
  <c r="W3"/>
  <c r="B85"/>
  <c r="B84"/>
  <c r="B87"/>
  <c r="B83"/>
  <c r="B86"/>
  <c r="B81"/>
  <c r="B80"/>
  <c r="B79"/>
  <c r="B82"/>
  <c r="B78"/>
  <c r="B77"/>
  <c r="B73"/>
  <c r="B69"/>
  <c r="B76"/>
  <c r="B72"/>
  <c r="B68"/>
  <c r="B75"/>
  <c r="B71"/>
  <c r="B67"/>
  <c r="B74"/>
  <c r="B70"/>
  <c r="B65"/>
  <c r="B61"/>
  <c r="B57"/>
  <c r="B53"/>
  <c r="B49"/>
  <c r="B45"/>
  <c r="B64"/>
  <c r="B60"/>
  <c r="B56"/>
  <c r="B52"/>
  <c r="B48"/>
  <c r="B63"/>
  <c r="B59"/>
  <c r="B55"/>
  <c r="B51"/>
  <c r="B47"/>
  <c r="B66"/>
  <c r="B62"/>
  <c r="B58"/>
  <c r="B54"/>
  <c r="B50"/>
  <c r="B46"/>
  <c r="B41"/>
  <c r="B37"/>
  <c r="B33"/>
  <c r="B29"/>
  <c r="B25"/>
  <c r="B21"/>
  <c r="B17"/>
  <c r="B13"/>
  <c r="B9"/>
  <c r="B5"/>
  <c r="B1"/>
  <c r="B44"/>
  <c r="B40"/>
  <c r="B36"/>
  <c r="B32"/>
  <c r="B28"/>
  <c r="B24"/>
  <c r="B20"/>
  <c r="B16"/>
  <c r="B12"/>
  <c r="B8"/>
  <c r="B4"/>
  <c r="B43"/>
  <c r="B39"/>
  <c r="B35"/>
  <c r="B31"/>
  <c r="B27"/>
  <c r="B23"/>
  <c r="B19"/>
  <c r="B15"/>
  <c r="B11"/>
  <c r="B7"/>
  <c r="B3"/>
  <c r="B42"/>
  <c r="B38"/>
  <c r="B34"/>
  <c r="B30"/>
  <c r="B26"/>
  <c r="B22"/>
  <c r="B18"/>
  <c r="B14"/>
  <c r="B10"/>
  <c r="B6"/>
  <c r="B2"/>
  <c r="AY86"/>
  <c r="AY85"/>
  <c r="AY84"/>
  <c r="AY87"/>
  <c r="AY82"/>
  <c r="AY78"/>
  <c r="AY81"/>
  <c r="AY83"/>
  <c r="AY80"/>
  <c r="AY79"/>
  <c r="AY74"/>
  <c r="AY70"/>
  <c r="AY77"/>
  <c r="AY73"/>
  <c r="AY69"/>
  <c r="AY76"/>
  <c r="AY72"/>
  <c r="AY68"/>
  <c r="AY75"/>
  <c r="AY71"/>
  <c r="AY67"/>
  <c r="AY66"/>
  <c r="AY62"/>
  <c r="AY58"/>
  <c r="AY54"/>
  <c r="AY50"/>
  <c r="AY46"/>
  <c r="AY65"/>
  <c r="AY61"/>
  <c r="AY57"/>
  <c r="AY53"/>
  <c r="AY49"/>
  <c r="AY45"/>
  <c r="AY64"/>
  <c r="AY60"/>
  <c r="AY56"/>
  <c r="AY52"/>
  <c r="AY48"/>
  <c r="AY63"/>
  <c r="AY59"/>
  <c r="AY55"/>
  <c r="AY51"/>
  <c r="AY47"/>
  <c r="AY42"/>
  <c r="AY38"/>
  <c r="AY34"/>
  <c r="AY30"/>
  <c r="AY26"/>
  <c r="AY22"/>
  <c r="AY18"/>
  <c r="AY14"/>
  <c r="AY10"/>
  <c r="AY6"/>
  <c r="AY2"/>
  <c r="AY41"/>
  <c r="AY37"/>
  <c r="AY33"/>
  <c r="AY29"/>
  <c r="AY25"/>
  <c r="AY21"/>
  <c r="AY17"/>
  <c r="AY13"/>
  <c r="AY9"/>
  <c r="AY5"/>
  <c r="AY1"/>
  <c r="AY44"/>
  <c r="AY40"/>
  <c r="AY36"/>
  <c r="AY32"/>
  <c r="AY28"/>
  <c r="AY24"/>
  <c r="AY20"/>
  <c r="AY16"/>
  <c r="AY12"/>
  <c r="AY8"/>
  <c r="AY4"/>
  <c r="AY43"/>
  <c r="AY39"/>
  <c r="AY35"/>
  <c r="AY31"/>
  <c r="AY27"/>
  <c r="AY23"/>
  <c r="AY19"/>
  <c r="AY15"/>
  <c r="AY11"/>
  <c r="AY7"/>
  <c r="AY3"/>
  <c r="Z85"/>
  <c r="Z84"/>
  <c r="Z87"/>
  <c r="Z83"/>
  <c r="Z86"/>
  <c r="Z81"/>
  <c r="Z80"/>
  <c r="Z79"/>
  <c r="Z82"/>
  <c r="Z78"/>
  <c r="Z77"/>
  <c r="Z73"/>
  <c r="Z69"/>
  <c r="Z76"/>
  <c r="Z72"/>
  <c r="Z68"/>
  <c r="Z75"/>
  <c r="Z71"/>
  <c r="Z67"/>
  <c r="Z74"/>
  <c r="Z70"/>
  <c r="Z65"/>
  <c r="Z61"/>
  <c r="Z57"/>
  <c r="Z53"/>
  <c r="Z49"/>
  <c r="Z45"/>
  <c r="Z64"/>
  <c r="Z60"/>
  <c r="Z56"/>
  <c r="Z52"/>
  <c r="Z48"/>
  <c r="Z63"/>
  <c r="Z59"/>
  <c r="Z55"/>
  <c r="Z51"/>
  <c r="Z47"/>
  <c r="Z66"/>
  <c r="Z62"/>
  <c r="Z58"/>
  <c r="Z54"/>
  <c r="Z50"/>
  <c r="Z46"/>
  <c r="Z41"/>
  <c r="Z37"/>
  <c r="Z33"/>
  <c r="Z29"/>
  <c r="Z25"/>
  <c r="Z21"/>
  <c r="Z17"/>
  <c r="Z13"/>
  <c r="Z9"/>
  <c r="Z5"/>
  <c r="Z1"/>
  <c r="Z44"/>
  <c r="Z40"/>
  <c r="Z36"/>
  <c r="Z32"/>
  <c r="Z28"/>
  <c r="Z24"/>
  <c r="Z20"/>
  <c r="Z16"/>
  <c r="Z12"/>
  <c r="Z8"/>
  <c r="Z4"/>
  <c r="Z43"/>
  <c r="Z39"/>
  <c r="Z35"/>
  <c r="Z31"/>
  <c r="Z27"/>
  <c r="Z23"/>
  <c r="Z19"/>
  <c r="Z15"/>
  <c r="Z11"/>
  <c r="Z7"/>
  <c r="Z3"/>
  <c r="Z42"/>
  <c r="Z38"/>
  <c r="Z34"/>
  <c r="Z30"/>
  <c r="Z26"/>
  <c r="Z22"/>
  <c r="Z18"/>
  <c r="Z14"/>
  <c r="Z10"/>
  <c r="Z6"/>
  <c r="Z2"/>
  <c r="I84"/>
  <c r="I87"/>
  <c r="I83"/>
  <c r="I86"/>
  <c r="I85"/>
  <c r="I80"/>
  <c r="I79"/>
  <c r="I82"/>
  <c r="I78"/>
  <c r="I81"/>
  <c r="I76"/>
  <c r="I72"/>
  <c r="I68"/>
  <c r="I75"/>
  <c r="I71"/>
  <c r="I67"/>
  <c r="I74"/>
  <c r="I70"/>
  <c r="I77"/>
  <c r="I73"/>
  <c r="I69"/>
  <c r="I64"/>
  <c r="I60"/>
  <c r="I56"/>
  <c r="I52"/>
  <c r="I48"/>
  <c r="I63"/>
  <c r="I59"/>
  <c r="I55"/>
  <c r="I51"/>
  <c r="I47"/>
  <c r="I66"/>
  <c r="I62"/>
  <c r="I58"/>
  <c r="I54"/>
  <c r="I50"/>
  <c r="I46"/>
  <c r="I65"/>
  <c r="I61"/>
  <c r="I57"/>
  <c r="I53"/>
  <c r="I49"/>
  <c r="I45"/>
  <c r="I44"/>
  <c r="I40"/>
  <c r="I36"/>
  <c r="I32"/>
  <c r="I28"/>
  <c r="I24"/>
  <c r="I20"/>
  <c r="I16"/>
  <c r="I12"/>
  <c r="I8"/>
  <c r="I4"/>
  <c r="I43"/>
  <c r="I39"/>
  <c r="I35"/>
  <c r="I31"/>
  <c r="I27"/>
  <c r="I23"/>
  <c r="I19"/>
  <c r="I15"/>
  <c r="I11"/>
  <c r="I7"/>
  <c r="I3"/>
  <c r="I42"/>
  <c r="I38"/>
  <c r="I34"/>
  <c r="I30"/>
  <c r="I26"/>
  <c r="I22"/>
  <c r="I18"/>
  <c r="I14"/>
  <c r="I10"/>
  <c r="I6"/>
  <c r="I2"/>
  <c r="I41"/>
  <c r="I37"/>
  <c r="I33"/>
  <c r="I29"/>
  <c r="I25"/>
  <c r="I21"/>
  <c r="I17"/>
  <c r="I13"/>
  <c r="I9"/>
  <c r="I5"/>
  <c r="I1"/>
  <c r="BJ85"/>
  <c r="BJ84"/>
  <c r="BJ87"/>
  <c r="BJ83"/>
  <c r="BJ86"/>
  <c r="BJ81"/>
  <c r="BJ77"/>
  <c r="BJ80"/>
  <c r="BJ79"/>
  <c r="BJ82"/>
  <c r="BJ78"/>
  <c r="BJ73"/>
  <c r="BJ69"/>
  <c r="BJ76"/>
  <c r="BJ72"/>
  <c r="BJ68"/>
  <c r="BJ75"/>
  <c r="BJ71"/>
  <c r="BJ67"/>
  <c r="BJ74"/>
  <c r="BJ70"/>
  <c r="BJ65"/>
  <c r="BJ61"/>
  <c r="BJ57"/>
  <c r="BJ53"/>
  <c r="BJ49"/>
  <c r="BJ45"/>
  <c r="BJ64"/>
  <c r="BJ60"/>
  <c r="BJ56"/>
  <c r="BJ52"/>
  <c r="BJ48"/>
  <c r="BJ63"/>
  <c r="BJ59"/>
  <c r="BJ55"/>
  <c r="BJ51"/>
  <c r="BJ47"/>
  <c r="BJ66"/>
  <c r="BJ62"/>
  <c r="BJ58"/>
  <c r="BJ54"/>
  <c r="BJ50"/>
  <c r="BJ46"/>
  <c r="BJ41"/>
  <c r="BJ37"/>
  <c r="BJ33"/>
  <c r="BJ29"/>
  <c r="BJ25"/>
  <c r="BJ21"/>
  <c r="BJ17"/>
  <c r="BJ13"/>
  <c r="BJ9"/>
  <c r="BJ5"/>
  <c r="BJ1"/>
  <c r="BJ44"/>
  <c r="BJ40"/>
  <c r="BJ36"/>
  <c r="BJ32"/>
  <c r="BJ28"/>
  <c r="BJ24"/>
  <c r="BJ20"/>
  <c r="BJ16"/>
  <c r="BJ12"/>
  <c r="BJ8"/>
  <c r="BJ4"/>
  <c r="BJ43"/>
  <c r="BJ39"/>
  <c r="BJ35"/>
  <c r="BJ31"/>
  <c r="BJ27"/>
  <c r="BJ23"/>
  <c r="BJ19"/>
  <c r="BJ15"/>
  <c r="BJ11"/>
  <c r="BJ7"/>
  <c r="BJ3"/>
  <c r="BJ42"/>
  <c r="BJ38"/>
  <c r="BJ34"/>
  <c r="BJ30"/>
  <c r="BJ26"/>
  <c r="BJ22"/>
  <c r="BJ18"/>
  <c r="BJ14"/>
  <c r="BJ10"/>
  <c r="BJ6"/>
  <c r="BJ2"/>
  <c r="H87"/>
  <c r="H83"/>
  <c r="H86"/>
  <c r="H85"/>
  <c r="H84"/>
  <c r="H79"/>
  <c r="H82"/>
  <c r="H78"/>
  <c r="H81"/>
  <c r="H80"/>
  <c r="H75"/>
  <c r="H71"/>
  <c r="H67"/>
  <c r="H74"/>
  <c r="H70"/>
  <c r="H77"/>
  <c r="H73"/>
  <c r="H69"/>
  <c r="H76"/>
  <c r="H72"/>
  <c r="H68"/>
  <c r="H63"/>
  <c r="H59"/>
  <c r="H55"/>
  <c r="H51"/>
  <c r="H47"/>
  <c r="H66"/>
  <c r="H62"/>
  <c r="H58"/>
  <c r="H54"/>
  <c r="H50"/>
  <c r="H46"/>
  <c r="H65"/>
  <c r="H61"/>
  <c r="H57"/>
  <c r="H53"/>
  <c r="H49"/>
  <c r="H45"/>
  <c r="H64"/>
  <c r="H60"/>
  <c r="H56"/>
  <c r="H52"/>
  <c r="H48"/>
  <c r="H43"/>
  <c r="H39"/>
  <c r="H35"/>
  <c r="H31"/>
  <c r="H27"/>
  <c r="H23"/>
  <c r="H19"/>
  <c r="H15"/>
  <c r="H11"/>
  <c r="H7"/>
  <c r="H3"/>
  <c r="H42"/>
  <c r="H38"/>
  <c r="H34"/>
  <c r="H30"/>
  <c r="H26"/>
  <c r="H22"/>
  <c r="H18"/>
  <c r="H14"/>
  <c r="H10"/>
  <c r="H6"/>
  <c r="H2"/>
  <c r="H41"/>
  <c r="H37"/>
  <c r="H33"/>
  <c r="H29"/>
  <c r="H25"/>
  <c r="H21"/>
  <c r="H17"/>
  <c r="H13"/>
  <c r="H9"/>
  <c r="H5"/>
  <c r="H1"/>
  <c r="H44"/>
  <c r="H40"/>
  <c r="H36"/>
  <c r="H32"/>
  <c r="H28"/>
  <c r="H24"/>
  <c r="H20"/>
  <c r="H16"/>
  <c r="H12"/>
  <c r="H8"/>
  <c r="H4"/>
  <c r="G86"/>
  <c r="G85"/>
  <c r="G84"/>
  <c r="G87"/>
  <c r="G82"/>
  <c r="G78"/>
  <c r="G81"/>
  <c r="G80"/>
  <c r="G83"/>
  <c r="G79"/>
  <c r="G74"/>
  <c r="G70"/>
  <c r="G77"/>
  <c r="G73"/>
  <c r="G69"/>
  <c r="G76"/>
  <c r="G72"/>
  <c r="G68"/>
  <c r="G75"/>
  <c r="G71"/>
  <c r="G67"/>
  <c r="G66"/>
  <c r="G62"/>
  <c r="G58"/>
  <c r="G54"/>
  <c r="G50"/>
  <c r="G46"/>
  <c r="G65"/>
  <c r="G61"/>
  <c r="G57"/>
  <c r="G53"/>
  <c r="G49"/>
  <c r="G45"/>
  <c r="G64"/>
  <c r="G60"/>
  <c r="G56"/>
  <c r="G52"/>
  <c r="G48"/>
  <c r="G63"/>
  <c r="G59"/>
  <c r="G55"/>
  <c r="G51"/>
  <c r="G47"/>
  <c r="G42"/>
  <c r="G38"/>
  <c r="G34"/>
  <c r="G30"/>
  <c r="G26"/>
  <c r="G22"/>
  <c r="G18"/>
  <c r="G14"/>
  <c r="G10"/>
  <c r="G6"/>
  <c r="G2"/>
  <c r="G41"/>
  <c r="G37"/>
  <c r="G33"/>
  <c r="G29"/>
  <c r="G25"/>
  <c r="G21"/>
  <c r="G17"/>
  <c r="G13"/>
  <c r="G9"/>
  <c r="G5"/>
  <c r="G1"/>
  <c r="G44"/>
  <c r="G40"/>
  <c r="G36"/>
  <c r="G32"/>
  <c r="G28"/>
  <c r="G24"/>
  <c r="G20"/>
  <c r="G16"/>
  <c r="G12"/>
  <c r="G8"/>
  <c r="G4"/>
  <c r="G43"/>
  <c r="G39"/>
  <c r="G35"/>
  <c r="G31"/>
  <c r="G27"/>
  <c r="G23"/>
  <c r="G19"/>
  <c r="G15"/>
  <c r="G11"/>
  <c r="G7"/>
  <c r="G3"/>
  <c r="V85"/>
  <c r="V84"/>
  <c r="V87"/>
  <c r="V83"/>
  <c r="V86"/>
  <c r="V81"/>
  <c r="V80"/>
  <c r="V79"/>
  <c r="V82"/>
  <c r="V78"/>
  <c r="V77"/>
  <c r="V73"/>
  <c r="V69"/>
  <c r="V76"/>
  <c r="V72"/>
  <c r="V68"/>
  <c r="V75"/>
  <c r="V71"/>
  <c r="V67"/>
  <c r="V74"/>
  <c r="V70"/>
  <c r="V65"/>
  <c r="V61"/>
  <c r="V57"/>
  <c r="V53"/>
  <c r="V49"/>
  <c r="V45"/>
  <c r="V64"/>
  <c r="V60"/>
  <c r="V56"/>
  <c r="V52"/>
  <c r="V48"/>
  <c r="V63"/>
  <c r="V59"/>
  <c r="V55"/>
  <c r="V51"/>
  <c r="V47"/>
  <c r="V66"/>
  <c r="V62"/>
  <c r="V58"/>
  <c r="V54"/>
  <c r="V50"/>
  <c r="V46"/>
  <c r="V41"/>
  <c r="V37"/>
  <c r="V33"/>
  <c r="V29"/>
  <c r="V25"/>
  <c r="V21"/>
  <c r="V17"/>
  <c r="V13"/>
  <c r="V9"/>
  <c r="V5"/>
  <c r="V1"/>
  <c r="V44"/>
  <c r="V40"/>
  <c r="V36"/>
  <c r="V32"/>
  <c r="V28"/>
  <c r="V24"/>
  <c r="V20"/>
  <c r="V16"/>
  <c r="V12"/>
  <c r="V8"/>
  <c r="V4"/>
  <c r="V43"/>
  <c r="V39"/>
  <c r="V35"/>
  <c r="V31"/>
  <c r="V27"/>
  <c r="V23"/>
  <c r="V19"/>
  <c r="V15"/>
  <c r="V11"/>
  <c r="V7"/>
  <c r="V3"/>
  <c r="V42"/>
  <c r="V38"/>
  <c r="V34"/>
  <c r="V30"/>
  <c r="V26"/>
  <c r="V22"/>
  <c r="V18"/>
  <c r="V14"/>
  <c r="V10"/>
  <c r="V6"/>
  <c r="V2"/>
  <c r="T87"/>
  <c r="T83"/>
  <c r="T86"/>
  <c r="T85"/>
  <c r="T84"/>
  <c r="T79"/>
  <c r="T82"/>
  <c r="T78"/>
  <c r="T81"/>
  <c r="T80"/>
  <c r="T75"/>
  <c r="T71"/>
  <c r="T67"/>
  <c r="T74"/>
  <c r="T70"/>
  <c r="T77"/>
  <c r="T73"/>
  <c r="T69"/>
  <c r="T76"/>
  <c r="T72"/>
  <c r="T68"/>
  <c r="T63"/>
  <c r="T59"/>
  <c r="T55"/>
  <c r="T51"/>
  <c r="T47"/>
  <c r="T66"/>
  <c r="T62"/>
  <c r="T58"/>
  <c r="T54"/>
  <c r="T50"/>
  <c r="T46"/>
  <c r="T65"/>
  <c r="T61"/>
  <c r="T57"/>
  <c r="T53"/>
  <c r="T49"/>
  <c r="T45"/>
  <c r="T64"/>
  <c r="T60"/>
  <c r="T56"/>
  <c r="T52"/>
  <c r="T48"/>
  <c r="T43"/>
  <c r="T39"/>
  <c r="T35"/>
  <c r="T31"/>
  <c r="T27"/>
  <c r="T23"/>
  <c r="T19"/>
  <c r="T15"/>
  <c r="T11"/>
  <c r="T7"/>
  <c r="T3"/>
  <c r="T42"/>
  <c r="T38"/>
  <c r="T34"/>
  <c r="T30"/>
  <c r="T26"/>
  <c r="T22"/>
  <c r="T18"/>
  <c r="T14"/>
  <c r="T10"/>
  <c r="T6"/>
  <c r="T2"/>
  <c r="T41"/>
  <c r="T37"/>
  <c r="T33"/>
  <c r="T29"/>
  <c r="T25"/>
  <c r="T21"/>
  <c r="T17"/>
  <c r="T13"/>
  <c r="T9"/>
  <c r="T5"/>
  <c r="T1"/>
  <c r="T44"/>
  <c r="T40"/>
  <c r="T36"/>
  <c r="T32"/>
  <c r="T28"/>
  <c r="T24"/>
  <c r="T20"/>
  <c r="T16"/>
  <c r="T12"/>
  <c r="T8"/>
  <c r="T4"/>
  <c r="BT87"/>
  <c r="BT83"/>
  <c r="BT86"/>
  <c r="BT85"/>
  <c r="BT84"/>
  <c r="BT79"/>
  <c r="BT82"/>
  <c r="BT78"/>
  <c r="BT81"/>
  <c r="BT77"/>
  <c r="BT80"/>
  <c r="BT75"/>
  <c r="BT71"/>
  <c r="BT67"/>
  <c r="BT74"/>
  <c r="BT70"/>
  <c r="BT66"/>
  <c r="BT73"/>
  <c r="BT69"/>
  <c r="BT76"/>
  <c r="BT72"/>
  <c r="BT68"/>
  <c r="BT63"/>
  <c r="BT59"/>
  <c r="BT55"/>
  <c r="BT51"/>
  <c r="BT47"/>
  <c r="BT62"/>
  <c r="BT58"/>
  <c r="BT54"/>
  <c r="BT50"/>
  <c r="BT46"/>
  <c r="BT65"/>
  <c r="BT61"/>
  <c r="BT57"/>
  <c r="BT53"/>
  <c r="BT49"/>
  <c r="BT45"/>
  <c r="BT64"/>
  <c r="BT60"/>
  <c r="BT56"/>
  <c r="BT52"/>
  <c r="BT48"/>
  <c r="BT43"/>
  <c r="BT39"/>
  <c r="BT35"/>
  <c r="BT31"/>
  <c r="BT27"/>
  <c r="BT23"/>
  <c r="BT19"/>
  <c r="BT15"/>
  <c r="BT11"/>
  <c r="BT7"/>
  <c r="BT3"/>
  <c r="BT42"/>
  <c r="BT38"/>
  <c r="BT34"/>
  <c r="BT30"/>
  <c r="BT26"/>
  <c r="BT22"/>
  <c r="BT18"/>
  <c r="BT14"/>
  <c r="BT10"/>
  <c r="BT6"/>
  <c r="BT2"/>
  <c r="BT41"/>
  <c r="BT37"/>
  <c r="BT33"/>
  <c r="BT29"/>
  <c r="BT25"/>
  <c r="BT21"/>
  <c r="BT17"/>
  <c r="BT13"/>
  <c r="BT9"/>
  <c r="BT5"/>
  <c r="BT1"/>
  <c r="BT44"/>
  <c r="BT40"/>
  <c r="BT36"/>
  <c r="BT32"/>
  <c r="BT28"/>
  <c r="BT24"/>
  <c r="BT20"/>
  <c r="BT16"/>
  <c r="BT12"/>
  <c r="BT8"/>
  <c r="BT4"/>
  <c r="BP87"/>
  <c r="BP83"/>
  <c r="BP86"/>
  <c r="BP85"/>
  <c r="BP84"/>
  <c r="BP79"/>
  <c r="BP82"/>
  <c r="BP78"/>
  <c r="BP81"/>
  <c r="BP77"/>
  <c r="BP80"/>
  <c r="BP75"/>
  <c r="BP71"/>
  <c r="BP67"/>
  <c r="BP74"/>
  <c r="BP70"/>
  <c r="BP73"/>
  <c r="BP69"/>
  <c r="BP76"/>
  <c r="BP72"/>
  <c r="BP68"/>
  <c r="BP63"/>
  <c r="BP59"/>
  <c r="BP55"/>
  <c r="BP51"/>
  <c r="BP47"/>
  <c r="BP66"/>
  <c r="BP62"/>
  <c r="BP58"/>
  <c r="BP54"/>
  <c r="BP50"/>
  <c r="BP46"/>
  <c r="BP65"/>
  <c r="BP61"/>
  <c r="BP57"/>
  <c r="BP53"/>
  <c r="BP49"/>
  <c r="BP45"/>
  <c r="BP64"/>
  <c r="BP60"/>
  <c r="BP56"/>
  <c r="BP52"/>
  <c r="BP48"/>
  <c r="BP43"/>
  <c r="BP39"/>
  <c r="BP35"/>
  <c r="BP31"/>
  <c r="BP27"/>
  <c r="BP23"/>
  <c r="BP19"/>
  <c r="BP15"/>
  <c r="BP11"/>
  <c r="BP7"/>
  <c r="BP3"/>
  <c r="BP42"/>
  <c r="BP38"/>
  <c r="BP34"/>
  <c r="BP30"/>
  <c r="BP26"/>
  <c r="BP22"/>
  <c r="BP18"/>
  <c r="BP14"/>
  <c r="BP10"/>
  <c r="BP6"/>
  <c r="BP2"/>
  <c r="BP41"/>
  <c r="BP37"/>
  <c r="BP33"/>
  <c r="BP29"/>
  <c r="BP25"/>
  <c r="BP21"/>
  <c r="BP17"/>
  <c r="BP13"/>
  <c r="BP9"/>
  <c r="BP5"/>
  <c r="BP1"/>
  <c r="BP44"/>
  <c r="BP40"/>
  <c r="BP36"/>
  <c r="BP32"/>
  <c r="BP28"/>
  <c r="BP24"/>
  <c r="BP20"/>
  <c r="BP16"/>
  <c r="BP12"/>
  <c r="BP8"/>
  <c r="BP4"/>
  <c r="CA86"/>
  <c r="CA85"/>
  <c r="CA84"/>
  <c r="CA87"/>
  <c r="CA82"/>
  <c r="CA78"/>
  <c r="CA83"/>
  <c r="CA81"/>
  <c r="CA77"/>
  <c r="CA80"/>
  <c r="CA79"/>
  <c r="CA74"/>
  <c r="CA70"/>
  <c r="CA66"/>
  <c r="CA73"/>
  <c r="CA69"/>
  <c r="CA76"/>
  <c r="CA72"/>
  <c r="CA68"/>
  <c r="CA75"/>
  <c r="CA71"/>
  <c r="CA67"/>
  <c r="CA62"/>
  <c r="CA58"/>
  <c r="CA54"/>
  <c r="CA50"/>
  <c r="CA46"/>
  <c r="CA65"/>
  <c r="CA61"/>
  <c r="CA57"/>
  <c r="CA53"/>
  <c r="CA49"/>
  <c r="CA45"/>
  <c r="CA64"/>
  <c r="CA60"/>
  <c r="CA56"/>
  <c r="CA52"/>
  <c r="CA48"/>
  <c r="CA63"/>
  <c r="CA59"/>
  <c r="CA55"/>
  <c r="CA51"/>
  <c r="CA47"/>
  <c r="CA42"/>
  <c r="CA38"/>
  <c r="CA34"/>
  <c r="CA30"/>
  <c r="CA26"/>
  <c r="CA22"/>
  <c r="CA18"/>
  <c r="CA14"/>
  <c r="CA10"/>
  <c r="CA6"/>
  <c r="CA2"/>
  <c r="CA41"/>
  <c r="CA37"/>
  <c r="CA33"/>
  <c r="CA29"/>
  <c r="CA25"/>
  <c r="CA21"/>
  <c r="CA17"/>
  <c r="CA13"/>
  <c r="CA9"/>
  <c r="CA5"/>
  <c r="CA1"/>
  <c r="CA44"/>
  <c r="CA40"/>
  <c r="CA36"/>
  <c r="CA32"/>
  <c r="CA28"/>
  <c r="CA24"/>
  <c r="CA20"/>
  <c r="CA16"/>
  <c r="CA12"/>
  <c r="CA8"/>
  <c r="CA4"/>
  <c r="CA43"/>
  <c r="CA39"/>
  <c r="CA35"/>
  <c r="CA31"/>
  <c r="CA27"/>
  <c r="CA23"/>
  <c r="CA19"/>
  <c r="CA15"/>
  <c r="CA11"/>
  <c r="CA7"/>
  <c r="CA3"/>
  <c r="BQ84"/>
  <c r="BQ87"/>
  <c r="BQ83"/>
  <c r="BQ86"/>
  <c r="BQ85"/>
  <c r="BQ80"/>
  <c r="BQ79"/>
  <c r="BQ82"/>
  <c r="BQ78"/>
  <c r="BQ81"/>
  <c r="BQ77"/>
  <c r="BQ76"/>
  <c r="BQ72"/>
  <c r="BQ68"/>
  <c r="BQ75"/>
  <c r="BQ71"/>
  <c r="BQ67"/>
  <c r="BQ74"/>
  <c r="BQ70"/>
  <c r="BQ73"/>
  <c r="BQ69"/>
  <c r="BQ64"/>
  <c r="BQ60"/>
  <c r="BQ56"/>
  <c r="BQ52"/>
  <c r="BQ48"/>
  <c r="BQ63"/>
  <c r="BQ59"/>
  <c r="BQ55"/>
  <c r="BQ51"/>
  <c r="BQ47"/>
  <c r="BQ66"/>
  <c r="BQ62"/>
  <c r="BQ58"/>
  <c r="BQ54"/>
  <c r="BQ50"/>
  <c r="BQ46"/>
  <c r="BQ65"/>
  <c r="BQ61"/>
  <c r="BQ57"/>
  <c r="BQ53"/>
  <c r="BQ49"/>
  <c r="BQ45"/>
  <c r="BQ44"/>
  <c r="BQ40"/>
  <c r="BQ36"/>
  <c r="BQ32"/>
  <c r="BQ28"/>
  <c r="BQ24"/>
  <c r="BQ20"/>
  <c r="BQ16"/>
  <c r="BQ12"/>
  <c r="BQ8"/>
  <c r="BQ4"/>
  <c r="BQ43"/>
  <c r="BQ39"/>
  <c r="BQ35"/>
  <c r="BQ31"/>
  <c r="BQ27"/>
  <c r="BQ23"/>
  <c r="BQ19"/>
  <c r="BQ15"/>
  <c r="BQ11"/>
  <c r="BQ7"/>
  <c r="BQ3"/>
  <c r="BQ42"/>
  <c r="BQ38"/>
  <c r="BQ34"/>
  <c r="BQ30"/>
  <c r="BQ26"/>
  <c r="BQ22"/>
  <c r="BQ18"/>
  <c r="BQ14"/>
  <c r="BQ10"/>
  <c r="BQ6"/>
  <c r="BQ2"/>
  <c r="BQ41"/>
  <c r="BQ37"/>
  <c r="BQ33"/>
  <c r="BQ29"/>
  <c r="BQ25"/>
  <c r="BQ21"/>
  <c r="BQ17"/>
  <c r="BQ13"/>
  <c r="BQ9"/>
  <c r="BQ5"/>
  <c r="BQ1"/>
  <c r="BR85"/>
  <c r="BR84"/>
  <c r="BR87"/>
  <c r="BR83"/>
  <c r="BR86"/>
  <c r="BR81"/>
  <c r="BR77"/>
  <c r="BR80"/>
  <c r="BR79"/>
  <c r="BR82"/>
  <c r="BR78"/>
  <c r="BR73"/>
  <c r="BR69"/>
  <c r="BR76"/>
  <c r="BR72"/>
  <c r="BR68"/>
  <c r="BR75"/>
  <c r="BR71"/>
  <c r="BR67"/>
  <c r="BR74"/>
  <c r="BR70"/>
  <c r="BR65"/>
  <c r="BR61"/>
  <c r="BR57"/>
  <c r="BR53"/>
  <c r="BR49"/>
  <c r="BR45"/>
  <c r="BR64"/>
  <c r="BR60"/>
  <c r="BR56"/>
  <c r="BR52"/>
  <c r="BR48"/>
  <c r="BR63"/>
  <c r="BR59"/>
  <c r="BR55"/>
  <c r="BR51"/>
  <c r="BR47"/>
  <c r="BR66"/>
  <c r="BR62"/>
  <c r="BR58"/>
  <c r="BR54"/>
  <c r="BR50"/>
  <c r="BR46"/>
  <c r="BR41"/>
  <c r="BR37"/>
  <c r="BR33"/>
  <c r="BR29"/>
  <c r="BR25"/>
  <c r="BR21"/>
  <c r="BR17"/>
  <c r="BR13"/>
  <c r="BR9"/>
  <c r="BR5"/>
  <c r="BR1"/>
  <c r="BR44"/>
  <c r="BR40"/>
  <c r="BR36"/>
  <c r="BR32"/>
  <c r="BR28"/>
  <c r="BR24"/>
  <c r="BR20"/>
  <c r="BR16"/>
  <c r="BR12"/>
  <c r="BR8"/>
  <c r="BR4"/>
  <c r="BR43"/>
  <c r="BR39"/>
  <c r="BR35"/>
  <c r="BR31"/>
  <c r="BR27"/>
  <c r="BR23"/>
  <c r="BR19"/>
  <c r="BR15"/>
  <c r="BR11"/>
  <c r="BR7"/>
  <c r="BR3"/>
  <c r="BR42"/>
  <c r="BR38"/>
  <c r="BR34"/>
  <c r="BR30"/>
  <c r="BR26"/>
  <c r="BR22"/>
  <c r="BR18"/>
  <c r="BR14"/>
  <c r="BR10"/>
  <c r="BR6"/>
  <c r="BR2"/>
  <c r="BY84"/>
  <c r="BY87"/>
  <c r="BY83"/>
  <c r="BY86"/>
  <c r="BY85"/>
  <c r="BY80"/>
  <c r="BY79"/>
  <c r="BY82"/>
  <c r="BY78"/>
  <c r="BY81"/>
  <c r="BY77"/>
  <c r="BY76"/>
  <c r="BY72"/>
  <c r="BY68"/>
  <c r="BY75"/>
  <c r="BY71"/>
  <c r="BY67"/>
  <c r="BY74"/>
  <c r="BY70"/>
  <c r="BY66"/>
  <c r="BY73"/>
  <c r="BY69"/>
  <c r="BY64"/>
  <c r="BY60"/>
  <c r="BY56"/>
  <c r="BY52"/>
  <c r="BY48"/>
  <c r="BY63"/>
  <c r="BY59"/>
  <c r="BY55"/>
  <c r="BY51"/>
  <c r="BY47"/>
  <c r="BY62"/>
  <c r="BY58"/>
  <c r="BY54"/>
  <c r="BY50"/>
  <c r="BY46"/>
  <c r="BY65"/>
  <c r="BY61"/>
  <c r="BY57"/>
  <c r="BY53"/>
  <c r="BY49"/>
  <c r="BY45"/>
  <c r="BY44"/>
  <c r="BY40"/>
  <c r="BY36"/>
  <c r="BY32"/>
  <c r="BY28"/>
  <c r="BY24"/>
  <c r="BY20"/>
  <c r="BY16"/>
  <c r="BY12"/>
  <c r="BY8"/>
  <c r="BY4"/>
  <c r="BY43"/>
  <c r="BY39"/>
  <c r="BY35"/>
  <c r="BY31"/>
  <c r="BY27"/>
  <c r="BY23"/>
  <c r="BY19"/>
  <c r="BY15"/>
  <c r="BY11"/>
  <c r="BY7"/>
  <c r="BY3"/>
  <c r="BY42"/>
  <c r="BY38"/>
  <c r="BY34"/>
  <c r="BY30"/>
  <c r="BY26"/>
  <c r="BY22"/>
  <c r="BY18"/>
  <c r="BY14"/>
  <c r="BY10"/>
  <c r="BY6"/>
  <c r="BY2"/>
  <c r="BY41"/>
  <c r="BY37"/>
  <c r="BY33"/>
  <c r="BY29"/>
  <c r="BY25"/>
  <c r="BY21"/>
  <c r="BY17"/>
  <c r="BY13"/>
  <c r="BY9"/>
  <c r="BY5"/>
  <c r="BY1"/>
  <c r="CE86"/>
  <c r="CE85"/>
  <c r="CE84"/>
  <c r="CE87"/>
  <c r="CE82"/>
  <c r="CE78"/>
  <c r="CE81"/>
  <c r="CE77"/>
  <c r="CE83"/>
  <c r="CE80"/>
  <c r="CE79"/>
  <c r="CE74"/>
  <c r="CE70"/>
  <c r="CE66"/>
  <c r="CE73"/>
  <c r="CE69"/>
  <c r="CE76"/>
  <c r="CE72"/>
  <c r="CE68"/>
  <c r="CE75"/>
  <c r="CE71"/>
  <c r="CE67"/>
  <c r="CE62"/>
  <c r="CE58"/>
  <c r="CE54"/>
  <c r="CE50"/>
  <c r="CE46"/>
  <c r="CE65"/>
  <c r="CE61"/>
  <c r="CE57"/>
  <c r="CE53"/>
  <c r="CE49"/>
  <c r="CE45"/>
  <c r="CE64"/>
  <c r="CE60"/>
  <c r="CE56"/>
  <c r="CE52"/>
  <c r="CE48"/>
  <c r="CE63"/>
  <c r="CE59"/>
  <c r="CE55"/>
  <c r="CE51"/>
  <c r="CE47"/>
  <c r="CE42"/>
  <c r="CE38"/>
  <c r="CE34"/>
  <c r="CE30"/>
  <c r="CE26"/>
  <c r="CE22"/>
  <c r="CE18"/>
  <c r="CE14"/>
  <c r="CE10"/>
  <c r="CE6"/>
  <c r="CE2"/>
  <c r="CE41"/>
  <c r="CE37"/>
  <c r="CE33"/>
  <c r="CE29"/>
  <c r="CE25"/>
  <c r="CE21"/>
  <c r="CE17"/>
  <c r="CE13"/>
  <c r="CE9"/>
  <c r="CE5"/>
  <c r="CE1"/>
  <c r="CE44"/>
  <c r="CE40"/>
  <c r="CE36"/>
  <c r="CE32"/>
  <c r="CE28"/>
  <c r="CE24"/>
  <c r="CE20"/>
  <c r="CE16"/>
  <c r="CE12"/>
  <c r="CE8"/>
  <c r="CE4"/>
  <c r="CE43"/>
  <c r="CE39"/>
  <c r="CE35"/>
  <c r="CE31"/>
  <c r="CE27"/>
  <c r="CE23"/>
  <c r="CE19"/>
  <c r="CE15"/>
  <c r="CE11"/>
  <c r="CE7"/>
  <c r="CE3"/>
  <c r="BF85"/>
  <c r="BF84"/>
  <c r="BF87"/>
  <c r="BF83"/>
  <c r="BF86"/>
  <c r="BF81"/>
  <c r="BF80"/>
  <c r="BF79"/>
  <c r="BF82"/>
  <c r="BF78"/>
  <c r="BF77"/>
  <c r="BF73"/>
  <c r="BF69"/>
  <c r="BF76"/>
  <c r="BF72"/>
  <c r="BF68"/>
  <c r="BF75"/>
  <c r="BF71"/>
  <c r="BF67"/>
  <c r="BF74"/>
  <c r="BF70"/>
  <c r="BF65"/>
  <c r="BF61"/>
  <c r="BF57"/>
  <c r="BF53"/>
  <c r="BF49"/>
  <c r="BF45"/>
  <c r="BF64"/>
  <c r="BF60"/>
  <c r="BF56"/>
  <c r="BF52"/>
  <c r="BF48"/>
  <c r="BF63"/>
  <c r="BF59"/>
  <c r="BF55"/>
  <c r="BF51"/>
  <c r="BF47"/>
  <c r="BF66"/>
  <c r="BF62"/>
  <c r="BF58"/>
  <c r="BF54"/>
  <c r="BF50"/>
  <c r="BF46"/>
  <c r="BF41"/>
  <c r="BF37"/>
  <c r="BF33"/>
  <c r="BF29"/>
  <c r="BF25"/>
  <c r="BF21"/>
  <c r="BF17"/>
  <c r="BF13"/>
  <c r="BF9"/>
  <c r="BF5"/>
  <c r="BF1"/>
  <c r="BF44"/>
  <c r="BF40"/>
  <c r="BF36"/>
  <c r="BF32"/>
  <c r="BF28"/>
  <c r="BF24"/>
  <c r="BF20"/>
  <c r="BF16"/>
  <c r="BF12"/>
  <c r="BF8"/>
  <c r="BF4"/>
  <c r="BF43"/>
  <c r="BF39"/>
  <c r="BF35"/>
  <c r="BF31"/>
  <c r="BF27"/>
  <c r="BF23"/>
  <c r="BF19"/>
  <c r="BF15"/>
  <c r="BF11"/>
  <c r="BF7"/>
  <c r="BF3"/>
  <c r="BF42"/>
  <c r="BF38"/>
  <c r="BF34"/>
  <c r="BF30"/>
  <c r="BF26"/>
  <c r="BF22"/>
  <c r="BF18"/>
  <c r="BF14"/>
  <c r="BF10"/>
  <c r="BF6"/>
  <c r="BF2"/>
  <c r="BC86"/>
  <c r="BC85"/>
  <c r="BC84"/>
  <c r="BC87"/>
  <c r="BC82"/>
  <c r="BC78"/>
  <c r="BC81"/>
  <c r="BC80"/>
  <c r="BC83"/>
  <c r="BC79"/>
  <c r="BC74"/>
  <c r="BC70"/>
  <c r="BC77"/>
  <c r="BC73"/>
  <c r="BC69"/>
  <c r="BC76"/>
  <c r="BC72"/>
  <c r="BC68"/>
  <c r="BC75"/>
  <c r="BC71"/>
  <c r="BC67"/>
  <c r="BC66"/>
  <c r="BC62"/>
  <c r="BC58"/>
  <c r="BC54"/>
  <c r="BC50"/>
  <c r="BC46"/>
  <c r="BC65"/>
  <c r="BC61"/>
  <c r="BC57"/>
  <c r="BC53"/>
  <c r="BC49"/>
  <c r="BC45"/>
  <c r="BC64"/>
  <c r="BC60"/>
  <c r="BC56"/>
  <c r="BC52"/>
  <c r="BC48"/>
  <c r="BC63"/>
  <c r="BC59"/>
  <c r="BC55"/>
  <c r="BC51"/>
  <c r="BC47"/>
  <c r="BC42"/>
  <c r="BC38"/>
  <c r="BC34"/>
  <c r="BC30"/>
  <c r="BC26"/>
  <c r="BC22"/>
  <c r="BC18"/>
  <c r="BC14"/>
  <c r="BC10"/>
  <c r="BC6"/>
  <c r="BC2"/>
  <c r="BC41"/>
  <c r="BC37"/>
  <c r="BC33"/>
  <c r="BC29"/>
  <c r="BC25"/>
  <c r="BC21"/>
  <c r="BC17"/>
  <c r="BC13"/>
  <c r="BC9"/>
  <c r="BC5"/>
  <c r="BC1"/>
  <c r="BC44"/>
  <c r="BC40"/>
  <c r="BC36"/>
  <c r="BC32"/>
  <c r="BC28"/>
  <c r="BC24"/>
  <c r="BC20"/>
  <c r="BC16"/>
  <c r="BC12"/>
  <c r="BC8"/>
  <c r="BC4"/>
  <c r="BC43"/>
  <c r="BC39"/>
  <c r="BC35"/>
  <c r="BC31"/>
  <c r="BC27"/>
  <c r="BC23"/>
  <c r="BC19"/>
  <c r="BC15"/>
  <c r="BC11"/>
  <c r="BC7"/>
  <c r="BC3"/>
  <c r="AD85"/>
  <c r="AD84"/>
  <c r="AD87"/>
  <c r="AD83"/>
  <c r="AD86"/>
  <c r="AD81"/>
  <c r="AD80"/>
  <c r="AD79"/>
  <c r="AD82"/>
  <c r="AD78"/>
  <c r="AD77"/>
  <c r="AD73"/>
  <c r="AD69"/>
  <c r="AD76"/>
  <c r="AD72"/>
  <c r="AD68"/>
  <c r="AD75"/>
  <c r="AD71"/>
  <c r="AD67"/>
  <c r="AD74"/>
  <c r="AD70"/>
  <c r="AD65"/>
  <c r="AD61"/>
  <c r="AD57"/>
  <c r="AD53"/>
  <c r="AD49"/>
  <c r="AD45"/>
  <c r="AD64"/>
  <c r="AD60"/>
  <c r="AD56"/>
  <c r="AD52"/>
  <c r="AD48"/>
  <c r="AD63"/>
  <c r="AD59"/>
  <c r="AD55"/>
  <c r="AD51"/>
  <c r="AD47"/>
  <c r="AD66"/>
  <c r="AD62"/>
  <c r="AD58"/>
  <c r="AD54"/>
  <c r="AD50"/>
  <c r="AD46"/>
  <c r="AD41"/>
  <c r="AD37"/>
  <c r="AD33"/>
  <c r="AD29"/>
  <c r="AD25"/>
  <c r="AD21"/>
  <c r="AD17"/>
  <c r="AD13"/>
  <c r="AD9"/>
  <c r="AD5"/>
  <c r="AD1"/>
  <c r="AD44"/>
  <c r="AD40"/>
  <c r="AD36"/>
  <c r="AD32"/>
  <c r="AD28"/>
  <c r="AD24"/>
  <c r="AD20"/>
  <c r="AD16"/>
  <c r="AD12"/>
  <c r="AD8"/>
  <c r="AD4"/>
  <c r="AD43"/>
  <c r="AD39"/>
  <c r="AD35"/>
  <c r="AD31"/>
  <c r="AD27"/>
  <c r="AD23"/>
  <c r="AD19"/>
  <c r="AD15"/>
  <c r="AD11"/>
  <c r="AD7"/>
  <c r="AD3"/>
  <c r="AD42"/>
  <c r="AD38"/>
  <c r="AD34"/>
  <c r="AD30"/>
  <c r="AD26"/>
  <c r="AD22"/>
  <c r="AD18"/>
  <c r="AD14"/>
  <c r="AD10"/>
  <c r="AD6"/>
  <c r="AD2"/>
  <c r="AA86"/>
  <c r="AA85"/>
  <c r="AA84"/>
  <c r="AA87"/>
  <c r="AA83"/>
  <c r="AA82"/>
  <c r="AA78"/>
  <c r="AA81"/>
  <c r="AA80"/>
  <c r="AA79"/>
  <c r="AA74"/>
  <c r="AA70"/>
  <c r="AA77"/>
  <c r="AA73"/>
  <c r="AA69"/>
  <c r="AA76"/>
  <c r="AA72"/>
  <c r="AA68"/>
  <c r="AA75"/>
  <c r="AA71"/>
  <c r="AA67"/>
  <c r="AA66"/>
  <c r="AA62"/>
  <c r="AA58"/>
  <c r="AA54"/>
  <c r="AA50"/>
  <c r="AA46"/>
  <c r="AA65"/>
  <c r="AA61"/>
  <c r="AA57"/>
  <c r="AA53"/>
  <c r="AA49"/>
  <c r="AA45"/>
  <c r="AA64"/>
  <c r="AA60"/>
  <c r="AA56"/>
  <c r="AA52"/>
  <c r="AA48"/>
  <c r="AA63"/>
  <c r="AA59"/>
  <c r="AA55"/>
  <c r="AA51"/>
  <c r="AA47"/>
  <c r="AA42"/>
  <c r="AA38"/>
  <c r="AA34"/>
  <c r="AA30"/>
  <c r="AA26"/>
  <c r="AA22"/>
  <c r="AA18"/>
  <c r="AA14"/>
  <c r="AA10"/>
  <c r="AA6"/>
  <c r="AA2"/>
  <c r="AA41"/>
  <c r="AA37"/>
  <c r="AA33"/>
  <c r="AA29"/>
  <c r="AA25"/>
  <c r="AA21"/>
  <c r="AA17"/>
  <c r="AA13"/>
  <c r="AA9"/>
  <c r="AA5"/>
  <c r="AA1"/>
  <c r="AA44"/>
  <c r="AA40"/>
  <c r="AA36"/>
  <c r="AA32"/>
  <c r="AA28"/>
  <c r="AA24"/>
  <c r="AA20"/>
  <c r="AA16"/>
  <c r="AA12"/>
  <c r="AA8"/>
  <c r="AA4"/>
  <c r="AA43"/>
  <c r="AA39"/>
  <c r="AA35"/>
  <c r="AA31"/>
  <c r="AA27"/>
  <c r="AA23"/>
  <c r="AA19"/>
  <c r="AA15"/>
  <c r="AA11"/>
  <c r="AA7"/>
  <c r="AA3"/>
  <c r="A1"/>
  <c r="A84"/>
  <c r="A87"/>
  <c r="A83"/>
  <c r="A86"/>
  <c r="A85"/>
  <c r="A80"/>
  <c r="A79"/>
  <c r="A82"/>
  <c r="A78"/>
  <c r="A81"/>
  <c r="A76"/>
  <c r="A72"/>
  <c r="A68"/>
  <c r="A75"/>
  <c r="A71"/>
  <c r="A67"/>
  <c r="A74"/>
  <c r="A70"/>
  <c r="A77"/>
  <c r="A73"/>
  <c r="A69"/>
  <c r="A64"/>
  <c r="A60"/>
  <c r="A56"/>
  <c r="A52"/>
  <c r="A48"/>
  <c r="A63"/>
  <c r="A59"/>
  <c r="A55"/>
  <c r="A51"/>
  <c r="A47"/>
  <c r="A66"/>
  <c r="A62"/>
  <c r="A58"/>
  <c r="A54"/>
  <c r="A50"/>
  <c r="A46"/>
  <c r="A65"/>
  <c r="A61"/>
  <c r="A57"/>
  <c r="A53"/>
  <c r="A49"/>
  <c r="A45"/>
  <c r="A44"/>
  <c r="A40"/>
  <c r="A36"/>
  <c r="A32"/>
  <c r="A28"/>
  <c r="A24"/>
  <c r="A20"/>
  <c r="A16"/>
  <c r="A12"/>
  <c r="A8"/>
  <c r="A4"/>
  <c r="A43"/>
  <c r="A39"/>
  <c r="A35"/>
  <c r="A31"/>
  <c r="A27"/>
  <c r="A23"/>
  <c r="A19"/>
  <c r="A15"/>
  <c r="A11"/>
  <c r="A7"/>
  <c r="A3"/>
  <c r="A42"/>
  <c r="A38"/>
  <c r="A34"/>
  <c r="A30"/>
  <c r="A26"/>
  <c r="A22"/>
  <c r="A18"/>
  <c r="A14"/>
  <c r="A10"/>
  <c r="A6"/>
  <c r="A2"/>
  <c r="A41"/>
  <c r="A37"/>
  <c r="A33"/>
  <c r="A29"/>
  <c r="A25"/>
  <c r="A21"/>
  <c r="A17"/>
  <c r="A13"/>
  <c r="A9"/>
  <c r="A5"/>
  <c r="L87"/>
  <c r="L83"/>
  <c r="L86"/>
  <c r="L85"/>
  <c r="L84"/>
  <c r="L79"/>
  <c r="L82"/>
  <c r="L78"/>
  <c r="L81"/>
  <c r="L80"/>
  <c r="L75"/>
  <c r="L71"/>
  <c r="L67"/>
  <c r="L74"/>
  <c r="L70"/>
  <c r="L77"/>
  <c r="L73"/>
  <c r="L69"/>
  <c r="L76"/>
  <c r="L72"/>
  <c r="L68"/>
  <c r="L63"/>
  <c r="L59"/>
  <c r="L55"/>
  <c r="L51"/>
  <c r="L47"/>
  <c r="L66"/>
  <c r="L62"/>
  <c r="L58"/>
  <c r="L54"/>
  <c r="L50"/>
  <c r="L46"/>
  <c r="L65"/>
  <c r="L61"/>
  <c r="L57"/>
  <c r="L53"/>
  <c r="L49"/>
  <c r="L45"/>
  <c r="L64"/>
  <c r="L60"/>
  <c r="L56"/>
  <c r="L52"/>
  <c r="L48"/>
  <c r="L43"/>
  <c r="L39"/>
  <c r="L35"/>
  <c r="L31"/>
  <c r="L27"/>
  <c r="L23"/>
  <c r="L19"/>
  <c r="L15"/>
  <c r="L11"/>
  <c r="L7"/>
  <c r="L3"/>
  <c r="L42"/>
  <c r="L38"/>
  <c r="L34"/>
  <c r="L30"/>
  <c r="L26"/>
  <c r="L22"/>
  <c r="L18"/>
  <c r="L14"/>
  <c r="L10"/>
  <c r="L6"/>
  <c r="L2"/>
  <c r="L41"/>
  <c r="L37"/>
  <c r="L33"/>
  <c r="L29"/>
  <c r="L25"/>
  <c r="L21"/>
  <c r="L17"/>
  <c r="L13"/>
  <c r="L9"/>
  <c r="L5"/>
  <c r="L1"/>
  <c r="L44"/>
  <c r="L40"/>
  <c r="L36"/>
  <c r="L32"/>
  <c r="L28"/>
  <c r="L24"/>
  <c r="L20"/>
  <c r="L16"/>
  <c r="L12"/>
  <c r="L8"/>
  <c r="L4"/>
  <c r="AX85"/>
  <c r="AX84"/>
  <c r="AX87"/>
  <c r="AX83"/>
  <c r="AX86"/>
  <c r="AX81"/>
  <c r="AX80"/>
  <c r="AX79"/>
  <c r="AX82"/>
  <c r="AX78"/>
  <c r="AX77"/>
  <c r="AX73"/>
  <c r="AX69"/>
  <c r="AX76"/>
  <c r="AX72"/>
  <c r="AX68"/>
  <c r="AX75"/>
  <c r="AX71"/>
  <c r="AX67"/>
  <c r="AX74"/>
  <c r="AX70"/>
  <c r="AX65"/>
  <c r="AX61"/>
  <c r="AX57"/>
  <c r="AX53"/>
  <c r="AX49"/>
  <c r="AX45"/>
  <c r="AX64"/>
  <c r="AX60"/>
  <c r="AX56"/>
  <c r="AX52"/>
  <c r="AX48"/>
  <c r="AX63"/>
  <c r="AX59"/>
  <c r="AX55"/>
  <c r="AX51"/>
  <c r="AX47"/>
  <c r="AX66"/>
  <c r="AX62"/>
  <c r="AX58"/>
  <c r="AX54"/>
  <c r="AX50"/>
  <c r="AX46"/>
  <c r="AX41"/>
  <c r="AX37"/>
  <c r="AX33"/>
  <c r="AX29"/>
  <c r="AX25"/>
  <c r="AX21"/>
  <c r="AX17"/>
  <c r="AX13"/>
  <c r="AX9"/>
  <c r="AX5"/>
  <c r="AX1"/>
  <c r="AX44"/>
  <c r="AX40"/>
  <c r="AX36"/>
  <c r="AX32"/>
  <c r="AX28"/>
  <c r="AX24"/>
  <c r="AX20"/>
  <c r="AX16"/>
  <c r="AX12"/>
  <c r="AX8"/>
  <c r="AX4"/>
  <c r="AX43"/>
  <c r="AX39"/>
  <c r="AX35"/>
  <c r="AX31"/>
  <c r="AX27"/>
  <c r="AX23"/>
  <c r="AX19"/>
  <c r="AX15"/>
  <c r="AX11"/>
  <c r="AX7"/>
  <c r="AX3"/>
  <c r="AX42"/>
  <c r="AX38"/>
  <c r="AX34"/>
  <c r="AX30"/>
  <c r="AX26"/>
  <c r="AX22"/>
  <c r="AX18"/>
  <c r="AX14"/>
  <c r="AX10"/>
  <c r="AX6"/>
  <c r="AX2"/>
  <c r="AI86"/>
  <c r="AI85"/>
  <c r="AI84"/>
  <c r="AI87"/>
  <c r="AI82"/>
  <c r="AI78"/>
  <c r="AI81"/>
  <c r="AI83"/>
  <c r="AI80"/>
  <c r="AI79"/>
  <c r="AI74"/>
  <c r="AI70"/>
  <c r="AI77"/>
  <c r="AI73"/>
  <c r="AI69"/>
  <c r="AI76"/>
  <c r="AI72"/>
  <c r="AI68"/>
  <c r="AI75"/>
  <c r="AI71"/>
  <c r="AI67"/>
  <c r="AI66"/>
  <c r="AI62"/>
  <c r="AI58"/>
  <c r="AI54"/>
  <c r="AI50"/>
  <c r="AI46"/>
  <c r="AI65"/>
  <c r="AI61"/>
  <c r="AI57"/>
  <c r="AI53"/>
  <c r="AI49"/>
  <c r="AI45"/>
  <c r="AI64"/>
  <c r="AI60"/>
  <c r="AI56"/>
  <c r="AI52"/>
  <c r="AI48"/>
  <c r="AI63"/>
  <c r="AI59"/>
  <c r="AI55"/>
  <c r="AI51"/>
  <c r="AI47"/>
  <c r="AI42"/>
  <c r="AI38"/>
  <c r="AI34"/>
  <c r="AI30"/>
  <c r="AI26"/>
  <c r="AI22"/>
  <c r="AI18"/>
  <c r="AI14"/>
  <c r="AI10"/>
  <c r="AI6"/>
  <c r="AI2"/>
  <c r="AI41"/>
  <c r="AI37"/>
  <c r="AI33"/>
  <c r="AI29"/>
  <c r="AI25"/>
  <c r="AI21"/>
  <c r="AI17"/>
  <c r="AI13"/>
  <c r="AI9"/>
  <c r="AI5"/>
  <c r="AI1"/>
  <c r="AI44"/>
  <c r="AI40"/>
  <c r="AI36"/>
  <c r="AI32"/>
  <c r="AI28"/>
  <c r="AI24"/>
  <c r="AI20"/>
  <c r="AI16"/>
  <c r="AI12"/>
  <c r="AI8"/>
  <c r="AI4"/>
  <c r="AI43"/>
  <c r="AI39"/>
  <c r="AI35"/>
  <c r="AI31"/>
  <c r="AI27"/>
  <c r="AI23"/>
  <c r="AI19"/>
  <c r="AI15"/>
  <c r="AI11"/>
  <c r="AI7"/>
  <c r="AI3"/>
  <c r="BN85"/>
  <c r="BN84"/>
  <c r="BN87"/>
  <c r="BN83"/>
  <c r="BN86"/>
  <c r="BN81"/>
  <c r="BN77"/>
  <c r="BN80"/>
  <c r="BN79"/>
  <c r="BN82"/>
  <c r="BN78"/>
  <c r="BN73"/>
  <c r="BN69"/>
  <c r="BN76"/>
  <c r="BN72"/>
  <c r="BN68"/>
  <c r="BN75"/>
  <c r="BN71"/>
  <c r="BN67"/>
  <c r="BN74"/>
  <c r="BN70"/>
  <c r="BN65"/>
  <c r="BN61"/>
  <c r="BN57"/>
  <c r="BN53"/>
  <c r="BN49"/>
  <c r="BN45"/>
  <c r="BN64"/>
  <c r="BN60"/>
  <c r="BN56"/>
  <c r="BN52"/>
  <c r="BN48"/>
  <c r="BN63"/>
  <c r="BN59"/>
  <c r="BN55"/>
  <c r="BN51"/>
  <c r="BN47"/>
  <c r="BN66"/>
  <c r="BN62"/>
  <c r="BN58"/>
  <c r="BN54"/>
  <c r="BN50"/>
  <c r="BN46"/>
  <c r="BN41"/>
  <c r="BN37"/>
  <c r="BN33"/>
  <c r="BN29"/>
  <c r="BN25"/>
  <c r="BN21"/>
  <c r="BN17"/>
  <c r="BN13"/>
  <c r="BN9"/>
  <c r="BN5"/>
  <c r="BN1"/>
  <c r="BN44"/>
  <c r="BN40"/>
  <c r="BN36"/>
  <c r="BN32"/>
  <c r="BN28"/>
  <c r="BN24"/>
  <c r="BN20"/>
  <c r="BN16"/>
  <c r="BN12"/>
  <c r="BN8"/>
  <c r="BN4"/>
  <c r="BN43"/>
  <c r="BN39"/>
  <c r="BN35"/>
  <c r="BN31"/>
  <c r="BN27"/>
  <c r="BN23"/>
  <c r="BN19"/>
  <c r="BN15"/>
  <c r="BN11"/>
  <c r="BN7"/>
  <c r="BN3"/>
  <c r="BN42"/>
  <c r="BN38"/>
  <c r="BN34"/>
  <c r="BN30"/>
  <c r="BN26"/>
  <c r="BN22"/>
  <c r="BN18"/>
  <c r="BN14"/>
  <c r="BN10"/>
  <c r="BN6"/>
  <c r="BN2"/>
  <c r="AZ87"/>
  <c r="AZ83"/>
  <c r="AZ86"/>
  <c r="AZ85"/>
  <c r="AZ84"/>
  <c r="AZ79"/>
  <c r="AZ82"/>
  <c r="AZ78"/>
  <c r="AZ81"/>
  <c r="AZ80"/>
  <c r="AZ75"/>
  <c r="AZ71"/>
  <c r="AZ67"/>
  <c r="AZ74"/>
  <c r="AZ70"/>
  <c r="AZ77"/>
  <c r="AZ73"/>
  <c r="AZ69"/>
  <c r="AZ76"/>
  <c r="AZ72"/>
  <c r="AZ68"/>
  <c r="AZ63"/>
  <c r="AZ59"/>
  <c r="AZ55"/>
  <c r="AZ51"/>
  <c r="AZ47"/>
  <c r="AZ66"/>
  <c r="AZ62"/>
  <c r="AZ58"/>
  <c r="AZ54"/>
  <c r="AZ50"/>
  <c r="AZ46"/>
  <c r="AZ65"/>
  <c r="AZ61"/>
  <c r="AZ57"/>
  <c r="AZ53"/>
  <c r="AZ49"/>
  <c r="AZ45"/>
  <c r="AZ64"/>
  <c r="AZ60"/>
  <c r="AZ56"/>
  <c r="AZ52"/>
  <c r="AZ48"/>
  <c r="AZ43"/>
  <c r="AZ39"/>
  <c r="AZ35"/>
  <c r="AZ31"/>
  <c r="AZ27"/>
  <c r="AZ23"/>
  <c r="AZ19"/>
  <c r="AZ15"/>
  <c r="AZ11"/>
  <c r="AZ7"/>
  <c r="AZ3"/>
  <c r="AZ42"/>
  <c r="AZ38"/>
  <c r="AZ34"/>
  <c r="AZ30"/>
  <c r="AZ26"/>
  <c r="AZ22"/>
  <c r="AZ18"/>
  <c r="AZ14"/>
  <c r="AZ10"/>
  <c r="AZ6"/>
  <c r="AZ2"/>
  <c r="AZ41"/>
  <c r="AZ37"/>
  <c r="AZ33"/>
  <c r="AZ29"/>
  <c r="AZ25"/>
  <c r="AZ21"/>
  <c r="AZ17"/>
  <c r="AZ13"/>
  <c r="AZ9"/>
  <c r="AZ5"/>
  <c r="AZ1"/>
  <c r="AZ44"/>
  <c r="AZ40"/>
  <c r="AZ36"/>
  <c r="AZ32"/>
  <c r="AZ28"/>
  <c r="AZ24"/>
  <c r="AZ20"/>
  <c r="AZ16"/>
  <c r="AZ12"/>
  <c r="AZ8"/>
  <c r="AZ4"/>
  <c r="F85"/>
  <c r="F84"/>
  <c r="F87"/>
  <c r="F83"/>
  <c r="F86"/>
  <c r="F81"/>
  <c r="F80"/>
  <c r="F79"/>
  <c r="F82"/>
  <c r="F78"/>
  <c r="F77"/>
  <c r="F73"/>
  <c r="F69"/>
  <c r="F76"/>
  <c r="F72"/>
  <c r="F68"/>
  <c r="F75"/>
  <c r="F71"/>
  <c r="F67"/>
  <c r="F74"/>
  <c r="F70"/>
  <c r="F65"/>
  <c r="F61"/>
  <c r="F57"/>
  <c r="F53"/>
  <c r="F49"/>
  <c r="F45"/>
  <c r="F64"/>
  <c r="F60"/>
  <c r="F56"/>
  <c r="F52"/>
  <c r="F48"/>
  <c r="F63"/>
  <c r="F59"/>
  <c r="F55"/>
  <c r="F51"/>
  <c r="F47"/>
  <c r="F66"/>
  <c r="F62"/>
  <c r="F58"/>
  <c r="F54"/>
  <c r="F50"/>
  <c r="F46"/>
  <c r="F41"/>
  <c r="F37"/>
  <c r="F33"/>
  <c r="F29"/>
  <c r="F25"/>
  <c r="F21"/>
  <c r="F17"/>
  <c r="F13"/>
  <c r="F9"/>
  <c r="F5"/>
  <c r="F1"/>
  <c r="F44"/>
  <c r="F40"/>
  <c r="F36"/>
  <c r="F32"/>
  <c r="F28"/>
  <c r="F24"/>
  <c r="F20"/>
  <c r="F16"/>
  <c r="F12"/>
  <c r="F8"/>
  <c r="F4"/>
  <c r="F43"/>
  <c r="F39"/>
  <c r="F35"/>
  <c r="F31"/>
  <c r="F27"/>
  <c r="F23"/>
  <c r="F19"/>
  <c r="F15"/>
  <c r="F11"/>
  <c r="F7"/>
  <c r="F3"/>
  <c r="F42"/>
  <c r="F38"/>
  <c r="F34"/>
  <c r="F30"/>
  <c r="F26"/>
  <c r="F22"/>
  <c r="F18"/>
  <c r="F14"/>
  <c r="F10"/>
  <c r="F6"/>
  <c r="F2"/>
  <c r="S86"/>
  <c r="S85"/>
  <c r="S84"/>
  <c r="S87"/>
  <c r="S82"/>
  <c r="S78"/>
  <c r="S81"/>
  <c r="S83"/>
  <c r="S80"/>
  <c r="S79"/>
  <c r="S74"/>
  <c r="S70"/>
  <c r="S77"/>
  <c r="S73"/>
  <c r="S69"/>
  <c r="S76"/>
  <c r="S72"/>
  <c r="S68"/>
  <c r="S75"/>
  <c r="S71"/>
  <c r="S67"/>
  <c r="S66"/>
  <c r="S62"/>
  <c r="S58"/>
  <c r="S54"/>
  <c r="S50"/>
  <c r="S46"/>
  <c r="S65"/>
  <c r="S61"/>
  <c r="S57"/>
  <c r="S53"/>
  <c r="S49"/>
  <c r="S45"/>
  <c r="S64"/>
  <c r="S60"/>
  <c r="S56"/>
  <c r="S52"/>
  <c r="S48"/>
  <c r="S63"/>
  <c r="S59"/>
  <c r="S55"/>
  <c r="S51"/>
  <c r="S47"/>
  <c r="S42"/>
  <c r="S38"/>
  <c r="S34"/>
  <c r="S30"/>
  <c r="S26"/>
  <c r="S22"/>
  <c r="S18"/>
  <c r="S14"/>
  <c r="S10"/>
  <c r="S6"/>
  <c r="S2"/>
  <c r="S41"/>
  <c r="S37"/>
  <c r="S33"/>
  <c r="S29"/>
  <c r="S25"/>
  <c r="S21"/>
  <c r="S17"/>
  <c r="S13"/>
  <c r="S9"/>
  <c r="S5"/>
  <c r="S1"/>
  <c r="S44"/>
  <c r="S40"/>
  <c r="S36"/>
  <c r="S32"/>
  <c r="S28"/>
  <c r="S24"/>
  <c r="S20"/>
  <c r="S16"/>
  <c r="S12"/>
  <c r="S8"/>
  <c r="S4"/>
  <c r="S43"/>
  <c r="S39"/>
  <c r="S35"/>
  <c r="S31"/>
  <c r="S27"/>
  <c r="S23"/>
  <c r="S19"/>
  <c r="S15"/>
  <c r="S11"/>
  <c r="S7"/>
  <c r="S3"/>
  <c r="AR87"/>
  <c r="AR83"/>
  <c r="AR86"/>
  <c r="AR85"/>
  <c r="AR84"/>
  <c r="AR79"/>
  <c r="AR82"/>
  <c r="AR78"/>
  <c r="AR81"/>
  <c r="AR80"/>
  <c r="AR75"/>
  <c r="AR71"/>
  <c r="AR67"/>
  <c r="AR74"/>
  <c r="AR70"/>
  <c r="AR77"/>
  <c r="AR73"/>
  <c r="AR69"/>
  <c r="AR76"/>
  <c r="AR72"/>
  <c r="AR68"/>
  <c r="AR63"/>
  <c r="AR59"/>
  <c r="AR55"/>
  <c r="AR51"/>
  <c r="AR47"/>
  <c r="AR66"/>
  <c r="AR62"/>
  <c r="AR58"/>
  <c r="AR54"/>
  <c r="AR50"/>
  <c r="AR46"/>
  <c r="AR65"/>
  <c r="AR61"/>
  <c r="AR57"/>
  <c r="AR53"/>
  <c r="AR49"/>
  <c r="AR45"/>
  <c r="AR64"/>
  <c r="AR60"/>
  <c r="AR56"/>
  <c r="AR52"/>
  <c r="AR48"/>
  <c r="AR43"/>
  <c r="AR39"/>
  <c r="AR35"/>
  <c r="AR31"/>
  <c r="AR27"/>
  <c r="AR23"/>
  <c r="AR19"/>
  <c r="AR15"/>
  <c r="AR11"/>
  <c r="AR7"/>
  <c r="AR3"/>
  <c r="AR42"/>
  <c r="AR38"/>
  <c r="AR34"/>
  <c r="AR30"/>
  <c r="AR26"/>
  <c r="AR22"/>
  <c r="AR18"/>
  <c r="AR14"/>
  <c r="AR10"/>
  <c r="AR6"/>
  <c r="AR2"/>
  <c r="AR41"/>
  <c r="AR37"/>
  <c r="AR33"/>
  <c r="AR29"/>
  <c r="AR25"/>
  <c r="AR21"/>
  <c r="AR17"/>
  <c r="AR13"/>
  <c r="AR9"/>
  <c r="AR5"/>
  <c r="AR1"/>
  <c r="AR44"/>
  <c r="AR40"/>
  <c r="AR36"/>
  <c r="AR32"/>
  <c r="AR28"/>
  <c r="AR24"/>
  <c r="AR20"/>
  <c r="AR16"/>
  <c r="AR12"/>
  <c r="AR8"/>
  <c r="AR4"/>
  <c r="CD85"/>
  <c r="CD84"/>
  <c r="CD87"/>
  <c r="CD83"/>
  <c r="CD86"/>
  <c r="CD81"/>
  <c r="CD77"/>
  <c r="CD80"/>
  <c r="CD79"/>
  <c r="CD82"/>
  <c r="CD78"/>
  <c r="CD73"/>
  <c r="CD69"/>
  <c r="CD76"/>
  <c r="CD72"/>
  <c r="CD68"/>
  <c r="CD75"/>
  <c r="CD71"/>
  <c r="CD67"/>
  <c r="CD74"/>
  <c r="CD70"/>
  <c r="CD66"/>
  <c r="CD65"/>
  <c r="CD61"/>
  <c r="CD57"/>
  <c r="CD53"/>
  <c r="CD49"/>
  <c r="CD45"/>
  <c r="CD64"/>
  <c r="CD60"/>
  <c r="CD56"/>
  <c r="CD52"/>
  <c r="CD48"/>
  <c r="CD63"/>
  <c r="CD59"/>
  <c r="CD55"/>
  <c r="CD51"/>
  <c r="CD47"/>
  <c r="CD62"/>
  <c r="CD58"/>
  <c r="CD54"/>
  <c r="CD50"/>
  <c r="CD46"/>
  <c r="CD41"/>
  <c r="CD37"/>
  <c r="CD33"/>
  <c r="CD29"/>
  <c r="CD25"/>
  <c r="CD21"/>
  <c r="CD17"/>
  <c r="CD13"/>
  <c r="CD9"/>
  <c r="CD5"/>
  <c r="CD1"/>
  <c r="CD44"/>
  <c r="CD40"/>
  <c r="CD36"/>
  <c r="CD32"/>
  <c r="CD28"/>
  <c r="CD24"/>
  <c r="CD20"/>
  <c r="CD16"/>
  <c r="CD12"/>
  <c r="CD8"/>
  <c r="CD4"/>
  <c r="CD43"/>
  <c r="CD39"/>
  <c r="CD35"/>
  <c r="CD31"/>
  <c r="CD27"/>
  <c r="CD23"/>
  <c r="CD19"/>
  <c r="CD15"/>
  <c r="CD11"/>
  <c r="CD7"/>
  <c r="CD3"/>
  <c r="CD42"/>
  <c r="CD38"/>
  <c r="CD34"/>
  <c r="CD30"/>
  <c r="CD26"/>
  <c r="CD22"/>
  <c r="CD18"/>
  <c r="CD14"/>
  <c r="CD10"/>
  <c r="CD6"/>
  <c r="CD2"/>
  <c r="BG86"/>
  <c r="BG85"/>
  <c r="BG84"/>
  <c r="BG87"/>
  <c r="BG83"/>
  <c r="BG82"/>
  <c r="BG78"/>
  <c r="BG81"/>
  <c r="BG80"/>
  <c r="BG79"/>
  <c r="BG74"/>
  <c r="BG70"/>
  <c r="BG77"/>
  <c r="BG73"/>
  <c r="BG69"/>
  <c r="BG76"/>
  <c r="BG72"/>
  <c r="BG68"/>
  <c r="BG75"/>
  <c r="BG71"/>
  <c r="BG67"/>
  <c r="BG66"/>
  <c r="BG62"/>
  <c r="BG58"/>
  <c r="BG54"/>
  <c r="BG50"/>
  <c r="BG46"/>
  <c r="BG65"/>
  <c r="BG61"/>
  <c r="BG57"/>
  <c r="BG53"/>
  <c r="BG49"/>
  <c r="BG45"/>
  <c r="BG64"/>
  <c r="BG60"/>
  <c r="BG56"/>
  <c r="BG52"/>
  <c r="BG48"/>
  <c r="BG63"/>
  <c r="BG59"/>
  <c r="BG55"/>
  <c r="BG51"/>
  <c r="BG47"/>
  <c r="BG42"/>
  <c r="BG38"/>
  <c r="BG34"/>
  <c r="BG30"/>
  <c r="BG26"/>
  <c r="BG22"/>
  <c r="BG18"/>
  <c r="BG14"/>
  <c r="BG10"/>
  <c r="BG6"/>
  <c r="BG2"/>
  <c r="BG41"/>
  <c r="BG37"/>
  <c r="BG33"/>
  <c r="BG29"/>
  <c r="BG25"/>
  <c r="BG21"/>
  <c r="BG17"/>
  <c r="BG13"/>
  <c r="BG9"/>
  <c r="BG5"/>
  <c r="BG1"/>
  <c r="BG44"/>
  <c r="BG40"/>
  <c r="BG36"/>
  <c r="BG32"/>
  <c r="BG28"/>
  <c r="BG24"/>
  <c r="BG20"/>
  <c r="BG16"/>
  <c r="BG12"/>
  <c r="BG8"/>
  <c r="BG4"/>
  <c r="BG43"/>
  <c r="BG39"/>
  <c r="BG35"/>
  <c r="BG31"/>
  <c r="BG27"/>
  <c r="BG23"/>
  <c r="BG19"/>
  <c r="BG15"/>
  <c r="BG11"/>
  <c r="BG7"/>
  <c r="BG3"/>
  <c r="BD87"/>
  <c r="BD83"/>
  <c r="BD86"/>
  <c r="BD85"/>
  <c r="BD84"/>
  <c r="BD79"/>
  <c r="BD82"/>
  <c r="BD78"/>
  <c r="BD81"/>
  <c r="BD80"/>
  <c r="BD75"/>
  <c r="BD71"/>
  <c r="BD67"/>
  <c r="BD74"/>
  <c r="BD70"/>
  <c r="BD77"/>
  <c r="BD73"/>
  <c r="BD69"/>
  <c r="BD76"/>
  <c r="BD72"/>
  <c r="BD68"/>
  <c r="BD63"/>
  <c r="BD59"/>
  <c r="BD55"/>
  <c r="BD51"/>
  <c r="BD47"/>
  <c r="BD66"/>
  <c r="BD62"/>
  <c r="BD58"/>
  <c r="BD54"/>
  <c r="BD50"/>
  <c r="BD46"/>
  <c r="BD65"/>
  <c r="BD61"/>
  <c r="BD57"/>
  <c r="BD53"/>
  <c r="BD49"/>
  <c r="BD45"/>
  <c r="BD64"/>
  <c r="BD60"/>
  <c r="BD56"/>
  <c r="BD52"/>
  <c r="BD48"/>
  <c r="BD43"/>
  <c r="BD39"/>
  <c r="BD35"/>
  <c r="BD31"/>
  <c r="BD27"/>
  <c r="BD23"/>
  <c r="BD19"/>
  <c r="BD15"/>
  <c r="BD11"/>
  <c r="BD7"/>
  <c r="BD3"/>
  <c r="BD42"/>
  <c r="BD38"/>
  <c r="BD34"/>
  <c r="BD30"/>
  <c r="BD26"/>
  <c r="BD22"/>
  <c r="BD18"/>
  <c r="BD14"/>
  <c r="BD10"/>
  <c r="BD6"/>
  <c r="BD2"/>
  <c r="BD41"/>
  <c r="BD37"/>
  <c r="BD33"/>
  <c r="BD29"/>
  <c r="BD25"/>
  <c r="BD21"/>
  <c r="BD17"/>
  <c r="BD13"/>
  <c r="BD9"/>
  <c r="BD5"/>
  <c r="BD1"/>
  <c r="BD44"/>
  <c r="BD40"/>
  <c r="BD36"/>
  <c r="BD32"/>
  <c r="BD28"/>
  <c r="BD24"/>
  <c r="BD20"/>
  <c r="BD16"/>
  <c r="BD12"/>
  <c r="BD8"/>
  <c r="BD4"/>
  <c r="AF87"/>
  <c r="AF83"/>
  <c r="AF86"/>
  <c r="AF85"/>
  <c r="AF84"/>
  <c r="AF79"/>
  <c r="AF82"/>
  <c r="AF78"/>
  <c r="AF81"/>
  <c r="AF80"/>
  <c r="AF75"/>
  <c r="AF71"/>
  <c r="AF67"/>
  <c r="AF74"/>
  <c r="AF70"/>
  <c r="AF77"/>
  <c r="AF73"/>
  <c r="AF69"/>
  <c r="AF76"/>
  <c r="AF72"/>
  <c r="AF68"/>
  <c r="AF63"/>
  <c r="AF59"/>
  <c r="AF55"/>
  <c r="AF51"/>
  <c r="AF47"/>
  <c r="AF66"/>
  <c r="AF62"/>
  <c r="AF58"/>
  <c r="AF54"/>
  <c r="AF50"/>
  <c r="AF46"/>
  <c r="AF65"/>
  <c r="AF61"/>
  <c r="AF57"/>
  <c r="AF53"/>
  <c r="AF49"/>
  <c r="AF45"/>
  <c r="AF64"/>
  <c r="AF60"/>
  <c r="AF56"/>
  <c r="AF52"/>
  <c r="AF48"/>
  <c r="AF43"/>
  <c r="AF39"/>
  <c r="AF35"/>
  <c r="AF31"/>
  <c r="AF27"/>
  <c r="AF23"/>
  <c r="AF19"/>
  <c r="AF15"/>
  <c r="AF11"/>
  <c r="AF7"/>
  <c r="AF3"/>
  <c r="AF42"/>
  <c r="AF38"/>
  <c r="AF34"/>
  <c r="AF30"/>
  <c r="AF26"/>
  <c r="AF22"/>
  <c r="AF18"/>
  <c r="AF14"/>
  <c r="AF10"/>
  <c r="AF6"/>
  <c r="AF2"/>
  <c r="AF41"/>
  <c r="AF37"/>
  <c r="AF33"/>
  <c r="AF29"/>
  <c r="AF25"/>
  <c r="AF21"/>
  <c r="AF17"/>
  <c r="AF13"/>
  <c r="AF9"/>
  <c r="AF5"/>
  <c r="AF1"/>
  <c r="AF44"/>
  <c r="AF40"/>
  <c r="AF36"/>
  <c r="AF32"/>
  <c r="AF28"/>
  <c r="AF24"/>
  <c r="AF20"/>
  <c r="AF16"/>
  <c r="AF12"/>
  <c r="AF8"/>
  <c r="AF4"/>
  <c r="AB87"/>
  <c r="AB83"/>
  <c r="AB86"/>
  <c r="AB85"/>
  <c r="AB84"/>
  <c r="AB79"/>
  <c r="AB82"/>
  <c r="AB78"/>
  <c r="AB81"/>
  <c r="AB80"/>
  <c r="AB75"/>
  <c r="AB71"/>
  <c r="AB67"/>
  <c r="AB74"/>
  <c r="AB70"/>
  <c r="AB77"/>
  <c r="AB73"/>
  <c r="AB69"/>
  <c r="AB76"/>
  <c r="AB72"/>
  <c r="AB68"/>
  <c r="AB63"/>
  <c r="AB59"/>
  <c r="AB55"/>
  <c r="AB51"/>
  <c r="AB47"/>
  <c r="AB66"/>
  <c r="AB62"/>
  <c r="AB58"/>
  <c r="AB54"/>
  <c r="AB50"/>
  <c r="AB46"/>
  <c r="AB65"/>
  <c r="AB61"/>
  <c r="AB57"/>
  <c r="AB53"/>
  <c r="AB49"/>
  <c r="AB45"/>
  <c r="AB64"/>
  <c r="AB60"/>
  <c r="AB56"/>
  <c r="AB52"/>
  <c r="AB48"/>
  <c r="AB43"/>
  <c r="AB39"/>
  <c r="AB35"/>
  <c r="AB31"/>
  <c r="AB27"/>
  <c r="AB23"/>
  <c r="AB19"/>
  <c r="AB15"/>
  <c r="AB11"/>
  <c r="AB7"/>
  <c r="AB3"/>
  <c r="AB42"/>
  <c r="AB38"/>
  <c r="AB34"/>
  <c r="AB30"/>
  <c r="AB26"/>
  <c r="AB22"/>
  <c r="AB18"/>
  <c r="AB14"/>
  <c r="AB10"/>
  <c r="AB6"/>
  <c r="AB2"/>
  <c r="AB41"/>
  <c r="AB37"/>
  <c r="AB33"/>
  <c r="AB29"/>
  <c r="AB25"/>
  <c r="AB21"/>
  <c r="AB17"/>
  <c r="AB13"/>
  <c r="AB9"/>
  <c r="AB5"/>
  <c r="AB1"/>
  <c r="AB44"/>
  <c r="AB40"/>
  <c r="AB36"/>
  <c r="AB32"/>
  <c r="AB28"/>
  <c r="AB24"/>
  <c r="AB20"/>
  <c r="AB16"/>
  <c r="AB12"/>
  <c r="AB8"/>
  <c r="AB4"/>
  <c r="J85"/>
  <c r="J84"/>
  <c r="J87"/>
  <c r="J83"/>
  <c r="J86"/>
  <c r="J81"/>
  <c r="J80"/>
  <c r="J79"/>
  <c r="J82"/>
  <c r="J78"/>
  <c r="J77"/>
  <c r="J73"/>
  <c r="J69"/>
  <c r="J76"/>
  <c r="J72"/>
  <c r="J68"/>
  <c r="J75"/>
  <c r="J71"/>
  <c r="J67"/>
  <c r="J74"/>
  <c r="J70"/>
  <c r="J65"/>
  <c r="J61"/>
  <c r="J57"/>
  <c r="J53"/>
  <c r="J49"/>
  <c r="J45"/>
  <c r="J64"/>
  <c r="J60"/>
  <c r="J56"/>
  <c r="J52"/>
  <c r="J48"/>
  <c r="J63"/>
  <c r="J59"/>
  <c r="J55"/>
  <c r="J51"/>
  <c r="J47"/>
  <c r="J66"/>
  <c r="J62"/>
  <c r="J58"/>
  <c r="J54"/>
  <c r="J50"/>
  <c r="J46"/>
  <c r="J41"/>
  <c r="J37"/>
  <c r="J33"/>
  <c r="J29"/>
  <c r="J25"/>
  <c r="J21"/>
  <c r="J17"/>
  <c r="J13"/>
  <c r="J9"/>
  <c r="J5"/>
  <c r="J1"/>
  <c r="J44"/>
  <c r="J40"/>
  <c r="J36"/>
  <c r="J32"/>
  <c r="J28"/>
  <c r="J24"/>
  <c r="J20"/>
  <c r="J16"/>
  <c r="J12"/>
  <c r="J8"/>
  <c r="J4"/>
  <c r="J43"/>
  <c r="J39"/>
  <c r="J35"/>
  <c r="J31"/>
  <c r="J27"/>
  <c r="J23"/>
  <c r="J19"/>
  <c r="J15"/>
  <c r="J11"/>
  <c r="J7"/>
  <c r="J3"/>
  <c r="J42"/>
  <c r="J38"/>
  <c r="J34"/>
  <c r="J30"/>
  <c r="J26"/>
  <c r="J22"/>
  <c r="J18"/>
  <c r="J14"/>
  <c r="J10"/>
  <c r="J6"/>
  <c r="J2"/>
  <c r="AJ87"/>
  <c r="AJ83"/>
  <c r="AJ86"/>
  <c r="AJ85"/>
  <c r="AJ84"/>
  <c r="AJ79"/>
  <c r="AJ82"/>
  <c r="AJ78"/>
  <c r="AJ81"/>
  <c r="AJ80"/>
  <c r="AJ75"/>
  <c r="AJ71"/>
  <c r="AJ67"/>
  <c r="AJ74"/>
  <c r="AJ70"/>
  <c r="AJ77"/>
  <c r="AJ73"/>
  <c r="AJ69"/>
  <c r="AJ76"/>
  <c r="AJ72"/>
  <c r="AJ68"/>
  <c r="AJ63"/>
  <c r="AJ59"/>
  <c r="AJ55"/>
  <c r="AJ51"/>
  <c r="AJ47"/>
  <c r="AJ66"/>
  <c r="AJ62"/>
  <c r="AJ58"/>
  <c r="AJ54"/>
  <c r="AJ50"/>
  <c r="AJ46"/>
  <c r="AJ65"/>
  <c r="AJ61"/>
  <c r="AJ57"/>
  <c r="AJ53"/>
  <c r="AJ49"/>
  <c r="AJ45"/>
  <c r="AJ64"/>
  <c r="AJ60"/>
  <c r="AJ56"/>
  <c r="AJ52"/>
  <c r="AJ48"/>
  <c r="AJ43"/>
  <c r="AJ39"/>
  <c r="AJ35"/>
  <c r="AJ31"/>
  <c r="AJ27"/>
  <c r="AJ23"/>
  <c r="AJ19"/>
  <c r="AJ15"/>
  <c r="AJ11"/>
  <c r="AJ7"/>
  <c r="AJ3"/>
  <c r="AJ42"/>
  <c r="AJ38"/>
  <c r="AJ34"/>
  <c r="AJ30"/>
  <c r="AJ26"/>
  <c r="AJ22"/>
  <c r="AJ18"/>
  <c r="AJ14"/>
  <c r="AJ10"/>
  <c r="AJ6"/>
  <c r="AJ2"/>
  <c r="AJ41"/>
  <c r="AJ37"/>
  <c r="AJ33"/>
  <c r="AJ29"/>
  <c r="AJ25"/>
  <c r="AJ21"/>
  <c r="AJ17"/>
  <c r="AJ13"/>
  <c r="AJ9"/>
  <c r="AJ5"/>
  <c r="AJ1"/>
  <c r="AJ44"/>
  <c r="AJ40"/>
  <c r="AJ36"/>
  <c r="AJ32"/>
  <c r="AJ28"/>
  <c r="AJ24"/>
  <c r="AJ20"/>
  <c r="AJ16"/>
  <c r="AJ12"/>
  <c r="AJ8"/>
  <c r="AJ4"/>
  <c r="AL85"/>
  <c r="AL84"/>
  <c r="AL87"/>
  <c r="AL83"/>
  <c r="AL86"/>
  <c r="AL81"/>
  <c r="AL80"/>
  <c r="AL79"/>
  <c r="AL82"/>
  <c r="AL78"/>
  <c r="AL77"/>
  <c r="AL73"/>
  <c r="AL69"/>
  <c r="AL76"/>
  <c r="AL72"/>
  <c r="AL68"/>
  <c r="AL75"/>
  <c r="AL71"/>
  <c r="AL67"/>
  <c r="AL74"/>
  <c r="AL70"/>
  <c r="AL65"/>
  <c r="AL61"/>
  <c r="AL57"/>
  <c r="AL53"/>
  <c r="AL49"/>
  <c r="AL45"/>
  <c r="AL64"/>
  <c r="AL60"/>
  <c r="AL56"/>
  <c r="AL52"/>
  <c r="AL48"/>
  <c r="AL63"/>
  <c r="AL59"/>
  <c r="AL55"/>
  <c r="AL51"/>
  <c r="AL47"/>
  <c r="AL66"/>
  <c r="AL62"/>
  <c r="AL58"/>
  <c r="AL54"/>
  <c r="AL50"/>
  <c r="AL46"/>
  <c r="AL41"/>
  <c r="AL37"/>
  <c r="AL33"/>
  <c r="AL29"/>
  <c r="AL25"/>
  <c r="AL21"/>
  <c r="AL17"/>
  <c r="AL13"/>
  <c r="AL9"/>
  <c r="AL5"/>
  <c r="AL1"/>
  <c r="AL44"/>
  <c r="AL40"/>
  <c r="AL36"/>
  <c r="AL32"/>
  <c r="AL28"/>
  <c r="AL24"/>
  <c r="AL20"/>
  <c r="AL16"/>
  <c r="AL12"/>
  <c r="AL8"/>
  <c r="AL4"/>
  <c r="AL43"/>
  <c r="AL39"/>
  <c r="AL35"/>
  <c r="AL31"/>
  <c r="AL27"/>
  <c r="AL23"/>
  <c r="AL19"/>
  <c r="AL15"/>
  <c r="AL11"/>
  <c r="AL7"/>
  <c r="AL3"/>
  <c r="AL42"/>
  <c r="AL38"/>
  <c r="AL34"/>
  <c r="AL30"/>
  <c r="AL26"/>
  <c r="AL22"/>
  <c r="AL18"/>
  <c r="AL14"/>
  <c r="AL10"/>
  <c r="AL6"/>
  <c r="AL2"/>
  <c r="M84"/>
  <c r="M87"/>
  <c r="M83"/>
  <c r="M86"/>
  <c r="M85"/>
  <c r="M80"/>
  <c r="M79"/>
  <c r="M82"/>
  <c r="M78"/>
  <c r="M81"/>
  <c r="M76"/>
  <c r="M72"/>
  <c r="M68"/>
  <c r="M75"/>
  <c r="M71"/>
  <c r="M67"/>
  <c r="M74"/>
  <c r="M70"/>
  <c r="M77"/>
  <c r="M73"/>
  <c r="M69"/>
  <c r="M64"/>
  <c r="M60"/>
  <c r="M56"/>
  <c r="M52"/>
  <c r="M48"/>
  <c r="M63"/>
  <c r="M59"/>
  <c r="M55"/>
  <c r="M51"/>
  <c r="M47"/>
  <c r="M66"/>
  <c r="M62"/>
  <c r="M58"/>
  <c r="M54"/>
  <c r="M50"/>
  <c r="M46"/>
  <c r="M65"/>
  <c r="M61"/>
  <c r="M57"/>
  <c r="M53"/>
  <c r="M49"/>
  <c r="M45"/>
  <c r="M44"/>
  <c r="M40"/>
  <c r="M36"/>
  <c r="M32"/>
  <c r="M28"/>
  <c r="M24"/>
  <c r="M20"/>
  <c r="M16"/>
  <c r="M12"/>
  <c r="M8"/>
  <c r="M4"/>
  <c r="M43"/>
  <c r="M39"/>
  <c r="M35"/>
  <c r="M31"/>
  <c r="M27"/>
  <c r="M23"/>
  <c r="M19"/>
  <c r="M15"/>
  <c r="M11"/>
  <c r="M7"/>
  <c r="M3"/>
  <c r="M42"/>
  <c r="M38"/>
  <c r="M34"/>
  <c r="M30"/>
  <c r="M26"/>
  <c r="M22"/>
  <c r="M18"/>
  <c r="M14"/>
  <c r="M10"/>
  <c r="M6"/>
  <c r="M2"/>
  <c r="M41"/>
  <c r="M37"/>
  <c r="M33"/>
  <c r="M29"/>
  <c r="M25"/>
  <c r="M21"/>
  <c r="M17"/>
  <c r="M13"/>
  <c r="M9"/>
  <c r="M5"/>
  <c r="M1"/>
  <c r="AS84"/>
  <c r="AS87"/>
  <c r="AS83"/>
  <c r="AS86"/>
  <c r="AS85"/>
  <c r="AS80"/>
  <c r="AS79"/>
  <c r="AS82"/>
  <c r="AS78"/>
  <c r="AS81"/>
  <c r="AS76"/>
  <c r="AS72"/>
  <c r="AS68"/>
  <c r="AS75"/>
  <c r="AS71"/>
  <c r="AS67"/>
  <c r="AS74"/>
  <c r="AS70"/>
  <c r="AS77"/>
  <c r="AS73"/>
  <c r="AS69"/>
  <c r="AS64"/>
  <c r="AS60"/>
  <c r="AS56"/>
  <c r="AS52"/>
  <c r="AS48"/>
  <c r="AS63"/>
  <c r="AS59"/>
  <c r="AS55"/>
  <c r="AS51"/>
  <c r="AS47"/>
  <c r="AS66"/>
  <c r="AS62"/>
  <c r="AS58"/>
  <c r="AS54"/>
  <c r="AS50"/>
  <c r="AS46"/>
  <c r="AS65"/>
  <c r="AS61"/>
  <c r="AS57"/>
  <c r="AS53"/>
  <c r="AS49"/>
  <c r="AS45"/>
  <c r="AS44"/>
  <c r="AS40"/>
  <c r="AS36"/>
  <c r="AS32"/>
  <c r="AS28"/>
  <c r="AS24"/>
  <c r="AS20"/>
  <c r="AS16"/>
  <c r="AS12"/>
  <c r="AS8"/>
  <c r="AS4"/>
  <c r="AS43"/>
  <c r="AS39"/>
  <c r="AS35"/>
  <c r="AS31"/>
  <c r="AS27"/>
  <c r="AS23"/>
  <c r="AS19"/>
  <c r="AS15"/>
  <c r="AS11"/>
  <c r="AS7"/>
  <c r="AS3"/>
  <c r="AS42"/>
  <c r="AS38"/>
  <c r="AS34"/>
  <c r="AS30"/>
  <c r="AS26"/>
  <c r="AS22"/>
  <c r="AS18"/>
  <c r="AS14"/>
  <c r="AS10"/>
  <c r="AS6"/>
  <c r="AS2"/>
  <c r="AS41"/>
  <c r="AS37"/>
  <c r="AS33"/>
  <c r="AS29"/>
  <c r="AS25"/>
  <c r="AS21"/>
  <c r="AS17"/>
  <c r="AS13"/>
  <c r="AS9"/>
  <c r="AS5"/>
  <c r="AS1"/>
  <c r="AW84"/>
  <c r="AW87"/>
  <c r="AW83"/>
  <c r="AW86"/>
  <c r="AW85"/>
  <c r="AW80"/>
  <c r="AW79"/>
  <c r="AW82"/>
  <c r="AW78"/>
  <c r="AW81"/>
  <c r="AW76"/>
  <c r="AW72"/>
  <c r="AW68"/>
  <c r="AW75"/>
  <c r="AW71"/>
  <c r="AW67"/>
  <c r="AW74"/>
  <c r="AW70"/>
  <c r="AW77"/>
  <c r="AW73"/>
  <c r="AW69"/>
  <c r="AW64"/>
  <c r="AW60"/>
  <c r="AW56"/>
  <c r="AW52"/>
  <c r="AW48"/>
  <c r="AW63"/>
  <c r="AW59"/>
  <c r="AW55"/>
  <c r="AW51"/>
  <c r="AW47"/>
  <c r="AW66"/>
  <c r="AW62"/>
  <c r="AW58"/>
  <c r="AW54"/>
  <c r="AW50"/>
  <c r="AW46"/>
  <c r="AW65"/>
  <c r="AW61"/>
  <c r="AW57"/>
  <c r="AW53"/>
  <c r="AW49"/>
  <c r="AW45"/>
  <c r="AW44"/>
  <c r="AW40"/>
  <c r="AW36"/>
  <c r="AW32"/>
  <c r="AW28"/>
  <c r="AW24"/>
  <c r="AW20"/>
  <c r="AW16"/>
  <c r="AW12"/>
  <c r="AW8"/>
  <c r="AW4"/>
  <c r="AW43"/>
  <c r="AW39"/>
  <c r="AW35"/>
  <c r="AW31"/>
  <c r="AW27"/>
  <c r="AW23"/>
  <c r="AW19"/>
  <c r="AW15"/>
  <c r="AW11"/>
  <c r="AW7"/>
  <c r="AW3"/>
  <c r="AW42"/>
  <c r="AW38"/>
  <c r="AW34"/>
  <c r="AW30"/>
  <c r="AW26"/>
  <c r="AW22"/>
  <c r="AW18"/>
  <c r="AW14"/>
  <c r="AW10"/>
  <c r="AW6"/>
  <c r="AW2"/>
  <c r="AW41"/>
  <c r="AW37"/>
  <c r="AW33"/>
  <c r="AW29"/>
  <c r="AW25"/>
  <c r="AW21"/>
  <c r="AW17"/>
  <c r="AW13"/>
  <c r="AW9"/>
  <c r="AW5"/>
  <c r="AW1"/>
  <c r="O86"/>
  <c r="O85"/>
  <c r="O84"/>
  <c r="O87"/>
  <c r="O82"/>
  <c r="O78"/>
  <c r="O83"/>
  <c r="O81"/>
  <c r="O80"/>
  <c r="O79"/>
  <c r="O74"/>
  <c r="O70"/>
  <c r="O77"/>
  <c r="O73"/>
  <c r="O69"/>
  <c r="O76"/>
  <c r="O72"/>
  <c r="O68"/>
  <c r="O75"/>
  <c r="O71"/>
  <c r="O67"/>
  <c r="O66"/>
  <c r="O62"/>
  <c r="O58"/>
  <c r="O54"/>
  <c r="O50"/>
  <c r="O46"/>
  <c r="O65"/>
  <c r="O61"/>
  <c r="O57"/>
  <c r="O53"/>
  <c r="O49"/>
  <c r="O45"/>
  <c r="O64"/>
  <c r="O60"/>
  <c r="O56"/>
  <c r="O52"/>
  <c r="O48"/>
  <c r="O63"/>
  <c r="O59"/>
  <c r="O55"/>
  <c r="O51"/>
  <c r="O47"/>
  <c r="O42"/>
  <c r="O38"/>
  <c r="O34"/>
  <c r="O30"/>
  <c r="O26"/>
  <c r="O22"/>
  <c r="O18"/>
  <c r="O14"/>
  <c r="O10"/>
  <c r="O6"/>
  <c r="O2"/>
  <c r="O41"/>
  <c r="O37"/>
  <c r="O33"/>
  <c r="O29"/>
  <c r="O25"/>
  <c r="O21"/>
  <c r="O17"/>
  <c r="O13"/>
  <c r="O9"/>
  <c r="O5"/>
  <c r="O1"/>
  <c r="O44"/>
  <c r="O40"/>
  <c r="O36"/>
  <c r="O32"/>
  <c r="O28"/>
  <c r="O24"/>
  <c r="O20"/>
  <c r="O16"/>
  <c r="O12"/>
  <c r="O8"/>
  <c r="O4"/>
  <c r="O43"/>
  <c r="O39"/>
  <c r="O35"/>
  <c r="O31"/>
  <c r="O27"/>
  <c r="O23"/>
  <c r="O19"/>
  <c r="O15"/>
  <c r="O11"/>
  <c r="O7"/>
  <c r="O3"/>
  <c r="BA84"/>
  <c r="BA87"/>
  <c r="BA83"/>
  <c r="BA86"/>
  <c r="BA85"/>
  <c r="BA80"/>
  <c r="BA79"/>
  <c r="BA82"/>
  <c r="BA78"/>
  <c r="BA81"/>
  <c r="BA76"/>
  <c r="BA72"/>
  <c r="BA68"/>
  <c r="BA75"/>
  <c r="BA71"/>
  <c r="BA67"/>
  <c r="BA74"/>
  <c r="BA70"/>
  <c r="BA77"/>
  <c r="BA73"/>
  <c r="BA69"/>
  <c r="BA64"/>
  <c r="BA60"/>
  <c r="BA56"/>
  <c r="BA52"/>
  <c r="BA48"/>
  <c r="BA63"/>
  <c r="BA59"/>
  <c r="BA55"/>
  <c r="BA51"/>
  <c r="BA47"/>
  <c r="BA66"/>
  <c r="BA62"/>
  <c r="BA58"/>
  <c r="BA54"/>
  <c r="BA50"/>
  <c r="BA46"/>
  <c r="BA65"/>
  <c r="BA61"/>
  <c r="BA57"/>
  <c r="BA53"/>
  <c r="BA49"/>
  <c r="BA45"/>
  <c r="BA44"/>
  <c r="BA40"/>
  <c r="BA36"/>
  <c r="BA32"/>
  <c r="BA28"/>
  <c r="BA24"/>
  <c r="BA20"/>
  <c r="BA16"/>
  <c r="BA12"/>
  <c r="BA8"/>
  <c r="BA4"/>
  <c r="BA43"/>
  <c r="BA39"/>
  <c r="BA35"/>
  <c r="BA31"/>
  <c r="BA27"/>
  <c r="BA23"/>
  <c r="BA19"/>
  <c r="BA15"/>
  <c r="BA11"/>
  <c r="BA7"/>
  <c r="BA3"/>
  <c r="BA42"/>
  <c r="BA38"/>
  <c r="BA34"/>
  <c r="BA30"/>
  <c r="BA26"/>
  <c r="BA22"/>
  <c r="BA18"/>
  <c r="BA14"/>
  <c r="BA10"/>
  <c r="BA6"/>
  <c r="BA2"/>
  <c r="BA41"/>
  <c r="BA37"/>
  <c r="BA33"/>
  <c r="BA29"/>
  <c r="BA25"/>
  <c r="BA21"/>
  <c r="BA17"/>
  <c r="BA13"/>
  <c r="BA9"/>
  <c r="BA5"/>
  <c r="BA1"/>
  <c r="Y84"/>
  <c r="Y87"/>
  <c r="Y83"/>
  <c r="Y86"/>
  <c r="Y85"/>
  <c r="Y80"/>
  <c r="Y79"/>
  <c r="Y82"/>
  <c r="Y78"/>
  <c r="Y81"/>
  <c r="Y76"/>
  <c r="Y72"/>
  <c r="Y68"/>
  <c r="Y75"/>
  <c r="Y71"/>
  <c r="Y67"/>
  <c r="Y74"/>
  <c r="Y70"/>
  <c r="Y77"/>
  <c r="Y73"/>
  <c r="Y69"/>
  <c r="Y64"/>
  <c r="Y60"/>
  <c r="Y56"/>
  <c r="Y52"/>
  <c r="Y48"/>
  <c r="Y63"/>
  <c r="Y59"/>
  <c r="Y55"/>
  <c r="Y51"/>
  <c r="Y47"/>
  <c r="Y66"/>
  <c r="Y62"/>
  <c r="Y58"/>
  <c r="Y54"/>
  <c r="Y50"/>
  <c r="Y46"/>
  <c r="Y65"/>
  <c r="Y61"/>
  <c r="Y57"/>
  <c r="Y53"/>
  <c r="Y49"/>
  <c r="Y45"/>
  <c r="Y44"/>
  <c r="Y40"/>
  <c r="Y36"/>
  <c r="Y32"/>
  <c r="Y28"/>
  <c r="Y24"/>
  <c r="Y20"/>
  <c r="Y16"/>
  <c r="Y12"/>
  <c r="Y8"/>
  <c r="Y4"/>
  <c r="Y43"/>
  <c r="Y39"/>
  <c r="Y35"/>
  <c r="Y31"/>
  <c r="Y27"/>
  <c r="Y23"/>
  <c r="Y19"/>
  <c r="Y15"/>
  <c r="Y11"/>
  <c r="Y7"/>
  <c r="Y3"/>
  <c r="Y42"/>
  <c r="Y38"/>
  <c r="Y34"/>
  <c r="Y30"/>
  <c r="Y26"/>
  <c r="Y22"/>
  <c r="Y18"/>
  <c r="Y14"/>
  <c r="Y10"/>
  <c r="Y6"/>
  <c r="Y2"/>
  <c r="Y41"/>
  <c r="Y37"/>
  <c r="Y33"/>
  <c r="Y29"/>
  <c r="Y25"/>
  <c r="Y21"/>
  <c r="Y17"/>
  <c r="Y13"/>
  <c r="Y9"/>
  <c r="Y5"/>
  <c r="Y1"/>
  <c r="E84"/>
  <c r="E87"/>
  <c r="E83"/>
  <c r="E86"/>
  <c r="E85"/>
  <c r="E80"/>
  <c r="E79"/>
  <c r="E82"/>
  <c r="E78"/>
  <c r="E81"/>
  <c r="E76"/>
  <c r="E72"/>
  <c r="E68"/>
  <c r="E75"/>
  <c r="E71"/>
  <c r="E67"/>
  <c r="E74"/>
  <c r="E70"/>
  <c r="E77"/>
  <c r="E73"/>
  <c r="E69"/>
  <c r="E64"/>
  <c r="E60"/>
  <c r="E56"/>
  <c r="E52"/>
  <c r="E48"/>
  <c r="E63"/>
  <c r="E59"/>
  <c r="E55"/>
  <c r="E51"/>
  <c r="E47"/>
  <c r="E66"/>
  <c r="E62"/>
  <c r="E58"/>
  <c r="E54"/>
  <c r="E50"/>
  <c r="E46"/>
  <c r="E65"/>
  <c r="E61"/>
  <c r="E57"/>
  <c r="E53"/>
  <c r="E49"/>
  <c r="E45"/>
  <c r="E44"/>
  <c r="E40"/>
  <c r="E36"/>
  <c r="E32"/>
  <c r="E28"/>
  <c r="E24"/>
  <c r="E20"/>
  <c r="E16"/>
  <c r="E12"/>
  <c r="E8"/>
  <c r="E4"/>
  <c r="E43"/>
  <c r="E39"/>
  <c r="E35"/>
  <c r="E31"/>
  <c r="E27"/>
  <c r="E23"/>
  <c r="E19"/>
  <c r="E15"/>
  <c r="E11"/>
  <c r="E7"/>
  <c r="E3"/>
  <c r="E42"/>
  <c r="E38"/>
  <c r="E34"/>
  <c r="E30"/>
  <c r="E26"/>
  <c r="E22"/>
  <c r="E18"/>
  <c r="E14"/>
  <c r="E10"/>
  <c r="E6"/>
  <c r="E2"/>
  <c r="E41"/>
  <c r="E37"/>
  <c r="E33"/>
  <c r="E29"/>
  <c r="E25"/>
  <c r="E21"/>
  <c r="E17"/>
  <c r="E13"/>
  <c r="E9"/>
  <c r="E5"/>
  <c r="E1"/>
  <c r="X87"/>
  <c r="X83"/>
  <c r="X86"/>
  <c r="X85"/>
  <c r="X84"/>
  <c r="X79"/>
  <c r="X82"/>
  <c r="X78"/>
  <c r="X81"/>
  <c r="X80"/>
  <c r="X75"/>
  <c r="X71"/>
  <c r="X67"/>
  <c r="X74"/>
  <c r="X70"/>
  <c r="X77"/>
  <c r="X73"/>
  <c r="X69"/>
  <c r="X76"/>
  <c r="X72"/>
  <c r="X68"/>
  <c r="X63"/>
  <c r="X59"/>
  <c r="X55"/>
  <c r="X51"/>
  <c r="X47"/>
  <c r="X66"/>
  <c r="X62"/>
  <c r="X58"/>
  <c r="X54"/>
  <c r="X50"/>
  <c r="X46"/>
  <c r="X65"/>
  <c r="X61"/>
  <c r="X57"/>
  <c r="X53"/>
  <c r="X49"/>
  <c r="X45"/>
  <c r="X64"/>
  <c r="X60"/>
  <c r="X56"/>
  <c r="X52"/>
  <c r="X48"/>
  <c r="X43"/>
  <c r="X39"/>
  <c r="X35"/>
  <c r="X31"/>
  <c r="X27"/>
  <c r="X23"/>
  <c r="X19"/>
  <c r="X15"/>
  <c r="X11"/>
  <c r="X7"/>
  <c r="X3"/>
  <c r="X42"/>
  <c r="X38"/>
  <c r="X34"/>
  <c r="X30"/>
  <c r="X26"/>
  <c r="X22"/>
  <c r="X18"/>
  <c r="X14"/>
  <c r="X10"/>
  <c r="X6"/>
  <c r="X2"/>
  <c r="X41"/>
  <c r="X37"/>
  <c r="X33"/>
  <c r="X29"/>
  <c r="X25"/>
  <c r="X21"/>
  <c r="X17"/>
  <c r="X13"/>
  <c r="X9"/>
  <c r="X5"/>
  <c r="X1"/>
  <c r="X44"/>
  <c r="X40"/>
  <c r="X36"/>
  <c r="X32"/>
  <c r="X28"/>
  <c r="X24"/>
  <c r="X20"/>
  <c r="X16"/>
  <c r="X12"/>
  <c r="X8"/>
  <c r="X4"/>
  <c r="AP85"/>
  <c r="AP84"/>
  <c r="AP87"/>
  <c r="AP83"/>
  <c r="AP86"/>
  <c r="AP81"/>
  <c r="AP80"/>
  <c r="AP79"/>
  <c r="AP82"/>
  <c r="AP78"/>
  <c r="AP77"/>
  <c r="AP73"/>
  <c r="AP69"/>
  <c r="AP76"/>
  <c r="AP72"/>
  <c r="AP68"/>
  <c r="AP75"/>
  <c r="AP71"/>
  <c r="AP67"/>
  <c r="AP74"/>
  <c r="AP70"/>
  <c r="AP65"/>
  <c r="AP61"/>
  <c r="AP57"/>
  <c r="AP53"/>
  <c r="AP49"/>
  <c r="AP45"/>
  <c r="AP64"/>
  <c r="AP60"/>
  <c r="AP56"/>
  <c r="AP52"/>
  <c r="AP48"/>
  <c r="AP63"/>
  <c r="AP59"/>
  <c r="AP55"/>
  <c r="AP51"/>
  <c r="AP47"/>
  <c r="AP66"/>
  <c r="AP62"/>
  <c r="AP58"/>
  <c r="AP54"/>
  <c r="AP50"/>
  <c r="AP46"/>
  <c r="AP41"/>
  <c r="AP37"/>
  <c r="AP33"/>
  <c r="AP29"/>
  <c r="AP25"/>
  <c r="AP21"/>
  <c r="AP17"/>
  <c r="AP13"/>
  <c r="AP9"/>
  <c r="AP5"/>
  <c r="AP1"/>
  <c r="AP44"/>
  <c r="AP40"/>
  <c r="AP36"/>
  <c r="AP32"/>
  <c r="AP28"/>
  <c r="AP24"/>
  <c r="AP20"/>
  <c r="AP16"/>
  <c r="AP12"/>
  <c r="AP8"/>
  <c r="AP4"/>
  <c r="AP43"/>
  <c r="AP39"/>
  <c r="AP35"/>
  <c r="AP31"/>
  <c r="AP27"/>
  <c r="AP23"/>
  <c r="AP19"/>
  <c r="AP15"/>
  <c r="AP11"/>
  <c r="AP7"/>
  <c r="AP3"/>
  <c r="AP42"/>
  <c r="AP38"/>
  <c r="AP34"/>
  <c r="AP30"/>
  <c r="AP26"/>
  <c r="AP22"/>
  <c r="AP18"/>
  <c r="AP14"/>
  <c r="AP10"/>
  <c r="AP6"/>
  <c r="AP2"/>
  <c r="BM84"/>
  <c r="BM87"/>
  <c r="BM83"/>
  <c r="BM86"/>
  <c r="BM85"/>
  <c r="BM80"/>
  <c r="BM79"/>
  <c r="BM82"/>
  <c r="BM78"/>
  <c r="BM81"/>
  <c r="BM77"/>
  <c r="BM76"/>
  <c r="BM72"/>
  <c r="BM68"/>
  <c r="BM75"/>
  <c r="BM71"/>
  <c r="BM67"/>
  <c r="BM74"/>
  <c r="BM70"/>
  <c r="BM73"/>
  <c r="BM69"/>
  <c r="BM64"/>
  <c r="BM60"/>
  <c r="BM56"/>
  <c r="BM52"/>
  <c r="BM48"/>
  <c r="BM63"/>
  <c r="BM59"/>
  <c r="BM55"/>
  <c r="BM51"/>
  <c r="BM47"/>
  <c r="BM66"/>
  <c r="BM62"/>
  <c r="BM58"/>
  <c r="BM54"/>
  <c r="BM50"/>
  <c r="BM46"/>
  <c r="BM65"/>
  <c r="BM61"/>
  <c r="BM57"/>
  <c r="BM53"/>
  <c r="BM49"/>
  <c r="BM45"/>
  <c r="BM44"/>
  <c r="BM40"/>
  <c r="BM36"/>
  <c r="BM32"/>
  <c r="BM28"/>
  <c r="BM24"/>
  <c r="BM20"/>
  <c r="BM16"/>
  <c r="BM12"/>
  <c r="BM8"/>
  <c r="BM4"/>
  <c r="BM43"/>
  <c r="BM39"/>
  <c r="BM35"/>
  <c r="BM31"/>
  <c r="BM27"/>
  <c r="BM23"/>
  <c r="BM19"/>
  <c r="BM15"/>
  <c r="BM11"/>
  <c r="BM7"/>
  <c r="BM3"/>
  <c r="BM42"/>
  <c r="BM38"/>
  <c r="BM34"/>
  <c r="BM30"/>
  <c r="BM26"/>
  <c r="BM22"/>
  <c r="BM18"/>
  <c r="BM14"/>
  <c r="BM10"/>
  <c r="BM6"/>
  <c r="BM2"/>
  <c r="BM41"/>
  <c r="BM37"/>
  <c r="BM33"/>
  <c r="BM29"/>
  <c r="BM25"/>
  <c r="BM21"/>
  <c r="BM17"/>
  <c r="BM13"/>
  <c r="BM9"/>
  <c r="BM5"/>
  <c r="BM1"/>
  <c r="C86"/>
  <c r="C85"/>
  <c r="C84"/>
  <c r="C87"/>
  <c r="C82"/>
  <c r="C78"/>
  <c r="C81"/>
  <c r="C83"/>
  <c r="C80"/>
  <c r="C79"/>
  <c r="C74"/>
  <c r="C70"/>
  <c r="C77"/>
  <c r="C73"/>
  <c r="C69"/>
  <c r="C76"/>
  <c r="C72"/>
  <c r="C68"/>
  <c r="C75"/>
  <c r="C71"/>
  <c r="C67"/>
  <c r="C66"/>
  <c r="C62"/>
  <c r="C58"/>
  <c r="C54"/>
  <c r="C50"/>
  <c r="C46"/>
  <c r="C65"/>
  <c r="C61"/>
  <c r="C57"/>
  <c r="C53"/>
  <c r="C49"/>
  <c r="C45"/>
  <c r="C64"/>
  <c r="C60"/>
  <c r="C56"/>
  <c r="C52"/>
  <c r="C48"/>
  <c r="C63"/>
  <c r="C59"/>
  <c r="C55"/>
  <c r="C51"/>
  <c r="C47"/>
  <c r="C42"/>
  <c r="C38"/>
  <c r="C34"/>
  <c r="C30"/>
  <c r="C26"/>
  <c r="C22"/>
  <c r="C18"/>
  <c r="C14"/>
  <c r="C10"/>
  <c r="C6"/>
  <c r="C2"/>
  <c r="C41"/>
  <c r="C37"/>
  <c r="C33"/>
  <c r="C29"/>
  <c r="C25"/>
  <c r="C21"/>
  <c r="C17"/>
  <c r="C13"/>
  <c r="C9"/>
  <c r="C5"/>
  <c r="C1"/>
  <c r="C44"/>
  <c r="C40"/>
  <c r="C36"/>
  <c r="C32"/>
  <c r="C28"/>
  <c r="C24"/>
  <c r="C20"/>
  <c r="C16"/>
  <c r="C12"/>
  <c r="C8"/>
  <c r="C4"/>
  <c r="C43"/>
  <c r="C39"/>
  <c r="C35"/>
  <c r="C31"/>
  <c r="C27"/>
  <c r="C23"/>
  <c r="C19"/>
  <c r="C15"/>
  <c r="C11"/>
  <c r="C7"/>
  <c r="C3"/>
  <c r="CC84"/>
  <c r="CC87"/>
  <c r="CC83"/>
  <c r="CC86"/>
  <c r="CC85"/>
  <c r="CC80"/>
  <c r="CC79"/>
  <c r="CC82"/>
  <c r="CC78"/>
  <c r="CC81"/>
  <c r="CC77"/>
  <c r="CC76"/>
  <c r="CC72"/>
  <c r="CC68"/>
  <c r="CC75"/>
  <c r="CC71"/>
  <c r="CC67"/>
  <c r="CC74"/>
  <c r="CC70"/>
  <c r="CC66"/>
  <c r="CC73"/>
  <c r="CC69"/>
  <c r="CC64"/>
  <c r="CC60"/>
  <c r="CC56"/>
  <c r="CC52"/>
  <c r="CC48"/>
  <c r="CC63"/>
  <c r="CC59"/>
  <c r="CC55"/>
  <c r="CC51"/>
  <c r="CC47"/>
  <c r="CC62"/>
  <c r="CC58"/>
  <c r="CC54"/>
  <c r="CC50"/>
  <c r="CC46"/>
  <c r="CC65"/>
  <c r="CC61"/>
  <c r="CC57"/>
  <c r="CC53"/>
  <c r="CC49"/>
  <c r="CC45"/>
  <c r="CC44"/>
  <c r="CC40"/>
  <c r="CC36"/>
  <c r="CC32"/>
  <c r="CC28"/>
  <c r="CC24"/>
  <c r="CC20"/>
  <c r="CC16"/>
  <c r="CC12"/>
  <c r="CC8"/>
  <c r="CC4"/>
  <c r="CC43"/>
  <c r="CC39"/>
  <c r="CC35"/>
  <c r="CC31"/>
  <c r="CC27"/>
  <c r="CC23"/>
  <c r="CC19"/>
  <c r="CC15"/>
  <c r="CC11"/>
  <c r="CC7"/>
  <c r="CC3"/>
  <c r="CC42"/>
  <c r="CC38"/>
  <c r="CC34"/>
  <c r="CC30"/>
  <c r="CC26"/>
  <c r="CC22"/>
  <c r="CC18"/>
  <c r="CC14"/>
  <c r="CC10"/>
  <c r="CC6"/>
  <c r="CC2"/>
  <c r="CC41"/>
  <c r="CC37"/>
  <c r="CC33"/>
  <c r="CC29"/>
  <c r="CC25"/>
  <c r="CC21"/>
  <c r="CC17"/>
  <c r="CC13"/>
  <c r="CC9"/>
  <c r="CC5"/>
  <c r="CC1"/>
  <c r="CB87"/>
  <c r="CB83"/>
  <c r="CB86"/>
  <c r="CB85"/>
  <c r="CB84"/>
  <c r="CB79"/>
  <c r="CB82"/>
  <c r="CB78"/>
  <c r="CB81"/>
  <c r="CB77"/>
  <c r="CB80"/>
  <c r="CB75"/>
  <c r="CB71"/>
  <c r="CB67"/>
  <c r="CB74"/>
  <c r="CB70"/>
  <c r="CB66"/>
  <c r="CB73"/>
  <c r="CB69"/>
  <c r="CB76"/>
  <c r="CB72"/>
  <c r="CB68"/>
  <c r="CB63"/>
  <c r="CB59"/>
  <c r="CB55"/>
  <c r="CB51"/>
  <c r="CB47"/>
  <c r="CB62"/>
  <c r="CB58"/>
  <c r="CB54"/>
  <c r="CB50"/>
  <c r="CB46"/>
  <c r="CB65"/>
  <c r="CB61"/>
  <c r="CB57"/>
  <c r="CB53"/>
  <c r="CB49"/>
  <c r="CB45"/>
  <c r="CB64"/>
  <c r="CB60"/>
  <c r="CB56"/>
  <c r="CB52"/>
  <c r="CB48"/>
  <c r="CB43"/>
  <c r="CB39"/>
  <c r="CB35"/>
  <c r="CB31"/>
  <c r="CB27"/>
  <c r="CB23"/>
  <c r="CB19"/>
  <c r="CB15"/>
  <c r="CB11"/>
  <c r="CB7"/>
  <c r="CB3"/>
  <c r="CB42"/>
  <c r="CB38"/>
  <c r="CB34"/>
  <c r="CB30"/>
  <c r="CB26"/>
  <c r="CB22"/>
  <c r="CB18"/>
  <c r="CB14"/>
  <c r="CB10"/>
  <c r="CB6"/>
  <c r="CB2"/>
  <c r="CB41"/>
  <c r="CB37"/>
  <c r="CB33"/>
  <c r="CB29"/>
  <c r="CB25"/>
  <c r="CB21"/>
  <c r="CB17"/>
  <c r="CB13"/>
  <c r="CB9"/>
  <c r="CB5"/>
  <c r="CB1"/>
  <c r="CB44"/>
  <c r="CB40"/>
  <c r="CB36"/>
  <c r="CB32"/>
  <c r="CB28"/>
  <c r="CB24"/>
  <c r="CB20"/>
  <c r="CB16"/>
  <c r="CB12"/>
  <c r="CB8"/>
  <c r="CB4"/>
  <c r="BS86"/>
  <c r="BS85"/>
  <c r="BS84"/>
  <c r="BS87"/>
  <c r="BS82"/>
  <c r="BS78"/>
  <c r="BS81"/>
  <c r="BS77"/>
  <c r="BS80"/>
  <c r="BS83"/>
  <c r="BS79"/>
  <c r="BS74"/>
  <c r="BS70"/>
  <c r="BS66"/>
  <c r="BS73"/>
  <c r="BS69"/>
  <c r="BS76"/>
  <c r="BS72"/>
  <c r="BS68"/>
  <c r="BS75"/>
  <c r="BS71"/>
  <c r="BS67"/>
  <c r="BS62"/>
  <c r="BS58"/>
  <c r="BS54"/>
  <c r="BS50"/>
  <c r="BS46"/>
  <c r="BS65"/>
  <c r="BS61"/>
  <c r="BS57"/>
  <c r="BS53"/>
  <c r="BS49"/>
  <c r="BS45"/>
  <c r="BS64"/>
  <c r="BS60"/>
  <c r="BS56"/>
  <c r="BS52"/>
  <c r="BS48"/>
  <c r="BS63"/>
  <c r="BS59"/>
  <c r="BS55"/>
  <c r="BS51"/>
  <c r="BS47"/>
  <c r="BS42"/>
  <c r="BS38"/>
  <c r="BS34"/>
  <c r="BS30"/>
  <c r="BS26"/>
  <c r="BS22"/>
  <c r="BS18"/>
  <c r="BS14"/>
  <c r="BS10"/>
  <c r="BS6"/>
  <c r="BS2"/>
  <c r="BS41"/>
  <c r="BS37"/>
  <c r="BS33"/>
  <c r="BS29"/>
  <c r="BS25"/>
  <c r="BS21"/>
  <c r="BS17"/>
  <c r="BS13"/>
  <c r="BS9"/>
  <c r="BS5"/>
  <c r="BS1"/>
  <c r="BS44"/>
  <c r="BS40"/>
  <c r="BS36"/>
  <c r="BS32"/>
  <c r="BS28"/>
  <c r="BS24"/>
  <c r="BS20"/>
  <c r="BS16"/>
  <c r="BS12"/>
  <c r="BS8"/>
  <c r="BS4"/>
  <c r="BS43"/>
  <c r="BS39"/>
  <c r="BS35"/>
  <c r="BS31"/>
  <c r="BS27"/>
  <c r="BS23"/>
  <c r="BS19"/>
  <c r="BS15"/>
  <c r="BS11"/>
  <c r="BS7"/>
  <c r="BS3"/>
  <c r="BZ85"/>
  <c r="BZ84"/>
  <c r="BZ87"/>
  <c r="BZ83"/>
  <c r="BZ86"/>
  <c r="BZ81"/>
  <c r="BZ77"/>
  <c r="BZ80"/>
  <c r="BZ79"/>
  <c r="BZ82"/>
  <c r="BZ78"/>
  <c r="BZ73"/>
  <c r="BZ69"/>
  <c r="BZ76"/>
  <c r="BZ72"/>
  <c r="BZ68"/>
  <c r="BZ75"/>
  <c r="BZ71"/>
  <c r="BZ67"/>
  <c r="BZ74"/>
  <c r="BZ70"/>
  <c r="BZ66"/>
  <c r="BZ65"/>
  <c r="BZ61"/>
  <c r="BZ57"/>
  <c r="BZ53"/>
  <c r="BZ49"/>
  <c r="BZ45"/>
  <c r="BZ64"/>
  <c r="BZ60"/>
  <c r="BZ56"/>
  <c r="BZ52"/>
  <c r="BZ48"/>
  <c r="BZ63"/>
  <c r="BZ59"/>
  <c r="BZ55"/>
  <c r="BZ51"/>
  <c r="BZ47"/>
  <c r="BZ62"/>
  <c r="BZ58"/>
  <c r="BZ54"/>
  <c r="BZ50"/>
  <c r="BZ46"/>
  <c r="BZ41"/>
  <c r="BZ37"/>
  <c r="BZ33"/>
  <c r="BZ29"/>
  <c r="BZ25"/>
  <c r="BZ21"/>
  <c r="BZ17"/>
  <c r="BZ13"/>
  <c r="BZ9"/>
  <c r="BZ5"/>
  <c r="BZ1"/>
  <c r="BZ44"/>
  <c r="BZ40"/>
  <c r="BZ36"/>
  <c r="BZ32"/>
  <c r="BZ28"/>
  <c r="BZ24"/>
  <c r="BZ20"/>
  <c r="BZ16"/>
  <c r="BZ12"/>
  <c r="BZ8"/>
  <c r="BZ4"/>
  <c r="BZ43"/>
  <c r="BZ39"/>
  <c r="BZ35"/>
  <c r="BZ31"/>
  <c r="BZ27"/>
  <c r="BZ23"/>
  <c r="BZ19"/>
  <c r="BZ15"/>
  <c r="BZ11"/>
  <c r="BZ7"/>
  <c r="BZ3"/>
  <c r="BZ42"/>
  <c r="BZ38"/>
  <c r="BZ34"/>
  <c r="BZ30"/>
  <c r="BZ26"/>
  <c r="BZ22"/>
  <c r="BZ18"/>
  <c r="BZ14"/>
  <c r="BZ10"/>
  <c r="BZ6"/>
  <c r="BZ2"/>
  <c r="BX87"/>
  <c r="BX83"/>
  <c r="BX86"/>
  <c r="BX85"/>
  <c r="BX84"/>
  <c r="BX79"/>
  <c r="BX82"/>
  <c r="BX78"/>
  <c r="BX81"/>
  <c r="BX77"/>
  <c r="BX80"/>
  <c r="BX75"/>
  <c r="BX71"/>
  <c r="BX67"/>
  <c r="BX74"/>
  <c r="BX70"/>
  <c r="BX66"/>
  <c r="BX73"/>
  <c r="BX69"/>
  <c r="BX76"/>
  <c r="BX72"/>
  <c r="BX68"/>
  <c r="BX63"/>
  <c r="BX59"/>
  <c r="BX55"/>
  <c r="BX51"/>
  <c r="BX47"/>
  <c r="BX62"/>
  <c r="BX58"/>
  <c r="BX54"/>
  <c r="BX50"/>
  <c r="BX46"/>
  <c r="BX65"/>
  <c r="BX61"/>
  <c r="BX57"/>
  <c r="BX53"/>
  <c r="BX49"/>
  <c r="BX45"/>
  <c r="BX64"/>
  <c r="BX60"/>
  <c r="BX56"/>
  <c r="BX52"/>
  <c r="BX48"/>
  <c r="BX43"/>
  <c r="BX39"/>
  <c r="BX35"/>
  <c r="BX31"/>
  <c r="BX27"/>
  <c r="BX23"/>
  <c r="BX19"/>
  <c r="BX15"/>
  <c r="BX11"/>
  <c r="BX7"/>
  <c r="BX3"/>
  <c r="BX42"/>
  <c r="BX38"/>
  <c r="BX34"/>
  <c r="BX30"/>
  <c r="BX26"/>
  <c r="BX22"/>
  <c r="BX18"/>
  <c r="BX14"/>
  <c r="BX10"/>
  <c r="BX6"/>
  <c r="BX2"/>
  <c r="BX41"/>
  <c r="BX37"/>
  <c r="BX33"/>
  <c r="BX29"/>
  <c r="BX25"/>
  <c r="BX21"/>
  <c r="BX17"/>
  <c r="BX13"/>
  <c r="BX9"/>
  <c r="BX5"/>
  <c r="BX1"/>
  <c r="BX44"/>
  <c r="BX40"/>
  <c r="BX36"/>
  <c r="BX32"/>
  <c r="BX28"/>
  <c r="BX24"/>
  <c r="BX20"/>
  <c r="BX16"/>
  <c r="BX12"/>
  <c r="BX8"/>
  <c r="BX4"/>
  <c r="BW86"/>
  <c r="BW85"/>
  <c r="BW84"/>
  <c r="BW87"/>
  <c r="BW83"/>
  <c r="BW82"/>
  <c r="BW78"/>
  <c r="BW81"/>
  <c r="BW77"/>
  <c r="BW80"/>
  <c r="BW79"/>
  <c r="BW74"/>
  <c r="BW70"/>
  <c r="BW66"/>
  <c r="BW73"/>
  <c r="BW69"/>
  <c r="BW76"/>
  <c r="BW72"/>
  <c r="BW68"/>
  <c r="BW75"/>
  <c r="BW71"/>
  <c r="BW67"/>
  <c r="BW62"/>
  <c r="BW58"/>
  <c r="BW54"/>
  <c r="BW50"/>
  <c r="BW46"/>
  <c r="BW65"/>
  <c r="BW61"/>
  <c r="BW57"/>
  <c r="BW53"/>
  <c r="BW49"/>
  <c r="BW45"/>
  <c r="BW64"/>
  <c r="BW60"/>
  <c r="BW56"/>
  <c r="BW52"/>
  <c r="BW48"/>
  <c r="BW63"/>
  <c r="BW59"/>
  <c r="BW55"/>
  <c r="BW51"/>
  <c r="BW47"/>
  <c r="BW42"/>
  <c r="BW38"/>
  <c r="BW34"/>
  <c r="BW30"/>
  <c r="BW26"/>
  <c r="BW22"/>
  <c r="BW18"/>
  <c r="BW14"/>
  <c r="BW10"/>
  <c r="BW6"/>
  <c r="BW2"/>
  <c r="BW41"/>
  <c r="BW37"/>
  <c r="BW33"/>
  <c r="BW29"/>
  <c r="BW25"/>
  <c r="BW21"/>
  <c r="BW17"/>
  <c r="BW13"/>
  <c r="BW9"/>
  <c r="BW5"/>
  <c r="BW1"/>
  <c r="BW44"/>
  <c r="BW40"/>
  <c r="BW36"/>
  <c r="BW32"/>
  <c r="BW28"/>
  <c r="BW24"/>
  <c r="BW20"/>
  <c r="BW16"/>
  <c r="BW12"/>
  <c r="BW8"/>
  <c r="BW4"/>
  <c r="BW43"/>
  <c r="BW39"/>
  <c r="BW35"/>
  <c r="BW31"/>
  <c r="BW27"/>
  <c r="BW23"/>
  <c r="BW19"/>
  <c r="BW15"/>
  <c r="BW11"/>
  <c r="BW7"/>
  <c r="BW3"/>
  <c r="AN87"/>
  <c r="AN83"/>
  <c r="AN86"/>
  <c r="AN85"/>
  <c r="AN84"/>
  <c r="AN79"/>
  <c r="AN82"/>
  <c r="AN78"/>
  <c r="AN81"/>
  <c r="AN80"/>
  <c r="AN75"/>
  <c r="AN71"/>
  <c r="AN67"/>
  <c r="AN74"/>
  <c r="AN70"/>
  <c r="AN77"/>
  <c r="AN73"/>
  <c r="AN69"/>
  <c r="AN76"/>
  <c r="AN72"/>
  <c r="AN68"/>
  <c r="AN63"/>
  <c r="AN59"/>
  <c r="AN55"/>
  <c r="AN51"/>
  <c r="AN47"/>
  <c r="AN66"/>
  <c r="AN62"/>
  <c r="AN58"/>
  <c r="AN54"/>
  <c r="AN50"/>
  <c r="AN46"/>
  <c r="AN65"/>
  <c r="AN61"/>
  <c r="AN57"/>
  <c r="AN53"/>
  <c r="AN49"/>
  <c r="AN45"/>
  <c r="AN64"/>
  <c r="AN60"/>
  <c r="AN56"/>
  <c r="AN52"/>
  <c r="AN48"/>
  <c r="AN43"/>
  <c r="AN39"/>
  <c r="AN35"/>
  <c r="AN31"/>
  <c r="AN27"/>
  <c r="AN23"/>
  <c r="AN19"/>
  <c r="AN15"/>
  <c r="AN11"/>
  <c r="AN7"/>
  <c r="AN3"/>
  <c r="AN42"/>
  <c r="AN38"/>
  <c r="AN34"/>
  <c r="AN30"/>
  <c r="AN26"/>
  <c r="AN22"/>
  <c r="AN18"/>
  <c r="AN14"/>
  <c r="AN10"/>
  <c r="AN6"/>
  <c r="AN2"/>
  <c r="AN41"/>
  <c r="AN37"/>
  <c r="AN33"/>
  <c r="AN29"/>
  <c r="AN25"/>
  <c r="AN21"/>
  <c r="AN17"/>
  <c r="AN13"/>
  <c r="AN9"/>
  <c r="AN5"/>
  <c r="AN1"/>
  <c r="AN44"/>
  <c r="AN40"/>
  <c r="AN36"/>
  <c r="AN32"/>
  <c r="AN28"/>
  <c r="AN24"/>
  <c r="AN20"/>
  <c r="AN16"/>
  <c r="AN12"/>
  <c r="AN8"/>
  <c r="AN4"/>
  <c r="BH87"/>
  <c r="BH83"/>
  <c r="BH86"/>
  <c r="BH85"/>
  <c r="BH84"/>
  <c r="BH79"/>
  <c r="BH82"/>
  <c r="BH78"/>
  <c r="BH81"/>
  <c r="BH80"/>
  <c r="BH75"/>
  <c r="BH71"/>
  <c r="BH67"/>
  <c r="BH74"/>
  <c r="BH70"/>
  <c r="BH77"/>
  <c r="BH73"/>
  <c r="BH69"/>
  <c r="BH76"/>
  <c r="BH72"/>
  <c r="BH68"/>
  <c r="BH63"/>
  <c r="BH59"/>
  <c r="BH55"/>
  <c r="BH51"/>
  <c r="BH47"/>
  <c r="BH66"/>
  <c r="BH62"/>
  <c r="BH58"/>
  <c r="BH54"/>
  <c r="BH50"/>
  <c r="BH46"/>
  <c r="BH65"/>
  <c r="BH61"/>
  <c r="BH57"/>
  <c r="BH53"/>
  <c r="BH49"/>
  <c r="BH45"/>
  <c r="BH64"/>
  <c r="BH60"/>
  <c r="BH56"/>
  <c r="BH52"/>
  <c r="BH48"/>
  <c r="BH43"/>
  <c r="BH39"/>
  <c r="BH35"/>
  <c r="BH31"/>
  <c r="BH27"/>
  <c r="BH23"/>
  <c r="BH19"/>
  <c r="BH15"/>
  <c r="BH11"/>
  <c r="BH7"/>
  <c r="BH3"/>
  <c r="BH42"/>
  <c r="BH38"/>
  <c r="BH34"/>
  <c r="BH30"/>
  <c r="BH26"/>
  <c r="BH22"/>
  <c r="BH18"/>
  <c r="BH14"/>
  <c r="BH10"/>
  <c r="BH6"/>
  <c r="BH2"/>
  <c r="BH41"/>
  <c r="BH37"/>
  <c r="BH33"/>
  <c r="BH29"/>
  <c r="BH25"/>
  <c r="BH21"/>
  <c r="BH17"/>
  <c r="BH13"/>
  <c r="BH9"/>
  <c r="BH5"/>
  <c r="BH1"/>
  <c r="BH44"/>
  <c r="BH40"/>
  <c r="BH36"/>
  <c r="BH32"/>
  <c r="BH28"/>
  <c r="BH24"/>
  <c r="BH20"/>
  <c r="BH16"/>
  <c r="BH12"/>
  <c r="BH8"/>
  <c r="BH4"/>
  <c r="AC84"/>
  <c r="AC87"/>
  <c r="AC83"/>
  <c r="AC86"/>
  <c r="AC85"/>
  <c r="AC80"/>
  <c r="AC79"/>
  <c r="AC82"/>
  <c r="AC78"/>
  <c r="AC81"/>
  <c r="AC76"/>
  <c r="AC72"/>
  <c r="AC68"/>
  <c r="AC75"/>
  <c r="AC71"/>
  <c r="AC67"/>
  <c r="AC74"/>
  <c r="AC70"/>
  <c r="AC77"/>
  <c r="AC73"/>
  <c r="AC69"/>
  <c r="AC64"/>
  <c r="AC60"/>
  <c r="AC56"/>
  <c r="AC52"/>
  <c r="AC48"/>
  <c r="AC63"/>
  <c r="AC59"/>
  <c r="AC55"/>
  <c r="AC51"/>
  <c r="AC47"/>
  <c r="AC66"/>
  <c r="AC62"/>
  <c r="AC58"/>
  <c r="AC54"/>
  <c r="AC50"/>
  <c r="AC46"/>
  <c r="AC65"/>
  <c r="AC61"/>
  <c r="AC57"/>
  <c r="AC53"/>
  <c r="AC49"/>
  <c r="AC45"/>
  <c r="AC44"/>
  <c r="AC40"/>
  <c r="AC36"/>
  <c r="AC32"/>
  <c r="AC28"/>
  <c r="AC24"/>
  <c r="AC20"/>
  <c r="AC16"/>
  <c r="AC12"/>
  <c r="AC8"/>
  <c r="AC4"/>
  <c r="AC43"/>
  <c r="AC39"/>
  <c r="AC35"/>
  <c r="AC31"/>
  <c r="AC27"/>
  <c r="AC23"/>
  <c r="AC19"/>
  <c r="AC15"/>
  <c r="AC11"/>
  <c r="AC7"/>
  <c r="AC3"/>
  <c r="AC42"/>
  <c r="AC38"/>
  <c r="AC34"/>
  <c r="AC30"/>
  <c r="AC26"/>
  <c r="AC22"/>
  <c r="AC18"/>
  <c r="AC14"/>
  <c r="AC10"/>
  <c r="AC6"/>
  <c r="AC2"/>
  <c r="AC41"/>
  <c r="AC37"/>
  <c r="AC33"/>
  <c r="AC29"/>
  <c r="AC25"/>
  <c r="AC21"/>
  <c r="AC17"/>
  <c r="AC13"/>
  <c r="AC9"/>
  <c r="AC5"/>
  <c r="AC1"/>
  <c r="AG84"/>
  <c r="AG87"/>
  <c r="AG83"/>
  <c r="AG86"/>
  <c r="AG85"/>
  <c r="AG80"/>
  <c r="AG79"/>
  <c r="AG82"/>
  <c r="AG78"/>
  <c r="AG81"/>
  <c r="AG76"/>
  <c r="AG72"/>
  <c r="AG68"/>
  <c r="AG75"/>
  <c r="AG71"/>
  <c r="AG67"/>
  <c r="AG74"/>
  <c r="AG70"/>
  <c r="AG77"/>
  <c r="AG73"/>
  <c r="AG69"/>
  <c r="AG64"/>
  <c r="AG60"/>
  <c r="AG56"/>
  <c r="AG52"/>
  <c r="AG48"/>
  <c r="AG63"/>
  <c r="AG59"/>
  <c r="AG55"/>
  <c r="AG51"/>
  <c r="AG47"/>
  <c r="AG66"/>
  <c r="AG62"/>
  <c r="AG58"/>
  <c r="AG54"/>
  <c r="AG50"/>
  <c r="AG46"/>
  <c r="AG65"/>
  <c r="AG61"/>
  <c r="AG57"/>
  <c r="AG53"/>
  <c r="AG49"/>
  <c r="AG45"/>
  <c r="AG44"/>
  <c r="AG40"/>
  <c r="AG36"/>
  <c r="AG32"/>
  <c r="AG28"/>
  <c r="AG24"/>
  <c r="AG20"/>
  <c r="AG16"/>
  <c r="AG12"/>
  <c r="AG8"/>
  <c r="AG4"/>
  <c r="AG43"/>
  <c r="AG39"/>
  <c r="AG35"/>
  <c r="AG31"/>
  <c r="AG27"/>
  <c r="AG23"/>
  <c r="AG19"/>
  <c r="AG15"/>
  <c r="AG11"/>
  <c r="AG7"/>
  <c r="AG3"/>
  <c r="AG42"/>
  <c r="AG38"/>
  <c r="AG34"/>
  <c r="AG30"/>
  <c r="AG26"/>
  <c r="AG22"/>
  <c r="AG18"/>
  <c r="AG14"/>
  <c r="AG10"/>
  <c r="AG6"/>
  <c r="AG2"/>
  <c r="AG41"/>
  <c r="AG37"/>
  <c r="AG33"/>
  <c r="AG29"/>
  <c r="AG25"/>
  <c r="AG21"/>
  <c r="AG17"/>
  <c r="AG13"/>
  <c r="AG9"/>
  <c r="AG5"/>
  <c r="AG1"/>
  <c r="BB85"/>
  <c r="BB84"/>
  <c r="BB87"/>
  <c r="BB83"/>
  <c r="BB86"/>
  <c r="BB81"/>
  <c r="BB80"/>
  <c r="BB79"/>
  <c r="BB82"/>
  <c r="BB78"/>
  <c r="BB77"/>
  <c r="BB73"/>
  <c r="BB69"/>
  <c r="BB76"/>
  <c r="BB72"/>
  <c r="BB68"/>
  <c r="BB75"/>
  <c r="BB71"/>
  <c r="BB67"/>
  <c r="BB74"/>
  <c r="BB70"/>
  <c r="BB65"/>
  <c r="BB61"/>
  <c r="BB57"/>
  <c r="BB53"/>
  <c r="BB49"/>
  <c r="BB45"/>
  <c r="BB64"/>
  <c r="BB60"/>
  <c r="BB56"/>
  <c r="BB52"/>
  <c r="BB48"/>
  <c r="BB63"/>
  <c r="BB59"/>
  <c r="BB55"/>
  <c r="BB51"/>
  <c r="BB47"/>
  <c r="BB66"/>
  <c r="BB62"/>
  <c r="BB58"/>
  <c r="BB54"/>
  <c r="BB50"/>
  <c r="BB46"/>
  <c r="BB41"/>
  <c r="BB37"/>
  <c r="BB33"/>
  <c r="BB29"/>
  <c r="BB25"/>
  <c r="BB21"/>
  <c r="BB17"/>
  <c r="BB13"/>
  <c r="BB9"/>
  <c r="BB5"/>
  <c r="BB1"/>
  <c r="BB44"/>
  <c r="BB40"/>
  <c r="BB36"/>
  <c r="BB32"/>
  <c r="BB28"/>
  <c r="BB24"/>
  <c r="BB20"/>
  <c r="BB16"/>
  <c r="BB12"/>
  <c r="BB8"/>
  <c r="BB4"/>
  <c r="BB43"/>
  <c r="BB39"/>
  <c r="BB35"/>
  <c r="BB31"/>
  <c r="BB27"/>
  <c r="BB23"/>
  <c r="BB19"/>
  <c r="BB15"/>
  <c r="BB11"/>
  <c r="BB7"/>
  <c r="BB3"/>
  <c r="BB42"/>
  <c r="BB38"/>
  <c r="BB34"/>
  <c r="BB30"/>
  <c r="BB26"/>
  <c r="BB22"/>
  <c r="BB18"/>
  <c r="BB14"/>
  <c r="BB10"/>
  <c r="BB6"/>
  <c r="BB2"/>
  <c r="Q84"/>
  <c r="Q87"/>
  <c r="Q83"/>
  <c r="Q86"/>
  <c r="Q85"/>
  <c r="Q80"/>
  <c r="Q79"/>
  <c r="Q82"/>
  <c r="Q78"/>
  <c r="Q81"/>
  <c r="Q76"/>
  <c r="Q72"/>
  <c r="Q68"/>
  <c r="Q75"/>
  <c r="Q71"/>
  <c r="Q67"/>
  <c r="Q74"/>
  <c r="Q70"/>
  <c r="Q77"/>
  <c r="Q73"/>
  <c r="Q69"/>
  <c r="Q64"/>
  <c r="Q60"/>
  <c r="Q56"/>
  <c r="Q52"/>
  <c r="Q48"/>
  <c r="Q63"/>
  <c r="Q59"/>
  <c r="Q55"/>
  <c r="Q51"/>
  <c r="Q47"/>
  <c r="Q66"/>
  <c r="Q62"/>
  <c r="Q58"/>
  <c r="Q54"/>
  <c r="Q50"/>
  <c r="Q46"/>
  <c r="Q65"/>
  <c r="Q61"/>
  <c r="Q57"/>
  <c r="Q53"/>
  <c r="Q49"/>
  <c r="Q45"/>
  <c r="Q44"/>
  <c r="Q40"/>
  <c r="Q36"/>
  <c r="Q32"/>
  <c r="Q28"/>
  <c r="Q24"/>
  <c r="Q20"/>
  <c r="Q16"/>
  <c r="Q12"/>
  <c r="Q8"/>
  <c r="Q4"/>
  <c r="Q43"/>
  <c r="Q39"/>
  <c r="Q35"/>
  <c r="Q31"/>
  <c r="Q27"/>
  <c r="Q23"/>
  <c r="Q19"/>
  <c r="Q15"/>
  <c r="Q11"/>
  <c r="Q7"/>
  <c r="Q3"/>
  <c r="Q42"/>
  <c r="Q38"/>
  <c r="Q34"/>
  <c r="Q30"/>
  <c r="Q26"/>
  <c r="Q22"/>
  <c r="Q18"/>
  <c r="Q14"/>
  <c r="Q10"/>
  <c r="Q6"/>
  <c r="Q2"/>
  <c r="Q41"/>
  <c r="Q37"/>
  <c r="Q33"/>
  <c r="Q29"/>
  <c r="Q25"/>
  <c r="Q21"/>
  <c r="Q17"/>
  <c r="Q13"/>
  <c r="Q9"/>
  <c r="Q5"/>
  <c r="Q1"/>
  <c r="K86"/>
  <c r="K85"/>
  <c r="K84"/>
  <c r="K87"/>
  <c r="K83"/>
  <c r="K82"/>
  <c r="K78"/>
  <c r="K81"/>
  <c r="K80"/>
  <c r="K79"/>
  <c r="K74"/>
  <c r="K70"/>
  <c r="K77"/>
  <c r="K73"/>
  <c r="K69"/>
  <c r="K76"/>
  <c r="K72"/>
  <c r="K68"/>
  <c r="K75"/>
  <c r="K71"/>
  <c r="K67"/>
  <c r="K66"/>
  <c r="K62"/>
  <c r="K58"/>
  <c r="K54"/>
  <c r="K50"/>
  <c r="K46"/>
  <c r="K65"/>
  <c r="K61"/>
  <c r="K57"/>
  <c r="K53"/>
  <c r="K49"/>
  <c r="K45"/>
  <c r="K64"/>
  <c r="K60"/>
  <c r="K56"/>
  <c r="K52"/>
  <c r="K48"/>
  <c r="K63"/>
  <c r="K59"/>
  <c r="K55"/>
  <c r="K51"/>
  <c r="K47"/>
  <c r="K42"/>
  <c r="K38"/>
  <c r="K34"/>
  <c r="K30"/>
  <c r="K26"/>
  <c r="K22"/>
  <c r="K18"/>
  <c r="K14"/>
  <c r="K10"/>
  <c r="K6"/>
  <c r="K2"/>
  <c r="K41"/>
  <c r="K37"/>
  <c r="K33"/>
  <c r="K29"/>
  <c r="K25"/>
  <c r="K21"/>
  <c r="K17"/>
  <c r="K13"/>
  <c r="K9"/>
  <c r="K5"/>
  <c r="K1"/>
  <c r="K44"/>
  <c r="K40"/>
  <c r="K36"/>
  <c r="K32"/>
  <c r="K28"/>
  <c r="K24"/>
  <c r="K20"/>
  <c r="K16"/>
  <c r="K12"/>
  <c r="K8"/>
  <c r="K4"/>
  <c r="K43"/>
  <c r="K39"/>
  <c r="K35"/>
  <c r="K31"/>
  <c r="K27"/>
  <c r="K23"/>
  <c r="K19"/>
  <c r="K15"/>
  <c r="K11"/>
  <c r="K7"/>
  <c r="K3"/>
  <c r="N85"/>
  <c r="N84"/>
  <c r="N87"/>
  <c r="N83"/>
  <c r="N86"/>
  <c r="N81"/>
  <c r="N80"/>
  <c r="N79"/>
  <c r="N82"/>
  <c r="N78"/>
  <c r="N77"/>
  <c r="N73"/>
  <c r="N69"/>
  <c r="N76"/>
  <c r="N72"/>
  <c r="N68"/>
  <c r="N75"/>
  <c r="N71"/>
  <c r="N67"/>
  <c r="N74"/>
  <c r="N70"/>
  <c r="N65"/>
  <c r="N61"/>
  <c r="N57"/>
  <c r="N53"/>
  <c r="N49"/>
  <c r="N45"/>
  <c r="N64"/>
  <c r="N60"/>
  <c r="N56"/>
  <c r="N52"/>
  <c r="N48"/>
  <c r="N63"/>
  <c r="N59"/>
  <c r="N55"/>
  <c r="N51"/>
  <c r="N47"/>
  <c r="N66"/>
  <c r="N62"/>
  <c r="N58"/>
  <c r="N54"/>
  <c r="N50"/>
  <c r="N46"/>
  <c r="N41"/>
  <c r="N37"/>
  <c r="N33"/>
  <c r="N29"/>
  <c r="N25"/>
  <c r="N21"/>
  <c r="N17"/>
  <c r="N13"/>
  <c r="N9"/>
  <c r="N5"/>
  <c r="N1"/>
  <c r="N44"/>
  <c r="N40"/>
  <c r="N36"/>
  <c r="N32"/>
  <c r="N28"/>
  <c r="N24"/>
  <c r="N20"/>
  <c r="N16"/>
  <c r="N12"/>
  <c r="N8"/>
  <c r="N4"/>
  <c r="N43"/>
  <c r="N39"/>
  <c r="N35"/>
  <c r="N31"/>
  <c r="N27"/>
  <c r="N23"/>
  <c r="N19"/>
  <c r="N15"/>
  <c r="N11"/>
  <c r="N7"/>
  <c r="N3"/>
  <c r="N42"/>
  <c r="N38"/>
  <c r="N34"/>
  <c r="N30"/>
  <c r="N26"/>
  <c r="N22"/>
  <c r="N18"/>
  <c r="N14"/>
  <c r="N10"/>
  <c r="N6"/>
  <c r="N2"/>
  <c r="AK84"/>
  <c r="AK87"/>
  <c r="AK83"/>
  <c r="AK86"/>
  <c r="AK85"/>
  <c r="AK80"/>
  <c r="AK79"/>
  <c r="AK82"/>
  <c r="AK78"/>
  <c r="AK81"/>
  <c r="AK76"/>
  <c r="AK72"/>
  <c r="AK68"/>
  <c r="AK75"/>
  <c r="AK71"/>
  <c r="AK67"/>
  <c r="AK74"/>
  <c r="AK70"/>
  <c r="AK77"/>
  <c r="AK73"/>
  <c r="AK69"/>
  <c r="AK64"/>
  <c r="AK60"/>
  <c r="AK56"/>
  <c r="AK52"/>
  <c r="AK48"/>
  <c r="AK63"/>
  <c r="AK59"/>
  <c r="AK55"/>
  <c r="AK51"/>
  <c r="AK47"/>
  <c r="AK66"/>
  <c r="AK62"/>
  <c r="AK58"/>
  <c r="AK54"/>
  <c r="AK50"/>
  <c r="AK46"/>
  <c r="AK65"/>
  <c r="AK61"/>
  <c r="AK57"/>
  <c r="AK53"/>
  <c r="AK49"/>
  <c r="AK45"/>
  <c r="AK44"/>
  <c r="AK40"/>
  <c r="AK36"/>
  <c r="AK32"/>
  <c r="AK28"/>
  <c r="AK24"/>
  <c r="AK20"/>
  <c r="AK16"/>
  <c r="AK12"/>
  <c r="AK8"/>
  <c r="AK4"/>
  <c r="AK43"/>
  <c r="AK39"/>
  <c r="AK35"/>
  <c r="AK31"/>
  <c r="AK27"/>
  <c r="AK23"/>
  <c r="AK19"/>
  <c r="AK15"/>
  <c r="AK11"/>
  <c r="AK7"/>
  <c r="AK3"/>
  <c r="AK42"/>
  <c r="AK38"/>
  <c r="AK34"/>
  <c r="AK30"/>
  <c r="AK26"/>
  <c r="AK22"/>
  <c r="AK18"/>
  <c r="AK14"/>
  <c r="AK10"/>
  <c r="AK6"/>
  <c r="AK2"/>
  <c r="AK41"/>
  <c r="AK37"/>
  <c r="AK33"/>
  <c r="AK29"/>
  <c r="AK25"/>
  <c r="AK21"/>
  <c r="AK17"/>
  <c r="AK13"/>
  <c r="AK9"/>
  <c r="AK5"/>
  <c r="AK1"/>
  <c r="BK86"/>
  <c r="BK85"/>
  <c r="BK84"/>
  <c r="BK87"/>
  <c r="BK82"/>
  <c r="BK78"/>
  <c r="BK83"/>
  <c r="BK81"/>
  <c r="BK77"/>
  <c r="BK80"/>
  <c r="BK79"/>
  <c r="BK74"/>
  <c r="BK70"/>
  <c r="BK73"/>
  <c r="BK69"/>
  <c r="BK76"/>
  <c r="BK72"/>
  <c r="BK68"/>
  <c r="BK75"/>
  <c r="BK71"/>
  <c r="BK67"/>
  <c r="BK66"/>
  <c r="BK62"/>
  <c r="BK58"/>
  <c r="BK54"/>
  <c r="BK50"/>
  <c r="BK46"/>
  <c r="BK65"/>
  <c r="BK61"/>
  <c r="BK57"/>
  <c r="BK53"/>
  <c r="BK49"/>
  <c r="BK45"/>
  <c r="BK64"/>
  <c r="BK60"/>
  <c r="BK56"/>
  <c r="BK52"/>
  <c r="BK48"/>
  <c r="BK63"/>
  <c r="BK59"/>
  <c r="BK55"/>
  <c r="BK51"/>
  <c r="BK47"/>
  <c r="BK42"/>
  <c r="BK38"/>
  <c r="BK34"/>
  <c r="BK30"/>
  <c r="BK26"/>
  <c r="BK22"/>
  <c r="BK18"/>
  <c r="BK14"/>
  <c r="BK10"/>
  <c r="BK6"/>
  <c r="BK2"/>
  <c r="BK41"/>
  <c r="BK37"/>
  <c r="BK33"/>
  <c r="BK29"/>
  <c r="BK25"/>
  <c r="BK21"/>
  <c r="BK17"/>
  <c r="BK13"/>
  <c r="BK9"/>
  <c r="BK5"/>
  <c r="BK1"/>
  <c r="BK44"/>
  <c r="BK40"/>
  <c r="BK36"/>
  <c r="BK32"/>
  <c r="BK28"/>
  <c r="BK24"/>
  <c r="BK20"/>
  <c r="BK16"/>
  <c r="BK12"/>
  <c r="BK8"/>
  <c r="BK4"/>
  <c r="BK43"/>
  <c r="BK39"/>
  <c r="BK35"/>
  <c r="BK31"/>
  <c r="BK27"/>
  <c r="BK23"/>
  <c r="BK19"/>
  <c r="BK15"/>
  <c r="BK11"/>
  <c r="BK7"/>
  <c r="BK3"/>
  <c r="R85"/>
  <c r="R84"/>
  <c r="R87"/>
  <c r="R83"/>
  <c r="R86"/>
  <c r="R81"/>
  <c r="R80"/>
  <c r="R79"/>
  <c r="R82"/>
  <c r="R78"/>
  <c r="R77"/>
  <c r="R73"/>
  <c r="R69"/>
  <c r="R76"/>
  <c r="R72"/>
  <c r="R68"/>
  <c r="R75"/>
  <c r="R71"/>
  <c r="R67"/>
  <c r="R74"/>
  <c r="R70"/>
  <c r="R65"/>
  <c r="R61"/>
  <c r="R57"/>
  <c r="R53"/>
  <c r="R49"/>
  <c r="R45"/>
  <c r="R64"/>
  <c r="R60"/>
  <c r="R56"/>
  <c r="R52"/>
  <c r="R48"/>
  <c r="R63"/>
  <c r="R59"/>
  <c r="R55"/>
  <c r="R51"/>
  <c r="R47"/>
  <c r="R66"/>
  <c r="R62"/>
  <c r="R58"/>
  <c r="R54"/>
  <c r="R50"/>
  <c r="R46"/>
  <c r="R41"/>
  <c r="R37"/>
  <c r="R33"/>
  <c r="R29"/>
  <c r="R25"/>
  <c r="R21"/>
  <c r="R17"/>
  <c r="R13"/>
  <c r="R9"/>
  <c r="R5"/>
  <c r="R1"/>
  <c r="R44"/>
  <c r="R40"/>
  <c r="R36"/>
  <c r="R32"/>
  <c r="R28"/>
  <c r="R24"/>
  <c r="R20"/>
  <c r="R16"/>
  <c r="R12"/>
  <c r="R8"/>
  <c r="R4"/>
  <c r="R43"/>
  <c r="R39"/>
  <c r="R35"/>
  <c r="R31"/>
  <c r="R27"/>
  <c r="R23"/>
  <c r="R19"/>
  <c r="R15"/>
  <c r="R11"/>
  <c r="R7"/>
  <c r="R3"/>
  <c r="R42"/>
  <c r="R38"/>
  <c r="R34"/>
  <c r="R30"/>
  <c r="R26"/>
  <c r="R22"/>
  <c r="R18"/>
  <c r="R14"/>
  <c r="R10"/>
  <c r="R6"/>
  <c r="R2"/>
  <c r="AQ86"/>
  <c r="AQ85"/>
  <c r="AQ84"/>
  <c r="AQ87"/>
  <c r="AQ83"/>
  <c r="AQ82"/>
  <c r="AQ78"/>
  <c r="AQ81"/>
  <c r="AQ80"/>
  <c r="AQ79"/>
  <c r="AQ74"/>
  <c r="AQ70"/>
  <c r="AQ77"/>
  <c r="AQ73"/>
  <c r="AQ69"/>
  <c r="AQ76"/>
  <c r="AQ72"/>
  <c r="AQ68"/>
  <c r="AQ75"/>
  <c r="AQ71"/>
  <c r="AQ67"/>
  <c r="AQ66"/>
  <c r="AQ62"/>
  <c r="AQ58"/>
  <c r="AQ54"/>
  <c r="AQ50"/>
  <c r="AQ46"/>
  <c r="AQ65"/>
  <c r="AQ61"/>
  <c r="AQ57"/>
  <c r="AQ53"/>
  <c r="AQ49"/>
  <c r="AQ45"/>
  <c r="AQ64"/>
  <c r="AQ60"/>
  <c r="AQ56"/>
  <c r="AQ52"/>
  <c r="AQ48"/>
  <c r="AQ63"/>
  <c r="AQ59"/>
  <c r="AQ55"/>
  <c r="AQ51"/>
  <c r="AQ47"/>
  <c r="AQ42"/>
  <c r="AQ38"/>
  <c r="AQ34"/>
  <c r="AQ30"/>
  <c r="AQ26"/>
  <c r="AQ22"/>
  <c r="AQ18"/>
  <c r="AQ14"/>
  <c r="AQ10"/>
  <c r="AQ6"/>
  <c r="AQ2"/>
  <c r="AQ41"/>
  <c r="AQ37"/>
  <c r="AQ33"/>
  <c r="AQ29"/>
  <c r="AQ25"/>
  <c r="AQ21"/>
  <c r="AQ17"/>
  <c r="AQ13"/>
  <c r="AQ9"/>
  <c r="AQ5"/>
  <c r="AQ1"/>
  <c r="AQ44"/>
  <c r="AQ40"/>
  <c r="AQ36"/>
  <c r="AQ32"/>
  <c r="AQ28"/>
  <c r="AQ24"/>
  <c r="AQ20"/>
  <c r="AQ16"/>
  <c r="AQ12"/>
  <c r="AQ8"/>
  <c r="AQ4"/>
  <c r="AQ43"/>
  <c r="AQ39"/>
  <c r="AQ35"/>
  <c r="AQ31"/>
  <c r="AQ27"/>
  <c r="AQ23"/>
  <c r="AQ19"/>
  <c r="AQ15"/>
  <c r="AQ11"/>
  <c r="AQ7"/>
  <c r="AQ3"/>
  <c r="BO86"/>
  <c r="BO85"/>
  <c r="BO84"/>
  <c r="BO87"/>
  <c r="BO82"/>
  <c r="BO78"/>
  <c r="BO81"/>
  <c r="BO77"/>
  <c r="BO83"/>
  <c r="BO80"/>
  <c r="BO79"/>
  <c r="BO74"/>
  <c r="BO70"/>
  <c r="BO73"/>
  <c r="BO69"/>
  <c r="BO76"/>
  <c r="BO72"/>
  <c r="BO68"/>
  <c r="BO75"/>
  <c r="BO71"/>
  <c r="BO67"/>
  <c r="BO66"/>
  <c r="BO62"/>
  <c r="BO58"/>
  <c r="BO54"/>
  <c r="BO50"/>
  <c r="BO46"/>
  <c r="BO65"/>
  <c r="BO61"/>
  <c r="BO57"/>
  <c r="BO53"/>
  <c r="BO49"/>
  <c r="BO45"/>
  <c r="BO64"/>
  <c r="BO60"/>
  <c r="BO56"/>
  <c r="BO52"/>
  <c r="BO48"/>
  <c r="BO63"/>
  <c r="BO59"/>
  <c r="BO55"/>
  <c r="BO51"/>
  <c r="BO47"/>
  <c r="BO42"/>
  <c r="BO38"/>
  <c r="BO34"/>
  <c r="BO30"/>
  <c r="BO26"/>
  <c r="BO22"/>
  <c r="BO18"/>
  <c r="BO14"/>
  <c r="BO10"/>
  <c r="BO6"/>
  <c r="BO2"/>
  <c r="BO41"/>
  <c r="BO37"/>
  <c r="BO33"/>
  <c r="BO29"/>
  <c r="BO25"/>
  <c r="BO21"/>
  <c r="BO17"/>
  <c r="BO13"/>
  <c r="BO9"/>
  <c r="BO5"/>
  <c r="BO1"/>
  <c r="BO44"/>
  <c r="BO40"/>
  <c r="BO36"/>
  <c r="BO32"/>
  <c r="BO28"/>
  <c r="BO24"/>
  <c r="BO20"/>
  <c r="BO16"/>
  <c r="BO12"/>
  <c r="BO8"/>
  <c r="BO4"/>
  <c r="BO43"/>
  <c r="BO39"/>
  <c r="BO35"/>
  <c r="BO31"/>
  <c r="BO27"/>
  <c r="BO23"/>
  <c r="BO19"/>
  <c r="BO15"/>
  <c r="BO11"/>
  <c r="BO7"/>
  <c r="BO3"/>
  <c r="BL87"/>
  <c r="BL83"/>
  <c r="BL86"/>
  <c r="BL85"/>
  <c r="BL84"/>
  <c r="BL79"/>
  <c r="BL82"/>
  <c r="BL78"/>
  <c r="BL81"/>
  <c r="BL77"/>
  <c r="BL80"/>
  <c r="BL75"/>
  <c r="BL71"/>
  <c r="BL67"/>
  <c r="BL74"/>
  <c r="BL70"/>
  <c r="BL73"/>
  <c r="BL69"/>
  <c r="BL76"/>
  <c r="BL72"/>
  <c r="BL68"/>
  <c r="BL63"/>
  <c r="BL59"/>
  <c r="BL55"/>
  <c r="BL51"/>
  <c r="BL47"/>
  <c r="BL66"/>
  <c r="BL62"/>
  <c r="BL58"/>
  <c r="BL54"/>
  <c r="BL50"/>
  <c r="BL46"/>
  <c r="BL65"/>
  <c r="BL61"/>
  <c r="BL57"/>
  <c r="BL53"/>
  <c r="BL49"/>
  <c r="BL45"/>
  <c r="BL64"/>
  <c r="BL60"/>
  <c r="BL56"/>
  <c r="BL52"/>
  <c r="BL48"/>
  <c r="BL43"/>
  <c r="BL39"/>
  <c r="BL35"/>
  <c r="BL31"/>
  <c r="BL27"/>
  <c r="BL23"/>
  <c r="BL19"/>
  <c r="BL15"/>
  <c r="BL11"/>
  <c r="BL7"/>
  <c r="BL3"/>
  <c r="BL42"/>
  <c r="BL38"/>
  <c r="BL34"/>
  <c r="BL30"/>
  <c r="BL26"/>
  <c r="BL22"/>
  <c r="BL18"/>
  <c r="BL14"/>
  <c r="BL10"/>
  <c r="BL6"/>
  <c r="BL2"/>
  <c r="BL41"/>
  <c r="BL37"/>
  <c r="BL33"/>
  <c r="BL29"/>
  <c r="BL25"/>
  <c r="BL21"/>
  <c r="BL17"/>
  <c r="BL13"/>
  <c r="BL9"/>
  <c r="BL5"/>
  <c r="BL1"/>
  <c r="BL44"/>
  <c r="BL40"/>
  <c r="BL36"/>
  <c r="BL32"/>
  <c r="BL28"/>
  <c r="BL24"/>
  <c r="BL20"/>
  <c r="BL16"/>
  <c r="BL12"/>
  <c r="BL8"/>
  <c r="BL4"/>
  <c r="BV85"/>
  <c r="BV84"/>
  <c r="BV87"/>
  <c r="BV83"/>
  <c r="BV86"/>
  <c r="BV81"/>
  <c r="BV77"/>
  <c r="BV80"/>
  <c r="BV79"/>
  <c r="BV82"/>
  <c r="BV78"/>
  <c r="BV73"/>
  <c r="BV69"/>
  <c r="BV76"/>
  <c r="BV72"/>
  <c r="BV68"/>
  <c r="BV75"/>
  <c r="BV71"/>
  <c r="BV67"/>
  <c r="BV74"/>
  <c r="BV70"/>
  <c r="BV66"/>
  <c r="BV65"/>
  <c r="BV61"/>
  <c r="BV57"/>
  <c r="BV53"/>
  <c r="BV49"/>
  <c r="BV45"/>
  <c r="BV64"/>
  <c r="BV60"/>
  <c r="BV56"/>
  <c r="BV52"/>
  <c r="BV48"/>
  <c r="BV63"/>
  <c r="BV59"/>
  <c r="BV55"/>
  <c r="BV51"/>
  <c r="BV47"/>
  <c r="BV62"/>
  <c r="BV58"/>
  <c r="BV54"/>
  <c r="BV50"/>
  <c r="BV46"/>
  <c r="BV41"/>
  <c r="BV37"/>
  <c r="BV33"/>
  <c r="BV29"/>
  <c r="BV25"/>
  <c r="BV21"/>
  <c r="BV17"/>
  <c r="BV13"/>
  <c r="BV9"/>
  <c r="BV5"/>
  <c r="BV1"/>
  <c r="BV44"/>
  <c r="BV40"/>
  <c r="BV36"/>
  <c r="BV32"/>
  <c r="BV28"/>
  <c r="BV24"/>
  <c r="BV20"/>
  <c r="BV16"/>
  <c r="BV12"/>
  <c r="BV8"/>
  <c r="BV4"/>
  <c r="BV43"/>
  <c r="BV39"/>
  <c r="BV35"/>
  <c r="BV31"/>
  <c r="BV27"/>
  <c r="BV23"/>
  <c r="BV19"/>
  <c r="BV15"/>
  <c r="BV11"/>
  <c r="BV7"/>
  <c r="BV3"/>
  <c r="BV42"/>
  <c r="BV38"/>
  <c r="BV34"/>
  <c r="BV30"/>
  <c r="BV26"/>
  <c r="BV22"/>
  <c r="BV18"/>
  <c r="BV14"/>
  <c r="BV10"/>
  <c r="BV6"/>
  <c r="BV2"/>
  <c r="BU84"/>
  <c r="BU87"/>
  <c r="BU83"/>
  <c r="BU86"/>
  <c r="BU85"/>
  <c r="BU80"/>
  <c r="BU79"/>
  <c r="BU82"/>
  <c r="BU78"/>
  <c r="BU81"/>
  <c r="BU77"/>
  <c r="BU76"/>
  <c r="BU72"/>
  <c r="BU68"/>
  <c r="BU75"/>
  <c r="BU71"/>
  <c r="BU67"/>
  <c r="BU74"/>
  <c r="BU70"/>
  <c r="BU66"/>
  <c r="BU73"/>
  <c r="BU69"/>
  <c r="BU64"/>
  <c r="BU60"/>
  <c r="BU56"/>
  <c r="BU52"/>
  <c r="BU48"/>
  <c r="BU63"/>
  <c r="BU59"/>
  <c r="BU55"/>
  <c r="BU51"/>
  <c r="BU47"/>
  <c r="BU62"/>
  <c r="BU58"/>
  <c r="BU54"/>
  <c r="BU50"/>
  <c r="BU46"/>
  <c r="BU65"/>
  <c r="BU61"/>
  <c r="BU57"/>
  <c r="BU53"/>
  <c r="BU49"/>
  <c r="BU45"/>
  <c r="BU44"/>
  <c r="BU40"/>
  <c r="BU36"/>
  <c r="BU32"/>
  <c r="BU28"/>
  <c r="BU24"/>
  <c r="BU20"/>
  <c r="BU16"/>
  <c r="BU12"/>
  <c r="BU8"/>
  <c r="BU4"/>
  <c r="BU43"/>
  <c r="BU39"/>
  <c r="BU35"/>
  <c r="BU31"/>
  <c r="BU27"/>
  <c r="BU23"/>
  <c r="BU19"/>
  <c r="BU15"/>
  <c r="BU11"/>
  <c r="BU7"/>
  <c r="BU3"/>
  <c r="BU42"/>
  <c r="BU38"/>
  <c r="BU34"/>
  <c r="BU30"/>
  <c r="BU26"/>
  <c r="BU22"/>
  <c r="BU18"/>
  <c r="BU14"/>
  <c r="BU10"/>
  <c r="BU6"/>
  <c r="BU2"/>
  <c r="BU41"/>
  <c r="BU37"/>
  <c r="BU33"/>
  <c r="BU29"/>
  <c r="BU25"/>
  <c r="BU21"/>
  <c r="BU17"/>
  <c r="BU13"/>
  <c r="BU9"/>
  <c r="BU5"/>
  <c r="BU1"/>
  <c r="B22" i="9"/>
  <c r="A23"/>
  <c r="D22"/>
  <c r="C22"/>
  <c r="E22"/>
  <c r="G128" i="18"/>
  <c r="L128"/>
  <c r="M128"/>
  <c r="H128"/>
  <c r="S125"/>
  <c r="T125"/>
  <c r="N127"/>
  <c r="P127" s="1"/>
  <c r="D128"/>
  <c r="J128"/>
  <c r="K128"/>
  <c r="F128"/>
  <c r="I128"/>
  <c r="B129"/>
  <c r="E129" s="1"/>
  <c r="A130"/>
  <c r="P126"/>
  <c r="O126"/>
  <c r="AE119" i="7"/>
  <c r="AE118"/>
  <c r="AD118"/>
  <c r="AD119"/>
  <c r="E122"/>
  <c r="C122"/>
  <c r="G122"/>
  <c r="D122"/>
  <c r="F122"/>
  <c r="J120"/>
  <c r="L120" s="1"/>
  <c r="N120" s="1"/>
  <c r="P120" s="1"/>
  <c r="R120" s="1"/>
  <c r="T120" s="1"/>
  <c r="V120" s="1"/>
  <c r="X120" s="1"/>
  <c r="Z120" s="1"/>
  <c r="B123"/>
  <c r="A124"/>
  <c r="H121"/>
  <c r="I121" s="1"/>
  <c r="K121" s="1"/>
  <c r="M121" s="1"/>
  <c r="O121" s="1"/>
  <c r="Q121" s="1"/>
  <c r="S121" s="1"/>
  <c r="U121" s="1"/>
  <c r="W121" s="1"/>
  <c r="Y121" s="1"/>
  <c r="AA121" s="1"/>
  <c r="CF87" i="8" l="1"/>
  <c r="CF83"/>
  <c r="CF86"/>
  <c r="CF85"/>
  <c r="CF84"/>
  <c r="CF79"/>
  <c r="CF82"/>
  <c r="CF78"/>
  <c r="CF81"/>
  <c r="CF77"/>
  <c r="CF80"/>
  <c r="CF75"/>
  <c r="CF71"/>
  <c r="CF67"/>
  <c r="CF74"/>
  <c r="CF70"/>
  <c r="CF66"/>
  <c r="CF73"/>
  <c r="CF69"/>
  <c r="CF76"/>
  <c r="CF72"/>
  <c r="CF68"/>
  <c r="CF63"/>
  <c r="CF59"/>
  <c r="CF55"/>
  <c r="CF51"/>
  <c r="CF47"/>
  <c r="CF62"/>
  <c r="CF58"/>
  <c r="CF54"/>
  <c r="CF50"/>
  <c r="CF46"/>
  <c r="CF65"/>
  <c r="CF61"/>
  <c r="CF57"/>
  <c r="CF53"/>
  <c r="CF49"/>
  <c r="CF45"/>
  <c r="CF64"/>
  <c r="CF60"/>
  <c r="CF56"/>
  <c r="CF52"/>
  <c r="CF48"/>
  <c r="CF43"/>
  <c r="CF39"/>
  <c r="CF35"/>
  <c r="CF31"/>
  <c r="CF27"/>
  <c r="CF23"/>
  <c r="CF19"/>
  <c r="CF15"/>
  <c r="CF11"/>
  <c r="CF7"/>
  <c r="CF3"/>
  <c r="CF42"/>
  <c r="CF38"/>
  <c r="CF34"/>
  <c r="CF30"/>
  <c r="CF26"/>
  <c r="CF22"/>
  <c r="CF18"/>
  <c r="CF14"/>
  <c r="CF10"/>
  <c r="CF6"/>
  <c r="CF2"/>
  <c r="CF41"/>
  <c r="CF37"/>
  <c r="CF33"/>
  <c r="CF29"/>
  <c r="CF25"/>
  <c r="CF21"/>
  <c r="CF17"/>
  <c r="CF13"/>
  <c r="CF9"/>
  <c r="CF5"/>
  <c r="CF1"/>
  <c r="CF44"/>
  <c r="CF40"/>
  <c r="CF36"/>
  <c r="CF32"/>
  <c r="CF28"/>
  <c r="CF24"/>
  <c r="CF20"/>
  <c r="CF16"/>
  <c r="CF12"/>
  <c r="CF8"/>
  <c r="CF4"/>
  <c r="C23" i="9"/>
  <c r="B23"/>
  <c r="A24"/>
  <c r="E23"/>
  <c r="D23"/>
  <c r="O127" i="18"/>
  <c r="Q127" s="1"/>
  <c r="T127" s="1"/>
  <c r="G129"/>
  <c r="L129"/>
  <c r="M129"/>
  <c r="H129"/>
  <c r="Q126"/>
  <c r="T126" s="1"/>
  <c r="N128"/>
  <c r="I129"/>
  <c r="K129"/>
  <c r="D129"/>
  <c r="J129"/>
  <c r="F129"/>
  <c r="B130"/>
  <c r="E130" s="1"/>
  <c r="A131"/>
  <c r="B124" i="7"/>
  <c r="A125"/>
  <c r="J121"/>
  <c r="L121" s="1"/>
  <c r="N121" s="1"/>
  <c r="P121" s="1"/>
  <c r="R121" s="1"/>
  <c r="T121" s="1"/>
  <c r="V121" s="1"/>
  <c r="X121" s="1"/>
  <c r="Z121" s="1"/>
  <c r="H122"/>
  <c r="I122" s="1"/>
  <c r="K122" s="1"/>
  <c r="M122" s="1"/>
  <c r="O122" s="1"/>
  <c r="Q122" s="1"/>
  <c r="S122" s="1"/>
  <c r="U122" s="1"/>
  <c r="W122" s="1"/>
  <c r="Y122" s="1"/>
  <c r="AA122" s="1"/>
  <c r="AB120"/>
  <c r="AC120" s="1"/>
  <c r="F123"/>
  <c r="D123"/>
  <c r="E123"/>
  <c r="G123"/>
  <c r="C123"/>
  <c r="D24" i="9" l="1"/>
  <c r="B24"/>
  <c r="A25"/>
  <c r="E24"/>
  <c r="C24"/>
  <c r="G130" i="18"/>
  <c r="L130"/>
  <c r="M130"/>
  <c r="H130"/>
  <c r="S127"/>
  <c r="S126"/>
  <c r="R127"/>
  <c r="R126"/>
  <c r="F130"/>
  <c r="I130"/>
  <c r="D130"/>
  <c r="K130"/>
  <c r="J130"/>
  <c r="A132"/>
  <c r="B131"/>
  <c r="E131" s="1"/>
  <c r="N129"/>
  <c r="O128"/>
  <c r="P128"/>
  <c r="AE120" i="7"/>
  <c r="F124"/>
  <c r="D124"/>
  <c r="G124"/>
  <c r="C124"/>
  <c r="E124"/>
  <c r="B125"/>
  <c r="A126"/>
  <c r="AD120"/>
  <c r="J122"/>
  <c r="L122" s="1"/>
  <c r="N122" s="1"/>
  <c r="P122" s="1"/>
  <c r="R122" s="1"/>
  <c r="T122" s="1"/>
  <c r="V122" s="1"/>
  <c r="X122" s="1"/>
  <c r="Z122" s="1"/>
  <c r="AB121"/>
  <c r="AC121" s="1"/>
  <c r="H123"/>
  <c r="I123" s="1"/>
  <c r="K123" s="1"/>
  <c r="M123" s="1"/>
  <c r="O123" s="1"/>
  <c r="Q123" s="1"/>
  <c r="S123" s="1"/>
  <c r="U123" s="1"/>
  <c r="W123" s="1"/>
  <c r="Y123" s="1"/>
  <c r="AA123" s="1"/>
  <c r="CH85" i="8" l="1"/>
  <c r="CH84"/>
  <c r="CH87"/>
  <c r="CH83"/>
  <c r="CH86"/>
  <c r="CH81"/>
  <c r="CH77"/>
  <c r="CH80"/>
  <c r="CH79"/>
  <c r="CH82"/>
  <c r="CH78"/>
  <c r="CH73"/>
  <c r="CH69"/>
  <c r="CH76"/>
  <c r="CH72"/>
  <c r="CH68"/>
  <c r="CH75"/>
  <c r="CH71"/>
  <c r="CH67"/>
  <c r="CH74"/>
  <c r="CH70"/>
  <c r="CH66"/>
  <c r="CH65"/>
  <c r="CH61"/>
  <c r="CH57"/>
  <c r="CH53"/>
  <c r="CH49"/>
  <c r="CH45"/>
  <c r="CH64"/>
  <c r="CH60"/>
  <c r="CH56"/>
  <c r="CH52"/>
  <c r="CH48"/>
  <c r="CH63"/>
  <c r="CH59"/>
  <c r="CH55"/>
  <c r="CH51"/>
  <c r="CH47"/>
  <c r="CH62"/>
  <c r="CH58"/>
  <c r="CH54"/>
  <c r="CH50"/>
  <c r="CH46"/>
  <c r="CH41"/>
  <c r="CH37"/>
  <c r="CH33"/>
  <c r="CH29"/>
  <c r="CH25"/>
  <c r="CH21"/>
  <c r="CH17"/>
  <c r="CH13"/>
  <c r="CH9"/>
  <c r="CH5"/>
  <c r="CH1"/>
  <c r="CH44"/>
  <c r="CH40"/>
  <c r="CH36"/>
  <c r="CH32"/>
  <c r="CH28"/>
  <c r="CH24"/>
  <c r="CH20"/>
  <c r="CH16"/>
  <c r="CH12"/>
  <c r="CH8"/>
  <c r="CH4"/>
  <c r="CH43"/>
  <c r="CH39"/>
  <c r="CH35"/>
  <c r="CH31"/>
  <c r="CH27"/>
  <c r="CH23"/>
  <c r="CH19"/>
  <c r="CH15"/>
  <c r="CH11"/>
  <c r="CH7"/>
  <c r="CH3"/>
  <c r="CH42"/>
  <c r="CH38"/>
  <c r="CH34"/>
  <c r="CH30"/>
  <c r="CH26"/>
  <c r="CH22"/>
  <c r="CH18"/>
  <c r="CH14"/>
  <c r="CH10"/>
  <c r="CH6"/>
  <c r="CH2"/>
  <c r="CG84"/>
  <c r="CG87"/>
  <c r="CG83"/>
  <c r="CG86"/>
  <c r="CG85"/>
  <c r="CG80"/>
  <c r="CG79"/>
  <c r="CG82"/>
  <c r="CG78"/>
  <c r="CG81"/>
  <c r="CG77"/>
  <c r="CG76"/>
  <c r="CG72"/>
  <c r="CG68"/>
  <c r="CG75"/>
  <c r="CG71"/>
  <c r="CG67"/>
  <c r="CG74"/>
  <c r="CG70"/>
  <c r="CG66"/>
  <c r="CG73"/>
  <c r="CG69"/>
  <c r="CG64"/>
  <c r="CG60"/>
  <c r="CG56"/>
  <c r="CG52"/>
  <c r="CG48"/>
  <c r="CG63"/>
  <c r="CG59"/>
  <c r="CG55"/>
  <c r="CG51"/>
  <c r="CG47"/>
  <c r="CG62"/>
  <c r="CG58"/>
  <c r="CG54"/>
  <c r="CG50"/>
  <c r="CG46"/>
  <c r="CG65"/>
  <c r="CG61"/>
  <c r="CG57"/>
  <c r="CG53"/>
  <c r="CG49"/>
  <c r="CG45"/>
  <c r="CG44"/>
  <c r="CG40"/>
  <c r="CG36"/>
  <c r="CG32"/>
  <c r="CG28"/>
  <c r="CG24"/>
  <c r="CG20"/>
  <c r="CG16"/>
  <c r="CG12"/>
  <c r="CG8"/>
  <c r="CG4"/>
  <c r="CG43"/>
  <c r="CG39"/>
  <c r="CG35"/>
  <c r="CG31"/>
  <c r="CG27"/>
  <c r="CG23"/>
  <c r="CG19"/>
  <c r="CG15"/>
  <c r="CG11"/>
  <c r="CG7"/>
  <c r="CG3"/>
  <c r="CG42"/>
  <c r="CG38"/>
  <c r="CG34"/>
  <c r="CG30"/>
  <c r="CG26"/>
  <c r="CG22"/>
  <c r="CG18"/>
  <c r="CG14"/>
  <c r="CG10"/>
  <c r="CG6"/>
  <c r="CG2"/>
  <c r="CG41"/>
  <c r="CG37"/>
  <c r="CG33"/>
  <c r="CG29"/>
  <c r="CG25"/>
  <c r="CG21"/>
  <c r="CG17"/>
  <c r="CG13"/>
  <c r="CG9"/>
  <c r="CG5"/>
  <c r="CG1"/>
  <c r="E25" i="9"/>
  <c r="D25"/>
  <c r="A26"/>
  <c r="C25"/>
  <c r="B25"/>
  <c r="G131" i="18"/>
  <c r="L131"/>
  <c r="M131"/>
  <c r="H131"/>
  <c r="Q128"/>
  <c r="T128" s="1"/>
  <c r="B132"/>
  <c r="E132" s="1"/>
  <c r="A133"/>
  <c r="F131"/>
  <c r="I131"/>
  <c r="J131"/>
  <c r="D131"/>
  <c r="K131"/>
  <c r="N130"/>
  <c r="P129"/>
  <c r="O129"/>
  <c r="AE121" i="7"/>
  <c r="J123"/>
  <c r="L123" s="1"/>
  <c r="N123" s="1"/>
  <c r="P123" s="1"/>
  <c r="R123" s="1"/>
  <c r="T123" s="1"/>
  <c r="V123" s="1"/>
  <c r="X123" s="1"/>
  <c r="Z123" s="1"/>
  <c r="AB123" s="1"/>
  <c r="AC123" s="1"/>
  <c r="H124"/>
  <c r="I124" s="1"/>
  <c r="K124" s="1"/>
  <c r="M124" s="1"/>
  <c r="O124" s="1"/>
  <c r="Q124" s="1"/>
  <c r="S124" s="1"/>
  <c r="U124" s="1"/>
  <c r="W124" s="1"/>
  <c r="Y124" s="1"/>
  <c r="AA124" s="1"/>
  <c r="AB122"/>
  <c r="AC122" s="1"/>
  <c r="G125"/>
  <c r="E125"/>
  <c r="D125"/>
  <c r="F125"/>
  <c r="C125"/>
  <c r="B126"/>
  <c r="A127"/>
  <c r="AD121"/>
  <c r="E26" i="9" l="1"/>
  <c r="B26"/>
  <c r="D26"/>
  <c r="C26"/>
  <c r="A27"/>
  <c r="G132" i="18"/>
  <c r="L132"/>
  <c r="M132"/>
  <c r="H132"/>
  <c r="J124" i="7"/>
  <c r="L124" s="1"/>
  <c r="N124" s="1"/>
  <c r="P124" s="1"/>
  <c r="R124" s="1"/>
  <c r="T124" s="1"/>
  <c r="V124" s="1"/>
  <c r="X124" s="1"/>
  <c r="Z124" s="1"/>
  <c r="AB124" s="1"/>
  <c r="AC124" s="1"/>
  <c r="S128" i="18"/>
  <c r="R128"/>
  <c r="P130"/>
  <c r="O130"/>
  <c r="K132"/>
  <c r="F132"/>
  <c r="I132"/>
  <c r="D132"/>
  <c r="J132"/>
  <c r="Q129"/>
  <c r="T129" s="1"/>
  <c r="B133"/>
  <c r="E133" s="1"/>
  <c r="A134"/>
  <c r="N131"/>
  <c r="AE122" i="7"/>
  <c r="AE123"/>
  <c r="F126"/>
  <c r="E126"/>
  <c r="G126"/>
  <c r="C126"/>
  <c r="D126"/>
  <c r="AD123"/>
  <c r="AD122"/>
  <c r="A128"/>
  <c r="B127"/>
  <c r="H125"/>
  <c r="I125" s="1"/>
  <c r="K125" s="1"/>
  <c r="M125" s="1"/>
  <c r="O125" s="1"/>
  <c r="Q125" s="1"/>
  <c r="S125" s="1"/>
  <c r="U125" s="1"/>
  <c r="W125" s="1"/>
  <c r="Y125" s="1"/>
  <c r="AA125" s="1"/>
  <c r="CI86" i="8" l="1"/>
  <c r="CI85"/>
  <c r="CI84"/>
  <c r="CI87"/>
  <c r="CI82"/>
  <c r="CI78"/>
  <c r="CI81"/>
  <c r="CI77"/>
  <c r="CI80"/>
  <c r="CI83"/>
  <c r="CI79"/>
  <c r="CI74"/>
  <c r="CI70"/>
  <c r="CI66"/>
  <c r="CI73"/>
  <c r="CI69"/>
  <c r="CI76"/>
  <c r="CI72"/>
  <c r="CI68"/>
  <c r="CI75"/>
  <c r="CI71"/>
  <c r="CI67"/>
  <c r="CI62"/>
  <c r="CI58"/>
  <c r="CI54"/>
  <c r="CI50"/>
  <c r="CI46"/>
  <c r="CI65"/>
  <c r="CI61"/>
  <c r="CI57"/>
  <c r="CI53"/>
  <c r="CI49"/>
  <c r="CI45"/>
  <c r="CI64"/>
  <c r="CI60"/>
  <c r="CI56"/>
  <c r="CI52"/>
  <c r="CI48"/>
  <c r="CI63"/>
  <c r="CI59"/>
  <c r="CI55"/>
  <c r="CI51"/>
  <c r="CI47"/>
  <c r="CI42"/>
  <c r="CI38"/>
  <c r="CI34"/>
  <c r="CI30"/>
  <c r="CI26"/>
  <c r="CI22"/>
  <c r="CI18"/>
  <c r="CI14"/>
  <c r="CI10"/>
  <c r="CI6"/>
  <c r="CI2"/>
  <c r="CI41"/>
  <c r="CI37"/>
  <c r="CI33"/>
  <c r="CI29"/>
  <c r="CI25"/>
  <c r="CI21"/>
  <c r="CI17"/>
  <c r="CI13"/>
  <c r="CI9"/>
  <c r="CI5"/>
  <c r="CI1"/>
  <c r="CI44"/>
  <c r="CI40"/>
  <c r="CI36"/>
  <c r="CI32"/>
  <c r="CI28"/>
  <c r="CI24"/>
  <c r="CI20"/>
  <c r="CI16"/>
  <c r="CI12"/>
  <c r="CI8"/>
  <c r="CI4"/>
  <c r="CI43"/>
  <c r="CI39"/>
  <c r="CI35"/>
  <c r="CI31"/>
  <c r="CI27"/>
  <c r="CI23"/>
  <c r="CI19"/>
  <c r="CI15"/>
  <c r="CI11"/>
  <c r="CI7"/>
  <c r="CI3"/>
  <c r="E27" i="9"/>
  <c r="C27"/>
  <c r="B27"/>
  <c r="A28"/>
  <c r="D27"/>
  <c r="G133" i="18"/>
  <c r="L133"/>
  <c r="M133"/>
  <c r="H133"/>
  <c r="S129"/>
  <c r="R129"/>
  <c r="A135"/>
  <c r="B134"/>
  <c r="E134" s="1"/>
  <c r="O131"/>
  <c r="P131"/>
  <c r="Q130"/>
  <c r="T130" s="1"/>
  <c r="N132"/>
  <c r="F133"/>
  <c r="K133"/>
  <c r="D133"/>
  <c r="I133"/>
  <c r="J133"/>
  <c r="AE124" i="7"/>
  <c r="J125"/>
  <c r="L125" s="1"/>
  <c r="N125" s="1"/>
  <c r="P125" s="1"/>
  <c r="R125" s="1"/>
  <c r="T125" s="1"/>
  <c r="V125" s="1"/>
  <c r="X125" s="1"/>
  <c r="Z125" s="1"/>
  <c r="AD124"/>
  <c r="A129"/>
  <c r="B128"/>
  <c r="H126"/>
  <c r="I126" s="1"/>
  <c r="K126" s="1"/>
  <c r="M126" s="1"/>
  <c r="O126" s="1"/>
  <c r="Q126" s="1"/>
  <c r="S126" s="1"/>
  <c r="U126" s="1"/>
  <c r="W126" s="1"/>
  <c r="Y126" s="1"/>
  <c r="AA126" s="1"/>
  <c r="G127"/>
  <c r="C127"/>
  <c r="F127"/>
  <c r="D127"/>
  <c r="E127"/>
  <c r="CJ87" i="8" l="1"/>
  <c r="CJ83"/>
  <c r="CJ86"/>
  <c r="CJ85"/>
  <c r="CJ84"/>
  <c r="CJ79"/>
  <c r="CJ82"/>
  <c r="CJ78"/>
  <c r="CJ81"/>
  <c r="CJ77"/>
  <c r="CJ80"/>
  <c r="CJ75"/>
  <c r="CJ71"/>
  <c r="CJ67"/>
  <c r="CJ74"/>
  <c r="CJ70"/>
  <c r="CJ66"/>
  <c r="CJ73"/>
  <c r="CJ69"/>
  <c r="CJ76"/>
  <c r="CJ72"/>
  <c r="CJ68"/>
  <c r="CJ63"/>
  <c r="CJ59"/>
  <c r="CJ55"/>
  <c r="CJ51"/>
  <c r="CJ47"/>
  <c r="CJ62"/>
  <c r="CJ58"/>
  <c r="CJ54"/>
  <c r="CJ50"/>
  <c r="CJ46"/>
  <c r="CJ65"/>
  <c r="CJ61"/>
  <c r="CJ57"/>
  <c r="CJ53"/>
  <c r="CJ49"/>
  <c r="CJ45"/>
  <c r="CJ64"/>
  <c r="CJ60"/>
  <c r="CJ56"/>
  <c r="CJ52"/>
  <c r="CJ48"/>
  <c r="CJ43"/>
  <c r="CJ39"/>
  <c r="CJ35"/>
  <c r="CJ31"/>
  <c r="CJ27"/>
  <c r="CJ23"/>
  <c r="CJ19"/>
  <c r="CJ15"/>
  <c r="CJ11"/>
  <c r="CJ7"/>
  <c r="CJ3"/>
  <c r="CJ42"/>
  <c r="CJ38"/>
  <c r="CJ34"/>
  <c r="CJ30"/>
  <c r="CJ26"/>
  <c r="CJ22"/>
  <c r="CJ18"/>
  <c r="CJ14"/>
  <c r="CJ10"/>
  <c r="CJ6"/>
  <c r="CJ2"/>
  <c r="CJ41"/>
  <c r="CJ37"/>
  <c r="CJ33"/>
  <c r="CJ29"/>
  <c r="CJ25"/>
  <c r="CJ21"/>
  <c r="CJ17"/>
  <c r="CJ13"/>
  <c r="CJ9"/>
  <c r="CJ5"/>
  <c r="CJ1"/>
  <c r="CJ44"/>
  <c r="CJ40"/>
  <c r="CJ36"/>
  <c r="CJ32"/>
  <c r="CJ28"/>
  <c r="CJ24"/>
  <c r="CJ20"/>
  <c r="CJ16"/>
  <c r="CJ12"/>
  <c r="CJ8"/>
  <c r="CJ4"/>
  <c r="B28" i="9"/>
  <c r="E28"/>
  <c r="D28"/>
  <c r="A29"/>
  <c r="C28"/>
  <c r="G134" i="18"/>
  <c r="L134"/>
  <c r="M134"/>
  <c r="H134"/>
  <c r="J126" i="7"/>
  <c r="L126" s="1"/>
  <c r="N126" s="1"/>
  <c r="P126" s="1"/>
  <c r="R126" s="1"/>
  <c r="T126" s="1"/>
  <c r="V126" s="1"/>
  <c r="X126" s="1"/>
  <c r="Z126" s="1"/>
  <c r="AB126" s="1"/>
  <c r="AC126" s="1"/>
  <c r="S130" i="18"/>
  <c r="R130"/>
  <c r="A136"/>
  <c r="B135"/>
  <c r="E135" s="1"/>
  <c r="Q131"/>
  <c r="T131" s="1"/>
  <c r="F134"/>
  <c r="K134"/>
  <c r="J134"/>
  <c r="D134"/>
  <c r="I134"/>
  <c r="N133"/>
  <c r="P132"/>
  <c r="O132"/>
  <c r="H127" i="7"/>
  <c r="I127" s="1"/>
  <c r="K127" s="1"/>
  <c r="M127" s="1"/>
  <c r="O127" s="1"/>
  <c r="Q127" s="1"/>
  <c r="S127" s="1"/>
  <c r="U127" s="1"/>
  <c r="W127" s="1"/>
  <c r="Y127" s="1"/>
  <c r="AA127" s="1"/>
  <c r="AB125"/>
  <c r="AC125" s="1"/>
  <c r="B129"/>
  <c r="A130"/>
  <c r="F128"/>
  <c r="G128"/>
  <c r="D128"/>
  <c r="C128"/>
  <c r="E128"/>
  <c r="CK84" i="8" l="1"/>
  <c r="CK87"/>
  <c r="CK83"/>
  <c r="CK86"/>
  <c r="CK85"/>
  <c r="CK80"/>
  <c r="CK79"/>
  <c r="CK82"/>
  <c r="CK78"/>
  <c r="CK81"/>
  <c r="CK77"/>
  <c r="CK76"/>
  <c r="CK72"/>
  <c r="CK68"/>
  <c r="CK75"/>
  <c r="CK71"/>
  <c r="CK67"/>
  <c r="CK74"/>
  <c r="CK70"/>
  <c r="CK66"/>
  <c r="CK73"/>
  <c r="CK69"/>
  <c r="CK64"/>
  <c r="CK60"/>
  <c r="CK56"/>
  <c r="CK52"/>
  <c r="CK48"/>
  <c r="CK44"/>
  <c r="CK63"/>
  <c r="CK59"/>
  <c r="CK55"/>
  <c r="CK51"/>
  <c r="CK47"/>
  <c r="CK62"/>
  <c r="CK58"/>
  <c r="CK54"/>
  <c r="CK50"/>
  <c r="CK46"/>
  <c r="CK65"/>
  <c r="CK61"/>
  <c r="CK57"/>
  <c r="CK53"/>
  <c r="CK49"/>
  <c r="CK45"/>
  <c r="CK40"/>
  <c r="CK36"/>
  <c r="CK32"/>
  <c r="CK28"/>
  <c r="CK24"/>
  <c r="CK20"/>
  <c r="CK16"/>
  <c r="CK12"/>
  <c r="CK8"/>
  <c r="CK4"/>
  <c r="CK43"/>
  <c r="CK39"/>
  <c r="CK35"/>
  <c r="CK31"/>
  <c r="CK27"/>
  <c r="CK23"/>
  <c r="CK19"/>
  <c r="CK15"/>
  <c r="CK11"/>
  <c r="CK7"/>
  <c r="CK3"/>
  <c r="CK42"/>
  <c r="CK38"/>
  <c r="CK34"/>
  <c r="CK30"/>
  <c r="CK26"/>
  <c r="CK22"/>
  <c r="CK18"/>
  <c r="CK14"/>
  <c r="CK10"/>
  <c r="CK6"/>
  <c r="CK2"/>
  <c r="CK41"/>
  <c r="CK37"/>
  <c r="CK33"/>
  <c r="CK29"/>
  <c r="CK25"/>
  <c r="CK21"/>
  <c r="CK17"/>
  <c r="CK13"/>
  <c r="CK9"/>
  <c r="CK5"/>
  <c r="CK1"/>
  <c r="E29" i="9"/>
  <c r="D29"/>
  <c r="B29"/>
  <c r="A30"/>
  <c r="C29"/>
  <c r="G135" i="18"/>
  <c r="L135"/>
  <c r="M135"/>
  <c r="H135"/>
  <c r="S131"/>
  <c r="J127" i="7"/>
  <c r="L127" s="1"/>
  <c r="N127" s="1"/>
  <c r="P127" s="1"/>
  <c r="R127" s="1"/>
  <c r="T127" s="1"/>
  <c r="V127" s="1"/>
  <c r="X127" s="1"/>
  <c r="Z127" s="1"/>
  <c r="AB127" s="1"/>
  <c r="AC127" s="1"/>
  <c r="R131" i="18"/>
  <c r="N134"/>
  <c r="O134" s="1"/>
  <c r="Q132"/>
  <c r="T132" s="1"/>
  <c r="B136"/>
  <c r="E136" s="1"/>
  <c r="A137"/>
  <c r="I135"/>
  <c r="J135"/>
  <c r="D135"/>
  <c r="K135"/>
  <c r="F135"/>
  <c r="P133"/>
  <c r="O133"/>
  <c r="AE125" i="7"/>
  <c r="AE126"/>
  <c r="AD125"/>
  <c r="D129"/>
  <c r="F129"/>
  <c r="G129"/>
  <c r="C129"/>
  <c r="E129"/>
  <c r="AD126"/>
  <c r="B130"/>
  <c r="A131"/>
  <c r="H128"/>
  <c r="I128" s="1"/>
  <c r="K128" s="1"/>
  <c r="M128" s="1"/>
  <c r="O128" s="1"/>
  <c r="Q128" s="1"/>
  <c r="S128" s="1"/>
  <c r="U128" s="1"/>
  <c r="W128" s="1"/>
  <c r="Y128" s="1"/>
  <c r="AA128" s="1"/>
  <c r="CL85" i="8" l="1"/>
  <c r="CL84"/>
  <c r="CL87"/>
  <c r="CL83"/>
  <c r="CL86"/>
  <c r="CL81"/>
  <c r="CL77"/>
  <c r="CL80"/>
  <c r="CL79"/>
  <c r="CL82"/>
  <c r="CL78"/>
  <c r="CL73"/>
  <c r="CL69"/>
  <c r="CL76"/>
  <c r="CL72"/>
  <c r="CL68"/>
  <c r="CL75"/>
  <c r="CL71"/>
  <c r="CL67"/>
  <c r="CL74"/>
  <c r="CL70"/>
  <c r="CL66"/>
  <c r="CL65"/>
  <c r="CL61"/>
  <c r="CL57"/>
  <c r="CL53"/>
  <c r="CL49"/>
  <c r="CL45"/>
  <c r="CL64"/>
  <c r="CL60"/>
  <c r="CL56"/>
  <c r="CL52"/>
  <c r="CL48"/>
  <c r="CL44"/>
  <c r="CL63"/>
  <c r="CL59"/>
  <c r="CL55"/>
  <c r="CL51"/>
  <c r="CL47"/>
  <c r="CL62"/>
  <c r="CL58"/>
  <c r="CL54"/>
  <c r="CL50"/>
  <c r="CL46"/>
  <c r="CL41"/>
  <c r="CL37"/>
  <c r="CL33"/>
  <c r="CL29"/>
  <c r="CL25"/>
  <c r="CL21"/>
  <c r="CL17"/>
  <c r="CL13"/>
  <c r="CL9"/>
  <c r="CL5"/>
  <c r="CL1"/>
  <c r="CL40"/>
  <c r="CL36"/>
  <c r="CL32"/>
  <c r="CL28"/>
  <c r="CL24"/>
  <c r="CL20"/>
  <c r="CL16"/>
  <c r="CL12"/>
  <c r="CL8"/>
  <c r="CL4"/>
  <c r="CL43"/>
  <c r="CL39"/>
  <c r="CL35"/>
  <c r="CL31"/>
  <c r="CL27"/>
  <c r="CL23"/>
  <c r="CL19"/>
  <c r="CL15"/>
  <c r="CL11"/>
  <c r="CL7"/>
  <c r="CL3"/>
  <c r="CL42"/>
  <c r="CL38"/>
  <c r="CL34"/>
  <c r="CL30"/>
  <c r="CL26"/>
  <c r="CL22"/>
  <c r="CL18"/>
  <c r="CL14"/>
  <c r="CL10"/>
  <c r="CL6"/>
  <c r="CL2"/>
  <c r="B30" i="9"/>
  <c r="A31"/>
  <c r="C30"/>
  <c r="E30"/>
  <c r="D30"/>
  <c r="G136" i="18"/>
  <c r="L136"/>
  <c r="M136"/>
  <c r="H136"/>
  <c r="S132"/>
  <c r="P134"/>
  <c r="R132"/>
  <c r="Q134"/>
  <c r="R134" s="1"/>
  <c r="Q133"/>
  <c r="R133" s="1"/>
  <c r="D136"/>
  <c r="K136"/>
  <c r="F136"/>
  <c r="J136"/>
  <c r="I136"/>
  <c r="N135"/>
  <c r="B137"/>
  <c r="E137" s="1"/>
  <c r="A138"/>
  <c r="AE127" i="7"/>
  <c r="C130"/>
  <c r="D130"/>
  <c r="F130"/>
  <c r="E130"/>
  <c r="G130"/>
  <c r="AD127"/>
  <c r="A132"/>
  <c r="B131"/>
  <c r="J128"/>
  <c r="L128" s="1"/>
  <c r="N128" s="1"/>
  <c r="P128" s="1"/>
  <c r="R128" s="1"/>
  <c r="T128" s="1"/>
  <c r="V128" s="1"/>
  <c r="X128" s="1"/>
  <c r="Z128" s="1"/>
  <c r="H129"/>
  <c r="I129" s="1"/>
  <c r="K129" s="1"/>
  <c r="M129" s="1"/>
  <c r="O129" s="1"/>
  <c r="Q129" s="1"/>
  <c r="S129" s="1"/>
  <c r="U129" s="1"/>
  <c r="W129" s="1"/>
  <c r="Y129" s="1"/>
  <c r="AA129" s="1"/>
  <c r="CM86" i="8" l="1"/>
  <c r="CM85"/>
  <c r="CM84"/>
  <c r="CM87"/>
  <c r="CM83"/>
  <c r="CM82"/>
  <c r="CM78"/>
  <c r="CM81"/>
  <c r="CM77"/>
  <c r="CM80"/>
  <c r="CM79"/>
  <c r="CM74"/>
  <c r="CM70"/>
  <c r="CM66"/>
  <c r="CM73"/>
  <c r="CM69"/>
  <c r="CM76"/>
  <c r="CM72"/>
  <c r="CM68"/>
  <c r="CM75"/>
  <c r="CM71"/>
  <c r="CM67"/>
  <c r="CM62"/>
  <c r="CM58"/>
  <c r="CM54"/>
  <c r="CM50"/>
  <c r="CM46"/>
  <c r="CM65"/>
  <c r="CM61"/>
  <c r="CM57"/>
  <c r="CM53"/>
  <c r="CM49"/>
  <c r="CM45"/>
  <c r="CM64"/>
  <c r="CM60"/>
  <c r="CM56"/>
  <c r="CM52"/>
  <c r="CM48"/>
  <c r="CM44"/>
  <c r="CM63"/>
  <c r="CM59"/>
  <c r="CM55"/>
  <c r="CM51"/>
  <c r="CM47"/>
  <c r="CM42"/>
  <c r="CM38"/>
  <c r="CM34"/>
  <c r="CM30"/>
  <c r="CM26"/>
  <c r="CM22"/>
  <c r="CM18"/>
  <c r="CM14"/>
  <c r="CM10"/>
  <c r="CM6"/>
  <c r="CM2"/>
  <c r="CM41"/>
  <c r="CM37"/>
  <c r="CM33"/>
  <c r="CM29"/>
  <c r="CM25"/>
  <c r="CM21"/>
  <c r="CM17"/>
  <c r="CM13"/>
  <c r="CM9"/>
  <c r="CM5"/>
  <c r="CM1"/>
  <c r="CM40"/>
  <c r="CM36"/>
  <c r="CM32"/>
  <c r="CM28"/>
  <c r="CM24"/>
  <c r="CM20"/>
  <c r="CM16"/>
  <c r="CM12"/>
  <c r="CM8"/>
  <c r="CM4"/>
  <c r="CM43"/>
  <c r="CM39"/>
  <c r="CM35"/>
  <c r="CM31"/>
  <c r="CM27"/>
  <c r="CM23"/>
  <c r="CM19"/>
  <c r="CM15"/>
  <c r="CM11"/>
  <c r="CM7"/>
  <c r="CM3"/>
  <c r="C31" i="9"/>
  <c r="E31"/>
  <c r="A32"/>
  <c r="D31"/>
  <c r="B31"/>
  <c r="G137" i="18"/>
  <c r="L137"/>
  <c r="M137"/>
  <c r="H137"/>
  <c r="S133"/>
  <c r="S134"/>
  <c r="T134"/>
  <c r="T133"/>
  <c r="N136"/>
  <c r="O135"/>
  <c r="P135"/>
  <c r="D137"/>
  <c r="I137"/>
  <c r="J137"/>
  <c r="F137"/>
  <c r="K137"/>
  <c r="A139"/>
  <c r="B138"/>
  <c r="E138" s="1"/>
  <c r="J129" i="7"/>
  <c r="L129" s="1"/>
  <c r="N129" s="1"/>
  <c r="P129" s="1"/>
  <c r="R129" s="1"/>
  <c r="T129" s="1"/>
  <c r="V129" s="1"/>
  <c r="X129" s="1"/>
  <c r="Z129" s="1"/>
  <c r="AB129" s="1"/>
  <c r="AC129" s="1"/>
  <c r="AB128"/>
  <c r="AC128" s="1"/>
  <c r="B132"/>
  <c r="A133"/>
  <c r="H130"/>
  <c r="I130" s="1"/>
  <c r="K130" s="1"/>
  <c r="M130" s="1"/>
  <c r="O130" s="1"/>
  <c r="Q130" s="1"/>
  <c r="S130" s="1"/>
  <c r="U130" s="1"/>
  <c r="W130" s="1"/>
  <c r="Y130" s="1"/>
  <c r="AA130" s="1"/>
  <c r="G131"/>
  <c r="C131"/>
  <c r="F131"/>
  <c r="D131"/>
  <c r="E131"/>
  <c r="CN87" i="8" l="1"/>
  <c r="CN83"/>
  <c r="CN86"/>
  <c r="CN85"/>
  <c r="CN84"/>
  <c r="CN79"/>
  <c r="CN82"/>
  <c r="CN78"/>
  <c r="CN81"/>
  <c r="CN77"/>
  <c r="CN80"/>
  <c r="CN75"/>
  <c r="CN71"/>
  <c r="CN67"/>
  <c r="CN74"/>
  <c r="CN70"/>
  <c r="CN66"/>
  <c r="CN73"/>
  <c r="CN69"/>
  <c r="CN76"/>
  <c r="CN72"/>
  <c r="CN68"/>
  <c r="CN63"/>
  <c r="CN59"/>
  <c r="CN55"/>
  <c r="CN51"/>
  <c r="CN47"/>
  <c r="CN62"/>
  <c r="CN58"/>
  <c r="CN54"/>
  <c r="CN50"/>
  <c r="CN46"/>
  <c r="CN65"/>
  <c r="CN61"/>
  <c r="CN57"/>
  <c r="CN53"/>
  <c r="CN49"/>
  <c r="CN45"/>
  <c r="CN64"/>
  <c r="CN60"/>
  <c r="CN56"/>
  <c r="CN52"/>
  <c r="CN48"/>
  <c r="CN44"/>
  <c r="CN43"/>
  <c r="CN39"/>
  <c r="CN35"/>
  <c r="CN31"/>
  <c r="CN27"/>
  <c r="CN23"/>
  <c r="CN19"/>
  <c r="CN15"/>
  <c r="CN11"/>
  <c r="CN7"/>
  <c r="CN3"/>
  <c r="CN42"/>
  <c r="CN38"/>
  <c r="CN34"/>
  <c r="CN30"/>
  <c r="CN26"/>
  <c r="CN22"/>
  <c r="CN18"/>
  <c r="CN14"/>
  <c r="CN10"/>
  <c r="CN6"/>
  <c r="CN2"/>
  <c r="CN41"/>
  <c r="CN37"/>
  <c r="CN33"/>
  <c r="CN29"/>
  <c r="CN25"/>
  <c r="CN21"/>
  <c r="CN17"/>
  <c r="CN13"/>
  <c r="CN9"/>
  <c r="CN5"/>
  <c r="CN1"/>
  <c r="CN40"/>
  <c r="CN36"/>
  <c r="CN32"/>
  <c r="CN28"/>
  <c r="CN24"/>
  <c r="CN20"/>
  <c r="CN16"/>
  <c r="CN12"/>
  <c r="CN8"/>
  <c r="CN4"/>
  <c r="CO84"/>
  <c r="CO87"/>
  <c r="CO83"/>
  <c r="CO86"/>
  <c r="CO85"/>
  <c r="CO80"/>
  <c r="CO79"/>
  <c r="CO82"/>
  <c r="CO78"/>
  <c r="CO81"/>
  <c r="CO77"/>
  <c r="CO76"/>
  <c r="CO72"/>
  <c r="CO68"/>
  <c r="CO75"/>
  <c r="CO71"/>
  <c r="CO67"/>
  <c r="CO74"/>
  <c r="CO70"/>
  <c r="CO66"/>
  <c r="CO73"/>
  <c r="CO69"/>
  <c r="CO64"/>
  <c r="CO60"/>
  <c r="CO56"/>
  <c r="CO52"/>
  <c r="CO48"/>
  <c r="CO44"/>
  <c r="CO63"/>
  <c r="CO59"/>
  <c r="CO55"/>
  <c r="CO51"/>
  <c r="CO47"/>
  <c r="CO62"/>
  <c r="CO58"/>
  <c r="CO54"/>
  <c r="CO50"/>
  <c r="CO46"/>
  <c r="CO65"/>
  <c r="CO61"/>
  <c r="CO57"/>
  <c r="CO53"/>
  <c r="CO49"/>
  <c r="CO45"/>
  <c r="CO40"/>
  <c r="CO36"/>
  <c r="CO32"/>
  <c r="CO28"/>
  <c r="CO24"/>
  <c r="CO20"/>
  <c r="CO16"/>
  <c r="CO12"/>
  <c r="CO8"/>
  <c r="CO4"/>
  <c r="CO43"/>
  <c r="CO39"/>
  <c r="CO35"/>
  <c r="CO31"/>
  <c r="CO27"/>
  <c r="CO23"/>
  <c r="CO19"/>
  <c r="CO15"/>
  <c r="CO11"/>
  <c r="CO7"/>
  <c r="CO3"/>
  <c r="CO42"/>
  <c r="CO38"/>
  <c r="CO34"/>
  <c r="CO30"/>
  <c r="CO26"/>
  <c r="CO22"/>
  <c r="CO18"/>
  <c r="CO14"/>
  <c r="CO10"/>
  <c r="CO6"/>
  <c r="CO2"/>
  <c r="CO41"/>
  <c r="CO37"/>
  <c r="CO33"/>
  <c r="CO29"/>
  <c r="CO25"/>
  <c r="CO21"/>
  <c r="CO17"/>
  <c r="CO13"/>
  <c r="CO9"/>
  <c r="CO5"/>
  <c r="CO1"/>
  <c r="D32" i="9"/>
  <c r="B32"/>
  <c r="E32"/>
  <c r="C32"/>
  <c r="A33"/>
  <c r="G138" i="18"/>
  <c r="L138"/>
  <c r="M138"/>
  <c r="H138"/>
  <c r="A140"/>
  <c r="B139"/>
  <c r="E139" s="1"/>
  <c r="P136"/>
  <c r="O136"/>
  <c r="D138"/>
  <c r="J138"/>
  <c r="K138"/>
  <c r="F138"/>
  <c r="I138"/>
  <c r="Q135"/>
  <c r="S135" s="1"/>
  <c r="N137"/>
  <c r="AE128" i="7"/>
  <c r="AE129"/>
  <c r="AD128"/>
  <c r="J130"/>
  <c r="L130" s="1"/>
  <c r="N130" s="1"/>
  <c r="P130" s="1"/>
  <c r="R130" s="1"/>
  <c r="T130" s="1"/>
  <c r="V130" s="1"/>
  <c r="X130" s="1"/>
  <c r="Z130" s="1"/>
  <c r="F132"/>
  <c r="D132"/>
  <c r="G132"/>
  <c r="C132"/>
  <c r="E132"/>
  <c r="AD129"/>
  <c r="A134"/>
  <c r="B133"/>
  <c r="H131"/>
  <c r="I131" s="1"/>
  <c r="K131" s="1"/>
  <c r="M131" s="1"/>
  <c r="O131" s="1"/>
  <c r="Q131" s="1"/>
  <c r="S131" s="1"/>
  <c r="U131" s="1"/>
  <c r="W131" s="1"/>
  <c r="Y131" s="1"/>
  <c r="AA131" s="1"/>
  <c r="CP85" i="8" l="1"/>
  <c r="CP84"/>
  <c r="CP87"/>
  <c r="CP83"/>
  <c r="CP86"/>
  <c r="CP81"/>
  <c r="CP77"/>
  <c r="CP80"/>
  <c r="CP79"/>
  <c r="CP82"/>
  <c r="CP78"/>
  <c r="CP73"/>
  <c r="CP69"/>
  <c r="CP76"/>
  <c r="CP72"/>
  <c r="CP68"/>
  <c r="CP75"/>
  <c r="CP71"/>
  <c r="CP67"/>
  <c r="CP74"/>
  <c r="CP70"/>
  <c r="CP66"/>
  <c r="CP65"/>
  <c r="CP61"/>
  <c r="CP57"/>
  <c r="CP53"/>
  <c r="CP49"/>
  <c r="CP45"/>
  <c r="CP64"/>
  <c r="CP60"/>
  <c r="CP56"/>
  <c r="CP52"/>
  <c r="CP48"/>
  <c r="CP44"/>
  <c r="CP63"/>
  <c r="CP59"/>
  <c r="CP55"/>
  <c r="CP51"/>
  <c r="CP47"/>
  <c r="CP62"/>
  <c r="CP58"/>
  <c r="CP54"/>
  <c r="CP50"/>
  <c r="CP46"/>
  <c r="CP41"/>
  <c r="CP37"/>
  <c r="CP33"/>
  <c r="CP29"/>
  <c r="CP25"/>
  <c r="CP21"/>
  <c r="CP17"/>
  <c r="CP13"/>
  <c r="CP9"/>
  <c r="CP5"/>
  <c r="CP1"/>
  <c r="CP40"/>
  <c r="CP36"/>
  <c r="CP32"/>
  <c r="CP28"/>
  <c r="CP24"/>
  <c r="CP20"/>
  <c r="CP16"/>
  <c r="CP12"/>
  <c r="CP8"/>
  <c r="CP4"/>
  <c r="CP43"/>
  <c r="CP39"/>
  <c r="CP35"/>
  <c r="CP31"/>
  <c r="CP27"/>
  <c r="CP23"/>
  <c r="CP19"/>
  <c r="CP15"/>
  <c r="CP11"/>
  <c r="CP7"/>
  <c r="CP3"/>
  <c r="CP42"/>
  <c r="CP38"/>
  <c r="CP34"/>
  <c r="CP30"/>
  <c r="CP26"/>
  <c r="CP22"/>
  <c r="CP18"/>
  <c r="CP14"/>
  <c r="CP10"/>
  <c r="CP6"/>
  <c r="CP2"/>
  <c r="D33" i="9"/>
  <c r="A34"/>
  <c r="C33"/>
  <c r="B33"/>
  <c r="E33"/>
  <c r="G139" i="18"/>
  <c r="L139"/>
  <c r="M139"/>
  <c r="H139"/>
  <c r="R135"/>
  <c r="T135"/>
  <c r="P137"/>
  <c r="O137"/>
  <c r="B140"/>
  <c r="E140" s="1"/>
  <c r="A141"/>
  <c r="N138"/>
  <c r="I139"/>
  <c r="J139"/>
  <c r="D139"/>
  <c r="F139"/>
  <c r="K139"/>
  <c r="Q136"/>
  <c r="S136" s="1"/>
  <c r="J131" i="7"/>
  <c r="L131" s="1"/>
  <c r="N131" s="1"/>
  <c r="P131" s="1"/>
  <c r="R131" s="1"/>
  <c r="T131" s="1"/>
  <c r="V131" s="1"/>
  <c r="X131" s="1"/>
  <c r="Z131" s="1"/>
  <c r="AB131" s="1"/>
  <c r="AC131" s="1"/>
  <c r="F133"/>
  <c r="G133"/>
  <c r="C133"/>
  <c r="E133"/>
  <c r="D133"/>
  <c r="AB130"/>
  <c r="AC130" s="1"/>
  <c r="H132"/>
  <c r="I132" s="1"/>
  <c r="K132" s="1"/>
  <c r="M132" s="1"/>
  <c r="O132" s="1"/>
  <c r="Q132" s="1"/>
  <c r="S132" s="1"/>
  <c r="U132" s="1"/>
  <c r="W132" s="1"/>
  <c r="Y132" s="1"/>
  <c r="AA132" s="1"/>
  <c r="B134"/>
  <c r="A135"/>
  <c r="CQ86" i="8" l="1"/>
  <c r="CQ85"/>
  <c r="CQ84"/>
  <c r="CQ87"/>
  <c r="CQ82"/>
  <c r="CQ78"/>
  <c r="CQ83"/>
  <c r="CQ81"/>
  <c r="CQ77"/>
  <c r="CQ80"/>
  <c r="CQ79"/>
  <c r="CQ74"/>
  <c r="CQ70"/>
  <c r="CQ66"/>
  <c r="CQ73"/>
  <c r="CQ69"/>
  <c r="CQ76"/>
  <c r="CQ72"/>
  <c r="CQ68"/>
  <c r="CQ75"/>
  <c r="CQ71"/>
  <c r="CQ67"/>
  <c r="CQ62"/>
  <c r="CQ58"/>
  <c r="CQ54"/>
  <c r="CQ50"/>
  <c r="CQ46"/>
  <c r="CQ65"/>
  <c r="CQ61"/>
  <c r="CQ57"/>
  <c r="CQ53"/>
  <c r="CQ49"/>
  <c r="CQ45"/>
  <c r="CQ64"/>
  <c r="CQ60"/>
  <c r="CQ56"/>
  <c r="CQ52"/>
  <c r="CQ48"/>
  <c r="CQ44"/>
  <c r="CQ63"/>
  <c r="CQ59"/>
  <c r="CQ55"/>
  <c r="CQ51"/>
  <c r="CQ47"/>
  <c r="CQ42"/>
  <c r="CQ38"/>
  <c r="CQ34"/>
  <c r="CQ30"/>
  <c r="CQ26"/>
  <c r="CQ22"/>
  <c r="CQ18"/>
  <c r="CQ14"/>
  <c r="CQ10"/>
  <c r="CQ6"/>
  <c r="CQ2"/>
  <c r="CQ41"/>
  <c r="CQ37"/>
  <c r="CQ33"/>
  <c r="CQ29"/>
  <c r="CQ25"/>
  <c r="CQ21"/>
  <c r="CQ17"/>
  <c r="CQ13"/>
  <c r="CQ9"/>
  <c r="CQ5"/>
  <c r="CQ1"/>
  <c r="CQ40"/>
  <c r="CQ36"/>
  <c r="CQ32"/>
  <c r="CQ28"/>
  <c r="CQ24"/>
  <c r="CQ20"/>
  <c r="CQ16"/>
  <c r="CQ12"/>
  <c r="CQ8"/>
  <c r="CQ4"/>
  <c r="CQ43"/>
  <c r="CQ39"/>
  <c r="CQ35"/>
  <c r="CQ31"/>
  <c r="CQ27"/>
  <c r="CQ23"/>
  <c r="CQ19"/>
  <c r="CQ15"/>
  <c r="CQ11"/>
  <c r="CQ7"/>
  <c r="CQ3"/>
  <c r="D34" i="9"/>
  <c r="C34"/>
  <c r="A35"/>
  <c r="E34"/>
  <c r="B34"/>
  <c r="G140" i="18"/>
  <c r="L140"/>
  <c r="M140"/>
  <c r="H140"/>
  <c r="T136"/>
  <c r="R136"/>
  <c r="J132" i="7"/>
  <c r="L132" s="1"/>
  <c r="N132" s="1"/>
  <c r="P132" s="1"/>
  <c r="R132" s="1"/>
  <c r="T132" s="1"/>
  <c r="V132" s="1"/>
  <c r="X132" s="1"/>
  <c r="Z132" s="1"/>
  <c r="AB132" s="1"/>
  <c r="AC132" s="1"/>
  <c r="P138" i="18"/>
  <c r="O138"/>
  <c r="Q137"/>
  <c r="S137" s="1"/>
  <c r="D140"/>
  <c r="I140"/>
  <c r="J140"/>
  <c r="K140"/>
  <c r="F140"/>
  <c r="A142"/>
  <c r="B141"/>
  <c r="E141" s="1"/>
  <c r="N139"/>
  <c r="AE130" i="7"/>
  <c r="AE131"/>
  <c r="B135"/>
  <c r="A136"/>
  <c r="H133"/>
  <c r="I133" s="1"/>
  <c r="K133" s="1"/>
  <c r="M133" s="1"/>
  <c r="O133" s="1"/>
  <c r="Q133" s="1"/>
  <c r="S133" s="1"/>
  <c r="U133" s="1"/>
  <c r="W133" s="1"/>
  <c r="Y133" s="1"/>
  <c r="AA133" s="1"/>
  <c r="AD131"/>
  <c r="AD130"/>
  <c r="D134"/>
  <c r="C134"/>
  <c r="F134"/>
  <c r="E134"/>
  <c r="G134"/>
  <c r="CR87" i="8" l="1"/>
  <c r="CR83"/>
  <c r="CR86"/>
  <c r="CR85"/>
  <c r="CR84"/>
  <c r="CR79"/>
  <c r="CR82"/>
  <c r="CR78"/>
  <c r="CR81"/>
  <c r="CR77"/>
  <c r="CR80"/>
  <c r="CR75"/>
  <c r="CR71"/>
  <c r="CR67"/>
  <c r="CR74"/>
  <c r="CR70"/>
  <c r="CR66"/>
  <c r="CR73"/>
  <c r="CR69"/>
  <c r="CR76"/>
  <c r="CR72"/>
  <c r="CR68"/>
  <c r="CR63"/>
  <c r="CR59"/>
  <c r="CR55"/>
  <c r="CR51"/>
  <c r="CR47"/>
  <c r="CR62"/>
  <c r="CR58"/>
  <c r="CR54"/>
  <c r="CR50"/>
  <c r="CR46"/>
  <c r="CR65"/>
  <c r="CR61"/>
  <c r="CR57"/>
  <c r="CR53"/>
  <c r="CR49"/>
  <c r="CR45"/>
  <c r="CR64"/>
  <c r="CR60"/>
  <c r="CR56"/>
  <c r="CR52"/>
  <c r="CR48"/>
  <c r="CR44"/>
  <c r="CR43"/>
  <c r="CR39"/>
  <c r="CR35"/>
  <c r="CR31"/>
  <c r="CR27"/>
  <c r="CR23"/>
  <c r="CR19"/>
  <c r="CR15"/>
  <c r="CR11"/>
  <c r="CR7"/>
  <c r="CR3"/>
  <c r="CR42"/>
  <c r="CR38"/>
  <c r="CR34"/>
  <c r="CR30"/>
  <c r="CR26"/>
  <c r="CR22"/>
  <c r="CR18"/>
  <c r="CR14"/>
  <c r="CR10"/>
  <c r="CR6"/>
  <c r="CR2"/>
  <c r="CR41"/>
  <c r="CR37"/>
  <c r="CR33"/>
  <c r="CR29"/>
  <c r="CR25"/>
  <c r="CR21"/>
  <c r="CR17"/>
  <c r="CR13"/>
  <c r="CR9"/>
  <c r="CR5"/>
  <c r="CR1"/>
  <c r="CR40"/>
  <c r="CR36"/>
  <c r="CR32"/>
  <c r="CR28"/>
  <c r="CR24"/>
  <c r="CR20"/>
  <c r="CR16"/>
  <c r="CR12"/>
  <c r="CR8"/>
  <c r="CR4"/>
  <c r="D35" i="9"/>
  <c r="E35"/>
  <c r="A36"/>
  <c r="C35"/>
  <c r="B35"/>
  <c r="G141" i="18"/>
  <c r="L141"/>
  <c r="M141"/>
  <c r="H141"/>
  <c r="R137"/>
  <c r="T137"/>
  <c r="A143"/>
  <c r="B142"/>
  <c r="E142" s="1"/>
  <c r="D141"/>
  <c r="K141"/>
  <c r="J141"/>
  <c r="F141"/>
  <c r="I141"/>
  <c r="Q138"/>
  <c r="R138" s="1"/>
  <c r="O139"/>
  <c r="P139"/>
  <c r="N140"/>
  <c r="AD132" i="7"/>
  <c r="J133"/>
  <c r="L133" s="1"/>
  <c r="N133" s="1"/>
  <c r="P133" s="1"/>
  <c r="R133" s="1"/>
  <c r="T133" s="1"/>
  <c r="V133" s="1"/>
  <c r="X133" s="1"/>
  <c r="Z133" s="1"/>
  <c r="AB133" s="1"/>
  <c r="AC133" s="1"/>
  <c r="AE132"/>
  <c r="B136"/>
  <c r="C136" s="1"/>
  <c r="A137"/>
  <c r="D135"/>
  <c r="G135"/>
  <c r="C135"/>
  <c r="E135"/>
  <c r="F135"/>
  <c r="H134"/>
  <c r="I134" s="1"/>
  <c r="K134" s="1"/>
  <c r="M134" s="1"/>
  <c r="O134" s="1"/>
  <c r="Q134" s="1"/>
  <c r="S134" s="1"/>
  <c r="U134" s="1"/>
  <c r="W134" s="1"/>
  <c r="Y134" s="1"/>
  <c r="AA134" s="1"/>
  <c r="A37" i="9" l="1"/>
  <c r="E36"/>
  <c r="D36"/>
  <c r="C36"/>
  <c r="B36"/>
  <c r="G142" i="18"/>
  <c r="L142"/>
  <c r="M142"/>
  <c r="H142"/>
  <c r="E136" i="7"/>
  <c r="T138" i="18"/>
  <c r="S138"/>
  <c r="F136" i="7"/>
  <c r="B143" i="18"/>
  <c r="E143" s="1"/>
  <c r="A144"/>
  <c r="Q139"/>
  <c r="S139" s="1"/>
  <c r="I142"/>
  <c r="J142"/>
  <c r="F142"/>
  <c r="K142"/>
  <c r="D142"/>
  <c r="N141"/>
  <c r="O140"/>
  <c r="P140"/>
  <c r="AE133" i="7"/>
  <c r="D136"/>
  <c r="A138"/>
  <c r="B137"/>
  <c r="G136"/>
  <c r="H135"/>
  <c r="I135" s="1"/>
  <c r="K135" s="1"/>
  <c r="M135" s="1"/>
  <c r="O135" s="1"/>
  <c r="Q135" s="1"/>
  <c r="S135" s="1"/>
  <c r="U135" s="1"/>
  <c r="W135" s="1"/>
  <c r="Y135" s="1"/>
  <c r="AA135" s="1"/>
  <c r="J134"/>
  <c r="L134" s="1"/>
  <c r="N134" s="1"/>
  <c r="P134" s="1"/>
  <c r="R134" s="1"/>
  <c r="T134" s="1"/>
  <c r="V134" s="1"/>
  <c r="X134" s="1"/>
  <c r="Z134" s="1"/>
  <c r="AD133"/>
  <c r="CT85" i="8" l="1"/>
  <c r="CT84"/>
  <c r="CT87"/>
  <c r="CT83"/>
  <c r="CT86"/>
  <c r="CT81"/>
  <c r="CT77"/>
  <c r="CT80"/>
  <c r="CT79"/>
  <c r="CT82"/>
  <c r="CT78"/>
  <c r="CT73"/>
  <c r="CT69"/>
  <c r="CT76"/>
  <c r="CT72"/>
  <c r="CT68"/>
  <c r="CT75"/>
  <c r="CT71"/>
  <c r="CT67"/>
  <c r="CT74"/>
  <c r="CT70"/>
  <c r="CT66"/>
  <c r="CT65"/>
  <c r="CT61"/>
  <c r="CT57"/>
  <c r="CT53"/>
  <c r="CT49"/>
  <c r="CT45"/>
  <c r="CT64"/>
  <c r="CT60"/>
  <c r="CT56"/>
  <c r="CT52"/>
  <c r="CT48"/>
  <c r="CT44"/>
  <c r="CT63"/>
  <c r="CT59"/>
  <c r="CT55"/>
  <c r="CT51"/>
  <c r="CT47"/>
  <c r="CT62"/>
  <c r="CT58"/>
  <c r="CT54"/>
  <c r="CT50"/>
  <c r="CT46"/>
  <c r="CT41"/>
  <c r="CT37"/>
  <c r="CT33"/>
  <c r="CT29"/>
  <c r="CT25"/>
  <c r="CT21"/>
  <c r="CT17"/>
  <c r="CT13"/>
  <c r="CT9"/>
  <c r="CT5"/>
  <c r="CT1"/>
  <c r="CT40"/>
  <c r="CT36"/>
  <c r="CT32"/>
  <c r="CT28"/>
  <c r="CT24"/>
  <c r="CT20"/>
  <c r="CT16"/>
  <c r="CT12"/>
  <c r="CT8"/>
  <c r="CT4"/>
  <c r="CT43"/>
  <c r="CT39"/>
  <c r="CT35"/>
  <c r="CT31"/>
  <c r="CT27"/>
  <c r="CT23"/>
  <c r="CT19"/>
  <c r="CT15"/>
  <c r="CT11"/>
  <c r="CT7"/>
  <c r="CT3"/>
  <c r="CT42"/>
  <c r="CT38"/>
  <c r="CT34"/>
  <c r="CT30"/>
  <c r="CT26"/>
  <c r="CT22"/>
  <c r="CT18"/>
  <c r="CT14"/>
  <c r="CT10"/>
  <c r="CT6"/>
  <c r="CT2"/>
  <c r="CS84"/>
  <c r="CS87"/>
  <c r="CS83"/>
  <c r="CS86"/>
  <c r="CS85"/>
  <c r="CS80"/>
  <c r="CS79"/>
  <c r="CS82"/>
  <c r="CS78"/>
  <c r="CS81"/>
  <c r="CS77"/>
  <c r="CS76"/>
  <c r="CS72"/>
  <c r="CS68"/>
  <c r="CS75"/>
  <c r="CS71"/>
  <c r="CS67"/>
  <c r="CS74"/>
  <c r="CS70"/>
  <c r="CS66"/>
  <c r="CS73"/>
  <c r="CS69"/>
  <c r="CS64"/>
  <c r="CS60"/>
  <c r="CS56"/>
  <c r="CS52"/>
  <c r="CS48"/>
  <c r="CS44"/>
  <c r="CS63"/>
  <c r="CS59"/>
  <c r="CS55"/>
  <c r="CS51"/>
  <c r="CS47"/>
  <c r="CS62"/>
  <c r="CS58"/>
  <c r="CS54"/>
  <c r="CS50"/>
  <c r="CS46"/>
  <c r="CS65"/>
  <c r="CS61"/>
  <c r="CS57"/>
  <c r="CS53"/>
  <c r="CS49"/>
  <c r="CS45"/>
  <c r="CS40"/>
  <c r="CS36"/>
  <c r="CS32"/>
  <c r="CS28"/>
  <c r="CS24"/>
  <c r="CS20"/>
  <c r="CS16"/>
  <c r="CS12"/>
  <c r="CS8"/>
  <c r="CS4"/>
  <c r="CS43"/>
  <c r="CS39"/>
  <c r="CS35"/>
  <c r="CS31"/>
  <c r="CS27"/>
  <c r="CS23"/>
  <c r="CS19"/>
  <c r="CS15"/>
  <c r="CS11"/>
  <c r="CS7"/>
  <c r="CS3"/>
  <c r="CS42"/>
  <c r="CS38"/>
  <c r="CS34"/>
  <c r="CS30"/>
  <c r="CS26"/>
  <c r="CS22"/>
  <c r="CS18"/>
  <c r="CS14"/>
  <c r="CS10"/>
  <c r="CS6"/>
  <c r="CS2"/>
  <c r="CS41"/>
  <c r="CS37"/>
  <c r="CS33"/>
  <c r="CS29"/>
  <c r="CS25"/>
  <c r="CS21"/>
  <c r="CS17"/>
  <c r="CS13"/>
  <c r="CS9"/>
  <c r="CS5"/>
  <c r="CS1"/>
  <c r="B37" i="9"/>
  <c r="C37"/>
  <c r="A38"/>
  <c r="E37"/>
  <c r="D37"/>
  <c r="G143" i="18"/>
  <c r="L143"/>
  <c r="M143"/>
  <c r="H143"/>
  <c r="R139"/>
  <c r="T139"/>
  <c r="N142"/>
  <c r="O142" s="1"/>
  <c r="J143"/>
  <c r="F143"/>
  <c r="K143"/>
  <c r="D143"/>
  <c r="I143"/>
  <c r="B144"/>
  <c r="E144" s="1"/>
  <c r="A145"/>
  <c r="P141"/>
  <c r="O141"/>
  <c r="Q140"/>
  <c r="S140" s="1"/>
  <c r="H136" i="7"/>
  <c r="I136" s="1"/>
  <c r="K136" s="1"/>
  <c r="M136" s="1"/>
  <c r="O136" s="1"/>
  <c r="Q136" s="1"/>
  <c r="S136" s="1"/>
  <c r="U136" s="1"/>
  <c r="W136" s="1"/>
  <c r="Y136" s="1"/>
  <c r="AA136" s="1"/>
  <c r="B138"/>
  <c r="A139"/>
  <c r="J135"/>
  <c r="L135" s="1"/>
  <c r="N135" s="1"/>
  <c r="P135" s="1"/>
  <c r="R135" s="1"/>
  <c r="T135" s="1"/>
  <c r="V135" s="1"/>
  <c r="X135" s="1"/>
  <c r="Z135" s="1"/>
  <c r="AB135" s="1"/>
  <c r="AC135" s="1"/>
  <c r="C137"/>
  <c r="F137"/>
  <c r="G137"/>
  <c r="E137"/>
  <c r="D137"/>
  <c r="AB134"/>
  <c r="AC134" s="1"/>
  <c r="CU86" i="8" l="1"/>
  <c r="CU82"/>
  <c r="CU85"/>
  <c r="CU84"/>
  <c r="CU87"/>
  <c r="CU78"/>
  <c r="CU81"/>
  <c r="CU77"/>
  <c r="CU83"/>
  <c r="CU80"/>
  <c r="CU79"/>
  <c r="CU74"/>
  <c r="CU70"/>
  <c r="CU66"/>
  <c r="CU73"/>
  <c r="CU69"/>
  <c r="CU76"/>
  <c r="CU72"/>
  <c r="CU68"/>
  <c r="CU75"/>
  <c r="CU71"/>
  <c r="CU67"/>
  <c r="CU62"/>
  <c r="CU58"/>
  <c r="CU54"/>
  <c r="CU50"/>
  <c r="CU46"/>
  <c r="CU65"/>
  <c r="CU61"/>
  <c r="CU57"/>
  <c r="CU53"/>
  <c r="CU49"/>
  <c r="CU45"/>
  <c r="CU64"/>
  <c r="CU60"/>
  <c r="CU56"/>
  <c r="CU52"/>
  <c r="CU48"/>
  <c r="CU44"/>
  <c r="CU63"/>
  <c r="CU59"/>
  <c r="CU55"/>
  <c r="CU51"/>
  <c r="CU47"/>
  <c r="CU42"/>
  <c r="CU38"/>
  <c r="CU34"/>
  <c r="CU30"/>
  <c r="CU26"/>
  <c r="CU22"/>
  <c r="CU18"/>
  <c r="CU14"/>
  <c r="CU10"/>
  <c r="CU6"/>
  <c r="CU2"/>
  <c r="CU41"/>
  <c r="CU37"/>
  <c r="CU33"/>
  <c r="CU29"/>
  <c r="CU25"/>
  <c r="CU21"/>
  <c r="CU17"/>
  <c r="CU13"/>
  <c r="CU9"/>
  <c r="CU5"/>
  <c r="CU1"/>
  <c r="CU40"/>
  <c r="CU36"/>
  <c r="CU32"/>
  <c r="CU28"/>
  <c r="CU24"/>
  <c r="CU20"/>
  <c r="CU16"/>
  <c r="CU12"/>
  <c r="CU8"/>
  <c r="CU4"/>
  <c r="CU43"/>
  <c r="CU39"/>
  <c r="CU35"/>
  <c r="CU31"/>
  <c r="CU27"/>
  <c r="CU23"/>
  <c r="CU19"/>
  <c r="CU15"/>
  <c r="CU11"/>
  <c r="CU7"/>
  <c r="CU3"/>
  <c r="E38" i="9"/>
  <c r="A39"/>
  <c r="B38"/>
  <c r="C38"/>
  <c r="D38"/>
  <c r="G144" i="18"/>
  <c r="L144"/>
  <c r="M144"/>
  <c r="H144"/>
  <c r="P142"/>
  <c r="T140"/>
  <c r="R140"/>
  <c r="J136" i="7"/>
  <c r="L136" s="1"/>
  <c r="N136" s="1"/>
  <c r="P136" s="1"/>
  <c r="R136" s="1"/>
  <c r="T136" s="1"/>
  <c r="V136" s="1"/>
  <c r="X136" s="1"/>
  <c r="Z136" s="1"/>
  <c r="AB136" s="1"/>
  <c r="AC136" s="1"/>
  <c r="N143" i="18"/>
  <c r="P143" s="1"/>
  <c r="F144"/>
  <c r="I144"/>
  <c r="D144"/>
  <c r="J144"/>
  <c r="K144"/>
  <c r="B145"/>
  <c r="E145" s="1"/>
  <c r="A146"/>
  <c r="Q142"/>
  <c r="T142" s="1"/>
  <c r="Q141"/>
  <c r="S141" s="1"/>
  <c r="AE135" i="7"/>
  <c r="AE134"/>
  <c r="AD134"/>
  <c r="G138"/>
  <c r="D138"/>
  <c r="C138"/>
  <c r="F138"/>
  <c r="E138"/>
  <c r="B139"/>
  <c r="A140"/>
  <c r="H137"/>
  <c r="I137" s="1"/>
  <c r="K137" s="1"/>
  <c r="M137" s="1"/>
  <c r="O137" s="1"/>
  <c r="Q137" s="1"/>
  <c r="S137" s="1"/>
  <c r="U137" s="1"/>
  <c r="W137" s="1"/>
  <c r="Y137" s="1"/>
  <c r="AA137" s="1"/>
  <c r="AD135"/>
  <c r="CV87" i="8" l="1"/>
  <c r="CV83"/>
  <c r="CV86"/>
  <c r="CV82"/>
  <c r="CV85"/>
  <c r="CV84"/>
  <c r="CV79"/>
  <c r="CV78"/>
  <c r="CV81"/>
  <c r="CV77"/>
  <c r="CV80"/>
  <c r="CV75"/>
  <c r="CV71"/>
  <c r="CV67"/>
  <c r="CV74"/>
  <c r="CV70"/>
  <c r="CV66"/>
  <c r="CV73"/>
  <c r="CV69"/>
  <c r="CV76"/>
  <c r="CV72"/>
  <c r="CV68"/>
  <c r="CV63"/>
  <c r="CV59"/>
  <c r="CV55"/>
  <c r="CV51"/>
  <c r="CV47"/>
  <c r="CV62"/>
  <c r="CV58"/>
  <c r="CV54"/>
  <c r="CV50"/>
  <c r="CV46"/>
  <c r="CV65"/>
  <c r="CV61"/>
  <c r="CV57"/>
  <c r="CV53"/>
  <c r="CV49"/>
  <c r="CV45"/>
  <c r="CV64"/>
  <c r="CV60"/>
  <c r="CV56"/>
  <c r="CV52"/>
  <c r="CV48"/>
  <c r="CV44"/>
  <c r="CV43"/>
  <c r="CV39"/>
  <c r="CV35"/>
  <c r="CV31"/>
  <c r="CV27"/>
  <c r="CV23"/>
  <c r="CV19"/>
  <c r="CV15"/>
  <c r="CV11"/>
  <c r="CV7"/>
  <c r="CV3"/>
  <c r="CV42"/>
  <c r="CV38"/>
  <c r="CV34"/>
  <c r="CV30"/>
  <c r="CV26"/>
  <c r="CV22"/>
  <c r="CV18"/>
  <c r="CV14"/>
  <c r="CV10"/>
  <c r="CV6"/>
  <c r="CV2"/>
  <c r="CV41"/>
  <c r="CV37"/>
  <c r="CV33"/>
  <c r="CV29"/>
  <c r="CV25"/>
  <c r="CV21"/>
  <c r="CV17"/>
  <c r="CV13"/>
  <c r="CV9"/>
  <c r="CV5"/>
  <c r="CV1"/>
  <c r="CV40"/>
  <c r="CV36"/>
  <c r="CV32"/>
  <c r="CV28"/>
  <c r="CV24"/>
  <c r="CV20"/>
  <c r="CV16"/>
  <c r="CV12"/>
  <c r="CV8"/>
  <c r="CV4"/>
  <c r="D39" i="9"/>
  <c r="E39"/>
  <c r="C39"/>
  <c r="B39"/>
  <c r="A40"/>
  <c r="G145" i="18"/>
  <c r="L145"/>
  <c r="M145"/>
  <c r="H145"/>
  <c r="R142"/>
  <c r="R141"/>
  <c r="S142"/>
  <c r="T141"/>
  <c r="O143"/>
  <c r="A147"/>
  <c r="A148" s="1"/>
  <c r="B146"/>
  <c r="E146" s="1"/>
  <c r="AE71" i="7"/>
  <c r="N144" i="18"/>
  <c r="D145"/>
  <c r="K145"/>
  <c r="J145"/>
  <c r="F145"/>
  <c r="I145"/>
  <c r="AE136" i="7"/>
  <c r="H138"/>
  <c r="I138" s="1"/>
  <c r="K138" s="1"/>
  <c r="M138" s="1"/>
  <c r="O138" s="1"/>
  <c r="Q138" s="1"/>
  <c r="S138" s="1"/>
  <c r="U138" s="1"/>
  <c r="W138" s="1"/>
  <c r="Y138" s="1"/>
  <c r="AA138" s="1"/>
  <c r="J137"/>
  <c r="L137" s="1"/>
  <c r="N137" s="1"/>
  <c r="P137" s="1"/>
  <c r="R137" s="1"/>
  <c r="T137" s="1"/>
  <c r="V137" s="1"/>
  <c r="X137" s="1"/>
  <c r="Z137" s="1"/>
  <c r="E139"/>
  <c r="C139"/>
  <c r="G139"/>
  <c r="F139"/>
  <c r="D139"/>
  <c r="A141"/>
  <c r="B140"/>
  <c r="AD136"/>
  <c r="CW84" i="8" l="1"/>
  <c r="CW87"/>
  <c r="CW83"/>
  <c r="CW86"/>
  <c r="CW82"/>
  <c r="CW85"/>
  <c r="CW80"/>
  <c r="CW79"/>
  <c r="CW78"/>
  <c r="CW81"/>
  <c r="CW77"/>
  <c r="CW76"/>
  <c r="CW72"/>
  <c r="CW68"/>
  <c r="CW75"/>
  <c r="CW71"/>
  <c r="CW67"/>
  <c r="CW74"/>
  <c r="CW70"/>
  <c r="CW66"/>
  <c r="CW73"/>
  <c r="CW69"/>
  <c r="CW64"/>
  <c r="CW60"/>
  <c r="CW56"/>
  <c r="CW52"/>
  <c r="CW48"/>
  <c r="CW44"/>
  <c r="CW63"/>
  <c r="CW59"/>
  <c r="CW55"/>
  <c r="CW51"/>
  <c r="CW47"/>
  <c r="CW62"/>
  <c r="CW58"/>
  <c r="CW54"/>
  <c r="CW50"/>
  <c r="CW46"/>
  <c r="CW65"/>
  <c r="CW61"/>
  <c r="CW57"/>
  <c r="CW53"/>
  <c r="CW49"/>
  <c r="CW45"/>
  <c r="CW40"/>
  <c r="CW36"/>
  <c r="CW32"/>
  <c r="CW28"/>
  <c r="CW24"/>
  <c r="CW20"/>
  <c r="CW16"/>
  <c r="CW12"/>
  <c r="CW8"/>
  <c r="CW4"/>
  <c r="CW43"/>
  <c r="CW39"/>
  <c r="CW35"/>
  <c r="CW31"/>
  <c r="CW27"/>
  <c r="CW23"/>
  <c r="CW19"/>
  <c r="CW15"/>
  <c r="CW11"/>
  <c r="CW7"/>
  <c r="CW3"/>
  <c r="CW42"/>
  <c r="CW38"/>
  <c r="CW34"/>
  <c r="CW30"/>
  <c r="CW26"/>
  <c r="CW22"/>
  <c r="CW18"/>
  <c r="CW14"/>
  <c r="CW10"/>
  <c r="CW6"/>
  <c r="CW2"/>
  <c r="CW41"/>
  <c r="CW37"/>
  <c r="CW33"/>
  <c r="CW29"/>
  <c r="CW25"/>
  <c r="CW21"/>
  <c r="CW17"/>
  <c r="CW13"/>
  <c r="CW9"/>
  <c r="CW5"/>
  <c r="CW1"/>
  <c r="A41" i="9"/>
  <c r="D40"/>
  <c r="E40"/>
  <c r="C40"/>
  <c r="B40"/>
  <c r="G146" i="18"/>
  <c r="L146"/>
  <c r="M146"/>
  <c r="H146"/>
  <c r="J138" i="7"/>
  <c r="L138" s="1"/>
  <c r="N138" s="1"/>
  <c r="P138" s="1"/>
  <c r="R138" s="1"/>
  <c r="T138" s="1"/>
  <c r="V138" s="1"/>
  <c r="X138" s="1"/>
  <c r="Z138" s="1"/>
  <c r="AB138" s="1"/>
  <c r="AC138" s="1"/>
  <c r="Q143" i="18"/>
  <c r="S143" s="1"/>
  <c r="B148"/>
  <c r="E148" s="1"/>
  <c r="A149"/>
  <c r="B147"/>
  <c r="E147" s="1"/>
  <c r="N145"/>
  <c r="J146"/>
  <c r="F146"/>
  <c r="D146"/>
  <c r="K146"/>
  <c r="I146"/>
  <c r="P144"/>
  <c r="O144"/>
  <c r="H139" i="7"/>
  <c r="I139" s="1"/>
  <c r="K139" s="1"/>
  <c r="M139" s="1"/>
  <c r="O139" s="1"/>
  <c r="Q139" s="1"/>
  <c r="S139" s="1"/>
  <c r="U139" s="1"/>
  <c r="W139" s="1"/>
  <c r="Y139" s="1"/>
  <c r="AA139" s="1"/>
  <c r="C140"/>
  <c r="E140"/>
  <c r="F140"/>
  <c r="G140"/>
  <c r="D140"/>
  <c r="AB137"/>
  <c r="AC137" s="1"/>
  <c r="A142"/>
  <c r="B141"/>
  <c r="CX85" i="8" l="1"/>
  <c r="CX84"/>
  <c r="CX87"/>
  <c r="CX83"/>
  <c r="CX86"/>
  <c r="CX82"/>
  <c r="CX81"/>
  <c r="CX77"/>
  <c r="CX80"/>
  <c r="CX79"/>
  <c r="CX78"/>
  <c r="CX73"/>
  <c r="CX69"/>
  <c r="CX76"/>
  <c r="CX72"/>
  <c r="CX68"/>
  <c r="CX75"/>
  <c r="CX71"/>
  <c r="CX67"/>
  <c r="CX74"/>
  <c r="CX70"/>
  <c r="CX66"/>
  <c r="CX65"/>
  <c r="CX61"/>
  <c r="CX57"/>
  <c r="CX53"/>
  <c r="CX49"/>
  <c r="CX45"/>
  <c r="CX64"/>
  <c r="CX60"/>
  <c r="CX56"/>
  <c r="CX52"/>
  <c r="CX48"/>
  <c r="CX44"/>
  <c r="CX63"/>
  <c r="CX59"/>
  <c r="CX55"/>
  <c r="CX51"/>
  <c r="CX47"/>
  <c r="CX62"/>
  <c r="CX58"/>
  <c r="CX54"/>
  <c r="CX50"/>
  <c r="CX46"/>
  <c r="CX41"/>
  <c r="CX37"/>
  <c r="CX33"/>
  <c r="CX29"/>
  <c r="CX25"/>
  <c r="CX21"/>
  <c r="CX17"/>
  <c r="CX13"/>
  <c r="CX9"/>
  <c r="CX5"/>
  <c r="CX1"/>
  <c r="CX40"/>
  <c r="CX36"/>
  <c r="CX32"/>
  <c r="CX28"/>
  <c r="CX24"/>
  <c r="CX20"/>
  <c r="CX16"/>
  <c r="CX12"/>
  <c r="CX8"/>
  <c r="CX4"/>
  <c r="CX43"/>
  <c r="CX39"/>
  <c r="CX35"/>
  <c r="CX31"/>
  <c r="CX27"/>
  <c r="CX23"/>
  <c r="CX19"/>
  <c r="CX15"/>
  <c r="CX11"/>
  <c r="CX7"/>
  <c r="CX3"/>
  <c r="CX42"/>
  <c r="CX38"/>
  <c r="CX34"/>
  <c r="CX30"/>
  <c r="CX26"/>
  <c r="CX22"/>
  <c r="CX18"/>
  <c r="CX14"/>
  <c r="CX10"/>
  <c r="CX6"/>
  <c r="CX2"/>
  <c r="A42" i="9"/>
  <c r="C41"/>
  <c r="E41"/>
  <c r="D41"/>
  <c r="B41"/>
  <c r="G147" i="18"/>
  <c r="L147"/>
  <c r="G148"/>
  <c r="L148"/>
  <c r="M147"/>
  <c r="H147"/>
  <c r="M148"/>
  <c r="H148"/>
  <c r="T143"/>
  <c r="R143"/>
  <c r="J139" i="7"/>
  <c r="L139" s="1"/>
  <c r="N139" s="1"/>
  <c r="P139" s="1"/>
  <c r="R139" s="1"/>
  <c r="T139" s="1"/>
  <c r="V139" s="1"/>
  <c r="X139" s="1"/>
  <c r="Z139" s="1"/>
  <c r="AB139" s="1"/>
  <c r="AC139" s="1"/>
  <c r="I148" i="18"/>
  <c r="F148"/>
  <c r="D148"/>
  <c r="K148"/>
  <c r="J148"/>
  <c r="B149"/>
  <c r="E149" s="1"/>
  <c r="A150"/>
  <c r="AE72" i="7"/>
  <c r="I147" i="18"/>
  <c r="D147"/>
  <c r="J147"/>
  <c r="F147"/>
  <c r="K147"/>
  <c r="Q144"/>
  <c r="T144" s="1"/>
  <c r="N146"/>
  <c r="O145"/>
  <c r="P145"/>
  <c r="AE138" i="7"/>
  <c r="AE137"/>
  <c r="AD138"/>
  <c r="AD137"/>
  <c r="B142"/>
  <c r="A143"/>
  <c r="H140"/>
  <c r="I140" s="1"/>
  <c r="K140" s="1"/>
  <c r="M140" s="1"/>
  <c r="O140" s="1"/>
  <c r="Q140" s="1"/>
  <c r="S140" s="1"/>
  <c r="U140" s="1"/>
  <c r="W140" s="1"/>
  <c r="Y140" s="1"/>
  <c r="AA140" s="1"/>
  <c r="G141"/>
  <c r="E141"/>
  <c r="C141"/>
  <c r="F141"/>
  <c r="D141"/>
  <c r="A43" i="9" l="1"/>
  <c r="B42"/>
  <c r="D42"/>
  <c r="E42"/>
  <c r="C42"/>
  <c r="G149" i="18"/>
  <c r="L149"/>
  <c r="M149"/>
  <c r="H149"/>
  <c r="H141" i="7"/>
  <c r="I141" s="1"/>
  <c r="K141" s="1"/>
  <c r="M141" s="1"/>
  <c r="O141" s="1"/>
  <c r="Q141" s="1"/>
  <c r="S141" s="1"/>
  <c r="U141" s="1"/>
  <c r="W141" s="1"/>
  <c r="Y141" s="1"/>
  <c r="AA141" s="1"/>
  <c r="R144" i="18"/>
  <c r="S144"/>
  <c r="K149"/>
  <c r="F149"/>
  <c r="J149"/>
  <c r="D149"/>
  <c r="I149"/>
  <c r="B150"/>
  <c r="E150" s="1"/>
  <c r="A151"/>
  <c r="N148"/>
  <c r="N147"/>
  <c r="P147" s="1"/>
  <c r="P146"/>
  <c r="O146"/>
  <c r="Q145"/>
  <c r="T145" s="1"/>
  <c r="AE73" i="7"/>
  <c r="AE139"/>
  <c r="AD139"/>
  <c r="B143"/>
  <c r="A144"/>
  <c r="J140"/>
  <c r="L140" s="1"/>
  <c r="N140" s="1"/>
  <c r="P140" s="1"/>
  <c r="R140" s="1"/>
  <c r="T140" s="1"/>
  <c r="V140" s="1"/>
  <c r="X140" s="1"/>
  <c r="Z140" s="1"/>
  <c r="G142"/>
  <c r="C142"/>
  <c r="F142"/>
  <c r="E142"/>
  <c r="D142"/>
  <c r="CY86" i="8" l="1"/>
  <c r="CY82"/>
  <c r="CY85"/>
  <c r="CY84"/>
  <c r="CY87"/>
  <c r="CY78"/>
  <c r="CY81"/>
  <c r="CY77"/>
  <c r="CY80"/>
  <c r="CY83"/>
  <c r="CY79"/>
  <c r="CY74"/>
  <c r="CY70"/>
  <c r="CY66"/>
  <c r="CY73"/>
  <c r="CY69"/>
  <c r="CY76"/>
  <c r="CY72"/>
  <c r="CY68"/>
  <c r="CY75"/>
  <c r="CY71"/>
  <c r="CY67"/>
  <c r="CY62"/>
  <c r="CY58"/>
  <c r="CY54"/>
  <c r="CY50"/>
  <c r="CY46"/>
  <c r="CY65"/>
  <c r="CY61"/>
  <c r="CY57"/>
  <c r="CY53"/>
  <c r="CY49"/>
  <c r="CY45"/>
  <c r="CY64"/>
  <c r="CY60"/>
  <c r="CY56"/>
  <c r="CY52"/>
  <c r="CY48"/>
  <c r="CY44"/>
  <c r="CY63"/>
  <c r="CY59"/>
  <c r="CY55"/>
  <c r="CY51"/>
  <c r="CY47"/>
  <c r="CY42"/>
  <c r="CY38"/>
  <c r="CY34"/>
  <c r="CY30"/>
  <c r="CY26"/>
  <c r="CY22"/>
  <c r="CY18"/>
  <c r="CY14"/>
  <c r="CY10"/>
  <c r="CY6"/>
  <c r="CY2"/>
  <c r="CY41"/>
  <c r="CY37"/>
  <c r="CY33"/>
  <c r="CY29"/>
  <c r="CY25"/>
  <c r="CY21"/>
  <c r="CY17"/>
  <c r="CY13"/>
  <c r="CY9"/>
  <c r="CY5"/>
  <c r="CY1"/>
  <c r="CY40"/>
  <c r="CY36"/>
  <c r="CY32"/>
  <c r="CY28"/>
  <c r="CY24"/>
  <c r="CY20"/>
  <c r="CY16"/>
  <c r="CY12"/>
  <c r="CY8"/>
  <c r="CY4"/>
  <c r="CY43"/>
  <c r="CY39"/>
  <c r="CY35"/>
  <c r="CY31"/>
  <c r="CY27"/>
  <c r="CY23"/>
  <c r="CY19"/>
  <c r="CY15"/>
  <c r="CY11"/>
  <c r="CY7"/>
  <c r="CY3"/>
  <c r="C43" i="9"/>
  <c r="D43"/>
  <c r="B43"/>
  <c r="A44"/>
  <c r="E43"/>
  <c r="G150" i="18"/>
  <c r="L150"/>
  <c r="M150"/>
  <c r="H150"/>
  <c r="J141" i="7"/>
  <c r="L141" s="1"/>
  <c r="N141" s="1"/>
  <c r="P141" s="1"/>
  <c r="R141" s="1"/>
  <c r="T141" s="1"/>
  <c r="V141" s="1"/>
  <c r="X141" s="1"/>
  <c r="Z141" s="1"/>
  <c r="AB141" s="1"/>
  <c r="AC141" s="1"/>
  <c r="S145" i="18"/>
  <c r="O147"/>
  <c r="Q147" s="1"/>
  <c r="T147" s="1"/>
  <c r="R145"/>
  <c r="F150"/>
  <c r="J150"/>
  <c r="D150"/>
  <c r="I150"/>
  <c r="K150"/>
  <c r="B151"/>
  <c r="E151" s="1"/>
  <c r="A152"/>
  <c r="O148"/>
  <c r="P148"/>
  <c r="N149"/>
  <c r="AE74" i="7"/>
  <c r="AE75"/>
  <c r="Q146" i="18"/>
  <c r="S146" s="1"/>
  <c r="H142" i="7"/>
  <c r="I142" s="1"/>
  <c r="K142" s="1"/>
  <c r="M142" s="1"/>
  <c r="O142" s="1"/>
  <c r="Q142" s="1"/>
  <c r="S142" s="1"/>
  <c r="U142" s="1"/>
  <c r="W142" s="1"/>
  <c r="Y142" s="1"/>
  <c r="AA142" s="1"/>
  <c r="C143"/>
  <c r="D143"/>
  <c r="E143"/>
  <c r="F143"/>
  <c r="G143"/>
  <c r="A145"/>
  <c r="B144"/>
  <c r="AB140"/>
  <c r="AC140" s="1"/>
  <c r="CZ87" i="8" l="1"/>
  <c r="CZ83"/>
  <c r="CZ86"/>
  <c r="CZ82"/>
  <c r="CZ85"/>
  <c r="CZ84"/>
  <c r="CZ79"/>
  <c r="CZ78"/>
  <c r="CZ81"/>
  <c r="CZ77"/>
  <c r="CZ80"/>
  <c r="CZ75"/>
  <c r="CZ71"/>
  <c r="CZ67"/>
  <c r="CZ74"/>
  <c r="CZ70"/>
  <c r="CZ66"/>
  <c r="CZ73"/>
  <c r="CZ69"/>
  <c r="CZ76"/>
  <c r="CZ72"/>
  <c r="CZ68"/>
  <c r="CZ63"/>
  <c r="CZ59"/>
  <c r="CZ55"/>
  <c r="CZ51"/>
  <c r="CZ47"/>
  <c r="CZ62"/>
  <c r="CZ58"/>
  <c r="CZ54"/>
  <c r="CZ50"/>
  <c r="CZ46"/>
  <c r="CZ65"/>
  <c r="CZ61"/>
  <c r="CZ57"/>
  <c r="CZ53"/>
  <c r="CZ49"/>
  <c r="CZ45"/>
  <c r="CZ64"/>
  <c r="CZ60"/>
  <c r="CZ56"/>
  <c r="CZ52"/>
  <c r="CZ48"/>
  <c r="CZ44"/>
  <c r="CZ43"/>
  <c r="CZ39"/>
  <c r="CZ35"/>
  <c r="CZ31"/>
  <c r="CZ27"/>
  <c r="CZ23"/>
  <c r="CZ19"/>
  <c r="CZ15"/>
  <c r="CZ11"/>
  <c r="CZ7"/>
  <c r="CZ3"/>
  <c r="CZ42"/>
  <c r="CZ38"/>
  <c r="CZ34"/>
  <c r="CZ30"/>
  <c r="CZ26"/>
  <c r="CZ22"/>
  <c r="CZ18"/>
  <c r="CZ14"/>
  <c r="CZ10"/>
  <c r="CZ6"/>
  <c r="CZ2"/>
  <c r="CZ41"/>
  <c r="CZ37"/>
  <c r="CZ33"/>
  <c r="CZ29"/>
  <c r="CZ25"/>
  <c r="CZ21"/>
  <c r="CZ17"/>
  <c r="CZ13"/>
  <c r="CZ9"/>
  <c r="CZ5"/>
  <c r="CZ1"/>
  <c r="CZ40"/>
  <c r="CZ36"/>
  <c r="CZ32"/>
  <c r="CZ28"/>
  <c r="CZ24"/>
  <c r="CZ20"/>
  <c r="CZ16"/>
  <c r="CZ12"/>
  <c r="CZ8"/>
  <c r="CZ4"/>
  <c r="DA84"/>
  <c r="DA87"/>
  <c r="DA83"/>
  <c r="DA86"/>
  <c r="DA82"/>
  <c r="DA85"/>
  <c r="DA80"/>
  <c r="DA79"/>
  <c r="DA78"/>
  <c r="DA81"/>
  <c r="DA77"/>
  <c r="DA76"/>
  <c r="DA72"/>
  <c r="DA68"/>
  <c r="DA75"/>
  <c r="DA71"/>
  <c r="DA67"/>
  <c r="DA74"/>
  <c r="DA70"/>
  <c r="DA66"/>
  <c r="DA73"/>
  <c r="DA69"/>
  <c r="DA64"/>
  <c r="DA60"/>
  <c r="DA56"/>
  <c r="DA52"/>
  <c r="DA48"/>
  <c r="DA44"/>
  <c r="DA63"/>
  <c r="DA59"/>
  <c r="DA55"/>
  <c r="DA51"/>
  <c r="DA47"/>
  <c r="DA62"/>
  <c r="DA58"/>
  <c r="DA54"/>
  <c r="DA50"/>
  <c r="DA46"/>
  <c r="DA65"/>
  <c r="DA61"/>
  <c r="DA57"/>
  <c r="DA53"/>
  <c r="DA49"/>
  <c r="DA45"/>
  <c r="DA40"/>
  <c r="DA36"/>
  <c r="DA32"/>
  <c r="DA28"/>
  <c r="DA24"/>
  <c r="DA20"/>
  <c r="DA16"/>
  <c r="DA12"/>
  <c r="DA8"/>
  <c r="DA4"/>
  <c r="DA43"/>
  <c r="DA39"/>
  <c r="DA35"/>
  <c r="DA31"/>
  <c r="DA27"/>
  <c r="DA23"/>
  <c r="DA19"/>
  <c r="DA15"/>
  <c r="DA11"/>
  <c r="DA7"/>
  <c r="DA3"/>
  <c r="DA42"/>
  <c r="DA38"/>
  <c r="DA34"/>
  <c r="DA30"/>
  <c r="DA26"/>
  <c r="DA22"/>
  <c r="DA18"/>
  <c r="DA14"/>
  <c r="DA10"/>
  <c r="DA6"/>
  <c r="DA2"/>
  <c r="DA41"/>
  <c r="DA37"/>
  <c r="DA33"/>
  <c r="DA29"/>
  <c r="DA25"/>
  <c r="DA21"/>
  <c r="DA17"/>
  <c r="DA13"/>
  <c r="DA9"/>
  <c r="DA5"/>
  <c r="DA1"/>
  <c r="E44" i="9"/>
  <c r="D44"/>
  <c r="C44"/>
  <c r="B44"/>
  <c r="A45"/>
  <c r="G151" i="18"/>
  <c r="L151"/>
  <c r="M151"/>
  <c r="H151"/>
  <c r="S147"/>
  <c r="R147"/>
  <c r="T146"/>
  <c r="J142" i="7"/>
  <c r="L142" s="1"/>
  <c r="N142" s="1"/>
  <c r="P142" s="1"/>
  <c r="R142" s="1"/>
  <c r="T142" s="1"/>
  <c r="V142" s="1"/>
  <c r="X142" s="1"/>
  <c r="Z142" s="1"/>
  <c r="AB142" s="1"/>
  <c r="AC142" s="1"/>
  <c r="R146" i="18"/>
  <c r="O149"/>
  <c r="P149"/>
  <c r="J151"/>
  <c r="K151"/>
  <c r="F151"/>
  <c r="D151"/>
  <c r="I151"/>
  <c r="B152"/>
  <c r="E152" s="1"/>
  <c r="A153"/>
  <c r="N150"/>
  <c r="Q148"/>
  <c r="R148" s="1"/>
  <c r="AE140" i="7"/>
  <c r="AE141"/>
  <c r="AD141"/>
  <c r="H143"/>
  <c r="I143" s="1"/>
  <c r="K143" s="1"/>
  <c r="M143" s="1"/>
  <c r="O143" s="1"/>
  <c r="Q143" s="1"/>
  <c r="S143" s="1"/>
  <c r="U143" s="1"/>
  <c r="W143" s="1"/>
  <c r="Y143" s="1"/>
  <c r="AA143" s="1"/>
  <c r="AD140"/>
  <c r="F144"/>
  <c r="C144"/>
  <c r="D144"/>
  <c r="G144"/>
  <c r="E144"/>
  <c r="B145"/>
  <c r="A146"/>
  <c r="DB85" i="8" l="1"/>
  <c r="DB84"/>
  <c r="DB87"/>
  <c r="DB83"/>
  <c r="DB86"/>
  <c r="DB81"/>
  <c r="DB77"/>
  <c r="DB82"/>
  <c r="DB80"/>
  <c r="DB79"/>
  <c r="DB78"/>
  <c r="DB73"/>
  <c r="DB69"/>
  <c r="DB76"/>
  <c r="DB72"/>
  <c r="DB68"/>
  <c r="DB75"/>
  <c r="DB71"/>
  <c r="DB67"/>
  <c r="DB74"/>
  <c r="DB70"/>
  <c r="DB66"/>
  <c r="DB65"/>
  <c r="DB61"/>
  <c r="DB57"/>
  <c r="DB53"/>
  <c r="DB49"/>
  <c r="DB45"/>
  <c r="DB64"/>
  <c r="DB60"/>
  <c r="DB56"/>
  <c r="DB52"/>
  <c r="DB48"/>
  <c r="DB44"/>
  <c r="DB63"/>
  <c r="DB59"/>
  <c r="DB55"/>
  <c r="DB51"/>
  <c r="DB47"/>
  <c r="DB62"/>
  <c r="DB58"/>
  <c r="DB54"/>
  <c r="DB50"/>
  <c r="DB46"/>
  <c r="DB41"/>
  <c r="DB37"/>
  <c r="DB33"/>
  <c r="DB29"/>
  <c r="DB25"/>
  <c r="DB21"/>
  <c r="DB17"/>
  <c r="DB13"/>
  <c r="DB9"/>
  <c r="DB5"/>
  <c r="DB1"/>
  <c r="DB40"/>
  <c r="DB36"/>
  <c r="DB32"/>
  <c r="DB28"/>
  <c r="DB24"/>
  <c r="DB20"/>
  <c r="DB16"/>
  <c r="DB12"/>
  <c r="DB8"/>
  <c r="DB4"/>
  <c r="DB43"/>
  <c r="DB39"/>
  <c r="DB35"/>
  <c r="DB31"/>
  <c r="DB27"/>
  <c r="DB23"/>
  <c r="DB19"/>
  <c r="DB15"/>
  <c r="DB11"/>
  <c r="DB7"/>
  <c r="DB3"/>
  <c r="DB42"/>
  <c r="DB38"/>
  <c r="DB34"/>
  <c r="DB30"/>
  <c r="DB26"/>
  <c r="DB22"/>
  <c r="DB18"/>
  <c r="DB14"/>
  <c r="DB10"/>
  <c r="DB6"/>
  <c r="DB2"/>
  <c r="B45" i="9"/>
  <c r="E45"/>
  <c r="D45"/>
  <c r="A46"/>
  <c r="C45"/>
  <c r="G152" i="18"/>
  <c r="L152"/>
  <c r="M152"/>
  <c r="H152"/>
  <c r="J143" i="7"/>
  <c r="L143" s="1"/>
  <c r="N143" s="1"/>
  <c r="P143" s="1"/>
  <c r="R143" s="1"/>
  <c r="T143" s="1"/>
  <c r="V143" s="1"/>
  <c r="X143" s="1"/>
  <c r="Z143" s="1"/>
  <c r="AB143" s="1"/>
  <c r="AC143" s="1"/>
  <c r="T148" i="18"/>
  <c r="S148"/>
  <c r="N151"/>
  <c r="O151" s="1"/>
  <c r="A154"/>
  <c r="B153"/>
  <c r="E153" s="1"/>
  <c r="Q149"/>
  <c r="R149" s="1"/>
  <c r="P150"/>
  <c r="O150"/>
  <c r="D152"/>
  <c r="I152"/>
  <c r="J152"/>
  <c r="F152"/>
  <c r="K152"/>
  <c r="AE76" i="7"/>
  <c r="AE142"/>
  <c r="G145"/>
  <c r="E145"/>
  <c r="D145"/>
  <c r="C145"/>
  <c r="F145"/>
  <c r="H144"/>
  <c r="I144" s="1"/>
  <c r="K144" s="1"/>
  <c r="M144" s="1"/>
  <c r="O144" s="1"/>
  <c r="Q144" s="1"/>
  <c r="S144" s="1"/>
  <c r="U144" s="1"/>
  <c r="W144" s="1"/>
  <c r="Y144" s="1"/>
  <c r="AA144" s="1"/>
  <c r="B146"/>
  <c r="A147"/>
  <c r="AD142"/>
  <c r="DC86" i="8" l="1"/>
  <c r="DC82"/>
  <c r="DC85"/>
  <c r="DC84"/>
  <c r="DC87"/>
  <c r="DC83"/>
  <c r="DC78"/>
  <c r="DC81"/>
  <c r="DC77"/>
  <c r="DC80"/>
  <c r="DC79"/>
  <c r="DC74"/>
  <c r="DC70"/>
  <c r="DC66"/>
  <c r="DC73"/>
  <c r="DC69"/>
  <c r="DC76"/>
  <c r="DC72"/>
  <c r="DC68"/>
  <c r="DC75"/>
  <c r="DC71"/>
  <c r="DC67"/>
  <c r="DC62"/>
  <c r="DC58"/>
  <c r="DC54"/>
  <c r="DC50"/>
  <c r="DC46"/>
  <c r="DC65"/>
  <c r="DC61"/>
  <c r="DC57"/>
  <c r="DC53"/>
  <c r="DC49"/>
  <c r="DC45"/>
  <c r="DC64"/>
  <c r="DC60"/>
  <c r="DC56"/>
  <c r="DC52"/>
  <c r="DC48"/>
  <c r="DC44"/>
  <c r="DC63"/>
  <c r="DC59"/>
  <c r="DC55"/>
  <c r="DC51"/>
  <c r="DC47"/>
  <c r="DC42"/>
  <c r="DC38"/>
  <c r="DC34"/>
  <c r="DC30"/>
  <c r="DC26"/>
  <c r="DC22"/>
  <c r="DC18"/>
  <c r="DC14"/>
  <c r="DC10"/>
  <c r="DC6"/>
  <c r="DC2"/>
  <c r="DC41"/>
  <c r="DC37"/>
  <c r="DC33"/>
  <c r="DC29"/>
  <c r="DC25"/>
  <c r="DC21"/>
  <c r="DC17"/>
  <c r="DC13"/>
  <c r="DC9"/>
  <c r="DC5"/>
  <c r="DC1"/>
  <c r="DC40"/>
  <c r="DC36"/>
  <c r="DC32"/>
  <c r="DC28"/>
  <c r="DC24"/>
  <c r="DC20"/>
  <c r="DC16"/>
  <c r="DC12"/>
  <c r="DC8"/>
  <c r="DC4"/>
  <c r="DC43"/>
  <c r="DC39"/>
  <c r="DC35"/>
  <c r="DC31"/>
  <c r="DC27"/>
  <c r="DC23"/>
  <c r="DC19"/>
  <c r="DC15"/>
  <c r="DC11"/>
  <c r="DC7"/>
  <c r="DC3"/>
  <c r="E46" i="9"/>
  <c r="C46"/>
  <c r="A47"/>
  <c r="B46"/>
  <c r="D46"/>
  <c r="G153" i="18"/>
  <c r="L153"/>
  <c r="J144" i="7"/>
  <c r="L144" s="1"/>
  <c r="N144" s="1"/>
  <c r="P144" s="1"/>
  <c r="R144" s="1"/>
  <c r="T144" s="1"/>
  <c r="V144" s="1"/>
  <c r="X144" s="1"/>
  <c r="Z144" s="1"/>
  <c r="AB144" s="1"/>
  <c r="AC144" s="1"/>
  <c r="M153" i="18"/>
  <c r="H153"/>
  <c r="P151"/>
  <c r="T149"/>
  <c r="S149"/>
  <c r="B154"/>
  <c r="E154" s="1"/>
  <c r="A155"/>
  <c r="J153"/>
  <c r="F153"/>
  <c r="K153"/>
  <c r="D153"/>
  <c r="I153"/>
  <c r="N152"/>
  <c r="Q150"/>
  <c r="R150" s="1"/>
  <c r="Q151"/>
  <c r="T151" s="1"/>
  <c r="AE143" i="7"/>
  <c r="H145"/>
  <c r="I145" s="1"/>
  <c r="K145" s="1"/>
  <c r="M145" s="1"/>
  <c r="O145" s="1"/>
  <c r="Q145" s="1"/>
  <c r="S145" s="1"/>
  <c r="U145" s="1"/>
  <c r="W145" s="1"/>
  <c r="Y145" s="1"/>
  <c r="AA145" s="1"/>
  <c r="G146"/>
  <c r="E146"/>
  <c r="F146"/>
  <c r="C146"/>
  <c r="D146"/>
  <c r="A148"/>
  <c r="B147"/>
  <c r="AD143"/>
  <c r="DD87" i="8" l="1"/>
  <c r="DD83"/>
  <c r="DD86"/>
  <c r="DD82"/>
  <c r="DD85"/>
  <c r="DD84"/>
  <c r="DD79"/>
  <c r="DD78"/>
  <c r="DD81"/>
  <c r="DD77"/>
  <c r="DD80"/>
  <c r="DD75"/>
  <c r="DD71"/>
  <c r="DD67"/>
  <c r="DD74"/>
  <c r="DD70"/>
  <c r="DD66"/>
  <c r="DD73"/>
  <c r="DD69"/>
  <c r="DD76"/>
  <c r="DD72"/>
  <c r="DD68"/>
  <c r="DD63"/>
  <c r="DD59"/>
  <c r="DD55"/>
  <c r="DD51"/>
  <c r="DD47"/>
  <c r="DD62"/>
  <c r="DD58"/>
  <c r="DD54"/>
  <c r="DD50"/>
  <c r="DD46"/>
  <c r="DD65"/>
  <c r="DD61"/>
  <c r="DD57"/>
  <c r="DD53"/>
  <c r="DD49"/>
  <c r="DD45"/>
  <c r="DD64"/>
  <c r="DD60"/>
  <c r="DD56"/>
  <c r="DD52"/>
  <c r="DD48"/>
  <c r="DD44"/>
  <c r="DD43"/>
  <c r="DD39"/>
  <c r="DD35"/>
  <c r="DD31"/>
  <c r="DD27"/>
  <c r="DD23"/>
  <c r="DD19"/>
  <c r="DD15"/>
  <c r="DD11"/>
  <c r="DD7"/>
  <c r="DD3"/>
  <c r="DD42"/>
  <c r="DD38"/>
  <c r="DD34"/>
  <c r="DD30"/>
  <c r="DD26"/>
  <c r="DD22"/>
  <c r="DD18"/>
  <c r="DD14"/>
  <c r="DD10"/>
  <c r="DD6"/>
  <c r="DD2"/>
  <c r="DD41"/>
  <c r="DD37"/>
  <c r="DD33"/>
  <c r="DD29"/>
  <c r="DD25"/>
  <c r="DD21"/>
  <c r="DD17"/>
  <c r="DD13"/>
  <c r="DD9"/>
  <c r="DD5"/>
  <c r="DD1"/>
  <c r="DD40"/>
  <c r="DD36"/>
  <c r="DD32"/>
  <c r="DD28"/>
  <c r="DD24"/>
  <c r="DD20"/>
  <c r="DD16"/>
  <c r="DD12"/>
  <c r="DD8"/>
  <c r="DD4"/>
  <c r="D47" i="9"/>
  <c r="C47"/>
  <c r="A48"/>
  <c r="B47"/>
  <c r="E47"/>
  <c r="G154" i="18"/>
  <c r="L154"/>
  <c r="M154"/>
  <c r="H154"/>
  <c r="T150"/>
  <c r="S151"/>
  <c r="R151"/>
  <c r="N153"/>
  <c r="O153" s="1"/>
  <c r="S150"/>
  <c r="F154"/>
  <c r="K154"/>
  <c r="D154"/>
  <c r="I154"/>
  <c r="J154"/>
  <c r="A156"/>
  <c r="B155"/>
  <c r="E155" s="1"/>
  <c r="O152"/>
  <c r="P152"/>
  <c r="AE144" i="7"/>
  <c r="J145"/>
  <c r="L145" s="1"/>
  <c r="N145" s="1"/>
  <c r="P145" s="1"/>
  <c r="R145" s="1"/>
  <c r="T145" s="1"/>
  <c r="V145" s="1"/>
  <c r="X145" s="1"/>
  <c r="Z145" s="1"/>
  <c r="AB145" s="1"/>
  <c r="AC145" s="1"/>
  <c r="B148"/>
  <c r="A149"/>
  <c r="H146"/>
  <c r="I146" s="1"/>
  <c r="K146" s="1"/>
  <c r="M146" s="1"/>
  <c r="O146" s="1"/>
  <c r="Q146" s="1"/>
  <c r="S146" s="1"/>
  <c r="U146" s="1"/>
  <c r="W146" s="1"/>
  <c r="Y146" s="1"/>
  <c r="AA146" s="1"/>
  <c r="F147"/>
  <c r="C147"/>
  <c r="E147"/>
  <c r="G147"/>
  <c r="D147"/>
  <c r="AD144"/>
  <c r="DE84" i="8" l="1"/>
  <c r="DE87"/>
  <c r="DE83"/>
  <c r="DE86"/>
  <c r="DE82"/>
  <c r="DE85"/>
  <c r="DE80"/>
  <c r="DE79"/>
  <c r="DE78"/>
  <c r="DE81"/>
  <c r="DE77"/>
  <c r="DE76"/>
  <c r="DE72"/>
  <c r="DE68"/>
  <c r="DE75"/>
  <c r="DE71"/>
  <c r="DE67"/>
  <c r="DE74"/>
  <c r="DE70"/>
  <c r="DE66"/>
  <c r="DE73"/>
  <c r="DE69"/>
  <c r="DE64"/>
  <c r="DE60"/>
  <c r="DE56"/>
  <c r="DE52"/>
  <c r="DE48"/>
  <c r="DE44"/>
  <c r="DE63"/>
  <c r="DE59"/>
  <c r="DE55"/>
  <c r="DE51"/>
  <c r="DE47"/>
  <c r="DE62"/>
  <c r="DE58"/>
  <c r="DE54"/>
  <c r="DE50"/>
  <c r="DE46"/>
  <c r="DE65"/>
  <c r="DE61"/>
  <c r="DE57"/>
  <c r="DE53"/>
  <c r="DE49"/>
  <c r="DE45"/>
  <c r="DE40"/>
  <c r="DE36"/>
  <c r="DE32"/>
  <c r="DE28"/>
  <c r="DE24"/>
  <c r="DE20"/>
  <c r="DE16"/>
  <c r="DE12"/>
  <c r="DE8"/>
  <c r="DE4"/>
  <c r="DE43"/>
  <c r="DE39"/>
  <c r="DE35"/>
  <c r="DE31"/>
  <c r="DE27"/>
  <c r="DE23"/>
  <c r="DE19"/>
  <c r="DE15"/>
  <c r="DE11"/>
  <c r="DE7"/>
  <c r="DE3"/>
  <c r="DE42"/>
  <c r="DE38"/>
  <c r="DE34"/>
  <c r="DE30"/>
  <c r="DE26"/>
  <c r="DE22"/>
  <c r="DE18"/>
  <c r="DE14"/>
  <c r="DE10"/>
  <c r="DE6"/>
  <c r="DE2"/>
  <c r="DE41"/>
  <c r="DE37"/>
  <c r="DE33"/>
  <c r="DE29"/>
  <c r="DE25"/>
  <c r="DE21"/>
  <c r="DE17"/>
  <c r="DE13"/>
  <c r="DE9"/>
  <c r="DE5"/>
  <c r="DE1"/>
  <c r="DF85"/>
  <c r="DF84"/>
  <c r="DF87"/>
  <c r="DF83"/>
  <c r="DF86"/>
  <c r="DF81"/>
  <c r="DF77"/>
  <c r="DF80"/>
  <c r="DF82"/>
  <c r="DF79"/>
  <c r="DF78"/>
  <c r="DF73"/>
  <c r="DF69"/>
  <c r="DF76"/>
  <c r="DF72"/>
  <c r="DF68"/>
  <c r="DF75"/>
  <c r="DF71"/>
  <c r="DF67"/>
  <c r="DF74"/>
  <c r="DF70"/>
  <c r="DF66"/>
  <c r="DF65"/>
  <c r="DF61"/>
  <c r="DF57"/>
  <c r="DF53"/>
  <c r="DF49"/>
  <c r="DF45"/>
  <c r="DF64"/>
  <c r="DF60"/>
  <c r="DF56"/>
  <c r="DF52"/>
  <c r="DF48"/>
  <c r="DF44"/>
  <c r="DF63"/>
  <c r="DF59"/>
  <c r="DF55"/>
  <c r="DF51"/>
  <c r="DF47"/>
  <c r="DF62"/>
  <c r="DF58"/>
  <c r="DF54"/>
  <c r="DF50"/>
  <c r="DF46"/>
  <c r="DF41"/>
  <c r="DF37"/>
  <c r="DF33"/>
  <c r="DF29"/>
  <c r="DF25"/>
  <c r="DF21"/>
  <c r="DF17"/>
  <c r="DF13"/>
  <c r="DF9"/>
  <c r="DF5"/>
  <c r="DF1"/>
  <c r="DF40"/>
  <c r="DF36"/>
  <c r="DF32"/>
  <c r="DF28"/>
  <c r="DF24"/>
  <c r="DF20"/>
  <c r="DF16"/>
  <c r="DF12"/>
  <c r="DF8"/>
  <c r="DF4"/>
  <c r="DF43"/>
  <c r="DF39"/>
  <c r="DF35"/>
  <c r="DF31"/>
  <c r="DF27"/>
  <c r="DF23"/>
  <c r="DF19"/>
  <c r="DF15"/>
  <c r="DF11"/>
  <c r="DF7"/>
  <c r="DF3"/>
  <c r="DF42"/>
  <c r="DF38"/>
  <c r="DF34"/>
  <c r="DF30"/>
  <c r="DF26"/>
  <c r="DF22"/>
  <c r="DF18"/>
  <c r="DF14"/>
  <c r="DF10"/>
  <c r="DF6"/>
  <c r="DF2"/>
  <c r="A49" i="9"/>
  <c r="E48"/>
  <c r="C48"/>
  <c r="D48"/>
  <c r="B48"/>
  <c r="G155" i="18"/>
  <c r="L155"/>
  <c r="M155"/>
  <c r="H155"/>
  <c r="P153"/>
  <c r="D155"/>
  <c r="I155"/>
  <c r="J155"/>
  <c r="F155"/>
  <c r="K155"/>
  <c r="Q152"/>
  <c r="S152" s="1"/>
  <c r="Q153"/>
  <c r="N154"/>
  <c r="A157"/>
  <c r="B156"/>
  <c r="E156" s="1"/>
  <c r="AE145" i="7"/>
  <c r="J146"/>
  <c r="L146" s="1"/>
  <c r="N146" s="1"/>
  <c r="P146" s="1"/>
  <c r="R146" s="1"/>
  <c r="T146" s="1"/>
  <c r="V146" s="1"/>
  <c r="X146" s="1"/>
  <c r="Z146" s="1"/>
  <c r="AB146" s="1"/>
  <c r="AC146" s="1"/>
  <c r="F148"/>
  <c r="D148"/>
  <c r="C148"/>
  <c r="E148"/>
  <c r="G148"/>
  <c r="B149"/>
  <c r="A150"/>
  <c r="AD145"/>
  <c r="H147"/>
  <c r="I147" s="1"/>
  <c r="K147" s="1"/>
  <c r="M147" s="1"/>
  <c r="O147" s="1"/>
  <c r="Q147" s="1"/>
  <c r="S147" s="1"/>
  <c r="U147" s="1"/>
  <c r="W147" s="1"/>
  <c r="Y147" s="1"/>
  <c r="AA147" s="1"/>
  <c r="DG86" i="8" l="1"/>
  <c r="DG82"/>
  <c r="DG85"/>
  <c r="DG84"/>
  <c r="DG87"/>
  <c r="DG78"/>
  <c r="DG83"/>
  <c r="DG81"/>
  <c r="DG77"/>
  <c r="DG80"/>
  <c r="DG79"/>
  <c r="DG74"/>
  <c r="DG70"/>
  <c r="DG66"/>
  <c r="DG73"/>
  <c r="DG69"/>
  <c r="DG76"/>
  <c r="DG72"/>
  <c r="DG68"/>
  <c r="DG75"/>
  <c r="DG71"/>
  <c r="DG67"/>
  <c r="DG62"/>
  <c r="DG58"/>
  <c r="DG54"/>
  <c r="DG50"/>
  <c r="DG46"/>
  <c r="DG65"/>
  <c r="DG61"/>
  <c r="DG57"/>
  <c r="DG53"/>
  <c r="DG49"/>
  <c r="DG45"/>
  <c r="DG64"/>
  <c r="DG60"/>
  <c r="DG56"/>
  <c r="DG52"/>
  <c r="DG48"/>
  <c r="DG44"/>
  <c r="DG63"/>
  <c r="DG59"/>
  <c r="DG55"/>
  <c r="DG51"/>
  <c r="DG47"/>
  <c r="DG42"/>
  <c r="DG38"/>
  <c r="DG34"/>
  <c r="DG30"/>
  <c r="DG26"/>
  <c r="DG22"/>
  <c r="DG18"/>
  <c r="DG14"/>
  <c r="DG10"/>
  <c r="DG6"/>
  <c r="DG2"/>
  <c r="DG41"/>
  <c r="DG37"/>
  <c r="DG33"/>
  <c r="DG29"/>
  <c r="DG25"/>
  <c r="DG21"/>
  <c r="DG17"/>
  <c r="DG13"/>
  <c r="DG9"/>
  <c r="DG5"/>
  <c r="DG1"/>
  <c r="DG40"/>
  <c r="DG36"/>
  <c r="DG32"/>
  <c r="DG28"/>
  <c r="DG24"/>
  <c r="DG20"/>
  <c r="DG16"/>
  <c r="DG12"/>
  <c r="DG8"/>
  <c r="DG4"/>
  <c r="DG43"/>
  <c r="DG39"/>
  <c r="DG35"/>
  <c r="DG31"/>
  <c r="DG27"/>
  <c r="DG23"/>
  <c r="DG19"/>
  <c r="DG15"/>
  <c r="DG11"/>
  <c r="DG7"/>
  <c r="DG3"/>
  <c r="A50" i="9"/>
  <c r="C49"/>
  <c r="B49"/>
  <c r="E49"/>
  <c r="D49"/>
  <c r="G156" i="18"/>
  <c r="L156"/>
  <c r="M156"/>
  <c r="H156"/>
  <c r="S153"/>
  <c r="R152"/>
  <c r="R153"/>
  <c r="T153"/>
  <c r="T152"/>
  <c r="A158"/>
  <c r="B157"/>
  <c r="E157" s="1"/>
  <c r="N155"/>
  <c r="D156"/>
  <c r="I156"/>
  <c r="J156"/>
  <c r="F156"/>
  <c r="K156"/>
  <c r="O154"/>
  <c r="P154"/>
  <c r="AE146" i="7"/>
  <c r="AD146"/>
  <c r="J147"/>
  <c r="L147" s="1"/>
  <c r="N147" s="1"/>
  <c r="P147" s="1"/>
  <c r="R147" s="1"/>
  <c r="T147" s="1"/>
  <c r="V147" s="1"/>
  <c r="X147" s="1"/>
  <c r="Z147" s="1"/>
  <c r="AB147" s="1"/>
  <c r="AC147" s="1"/>
  <c r="A151"/>
  <c r="B150"/>
  <c r="H148"/>
  <c r="I148" s="1"/>
  <c r="K148" s="1"/>
  <c r="M148" s="1"/>
  <c r="O148" s="1"/>
  <c r="Q148" s="1"/>
  <c r="S148" s="1"/>
  <c r="U148" s="1"/>
  <c r="W148" s="1"/>
  <c r="Y148" s="1"/>
  <c r="AA148" s="1"/>
  <c r="C149"/>
  <c r="D149"/>
  <c r="E149"/>
  <c r="F149"/>
  <c r="G149"/>
  <c r="DH87" i="8" l="1"/>
  <c r="DH83"/>
  <c r="DH86"/>
  <c r="DH82"/>
  <c r="DH85"/>
  <c r="DH84"/>
  <c r="DH79"/>
  <c r="DH78"/>
  <c r="DH81"/>
  <c r="DH77"/>
  <c r="DH80"/>
  <c r="DH75"/>
  <c r="DH71"/>
  <c r="DH67"/>
  <c r="DH74"/>
  <c r="DH70"/>
  <c r="DH66"/>
  <c r="DH73"/>
  <c r="DH69"/>
  <c r="DH76"/>
  <c r="DH72"/>
  <c r="DH68"/>
  <c r="DH63"/>
  <c r="DH59"/>
  <c r="DH55"/>
  <c r="DH51"/>
  <c r="DH47"/>
  <c r="DH62"/>
  <c r="DH58"/>
  <c r="DH54"/>
  <c r="DH50"/>
  <c r="DH46"/>
  <c r="DH65"/>
  <c r="DH61"/>
  <c r="DH57"/>
  <c r="DH53"/>
  <c r="DH49"/>
  <c r="DH45"/>
  <c r="DH64"/>
  <c r="DH60"/>
  <c r="DH56"/>
  <c r="DH52"/>
  <c r="DH48"/>
  <c r="DH44"/>
  <c r="DH43"/>
  <c r="DH39"/>
  <c r="DH35"/>
  <c r="DH31"/>
  <c r="DH27"/>
  <c r="DH23"/>
  <c r="DH19"/>
  <c r="DH15"/>
  <c r="DH11"/>
  <c r="DH7"/>
  <c r="DH3"/>
  <c r="DH42"/>
  <c r="DH38"/>
  <c r="DH34"/>
  <c r="DH30"/>
  <c r="DH26"/>
  <c r="DH22"/>
  <c r="DH18"/>
  <c r="DH14"/>
  <c r="DH10"/>
  <c r="DH6"/>
  <c r="DH2"/>
  <c r="DH41"/>
  <c r="DH37"/>
  <c r="DH33"/>
  <c r="DH29"/>
  <c r="DH25"/>
  <c r="DH21"/>
  <c r="DH17"/>
  <c r="DH13"/>
  <c r="DH9"/>
  <c r="DH5"/>
  <c r="DH1"/>
  <c r="DH40"/>
  <c r="DH36"/>
  <c r="DH32"/>
  <c r="DH28"/>
  <c r="DH24"/>
  <c r="DH20"/>
  <c r="DH16"/>
  <c r="DH12"/>
  <c r="DH8"/>
  <c r="DH4"/>
  <c r="E50" i="9"/>
  <c r="A51"/>
  <c r="D50"/>
  <c r="C50"/>
  <c r="B50"/>
  <c r="G157" i="18"/>
  <c r="L157"/>
  <c r="M157"/>
  <c r="H157"/>
  <c r="Q154"/>
  <c r="T154" s="1"/>
  <c r="B158"/>
  <c r="E158" s="1"/>
  <c r="A159"/>
  <c r="J157"/>
  <c r="F157"/>
  <c r="K157"/>
  <c r="D157"/>
  <c r="I157"/>
  <c r="O155"/>
  <c r="P155"/>
  <c r="N156"/>
  <c r="AE147" i="7"/>
  <c r="J148"/>
  <c r="L148" s="1"/>
  <c r="N148" s="1"/>
  <c r="P148" s="1"/>
  <c r="R148" s="1"/>
  <c r="T148" s="1"/>
  <c r="V148" s="1"/>
  <c r="X148" s="1"/>
  <c r="Z148" s="1"/>
  <c r="AB148" s="1"/>
  <c r="AC148" s="1"/>
  <c r="B151"/>
  <c r="A152"/>
  <c r="E150"/>
  <c r="F150"/>
  <c r="G150"/>
  <c r="C150"/>
  <c r="D150"/>
  <c r="H149"/>
  <c r="I149" s="1"/>
  <c r="K149" s="1"/>
  <c r="M149" s="1"/>
  <c r="O149" s="1"/>
  <c r="Q149" s="1"/>
  <c r="S149" s="1"/>
  <c r="U149" s="1"/>
  <c r="W149" s="1"/>
  <c r="Y149" s="1"/>
  <c r="AA149" s="1"/>
  <c r="AD147"/>
  <c r="A52" i="9" l="1"/>
  <c r="D51"/>
  <c r="E51"/>
  <c r="C51"/>
  <c r="B51"/>
  <c r="G158" i="18"/>
  <c r="L158"/>
  <c r="M158"/>
  <c r="H158"/>
  <c r="R154"/>
  <c r="S154"/>
  <c r="O156"/>
  <c r="P156"/>
  <c r="A160"/>
  <c r="B159"/>
  <c r="E159" s="1"/>
  <c r="N157"/>
  <c r="Q155"/>
  <c r="S155" s="1"/>
  <c r="F158"/>
  <c r="K158"/>
  <c r="D158"/>
  <c r="I158"/>
  <c r="J158"/>
  <c r="AE148" i="7"/>
  <c r="E151"/>
  <c r="F151"/>
  <c r="G151"/>
  <c r="C151"/>
  <c r="D151"/>
  <c r="H150"/>
  <c r="I150" s="1"/>
  <c r="K150" s="1"/>
  <c r="M150" s="1"/>
  <c r="O150" s="1"/>
  <c r="Q150" s="1"/>
  <c r="S150" s="1"/>
  <c r="U150" s="1"/>
  <c r="W150" s="1"/>
  <c r="Y150" s="1"/>
  <c r="AA150" s="1"/>
  <c r="B152"/>
  <c r="A153"/>
  <c r="AD148"/>
  <c r="J149"/>
  <c r="L149" s="1"/>
  <c r="N149" s="1"/>
  <c r="P149" s="1"/>
  <c r="R149" s="1"/>
  <c r="T149" s="1"/>
  <c r="V149" s="1"/>
  <c r="X149" s="1"/>
  <c r="Z149" s="1"/>
  <c r="DJ85" i="8" l="1"/>
  <c r="DJ84"/>
  <c r="DJ87"/>
  <c r="DJ83"/>
  <c r="DJ86"/>
  <c r="DJ81"/>
  <c r="DJ77"/>
  <c r="DJ80"/>
  <c r="DJ79"/>
  <c r="DJ82"/>
  <c r="DJ78"/>
  <c r="DJ73"/>
  <c r="DJ69"/>
  <c r="DJ76"/>
  <c r="DJ72"/>
  <c r="DJ68"/>
  <c r="DJ75"/>
  <c r="DJ71"/>
  <c r="DJ67"/>
  <c r="DJ74"/>
  <c r="DJ70"/>
  <c r="DJ66"/>
  <c r="DJ65"/>
  <c r="DJ61"/>
  <c r="DJ57"/>
  <c r="DJ53"/>
  <c r="DJ49"/>
  <c r="DJ45"/>
  <c r="DJ64"/>
  <c r="DJ60"/>
  <c r="DJ56"/>
  <c r="DJ52"/>
  <c r="DJ48"/>
  <c r="DJ44"/>
  <c r="DJ63"/>
  <c r="DJ59"/>
  <c r="DJ55"/>
  <c r="DJ51"/>
  <c r="DJ47"/>
  <c r="DJ62"/>
  <c r="DJ58"/>
  <c r="DJ54"/>
  <c r="DJ50"/>
  <c r="DJ46"/>
  <c r="DJ41"/>
  <c r="DJ37"/>
  <c r="DJ33"/>
  <c r="DJ29"/>
  <c r="DJ25"/>
  <c r="DJ21"/>
  <c r="DJ17"/>
  <c r="DJ13"/>
  <c r="DJ9"/>
  <c r="DJ5"/>
  <c r="DJ1"/>
  <c r="DJ40"/>
  <c r="DJ36"/>
  <c r="DJ32"/>
  <c r="DJ28"/>
  <c r="DJ24"/>
  <c r="DJ20"/>
  <c r="DJ16"/>
  <c r="DJ12"/>
  <c r="DJ8"/>
  <c r="DJ4"/>
  <c r="DJ43"/>
  <c r="DJ39"/>
  <c r="DJ35"/>
  <c r="DJ31"/>
  <c r="DJ27"/>
  <c r="DJ23"/>
  <c r="DJ19"/>
  <c r="DJ15"/>
  <c r="DJ11"/>
  <c r="DJ7"/>
  <c r="DJ3"/>
  <c r="DJ42"/>
  <c r="DJ38"/>
  <c r="DJ34"/>
  <c r="DJ30"/>
  <c r="DJ26"/>
  <c r="DJ22"/>
  <c r="DJ18"/>
  <c r="DJ14"/>
  <c r="DJ10"/>
  <c r="DJ6"/>
  <c r="DJ2"/>
  <c r="DI84"/>
  <c r="DI87"/>
  <c r="DI83"/>
  <c r="DI86"/>
  <c r="DI82"/>
  <c r="DI85"/>
  <c r="DI80"/>
  <c r="DI79"/>
  <c r="DI78"/>
  <c r="DI81"/>
  <c r="DI77"/>
  <c r="DI76"/>
  <c r="DI72"/>
  <c r="DI68"/>
  <c r="DI75"/>
  <c r="DI71"/>
  <c r="DI67"/>
  <c r="DI74"/>
  <c r="DI70"/>
  <c r="DI66"/>
  <c r="DI73"/>
  <c r="DI69"/>
  <c r="DI64"/>
  <c r="DI60"/>
  <c r="DI56"/>
  <c r="DI52"/>
  <c r="DI48"/>
  <c r="DI44"/>
  <c r="DI63"/>
  <c r="DI59"/>
  <c r="DI55"/>
  <c r="DI51"/>
  <c r="DI47"/>
  <c r="DI62"/>
  <c r="DI58"/>
  <c r="DI54"/>
  <c r="DI50"/>
  <c r="DI46"/>
  <c r="DI65"/>
  <c r="DI61"/>
  <c r="DI57"/>
  <c r="DI53"/>
  <c r="DI49"/>
  <c r="DI45"/>
  <c r="DI40"/>
  <c r="DI36"/>
  <c r="DI32"/>
  <c r="DI28"/>
  <c r="DI24"/>
  <c r="DI20"/>
  <c r="DI16"/>
  <c r="DI12"/>
  <c r="DI8"/>
  <c r="DI4"/>
  <c r="DI43"/>
  <c r="DI39"/>
  <c r="DI35"/>
  <c r="DI31"/>
  <c r="DI27"/>
  <c r="DI23"/>
  <c r="DI19"/>
  <c r="DI15"/>
  <c r="DI11"/>
  <c r="DI7"/>
  <c r="DI3"/>
  <c r="DI42"/>
  <c r="DI38"/>
  <c r="DI34"/>
  <c r="DI30"/>
  <c r="DI26"/>
  <c r="DI22"/>
  <c r="DI18"/>
  <c r="DI14"/>
  <c r="DI10"/>
  <c r="DI6"/>
  <c r="DI2"/>
  <c r="DI41"/>
  <c r="DI37"/>
  <c r="DI33"/>
  <c r="DI29"/>
  <c r="DI25"/>
  <c r="DI21"/>
  <c r="DI17"/>
  <c r="DI13"/>
  <c r="DI9"/>
  <c r="DI5"/>
  <c r="DI1"/>
  <c r="C52" i="9"/>
  <c r="B52"/>
  <c r="A53"/>
  <c r="D52"/>
  <c r="E52"/>
  <c r="G159" i="18"/>
  <c r="L159"/>
  <c r="M159"/>
  <c r="H159"/>
  <c r="R155"/>
  <c r="T155"/>
  <c r="O157"/>
  <c r="P157"/>
  <c r="Q156"/>
  <c r="S156" s="1"/>
  <c r="A161"/>
  <c r="B160"/>
  <c r="E160" s="1"/>
  <c r="N158"/>
  <c r="D159"/>
  <c r="I159"/>
  <c r="J159"/>
  <c r="F159"/>
  <c r="K159"/>
  <c r="J150" i="7"/>
  <c r="L150" s="1"/>
  <c r="N150" s="1"/>
  <c r="P150" s="1"/>
  <c r="R150" s="1"/>
  <c r="T150" s="1"/>
  <c r="V150" s="1"/>
  <c r="X150" s="1"/>
  <c r="Z150" s="1"/>
  <c r="AB150" s="1"/>
  <c r="AC150" s="1"/>
  <c r="AB149"/>
  <c r="AC149" s="1"/>
  <c r="H151"/>
  <c r="I151" s="1"/>
  <c r="K151" s="1"/>
  <c r="M151" s="1"/>
  <c r="O151" s="1"/>
  <c r="Q151" s="1"/>
  <c r="S151" s="1"/>
  <c r="U151" s="1"/>
  <c r="W151" s="1"/>
  <c r="Y151" s="1"/>
  <c r="AA151" s="1"/>
  <c r="C152"/>
  <c r="E152"/>
  <c r="F152"/>
  <c r="G152"/>
  <c r="D152"/>
  <c r="B153"/>
  <c r="A154"/>
  <c r="DK86" i="8" l="1"/>
  <c r="DK82"/>
  <c r="DK85"/>
  <c r="DK84"/>
  <c r="DK87"/>
  <c r="DK78"/>
  <c r="DK81"/>
  <c r="DK77"/>
  <c r="DK83"/>
  <c r="DK80"/>
  <c r="DK79"/>
  <c r="DK74"/>
  <c r="DK70"/>
  <c r="DK66"/>
  <c r="DK73"/>
  <c r="DK69"/>
  <c r="DK76"/>
  <c r="DK72"/>
  <c r="DK68"/>
  <c r="DK75"/>
  <c r="DK71"/>
  <c r="DK67"/>
  <c r="DK62"/>
  <c r="DK58"/>
  <c r="DK54"/>
  <c r="DK50"/>
  <c r="DK46"/>
  <c r="DK65"/>
  <c r="DK61"/>
  <c r="DK57"/>
  <c r="DK53"/>
  <c r="DK49"/>
  <c r="DK45"/>
  <c r="DK64"/>
  <c r="DK60"/>
  <c r="DK56"/>
  <c r="DK52"/>
  <c r="DK48"/>
  <c r="DK44"/>
  <c r="DK63"/>
  <c r="DK59"/>
  <c r="DK55"/>
  <c r="DK51"/>
  <c r="DK47"/>
  <c r="DK42"/>
  <c r="DK38"/>
  <c r="DK34"/>
  <c r="DK30"/>
  <c r="DK26"/>
  <c r="DK22"/>
  <c r="DK18"/>
  <c r="DK14"/>
  <c r="DK10"/>
  <c r="DK6"/>
  <c r="DK2"/>
  <c r="DK41"/>
  <c r="DK37"/>
  <c r="DK33"/>
  <c r="DK29"/>
  <c r="DK25"/>
  <c r="DK21"/>
  <c r="DK17"/>
  <c r="DK13"/>
  <c r="DK9"/>
  <c r="DK5"/>
  <c r="DK1"/>
  <c r="DK40"/>
  <c r="DK36"/>
  <c r="DK32"/>
  <c r="DK28"/>
  <c r="DK24"/>
  <c r="DK20"/>
  <c r="DK16"/>
  <c r="DK12"/>
  <c r="DK8"/>
  <c r="DK4"/>
  <c r="DK43"/>
  <c r="DK39"/>
  <c r="DK35"/>
  <c r="DK31"/>
  <c r="DK27"/>
  <c r="DK23"/>
  <c r="DK19"/>
  <c r="DK15"/>
  <c r="DK11"/>
  <c r="DK7"/>
  <c r="DK3"/>
  <c r="B53" i="9"/>
  <c r="E53"/>
  <c r="A54"/>
  <c r="D53"/>
  <c r="C53"/>
  <c r="G160" i="18"/>
  <c r="L160"/>
  <c r="M160"/>
  <c r="H160"/>
  <c r="R156"/>
  <c r="T156"/>
  <c r="Q157"/>
  <c r="S157" s="1"/>
  <c r="N159"/>
  <c r="B161"/>
  <c r="E161" s="1"/>
  <c r="A162"/>
  <c r="D160"/>
  <c r="I160"/>
  <c r="J160"/>
  <c r="F160"/>
  <c r="K160"/>
  <c r="P158"/>
  <c r="O158"/>
  <c r="AE149" i="7"/>
  <c r="AE150"/>
  <c r="A155"/>
  <c r="B154"/>
  <c r="H152"/>
  <c r="I152" s="1"/>
  <c r="K152" s="1"/>
  <c r="M152" s="1"/>
  <c r="O152" s="1"/>
  <c r="Q152" s="1"/>
  <c r="S152" s="1"/>
  <c r="U152" s="1"/>
  <c r="W152" s="1"/>
  <c r="Y152" s="1"/>
  <c r="AA152" s="1"/>
  <c r="J151"/>
  <c r="L151" s="1"/>
  <c r="N151" s="1"/>
  <c r="P151" s="1"/>
  <c r="R151" s="1"/>
  <c r="T151" s="1"/>
  <c r="V151" s="1"/>
  <c r="X151" s="1"/>
  <c r="Z151" s="1"/>
  <c r="AD150"/>
  <c r="D153"/>
  <c r="E153"/>
  <c r="C153"/>
  <c r="F153"/>
  <c r="G153"/>
  <c r="AD149"/>
  <c r="DL87" i="8" l="1"/>
  <c r="DL83"/>
  <c r="DL86"/>
  <c r="DL82"/>
  <c r="DL85"/>
  <c r="DL84"/>
  <c r="DL79"/>
  <c r="DL78"/>
  <c r="DL81"/>
  <c r="DL77"/>
  <c r="DL80"/>
  <c r="DL75"/>
  <c r="DL71"/>
  <c r="DL67"/>
  <c r="DL74"/>
  <c r="DL70"/>
  <c r="DL66"/>
  <c r="DL73"/>
  <c r="DL69"/>
  <c r="DL76"/>
  <c r="DL72"/>
  <c r="DL68"/>
  <c r="DL63"/>
  <c r="DL59"/>
  <c r="DL55"/>
  <c r="DL51"/>
  <c r="DL47"/>
  <c r="DL62"/>
  <c r="DL58"/>
  <c r="DL54"/>
  <c r="DL50"/>
  <c r="DL46"/>
  <c r="DL65"/>
  <c r="DL61"/>
  <c r="DL57"/>
  <c r="DL53"/>
  <c r="DL49"/>
  <c r="DL45"/>
  <c r="DL64"/>
  <c r="DL60"/>
  <c r="DL56"/>
  <c r="DL52"/>
  <c r="DL48"/>
  <c r="DL44"/>
  <c r="DL43"/>
  <c r="DL39"/>
  <c r="DL35"/>
  <c r="DL31"/>
  <c r="DL27"/>
  <c r="DL23"/>
  <c r="DL19"/>
  <c r="DL15"/>
  <c r="DL11"/>
  <c r="DL7"/>
  <c r="DL3"/>
  <c r="DL42"/>
  <c r="DL38"/>
  <c r="DL34"/>
  <c r="DL30"/>
  <c r="DL26"/>
  <c r="DL22"/>
  <c r="DL18"/>
  <c r="DL14"/>
  <c r="DL10"/>
  <c r="DL6"/>
  <c r="DL2"/>
  <c r="DL41"/>
  <c r="DL37"/>
  <c r="DL33"/>
  <c r="DL29"/>
  <c r="DL25"/>
  <c r="DL21"/>
  <c r="DL17"/>
  <c r="DL13"/>
  <c r="DL9"/>
  <c r="DL5"/>
  <c r="DL1"/>
  <c r="DL40"/>
  <c r="DL36"/>
  <c r="DL32"/>
  <c r="DL28"/>
  <c r="DL24"/>
  <c r="DL20"/>
  <c r="DL16"/>
  <c r="DL12"/>
  <c r="DL8"/>
  <c r="DL4"/>
  <c r="D54" i="9"/>
  <c r="C54"/>
  <c r="B54"/>
  <c r="A55"/>
  <c r="E54"/>
  <c r="G161" i="18"/>
  <c r="L161"/>
  <c r="M161"/>
  <c r="H161"/>
  <c r="J152" i="7"/>
  <c r="L152" s="1"/>
  <c r="N152" s="1"/>
  <c r="P152" s="1"/>
  <c r="R152" s="1"/>
  <c r="T152" s="1"/>
  <c r="V152" s="1"/>
  <c r="X152" s="1"/>
  <c r="Z152" s="1"/>
  <c r="AB152" s="1"/>
  <c r="AC152" s="1"/>
  <c r="R157" i="18"/>
  <c r="T157"/>
  <c r="Q158"/>
  <c r="T158" s="1"/>
  <c r="J161"/>
  <c r="F161"/>
  <c r="K161"/>
  <c r="D161"/>
  <c r="I161"/>
  <c r="B162"/>
  <c r="E162" s="1"/>
  <c r="A163"/>
  <c r="N160"/>
  <c r="P159"/>
  <c r="O159"/>
  <c r="A156" i="7"/>
  <c r="B155"/>
  <c r="H153"/>
  <c r="I153" s="1"/>
  <c r="K153" s="1"/>
  <c r="M153" s="1"/>
  <c r="O153" s="1"/>
  <c r="Q153" s="1"/>
  <c r="S153" s="1"/>
  <c r="U153" s="1"/>
  <c r="W153" s="1"/>
  <c r="Y153" s="1"/>
  <c r="AA153" s="1"/>
  <c r="G154"/>
  <c r="E154"/>
  <c r="D154"/>
  <c r="F154"/>
  <c r="C154"/>
  <c r="AB151"/>
  <c r="AC151" s="1"/>
  <c r="B55" i="9" l="1"/>
  <c r="A56"/>
  <c r="D55"/>
  <c r="E55"/>
  <c r="C55"/>
  <c r="G162" i="18"/>
  <c r="L162"/>
  <c r="M162"/>
  <c r="H162"/>
  <c r="R158"/>
  <c r="S158"/>
  <c r="AD152" i="7"/>
  <c r="Q159" i="18"/>
  <c r="S159" s="1"/>
  <c r="F162"/>
  <c r="K162"/>
  <c r="D162"/>
  <c r="I162"/>
  <c r="J162"/>
  <c r="A164"/>
  <c r="B163"/>
  <c r="E163" s="1"/>
  <c r="O160"/>
  <c r="P160"/>
  <c r="N161"/>
  <c r="AE151" i="7"/>
  <c r="AE152"/>
  <c r="B156"/>
  <c r="G156" s="1"/>
  <c r="A157"/>
  <c r="J153"/>
  <c r="L153" s="1"/>
  <c r="N153" s="1"/>
  <c r="P153" s="1"/>
  <c r="R153" s="1"/>
  <c r="T153" s="1"/>
  <c r="V153" s="1"/>
  <c r="X153" s="1"/>
  <c r="Z153" s="1"/>
  <c r="AB153" s="1"/>
  <c r="AC153" s="1"/>
  <c r="AD151"/>
  <c r="G155"/>
  <c r="C155"/>
  <c r="D155"/>
  <c r="E155"/>
  <c r="F155"/>
  <c r="H154"/>
  <c r="I154" s="1"/>
  <c r="K154" s="1"/>
  <c r="M154" s="1"/>
  <c r="O154" s="1"/>
  <c r="Q154" s="1"/>
  <c r="S154" s="1"/>
  <c r="U154" s="1"/>
  <c r="W154" s="1"/>
  <c r="Y154" s="1"/>
  <c r="AA154" s="1"/>
  <c r="DN85" i="8" l="1"/>
  <c r="DN84"/>
  <c r="DN87"/>
  <c r="DN83"/>
  <c r="DN86"/>
  <c r="DN82"/>
  <c r="DN81"/>
  <c r="DN77"/>
  <c r="DN80"/>
  <c r="DN79"/>
  <c r="DN78"/>
  <c r="DN73"/>
  <c r="DN69"/>
  <c r="DN76"/>
  <c r="DN72"/>
  <c r="DN68"/>
  <c r="DN75"/>
  <c r="DN71"/>
  <c r="DN67"/>
  <c r="DN74"/>
  <c r="DN70"/>
  <c r="DN66"/>
  <c r="DN65"/>
  <c r="DN61"/>
  <c r="DN57"/>
  <c r="DN53"/>
  <c r="DN49"/>
  <c r="DN45"/>
  <c r="DN64"/>
  <c r="DN60"/>
  <c r="DN56"/>
  <c r="DN52"/>
  <c r="DN48"/>
  <c r="DN44"/>
  <c r="DN63"/>
  <c r="DN59"/>
  <c r="DN55"/>
  <c r="DN51"/>
  <c r="DN47"/>
  <c r="DN62"/>
  <c r="DN58"/>
  <c r="DN54"/>
  <c r="DN50"/>
  <c r="DN46"/>
  <c r="DN41"/>
  <c r="DN37"/>
  <c r="DN33"/>
  <c r="DN29"/>
  <c r="DN25"/>
  <c r="DN21"/>
  <c r="DN17"/>
  <c r="DN13"/>
  <c r="DN9"/>
  <c r="DN5"/>
  <c r="DN1"/>
  <c r="DN40"/>
  <c r="DN36"/>
  <c r="DN32"/>
  <c r="DN28"/>
  <c r="DN24"/>
  <c r="DN20"/>
  <c r="DN16"/>
  <c r="DN12"/>
  <c r="DN8"/>
  <c r="DN4"/>
  <c r="DN43"/>
  <c r="DN39"/>
  <c r="DN35"/>
  <c r="DN31"/>
  <c r="DN27"/>
  <c r="DN23"/>
  <c r="DN19"/>
  <c r="DN15"/>
  <c r="DN11"/>
  <c r="DN7"/>
  <c r="DN3"/>
  <c r="DN42"/>
  <c r="DN38"/>
  <c r="DN34"/>
  <c r="DN30"/>
  <c r="DN26"/>
  <c r="DN22"/>
  <c r="DN18"/>
  <c r="DN14"/>
  <c r="DN10"/>
  <c r="DN6"/>
  <c r="DN2"/>
  <c r="DM84"/>
  <c r="DM87"/>
  <c r="DM83"/>
  <c r="DM86"/>
  <c r="DM82"/>
  <c r="DM85"/>
  <c r="DM80"/>
  <c r="DM79"/>
  <c r="DM78"/>
  <c r="DM81"/>
  <c r="DM77"/>
  <c r="DM76"/>
  <c r="DM72"/>
  <c r="DM68"/>
  <c r="DM75"/>
  <c r="DM71"/>
  <c r="DM67"/>
  <c r="DM74"/>
  <c r="DM70"/>
  <c r="DM66"/>
  <c r="DM73"/>
  <c r="DM69"/>
  <c r="DM64"/>
  <c r="DM60"/>
  <c r="DM56"/>
  <c r="DM52"/>
  <c r="DM48"/>
  <c r="DM44"/>
  <c r="DM63"/>
  <c r="DM59"/>
  <c r="DM55"/>
  <c r="DM51"/>
  <c r="DM47"/>
  <c r="DM62"/>
  <c r="DM58"/>
  <c r="DM54"/>
  <c r="DM50"/>
  <c r="DM46"/>
  <c r="DM65"/>
  <c r="DM61"/>
  <c r="DM57"/>
  <c r="DM53"/>
  <c r="DM49"/>
  <c r="DM45"/>
  <c r="DM40"/>
  <c r="DM36"/>
  <c r="DM32"/>
  <c r="DM28"/>
  <c r="DM24"/>
  <c r="DM20"/>
  <c r="DM16"/>
  <c r="DM12"/>
  <c r="DM8"/>
  <c r="DM4"/>
  <c r="DM43"/>
  <c r="DM39"/>
  <c r="DM35"/>
  <c r="DM31"/>
  <c r="DM27"/>
  <c r="DM23"/>
  <c r="DM19"/>
  <c r="DM15"/>
  <c r="DM11"/>
  <c r="DM7"/>
  <c r="DM3"/>
  <c r="DM42"/>
  <c r="DM38"/>
  <c r="DM34"/>
  <c r="DM30"/>
  <c r="DM26"/>
  <c r="DM22"/>
  <c r="DM18"/>
  <c r="DM14"/>
  <c r="DM10"/>
  <c r="DM6"/>
  <c r="DM2"/>
  <c r="DM41"/>
  <c r="DM37"/>
  <c r="DM33"/>
  <c r="DM29"/>
  <c r="DM25"/>
  <c r="DM21"/>
  <c r="DM17"/>
  <c r="DM13"/>
  <c r="DM9"/>
  <c r="DM5"/>
  <c r="DM1"/>
  <c r="C56" i="9"/>
  <c r="B56"/>
  <c r="A57"/>
  <c r="D56"/>
  <c r="E56"/>
  <c r="G163" i="18"/>
  <c r="L163"/>
  <c r="M163"/>
  <c r="H163"/>
  <c r="E156" i="7"/>
  <c r="C156"/>
  <c r="R159" i="18"/>
  <c r="T159"/>
  <c r="N162"/>
  <c r="O162" s="1"/>
  <c r="O161"/>
  <c r="P161"/>
  <c r="A165"/>
  <c r="B164"/>
  <c r="E164" s="1"/>
  <c r="D163"/>
  <c r="I163"/>
  <c r="J163"/>
  <c r="F163"/>
  <c r="K163"/>
  <c r="Q160"/>
  <c r="R160" s="1"/>
  <c r="F156" i="7"/>
  <c r="AE153"/>
  <c r="D156"/>
  <c r="H155"/>
  <c r="I155" s="1"/>
  <c r="K155" s="1"/>
  <c r="M155" s="1"/>
  <c r="O155" s="1"/>
  <c r="Q155" s="1"/>
  <c r="S155" s="1"/>
  <c r="U155" s="1"/>
  <c r="W155" s="1"/>
  <c r="Y155" s="1"/>
  <c r="AA155" s="1"/>
  <c r="A158"/>
  <c r="B157"/>
  <c r="J154"/>
  <c r="L154" s="1"/>
  <c r="N154" s="1"/>
  <c r="P154" s="1"/>
  <c r="R154" s="1"/>
  <c r="T154" s="1"/>
  <c r="V154" s="1"/>
  <c r="X154" s="1"/>
  <c r="Z154" s="1"/>
  <c r="AB154" s="1"/>
  <c r="AC154" s="1"/>
  <c r="AD153"/>
  <c r="C57" i="9" l="1"/>
  <c r="B57"/>
  <c r="E57"/>
  <c r="D57"/>
  <c r="A58"/>
  <c r="G164" i="18"/>
  <c r="L164"/>
  <c r="P162"/>
  <c r="M164"/>
  <c r="H164"/>
  <c r="H156" i="7"/>
  <c r="J156" s="1"/>
  <c r="L156" s="1"/>
  <c r="N156" s="1"/>
  <c r="P156" s="1"/>
  <c r="R156" s="1"/>
  <c r="T156" s="1"/>
  <c r="V156" s="1"/>
  <c r="X156" s="1"/>
  <c r="Z156" s="1"/>
  <c r="J155"/>
  <c r="L155" s="1"/>
  <c r="N155" s="1"/>
  <c r="P155" s="1"/>
  <c r="R155" s="1"/>
  <c r="T155" s="1"/>
  <c r="V155" s="1"/>
  <c r="X155" s="1"/>
  <c r="Z155" s="1"/>
  <c r="AB155" s="1"/>
  <c r="AC155" s="1"/>
  <c r="T160" i="18"/>
  <c r="S160"/>
  <c r="Q161"/>
  <c r="R161" s="1"/>
  <c r="N163"/>
  <c r="Q162"/>
  <c r="A166"/>
  <c r="B165"/>
  <c r="E165" s="1"/>
  <c r="D164"/>
  <c r="I164"/>
  <c r="J164"/>
  <c r="F164"/>
  <c r="K164"/>
  <c r="AE154" i="7"/>
  <c r="B158"/>
  <c r="A159"/>
  <c r="D157"/>
  <c r="E157"/>
  <c r="C157"/>
  <c r="G157"/>
  <c r="F157"/>
  <c r="AD154"/>
  <c r="DO86" i="8" l="1"/>
  <c r="DO82"/>
  <c r="DO85"/>
  <c r="DO84"/>
  <c r="DO87"/>
  <c r="DO78"/>
  <c r="DO81"/>
  <c r="DO77"/>
  <c r="DO80"/>
  <c r="DO83"/>
  <c r="DO79"/>
  <c r="DO74"/>
  <c r="DO70"/>
  <c r="DO66"/>
  <c r="DO73"/>
  <c r="DO69"/>
  <c r="DO76"/>
  <c r="DO72"/>
  <c r="DO68"/>
  <c r="DO75"/>
  <c r="DO71"/>
  <c r="DO67"/>
  <c r="DO62"/>
  <c r="DO58"/>
  <c r="DO54"/>
  <c r="DO50"/>
  <c r="DO46"/>
  <c r="DO65"/>
  <c r="DO61"/>
  <c r="DO57"/>
  <c r="DO53"/>
  <c r="DO49"/>
  <c r="DO45"/>
  <c r="DO64"/>
  <c r="DO60"/>
  <c r="DO56"/>
  <c r="DO52"/>
  <c r="DO48"/>
  <c r="DO44"/>
  <c r="DO63"/>
  <c r="DO59"/>
  <c r="DO55"/>
  <c r="DO51"/>
  <c r="DO47"/>
  <c r="DO42"/>
  <c r="DO38"/>
  <c r="DO34"/>
  <c r="DO30"/>
  <c r="DO26"/>
  <c r="DO22"/>
  <c r="DO18"/>
  <c r="DO14"/>
  <c r="DO10"/>
  <c r="DO6"/>
  <c r="DO2"/>
  <c r="DO41"/>
  <c r="DO37"/>
  <c r="DO33"/>
  <c r="DO29"/>
  <c r="DO25"/>
  <c r="DO21"/>
  <c r="DO17"/>
  <c r="DO13"/>
  <c r="DO9"/>
  <c r="DO5"/>
  <c r="DO1"/>
  <c r="DO40"/>
  <c r="DO36"/>
  <c r="DO32"/>
  <c r="DO28"/>
  <c r="DO24"/>
  <c r="DO20"/>
  <c r="DO16"/>
  <c r="DO12"/>
  <c r="DO8"/>
  <c r="DO4"/>
  <c r="DO43"/>
  <c r="DO39"/>
  <c r="DO35"/>
  <c r="DO31"/>
  <c r="DO27"/>
  <c r="DO23"/>
  <c r="DO19"/>
  <c r="DO15"/>
  <c r="DO11"/>
  <c r="DO7"/>
  <c r="DO3"/>
  <c r="S162" i="18"/>
  <c r="A59" i="9"/>
  <c r="B58"/>
  <c r="E58"/>
  <c r="D58"/>
  <c r="C58"/>
  <c r="G165" i="18"/>
  <c r="L165"/>
  <c r="M165"/>
  <c r="H165"/>
  <c r="I156" i="7"/>
  <c r="K156" s="1"/>
  <c r="M156" s="1"/>
  <c r="O156" s="1"/>
  <c r="Q156" s="1"/>
  <c r="S156" s="1"/>
  <c r="U156" s="1"/>
  <c r="W156" s="1"/>
  <c r="Y156" s="1"/>
  <c r="AA156" s="1"/>
  <c r="AB156" s="1"/>
  <c r="AC156" s="1"/>
  <c r="H157"/>
  <c r="I157" s="1"/>
  <c r="K157" s="1"/>
  <c r="M157" s="1"/>
  <c r="O157" s="1"/>
  <c r="Q157" s="1"/>
  <c r="S157" s="1"/>
  <c r="U157" s="1"/>
  <c r="W157" s="1"/>
  <c r="Y157" s="1"/>
  <c r="AA157" s="1"/>
  <c r="T161" i="18"/>
  <c r="S161"/>
  <c r="R162"/>
  <c r="T162"/>
  <c r="K165"/>
  <c r="J165"/>
  <c r="F165"/>
  <c r="I165"/>
  <c r="D165"/>
  <c r="N164"/>
  <c r="A167"/>
  <c r="B166"/>
  <c r="E166" s="1"/>
  <c r="O163"/>
  <c r="P163"/>
  <c r="AE155" i="7"/>
  <c r="G158"/>
  <c r="F158"/>
  <c r="D158"/>
  <c r="E158"/>
  <c r="C158"/>
  <c r="B159"/>
  <c r="A160"/>
  <c r="J157"/>
  <c r="L157" s="1"/>
  <c r="N157" s="1"/>
  <c r="P157" s="1"/>
  <c r="R157" s="1"/>
  <c r="T157" s="1"/>
  <c r="V157" s="1"/>
  <c r="X157" s="1"/>
  <c r="Z157" s="1"/>
  <c r="AD155"/>
  <c r="DP87" i="8" l="1"/>
  <c r="DP83"/>
  <c r="DP86"/>
  <c r="DP82"/>
  <c r="DP85"/>
  <c r="DP84"/>
  <c r="DP79"/>
  <c r="DP78"/>
  <c r="DP81"/>
  <c r="DP77"/>
  <c r="DP80"/>
  <c r="DP75"/>
  <c r="DP71"/>
  <c r="DP67"/>
  <c r="DP74"/>
  <c r="DP70"/>
  <c r="DP66"/>
  <c r="DP73"/>
  <c r="DP69"/>
  <c r="DP76"/>
  <c r="DP72"/>
  <c r="DP68"/>
  <c r="DP63"/>
  <c r="DP59"/>
  <c r="DP55"/>
  <c r="DP51"/>
  <c r="DP47"/>
  <c r="DP62"/>
  <c r="DP58"/>
  <c r="DP54"/>
  <c r="DP50"/>
  <c r="DP46"/>
  <c r="DP65"/>
  <c r="DP61"/>
  <c r="DP57"/>
  <c r="DP53"/>
  <c r="DP49"/>
  <c r="DP45"/>
  <c r="DP64"/>
  <c r="DP60"/>
  <c r="DP56"/>
  <c r="DP52"/>
  <c r="DP48"/>
  <c r="DP44"/>
  <c r="DP43"/>
  <c r="DP39"/>
  <c r="DP35"/>
  <c r="DP31"/>
  <c r="DP27"/>
  <c r="DP23"/>
  <c r="DP19"/>
  <c r="DP15"/>
  <c r="DP11"/>
  <c r="DP7"/>
  <c r="DP3"/>
  <c r="DP42"/>
  <c r="DP38"/>
  <c r="DP34"/>
  <c r="DP30"/>
  <c r="DP26"/>
  <c r="DP22"/>
  <c r="DP18"/>
  <c r="DP14"/>
  <c r="DP10"/>
  <c r="DP6"/>
  <c r="DP2"/>
  <c r="DP41"/>
  <c r="DP37"/>
  <c r="DP33"/>
  <c r="DP29"/>
  <c r="DP25"/>
  <c r="DP21"/>
  <c r="DP17"/>
  <c r="DP13"/>
  <c r="DP9"/>
  <c r="DP5"/>
  <c r="DP1"/>
  <c r="DP40"/>
  <c r="DP36"/>
  <c r="DP32"/>
  <c r="DP28"/>
  <c r="DP24"/>
  <c r="DP20"/>
  <c r="DP16"/>
  <c r="DP12"/>
  <c r="DP8"/>
  <c r="DP4"/>
  <c r="DQ84"/>
  <c r="DQ87"/>
  <c r="DQ83"/>
  <c r="DQ86"/>
  <c r="DQ82"/>
  <c r="DQ85"/>
  <c r="DQ80"/>
  <c r="DQ79"/>
  <c r="DQ78"/>
  <c r="DQ81"/>
  <c r="DQ77"/>
  <c r="DQ76"/>
  <c r="DQ72"/>
  <c r="DQ68"/>
  <c r="DQ75"/>
  <c r="DQ71"/>
  <c r="DQ67"/>
  <c r="DQ74"/>
  <c r="DQ70"/>
  <c r="DQ66"/>
  <c r="DQ73"/>
  <c r="DQ69"/>
  <c r="DQ64"/>
  <c r="DQ60"/>
  <c r="DQ56"/>
  <c r="DQ52"/>
  <c r="DQ48"/>
  <c r="DQ44"/>
  <c r="DQ63"/>
  <c r="DQ59"/>
  <c r="DQ55"/>
  <c r="DQ51"/>
  <c r="DQ47"/>
  <c r="DQ62"/>
  <c r="DQ58"/>
  <c r="DQ54"/>
  <c r="DQ50"/>
  <c r="DQ46"/>
  <c r="DQ65"/>
  <c r="DQ61"/>
  <c r="DQ57"/>
  <c r="DQ53"/>
  <c r="DQ49"/>
  <c r="DQ45"/>
  <c r="DQ40"/>
  <c r="DQ36"/>
  <c r="DQ32"/>
  <c r="DQ28"/>
  <c r="DQ24"/>
  <c r="DQ20"/>
  <c r="DQ16"/>
  <c r="DQ12"/>
  <c r="DQ8"/>
  <c r="DQ4"/>
  <c r="DQ43"/>
  <c r="DQ39"/>
  <c r="DQ35"/>
  <c r="DQ31"/>
  <c r="DQ27"/>
  <c r="DQ23"/>
  <c r="DQ19"/>
  <c r="DQ15"/>
  <c r="DQ11"/>
  <c r="DQ7"/>
  <c r="DQ3"/>
  <c r="DQ42"/>
  <c r="DQ38"/>
  <c r="DQ34"/>
  <c r="DQ30"/>
  <c r="DQ26"/>
  <c r="DQ22"/>
  <c r="DQ18"/>
  <c r="DQ14"/>
  <c r="DQ10"/>
  <c r="DQ6"/>
  <c r="DQ2"/>
  <c r="DQ41"/>
  <c r="DQ37"/>
  <c r="DQ33"/>
  <c r="DQ29"/>
  <c r="DQ25"/>
  <c r="DQ21"/>
  <c r="DQ17"/>
  <c r="DQ13"/>
  <c r="DQ9"/>
  <c r="DQ5"/>
  <c r="DQ1"/>
  <c r="C59" i="9"/>
  <c r="B59"/>
  <c r="A60"/>
  <c r="E59"/>
  <c r="D59"/>
  <c r="G166" i="18"/>
  <c r="L166"/>
  <c r="M166"/>
  <c r="H166"/>
  <c r="AE156" i="7"/>
  <c r="AD156"/>
  <c r="H158"/>
  <c r="I158" s="1"/>
  <c r="K158" s="1"/>
  <c r="M158" s="1"/>
  <c r="O158" s="1"/>
  <c r="Q158" s="1"/>
  <c r="S158" s="1"/>
  <c r="U158" s="1"/>
  <c r="W158" s="1"/>
  <c r="Y158" s="1"/>
  <c r="AA158" s="1"/>
  <c r="N165" i="18"/>
  <c r="O165" s="1"/>
  <c r="Q163"/>
  <c r="T163" s="1"/>
  <c r="O164"/>
  <c r="P164"/>
  <c r="B167"/>
  <c r="E167" s="1"/>
  <c r="A168"/>
  <c r="J166"/>
  <c r="F166"/>
  <c r="K166"/>
  <c r="I166"/>
  <c r="D166"/>
  <c r="F159" i="7"/>
  <c r="E159"/>
  <c r="G159"/>
  <c r="D159"/>
  <c r="C159"/>
  <c r="B160"/>
  <c r="A161"/>
  <c r="AB157"/>
  <c r="AC157" s="1"/>
  <c r="C60" i="9" l="1"/>
  <c r="D60"/>
  <c r="B60"/>
  <c r="A61"/>
  <c r="E60"/>
  <c r="G167" i="18"/>
  <c r="L167"/>
  <c r="J158" i="7"/>
  <c r="L158" s="1"/>
  <c r="N158" s="1"/>
  <c r="P158" s="1"/>
  <c r="R158" s="1"/>
  <c r="T158" s="1"/>
  <c r="V158" s="1"/>
  <c r="X158" s="1"/>
  <c r="Z158" s="1"/>
  <c r="AB158" s="1"/>
  <c r="AC158" s="1"/>
  <c r="M167" i="18"/>
  <c r="H167"/>
  <c r="R163"/>
  <c r="P165"/>
  <c r="S163"/>
  <c r="N166"/>
  <c r="P166" s="1"/>
  <c r="B168"/>
  <c r="E168" s="1"/>
  <c r="A169"/>
  <c r="Q165"/>
  <c r="T165" s="1"/>
  <c r="Q164"/>
  <c r="S164" s="1"/>
  <c r="F167"/>
  <c r="I167"/>
  <c r="K167"/>
  <c r="D167"/>
  <c r="J167"/>
  <c r="AE157" i="7"/>
  <c r="H159"/>
  <c r="I159" s="1"/>
  <c r="K159" s="1"/>
  <c r="M159" s="1"/>
  <c r="O159" s="1"/>
  <c r="Q159" s="1"/>
  <c r="S159" s="1"/>
  <c r="U159" s="1"/>
  <c r="W159" s="1"/>
  <c r="Y159" s="1"/>
  <c r="AA159" s="1"/>
  <c r="G160"/>
  <c r="C160"/>
  <c r="D160"/>
  <c r="E160"/>
  <c r="F160"/>
  <c r="AD157"/>
  <c r="B161"/>
  <c r="A162"/>
  <c r="DR85" i="8" l="1"/>
  <c r="DR84"/>
  <c r="DR87"/>
  <c r="DR83"/>
  <c r="DR86"/>
  <c r="DR81"/>
  <c r="DR77"/>
  <c r="DR82"/>
  <c r="DR80"/>
  <c r="DR79"/>
  <c r="DR78"/>
  <c r="DR73"/>
  <c r="DR69"/>
  <c r="DR76"/>
  <c r="DR72"/>
  <c r="DR68"/>
  <c r="DR75"/>
  <c r="DR71"/>
  <c r="DR67"/>
  <c r="DR74"/>
  <c r="DR70"/>
  <c r="DR66"/>
  <c r="DR65"/>
  <c r="DR61"/>
  <c r="DR57"/>
  <c r="DR53"/>
  <c r="DR49"/>
  <c r="DR45"/>
  <c r="DR64"/>
  <c r="DR60"/>
  <c r="DR56"/>
  <c r="DR52"/>
  <c r="DR48"/>
  <c r="DR44"/>
  <c r="DR63"/>
  <c r="DR59"/>
  <c r="DR55"/>
  <c r="DR51"/>
  <c r="DR47"/>
  <c r="DR62"/>
  <c r="DR58"/>
  <c r="DR54"/>
  <c r="DR50"/>
  <c r="DR46"/>
  <c r="DR41"/>
  <c r="DR37"/>
  <c r="DR33"/>
  <c r="DR29"/>
  <c r="DR25"/>
  <c r="DR21"/>
  <c r="DR17"/>
  <c r="DR13"/>
  <c r="DR9"/>
  <c r="DR5"/>
  <c r="DR1"/>
  <c r="DR40"/>
  <c r="DR36"/>
  <c r="DR32"/>
  <c r="DR28"/>
  <c r="DR24"/>
  <c r="DR20"/>
  <c r="DR16"/>
  <c r="DR12"/>
  <c r="DR8"/>
  <c r="DR4"/>
  <c r="DR43"/>
  <c r="DR39"/>
  <c r="DR35"/>
  <c r="DR31"/>
  <c r="DR27"/>
  <c r="DR23"/>
  <c r="DR19"/>
  <c r="DR15"/>
  <c r="DR11"/>
  <c r="DR7"/>
  <c r="DR3"/>
  <c r="DR42"/>
  <c r="DR38"/>
  <c r="DR34"/>
  <c r="DR30"/>
  <c r="DR26"/>
  <c r="DR22"/>
  <c r="DR18"/>
  <c r="DR14"/>
  <c r="DR10"/>
  <c r="DR6"/>
  <c r="DR2"/>
  <c r="DS86"/>
  <c r="DS82"/>
  <c r="DS85"/>
  <c r="DS84"/>
  <c r="DS87"/>
  <c r="DS83"/>
  <c r="DS78"/>
  <c r="DS81"/>
  <c r="DS77"/>
  <c r="DS80"/>
  <c r="DS79"/>
  <c r="DS74"/>
  <c r="DS70"/>
  <c r="DS66"/>
  <c r="DS73"/>
  <c r="DS69"/>
  <c r="DS76"/>
  <c r="DS72"/>
  <c r="DS68"/>
  <c r="DS75"/>
  <c r="DS71"/>
  <c r="DS67"/>
  <c r="DS62"/>
  <c r="DS58"/>
  <c r="DS54"/>
  <c r="DS50"/>
  <c r="DS46"/>
  <c r="DS65"/>
  <c r="DS61"/>
  <c r="DS57"/>
  <c r="DS53"/>
  <c r="DS49"/>
  <c r="DS45"/>
  <c r="DS64"/>
  <c r="DS60"/>
  <c r="DS56"/>
  <c r="DS52"/>
  <c r="DS48"/>
  <c r="DS44"/>
  <c r="DS63"/>
  <c r="DS59"/>
  <c r="DS55"/>
  <c r="DS51"/>
  <c r="DS47"/>
  <c r="DS42"/>
  <c r="DS38"/>
  <c r="DS34"/>
  <c r="DS30"/>
  <c r="DS26"/>
  <c r="DS22"/>
  <c r="DS18"/>
  <c r="DS14"/>
  <c r="DS10"/>
  <c r="DS6"/>
  <c r="DS2"/>
  <c r="DS41"/>
  <c r="DS37"/>
  <c r="DS33"/>
  <c r="DS29"/>
  <c r="DS25"/>
  <c r="DS21"/>
  <c r="DS17"/>
  <c r="DS13"/>
  <c r="DS9"/>
  <c r="DS5"/>
  <c r="DS1"/>
  <c r="DS40"/>
  <c r="DS36"/>
  <c r="DS32"/>
  <c r="DS28"/>
  <c r="DS24"/>
  <c r="DS20"/>
  <c r="DS16"/>
  <c r="DS12"/>
  <c r="DS8"/>
  <c r="DS4"/>
  <c r="DS43"/>
  <c r="DS39"/>
  <c r="DS35"/>
  <c r="DS31"/>
  <c r="DS27"/>
  <c r="DS23"/>
  <c r="DS19"/>
  <c r="DS15"/>
  <c r="DS11"/>
  <c r="DS7"/>
  <c r="DS3"/>
  <c r="B61" i="9"/>
  <c r="E61"/>
  <c r="D61"/>
  <c r="A62"/>
  <c r="C61"/>
  <c r="G168" i="18"/>
  <c r="L168"/>
  <c r="M168"/>
  <c r="H168"/>
  <c r="O166"/>
  <c r="T164"/>
  <c r="R165"/>
  <c r="S165"/>
  <c r="R164"/>
  <c r="H160" i="7"/>
  <c r="I160" s="1"/>
  <c r="K160" s="1"/>
  <c r="M160" s="1"/>
  <c r="O160" s="1"/>
  <c r="Q160" s="1"/>
  <c r="S160" s="1"/>
  <c r="U160" s="1"/>
  <c r="W160" s="1"/>
  <c r="Y160" s="1"/>
  <c r="AA160" s="1"/>
  <c r="J159"/>
  <c r="L159" s="1"/>
  <c r="N159" s="1"/>
  <c r="P159" s="1"/>
  <c r="R159" s="1"/>
  <c r="T159" s="1"/>
  <c r="V159" s="1"/>
  <c r="X159" s="1"/>
  <c r="Z159" s="1"/>
  <c r="AB159" s="1"/>
  <c r="AC159" s="1"/>
  <c r="D168" i="18"/>
  <c r="I168"/>
  <c r="K168"/>
  <c r="J168"/>
  <c r="F168"/>
  <c r="B169"/>
  <c r="E169" s="1"/>
  <c r="A170"/>
  <c r="N167"/>
  <c r="AE158" i="7"/>
  <c r="AD158"/>
  <c r="E161"/>
  <c r="C161"/>
  <c r="F161"/>
  <c r="G161"/>
  <c r="D161"/>
  <c r="A163"/>
  <c r="B162"/>
  <c r="DT87" i="8" l="1"/>
  <c r="DT83"/>
  <c r="DT86"/>
  <c r="DT82"/>
  <c r="DT85"/>
  <c r="DT84"/>
  <c r="DT79"/>
  <c r="DT78"/>
  <c r="DT81"/>
  <c r="DT77"/>
  <c r="DT80"/>
  <c r="DT75"/>
  <c r="DT71"/>
  <c r="DT67"/>
  <c r="DT74"/>
  <c r="DT70"/>
  <c r="DT66"/>
  <c r="DT73"/>
  <c r="DT69"/>
  <c r="DT76"/>
  <c r="DT72"/>
  <c r="DT68"/>
  <c r="DT63"/>
  <c r="DT59"/>
  <c r="DT55"/>
  <c r="DT51"/>
  <c r="DT47"/>
  <c r="DT62"/>
  <c r="DT58"/>
  <c r="DT54"/>
  <c r="DT50"/>
  <c r="DT46"/>
  <c r="DT65"/>
  <c r="DT61"/>
  <c r="DT57"/>
  <c r="DT53"/>
  <c r="DT49"/>
  <c r="DT45"/>
  <c r="DT64"/>
  <c r="DT60"/>
  <c r="DT56"/>
  <c r="DT52"/>
  <c r="DT48"/>
  <c r="DT44"/>
  <c r="DT43"/>
  <c r="DT39"/>
  <c r="DT35"/>
  <c r="DT31"/>
  <c r="DT27"/>
  <c r="DT23"/>
  <c r="DT19"/>
  <c r="DT15"/>
  <c r="DT11"/>
  <c r="DT7"/>
  <c r="DT3"/>
  <c r="DT42"/>
  <c r="DT38"/>
  <c r="DT34"/>
  <c r="DT30"/>
  <c r="DT26"/>
  <c r="DT22"/>
  <c r="DT18"/>
  <c r="DT14"/>
  <c r="DT10"/>
  <c r="DT6"/>
  <c r="DT2"/>
  <c r="DT41"/>
  <c r="DT37"/>
  <c r="DT33"/>
  <c r="DT29"/>
  <c r="DT25"/>
  <c r="DT21"/>
  <c r="DT17"/>
  <c r="DT13"/>
  <c r="DT9"/>
  <c r="DT5"/>
  <c r="DT1"/>
  <c r="DT40"/>
  <c r="DT36"/>
  <c r="DT32"/>
  <c r="DT28"/>
  <c r="DT24"/>
  <c r="DT20"/>
  <c r="DT16"/>
  <c r="DT12"/>
  <c r="DT8"/>
  <c r="DT4"/>
  <c r="E62" i="9"/>
  <c r="C62"/>
  <c r="A63"/>
  <c r="B62"/>
  <c r="D62"/>
  <c r="G169" i="18"/>
  <c r="L169"/>
  <c r="J160" i="7"/>
  <c r="L160" s="1"/>
  <c r="N160" s="1"/>
  <c r="P160" s="1"/>
  <c r="R160" s="1"/>
  <c r="T160" s="1"/>
  <c r="V160" s="1"/>
  <c r="X160" s="1"/>
  <c r="Z160" s="1"/>
  <c r="AB160" s="1"/>
  <c r="AC160" s="1"/>
  <c r="AE160" s="1"/>
  <c r="Q166" i="18"/>
  <c r="S166" s="1"/>
  <c r="M169"/>
  <c r="H169"/>
  <c r="AD159" i="7"/>
  <c r="J169" i="18"/>
  <c r="F169"/>
  <c r="D169"/>
  <c r="K169"/>
  <c r="I169"/>
  <c r="N168"/>
  <c r="A171"/>
  <c r="B170"/>
  <c r="E170" s="1"/>
  <c r="O167"/>
  <c r="P167"/>
  <c r="AE159" i="7"/>
  <c r="H161"/>
  <c r="I161" s="1"/>
  <c r="K161" s="1"/>
  <c r="M161" s="1"/>
  <c r="O161" s="1"/>
  <c r="Q161" s="1"/>
  <c r="S161" s="1"/>
  <c r="U161" s="1"/>
  <c r="W161" s="1"/>
  <c r="Y161" s="1"/>
  <c r="AA161" s="1"/>
  <c r="A164"/>
  <c r="B163"/>
  <c r="F162"/>
  <c r="D162"/>
  <c r="G162"/>
  <c r="C162"/>
  <c r="E162"/>
  <c r="DU84" i="8" l="1"/>
  <c r="DU87"/>
  <c r="DU83"/>
  <c r="DU86"/>
  <c r="DU82"/>
  <c r="DU85"/>
  <c r="DU80"/>
  <c r="DU79"/>
  <c r="DU78"/>
  <c r="DU81"/>
  <c r="DU77"/>
  <c r="DU76"/>
  <c r="DU72"/>
  <c r="DU68"/>
  <c r="DU75"/>
  <c r="DU71"/>
  <c r="DU67"/>
  <c r="DU74"/>
  <c r="DU70"/>
  <c r="DU66"/>
  <c r="DU73"/>
  <c r="DU69"/>
  <c r="DU64"/>
  <c r="DU60"/>
  <c r="DU56"/>
  <c r="DU52"/>
  <c r="DU48"/>
  <c r="DU44"/>
  <c r="DU63"/>
  <c r="DU59"/>
  <c r="DU55"/>
  <c r="DU51"/>
  <c r="DU47"/>
  <c r="DU62"/>
  <c r="DU58"/>
  <c r="DU54"/>
  <c r="DU50"/>
  <c r="DU46"/>
  <c r="DU65"/>
  <c r="DU61"/>
  <c r="DU57"/>
  <c r="DU53"/>
  <c r="DU49"/>
  <c r="DU45"/>
  <c r="DU40"/>
  <c r="DU36"/>
  <c r="DU32"/>
  <c r="DU28"/>
  <c r="DU24"/>
  <c r="DU20"/>
  <c r="DU16"/>
  <c r="DU12"/>
  <c r="DU8"/>
  <c r="DU4"/>
  <c r="DU43"/>
  <c r="DU39"/>
  <c r="DU35"/>
  <c r="DU31"/>
  <c r="DU27"/>
  <c r="DU23"/>
  <c r="DU19"/>
  <c r="DU15"/>
  <c r="DU11"/>
  <c r="DU7"/>
  <c r="DU3"/>
  <c r="DU42"/>
  <c r="DU38"/>
  <c r="DU34"/>
  <c r="DU30"/>
  <c r="DU26"/>
  <c r="DU22"/>
  <c r="DU18"/>
  <c r="DU14"/>
  <c r="DU10"/>
  <c r="DU6"/>
  <c r="DU2"/>
  <c r="DU41"/>
  <c r="DU37"/>
  <c r="DU33"/>
  <c r="DU29"/>
  <c r="DU25"/>
  <c r="DU21"/>
  <c r="DU17"/>
  <c r="DU13"/>
  <c r="DU9"/>
  <c r="DU5"/>
  <c r="DU1"/>
  <c r="C63" i="9"/>
  <c r="B63"/>
  <c r="D63"/>
  <c r="A64"/>
  <c r="E63"/>
  <c r="J161" i="7"/>
  <c r="L161" s="1"/>
  <c r="N161" s="1"/>
  <c r="P161" s="1"/>
  <c r="R161" s="1"/>
  <c r="T161" s="1"/>
  <c r="V161" s="1"/>
  <c r="X161" s="1"/>
  <c r="Z161" s="1"/>
  <c r="AB161" s="1"/>
  <c r="AC161" s="1"/>
  <c r="G170" i="18"/>
  <c r="L170"/>
  <c r="R166"/>
  <c r="T166"/>
  <c r="M170"/>
  <c r="H170"/>
  <c r="AD160" i="7"/>
  <c r="Q167" i="18"/>
  <c r="T167" s="1"/>
  <c r="O168"/>
  <c r="P168"/>
  <c r="B171"/>
  <c r="E171" s="1"/>
  <c r="A172"/>
  <c r="N169"/>
  <c r="K170"/>
  <c r="D170"/>
  <c r="I170"/>
  <c r="J170"/>
  <c r="F170"/>
  <c r="B164" i="7"/>
  <c r="A165"/>
  <c r="G163"/>
  <c r="C163"/>
  <c r="E163"/>
  <c r="D163"/>
  <c r="F163"/>
  <c r="H162"/>
  <c r="I162" s="1"/>
  <c r="K162" s="1"/>
  <c r="M162" s="1"/>
  <c r="O162" s="1"/>
  <c r="Q162" s="1"/>
  <c r="S162" s="1"/>
  <c r="U162" s="1"/>
  <c r="W162" s="1"/>
  <c r="Y162" s="1"/>
  <c r="AA162" s="1"/>
  <c r="A65" i="9" l="1"/>
  <c r="E64"/>
  <c r="C64"/>
  <c r="D64"/>
  <c r="B64"/>
  <c r="G171" i="18"/>
  <c r="L171"/>
  <c r="M171"/>
  <c r="H171"/>
  <c r="R167"/>
  <c r="S167"/>
  <c r="K171"/>
  <c r="F171"/>
  <c r="D171"/>
  <c r="I171"/>
  <c r="J171"/>
  <c r="N170"/>
  <c r="B172"/>
  <c r="E172" s="1"/>
  <c r="A173"/>
  <c r="P169"/>
  <c r="O169"/>
  <c r="Q168"/>
  <c r="S168" s="1"/>
  <c r="AE161" i="7"/>
  <c r="B165"/>
  <c r="A166"/>
  <c r="H163"/>
  <c r="I163" s="1"/>
  <c r="K163" s="1"/>
  <c r="M163" s="1"/>
  <c r="O163" s="1"/>
  <c r="Q163" s="1"/>
  <c r="S163" s="1"/>
  <c r="U163" s="1"/>
  <c r="W163" s="1"/>
  <c r="Y163" s="1"/>
  <c r="AA163" s="1"/>
  <c r="AD161"/>
  <c r="J162"/>
  <c r="L162" s="1"/>
  <c r="N162" s="1"/>
  <c r="P162" s="1"/>
  <c r="R162" s="1"/>
  <c r="T162" s="1"/>
  <c r="V162" s="1"/>
  <c r="X162" s="1"/>
  <c r="Z162" s="1"/>
  <c r="D164"/>
  <c r="F164"/>
  <c r="E164"/>
  <c r="C164"/>
  <c r="G164"/>
  <c r="DV85" i="8" l="1"/>
  <c r="DV84"/>
  <c r="DV87"/>
  <c r="DV83"/>
  <c r="DV86"/>
  <c r="DV81"/>
  <c r="DV77"/>
  <c r="DV80"/>
  <c r="DV82"/>
  <c r="DV79"/>
  <c r="DV78"/>
  <c r="DV73"/>
  <c r="DV69"/>
  <c r="DV76"/>
  <c r="DV72"/>
  <c r="DV68"/>
  <c r="DV75"/>
  <c r="DV71"/>
  <c r="DV67"/>
  <c r="DV74"/>
  <c r="DV70"/>
  <c r="DV66"/>
  <c r="DV65"/>
  <c r="DV61"/>
  <c r="DV57"/>
  <c r="DV53"/>
  <c r="DV49"/>
  <c r="DV45"/>
  <c r="DV64"/>
  <c r="DV60"/>
  <c r="DV56"/>
  <c r="DV52"/>
  <c r="DV48"/>
  <c r="DV44"/>
  <c r="DV63"/>
  <c r="DV59"/>
  <c r="DV55"/>
  <c r="DV51"/>
  <c r="DV47"/>
  <c r="DV62"/>
  <c r="DV58"/>
  <c r="DV54"/>
  <c r="DV50"/>
  <c r="DV46"/>
  <c r="DV41"/>
  <c r="DV37"/>
  <c r="DV33"/>
  <c r="DV29"/>
  <c r="DV25"/>
  <c r="DV21"/>
  <c r="DV17"/>
  <c r="DV13"/>
  <c r="DV9"/>
  <c r="DV5"/>
  <c r="DV1"/>
  <c r="DV40"/>
  <c r="DV36"/>
  <c r="DV32"/>
  <c r="DV28"/>
  <c r="DV24"/>
  <c r="DV20"/>
  <c r="DV16"/>
  <c r="DV12"/>
  <c r="DV8"/>
  <c r="DV4"/>
  <c r="DV43"/>
  <c r="DV39"/>
  <c r="DV35"/>
  <c r="DV31"/>
  <c r="DV27"/>
  <c r="DV23"/>
  <c r="DV19"/>
  <c r="DV15"/>
  <c r="DV11"/>
  <c r="DV7"/>
  <c r="DV3"/>
  <c r="DV42"/>
  <c r="DV38"/>
  <c r="DV34"/>
  <c r="DV30"/>
  <c r="DV26"/>
  <c r="DV22"/>
  <c r="DV18"/>
  <c r="DV14"/>
  <c r="DV10"/>
  <c r="DV6"/>
  <c r="DV2"/>
  <c r="DW86"/>
  <c r="DW82"/>
  <c r="DW85"/>
  <c r="DW84"/>
  <c r="DW87"/>
  <c r="DW83"/>
  <c r="DW78"/>
  <c r="DW81"/>
  <c r="DW77"/>
  <c r="DW80"/>
  <c r="DW79"/>
  <c r="DW74"/>
  <c r="DW70"/>
  <c r="DW66"/>
  <c r="DW73"/>
  <c r="DW69"/>
  <c r="DW76"/>
  <c r="DW72"/>
  <c r="DW68"/>
  <c r="DW75"/>
  <c r="DW71"/>
  <c r="DW67"/>
  <c r="DW62"/>
  <c r="DW58"/>
  <c r="DW54"/>
  <c r="DW50"/>
  <c r="DW46"/>
  <c r="DW65"/>
  <c r="DW61"/>
  <c r="DW57"/>
  <c r="DW53"/>
  <c r="DW49"/>
  <c r="DW45"/>
  <c r="DW64"/>
  <c r="DW60"/>
  <c r="DW56"/>
  <c r="DW52"/>
  <c r="DW48"/>
  <c r="DW44"/>
  <c r="DW63"/>
  <c r="DW59"/>
  <c r="DW55"/>
  <c r="DW51"/>
  <c r="DW47"/>
  <c r="DW42"/>
  <c r="DW38"/>
  <c r="DW34"/>
  <c r="DW30"/>
  <c r="DW26"/>
  <c r="DW22"/>
  <c r="DW18"/>
  <c r="DW14"/>
  <c r="DW10"/>
  <c r="DW6"/>
  <c r="DW2"/>
  <c r="DW41"/>
  <c r="DW37"/>
  <c r="DW33"/>
  <c r="DW29"/>
  <c r="DW25"/>
  <c r="DW21"/>
  <c r="DW17"/>
  <c r="DW13"/>
  <c r="DW9"/>
  <c r="DW5"/>
  <c r="DW1"/>
  <c r="DW40"/>
  <c r="DW36"/>
  <c r="DW32"/>
  <c r="DW28"/>
  <c r="DW24"/>
  <c r="DW20"/>
  <c r="DW16"/>
  <c r="DW12"/>
  <c r="DW8"/>
  <c r="DW4"/>
  <c r="DW43"/>
  <c r="DW39"/>
  <c r="DW35"/>
  <c r="DW31"/>
  <c r="DW27"/>
  <c r="DW23"/>
  <c r="DW19"/>
  <c r="DW15"/>
  <c r="DW11"/>
  <c r="DW7"/>
  <c r="DW3"/>
  <c r="E65" i="9"/>
  <c r="B65"/>
  <c r="D65"/>
  <c r="C65"/>
  <c r="A66"/>
  <c r="G172" i="18"/>
  <c r="L172"/>
  <c r="M172"/>
  <c r="H172"/>
  <c r="R168"/>
  <c r="T168"/>
  <c r="Q169"/>
  <c r="T169" s="1"/>
  <c r="O170"/>
  <c r="P170"/>
  <c r="D172"/>
  <c r="J172"/>
  <c r="F172"/>
  <c r="I172"/>
  <c r="K172"/>
  <c r="N171"/>
  <c r="A174"/>
  <c r="B173"/>
  <c r="E173" s="1"/>
  <c r="J163" i="7"/>
  <c r="L163" s="1"/>
  <c r="N163" s="1"/>
  <c r="P163" s="1"/>
  <c r="R163" s="1"/>
  <c r="T163" s="1"/>
  <c r="V163" s="1"/>
  <c r="X163" s="1"/>
  <c r="Z163" s="1"/>
  <c r="AB163" s="1"/>
  <c r="AC163" s="1"/>
  <c r="F165"/>
  <c r="E165"/>
  <c r="G165"/>
  <c r="D165"/>
  <c r="C165"/>
  <c r="H164"/>
  <c r="I164" s="1"/>
  <c r="K164" s="1"/>
  <c r="M164" s="1"/>
  <c r="O164" s="1"/>
  <c r="Q164" s="1"/>
  <c r="S164" s="1"/>
  <c r="U164" s="1"/>
  <c r="W164" s="1"/>
  <c r="Y164" s="1"/>
  <c r="AA164" s="1"/>
  <c r="AB162"/>
  <c r="AC162" s="1"/>
  <c r="A167"/>
  <c r="B166"/>
  <c r="E66" i="9" l="1"/>
  <c r="A67"/>
  <c r="B66"/>
  <c r="D66"/>
  <c r="C66"/>
  <c r="G173" i="18"/>
  <c r="L173"/>
  <c r="M173"/>
  <c r="H173"/>
  <c r="R169"/>
  <c r="J164" i="7"/>
  <c r="L164" s="1"/>
  <c r="N164" s="1"/>
  <c r="P164" s="1"/>
  <c r="R164" s="1"/>
  <c r="T164" s="1"/>
  <c r="V164" s="1"/>
  <c r="X164" s="1"/>
  <c r="Z164" s="1"/>
  <c r="AB164" s="1"/>
  <c r="AC164" s="1"/>
  <c r="S169" i="18"/>
  <c r="H165" i="7"/>
  <c r="I165" s="1"/>
  <c r="K165" s="1"/>
  <c r="M165" s="1"/>
  <c r="O165" s="1"/>
  <c r="Q165" s="1"/>
  <c r="S165" s="1"/>
  <c r="U165" s="1"/>
  <c r="W165" s="1"/>
  <c r="Y165" s="1"/>
  <c r="AA165" s="1"/>
  <c r="K173" i="18"/>
  <c r="J173"/>
  <c r="I173"/>
  <c r="D173"/>
  <c r="F173"/>
  <c r="N172"/>
  <c r="O171"/>
  <c r="P171"/>
  <c r="B174"/>
  <c r="E174" s="1"/>
  <c r="A175"/>
  <c r="Q170"/>
  <c r="T170" s="1"/>
  <c r="AE163" i="7"/>
  <c r="AE162"/>
  <c r="E166"/>
  <c r="F166"/>
  <c r="C166"/>
  <c r="D166"/>
  <c r="G166"/>
  <c r="AD162"/>
  <c r="AD163"/>
  <c r="B167"/>
  <c r="A168"/>
  <c r="DX87" i="8" l="1"/>
  <c r="DX83"/>
  <c r="DX86"/>
  <c r="DX82"/>
  <c r="DX85"/>
  <c r="DX84"/>
  <c r="DX79"/>
  <c r="DX78"/>
  <c r="DX81"/>
  <c r="DX77"/>
  <c r="DX80"/>
  <c r="DX75"/>
  <c r="DX71"/>
  <c r="DX67"/>
  <c r="DX74"/>
  <c r="DX70"/>
  <c r="DX66"/>
  <c r="DX73"/>
  <c r="DX69"/>
  <c r="DX76"/>
  <c r="DX72"/>
  <c r="DX68"/>
  <c r="DX63"/>
  <c r="DX59"/>
  <c r="DX55"/>
  <c r="DX51"/>
  <c r="DX47"/>
  <c r="DX62"/>
  <c r="DX58"/>
  <c r="DX54"/>
  <c r="DX50"/>
  <c r="DX46"/>
  <c r="DX65"/>
  <c r="DX61"/>
  <c r="DX57"/>
  <c r="DX53"/>
  <c r="DX49"/>
  <c r="DX45"/>
  <c r="DX64"/>
  <c r="DX60"/>
  <c r="DX56"/>
  <c r="DX52"/>
  <c r="DX48"/>
  <c r="DX44"/>
  <c r="DX43"/>
  <c r="DX39"/>
  <c r="DX35"/>
  <c r="DX31"/>
  <c r="DX27"/>
  <c r="DX23"/>
  <c r="DX19"/>
  <c r="DX15"/>
  <c r="DX11"/>
  <c r="DX7"/>
  <c r="DX3"/>
  <c r="DX42"/>
  <c r="DX38"/>
  <c r="DX34"/>
  <c r="DX30"/>
  <c r="DX26"/>
  <c r="DX22"/>
  <c r="DX18"/>
  <c r="DX14"/>
  <c r="DX10"/>
  <c r="DX6"/>
  <c r="DX2"/>
  <c r="DX41"/>
  <c r="DX37"/>
  <c r="DX33"/>
  <c r="DX29"/>
  <c r="DX25"/>
  <c r="DX21"/>
  <c r="DX17"/>
  <c r="DX13"/>
  <c r="DX9"/>
  <c r="DX5"/>
  <c r="DX1"/>
  <c r="DX40"/>
  <c r="DX36"/>
  <c r="DX32"/>
  <c r="DX28"/>
  <c r="DX24"/>
  <c r="DX20"/>
  <c r="DX16"/>
  <c r="DX12"/>
  <c r="DX8"/>
  <c r="DX4"/>
  <c r="C67" i="9"/>
  <c r="B67"/>
  <c r="D67"/>
  <c r="A68"/>
  <c r="E67"/>
  <c r="G174" i="18"/>
  <c r="L174"/>
  <c r="M174"/>
  <c r="H174"/>
  <c r="J165" i="7"/>
  <c r="L165" s="1"/>
  <c r="N165" s="1"/>
  <c r="P165" s="1"/>
  <c r="R165" s="1"/>
  <c r="T165" s="1"/>
  <c r="V165" s="1"/>
  <c r="X165" s="1"/>
  <c r="Z165" s="1"/>
  <c r="AB165" s="1"/>
  <c r="AC165" s="1"/>
  <c r="S170" i="18"/>
  <c r="R170"/>
  <c r="J174"/>
  <c r="F174"/>
  <c r="D174"/>
  <c r="K174"/>
  <c r="I174"/>
  <c r="B175"/>
  <c r="E175" s="1"/>
  <c r="A176"/>
  <c r="O172"/>
  <c r="P172"/>
  <c r="Q171"/>
  <c r="T171" s="1"/>
  <c r="N173"/>
  <c r="AE164" i="7"/>
  <c r="AD164"/>
  <c r="C167"/>
  <c r="D167"/>
  <c r="F167"/>
  <c r="E167"/>
  <c r="G167"/>
  <c r="B168"/>
  <c r="A169"/>
  <c r="H166"/>
  <c r="I166" s="1"/>
  <c r="K166" s="1"/>
  <c r="M166" s="1"/>
  <c r="O166" s="1"/>
  <c r="Q166" s="1"/>
  <c r="S166" s="1"/>
  <c r="U166" s="1"/>
  <c r="W166" s="1"/>
  <c r="Y166" s="1"/>
  <c r="AA166" s="1"/>
  <c r="DY84" i="8" l="1"/>
  <c r="DY87"/>
  <c r="DY83"/>
  <c r="DY86"/>
  <c r="DY82"/>
  <c r="DY85"/>
  <c r="DY80"/>
  <c r="DY79"/>
  <c r="DY78"/>
  <c r="DY81"/>
  <c r="DY77"/>
  <c r="DY76"/>
  <c r="DY72"/>
  <c r="DY68"/>
  <c r="DY75"/>
  <c r="DY71"/>
  <c r="DY67"/>
  <c r="DY74"/>
  <c r="DY70"/>
  <c r="DY66"/>
  <c r="DY73"/>
  <c r="DY69"/>
  <c r="DY64"/>
  <c r="DY60"/>
  <c r="DY56"/>
  <c r="DY52"/>
  <c r="DY48"/>
  <c r="DY44"/>
  <c r="DY63"/>
  <c r="DY59"/>
  <c r="DY55"/>
  <c r="DY51"/>
  <c r="DY47"/>
  <c r="DY62"/>
  <c r="DY58"/>
  <c r="DY54"/>
  <c r="DY50"/>
  <c r="DY46"/>
  <c r="DY65"/>
  <c r="DY61"/>
  <c r="DY57"/>
  <c r="DY53"/>
  <c r="DY49"/>
  <c r="DY45"/>
  <c r="DY40"/>
  <c r="DY36"/>
  <c r="DY32"/>
  <c r="DY28"/>
  <c r="DY24"/>
  <c r="DY20"/>
  <c r="DY16"/>
  <c r="DY12"/>
  <c r="DY8"/>
  <c r="DY4"/>
  <c r="DY43"/>
  <c r="DY39"/>
  <c r="DY35"/>
  <c r="DY31"/>
  <c r="DY27"/>
  <c r="DY23"/>
  <c r="DY19"/>
  <c r="DY15"/>
  <c r="DY11"/>
  <c r="DY7"/>
  <c r="DY3"/>
  <c r="DY42"/>
  <c r="DY38"/>
  <c r="DY34"/>
  <c r="DY30"/>
  <c r="DY26"/>
  <c r="DY22"/>
  <c r="DY18"/>
  <c r="DY14"/>
  <c r="DY10"/>
  <c r="DY6"/>
  <c r="DY2"/>
  <c r="DY41"/>
  <c r="DY37"/>
  <c r="DY33"/>
  <c r="DY29"/>
  <c r="DY25"/>
  <c r="DY21"/>
  <c r="DY17"/>
  <c r="DY13"/>
  <c r="DY9"/>
  <c r="DY5"/>
  <c r="DY1"/>
  <c r="B68" i="9"/>
  <c r="A69"/>
  <c r="E68"/>
  <c r="D68"/>
  <c r="C68"/>
  <c r="G175" i="18"/>
  <c r="L175"/>
  <c r="M175"/>
  <c r="H175"/>
  <c r="S171"/>
  <c r="H167" i="7"/>
  <c r="I167" s="1"/>
  <c r="K167" s="1"/>
  <c r="M167" s="1"/>
  <c r="O167" s="1"/>
  <c r="Q167" s="1"/>
  <c r="S167" s="1"/>
  <c r="U167" s="1"/>
  <c r="W167" s="1"/>
  <c r="Y167" s="1"/>
  <c r="AA167" s="1"/>
  <c r="J166"/>
  <c r="L166" s="1"/>
  <c r="N166" s="1"/>
  <c r="P166" s="1"/>
  <c r="R166" s="1"/>
  <c r="T166" s="1"/>
  <c r="V166" s="1"/>
  <c r="X166" s="1"/>
  <c r="Z166" s="1"/>
  <c r="AB166" s="1"/>
  <c r="AC166" s="1"/>
  <c r="R171" i="18"/>
  <c r="P173"/>
  <c r="O173"/>
  <c r="K175"/>
  <c r="F175"/>
  <c r="D175"/>
  <c r="I175"/>
  <c r="J175"/>
  <c r="B176"/>
  <c r="E176" s="1"/>
  <c r="A177"/>
  <c r="N174"/>
  <c r="Q172"/>
  <c r="R172" s="1"/>
  <c r="AE165" i="7"/>
  <c r="AD165"/>
  <c r="D168"/>
  <c r="C168"/>
  <c r="E168"/>
  <c r="F168"/>
  <c r="G168"/>
  <c r="B169"/>
  <c r="A170"/>
  <c r="DZ85" i="8" l="1"/>
  <c r="DZ84"/>
  <c r="DZ87"/>
  <c r="DZ83"/>
  <c r="DZ86"/>
  <c r="DZ81"/>
  <c r="DZ77"/>
  <c r="DZ80"/>
  <c r="DZ79"/>
  <c r="DZ82"/>
  <c r="DZ78"/>
  <c r="DZ73"/>
  <c r="DZ69"/>
  <c r="DZ76"/>
  <c r="DZ72"/>
  <c r="DZ68"/>
  <c r="DZ75"/>
  <c r="DZ71"/>
  <c r="DZ67"/>
  <c r="DZ74"/>
  <c r="DZ70"/>
  <c r="DZ66"/>
  <c r="DZ65"/>
  <c r="DZ61"/>
  <c r="DZ57"/>
  <c r="DZ53"/>
  <c r="DZ49"/>
  <c r="DZ45"/>
  <c r="DZ64"/>
  <c r="DZ60"/>
  <c r="DZ56"/>
  <c r="DZ52"/>
  <c r="DZ48"/>
  <c r="DZ44"/>
  <c r="DZ63"/>
  <c r="DZ59"/>
  <c r="DZ55"/>
  <c r="DZ51"/>
  <c r="DZ47"/>
  <c r="DZ62"/>
  <c r="DZ58"/>
  <c r="DZ54"/>
  <c r="DZ50"/>
  <c r="DZ46"/>
  <c r="DZ41"/>
  <c r="DZ37"/>
  <c r="DZ33"/>
  <c r="DZ29"/>
  <c r="DZ25"/>
  <c r="DZ21"/>
  <c r="DZ17"/>
  <c r="DZ13"/>
  <c r="DZ9"/>
  <c r="DZ5"/>
  <c r="DZ1"/>
  <c r="DZ40"/>
  <c r="DZ36"/>
  <c r="DZ32"/>
  <c r="DZ28"/>
  <c r="DZ24"/>
  <c r="DZ20"/>
  <c r="DZ16"/>
  <c r="DZ12"/>
  <c r="DZ8"/>
  <c r="DZ4"/>
  <c r="DZ43"/>
  <c r="DZ39"/>
  <c r="DZ35"/>
  <c r="DZ31"/>
  <c r="DZ27"/>
  <c r="DZ23"/>
  <c r="DZ19"/>
  <c r="DZ15"/>
  <c r="DZ11"/>
  <c r="DZ7"/>
  <c r="DZ3"/>
  <c r="DZ42"/>
  <c r="DZ38"/>
  <c r="DZ34"/>
  <c r="DZ30"/>
  <c r="DZ26"/>
  <c r="DZ22"/>
  <c r="DZ18"/>
  <c r="DZ14"/>
  <c r="DZ10"/>
  <c r="DZ6"/>
  <c r="DZ2"/>
  <c r="E69" i="9"/>
  <c r="D69"/>
  <c r="C69"/>
  <c r="B69"/>
  <c r="A70"/>
  <c r="G176" i="18"/>
  <c r="L176"/>
  <c r="M176"/>
  <c r="H176"/>
  <c r="J167" i="7"/>
  <c r="L167" s="1"/>
  <c r="N167" s="1"/>
  <c r="P167" s="1"/>
  <c r="R167" s="1"/>
  <c r="T167" s="1"/>
  <c r="V167" s="1"/>
  <c r="X167" s="1"/>
  <c r="Z167" s="1"/>
  <c r="AB167" s="1"/>
  <c r="AC167" s="1"/>
  <c r="S172" i="18"/>
  <c r="T172"/>
  <c r="N175"/>
  <c r="P175" s="1"/>
  <c r="A178"/>
  <c r="B177"/>
  <c r="E177" s="1"/>
  <c r="P174"/>
  <c r="O174"/>
  <c r="Q173"/>
  <c r="R173" s="1"/>
  <c r="F176"/>
  <c r="I176"/>
  <c r="K176"/>
  <c r="D176"/>
  <c r="J176"/>
  <c r="AE166" i="7"/>
  <c r="AD166"/>
  <c r="F169"/>
  <c r="D169"/>
  <c r="E169"/>
  <c r="C169"/>
  <c r="G169"/>
  <c r="A171"/>
  <c r="B170"/>
  <c r="H168"/>
  <c r="I168" s="1"/>
  <c r="K168" s="1"/>
  <c r="M168" s="1"/>
  <c r="O168" s="1"/>
  <c r="Q168" s="1"/>
  <c r="S168" s="1"/>
  <c r="U168" s="1"/>
  <c r="W168" s="1"/>
  <c r="Y168" s="1"/>
  <c r="AA168" s="1"/>
  <c r="EA86" i="8" l="1"/>
  <c r="EA82"/>
  <c r="EA85"/>
  <c r="EA84"/>
  <c r="EA87"/>
  <c r="EA83"/>
  <c r="EA78"/>
  <c r="EA81"/>
  <c r="EA77"/>
  <c r="EA80"/>
  <c r="EA79"/>
  <c r="EA74"/>
  <c r="EA70"/>
  <c r="EA66"/>
  <c r="EA73"/>
  <c r="EA69"/>
  <c r="EA76"/>
  <c r="EA72"/>
  <c r="EA68"/>
  <c r="EA75"/>
  <c r="EA71"/>
  <c r="EA67"/>
  <c r="EA62"/>
  <c r="EA58"/>
  <c r="EA54"/>
  <c r="EA50"/>
  <c r="EA46"/>
  <c r="EA65"/>
  <c r="EA61"/>
  <c r="EA57"/>
  <c r="EA53"/>
  <c r="EA49"/>
  <c r="EA45"/>
  <c r="EA64"/>
  <c r="EA60"/>
  <c r="EA56"/>
  <c r="EA52"/>
  <c r="EA48"/>
  <c r="EA44"/>
  <c r="EA63"/>
  <c r="EA59"/>
  <c r="EA55"/>
  <c r="EA51"/>
  <c r="EA47"/>
  <c r="EA42"/>
  <c r="EA38"/>
  <c r="EA34"/>
  <c r="EA30"/>
  <c r="EA26"/>
  <c r="EA22"/>
  <c r="EA18"/>
  <c r="EA14"/>
  <c r="EA10"/>
  <c r="EA6"/>
  <c r="EA2"/>
  <c r="EA41"/>
  <c r="EA37"/>
  <c r="EA33"/>
  <c r="EA29"/>
  <c r="EA25"/>
  <c r="EA21"/>
  <c r="EA17"/>
  <c r="EA13"/>
  <c r="EA9"/>
  <c r="EA5"/>
  <c r="EA1"/>
  <c r="EA40"/>
  <c r="EA36"/>
  <c r="EA32"/>
  <c r="EA28"/>
  <c r="EA24"/>
  <c r="EA20"/>
  <c r="EA16"/>
  <c r="EA12"/>
  <c r="EA8"/>
  <c r="EA4"/>
  <c r="EA43"/>
  <c r="EA39"/>
  <c r="EA35"/>
  <c r="EA31"/>
  <c r="EA27"/>
  <c r="EA23"/>
  <c r="EA19"/>
  <c r="EA15"/>
  <c r="EA11"/>
  <c r="EA7"/>
  <c r="EA3"/>
  <c r="B70" i="9"/>
  <c r="A71"/>
  <c r="E70"/>
  <c r="D70"/>
  <c r="C70"/>
  <c r="G177" i="18"/>
  <c r="L177"/>
  <c r="M177"/>
  <c r="H177"/>
  <c r="S173"/>
  <c r="T173"/>
  <c r="O175"/>
  <c r="Q175" s="1"/>
  <c r="R175" s="1"/>
  <c r="A179"/>
  <c r="B178"/>
  <c r="E178" s="1"/>
  <c r="N176"/>
  <c r="Q174"/>
  <c r="T174" s="1"/>
  <c r="J177"/>
  <c r="I177"/>
  <c r="D177"/>
  <c r="F177"/>
  <c r="K177"/>
  <c r="AE167" i="7"/>
  <c r="A172"/>
  <c r="B171"/>
  <c r="AD167"/>
  <c r="E170"/>
  <c r="G170"/>
  <c r="F170"/>
  <c r="C170"/>
  <c r="D170"/>
  <c r="J168"/>
  <c r="L168" s="1"/>
  <c r="N168" s="1"/>
  <c r="P168" s="1"/>
  <c r="R168" s="1"/>
  <c r="T168" s="1"/>
  <c r="V168" s="1"/>
  <c r="X168" s="1"/>
  <c r="Z168" s="1"/>
  <c r="H169"/>
  <c r="I169" s="1"/>
  <c r="K169" s="1"/>
  <c r="M169" s="1"/>
  <c r="O169" s="1"/>
  <c r="Q169" s="1"/>
  <c r="S169" s="1"/>
  <c r="U169" s="1"/>
  <c r="W169" s="1"/>
  <c r="Y169" s="1"/>
  <c r="AA169" s="1"/>
  <c r="EB87" i="8" l="1"/>
  <c r="EB83"/>
  <c r="EB86"/>
  <c r="EB82"/>
  <c r="EB85"/>
  <c r="EB84"/>
  <c r="EB79"/>
  <c r="EB78"/>
  <c r="EB81"/>
  <c r="EB77"/>
  <c r="EB80"/>
  <c r="EB75"/>
  <c r="EB71"/>
  <c r="EB67"/>
  <c r="EB74"/>
  <c r="EB70"/>
  <c r="EB66"/>
  <c r="EB73"/>
  <c r="EB69"/>
  <c r="EB76"/>
  <c r="EB72"/>
  <c r="EB68"/>
  <c r="EB63"/>
  <c r="EB59"/>
  <c r="EB55"/>
  <c r="EB51"/>
  <c r="EB47"/>
  <c r="EB62"/>
  <c r="EB58"/>
  <c r="EB54"/>
  <c r="EB50"/>
  <c r="EB46"/>
  <c r="EB65"/>
  <c r="EB61"/>
  <c r="EB57"/>
  <c r="EB53"/>
  <c r="EB49"/>
  <c r="EB45"/>
  <c r="EB64"/>
  <c r="EB60"/>
  <c r="EB56"/>
  <c r="EB52"/>
  <c r="EB48"/>
  <c r="EB44"/>
  <c r="EB43"/>
  <c r="EB39"/>
  <c r="EB35"/>
  <c r="EB31"/>
  <c r="EB27"/>
  <c r="EB23"/>
  <c r="EB19"/>
  <c r="EB15"/>
  <c r="EB11"/>
  <c r="EB7"/>
  <c r="EB3"/>
  <c r="EB42"/>
  <c r="EB38"/>
  <c r="EB34"/>
  <c r="EB30"/>
  <c r="EB26"/>
  <c r="EB22"/>
  <c r="EB18"/>
  <c r="EB14"/>
  <c r="EB10"/>
  <c r="EB6"/>
  <c r="EB2"/>
  <c r="EB41"/>
  <c r="EB37"/>
  <c r="EB33"/>
  <c r="EB29"/>
  <c r="EB25"/>
  <c r="EB21"/>
  <c r="EB17"/>
  <c r="EB13"/>
  <c r="EB9"/>
  <c r="EB5"/>
  <c r="EB1"/>
  <c r="EB40"/>
  <c r="EB36"/>
  <c r="EB32"/>
  <c r="EB28"/>
  <c r="EB24"/>
  <c r="EB20"/>
  <c r="EB16"/>
  <c r="EB12"/>
  <c r="EB8"/>
  <c r="EB4"/>
  <c r="A72" i="9"/>
  <c r="C71"/>
  <c r="B71"/>
  <c r="E71"/>
  <c r="D71"/>
  <c r="G178" i="18"/>
  <c r="L178"/>
  <c r="M178"/>
  <c r="H178"/>
  <c r="S175"/>
  <c r="S174"/>
  <c r="T175"/>
  <c r="R174"/>
  <c r="B179"/>
  <c r="E179" s="1"/>
  <c r="A180"/>
  <c r="N177"/>
  <c r="K178"/>
  <c r="J178"/>
  <c r="F178"/>
  <c r="I178"/>
  <c r="D178"/>
  <c r="O176"/>
  <c r="P176"/>
  <c r="B172" i="7"/>
  <c r="A173"/>
  <c r="AB168"/>
  <c r="AC168" s="1"/>
  <c r="G171"/>
  <c r="C171"/>
  <c r="D171"/>
  <c r="E171"/>
  <c r="F171"/>
  <c r="H170"/>
  <c r="I170" s="1"/>
  <c r="K170" s="1"/>
  <c r="M170" s="1"/>
  <c r="O170" s="1"/>
  <c r="Q170" s="1"/>
  <c r="S170" s="1"/>
  <c r="U170" s="1"/>
  <c r="W170" s="1"/>
  <c r="Y170" s="1"/>
  <c r="AA170" s="1"/>
  <c r="J169"/>
  <c r="L169" s="1"/>
  <c r="N169" s="1"/>
  <c r="P169" s="1"/>
  <c r="R169" s="1"/>
  <c r="T169" s="1"/>
  <c r="V169" s="1"/>
  <c r="X169" s="1"/>
  <c r="Z169" s="1"/>
  <c r="ED85" i="8" l="1"/>
  <c r="ED84"/>
  <c r="ED87"/>
  <c r="ED83"/>
  <c r="ED86"/>
  <c r="ED82"/>
  <c r="ED81"/>
  <c r="ED77"/>
  <c r="ED80"/>
  <c r="ED79"/>
  <c r="ED78"/>
  <c r="ED73"/>
  <c r="ED69"/>
  <c r="ED76"/>
  <c r="ED72"/>
  <c r="ED68"/>
  <c r="ED75"/>
  <c r="ED71"/>
  <c r="ED67"/>
  <c r="ED74"/>
  <c r="ED70"/>
  <c r="ED66"/>
  <c r="ED65"/>
  <c r="ED61"/>
  <c r="ED57"/>
  <c r="ED53"/>
  <c r="ED49"/>
  <c r="ED45"/>
  <c r="ED64"/>
  <c r="ED60"/>
  <c r="ED56"/>
  <c r="ED52"/>
  <c r="ED48"/>
  <c r="ED44"/>
  <c r="ED63"/>
  <c r="ED59"/>
  <c r="ED55"/>
  <c r="ED51"/>
  <c r="ED47"/>
  <c r="ED62"/>
  <c r="ED58"/>
  <c r="ED54"/>
  <c r="ED50"/>
  <c r="ED46"/>
  <c r="ED41"/>
  <c r="ED37"/>
  <c r="ED33"/>
  <c r="ED29"/>
  <c r="ED25"/>
  <c r="ED21"/>
  <c r="ED17"/>
  <c r="ED13"/>
  <c r="ED9"/>
  <c r="ED5"/>
  <c r="ED1"/>
  <c r="ED40"/>
  <c r="ED36"/>
  <c r="ED32"/>
  <c r="ED28"/>
  <c r="ED24"/>
  <c r="ED20"/>
  <c r="ED16"/>
  <c r="ED12"/>
  <c r="ED8"/>
  <c r="ED4"/>
  <c r="ED43"/>
  <c r="ED39"/>
  <c r="ED35"/>
  <c r="ED31"/>
  <c r="ED27"/>
  <c r="ED23"/>
  <c r="ED19"/>
  <c r="ED15"/>
  <c r="ED11"/>
  <c r="ED7"/>
  <c r="ED3"/>
  <c r="ED42"/>
  <c r="ED38"/>
  <c r="ED34"/>
  <c r="ED30"/>
  <c r="ED26"/>
  <c r="ED22"/>
  <c r="ED18"/>
  <c r="ED14"/>
  <c r="ED10"/>
  <c r="ED6"/>
  <c r="ED2"/>
  <c r="EC84"/>
  <c r="EC87"/>
  <c r="EC83"/>
  <c r="EC86"/>
  <c r="EC82"/>
  <c r="EC85"/>
  <c r="EC80"/>
  <c r="EC79"/>
  <c r="EC78"/>
  <c r="EC81"/>
  <c r="EC77"/>
  <c r="EC76"/>
  <c r="EC72"/>
  <c r="EC68"/>
  <c r="EC75"/>
  <c r="EC71"/>
  <c r="EC67"/>
  <c r="EC74"/>
  <c r="EC70"/>
  <c r="EC66"/>
  <c r="EC73"/>
  <c r="EC69"/>
  <c r="EC64"/>
  <c r="EC60"/>
  <c r="EC56"/>
  <c r="EC52"/>
  <c r="EC48"/>
  <c r="EC44"/>
  <c r="EC63"/>
  <c r="EC59"/>
  <c r="EC55"/>
  <c r="EC51"/>
  <c r="EC47"/>
  <c r="EC62"/>
  <c r="EC58"/>
  <c r="EC54"/>
  <c r="EC50"/>
  <c r="EC46"/>
  <c r="EC65"/>
  <c r="EC61"/>
  <c r="EC57"/>
  <c r="EC53"/>
  <c r="EC49"/>
  <c r="EC45"/>
  <c r="EC40"/>
  <c r="EC36"/>
  <c r="EC32"/>
  <c r="EC28"/>
  <c r="EC24"/>
  <c r="EC20"/>
  <c r="EC16"/>
  <c r="EC12"/>
  <c r="EC8"/>
  <c r="EC4"/>
  <c r="EC43"/>
  <c r="EC39"/>
  <c r="EC35"/>
  <c r="EC31"/>
  <c r="EC27"/>
  <c r="EC23"/>
  <c r="EC19"/>
  <c r="EC15"/>
  <c r="EC11"/>
  <c r="EC7"/>
  <c r="EC3"/>
  <c r="EC42"/>
  <c r="EC38"/>
  <c r="EC34"/>
  <c r="EC30"/>
  <c r="EC26"/>
  <c r="EC22"/>
  <c r="EC18"/>
  <c r="EC14"/>
  <c r="EC10"/>
  <c r="EC6"/>
  <c r="EC2"/>
  <c r="EC41"/>
  <c r="EC37"/>
  <c r="EC33"/>
  <c r="EC29"/>
  <c r="EC25"/>
  <c r="EC21"/>
  <c r="EC17"/>
  <c r="EC13"/>
  <c r="EC9"/>
  <c r="EC5"/>
  <c r="EC1"/>
  <c r="B72" i="9"/>
  <c r="A73"/>
  <c r="D72"/>
  <c r="E72"/>
  <c r="C72"/>
  <c r="G179" i="18"/>
  <c r="L179"/>
  <c r="M179"/>
  <c r="H179"/>
  <c r="Q176"/>
  <c r="R176" s="1"/>
  <c r="F179"/>
  <c r="I179"/>
  <c r="D179"/>
  <c r="J179"/>
  <c r="K179"/>
  <c r="B180"/>
  <c r="E180" s="1"/>
  <c r="A181"/>
  <c r="P177"/>
  <c r="O177"/>
  <c r="N178"/>
  <c r="AE168" i="7"/>
  <c r="F172"/>
  <c r="G172"/>
  <c r="D172"/>
  <c r="C172"/>
  <c r="E172"/>
  <c r="A174"/>
  <c r="B173"/>
  <c r="J170"/>
  <c r="L170" s="1"/>
  <c r="N170" s="1"/>
  <c r="P170" s="1"/>
  <c r="R170" s="1"/>
  <c r="T170" s="1"/>
  <c r="V170" s="1"/>
  <c r="X170" s="1"/>
  <c r="Z170" s="1"/>
  <c r="H171"/>
  <c r="I171" s="1"/>
  <c r="K171" s="1"/>
  <c r="M171" s="1"/>
  <c r="O171" s="1"/>
  <c r="Q171" s="1"/>
  <c r="S171" s="1"/>
  <c r="U171" s="1"/>
  <c r="W171" s="1"/>
  <c r="Y171" s="1"/>
  <c r="AA171" s="1"/>
  <c r="AB169"/>
  <c r="AC169" s="1"/>
  <c r="AD168"/>
  <c r="C73" i="9" l="1"/>
  <c r="A74"/>
  <c r="E73"/>
  <c r="D73"/>
  <c r="B73"/>
  <c r="G180" i="18"/>
  <c r="L180"/>
  <c r="M180"/>
  <c r="H180"/>
  <c r="S176"/>
  <c r="J171" i="7"/>
  <c r="L171" s="1"/>
  <c r="N171" s="1"/>
  <c r="P171" s="1"/>
  <c r="R171" s="1"/>
  <c r="T171" s="1"/>
  <c r="V171" s="1"/>
  <c r="X171" s="1"/>
  <c r="Z171" s="1"/>
  <c r="AB171" s="1"/>
  <c r="AC171" s="1"/>
  <c r="N179" i="18"/>
  <c r="O179" s="1"/>
  <c r="A182"/>
  <c r="A183" s="1"/>
  <c r="B181"/>
  <c r="E181" s="1"/>
  <c r="AE77" i="7"/>
  <c r="T176" i="18"/>
  <c r="Q177"/>
  <c r="T177" s="1"/>
  <c r="O178"/>
  <c r="P178"/>
  <c r="I180"/>
  <c r="K180"/>
  <c r="D180"/>
  <c r="J180"/>
  <c r="F180"/>
  <c r="AE169" i="7"/>
  <c r="H172"/>
  <c r="I172" s="1"/>
  <c r="K172" s="1"/>
  <c r="M172" s="1"/>
  <c r="O172" s="1"/>
  <c r="Q172" s="1"/>
  <c r="S172" s="1"/>
  <c r="U172" s="1"/>
  <c r="W172" s="1"/>
  <c r="Y172" s="1"/>
  <c r="AA172" s="1"/>
  <c r="B174"/>
  <c r="A175"/>
  <c r="AD169"/>
  <c r="F173"/>
  <c r="G173"/>
  <c r="C173"/>
  <c r="E173"/>
  <c r="D173"/>
  <c r="AB170"/>
  <c r="AC170" s="1"/>
  <c r="EE86" i="8" l="1"/>
  <c r="EE82"/>
  <c r="EE85"/>
  <c r="EE84"/>
  <c r="EE87"/>
  <c r="EE83"/>
  <c r="EE78"/>
  <c r="EE81"/>
  <c r="EE77"/>
  <c r="EE80"/>
  <c r="EE79"/>
  <c r="EE74"/>
  <c r="EE70"/>
  <c r="EE66"/>
  <c r="EE73"/>
  <c r="EE69"/>
  <c r="EE76"/>
  <c r="EE72"/>
  <c r="EE68"/>
  <c r="EE75"/>
  <c r="EE71"/>
  <c r="EE67"/>
  <c r="EE62"/>
  <c r="EE58"/>
  <c r="EE54"/>
  <c r="EE50"/>
  <c r="EE46"/>
  <c r="EE65"/>
  <c r="EE61"/>
  <c r="EE57"/>
  <c r="EE53"/>
  <c r="EE49"/>
  <c r="EE45"/>
  <c r="EE64"/>
  <c r="EE60"/>
  <c r="EE56"/>
  <c r="EE52"/>
  <c r="EE48"/>
  <c r="EE44"/>
  <c r="EE63"/>
  <c r="EE59"/>
  <c r="EE55"/>
  <c r="EE51"/>
  <c r="EE47"/>
  <c r="EE42"/>
  <c r="EE38"/>
  <c r="EE34"/>
  <c r="EE30"/>
  <c r="EE26"/>
  <c r="EE22"/>
  <c r="EE18"/>
  <c r="EE14"/>
  <c r="EE10"/>
  <c r="EE6"/>
  <c r="EE2"/>
  <c r="EE41"/>
  <c r="EE37"/>
  <c r="EE33"/>
  <c r="EE29"/>
  <c r="EE25"/>
  <c r="EE21"/>
  <c r="EE17"/>
  <c r="EE13"/>
  <c r="EE9"/>
  <c r="EE5"/>
  <c r="EE1"/>
  <c r="EE40"/>
  <c r="EE36"/>
  <c r="EE32"/>
  <c r="EE28"/>
  <c r="EE24"/>
  <c r="EE20"/>
  <c r="EE16"/>
  <c r="EE12"/>
  <c r="EE8"/>
  <c r="EE4"/>
  <c r="EE43"/>
  <c r="EE39"/>
  <c r="EE35"/>
  <c r="EE31"/>
  <c r="EE27"/>
  <c r="EE23"/>
  <c r="EE19"/>
  <c r="EE15"/>
  <c r="EE11"/>
  <c r="EE7"/>
  <c r="EE3"/>
  <c r="B175" i="7"/>
  <c r="G175" s="1"/>
  <c r="A176"/>
  <c r="A184" i="18"/>
  <c r="B183"/>
  <c r="F183" s="1"/>
  <c r="A75" i="9"/>
  <c r="E74"/>
  <c r="D74"/>
  <c r="C74"/>
  <c r="B74"/>
  <c r="G181" i="18"/>
  <c r="L181"/>
  <c r="M181"/>
  <c r="H181"/>
  <c r="P179"/>
  <c r="AE79" i="7" s="1"/>
  <c r="J172"/>
  <c r="L172" s="1"/>
  <c r="N172" s="1"/>
  <c r="P172" s="1"/>
  <c r="R172" s="1"/>
  <c r="T172" s="1"/>
  <c r="V172" s="1"/>
  <c r="X172" s="1"/>
  <c r="Z172" s="1"/>
  <c r="AB172" s="1"/>
  <c r="AC172" s="1"/>
  <c r="S177" i="18"/>
  <c r="AD170" i="7"/>
  <c r="B182" i="18"/>
  <c r="E182" s="1"/>
  <c r="R177"/>
  <c r="Q178"/>
  <c r="R178" s="1"/>
  <c r="D181"/>
  <c r="J181"/>
  <c r="F181"/>
  <c r="K181"/>
  <c r="I181"/>
  <c r="N180"/>
  <c r="AE78" i="7"/>
  <c r="Q179" i="18"/>
  <c r="R179" s="1"/>
  <c r="AE171" i="7"/>
  <c r="AE170"/>
  <c r="AD171"/>
  <c r="G174"/>
  <c r="C174"/>
  <c r="D174"/>
  <c r="F174"/>
  <c r="E174"/>
  <c r="H173"/>
  <c r="I173" s="1"/>
  <c r="K173" s="1"/>
  <c r="M173" s="1"/>
  <c r="O173" s="1"/>
  <c r="Q173" s="1"/>
  <c r="S173" s="1"/>
  <c r="U173" s="1"/>
  <c r="W173" s="1"/>
  <c r="Y173" s="1"/>
  <c r="AA173" s="1"/>
  <c r="EF87" i="8" l="1"/>
  <c r="EF83"/>
  <c r="EF86"/>
  <c r="EF82"/>
  <c r="EF85"/>
  <c r="EF84"/>
  <c r="EF79"/>
  <c r="EF78"/>
  <c r="EF81"/>
  <c r="EF77"/>
  <c r="EF80"/>
  <c r="EF75"/>
  <c r="EF71"/>
  <c r="EF67"/>
  <c r="EF74"/>
  <c r="EF70"/>
  <c r="EF66"/>
  <c r="EF73"/>
  <c r="EF69"/>
  <c r="EF76"/>
  <c r="EF72"/>
  <c r="EF68"/>
  <c r="EF63"/>
  <c r="EF59"/>
  <c r="EF55"/>
  <c r="EF51"/>
  <c r="EF47"/>
  <c r="EF62"/>
  <c r="EF58"/>
  <c r="EF54"/>
  <c r="EF50"/>
  <c r="EF46"/>
  <c r="EF65"/>
  <c r="EF61"/>
  <c r="EF57"/>
  <c r="EF53"/>
  <c r="EF49"/>
  <c r="EF45"/>
  <c r="EF64"/>
  <c r="EF60"/>
  <c r="EF56"/>
  <c r="EF52"/>
  <c r="EF48"/>
  <c r="EF44"/>
  <c r="EF43"/>
  <c r="EF39"/>
  <c r="EF35"/>
  <c r="EF31"/>
  <c r="EF27"/>
  <c r="EF23"/>
  <c r="EF19"/>
  <c r="EF15"/>
  <c r="EF11"/>
  <c r="EF7"/>
  <c r="EF3"/>
  <c r="EF42"/>
  <c r="EF38"/>
  <c r="EF34"/>
  <c r="EF30"/>
  <c r="EF26"/>
  <c r="EF22"/>
  <c r="EF18"/>
  <c r="EF14"/>
  <c r="EF10"/>
  <c r="EF6"/>
  <c r="EF2"/>
  <c r="EF41"/>
  <c r="EF37"/>
  <c r="EF33"/>
  <c r="EF29"/>
  <c r="EF25"/>
  <c r="EF21"/>
  <c r="EF17"/>
  <c r="EF13"/>
  <c r="EF9"/>
  <c r="EF5"/>
  <c r="EF1"/>
  <c r="EF40"/>
  <c r="EF36"/>
  <c r="EF32"/>
  <c r="EF28"/>
  <c r="EF24"/>
  <c r="EF20"/>
  <c r="EF16"/>
  <c r="EF12"/>
  <c r="EF8"/>
  <c r="EF4"/>
  <c r="K183" i="18"/>
  <c r="I183"/>
  <c r="C175" i="7"/>
  <c r="E183" i="18"/>
  <c r="H183"/>
  <c r="D183"/>
  <c r="L183"/>
  <c r="D175" i="7"/>
  <c r="E175"/>
  <c r="F175"/>
  <c r="A177"/>
  <c r="B176"/>
  <c r="A185" i="18"/>
  <c r="B184"/>
  <c r="F184" s="1"/>
  <c r="J183"/>
  <c r="G183"/>
  <c r="M183"/>
  <c r="E75" i="9"/>
  <c r="D75"/>
  <c r="C75"/>
  <c r="B75"/>
  <c r="A76"/>
  <c r="G182" i="18"/>
  <c r="L182"/>
  <c r="M182"/>
  <c r="H182"/>
  <c r="S179"/>
  <c r="S178"/>
  <c r="T178"/>
  <c r="I182"/>
  <c r="K182"/>
  <c r="D182"/>
  <c r="J182"/>
  <c r="F182"/>
  <c r="N181"/>
  <c r="O180"/>
  <c r="P180"/>
  <c r="T179"/>
  <c r="AE172" i="7"/>
  <c r="J173"/>
  <c r="L173" s="1"/>
  <c r="N173" s="1"/>
  <c r="P173" s="1"/>
  <c r="R173" s="1"/>
  <c r="T173" s="1"/>
  <c r="V173" s="1"/>
  <c r="X173" s="1"/>
  <c r="Z173" s="1"/>
  <c r="AB173" s="1"/>
  <c r="AC173" s="1"/>
  <c r="AD172"/>
  <c r="H174"/>
  <c r="I174" s="1"/>
  <c r="K174" s="1"/>
  <c r="M174" s="1"/>
  <c r="O174" s="1"/>
  <c r="Q174" s="1"/>
  <c r="S174" s="1"/>
  <c r="U174" s="1"/>
  <c r="W174" s="1"/>
  <c r="Y174" s="1"/>
  <c r="AA174" s="1"/>
  <c r="EH85" i="8" l="1"/>
  <c r="EH84"/>
  <c r="EH87"/>
  <c r="EH83"/>
  <c r="EH86"/>
  <c r="EH81"/>
  <c r="EH77"/>
  <c r="EH82"/>
  <c r="EH80"/>
  <c r="EH79"/>
  <c r="EH78"/>
  <c r="EH73"/>
  <c r="EH69"/>
  <c r="EH76"/>
  <c r="EH72"/>
  <c r="EH68"/>
  <c r="EH75"/>
  <c r="EH71"/>
  <c r="EH67"/>
  <c r="EH74"/>
  <c r="EH70"/>
  <c r="EH66"/>
  <c r="EH65"/>
  <c r="EH61"/>
  <c r="EH57"/>
  <c r="EH53"/>
  <c r="EH49"/>
  <c r="EH45"/>
  <c r="EH64"/>
  <c r="EH60"/>
  <c r="EH56"/>
  <c r="EH52"/>
  <c r="EH48"/>
  <c r="EH44"/>
  <c r="EH63"/>
  <c r="EH59"/>
  <c r="EH55"/>
  <c r="EH51"/>
  <c r="EH47"/>
  <c r="EH62"/>
  <c r="EH58"/>
  <c r="EH54"/>
  <c r="EH50"/>
  <c r="EH46"/>
  <c r="EH41"/>
  <c r="EH37"/>
  <c r="EH33"/>
  <c r="EH29"/>
  <c r="EH25"/>
  <c r="EH21"/>
  <c r="EH17"/>
  <c r="EH13"/>
  <c r="EH9"/>
  <c r="EH5"/>
  <c r="EH1"/>
  <c r="EH40"/>
  <c r="EH36"/>
  <c r="EH32"/>
  <c r="EH28"/>
  <c r="EH24"/>
  <c r="EH20"/>
  <c r="EH16"/>
  <c r="EH12"/>
  <c r="EH8"/>
  <c r="EH4"/>
  <c r="EH43"/>
  <c r="EH39"/>
  <c r="EH35"/>
  <c r="EH31"/>
  <c r="EH27"/>
  <c r="EH23"/>
  <c r="EH19"/>
  <c r="EH15"/>
  <c r="EH11"/>
  <c r="EH7"/>
  <c r="EH3"/>
  <c r="EH42"/>
  <c r="EH38"/>
  <c r="EH34"/>
  <c r="EH30"/>
  <c r="EH26"/>
  <c r="EH22"/>
  <c r="EH18"/>
  <c r="EH14"/>
  <c r="EH10"/>
  <c r="EH6"/>
  <c r="EH2"/>
  <c r="EG84"/>
  <c r="EG87"/>
  <c r="EG83"/>
  <c r="EG86"/>
  <c r="EG82"/>
  <c r="EG85"/>
  <c r="EG80"/>
  <c r="EG79"/>
  <c r="EG78"/>
  <c r="EG81"/>
  <c r="EG77"/>
  <c r="EG76"/>
  <c r="EG72"/>
  <c r="EG68"/>
  <c r="EG75"/>
  <c r="EG71"/>
  <c r="EG67"/>
  <c r="EG74"/>
  <c r="EG70"/>
  <c r="EG66"/>
  <c r="EG73"/>
  <c r="EG69"/>
  <c r="EG64"/>
  <c r="EG60"/>
  <c r="EG56"/>
  <c r="EG52"/>
  <c r="EG48"/>
  <c r="EG44"/>
  <c r="EG63"/>
  <c r="EG59"/>
  <c r="EG55"/>
  <c r="EG51"/>
  <c r="EG47"/>
  <c r="EG62"/>
  <c r="EG58"/>
  <c r="EG54"/>
  <c r="EG50"/>
  <c r="EG46"/>
  <c r="EG65"/>
  <c r="EG61"/>
  <c r="EG57"/>
  <c r="EG53"/>
  <c r="EG49"/>
  <c r="EG45"/>
  <c r="EG40"/>
  <c r="EG36"/>
  <c r="EG32"/>
  <c r="EG28"/>
  <c r="EG24"/>
  <c r="EG20"/>
  <c r="EG16"/>
  <c r="EG12"/>
  <c r="EG8"/>
  <c r="EG4"/>
  <c r="EG43"/>
  <c r="EG39"/>
  <c r="EG35"/>
  <c r="EG31"/>
  <c r="EG27"/>
  <c r="EG23"/>
  <c r="EG19"/>
  <c r="EG15"/>
  <c r="EG11"/>
  <c r="EG7"/>
  <c r="EG3"/>
  <c r="EG42"/>
  <c r="EG38"/>
  <c r="EG34"/>
  <c r="EG30"/>
  <c r="EG26"/>
  <c r="EG22"/>
  <c r="EG18"/>
  <c r="EG14"/>
  <c r="EG10"/>
  <c r="EG6"/>
  <c r="EG2"/>
  <c r="EG41"/>
  <c r="EG37"/>
  <c r="EG33"/>
  <c r="EG29"/>
  <c r="EG25"/>
  <c r="EG21"/>
  <c r="EG17"/>
  <c r="EG13"/>
  <c r="EG9"/>
  <c r="EG5"/>
  <c r="EG1"/>
  <c r="K184" i="18"/>
  <c r="I184"/>
  <c r="E184"/>
  <c r="H184"/>
  <c r="D184"/>
  <c r="L184"/>
  <c r="H175" i="7"/>
  <c r="I175" s="1"/>
  <c r="K175" s="1"/>
  <c r="M175" s="1"/>
  <c r="O175" s="1"/>
  <c r="Q175" s="1"/>
  <c r="S175" s="1"/>
  <c r="U175" s="1"/>
  <c r="W175" s="1"/>
  <c r="Y175" s="1"/>
  <c r="AA175" s="1"/>
  <c r="N183" i="18"/>
  <c r="O183" s="1"/>
  <c r="A178" i="7"/>
  <c r="B177"/>
  <c r="C176"/>
  <c r="G176"/>
  <c r="D176"/>
  <c r="F176"/>
  <c r="E176"/>
  <c r="A186" i="18"/>
  <c r="B185"/>
  <c r="F185" s="1"/>
  <c r="G184"/>
  <c r="M184"/>
  <c r="J184"/>
  <c r="A77" i="9"/>
  <c r="E76"/>
  <c r="D76"/>
  <c r="C76"/>
  <c r="B76"/>
  <c r="P181" i="18"/>
  <c r="O181"/>
  <c r="Q180"/>
  <c r="R180" s="1"/>
  <c r="N182"/>
  <c r="AE80" i="7"/>
  <c r="AE173"/>
  <c r="AD173"/>
  <c r="J174"/>
  <c r="L174" s="1"/>
  <c r="N174" s="1"/>
  <c r="P174" s="1"/>
  <c r="R174" s="1"/>
  <c r="T174" s="1"/>
  <c r="V174" s="1"/>
  <c r="X174" s="1"/>
  <c r="Z174" s="1"/>
  <c r="K185" i="18" l="1"/>
  <c r="I185"/>
  <c r="J175" i="7"/>
  <c r="L175" s="1"/>
  <c r="N175" s="1"/>
  <c r="P175" s="1"/>
  <c r="R175" s="1"/>
  <c r="T175" s="1"/>
  <c r="V175" s="1"/>
  <c r="X175" s="1"/>
  <c r="Z175" s="1"/>
  <c r="AB175" s="1"/>
  <c r="AC175" s="1"/>
  <c r="E185" i="18"/>
  <c r="H185"/>
  <c r="D185"/>
  <c r="L185"/>
  <c r="P183"/>
  <c r="A179" i="7"/>
  <c r="B178"/>
  <c r="A187" i="18"/>
  <c r="B186"/>
  <c r="F186" s="1"/>
  <c r="F177" i="7"/>
  <c r="E177"/>
  <c r="D177"/>
  <c r="C177"/>
  <c r="G177"/>
  <c r="M185" i="18"/>
  <c r="J185"/>
  <c r="G185"/>
  <c r="Q183"/>
  <c r="R183" s="1"/>
  <c r="N184"/>
  <c r="H176" i="7"/>
  <c r="I176" s="1"/>
  <c r="K176" s="1"/>
  <c r="M176" s="1"/>
  <c r="O176" s="1"/>
  <c r="Q176" s="1"/>
  <c r="S176" s="1"/>
  <c r="U176" s="1"/>
  <c r="W176" s="1"/>
  <c r="Y176" s="1"/>
  <c r="AA176" s="1"/>
  <c r="E77" i="9"/>
  <c r="D77"/>
  <c r="A78"/>
  <c r="B77"/>
  <c r="C77"/>
  <c r="S180" i="18"/>
  <c r="AE81" i="7"/>
  <c r="T180" i="18"/>
  <c r="Q181"/>
  <c r="R181" s="1"/>
  <c r="O182"/>
  <c r="P182"/>
  <c r="AB174" i="7"/>
  <c r="AC174" s="1"/>
  <c r="EI86" i="8" l="1"/>
  <c r="EI82"/>
  <c r="EI85"/>
  <c r="EI84"/>
  <c r="EI87"/>
  <c r="EI83"/>
  <c r="EI78"/>
  <c r="EI81"/>
  <c r="EI77"/>
  <c r="EI80"/>
  <c r="EI79"/>
  <c r="EI74"/>
  <c r="EI70"/>
  <c r="EI66"/>
  <c r="EI73"/>
  <c r="EI69"/>
  <c r="EI76"/>
  <c r="EI72"/>
  <c r="EI68"/>
  <c r="EI75"/>
  <c r="EI71"/>
  <c r="EI67"/>
  <c r="EI62"/>
  <c r="EI58"/>
  <c r="EI54"/>
  <c r="EI50"/>
  <c r="EI46"/>
  <c r="EI65"/>
  <c r="EI61"/>
  <c r="EI57"/>
  <c r="EI53"/>
  <c r="EI49"/>
  <c r="EI45"/>
  <c r="EI64"/>
  <c r="EI60"/>
  <c r="EI56"/>
  <c r="EI52"/>
  <c r="EI48"/>
  <c r="EI44"/>
  <c r="EI63"/>
  <c r="EI59"/>
  <c r="EI55"/>
  <c r="EI51"/>
  <c r="EI47"/>
  <c r="EI42"/>
  <c r="EI38"/>
  <c r="EI34"/>
  <c r="EI30"/>
  <c r="EI26"/>
  <c r="EI22"/>
  <c r="EI18"/>
  <c r="EI14"/>
  <c r="EI10"/>
  <c r="EI6"/>
  <c r="EI2"/>
  <c r="EI41"/>
  <c r="EI37"/>
  <c r="EI33"/>
  <c r="EI29"/>
  <c r="EI25"/>
  <c r="EI21"/>
  <c r="EI17"/>
  <c r="EI13"/>
  <c r="EI9"/>
  <c r="EI5"/>
  <c r="EI1"/>
  <c r="EI40"/>
  <c r="EI36"/>
  <c r="EI32"/>
  <c r="EI28"/>
  <c r="EI24"/>
  <c r="EI20"/>
  <c r="EI16"/>
  <c r="EI12"/>
  <c r="EI8"/>
  <c r="EI4"/>
  <c r="EI43"/>
  <c r="EI39"/>
  <c r="EI35"/>
  <c r="EI31"/>
  <c r="EI27"/>
  <c r="EI23"/>
  <c r="EI19"/>
  <c r="EI15"/>
  <c r="EI11"/>
  <c r="EI7"/>
  <c r="EI3"/>
  <c r="K186" i="18"/>
  <c r="I186"/>
  <c r="T183"/>
  <c r="E186"/>
  <c r="H186"/>
  <c r="D186"/>
  <c r="L186"/>
  <c r="S183"/>
  <c r="O184"/>
  <c r="P184"/>
  <c r="A180" i="7"/>
  <c r="B179"/>
  <c r="H177"/>
  <c r="I177" s="1"/>
  <c r="K177" s="1"/>
  <c r="M177" s="1"/>
  <c r="O177" s="1"/>
  <c r="Q177" s="1"/>
  <c r="S177" s="1"/>
  <c r="U177" s="1"/>
  <c r="W177" s="1"/>
  <c r="Y177" s="1"/>
  <c r="AA177" s="1"/>
  <c r="D178"/>
  <c r="C178"/>
  <c r="G178"/>
  <c r="F178"/>
  <c r="E178"/>
  <c r="A188" i="18"/>
  <c r="B187"/>
  <c r="F187" s="1"/>
  <c r="J176" i="7"/>
  <c r="L176" s="1"/>
  <c r="N176" s="1"/>
  <c r="P176" s="1"/>
  <c r="R176" s="1"/>
  <c r="T176" s="1"/>
  <c r="V176" s="1"/>
  <c r="X176" s="1"/>
  <c r="Z176" s="1"/>
  <c r="M186" i="18"/>
  <c r="J186"/>
  <c r="G186"/>
  <c r="N185"/>
  <c r="B78" i="9"/>
  <c r="A79"/>
  <c r="E78"/>
  <c r="C78"/>
  <c r="D78"/>
  <c r="S181" i="18"/>
  <c r="T181"/>
  <c r="AE82" i="7"/>
  <c r="Q182" i="18"/>
  <c r="R182" s="1"/>
  <c r="AE174" i="7"/>
  <c r="AE175"/>
  <c r="AD174"/>
  <c r="AD175"/>
  <c r="EJ87" i="8" l="1"/>
  <c r="EJ83"/>
  <c r="EJ86"/>
  <c r="EJ82"/>
  <c r="EJ85"/>
  <c r="EJ84"/>
  <c r="EJ79"/>
  <c r="EJ78"/>
  <c r="EJ81"/>
  <c r="EJ77"/>
  <c r="EJ80"/>
  <c r="EJ75"/>
  <c r="EJ71"/>
  <c r="EJ67"/>
  <c r="EJ74"/>
  <c r="EJ70"/>
  <c r="EJ66"/>
  <c r="EJ73"/>
  <c r="EJ69"/>
  <c r="EJ76"/>
  <c r="EJ72"/>
  <c r="EJ68"/>
  <c r="EJ63"/>
  <c r="EJ59"/>
  <c r="EJ55"/>
  <c r="EJ51"/>
  <c r="EJ47"/>
  <c r="EJ62"/>
  <c r="EJ58"/>
  <c r="EJ54"/>
  <c r="EJ50"/>
  <c r="EJ46"/>
  <c r="EJ65"/>
  <c r="EJ61"/>
  <c r="EJ57"/>
  <c r="EJ53"/>
  <c r="EJ49"/>
  <c r="EJ45"/>
  <c r="EJ64"/>
  <c r="EJ60"/>
  <c r="EJ56"/>
  <c r="EJ52"/>
  <c r="EJ48"/>
  <c r="EJ44"/>
  <c r="EJ43"/>
  <c r="EJ39"/>
  <c r="EJ35"/>
  <c r="EJ31"/>
  <c r="EJ27"/>
  <c r="EJ23"/>
  <c r="EJ19"/>
  <c r="EJ15"/>
  <c r="EJ11"/>
  <c r="EJ7"/>
  <c r="EJ3"/>
  <c r="EJ42"/>
  <c r="EJ38"/>
  <c r="EJ34"/>
  <c r="EJ30"/>
  <c r="EJ26"/>
  <c r="EJ22"/>
  <c r="EJ18"/>
  <c r="EJ14"/>
  <c r="EJ10"/>
  <c r="EJ6"/>
  <c r="EJ2"/>
  <c r="EJ41"/>
  <c r="EJ37"/>
  <c r="EJ33"/>
  <c r="EJ29"/>
  <c r="EJ25"/>
  <c r="EJ21"/>
  <c r="EJ17"/>
  <c r="EJ13"/>
  <c r="EJ9"/>
  <c r="EJ5"/>
  <c r="EJ1"/>
  <c r="EJ40"/>
  <c r="EJ36"/>
  <c r="EJ32"/>
  <c r="EJ28"/>
  <c r="EJ24"/>
  <c r="EJ20"/>
  <c r="EJ16"/>
  <c r="EJ12"/>
  <c r="EJ8"/>
  <c r="EJ4"/>
  <c r="EL85"/>
  <c r="EL84"/>
  <c r="EL87"/>
  <c r="EL83"/>
  <c r="EL86"/>
  <c r="EL81"/>
  <c r="EL77"/>
  <c r="EL80"/>
  <c r="EL82"/>
  <c r="EL79"/>
  <c r="EL78"/>
  <c r="EL73"/>
  <c r="EL69"/>
  <c r="EL76"/>
  <c r="EL72"/>
  <c r="EL68"/>
  <c r="EL75"/>
  <c r="EL71"/>
  <c r="EL67"/>
  <c r="EL74"/>
  <c r="EL70"/>
  <c r="EL66"/>
  <c r="EL65"/>
  <c r="EL61"/>
  <c r="EL57"/>
  <c r="EL53"/>
  <c r="EL49"/>
  <c r="EL45"/>
  <c r="EL64"/>
  <c r="EL60"/>
  <c r="EL56"/>
  <c r="EL52"/>
  <c r="EL48"/>
  <c r="EL44"/>
  <c r="EL63"/>
  <c r="EL59"/>
  <c r="EL55"/>
  <c r="EL51"/>
  <c r="EL47"/>
  <c r="EL62"/>
  <c r="EL58"/>
  <c r="EL54"/>
  <c r="EL50"/>
  <c r="EL46"/>
  <c r="EL41"/>
  <c r="EL37"/>
  <c r="EL33"/>
  <c r="EL29"/>
  <c r="EL25"/>
  <c r="EL21"/>
  <c r="EL17"/>
  <c r="EL13"/>
  <c r="EL9"/>
  <c r="EL5"/>
  <c r="EL1"/>
  <c r="EL40"/>
  <c r="EL36"/>
  <c r="EL32"/>
  <c r="EL28"/>
  <c r="EL24"/>
  <c r="EL20"/>
  <c r="EL16"/>
  <c r="EL12"/>
  <c r="EL8"/>
  <c r="EL4"/>
  <c r="EL43"/>
  <c r="EL39"/>
  <c r="EL35"/>
  <c r="EL31"/>
  <c r="EL27"/>
  <c r="EL23"/>
  <c r="EL19"/>
  <c r="EL15"/>
  <c r="EL11"/>
  <c r="EL7"/>
  <c r="EL3"/>
  <c r="EL42"/>
  <c r="EL38"/>
  <c r="EL34"/>
  <c r="EL30"/>
  <c r="EL26"/>
  <c r="EL22"/>
  <c r="EL18"/>
  <c r="EL14"/>
  <c r="EL10"/>
  <c r="EL6"/>
  <c r="EL2"/>
  <c r="K187" i="18"/>
  <c r="I187"/>
  <c r="J177" i="7"/>
  <c r="L177" s="1"/>
  <c r="N177" s="1"/>
  <c r="P177" s="1"/>
  <c r="R177" s="1"/>
  <c r="T177" s="1"/>
  <c r="V177" s="1"/>
  <c r="X177" s="1"/>
  <c r="Z177" s="1"/>
  <c r="AB177" s="1"/>
  <c r="AC177" s="1"/>
  <c r="E187" i="18"/>
  <c r="H187"/>
  <c r="D187"/>
  <c r="L187"/>
  <c r="H178" i="7"/>
  <c r="I178" s="1"/>
  <c r="K178" s="1"/>
  <c r="M178" s="1"/>
  <c r="O178" s="1"/>
  <c r="Q178" s="1"/>
  <c r="S178" s="1"/>
  <c r="U178" s="1"/>
  <c r="W178" s="1"/>
  <c r="Y178" s="1"/>
  <c r="AA178" s="1"/>
  <c r="N186" i="18"/>
  <c r="P186" s="1"/>
  <c r="AB176" i="7"/>
  <c r="AC176" s="1"/>
  <c r="Q184" i="18"/>
  <c r="T184" s="1"/>
  <c r="P185"/>
  <c r="O185"/>
  <c r="B188"/>
  <c r="F188" s="1"/>
  <c r="A189"/>
  <c r="A181" i="7"/>
  <c r="B180"/>
  <c r="G187" i="18"/>
  <c r="J187"/>
  <c r="M187"/>
  <c r="C179" i="7"/>
  <c r="E179"/>
  <c r="F179"/>
  <c r="G179"/>
  <c r="D179"/>
  <c r="E79" i="9"/>
  <c r="D79"/>
  <c r="C79"/>
  <c r="B79"/>
  <c r="A80"/>
  <c r="S182" i="18"/>
  <c r="T182"/>
  <c r="EK84" i="8" l="1"/>
  <c r="EK87"/>
  <c r="EK83"/>
  <c r="EK86"/>
  <c r="EK82"/>
  <c r="EK85"/>
  <c r="EK80"/>
  <c r="EK79"/>
  <c r="EK78"/>
  <c r="EK81"/>
  <c r="EK77"/>
  <c r="EK76"/>
  <c r="EK72"/>
  <c r="EK68"/>
  <c r="EK75"/>
  <c r="EK71"/>
  <c r="EK67"/>
  <c r="EK74"/>
  <c r="EK70"/>
  <c r="EK66"/>
  <c r="EK73"/>
  <c r="EK69"/>
  <c r="EK64"/>
  <c r="EK60"/>
  <c r="EK56"/>
  <c r="EK52"/>
  <c r="EK48"/>
  <c r="EK44"/>
  <c r="EK63"/>
  <c r="EK59"/>
  <c r="EK55"/>
  <c r="EK51"/>
  <c r="EK47"/>
  <c r="EK62"/>
  <c r="EK58"/>
  <c r="EK54"/>
  <c r="EK50"/>
  <c r="EK46"/>
  <c r="EK65"/>
  <c r="EK61"/>
  <c r="EK57"/>
  <c r="EK53"/>
  <c r="EK49"/>
  <c r="EK45"/>
  <c r="EK40"/>
  <c r="EK36"/>
  <c r="EK32"/>
  <c r="EK28"/>
  <c r="EK24"/>
  <c r="EK20"/>
  <c r="EK16"/>
  <c r="EK12"/>
  <c r="EK8"/>
  <c r="EK4"/>
  <c r="EK43"/>
  <c r="EK39"/>
  <c r="EK35"/>
  <c r="EK31"/>
  <c r="EK27"/>
  <c r="EK23"/>
  <c r="EK19"/>
  <c r="EK15"/>
  <c r="EK11"/>
  <c r="EK7"/>
  <c r="EK3"/>
  <c r="EK42"/>
  <c r="EK38"/>
  <c r="EK34"/>
  <c r="EK30"/>
  <c r="EK26"/>
  <c r="EK22"/>
  <c r="EK18"/>
  <c r="EK14"/>
  <c r="EK10"/>
  <c r="EK6"/>
  <c r="EK2"/>
  <c r="EK41"/>
  <c r="EK37"/>
  <c r="EK33"/>
  <c r="EK29"/>
  <c r="EK25"/>
  <c r="EK21"/>
  <c r="EK17"/>
  <c r="EK13"/>
  <c r="EK9"/>
  <c r="EK5"/>
  <c r="EK1"/>
  <c r="K188" i="18"/>
  <c r="I188"/>
  <c r="E188"/>
  <c r="H188"/>
  <c r="D188"/>
  <c r="L188"/>
  <c r="J178" i="7"/>
  <c r="L178" s="1"/>
  <c r="N178" s="1"/>
  <c r="P178" s="1"/>
  <c r="R178" s="1"/>
  <c r="T178" s="1"/>
  <c r="V178" s="1"/>
  <c r="X178" s="1"/>
  <c r="Z178" s="1"/>
  <c r="AB178" s="1"/>
  <c r="AC178" s="1"/>
  <c r="R184" i="18"/>
  <c r="S184"/>
  <c r="N187"/>
  <c r="P187" s="1"/>
  <c r="AD177" i="7"/>
  <c r="O186" i="18"/>
  <c r="Q186" s="1"/>
  <c r="T186" s="1"/>
  <c r="B181" i="7"/>
  <c r="A182"/>
  <c r="AE177"/>
  <c r="E180"/>
  <c r="F180"/>
  <c r="G180"/>
  <c r="D180"/>
  <c r="C180"/>
  <c r="G188" i="18"/>
  <c r="J188"/>
  <c r="M188"/>
  <c r="AE176" i="7"/>
  <c r="B189" i="18"/>
  <c r="F189" s="1"/>
  <c r="A190"/>
  <c r="Q185"/>
  <c r="R185" s="1"/>
  <c r="H179" i="7"/>
  <c r="AD176"/>
  <c r="A81" i="9"/>
  <c r="E80"/>
  <c r="D80"/>
  <c r="C80"/>
  <c r="B80"/>
  <c r="EM86" i="8" l="1"/>
  <c r="EM82"/>
  <c r="EM85"/>
  <c r="EM84"/>
  <c r="EM87"/>
  <c r="EM83"/>
  <c r="EM78"/>
  <c r="EM81"/>
  <c r="EM77"/>
  <c r="EM80"/>
  <c r="EM79"/>
  <c r="EM74"/>
  <c r="EM70"/>
  <c r="EM66"/>
  <c r="EM73"/>
  <c r="EM69"/>
  <c r="EM76"/>
  <c r="EM72"/>
  <c r="EM68"/>
  <c r="EM75"/>
  <c r="EM71"/>
  <c r="EM67"/>
  <c r="EM62"/>
  <c r="EM58"/>
  <c r="EM54"/>
  <c r="EM50"/>
  <c r="EM46"/>
  <c r="EM65"/>
  <c r="EM61"/>
  <c r="EM57"/>
  <c r="EM53"/>
  <c r="EM49"/>
  <c r="EM45"/>
  <c r="EM64"/>
  <c r="EM60"/>
  <c r="EM56"/>
  <c r="EM52"/>
  <c r="EM48"/>
  <c r="EM44"/>
  <c r="EM63"/>
  <c r="EM59"/>
  <c r="EM55"/>
  <c r="EM51"/>
  <c r="EM47"/>
  <c r="EM42"/>
  <c r="EM38"/>
  <c r="EM34"/>
  <c r="EM30"/>
  <c r="EM26"/>
  <c r="EM22"/>
  <c r="EM18"/>
  <c r="EM14"/>
  <c r="EM10"/>
  <c r="EM6"/>
  <c r="EM2"/>
  <c r="EM41"/>
  <c r="EM37"/>
  <c r="EM33"/>
  <c r="EM29"/>
  <c r="EM25"/>
  <c r="EM21"/>
  <c r="EM17"/>
  <c r="EM13"/>
  <c r="EM9"/>
  <c r="EM5"/>
  <c r="EM1"/>
  <c r="EM40"/>
  <c r="EM36"/>
  <c r="EM32"/>
  <c r="EM28"/>
  <c r="EM24"/>
  <c r="EM20"/>
  <c r="EM16"/>
  <c r="EM12"/>
  <c r="EM8"/>
  <c r="EM4"/>
  <c r="EM43"/>
  <c r="EM39"/>
  <c r="EM35"/>
  <c r="EM31"/>
  <c r="EM27"/>
  <c r="EM23"/>
  <c r="EM19"/>
  <c r="EM15"/>
  <c r="EM11"/>
  <c r="EM7"/>
  <c r="EM3"/>
  <c r="O187" i="18"/>
  <c r="Q187" s="1"/>
  <c r="T187" s="1"/>
  <c r="K189"/>
  <c r="I189"/>
  <c r="E189"/>
  <c r="H189"/>
  <c r="D189"/>
  <c r="L189"/>
  <c r="S185"/>
  <c r="T185"/>
  <c r="R186"/>
  <c r="S186"/>
  <c r="E181" i="7"/>
  <c r="C181"/>
  <c r="G181"/>
  <c r="F181"/>
  <c r="D181"/>
  <c r="A183"/>
  <c r="B182"/>
  <c r="J179"/>
  <c r="L179" s="1"/>
  <c r="N179" s="1"/>
  <c r="P179" s="1"/>
  <c r="R179" s="1"/>
  <c r="T179" s="1"/>
  <c r="V179" s="1"/>
  <c r="X179" s="1"/>
  <c r="Z179" s="1"/>
  <c r="I179"/>
  <c r="K179" s="1"/>
  <c r="M179" s="1"/>
  <c r="O179" s="1"/>
  <c r="Q179" s="1"/>
  <c r="S179" s="1"/>
  <c r="U179" s="1"/>
  <c r="W179" s="1"/>
  <c r="Y179" s="1"/>
  <c r="AA179" s="1"/>
  <c r="G189" i="18"/>
  <c r="J189"/>
  <c r="M189"/>
  <c r="AE178" i="7"/>
  <c r="N188" i="18"/>
  <c r="H180" i="7"/>
  <c r="I180" s="1"/>
  <c r="K180" s="1"/>
  <c r="M180" s="1"/>
  <c r="O180" s="1"/>
  <c r="Q180" s="1"/>
  <c r="S180" s="1"/>
  <c r="U180" s="1"/>
  <c r="W180" s="1"/>
  <c r="Y180" s="1"/>
  <c r="AA180" s="1"/>
  <c r="A191" i="18"/>
  <c r="B190"/>
  <c r="F190" s="1"/>
  <c r="AD178" i="7"/>
  <c r="C81" i="9"/>
  <c r="B81"/>
  <c r="A82"/>
  <c r="D81"/>
  <c r="E81"/>
  <c r="EO84" i="8" l="1"/>
  <c r="EO87"/>
  <c r="EO83"/>
  <c r="EO86"/>
  <c r="EO82"/>
  <c r="EO85"/>
  <c r="EO80"/>
  <c r="EO79"/>
  <c r="EO78"/>
  <c r="EO81"/>
  <c r="EO77"/>
  <c r="EO76"/>
  <c r="EO72"/>
  <c r="EO68"/>
  <c r="EO75"/>
  <c r="EO71"/>
  <c r="EO67"/>
  <c r="EO74"/>
  <c r="EO70"/>
  <c r="EO66"/>
  <c r="EO73"/>
  <c r="EO69"/>
  <c r="EO64"/>
  <c r="EO60"/>
  <c r="EO56"/>
  <c r="EO52"/>
  <c r="EO48"/>
  <c r="EO44"/>
  <c r="EO63"/>
  <c r="EO59"/>
  <c r="EO55"/>
  <c r="EO51"/>
  <c r="EO47"/>
  <c r="EO62"/>
  <c r="EO58"/>
  <c r="EO54"/>
  <c r="EO50"/>
  <c r="EO46"/>
  <c r="EO65"/>
  <c r="EO61"/>
  <c r="EO57"/>
  <c r="EO53"/>
  <c r="EO49"/>
  <c r="EO45"/>
  <c r="EO40"/>
  <c r="EO36"/>
  <c r="EO32"/>
  <c r="EO28"/>
  <c r="EO24"/>
  <c r="EO20"/>
  <c r="EO16"/>
  <c r="EO12"/>
  <c r="EO8"/>
  <c r="EO4"/>
  <c r="EO43"/>
  <c r="EO39"/>
  <c r="EO35"/>
  <c r="EO31"/>
  <c r="EO27"/>
  <c r="EO23"/>
  <c r="EO19"/>
  <c r="EO15"/>
  <c r="EO11"/>
  <c r="EO7"/>
  <c r="EO3"/>
  <c r="EO42"/>
  <c r="EO38"/>
  <c r="EO34"/>
  <c r="EO30"/>
  <c r="EO26"/>
  <c r="EO22"/>
  <c r="EO18"/>
  <c r="EO14"/>
  <c r="EO10"/>
  <c r="EO6"/>
  <c r="EO2"/>
  <c r="EO41"/>
  <c r="EO37"/>
  <c r="EO33"/>
  <c r="EO29"/>
  <c r="EO25"/>
  <c r="EO21"/>
  <c r="EO17"/>
  <c r="EO13"/>
  <c r="EO9"/>
  <c r="EO5"/>
  <c r="EO1"/>
  <c r="EN87"/>
  <c r="EN83"/>
  <c r="EN86"/>
  <c r="EN82"/>
  <c r="EN85"/>
  <c r="EN84"/>
  <c r="EN79"/>
  <c r="EN78"/>
  <c r="EN81"/>
  <c r="EN77"/>
  <c r="EN80"/>
  <c r="EN75"/>
  <c r="EN71"/>
  <c r="EN67"/>
  <c r="EN74"/>
  <c r="EN70"/>
  <c r="EN66"/>
  <c r="EN73"/>
  <c r="EN69"/>
  <c r="EN76"/>
  <c r="EN72"/>
  <c r="EN68"/>
  <c r="EN63"/>
  <c r="EN59"/>
  <c r="EN55"/>
  <c r="EN51"/>
  <c r="EN47"/>
  <c r="EN62"/>
  <c r="EN58"/>
  <c r="EN54"/>
  <c r="EN50"/>
  <c r="EN46"/>
  <c r="EN65"/>
  <c r="EN61"/>
  <c r="EN57"/>
  <c r="EN53"/>
  <c r="EN49"/>
  <c r="EN45"/>
  <c r="EN64"/>
  <c r="EN60"/>
  <c r="EN56"/>
  <c r="EN52"/>
  <c r="EN48"/>
  <c r="EN44"/>
  <c r="EN43"/>
  <c r="EN39"/>
  <c r="EN35"/>
  <c r="EN31"/>
  <c r="EN27"/>
  <c r="EN23"/>
  <c r="EN19"/>
  <c r="EN15"/>
  <c r="EN11"/>
  <c r="EN7"/>
  <c r="EN3"/>
  <c r="EN42"/>
  <c r="EN38"/>
  <c r="EN34"/>
  <c r="EN30"/>
  <c r="EN26"/>
  <c r="EN22"/>
  <c r="EN18"/>
  <c r="EN14"/>
  <c r="EN10"/>
  <c r="EN6"/>
  <c r="EN2"/>
  <c r="EN41"/>
  <c r="EN37"/>
  <c r="EN33"/>
  <c r="EN29"/>
  <c r="EN25"/>
  <c r="EN21"/>
  <c r="EN17"/>
  <c r="EN13"/>
  <c r="EN9"/>
  <c r="EN5"/>
  <c r="EN1"/>
  <c r="EN40"/>
  <c r="EN36"/>
  <c r="EN32"/>
  <c r="EN28"/>
  <c r="EN24"/>
  <c r="EN20"/>
  <c r="EN16"/>
  <c r="EN12"/>
  <c r="EN8"/>
  <c r="EN4"/>
  <c r="K190" i="18"/>
  <c r="I190"/>
  <c r="E190"/>
  <c r="H190"/>
  <c r="D190"/>
  <c r="L190"/>
  <c r="S187"/>
  <c r="R187"/>
  <c r="N189"/>
  <c r="O189" s="1"/>
  <c r="H181" i="7"/>
  <c r="I181" s="1"/>
  <c r="K181" s="1"/>
  <c r="M181" s="1"/>
  <c r="O181" s="1"/>
  <c r="Q181" s="1"/>
  <c r="S181" s="1"/>
  <c r="U181" s="1"/>
  <c r="W181" s="1"/>
  <c r="Y181" s="1"/>
  <c r="AA181" s="1"/>
  <c r="O188" i="18"/>
  <c r="P188"/>
  <c r="F182" i="7"/>
  <c r="G182"/>
  <c r="C182"/>
  <c r="D182"/>
  <c r="E182"/>
  <c r="J180"/>
  <c r="L180" s="1"/>
  <c r="N180" s="1"/>
  <c r="P180" s="1"/>
  <c r="R180" s="1"/>
  <c r="T180" s="1"/>
  <c r="V180" s="1"/>
  <c r="X180" s="1"/>
  <c r="Z180" s="1"/>
  <c r="A192" i="18"/>
  <c r="B191"/>
  <c r="F191" s="1"/>
  <c r="J190"/>
  <c r="G190"/>
  <c r="M190"/>
  <c r="AB179" i="7"/>
  <c r="AC179" s="1"/>
  <c r="B183"/>
  <c r="A184"/>
  <c r="A83" i="9"/>
  <c r="E82"/>
  <c r="D82"/>
  <c r="C82"/>
  <c r="B82"/>
  <c r="EP85" i="8" l="1"/>
  <c r="EP84"/>
  <c r="EP87"/>
  <c r="EP83"/>
  <c r="EP86"/>
  <c r="EP81"/>
  <c r="EP77"/>
  <c r="EP80"/>
  <c r="EP79"/>
  <c r="EP82"/>
  <c r="EP78"/>
  <c r="EP73"/>
  <c r="EP69"/>
  <c r="EP76"/>
  <c r="EP72"/>
  <c r="EP68"/>
  <c r="EP75"/>
  <c r="EP71"/>
  <c r="EP67"/>
  <c r="EP74"/>
  <c r="EP70"/>
  <c r="EP66"/>
  <c r="EP65"/>
  <c r="EP61"/>
  <c r="EP57"/>
  <c r="EP53"/>
  <c r="EP49"/>
  <c r="EP45"/>
  <c r="EP64"/>
  <c r="EP60"/>
  <c r="EP56"/>
  <c r="EP52"/>
  <c r="EP48"/>
  <c r="EP44"/>
  <c r="EP63"/>
  <c r="EP59"/>
  <c r="EP55"/>
  <c r="EP51"/>
  <c r="EP47"/>
  <c r="EP62"/>
  <c r="EP58"/>
  <c r="EP54"/>
  <c r="EP50"/>
  <c r="EP46"/>
  <c r="EP41"/>
  <c r="EP37"/>
  <c r="EP33"/>
  <c r="EP29"/>
  <c r="EP25"/>
  <c r="EP21"/>
  <c r="EP17"/>
  <c r="EP13"/>
  <c r="EP9"/>
  <c r="EP5"/>
  <c r="EP1"/>
  <c r="EP40"/>
  <c r="EP36"/>
  <c r="EP32"/>
  <c r="EP28"/>
  <c r="EP24"/>
  <c r="EP20"/>
  <c r="EP16"/>
  <c r="EP12"/>
  <c r="EP8"/>
  <c r="EP4"/>
  <c r="EP43"/>
  <c r="EP39"/>
  <c r="EP35"/>
  <c r="EP31"/>
  <c r="EP27"/>
  <c r="EP23"/>
  <c r="EP19"/>
  <c r="EP15"/>
  <c r="EP11"/>
  <c r="EP7"/>
  <c r="EP3"/>
  <c r="EP42"/>
  <c r="EP38"/>
  <c r="EP34"/>
  <c r="EP30"/>
  <c r="EP26"/>
  <c r="EP22"/>
  <c r="EP18"/>
  <c r="EP14"/>
  <c r="EP10"/>
  <c r="EP6"/>
  <c r="EP2"/>
  <c r="K191" i="18"/>
  <c r="I191"/>
  <c r="E191"/>
  <c r="H191"/>
  <c r="D191"/>
  <c r="L191"/>
  <c r="J181" i="7"/>
  <c r="L181" s="1"/>
  <c r="N181" s="1"/>
  <c r="P181" s="1"/>
  <c r="R181" s="1"/>
  <c r="T181" s="1"/>
  <c r="V181" s="1"/>
  <c r="X181" s="1"/>
  <c r="Z181" s="1"/>
  <c r="AB181" s="1"/>
  <c r="AC181" s="1"/>
  <c r="N190" i="18"/>
  <c r="P190" s="1"/>
  <c r="P189"/>
  <c r="Q188"/>
  <c r="R188" s="1"/>
  <c r="AD179" i="7"/>
  <c r="F183"/>
  <c r="E183"/>
  <c r="G183"/>
  <c r="C183"/>
  <c r="D183"/>
  <c r="Q189" i="18"/>
  <c r="R189" s="1"/>
  <c r="B184" i="7"/>
  <c r="A185"/>
  <c r="B192" i="18"/>
  <c r="F192" s="1"/>
  <c r="A193"/>
  <c r="H182" i="7"/>
  <c r="I182" s="1"/>
  <c r="K182" s="1"/>
  <c r="M182" s="1"/>
  <c r="O182" s="1"/>
  <c r="Q182" s="1"/>
  <c r="S182" s="1"/>
  <c r="U182" s="1"/>
  <c r="W182" s="1"/>
  <c r="Y182" s="1"/>
  <c r="AA182" s="1"/>
  <c r="AE179"/>
  <c r="M191" i="18"/>
  <c r="J191"/>
  <c r="G191"/>
  <c r="AB180" i="7"/>
  <c r="AC180" s="1"/>
  <c r="E83" i="9"/>
  <c r="D83"/>
  <c r="B83"/>
  <c r="C83"/>
  <c r="A84"/>
  <c r="K192" i="18" l="1"/>
  <c r="I192"/>
  <c r="E192"/>
  <c r="H192"/>
  <c r="D192"/>
  <c r="L192"/>
  <c r="O190"/>
  <c r="S188"/>
  <c r="T188"/>
  <c r="S189"/>
  <c r="T189"/>
  <c r="AD181" i="7"/>
  <c r="AE181"/>
  <c r="A186"/>
  <c r="B185"/>
  <c r="N191" i="18"/>
  <c r="AE180" i="7"/>
  <c r="G192" i="18"/>
  <c r="J192"/>
  <c r="M192"/>
  <c r="A194"/>
  <c r="B193"/>
  <c r="F193" s="1"/>
  <c r="AD180" i="7"/>
  <c r="J182"/>
  <c r="L182" s="1"/>
  <c r="N182" s="1"/>
  <c r="P182" s="1"/>
  <c r="R182" s="1"/>
  <c r="T182" s="1"/>
  <c r="V182" s="1"/>
  <c r="X182" s="1"/>
  <c r="Z182" s="1"/>
  <c r="H183"/>
  <c r="I183" s="1"/>
  <c r="K183" s="1"/>
  <c r="M183" s="1"/>
  <c r="O183" s="1"/>
  <c r="Q183" s="1"/>
  <c r="S183" s="1"/>
  <c r="U183" s="1"/>
  <c r="W183" s="1"/>
  <c r="Y183" s="1"/>
  <c r="AA183" s="1"/>
  <c r="D184"/>
  <c r="C184"/>
  <c r="E184"/>
  <c r="G184"/>
  <c r="F184"/>
  <c r="D84" i="9"/>
  <c r="C84"/>
  <c r="B84"/>
  <c r="E84"/>
  <c r="A85"/>
  <c r="ER87" i="8" l="1"/>
  <c r="ER83"/>
  <c r="ER86"/>
  <c r="ER82"/>
  <c r="ER85"/>
  <c r="ER84"/>
  <c r="ER79"/>
  <c r="ER78"/>
  <c r="ER81"/>
  <c r="ER77"/>
  <c r="ER80"/>
  <c r="ER75"/>
  <c r="ER71"/>
  <c r="ER67"/>
  <c r="ER74"/>
  <c r="ER70"/>
  <c r="ER66"/>
  <c r="ER73"/>
  <c r="ER69"/>
  <c r="ER76"/>
  <c r="ER72"/>
  <c r="ER68"/>
  <c r="ER63"/>
  <c r="ER59"/>
  <c r="ER55"/>
  <c r="ER51"/>
  <c r="ER47"/>
  <c r="ER62"/>
  <c r="ER58"/>
  <c r="ER54"/>
  <c r="ER50"/>
  <c r="ER46"/>
  <c r="ER65"/>
  <c r="ER61"/>
  <c r="ER57"/>
  <c r="ER53"/>
  <c r="ER49"/>
  <c r="ER45"/>
  <c r="ER64"/>
  <c r="ER60"/>
  <c r="ER56"/>
  <c r="ER52"/>
  <c r="ER48"/>
  <c r="ER44"/>
  <c r="ER43"/>
  <c r="ER39"/>
  <c r="ER35"/>
  <c r="ER31"/>
  <c r="ER27"/>
  <c r="ER23"/>
  <c r="ER19"/>
  <c r="ER15"/>
  <c r="ER11"/>
  <c r="ER7"/>
  <c r="ER3"/>
  <c r="ER42"/>
  <c r="ER38"/>
  <c r="ER34"/>
  <c r="ER30"/>
  <c r="ER26"/>
  <c r="ER22"/>
  <c r="ER18"/>
  <c r="ER14"/>
  <c r="ER10"/>
  <c r="ER6"/>
  <c r="ER2"/>
  <c r="ER41"/>
  <c r="ER37"/>
  <c r="ER33"/>
  <c r="ER29"/>
  <c r="ER25"/>
  <c r="ER21"/>
  <c r="ER17"/>
  <c r="ER13"/>
  <c r="ER9"/>
  <c r="ER5"/>
  <c r="ER1"/>
  <c r="ER40"/>
  <c r="ER36"/>
  <c r="ER32"/>
  <c r="ER28"/>
  <c r="ER24"/>
  <c r="ER20"/>
  <c r="ER16"/>
  <c r="ER12"/>
  <c r="ER8"/>
  <c r="ER4"/>
  <c r="EQ86"/>
  <c r="EQ82"/>
  <c r="EQ85"/>
  <c r="EQ84"/>
  <c r="EQ87"/>
  <c r="EQ83"/>
  <c r="EQ78"/>
  <c r="EQ81"/>
  <c r="EQ77"/>
  <c r="EQ80"/>
  <c r="EQ79"/>
  <c r="EQ74"/>
  <c r="EQ70"/>
  <c r="EQ66"/>
  <c r="EQ73"/>
  <c r="EQ69"/>
  <c r="EQ76"/>
  <c r="EQ72"/>
  <c r="EQ68"/>
  <c r="EQ75"/>
  <c r="EQ71"/>
  <c r="EQ67"/>
  <c r="EQ62"/>
  <c r="EQ58"/>
  <c r="EQ54"/>
  <c r="EQ50"/>
  <c r="EQ46"/>
  <c r="EQ65"/>
  <c r="EQ61"/>
  <c r="EQ57"/>
  <c r="EQ53"/>
  <c r="EQ49"/>
  <c r="EQ45"/>
  <c r="EQ64"/>
  <c r="EQ60"/>
  <c r="EQ56"/>
  <c r="EQ52"/>
  <c r="EQ48"/>
  <c r="EQ44"/>
  <c r="EQ63"/>
  <c r="EQ59"/>
  <c r="EQ55"/>
  <c r="EQ51"/>
  <c r="EQ47"/>
  <c r="EQ42"/>
  <c r="EQ38"/>
  <c r="EQ34"/>
  <c r="EQ30"/>
  <c r="EQ26"/>
  <c r="EQ22"/>
  <c r="EQ18"/>
  <c r="EQ14"/>
  <c r="EQ10"/>
  <c r="EQ6"/>
  <c r="EQ2"/>
  <c r="EQ41"/>
  <c r="EQ37"/>
  <c r="EQ33"/>
  <c r="EQ29"/>
  <c r="EQ25"/>
  <c r="EQ21"/>
  <c r="EQ17"/>
  <c r="EQ13"/>
  <c r="EQ9"/>
  <c r="EQ5"/>
  <c r="EQ1"/>
  <c r="EQ40"/>
  <c r="EQ36"/>
  <c r="EQ32"/>
  <c r="EQ28"/>
  <c r="EQ24"/>
  <c r="EQ20"/>
  <c r="EQ16"/>
  <c r="EQ12"/>
  <c r="EQ8"/>
  <c r="EQ4"/>
  <c r="EQ43"/>
  <c r="EQ39"/>
  <c r="EQ35"/>
  <c r="EQ31"/>
  <c r="EQ27"/>
  <c r="EQ23"/>
  <c r="EQ19"/>
  <c r="EQ15"/>
  <c r="EQ11"/>
  <c r="EQ7"/>
  <c r="EQ3"/>
  <c r="K193" i="18"/>
  <c r="I193"/>
  <c r="E193"/>
  <c r="H193"/>
  <c r="D193"/>
  <c r="L193"/>
  <c r="Q190"/>
  <c r="T190" s="1"/>
  <c r="S190"/>
  <c r="N192"/>
  <c r="P192" s="1"/>
  <c r="J183" i="7"/>
  <c r="L183" s="1"/>
  <c r="N183" s="1"/>
  <c r="P183" s="1"/>
  <c r="R183" s="1"/>
  <c r="T183" s="1"/>
  <c r="V183" s="1"/>
  <c r="X183" s="1"/>
  <c r="Z183" s="1"/>
  <c r="AB183" s="1"/>
  <c r="AC183" s="1"/>
  <c r="AB182"/>
  <c r="AC182" s="1"/>
  <c r="A195" i="18"/>
  <c r="B194"/>
  <c r="F194" s="1"/>
  <c r="A187" i="7"/>
  <c r="B186"/>
  <c r="M193" i="18"/>
  <c r="J193"/>
  <c r="G193"/>
  <c r="G185" i="7"/>
  <c r="E185"/>
  <c r="F185"/>
  <c r="D185"/>
  <c r="C185"/>
  <c r="P191" i="18"/>
  <c r="O191"/>
  <c r="H184" i="7"/>
  <c r="I184" s="1"/>
  <c r="K184" s="1"/>
  <c r="M184" s="1"/>
  <c r="O184" s="1"/>
  <c r="Q184" s="1"/>
  <c r="S184" s="1"/>
  <c r="U184" s="1"/>
  <c r="W184" s="1"/>
  <c r="Y184" s="1"/>
  <c r="AA184" s="1"/>
  <c r="E85" i="9"/>
  <c r="D85"/>
  <c r="C85"/>
  <c r="B85"/>
  <c r="A86"/>
  <c r="ES84" i="8" l="1"/>
  <c r="ES87"/>
  <c r="ES83"/>
  <c r="ES86"/>
  <c r="ES82"/>
  <c r="ES85"/>
  <c r="ES80"/>
  <c r="ES79"/>
  <c r="ES78"/>
  <c r="ES81"/>
  <c r="ES77"/>
  <c r="ES76"/>
  <c r="ES72"/>
  <c r="ES68"/>
  <c r="ES75"/>
  <c r="ES71"/>
  <c r="ES67"/>
  <c r="ES74"/>
  <c r="ES70"/>
  <c r="ES66"/>
  <c r="ES73"/>
  <c r="ES69"/>
  <c r="ES64"/>
  <c r="ES60"/>
  <c r="ES56"/>
  <c r="ES52"/>
  <c r="ES48"/>
  <c r="ES44"/>
  <c r="ES63"/>
  <c r="ES59"/>
  <c r="ES55"/>
  <c r="ES51"/>
  <c r="ES47"/>
  <c r="ES62"/>
  <c r="ES58"/>
  <c r="ES54"/>
  <c r="ES50"/>
  <c r="ES46"/>
  <c r="ES65"/>
  <c r="ES61"/>
  <c r="ES57"/>
  <c r="ES53"/>
  <c r="ES49"/>
  <c r="ES45"/>
  <c r="ES40"/>
  <c r="ES36"/>
  <c r="ES32"/>
  <c r="ES28"/>
  <c r="ES24"/>
  <c r="ES20"/>
  <c r="ES16"/>
  <c r="ES12"/>
  <c r="ES8"/>
  <c r="ES4"/>
  <c r="ES43"/>
  <c r="ES39"/>
  <c r="ES35"/>
  <c r="ES31"/>
  <c r="ES27"/>
  <c r="ES23"/>
  <c r="ES19"/>
  <c r="ES15"/>
  <c r="ES11"/>
  <c r="ES7"/>
  <c r="ES3"/>
  <c r="ES42"/>
  <c r="ES38"/>
  <c r="ES34"/>
  <c r="ES30"/>
  <c r="ES26"/>
  <c r="ES22"/>
  <c r="ES18"/>
  <c r="ES14"/>
  <c r="ES10"/>
  <c r="ES6"/>
  <c r="ES2"/>
  <c r="ES41"/>
  <c r="ES37"/>
  <c r="ES33"/>
  <c r="ES29"/>
  <c r="ES25"/>
  <c r="ES21"/>
  <c r="ES17"/>
  <c r="ES13"/>
  <c r="ES9"/>
  <c r="ES5"/>
  <c r="ES1"/>
  <c r="K194" i="18"/>
  <c r="I194"/>
  <c r="R190"/>
  <c r="E194"/>
  <c r="H194"/>
  <c r="D194"/>
  <c r="L194"/>
  <c r="O192"/>
  <c r="Q192" s="1"/>
  <c r="R192" s="1"/>
  <c r="N193"/>
  <c r="P193" s="1"/>
  <c r="Q191"/>
  <c r="T191" s="1"/>
  <c r="AE183" i="7"/>
  <c r="AE182"/>
  <c r="AD183"/>
  <c r="B187"/>
  <c r="A188"/>
  <c r="B195" i="18"/>
  <c r="F195" s="1"/>
  <c r="A196"/>
  <c r="J184" i="7"/>
  <c r="L184" s="1"/>
  <c r="N184" s="1"/>
  <c r="P184" s="1"/>
  <c r="R184" s="1"/>
  <c r="T184" s="1"/>
  <c r="V184" s="1"/>
  <c r="X184" s="1"/>
  <c r="Z184" s="1"/>
  <c r="AD182"/>
  <c r="G186"/>
  <c r="C186"/>
  <c r="E186"/>
  <c r="D186"/>
  <c r="F186"/>
  <c r="J194" i="18"/>
  <c r="G194"/>
  <c r="M194"/>
  <c r="H185" i="7"/>
  <c r="I185" s="1"/>
  <c r="K185" s="1"/>
  <c r="M185" s="1"/>
  <c r="O185" s="1"/>
  <c r="Q185" s="1"/>
  <c r="S185" s="1"/>
  <c r="U185" s="1"/>
  <c r="W185" s="1"/>
  <c r="Y185" s="1"/>
  <c r="AA185" s="1"/>
  <c r="D86" i="9"/>
  <c r="C86"/>
  <c r="B86"/>
  <c r="A87"/>
  <c r="E86"/>
  <c r="K195" i="18" l="1"/>
  <c r="I195"/>
  <c r="E195"/>
  <c r="H195"/>
  <c r="D195"/>
  <c r="L195"/>
  <c r="S192"/>
  <c r="R191"/>
  <c r="T192"/>
  <c r="S191"/>
  <c r="O193"/>
  <c r="AB184" i="7"/>
  <c r="AC184" s="1"/>
  <c r="F187"/>
  <c r="E187"/>
  <c r="G187"/>
  <c r="C187"/>
  <c r="D187"/>
  <c r="H186"/>
  <c r="I186" s="1"/>
  <c r="K186" s="1"/>
  <c r="M186" s="1"/>
  <c r="O186" s="1"/>
  <c r="Q186" s="1"/>
  <c r="S186" s="1"/>
  <c r="U186" s="1"/>
  <c r="W186" s="1"/>
  <c r="Y186" s="1"/>
  <c r="AA186" s="1"/>
  <c r="B188"/>
  <c r="A189"/>
  <c r="J185"/>
  <c r="L185" s="1"/>
  <c r="N185" s="1"/>
  <c r="P185" s="1"/>
  <c r="R185" s="1"/>
  <c r="T185" s="1"/>
  <c r="V185" s="1"/>
  <c r="X185" s="1"/>
  <c r="Z185" s="1"/>
  <c r="M195" i="18"/>
  <c r="G195"/>
  <c r="J195"/>
  <c r="N194"/>
  <c r="B196"/>
  <c r="F196" s="1"/>
  <c r="A197"/>
  <c r="E87" i="9"/>
  <c r="D87"/>
  <c r="C87"/>
  <c r="B87"/>
  <c r="A88"/>
  <c r="EU86" i="8" l="1"/>
  <c r="EU82"/>
  <c r="EU85"/>
  <c r="EU84"/>
  <c r="EU87"/>
  <c r="EU83"/>
  <c r="EU78"/>
  <c r="EU81"/>
  <c r="EU77"/>
  <c r="EU80"/>
  <c r="EU79"/>
  <c r="EU74"/>
  <c r="EU70"/>
  <c r="EU66"/>
  <c r="EU73"/>
  <c r="EU69"/>
  <c r="EU76"/>
  <c r="EU72"/>
  <c r="EU68"/>
  <c r="EU75"/>
  <c r="EU71"/>
  <c r="EU67"/>
  <c r="EU62"/>
  <c r="EU58"/>
  <c r="EU54"/>
  <c r="EU50"/>
  <c r="EU46"/>
  <c r="EU65"/>
  <c r="EU61"/>
  <c r="EU57"/>
  <c r="EU53"/>
  <c r="EU49"/>
  <c r="EU45"/>
  <c r="EU64"/>
  <c r="EU60"/>
  <c r="EU56"/>
  <c r="EU52"/>
  <c r="EU48"/>
  <c r="EU44"/>
  <c r="EU63"/>
  <c r="EU59"/>
  <c r="EU55"/>
  <c r="EU51"/>
  <c r="EU47"/>
  <c r="EU42"/>
  <c r="EU38"/>
  <c r="EU34"/>
  <c r="EU30"/>
  <c r="EU26"/>
  <c r="EU22"/>
  <c r="EU18"/>
  <c r="EU14"/>
  <c r="EU10"/>
  <c r="EU6"/>
  <c r="EU2"/>
  <c r="EU41"/>
  <c r="EU37"/>
  <c r="EU33"/>
  <c r="EU29"/>
  <c r="EU25"/>
  <c r="EU21"/>
  <c r="EU17"/>
  <c r="EU13"/>
  <c r="EU9"/>
  <c r="EU5"/>
  <c r="EU1"/>
  <c r="EU40"/>
  <c r="EU36"/>
  <c r="EU32"/>
  <c r="EU28"/>
  <c r="EU24"/>
  <c r="EU20"/>
  <c r="EU16"/>
  <c r="EU12"/>
  <c r="EU8"/>
  <c r="EU4"/>
  <c r="EU43"/>
  <c r="EU39"/>
  <c r="EU35"/>
  <c r="EU31"/>
  <c r="EU27"/>
  <c r="EU23"/>
  <c r="EU19"/>
  <c r="EU15"/>
  <c r="EU11"/>
  <c r="EU7"/>
  <c r="EU3"/>
  <c r="ET85"/>
  <c r="ET84"/>
  <c r="ET87"/>
  <c r="ET83"/>
  <c r="ET86"/>
  <c r="ET82"/>
  <c r="ET81"/>
  <c r="ET77"/>
  <c r="ET80"/>
  <c r="ET79"/>
  <c r="ET78"/>
  <c r="ET73"/>
  <c r="ET69"/>
  <c r="ET76"/>
  <c r="ET72"/>
  <c r="ET68"/>
  <c r="ET75"/>
  <c r="ET71"/>
  <c r="ET67"/>
  <c r="ET74"/>
  <c r="ET70"/>
  <c r="ET66"/>
  <c r="ET65"/>
  <c r="ET61"/>
  <c r="ET57"/>
  <c r="ET53"/>
  <c r="ET49"/>
  <c r="ET45"/>
  <c r="ET64"/>
  <c r="ET60"/>
  <c r="ET56"/>
  <c r="ET52"/>
  <c r="ET48"/>
  <c r="ET44"/>
  <c r="ET63"/>
  <c r="ET59"/>
  <c r="ET55"/>
  <c r="ET51"/>
  <c r="ET47"/>
  <c r="ET62"/>
  <c r="ET58"/>
  <c r="ET54"/>
  <c r="ET50"/>
  <c r="ET46"/>
  <c r="ET41"/>
  <c r="ET37"/>
  <c r="ET33"/>
  <c r="ET29"/>
  <c r="ET25"/>
  <c r="ET21"/>
  <c r="ET17"/>
  <c r="ET13"/>
  <c r="ET9"/>
  <c r="ET5"/>
  <c r="ET1"/>
  <c r="ET40"/>
  <c r="ET36"/>
  <c r="ET32"/>
  <c r="ET28"/>
  <c r="ET24"/>
  <c r="ET20"/>
  <c r="ET16"/>
  <c r="ET12"/>
  <c r="ET8"/>
  <c r="ET4"/>
  <c r="ET43"/>
  <c r="ET39"/>
  <c r="ET35"/>
  <c r="ET31"/>
  <c r="ET27"/>
  <c r="ET23"/>
  <c r="ET19"/>
  <c r="ET15"/>
  <c r="ET11"/>
  <c r="ET7"/>
  <c r="ET3"/>
  <c r="ET42"/>
  <c r="ET38"/>
  <c r="ET34"/>
  <c r="ET30"/>
  <c r="ET26"/>
  <c r="ET22"/>
  <c r="ET18"/>
  <c r="ET14"/>
  <c r="ET10"/>
  <c r="ET6"/>
  <c r="ET2"/>
  <c r="K196" i="18"/>
  <c r="I196"/>
  <c r="E196"/>
  <c r="H196"/>
  <c r="D196"/>
  <c r="L196"/>
  <c r="J186" i="7"/>
  <c r="L186" s="1"/>
  <c r="N186" s="1"/>
  <c r="P186" s="1"/>
  <c r="R186" s="1"/>
  <c r="T186" s="1"/>
  <c r="V186" s="1"/>
  <c r="X186" s="1"/>
  <c r="Z186" s="1"/>
  <c r="AB186" s="1"/>
  <c r="AC186" s="1"/>
  <c r="Q193" i="18"/>
  <c r="R193" s="1"/>
  <c r="T193"/>
  <c r="N195"/>
  <c r="H187" i="7"/>
  <c r="I187" s="1"/>
  <c r="K187" s="1"/>
  <c r="M187" s="1"/>
  <c r="O187" s="1"/>
  <c r="Q187" s="1"/>
  <c r="S187" s="1"/>
  <c r="U187" s="1"/>
  <c r="W187" s="1"/>
  <c r="Y187" s="1"/>
  <c r="AA187" s="1"/>
  <c r="O194" i="18"/>
  <c r="P194"/>
  <c r="M196"/>
  <c r="J196"/>
  <c r="G196"/>
  <c r="AB185" i="7"/>
  <c r="AC185" s="1"/>
  <c r="D188"/>
  <c r="F188"/>
  <c r="C188"/>
  <c r="E188"/>
  <c r="G188"/>
  <c r="AE184"/>
  <c r="A198" i="18"/>
  <c r="B197"/>
  <c r="F197" s="1"/>
  <c r="B189" i="7"/>
  <c r="A190"/>
  <c r="B190" s="1"/>
  <c r="AD184"/>
  <c r="C88" i="9"/>
  <c r="B88"/>
  <c r="E88"/>
  <c r="D88"/>
  <c r="S193" i="18" l="1"/>
  <c r="K197"/>
  <c r="I197"/>
  <c r="E197"/>
  <c r="H197"/>
  <c r="D197"/>
  <c r="L197"/>
  <c r="J187" i="7"/>
  <c r="L187" s="1"/>
  <c r="N187" s="1"/>
  <c r="P187" s="1"/>
  <c r="R187" s="1"/>
  <c r="T187" s="1"/>
  <c r="V187" s="1"/>
  <c r="X187" s="1"/>
  <c r="Z187" s="1"/>
  <c r="AB187" s="1"/>
  <c r="AC187" s="1"/>
  <c r="N196" i="18"/>
  <c r="O196" s="1"/>
  <c r="H188" i="7"/>
  <c r="I188" s="1"/>
  <c r="K188" s="1"/>
  <c r="M188" s="1"/>
  <c r="O188" s="1"/>
  <c r="Q188" s="1"/>
  <c r="S188" s="1"/>
  <c r="U188" s="1"/>
  <c r="W188" s="1"/>
  <c r="Y188" s="1"/>
  <c r="AA188" s="1"/>
  <c r="G189"/>
  <c r="D189"/>
  <c r="E189"/>
  <c r="F189"/>
  <c r="C189"/>
  <c r="P195" i="18"/>
  <c r="O195"/>
  <c r="J188" i="7"/>
  <c r="L188" s="1"/>
  <c r="N188" s="1"/>
  <c r="P188" s="1"/>
  <c r="R188" s="1"/>
  <c r="T188" s="1"/>
  <c r="V188" s="1"/>
  <c r="X188" s="1"/>
  <c r="Z188" s="1"/>
  <c r="C190"/>
  <c r="F190"/>
  <c r="E190"/>
  <c r="G190"/>
  <c r="D190"/>
  <c r="AE186"/>
  <c r="B198" i="18"/>
  <c r="F198" s="1"/>
  <c r="A199"/>
  <c r="AE185" i="7"/>
  <c r="AD186"/>
  <c r="J197" i="18"/>
  <c r="G197"/>
  <c r="M197"/>
  <c r="Q194"/>
  <c r="R194" s="1"/>
  <c r="AD185" i="7"/>
  <c r="EV87" i="8" l="1"/>
  <c r="EV83"/>
  <c r="EV86"/>
  <c r="EV82"/>
  <c r="EV85"/>
  <c r="EV84"/>
  <c r="EV79"/>
  <c r="EV78"/>
  <c r="EV81"/>
  <c r="EV77"/>
  <c r="EV80"/>
  <c r="EV75"/>
  <c r="EV71"/>
  <c r="EV67"/>
  <c r="EV74"/>
  <c r="EV70"/>
  <c r="EV66"/>
  <c r="EV73"/>
  <c r="EV69"/>
  <c r="EV76"/>
  <c r="EV72"/>
  <c r="EV68"/>
  <c r="EV63"/>
  <c r="EV59"/>
  <c r="EV55"/>
  <c r="EV51"/>
  <c r="EV47"/>
  <c r="EV62"/>
  <c r="EV58"/>
  <c r="EV54"/>
  <c r="EV50"/>
  <c r="EV46"/>
  <c r="EV65"/>
  <c r="EV61"/>
  <c r="EV57"/>
  <c r="EV53"/>
  <c r="EV49"/>
  <c r="EV45"/>
  <c r="EV64"/>
  <c r="EV60"/>
  <c r="EV56"/>
  <c r="EV52"/>
  <c r="EV48"/>
  <c r="EV44"/>
  <c r="EV43"/>
  <c r="EV39"/>
  <c r="EV35"/>
  <c r="EV31"/>
  <c r="EV27"/>
  <c r="EV23"/>
  <c r="EV19"/>
  <c r="EV15"/>
  <c r="EV11"/>
  <c r="EV7"/>
  <c r="EV3"/>
  <c r="EV42"/>
  <c r="EV38"/>
  <c r="EV34"/>
  <c r="EV30"/>
  <c r="EV26"/>
  <c r="EV22"/>
  <c r="EV18"/>
  <c r="EV14"/>
  <c r="EV10"/>
  <c r="EV6"/>
  <c r="EV2"/>
  <c r="EV41"/>
  <c r="EV37"/>
  <c r="EV33"/>
  <c r="EV29"/>
  <c r="EV25"/>
  <c r="EV21"/>
  <c r="EV17"/>
  <c r="EV13"/>
  <c r="EV9"/>
  <c r="EV5"/>
  <c r="EV1"/>
  <c r="EV40"/>
  <c r="EV36"/>
  <c r="EV32"/>
  <c r="EV28"/>
  <c r="EV24"/>
  <c r="EV20"/>
  <c r="EV16"/>
  <c r="EV12"/>
  <c r="EV8"/>
  <c r="EV4"/>
  <c r="K198" i="18"/>
  <c r="I198"/>
  <c r="T194"/>
  <c r="E198"/>
  <c r="H198"/>
  <c r="D198"/>
  <c r="L198"/>
  <c r="P196"/>
  <c r="H189" i="7"/>
  <c r="I189" s="1"/>
  <c r="K189" s="1"/>
  <c r="M189" s="1"/>
  <c r="O189" s="1"/>
  <c r="Q189" s="1"/>
  <c r="S189" s="1"/>
  <c r="U189" s="1"/>
  <c r="W189" s="1"/>
  <c r="Y189" s="1"/>
  <c r="AA189" s="1"/>
  <c r="S194" i="18"/>
  <c r="H190" i="7"/>
  <c r="I190" s="1"/>
  <c r="K190" s="1"/>
  <c r="M190" s="1"/>
  <c r="O190" s="1"/>
  <c r="Q190" s="1"/>
  <c r="S190" s="1"/>
  <c r="U190" s="1"/>
  <c r="W190" s="1"/>
  <c r="Y190" s="1"/>
  <c r="AA190" s="1"/>
  <c r="AE187"/>
  <c r="Q196" i="18"/>
  <c r="R196" s="1"/>
  <c r="Q195"/>
  <c r="T195" s="1"/>
  <c r="J198"/>
  <c r="G198"/>
  <c r="M198"/>
  <c r="N197"/>
  <c r="AD187" i="7"/>
  <c r="B199" i="18"/>
  <c r="F199" s="1"/>
  <c r="A200"/>
  <c r="AB188" i="7"/>
  <c r="AC188" s="1"/>
  <c r="EW84" i="8" l="1"/>
  <c r="EW87"/>
  <c r="EW83"/>
  <c r="EW86"/>
  <c r="EW82"/>
  <c r="EW85"/>
  <c r="EW80"/>
  <c r="EW79"/>
  <c r="EW78"/>
  <c r="EW81"/>
  <c r="EW77"/>
  <c r="EW76"/>
  <c r="EW72"/>
  <c r="EW68"/>
  <c r="EW75"/>
  <c r="EW71"/>
  <c r="EW67"/>
  <c r="EW74"/>
  <c r="EW70"/>
  <c r="EW66"/>
  <c r="EW73"/>
  <c r="EW69"/>
  <c r="EW64"/>
  <c r="EW60"/>
  <c r="EW56"/>
  <c r="EW52"/>
  <c r="EW48"/>
  <c r="EW44"/>
  <c r="EW63"/>
  <c r="EW59"/>
  <c r="EW55"/>
  <c r="EW51"/>
  <c r="EW47"/>
  <c r="EW62"/>
  <c r="EW58"/>
  <c r="EW54"/>
  <c r="EW50"/>
  <c r="EW46"/>
  <c r="EW65"/>
  <c r="EW61"/>
  <c r="EW57"/>
  <c r="EW53"/>
  <c r="EW49"/>
  <c r="EW45"/>
  <c r="EW40"/>
  <c r="EW36"/>
  <c r="EW32"/>
  <c r="EW28"/>
  <c r="EW24"/>
  <c r="EW20"/>
  <c r="EW16"/>
  <c r="EW12"/>
  <c r="EW8"/>
  <c r="EW4"/>
  <c r="EW43"/>
  <c r="EW39"/>
  <c r="EW35"/>
  <c r="EW31"/>
  <c r="EW27"/>
  <c r="EW23"/>
  <c r="EW19"/>
  <c r="EW15"/>
  <c r="EW11"/>
  <c r="EW7"/>
  <c r="EW3"/>
  <c r="EW42"/>
  <c r="EW38"/>
  <c r="EW34"/>
  <c r="EW30"/>
  <c r="EW26"/>
  <c r="EW22"/>
  <c r="EW18"/>
  <c r="EW14"/>
  <c r="EW10"/>
  <c r="EW6"/>
  <c r="EW2"/>
  <c r="EW41"/>
  <c r="EW37"/>
  <c r="EW33"/>
  <c r="EW29"/>
  <c r="EW25"/>
  <c r="EW21"/>
  <c r="EW17"/>
  <c r="EW13"/>
  <c r="EW9"/>
  <c r="EW5"/>
  <c r="EW1"/>
  <c r="J189" i="7"/>
  <c r="L189" s="1"/>
  <c r="N189" s="1"/>
  <c r="P189" s="1"/>
  <c r="R189" s="1"/>
  <c r="T189" s="1"/>
  <c r="V189" s="1"/>
  <c r="X189" s="1"/>
  <c r="Z189" s="1"/>
  <c r="AB189" s="1"/>
  <c r="AC189" s="1"/>
  <c r="K199" i="18"/>
  <c r="I199"/>
  <c r="J190" i="7"/>
  <c r="L190" s="1"/>
  <c r="N190" s="1"/>
  <c r="P190" s="1"/>
  <c r="R190" s="1"/>
  <c r="T190" s="1"/>
  <c r="V190" s="1"/>
  <c r="X190" s="1"/>
  <c r="Z190" s="1"/>
  <c r="AB190" s="1"/>
  <c r="AC190" s="1"/>
  <c r="E199" i="18"/>
  <c r="H199"/>
  <c r="D199"/>
  <c r="L199"/>
  <c r="R195"/>
  <c r="S195"/>
  <c r="S196"/>
  <c r="T196"/>
  <c r="AD188" i="7"/>
  <c r="N198" i="18"/>
  <c r="O198" s="1"/>
  <c r="M199"/>
  <c r="G199"/>
  <c r="J199"/>
  <c r="B200"/>
  <c r="F200" s="1"/>
  <c r="A201"/>
  <c r="O197"/>
  <c r="P197"/>
  <c r="AE188" i="7"/>
  <c r="EX85" i="8" l="1"/>
  <c r="EX84"/>
  <c r="EX87"/>
  <c r="EX83"/>
  <c r="EX86"/>
  <c r="EX81"/>
  <c r="EX77"/>
  <c r="EX82"/>
  <c r="EX80"/>
  <c r="EX79"/>
  <c r="EX78"/>
  <c r="EX73"/>
  <c r="EX69"/>
  <c r="EX76"/>
  <c r="EX72"/>
  <c r="EX68"/>
  <c r="EX75"/>
  <c r="EX71"/>
  <c r="EX67"/>
  <c r="EX74"/>
  <c r="EX70"/>
  <c r="EX66"/>
  <c r="EX65"/>
  <c r="EX61"/>
  <c r="EX57"/>
  <c r="EX53"/>
  <c r="EX49"/>
  <c r="EX45"/>
  <c r="EX64"/>
  <c r="EX60"/>
  <c r="EX56"/>
  <c r="EX52"/>
  <c r="EX48"/>
  <c r="EX44"/>
  <c r="EX63"/>
  <c r="EX59"/>
  <c r="EX55"/>
  <c r="EX51"/>
  <c r="EX47"/>
  <c r="EX62"/>
  <c r="EX58"/>
  <c r="EX54"/>
  <c r="EX50"/>
  <c r="EX46"/>
  <c r="EX41"/>
  <c r="EX37"/>
  <c r="EX33"/>
  <c r="EX29"/>
  <c r="EX25"/>
  <c r="EX21"/>
  <c r="EX17"/>
  <c r="EX13"/>
  <c r="EX9"/>
  <c r="EX5"/>
  <c r="EX1"/>
  <c r="EX40"/>
  <c r="EX36"/>
  <c r="EX32"/>
  <c r="EX28"/>
  <c r="EX24"/>
  <c r="EX20"/>
  <c r="EX16"/>
  <c r="EX12"/>
  <c r="EX8"/>
  <c r="EX4"/>
  <c r="EX43"/>
  <c r="EX39"/>
  <c r="EX35"/>
  <c r="EX31"/>
  <c r="EX27"/>
  <c r="EX23"/>
  <c r="EX19"/>
  <c r="EX15"/>
  <c r="EX11"/>
  <c r="EX7"/>
  <c r="EX3"/>
  <c r="EX42"/>
  <c r="EX38"/>
  <c r="EX34"/>
  <c r="EX30"/>
  <c r="EX26"/>
  <c r="EX22"/>
  <c r="EX18"/>
  <c r="EX14"/>
  <c r="EX10"/>
  <c r="EX6"/>
  <c r="EX2"/>
  <c r="EY86"/>
  <c r="EY82"/>
  <c r="EY85"/>
  <c r="EY84"/>
  <c r="EY87"/>
  <c r="EY83"/>
  <c r="EY78"/>
  <c r="EY81"/>
  <c r="EY77"/>
  <c r="EY80"/>
  <c r="EY79"/>
  <c r="EY74"/>
  <c r="EY70"/>
  <c r="EY66"/>
  <c r="EY73"/>
  <c r="EY69"/>
  <c r="EY76"/>
  <c r="EY72"/>
  <c r="EY68"/>
  <c r="EY75"/>
  <c r="EY71"/>
  <c r="EY67"/>
  <c r="EY62"/>
  <c r="EY58"/>
  <c r="EY54"/>
  <c r="EY50"/>
  <c r="EY46"/>
  <c r="EY65"/>
  <c r="EY61"/>
  <c r="EY57"/>
  <c r="EY53"/>
  <c r="EY49"/>
  <c r="EY45"/>
  <c r="EY64"/>
  <c r="EY60"/>
  <c r="EY56"/>
  <c r="EY52"/>
  <c r="EY48"/>
  <c r="EY44"/>
  <c r="EY63"/>
  <c r="EY59"/>
  <c r="EY55"/>
  <c r="EY51"/>
  <c r="EY47"/>
  <c r="EY42"/>
  <c r="EY38"/>
  <c r="EY34"/>
  <c r="EY30"/>
  <c r="EY26"/>
  <c r="EY22"/>
  <c r="EY18"/>
  <c r="EY14"/>
  <c r="EY10"/>
  <c r="EY6"/>
  <c r="EY2"/>
  <c r="EY41"/>
  <c r="EY37"/>
  <c r="EY33"/>
  <c r="EY29"/>
  <c r="EY25"/>
  <c r="EY21"/>
  <c r="EY17"/>
  <c r="EY13"/>
  <c r="EY9"/>
  <c r="EY5"/>
  <c r="EY1"/>
  <c r="EY40"/>
  <c r="EY36"/>
  <c r="EY32"/>
  <c r="EY28"/>
  <c r="EY24"/>
  <c r="EY20"/>
  <c r="EY16"/>
  <c r="EY12"/>
  <c r="EY8"/>
  <c r="EY4"/>
  <c r="EY43"/>
  <c r="EY39"/>
  <c r="EY35"/>
  <c r="EY31"/>
  <c r="EY27"/>
  <c r="EY23"/>
  <c r="EY19"/>
  <c r="EY15"/>
  <c r="EY11"/>
  <c r="EY7"/>
  <c r="EY3"/>
  <c r="K200" i="18"/>
  <c r="I200"/>
  <c r="E200"/>
  <c r="H200"/>
  <c r="D200"/>
  <c r="L200"/>
  <c r="P198"/>
  <c r="M200"/>
  <c r="J200"/>
  <c r="G200"/>
  <c r="Q198"/>
  <c r="T198" s="1"/>
  <c r="A202"/>
  <c r="B201"/>
  <c r="F201" s="1"/>
  <c r="AE189" i="7"/>
  <c r="Q197" i="18"/>
  <c r="R197" s="1"/>
  <c r="AE190" i="7"/>
  <c r="N199" i="18"/>
  <c r="AD189" i="7"/>
  <c r="AD190"/>
  <c r="R198" i="18" l="1"/>
  <c r="K201"/>
  <c r="I201"/>
  <c r="E201"/>
  <c r="H201"/>
  <c r="D201"/>
  <c r="L201"/>
  <c r="S197"/>
  <c r="T197"/>
  <c r="S198"/>
  <c r="P199"/>
  <c r="O199"/>
  <c r="A203"/>
  <c r="B202"/>
  <c r="F202" s="1"/>
  <c r="G201"/>
  <c r="M201"/>
  <c r="J201"/>
  <c r="N200"/>
  <c r="FA84" i="8" l="1"/>
  <c r="FA87"/>
  <c r="FA83"/>
  <c r="FA86"/>
  <c r="FA82"/>
  <c r="FA85"/>
  <c r="FA80"/>
  <c r="FA79"/>
  <c r="FA78"/>
  <c r="FA81"/>
  <c r="FA77"/>
  <c r="FA76"/>
  <c r="FA72"/>
  <c r="FA68"/>
  <c r="FA75"/>
  <c r="FA71"/>
  <c r="FA67"/>
  <c r="FA74"/>
  <c r="FA70"/>
  <c r="FA66"/>
  <c r="FA73"/>
  <c r="FA69"/>
  <c r="FA64"/>
  <c r="FA60"/>
  <c r="FA56"/>
  <c r="FA52"/>
  <c r="FA48"/>
  <c r="FA44"/>
  <c r="FA63"/>
  <c r="FA59"/>
  <c r="FA55"/>
  <c r="FA51"/>
  <c r="FA47"/>
  <c r="FA62"/>
  <c r="FA58"/>
  <c r="FA54"/>
  <c r="FA50"/>
  <c r="FA46"/>
  <c r="FA65"/>
  <c r="FA61"/>
  <c r="FA57"/>
  <c r="FA53"/>
  <c r="FA49"/>
  <c r="FA45"/>
  <c r="FA40"/>
  <c r="FA36"/>
  <c r="FA32"/>
  <c r="FA28"/>
  <c r="FA24"/>
  <c r="FA20"/>
  <c r="FA16"/>
  <c r="FA12"/>
  <c r="FA8"/>
  <c r="FA4"/>
  <c r="FA43"/>
  <c r="FA39"/>
  <c r="FA35"/>
  <c r="FA31"/>
  <c r="FA27"/>
  <c r="FA23"/>
  <c r="FA19"/>
  <c r="FA15"/>
  <c r="FA11"/>
  <c r="FA7"/>
  <c r="FA3"/>
  <c r="FA42"/>
  <c r="FA38"/>
  <c r="FA34"/>
  <c r="FA30"/>
  <c r="FA26"/>
  <c r="FA22"/>
  <c r="FA18"/>
  <c r="FA14"/>
  <c r="FA10"/>
  <c r="FA6"/>
  <c r="FA2"/>
  <c r="FA41"/>
  <c r="FA37"/>
  <c r="FA33"/>
  <c r="FA29"/>
  <c r="FA25"/>
  <c r="FA21"/>
  <c r="FA17"/>
  <c r="FA13"/>
  <c r="FA9"/>
  <c r="FA5"/>
  <c r="FA1"/>
  <c r="EZ87"/>
  <c r="EZ83"/>
  <c r="EZ86"/>
  <c r="EZ82"/>
  <c r="EZ85"/>
  <c r="EZ84"/>
  <c r="EZ79"/>
  <c r="EZ78"/>
  <c r="EZ81"/>
  <c r="EZ77"/>
  <c r="EZ80"/>
  <c r="EZ75"/>
  <c r="EZ71"/>
  <c r="EZ67"/>
  <c r="EZ74"/>
  <c r="EZ70"/>
  <c r="EZ66"/>
  <c r="EZ73"/>
  <c r="EZ69"/>
  <c r="EZ76"/>
  <c r="EZ72"/>
  <c r="EZ68"/>
  <c r="EZ63"/>
  <c r="EZ59"/>
  <c r="EZ55"/>
  <c r="EZ51"/>
  <c r="EZ47"/>
  <c r="EZ62"/>
  <c r="EZ58"/>
  <c r="EZ54"/>
  <c r="EZ50"/>
  <c r="EZ46"/>
  <c r="EZ65"/>
  <c r="EZ61"/>
  <c r="EZ57"/>
  <c r="EZ53"/>
  <c r="EZ49"/>
  <c r="EZ45"/>
  <c r="EZ64"/>
  <c r="EZ60"/>
  <c r="EZ56"/>
  <c r="EZ52"/>
  <c r="EZ48"/>
  <c r="EZ44"/>
  <c r="EZ43"/>
  <c r="EZ39"/>
  <c r="EZ35"/>
  <c r="EZ31"/>
  <c r="EZ27"/>
  <c r="EZ23"/>
  <c r="EZ19"/>
  <c r="EZ15"/>
  <c r="EZ11"/>
  <c r="EZ7"/>
  <c r="EZ3"/>
  <c r="EZ42"/>
  <c r="EZ38"/>
  <c r="EZ34"/>
  <c r="EZ30"/>
  <c r="EZ26"/>
  <c r="EZ22"/>
  <c r="EZ18"/>
  <c r="EZ14"/>
  <c r="EZ10"/>
  <c r="EZ6"/>
  <c r="EZ2"/>
  <c r="EZ41"/>
  <c r="EZ37"/>
  <c r="EZ33"/>
  <c r="EZ29"/>
  <c r="EZ25"/>
  <c r="EZ21"/>
  <c r="EZ17"/>
  <c r="EZ13"/>
  <c r="EZ9"/>
  <c r="EZ5"/>
  <c r="EZ1"/>
  <c r="EZ40"/>
  <c r="EZ36"/>
  <c r="EZ32"/>
  <c r="EZ28"/>
  <c r="EZ24"/>
  <c r="EZ20"/>
  <c r="EZ16"/>
  <c r="EZ12"/>
  <c r="EZ8"/>
  <c r="EZ4"/>
  <c r="K202" i="18"/>
  <c r="I202"/>
  <c r="E202"/>
  <c r="H202"/>
  <c r="D202"/>
  <c r="L202"/>
  <c r="N201"/>
  <c r="P201" s="1"/>
  <c r="P200"/>
  <c r="O200"/>
  <c r="B203"/>
  <c r="F203" s="1"/>
  <c r="A204"/>
  <c r="M202"/>
  <c r="G202"/>
  <c r="J202"/>
  <c r="Q199"/>
  <c r="T199" s="1"/>
  <c r="K203" l="1"/>
  <c r="I203"/>
  <c r="E203"/>
  <c r="H203"/>
  <c r="D203"/>
  <c r="L203"/>
  <c r="R199"/>
  <c r="S199"/>
  <c r="O201"/>
  <c r="Q200"/>
  <c r="R200" s="1"/>
  <c r="G203"/>
  <c r="M203"/>
  <c r="J203"/>
  <c r="A205"/>
  <c r="B204"/>
  <c r="F204" s="1"/>
  <c r="N202"/>
  <c r="FB85" i="8" l="1"/>
  <c r="FB84"/>
  <c r="FB87"/>
  <c r="FB83"/>
  <c r="FB86"/>
  <c r="FB81"/>
  <c r="FB77"/>
  <c r="FB80"/>
  <c r="FB82"/>
  <c r="FB79"/>
  <c r="FB78"/>
  <c r="FB73"/>
  <c r="FB69"/>
  <c r="FB76"/>
  <c r="FB72"/>
  <c r="FB68"/>
  <c r="FB75"/>
  <c r="FB71"/>
  <c r="FB67"/>
  <c r="FB74"/>
  <c r="FB70"/>
  <c r="FB66"/>
  <c r="FB65"/>
  <c r="FB61"/>
  <c r="FB57"/>
  <c r="FB53"/>
  <c r="FB49"/>
  <c r="FB45"/>
  <c r="FB64"/>
  <c r="FB60"/>
  <c r="FB56"/>
  <c r="FB52"/>
  <c r="FB48"/>
  <c r="FB44"/>
  <c r="FB63"/>
  <c r="FB59"/>
  <c r="FB55"/>
  <c r="FB51"/>
  <c r="FB47"/>
  <c r="FB62"/>
  <c r="FB58"/>
  <c r="FB54"/>
  <c r="FB50"/>
  <c r="FB46"/>
  <c r="FB41"/>
  <c r="FB37"/>
  <c r="FB33"/>
  <c r="FB29"/>
  <c r="FB25"/>
  <c r="FB21"/>
  <c r="FB17"/>
  <c r="FB13"/>
  <c r="FB9"/>
  <c r="FB5"/>
  <c r="FB1"/>
  <c r="FB40"/>
  <c r="FB36"/>
  <c r="FB32"/>
  <c r="FB28"/>
  <c r="FB24"/>
  <c r="FB20"/>
  <c r="FB16"/>
  <c r="FB12"/>
  <c r="FB8"/>
  <c r="FB4"/>
  <c r="FB43"/>
  <c r="FB39"/>
  <c r="FB35"/>
  <c r="FB31"/>
  <c r="FB27"/>
  <c r="FB23"/>
  <c r="FB19"/>
  <c r="FB15"/>
  <c r="FB11"/>
  <c r="FB7"/>
  <c r="FB3"/>
  <c r="FB42"/>
  <c r="FB38"/>
  <c r="FB34"/>
  <c r="FB30"/>
  <c r="FB26"/>
  <c r="FB22"/>
  <c r="FB18"/>
  <c r="FB14"/>
  <c r="FB10"/>
  <c r="FB6"/>
  <c r="FB2"/>
  <c r="K204" i="18"/>
  <c r="I204"/>
  <c r="E204"/>
  <c r="H204"/>
  <c r="D204"/>
  <c r="L204"/>
  <c r="T200"/>
  <c r="S200"/>
  <c r="Q201"/>
  <c r="R201" s="1"/>
  <c r="N203"/>
  <c r="P203" s="1"/>
  <c r="G204"/>
  <c r="M204"/>
  <c r="J204"/>
  <c r="O202"/>
  <c r="P202"/>
  <c r="B205"/>
  <c r="F205" s="1"/>
  <c r="A206"/>
  <c r="FC86" i="8" l="1"/>
  <c r="FC82"/>
  <c r="FC85"/>
  <c r="FC84"/>
  <c r="FC87"/>
  <c r="FC83"/>
  <c r="FC78"/>
  <c r="FC81"/>
  <c r="FC77"/>
  <c r="FC80"/>
  <c r="FC79"/>
  <c r="FC74"/>
  <c r="FC70"/>
  <c r="FC66"/>
  <c r="FC73"/>
  <c r="FC69"/>
  <c r="FC76"/>
  <c r="FC72"/>
  <c r="FC68"/>
  <c r="FC75"/>
  <c r="FC71"/>
  <c r="FC67"/>
  <c r="FC62"/>
  <c r="FC58"/>
  <c r="FC54"/>
  <c r="FC50"/>
  <c r="FC46"/>
  <c r="FC65"/>
  <c r="FC61"/>
  <c r="FC57"/>
  <c r="FC53"/>
  <c r="FC49"/>
  <c r="FC45"/>
  <c r="FC64"/>
  <c r="FC60"/>
  <c r="FC56"/>
  <c r="FC52"/>
  <c r="FC48"/>
  <c r="FC44"/>
  <c r="FC63"/>
  <c r="FC59"/>
  <c r="FC55"/>
  <c r="FC51"/>
  <c r="FC47"/>
  <c r="FC42"/>
  <c r="FC38"/>
  <c r="FC34"/>
  <c r="FC30"/>
  <c r="FC26"/>
  <c r="FC22"/>
  <c r="FC18"/>
  <c r="FC14"/>
  <c r="FC10"/>
  <c r="FC6"/>
  <c r="FC2"/>
  <c r="FC41"/>
  <c r="FC37"/>
  <c r="FC33"/>
  <c r="FC29"/>
  <c r="FC25"/>
  <c r="FC21"/>
  <c r="FC17"/>
  <c r="FC13"/>
  <c r="FC9"/>
  <c r="FC5"/>
  <c r="FC1"/>
  <c r="FC40"/>
  <c r="FC36"/>
  <c r="FC32"/>
  <c r="FC28"/>
  <c r="FC24"/>
  <c r="FC20"/>
  <c r="FC16"/>
  <c r="FC12"/>
  <c r="FC8"/>
  <c r="FC4"/>
  <c r="FC43"/>
  <c r="FC39"/>
  <c r="FC35"/>
  <c r="FC31"/>
  <c r="FC27"/>
  <c r="FC23"/>
  <c r="FC19"/>
  <c r="FC15"/>
  <c r="FC11"/>
  <c r="FC7"/>
  <c r="FC3"/>
  <c r="K205" i="18"/>
  <c r="I205"/>
  <c r="E205"/>
  <c r="H205"/>
  <c r="D205"/>
  <c r="L205"/>
  <c r="O203"/>
  <c r="Q203" s="1"/>
  <c r="R203" s="1"/>
  <c r="T201"/>
  <c r="S201"/>
  <c r="N204"/>
  <c r="G205"/>
  <c r="M205"/>
  <c r="J205"/>
  <c r="A207"/>
  <c r="B206"/>
  <c r="F206" s="1"/>
  <c r="Q202"/>
  <c r="T202" s="1"/>
  <c r="FD87" i="8" l="1"/>
  <c r="FD83"/>
  <c r="FD86"/>
  <c r="FD82"/>
  <c r="FD85"/>
  <c r="FD84"/>
  <c r="FD79"/>
  <c r="FD78"/>
  <c r="FD81"/>
  <c r="FD77"/>
  <c r="FD80"/>
  <c r="FD75"/>
  <c r="FD71"/>
  <c r="FD67"/>
  <c r="FD74"/>
  <c r="FD70"/>
  <c r="FD66"/>
  <c r="FD73"/>
  <c r="FD69"/>
  <c r="FD76"/>
  <c r="FD72"/>
  <c r="FD68"/>
  <c r="FD63"/>
  <c r="FD59"/>
  <c r="FD55"/>
  <c r="FD51"/>
  <c r="FD47"/>
  <c r="FD62"/>
  <c r="FD58"/>
  <c r="FD54"/>
  <c r="FD50"/>
  <c r="FD46"/>
  <c r="FD65"/>
  <c r="FD61"/>
  <c r="FD57"/>
  <c r="FD53"/>
  <c r="FD49"/>
  <c r="FD45"/>
  <c r="FD64"/>
  <c r="FD60"/>
  <c r="FD56"/>
  <c r="FD52"/>
  <c r="FD48"/>
  <c r="FD44"/>
  <c r="FD43"/>
  <c r="FD39"/>
  <c r="FD35"/>
  <c r="FD31"/>
  <c r="FD27"/>
  <c r="FD23"/>
  <c r="FD19"/>
  <c r="FD15"/>
  <c r="FD11"/>
  <c r="FD7"/>
  <c r="FD3"/>
  <c r="FD42"/>
  <c r="FD38"/>
  <c r="FD34"/>
  <c r="FD30"/>
  <c r="FD26"/>
  <c r="FD22"/>
  <c r="FD18"/>
  <c r="FD14"/>
  <c r="FD10"/>
  <c r="FD6"/>
  <c r="FD2"/>
  <c r="FD41"/>
  <c r="FD37"/>
  <c r="FD33"/>
  <c r="FD29"/>
  <c r="FD25"/>
  <c r="FD21"/>
  <c r="FD17"/>
  <c r="FD13"/>
  <c r="FD9"/>
  <c r="FD5"/>
  <c r="FD1"/>
  <c r="FD40"/>
  <c r="FD36"/>
  <c r="FD32"/>
  <c r="FD28"/>
  <c r="FD24"/>
  <c r="FD20"/>
  <c r="FD16"/>
  <c r="FD12"/>
  <c r="FD8"/>
  <c r="FD4"/>
  <c r="K206" i="18"/>
  <c r="I206"/>
  <c r="T203"/>
  <c r="E206"/>
  <c r="H206"/>
  <c r="D206"/>
  <c r="L206"/>
  <c r="S203"/>
  <c r="S202"/>
  <c r="R202"/>
  <c r="B207"/>
  <c r="F207" s="1"/>
  <c r="A208"/>
  <c r="M206"/>
  <c r="J206"/>
  <c r="G206"/>
  <c r="O204"/>
  <c r="P204"/>
  <c r="N205"/>
  <c r="FF85" i="8" l="1"/>
  <c r="FF84"/>
  <c r="FF87"/>
  <c r="FF83"/>
  <c r="FF86"/>
  <c r="FF81"/>
  <c r="FF77"/>
  <c r="FF80"/>
  <c r="FF79"/>
  <c r="FF82"/>
  <c r="FF78"/>
  <c r="FF73"/>
  <c r="FF69"/>
  <c r="FF76"/>
  <c r="FF72"/>
  <c r="FF68"/>
  <c r="FF75"/>
  <c r="FF71"/>
  <c r="FF67"/>
  <c r="FF74"/>
  <c r="FF70"/>
  <c r="FF66"/>
  <c r="FF65"/>
  <c r="FF61"/>
  <c r="FF57"/>
  <c r="FF53"/>
  <c r="FF49"/>
  <c r="FF45"/>
  <c r="FF64"/>
  <c r="FF60"/>
  <c r="FF56"/>
  <c r="FF52"/>
  <c r="FF48"/>
  <c r="FF44"/>
  <c r="FF63"/>
  <c r="FF59"/>
  <c r="FF55"/>
  <c r="FF51"/>
  <c r="FF47"/>
  <c r="FF62"/>
  <c r="FF58"/>
  <c r="FF54"/>
  <c r="FF50"/>
  <c r="FF46"/>
  <c r="FF41"/>
  <c r="FF37"/>
  <c r="FF33"/>
  <c r="FF29"/>
  <c r="FF25"/>
  <c r="FF21"/>
  <c r="FF17"/>
  <c r="FF13"/>
  <c r="FF9"/>
  <c r="FF5"/>
  <c r="FF1"/>
  <c r="FF40"/>
  <c r="FF36"/>
  <c r="FF32"/>
  <c r="FF28"/>
  <c r="FF24"/>
  <c r="FF20"/>
  <c r="FF16"/>
  <c r="FF12"/>
  <c r="FF8"/>
  <c r="FF4"/>
  <c r="FF43"/>
  <c r="FF39"/>
  <c r="FF35"/>
  <c r="FF31"/>
  <c r="FF27"/>
  <c r="FF23"/>
  <c r="FF19"/>
  <c r="FF15"/>
  <c r="FF11"/>
  <c r="FF7"/>
  <c r="FF3"/>
  <c r="FF42"/>
  <c r="FF38"/>
  <c r="FF34"/>
  <c r="FF30"/>
  <c r="FF26"/>
  <c r="FF22"/>
  <c r="FF18"/>
  <c r="FF14"/>
  <c r="FF10"/>
  <c r="FF6"/>
  <c r="FF2"/>
  <c r="FE84"/>
  <c r="FE87"/>
  <c r="FE83"/>
  <c r="FE86"/>
  <c r="FE82"/>
  <c r="FE85"/>
  <c r="FE80"/>
  <c r="FE79"/>
  <c r="FE78"/>
  <c r="FE81"/>
  <c r="FE77"/>
  <c r="FE76"/>
  <c r="FE72"/>
  <c r="FE68"/>
  <c r="FE75"/>
  <c r="FE71"/>
  <c r="FE67"/>
  <c r="FE74"/>
  <c r="FE70"/>
  <c r="FE66"/>
  <c r="FE73"/>
  <c r="FE69"/>
  <c r="FE64"/>
  <c r="FE60"/>
  <c r="FE56"/>
  <c r="FE52"/>
  <c r="FE48"/>
  <c r="FE44"/>
  <c r="FE63"/>
  <c r="FE59"/>
  <c r="FE55"/>
  <c r="FE51"/>
  <c r="FE47"/>
  <c r="FE62"/>
  <c r="FE58"/>
  <c r="FE54"/>
  <c r="FE50"/>
  <c r="FE46"/>
  <c r="FE65"/>
  <c r="FE61"/>
  <c r="FE57"/>
  <c r="FE53"/>
  <c r="FE49"/>
  <c r="FE45"/>
  <c r="FE40"/>
  <c r="FE36"/>
  <c r="FE32"/>
  <c r="FE28"/>
  <c r="FE24"/>
  <c r="FE20"/>
  <c r="FE16"/>
  <c r="FE12"/>
  <c r="FE8"/>
  <c r="FE4"/>
  <c r="FE43"/>
  <c r="FE39"/>
  <c r="FE35"/>
  <c r="FE31"/>
  <c r="FE27"/>
  <c r="FE23"/>
  <c r="FE19"/>
  <c r="FE15"/>
  <c r="FE11"/>
  <c r="FE7"/>
  <c r="FE3"/>
  <c r="FE42"/>
  <c r="FE38"/>
  <c r="FE34"/>
  <c r="FE30"/>
  <c r="FE26"/>
  <c r="FE22"/>
  <c r="FE18"/>
  <c r="FE14"/>
  <c r="FE10"/>
  <c r="FE6"/>
  <c r="FE2"/>
  <c r="FE41"/>
  <c r="FE37"/>
  <c r="FE33"/>
  <c r="FE29"/>
  <c r="FE25"/>
  <c r="FE21"/>
  <c r="FE17"/>
  <c r="FE13"/>
  <c r="FE9"/>
  <c r="FE5"/>
  <c r="FE1"/>
  <c r="K207" i="18"/>
  <c r="I207"/>
  <c r="E207"/>
  <c r="H207"/>
  <c r="D207"/>
  <c r="L207"/>
  <c r="S204"/>
  <c r="N206"/>
  <c r="P206" s="1"/>
  <c r="J207"/>
  <c r="G207"/>
  <c r="M207"/>
  <c r="B208"/>
  <c r="F208" s="1"/>
  <c r="A209"/>
  <c r="Q204"/>
  <c r="R204" s="1"/>
  <c r="P205"/>
  <c r="O205"/>
  <c r="FG86" i="8" l="1"/>
  <c r="FG82"/>
  <c r="FG85"/>
  <c r="FG84"/>
  <c r="FG87"/>
  <c r="FG83"/>
  <c r="FG78"/>
  <c r="FG81"/>
  <c r="FG77"/>
  <c r="FG80"/>
  <c r="FG79"/>
  <c r="FG74"/>
  <c r="FG70"/>
  <c r="FG66"/>
  <c r="FG73"/>
  <c r="FG69"/>
  <c r="FG76"/>
  <c r="FG72"/>
  <c r="FG68"/>
  <c r="FG75"/>
  <c r="FG71"/>
  <c r="FG67"/>
  <c r="FG62"/>
  <c r="FG58"/>
  <c r="FG54"/>
  <c r="FG50"/>
  <c r="FG46"/>
  <c r="FG65"/>
  <c r="FG61"/>
  <c r="FG57"/>
  <c r="FG53"/>
  <c r="FG49"/>
  <c r="FG45"/>
  <c r="FG64"/>
  <c r="FG60"/>
  <c r="FG56"/>
  <c r="FG52"/>
  <c r="FG48"/>
  <c r="FG44"/>
  <c r="FG63"/>
  <c r="FG59"/>
  <c r="FG55"/>
  <c r="FG51"/>
  <c r="FG47"/>
  <c r="FG42"/>
  <c r="FG38"/>
  <c r="FG34"/>
  <c r="FG30"/>
  <c r="FG26"/>
  <c r="FG22"/>
  <c r="FG18"/>
  <c r="FG14"/>
  <c r="FG10"/>
  <c r="FG6"/>
  <c r="FG2"/>
  <c r="FG41"/>
  <c r="FG37"/>
  <c r="FG33"/>
  <c r="FG29"/>
  <c r="FG25"/>
  <c r="FG21"/>
  <c r="FG17"/>
  <c r="FG13"/>
  <c r="FG9"/>
  <c r="FG5"/>
  <c r="FG1"/>
  <c r="FG40"/>
  <c r="FG36"/>
  <c r="FG32"/>
  <c r="FG28"/>
  <c r="FG24"/>
  <c r="FG20"/>
  <c r="FG16"/>
  <c r="FG12"/>
  <c r="FG8"/>
  <c r="FG4"/>
  <c r="FG43"/>
  <c r="FG39"/>
  <c r="FG35"/>
  <c r="FG31"/>
  <c r="FG27"/>
  <c r="FG23"/>
  <c r="FG19"/>
  <c r="FG15"/>
  <c r="FG11"/>
  <c r="FG7"/>
  <c r="FG3"/>
  <c r="K208" i="18"/>
  <c r="I208"/>
  <c r="T204"/>
  <c r="E208"/>
  <c r="H208"/>
  <c r="D208"/>
  <c r="L208"/>
  <c r="O206"/>
  <c r="Q205"/>
  <c r="T205" s="1"/>
  <c r="J208"/>
  <c r="G208"/>
  <c r="M208"/>
  <c r="AE83" i="7"/>
  <c r="A210" i="18"/>
  <c r="B209"/>
  <c r="F209" s="1"/>
  <c r="N207"/>
  <c r="K209" l="1"/>
  <c r="I209"/>
  <c r="E209"/>
  <c r="H209"/>
  <c r="D209"/>
  <c r="L209"/>
  <c r="R205"/>
  <c r="S205"/>
  <c r="Q206"/>
  <c r="R206" s="1"/>
  <c r="A211"/>
  <c r="B210"/>
  <c r="F210" s="1"/>
  <c r="N208"/>
  <c r="G209"/>
  <c r="J209"/>
  <c r="M209"/>
  <c r="O207"/>
  <c r="P207"/>
  <c r="FH87" i="8" l="1"/>
  <c r="FH83"/>
  <c r="FH86"/>
  <c r="FH82"/>
  <c r="FH85"/>
  <c r="FH84"/>
  <c r="FH79"/>
  <c r="FH78"/>
  <c r="FH81"/>
  <c r="FH77"/>
  <c r="FH80"/>
  <c r="FH75"/>
  <c r="FH71"/>
  <c r="FH67"/>
  <c r="FH74"/>
  <c r="FH70"/>
  <c r="FH66"/>
  <c r="FH73"/>
  <c r="FH69"/>
  <c r="FH76"/>
  <c r="FH72"/>
  <c r="FH68"/>
  <c r="FH63"/>
  <c r="FH59"/>
  <c r="FH55"/>
  <c r="FH51"/>
  <c r="FH47"/>
  <c r="FH62"/>
  <c r="FH58"/>
  <c r="FH54"/>
  <c r="FH50"/>
  <c r="FH46"/>
  <c r="FH65"/>
  <c r="FH61"/>
  <c r="FH57"/>
  <c r="FH53"/>
  <c r="FH49"/>
  <c r="FH45"/>
  <c r="FH64"/>
  <c r="FH60"/>
  <c r="FH56"/>
  <c r="FH52"/>
  <c r="FH48"/>
  <c r="FH44"/>
  <c r="FH43"/>
  <c r="FH39"/>
  <c r="FH35"/>
  <c r="FH31"/>
  <c r="FH27"/>
  <c r="FH23"/>
  <c r="FH19"/>
  <c r="FH15"/>
  <c r="FH11"/>
  <c r="FH7"/>
  <c r="FH3"/>
  <c r="FH42"/>
  <c r="FH38"/>
  <c r="FH34"/>
  <c r="FH30"/>
  <c r="FH26"/>
  <c r="FH22"/>
  <c r="FH18"/>
  <c r="FH14"/>
  <c r="FH10"/>
  <c r="FH6"/>
  <c r="FH2"/>
  <c r="FH41"/>
  <c r="FH37"/>
  <c r="FH33"/>
  <c r="FH29"/>
  <c r="FH25"/>
  <c r="FH21"/>
  <c r="FH17"/>
  <c r="FH13"/>
  <c r="FH9"/>
  <c r="FH5"/>
  <c r="FH1"/>
  <c r="FH40"/>
  <c r="FH36"/>
  <c r="FH32"/>
  <c r="FH28"/>
  <c r="FH24"/>
  <c r="FH20"/>
  <c r="FH16"/>
  <c r="FH12"/>
  <c r="FH8"/>
  <c r="FH4"/>
  <c r="K210" i="18"/>
  <c r="I210"/>
  <c r="E210"/>
  <c r="H210"/>
  <c r="D210"/>
  <c r="L210"/>
  <c r="T206"/>
  <c r="S206"/>
  <c r="B211"/>
  <c r="F211" s="1"/>
  <c r="A212"/>
  <c r="G210"/>
  <c r="M210"/>
  <c r="J210"/>
  <c r="Q207"/>
  <c r="T207" s="1"/>
  <c r="O208"/>
  <c r="P208"/>
  <c r="AE84" i="7"/>
  <c r="N209" i="18"/>
  <c r="FI84" i="8" l="1"/>
  <c r="FI87"/>
  <c r="FI83"/>
  <c r="FI86"/>
  <c r="FI82"/>
  <c r="FI85"/>
  <c r="FI80"/>
  <c r="FI79"/>
  <c r="FI78"/>
  <c r="FI81"/>
  <c r="FI77"/>
  <c r="FI76"/>
  <c r="FI72"/>
  <c r="FI68"/>
  <c r="FI75"/>
  <c r="FI71"/>
  <c r="FI67"/>
  <c r="FI74"/>
  <c r="FI70"/>
  <c r="FI66"/>
  <c r="FI73"/>
  <c r="FI69"/>
  <c r="FI64"/>
  <c r="FI60"/>
  <c r="FI56"/>
  <c r="FI52"/>
  <c r="FI48"/>
  <c r="FI44"/>
  <c r="FI63"/>
  <c r="FI59"/>
  <c r="FI55"/>
  <c r="FI51"/>
  <c r="FI47"/>
  <c r="FI62"/>
  <c r="FI58"/>
  <c r="FI54"/>
  <c r="FI50"/>
  <c r="FI46"/>
  <c r="FI65"/>
  <c r="FI61"/>
  <c r="FI57"/>
  <c r="FI53"/>
  <c r="FI49"/>
  <c r="FI45"/>
  <c r="FI40"/>
  <c r="FI36"/>
  <c r="FI32"/>
  <c r="FI28"/>
  <c r="FI24"/>
  <c r="FI20"/>
  <c r="FI16"/>
  <c r="FI12"/>
  <c r="FI8"/>
  <c r="FI4"/>
  <c r="FI43"/>
  <c r="FI39"/>
  <c r="FI35"/>
  <c r="FI31"/>
  <c r="FI27"/>
  <c r="FI23"/>
  <c r="FI19"/>
  <c r="FI15"/>
  <c r="FI11"/>
  <c r="FI7"/>
  <c r="FI3"/>
  <c r="FI42"/>
  <c r="FI38"/>
  <c r="FI34"/>
  <c r="FI30"/>
  <c r="FI26"/>
  <c r="FI22"/>
  <c r="FI18"/>
  <c r="FI14"/>
  <c r="FI10"/>
  <c r="FI6"/>
  <c r="FI2"/>
  <c r="FI41"/>
  <c r="FI37"/>
  <c r="FI33"/>
  <c r="FI29"/>
  <c r="FI25"/>
  <c r="FI21"/>
  <c r="FI17"/>
  <c r="FI13"/>
  <c r="FI9"/>
  <c r="FI5"/>
  <c r="FI1"/>
  <c r="K211" i="18"/>
  <c r="I211"/>
  <c r="E211"/>
  <c r="H211"/>
  <c r="D211"/>
  <c r="L211"/>
  <c r="S207"/>
  <c r="R207"/>
  <c r="AE85" i="7"/>
  <c r="M211" i="18"/>
  <c r="G211"/>
  <c r="J211"/>
  <c r="B212"/>
  <c r="F212" s="1"/>
  <c r="A213"/>
  <c r="N210"/>
  <c r="P209"/>
  <c r="O209"/>
  <c r="Q208"/>
  <c r="T208" s="1"/>
  <c r="FJ85" i="8" l="1"/>
  <c r="FJ84"/>
  <c r="FJ87"/>
  <c r="FJ83"/>
  <c r="FJ86"/>
  <c r="FJ82"/>
  <c r="FJ81"/>
  <c r="FJ77"/>
  <c r="FJ80"/>
  <c r="FJ79"/>
  <c r="FJ78"/>
  <c r="FJ73"/>
  <c r="FJ69"/>
  <c r="FJ76"/>
  <c r="FJ72"/>
  <c r="FJ68"/>
  <c r="FJ75"/>
  <c r="FJ71"/>
  <c r="FJ67"/>
  <c r="FJ74"/>
  <c r="FJ70"/>
  <c r="FJ66"/>
  <c r="FJ65"/>
  <c r="FJ61"/>
  <c r="FJ57"/>
  <c r="FJ53"/>
  <c r="FJ49"/>
  <c r="FJ45"/>
  <c r="FJ64"/>
  <c r="FJ60"/>
  <c r="FJ56"/>
  <c r="FJ52"/>
  <c r="FJ48"/>
  <c r="FJ44"/>
  <c r="FJ63"/>
  <c r="FJ59"/>
  <c r="FJ55"/>
  <c r="FJ51"/>
  <c r="FJ47"/>
  <c r="FJ62"/>
  <c r="FJ58"/>
  <c r="FJ54"/>
  <c r="FJ50"/>
  <c r="FJ46"/>
  <c r="FJ41"/>
  <c r="FJ37"/>
  <c r="FJ33"/>
  <c r="FJ29"/>
  <c r="FJ25"/>
  <c r="FJ21"/>
  <c r="FJ17"/>
  <c r="FJ13"/>
  <c r="FJ9"/>
  <c r="FJ5"/>
  <c r="FJ1"/>
  <c r="FJ40"/>
  <c r="FJ36"/>
  <c r="FJ32"/>
  <c r="FJ28"/>
  <c r="FJ24"/>
  <c r="FJ20"/>
  <c r="FJ16"/>
  <c r="FJ12"/>
  <c r="FJ8"/>
  <c r="FJ4"/>
  <c r="FJ43"/>
  <c r="FJ39"/>
  <c r="FJ35"/>
  <c r="FJ31"/>
  <c r="FJ27"/>
  <c r="FJ23"/>
  <c r="FJ19"/>
  <c r="FJ15"/>
  <c r="FJ11"/>
  <c r="FJ7"/>
  <c r="FJ3"/>
  <c r="FJ42"/>
  <c r="FJ38"/>
  <c r="FJ34"/>
  <c r="FJ30"/>
  <c r="FJ26"/>
  <c r="FJ22"/>
  <c r="FJ18"/>
  <c r="FJ14"/>
  <c r="FJ10"/>
  <c r="FJ6"/>
  <c r="FJ2"/>
  <c r="K212" i="18"/>
  <c r="I212"/>
  <c r="E212"/>
  <c r="H212"/>
  <c r="D212"/>
  <c r="L212"/>
  <c r="S208"/>
  <c r="R208"/>
  <c r="O210"/>
  <c r="P210"/>
  <c r="AE86" i="7"/>
  <c r="Q209" i="18"/>
  <c r="T209" s="1"/>
  <c r="G212"/>
  <c r="J212"/>
  <c r="M212"/>
  <c r="A214"/>
  <c r="B213"/>
  <c r="F213" s="1"/>
  <c r="N211"/>
  <c r="FK86" i="8" l="1"/>
  <c r="FK82"/>
  <c r="FK85"/>
  <c r="FK84"/>
  <c r="FK87"/>
  <c r="FK83"/>
  <c r="FK78"/>
  <c r="FK81"/>
  <c r="FK77"/>
  <c r="FK80"/>
  <c r="FK79"/>
  <c r="FK74"/>
  <c r="FK70"/>
  <c r="FK66"/>
  <c r="FK73"/>
  <c r="FK69"/>
  <c r="FK76"/>
  <c r="FK72"/>
  <c r="FK68"/>
  <c r="FK75"/>
  <c r="FK71"/>
  <c r="FK67"/>
  <c r="FK62"/>
  <c r="FK58"/>
  <c r="FK54"/>
  <c r="FK50"/>
  <c r="FK46"/>
  <c r="FK65"/>
  <c r="FK61"/>
  <c r="FK57"/>
  <c r="FK53"/>
  <c r="FK49"/>
  <c r="FK45"/>
  <c r="FK64"/>
  <c r="FK60"/>
  <c r="FK56"/>
  <c r="FK52"/>
  <c r="FK48"/>
  <c r="FK44"/>
  <c r="FK63"/>
  <c r="FK59"/>
  <c r="FK55"/>
  <c r="FK51"/>
  <c r="FK47"/>
  <c r="FK42"/>
  <c r="FK38"/>
  <c r="FK34"/>
  <c r="FK30"/>
  <c r="FK26"/>
  <c r="FK22"/>
  <c r="FK18"/>
  <c r="FK14"/>
  <c r="FK10"/>
  <c r="FK6"/>
  <c r="FK2"/>
  <c r="FK41"/>
  <c r="FK37"/>
  <c r="FK33"/>
  <c r="FK29"/>
  <c r="FK25"/>
  <c r="FK21"/>
  <c r="FK17"/>
  <c r="FK13"/>
  <c r="FK9"/>
  <c r="FK5"/>
  <c r="FK1"/>
  <c r="FK40"/>
  <c r="FK36"/>
  <c r="FK32"/>
  <c r="FK28"/>
  <c r="FK24"/>
  <c r="FK20"/>
  <c r="FK16"/>
  <c r="FK12"/>
  <c r="FK8"/>
  <c r="FK4"/>
  <c r="FK43"/>
  <c r="FK39"/>
  <c r="FK35"/>
  <c r="FK31"/>
  <c r="FK27"/>
  <c r="FK23"/>
  <c r="FK19"/>
  <c r="FK15"/>
  <c r="FK11"/>
  <c r="FK7"/>
  <c r="FK3"/>
  <c r="K213" i="18"/>
  <c r="I213"/>
  <c r="E213"/>
  <c r="H213"/>
  <c r="D213"/>
  <c r="L213"/>
  <c r="S209"/>
  <c r="R209"/>
  <c r="A215"/>
  <c r="B214"/>
  <c r="F214" s="1"/>
  <c r="Q210"/>
  <c r="T210" s="1"/>
  <c r="J213"/>
  <c r="G213"/>
  <c r="M213"/>
  <c r="AE87" i="7"/>
  <c r="N212" i="18"/>
  <c r="P211"/>
  <c r="O211"/>
  <c r="FL87" i="8" l="1"/>
  <c r="FL83"/>
  <c r="FL86"/>
  <c r="FL82"/>
  <c r="FL85"/>
  <c r="FL84"/>
  <c r="FL79"/>
  <c r="FL78"/>
  <c r="FL81"/>
  <c r="FL77"/>
  <c r="FL80"/>
  <c r="FL75"/>
  <c r="FL71"/>
  <c r="FL67"/>
  <c r="FL74"/>
  <c r="FL70"/>
  <c r="FL66"/>
  <c r="FL73"/>
  <c r="FL69"/>
  <c r="FL76"/>
  <c r="FL72"/>
  <c r="FL68"/>
  <c r="FL63"/>
  <c r="FL59"/>
  <c r="FL55"/>
  <c r="FL51"/>
  <c r="FL47"/>
  <c r="FL62"/>
  <c r="FL58"/>
  <c r="FL54"/>
  <c r="FL50"/>
  <c r="FL46"/>
  <c r="FL65"/>
  <c r="FL61"/>
  <c r="FL57"/>
  <c r="FL53"/>
  <c r="FL49"/>
  <c r="FL45"/>
  <c r="FL64"/>
  <c r="FL60"/>
  <c r="FL56"/>
  <c r="FL52"/>
  <c r="FL48"/>
  <c r="FL44"/>
  <c r="FL43"/>
  <c r="FL39"/>
  <c r="FL35"/>
  <c r="FL31"/>
  <c r="FL27"/>
  <c r="FL23"/>
  <c r="FL19"/>
  <c r="FL15"/>
  <c r="FL11"/>
  <c r="FL7"/>
  <c r="FL3"/>
  <c r="FL42"/>
  <c r="FL38"/>
  <c r="FL34"/>
  <c r="FL30"/>
  <c r="FL26"/>
  <c r="FL22"/>
  <c r="FL18"/>
  <c r="FL14"/>
  <c r="FL10"/>
  <c r="FL6"/>
  <c r="FL2"/>
  <c r="FL41"/>
  <c r="FL37"/>
  <c r="FL33"/>
  <c r="FL29"/>
  <c r="FL25"/>
  <c r="FL21"/>
  <c r="FL17"/>
  <c r="FL13"/>
  <c r="FL9"/>
  <c r="FL5"/>
  <c r="FL1"/>
  <c r="FL40"/>
  <c r="FL36"/>
  <c r="FL32"/>
  <c r="FL28"/>
  <c r="FL24"/>
  <c r="FL20"/>
  <c r="FL16"/>
  <c r="FL12"/>
  <c r="FL8"/>
  <c r="FL4"/>
  <c r="K214" i="18"/>
  <c r="I214"/>
  <c r="E214"/>
  <c r="H214"/>
  <c r="D214"/>
  <c r="L214"/>
  <c r="S210"/>
  <c r="R210"/>
  <c r="N213"/>
  <c r="O213" s="1"/>
  <c r="AE88" i="7"/>
  <c r="Q211" i="18"/>
  <c r="T211" s="1"/>
  <c r="O212"/>
  <c r="P212"/>
  <c r="B215"/>
  <c r="F215" s="1"/>
  <c r="A216"/>
  <c r="G214"/>
  <c r="J214"/>
  <c r="M214"/>
  <c r="FM84" i="8" l="1"/>
  <c r="FM87"/>
  <c r="FM83"/>
  <c r="FM86"/>
  <c r="FM82"/>
  <c r="FM85"/>
  <c r="FM80"/>
  <c r="FM79"/>
  <c r="FM78"/>
  <c r="FM81"/>
  <c r="FM77"/>
  <c r="FM76"/>
  <c r="FM72"/>
  <c r="FM68"/>
  <c r="FM75"/>
  <c r="FM71"/>
  <c r="FM67"/>
  <c r="FM74"/>
  <c r="FM70"/>
  <c r="FM66"/>
  <c r="FM73"/>
  <c r="FM69"/>
  <c r="FM64"/>
  <c r="FM60"/>
  <c r="FM56"/>
  <c r="FM52"/>
  <c r="FM48"/>
  <c r="FM44"/>
  <c r="FM63"/>
  <c r="FM59"/>
  <c r="FM55"/>
  <c r="FM51"/>
  <c r="FM47"/>
  <c r="FM62"/>
  <c r="FM58"/>
  <c r="FM54"/>
  <c r="FM50"/>
  <c r="FM46"/>
  <c r="FM65"/>
  <c r="FM61"/>
  <c r="FM57"/>
  <c r="FM53"/>
  <c r="FM49"/>
  <c r="FM45"/>
  <c r="FM40"/>
  <c r="FM36"/>
  <c r="FM32"/>
  <c r="FM28"/>
  <c r="FM24"/>
  <c r="FM20"/>
  <c r="FM16"/>
  <c r="FM12"/>
  <c r="FM8"/>
  <c r="FM4"/>
  <c r="FM43"/>
  <c r="FM39"/>
  <c r="FM35"/>
  <c r="FM31"/>
  <c r="FM27"/>
  <c r="FM23"/>
  <c r="FM19"/>
  <c r="FM15"/>
  <c r="FM11"/>
  <c r="FM7"/>
  <c r="FM3"/>
  <c r="FM42"/>
  <c r="FM38"/>
  <c r="FM34"/>
  <c r="FM30"/>
  <c r="FM26"/>
  <c r="FM22"/>
  <c r="FM18"/>
  <c r="FM14"/>
  <c r="FM10"/>
  <c r="FM6"/>
  <c r="FM2"/>
  <c r="FM41"/>
  <c r="FM37"/>
  <c r="FM33"/>
  <c r="FM29"/>
  <c r="FM25"/>
  <c r="FM21"/>
  <c r="FM17"/>
  <c r="FM13"/>
  <c r="FM9"/>
  <c r="FM5"/>
  <c r="FM1"/>
  <c r="K215" i="18"/>
  <c r="I215"/>
  <c r="E215"/>
  <c r="H215"/>
  <c r="D215"/>
  <c r="L215"/>
  <c r="P213"/>
  <c r="AE90" i="7" s="1"/>
  <c r="R211" i="18"/>
  <c r="S211"/>
  <c r="Q213"/>
  <c r="T213" s="1"/>
  <c r="Q212"/>
  <c r="T212" s="1"/>
  <c r="S212"/>
  <c r="AE89" i="7"/>
  <c r="J215" i="18"/>
  <c r="G215"/>
  <c r="M215"/>
  <c r="N214"/>
  <c r="B216"/>
  <c r="F216" s="1"/>
  <c r="A217"/>
  <c r="FO86" i="8" l="1"/>
  <c r="FO82"/>
  <c r="FO85"/>
  <c r="FO84"/>
  <c r="FO87"/>
  <c r="FO83"/>
  <c r="FO78"/>
  <c r="FO81"/>
  <c r="FO77"/>
  <c r="FO80"/>
  <c r="FO79"/>
  <c r="FO74"/>
  <c r="FO70"/>
  <c r="FO66"/>
  <c r="FO73"/>
  <c r="FO69"/>
  <c r="FO76"/>
  <c r="FO72"/>
  <c r="FO68"/>
  <c r="FO75"/>
  <c r="FO71"/>
  <c r="FO67"/>
  <c r="FO62"/>
  <c r="FO58"/>
  <c r="FO54"/>
  <c r="FO50"/>
  <c r="FO46"/>
  <c r="FO65"/>
  <c r="FO61"/>
  <c r="FO57"/>
  <c r="FO53"/>
  <c r="FO49"/>
  <c r="FO45"/>
  <c r="FO64"/>
  <c r="FO60"/>
  <c r="FO56"/>
  <c r="FO52"/>
  <c r="FO48"/>
  <c r="FO44"/>
  <c r="FO63"/>
  <c r="FO59"/>
  <c r="FO55"/>
  <c r="FO51"/>
  <c r="FO47"/>
  <c r="FO42"/>
  <c r="FO38"/>
  <c r="FO34"/>
  <c r="FO30"/>
  <c r="FO26"/>
  <c r="FO22"/>
  <c r="FO18"/>
  <c r="FO14"/>
  <c r="FO10"/>
  <c r="FO6"/>
  <c r="FO2"/>
  <c r="FO41"/>
  <c r="FO37"/>
  <c r="FO33"/>
  <c r="FO29"/>
  <c r="FO25"/>
  <c r="FO21"/>
  <c r="FO17"/>
  <c r="FO13"/>
  <c r="FO9"/>
  <c r="FO5"/>
  <c r="FO1"/>
  <c r="FO40"/>
  <c r="FO36"/>
  <c r="FO32"/>
  <c r="FO28"/>
  <c r="FO24"/>
  <c r="FO20"/>
  <c r="FO16"/>
  <c r="FO12"/>
  <c r="FO8"/>
  <c r="FO4"/>
  <c r="FO43"/>
  <c r="FO39"/>
  <c r="FO35"/>
  <c r="FO31"/>
  <c r="FO27"/>
  <c r="FO23"/>
  <c r="FO19"/>
  <c r="FO15"/>
  <c r="FO11"/>
  <c r="FO7"/>
  <c r="FO3"/>
  <c r="FN85"/>
  <c r="FN84"/>
  <c r="FN87"/>
  <c r="FN83"/>
  <c r="FN86"/>
  <c r="FN81"/>
  <c r="FN77"/>
  <c r="FN82"/>
  <c r="FN80"/>
  <c r="FN79"/>
  <c r="FN78"/>
  <c r="FN73"/>
  <c r="FN69"/>
  <c r="FN76"/>
  <c r="FN72"/>
  <c r="FN68"/>
  <c r="FN75"/>
  <c r="FN71"/>
  <c r="FN67"/>
  <c r="FN74"/>
  <c r="FN70"/>
  <c r="FN66"/>
  <c r="FN65"/>
  <c r="FN61"/>
  <c r="FN57"/>
  <c r="FN53"/>
  <c r="FN49"/>
  <c r="FN45"/>
  <c r="FN64"/>
  <c r="FN60"/>
  <c r="FN56"/>
  <c r="FN52"/>
  <c r="FN48"/>
  <c r="FN44"/>
  <c r="FN63"/>
  <c r="FN59"/>
  <c r="FN55"/>
  <c r="FN51"/>
  <c r="FN47"/>
  <c r="FN62"/>
  <c r="FN58"/>
  <c r="FN54"/>
  <c r="FN50"/>
  <c r="FN46"/>
  <c r="FN41"/>
  <c r="FN37"/>
  <c r="FN33"/>
  <c r="FN29"/>
  <c r="FN25"/>
  <c r="FN21"/>
  <c r="FN17"/>
  <c r="FN13"/>
  <c r="FN9"/>
  <c r="FN5"/>
  <c r="FN1"/>
  <c r="FN40"/>
  <c r="FN36"/>
  <c r="FN32"/>
  <c r="FN28"/>
  <c r="FN24"/>
  <c r="FN20"/>
  <c r="FN16"/>
  <c r="FN12"/>
  <c r="FN8"/>
  <c r="FN4"/>
  <c r="FN43"/>
  <c r="FN39"/>
  <c r="FN35"/>
  <c r="FN31"/>
  <c r="FN27"/>
  <c r="FN23"/>
  <c r="FN19"/>
  <c r="FN15"/>
  <c r="FN11"/>
  <c r="FN7"/>
  <c r="FN3"/>
  <c r="FN42"/>
  <c r="FN38"/>
  <c r="FN34"/>
  <c r="FN30"/>
  <c r="FN26"/>
  <c r="FN22"/>
  <c r="FN18"/>
  <c r="FN14"/>
  <c r="FN10"/>
  <c r="FN6"/>
  <c r="FN2"/>
  <c r="S213" i="18"/>
  <c r="K216"/>
  <c r="I216"/>
  <c r="E216"/>
  <c r="H216"/>
  <c r="D216"/>
  <c r="L216"/>
  <c r="R212"/>
  <c r="R213"/>
  <c r="B217"/>
  <c r="F217" s="1"/>
  <c r="A218"/>
  <c r="N215"/>
  <c r="P214"/>
  <c r="O214"/>
  <c r="M216"/>
  <c r="J216"/>
  <c r="G216"/>
  <c r="FP87" i="8" l="1"/>
  <c r="FP83"/>
  <c r="FP86"/>
  <c r="FP82"/>
  <c r="FP85"/>
  <c r="FP84"/>
  <c r="FP79"/>
  <c r="FP78"/>
  <c r="FP81"/>
  <c r="FP77"/>
  <c r="FP80"/>
  <c r="FP75"/>
  <c r="FP71"/>
  <c r="FP67"/>
  <c r="FP74"/>
  <c r="FP70"/>
  <c r="FP66"/>
  <c r="FP73"/>
  <c r="FP69"/>
  <c r="FP76"/>
  <c r="FP72"/>
  <c r="FP68"/>
  <c r="FP63"/>
  <c r="FP59"/>
  <c r="FP55"/>
  <c r="FP51"/>
  <c r="FP47"/>
  <c r="FP62"/>
  <c r="FP58"/>
  <c r="FP54"/>
  <c r="FP50"/>
  <c r="FP46"/>
  <c r="FP65"/>
  <c r="FP61"/>
  <c r="FP57"/>
  <c r="FP53"/>
  <c r="FP49"/>
  <c r="FP45"/>
  <c r="FP64"/>
  <c r="FP60"/>
  <c r="FP56"/>
  <c r="FP52"/>
  <c r="FP48"/>
  <c r="FP44"/>
  <c r="FP43"/>
  <c r="FP39"/>
  <c r="FP35"/>
  <c r="FP31"/>
  <c r="FP27"/>
  <c r="FP23"/>
  <c r="FP19"/>
  <c r="FP15"/>
  <c r="FP11"/>
  <c r="FP7"/>
  <c r="FP3"/>
  <c r="FP42"/>
  <c r="FP38"/>
  <c r="FP34"/>
  <c r="FP30"/>
  <c r="FP26"/>
  <c r="FP22"/>
  <c r="FP18"/>
  <c r="FP14"/>
  <c r="FP10"/>
  <c r="FP6"/>
  <c r="FP2"/>
  <c r="FP41"/>
  <c r="FP37"/>
  <c r="FP33"/>
  <c r="FP29"/>
  <c r="FP25"/>
  <c r="FP21"/>
  <c r="FP17"/>
  <c r="FP13"/>
  <c r="FP9"/>
  <c r="FP5"/>
  <c r="FP1"/>
  <c r="FP40"/>
  <c r="FP36"/>
  <c r="FP32"/>
  <c r="FP28"/>
  <c r="FP24"/>
  <c r="FP20"/>
  <c r="FP16"/>
  <c r="FP12"/>
  <c r="FP8"/>
  <c r="FP4"/>
  <c r="K217" i="18"/>
  <c r="I217"/>
  <c r="E217"/>
  <c r="H217"/>
  <c r="D217"/>
  <c r="L217"/>
  <c r="M217"/>
  <c r="G217"/>
  <c r="J217"/>
  <c r="A219"/>
  <c r="B218"/>
  <c r="F218" s="1"/>
  <c r="AE91" i="7"/>
  <c r="P215" i="18"/>
  <c r="O215"/>
  <c r="N216"/>
  <c r="Q214"/>
  <c r="T214" s="1"/>
  <c r="K218" l="1"/>
  <c r="I218"/>
  <c r="E218"/>
  <c r="H218"/>
  <c r="D218"/>
  <c r="L218"/>
  <c r="S214"/>
  <c r="R214"/>
  <c r="N217"/>
  <c r="P217" s="1"/>
  <c r="J218"/>
  <c r="G218"/>
  <c r="M218"/>
  <c r="O216"/>
  <c r="P216"/>
  <c r="Q215"/>
  <c r="R215" s="1"/>
  <c r="AE92" i="7"/>
  <c r="B219" i="18"/>
  <c r="F219" s="1"/>
  <c r="A220"/>
  <c r="FQ84" i="8" l="1"/>
  <c r="FQ87"/>
  <c r="FQ83"/>
  <c r="FQ86"/>
  <c r="FQ82"/>
  <c r="FQ85"/>
  <c r="FQ80"/>
  <c r="FQ79"/>
  <c r="FQ78"/>
  <c r="FQ81"/>
  <c r="FQ77"/>
  <c r="FQ76"/>
  <c r="FQ72"/>
  <c r="FQ68"/>
  <c r="FQ75"/>
  <c r="FQ71"/>
  <c r="FQ67"/>
  <c r="FQ74"/>
  <c r="FQ70"/>
  <c r="FQ66"/>
  <c r="FQ73"/>
  <c r="FQ69"/>
  <c r="FQ64"/>
  <c r="FQ60"/>
  <c r="FQ56"/>
  <c r="FQ52"/>
  <c r="FQ48"/>
  <c r="FQ44"/>
  <c r="FQ63"/>
  <c r="FQ59"/>
  <c r="FQ55"/>
  <c r="FQ51"/>
  <c r="FQ47"/>
  <c r="FQ62"/>
  <c r="FQ58"/>
  <c r="FQ54"/>
  <c r="FQ50"/>
  <c r="FQ46"/>
  <c r="FQ65"/>
  <c r="FQ61"/>
  <c r="FQ57"/>
  <c r="FQ53"/>
  <c r="FQ49"/>
  <c r="FQ45"/>
  <c r="FQ40"/>
  <c r="FQ36"/>
  <c r="FQ32"/>
  <c r="FQ28"/>
  <c r="FQ24"/>
  <c r="FQ20"/>
  <c r="FQ16"/>
  <c r="FQ12"/>
  <c r="FQ8"/>
  <c r="FQ4"/>
  <c r="FQ43"/>
  <c r="FQ39"/>
  <c r="FQ35"/>
  <c r="FQ31"/>
  <c r="FQ27"/>
  <c r="FQ23"/>
  <c r="FQ19"/>
  <c r="FQ15"/>
  <c r="FQ11"/>
  <c r="FQ7"/>
  <c r="FQ3"/>
  <c r="FQ42"/>
  <c r="FQ38"/>
  <c r="FQ34"/>
  <c r="FQ30"/>
  <c r="FQ26"/>
  <c r="FQ22"/>
  <c r="FQ18"/>
  <c r="FQ14"/>
  <c r="FQ10"/>
  <c r="FQ6"/>
  <c r="FQ2"/>
  <c r="FQ41"/>
  <c r="FQ37"/>
  <c r="FQ33"/>
  <c r="FQ29"/>
  <c r="FQ25"/>
  <c r="FQ21"/>
  <c r="FQ17"/>
  <c r="FQ13"/>
  <c r="FQ9"/>
  <c r="FQ5"/>
  <c r="FQ1"/>
  <c r="S215" i="18"/>
  <c r="K219"/>
  <c r="I219"/>
  <c r="E219"/>
  <c r="H219"/>
  <c r="O217"/>
  <c r="Q217" s="1"/>
  <c r="R217" s="1"/>
  <c r="D219"/>
  <c r="L219"/>
  <c r="T215"/>
  <c r="N218"/>
  <c r="O218" s="1"/>
  <c r="G219"/>
  <c r="M219"/>
  <c r="J219"/>
  <c r="AE94" i="7"/>
  <c r="Q216" i="18"/>
  <c r="T216" s="1"/>
  <c r="AE93" i="7"/>
  <c r="A221" i="18"/>
  <c r="B220"/>
  <c r="F220" s="1"/>
  <c r="FR85" i="8" l="1"/>
  <c r="FR84"/>
  <c r="FR87"/>
  <c r="FR83"/>
  <c r="FR86"/>
  <c r="FR81"/>
  <c r="FR77"/>
  <c r="FR80"/>
  <c r="FR82"/>
  <c r="FR79"/>
  <c r="FR78"/>
  <c r="FR73"/>
  <c r="FR69"/>
  <c r="FR76"/>
  <c r="FR72"/>
  <c r="FR68"/>
  <c r="FR75"/>
  <c r="FR71"/>
  <c r="FR67"/>
  <c r="FR74"/>
  <c r="FR70"/>
  <c r="FR66"/>
  <c r="FR65"/>
  <c r="FR61"/>
  <c r="FR57"/>
  <c r="FR53"/>
  <c r="FR49"/>
  <c r="FR45"/>
  <c r="FR64"/>
  <c r="FR60"/>
  <c r="FR56"/>
  <c r="FR52"/>
  <c r="FR48"/>
  <c r="FR44"/>
  <c r="FR63"/>
  <c r="FR59"/>
  <c r="FR55"/>
  <c r="FR51"/>
  <c r="FR47"/>
  <c r="FR62"/>
  <c r="FR58"/>
  <c r="FR54"/>
  <c r="FR50"/>
  <c r="FR46"/>
  <c r="FR41"/>
  <c r="FR37"/>
  <c r="FR33"/>
  <c r="FR29"/>
  <c r="FR25"/>
  <c r="FR21"/>
  <c r="FR17"/>
  <c r="FR13"/>
  <c r="FR9"/>
  <c r="FR5"/>
  <c r="FR1"/>
  <c r="FR40"/>
  <c r="FR36"/>
  <c r="FR32"/>
  <c r="FR28"/>
  <c r="FR24"/>
  <c r="FR20"/>
  <c r="FR16"/>
  <c r="FR12"/>
  <c r="FR8"/>
  <c r="FR4"/>
  <c r="FR43"/>
  <c r="FR39"/>
  <c r="FR35"/>
  <c r="FR31"/>
  <c r="FR27"/>
  <c r="FR23"/>
  <c r="FR19"/>
  <c r="FR15"/>
  <c r="FR11"/>
  <c r="FR7"/>
  <c r="FR3"/>
  <c r="FR42"/>
  <c r="FR38"/>
  <c r="FR34"/>
  <c r="FR30"/>
  <c r="FR26"/>
  <c r="FR22"/>
  <c r="FR18"/>
  <c r="FR14"/>
  <c r="FR10"/>
  <c r="FR6"/>
  <c r="FR2"/>
  <c r="S216" i="18"/>
  <c r="K220"/>
  <c r="I220"/>
  <c r="R216"/>
  <c r="E220"/>
  <c r="H220"/>
  <c r="D220"/>
  <c r="L220"/>
  <c r="P218"/>
  <c r="AE95" i="7" s="1"/>
  <c r="T217" i="18"/>
  <c r="S217"/>
  <c r="G220"/>
  <c r="M220"/>
  <c r="J220"/>
  <c r="N219"/>
  <c r="B221"/>
  <c r="F221" s="1"/>
  <c r="A222"/>
  <c r="Q218"/>
  <c r="T218" s="1"/>
  <c r="FT87" i="8" l="1"/>
  <c r="FT83"/>
  <c r="FT86"/>
  <c r="FT82"/>
  <c r="FT85"/>
  <c r="FT84"/>
  <c r="FT79"/>
  <c r="FT78"/>
  <c r="FT81"/>
  <c r="FT77"/>
  <c r="FT80"/>
  <c r="FT75"/>
  <c r="FT71"/>
  <c r="FT67"/>
  <c r="FT74"/>
  <c r="FT70"/>
  <c r="FT66"/>
  <c r="FT73"/>
  <c r="FT69"/>
  <c r="FT76"/>
  <c r="FT72"/>
  <c r="FT68"/>
  <c r="FT63"/>
  <c r="FT59"/>
  <c r="FT55"/>
  <c r="FT51"/>
  <c r="FT47"/>
  <c r="FT62"/>
  <c r="FT58"/>
  <c r="FT54"/>
  <c r="FT50"/>
  <c r="FT46"/>
  <c r="FT65"/>
  <c r="FT61"/>
  <c r="FT57"/>
  <c r="FT53"/>
  <c r="FT49"/>
  <c r="FT45"/>
  <c r="FT64"/>
  <c r="FT60"/>
  <c r="FT56"/>
  <c r="FT52"/>
  <c r="FT48"/>
  <c r="FT44"/>
  <c r="FT43"/>
  <c r="FT39"/>
  <c r="FT35"/>
  <c r="FT31"/>
  <c r="FT27"/>
  <c r="FT23"/>
  <c r="FT19"/>
  <c r="FT15"/>
  <c r="FT11"/>
  <c r="FT7"/>
  <c r="FT3"/>
  <c r="FT42"/>
  <c r="FT38"/>
  <c r="FT34"/>
  <c r="FT30"/>
  <c r="FT26"/>
  <c r="FT22"/>
  <c r="FT18"/>
  <c r="FT14"/>
  <c r="FT10"/>
  <c r="FT6"/>
  <c r="FT2"/>
  <c r="FT41"/>
  <c r="FT37"/>
  <c r="FT33"/>
  <c r="FT29"/>
  <c r="FT25"/>
  <c r="FT21"/>
  <c r="FT17"/>
  <c r="FT13"/>
  <c r="FT9"/>
  <c r="FT5"/>
  <c r="FT1"/>
  <c r="FT40"/>
  <c r="FT36"/>
  <c r="FT32"/>
  <c r="FT28"/>
  <c r="FT24"/>
  <c r="FT20"/>
  <c r="FT16"/>
  <c r="FT12"/>
  <c r="FT8"/>
  <c r="FT4"/>
  <c r="FS86"/>
  <c r="FS82"/>
  <c r="FS85"/>
  <c r="FS84"/>
  <c r="FS87"/>
  <c r="FS83"/>
  <c r="FS78"/>
  <c r="FS81"/>
  <c r="FS77"/>
  <c r="FS80"/>
  <c r="FS79"/>
  <c r="FS74"/>
  <c r="FS70"/>
  <c r="FS66"/>
  <c r="FS73"/>
  <c r="FS69"/>
  <c r="FS76"/>
  <c r="FS72"/>
  <c r="FS68"/>
  <c r="FS75"/>
  <c r="FS71"/>
  <c r="FS67"/>
  <c r="FS62"/>
  <c r="FS58"/>
  <c r="FS54"/>
  <c r="FS50"/>
  <c r="FS46"/>
  <c r="FS65"/>
  <c r="FS61"/>
  <c r="FS57"/>
  <c r="FS53"/>
  <c r="FS49"/>
  <c r="FS45"/>
  <c r="FS64"/>
  <c r="FS60"/>
  <c r="FS56"/>
  <c r="FS52"/>
  <c r="FS48"/>
  <c r="FS44"/>
  <c r="FS63"/>
  <c r="FS59"/>
  <c r="FS55"/>
  <c r="FS51"/>
  <c r="FS47"/>
  <c r="FS42"/>
  <c r="FS38"/>
  <c r="FS34"/>
  <c r="FS30"/>
  <c r="FS26"/>
  <c r="FS22"/>
  <c r="FS18"/>
  <c r="FS14"/>
  <c r="FS10"/>
  <c r="FS6"/>
  <c r="FS2"/>
  <c r="FS41"/>
  <c r="FS37"/>
  <c r="FS33"/>
  <c r="FS29"/>
  <c r="FS25"/>
  <c r="FS21"/>
  <c r="FS17"/>
  <c r="FS13"/>
  <c r="FS9"/>
  <c r="FS5"/>
  <c r="FS1"/>
  <c r="FS40"/>
  <c r="FS36"/>
  <c r="FS32"/>
  <c r="FS28"/>
  <c r="FS24"/>
  <c r="FS20"/>
  <c r="FS16"/>
  <c r="FS12"/>
  <c r="FS8"/>
  <c r="FS4"/>
  <c r="FS43"/>
  <c r="FS39"/>
  <c r="FS35"/>
  <c r="FS31"/>
  <c r="FS27"/>
  <c r="FS23"/>
  <c r="FS19"/>
  <c r="FS15"/>
  <c r="FS11"/>
  <c r="FS7"/>
  <c r="FS3"/>
  <c r="S218" i="18"/>
  <c r="K221"/>
  <c r="I221"/>
  <c r="E221"/>
  <c r="H221"/>
  <c r="D221"/>
  <c r="L221"/>
  <c r="R218"/>
  <c r="B222"/>
  <c r="F222" s="1"/>
  <c r="A223"/>
  <c r="N220"/>
  <c r="P219"/>
  <c r="O219"/>
  <c r="G221"/>
  <c r="M221"/>
  <c r="J221"/>
  <c r="FU84" i="8" l="1"/>
  <c r="FU87"/>
  <c r="FU83"/>
  <c r="FU86"/>
  <c r="FU82"/>
  <c r="FU85"/>
  <c r="FU80"/>
  <c r="FU79"/>
  <c r="FU78"/>
  <c r="FU81"/>
  <c r="FU77"/>
  <c r="FU76"/>
  <c r="FU72"/>
  <c r="FU68"/>
  <c r="FU75"/>
  <c r="FU71"/>
  <c r="FU67"/>
  <c r="FU74"/>
  <c r="FU70"/>
  <c r="FU66"/>
  <c r="FU73"/>
  <c r="FU69"/>
  <c r="FU64"/>
  <c r="FU60"/>
  <c r="FU56"/>
  <c r="FU52"/>
  <c r="FU48"/>
  <c r="FU44"/>
  <c r="FU63"/>
  <c r="FU59"/>
  <c r="FU55"/>
  <c r="FU51"/>
  <c r="FU47"/>
  <c r="FU62"/>
  <c r="FU58"/>
  <c r="FU54"/>
  <c r="FU50"/>
  <c r="FU46"/>
  <c r="FU65"/>
  <c r="FU61"/>
  <c r="FU57"/>
  <c r="FU53"/>
  <c r="FU49"/>
  <c r="FU45"/>
  <c r="FU40"/>
  <c r="FU36"/>
  <c r="FU32"/>
  <c r="FU28"/>
  <c r="FU24"/>
  <c r="FU20"/>
  <c r="FU16"/>
  <c r="FU12"/>
  <c r="FU8"/>
  <c r="FU4"/>
  <c r="FU43"/>
  <c r="FU39"/>
  <c r="FU35"/>
  <c r="FU31"/>
  <c r="FU27"/>
  <c r="FU23"/>
  <c r="FU19"/>
  <c r="FU15"/>
  <c r="FU11"/>
  <c r="FU7"/>
  <c r="FU3"/>
  <c r="FU42"/>
  <c r="FU38"/>
  <c r="FU34"/>
  <c r="FU30"/>
  <c r="FU26"/>
  <c r="FU22"/>
  <c r="FU18"/>
  <c r="FU14"/>
  <c r="FU10"/>
  <c r="FU6"/>
  <c r="FU2"/>
  <c r="FU41"/>
  <c r="FU37"/>
  <c r="FU33"/>
  <c r="FU29"/>
  <c r="FU25"/>
  <c r="FU21"/>
  <c r="FU17"/>
  <c r="FU13"/>
  <c r="FU9"/>
  <c r="FU5"/>
  <c r="FU1"/>
  <c r="K222" i="18"/>
  <c r="I222"/>
  <c r="E222"/>
  <c r="H222"/>
  <c r="D222"/>
  <c r="L222"/>
  <c r="Q219"/>
  <c r="R219" s="1"/>
  <c r="M222"/>
  <c r="G222"/>
  <c r="J222"/>
  <c r="N221"/>
  <c r="A224"/>
  <c r="B223"/>
  <c r="F223" s="1"/>
  <c r="AE96" i="7"/>
  <c r="P220" i="18"/>
  <c r="O220"/>
  <c r="S219" l="1"/>
  <c r="K223"/>
  <c r="I223"/>
  <c r="E223"/>
  <c r="H223"/>
  <c r="D223"/>
  <c r="L223"/>
  <c r="T219"/>
  <c r="Q220"/>
  <c r="R220" s="1"/>
  <c r="P221"/>
  <c r="O221"/>
  <c r="S220"/>
  <c r="AE97" i="7"/>
  <c r="B224" i="18"/>
  <c r="F224" s="1"/>
  <c r="A225"/>
  <c r="M223"/>
  <c r="J223"/>
  <c r="G223"/>
  <c r="N222"/>
  <c r="FV85" i="8" l="1"/>
  <c r="FV84"/>
  <c r="FV87"/>
  <c r="FV83"/>
  <c r="FV86"/>
  <c r="FV81"/>
  <c r="FV77"/>
  <c r="FV80"/>
  <c r="FV79"/>
  <c r="FV82"/>
  <c r="FV78"/>
  <c r="FV73"/>
  <c r="FV69"/>
  <c r="FV76"/>
  <c r="FV72"/>
  <c r="FV68"/>
  <c r="FV75"/>
  <c r="FV71"/>
  <c r="FV67"/>
  <c r="FV74"/>
  <c r="FV70"/>
  <c r="FV66"/>
  <c r="FV65"/>
  <c r="FV61"/>
  <c r="FV57"/>
  <c r="FV53"/>
  <c r="FV49"/>
  <c r="FV45"/>
  <c r="FV64"/>
  <c r="FV60"/>
  <c r="FV56"/>
  <c r="FV52"/>
  <c r="FV48"/>
  <c r="FV44"/>
  <c r="FV63"/>
  <c r="FV59"/>
  <c r="FV55"/>
  <c r="FV51"/>
  <c r="FV47"/>
  <c r="FV62"/>
  <c r="FV58"/>
  <c r="FV54"/>
  <c r="FV50"/>
  <c r="FV46"/>
  <c r="FV41"/>
  <c r="FV37"/>
  <c r="FV33"/>
  <c r="FV29"/>
  <c r="FV25"/>
  <c r="FV21"/>
  <c r="FV17"/>
  <c r="FV13"/>
  <c r="FV9"/>
  <c r="FV5"/>
  <c r="FV1"/>
  <c r="FV40"/>
  <c r="FV36"/>
  <c r="FV32"/>
  <c r="FV28"/>
  <c r="FV24"/>
  <c r="FV20"/>
  <c r="FV16"/>
  <c r="FV12"/>
  <c r="FV8"/>
  <c r="FV4"/>
  <c r="FV43"/>
  <c r="FV39"/>
  <c r="FV35"/>
  <c r="FV31"/>
  <c r="FV27"/>
  <c r="FV23"/>
  <c r="FV19"/>
  <c r="FV15"/>
  <c r="FV11"/>
  <c r="FV7"/>
  <c r="FV3"/>
  <c r="FV42"/>
  <c r="FV38"/>
  <c r="FV34"/>
  <c r="FV30"/>
  <c r="FV26"/>
  <c r="FV22"/>
  <c r="FV18"/>
  <c r="FV14"/>
  <c r="FV10"/>
  <c r="FV6"/>
  <c r="FV2"/>
  <c r="FW86"/>
  <c r="FW82"/>
  <c r="FW85"/>
  <c r="FW84"/>
  <c r="FW87"/>
  <c r="FW83"/>
  <c r="FW78"/>
  <c r="FW81"/>
  <c r="FW77"/>
  <c r="FW80"/>
  <c r="FW79"/>
  <c r="FW74"/>
  <c r="FW70"/>
  <c r="FW66"/>
  <c r="FW73"/>
  <c r="FW69"/>
  <c r="FW76"/>
  <c r="FW72"/>
  <c r="FW68"/>
  <c r="FW75"/>
  <c r="FW71"/>
  <c r="FW67"/>
  <c r="FW62"/>
  <c r="FW58"/>
  <c r="FW54"/>
  <c r="FW50"/>
  <c r="FW46"/>
  <c r="FW65"/>
  <c r="FW61"/>
  <c r="FW57"/>
  <c r="FW53"/>
  <c r="FW49"/>
  <c r="FW45"/>
  <c r="FW64"/>
  <c r="FW60"/>
  <c r="FW56"/>
  <c r="FW52"/>
  <c r="FW48"/>
  <c r="FW44"/>
  <c r="FW63"/>
  <c r="FW59"/>
  <c r="FW55"/>
  <c r="FW51"/>
  <c r="FW47"/>
  <c r="FW42"/>
  <c r="FW38"/>
  <c r="FW34"/>
  <c r="FW30"/>
  <c r="FW26"/>
  <c r="FW22"/>
  <c r="FW18"/>
  <c r="FW14"/>
  <c r="FW10"/>
  <c r="FW6"/>
  <c r="FW2"/>
  <c r="FW41"/>
  <c r="FW37"/>
  <c r="FW33"/>
  <c r="FW29"/>
  <c r="FW25"/>
  <c r="FW21"/>
  <c r="FW17"/>
  <c r="FW13"/>
  <c r="FW9"/>
  <c r="FW5"/>
  <c r="FW1"/>
  <c r="FW40"/>
  <c r="FW36"/>
  <c r="FW32"/>
  <c r="FW28"/>
  <c r="FW24"/>
  <c r="FW20"/>
  <c r="FW16"/>
  <c r="FW12"/>
  <c r="FW8"/>
  <c r="FW4"/>
  <c r="FW43"/>
  <c r="FW39"/>
  <c r="FW35"/>
  <c r="FW31"/>
  <c r="FW27"/>
  <c r="FW23"/>
  <c r="FW19"/>
  <c r="FW15"/>
  <c r="FW11"/>
  <c r="FW7"/>
  <c r="FW3"/>
  <c r="K224" i="18"/>
  <c r="I224"/>
  <c r="E224"/>
  <c r="H224"/>
  <c r="D224"/>
  <c r="L224"/>
  <c r="T220"/>
  <c r="N223"/>
  <c r="P223" s="1"/>
  <c r="AE98" i="7"/>
  <c r="G224" i="18"/>
  <c r="M224"/>
  <c r="J224"/>
  <c r="B225"/>
  <c r="F225" s="1"/>
  <c r="A226"/>
  <c r="Q221"/>
  <c r="R221" s="1"/>
  <c r="P222"/>
  <c r="O222"/>
  <c r="K225" l="1"/>
  <c r="I225"/>
  <c r="E225"/>
  <c r="H225"/>
  <c r="D225"/>
  <c r="L225"/>
  <c r="T221"/>
  <c r="S221"/>
  <c r="O223"/>
  <c r="Q223" s="1"/>
  <c r="T223" s="1"/>
  <c r="Q222"/>
  <c r="T222" s="1"/>
  <c r="A227"/>
  <c r="B226"/>
  <c r="F226" s="1"/>
  <c r="N224"/>
  <c r="S223"/>
  <c r="AE100" i="7"/>
  <c r="S222" i="18"/>
  <c r="AE99" i="7"/>
  <c r="G225" i="18"/>
  <c r="J225"/>
  <c r="M225"/>
  <c r="FZ85" i="8" l="1"/>
  <c r="FZ84"/>
  <c r="FZ87"/>
  <c r="FZ83"/>
  <c r="FZ86"/>
  <c r="FZ82"/>
  <c r="FZ81"/>
  <c r="FZ77"/>
  <c r="FZ80"/>
  <c r="FZ79"/>
  <c r="FZ78"/>
  <c r="FZ73"/>
  <c r="FZ69"/>
  <c r="FZ76"/>
  <c r="FZ72"/>
  <c r="FZ68"/>
  <c r="FZ75"/>
  <c r="FZ71"/>
  <c r="FZ67"/>
  <c r="FZ74"/>
  <c r="FZ70"/>
  <c r="FZ66"/>
  <c r="FZ65"/>
  <c r="FZ61"/>
  <c r="FZ57"/>
  <c r="FZ53"/>
  <c r="FZ49"/>
  <c r="FZ45"/>
  <c r="FZ64"/>
  <c r="FZ60"/>
  <c r="FZ56"/>
  <c r="FZ52"/>
  <c r="FZ48"/>
  <c r="FZ44"/>
  <c r="FZ63"/>
  <c r="FZ59"/>
  <c r="FZ55"/>
  <c r="FZ51"/>
  <c r="FZ47"/>
  <c r="FZ62"/>
  <c r="FZ58"/>
  <c r="FZ54"/>
  <c r="FZ50"/>
  <c r="FZ46"/>
  <c r="FZ41"/>
  <c r="FZ37"/>
  <c r="FZ33"/>
  <c r="FZ29"/>
  <c r="FZ25"/>
  <c r="FZ21"/>
  <c r="FZ17"/>
  <c r="FZ13"/>
  <c r="FZ9"/>
  <c r="FZ5"/>
  <c r="FZ1"/>
  <c r="FZ40"/>
  <c r="FZ36"/>
  <c r="FZ32"/>
  <c r="FZ28"/>
  <c r="FZ24"/>
  <c r="FZ20"/>
  <c r="FZ16"/>
  <c r="FZ12"/>
  <c r="FZ8"/>
  <c r="FZ4"/>
  <c r="FZ43"/>
  <c r="FZ39"/>
  <c r="FZ35"/>
  <c r="FZ31"/>
  <c r="FZ27"/>
  <c r="FZ23"/>
  <c r="FZ19"/>
  <c r="FZ15"/>
  <c r="FZ11"/>
  <c r="FZ7"/>
  <c r="FZ3"/>
  <c r="FZ42"/>
  <c r="FZ38"/>
  <c r="FZ34"/>
  <c r="FZ30"/>
  <c r="FZ26"/>
  <c r="FZ22"/>
  <c r="FZ18"/>
  <c r="FZ14"/>
  <c r="FZ10"/>
  <c r="FZ6"/>
  <c r="FZ2"/>
  <c r="FY84"/>
  <c r="FY87"/>
  <c r="FY83"/>
  <c r="FY86"/>
  <c r="FY82"/>
  <c r="FY85"/>
  <c r="FY80"/>
  <c r="FY79"/>
  <c r="FY78"/>
  <c r="FY81"/>
  <c r="FY77"/>
  <c r="FY76"/>
  <c r="FY72"/>
  <c r="FY68"/>
  <c r="FY75"/>
  <c r="FY71"/>
  <c r="FY67"/>
  <c r="FY74"/>
  <c r="FY70"/>
  <c r="FY66"/>
  <c r="FY73"/>
  <c r="FY69"/>
  <c r="FY64"/>
  <c r="FY60"/>
  <c r="FY56"/>
  <c r="FY52"/>
  <c r="FY48"/>
  <c r="FY44"/>
  <c r="FY63"/>
  <c r="FY59"/>
  <c r="FY55"/>
  <c r="FY51"/>
  <c r="FY47"/>
  <c r="FY62"/>
  <c r="FY58"/>
  <c r="FY54"/>
  <c r="FY50"/>
  <c r="FY46"/>
  <c r="FY65"/>
  <c r="FY61"/>
  <c r="FY57"/>
  <c r="FY53"/>
  <c r="FY49"/>
  <c r="FY45"/>
  <c r="FY40"/>
  <c r="FY36"/>
  <c r="FY32"/>
  <c r="FY28"/>
  <c r="FY24"/>
  <c r="FY20"/>
  <c r="FY16"/>
  <c r="FY12"/>
  <c r="FY8"/>
  <c r="FY4"/>
  <c r="FY43"/>
  <c r="FY39"/>
  <c r="FY35"/>
  <c r="FY31"/>
  <c r="FY27"/>
  <c r="FY23"/>
  <c r="FY19"/>
  <c r="FY15"/>
  <c r="FY11"/>
  <c r="FY7"/>
  <c r="FY3"/>
  <c r="FY42"/>
  <c r="FY38"/>
  <c r="FY34"/>
  <c r="FY30"/>
  <c r="FY26"/>
  <c r="FY22"/>
  <c r="FY18"/>
  <c r="FY14"/>
  <c r="FY10"/>
  <c r="FY6"/>
  <c r="FY2"/>
  <c r="FY41"/>
  <c r="FY37"/>
  <c r="FY33"/>
  <c r="FY29"/>
  <c r="FY25"/>
  <c r="FY21"/>
  <c r="FY17"/>
  <c r="FY13"/>
  <c r="FY9"/>
  <c r="FY5"/>
  <c r="FY1"/>
  <c r="FX87"/>
  <c r="FX83"/>
  <c r="FX86"/>
  <c r="FX82"/>
  <c r="FX85"/>
  <c r="FX84"/>
  <c r="FX79"/>
  <c r="FX78"/>
  <c r="FX81"/>
  <c r="FX77"/>
  <c r="FX80"/>
  <c r="FX75"/>
  <c r="FX71"/>
  <c r="FX67"/>
  <c r="FX74"/>
  <c r="FX70"/>
  <c r="FX66"/>
  <c r="FX73"/>
  <c r="FX69"/>
  <c r="FX76"/>
  <c r="FX72"/>
  <c r="FX68"/>
  <c r="FX63"/>
  <c r="FX59"/>
  <c r="FX55"/>
  <c r="FX51"/>
  <c r="FX47"/>
  <c r="FX62"/>
  <c r="FX58"/>
  <c r="FX54"/>
  <c r="FX50"/>
  <c r="FX46"/>
  <c r="FX65"/>
  <c r="FX61"/>
  <c r="FX57"/>
  <c r="FX53"/>
  <c r="FX49"/>
  <c r="FX45"/>
  <c r="FX64"/>
  <c r="FX60"/>
  <c r="FX56"/>
  <c r="FX52"/>
  <c r="FX48"/>
  <c r="FX44"/>
  <c r="FX43"/>
  <c r="FX39"/>
  <c r="FX35"/>
  <c r="FX31"/>
  <c r="FX27"/>
  <c r="FX23"/>
  <c r="FX19"/>
  <c r="FX15"/>
  <c r="FX11"/>
  <c r="FX7"/>
  <c r="FX3"/>
  <c r="FX42"/>
  <c r="FX38"/>
  <c r="FX34"/>
  <c r="FX30"/>
  <c r="FX26"/>
  <c r="FX22"/>
  <c r="FX18"/>
  <c r="FX14"/>
  <c r="FX10"/>
  <c r="FX6"/>
  <c r="FX2"/>
  <c r="FX41"/>
  <c r="FX37"/>
  <c r="FX33"/>
  <c r="FX29"/>
  <c r="FX25"/>
  <c r="FX21"/>
  <c r="FX17"/>
  <c r="FX13"/>
  <c r="FX9"/>
  <c r="FX5"/>
  <c r="FX1"/>
  <c r="FX40"/>
  <c r="FX36"/>
  <c r="FX32"/>
  <c r="FX28"/>
  <c r="FX24"/>
  <c r="FX20"/>
  <c r="FX16"/>
  <c r="FX12"/>
  <c r="FX8"/>
  <c r="FX4"/>
  <c r="R222" i="18"/>
  <c r="K226"/>
  <c r="I226"/>
  <c r="E226"/>
  <c r="H226"/>
  <c r="D226"/>
  <c r="L226"/>
  <c r="R223"/>
  <c r="N225"/>
  <c r="P225" s="1"/>
  <c r="A228"/>
  <c r="B228" s="1"/>
  <c r="F228" s="1"/>
  <c r="B227"/>
  <c r="F227" s="1"/>
  <c r="O224"/>
  <c r="P224"/>
  <c r="G226"/>
  <c r="J226"/>
  <c r="M226"/>
  <c r="K228" l="1"/>
  <c r="I228"/>
  <c r="K227"/>
  <c r="I227"/>
  <c r="E228"/>
  <c r="H228"/>
  <c r="E227"/>
  <c r="H227"/>
  <c r="D227"/>
  <c r="L227"/>
  <c r="D228"/>
  <c r="L228"/>
  <c r="O225"/>
  <c r="AE101" i="7"/>
  <c r="M228" i="18"/>
  <c r="J228"/>
  <c r="G228"/>
  <c r="N226"/>
  <c r="AE102" i="7"/>
  <c r="G227" i="18"/>
  <c r="J227"/>
  <c r="M227"/>
  <c r="Q224"/>
  <c r="T224" s="1"/>
  <c r="R224" l="1"/>
  <c r="S224"/>
  <c r="Q225"/>
  <c r="T225" s="1"/>
  <c r="N228"/>
  <c r="O228" s="1"/>
  <c r="N227"/>
  <c r="O226"/>
  <c r="P226"/>
  <c r="GA86" i="8" l="1"/>
  <c r="GA82"/>
  <c r="GA85"/>
  <c r="GA84"/>
  <c r="GA87"/>
  <c r="GA83"/>
  <c r="GA78"/>
  <c r="GA81"/>
  <c r="GA77"/>
  <c r="GA80"/>
  <c r="GA79"/>
  <c r="GA74"/>
  <c r="GA70"/>
  <c r="GA66"/>
  <c r="GA73"/>
  <c r="GA69"/>
  <c r="GA76"/>
  <c r="GA72"/>
  <c r="GA68"/>
  <c r="GA75"/>
  <c r="GA71"/>
  <c r="GA67"/>
  <c r="GA62"/>
  <c r="GA58"/>
  <c r="GA54"/>
  <c r="GA50"/>
  <c r="GA46"/>
  <c r="GA65"/>
  <c r="GA61"/>
  <c r="GA57"/>
  <c r="GA53"/>
  <c r="GA49"/>
  <c r="GA45"/>
  <c r="GA64"/>
  <c r="GA60"/>
  <c r="GA56"/>
  <c r="GA52"/>
  <c r="GA48"/>
  <c r="GA44"/>
  <c r="GA63"/>
  <c r="GA59"/>
  <c r="GA55"/>
  <c r="GA51"/>
  <c r="GA47"/>
  <c r="GA42"/>
  <c r="GA38"/>
  <c r="GA34"/>
  <c r="GA30"/>
  <c r="GA26"/>
  <c r="GA22"/>
  <c r="GA18"/>
  <c r="GA14"/>
  <c r="GA10"/>
  <c r="GA6"/>
  <c r="GA2"/>
  <c r="GA41"/>
  <c r="GA37"/>
  <c r="GA33"/>
  <c r="GA29"/>
  <c r="GA25"/>
  <c r="GA21"/>
  <c r="GA17"/>
  <c r="GA13"/>
  <c r="GA9"/>
  <c r="GA5"/>
  <c r="GA1"/>
  <c r="GA40"/>
  <c r="GA36"/>
  <c r="GA32"/>
  <c r="GA28"/>
  <c r="GA24"/>
  <c r="GA20"/>
  <c r="GA16"/>
  <c r="GA12"/>
  <c r="GA8"/>
  <c r="GA4"/>
  <c r="GA43"/>
  <c r="GA39"/>
  <c r="GA35"/>
  <c r="GA31"/>
  <c r="GA27"/>
  <c r="GA23"/>
  <c r="GA19"/>
  <c r="GA15"/>
  <c r="GA11"/>
  <c r="GA7"/>
  <c r="GA3"/>
  <c r="P228" i="18"/>
  <c r="S228" s="1"/>
  <c r="R225"/>
  <c r="S225"/>
  <c r="O227"/>
  <c r="P227"/>
  <c r="Q228"/>
  <c r="T228" s="1"/>
  <c r="Q226"/>
  <c r="T226" s="1"/>
  <c r="S226"/>
  <c r="AE103" i="7"/>
  <c r="GB87" i="8" l="1"/>
  <c r="GB83"/>
  <c r="GB86"/>
  <c r="GB82"/>
  <c r="GB85"/>
  <c r="GB84"/>
  <c r="GB79"/>
  <c r="GB78"/>
  <c r="GB81"/>
  <c r="GB77"/>
  <c r="GB80"/>
  <c r="GB75"/>
  <c r="GB71"/>
  <c r="GB67"/>
  <c r="GB74"/>
  <c r="GB70"/>
  <c r="GB66"/>
  <c r="GB73"/>
  <c r="GB69"/>
  <c r="GB76"/>
  <c r="GB72"/>
  <c r="GB68"/>
  <c r="GB63"/>
  <c r="GB59"/>
  <c r="GB55"/>
  <c r="GB51"/>
  <c r="GB47"/>
  <c r="GB62"/>
  <c r="GB58"/>
  <c r="GB54"/>
  <c r="GB50"/>
  <c r="GB46"/>
  <c r="GB65"/>
  <c r="GB61"/>
  <c r="GB57"/>
  <c r="GB53"/>
  <c r="GB49"/>
  <c r="GB45"/>
  <c r="GB64"/>
  <c r="GB60"/>
  <c r="GB56"/>
  <c r="GB52"/>
  <c r="GB48"/>
  <c r="GB44"/>
  <c r="GB43"/>
  <c r="GB39"/>
  <c r="GB35"/>
  <c r="GB31"/>
  <c r="GB27"/>
  <c r="GB23"/>
  <c r="GB19"/>
  <c r="GB15"/>
  <c r="GB11"/>
  <c r="GB7"/>
  <c r="GB3"/>
  <c r="GB42"/>
  <c r="GB38"/>
  <c r="GB34"/>
  <c r="GB30"/>
  <c r="GB26"/>
  <c r="GB22"/>
  <c r="GB18"/>
  <c r="GB14"/>
  <c r="GB10"/>
  <c r="GB6"/>
  <c r="GB2"/>
  <c r="GB41"/>
  <c r="GB37"/>
  <c r="GB33"/>
  <c r="GB29"/>
  <c r="GB25"/>
  <c r="GB21"/>
  <c r="GB17"/>
  <c r="GB13"/>
  <c r="GB9"/>
  <c r="GB5"/>
  <c r="GB1"/>
  <c r="GB40"/>
  <c r="GB36"/>
  <c r="GB32"/>
  <c r="GB28"/>
  <c r="GB24"/>
  <c r="GB20"/>
  <c r="GB16"/>
  <c r="GB12"/>
  <c r="GB8"/>
  <c r="GB4"/>
  <c r="GC84"/>
  <c r="GC87"/>
  <c r="GC83"/>
  <c r="GC86"/>
  <c r="GC82"/>
  <c r="GC85"/>
  <c r="GC80"/>
  <c r="GC79"/>
  <c r="GC78"/>
  <c r="GC81"/>
  <c r="GC77"/>
  <c r="GC76"/>
  <c r="GC72"/>
  <c r="GC68"/>
  <c r="GC75"/>
  <c r="GC71"/>
  <c r="GC67"/>
  <c r="GC74"/>
  <c r="GC70"/>
  <c r="GC66"/>
  <c r="GC73"/>
  <c r="GC69"/>
  <c r="GC64"/>
  <c r="GC60"/>
  <c r="GC56"/>
  <c r="GC52"/>
  <c r="GC48"/>
  <c r="GC44"/>
  <c r="GC63"/>
  <c r="GC59"/>
  <c r="GC55"/>
  <c r="GC51"/>
  <c r="GC47"/>
  <c r="GC62"/>
  <c r="GC58"/>
  <c r="GC54"/>
  <c r="GC50"/>
  <c r="GC46"/>
  <c r="GC65"/>
  <c r="GC61"/>
  <c r="GC57"/>
  <c r="GC53"/>
  <c r="GC49"/>
  <c r="GC45"/>
  <c r="GC40"/>
  <c r="GC36"/>
  <c r="GC32"/>
  <c r="GC28"/>
  <c r="GC24"/>
  <c r="GC20"/>
  <c r="GC16"/>
  <c r="GC12"/>
  <c r="GC8"/>
  <c r="GC4"/>
  <c r="GC43"/>
  <c r="GC39"/>
  <c r="GC35"/>
  <c r="GC31"/>
  <c r="GC27"/>
  <c r="GC23"/>
  <c r="GC19"/>
  <c r="GC15"/>
  <c r="GC11"/>
  <c r="GC7"/>
  <c r="GC3"/>
  <c r="GC42"/>
  <c r="GC38"/>
  <c r="GC34"/>
  <c r="GC30"/>
  <c r="GC26"/>
  <c r="GC22"/>
  <c r="GC18"/>
  <c r="GC14"/>
  <c r="GC10"/>
  <c r="GC6"/>
  <c r="GC2"/>
  <c r="GC41"/>
  <c r="GC37"/>
  <c r="GC33"/>
  <c r="GC29"/>
  <c r="GC25"/>
  <c r="GC21"/>
  <c r="GC17"/>
  <c r="GC13"/>
  <c r="GC9"/>
  <c r="GC5"/>
  <c r="GC1"/>
  <c r="GE86"/>
  <c r="GE82"/>
  <c r="GE85"/>
  <c r="GE84"/>
  <c r="GE87"/>
  <c r="GE83"/>
  <c r="GE78"/>
  <c r="GE81"/>
  <c r="GE77"/>
  <c r="GE80"/>
  <c r="GE79"/>
  <c r="GE74"/>
  <c r="GE70"/>
  <c r="GE66"/>
  <c r="GE73"/>
  <c r="GE69"/>
  <c r="GE76"/>
  <c r="GE72"/>
  <c r="GE68"/>
  <c r="GE75"/>
  <c r="GE71"/>
  <c r="GE67"/>
  <c r="GE62"/>
  <c r="GE58"/>
  <c r="GE54"/>
  <c r="GE50"/>
  <c r="GE46"/>
  <c r="GE65"/>
  <c r="GE61"/>
  <c r="GE57"/>
  <c r="GE53"/>
  <c r="GE49"/>
  <c r="GE45"/>
  <c r="GE64"/>
  <c r="GE60"/>
  <c r="GE56"/>
  <c r="GE52"/>
  <c r="GE48"/>
  <c r="GE44"/>
  <c r="GE63"/>
  <c r="GE59"/>
  <c r="GE55"/>
  <c r="GE51"/>
  <c r="GE47"/>
  <c r="GE42"/>
  <c r="GE38"/>
  <c r="GE34"/>
  <c r="GE30"/>
  <c r="GE26"/>
  <c r="GE22"/>
  <c r="GE18"/>
  <c r="GE14"/>
  <c r="GE10"/>
  <c r="GE6"/>
  <c r="GE2"/>
  <c r="GE41"/>
  <c r="GE37"/>
  <c r="GE33"/>
  <c r="GE29"/>
  <c r="GE25"/>
  <c r="GE21"/>
  <c r="GE17"/>
  <c r="GE13"/>
  <c r="GE9"/>
  <c r="GE5"/>
  <c r="GE1"/>
  <c r="GE40"/>
  <c r="GE36"/>
  <c r="GE32"/>
  <c r="GE28"/>
  <c r="GE24"/>
  <c r="GE20"/>
  <c r="GE16"/>
  <c r="GE12"/>
  <c r="GE8"/>
  <c r="GE4"/>
  <c r="GE43"/>
  <c r="GE39"/>
  <c r="GE35"/>
  <c r="GE31"/>
  <c r="GE27"/>
  <c r="GE23"/>
  <c r="GE19"/>
  <c r="GE15"/>
  <c r="GE11"/>
  <c r="GE7"/>
  <c r="GE3"/>
  <c r="AE104" i="7"/>
  <c r="R228" i="18"/>
  <c r="R226"/>
  <c r="Q227"/>
  <c r="R227" s="1"/>
  <c r="T227" l="1"/>
  <c r="S227"/>
  <c r="GD85" i="8" l="1"/>
  <c r="GD84"/>
  <c r="GD87"/>
  <c r="GD83"/>
  <c r="GD86"/>
  <c r="GD81"/>
  <c r="GD77"/>
  <c r="GD82"/>
  <c r="GD80"/>
  <c r="GD79"/>
  <c r="GD78"/>
  <c r="GD73"/>
  <c r="GD69"/>
  <c r="GD76"/>
  <c r="GD72"/>
  <c r="GD68"/>
  <c r="GD75"/>
  <c r="GD71"/>
  <c r="GD67"/>
  <c r="GD74"/>
  <c r="GD70"/>
  <c r="GD66"/>
  <c r="GD65"/>
  <c r="GD61"/>
  <c r="GD57"/>
  <c r="GD53"/>
  <c r="GD49"/>
  <c r="GD45"/>
  <c r="GD64"/>
  <c r="GD60"/>
  <c r="GD56"/>
  <c r="GD52"/>
  <c r="GD48"/>
  <c r="GD44"/>
  <c r="GD63"/>
  <c r="GD59"/>
  <c r="GD55"/>
  <c r="GD51"/>
  <c r="GD47"/>
  <c r="GD62"/>
  <c r="GD58"/>
  <c r="GD54"/>
  <c r="GD50"/>
  <c r="GD46"/>
  <c r="GD41"/>
  <c r="GD37"/>
  <c r="GD33"/>
  <c r="GD29"/>
  <c r="GD25"/>
  <c r="GD21"/>
  <c r="GD17"/>
  <c r="GD13"/>
  <c r="GD9"/>
  <c r="GD5"/>
  <c r="GD1"/>
  <c r="GD40"/>
  <c r="GD36"/>
  <c r="GD32"/>
  <c r="GD28"/>
  <c r="GD24"/>
  <c r="GD20"/>
  <c r="GD16"/>
  <c r="GD12"/>
  <c r="GD8"/>
  <c r="GD4"/>
  <c r="GD43"/>
  <c r="GD39"/>
  <c r="GD35"/>
  <c r="GD31"/>
  <c r="GD27"/>
  <c r="GD23"/>
  <c r="GD19"/>
  <c r="GD15"/>
  <c r="GD11"/>
  <c r="GD7"/>
  <c r="GD3"/>
  <c r="GD42"/>
  <c r="GD38"/>
  <c r="GD34"/>
  <c r="GD30"/>
  <c r="GD26"/>
  <c r="GD22"/>
  <c r="GD18"/>
  <c r="GD14"/>
  <c r="GD10"/>
  <c r="GD6"/>
  <c r="GD2"/>
</calcChain>
</file>

<file path=xl/sharedStrings.xml><?xml version="1.0" encoding="utf-8"?>
<sst xmlns="http://schemas.openxmlformats.org/spreadsheetml/2006/main" count="345" uniqueCount="277">
  <si>
    <t>Map Center Row</t>
  </si>
  <si>
    <t>Map Center Col</t>
  </si>
  <si>
    <t>Position X</t>
  </si>
  <si>
    <t>Position Y</t>
  </si>
  <si>
    <t>Wall Distance</t>
  </si>
  <si>
    <t>P(NoWall X)</t>
  </si>
  <si>
    <t>P(NoWall Y)</t>
  </si>
  <si>
    <t>MovX</t>
  </si>
  <si>
    <t>MovY</t>
  </si>
  <si>
    <t xml:space="preserve">Pixel for FoV 90° </t>
  </si>
  <si>
    <t>Pixel</t>
  </si>
  <si>
    <t>Angle(Rad)</t>
  </si>
  <si>
    <t>Angle(°)</t>
  </si>
  <si>
    <t>X&gt;0</t>
  </si>
  <si>
    <t>Y&gt;0</t>
  </si>
  <si>
    <t>WallX1</t>
  </si>
  <si>
    <t>WallY1</t>
  </si>
  <si>
    <t>WallX2</t>
  </si>
  <si>
    <t>WallY2</t>
  </si>
  <si>
    <t>walls are at *.5</t>
  </si>
  <si>
    <t>Random Seed</t>
  </si>
  <si>
    <t>Base Distance
WallX</t>
  </si>
  <si>
    <t>Base Distance
WallY</t>
  </si>
  <si>
    <t>DeltaY WallX</t>
  </si>
  <si>
    <t>DeltaX WallY</t>
  </si>
  <si>
    <t>Rotational speed</t>
  </si>
  <si>
    <t>Final</t>
  </si>
  <si>
    <t>WallX3</t>
  </si>
  <si>
    <t>WallY3</t>
  </si>
  <si>
    <t>WallX4</t>
  </si>
  <si>
    <t>WallY4</t>
  </si>
  <si>
    <t>WallX5</t>
  </si>
  <si>
    <t>WallY5</t>
  </si>
  <si>
    <t>Wall size above camera</t>
  </si>
  <si>
    <t>Wall size below camera</t>
  </si>
  <si>
    <t>Roof/floor dist</t>
  </si>
  <si>
    <t>WallX6</t>
  </si>
  <si>
    <t>WallY6</t>
  </si>
  <si>
    <t>WallX7</t>
  </si>
  <si>
    <t>WallY7</t>
  </si>
  <si>
    <t>WallX8</t>
  </si>
  <si>
    <t>WallY8</t>
  </si>
  <si>
    <t>WallX9</t>
  </si>
  <si>
    <t>WallY9</t>
  </si>
  <si>
    <t>Final Straight Lines</t>
  </si>
  <si>
    <t>wallY are sides</t>
  </si>
  <si>
    <t>wallX are top/down</t>
  </si>
  <si>
    <t>Screen Height</t>
  </si>
  <si>
    <t>Screen Width</t>
  </si>
  <si>
    <t>Middle</t>
  </si>
  <si>
    <t>Wall lightness</t>
  </si>
  <si>
    <t>Floor lightness</t>
  </si>
  <si>
    <t>Reflexion indice</t>
  </si>
  <si>
    <t>Reflexion factor</t>
  </si>
  <si>
    <t>Reflexion reduction factor</t>
  </si>
  <si>
    <t>s</t>
  </si>
  <si>
    <t>Left</t>
  </si>
  <si>
    <t>Back</t>
  </si>
  <si>
    <t>Right</t>
  </si>
  <si>
    <t>Front</t>
  </si>
  <si>
    <t>Move</t>
  </si>
  <si>
    <t>MovX limited with walls</t>
  </si>
  <si>
    <t>MovY limited with walls</t>
  </si>
  <si>
    <t>*</t>
  </si>
  <si>
    <t>x</t>
  </si>
  <si>
    <t>y</t>
  </si>
  <si>
    <t>xc</t>
  </si>
  <si>
    <t>yc</t>
  </si>
  <si>
    <t>X&lt;0</t>
  </si>
  <si>
    <t>Y&lt;0</t>
  </si>
  <si>
    <t>WallX</t>
  </si>
  <si>
    <t>WallY</t>
  </si>
  <si>
    <t>WallX first</t>
  </si>
  <si>
    <t>x-(2k+yc)*x/y+xc</t>
  </si>
  <si>
    <t>shiftX</t>
  </si>
  <si>
    <t>shiftY</t>
  </si>
  <si>
    <t>Tick</t>
  </si>
  <si>
    <t>Ghost#1</t>
  </si>
  <si>
    <t>Ghost#2</t>
  </si>
  <si>
    <t>Ghost#3</t>
  </si>
  <si>
    <t>Ghost#4</t>
  </si>
  <si>
    <t>Ghost#5</t>
  </si>
  <si>
    <t>Ghost#6</t>
  </si>
  <si>
    <t>Ghost#7</t>
  </si>
  <si>
    <t>Ghost#8</t>
  </si>
  <si>
    <t>Ghost#9</t>
  </si>
  <si>
    <t>Ghost#10</t>
  </si>
  <si>
    <t>kx1</t>
  </si>
  <si>
    <t>ky1</t>
  </si>
  <si>
    <t>kx2</t>
  </si>
  <si>
    <t>ky2</t>
  </si>
  <si>
    <t>kx3</t>
  </si>
  <si>
    <t>ky3</t>
  </si>
  <si>
    <t>kx4</t>
  </si>
  <si>
    <t>ky4</t>
  </si>
  <si>
    <t>kx5</t>
  </si>
  <si>
    <t>ky5</t>
  </si>
  <si>
    <t>kx6</t>
  </si>
  <si>
    <t>ky6</t>
  </si>
  <si>
    <t>kx7</t>
  </si>
  <si>
    <t>ky7</t>
  </si>
  <si>
    <t>kx8</t>
  </si>
  <si>
    <t>ky8</t>
  </si>
  <si>
    <t>ky9</t>
  </si>
  <si>
    <t>kx9</t>
  </si>
  <si>
    <t>kx10</t>
  </si>
  <si>
    <t>ky10</t>
  </si>
  <si>
    <t>kx11</t>
  </si>
  <si>
    <t>ky11</t>
  </si>
  <si>
    <t>speed</t>
  </si>
  <si>
    <t>offset x</t>
  </si>
  <si>
    <t>offset y</t>
  </si>
  <si>
    <t>Ghost Generator</t>
  </si>
  <si>
    <t>distance</t>
  </si>
  <si>
    <t>Angle</t>
  </si>
  <si>
    <t>Visible</t>
  </si>
  <si>
    <t>Max Distance</t>
  </si>
  <si>
    <t>Inside Monster</t>
  </si>
  <si>
    <t>Monster Luminosity</t>
  </si>
  <si>
    <t>min(wall;monster)</t>
  </si>
  <si>
    <t>Red</t>
  </si>
  <si>
    <t>Black</t>
  </si>
  <si>
    <t>Light Green</t>
  </si>
  <si>
    <t>(could have been done with Karnaugh map)</t>
  </si>
  <si>
    <t>Thickness²</t>
  </si>
  <si>
    <t>T/(d+T)</t>
  </si>
  <si>
    <t>Radius</t>
  </si>
  <si>
    <t>Angular Radius</t>
  </si>
  <si>
    <t>Thickness ratio²</t>
  </si>
  <si>
    <t>(d+Thickness)²/R²</t>
  </si>
  <si>
    <t>sinus²</t>
  </si>
  <si>
    <t>h/dist ratio</t>
  </si>
  <si>
    <t>First
Ghost</t>
  </si>
  <si>
    <t>=(RAND()+1,5)*F2</t>
  </si>
  <si>
    <t>=(RAND()+1,5)*F3</t>
  </si>
  <si>
    <t>=(RAND()+1,5)*F4</t>
  </si>
  <si>
    <t>=(RAND()+1,5)*F5</t>
  </si>
  <si>
    <t>=(RAND()+1,5)*F6</t>
  </si>
  <si>
    <t>=(RAND()+1,5)*F7</t>
  </si>
  <si>
    <t>=(RAND()+1,5)*F8</t>
  </si>
  <si>
    <t>=(RAND()+1,5)*F9</t>
  </si>
  <si>
    <t>=(RAND()+1,5)*F10</t>
  </si>
  <si>
    <t>=(RAND()+1,5)*F11</t>
  </si>
  <si>
    <t>=(RAND()+1,5)*F12</t>
  </si>
  <si>
    <t>=(RAND()+1,5)*F13</t>
  </si>
  <si>
    <t>=(RAND()+1,5)*F14</t>
  </si>
  <si>
    <t>=(RAND()+1,5)*F15</t>
  </si>
  <si>
    <t>=(RAND()+1,5)*F16</t>
  </si>
  <si>
    <t>=(RAND()+1,5)*F17</t>
  </si>
  <si>
    <t>=(RAND()+1,5)*F18</t>
  </si>
  <si>
    <t>=(RAND()+1,5)*F19</t>
  </si>
  <si>
    <t>=(RAND()+1,5)*F20</t>
  </si>
  <si>
    <t>=(RAND()+1,5)*F21</t>
  </si>
  <si>
    <t>=(RAND()+1,5)*F22</t>
  </si>
  <si>
    <t>=(RAND()+1,5)*F23</t>
  </si>
  <si>
    <t>=RAND()*2+9</t>
  </si>
  <si>
    <t>=RAND()*5000</t>
  </si>
  <si>
    <t>per 100 squares</t>
  </si>
  <si>
    <t>Player speed</t>
  </si>
  <si>
    <t>Forward</t>
  </si>
  <si>
    <t>Backward</t>
  </si>
  <si>
    <t>StrafeLeft</t>
  </si>
  <si>
    <t>StrafeRight</t>
  </si>
  <si>
    <t>Time tick</t>
  </si>
  <si>
    <t>TurnLeft</t>
  </si>
  <si>
    <t>TurnRight</t>
  </si>
  <si>
    <t>Time (Ghosts) Speed</t>
  </si>
  <si>
    <t>used for wall collisions</t>
  </si>
  <si>
    <t>0 &lt; seed &lt; 0.5</t>
  </si>
  <si>
    <t>seed!=0.5</t>
  </si>
  <si>
    <t>Map Offset</t>
  </si>
  <si>
    <t>Position on map</t>
  </si>
  <si>
    <t>Map positionning</t>
  </si>
  <si>
    <t>Maze Generation</t>
  </si>
  <si>
    <t>Player actions</t>
  </si>
  <si>
    <t>decimal part</t>
  </si>
  <si>
    <t>radian</t>
  </si>
  <si>
    <t>Height</t>
  </si>
  <si>
    <t>Yes, it's a simplification to skip the ground/ghost collision calculus. To be done in T/(d+T) column, if I ever find the grit</t>
  </si>
  <si>
    <t>Current State</t>
  </si>
  <si>
    <t>current step</t>
  </si>
  <si>
    <t>next step</t>
  </si>
  <si>
    <t>on sight</t>
  </si>
  <si>
    <t>shot</t>
  </si>
  <si>
    <t>Tick per activ</t>
  </si>
  <si>
    <t>Next Step</t>
  </si>
  <si>
    <t>Ghosts</t>
  </si>
  <si>
    <t>Shoot</t>
  </si>
  <si>
    <t>Shoot Step</t>
  </si>
  <si>
    <t>Players stats</t>
  </si>
  <si>
    <t>Life</t>
  </si>
  <si>
    <t>Fire</t>
  </si>
  <si>
    <t>Player Stats</t>
  </si>
  <si>
    <t>Shot sight</t>
  </si>
  <si>
    <t>Reload</t>
  </si>
  <si>
    <t>Left Clip</t>
  </si>
  <si>
    <t>Right Clip</t>
  </si>
  <si>
    <t>Clip Size</t>
  </si>
  <si>
    <t>Max Life</t>
  </si>
  <si>
    <t>Regen</t>
  </si>
  <si>
    <t>Ghost distance</t>
  </si>
  <si>
    <t>Ghost Attack</t>
  </si>
  <si>
    <t>Launch Step</t>
  </si>
  <si>
    <t>Score</t>
  </si>
  <si>
    <t>HighScore</t>
  </si>
  <si>
    <t>GameOver</t>
  </si>
  <si>
    <t>Kills</t>
  </si>
  <si>
    <t>Starting X</t>
  </si>
  <si>
    <t>Starting Y</t>
  </si>
  <si>
    <t>Starting Time</t>
  </si>
  <si>
    <t>reset value</t>
  </si>
  <si>
    <t>1;0;5;5;0;0;0;0;0;0;0;</t>
  </si>
  <si>
    <t>Base Ghost Density</t>
  </si>
  <si>
    <t>Distance factor</t>
  </si>
  <si>
    <t>Time factor</t>
  </si>
  <si>
    <t>Kill factor</t>
  </si>
  <si>
    <t>TRUE</t>
  </si>
  <si>
    <t>FALSE</t>
  </si>
  <si>
    <t>Modified Density</t>
  </si>
  <si>
    <t>kill +1</t>
  </si>
  <si>
    <t>Pos in Time</t>
  </si>
  <si>
    <t>Radar Angle</t>
  </si>
  <si>
    <t>Orientation (degree)</t>
  </si>
  <si>
    <t>0° is south is x++ is row++</t>
  </si>
  <si>
    <t>90° is east is y++ is col++</t>
  </si>
  <si>
    <t>precalculations #1 and #2</t>
  </si>
  <si>
    <t>Increase speed</t>
  </si>
  <si>
    <t>Increase dmg</t>
  </si>
  <si>
    <t>Increase density</t>
  </si>
  <si>
    <t>Decrease height of roof</t>
  </si>
  <si>
    <t>The shrinker (secret passages not included)</t>
  </si>
  <si>
    <t>Ghost Attack Range</t>
  </si>
  <si>
    <t>Ghost base damage</t>
  </si>
  <si>
    <t>Future Score</t>
  </si>
  <si>
    <t>Welcome !</t>
  </si>
  <si>
    <t>How to use - without vba</t>
  </si>
  <si>
    <t>The 3D engine is made without vba, so, you can actually use it without activating macro</t>
  </si>
  <si>
    <t>Go to "Screen" sheet, and enjoy the view !</t>
  </si>
  <si>
    <t>An excel sheet doesnt move all alone, so to make a simple action (move, fire, reload …), you have to :</t>
  </si>
  <si>
    <t xml:space="preserve"> - copy the block of the chosen action from the Displacements tabs (the blues blocks)</t>
  </si>
  <si>
    <t xml:space="preserve"> - past it in the orange block</t>
  </si>
  <si>
    <t xml:space="preserve"> - go back to the screen enjoy the change</t>
  </si>
  <si>
    <t>If you want to teleport, or turn the camera, you can manually modify the values.</t>
  </si>
  <si>
    <t xml:space="preserve">You can also teleport in time ! Since you cannot control monsters, this would be the faster way to wait for a one of them to pass by. </t>
  </si>
  <si>
    <t>You can control your stats, to be able to kill yourself (put a 0 instead of 1 on the first value), or fire, etc. See in the param sheet to see what values are for.</t>
  </si>
  <si>
    <t>You can discover all of theses calculation sheets, trying to discover how it works</t>
  </si>
  <si>
    <t>Here, you discovered this nice 3d engine, without any vba</t>
  </si>
  <si>
    <t>Macro are the only way [I found so far] to catch the keyboard events</t>
  </si>
  <si>
    <t xml:space="preserve">The vba code is quite basic : </t>
  </si>
  <si>
    <t>Sub Forward()</t>
  </si>
  <si>
    <t>Range("NewPosition").Value = Range("Forward").Value</t>
  </si>
  <si>
    <t>&lt;-- this just copy/past the same way described before</t>
  </si>
  <si>
    <t>End Sub</t>
  </si>
  <si>
    <t>Same procedure for each of the 8 possible actions</t>
  </si>
  <si>
    <t xml:space="preserve">You can see by yourself in the developper menu </t>
  </si>
  <si>
    <t>Activate developper menu in Excel Option - first tab - 3rd button from the top</t>
  </si>
  <si>
    <t>You can activate macro !</t>
  </si>
  <si>
    <t>Quit and reload if the option is gone</t>
  </si>
  <si>
    <t>Download the version with macro if you get the one without</t>
  </si>
  <si>
    <t>And now, you can use keys to move, default binding are :</t>
  </si>
  <si>
    <t>CTRL-Z to move forward</t>
  </si>
  <si>
    <t>CTRL-S to move backward</t>
  </si>
  <si>
    <t>CTRL-A to turn left</t>
  </si>
  <si>
    <t>CTRL-E to turn right</t>
  </si>
  <si>
    <t>CTRL-Q to strafe left</t>
  </si>
  <si>
    <t>CTRL-D to strafe right</t>
  </si>
  <si>
    <t>CTRL-W to fire</t>
  </si>
  <si>
    <t>CTRL-R to reload</t>
  </si>
  <si>
    <t>You can change key binding in the "Macros" menu in developper tab, or simply install french keyboard (just kidding)</t>
  </si>
  <si>
    <t>Now, you can explore, fight ghost, get killed, enjoy your score, retry, revenge, search for an exit of this maze, learn how to read the map, travel to the edge of the map, study ghost behavior, get lost, restart …</t>
  </si>
  <si>
    <r>
      <t>There is many parameters to change if you want, all of them are</t>
    </r>
    <r>
      <rPr>
        <b/>
        <sz val="11"/>
        <color rgb="FFFF0000"/>
        <rFont val="Calibri"/>
        <family val="2"/>
        <scheme val="minor"/>
      </rPr>
      <t xml:space="preserve"> in column B of the tab "Param"</t>
    </r>
    <r>
      <rPr>
        <sz val="11"/>
        <color theme="1"/>
        <rFont val="Calibri"/>
        <family val="2"/>
        <scheme val="minor"/>
      </rPr>
      <t>, you can change any of them.</t>
    </r>
  </si>
  <si>
    <t xml:space="preserve"> As a rule of thumb, if you replace a formula by a value, or you would break something.</t>
  </si>
  <si>
    <t xml:space="preserve"> Caution : screen width and height and FoV are not suffisent to get entirely the expected result. </t>
  </si>
  <si>
    <t>Actually, a resolution change require more than 10 operations, some of them are quite tricky, sorry for that</t>
  </si>
  <si>
    <t>Then, you can find bugs and new ideas, you can try making it by yourself, and you can send it back to me !</t>
  </si>
  <si>
    <t>Contact : circonflexe_circonflexe-cbel@yahoo.fr</t>
  </si>
  <si>
    <t>1;0;5;5;0;0;0;3551;1694;5986;0;</t>
  </si>
</sst>
</file>

<file path=xl/styles.xml><?xml version="1.0" encoding="utf-8"?>
<styleSheet xmlns="http://schemas.openxmlformats.org/spreadsheetml/2006/main">
  <numFmts count="6">
    <numFmt numFmtId="164" formatCode="0.000"/>
    <numFmt numFmtId="165" formatCode="0.00&quot; Ghosts&quot;"/>
    <numFmt numFmtId="166" formatCode="&quot;&quot;;&quot;&quot;;&quot;&quot;;&quot;&quot;"/>
    <numFmt numFmtId="167" formatCode="&quot;Ghost &quot;#"/>
    <numFmt numFmtId="168" formatCode="&quot;x&quot;;&quot;x&quot;;&quot;x&quot;;&quot;x&quot;"/>
    <numFmt numFmtId="169" formatCode="0&quot; degrees&quot;"/>
  </numFmts>
  <fonts count="12">
    <font>
      <sz val="11"/>
      <color theme="1"/>
      <name val="Calibri"/>
      <family val="2"/>
      <scheme val="minor"/>
    </font>
    <font>
      <sz val="11"/>
      <color theme="1"/>
      <name val="Calibri"/>
      <family val="2"/>
      <scheme val="minor"/>
    </font>
    <font>
      <i/>
      <sz val="11"/>
      <color theme="1"/>
      <name val="Calibri"/>
      <family val="2"/>
      <scheme val="minor"/>
    </font>
    <font>
      <b/>
      <sz val="11"/>
      <color theme="1"/>
      <name val="Calibri"/>
      <family val="2"/>
      <scheme val="minor"/>
    </font>
    <font>
      <sz val="8"/>
      <color theme="1"/>
      <name val="Impact"/>
      <family val="2"/>
    </font>
    <font>
      <sz val="12"/>
      <color theme="1"/>
      <name val="Impact"/>
      <family val="2"/>
    </font>
    <font>
      <sz val="11"/>
      <color theme="0"/>
      <name val="Calibri"/>
      <family val="2"/>
      <scheme val="minor"/>
    </font>
    <font>
      <sz val="7"/>
      <color rgb="FFFF0000"/>
      <name val="Impact"/>
      <family val="2"/>
    </font>
    <font>
      <b/>
      <sz val="16"/>
      <color theme="1"/>
      <name val="Calibri"/>
      <family val="2"/>
      <scheme val="minor"/>
    </font>
    <font>
      <b/>
      <sz val="12"/>
      <color theme="1"/>
      <name val="Calibri"/>
      <family val="2"/>
      <scheme val="minor"/>
    </font>
    <font>
      <b/>
      <sz val="11"/>
      <color rgb="FFFF0000"/>
      <name val="Calibri"/>
      <family val="2"/>
      <scheme val="minor"/>
    </font>
    <font>
      <sz val="8"/>
      <color theme="9" tint="-0.499984740745262"/>
      <name val="Impact"/>
      <family val="2"/>
    </font>
  </fonts>
  <fills count="4">
    <fill>
      <patternFill patternType="none"/>
    </fill>
    <fill>
      <patternFill patternType="gray125"/>
    </fill>
    <fill>
      <patternFill patternType="solid">
        <fgColor theme="4" tint="0.39997558519241921"/>
        <bgColor indexed="64"/>
      </patternFill>
    </fill>
    <fill>
      <patternFill patternType="solid">
        <fgColor rgb="FFC00000"/>
        <bgColor indexed="64"/>
      </patternFill>
    </fill>
  </fills>
  <borders count="1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9" fontId="0" fillId="0" borderId="0" xfId="1" applyFont="1"/>
    <xf numFmtId="0" fontId="0" fillId="0" borderId="0" xfId="0" applyNumberFormat="1"/>
    <xf numFmtId="0" fontId="0" fillId="0" borderId="0" xfId="1" applyNumberFormat="1" applyFont="1"/>
    <xf numFmtId="2" fontId="0" fillId="0" borderId="0" xfId="0" applyNumberFormat="1"/>
    <xf numFmtId="0" fontId="2" fillId="0" borderId="0" xfId="0" applyNumberFormat="1" applyFont="1"/>
    <xf numFmtId="0" fontId="0" fillId="0" borderId="0" xfId="0" applyAlignment="1">
      <alignment wrapText="1"/>
    </xf>
    <xf numFmtId="0" fontId="3" fillId="0" borderId="0" xfId="0" applyFont="1"/>
    <xf numFmtId="2" fontId="3" fillId="0" borderId="0" xfId="0" applyNumberFormat="1" applyFont="1"/>
    <xf numFmtId="0" fontId="3" fillId="0" borderId="0" xfId="0" applyFont="1" applyAlignment="1">
      <alignment wrapText="1"/>
    </xf>
    <xf numFmtId="0" fontId="0" fillId="0" borderId="0" xfId="0" applyAlignment="1">
      <alignment horizontal="center"/>
    </xf>
    <xf numFmtId="0" fontId="3" fillId="0" borderId="0" xfId="0" applyFont="1" applyAlignment="1">
      <alignment horizontal="center"/>
    </xf>
    <xf numFmtId="0" fontId="0" fillId="0" borderId="0" xfId="0" applyAlignment="1">
      <alignment horizontal="left"/>
    </xf>
    <xf numFmtId="0" fontId="3" fillId="0" borderId="0" xfId="0" applyNumberFormat="1" applyFont="1"/>
    <xf numFmtId="49" fontId="0" fillId="0" borderId="0" xfId="0" applyNumberFormat="1"/>
    <xf numFmtId="2" fontId="0" fillId="0" borderId="0" xfId="0" applyNumberFormat="1" applyAlignment="1"/>
    <xf numFmtId="2" fontId="3" fillId="0" borderId="0" xfId="0" applyNumberFormat="1" applyFont="1" applyAlignment="1"/>
    <xf numFmtId="2" fontId="0" fillId="0" borderId="0" xfId="0" applyNumberFormat="1" applyAlignment="1">
      <alignment horizontal="left"/>
    </xf>
    <xf numFmtId="2" fontId="0" fillId="0" borderId="0" xfId="0" applyNumberFormat="1" applyAlignment="1">
      <alignment horizontal="right"/>
    </xf>
    <xf numFmtId="1" fontId="3" fillId="0" borderId="0" xfId="0" applyNumberFormat="1" applyFont="1"/>
    <xf numFmtId="164" fontId="0" fillId="0" borderId="0" xfId="0" applyNumberFormat="1"/>
    <xf numFmtId="165" fontId="0" fillId="0" borderId="0" xfId="0" applyNumberFormat="1"/>
    <xf numFmtId="0" fontId="0" fillId="0" borderId="0" xfId="0" quotePrefix="1"/>
    <xf numFmtId="2" fontId="2" fillId="0" borderId="0" xfId="0" applyNumberFormat="1" applyFont="1"/>
    <xf numFmtId="0" fontId="0" fillId="0" borderId="0" xfId="0" applyNumberFormat="1" applyFont="1"/>
    <xf numFmtId="1" fontId="0" fillId="0" borderId="0" xfId="0" applyNumberFormat="1" applyAlignment="1">
      <alignment horizontal="left"/>
    </xf>
    <xf numFmtId="166" fontId="4" fillId="0" borderId="0" xfId="0" applyNumberFormat="1" applyFont="1" applyAlignment="1">
      <alignment horizontal="left" vertical="center"/>
    </xf>
    <xf numFmtId="1" fontId="0" fillId="0" borderId="0" xfId="0" applyNumberFormat="1" applyFont="1"/>
    <xf numFmtId="0" fontId="4" fillId="2" borderId="1" xfId="0" applyNumberFormat="1" applyFont="1" applyFill="1" applyBorder="1" applyAlignment="1">
      <alignment horizontal="left" vertical="center"/>
    </xf>
    <xf numFmtId="0" fontId="4" fillId="2" borderId="2" xfId="0" applyNumberFormat="1" applyFont="1" applyFill="1" applyBorder="1" applyAlignment="1">
      <alignment horizontal="left" vertical="center"/>
    </xf>
    <xf numFmtId="0" fontId="4" fillId="2" borderId="4" xfId="0" applyNumberFormat="1" applyFont="1" applyFill="1" applyBorder="1" applyAlignment="1">
      <alignment horizontal="left" vertical="center"/>
    </xf>
    <xf numFmtId="0" fontId="4" fillId="2" borderId="5" xfId="0" applyNumberFormat="1" applyFont="1" applyFill="1" applyBorder="1" applyAlignment="1">
      <alignment horizontal="left" vertical="center"/>
    </xf>
    <xf numFmtId="0" fontId="4" fillId="2" borderId="3" xfId="0" applyNumberFormat="1" applyFont="1" applyFill="1" applyBorder="1" applyAlignment="1">
      <alignment horizontal="left" vertical="center"/>
    </xf>
    <xf numFmtId="0" fontId="4" fillId="3" borderId="2" xfId="0" applyNumberFormat="1" applyFont="1" applyFill="1" applyBorder="1" applyAlignment="1">
      <alignment horizontal="left" vertical="center"/>
    </xf>
    <xf numFmtId="0" fontId="5" fillId="3" borderId="2" xfId="0" applyNumberFormat="1" applyFont="1" applyFill="1" applyBorder="1" applyAlignment="1">
      <alignment horizontal="center" vertical="center"/>
    </xf>
    <xf numFmtId="167" fontId="0" fillId="0" borderId="0" xfId="0" applyNumberFormat="1" applyAlignment="1">
      <alignment horizontal="left"/>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0" xfId="0" applyBorder="1"/>
    <xf numFmtId="0" fontId="0" fillId="0" borderId="13" xfId="0" applyBorder="1"/>
    <xf numFmtId="0" fontId="0" fillId="0" borderId="0" xfId="0" applyFill="1" applyBorder="1"/>
    <xf numFmtId="0" fontId="6" fillId="0" borderId="0" xfId="0" applyFont="1"/>
    <xf numFmtId="166" fontId="4" fillId="0" borderId="0" xfId="0" applyNumberFormat="1" applyFont="1" applyAlignment="1">
      <alignment horizontal="left" vertical="center"/>
    </xf>
    <xf numFmtId="168" fontId="7" fillId="0" borderId="0" xfId="0" applyNumberFormat="1" applyFont="1" applyAlignment="1">
      <alignment horizontal="left" vertical="center"/>
    </xf>
    <xf numFmtId="0" fontId="4" fillId="0" borderId="0" xfId="0" applyNumberFormat="1" applyFont="1" applyAlignment="1">
      <alignment horizontal="left" vertical="center"/>
    </xf>
    <xf numFmtId="169" fontId="0" fillId="0" borderId="0" xfId="0" applyNumberFormat="1"/>
    <xf numFmtId="0" fontId="8" fillId="0" borderId="0" xfId="0" applyFont="1"/>
    <xf numFmtId="0" fontId="9" fillId="0" borderId="0" xfId="0" applyFont="1"/>
    <xf numFmtId="166" fontId="11" fillId="0" borderId="0" xfId="0" applyNumberFormat="1" applyFont="1" applyAlignment="1">
      <alignment horizontal="left" vertical="center"/>
    </xf>
  </cellXfs>
  <cellStyles count="2">
    <cellStyle name="Normal" xfId="0" builtinId="0"/>
    <cellStyle name="Pourcentage" xfId="1" builtinId="5"/>
  </cellStyles>
  <dxfs count="11">
    <dxf>
      <fill>
        <patternFill>
          <bgColor theme="1" tint="0.14996795556505021"/>
        </patternFill>
      </fill>
    </dxf>
    <dxf>
      <border>
        <right style="thin">
          <color rgb="FF4528D8"/>
        </right>
        <vertical/>
        <horizontal/>
      </border>
    </dxf>
    <dxf>
      <border>
        <right style="thin">
          <color rgb="FF0588FF"/>
        </right>
      </border>
    </dxf>
    <dxf>
      <border>
        <bottom style="thin">
          <color rgb="FF4528D8"/>
        </bottom>
        <vertical/>
        <horizontal/>
      </border>
    </dxf>
    <dxf>
      <border>
        <bottom style="thin">
          <color rgb="FF0588FF"/>
        </bottom>
        <vertical/>
        <horizontal/>
      </border>
    </dxf>
    <dxf>
      <font>
        <b/>
        <i val="0"/>
        <color rgb="FF7030A0"/>
      </font>
      <numFmt numFmtId="170" formatCode="&quot;/&quot;;&quot;/&quot;;&quot;/&quot;;&quot;/&quot;"/>
    </dxf>
    <dxf>
      <font>
        <b/>
        <i val="0"/>
        <color rgb="FF7030A0"/>
      </font>
      <numFmt numFmtId="171" formatCode="&quot;\&quot;;&quot;\&quot;;&quot;\&quot;;&quot;\&quot;"/>
    </dxf>
    <dxf>
      <fill>
        <patternFill>
          <bgColor theme="8" tint="-0.499984740745262"/>
        </patternFill>
      </fill>
    </dxf>
    <dxf>
      <fill>
        <patternFill>
          <bgColor theme="8" tint="-0.499984740745262"/>
        </patternFill>
      </fill>
    </dxf>
    <dxf>
      <fill>
        <patternFill>
          <bgColor theme="7"/>
        </patternFill>
      </fill>
    </dxf>
    <dxf>
      <numFmt numFmtId="166" formatCode="&quot;&quot;;&quot;&quot;;&quot;&quot;;&quot;&quot;"/>
      <fill>
        <patternFill>
          <bgColor rgb="FF7030A0"/>
        </patternFill>
      </fill>
      <border>
        <left style="thin">
          <color rgb="FF7030A0"/>
        </left>
        <right style="thin">
          <color rgb="FF7030A0"/>
        </right>
        <top style="thin">
          <color rgb="FF7030A0"/>
        </top>
        <bottom style="thin">
          <color rgb="FF7030A0"/>
        </bottom>
      </border>
    </dxf>
  </dxfs>
  <tableStyles count="0" defaultTableStyle="TableStyleMedium2" defaultPivotStyle="PivotStyleLight16"/>
  <colors>
    <mruColors>
      <color rgb="FF4528D8"/>
      <color rgb="FF0000FF"/>
      <color rgb="FF4100FF"/>
      <color rgb="FF0588FF"/>
      <color rgb="FF002E82"/>
      <color rgb="FF0047C6"/>
      <color rgb="FFFF2D2D"/>
      <color rgb="FF9AFF97"/>
      <color rgb="FFB9FFB9"/>
      <color rgb="FF73FF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Feuil1"/>
  <dimension ref="A1:K49"/>
  <sheetViews>
    <sheetView tabSelected="1" workbookViewId="0">
      <selection activeCell="H1" sqref="D1:H1"/>
    </sheetView>
  </sheetViews>
  <sheetFormatPr baseColWidth="10" defaultRowHeight="15"/>
  <sheetData>
    <row r="1" spans="1:6" ht="21">
      <c r="F1" s="51" t="s">
        <v>234</v>
      </c>
    </row>
    <row r="2" spans="1:6" ht="15.75">
      <c r="A2" s="52" t="s">
        <v>235</v>
      </c>
    </row>
    <row r="4" spans="1:6">
      <c r="B4" t="s">
        <v>236</v>
      </c>
    </row>
    <row r="5" spans="1:6">
      <c r="B5" t="s">
        <v>237</v>
      </c>
    </row>
    <row r="6" spans="1:6">
      <c r="B6" t="s">
        <v>238</v>
      </c>
    </row>
    <row r="7" spans="1:6">
      <c r="C7" s="22" t="s">
        <v>239</v>
      </c>
    </row>
    <row r="8" spans="1:6">
      <c r="C8" s="22" t="s">
        <v>240</v>
      </c>
    </row>
    <row r="9" spans="1:6">
      <c r="C9" s="22" t="s">
        <v>241</v>
      </c>
    </row>
    <row r="10" spans="1:6">
      <c r="B10" t="s">
        <v>242</v>
      </c>
    </row>
    <row r="11" spans="1:6">
      <c r="B11" t="s">
        <v>243</v>
      </c>
    </row>
    <row r="12" spans="1:6">
      <c r="B12" t="s">
        <v>244</v>
      </c>
    </row>
    <row r="13" spans="1:6">
      <c r="B13" t="s">
        <v>245</v>
      </c>
    </row>
    <row r="14" spans="1:6">
      <c r="B14" t="s">
        <v>246</v>
      </c>
    </row>
    <row r="16" spans="1:6" ht="15.75">
      <c r="A16" s="52" t="s">
        <v>235</v>
      </c>
    </row>
    <row r="18" spans="2:11">
      <c r="B18" t="s">
        <v>247</v>
      </c>
    </row>
    <row r="19" spans="2:11">
      <c r="B19" t="s">
        <v>248</v>
      </c>
    </row>
    <row r="20" spans="2:11">
      <c r="C20" t="s">
        <v>249</v>
      </c>
    </row>
    <row r="21" spans="2:11">
      <c r="D21" t="s">
        <v>250</v>
      </c>
      <c r="K21" s="22" t="s">
        <v>251</v>
      </c>
    </row>
    <row r="22" spans="2:11">
      <c r="C22" t="s">
        <v>252</v>
      </c>
    </row>
    <row r="23" spans="2:11">
      <c r="B23" t="s">
        <v>253</v>
      </c>
    </row>
    <row r="24" spans="2:11">
      <c r="B24" t="s">
        <v>254</v>
      </c>
    </row>
    <row r="25" spans="2:11">
      <c r="C25" t="s">
        <v>255</v>
      </c>
    </row>
    <row r="27" spans="2:11">
      <c r="B27" t="s">
        <v>256</v>
      </c>
    </row>
    <row r="28" spans="2:11">
      <c r="C28" t="s">
        <v>257</v>
      </c>
    </row>
    <row r="29" spans="2:11">
      <c r="C29" t="s">
        <v>258</v>
      </c>
    </row>
    <row r="31" spans="2:11">
      <c r="B31" t="s">
        <v>259</v>
      </c>
    </row>
    <row r="32" spans="2:11">
      <c r="C32" t="s">
        <v>260</v>
      </c>
    </row>
    <row r="33" spans="2:4">
      <c r="C33" t="s">
        <v>261</v>
      </c>
    </row>
    <row r="34" spans="2:4">
      <c r="C34" t="s">
        <v>262</v>
      </c>
    </row>
    <row r="35" spans="2:4">
      <c r="C35" t="s">
        <v>263</v>
      </c>
    </row>
    <row r="36" spans="2:4">
      <c r="C36" t="s">
        <v>264</v>
      </c>
    </row>
    <row r="37" spans="2:4">
      <c r="C37" t="s">
        <v>265</v>
      </c>
    </row>
    <row r="38" spans="2:4">
      <c r="C38" t="s">
        <v>266</v>
      </c>
    </row>
    <row r="39" spans="2:4">
      <c r="C39" t="s">
        <v>267</v>
      </c>
    </row>
    <row r="40" spans="2:4">
      <c r="B40" t="s">
        <v>268</v>
      </c>
    </row>
    <row r="42" spans="2:4">
      <c r="B42" t="s">
        <v>269</v>
      </c>
    </row>
    <row r="43" spans="2:4">
      <c r="B43" t="s">
        <v>270</v>
      </c>
    </row>
    <row r="44" spans="2:4">
      <c r="C44" t="s">
        <v>271</v>
      </c>
    </row>
    <row r="45" spans="2:4">
      <c r="C45" t="s">
        <v>272</v>
      </c>
    </row>
    <row r="46" spans="2:4">
      <c r="D46" t="s">
        <v>273</v>
      </c>
    </row>
    <row r="48" spans="2:4">
      <c r="B48" t="s">
        <v>274</v>
      </c>
    </row>
    <row r="49" spans="2:2">
      <c r="B49" t="s">
        <v>275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dimension ref="A1:GE205"/>
  <sheetViews>
    <sheetView showGridLines="0" workbookViewId="0">
      <selection activeCell="P88" sqref="P88:FP88"/>
    </sheetView>
  </sheetViews>
  <sheetFormatPr baseColWidth="10" defaultColWidth="1.42578125" defaultRowHeight="7.5" customHeight="1"/>
  <cols>
    <col min="1" max="101" width="1.42578125" style="26" customWidth="1"/>
    <col min="102" max="16384" width="1.42578125" style="26"/>
  </cols>
  <sheetData>
    <row r="1" spans="1:187" ht="7.5" customHeight="1">
      <c r="A1" s="53">
        <f ca="1">IF(ScreenHeight!$B2&lt;OFFSET(Radar!$AC$3,COLUMN(),0),
    Param!$B$38/ScreenHeight!$B2,
    (Param!$B$37+1/(1-OFFSET(Radar!$AD$3,COLUMN(),0)*ScreenHeight!$C2)/Param!$B$39)/OFFSET(Radar!$AC$3,COLUMN(),0)
)*DistanceShader!A1*LightShader!A1*(IF(OFFSET(Ghosts!$S$41,COLUMN(),0)&lt;ScreenHeight!$E2,
   1,
   (SQRT(OFFSET(Ghosts!$T$41,COLUMN(),0)-OFFSET(Ghosts!$R$41,COLUMN(),0)*ScreenHeight!$D2)-1))+IF(Ghosts!$B$35,IF(Param!$M$21,-1-POWER(0.3,Param!$M$21)/(IF(Param!$M$21&lt;20,LightShader!A92,OFFSET(LightShader!A92,Param!$M$21-20,0)
)+POWER(0.3,Param!$M$21)),-2),0))</f>
        <v>1.5222266589047293</v>
      </c>
      <c r="B1" s="53">
        <f ca="1">IF(ScreenHeight!$B2&lt;OFFSET(Radar!$AC$3,COLUMN(),0),
    Param!$B$38/ScreenHeight!$B2,
    (Param!$B$37+1/(1-OFFSET(Radar!$AD$3,COLUMN(),0)*ScreenHeight!$C2)/Param!$B$39)/OFFSET(Radar!$AC$3,COLUMN(),0)
)*DistanceShader!B1*LightShader!B1*(IF(OFFSET(Ghosts!$S$41,COLUMN(),0)&lt;ScreenHeight!$E2,
   1,
   (SQRT(OFFSET(Ghosts!$T$41,COLUMN(),0)-OFFSET(Ghosts!$R$41,COLUMN(),0)*ScreenHeight!$D2)-1))+IF(Ghosts!$B$35,IF(Param!$M$21,-1-POWER(0.3,Param!$M$21)/(IF(Param!$M$21&lt;20,LightShader!B92,OFFSET(LightShader!B92,Param!$M$21-20,0)
)+POWER(0.3,Param!$M$21)),-2),0))</f>
        <v>1.541286523530693</v>
      </c>
      <c r="C1" s="53">
        <f ca="1">IF(ScreenHeight!$B2&lt;OFFSET(Radar!$AC$3,COLUMN(),0),
    Param!$B$38/ScreenHeight!$B2,
    (Param!$B$37+1/(1-OFFSET(Radar!$AD$3,COLUMN(),0)*ScreenHeight!$C2)/Param!$B$39)/OFFSET(Radar!$AC$3,COLUMN(),0)
)*DistanceShader!C1*LightShader!C1*(IF(OFFSET(Ghosts!$S$41,COLUMN(),0)&lt;ScreenHeight!$E2,
   1,
   (SQRT(OFFSET(Ghosts!$T$41,COLUMN(),0)-OFFSET(Ghosts!$R$41,COLUMN(),0)*ScreenHeight!$D2)-1))+IF(Ghosts!$B$35,IF(Param!$M$21,-1-POWER(0.3,Param!$M$21)/(IF(Param!$M$21&lt;20,LightShader!C92,OFFSET(LightShader!C92,Param!$M$21-20,0)
)+POWER(0.3,Param!$M$21)),-2),0))</f>
        <v>1.56066119910409</v>
      </c>
      <c r="D1" s="53">
        <f ca="1">IF(ScreenHeight!$B2&lt;OFFSET(Radar!$AC$3,COLUMN(),0),
    Param!$B$38/ScreenHeight!$B2,
    (Param!$B$37+1/(1-OFFSET(Radar!$AD$3,COLUMN(),0)*ScreenHeight!$C2)/Param!$B$39)/OFFSET(Radar!$AC$3,COLUMN(),0)
)*DistanceShader!D1*LightShader!D1*(IF(OFFSET(Ghosts!$S$41,COLUMN(),0)&lt;ScreenHeight!$E2,
   1,
   (SQRT(OFFSET(Ghosts!$T$41,COLUMN(),0)-OFFSET(Ghosts!$R$41,COLUMN(),0)*ScreenHeight!$D2)-1))+IF(Ghosts!$B$35,IF(Param!$M$21,-1-POWER(0.3,Param!$M$21)/(IF(Param!$M$21&lt;20,LightShader!D92,OFFSET(LightShader!D92,Param!$M$21-20,0)
)+POWER(0.3,Param!$M$21)),-2),0))</f>
        <v>1.5803565729900393</v>
      </c>
      <c r="E1" s="53">
        <f ca="1">IF(ScreenHeight!$B2&lt;OFFSET(Radar!$AC$3,COLUMN(),0),
    Param!$B$38/ScreenHeight!$B2,
    (Param!$B$37+1/(1-OFFSET(Radar!$AD$3,COLUMN(),0)*ScreenHeight!$C2)/Param!$B$39)/OFFSET(Radar!$AC$3,COLUMN(),0)
)*DistanceShader!E1*LightShader!E1*(IF(OFFSET(Ghosts!$S$41,COLUMN(),0)&lt;ScreenHeight!$E2,
   1,
   (SQRT(OFFSET(Ghosts!$T$41,COLUMN(),0)-OFFSET(Ghosts!$R$41,COLUMN(),0)*ScreenHeight!$D2)-1))+IF(Ghosts!$B$35,IF(Param!$M$21,-1-POWER(0.3,Param!$M$21)/(IF(Param!$M$21&lt;20,LightShader!E92,OFFSET(LightShader!E92,Param!$M$21-20,0)
)+POWER(0.3,Param!$M$21)),-2),0))</f>
        <v>1.6003786260453461</v>
      </c>
      <c r="F1" s="53">
        <f ca="1">IF(ScreenHeight!$B2&lt;OFFSET(Radar!$AC$3,COLUMN(),0),
    Param!$B$38/ScreenHeight!$B2,
    (Param!$B$37+1/(1-OFFSET(Radar!$AD$3,COLUMN(),0)*ScreenHeight!$C2)/Param!$B$39)/OFFSET(Radar!$AC$3,COLUMN(),0)
)*DistanceShader!F1*LightShader!F1*(IF(OFFSET(Ghosts!$S$41,COLUMN(),0)&lt;ScreenHeight!$E2,
   1,
   (SQRT(OFFSET(Ghosts!$T$41,COLUMN(),0)-OFFSET(Ghosts!$R$41,COLUMN(),0)*ScreenHeight!$D2)-1))+IF(Ghosts!$B$35,IF(Param!$M$21,-1-POWER(0.3,Param!$M$21)/(IF(Param!$M$21&lt;20,LightShader!F92,OFFSET(LightShader!F92,Param!$M$21-20,0)
)+POWER(0.3,Param!$M$21)),-2),0))</f>
        <v>1.6207334312652288</v>
      </c>
      <c r="G1" s="53">
        <f ca="1">IF(ScreenHeight!$B2&lt;OFFSET(Radar!$AC$3,COLUMN(),0),
    Param!$B$38/ScreenHeight!$B2,
    (Param!$B$37+1/(1-OFFSET(Radar!$AD$3,COLUMN(),0)*ScreenHeight!$C2)/Param!$B$39)/OFFSET(Radar!$AC$3,COLUMN(),0)
)*DistanceShader!G1*LightShader!G1*(IF(OFFSET(Ghosts!$S$41,COLUMN(),0)&lt;ScreenHeight!$E2,
   1,
   (SQRT(OFFSET(Ghosts!$T$41,COLUMN(),0)-OFFSET(Ghosts!$R$41,COLUMN(),0)*ScreenHeight!$D2)-1))+IF(Ghosts!$B$35,IF(Param!$M$21,-1-POWER(0.3,Param!$M$21)/(IF(Param!$M$21&lt;20,LightShader!G92,OFFSET(LightShader!G92,Param!$M$21-20,0)
)+POWER(0.3,Param!$M$21)),-2),0))</f>
        <v>1.6414271520625594</v>
      </c>
      <c r="H1" s="53">
        <f ca="1">IF(ScreenHeight!$B2&lt;OFFSET(Radar!$AC$3,COLUMN(),0),
    Param!$B$38/ScreenHeight!$B2,
    (Param!$B$37+1/(1-OFFSET(Radar!$AD$3,COLUMN(),0)*ScreenHeight!$C2)/Param!$B$39)/OFFSET(Radar!$AC$3,COLUMN(),0)
)*DistanceShader!H1*LightShader!H1*(IF(OFFSET(Ghosts!$S$41,COLUMN(),0)&lt;ScreenHeight!$E2,
   1,
   (SQRT(OFFSET(Ghosts!$T$41,COLUMN(),0)-OFFSET(Ghosts!$R$41,COLUMN(),0)*ScreenHeight!$D2)-1))+IF(Ghosts!$B$35,IF(Param!$M$21,-1-POWER(0.3,Param!$M$21)/(IF(Param!$M$21&lt;20,LightShader!H92,OFFSET(LightShader!H92,Param!$M$21-20,0)
)+POWER(0.3,Param!$M$21)),-2),0))</f>
        <v>1.662466040139859</v>
      </c>
      <c r="I1" s="53">
        <f ca="1">IF(ScreenHeight!$B2&lt;OFFSET(Radar!$AC$3,COLUMN(),0),
    Param!$B$38/ScreenHeight!$B2,
    (Param!$B$37+1/(1-OFFSET(Radar!$AD$3,COLUMN(),0)*ScreenHeight!$C2)/Param!$B$39)/OFFSET(Radar!$AC$3,COLUMN(),0)
)*DistanceShader!I1*LightShader!I1*(IF(OFFSET(Ghosts!$S$41,COLUMN(),0)&lt;ScreenHeight!$E2,
   1,
   (SQRT(OFFSET(Ghosts!$T$41,COLUMN(),0)-OFFSET(Ghosts!$R$41,COLUMN(),0)*ScreenHeight!$D2)-1))+IF(Ghosts!$B$35,IF(Param!$M$21,-1-POWER(0.3,Param!$M$21)/(IF(Param!$M$21&lt;20,LightShader!I92,OFFSET(LightShader!I92,Param!$M$21-20,0)
)+POWER(0.3,Param!$M$21)),-2),0))</f>
        <v>1.6838564329106076</v>
      </c>
      <c r="J1" s="53">
        <f ca="1">IF(ScreenHeight!$B2&lt;OFFSET(Radar!$AC$3,COLUMN(),0),
    Param!$B$38/ScreenHeight!$B2,
    (Param!$B$37+1/(1-OFFSET(Radar!$AD$3,COLUMN(),0)*ScreenHeight!$C2)/Param!$B$39)/OFFSET(Radar!$AC$3,COLUMN(),0)
)*DistanceShader!J1*LightShader!J1*(IF(OFFSET(Ghosts!$S$41,COLUMN(),0)&lt;ScreenHeight!$E2,
   1,
   (SQRT(OFFSET(Ghosts!$T$41,COLUMN(),0)-OFFSET(Ghosts!$R$41,COLUMN(),0)*ScreenHeight!$D2)-1))+IF(Ghosts!$B$35,IF(Param!$M$21,-1-POWER(0.3,Param!$M$21)/(IF(Param!$M$21&lt;20,LightShader!J92,OFFSET(LightShader!J92,Param!$M$21-20,0)
)+POWER(0.3,Param!$M$21)),-2),0))</f>
        <v>1.7056047504224083</v>
      </c>
      <c r="K1" s="53">
        <f ca="1">IF(ScreenHeight!$B2&lt;OFFSET(Radar!$AC$3,COLUMN(),0),
    Param!$B$38/ScreenHeight!$B2,
    (Param!$B$37+1/(1-OFFSET(Radar!$AD$3,COLUMN(),0)*ScreenHeight!$C2)/Param!$B$39)/OFFSET(Radar!$AC$3,COLUMN(),0)
)*DistanceShader!K1*LightShader!K1*(IF(OFFSET(Ghosts!$S$41,COLUMN(),0)&lt;ScreenHeight!$E2,
   1,
   (SQRT(OFFSET(Ghosts!$T$41,COLUMN(),0)-OFFSET(Ghosts!$R$41,COLUMN(),0)*ScreenHeight!$D2)-1))+IF(Ghosts!$B$35,IF(Param!$M$21,-1-POWER(0.3,Param!$M$21)/(IF(Param!$M$21&lt;20,LightShader!K92,OFFSET(LightShader!K92,Param!$M$21-20,0)
)+POWER(0.3,Param!$M$21)),-2),0))</f>
        <v>1.7277174917301885</v>
      </c>
      <c r="L1" s="53">
        <f ca="1">IF(ScreenHeight!$B2&lt;OFFSET(Radar!$AC$3,COLUMN(),0),
    Param!$B$38/ScreenHeight!$B2,
    (Param!$B$37+1/(1-OFFSET(Radar!$AD$3,COLUMN(),0)*ScreenHeight!$C2)/Param!$B$39)/OFFSET(Radar!$AC$3,COLUMN(),0)
)*DistanceShader!L1*LightShader!L1*(IF(OFFSET(Ghosts!$S$41,COLUMN(),0)&lt;ScreenHeight!$E2,
   1,
   (SQRT(OFFSET(Ghosts!$T$41,COLUMN(),0)-OFFSET(Ghosts!$R$41,COLUMN(),0)*ScreenHeight!$D2)-1))+IF(Ghosts!$B$35,IF(Param!$M$21,-1-POWER(0.3,Param!$M$21)/(IF(Param!$M$21&lt;20,LightShader!L92,OFFSET(LightShader!L92,Param!$M$21-20,0)
)+POWER(0.3,Param!$M$21)),-2),0))</f>
        <v>1.7502012306629255</v>
      </c>
      <c r="M1" s="53">
        <f ca="1">IF(ScreenHeight!$B2&lt;OFFSET(Radar!$AC$3,COLUMN(),0),
    Param!$B$38/ScreenHeight!$B2,
    (Param!$B$37+1/(1-OFFSET(Radar!$AD$3,COLUMN(),0)*ScreenHeight!$C2)/Param!$B$39)/OFFSET(Radar!$AC$3,COLUMN(),0)
)*DistanceShader!M1*LightShader!M1*(IF(OFFSET(Ghosts!$S$41,COLUMN(),0)&lt;ScreenHeight!$E2,
   1,
   (SQRT(OFFSET(Ghosts!$T$41,COLUMN(),0)-OFFSET(Ghosts!$R$41,COLUMN(),0)*ScreenHeight!$D2)-1))+IF(Ghosts!$B$35,IF(Param!$M$21,-1-POWER(0.3,Param!$M$21)/(IF(Param!$M$21&lt;20,LightShader!M92,OFFSET(LightShader!M92,Param!$M$21-20,0)
)+POWER(0.3,Param!$M$21)),-2),0))</f>
        <v>1.7730626109222765</v>
      </c>
      <c r="N1" s="53">
        <f ca="1">IF(ScreenHeight!$B2&lt;OFFSET(Radar!$AC$3,COLUMN(),0),
    Param!$B$38/ScreenHeight!$B2,
    (Param!$B$37+1/(1-OFFSET(Radar!$AD$3,COLUMN(),0)*ScreenHeight!$C2)/Param!$B$39)/OFFSET(Radar!$AC$3,COLUMN(),0)
)*DistanceShader!N1*LightShader!N1*(IF(OFFSET(Ghosts!$S$41,COLUMN(),0)&lt;ScreenHeight!$E2,
   1,
   (SQRT(OFFSET(Ghosts!$T$41,COLUMN(),0)-OFFSET(Ghosts!$R$41,COLUMN(),0)*ScreenHeight!$D2)-1))+IF(Ghosts!$B$35,IF(Param!$M$21,-1-POWER(0.3,Param!$M$21)/(IF(Param!$M$21&lt;20,LightShader!N92,OFFSET(LightShader!N92,Param!$M$21-20,0)
)+POWER(0.3,Param!$M$21)),-2),0))</f>
        <v>1.7963083404459792</v>
      </c>
      <c r="O1" s="53">
        <f ca="1">IF(ScreenHeight!$B2&lt;OFFSET(Radar!$AC$3,COLUMN(),0),
    Param!$B$38/ScreenHeight!$B2,
    (Param!$B$37+1/(1-OFFSET(Radar!$AD$3,COLUMN(),0)*ScreenHeight!$C2)/Param!$B$39)/OFFSET(Radar!$AC$3,COLUMN(),0)
)*DistanceShader!O1*LightShader!O1*(IF(OFFSET(Ghosts!$S$41,COLUMN(),0)&lt;ScreenHeight!$E2,
   1,
   (SQRT(OFFSET(Ghosts!$T$41,COLUMN(),0)-OFFSET(Ghosts!$R$41,COLUMN(),0)*ScreenHeight!$D2)-1))+IF(Ghosts!$B$35,IF(Param!$M$21,-1-POWER(0.3,Param!$M$21)/(IF(Param!$M$21&lt;20,LightShader!O92,OFFSET(LightShader!O92,Param!$M$21-20,0)
)+POWER(0.3,Param!$M$21)),-2),0))</f>
        <v>1.8199451849629591</v>
      </c>
      <c r="P1" s="53">
        <f ca="1">IF(ScreenHeight!$B2&lt;OFFSET(Radar!$AC$3,COLUMN(),0),
    Param!$B$38/ScreenHeight!$B2,
    (Param!$B$37+1/(1-OFFSET(Radar!$AD$3,COLUMN(),0)*ScreenHeight!$C2)/Param!$B$39)/OFFSET(Radar!$AC$3,COLUMN(),0)
)*DistanceShader!P1*LightShader!P1*(IF(OFFSET(Ghosts!$S$41,COLUMN(),0)&lt;ScreenHeight!$E2,
   1,
   (SQRT(OFFSET(Ghosts!$T$41,COLUMN(),0)-OFFSET(Ghosts!$R$41,COLUMN(),0)*ScreenHeight!$D2)-1))+IF(Ghosts!$B$35,IF(Param!$M$21,-1-POWER(0.3,Param!$M$21)/(IF(Param!$M$21&lt;20,LightShader!P92,OFFSET(LightShader!P92,Param!$M$21-20,0)
)+POWER(0.3,Param!$M$21)),-2),0))</f>
        <v>1.8439799606606555</v>
      </c>
      <c r="Q1" s="53">
        <f ca="1">IF(ScreenHeight!$B2&lt;OFFSET(Radar!$AC$3,COLUMN(),0),
    Param!$B$38/ScreenHeight!$B2,
    (Param!$B$37+1/(1-OFFSET(Radar!$AD$3,COLUMN(),0)*ScreenHeight!$C2)/Param!$B$39)/OFFSET(Radar!$AC$3,COLUMN(),0)
)*DistanceShader!Q1*LightShader!Q1*(IF(OFFSET(Ghosts!$S$41,COLUMN(),0)&lt;ScreenHeight!$E2,
   1,
   (SQRT(OFFSET(Ghosts!$T$41,COLUMN(),0)-OFFSET(Ghosts!$R$41,COLUMN(),0)*ScreenHeight!$D2)-1))+IF(Ghosts!$B$35,IF(Param!$M$21,-1-POWER(0.3,Param!$M$21)/(IF(Param!$M$21&lt;20,LightShader!Q92,OFFSET(LightShader!Q92,Param!$M$21-20,0)
)+POWER(0.3,Param!$M$21)),-2),0))</f>
        <v>1.8684195258781824</v>
      </c>
      <c r="R1" s="53">
        <f ca="1">IF(ScreenHeight!$B2&lt;OFFSET(Radar!$AC$3,COLUMN(),0),
    Param!$B$38/ScreenHeight!$B2,
    (Param!$B$37+1/(1-OFFSET(Radar!$AD$3,COLUMN(),0)*ScreenHeight!$C2)/Param!$B$39)/OFFSET(Radar!$AC$3,COLUMN(),0)
)*DistanceShader!R1*LightShader!R1*(IF(OFFSET(Ghosts!$S$41,COLUMN(),0)&lt;ScreenHeight!$E2,
   1,
   (SQRT(OFFSET(Ghosts!$T$41,COLUMN(),0)-OFFSET(Ghosts!$R$41,COLUMN(),0)*ScreenHeight!$D2)-1))+IF(Ghosts!$B$35,IF(Param!$M$21,-1-POWER(0.3,Param!$M$21)/(IF(Param!$M$21&lt;20,LightShader!R92,OFFSET(LightShader!R92,Param!$M$21-20,0)
)+POWER(0.3,Param!$M$21)),-2),0))</f>
        <v>1.8932707717315382</v>
      </c>
      <c r="S1" s="53">
        <f ca="1">IF(ScreenHeight!$B2&lt;OFFSET(Radar!$AC$3,COLUMN(),0),
    Param!$B$38/ScreenHeight!$B2,
    (Param!$B$37+1/(1-OFFSET(Radar!$AD$3,COLUMN(),0)*ScreenHeight!$C2)/Param!$B$39)/OFFSET(Radar!$AC$3,COLUMN(),0)
)*DistanceShader!S1*LightShader!S1*(IF(OFFSET(Ghosts!$S$41,COLUMN(),0)&lt;ScreenHeight!$E2,
   1,
   (SQRT(OFFSET(Ghosts!$T$41,COLUMN(),0)-OFFSET(Ghosts!$R$41,COLUMN(),0)*ScreenHeight!$D2)-1))+IF(Ghosts!$B$35,IF(Param!$M$21,-1-POWER(0.3,Param!$M$21)/(IF(Param!$M$21&lt;20,LightShader!S92,OFFSET(LightShader!S92,Param!$M$21-20,0)
)+POWER(0.3,Param!$M$21)),-2),0))</f>
        <v>1.9185406115691046</v>
      </c>
      <c r="T1" s="53">
        <f ca="1">IF(ScreenHeight!$B2&lt;OFFSET(Radar!$AC$3,COLUMN(),0),
    Param!$B$38/ScreenHeight!$B2,
    (Param!$B$37+1/(1-OFFSET(Radar!$AD$3,COLUMN(),0)*ScreenHeight!$C2)/Param!$B$39)/OFFSET(Radar!$AC$3,COLUMN(),0)
)*DistanceShader!T1*LightShader!T1*(IF(OFFSET(Ghosts!$S$41,COLUMN(),0)&lt;ScreenHeight!$E2,
   1,
   (SQRT(OFFSET(Ghosts!$T$41,COLUMN(),0)-OFFSET(Ghosts!$R$41,COLUMN(),0)*ScreenHeight!$D2)-1))+IF(Ghosts!$B$35,IF(Param!$M$21,-1-POWER(0.3,Param!$M$21)/(IF(Param!$M$21&lt;20,LightShader!T92,OFFSET(LightShader!T92,Param!$M$21-20,0)
)+POWER(0.3,Param!$M$21)),-2),0))</f>
        <v>1.9442359691471816</v>
      </c>
      <c r="U1" s="53">
        <f ca="1">IF(ScreenHeight!$B2&lt;OFFSET(Radar!$AC$3,COLUMN(),0),
    Param!$B$38/ScreenHeight!$B2,
    (Param!$B$37+1/(1-OFFSET(Radar!$AD$3,COLUMN(),0)*ScreenHeight!$C2)/Param!$B$39)/OFFSET(Radar!$AC$3,COLUMN(),0)
)*DistanceShader!U1*LightShader!U1*(IF(OFFSET(Ghosts!$S$41,COLUMN(),0)&lt;ScreenHeight!$E2,
   1,
   (SQRT(OFFSET(Ghosts!$T$41,COLUMN(),0)-OFFSET(Ghosts!$R$41,COLUMN(),0)*ScreenHeight!$D2)-1))+IF(Ghosts!$B$35,IF(Param!$M$21,-1-POWER(0.3,Param!$M$21)/(IF(Param!$M$21&lt;20,LightShader!U92,OFFSET(LightShader!U92,Param!$M$21-20,0)
)+POWER(0.3,Param!$M$21)),-2),0))</f>
        <v>1.9703637654062001</v>
      </c>
      <c r="V1" s="53">
        <f ca="1">IF(ScreenHeight!$B2&lt;OFFSET(Radar!$AC$3,COLUMN(),0),
    Param!$B$38/ScreenHeight!$B2,
    (Param!$B$37+1/(1-OFFSET(Radar!$AD$3,COLUMN(),0)*ScreenHeight!$C2)/Param!$B$39)/OFFSET(Radar!$AC$3,COLUMN(),0)
)*DistanceShader!V1*LightShader!V1*(IF(OFFSET(Ghosts!$S$41,COLUMN(),0)&lt;ScreenHeight!$E2,
   1,
   (SQRT(OFFSET(Ghosts!$T$41,COLUMN(),0)-OFFSET(Ghosts!$R$41,COLUMN(),0)*ScreenHeight!$D2)-1))+IF(Ghosts!$B$35,IF(Param!$M$21,-1-POWER(0.3,Param!$M$21)/(IF(Param!$M$21&lt;20,LightShader!V92,OFFSET(LightShader!V92,Param!$M$21-20,0)
)+POWER(0.3,Param!$M$21)),-2),0))</f>
        <v>1.9969309037185698</v>
      </c>
      <c r="W1" s="53">
        <f ca="1">IF(ScreenHeight!$B2&lt;OFFSET(Radar!$AC$3,COLUMN(),0),
    Param!$B$38/ScreenHeight!$B2,
    (Param!$B$37+1/(1-OFFSET(Radar!$AD$3,COLUMN(),0)*ScreenHeight!$C2)/Param!$B$39)/OFFSET(Radar!$AC$3,COLUMN(),0)
)*DistanceShader!W1*LightShader!W1*(IF(OFFSET(Ghosts!$S$41,COLUMN(),0)&lt;ScreenHeight!$E2,
   1,
   (SQRT(OFFSET(Ghosts!$T$41,COLUMN(),0)-OFFSET(Ghosts!$R$41,COLUMN(),0)*ScreenHeight!$D2)-1))+IF(Ghosts!$B$35,IF(Param!$M$21,-1-POWER(0.3,Param!$M$21)/(IF(Param!$M$21&lt;20,LightShader!W92,OFFSET(LightShader!W92,Param!$M$21-20,0)
)+POWER(0.3,Param!$M$21)),-2),0))</f>
        <v>2.0239442534688066</v>
      </c>
      <c r="X1" s="53">
        <f ca="1">IF(ScreenHeight!$B2&lt;OFFSET(Radar!$AC$3,COLUMN(),0),
    Param!$B$38/ScreenHeight!$B2,
    (Param!$B$37+1/(1-OFFSET(Radar!$AD$3,COLUMN(),0)*ScreenHeight!$C2)/Param!$B$39)/OFFSET(Radar!$AC$3,COLUMN(),0)
)*DistanceShader!X1*LightShader!X1*(IF(OFFSET(Ghosts!$S$41,COLUMN(),0)&lt;ScreenHeight!$E2,
   1,
   (SQRT(OFFSET(Ghosts!$T$41,COLUMN(),0)-OFFSET(Ghosts!$R$41,COLUMN(),0)*ScreenHeight!$D2)-1))+IF(Ghosts!$B$35,IF(Param!$M$21,-1-POWER(0.3,Param!$M$21)/(IF(Param!$M$21&lt;20,LightShader!X92,OFFSET(LightShader!X92,Param!$M$21-20,0)
)+POWER(0.3,Param!$M$21)),-2),0))</f>
        <v>2.0514106318157008</v>
      </c>
      <c r="Y1" s="53">
        <f ca="1">IF(ScreenHeight!$B2&lt;OFFSET(Radar!$AC$3,COLUMN(),0),
    Param!$B$38/ScreenHeight!$B2,
    (Param!$B$37+1/(1-OFFSET(Radar!$AD$3,COLUMN(),0)*ScreenHeight!$C2)/Param!$B$39)/OFFSET(Radar!$AC$3,COLUMN(),0)
)*DistanceShader!Y1*LightShader!Y1*(IF(OFFSET(Ghosts!$S$41,COLUMN(),0)&lt;ScreenHeight!$E2,
   1,
   (SQRT(OFFSET(Ghosts!$T$41,COLUMN(),0)-OFFSET(Ghosts!$R$41,COLUMN(),0)*ScreenHeight!$D2)-1))+IF(Ghosts!$B$35,IF(Param!$M$21,-1-POWER(0.3,Param!$M$21)/(IF(Param!$M$21&lt;20,LightShader!Y92,OFFSET(LightShader!Y92,Param!$M$21-20,0)
)+POWER(0.3,Param!$M$21)),-2),0))</f>
        <v>2.0793367834747412</v>
      </c>
      <c r="Z1" s="53">
        <f ca="1">IF(ScreenHeight!$B2&lt;OFFSET(Radar!$AC$3,COLUMN(),0),
    Param!$B$38/ScreenHeight!$B2,
    (Param!$B$37+1/(1-OFFSET(Radar!$AD$3,COLUMN(),0)*ScreenHeight!$C2)/Param!$B$39)/OFFSET(Radar!$AC$3,COLUMN(),0)
)*DistanceShader!Z1*LightShader!Z1*(IF(OFFSET(Ghosts!$S$41,COLUMN(),0)&lt;ScreenHeight!$E2,
   1,
   (SQRT(OFFSET(Ghosts!$T$41,COLUMN(),0)-OFFSET(Ghosts!$R$41,COLUMN(),0)*ScreenHeight!$D2)-1))+IF(Ghosts!$B$35,IF(Param!$M$21,-1-POWER(0.3,Param!$M$21)/(IF(Param!$M$21&lt;20,LightShader!Z92,OFFSET(LightShader!Z92,Param!$M$21-20,0)
)+POWER(0.3,Param!$M$21)),-2),0))</f>
        <v>2.1077293583469179</v>
      </c>
      <c r="AA1" s="53">
        <f ca="1">IF(ScreenHeight!$B2&lt;OFFSET(Radar!$AC$3,COLUMN(),0),
    Param!$B$38/ScreenHeight!$B2,
    (Param!$B$37+1/(1-OFFSET(Radar!$AD$3,COLUMN(),0)*ScreenHeight!$C2)/Param!$B$39)/OFFSET(Radar!$AC$3,COLUMN(),0)
)*DistanceShader!AA1*LightShader!AA1*(IF(OFFSET(Ghosts!$S$41,COLUMN(),0)&lt;ScreenHeight!$E2,
   1,
   (SQRT(OFFSET(Ghosts!$T$41,COLUMN(),0)-OFFSET(Ghosts!$R$41,COLUMN(),0)*ScreenHeight!$D2)-1))+IF(Ghosts!$B$35,IF(Param!$M$21,-1-POWER(0.3,Param!$M$21)/(IF(Param!$M$21&lt;20,LightShader!AA92,OFFSET(LightShader!AA92,Param!$M$21-20,0)
)+POWER(0.3,Param!$M$21)),-2),0))</f>
        <v>2.1365948868073277</v>
      </c>
      <c r="AB1" s="53">
        <f ca="1">IF(ScreenHeight!$B2&lt;OFFSET(Radar!$AC$3,COLUMN(),0),
    Param!$B$38/ScreenHeight!$B2,
    (Param!$B$37+1/(1-OFFSET(Radar!$AD$3,COLUMN(),0)*ScreenHeight!$C2)/Param!$B$39)/OFFSET(Radar!$AC$3,COLUMN(),0)
)*DistanceShader!AB1*LightShader!AB1*(IF(OFFSET(Ghosts!$S$41,COLUMN(),0)&lt;ScreenHeight!$E2,
   1,
   (SQRT(OFFSET(Ghosts!$T$41,COLUMN(),0)-OFFSET(Ghosts!$R$41,COLUMN(),0)*ScreenHeight!$D2)-1))+IF(Ghosts!$B$35,IF(Param!$M$21,-1-POWER(0.3,Param!$M$21)/(IF(Param!$M$21&lt;20,LightShader!AB92,OFFSET(LightShader!AB92,Param!$M$21-20,0)
)+POWER(0.3,Param!$M$21)),-2),0))</f>
        <v>2.1659397524538337</v>
      </c>
      <c r="AC1" s="53">
        <f ca="1">IF(ScreenHeight!$B2&lt;OFFSET(Radar!$AC$3,COLUMN(),0),
    Param!$B$38/ScreenHeight!$B2,
    (Param!$B$37+1/(1-OFFSET(Radar!$AD$3,COLUMN(),0)*ScreenHeight!$C2)/Param!$B$39)/OFFSET(Radar!$AC$3,COLUMN(),0)
)*DistanceShader!AC1*LightShader!AC1*(IF(OFFSET(Ghosts!$S$41,COLUMN(),0)&lt;ScreenHeight!$E2,
   1,
   (SQRT(OFFSET(Ghosts!$T$41,COLUMN(),0)-OFFSET(Ghosts!$R$41,COLUMN(),0)*ScreenHeight!$D2)-1))+IF(Ghosts!$B$35,IF(Param!$M$21,-1-POWER(0.3,Param!$M$21)/(IF(Param!$M$21&lt;20,LightShader!AC92,OFFSET(LightShader!AC92,Param!$M$21-20,0)
)+POWER(0.3,Param!$M$21)),-2),0))</f>
        <v>2.1957701621023231</v>
      </c>
      <c r="AD1" s="53">
        <f ca="1">IF(ScreenHeight!$B2&lt;OFFSET(Radar!$AC$3,COLUMN(),0),
    Param!$B$38/ScreenHeight!$B2,
    (Param!$B$37+1/(1-OFFSET(Radar!$AD$3,COLUMN(),0)*ScreenHeight!$C2)/Param!$B$39)/OFFSET(Radar!$AC$3,COLUMN(),0)
)*DistanceShader!AD1*LightShader!AD1*(IF(OFFSET(Ghosts!$S$41,COLUMN(),0)&lt;ScreenHeight!$E2,
   1,
   (SQRT(OFFSET(Ghosts!$T$41,COLUMN(),0)-OFFSET(Ghosts!$R$41,COLUMN(),0)*ScreenHeight!$D2)-1))+IF(Ghosts!$B$35,IF(Param!$M$21,-1-POWER(0.3,Param!$M$21)/(IF(Param!$M$21&lt;20,LightShader!AD92,OFFSET(LightShader!AD92,Param!$M$21-20,0)
)+POWER(0.3,Param!$M$21)),-2),0))</f>
        <v>2.2260921128010818</v>
      </c>
      <c r="AE1" s="53">
        <f ca="1">IF(ScreenHeight!$B2&lt;OFFSET(Radar!$AC$3,COLUMN(),0),
    Param!$B$38/ScreenHeight!$B2,
    (Param!$B$37+1/(1-OFFSET(Radar!$AD$3,COLUMN(),0)*ScreenHeight!$C2)/Param!$B$39)/OFFSET(Radar!$AC$3,COLUMN(),0)
)*DistanceShader!AE1*LightShader!AE1*(IF(OFFSET(Ghosts!$S$41,COLUMN(),0)&lt;ScreenHeight!$E2,
   1,
   (SQRT(OFFSET(Ghosts!$T$41,COLUMN(),0)-OFFSET(Ghosts!$R$41,COLUMN(),0)*ScreenHeight!$D2)-1))+IF(Ghosts!$B$35,IF(Param!$M$21,-1-POWER(0.3,Param!$M$21)/(IF(Param!$M$21&lt;20,LightShader!AE92,OFFSET(LightShader!AE92,Param!$M$21-20,0)
)+POWER(0.3,Param!$M$21)),-2),0))</f>
        <v>2.2569113556224871</v>
      </c>
      <c r="AF1" s="53">
        <f ca="1">IF(ScreenHeight!$B2&lt;OFFSET(Radar!$AC$3,COLUMN(),0),
    Param!$B$38/ScreenHeight!$B2,
    (Param!$B$37+1/(1-OFFSET(Radar!$AD$3,COLUMN(),0)*ScreenHeight!$C2)/Param!$B$39)/OFFSET(Radar!$AC$3,COLUMN(),0)
)*DistanceShader!AF1*LightShader!AF1*(IF(OFFSET(Ghosts!$S$41,COLUMN(),0)&lt;ScreenHeight!$E2,
   1,
   (SQRT(OFFSET(Ghosts!$T$41,COLUMN(),0)-OFFSET(Ghosts!$R$41,COLUMN(),0)*ScreenHeight!$D2)-1))+IF(Ghosts!$B$35,IF(Param!$M$21,-1-POWER(0.3,Param!$M$21)/(IF(Param!$M$21&lt;20,LightShader!AF92,OFFSET(LightShader!AF92,Param!$M$21-20,0)
)+POWER(0.3,Param!$M$21)),-2),0))</f>
        <v>2.2882333559757737</v>
      </c>
      <c r="AG1" s="53">
        <f ca="1">IF(ScreenHeight!$B2&lt;OFFSET(Radar!$AC$3,COLUMN(),0),
    Param!$B$38/ScreenHeight!$B2,
    (Param!$B$37+1/(1-OFFSET(Radar!$AD$3,COLUMN(),0)*ScreenHeight!$C2)/Param!$B$39)/OFFSET(Radar!$AC$3,COLUMN(),0)
)*DistanceShader!AG1*LightShader!AG1*(IF(OFFSET(Ghosts!$S$41,COLUMN(),0)&lt;ScreenHeight!$E2,
   1,
   (SQRT(OFFSET(Ghosts!$T$41,COLUMN(),0)-OFFSET(Ghosts!$R$41,COLUMN(),0)*ScreenHeight!$D2)-1))+IF(Ghosts!$B$35,IF(Param!$M$21,-1-POWER(0.3,Param!$M$21)/(IF(Param!$M$21&lt;20,LightShader!AG92,OFFSET(LightShader!AG92,Param!$M$21-20,0)
)+POWER(0.3,Param!$M$21)),-2),0))</f>
        <v>2.3200632501702305</v>
      </c>
      <c r="AH1" s="53">
        <f ca="1">IF(ScreenHeight!$B2&lt;OFFSET(Radar!$AC$3,COLUMN(),0),
    Param!$B$38/ScreenHeight!$B2,
    (Param!$B$37+1/(1-OFFSET(Radar!$AD$3,COLUMN(),0)*ScreenHeight!$C2)/Param!$B$39)/OFFSET(Radar!$AC$3,COLUMN(),0)
)*DistanceShader!AH1*LightShader!AH1*(IF(OFFSET(Ghosts!$S$41,COLUMN(),0)&lt;ScreenHeight!$E2,
   1,
   (SQRT(OFFSET(Ghosts!$T$41,COLUMN(),0)-OFFSET(Ghosts!$R$41,COLUMN(),0)*ScreenHeight!$D2)-1))+IF(Ghosts!$B$35,IF(Param!$M$21,-1-POWER(0.3,Param!$M$21)/(IF(Param!$M$21&lt;20,LightShader!AH92,OFFSET(LightShader!AH92,Param!$M$21-20,0)
)+POWER(0.3,Param!$M$21)),-2),0))</f>
        <v>2.3524057979440967</v>
      </c>
      <c r="AI1" s="53">
        <f ca="1">IF(ScreenHeight!$B2&lt;OFFSET(Radar!$AC$3,COLUMN(),0),
    Param!$B$38/ScreenHeight!$B2,
    (Param!$B$37+1/(1-OFFSET(Radar!$AD$3,COLUMN(),0)*ScreenHeight!$C2)/Param!$B$39)/OFFSET(Radar!$AC$3,COLUMN(),0)
)*DistanceShader!AI1*LightShader!AI1*(IF(OFFSET(Ghosts!$S$41,COLUMN(),0)&lt;ScreenHeight!$E2,
   1,
   (SQRT(OFFSET(Ghosts!$T$41,COLUMN(),0)-OFFSET(Ghosts!$R$41,COLUMN(),0)*ScreenHeight!$D2)-1))+IF(Ghosts!$B$35,IF(Param!$M$21,-1-POWER(0.3,Param!$M$21)/(IF(Param!$M$21&lt;20,LightShader!AI92,OFFSET(LightShader!AI92,Param!$M$21-20,0)
)+POWER(0.3,Param!$M$21)),-2),0))</f>
        <v>2.3852653306608862</v>
      </c>
      <c r="AJ1" s="53">
        <f ca="1">IF(ScreenHeight!$B2&lt;OFFSET(Radar!$AC$3,COLUMN(),0),
    Param!$B$38/ScreenHeight!$B2,
    (Param!$B$37+1/(1-OFFSET(Radar!$AD$3,COLUMN(),0)*ScreenHeight!$C2)/Param!$B$39)/OFFSET(Radar!$AC$3,COLUMN(),0)
)*DistanceShader!AJ1*LightShader!AJ1*(IF(OFFSET(Ghosts!$S$41,COLUMN(),0)&lt;ScreenHeight!$E2,
   1,
   (SQRT(OFFSET(Ghosts!$T$41,COLUMN(),0)-OFFSET(Ghosts!$R$41,COLUMN(),0)*ScreenHeight!$D2)-1))+IF(Ghosts!$B$35,IF(Param!$M$21,-1-POWER(0.3,Param!$M$21)/(IF(Param!$M$21&lt;20,LightShader!AJ92,OFFSET(LightShader!AJ92,Param!$M$21-20,0)
)+POWER(0.3,Param!$M$21)),-2),0))</f>
        <v>2.41864569486218</v>
      </c>
      <c r="AK1" s="53">
        <f ca="1">IF(ScreenHeight!$B2&lt;OFFSET(Radar!$AC$3,COLUMN(),0),
    Param!$B$38/ScreenHeight!$B2,
    (Param!$B$37+1/(1-OFFSET(Radar!$AD$3,COLUMN(),0)*ScreenHeight!$C2)/Param!$B$39)/OFFSET(Radar!$AC$3,COLUMN(),0)
)*DistanceShader!AK1*LightShader!AK1*(IF(OFFSET(Ghosts!$S$41,COLUMN(),0)&lt;ScreenHeight!$E2,
   1,
   (SQRT(OFFSET(Ghosts!$T$41,COLUMN(),0)-OFFSET(Ghosts!$R$41,COLUMN(),0)*ScreenHeight!$D2)-1))+IF(Ghosts!$B$35,IF(Param!$M$21,-1-POWER(0.3,Param!$M$21)/(IF(Param!$M$21&lt;20,LightShader!AK92,OFFSET(LightShader!AK92,Param!$M$21-20,0)
)+POWER(0.3,Param!$M$21)),-2),0))</f>
        <v>2.452550190854653</v>
      </c>
      <c r="AL1" s="53">
        <f ca="1">IF(ScreenHeight!$B2&lt;OFFSET(Radar!$AC$3,COLUMN(),0),
    Param!$B$38/ScreenHeight!$B2,
    (Param!$B$37+1/(1-OFFSET(Radar!$AD$3,COLUMN(),0)*ScreenHeight!$C2)/Param!$B$39)/OFFSET(Radar!$AC$3,COLUMN(),0)
)*DistanceShader!AL1*LightShader!AL1*(IF(OFFSET(Ghosts!$S$41,COLUMN(),0)&lt;ScreenHeight!$E2,
   1,
   (SQRT(OFFSET(Ghosts!$T$41,COLUMN(),0)-OFFSET(Ghosts!$R$41,COLUMN(),0)*ScreenHeight!$D2)-1))+IF(Ghosts!$B$35,IF(Param!$M$21,-1-POWER(0.3,Param!$M$21)/(IF(Param!$M$21&lt;20,LightShader!AL92,OFFSET(LightShader!AL92,Param!$M$21-20,0)
)+POWER(0.3,Param!$M$21)),-2),0))</f>
        <v>2.4869815059994762</v>
      </c>
      <c r="AM1" s="53">
        <f ca="1">IF(ScreenHeight!$B2&lt;OFFSET(Radar!$AC$3,COLUMN(),0),
    Param!$B$38/ScreenHeight!$B2,
    (Param!$B$37+1/(1-OFFSET(Radar!$AD$3,COLUMN(),0)*ScreenHeight!$C2)/Param!$B$39)/OFFSET(Radar!$AC$3,COLUMN(),0)
)*DistanceShader!AM1*LightShader!AM1*(IF(OFFSET(Ghosts!$S$41,COLUMN(),0)&lt;ScreenHeight!$E2,
   1,
   (SQRT(OFFSET(Ghosts!$T$41,COLUMN(),0)-OFFSET(Ghosts!$R$41,COLUMN(),0)*ScreenHeight!$D2)-1))+IF(Ghosts!$B$35,IF(Param!$M$21,-1-POWER(0.3,Param!$M$21)/(IF(Param!$M$21&lt;20,LightShader!AM92,OFFSET(LightShader!AM92,Param!$M$21-20,0)
)+POWER(0.3,Param!$M$21)),-2),0))</f>
        <v>2.5219416423651211</v>
      </c>
      <c r="AN1" s="53">
        <f ca="1">IF(ScreenHeight!$B2&lt;OFFSET(Radar!$AC$3,COLUMN(),0),
    Param!$B$38/ScreenHeight!$B2,
    (Param!$B$37+1/(1-OFFSET(Radar!$AD$3,COLUMN(),0)*ScreenHeight!$C2)/Param!$B$39)/OFFSET(Radar!$AC$3,COLUMN(),0)
)*DistanceShader!AN1*LightShader!AN1*(IF(OFFSET(Ghosts!$S$41,COLUMN(),0)&lt;ScreenHeight!$E2,
   1,
   (SQRT(OFFSET(Ghosts!$T$41,COLUMN(),0)-OFFSET(Ghosts!$R$41,COLUMN(),0)*ScreenHeight!$D2)-1))+IF(Ghosts!$B$35,IF(Param!$M$21,-1-POWER(0.3,Param!$M$21)/(IF(Param!$M$21&lt;20,LightShader!AN92,OFFSET(LightShader!AN92,Param!$M$21-20,0)
)+POWER(0.3,Param!$M$21)),-2),0))</f>
        <v>2.5574318384003893</v>
      </c>
      <c r="AO1" s="53">
        <f ca="1">IF(ScreenHeight!$B2&lt;OFFSET(Radar!$AC$3,COLUMN(),0),
    Param!$B$38/ScreenHeight!$B2,
    (Param!$B$37+1/(1-OFFSET(Radar!$AD$3,COLUMN(),0)*ScreenHeight!$C2)/Param!$B$39)/OFFSET(Radar!$AC$3,COLUMN(),0)
)*DistanceShader!AO1*LightShader!AO1*(IF(OFFSET(Ghosts!$S$41,COLUMN(),0)&lt;ScreenHeight!$E2,
   1,
   (SQRT(OFFSET(Ghosts!$T$41,COLUMN(),0)-OFFSET(Ghosts!$R$41,COLUMN(),0)*ScreenHeight!$D2)-1))+IF(Ghosts!$B$35,IF(Param!$M$21,-1-POWER(0.3,Param!$M$21)/(IF(Param!$M$21&lt;20,LightShader!AO92,OFFSET(LightShader!AO92,Param!$M$21-20,0)
)+POWER(0.3,Param!$M$21)),-2),0))</f>
        <v>2.5934524842842355</v>
      </c>
      <c r="AP1" s="53">
        <f ca="1">IF(ScreenHeight!$B2&lt;OFFSET(Radar!$AC$3,COLUMN(),0),
    Param!$B$38/ScreenHeight!$B2,
    (Param!$B$37+1/(1-OFFSET(Radar!$AD$3,COLUMN(),0)*ScreenHeight!$C2)/Param!$B$39)/OFFSET(Radar!$AC$3,COLUMN(),0)
)*DistanceShader!AP1*LightShader!AP1*(IF(OFFSET(Ghosts!$S$41,COLUMN(),0)&lt;ScreenHeight!$E2,
   1,
   (SQRT(OFFSET(Ghosts!$T$41,COLUMN(),0)-OFFSET(Ghosts!$R$41,COLUMN(),0)*ScreenHeight!$D2)-1))+IF(Ghosts!$B$35,IF(Param!$M$21,-1-POWER(0.3,Param!$M$21)/(IF(Param!$M$21&lt;20,LightShader!AP92,OFFSET(LightShader!AP92,Param!$M$21-20,0)
)+POWER(0.3,Param!$M$21)),-2),0))</f>
        <v>2.6300030306133562</v>
      </c>
      <c r="AQ1" s="53">
        <f ca="1">IF(ScreenHeight!$B2&lt;OFFSET(Radar!$AC$3,COLUMN(),0),
    Param!$B$38/ScreenHeight!$B2,
    (Param!$B$37+1/(1-OFFSET(Radar!$AD$3,COLUMN(),0)*ScreenHeight!$C2)/Param!$B$39)/OFFSET(Radar!$AC$3,COLUMN(),0)
)*DistanceShader!AQ1*LightShader!AQ1*(IF(OFFSET(Ghosts!$S$41,COLUMN(),0)&lt;ScreenHeight!$E2,
   1,
   (SQRT(OFFSET(Ghosts!$T$41,COLUMN(),0)-OFFSET(Ghosts!$R$41,COLUMN(),0)*ScreenHeight!$D2)-1))+IF(Ghosts!$B$35,IF(Param!$M$21,-1-POWER(0.3,Param!$M$21)/(IF(Param!$M$21&lt;20,LightShader!AQ92,OFFSET(LightShader!AQ92,Param!$M$21-20,0)
)+POWER(0.3,Param!$M$21)),-2),0))</f>
        <v>2.6670818900987663</v>
      </c>
      <c r="AR1" s="53">
        <f ca="1">IF(ScreenHeight!$B2&lt;OFFSET(Radar!$AC$3,COLUMN(),0),
    Param!$B$38/ScreenHeight!$B2,
    (Param!$B$37+1/(1-OFFSET(Radar!$AD$3,COLUMN(),0)*ScreenHeight!$C2)/Param!$B$39)/OFFSET(Radar!$AC$3,COLUMN(),0)
)*DistanceShader!AR1*LightShader!AR1*(IF(OFFSET(Ghosts!$S$41,COLUMN(),0)&lt;ScreenHeight!$E2,
   1,
   (SQRT(OFFSET(Ghosts!$T$41,COLUMN(),0)-OFFSET(Ghosts!$R$41,COLUMN(),0)*ScreenHeight!$D2)-1))+IF(Ghosts!$B$35,IF(Param!$M$21,-1-POWER(0.3,Param!$M$21)/(IF(Param!$M$21&lt;20,LightShader!AR92,OFFSET(LightShader!AR92,Param!$M$21-20,0)
)+POWER(0.3,Param!$M$21)),-2),0))</f>
        <v>2.70468633195981</v>
      </c>
      <c r="AS1" s="53">
        <f ca="1">IF(ScreenHeight!$B2&lt;OFFSET(Radar!$AC$3,COLUMN(),0),
    Param!$B$38/ScreenHeight!$B2,
    (Param!$B$37+1/(1-OFFSET(Radar!$AD$3,COLUMN(),0)*ScreenHeight!$C2)/Param!$B$39)/OFFSET(Radar!$AC$3,COLUMN(),0)
)*DistanceShader!AS1*LightShader!AS1*(IF(OFFSET(Ghosts!$S$41,COLUMN(),0)&lt;ScreenHeight!$E2,
   1,
   (SQRT(OFFSET(Ghosts!$T$41,COLUMN(),0)-OFFSET(Ghosts!$R$41,COLUMN(),0)*ScreenHeight!$D2)-1))+IF(Ghosts!$B$35,IF(Param!$M$21,-1-POWER(0.3,Param!$M$21)/(IF(Param!$M$21&lt;20,LightShader!AS92,OFFSET(LightShader!AS92,Param!$M$21-20,0)
)+POWER(0.3,Param!$M$21)),-2),0))</f>
        <v>2.7428123687296435</v>
      </c>
      <c r="AT1" s="53">
        <f ca="1">IF(ScreenHeight!$B2&lt;OFFSET(Radar!$AC$3,COLUMN(),0),
    Param!$B$38/ScreenHeight!$B2,
    (Param!$B$37+1/(1-OFFSET(Radar!$AD$3,COLUMN(),0)*ScreenHeight!$C2)/Param!$B$39)/OFFSET(Radar!$AC$3,COLUMN(),0)
)*DistanceShader!AT1*LightShader!AT1*(IF(OFFSET(Ghosts!$S$41,COLUMN(),0)&lt;ScreenHeight!$E2,
   1,
   (SQRT(OFFSET(Ghosts!$T$41,COLUMN(),0)-OFFSET(Ghosts!$R$41,COLUMN(),0)*ScreenHeight!$D2)-1))+IF(Ghosts!$B$35,IF(Param!$M$21,-1-POWER(0.3,Param!$M$21)/(IF(Param!$M$21&lt;20,LightShader!AT92,OFFSET(LightShader!AT92,Param!$M$21-20,0)
)+POWER(0.3,Param!$M$21)),-2),0))</f>
        <v>2.7814546352216505</v>
      </c>
      <c r="AU1" s="53">
        <f ca="1">IF(ScreenHeight!$B2&lt;OFFSET(Radar!$AC$3,COLUMN(),0),
    Param!$B$38/ScreenHeight!$B2,
    (Param!$B$37+1/(1-OFFSET(Radar!$AD$3,COLUMN(),0)*ScreenHeight!$C2)/Param!$B$39)/OFFSET(Radar!$AC$3,COLUMN(),0)
)*DistanceShader!AU1*LightShader!AU1*(IF(OFFSET(Ghosts!$S$41,COLUMN(),0)&lt;ScreenHeight!$E2,
   1,
   (SQRT(OFFSET(Ghosts!$T$41,COLUMN(),0)-OFFSET(Ghosts!$R$41,COLUMN(),0)*ScreenHeight!$D2)-1))+IF(Ghosts!$B$35,IF(Param!$M$21,-1-POWER(0.3,Param!$M$21)/(IF(Param!$M$21&lt;20,LightShader!AU92,OFFSET(LightShader!AU92,Param!$M$21-20,0)
)+POWER(0.3,Param!$M$21)),-2),0))</f>
        <v>2.8206062594532901</v>
      </c>
      <c r="AV1" s="53">
        <f ca="1">IF(ScreenHeight!$B2&lt;OFFSET(Radar!$AC$3,COLUMN(),0),
    Param!$B$38/ScreenHeight!$B2,
    (Param!$B$37+1/(1-OFFSET(Radar!$AD$3,COLUMN(),0)*ScreenHeight!$C2)/Param!$B$39)/OFFSET(Radar!$AC$3,COLUMN(),0)
)*DistanceShader!AV1*LightShader!AV1*(IF(OFFSET(Ghosts!$S$41,COLUMN(),0)&lt;ScreenHeight!$E2,
   1,
   (SQRT(OFFSET(Ghosts!$T$41,COLUMN(),0)-OFFSET(Ghosts!$R$41,COLUMN(),0)*ScreenHeight!$D2)-1))+IF(Ghosts!$B$35,IF(Param!$M$21,-1-POWER(0.3,Param!$M$21)/(IF(Param!$M$21&lt;20,LightShader!AV92,OFFSET(LightShader!AV92,Param!$M$21-20,0)
)+POWER(0.3,Param!$M$21)),-2),0))</f>
        <v>2.8602587253842677</v>
      </c>
      <c r="AW1" s="53">
        <f ca="1">IF(ScreenHeight!$B2&lt;OFFSET(Radar!$AC$3,COLUMN(),0),
    Param!$B$38/ScreenHeight!$B2,
    (Param!$B$37+1/(1-OFFSET(Radar!$AD$3,COLUMN(),0)*ScreenHeight!$C2)/Param!$B$39)/OFFSET(Radar!$AC$3,COLUMN(),0)
)*DistanceShader!AW1*LightShader!AW1*(IF(OFFSET(Ghosts!$S$41,COLUMN(),0)&lt;ScreenHeight!$E2,
   1,
   (SQRT(OFFSET(Ghosts!$T$41,COLUMN(),0)-OFFSET(Ghosts!$R$41,COLUMN(),0)*ScreenHeight!$D2)-1))+IF(Ghosts!$B$35,IF(Param!$M$21,-1-POWER(0.3,Param!$M$21)/(IF(Param!$M$21&lt;20,LightShader!AW92,OFFSET(LightShader!AW92,Param!$M$21-20,0)
)+POWER(0.3,Param!$M$21)),-2),0))</f>
        <v>2.9004017274018024</v>
      </c>
      <c r="AX1" s="53">
        <f ca="1">IF(ScreenHeight!$B2&lt;OFFSET(Radar!$AC$3,COLUMN(),0),
    Param!$B$38/ScreenHeight!$B2,
    (Param!$B$37+1/(1-OFFSET(Radar!$AD$3,COLUMN(),0)*ScreenHeight!$C2)/Param!$B$39)/OFFSET(Radar!$AC$3,COLUMN(),0)
)*DistanceShader!AX1*LightShader!AX1*(IF(OFFSET(Ghosts!$S$41,COLUMN(),0)&lt;ScreenHeight!$E2,
   1,
   (SQRT(OFFSET(Ghosts!$T$41,COLUMN(),0)-OFFSET(Ghosts!$R$41,COLUMN(),0)*ScreenHeight!$D2)-1))+IF(Ghosts!$B$35,IF(Param!$M$21,-1-POWER(0.3,Param!$M$21)/(IF(Param!$M$21&lt;20,LightShader!AX92,OFFSET(LightShader!AX92,Param!$M$21-20,0)
)+POWER(0.3,Param!$M$21)),-2),0))</f>
        <v>2.9410230165792051</v>
      </c>
      <c r="AY1" s="53">
        <f ca="1">IF(ScreenHeight!$B2&lt;OFFSET(Radar!$AC$3,COLUMN(),0),
    Param!$B$38/ScreenHeight!$B2,
    (Param!$B$37+1/(1-OFFSET(Radar!$AD$3,COLUMN(),0)*ScreenHeight!$C2)/Param!$B$39)/OFFSET(Radar!$AC$3,COLUMN(),0)
)*DistanceShader!AY1*LightShader!AY1*(IF(OFFSET(Ghosts!$S$41,COLUMN(),0)&lt;ScreenHeight!$E2,
   1,
   (SQRT(OFFSET(Ghosts!$T$41,COLUMN(),0)-OFFSET(Ghosts!$R$41,COLUMN(),0)*ScreenHeight!$D2)-1))+IF(Ghosts!$B$35,IF(Param!$M$21,-1-POWER(0.3,Param!$M$21)/(IF(Param!$M$21&lt;20,LightShader!AY92,OFFSET(LightShader!AY92,Param!$M$21-20,0)
)+POWER(0.3,Param!$M$21)),-2),0))</f>
        <v>2.9821082388473532</v>
      </c>
      <c r="AZ1" s="53">
        <f ca="1">IF(ScreenHeight!$B2&lt;OFFSET(Radar!$AC$3,COLUMN(),0),
    Param!$B$38/ScreenHeight!$B2,
    (Param!$B$37+1/(1-OFFSET(Radar!$AD$3,COLUMN(),0)*ScreenHeight!$C2)/Param!$B$39)/OFFSET(Radar!$AC$3,COLUMN(),0)
)*DistanceShader!AZ1*LightShader!AZ1*(IF(OFFSET(Ghosts!$S$41,COLUMN(),0)&lt;ScreenHeight!$E2,
   1,
   (SQRT(OFFSET(Ghosts!$T$41,COLUMN(),0)-OFFSET(Ghosts!$R$41,COLUMN(),0)*ScreenHeight!$D2)-1))+IF(Ghosts!$B$35,IF(Param!$M$21,-1-POWER(0.3,Param!$M$21)/(IF(Param!$M$21&lt;20,LightShader!AZ92,OFFSET(LightShader!AZ92,Param!$M$21-20,0)
)+POWER(0.3,Param!$M$21)),-2),0))</f>
        <v>3.0236407653542048</v>
      </c>
      <c r="BA1" s="53">
        <f ca="1">IF(ScreenHeight!$B2&lt;OFFSET(Radar!$AC$3,COLUMN(),0),
    Param!$B$38/ScreenHeight!$B2,
    (Param!$B$37+1/(1-OFFSET(Radar!$AD$3,COLUMN(),0)*ScreenHeight!$C2)/Param!$B$39)/OFFSET(Radar!$AC$3,COLUMN(),0)
)*DistanceShader!BA1*LightShader!BA1*(IF(OFFSET(Ghosts!$S$41,COLUMN(),0)&lt;ScreenHeight!$E2,
   1,
   (SQRT(OFFSET(Ghosts!$T$41,COLUMN(),0)-OFFSET(Ghosts!$R$41,COLUMN(),0)*ScreenHeight!$D2)-1))+IF(Ghosts!$B$35,IF(Param!$M$21,-1-POWER(0.3,Param!$M$21)/(IF(Param!$M$21&lt;20,LightShader!BA92,OFFSET(LightShader!BA92,Param!$M$21-20,0)
)+POWER(0.3,Param!$M$21)),-2),0))</f>
        <v>3.0656015154477991</v>
      </c>
      <c r="BB1" s="53">
        <f ca="1">IF(ScreenHeight!$B2&lt;OFFSET(Radar!$AC$3,COLUMN(),0),
    Param!$B$38/ScreenHeight!$B2,
    (Param!$B$37+1/(1-OFFSET(Radar!$AD$3,COLUMN(),0)*ScreenHeight!$C2)/Param!$B$39)/OFFSET(Radar!$AC$3,COLUMN(),0)
)*DistanceShader!BB1*LightShader!BB1*(IF(OFFSET(Ghosts!$S$41,COLUMN(),0)&lt;ScreenHeight!$E2,
   1,
   (SQRT(OFFSET(Ghosts!$T$41,COLUMN(),0)-OFFSET(Ghosts!$R$41,COLUMN(),0)*ScreenHeight!$D2)-1))+IF(Ghosts!$B$35,IF(Param!$M$21,-1-POWER(0.3,Param!$M$21)/(IF(Param!$M$21&lt;20,LightShader!BB92,OFFSET(LightShader!BB92,Param!$M$21-20,0)
)+POWER(0.3,Param!$M$21)),-2),0))</f>
        <v>3.1079687729053753</v>
      </c>
      <c r="BC1" s="53">
        <f ca="1">IF(ScreenHeight!$B2&lt;OFFSET(Radar!$AC$3,COLUMN(),0),
    Param!$B$38/ScreenHeight!$B2,
    (Param!$B$37+1/(1-OFFSET(Radar!$AD$3,COLUMN(),0)*ScreenHeight!$C2)/Param!$B$39)/OFFSET(Radar!$AC$3,COLUMN(),0)
)*DistanceShader!BC1*LightShader!BC1*(IF(OFFSET(Ghosts!$S$41,COLUMN(),0)&lt;ScreenHeight!$E2,
   1,
   (SQRT(OFFSET(Ghosts!$T$41,COLUMN(),0)-OFFSET(Ghosts!$R$41,COLUMN(),0)*ScreenHeight!$D2)-1))+IF(Ghosts!$B$35,IF(Param!$M$21,-1-POWER(0.3,Param!$M$21)/(IF(Param!$M$21&lt;20,LightShader!BC92,OFFSET(LightShader!BC92,Param!$M$21-20,0)
)+POWER(0.3,Param!$M$21)),-2),0))</f>
        <v>3.1507179962477059</v>
      </c>
      <c r="BD1" s="53">
        <f ca="1">IF(ScreenHeight!$B2&lt;OFFSET(Radar!$AC$3,COLUMN(),0),
    Param!$B$38/ScreenHeight!$B2,
    (Param!$B$37+1/(1-OFFSET(Radar!$AD$3,COLUMN(),0)*ScreenHeight!$C2)/Param!$B$39)/OFFSET(Radar!$AC$3,COLUMN(),0)
)*DistanceShader!BD1*LightShader!BD1*(IF(OFFSET(Ghosts!$S$41,COLUMN(),0)&lt;ScreenHeight!$E2,
   1,
   (SQRT(OFFSET(Ghosts!$T$41,COLUMN(),0)-OFFSET(Ghosts!$R$41,COLUMN(),0)*ScreenHeight!$D2)-1))+IF(Ghosts!$B$35,IF(Param!$M$21,-1-POWER(0.3,Param!$M$21)/(IF(Param!$M$21&lt;20,LightShader!BD92,OFFSET(LightShader!BD92,Param!$M$21-20,0)
)+POWER(0.3,Param!$M$21)),-2),0))</f>
        <v>3.1938216242251998</v>
      </c>
      <c r="BE1" s="53">
        <f ca="1">IF(ScreenHeight!$B2&lt;OFFSET(Radar!$AC$3,COLUMN(),0),
    Param!$B$38/ScreenHeight!$B2,
    (Param!$B$37+1/(1-OFFSET(Radar!$AD$3,COLUMN(),0)*ScreenHeight!$C2)/Param!$B$39)/OFFSET(Radar!$AC$3,COLUMN(),0)
)*DistanceShader!BE1*LightShader!BE1*(IF(OFFSET(Ghosts!$S$41,COLUMN(),0)&lt;ScreenHeight!$E2,
   1,
   (SQRT(OFFSET(Ghosts!$T$41,COLUMN(),0)-OFFSET(Ghosts!$R$41,COLUMN(),0)*ScreenHeight!$D2)-1))+IF(Ghosts!$B$35,IF(Param!$M$21,-1-POWER(0.3,Param!$M$21)/(IF(Param!$M$21&lt;20,LightShader!BE92,OFFSET(LightShader!BE92,Param!$M$21-20,0)
)+POWER(0.3,Param!$M$21)),-2),0))</f>
        <v>3.2372488778424793</v>
      </c>
      <c r="BF1" s="53">
        <f ca="1">IF(ScreenHeight!$B2&lt;OFFSET(Radar!$AC$3,COLUMN(),0),
    Param!$B$38/ScreenHeight!$B2,
    (Param!$B$37+1/(1-OFFSET(Radar!$AD$3,COLUMN(),0)*ScreenHeight!$C2)/Param!$B$39)/OFFSET(Radar!$AC$3,COLUMN(),0)
)*DistanceShader!BF1*LightShader!BF1*(IF(OFFSET(Ghosts!$S$41,COLUMN(),0)&lt;ScreenHeight!$E2,
   1,
   (SQRT(OFFSET(Ghosts!$T$41,COLUMN(),0)-OFFSET(Ghosts!$R$41,COLUMN(),0)*ScreenHeight!$D2)-1))+IF(Ghosts!$B$35,IF(Param!$M$21,-1-POWER(0.3,Param!$M$21)/(IF(Param!$M$21&lt;20,LightShader!BF92,OFFSET(LightShader!BF92,Param!$M$21-20,0)
)+POWER(0.3,Param!$M$21)),-2),0))</f>
        <v>3.2809655606016257</v>
      </c>
      <c r="BG1" s="53">
        <f ca="1">IF(ScreenHeight!$B2&lt;OFFSET(Radar!$AC$3,COLUMN(),0),
    Param!$B$38/ScreenHeight!$B2,
    (Param!$B$37+1/(1-OFFSET(Radar!$AD$3,COLUMN(),0)*ScreenHeight!$C2)/Param!$B$39)/OFFSET(Radar!$AC$3,COLUMN(),0)
)*DistanceShader!BG1*LightShader!BG1*(IF(OFFSET(Ghosts!$S$41,COLUMN(),0)&lt;ScreenHeight!$E2,
   1,
   (SQRT(OFFSET(Ghosts!$T$41,COLUMN(),0)-OFFSET(Ghosts!$R$41,COLUMN(),0)*ScreenHeight!$D2)-1))+IF(Ghosts!$B$35,IF(Param!$M$21,-1-POWER(0.3,Param!$M$21)/(IF(Param!$M$21&lt;20,LightShader!BG92,OFFSET(LightShader!BG92,Param!$M$21-20,0)
)+POWER(0.3,Param!$M$21)),-2),0))</f>
        <v>3.3249338589913178</v>
      </c>
      <c r="BH1" s="53">
        <f ca="1">IF(ScreenHeight!$B2&lt;OFFSET(Radar!$AC$3,COLUMN(),0),
    Param!$B$38/ScreenHeight!$B2,
    (Param!$B$37+1/(1-OFFSET(Radar!$AD$3,COLUMN(),0)*ScreenHeight!$C2)/Param!$B$39)/OFFSET(Radar!$AC$3,COLUMN(),0)
)*DistanceShader!BH1*LightShader!BH1*(IF(OFFSET(Ghosts!$S$41,COLUMN(),0)&lt;ScreenHeight!$E2,
   1,
   (SQRT(OFFSET(Ghosts!$T$41,COLUMN(),0)-OFFSET(Ghosts!$R$41,COLUMN(),0)*ScreenHeight!$D2)-1))+IF(Ghosts!$B$35,IF(Param!$M$21,-1-POWER(0.3,Param!$M$21)/(IF(Param!$M$21&lt;20,LightShader!BH92,OFFSET(LightShader!BH92,Param!$M$21-20,0)
)+POWER(0.3,Param!$M$21)),-2),0))</f>
        <v>3.3691121456284763</v>
      </c>
      <c r="BI1" s="53">
        <f ca="1">IF(ScreenHeight!$B2&lt;OFFSET(Radar!$AC$3,COLUMN(),0),
    Param!$B$38/ScreenHeight!$B2,
    (Param!$B$37+1/(1-OFFSET(Radar!$AD$3,COLUMN(),0)*ScreenHeight!$C2)/Param!$B$39)/OFFSET(Radar!$AC$3,COLUMN(),0)
)*DistanceShader!BI1*LightShader!BI1*(IF(OFFSET(Ghosts!$S$41,COLUMN(),0)&lt;ScreenHeight!$E2,
   1,
   (SQRT(OFFSET(Ghosts!$T$41,COLUMN(),0)-OFFSET(Ghosts!$R$41,COLUMN(),0)*ScreenHeight!$D2)-1))+IF(Ghosts!$B$35,IF(Param!$M$21,-1-POWER(0.3,Param!$M$21)/(IF(Param!$M$21&lt;20,LightShader!BI92,OFFSET(LightShader!BI92,Param!$M$21-20,0)
)+POWER(0.3,Param!$M$21)),-2),0))</f>
        <v>3.4134547878683166</v>
      </c>
      <c r="BJ1" s="53">
        <f ca="1">IF(ScreenHeight!$B2&lt;OFFSET(Radar!$AC$3,COLUMN(),0),
    Param!$B$38/ScreenHeight!$B2,
    (Param!$B$37+1/(1-OFFSET(Radar!$AD$3,COLUMN(),0)*ScreenHeight!$C2)/Param!$B$39)/OFFSET(Radar!$AC$3,COLUMN(),0)
)*DistanceShader!BJ1*LightShader!BJ1*(IF(OFFSET(Ghosts!$S$41,COLUMN(),0)&lt;ScreenHeight!$E2,
   1,
   (SQRT(OFFSET(Ghosts!$T$41,COLUMN(),0)-OFFSET(Ghosts!$R$41,COLUMN(),0)*ScreenHeight!$D2)-1))+IF(Ghosts!$B$35,IF(Param!$M$21,-1-POWER(0.3,Param!$M$21)/(IF(Param!$M$21&lt;20,LightShader!BJ92,OFFSET(LightShader!BJ92,Param!$M$21-20,0)
)+POWER(0.3,Param!$M$21)),-2),0))</f>
        <v>3.4579119651337811</v>
      </c>
      <c r="BK1" s="53">
        <f ca="1">IF(ScreenHeight!$B2&lt;OFFSET(Radar!$AC$3,COLUMN(),0),
    Param!$B$38/ScreenHeight!$B2,
    (Param!$B$37+1/(1-OFFSET(Radar!$AD$3,COLUMN(),0)*ScreenHeight!$C2)/Param!$B$39)/OFFSET(Radar!$AC$3,COLUMN(),0)
)*DistanceShader!BK1*LightShader!BK1*(IF(OFFSET(Ghosts!$S$41,COLUMN(),0)&lt;ScreenHeight!$E2,
   1,
   (SQRT(OFFSET(Ghosts!$T$41,COLUMN(),0)-OFFSET(Ghosts!$R$41,COLUMN(),0)*ScreenHeight!$D2)-1))+IF(Ghosts!$B$35,IF(Param!$M$21,-1-POWER(0.3,Param!$M$21)/(IF(Param!$M$21&lt;20,LightShader!BK92,OFFSET(LightShader!BK92,Param!$M$21-20,0)
)+POWER(0.3,Param!$M$21)),-2),0))</f>
        <v>3.5024294986698736</v>
      </c>
      <c r="BL1" s="53">
        <f ca="1">IF(ScreenHeight!$B2&lt;OFFSET(Radar!$AC$3,COLUMN(),0),
    Param!$B$38/ScreenHeight!$B2,
    (Param!$B$37+1/(1-OFFSET(Radar!$AD$3,COLUMN(),0)*ScreenHeight!$C2)/Param!$B$39)/OFFSET(Radar!$AC$3,COLUMN(),0)
)*DistanceShader!BL1*LightShader!BL1*(IF(OFFSET(Ghosts!$S$41,COLUMN(),0)&lt;ScreenHeight!$E2,
   1,
   (SQRT(OFFSET(Ghosts!$T$41,COLUMN(),0)-OFFSET(Ghosts!$R$41,COLUMN(),0)*ScreenHeight!$D2)-1))+IF(Ghosts!$B$35,IF(Param!$M$21,-1-POWER(0.3,Param!$M$21)/(IF(Param!$M$21&lt;20,LightShader!BL92,OFFSET(LightShader!BL92,Param!$M$21-20,0)
)+POWER(0.3,Param!$M$21)),-2),0))</f>
        <v>3.5469486978939107</v>
      </c>
      <c r="BM1" s="53">
        <f ca="1">IF(ScreenHeight!$B2&lt;OFFSET(Radar!$AC$3,COLUMN(),0),
    Param!$B$38/ScreenHeight!$B2,
    (Param!$B$37+1/(1-OFFSET(Radar!$AD$3,COLUMN(),0)*ScreenHeight!$C2)/Param!$B$39)/OFFSET(Radar!$AC$3,COLUMN(),0)
)*DistanceShader!BM1*LightShader!BM1*(IF(OFFSET(Ghosts!$S$41,COLUMN(),0)&lt;ScreenHeight!$E2,
   1,
   (SQRT(OFFSET(Ghosts!$T$41,COLUMN(),0)-OFFSET(Ghosts!$R$41,COLUMN(),0)*ScreenHeight!$D2)-1))+IF(Ghosts!$B$35,IF(Param!$M$21,-1-POWER(0.3,Param!$M$21)/(IF(Param!$M$21&lt;20,LightShader!BM92,OFFSET(LightShader!BM92,Param!$M$21-20,0)
)+POWER(0.3,Param!$M$21)),-2),0))</f>
        <v>3.5914062279777408</v>
      </c>
      <c r="BN1" s="53">
        <f ca="1">IF(ScreenHeight!$B2&lt;OFFSET(Radar!$AC$3,COLUMN(),0),
    Param!$B$38/ScreenHeight!$B2,
    (Param!$B$37+1/(1-OFFSET(Radar!$AD$3,COLUMN(),0)*ScreenHeight!$C2)/Param!$B$39)/OFFSET(Radar!$AC$3,COLUMN(),0)
)*DistanceShader!BN1*LightShader!BN1*(IF(OFFSET(Ghosts!$S$41,COLUMN(),0)&lt;ScreenHeight!$E2,
   1,
   (SQRT(OFFSET(Ghosts!$T$41,COLUMN(),0)-OFFSET(Ghosts!$R$41,COLUMN(),0)*ScreenHeight!$D2)-1))+IF(Ghosts!$B$35,IF(Param!$M$21,-1-POWER(0.3,Param!$M$21)/(IF(Param!$M$21&lt;20,LightShader!BN92,OFFSET(LightShader!BN92,Param!$M$21-20,0)
)+POWER(0.3,Param!$M$21)),-2),0))</f>
        <v>3.6357340037484103</v>
      </c>
      <c r="BO1" s="53">
        <f ca="1">IF(ScreenHeight!$B2&lt;OFFSET(Radar!$AC$3,COLUMN(),0),
    Param!$B$38/ScreenHeight!$B2,
    (Param!$B$37+1/(1-OFFSET(Radar!$AD$3,COLUMN(),0)*ScreenHeight!$C2)/Param!$B$39)/OFFSET(Radar!$AC$3,COLUMN(),0)
)*DistanceShader!BO1*LightShader!BO1*(IF(OFFSET(Ghosts!$S$41,COLUMN(),0)&lt;ScreenHeight!$E2,
   1,
   (SQRT(OFFSET(Ghosts!$T$41,COLUMN(),0)-OFFSET(Ghosts!$R$41,COLUMN(),0)*ScreenHeight!$D2)-1))+IF(Ghosts!$B$35,IF(Param!$M$21,-1-POWER(0.3,Param!$M$21)/(IF(Param!$M$21&lt;20,LightShader!BO92,OFFSET(LightShader!BO92,Param!$M$21-20,0)
)+POWER(0.3,Param!$M$21)),-2),0))</f>
        <v>3.679859115411845</v>
      </c>
      <c r="BP1" s="53">
        <f ca="1">IF(ScreenHeight!$B2&lt;OFFSET(Radar!$AC$3,COLUMN(),0),
    Param!$B$38/ScreenHeight!$B2,
    (Param!$B$37+1/(1-OFFSET(Radar!$AD$3,COLUMN(),0)*ScreenHeight!$C2)/Param!$B$39)/OFFSET(Radar!$AC$3,COLUMN(),0)
)*DistanceShader!BP1*LightShader!BP1*(IF(OFFSET(Ghosts!$S$41,COLUMN(),0)&lt;ScreenHeight!$E2,
   1,
   (SQRT(OFFSET(Ghosts!$T$41,COLUMN(),0)-OFFSET(Ghosts!$R$41,COLUMN(),0)*ScreenHeight!$D2)-1))+IF(Ghosts!$B$35,IF(Param!$M$21,-1-POWER(0.3,Param!$M$21)/(IF(Param!$M$21&lt;20,LightShader!BP92,OFFSET(LightShader!BP92,Param!$M$21-20,0)
)+POWER(0.3,Param!$M$21)),-2),0))</f>
        <v>3.7237037919692764</v>
      </c>
      <c r="BQ1" s="53">
        <f ca="1">IF(ScreenHeight!$B2&lt;OFFSET(Radar!$AC$3,COLUMN(),0),
    Param!$B$38/ScreenHeight!$B2,
    (Param!$B$37+1/(1-OFFSET(Radar!$AD$3,COLUMN(),0)*ScreenHeight!$C2)/Param!$B$39)/OFFSET(Radar!$AC$3,COLUMN(),0)
)*DistanceShader!BQ1*LightShader!BQ1*(IF(OFFSET(Ghosts!$S$41,COLUMN(),0)&lt;ScreenHeight!$E2,
   1,
   (SQRT(OFFSET(Ghosts!$T$41,COLUMN(),0)-OFFSET(Ghosts!$R$41,COLUMN(),0)*ScreenHeight!$D2)-1))+IF(Ghosts!$B$35,IF(Param!$M$21,-1-POWER(0.3,Param!$M$21)/(IF(Param!$M$21&lt;20,LightShader!BQ92,OFFSET(LightShader!BQ92,Param!$M$21-20,0)
)+POWER(0.3,Param!$M$21)),-2),0))</f>
        <v>3.7671854084841758</v>
      </c>
      <c r="BR1" s="53">
        <f ca="1">IF(ScreenHeight!$B2&lt;OFFSET(Radar!$AC$3,COLUMN(),0),
    Param!$B$38/ScreenHeight!$B2,
    (Param!$B$37+1/(1-OFFSET(Radar!$AD$3,COLUMN(),0)*ScreenHeight!$C2)/Param!$B$39)/OFFSET(Radar!$AC$3,COLUMN(),0)
)*DistanceShader!BR1*LightShader!BR1*(IF(OFFSET(Ghosts!$S$41,COLUMN(),0)&lt;ScreenHeight!$E2,
   1,
   (SQRT(OFFSET(Ghosts!$T$41,COLUMN(),0)-OFFSET(Ghosts!$R$41,COLUMN(),0)*ScreenHeight!$D2)-1))+IF(Ghosts!$B$35,IF(Param!$M$21,-1-POWER(0.3,Param!$M$21)/(IF(Param!$M$21&lt;20,LightShader!BR92,OFFSET(LightShader!BR92,Param!$M$21-20,0)
)+POWER(0.3,Param!$M$21)),-2),0))</f>
        <v>3.8102165435415047</v>
      </c>
      <c r="BS1" s="53">
        <f ca="1">IF(ScreenHeight!$B2&lt;OFFSET(Radar!$AC$3,COLUMN(),0),
    Param!$B$38/ScreenHeight!$B2,
    (Param!$B$37+1/(1-OFFSET(Radar!$AD$3,COLUMN(),0)*ScreenHeight!$C2)/Param!$B$39)/OFFSET(Radar!$AC$3,COLUMN(),0)
)*DistanceShader!BS1*LightShader!BS1*(IF(OFFSET(Ghosts!$S$41,COLUMN(),0)&lt;ScreenHeight!$E2,
   1,
   (SQRT(OFFSET(Ghosts!$T$41,COLUMN(),0)-OFFSET(Ghosts!$R$41,COLUMN(),0)*ScreenHeight!$D2)-1))+IF(Ghosts!$B$35,IF(Param!$M$21,-1-POWER(0.3,Param!$M$21)/(IF(Param!$M$21&lt;20,LightShader!BS92,OFFSET(LightShader!BS92,Param!$M$21-20,0)
)+POWER(0.3,Param!$M$21)),-2),0))</f>
        <v>3.8527050932916067</v>
      </c>
      <c r="BT1" s="53">
        <f ca="1">IF(ScreenHeight!$B2&lt;OFFSET(Radar!$AC$3,COLUMN(),0),
    Param!$B$38/ScreenHeight!$B2,
    (Param!$B$37+1/(1-OFFSET(Radar!$AD$3,COLUMN(),0)*ScreenHeight!$C2)/Param!$B$39)/OFFSET(Radar!$AC$3,COLUMN(),0)
)*DistanceShader!BT1*LightShader!BT1*(IF(OFFSET(Ghosts!$S$41,COLUMN(),0)&lt;ScreenHeight!$E2,
   1,
   (SQRT(OFFSET(Ghosts!$T$41,COLUMN(),0)-OFFSET(Ghosts!$R$41,COLUMN(),0)*ScreenHeight!$D2)-1))+IF(Ghosts!$B$35,IF(Param!$M$21,-1-POWER(0.3,Param!$M$21)/(IF(Param!$M$21&lt;20,LightShader!BT92,OFFSET(LightShader!BT92,Param!$M$21-20,0)
)+POWER(0.3,Param!$M$21)),-2),0))</f>
        <v>3.8945544483572561</v>
      </c>
      <c r="BU1" s="53">
        <f ca="1">IF(ScreenHeight!$B2&lt;OFFSET(Radar!$AC$3,COLUMN(),0),
    Param!$B$38/ScreenHeight!$B2,
    (Param!$B$37+1/(1-OFFSET(Radar!$AD$3,COLUMN(),0)*ScreenHeight!$C2)/Param!$B$39)/OFFSET(Radar!$AC$3,COLUMN(),0)
)*DistanceShader!BU1*LightShader!BU1*(IF(OFFSET(Ghosts!$S$41,COLUMN(),0)&lt;ScreenHeight!$E2,
   1,
   (SQRT(OFFSET(Ghosts!$T$41,COLUMN(),0)-OFFSET(Ghosts!$R$41,COLUMN(),0)*ScreenHeight!$D2)-1))+IF(Ghosts!$B$35,IF(Param!$M$21,-1-POWER(0.3,Param!$M$21)/(IF(Param!$M$21&lt;20,LightShader!BU92,OFFSET(LightShader!BU92,Param!$M$21-20,0)
)+POWER(0.3,Param!$M$21)),-2),0))</f>
        <v>3.935663739572739</v>
      </c>
      <c r="BV1" s="53">
        <f ca="1">IF(ScreenHeight!$B2&lt;OFFSET(Radar!$AC$3,COLUMN(),0),
    Param!$B$38/ScreenHeight!$B2,
    (Param!$B$37+1/(1-OFFSET(Radar!$AD$3,COLUMN(),0)*ScreenHeight!$C2)/Param!$B$39)/OFFSET(Radar!$AC$3,COLUMN(),0)
)*DistanceShader!BV1*LightShader!BV1*(IF(OFFSET(Ghosts!$S$41,COLUMN(),0)&lt;ScreenHeight!$E2,
   1,
   (SQRT(OFFSET(Ghosts!$T$41,COLUMN(),0)-OFFSET(Ghosts!$R$41,COLUMN(),0)*ScreenHeight!$D2)-1))+IF(Ghosts!$B$35,IF(Param!$M$21,-1-POWER(0.3,Param!$M$21)/(IF(Param!$M$21&lt;20,LightShader!BV92,OFFSET(LightShader!BV92,Param!$M$21-20,0)
)+POWER(0.3,Param!$M$21)),-2),0))</f>
        <v>3.9759281579884869</v>
      </c>
      <c r="BW1" s="53">
        <f ca="1">IF(ScreenHeight!$B2&lt;OFFSET(Radar!$AC$3,COLUMN(),0),
    Param!$B$38/ScreenHeight!$B2,
    (Param!$B$37+1/(1-OFFSET(Radar!$AD$3,COLUMN(),0)*ScreenHeight!$C2)/Param!$B$39)/OFFSET(Radar!$AC$3,COLUMN(),0)
)*DistanceShader!BW1*LightShader!BW1*(IF(OFFSET(Ghosts!$S$41,COLUMN(),0)&lt;ScreenHeight!$E2,
   1,
   (SQRT(OFFSET(Ghosts!$T$41,COLUMN(),0)-OFFSET(Ghosts!$R$41,COLUMN(),0)*ScreenHeight!$D2)-1))+IF(Ghosts!$B$35,IF(Param!$M$21,-1-POWER(0.3,Param!$M$21)/(IF(Param!$M$21&lt;20,LightShader!BW92,OFFSET(LightShader!BW92,Param!$M$21-20,0)
)+POWER(0.3,Param!$M$21)),-2),0))</f>
        <v>4.0152393537866002</v>
      </c>
      <c r="BX1" s="53">
        <f ca="1">IF(ScreenHeight!$B2&lt;OFFSET(Radar!$AC$3,COLUMN(),0),
    Param!$B$38/ScreenHeight!$B2,
    (Param!$B$37+1/(1-OFFSET(Radar!$AD$3,COLUMN(),0)*ScreenHeight!$C2)/Param!$B$39)/OFFSET(Radar!$AC$3,COLUMN(),0)
)*DistanceShader!BX1*LightShader!BX1*(IF(OFFSET(Ghosts!$S$41,COLUMN(),0)&lt;ScreenHeight!$E2,
   1,
   (SQRT(OFFSET(Ghosts!$T$41,COLUMN(),0)-OFFSET(Ghosts!$R$41,COLUMN(),0)*ScreenHeight!$D2)-1))+IF(Ghosts!$B$35,IF(Param!$M$21,-1-POWER(0.3,Param!$M$21)/(IF(Param!$M$21&lt;20,LightShader!BX92,OFFSET(LightShader!BX92,Param!$M$21-20,0)
)+POWER(0.3,Param!$M$21)),-2),0))</f>
        <v>4.0534859176903488</v>
      </c>
      <c r="BY1" s="53">
        <f ca="1">IF(ScreenHeight!$B2&lt;OFFSET(Radar!$AC$3,COLUMN(),0),
    Param!$B$38/ScreenHeight!$B2,
    (Param!$B$37+1/(1-OFFSET(Radar!$AD$3,COLUMN(),0)*ScreenHeight!$C2)/Param!$B$39)/OFFSET(Radar!$AC$3,COLUMN(),0)
)*DistanceShader!BY1*LightShader!BY1*(IF(OFFSET(Ghosts!$S$41,COLUMN(),0)&lt;ScreenHeight!$E2,
   1,
   (SQRT(OFFSET(Ghosts!$T$41,COLUMN(),0)-OFFSET(Ghosts!$R$41,COLUMN(),0)*ScreenHeight!$D2)-1))+IF(Ghosts!$B$35,IF(Param!$M$21,-1-POWER(0.3,Param!$M$21)/(IF(Param!$M$21&lt;20,LightShader!BY92,OFFSET(LightShader!BY92,Param!$M$21-20,0)
)+POWER(0.3,Param!$M$21)),-2),0))</f>
        <v>4.0905539471008883</v>
      </c>
      <c r="BZ1" s="53">
        <f ca="1">IF(ScreenHeight!$B2&lt;OFFSET(Radar!$AC$3,COLUMN(),0),
    Param!$B$38/ScreenHeight!$B2,
    (Param!$B$37+1/(1-OFFSET(Radar!$AD$3,COLUMN(),0)*ScreenHeight!$C2)/Param!$B$39)/OFFSET(Radar!$AC$3,COLUMN(),0)
)*DistanceShader!BZ1*LightShader!BZ1*(IF(OFFSET(Ghosts!$S$41,COLUMN(),0)&lt;ScreenHeight!$E2,
   1,
   (SQRT(OFFSET(Ghosts!$T$41,COLUMN(),0)-OFFSET(Ghosts!$R$41,COLUMN(),0)*ScreenHeight!$D2)-1))+IF(Ghosts!$B$35,IF(Param!$M$21,-1-POWER(0.3,Param!$M$21)/(IF(Param!$M$21&lt;20,LightShader!BZ92,OFFSET(LightShader!BZ92,Param!$M$21-20,0)
)+POWER(0.3,Param!$M$21)),-2),0))</f>
        <v>4.1263276975543981</v>
      </c>
      <c r="CA1" s="53">
        <f ca="1">IF(ScreenHeight!$B2&lt;OFFSET(Radar!$AC$3,COLUMN(),0),
    Param!$B$38/ScreenHeight!$B2,
    (Param!$B$37+1/(1-OFFSET(Radar!$AD$3,COLUMN(),0)*ScreenHeight!$C2)/Param!$B$39)/OFFSET(Radar!$AC$3,COLUMN(),0)
)*DistanceShader!CA1*LightShader!CA1*(IF(OFFSET(Ghosts!$S$41,COLUMN(),0)&lt;ScreenHeight!$E2,
   1,
   (SQRT(OFFSET(Ghosts!$T$41,COLUMN(),0)-OFFSET(Ghosts!$R$41,COLUMN(),0)*ScreenHeight!$D2)-1))+IF(Ghosts!$B$35,IF(Param!$M$21,-1-POWER(0.3,Param!$M$21)/(IF(Param!$M$21&lt;20,LightShader!CA92,OFFSET(LightShader!CA92,Param!$M$21-20,0)
)+POWER(0.3,Param!$M$21)),-2),0))</f>
        <v>4.1606903181732786</v>
      </c>
      <c r="CB1" s="53">
        <f ca="1">IF(ScreenHeight!$B2&lt;OFFSET(Radar!$AC$3,COLUMN(),0),
    Param!$B$38/ScreenHeight!$B2,
    (Param!$B$37+1/(1-OFFSET(Radar!$AD$3,COLUMN(),0)*ScreenHeight!$C2)/Param!$B$39)/OFFSET(Radar!$AC$3,COLUMN(),0)
)*DistanceShader!CB1*LightShader!CB1*(IF(OFFSET(Ghosts!$S$41,COLUMN(),0)&lt;ScreenHeight!$E2,
   1,
   (SQRT(OFFSET(Ghosts!$T$41,COLUMN(),0)-OFFSET(Ghosts!$R$41,COLUMN(),0)*ScreenHeight!$D2)-1))+IF(Ghosts!$B$35,IF(Param!$M$21,-1-POWER(0.3,Param!$M$21)/(IF(Param!$M$21&lt;20,LightShader!CB92,OFFSET(LightShader!CB92,Param!$M$21-20,0)
)+POWER(0.3,Param!$M$21)),-2),0))</f>
        <v>4.1935246676124258</v>
      </c>
      <c r="CC1" s="53">
        <f ca="1">IF(ScreenHeight!$B2&lt;OFFSET(Radar!$AC$3,COLUMN(),0),
    Param!$B$38/ScreenHeight!$B2,
    (Param!$B$37+1/(1-OFFSET(Radar!$AD$3,COLUMN(),0)*ScreenHeight!$C2)/Param!$B$39)/OFFSET(Radar!$AC$3,COLUMN(),0)
)*DistanceShader!CC1*LightShader!CC1*(IF(OFFSET(Ghosts!$S$41,COLUMN(),0)&lt;ScreenHeight!$E2,
   1,
   (SQRT(OFFSET(Ghosts!$T$41,COLUMN(),0)-OFFSET(Ghosts!$R$41,COLUMN(),0)*ScreenHeight!$D2)-1))+IF(Ghosts!$B$35,IF(Param!$M$21,-1-POWER(0.3,Param!$M$21)/(IF(Param!$M$21&lt;20,LightShader!CC92,OFFSET(LightShader!CC92,Param!$M$21-20,0)
)+POWER(0.3,Param!$M$21)),-2),0))</f>
        <v>4.2247142046198265</v>
      </c>
      <c r="CD1" s="53">
        <f ca="1">IF(ScreenHeight!$B2&lt;OFFSET(Radar!$AC$3,COLUMN(),0),
    Param!$B$38/ScreenHeight!$B2,
    (Param!$B$37+1/(1-OFFSET(Radar!$AD$3,COLUMN(),0)*ScreenHeight!$C2)/Param!$B$39)/OFFSET(Radar!$AC$3,COLUMN(),0)
)*DistanceShader!CD1*LightShader!CD1*(IF(OFFSET(Ghosts!$S$41,COLUMN(),0)&lt;ScreenHeight!$E2,
   1,
   (SQRT(OFFSET(Ghosts!$T$41,COLUMN(),0)-OFFSET(Ghosts!$R$41,COLUMN(),0)*ScreenHeight!$D2)-1))+IF(Ghosts!$B$35,IF(Param!$M$21,-1-POWER(0.3,Param!$M$21)/(IF(Param!$M$21&lt;20,LightShader!CD92,OFFSET(LightShader!CD92,Param!$M$21-20,0)
)+POWER(0.3,Param!$M$21)),-2),0))</f>
        <v>4.2541439448024034</v>
      </c>
      <c r="CE1" s="53">
        <f ca="1">IF(ScreenHeight!$B2&lt;OFFSET(Radar!$AC$3,COLUMN(),0),
    Param!$B$38/ScreenHeight!$B2,
    (Param!$B$37+1/(1-OFFSET(Radar!$AD$3,COLUMN(),0)*ScreenHeight!$C2)/Param!$B$39)/OFFSET(Radar!$AC$3,COLUMN(),0)
)*DistanceShader!CE1*LightShader!CE1*(IF(OFFSET(Ghosts!$S$41,COLUMN(),0)&lt;ScreenHeight!$E2,
   1,
   (SQRT(OFFSET(Ghosts!$T$41,COLUMN(),0)-OFFSET(Ghosts!$R$41,COLUMN(),0)*ScreenHeight!$D2)-1))+IF(Ghosts!$B$35,IF(Param!$M$21,-1-POWER(0.3,Param!$M$21)/(IF(Param!$M$21&lt;20,LightShader!CE92,OFFSET(LightShader!CE92,Param!$M$21-20,0)
)+POWER(0.3,Param!$M$21)),-2),0))</f>
        <v>4.2817014725939391</v>
      </c>
      <c r="CF1" s="53">
        <f ca="1">IF(ScreenHeight!$B2&lt;OFFSET(Radar!$AC$3,COLUMN(),0),
    Param!$B$38/ScreenHeight!$B2,
    (Param!$B$37+1/(1-OFFSET(Radar!$AD$3,COLUMN(),0)*ScreenHeight!$C2)/Param!$B$39)/OFFSET(Radar!$AC$3,COLUMN(),0)
)*DistanceShader!CF1*LightShader!CF1*(IF(OFFSET(Ghosts!$S$41,COLUMN(),0)&lt;ScreenHeight!$E2,
   1,
   (SQRT(OFFSET(Ghosts!$T$41,COLUMN(),0)-OFFSET(Ghosts!$R$41,COLUMN(),0)*ScreenHeight!$D2)-1))+IF(Ghosts!$B$35,IF(Param!$M$21,-1-POWER(0.3,Param!$M$21)/(IF(Param!$M$21&lt;20,LightShader!CF92,OFFSET(LightShader!CF92,Param!$M$21-20,0)
)+POWER(0.3,Param!$M$21)),-2),0))</f>
        <v>4.3072779948598212</v>
      </c>
      <c r="CG1" s="53">
        <f ca="1">IF(ScreenHeight!$B2&lt;OFFSET(Radar!$AC$3,COLUMN(),0),
    Param!$B$38/ScreenHeight!$B2,
    (Param!$B$37+1/(1-OFFSET(Radar!$AD$3,COLUMN(),0)*ScreenHeight!$C2)/Param!$B$39)/OFFSET(Radar!$AC$3,COLUMN(),0)
)*DistanceShader!CG1*LightShader!CG1*(IF(OFFSET(Ghosts!$S$41,COLUMN(),0)&lt;ScreenHeight!$E2,
   1,
   (SQRT(OFFSET(Ghosts!$T$41,COLUMN(),0)-OFFSET(Ghosts!$R$41,COLUMN(),0)*ScreenHeight!$D2)-1))+IF(Ghosts!$B$35,IF(Param!$M$21,-1-POWER(0.3,Param!$M$21)/(IF(Param!$M$21&lt;20,LightShader!CG92,OFFSET(LightShader!CG92,Param!$M$21-20,0)
)+POWER(0.3,Param!$M$21)),-2),0))</f>
        <v>4.330769420154609</v>
      </c>
      <c r="CH1" s="53">
        <f ca="1">IF(ScreenHeight!$B2&lt;OFFSET(Radar!$AC$3,COLUMN(),0),
    Param!$B$38/ScreenHeight!$B2,
    (Param!$B$37+1/(1-OFFSET(Radar!$AD$3,COLUMN(),0)*ScreenHeight!$C2)/Param!$B$39)/OFFSET(Radar!$AC$3,COLUMN(),0)
)*DistanceShader!CH1*LightShader!CH1*(IF(OFFSET(Ghosts!$S$41,COLUMN(),0)&lt;ScreenHeight!$E2,
   1,
   (SQRT(OFFSET(Ghosts!$T$41,COLUMN(),0)-OFFSET(Ghosts!$R$41,COLUMN(),0)*ScreenHeight!$D2)-1))+IF(Ghosts!$B$35,IF(Param!$M$21,-1-POWER(0.3,Param!$M$21)/(IF(Param!$M$21&lt;20,LightShader!CH92,OFFSET(LightShader!CH92,Param!$M$21-20,0)
)+POWER(0.3,Param!$M$21)),-2),0))</f>
        <v>4.3520774454935429</v>
      </c>
      <c r="CI1" s="53">
        <f ca="1">IF(ScreenHeight!$B2&lt;OFFSET(Radar!$AC$3,COLUMN(),0),
    Param!$B$38/ScreenHeight!$B2,
    (Param!$B$37+1/(1-OFFSET(Radar!$AD$3,COLUMN(),0)*ScreenHeight!$C2)/Param!$B$39)/OFFSET(Radar!$AC$3,COLUMN(),0)
)*DistanceShader!CI1*LightShader!CI1*(IF(OFFSET(Ghosts!$S$41,COLUMN(),0)&lt;ScreenHeight!$E2,
   1,
   (SQRT(OFFSET(Ghosts!$T$41,COLUMN(),0)-OFFSET(Ghosts!$R$41,COLUMN(),0)*ScreenHeight!$D2)-1))+IF(Ghosts!$B$35,IF(Param!$M$21,-1-POWER(0.3,Param!$M$21)/(IF(Param!$M$21&lt;20,LightShader!CI92,OFFSET(LightShader!CI92,Param!$M$21-20,0)
)+POWER(0.3,Param!$M$21)),-2),0))</f>
        <v>4.3711106307312413</v>
      </c>
      <c r="CJ1" s="53">
        <f ca="1">IF(ScreenHeight!$B2&lt;OFFSET(Radar!$AC$3,COLUMN(),0),
    Param!$B$38/ScreenHeight!$B2,
    (Param!$B$37+1/(1-OFFSET(Radar!$AD$3,COLUMN(),0)*ScreenHeight!$C2)/Param!$B$39)/OFFSET(Radar!$AC$3,COLUMN(),0)
)*DistanceShader!CJ1*LightShader!CJ1*(IF(OFFSET(Ghosts!$S$41,COLUMN(),0)&lt;ScreenHeight!$E2,
   1,
   (SQRT(OFFSET(Ghosts!$T$41,COLUMN(),0)-OFFSET(Ghosts!$R$41,COLUMN(),0)*ScreenHeight!$D2)-1))+IF(Ghosts!$B$35,IF(Param!$M$21,-1-POWER(0.3,Param!$M$21)/(IF(Param!$M$21&lt;20,LightShader!CJ92,OFFSET(LightShader!CJ92,Param!$M$21-20,0)
)+POWER(0.3,Param!$M$21)),-2),0))</f>
        <v>4.3877854393784146</v>
      </c>
      <c r="CK1" s="53">
        <f ca="1">IF(ScreenHeight!$B2&lt;OFFSET(Radar!$AC$3,COLUMN(),0),
    Param!$B$38/ScreenHeight!$B2,
    (Param!$B$37+1/(1-OFFSET(Radar!$AD$3,COLUMN(),0)*ScreenHeight!$C2)/Param!$B$39)/OFFSET(Radar!$AC$3,COLUMN(),0)
)*DistanceShader!CK1*LightShader!CK1*(IF(OFFSET(Ghosts!$S$41,COLUMN(),0)&lt;ScreenHeight!$E2,
   1,
   (SQRT(OFFSET(Ghosts!$T$41,COLUMN(),0)-OFFSET(Ghosts!$R$41,COLUMN(),0)*ScreenHeight!$D2)-1))+IF(Ghosts!$B$35,IF(Param!$M$21,-1-POWER(0.3,Param!$M$21)/(IF(Param!$M$21&lt;20,LightShader!CK92,OFFSET(LightShader!CK92,Param!$M$21-20,0)
)+POWER(0.3,Param!$M$21)),-2),0))</f>
        <v>4.4020272240361882</v>
      </c>
      <c r="CL1" s="53">
        <f ca="1">IF(ScreenHeight!$B2&lt;OFFSET(Radar!$AC$3,COLUMN(),0),
    Param!$B$38/ScreenHeight!$B2,
    (Param!$B$37+1/(1-OFFSET(Radar!$AD$3,COLUMN(),0)*ScreenHeight!$C2)/Param!$B$39)/OFFSET(Radar!$AC$3,COLUMN(),0)
)*DistanceShader!CL1*LightShader!CL1*(IF(OFFSET(Ghosts!$S$41,COLUMN(),0)&lt;ScreenHeight!$E2,
   1,
   (SQRT(OFFSET(Ghosts!$T$41,COLUMN(),0)-OFFSET(Ghosts!$R$41,COLUMN(),0)*ScreenHeight!$D2)-1))+IF(Ghosts!$B$35,IF(Param!$M$21,-1-POWER(0.3,Param!$M$21)/(IF(Param!$M$21&lt;20,LightShader!CL92,OFFSET(LightShader!CL92,Param!$M$21-20,0)
)+POWER(0.3,Param!$M$21)),-2),0))</f>
        <v>4.4137711346714248</v>
      </c>
      <c r="CM1" s="53">
        <f ca="1">IF(ScreenHeight!$B2&lt;OFFSET(Radar!$AC$3,COLUMN(),0),
    Param!$B$38/ScreenHeight!$B2,
    (Param!$B$37+1/(1-OFFSET(Radar!$AD$3,COLUMN(),0)*ScreenHeight!$C2)/Param!$B$39)/OFFSET(Radar!$AC$3,COLUMN(),0)
)*DistanceShader!CM1*LightShader!CM1*(IF(OFFSET(Ghosts!$S$41,COLUMN(),0)&lt;ScreenHeight!$E2,
   1,
   (SQRT(OFFSET(Ghosts!$T$41,COLUMN(),0)-OFFSET(Ghosts!$R$41,COLUMN(),0)*ScreenHeight!$D2)-1))+IF(Ghosts!$B$35,IF(Param!$M$21,-1-POWER(0.3,Param!$M$21)/(IF(Param!$M$21&lt;20,LightShader!CM92,OFFSET(LightShader!CM92,Param!$M$21-20,0)
)+POWER(0.3,Param!$M$21)),-2),0))</f>
        <v>4.4229629287504562</v>
      </c>
      <c r="CN1" s="53">
        <f ca="1">IF(ScreenHeight!$B2&lt;OFFSET(Radar!$AC$3,COLUMN(),0),
    Param!$B$38/ScreenHeight!$B2,
    (Param!$B$37+1/(1-OFFSET(Radar!$AD$3,COLUMN(),0)*ScreenHeight!$C2)/Param!$B$39)/OFFSET(Radar!$AC$3,COLUMN(),0)
)*DistanceShader!CN1*LightShader!CN1*(IF(OFFSET(Ghosts!$S$41,COLUMN(),0)&lt;ScreenHeight!$E2,
   1,
   (SQRT(OFFSET(Ghosts!$T$41,COLUMN(),0)-OFFSET(Ghosts!$R$41,COLUMN(),0)*ScreenHeight!$D2)-1))+IF(Ghosts!$B$35,IF(Param!$M$21,-1-POWER(0.3,Param!$M$21)/(IF(Param!$M$21&lt;20,LightShader!CN92,OFFSET(LightShader!CN92,Param!$M$21-20,0)
)+POWER(0.3,Param!$M$21)),-2),0))</f>
        <v>4.4295596638118981</v>
      </c>
      <c r="CO1" s="53">
        <f ca="1">IF(ScreenHeight!$B2&lt;OFFSET(Radar!$AC$3,COLUMN(),0),
    Param!$B$38/ScreenHeight!$B2,
    (Param!$B$37+1/(1-OFFSET(Radar!$AD$3,COLUMN(),0)*ScreenHeight!$C2)/Param!$B$39)/OFFSET(Radar!$AC$3,COLUMN(),0)
)*DistanceShader!CO1*LightShader!CO1*(IF(OFFSET(Ghosts!$S$41,COLUMN(),0)&lt;ScreenHeight!$E2,
   1,
   (SQRT(OFFSET(Ghosts!$T$41,COLUMN(),0)-OFFSET(Ghosts!$R$41,COLUMN(),0)*ScreenHeight!$D2)-1))+IF(Ghosts!$B$35,IF(Param!$M$21,-1-POWER(0.3,Param!$M$21)/(IF(Param!$M$21&lt;20,LightShader!CO92,OFFSET(LightShader!CO92,Param!$M$21-20,0)
)+POWER(0.3,Param!$M$21)),-2),0))</f>
        <v>4.4335302553709086</v>
      </c>
      <c r="CP1" s="53">
        <f ca="1">IF(ScreenHeight!$B2&lt;OFFSET(Radar!$AC$3,COLUMN(),0),
    Param!$B$38/ScreenHeight!$B2,
    (Param!$B$37+1/(1-OFFSET(Radar!$AD$3,COLUMN(),0)*ScreenHeight!$C2)/Param!$B$39)/OFFSET(Radar!$AC$3,COLUMN(),0)
)*DistanceShader!CP1*LightShader!CP1*(IF(OFFSET(Ghosts!$S$41,COLUMN(),0)&lt;ScreenHeight!$E2,
   1,
   (SQRT(OFFSET(Ghosts!$T$41,COLUMN(),0)-OFFSET(Ghosts!$R$41,COLUMN(),0)*ScreenHeight!$D2)-1))+IF(Ghosts!$B$35,IF(Param!$M$21,-1-POWER(0.3,Param!$M$21)/(IF(Param!$M$21&lt;20,LightShader!CP92,OFFSET(LightShader!CP92,Param!$M$21-20,0)
)+POWER(0.3,Param!$M$21)),-2),0))</f>
        <v>4.4348558860448444</v>
      </c>
      <c r="CQ1" s="53">
        <f ca="1">IF(ScreenHeight!$B2&lt;OFFSET(Radar!$AC$3,COLUMN(),0),
    Param!$B$38/ScreenHeight!$B2,
    (Param!$B$37+1/(1-OFFSET(Radar!$AD$3,COLUMN(),0)*ScreenHeight!$C2)/Param!$B$39)/OFFSET(Radar!$AC$3,COLUMN(),0)
)*DistanceShader!CQ1*LightShader!CQ1*(IF(OFFSET(Ghosts!$S$41,COLUMN(),0)&lt;ScreenHeight!$E2,
   1,
   (SQRT(OFFSET(Ghosts!$T$41,COLUMN(),0)-OFFSET(Ghosts!$R$41,COLUMN(),0)*ScreenHeight!$D2)-1))+IF(Ghosts!$B$35,IF(Param!$M$21,-1-POWER(0.3,Param!$M$21)/(IF(Param!$M$21&lt;20,LightShader!CQ92,OFFSET(LightShader!CQ92,Param!$M$21-20,0)
)+POWER(0.3,Param!$M$21)),-2),0))</f>
        <v>4.4335302553709086</v>
      </c>
      <c r="CR1" s="53">
        <f ca="1">IF(ScreenHeight!$B2&lt;OFFSET(Radar!$AC$3,COLUMN(),0),
    Param!$B$38/ScreenHeight!$B2,
    (Param!$B$37+1/(1-OFFSET(Radar!$AD$3,COLUMN(),0)*ScreenHeight!$C2)/Param!$B$39)/OFFSET(Radar!$AC$3,COLUMN(),0)
)*DistanceShader!CR1*LightShader!CR1*(IF(OFFSET(Ghosts!$S$41,COLUMN(),0)&lt;ScreenHeight!$E2,
   1,
   (SQRT(OFFSET(Ghosts!$T$41,COLUMN(),0)-OFFSET(Ghosts!$R$41,COLUMN(),0)*ScreenHeight!$D2)-1))+IF(Ghosts!$B$35,IF(Param!$M$21,-1-POWER(0.3,Param!$M$21)/(IF(Param!$M$21&lt;20,LightShader!CR92,OFFSET(LightShader!CR92,Param!$M$21-20,0)
)+POWER(0.3,Param!$M$21)),-2),0))</f>
        <v>4.4295596638118981</v>
      </c>
      <c r="CS1" s="53">
        <f ca="1">IF(ScreenHeight!$B2&lt;OFFSET(Radar!$AC$3,COLUMN(),0),
    Param!$B$38/ScreenHeight!$B2,
    (Param!$B$37+1/(1-OFFSET(Radar!$AD$3,COLUMN(),0)*ScreenHeight!$C2)/Param!$B$39)/OFFSET(Radar!$AC$3,COLUMN(),0)
)*DistanceShader!CS1*LightShader!CS1*(IF(OFFSET(Ghosts!$S$41,COLUMN(),0)&lt;ScreenHeight!$E2,
   1,
   (SQRT(OFFSET(Ghosts!$T$41,COLUMN(),0)-OFFSET(Ghosts!$R$41,COLUMN(),0)*ScreenHeight!$D2)-1))+IF(Ghosts!$B$35,IF(Param!$M$21,-1-POWER(0.3,Param!$M$21)/(IF(Param!$M$21&lt;20,LightShader!CS92,OFFSET(LightShader!CS92,Param!$M$21-20,0)
)+POWER(0.3,Param!$M$21)),-2),0))</f>
        <v>4.4229629287504562</v>
      </c>
      <c r="CT1" s="53">
        <f ca="1">IF(ScreenHeight!$B2&lt;OFFSET(Radar!$AC$3,COLUMN(),0),
    Param!$B$38/ScreenHeight!$B2,
    (Param!$B$37+1/(1-OFFSET(Radar!$AD$3,COLUMN(),0)*ScreenHeight!$C2)/Param!$B$39)/OFFSET(Radar!$AC$3,COLUMN(),0)
)*DistanceShader!CT1*LightShader!CT1*(IF(OFFSET(Ghosts!$S$41,COLUMN(),0)&lt;ScreenHeight!$E2,
   1,
   (SQRT(OFFSET(Ghosts!$T$41,COLUMN(),0)-OFFSET(Ghosts!$R$41,COLUMN(),0)*ScreenHeight!$D2)-1))+IF(Ghosts!$B$35,IF(Param!$M$21,-1-POWER(0.3,Param!$M$21)/(IF(Param!$M$21&lt;20,LightShader!CT92,OFFSET(LightShader!CT92,Param!$M$21-20,0)
)+POWER(0.3,Param!$M$21)),-2),0))</f>
        <v>4.4137711346714248</v>
      </c>
      <c r="CU1" s="53">
        <f ca="1">IF(ScreenHeight!$B2&lt;OFFSET(Radar!$AC$3,COLUMN(),0),
    Param!$B$38/ScreenHeight!$B2,
    (Param!$B$37+1/(1-OFFSET(Radar!$AD$3,COLUMN(),0)*ScreenHeight!$C2)/Param!$B$39)/OFFSET(Radar!$AC$3,COLUMN(),0)
)*DistanceShader!CU1*LightShader!CU1*(IF(OFFSET(Ghosts!$S$41,COLUMN(),0)&lt;ScreenHeight!$E2,
   1,
   (SQRT(OFFSET(Ghosts!$T$41,COLUMN(),0)-OFFSET(Ghosts!$R$41,COLUMN(),0)*ScreenHeight!$D2)-1))+IF(Ghosts!$B$35,IF(Param!$M$21,-1-POWER(0.3,Param!$M$21)/(IF(Param!$M$21&lt;20,LightShader!CU92,OFFSET(LightShader!CU92,Param!$M$21-20,0)
)+POWER(0.3,Param!$M$21)),-2),0))</f>
        <v>4.4020272240361882</v>
      </c>
      <c r="CV1" s="53">
        <f ca="1">IF(ScreenHeight!$B2&lt;OFFSET(Radar!$AC$3,COLUMN(),0),
    Param!$B$38/ScreenHeight!$B2,
    (Param!$B$37+1/(1-OFFSET(Radar!$AD$3,COLUMN(),0)*ScreenHeight!$C2)/Param!$B$39)/OFFSET(Radar!$AC$3,COLUMN(),0)
)*DistanceShader!CV1*LightShader!CV1*(IF(OFFSET(Ghosts!$S$41,COLUMN(),0)&lt;ScreenHeight!$E2,
   1,
   (SQRT(OFFSET(Ghosts!$T$41,COLUMN(),0)-OFFSET(Ghosts!$R$41,COLUMN(),0)*ScreenHeight!$D2)-1))+IF(Ghosts!$B$35,IF(Param!$M$21,-1-POWER(0.3,Param!$M$21)/(IF(Param!$M$21&lt;20,LightShader!CV92,OFFSET(LightShader!CV92,Param!$M$21-20,0)
)+POWER(0.3,Param!$M$21)),-2),0))</f>
        <v>4.3877854393784146</v>
      </c>
      <c r="CW1" s="53">
        <f ca="1">IF(ScreenHeight!$B2&lt;OFFSET(Radar!$AC$3,COLUMN(),0),
    Param!$B$38/ScreenHeight!$B2,
    (Param!$B$37+1/(1-OFFSET(Radar!$AD$3,COLUMN(),0)*ScreenHeight!$C2)/Param!$B$39)/OFFSET(Radar!$AC$3,COLUMN(),0)
)*DistanceShader!CW1*LightShader!CW1*(IF(OFFSET(Ghosts!$S$41,COLUMN(),0)&lt;ScreenHeight!$E2,
   1,
   (SQRT(OFFSET(Ghosts!$T$41,COLUMN(),0)-OFFSET(Ghosts!$R$41,COLUMN(),0)*ScreenHeight!$D2)-1))+IF(Ghosts!$B$35,IF(Param!$M$21,-1-POWER(0.3,Param!$M$21)/(IF(Param!$M$21&lt;20,LightShader!CW92,OFFSET(LightShader!CW92,Param!$M$21-20,0)
)+POWER(0.3,Param!$M$21)),-2),0))</f>
        <v>4.3711106307312413</v>
      </c>
      <c r="CX1" s="53">
        <f ca="1">IF(ScreenHeight!$B2&lt;OFFSET(Radar!$AC$3,COLUMN(),0),
    Param!$B$38/ScreenHeight!$B2,
    (Param!$B$37+1/(1-OFFSET(Radar!$AD$3,COLUMN(),0)*ScreenHeight!$C2)/Param!$B$39)/OFFSET(Radar!$AC$3,COLUMN(),0)
)*DistanceShader!CX1*LightShader!CX1*(IF(OFFSET(Ghosts!$S$41,COLUMN(),0)&lt;ScreenHeight!$E2,
   1,
   (SQRT(OFFSET(Ghosts!$T$41,COLUMN(),0)-OFFSET(Ghosts!$R$41,COLUMN(),0)*ScreenHeight!$D2)-1))+IF(Ghosts!$B$35,IF(Param!$M$21,-1-POWER(0.3,Param!$M$21)/(IF(Param!$M$21&lt;20,LightShader!CX92,OFFSET(LightShader!CX92,Param!$M$21-20,0)
)+POWER(0.3,Param!$M$21)),-2),0))</f>
        <v>4.3520774454935429</v>
      </c>
      <c r="CY1" s="53">
        <f ca="1">IF(ScreenHeight!$B2&lt;OFFSET(Radar!$AC$3,COLUMN(),0),
    Param!$B$38/ScreenHeight!$B2,
    (Param!$B$37+1/(1-OFFSET(Radar!$AD$3,COLUMN(),0)*ScreenHeight!$C2)/Param!$B$39)/OFFSET(Radar!$AC$3,COLUMN(),0)
)*DistanceShader!CY1*LightShader!CY1*(IF(OFFSET(Ghosts!$S$41,COLUMN(),0)&lt;ScreenHeight!$E2,
   1,
   (SQRT(OFFSET(Ghosts!$T$41,COLUMN(),0)-OFFSET(Ghosts!$R$41,COLUMN(),0)*ScreenHeight!$D2)-1))+IF(Ghosts!$B$35,IF(Param!$M$21,-1-POWER(0.3,Param!$M$21)/(IF(Param!$M$21&lt;20,LightShader!CY92,OFFSET(LightShader!CY92,Param!$M$21-20,0)
)+POWER(0.3,Param!$M$21)),-2),0))</f>
        <v>4.330769420154609</v>
      </c>
      <c r="CZ1" s="53">
        <f ca="1">IF(ScreenHeight!$B2&lt;OFFSET(Radar!$AC$3,COLUMN(),0),
    Param!$B$38/ScreenHeight!$B2,
    (Param!$B$37+1/(1-OFFSET(Radar!$AD$3,COLUMN(),0)*ScreenHeight!$C2)/Param!$B$39)/OFFSET(Radar!$AC$3,COLUMN(),0)
)*DistanceShader!CZ1*LightShader!CZ1*(IF(OFFSET(Ghosts!$S$41,COLUMN(),0)&lt;ScreenHeight!$E2,
   1,
   (SQRT(OFFSET(Ghosts!$T$41,COLUMN(),0)-OFFSET(Ghosts!$R$41,COLUMN(),0)*ScreenHeight!$D2)-1))+IF(Ghosts!$B$35,IF(Param!$M$21,-1-POWER(0.3,Param!$M$21)/(IF(Param!$M$21&lt;20,LightShader!CZ92,OFFSET(LightShader!CZ92,Param!$M$21-20,0)
)+POWER(0.3,Param!$M$21)),-2),0))</f>
        <v>4.3072779948598212</v>
      </c>
      <c r="DA1" s="53">
        <f ca="1">IF(ScreenHeight!$B2&lt;OFFSET(Radar!$AC$3,COLUMN(),0),
    Param!$B$38/ScreenHeight!$B2,
    (Param!$B$37+1/(1-OFFSET(Radar!$AD$3,COLUMN(),0)*ScreenHeight!$C2)/Param!$B$39)/OFFSET(Radar!$AC$3,COLUMN(),0)
)*DistanceShader!DA1*LightShader!DA1*(IF(OFFSET(Ghosts!$S$41,COLUMN(),0)&lt;ScreenHeight!$E2,
   1,
   (SQRT(OFFSET(Ghosts!$T$41,COLUMN(),0)-OFFSET(Ghosts!$R$41,COLUMN(),0)*ScreenHeight!$D2)-1))+IF(Ghosts!$B$35,IF(Param!$M$21,-1-POWER(0.3,Param!$M$21)/(IF(Param!$M$21&lt;20,LightShader!DA92,OFFSET(LightShader!DA92,Param!$M$21-20,0)
)+POWER(0.3,Param!$M$21)),-2),0))</f>
        <v>4.2817014725939391</v>
      </c>
      <c r="DB1" s="53">
        <f ca="1">IF(ScreenHeight!$B2&lt;OFFSET(Radar!$AC$3,COLUMN(),0),
    Param!$B$38/ScreenHeight!$B2,
    (Param!$B$37+1/(1-OFFSET(Radar!$AD$3,COLUMN(),0)*ScreenHeight!$C2)/Param!$B$39)/OFFSET(Radar!$AC$3,COLUMN(),0)
)*DistanceShader!DB1*LightShader!DB1*(IF(OFFSET(Ghosts!$S$41,COLUMN(),0)&lt;ScreenHeight!$E2,
   1,
   (SQRT(OFFSET(Ghosts!$T$41,COLUMN(),0)-OFFSET(Ghosts!$R$41,COLUMN(),0)*ScreenHeight!$D2)-1))+IF(Ghosts!$B$35,IF(Param!$M$21,-1-POWER(0.3,Param!$M$21)/(IF(Param!$M$21&lt;20,LightShader!DB92,OFFSET(LightShader!DB92,Param!$M$21-20,0)
)+POWER(0.3,Param!$M$21)),-2),0))</f>
        <v>4.2541439448024034</v>
      </c>
      <c r="DC1" s="53">
        <f ca="1">IF(ScreenHeight!$B2&lt;OFFSET(Radar!$AC$3,COLUMN(),0),
    Param!$B$38/ScreenHeight!$B2,
    (Param!$B$37+1/(1-OFFSET(Radar!$AD$3,COLUMN(),0)*ScreenHeight!$C2)/Param!$B$39)/OFFSET(Radar!$AC$3,COLUMN(),0)
)*DistanceShader!DC1*LightShader!DC1*(IF(OFFSET(Ghosts!$S$41,COLUMN(),0)&lt;ScreenHeight!$E2,
   1,
   (SQRT(OFFSET(Ghosts!$T$41,COLUMN(),0)-OFFSET(Ghosts!$R$41,COLUMN(),0)*ScreenHeight!$D2)-1))+IF(Ghosts!$B$35,IF(Param!$M$21,-1-POWER(0.3,Param!$M$21)/(IF(Param!$M$21&lt;20,LightShader!DC92,OFFSET(LightShader!DC92,Param!$M$21-20,0)
)+POWER(0.3,Param!$M$21)),-2),0))</f>
        <v>4.2247142046198265</v>
      </c>
      <c r="DD1" s="53">
        <f ca="1">IF(ScreenHeight!$B2&lt;OFFSET(Radar!$AC$3,COLUMN(),0),
    Param!$B$38/ScreenHeight!$B2,
    (Param!$B$37+1/(1-OFFSET(Radar!$AD$3,COLUMN(),0)*ScreenHeight!$C2)/Param!$B$39)/OFFSET(Radar!$AC$3,COLUMN(),0)
)*DistanceShader!DD1*LightShader!DD1*(IF(OFFSET(Ghosts!$S$41,COLUMN(),0)&lt;ScreenHeight!$E2,
   1,
   (SQRT(OFFSET(Ghosts!$T$41,COLUMN(),0)-OFFSET(Ghosts!$R$41,COLUMN(),0)*ScreenHeight!$D2)-1))+IF(Ghosts!$B$35,IF(Param!$M$21,-1-POWER(0.3,Param!$M$21)/(IF(Param!$M$21&lt;20,LightShader!DD92,OFFSET(LightShader!DD92,Param!$M$21-20,0)
)+POWER(0.3,Param!$M$21)),-2),0))</f>
        <v>4.1935246676124258</v>
      </c>
      <c r="DE1" s="53">
        <f ca="1">IF(ScreenHeight!$B2&lt;OFFSET(Radar!$AC$3,COLUMN(),0),
    Param!$B$38/ScreenHeight!$B2,
    (Param!$B$37+1/(1-OFFSET(Radar!$AD$3,COLUMN(),0)*ScreenHeight!$C2)/Param!$B$39)/OFFSET(Radar!$AC$3,COLUMN(),0)
)*DistanceShader!DE1*LightShader!DE1*(IF(OFFSET(Ghosts!$S$41,COLUMN(),0)&lt;ScreenHeight!$E2,
   1,
   (SQRT(OFFSET(Ghosts!$T$41,COLUMN(),0)-OFFSET(Ghosts!$R$41,COLUMN(),0)*ScreenHeight!$D2)-1))+IF(Ghosts!$B$35,IF(Param!$M$21,-1-POWER(0.3,Param!$M$21)/(IF(Param!$M$21&lt;20,LightShader!DE92,OFFSET(LightShader!DE92,Param!$M$21-20,0)
)+POWER(0.3,Param!$M$21)),-2),0))</f>
        <v>4.1606903181732786</v>
      </c>
      <c r="DF1" s="53">
        <f ca="1">IF(ScreenHeight!$B2&lt;OFFSET(Radar!$AC$3,COLUMN(),0),
    Param!$B$38/ScreenHeight!$B2,
    (Param!$B$37+1/(1-OFFSET(Radar!$AD$3,COLUMN(),0)*ScreenHeight!$C2)/Param!$B$39)/OFFSET(Radar!$AC$3,COLUMN(),0)
)*DistanceShader!DF1*LightShader!DF1*(IF(OFFSET(Ghosts!$S$41,COLUMN(),0)&lt;ScreenHeight!$E2,
   1,
   (SQRT(OFFSET(Ghosts!$T$41,COLUMN(),0)-OFFSET(Ghosts!$R$41,COLUMN(),0)*ScreenHeight!$D2)-1))+IF(Ghosts!$B$35,IF(Param!$M$21,-1-POWER(0.3,Param!$M$21)/(IF(Param!$M$21&lt;20,LightShader!DF92,OFFSET(LightShader!DF92,Param!$M$21-20,0)
)+POWER(0.3,Param!$M$21)),-2),0))</f>
        <v>4.1263276975543981</v>
      </c>
      <c r="DG1" s="53">
        <f ca="1">IF(ScreenHeight!$B2&lt;OFFSET(Radar!$AC$3,COLUMN(),0),
    Param!$B$38/ScreenHeight!$B2,
    (Param!$B$37+1/(1-OFFSET(Radar!$AD$3,COLUMN(),0)*ScreenHeight!$C2)/Param!$B$39)/OFFSET(Radar!$AC$3,COLUMN(),0)
)*DistanceShader!DG1*LightShader!DG1*(IF(OFFSET(Ghosts!$S$41,COLUMN(),0)&lt;ScreenHeight!$E2,
   1,
   (SQRT(OFFSET(Ghosts!$T$41,COLUMN(),0)-OFFSET(Ghosts!$R$41,COLUMN(),0)*ScreenHeight!$D2)-1))+IF(Ghosts!$B$35,IF(Param!$M$21,-1-POWER(0.3,Param!$M$21)/(IF(Param!$M$21&lt;20,LightShader!DG92,OFFSET(LightShader!DG92,Param!$M$21-20,0)
)+POWER(0.3,Param!$M$21)),-2),0))</f>
        <v>4.0905539471008883</v>
      </c>
      <c r="DH1" s="53">
        <f ca="1">IF(ScreenHeight!$B2&lt;OFFSET(Radar!$AC$3,COLUMN(),0),
    Param!$B$38/ScreenHeight!$B2,
    (Param!$B$37+1/(1-OFFSET(Radar!$AD$3,COLUMN(),0)*ScreenHeight!$C2)/Param!$B$39)/OFFSET(Radar!$AC$3,COLUMN(),0)
)*DistanceShader!DH1*LightShader!DH1*(IF(OFFSET(Ghosts!$S$41,COLUMN(),0)&lt;ScreenHeight!$E2,
   1,
   (SQRT(OFFSET(Ghosts!$T$41,COLUMN(),0)-OFFSET(Ghosts!$R$41,COLUMN(),0)*ScreenHeight!$D2)-1))+IF(Ghosts!$B$35,IF(Param!$M$21,-1-POWER(0.3,Param!$M$21)/(IF(Param!$M$21&lt;20,LightShader!DH92,OFFSET(LightShader!DH92,Param!$M$21-20,0)
)+POWER(0.3,Param!$M$21)),-2),0))</f>
        <v>4.0534859176903488</v>
      </c>
      <c r="DI1" s="53">
        <f ca="1">IF(ScreenHeight!$B2&lt;OFFSET(Radar!$AC$3,COLUMN(),0),
    Param!$B$38/ScreenHeight!$B2,
    (Param!$B$37+1/(1-OFFSET(Radar!$AD$3,COLUMN(),0)*ScreenHeight!$C2)/Param!$B$39)/OFFSET(Radar!$AC$3,COLUMN(),0)
)*DistanceShader!DI1*LightShader!DI1*(IF(OFFSET(Ghosts!$S$41,COLUMN(),0)&lt;ScreenHeight!$E2,
   1,
   (SQRT(OFFSET(Ghosts!$T$41,COLUMN(),0)-OFFSET(Ghosts!$R$41,COLUMN(),0)*ScreenHeight!$D2)-1))+IF(Ghosts!$B$35,IF(Param!$M$21,-1-POWER(0.3,Param!$M$21)/(IF(Param!$M$21&lt;20,LightShader!DI92,OFFSET(LightShader!DI92,Param!$M$21-20,0)
)+POWER(0.3,Param!$M$21)),-2),0))</f>
        <v>4.0152393537866002</v>
      </c>
      <c r="DJ1" s="53">
        <f ca="1">IF(ScreenHeight!$B2&lt;OFFSET(Radar!$AC$3,COLUMN(),0),
    Param!$B$38/ScreenHeight!$B2,
    (Param!$B$37+1/(1-OFFSET(Radar!$AD$3,COLUMN(),0)*ScreenHeight!$C2)/Param!$B$39)/OFFSET(Radar!$AC$3,COLUMN(),0)
)*DistanceShader!DJ1*LightShader!DJ1*(IF(OFFSET(Ghosts!$S$41,COLUMN(),0)&lt;ScreenHeight!$E2,
   1,
   (SQRT(OFFSET(Ghosts!$T$41,COLUMN(),0)-OFFSET(Ghosts!$R$41,COLUMN(),0)*ScreenHeight!$D2)-1))+IF(Ghosts!$B$35,IF(Param!$M$21,-1-POWER(0.3,Param!$M$21)/(IF(Param!$M$21&lt;20,LightShader!DJ92,OFFSET(LightShader!DJ92,Param!$M$21-20,0)
)+POWER(0.3,Param!$M$21)),-2),0))</f>
        <v>3.9759281579884869</v>
      </c>
      <c r="DK1" s="53">
        <f ca="1">IF(ScreenHeight!$B2&lt;OFFSET(Radar!$AC$3,COLUMN(),0),
    Param!$B$38/ScreenHeight!$B2,
    (Param!$B$37+1/(1-OFFSET(Radar!$AD$3,COLUMN(),0)*ScreenHeight!$C2)/Param!$B$39)/OFFSET(Radar!$AC$3,COLUMN(),0)
)*DistanceShader!DK1*LightShader!DK1*(IF(OFFSET(Ghosts!$S$41,COLUMN(),0)&lt;ScreenHeight!$E2,
   1,
   (SQRT(OFFSET(Ghosts!$T$41,COLUMN(),0)-OFFSET(Ghosts!$R$41,COLUMN(),0)*ScreenHeight!$D2)-1))+IF(Ghosts!$B$35,IF(Param!$M$21,-1-POWER(0.3,Param!$M$21)/(IF(Param!$M$21&lt;20,LightShader!DK92,OFFSET(LightShader!DK92,Param!$M$21-20,0)
)+POWER(0.3,Param!$M$21)),-2),0))</f>
        <v>3.935663739572739</v>
      </c>
      <c r="DL1" s="53">
        <f ca="1">IF(ScreenHeight!$B2&lt;OFFSET(Radar!$AC$3,COLUMN(),0),
    Param!$B$38/ScreenHeight!$B2,
    (Param!$B$37+1/(1-OFFSET(Radar!$AD$3,COLUMN(),0)*ScreenHeight!$C2)/Param!$B$39)/OFFSET(Radar!$AC$3,COLUMN(),0)
)*DistanceShader!DL1*LightShader!DL1*(IF(OFFSET(Ghosts!$S$41,COLUMN(),0)&lt;ScreenHeight!$E2,
   1,
   (SQRT(OFFSET(Ghosts!$T$41,COLUMN(),0)-OFFSET(Ghosts!$R$41,COLUMN(),0)*ScreenHeight!$D2)-1))+IF(Ghosts!$B$35,IF(Param!$M$21,-1-POWER(0.3,Param!$M$21)/(IF(Param!$M$21&lt;20,LightShader!DL92,OFFSET(LightShader!DL92,Param!$M$21-20,0)
)+POWER(0.3,Param!$M$21)),-2),0))</f>
        <v>3.8945544483572561</v>
      </c>
      <c r="DM1" s="53">
        <f ca="1">IF(ScreenHeight!$B2&lt;OFFSET(Radar!$AC$3,COLUMN(),0),
    Param!$B$38/ScreenHeight!$B2,
    (Param!$B$37+1/(1-OFFSET(Radar!$AD$3,COLUMN(),0)*ScreenHeight!$C2)/Param!$B$39)/OFFSET(Radar!$AC$3,COLUMN(),0)
)*DistanceShader!DM1*LightShader!DM1*(IF(OFFSET(Ghosts!$S$41,COLUMN(),0)&lt;ScreenHeight!$E2,
   1,
   (SQRT(OFFSET(Ghosts!$T$41,COLUMN(),0)-OFFSET(Ghosts!$R$41,COLUMN(),0)*ScreenHeight!$D2)-1))+IF(Ghosts!$B$35,IF(Param!$M$21,-1-POWER(0.3,Param!$M$21)/(IF(Param!$M$21&lt;20,LightShader!DM92,OFFSET(LightShader!DM92,Param!$M$21-20,0)
)+POWER(0.3,Param!$M$21)),-2),0))</f>
        <v>3.8527050932916067</v>
      </c>
      <c r="DN1" s="53">
        <f ca="1">IF(ScreenHeight!$B2&lt;OFFSET(Radar!$AC$3,COLUMN(),0),
    Param!$B$38/ScreenHeight!$B2,
    (Param!$B$37+1/(1-OFFSET(Radar!$AD$3,COLUMN(),0)*ScreenHeight!$C2)/Param!$B$39)/OFFSET(Radar!$AC$3,COLUMN(),0)
)*DistanceShader!DN1*LightShader!DN1*(IF(OFFSET(Ghosts!$S$41,COLUMN(),0)&lt;ScreenHeight!$E2,
   1,
   (SQRT(OFFSET(Ghosts!$T$41,COLUMN(),0)-OFFSET(Ghosts!$R$41,COLUMN(),0)*ScreenHeight!$D2)-1))+IF(Ghosts!$B$35,IF(Param!$M$21,-1-POWER(0.3,Param!$M$21)/(IF(Param!$M$21&lt;20,LightShader!DN92,OFFSET(LightShader!DN92,Param!$M$21-20,0)
)+POWER(0.3,Param!$M$21)),-2),0))</f>
        <v>3.8102165435415047</v>
      </c>
      <c r="DO1" s="53">
        <f ca="1">IF(ScreenHeight!$B2&lt;OFFSET(Radar!$AC$3,COLUMN(),0),
    Param!$B$38/ScreenHeight!$B2,
    (Param!$B$37+1/(1-OFFSET(Radar!$AD$3,COLUMN(),0)*ScreenHeight!$C2)/Param!$B$39)/OFFSET(Radar!$AC$3,COLUMN(),0)
)*DistanceShader!DO1*LightShader!DO1*(IF(OFFSET(Ghosts!$S$41,COLUMN(),0)&lt;ScreenHeight!$E2,
   1,
   (SQRT(OFFSET(Ghosts!$T$41,COLUMN(),0)-OFFSET(Ghosts!$R$41,COLUMN(),0)*ScreenHeight!$D2)-1))+IF(Ghosts!$B$35,IF(Param!$M$21,-1-POWER(0.3,Param!$M$21)/(IF(Param!$M$21&lt;20,LightShader!DO92,OFFSET(LightShader!DO92,Param!$M$21-20,0)
)+POWER(0.3,Param!$M$21)),-2),0))</f>
        <v>3.7671854084841758</v>
      </c>
      <c r="DP1" s="53">
        <f ca="1">IF(ScreenHeight!$B2&lt;OFFSET(Radar!$AC$3,COLUMN(),0),
    Param!$B$38/ScreenHeight!$B2,
    (Param!$B$37+1/(1-OFFSET(Radar!$AD$3,COLUMN(),0)*ScreenHeight!$C2)/Param!$B$39)/OFFSET(Radar!$AC$3,COLUMN(),0)
)*DistanceShader!DP1*LightShader!DP1*(IF(OFFSET(Ghosts!$S$41,COLUMN(),0)&lt;ScreenHeight!$E2,
   1,
   (SQRT(OFFSET(Ghosts!$T$41,COLUMN(),0)-OFFSET(Ghosts!$R$41,COLUMN(),0)*ScreenHeight!$D2)-1))+IF(Ghosts!$B$35,IF(Param!$M$21,-1-POWER(0.3,Param!$M$21)/(IF(Param!$M$21&lt;20,LightShader!DP92,OFFSET(LightShader!DP92,Param!$M$21-20,0)
)+POWER(0.3,Param!$M$21)),-2),0))</f>
        <v>3.7237037919692764</v>
      </c>
      <c r="DQ1" s="53">
        <f ca="1">IF(ScreenHeight!$B2&lt;OFFSET(Radar!$AC$3,COLUMN(),0),
    Param!$B$38/ScreenHeight!$B2,
    (Param!$B$37+1/(1-OFFSET(Radar!$AD$3,COLUMN(),0)*ScreenHeight!$C2)/Param!$B$39)/OFFSET(Radar!$AC$3,COLUMN(),0)
)*DistanceShader!DQ1*LightShader!DQ1*(IF(OFFSET(Ghosts!$S$41,COLUMN(),0)&lt;ScreenHeight!$E2,
   1,
   (SQRT(OFFSET(Ghosts!$T$41,COLUMN(),0)-OFFSET(Ghosts!$R$41,COLUMN(),0)*ScreenHeight!$D2)-1))+IF(Ghosts!$B$35,IF(Param!$M$21,-1-POWER(0.3,Param!$M$21)/(IF(Param!$M$21&lt;20,LightShader!DQ92,OFFSET(LightShader!DQ92,Param!$M$21-20,0)
)+POWER(0.3,Param!$M$21)),-2),0))</f>
        <v>3.679859115411845</v>
      </c>
      <c r="DR1" s="53">
        <f ca="1">IF(ScreenHeight!$B2&lt;OFFSET(Radar!$AC$3,COLUMN(),0),
    Param!$B$38/ScreenHeight!$B2,
    (Param!$B$37+1/(1-OFFSET(Radar!$AD$3,COLUMN(),0)*ScreenHeight!$C2)/Param!$B$39)/OFFSET(Radar!$AC$3,COLUMN(),0)
)*DistanceShader!DR1*LightShader!DR1*(IF(OFFSET(Ghosts!$S$41,COLUMN(),0)&lt;ScreenHeight!$E2,
   1,
   (SQRT(OFFSET(Ghosts!$T$41,COLUMN(),0)-OFFSET(Ghosts!$R$41,COLUMN(),0)*ScreenHeight!$D2)-1))+IF(Ghosts!$B$35,IF(Param!$M$21,-1-POWER(0.3,Param!$M$21)/(IF(Param!$M$21&lt;20,LightShader!DR92,OFFSET(LightShader!DR92,Param!$M$21-20,0)
)+POWER(0.3,Param!$M$21)),-2),0))</f>
        <v>3.6357340037484103</v>
      </c>
      <c r="DS1" s="53">
        <f ca="1">IF(ScreenHeight!$B2&lt;OFFSET(Radar!$AC$3,COLUMN(),0),
    Param!$B$38/ScreenHeight!$B2,
    (Param!$B$37+1/(1-OFFSET(Radar!$AD$3,COLUMN(),0)*ScreenHeight!$C2)/Param!$B$39)/OFFSET(Radar!$AC$3,COLUMN(),0)
)*DistanceShader!DS1*LightShader!DS1*(IF(OFFSET(Ghosts!$S$41,COLUMN(),0)&lt;ScreenHeight!$E2,
   1,
   (SQRT(OFFSET(Ghosts!$T$41,COLUMN(),0)-OFFSET(Ghosts!$R$41,COLUMN(),0)*ScreenHeight!$D2)-1))+IF(Ghosts!$B$35,IF(Param!$M$21,-1-POWER(0.3,Param!$M$21)/(IF(Param!$M$21&lt;20,LightShader!DS92,OFFSET(LightShader!DS92,Param!$M$21-20,0)
)+POWER(0.3,Param!$M$21)),-2),0))</f>
        <v>3.5914062279777408</v>
      </c>
      <c r="DT1" s="53">
        <f ca="1">IF(ScreenHeight!$B2&lt;OFFSET(Radar!$AC$3,COLUMN(),0),
    Param!$B$38/ScreenHeight!$B2,
    (Param!$B$37+1/(1-OFFSET(Radar!$AD$3,COLUMN(),0)*ScreenHeight!$C2)/Param!$B$39)/OFFSET(Radar!$AC$3,COLUMN(),0)
)*DistanceShader!DT1*LightShader!DT1*(IF(OFFSET(Ghosts!$S$41,COLUMN(),0)&lt;ScreenHeight!$E2,
   1,
   (SQRT(OFFSET(Ghosts!$T$41,COLUMN(),0)-OFFSET(Ghosts!$R$41,COLUMN(),0)*ScreenHeight!$D2)-1))+IF(Ghosts!$B$35,IF(Param!$M$21,-1-POWER(0.3,Param!$M$21)/(IF(Param!$M$21&lt;20,LightShader!DT92,OFFSET(LightShader!DT92,Param!$M$21-20,0)
)+POWER(0.3,Param!$M$21)),-2),0))</f>
        <v>3.5469486978939107</v>
      </c>
      <c r="DU1" s="53">
        <f ca="1">IF(ScreenHeight!$B2&lt;OFFSET(Radar!$AC$3,COLUMN(),0),
    Param!$B$38/ScreenHeight!$B2,
    (Param!$B$37+1/(1-OFFSET(Radar!$AD$3,COLUMN(),0)*ScreenHeight!$C2)/Param!$B$39)/OFFSET(Radar!$AC$3,COLUMN(),0)
)*DistanceShader!DU1*LightShader!DU1*(IF(OFFSET(Ghosts!$S$41,COLUMN(),0)&lt;ScreenHeight!$E2,
   1,
   (SQRT(OFFSET(Ghosts!$T$41,COLUMN(),0)-OFFSET(Ghosts!$R$41,COLUMN(),0)*ScreenHeight!$D2)-1))+IF(Ghosts!$B$35,IF(Param!$M$21,-1-POWER(0.3,Param!$M$21)/(IF(Param!$M$21&lt;20,LightShader!DU92,OFFSET(LightShader!DU92,Param!$M$21-20,0)
)+POWER(0.3,Param!$M$21)),-2),0))</f>
        <v>3.5024294986698736</v>
      </c>
      <c r="DV1" s="53">
        <f ca="1">IF(ScreenHeight!$B2&lt;OFFSET(Radar!$AC$3,COLUMN(),0),
    Param!$B$38/ScreenHeight!$B2,
    (Param!$B$37+1/(1-OFFSET(Radar!$AD$3,COLUMN(),0)*ScreenHeight!$C2)/Param!$B$39)/OFFSET(Radar!$AC$3,COLUMN(),0)
)*DistanceShader!DV1*LightShader!DV1*(IF(OFFSET(Ghosts!$S$41,COLUMN(),0)&lt;ScreenHeight!$E2,
   1,
   (SQRT(OFFSET(Ghosts!$T$41,COLUMN(),0)-OFFSET(Ghosts!$R$41,COLUMN(),0)*ScreenHeight!$D2)-1))+IF(Ghosts!$B$35,IF(Param!$M$21,-1-POWER(0.3,Param!$M$21)/(IF(Param!$M$21&lt;20,LightShader!DV92,OFFSET(LightShader!DV92,Param!$M$21-20,0)
)+POWER(0.3,Param!$M$21)),-2),0))</f>
        <v>3.4579119651337811</v>
      </c>
      <c r="DW1" s="53">
        <f ca="1">IF(ScreenHeight!$B2&lt;OFFSET(Radar!$AC$3,COLUMN(),0),
    Param!$B$38/ScreenHeight!$B2,
    (Param!$B$37+1/(1-OFFSET(Radar!$AD$3,COLUMN(),0)*ScreenHeight!$C2)/Param!$B$39)/OFFSET(Radar!$AC$3,COLUMN(),0)
)*DistanceShader!DW1*LightShader!DW1*(IF(OFFSET(Ghosts!$S$41,COLUMN(),0)&lt;ScreenHeight!$E2,
   1,
   (SQRT(OFFSET(Ghosts!$T$41,COLUMN(),0)-OFFSET(Ghosts!$R$41,COLUMN(),0)*ScreenHeight!$D2)-1))+IF(Ghosts!$B$35,IF(Param!$M$21,-1-POWER(0.3,Param!$M$21)/(IF(Param!$M$21&lt;20,LightShader!DW92,OFFSET(LightShader!DW92,Param!$M$21-20,0)
)+POWER(0.3,Param!$M$21)),-2),0))</f>
        <v>3.4134547878683166</v>
      </c>
      <c r="DX1" s="53">
        <f ca="1">IF(ScreenHeight!$B2&lt;OFFSET(Radar!$AC$3,COLUMN(),0),
    Param!$B$38/ScreenHeight!$B2,
    (Param!$B$37+1/(1-OFFSET(Radar!$AD$3,COLUMN(),0)*ScreenHeight!$C2)/Param!$B$39)/OFFSET(Radar!$AC$3,COLUMN(),0)
)*DistanceShader!DX1*LightShader!DX1*(IF(OFFSET(Ghosts!$S$41,COLUMN(),0)&lt;ScreenHeight!$E2,
   1,
   (SQRT(OFFSET(Ghosts!$T$41,COLUMN(),0)-OFFSET(Ghosts!$R$41,COLUMN(),0)*ScreenHeight!$D2)-1))+IF(Ghosts!$B$35,IF(Param!$M$21,-1-POWER(0.3,Param!$M$21)/(IF(Param!$M$21&lt;20,LightShader!DX92,OFFSET(LightShader!DX92,Param!$M$21-20,0)
)+POWER(0.3,Param!$M$21)),-2),0))</f>
        <v>3.3691121456284763</v>
      </c>
      <c r="DY1" s="53">
        <f ca="1">IF(ScreenHeight!$B2&lt;OFFSET(Radar!$AC$3,COLUMN(),0),
    Param!$B$38/ScreenHeight!$B2,
    (Param!$B$37+1/(1-OFFSET(Radar!$AD$3,COLUMN(),0)*ScreenHeight!$C2)/Param!$B$39)/OFFSET(Radar!$AC$3,COLUMN(),0)
)*DistanceShader!DY1*LightShader!DY1*(IF(OFFSET(Ghosts!$S$41,COLUMN(),0)&lt;ScreenHeight!$E2,
   1,
   (SQRT(OFFSET(Ghosts!$T$41,COLUMN(),0)-OFFSET(Ghosts!$R$41,COLUMN(),0)*ScreenHeight!$D2)-1))+IF(Ghosts!$B$35,IF(Param!$M$21,-1-POWER(0.3,Param!$M$21)/(IF(Param!$M$21&lt;20,LightShader!DY92,OFFSET(LightShader!DY92,Param!$M$21-20,0)
)+POWER(0.3,Param!$M$21)),-2),0))</f>
        <v>3.3249338589913178</v>
      </c>
      <c r="DZ1" s="53">
        <f ca="1">IF(ScreenHeight!$B2&lt;OFFSET(Radar!$AC$3,COLUMN(),0),
    Param!$B$38/ScreenHeight!$B2,
    (Param!$B$37+1/(1-OFFSET(Radar!$AD$3,COLUMN(),0)*ScreenHeight!$C2)/Param!$B$39)/OFFSET(Radar!$AC$3,COLUMN(),0)
)*DistanceShader!DZ1*LightShader!DZ1*(IF(OFFSET(Ghosts!$S$41,COLUMN(),0)&lt;ScreenHeight!$E2,
   1,
   (SQRT(OFFSET(Ghosts!$T$41,COLUMN(),0)-OFFSET(Ghosts!$R$41,COLUMN(),0)*ScreenHeight!$D2)-1))+IF(Ghosts!$B$35,IF(Param!$M$21,-1-POWER(0.3,Param!$M$21)/(IF(Param!$M$21&lt;20,LightShader!DZ92,OFFSET(LightShader!DZ92,Param!$M$21-20,0)
)+POWER(0.3,Param!$M$21)),-2),0))</f>
        <v>3.2809655606016257</v>
      </c>
      <c r="EA1" s="53">
        <f ca="1">IF(ScreenHeight!$B2&lt;OFFSET(Radar!$AC$3,COLUMN(),0),
    Param!$B$38/ScreenHeight!$B2,
    (Param!$B$37+1/(1-OFFSET(Radar!$AD$3,COLUMN(),0)*ScreenHeight!$C2)/Param!$B$39)/OFFSET(Radar!$AC$3,COLUMN(),0)
)*DistanceShader!EA1*LightShader!EA1*(IF(OFFSET(Ghosts!$S$41,COLUMN(),0)&lt;ScreenHeight!$E2,
   1,
   (SQRT(OFFSET(Ghosts!$T$41,COLUMN(),0)-OFFSET(Ghosts!$R$41,COLUMN(),0)*ScreenHeight!$D2)-1))+IF(Ghosts!$B$35,IF(Param!$M$21,-1-POWER(0.3,Param!$M$21)/(IF(Param!$M$21&lt;20,LightShader!EA92,OFFSET(LightShader!EA92,Param!$M$21-20,0)
)+POWER(0.3,Param!$M$21)),-2),0))</f>
        <v>3.2372488778424793</v>
      </c>
      <c r="EB1" s="53">
        <f ca="1">IF(ScreenHeight!$B2&lt;OFFSET(Radar!$AC$3,COLUMN(),0),
    Param!$B$38/ScreenHeight!$B2,
    (Param!$B$37+1/(1-OFFSET(Radar!$AD$3,COLUMN(),0)*ScreenHeight!$C2)/Param!$B$39)/OFFSET(Radar!$AC$3,COLUMN(),0)
)*DistanceShader!EB1*LightShader!EB1*(IF(OFFSET(Ghosts!$S$41,COLUMN(),0)&lt;ScreenHeight!$E2,
   1,
   (SQRT(OFFSET(Ghosts!$T$41,COLUMN(),0)-OFFSET(Ghosts!$R$41,COLUMN(),0)*ScreenHeight!$D2)-1))+IF(Ghosts!$B$35,IF(Param!$M$21,-1-POWER(0.3,Param!$M$21)/(IF(Param!$M$21&lt;20,LightShader!EB92,OFFSET(LightShader!EB92,Param!$M$21-20,0)
)+POWER(0.3,Param!$M$21)),-2),0))</f>
        <v>3.1938216242251998</v>
      </c>
      <c r="EC1" s="53">
        <f ca="1">IF(ScreenHeight!$B2&lt;OFFSET(Radar!$AC$3,COLUMN(),0),
    Param!$B$38/ScreenHeight!$B2,
    (Param!$B$37+1/(1-OFFSET(Radar!$AD$3,COLUMN(),0)*ScreenHeight!$C2)/Param!$B$39)/OFFSET(Radar!$AC$3,COLUMN(),0)
)*DistanceShader!EC1*LightShader!EC1*(IF(OFFSET(Ghosts!$S$41,COLUMN(),0)&lt;ScreenHeight!$E2,
   1,
   (SQRT(OFFSET(Ghosts!$T$41,COLUMN(),0)-OFFSET(Ghosts!$R$41,COLUMN(),0)*ScreenHeight!$D2)-1))+IF(Ghosts!$B$35,IF(Param!$M$21,-1-POWER(0.3,Param!$M$21)/(IF(Param!$M$21&lt;20,LightShader!EC92,OFFSET(LightShader!EC92,Param!$M$21-20,0)
)+POWER(0.3,Param!$M$21)),-2),0))</f>
        <v>3.1507179962477059</v>
      </c>
      <c r="ED1" s="53">
        <f ca="1">IF(ScreenHeight!$B2&lt;OFFSET(Radar!$AC$3,COLUMN(),0),
    Param!$B$38/ScreenHeight!$B2,
    (Param!$B$37+1/(1-OFFSET(Radar!$AD$3,COLUMN(),0)*ScreenHeight!$C2)/Param!$B$39)/OFFSET(Radar!$AC$3,COLUMN(),0)
)*DistanceShader!ED1*LightShader!ED1*(IF(OFFSET(Ghosts!$S$41,COLUMN(),0)&lt;ScreenHeight!$E2,
   1,
   (SQRT(OFFSET(Ghosts!$T$41,COLUMN(),0)-OFFSET(Ghosts!$R$41,COLUMN(),0)*ScreenHeight!$D2)-1))+IF(Ghosts!$B$35,IF(Param!$M$21,-1-POWER(0.3,Param!$M$21)/(IF(Param!$M$21&lt;20,LightShader!ED92,OFFSET(LightShader!ED92,Param!$M$21-20,0)
)+POWER(0.3,Param!$M$21)),-2),0))</f>
        <v>3.1079687729053753</v>
      </c>
      <c r="EE1" s="53">
        <f ca="1">IF(ScreenHeight!$B2&lt;OFFSET(Radar!$AC$3,COLUMN(),0),
    Param!$B$38/ScreenHeight!$B2,
    (Param!$B$37+1/(1-OFFSET(Radar!$AD$3,COLUMN(),0)*ScreenHeight!$C2)/Param!$B$39)/OFFSET(Radar!$AC$3,COLUMN(),0)
)*DistanceShader!EE1*LightShader!EE1*(IF(OFFSET(Ghosts!$S$41,COLUMN(),0)&lt;ScreenHeight!$E2,
   1,
   (SQRT(OFFSET(Ghosts!$T$41,COLUMN(),0)-OFFSET(Ghosts!$R$41,COLUMN(),0)*ScreenHeight!$D2)-1))+IF(Ghosts!$B$35,IF(Param!$M$21,-1-POWER(0.3,Param!$M$21)/(IF(Param!$M$21&lt;20,LightShader!EE92,OFFSET(LightShader!EE92,Param!$M$21-20,0)
)+POWER(0.3,Param!$M$21)),-2),0))</f>
        <v>3.0656015154477991</v>
      </c>
      <c r="EF1" s="53">
        <f ca="1">IF(ScreenHeight!$B2&lt;OFFSET(Radar!$AC$3,COLUMN(),0),
    Param!$B$38/ScreenHeight!$B2,
    (Param!$B$37+1/(1-OFFSET(Radar!$AD$3,COLUMN(),0)*ScreenHeight!$C2)/Param!$B$39)/OFFSET(Radar!$AC$3,COLUMN(),0)
)*DistanceShader!EF1*LightShader!EF1*(IF(OFFSET(Ghosts!$S$41,COLUMN(),0)&lt;ScreenHeight!$E2,
   1,
   (SQRT(OFFSET(Ghosts!$T$41,COLUMN(),0)-OFFSET(Ghosts!$R$41,COLUMN(),0)*ScreenHeight!$D2)-1))+IF(Ghosts!$B$35,IF(Param!$M$21,-1-POWER(0.3,Param!$M$21)/(IF(Param!$M$21&lt;20,LightShader!EF92,OFFSET(LightShader!EF92,Param!$M$21-20,0)
)+POWER(0.3,Param!$M$21)),-2),0))</f>
        <v>3.0236407653542048</v>
      </c>
      <c r="EG1" s="53">
        <f ca="1">IF(ScreenHeight!$B2&lt;OFFSET(Radar!$AC$3,COLUMN(),0),
    Param!$B$38/ScreenHeight!$B2,
    (Param!$B$37+1/(1-OFFSET(Radar!$AD$3,COLUMN(),0)*ScreenHeight!$C2)/Param!$B$39)/OFFSET(Radar!$AC$3,COLUMN(),0)
)*DistanceShader!EG1*LightShader!EG1*(IF(OFFSET(Ghosts!$S$41,COLUMN(),0)&lt;ScreenHeight!$E2,
   1,
   (SQRT(OFFSET(Ghosts!$T$41,COLUMN(),0)-OFFSET(Ghosts!$R$41,COLUMN(),0)*ScreenHeight!$D2)-1))+IF(Ghosts!$B$35,IF(Param!$M$21,-1-POWER(0.3,Param!$M$21)/(IF(Param!$M$21&lt;20,LightShader!EG92,OFFSET(LightShader!EG92,Param!$M$21-20,0)
)+POWER(0.3,Param!$M$21)),-2),0))</f>
        <v>2.9821082388473532</v>
      </c>
      <c r="EH1" s="53">
        <f ca="1">IF(ScreenHeight!$B2&lt;OFFSET(Radar!$AC$3,COLUMN(),0),
    Param!$B$38/ScreenHeight!$B2,
    (Param!$B$37+1/(1-OFFSET(Radar!$AD$3,COLUMN(),0)*ScreenHeight!$C2)/Param!$B$39)/OFFSET(Radar!$AC$3,COLUMN(),0)
)*DistanceShader!EH1*LightShader!EH1*(IF(OFFSET(Ghosts!$S$41,COLUMN(),0)&lt;ScreenHeight!$E2,
   1,
   (SQRT(OFFSET(Ghosts!$T$41,COLUMN(),0)-OFFSET(Ghosts!$R$41,COLUMN(),0)*ScreenHeight!$D2)-1))+IF(Ghosts!$B$35,IF(Param!$M$21,-1-POWER(0.3,Param!$M$21)/(IF(Param!$M$21&lt;20,LightShader!EH92,OFFSET(LightShader!EH92,Param!$M$21-20,0)
)+POWER(0.3,Param!$M$21)),-2),0))</f>
        <v>2.9410230165792051</v>
      </c>
      <c r="EI1" s="53">
        <f ca="1">IF(ScreenHeight!$B2&lt;OFFSET(Radar!$AC$3,COLUMN(),0),
    Param!$B$38/ScreenHeight!$B2,
    (Param!$B$37+1/(1-OFFSET(Radar!$AD$3,COLUMN(),0)*ScreenHeight!$C2)/Param!$B$39)/OFFSET(Radar!$AC$3,COLUMN(),0)
)*DistanceShader!EI1*LightShader!EI1*(IF(OFFSET(Ghosts!$S$41,COLUMN(),0)&lt;ScreenHeight!$E2,
   1,
   (SQRT(OFFSET(Ghosts!$T$41,COLUMN(),0)-OFFSET(Ghosts!$R$41,COLUMN(),0)*ScreenHeight!$D2)-1))+IF(Ghosts!$B$35,IF(Param!$M$21,-1-POWER(0.3,Param!$M$21)/(IF(Param!$M$21&lt;20,LightShader!EI92,OFFSET(LightShader!EI92,Param!$M$21-20,0)
)+POWER(0.3,Param!$M$21)),-2),0))</f>
        <v>2.9004017274018024</v>
      </c>
      <c r="EJ1" s="53">
        <f ca="1">IF(ScreenHeight!$B2&lt;OFFSET(Radar!$AC$3,COLUMN(),0),
    Param!$B$38/ScreenHeight!$B2,
    (Param!$B$37+1/(1-OFFSET(Radar!$AD$3,COLUMN(),0)*ScreenHeight!$C2)/Param!$B$39)/OFFSET(Radar!$AC$3,COLUMN(),0)
)*DistanceShader!EJ1*LightShader!EJ1*(IF(OFFSET(Ghosts!$S$41,COLUMN(),0)&lt;ScreenHeight!$E2,
   1,
   (SQRT(OFFSET(Ghosts!$T$41,COLUMN(),0)-OFFSET(Ghosts!$R$41,COLUMN(),0)*ScreenHeight!$D2)-1))+IF(Ghosts!$B$35,IF(Param!$M$21,-1-POWER(0.3,Param!$M$21)/(IF(Param!$M$21&lt;20,LightShader!EJ92,OFFSET(LightShader!EJ92,Param!$M$21-20,0)
)+POWER(0.3,Param!$M$21)),-2),0))</f>
        <v>2.8602587253842677</v>
      </c>
      <c r="EK1" s="53">
        <f ca="1">IF(ScreenHeight!$B2&lt;OFFSET(Radar!$AC$3,COLUMN(),0),
    Param!$B$38/ScreenHeight!$B2,
    (Param!$B$37+1/(1-OFFSET(Radar!$AD$3,COLUMN(),0)*ScreenHeight!$C2)/Param!$B$39)/OFFSET(Radar!$AC$3,COLUMN(),0)
)*DistanceShader!EK1*LightShader!EK1*(IF(OFFSET(Ghosts!$S$41,COLUMN(),0)&lt;ScreenHeight!$E2,
   1,
   (SQRT(OFFSET(Ghosts!$T$41,COLUMN(),0)-OFFSET(Ghosts!$R$41,COLUMN(),0)*ScreenHeight!$D2)-1))+IF(Ghosts!$B$35,IF(Param!$M$21,-1-POWER(0.3,Param!$M$21)/(IF(Param!$M$21&lt;20,LightShader!EK92,OFFSET(LightShader!EK92,Param!$M$21-20,0)
)+POWER(0.3,Param!$M$21)),-2),0))</f>
        <v>2.8206062594532901</v>
      </c>
      <c r="EL1" s="53">
        <f ca="1">IF(ScreenHeight!$B2&lt;OFFSET(Radar!$AC$3,COLUMN(),0),
    Param!$B$38/ScreenHeight!$B2,
    (Param!$B$37+1/(1-OFFSET(Radar!$AD$3,COLUMN(),0)*ScreenHeight!$C2)/Param!$B$39)/OFFSET(Radar!$AC$3,COLUMN(),0)
)*DistanceShader!EL1*LightShader!EL1*(IF(OFFSET(Ghosts!$S$41,COLUMN(),0)&lt;ScreenHeight!$E2,
   1,
   (SQRT(OFFSET(Ghosts!$T$41,COLUMN(),0)-OFFSET(Ghosts!$R$41,COLUMN(),0)*ScreenHeight!$D2)-1))+IF(Ghosts!$B$35,IF(Param!$M$21,-1-POWER(0.3,Param!$M$21)/(IF(Param!$M$21&lt;20,LightShader!EL92,OFFSET(LightShader!EL92,Param!$M$21-20,0)
)+POWER(0.3,Param!$M$21)),-2),0))</f>
        <v>2.7814546352216505</v>
      </c>
      <c r="EM1" s="53">
        <f ca="1">IF(ScreenHeight!$B2&lt;OFFSET(Radar!$AC$3,COLUMN(),0),
    Param!$B$38/ScreenHeight!$B2,
    (Param!$B$37+1/(1-OFFSET(Radar!$AD$3,COLUMN(),0)*ScreenHeight!$C2)/Param!$B$39)/OFFSET(Radar!$AC$3,COLUMN(),0)
)*DistanceShader!EM1*LightShader!EM1*(IF(OFFSET(Ghosts!$S$41,COLUMN(),0)&lt;ScreenHeight!$E2,
   1,
   (SQRT(OFFSET(Ghosts!$T$41,COLUMN(),0)-OFFSET(Ghosts!$R$41,COLUMN(),0)*ScreenHeight!$D2)-1))+IF(Ghosts!$B$35,IF(Param!$M$21,-1-POWER(0.3,Param!$M$21)/(IF(Param!$M$21&lt;20,LightShader!EM92,OFFSET(LightShader!EM92,Param!$M$21-20,0)
)+POWER(0.3,Param!$M$21)),-2),0))</f>
        <v>2.7428123687296435</v>
      </c>
      <c r="EN1" s="53">
        <f ca="1">IF(ScreenHeight!$B2&lt;OFFSET(Radar!$AC$3,COLUMN(),0),
    Param!$B$38/ScreenHeight!$B2,
    (Param!$B$37+1/(1-OFFSET(Radar!$AD$3,COLUMN(),0)*ScreenHeight!$C2)/Param!$B$39)/OFFSET(Radar!$AC$3,COLUMN(),0)
)*DistanceShader!EN1*LightShader!EN1*(IF(OFFSET(Ghosts!$S$41,COLUMN(),0)&lt;ScreenHeight!$E2,
   1,
   (SQRT(OFFSET(Ghosts!$T$41,COLUMN(),0)-OFFSET(Ghosts!$R$41,COLUMN(),0)*ScreenHeight!$D2)-1))+IF(Ghosts!$B$35,IF(Param!$M$21,-1-POWER(0.3,Param!$M$21)/(IF(Param!$M$21&lt;20,LightShader!EN92,OFFSET(LightShader!EN92,Param!$M$21-20,0)
)+POWER(0.3,Param!$M$21)),-2),0))</f>
        <v>2.70468633195981</v>
      </c>
      <c r="EO1" s="53">
        <f ca="1">IF(ScreenHeight!$B2&lt;OFFSET(Radar!$AC$3,COLUMN(),0),
    Param!$B$38/ScreenHeight!$B2,
    (Param!$B$37+1/(1-OFFSET(Radar!$AD$3,COLUMN(),0)*ScreenHeight!$C2)/Param!$B$39)/OFFSET(Radar!$AC$3,COLUMN(),0)
)*DistanceShader!EO1*LightShader!EO1*(IF(OFFSET(Ghosts!$S$41,COLUMN(),0)&lt;ScreenHeight!$E2,
   1,
   (SQRT(OFFSET(Ghosts!$T$41,COLUMN(),0)-OFFSET(Ghosts!$R$41,COLUMN(),0)*ScreenHeight!$D2)-1))+IF(Ghosts!$B$35,IF(Param!$M$21,-1-POWER(0.3,Param!$M$21)/(IF(Param!$M$21&lt;20,LightShader!EO92,OFFSET(LightShader!EO92,Param!$M$21-20,0)
)+POWER(0.3,Param!$M$21)),-2),0))</f>
        <v>2.6670818900987663</v>
      </c>
      <c r="EP1" s="53">
        <f ca="1">IF(ScreenHeight!$B2&lt;OFFSET(Radar!$AC$3,COLUMN(),0),
    Param!$B$38/ScreenHeight!$B2,
    (Param!$B$37+1/(1-OFFSET(Radar!$AD$3,COLUMN(),0)*ScreenHeight!$C2)/Param!$B$39)/OFFSET(Radar!$AC$3,COLUMN(),0)
)*DistanceShader!EP1*LightShader!EP1*(IF(OFFSET(Ghosts!$S$41,COLUMN(),0)&lt;ScreenHeight!$E2,
   1,
   (SQRT(OFFSET(Ghosts!$T$41,COLUMN(),0)-OFFSET(Ghosts!$R$41,COLUMN(),0)*ScreenHeight!$D2)-1))+IF(Ghosts!$B$35,IF(Param!$M$21,-1-POWER(0.3,Param!$M$21)/(IF(Param!$M$21&lt;20,LightShader!EP92,OFFSET(LightShader!EP92,Param!$M$21-20,0)
)+POWER(0.3,Param!$M$21)),-2),0))</f>
        <v>2.6300030306133562</v>
      </c>
      <c r="EQ1" s="53">
        <f ca="1">IF(ScreenHeight!$B2&lt;OFFSET(Radar!$AC$3,COLUMN(),0),
    Param!$B$38/ScreenHeight!$B2,
    (Param!$B$37+1/(1-OFFSET(Radar!$AD$3,COLUMN(),0)*ScreenHeight!$C2)/Param!$B$39)/OFFSET(Radar!$AC$3,COLUMN(),0)
)*DistanceShader!EQ1*LightShader!EQ1*(IF(OFFSET(Ghosts!$S$41,COLUMN(),0)&lt;ScreenHeight!$E2,
   1,
   (SQRT(OFFSET(Ghosts!$T$41,COLUMN(),0)-OFFSET(Ghosts!$R$41,COLUMN(),0)*ScreenHeight!$D2)-1))+IF(Ghosts!$B$35,IF(Param!$M$21,-1-POWER(0.3,Param!$M$21)/(IF(Param!$M$21&lt;20,LightShader!EQ92,OFFSET(LightShader!EQ92,Param!$M$21-20,0)
)+POWER(0.3,Param!$M$21)),-2),0))</f>
        <v>2.5934524842842355</v>
      </c>
      <c r="ER1" s="53">
        <f ca="1">IF(ScreenHeight!$B2&lt;OFFSET(Radar!$AC$3,COLUMN(),0),
    Param!$B$38/ScreenHeight!$B2,
    (Param!$B$37+1/(1-OFFSET(Radar!$AD$3,COLUMN(),0)*ScreenHeight!$C2)/Param!$B$39)/OFFSET(Radar!$AC$3,COLUMN(),0)
)*DistanceShader!ER1*LightShader!ER1*(IF(OFFSET(Ghosts!$S$41,COLUMN(),0)&lt;ScreenHeight!$E2,
   1,
   (SQRT(OFFSET(Ghosts!$T$41,COLUMN(),0)-OFFSET(Ghosts!$R$41,COLUMN(),0)*ScreenHeight!$D2)-1))+IF(Ghosts!$B$35,IF(Param!$M$21,-1-POWER(0.3,Param!$M$21)/(IF(Param!$M$21&lt;20,LightShader!ER92,OFFSET(LightShader!ER92,Param!$M$21-20,0)
)+POWER(0.3,Param!$M$21)),-2),0))</f>
        <v>2.5574318384003893</v>
      </c>
      <c r="ES1" s="53">
        <f ca="1">IF(ScreenHeight!$B2&lt;OFFSET(Radar!$AC$3,COLUMN(),0),
    Param!$B$38/ScreenHeight!$B2,
    (Param!$B$37+1/(1-OFFSET(Radar!$AD$3,COLUMN(),0)*ScreenHeight!$C2)/Param!$B$39)/OFFSET(Radar!$AC$3,COLUMN(),0)
)*DistanceShader!ES1*LightShader!ES1*(IF(OFFSET(Ghosts!$S$41,COLUMN(),0)&lt;ScreenHeight!$E2,
   1,
   (SQRT(OFFSET(Ghosts!$T$41,COLUMN(),0)-OFFSET(Ghosts!$R$41,COLUMN(),0)*ScreenHeight!$D2)-1))+IF(Ghosts!$B$35,IF(Param!$M$21,-1-POWER(0.3,Param!$M$21)/(IF(Param!$M$21&lt;20,LightShader!ES92,OFFSET(LightShader!ES92,Param!$M$21-20,0)
)+POWER(0.3,Param!$M$21)),-2),0))</f>
        <v>2.5219416423651211</v>
      </c>
      <c r="ET1" s="53">
        <f ca="1">IF(ScreenHeight!$B2&lt;OFFSET(Radar!$AC$3,COLUMN(),0),
    Param!$B$38/ScreenHeight!$B2,
    (Param!$B$37+1/(1-OFFSET(Radar!$AD$3,COLUMN(),0)*ScreenHeight!$C2)/Param!$B$39)/OFFSET(Radar!$AC$3,COLUMN(),0)
)*DistanceShader!ET1*LightShader!ET1*(IF(OFFSET(Ghosts!$S$41,COLUMN(),0)&lt;ScreenHeight!$E2,
   1,
   (SQRT(OFFSET(Ghosts!$T$41,COLUMN(),0)-OFFSET(Ghosts!$R$41,COLUMN(),0)*ScreenHeight!$D2)-1))+IF(Ghosts!$B$35,IF(Param!$M$21,-1-POWER(0.3,Param!$M$21)/(IF(Param!$M$21&lt;20,LightShader!ET92,OFFSET(LightShader!ET92,Param!$M$21-20,0)
)+POWER(0.3,Param!$M$21)),-2),0))</f>
        <v>2.4869815059994762</v>
      </c>
      <c r="EU1" s="53">
        <f ca="1">IF(ScreenHeight!$B2&lt;OFFSET(Radar!$AC$3,COLUMN(),0),
    Param!$B$38/ScreenHeight!$B2,
    (Param!$B$37+1/(1-OFFSET(Radar!$AD$3,COLUMN(),0)*ScreenHeight!$C2)/Param!$B$39)/OFFSET(Radar!$AC$3,COLUMN(),0)
)*DistanceShader!EU1*LightShader!EU1*(IF(OFFSET(Ghosts!$S$41,COLUMN(),0)&lt;ScreenHeight!$E2,
   1,
   (SQRT(OFFSET(Ghosts!$T$41,COLUMN(),0)-OFFSET(Ghosts!$R$41,COLUMN(),0)*ScreenHeight!$D2)-1))+IF(Ghosts!$B$35,IF(Param!$M$21,-1-POWER(0.3,Param!$M$21)/(IF(Param!$M$21&lt;20,LightShader!EU92,OFFSET(LightShader!EU92,Param!$M$21-20,0)
)+POWER(0.3,Param!$M$21)),-2),0))</f>
        <v>2.452550190854653</v>
      </c>
      <c r="EV1" s="53">
        <f ca="1">IF(ScreenHeight!$B2&lt;OFFSET(Radar!$AC$3,COLUMN(),0),
    Param!$B$38/ScreenHeight!$B2,
    (Param!$B$37+1/(1-OFFSET(Radar!$AD$3,COLUMN(),0)*ScreenHeight!$C2)/Param!$B$39)/OFFSET(Radar!$AC$3,COLUMN(),0)
)*DistanceShader!EV1*LightShader!EV1*(IF(OFFSET(Ghosts!$S$41,COLUMN(),0)&lt;ScreenHeight!$E2,
   1,
   (SQRT(OFFSET(Ghosts!$T$41,COLUMN(),0)-OFFSET(Ghosts!$R$41,COLUMN(),0)*ScreenHeight!$D2)-1))+IF(Ghosts!$B$35,IF(Param!$M$21,-1-POWER(0.3,Param!$M$21)/(IF(Param!$M$21&lt;20,LightShader!EV92,OFFSET(LightShader!EV92,Param!$M$21-20,0)
)+POWER(0.3,Param!$M$21)),-2),0))</f>
        <v>2.41864569486218</v>
      </c>
      <c r="EW1" s="53">
        <f ca="1">IF(ScreenHeight!$B2&lt;OFFSET(Radar!$AC$3,COLUMN(),0),
    Param!$B$38/ScreenHeight!$B2,
    (Param!$B$37+1/(1-OFFSET(Radar!$AD$3,COLUMN(),0)*ScreenHeight!$C2)/Param!$B$39)/OFFSET(Radar!$AC$3,COLUMN(),0)
)*DistanceShader!EW1*LightShader!EW1*(IF(OFFSET(Ghosts!$S$41,COLUMN(),0)&lt;ScreenHeight!$E2,
   1,
   (SQRT(OFFSET(Ghosts!$T$41,COLUMN(),0)-OFFSET(Ghosts!$R$41,COLUMN(),0)*ScreenHeight!$D2)-1))+IF(Ghosts!$B$35,IF(Param!$M$21,-1-POWER(0.3,Param!$M$21)/(IF(Param!$M$21&lt;20,LightShader!EW92,OFFSET(LightShader!EW92,Param!$M$21-20,0)
)+POWER(0.3,Param!$M$21)),-2),0))</f>
        <v>2.3852653306608862</v>
      </c>
      <c r="EX1" s="53">
        <f ca="1">IF(ScreenHeight!$B2&lt;OFFSET(Radar!$AC$3,COLUMN(),0),
    Param!$B$38/ScreenHeight!$B2,
    (Param!$B$37+1/(1-OFFSET(Radar!$AD$3,COLUMN(),0)*ScreenHeight!$C2)/Param!$B$39)/OFFSET(Radar!$AC$3,COLUMN(),0)
)*DistanceShader!EX1*LightShader!EX1*(IF(OFFSET(Ghosts!$S$41,COLUMN(),0)&lt;ScreenHeight!$E2,
   1,
   (SQRT(OFFSET(Ghosts!$T$41,COLUMN(),0)-OFFSET(Ghosts!$R$41,COLUMN(),0)*ScreenHeight!$D2)-1))+IF(Ghosts!$B$35,IF(Param!$M$21,-1-POWER(0.3,Param!$M$21)/(IF(Param!$M$21&lt;20,LightShader!EX92,OFFSET(LightShader!EX92,Param!$M$21-20,0)
)+POWER(0.3,Param!$M$21)),-2),0))</f>
        <v>2.3524057979440967</v>
      </c>
      <c r="EY1" s="53">
        <f ca="1">IF(ScreenHeight!$B2&lt;OFFSET(Radar!$AC$3,COLUMN(),0),
    Param!$B$38/ScreenHeight!$B2,
    (Param!$B$37+1/(1-OFFSET(Radar!$AD$3,COLUMN(),0)*ScreenHeight!$C2)/Param!$B$39)/OFFSET(Radar!$AC$3,COLUMN(),0)
)*DistanceShader!EY1*LightShader!EY1*(IF(OFFSET(Ghosts!$S$41,COLUMN(),0)&lt;ScreenHeight!$E2,
   1,
   (SQRT(OFFSET(Ghosts!$T$41,COLUMN(),0)-OFFSET(Ghosts!$R$41,COLUMN(),0)*ScreenHeight!$D2)-1))+IF(Ghosts!$B$35,IF(Param!$M$21,-1-POWER(0.3,Param!$M$21)/(IF(Param!$M$21&lt;20,LightShader!EY92,OFFSET(LightShader!EY92,Param!$M$21-20,0)
)+POWER(0.3,Param!$M$21)),-2),0))</f>
        <v>2.3200632501702305</v>
      </c>
      <c r="EZ1" s="53">
        <f ca="1">IF(ScreenHeight!$B2&lt;OFFSET(Radar!$AC$3,COLUMN(),0),
    Param!$B$38/ScreenHeight!$B2,
    (Param!$B$37+1/(1-OFFSET(Radar!$AD$3,COLUMN(),0)*ScreenHeight!$C2)/Param!$B$39)/OFFSET(Radar!$AC$3,COLUMN(),0)
)*DistanceShader!EZ1*LightShader!EZ1*(IF(OFFSET(Ghosts!$S$41,COLUMN(),0)&lt;ScreenHeight!$E2,
   1,
   (SQRT(OFFSET(Ghosts!$T$41,COLUMN(),0)-OFFSET(Ghosts!$R$41,COLUMN(),0)*ScreenHeight!$D2)-1))+IF(Ghosts!$B$35,IF(Param!$M$21,-1-POWER(0.3,Param!$M$21)/(IF(Param!$M$21&lt;20,LightShader!EZ92,OFFSET(LightShader!EZ92,Param!$M$21-20,0)
)+POWER(0.3,Param!$M$21)),-2),0))</f>
        <v>2.2882333559757737</v>
      </c>
      <c r="FA1" s="53">
        <f ca="1">IF(ScreenHeight!$B2&lt;OFFSET(Radar!$AC$3,COLUMN(),0),
    Param!$B$38/ScreenHeight!$B2,
    (Param!$B$37+1/(1-OFFSET(Radar!$AD$3,COLUMN(),0)*ScreenHeight!$C2)/Param!$B$39)/OFFSET(Radar!$AC$3,COLUMN(),0)
)*DistanceShader!FA1*LightShader!FA1*(IF(OFFSET(Ghosts!$S$41,COLUMN(),0)&lt;ScreenHeight!$E2,
   1,
   (SQRT(OFFSET(Ghosts!$T$41,COLUMN(),0)-OFFSET(Ghosts!$R$41,COLUMN(),0)*ScreenHeight!$D2)-1))+IF(Ghosts!$B$35,IF(Param!$M$21,-1-POWER(0.3,Param!$M$21)/(IF(Param!$M$21&lt;20,LightShader!FA92,OFFSET(LightShader!FA92,Param!$M$21-20,0)
)+POWER(0.3,Param!$M$21)),-2),0))</f>
        <v>2.2569113556224871</v>
      </c>
      <c r="FB1" s="53">
        <f ca="1">IF(ScreenHeight!$B2&lt;OFFSET(Radar!$AC$3,COLUMN(),0),
    Param!$B$38/ScreenHeight!$B2,
    (Param!$B$37+1/(1-OFFSET(Radar!$AD$3,COLUMN(),0)*ScreenHeight!$C2)/Param!$B$39)/OFFSET(Radar!$AC$3,COLUMN(),0)
)*DistanceShader!FB1*LightShader!FB1*(IF(OFFSET(Ghosts!$S$41,COLUMN(),0)&lt;ScreenHeight!$E2,
   1,
   (SQRT(OFFSET(Ghosts!$T$41,COLUMN(),0)-OFFSET(Ghosts!$R$41,COLUMN(),0)*ScreenHeight!$D2)-1))+IF(Ghosts!$B$35,IF(Param!$M$21,-1-POWER(0.3,Param!$M$21)/(IF(Param!$M$21&lt;20,LightShader!FB92,OFFSET(LightShader!FB92,Param!$M$21-20,0)
)+POWER(0.3,Param!$M$21)),-2),0))</f>
        <v>2.2260921128010818</v>
      </c>
      <c r="FC1" s="53">
        <f ca="1">IF(ScreenHeight!$B2&lt;OFFSET(Radar!$AC$3,COLUMN(),0),
    Param!$B$38/ScreenHeight!$B2,
    (Param!$B$37+1/(1-OFFSET(Radar!$AD$3,COLUMN(),0)*ScreenHeight!$C2)/Param!$B$39)/OFFSET(Radar!$AC$3,COLUMN(),0)
)*DistanceShader!FC1*LightShader!FC1*(IF(OFFSET(Ghosts!$S$41,COLUMN(),0)&lt;ScreenHeight!$E2,
   1,
   (SQRT(OFFSET(Ghosts!$T$41,COLUMN(),0)-OFFSET(Ghosts!$R$41,COLUMN(),0)*ScreenHeight!$D2)-1))+IF(Ghosts!$B$35,IF(Param!$M$21,-1-POWER(0.3,Param!$M$21)/(IF(Param!$M$21&lt;20,LightShader!FC92,OFFSET(LightShader!FC92,Param!$M$21-20,0)
)+POWER(0.3,Param!$M$21)),-2),0))</f>
        <v>2.1957701621023231</v>
      </c>
      <c r="FD1" s="53">
        <f ca="1">IF(ScreenHeight!$B2&lt;OFFSET(Radar!$AC$3,COLUMN(),0),
    Param!$B$38/ScreenHeight!$B2,
    (Param!$B$37+1/(1-OFFSET(Radar!$AD$3,COLUMN(),0)*ScreenHeight!$C2)/Param!$B$39)/OFFSET(Radar!$AC$3,COLUMN(),0)
)*DistanceShader!FD1*LightShader!FD1*(IF(OFFSET(Ghosts!$S$41,COLUMN(),0)&lt;ScreenHeight!$E2,
   1,
   (SQRT(OFFSET(Ghosts!$T$41,COLUMN(),0)-OFFSET(Ghosts!$R$41,COLUMN(),0)*ScreenHeight!$D2)-1))+IF(Ghosts!$B$35,IF(Param!$M$21,-1-POWER(0.3,Param!$M$21)/(IF(Param!$M$21&lt;20,LightShader!FD92,OFFSET(LightShader!FD92,Param!$M$21-20,0)
)+POWER(0.3,Param!$M$21)),-2),0))</f>
        <v>2.1659397524538337</v>
      </c>
      <c r="FE1" s="53">
        <f ca="1">IF(ScreenHeight!$B2&lt;OFFSET(Radar!$AC$3,COLUMN(),0),
    Param!$B$38/ScreenHeight!$B2,
    (Param!$B$37+1/(1-OFFSET(Radar!$AD$3,COLUMN(),0)*ScreenHeight!$C2)/Param!$B$39)/OFFSET(Radar!$AC$3,COLUMN(),0)
)*DistanceShader!FE1*LightShader!FE1*(IF(OFFSET(Ghosts!$S$41,COLUMN(),0)&lt;ScreenHeight!$E2,
   1,
   (SQRT(OFFSET(Ghosts!$T$41,COLUMN(),0)-OFFSET(Ghosts!$R$41,COLUMN(),0)*ScreenHeight!$D2)-1))+IF(Ghosts!$B$35,IF(Param!$M$21,-1-POWER(0.3,Param!$M$21)/(IF(Param!$M$21&lt;20,LightShader!FE92,OFFSET(LightShader!FE92,Param!$M$21-20,0)
)+POWER(0.3,Param!$M$21)),-2),0))</f>
        <v>2.1365948868073277</v>
      </c>
      <c r="FF1" s="53">
        <f ca="1">IF(ScreenHeight!$B2&lt;OFFSET(Radar!$AC$3,COLUMN(),0),
    Param!$B$38/ScreenHeight!$B2,
    (Param!$B$37+1/(1-OFFSET(Radar!$AD$3,COLUMN(),0)*ScreenHeight!$C2)/Param!$B$39)/OFFSET(Radar!$AC$3,COLUMN(),0)
)*DistanceShader!FF1*LightShader!FF1*(IF(OFFSET(Ghosts!$S$41,COLUMN(),0)&lt;ScreenHeight!$E2,
   1,
   (SQRT(OFFSET(Ghosts!$T$41,COLUMN(),0)-OFFSET(Ghosts!$R$41,COLUMN(),0)*ScreenHeight!$D2)-1))+IF(Ghosts!$B$35,IF(Param!$M$21,-1-POWER(0.3,Param!$M$21)/(IF(Param!$M$21&lt;20,LightShader!FF92,OFFSET(LightShader!FF92,Param!$M$21-20,0)
)+POWER(0.3,Param!$M$21)),-2),0))</f>
        <v>2.1077293583469179</v>
      </c>
      <c r="FG1" s="53">
        <f ca="1">IF(ScreenHeight!$B2&lt;OFFSET(Radar!$AC$3,COLUMN(),0),
    Param!$B$38/ScreenHeight!$B2,
    (Param!$B$37+1/(1-OFFSET(Radar!$AD$3,COLUMN(),0)*ScreenHeight!$C2)/Param!$B$39)/OFFSET(Radar!$AC$3,COLUMN(),0)
)*DistanceShader!FG1*LightShader!FG1*(IF(OFFSET(Ghosts!$S$41,COLUMN(),0)&lt;ScreenHeight!$E2,
   1,
   (SQRT(OFFSET(Ghosts!$T$41,COLUMN(),0)-OFFSET(Ghosts!$R$41,COLUMN(),0)*ScreenHeight!$D2)-1))+IF(Ghosts!$B$35,IF(Param!$M$21,-1-POWER(0.3,Param!$M$21)/(IF(Param!$M$21&lt;20,LightShader!FG92,OFFSET(LightShader!FG92,Param!$M$21-20,0)
)+POWER(0.3,Param!$M$21)),-2),0))</f>
        <v>2.0793367834747412</v>
      </c>
      <c r="FH1" s="53">
        <f ca="1">IF(ScreenHeight!$B2&lt;OFFSET(Radar!$AC$3,COLUMN(),0),
    Param!$B$38/ScreenHeight!$B2,
    (Param!$B$37+1/(1-OFFSET(Radar!$AD$3,COLUMN(),0)*ScreenHeight!$C2)/Param!$B$39)/OFFSET(Radar!$AC$3,COLUMN(),0)
)*DistanceShader!FH1*LightShader!FH1*(IF(OFFSET(Ghosts!$S$41,COLUMN(),0)&lt;ScreenHeight!$E2,
   1,
   (SQRT(OFFSET(Ghosts!$T$41,COLUMN(),0)-OFFSET(Ghosts!$R$41,COLUMN(),0)*ScreenHeight!$D2)-1))+IF(Ghosts!$B$35,IF(Param!$M$21,-1-POWER(0.3,Param!$M$21)/(IF(Param!$M$21&lt;20,LightShader!FH92,OFFSET(LightShader!FH92,Param!$M$21-20,0)
)+POWER(0.3,Param!$M$21)),-2),0))</f>
        <v>2.0514106318157008</v>
      </c>
      <c r="FI1" s="53">
        <f ca="1">IF(ScreenHeight!$B2&lt;OFFSET(Radar!$AC$3,COLUMN(),0),
    Param!$B$38/ScreenHeight!$B2,
    (Param!$B$37+1/(1-OFFSET(Radar!$AD$3,COLUMN(),0)*ScreenHeight!$C2)/Param!$B$39)/OFFSET(Radar!$AC$3,COLUMN(),0)
)*DistanceShader!FI1*LightShader!FI1*(IF(OFFSET(Ghosts!$S$41,COLUMN(),0)&lt;ScreenHeight!$E2,
   1,
   (SQRT(OFFSET(Ghosts!$T$41,COLUMN(),0)-OFFSET(Ghosts!$R$41,COLUMN(),0)*ScreenHeight!$D2)-1))+IF(Ghosts!$B$35,IF(Param!$M$21,-1-POWER(0.3,Param!$M$21)/(IF(Param!$M$21&lt;20,LightShader!FI92,OFFSET(LightShader!FI92,Param!$M$21-20,0)
)+POWER(0.3,Param!$M$21)),-2),0))</f>
        <v>2.0239442534688066</v>
      </c>
      <c r="FJ1" s="53">
        <f ca="1">IF(ScreenHeight!$B2&lt;OFFSET(Radar!$AC$3,COLUMN(),0),
    Param!$B$38/ScreenHeight!$B2,
    (Param!$B$37+1/(1-OFFSET(Radar!$AD$3,COLUMN(),0)*ScreenHeight!$C2)/Param!$B$39)/OFFSET(Radar!$AC$3,COLUMN(),0)
)*DistanceShader!FJ1*LightShader!FJ1*(IF(OFFSET(Ghosts!$S$41,COLUMN(),0)&lt;ScreenHeight!$E2,
   1,
   (SQRT(OFFSET(Ghosts!$T$41,COLUMN(),0)-OFFSET(Ghosts!$R$41,COLUMN(),0)*ScreenHeight!$D2)-1))+IF(Ghosts!$B$35,IF(Param!$M$21,-1-POWER(0.3,Param!$M$21)/(IF(Param!$M$21&lt;20,LightShader!FJ92,OFFSET(LightShader!FJ92,Param!$M$21-20,0)
)+POWER(0.3,Param!$M$21)),-2),0))</f>
        <v>1.9969309037185698</v>
      </c>
      <c r="FK1" s="53">
        <f ca="1">IF(ScreenHeight!$B2&lt;OFFSET(Radar!$AC$3,COLUMN(),0),
    Param!$B$38/ScreenHeight!$B2,
    (Param!$B$37+1/(1-OFFSET(Radar!$AD$3,COLUMN(),0)*ScreenHeight!$C2)/Param!$B$39)/OFFSET(Radar!$AC$3,COLUMN(),0)
)*DistanceShader!FK1*LightShader!FK1*(IF(OFFSET(Ghosts!$S$41,COLUMN(),0)&lt;ScreenHeight!$E2,
   1,
   (SQRT(OFFSET(Ghosts!$T$41,COLUMN(),0)-OFFSET(Ghosts!$R$41,COLUMN(),0)*ScreenHeight!$D2)-1))+IF(Ghosts!$B$35,IF(Param!$M$21,-1-POWER(0.3,Param!$M$21)/(IF(Param!$M$21&lt;20,LightShader!FK92,OFFSET(LightShader!FK92,Param!$M$21-20,0)
)+POWER(0.3,Param!$M$21)),-2),0))</f>
        <v>1.9703637654062001</v>
      </c>
      <c r="FL1" s="53">
        <f ca="1">IF(ScreenHeight!$B2&lt;OFFSET(Radar!$AC$3,COLUMN(),0),
    Param!$B$38/ScreenHeight!$B2,
    (Param!$B$37+1/(1-OFFSET(Radar!$AD$3,COLUMN(),0)*ScreenHeight!$C2)/Param!$B$39)/OFFSET(Radar!$AC$3,COLUMN(),0)
)*DistanceShader!FL1*LightShader!FL1*(IF(OFFSET(Ghosts!$S$41,COLUMN(),0)&lt;ScreenHeight!$E2,
   1,
   (SQRT(OFFSET(Ghosts!$T$41,COLUMN(),0)-OFFSET(Ghosts!$R$41,COLUMN(),0)*ScreenHeight!$D2)-1))+IF(Ghosts!$B$35,IF(Param!$M$21,-1-POWER(0.3,Param!$M$21)/(IF(Param!$M$21&lt;20,LightShader!FL92,OFFSET(LightShader!FL92,Param!$M$21-20,0)
)+POWER(0.3,Param!$M$21)),-2),0))</f>
        <v>1.9442359691471816</v>
      </c>
      <c r="FM1" s="53">
        <f ca="1">IF(ScreenHeight!$B2&lt;OFFSET(Radar!$AC$3,COLUMN(),0),
    Param!$B$38/ScreenHeight!$B2,
    (Param!$B$37+1/(1-OFFSET(Radar!$AD$3,COLUMN(),0)*ScreenHeight!$C2)/Param!$B$39)/OFFSET(Radar!$AC$3,COLUMN(),0)
)*DistanceShader!FM1*LightShader!FM1*(IF(OFFSET(Ghosts!$S$41,COLUMN(),0)&lt;ScreenHeight!$E2,
   1,
   (SQRT(OFFSET(Ghosts!$T$41,COLUMN(),0)-OFFSET(Ghosts!$R$41,COLUMN(),0)*ScreenHeight!$D2)-1))+IF(Ghosts!$B$35,IF(Param!$M$21,-1-POWER(0.3,Param!$M$21)/(IF(Param!$M$21&lt;20,LightShader!FM92,OFFSET(LightShader!FM92,Param!$M$21-20,0)
)+POWER(0.3,Param!$M$21)),-2),0))</f>
        <v>1.9185406115691046</v>
      </c>
      <c r="FN1" s="53">
        <f ca="1">IF(ScreenHeight!$B2&lt;OFFSET(Radar!$AC$3,COLUMN(),0),
    Param!$B$38/ScreenHeight!$B2,
    (Param!$B$37+1/(1-OFFSET(Radar!$AD$3,COLUMN(),0)*ScreenHeight!$C2)/Param!$B$39)/OFFSET(Radar!$AC$3,COLUMN(),0)
)*DistanceShader!FN1*LightShader!FN1*(IF(OFFSET(Ghosts!$S$41,COLUMN(),0)&lt;ScreenHeight!$E2,
   1,
   (SQRT(OFFSET(Ghosts!$T$41,COLUMN(),0)-OFFSET(Ghosts!$R$41,COLUMN(),0)*ScreenHeight!$D2)-1))+IF(Ghosts!$B$35,IF(Param!$M$21,-1-POWER(0.3,Param!$M$21)/(IF(Param!$M$21&lt;20,LightShader!FN92,OFFSET(LightShader!FN92,Param!$M$21-20,0)
)+POWER(0.3,Param!$M$21)),-2),0))</f>
        <v>1.8932707717315382</v>
      </c>
      <c r="FO1" s="53">
        <f ca="1">IF(ScreenHeight!$B2&lt;OFFSET(Radar!$AC$3,COLUMN(),0),
    Param!$B$38/ScreenHeight!$B2,
    (Param!$B$37+1/(1-OFFSET(Radar!$AD$3,COLUMN(),0)*ScreenHeight!$C2)/Param!$B$39)/OFFSET(Radar!$AC$3,COLUMN(),0)
)*DistanceShader!FO1*LightShader!FO1*(IF(OFFSET(Ghosts!$S$41,COLUMN(),0)&lt;ScreenHeight!$E2,
   1,
   (SQRT(OFFSET(Ghosts!$T$41,COLUMN(),0)-OFFSET(Ghosts!$R$41,COLUMN(),0)*ScreenHeight!$D2)-1))+IF(Ghosts!$B$35,IF(Param!$M$21,-1-POWER(0.3,Param!$M$21)/(IF(Param!$M$21&lt;20,LightShader!FO92,OFFSET(LightShader!FO92,Param!$M$21-20,0)
)+POWER(0.3,Param!$M$21)),-2),0))</f>
        <v>1.8684195258781824</v>
      </c>
      <c r="FP1" s="53">
        <f ca="1">IF(ScreenHeight!$B2&lt;OFFSET(Radar!$AC$3,COLUMN(),0),
    Param!$B$38/ScreenHeight!$B2,
    (Param!$B$37+1/(1-OFFSET(Radar!$AD$3,COLUMN(),0)*ScreenHeight!$C2)/Param!$B$39)/OFFSET(Radar!$AC$3,COLUMN(),0)
)*DistanceShader!FP1*LightShader!FP1*(IF(OFFSET(Ghosts!$S$41,COLUMN(),0)&lt;ScreenHeight!$E2,
   1,
   (SQRT(OFFSET(Ghosts!$T$41,COLUMN(),0)-OFFSET(Ghosts!$R$41,COLUMN(),0)*ScreenHeight!$D2)-1))+IF(Ghosts!$B$35,IF(Param!$M$21,-1-POWER(0.3,Param!$M$21)/(IF(Param!$M$21&lt;20,LightShader!FP92,OFFSET(LightShader!FP92,Param!$M$21-20,0)
)+POWER(0.3,Param!$M$21)),-2),0))</f>
        <v>1.8439799606606555</v>
      </c>
      <c r="FQ1" s="53">
        <f ca="1">IF(ScreenHeight!$B2&lt;OFFSET(Radar!$AC$3,COLUMN(),0),
    Param!$B$38/ScreenHeight!$B2,
    (Param!$B$37+1/(1-OFFSET(Radar!$AD$3,COLUMN(),0)*ScreenHeight!$C2)/Param!$B$39)/OFFSET(Radar!$AC$3,COLUMN(),0)
)*DistanceShader!FQ1*LightShader!FQ1*(IF(OFFSET(Ghosts!$S$41,COLUMN(),0)&lt;ScreenHeight!$E2,
   1,
   (SQRT(OFFSET(Ghosts!$T$41,COLUMN(),0)-OFFSET(Ghosts!$R$41,COLUMN(),0)*ScreenHeight!$D2)-1))+IF(Ghosts!$B$35,IF(Param!$M$21,-1-POWER(0.3,Param!$M$21)/(IF(Param!$M$21&lt;20,LightShader!FQ92,OFFSET(LightShader!FQ92,Param!$M$21-20,0)
)+POWER(0.3,Param!$M$21)),-2),0))</f>
        <v>1.8199451849629591</v>
      </c>
      <c r="FR1" s="53">
        <f ca="1">IF(ScreenHeight!$B2&lt;OFFSET(Radar!$AC$3,COLUMN(),0),
    Param!$B$38/ScreenHeight!$B2,
    (Param!$B$37+1/(1-OFFSET(Radar!$AD$3,COLUMN(),0)*ScreenHeight!$C2)/Param!$B$39)/OFFSET(Radar!$AC$3,COLUMN(),0)
)*DistanceShader!FR1*LightShader!FR1*(IF(OFFSET(Ghosts!$S$41,COLUMN(),0)&lt;ScreenHeight!$E2,
   1,
   (SQRT(OFFSET(Ghosts!$T$41,COLUMN(),0)-OFFSET(Ghosts!$R$41,COLUMN(),0)*ScreenHeight!$D2)-1))+IF(Ghosts!$B$35,IF(Param!$M$21,-1-POWER(0.3,Param!$M$21)/(IF(Param!$M$21&lt;20,LightShader!FR92,OFFSET(LightShader!FR92,Param!$M$21-20,0)
)+POWER(0.3,Param!$M$21)),-2),0))</f>
        <v>1.7963083404459792</v>
      </c>
      <c r="FS1" s="53">
        <f ca="1">IF(ScreenHeight!$B2&lt;OFFSET(Radar!$AC$3,COLUMN(),0),
    Param!$B$38/ScreenHeight!$B2,
    (Param!$B$37+1/(1-OFFSET(Radar!$AD$3,COLUMN(),0)*ScreenHeight!$C2)/Param!$B$39)/OFFSET(Radar!$AC$3,COLUMN(),0)
)*DistanceShader!FS1*LightShader!FS1*(IF(OFFSET(Ghosts!$S$41,COLUMN(),0)&lt;ScreenHeight!$E2,
   1,
   (SQRT(OFFSET(Ghosts!$T$41,COLUMN(),0)-OFFSET(Ghosts!$R$41,COLUMN(),0)*ScreenHeight!$D2)-1))+IF(Ghosts!$B$35,IF(Param!$M$21,-1-POWER(0.3,Param!$M$21)/(IF(Param!$M$21&lt;20,LightShader!FS92,OFFSET(LightShader!FS92,Param!$M$21-20,0)
)+POWER(0.3,Param!$M$21)),-2),0))</f>
        <v>1.7730626109222765</v>
      </c>
      <c r="FT1" s="53">
        <f ca="1">IF(ScreenHeight!$B2&lt;OFFSET(Radar!$AC$3,COLUMN(),0),
    Param!$B$38/ScreenHeight!$B2,
    (Param!$B$37+1/(1-OFFSET(Radar!$AD$3,COLUMN(),0)*ScreenHeight!$C2)/Param!$B$39)/OFFSET(Radar!$AC$3,COLUMN(),0)
)*DistanceShader!FT1*LightShader!FT1*(IF(OFFSET(Ghosts!$S$41,COLUMN(),0)&lt;ScreenHeight!$E2,
   1,
   (SQRT(OFFSET(Ghosts!$T$41,COLUMN(),0)-OFFSET(Ghosts!$R$41,COLUMN(),0)*ScreenHeight!$D2)-1))+IF(Ghosts!$B$35,IF(Param!$M$21,-1-POWER(0.3,Param!$M$21)/(IF(Param!$M$21&lt;20,LightShader!FT92,OFFSET(LightShader!FT92,Param!$M$21-20,0)
)+POWER(0.3,Param!$M$21)),-2),0))</f>
        <v>1.7502012306629255</v>
      </c>
      <c r="FU1" s="53">
        <f ca="1">IF(ScreenHeight!$B2&lt;OFFSET(Radar!$AC$3,COLUMN(),0),
    Param!$B$38/ScreenHeight!$B2,
    (Param!$B$37+1/(1-OFFSET(Radar!$AD$3,COLUMN(),0)*ScreenHeight!$C2)/Param!$B$39)/OFFSET(Radar!$AC$3,COLUMN(),0)
)*DistanceShader!FU1*LightShader!FU1*(IF(OFFSET(Ghosts!$S$41,COLUMN(),0)&lt;ScreenHeight!$E2,
   1,
   (SQRT(OFFSET(Ghosts!$T$41,COLUMN(),0)-OFFSET(Ghosts!$R$41,COLUMN(),0)*ScreenHeight!$D2)-1))+IF(Ghosts!$B$35,IF(Param!$M$21,-1-POWER(0.3,Param!$M$21)/(IF(Param!$M$21&lt;20,LightShader!FU92,OFFSET(LightShader!FU92,Param!$M$21-20,0)
)+POWER(0.3,Param!$M$21)),-2),0))</f>
        <v>1.7277174917301885</v>
      </c>
      <c r="FV1" s="53">
        <f ca="1">IF(ScreenHeight!$B2&lt;OFFSET(Radar!$AC$3,COLUMN(),0),
    Param!$B$38/ScreenHeight!$B2,
    (Param!$B$37+1/(1-OFFSET(Radar!$AD$3,COLUMN(),0)*ScreenHeight!$C2)/Param!$B$39)/OFFSET(Radar!$AC$3,COLUMN(),0)
)*DistanceShader!FV1*LightShader!FV1*(IF(OFFSET(Ghosts!$S$41,COLUMN(),0)&lt;ScreenHeight!$E2,
   1,
   (SQRT(OFFSET(Ghosts!$T$41,COLUMN(),0)-OFFSET(Ghosts!$R$41,COLUMN(),0)*ScreenHeight!$D2)-1))+IF(Ghosts!$B$35,IF(Param!$M$21,-1-POWER(0.3,Param!$M$21)/(IF(Param!$M$21&lt;20,LightShader!FV92,OFFSET(LightShader!FV92,Param!$M$21-20,0)
)+POWER(0.3,Param!$M$21)),-2),0))</f>
        <v>1.7056047504224083</v>
      </c>
      <c r="FW1" s="53">
        <f ca="1">IF(ScreenHeight!$B2&lt;OFFSET(Radar!$AC$3,COLUMN(),0),
    Param!$B$38/ScreenHeight!$B2,
    (Param!$B$37+1/(1-OFFSET(Radar!$AD$3,COLUMN(),0)*ScreenHeight!$C2)/Param!$B$39)/OFFSET(Radar!$AC$3,COLUMN(),0)
)*DistanceShader!FW1*LightShader!FW1*(IF(OFFSET(Ghosts!$S$41,COLUMN(),0)&lt;ScreenHeight!$E2,
   1,
   (SQRT(OFFSET(Ghosts!$T$41,COLUMN(),0)-OFFSET(Ghosts!$R$41,COLUMN(),0)*ScreenHeight!$D2)-1))+IF(Ghosts!$B$35,IF(Param!$M$21,-1-POWER(0.3,Param!$M$21)/(IF(Param!$M$21&lt;20,LightShader!FW92,OFFSET(LightShader!FW92,Param!$M$21-20,0)
)+POWER(0.3,Param!$M$21)),-2),0))</f>
        <v>1.6838564329106076</v>
      </c>
      <c r="FX1" s="53">
        <f ca="1">IF(ScreenHeight!$B2&lt;OFFSET(Radar!$AC$3,COLUMN(),0),
    Param!$B$38/ScreenHeight!$B2,
    (Param!$B$37+1/(1-OFFSET(Radar!$AD$3,COLUMN(),0)*ScreenHeight!$C2)/Param!$B$39)/OFFSET(Radar!$AC$3,COLUMN(),0)
)*DistanceShader!FX1*LightShader!FX1*(IF(OFFSET(Ghosts!$S$41,COLUMN(),0)&lt;ScreenHeight!$E2,
   1,
   (SQRT(OFFSET(Ghosts!$T$41,COLUMN(),0)-OFFSET(Ghosts!$R$41,COLUMN(),0)*ScreenHeight!$D2)-1))+IF(Ghosts!$B$35,IF(Param!$M$21,-1-POWER(0.3,Param!$M$21)/(IF(Param!$M$21&lt;20,LightShader!FX92,OFFSET(LightShader!FX92,Param!$M$21-20,0)
)+POWER(0.3,Param!$M$21)),-2),0))</f>
        <v>1.662466040139859</v>
      </c>
      <c r="FY1" s="53">
        <f ca="1">IF(ScreenHeight!$B2&lt;OFFSET(Radar!$AC$3,COLUMN(),0),
    Param!$B$38/ScreenHeight!$B2,
    (Param!$B$37+1/(1-OFFSET(Radar!$AD$3,COLUMN(),0)*ScreenHeight!$C2)/Param!$B$39)/OFFSET(Radar!$AC$3,COLUMN(),0)
)*DistanceShader!FY1*LightShader!FY1*(IF(OFFSET(Ghosts!$S$41,COLUMN(),0)&lt;ScreenHeight!$E2,
   1,
   (SQRT(OFFSET(Ghosts!$T$41,COLUMN(),0)-OFFSET(Ghosts!$R$41,COLUMN(),0)*ScreenHeight!$D2)-1))+IF(Ghosts!$B$35,IF(Param!$M$21,-1-POWER(0.3,Param!$M$21)/(IF(Param!$M$21&lt;20,LightShader!FY92,OFFSET(LightShader!FY92,Param!$M$21-20,0)
)+POWER(0.3,Param!$M$21)),-2),0))</f>
        <v>1.6414271520625594</v>
      </c>
      <c r="FZ1" s="53">
        <f ca="1">IF(ScreenHeight!$B2&lt;OFFSET(Radar!$AC$3,COLUMN(),0),
    Param!$B$38/ScreenHeight!$B2,
    (Param!$B$37+1/(1-OFFSET(Radar!$AD$3,COLUMN(),0)*ScreenHeight!$C2)/Param!$B$39)/OFFSET(Radar!$AC$3,COLUMN(),0)
)*DistanceShader!FZ1*LightShader!FZ1*(IF(OFFSET(Ghosts!$S$41,COLUMN(),0)&lt;ScreenHeight!$E2,
   1,
   (SQRT(OFFSET(Ghosts!$T$41,COLUMN(),0)-OFFSET(Ghosts!$R$41,COLUMN(),0)*ScreenHeight!$D2)-1))+IF(Ghosts!$B$35,IF(Param!$M$21,-1-POWER(0.3,Param!$M$21)/(IF(Param!$M$21&lt;20,LightShader!FZ92,OFFSET(LightShader!FZ92,Param!$M$21-20,0)
)+POWER(0.3,Param!$M$21)),-2),0))</f>
        <v>1.6207334312652288</v>
      </c>
      <c r="GA1" s="53">
        <f ca="1">IF(ScreenHeight!$B2&lt;OFFSET(Radar!$AC$3,COLUMN(),0),
    Param!$B$38/ScreenHeight!$B2,
    (Param!$B$37+1/(1-OFFSET(Radar!$AD$3,COLUMN(),0)*ScreenHeight!$C2)/Param!$B$39)/OFFSET(Radar!$AC$3,COLUMN(),0)
)*DistanceShader!GA1*LightShader!GA1*(IF(OFFSET(Ghosts!$S$41,COLUMN(),0)&lt;ScreenHeight!$E2,
   1,
   (SQRT(OFFSET(Ghosts!$T$41,COLUMN(),0)-OFFSET(Ghosts!$R$41,COLUMN(),0)*ScreenHeight!$D2)-1))+IF(Ghosts!$B$35,IF(Param!$M$21,-1-POWER(0.3,Param!$M$21)/(IF(Param!$M$21&lt;20,LightShader!GA92,OFFSET(LightShader!GA92,Param!$M$21-20,0)
)+POWER(0.3,Param!$M$21)),-2),0))</f>
        <v>1.6003786260453461</v>
      </c>
      <c r="GB1" s="53">
        <f ca="1">IF(ScreenHeight!$B2&lt;OFFSET(Radar!$AC$3,COLUMN(),0),
    Param!$B$38/ScreenHeight!$B2,
    (Param!$B$37+1/(1-OFFSET(Radar!$AD$3,COLUMN(),0)*ScreenHeight!$C2)/Param!$B$39)/OFFSET(Radar!$AC$3,COLUMN(),0)
)*DistanceShader!GB1*LightShader!GB1*(IF(OFFSET(Ghosts!$S$41,COLUMN(),0)&lt;ScreenHeight!$E2,
   1,
   (SQRT(OFFSET(Ghosts!$T$41,COLUMN(),0)-OFFSET(Ghosts!$R$41,COLUMN(),0)*ScreenHeight!$D2)-1))+IF(Ghosts!$B$35,IF(Param!$M$21,-1-POWER(0.3,Param!$M$21)/(IF(Param!$M$21&lt;20,LightShader!GB92,OFFSET(LightShader!GB92,Param!$M$21-20,0)
)+POWER(0.3,Param!$M$21)),-2),0))</f>
        <v>1.5803565729900393</v>
      </c>
      <c r="GC1" s="53">
        <f ca="1">IF(ScreenHeight!$B2&lt;OFFSET(Radar!$AC$3,COLUMN(),0),
    Param!$B$38/ScreenHeight!$B2,
    (Param!$B$37+1/(1-OFFSET(Radar!$AD$3,COLUMN(),0)*ScreenHeight!$C2)/Param!$B$39)/OFFSET(Radar!$AC$3,COLUMN(),0)
)*DistanceShader!GC1*LightShader!GC1*(IF(OFFSET(Ghosts!$S$41,COLUMN(),0)&lt;ScreenHeight!$E2,
   1,
   (SQRT(OFFSET(Ghosts!$T$41,COLUMN(),0)-OFFSET(Ghosts!$R$41,COLUMN(),0)*ScreenHeight!$D2)-1))+IF(Ghosts!$B$35,IF(Param!$M$21,-1-POWER(0.3,Param!$M$21)/(IF(Param!$M$21&lt;20,LightShader!GC92,OFFSET(LightShader!GC92,Param!$M$21-20,0)
)+POWER(0.3,Param!$M$21)),-2),0))</f>
        <v>1.56066119910409</v>
      </c>
      <c r="GD1" s="53">
        <f ca="1">IF(ScreenHeight!$B2&lt;OFFSET(Radar!$AC$3,COLUMN(),0),
    Param!$B$38/ScreenHeight!$B2,
    (Param!$B$37+1/(1-OFFSET(Radar!$AD$3,COLUMN(),0)*ScreenHeight!$C2)/Param!$B$39)/OFFSET(Radar!$AC$3,COLUMN(),0)
)*DistanceShader!GD1*LightShader!GD1*(IF(OFFSET(Ghosts!$S$41,COLUMN(),0)&lt;ScreenHeight!$E2,
   1,
   (SQRT(OFFSET(Ghosts!$T$41,COLUMN(),0)-OFFSET(Ghosts!$R$41,COLUMN(),0)*ScreenHeight!$D2)-1))+IF(Ghosts!$B$35,IF(Param!$M$21,-1-POWER(0.3,Param!$M$21)/(IF(Param!$M$21&lt;20,LightShader!GD92,OFFSET(LightShader!GD92,Param!$M$21-20,0)
)+POWER(0.3,Param!$M$21)),-2),0))</f>
        <v>1.541286523530693</v>
      </c>
      <c r="GE1" s="53">
        <f ca="1">IF(ScreenHeight!$B2&lt;OFFSET(Radar!$AC$3,COLUMN(),0),
    Param!$B$38/ScreenHeight!$B2,
    (Param!$B$37+1/(1-OFFSET(Radar!$AD$3,COLUMN(),0)*ScreenHeight!$C2)/Param!$B$39)/OFFSET(Radar!$AC$3,COLUMN(),0)
)*DistanceShader!GE1*LightShader!GE1*(IF(OFFSET(Ghosts!$S$41,COLUMN(),0)&lt;ScreenHeight!$E2,
   1,
   (SQRT(OFFSET(Ghosts!$T$41,COLUMN(),0)-OFFSET(Ghosts!$R$41,COLUMN(),0)*ScreenHeight!$D2)-1))+IF(Ghosts!$B$35,IF(Param!$M$21,-1-POWER(0.3,Param!$M$21)/(IF(Param!$M$21&lt;20,LightShader!GE92,OFFSET(LightShader!GE92,Param!$M$21-20,0)
)+POWER(0.3,Param!$M$21)),-2),0))</f>
        <v>1.5222266589047293</v>
      </c>
    </row>
    <row r="2" spans="1:187" ht="7.5" customHeight="1">
      <c r="A2" s="53">
        <f ca="1">IF(ScreenHeight!$B3&lt;OFFSET(Radar!$AC$3,COLUMN(),0),
    Param!$B$38/ScreenHeight!$B3,
    (Param!$B$37+1/(1-OFFSET(Radar!$AD$3,COLUMN(),0)*ScreenHeight!$C3)/Param!$B$39)/OFFSET(Radar!$AC$3,COLUMN(),0)
)*DistanceShader!A2*LightShader!A2*(IF(OFFSET(Ghosts!$S$41,COLUMN(),0)&lt;ScreenHeight!$E3,
   1,
   (SQRT(OFFSET(Ghosts!$T$41,COLUMN(),0)-OFFSET(Ghosts!$R$41,COLUMN(),0)*ScreenHeight!$D3)-1))+IF(Ghosts!$B$35,IF(Param!$M$21,-1-POWER(0.3,Param!$M$21)/(IF(Param!$M$21&lt;20,LightShader!A93,OFFSET(LightShader!A93,Param!$M$21-20,0)
)+POWER(0.3,Param!$M$21)),-2),0))</f>
        <v>1.4961259870468271</v>
      </c>
      <c r="B2" s="53">
        <f ca="1">IF(ScreenHeight!$B3&lt;OFFSET(Radar!$AC$3,COLUMN(),0),
    Param!$B$38/ScreenHeight!$B3,
    (Param!$B$37+1/(1-OFFSET(Radar!$AD$3,COLUMN(),0)*ScreenHeight!$C3)/Param!$B$39)/OFFSET(Radar!$AC$3,COLUMN(),0)
)*DistanceShader!B2*LightShader!B2*(IF(OFFSET(Ghosts!$S$41,COLUMN(),0)&lt;ScreenHeight!$E3,
   1,
   (SQRT(OFFSET(Ghosts!$T$41,COLUMN(),0)-OFFSET(Ghosts!$R$41,COLUMN(),0)*ScreenHeight!$D3)-1))+IF(Ghosts!$B$35,IF(Param!$M$21,-1-POWER(0.3,Param!$M$21)/(IF(Param!$M$21&lt;20,LightShader!B93,OFFSET(LightShader!B93,Param!$M$21-20,0)
)+POWER(0.3,Param!$M$21)),-2),0))</f>
        <v>1.5149876037037369</v>
      </c>
      <c r="C2" s="53">
        <f ca="1">IF(ScreenHeight!$B3&lt;OFFSET(Radar!$AC$3,COLUMN(),0),
    Param!$B$38/ScreenHeight!$B3,
    (Param!$B$37+1/(1-OFFSET(Radar!$AD$3,COLUMN(),0)*ScreenHeight!$C3)/Param!$B$39)/OFFSET(Radar!$AC$3,COLUMN(),0)
)*DistanceShader!C2*LightShader!C2*(IF(OFFSET(Ghosts!$S$41,COLUMN(),0)&lt;ScreenHeight!$E3,
   1,
   (SQRT(OFFSET(Ghosts!$T$41,COLUMN(),0)-OFFSET(Ghosts!$R$41,COLUMN(),0)*ScreenHeight!$D3)-1))+IF(Ghosts!$B$35,IF(Param!$M$21,-1-POWER(0.3,Param!$M$21)/(IF(Param!$M$21&lt;20,LightShader!C93,OFFSET(LightShader!C93,Param!$M$21-20,0)
)+POWER(0.3,Param!$M$21)),-2),0))</f>
        <v>1.5341647756942514</v>
      </c>
      <c r="D2" s="53">
        <f ca="1">IF(ScreenHeight!$B3&lt;OFFSET(Radar!$AC$3,COLUMN(),0),
    Param!$B$38/ScreenHeight!$B3,
    (Param!$B$37+1/(1-OFFSET(Radar!$AD$3,COLUMN(),0)*ScreenHeight!$C3)/Param!$B$39)/OFFSET(Radar!$AC$3,COLUMN(),0)
)*DistanceShader!D2*LightShader!D2*(IF(OFFSET(Ghosts!$S$41,COLUMN(),0)&lt;ScreenHeight!$E3,
   1,
   (SQRT(OFFSET(Ghosts!$T$41,COLUMN(),0)-OFFSET(Ghosts!$R$41,COLUMN(),0)*ScreenHeight!$D3)-1))+IF(Ghosts!$B$35,IF(Param!$M$21,-1-POWER(0.3,Param!$M$21)/(IF(Param!$M$21&lt;20,LightShader!D93,OFFSET(LightShader!D93,Param!$M$21-20,0)
)+POWER(0.3,Param!$M$21)),-2),0))</f>
        <v>1.5536635663760165</v>
      </c>
      <c r="E2" s="53">
        <f ca="1">IF(ScreenHeight!$B3&lt;OFFSET(Radar!$AC$3,COLUMN(),0),
    Param!$B$38/ScreenHeight!$B3,
    (Param!$B$37+1/(1-OFFSET(Radar!$AD$3,COLUMN(),0)*ScreenHeight!$C3)/Param!$B$39)/OFFSET(Radar!$AC$3,COLUMN(),0)
)*DistanceShader!E2*LightShader!E2*(IF(OFFSET(Ghosts!$S$41,COLUMN(),0)&lt;ScreenHeight!$E3,
   1,
   (SQRT(OFFSET(Ghosts!$T$41,COLUMN(),0)-OFFSET(Ghosts!$R$41,COLUMN(),0)*ScreenHeight!$D3)-1))+IF(Ghosts!$B$35,IF(Param!$M$21,-1-POWER(0.3,Param!$M$21)/(IF(Param!$M$21&lt;20,LightShader!E93,OFFSET(LightShader!E93,Param!$M$21-20,0)
)+POWER(0.3,Param!$M$21)),-2),0))</f>
        <v>1.5734901439854316</v>
      </c>
      <c r="F2" s="53">
        <f ca="1">IF(ScreenHeight!$B3&lt;OFFSET(Radar!$AC$3,COLUMN(),0),
    Param!$B$38/ScreenHeight!$B3,
    (Param!$B$37+1/(1-OFFSET(Radar!$AD$3,COLUMN(),0)*ScreenHeight!$C3)/Param!$B$39)/OFFSET(Radar!$AC$3,COLUMN(),0)
)*DistanceShader!F2*LightShader!F2*(IF(OFFSET(Ghosts!$S$41,COLUMN(),0)&lt;ScreenHeight!$E3,
   1,
   (SQRT(OFFSET(Ghosts!$T$41,COLUMN(),0)-OFFSET(Ghosts!$R$41,COLUMN(),0)*ScreenHeight!$D3)-1))+IF(Ghosts!$B$35,IF(Param!$M$21,-1-POWER(0.3,Param!$M$21)/(IF(Param!$M$21&lt;20,LightShader!F93,OFFSET(LightShader!F93,Param!$M$21-20,0)
)+POWER(0.3,Param!$M$21)),-2),0))</f>
        <v>1.5936507809237965</v>
      </c>
      <c r="G2" s="53">
        <f ca="1">IF(ScreenHeight!$B3&lt;OFFSET(Radar!$AC$3,COLUMN(),0),
    Param!$B$38/ScreenHeight!$B3,
    (Param!$B$37+1/(1-OFFSET(Radar!$AD$3,COLUMN(),0)*ScreenHeight!$C3)/Param!$B$39)/OFFSET(Radar!$AC$3,COLUMN(),0)
)*DistanceShader!G2*LightShader!G2*(IF(OFFSET(Ghosts!$S$41,COLUMN(),0)&lt;ScreenHeight!$E3,
   1,
   (SQRT(OFFSET(Ghosts!$T$41,COLUMN(),0)-OFFSET(Ghosts!$R$41,COLUMN(),0)*ScreenHeight!$D3)-1))+IF(Ghosts!$B$35,IF(Param!$M$21,-1-POWER(0.3,Param!$M$21)/(IF(Param!$M$21&lt;20,LightShader!G93,OFFSET(LightShader!G93,Param!$M$21-20,0)
)+POWER(0.3,Param!$M$21)),-2),0))</f>
        <v>1.6141518527082075</v>
      </c>
      <c r="H2" s="53">
        <f ca="1">IF(ScreenHeight!$B3&lt;OFFSET(Radar!$AC$3,COLUMN(),0),
    Param!$B$38/ScreenHeight!$B3,
    (Param!$B$37+1/(1-OFFSET(Radar!$AD$3,COLUMN(),0)*ScreenHeight!$C3)/Param!$B$39)/OFFSET(Radar!$AC$3,COLUMN(),0)
)*DistanceShader!H2*LightShader!H2*(IF(OFFSET(Ghosts!$S$41,COLUMN(),0)&lt;ScreenHeight!$E3,
   1,
   (SQRT(OFFSET(Ghosts!$T$41,COLUMN(),0)-OFFSET(Ghosts!$R$41,COLUMN(),0)*ScreenHeight!$D3)-1))+IF(Ghosts!$B$35,IF(Param!$M$21,-1-POWER(0.3,Param!$M$21)/(IF(Param!$M$21&lt;20,LightShader!H93,OFFSET(LightShader!H93,Param!$M$21-20,0)
)+POWER(0.3,Param!$M$21)),-2),0))</f>
        <v>1.634999836548555</v>
      </c>
      <c r="I2" s="53">
        <f ca="1">IF(ScreenHeight!$B3&lt;OFFSET(Radar!$AC$3,COLUMN(),0),
    Param!$B$38/ScreenHeight!$B3,
    (Param!$B$37+1/(1-OFFSET(Radar!$AD$3,COLUMN(),0)*ScreenHeight!$C3)/Param!$B$39)/OFFSET(Radar!$AC$3,COLUMN(),0)
)*DistanceShader!I2*LightShader!I2*(IF(OFFSET(Ghosts!$S$41,COLUMN(),0)&lt;ScreenHeight!$E3,
   1,
   (SQRT(OFFSET(Ghosts!$T$41,COLUMN(),0)-OFFSET(Ghosts!$R$41,COLUMN(),0)*ScreenHeight!$D3)-1))+IF(Ghosts!$B$35,IF(Param!$M$21,-1-POWER(0.3,Param!$M$21)/(IF(Param!$M$21&lt;20,LightShader!I93,OFFSET(LightShader!I93,Param!$M$21-20,0)
)+POWER(0.3,Param!$M$21)),-2),0))</f>
        <v>1.6562013095082224</v>
      </c>
      <c r="J2" s="53">
        <f ca="1">IF(ScreenHeight!$B3&lt;OFFSET(Radar!$AC$3,COLUMN(),0),
    Param!$B$38/ScreenHeight!$B3,
    (Param!$B$37+1/(1-OFFSET(Radar!$AD$3,COLUMN(),0)*ScreenHeight!$C3)/Param!$B$39)/OFFSET(Radar!$AC$3,COLUMN(),0)
)*DistanceShader!J2*LightShader!J2*(IF(OFFSET(Ghosts!$S$41,COLUMN(),0)&lt;ScreenHeight!$E3,
   1,
   (SQRT(OFFSET(Ghosts!$T$41,COLUMN(),0)-OFFSET(Ghosts!$R$41,COLUMN(),0)*ScreenHeight!$D3)-1))+IF(Ghosts!$B$35,IF(Param!$M$21,-1-POWER(0.3,Param!$M$21)/(IF(Param!$M$21&lt;20,LightShader!J93,OFFSET(LightShader!J93,Param!$M$21-20,0)
)+POWER(0.3,Param!$M$21)),-2),0))</f>
        <v>1.6777629462020156</v>
      </c>
      <c r="K2" s="53">
        <f ca="1">IF(ScreenHeight!$B3&lt;OFFSET(Radar!$AC$3,COLUMN(),0),
    Param!$B$38/ScreenHeight!$B3,
    (Param!$B$37+1/(1-OFFSET(Radar!$AD$3,COLUMN(),0)*ScreenHeight!$C3)/Param!$B$39)/OFFSET(Radar!$AC$3,COLUMN(),0)
)*DistanceShader!K2*LightShader!K2*(IF(OFFSET(Ghosts!$S$41,COLUMN(),0)&lt;ScreenHeight!$E3,
   1,
   (SQRT(OFFSET(Ghosts!$T$41,COLUMN(),0)-OFFSET(Ghosts!$R$41,COLUMN(),0)*ScreenHeight!$D3)-1))+IF(Ghosts!$B$35,IF(Param!$M$21,-1-POWER(0.3,Param!$M$21)/(IF(Param!$M$21&lt;20,LightShader!K93,OFFSET(LightShader!K93,Param!$M$21-20,0)
)+POWER(0.3,Param!$M$21)),-2),0))</f>
        <v>1.6996915159803883</v>
      </c>
      <c r="L2" s="53">
        <f ca="1">IF(ScreenHeight!$B3&lt;OFFSET(Radar!$AC$3,COLUMN(),0),
    Param!$B$38/ScreenHeight!$B3,
    (Param!$B$37+1/(1-OFFSET(Radar!$AD$3,COLUMN(),0)*ScreenHeight!$C3)/Param!$B$39)/OFFSET(Radar!$AC$3,COLUMN(),0)
)*DistanceShader!L2*LightShader!L2*(IF(OFFSET(Ghosts!$S$41,COLUMN(),0)&lt;ScreenHeight!$E3,
   1,
   (SQRT(OFFSET(Ghosts!$T$41,COLUMN(),0)-OFFSET(Ghosts!$R$41,COLUMN(),0)*ScreenHeight!$D3)-1))+IF(Ghosts!$B$35,IF(Param!$M$21,-1-POWER(0.3,Param!$M$21)/(IF(Param!$M$21&lt;20,LightShader!L93,OFFSET(LightShader!L93,Param!$M$21-20,0)
)+POWER(0.3,Param!$M$21)),-2),0))</f>
        <v>1.7219938795442176</v>
      </c>
      <c r="M2" s="53">
        <f ca="1">IF(ScreenHeight!$B3&lt;OFFSET(Radar!$AC$3,COLUMN(),0),
    Param!$B$38/ScreenHeight!$B3,
    (Param!$B$37+1/(1-OFFSET(Radar!$AD$3,COLUMN(),0)*ScreenHeight!$C3)/Param!$B$39)/OFFSET(Radar!$AC$3,COLUMN(),0)
)*DistanceShader!M2*LightShader!M2*(IF(OFFSET(Ghosts!$S$41,COLUMN(),0)&lt;ScreenHeight!$E3,
   1,
   (SQRT(OFFSET(Ghosts!$T$41,COLUMN(),0)-OFFSET(Ghosts!$R$41,COLUMN(),0)*ScreenHeight!$D3)-1))+IF(Ghosts!$B$35,IF(Param!$M$21,-1-POWER(0.3,Param!$M$21)/(IF(Param!$M$21&lt;20,LightShader!M93,OFFSET(LightShader!M93,Param!$M$21-20,0)
)+POWER(0.3,Param!$M$21)),-2),0))</f>
        <v>1.7446769849291242</v>
      </c>
      <c r="N2" s="53">
        <f ca="1">IF(ScreenHeight!$B3&lt;OFFSET(Radar!$AC$3,COLUMN(),0),
    Param!$B$38/ScreenHeight!$B3,
    (Param!$B$37+1/(1-OFFSET(Radar!$AD$3,COLUMN(),0)*ScreenHeight!$C3)/Param!$B$39)/OFFSET(Radar!$AC$3,COLUMN(),0)
)*DistanceShader!N2*LightShader!N2*(IF(OFFSET(Ghosts!$S$41,COLUMN(),0)&lt;ScreenHeight!$E3,
   1,
   (SQRT(OFFSET(Ghosts!$T$41,COLUMN(),0)-OFFSET(Ghosts!$R$41,COLUMN(),0)*ScreenHeight!$D3)-1))+IF(Ghosts!$B$35,IF(Param!$M$21,-1-POWER(0.3,Param!$M$21)/(IF(Param!$M$21&lt;20,LightShader!N93,OFFSET(LightShader!N93,Param!$M$21-20,0)
)+POWER(0.3,Param!$M$21)),-2),0))</f>
        <v>1.7677478627926377</v>
      </c>
      <c r="O2" s="53">
        <f ca="1">IF(ScreenHeight!$B3&lt;OFFSET(Radar!$AC$3,COLUMN(),0),
    Param!$B$38/ScreenHeight!$B3,
    (Param!$B$37+1/(1-OFFSET(Radar!$AD$3,COLUMN(),0)*ScreenHeight!$C3)/Param!$B$39)/OFFSET(Radar!$AC$3,COLUMN(),0)
)*DistanceShader!O2*LightShader!O2*(IF(OFFSET(Ghosts!$S$41,COLUMN(),0)&lt;ScreenHeight!$E3,
   1,
   (SQRT(OFFSET(Ghosts!$T$41,COLUMN(),0)-OFFSET(Ghosts!$R$41,COLUMN(),0)*ScreenHeight!$D3)-1))+IF(Ghosts!$B$35,IF(Param!$M$21,-1-POWER(0.3,Param!$M$21)/(IF(Param!$M$21&lt;20,LightShader!O93,OFFSET(LightShader!O93,Param!$M$21-20,0)
)+POWER(0.3,Param!$M$21)),-2),0))</f>
        <v>1.7912136209313421</v>
      </c>
      <c r="P2" s="53">
        <f ca="1">IF(ScreenHeight!$B3&lt;OFFSET(Radar!$AC$3,COLUMN(),0),
    Param!$B$38/ScreenHeight!$B3,
    (Param!$B$37+1/(1-OFFSET(Radar!$AD$3,COLUMN(),0)*ScreenHeight!$C3)/Param!$B$39)/OFFSET(Radar!$AC$3,COLUMN(),0)
)*DistanceShader!P2*LightShader!P2*(IF(OFFSET(Ghosts!$S$41,COLUMN(),0)&lt;ScreenHeight!$E3,
   1,
   (SQRT(OFFSET(Ghosts!$T$41,COLUMN(),0)-OFFSET(Ghosts!$R$41,COLUMN(),0)*ScreenHeight!$D3)-1))+IF(Ghosts!$B$35,IF(Param!$M$21,-1-POWER(0.3,Param!$M$21)/(IF(Param!$M$21&lt;20,LightShader!P93,OFFSET(LightShader!P93,Param!$M$21-20,0)
)+POWER(0.3,Param!$M$21)),-2),0))</f>
        <v>1.8150814379484361</v>
      </c>
      <c r="Q2" s="53">
        <f ca="1">IF(ScreenHeight!$B3&lt;OFFSET(Radar!$AC$3,COLUMN(),0),
    Param!$B$38/ScreenHeight!$B3,
    (Param!$B$37+1/(1-OFFSET(Radar!$AD$3,COLUMN(),0)*ScreenHeight!$C3)/Param!$B$39)/OFFSET(Radar!$AC$3,COLUMN(),0)
)*DistanceShader!Q2*LightShader!Q2*(IF(OFFSET(Ghosts!$S$41,COLUMN(),0)&lt;ScreenHeight!$E3,
   1,
   (SQRT(OFFSET(Ghosts!$T$41,COLUMN(),0)-OFFSET(Ghosts!$R$41,COLUMN(),0)*ScreenHeight!$D3)-1))+IF(Ghosts!$B$35,IF(Param!$M$21,-1-POWER(0.3,Param!$M$21)/(IF(Param!$M$21&lt;20,LightShader!Q93,OFFSET(LightShader!Q93,Param!$M$21-20,0)
)+POWER(0.3,Param!$M$21)),-2),0))</f>
        <v>1.8393585559849435</v>
      </c>
      <c r="R2" s="53">
        <f ca="1">IF(ScreenHeight!$B3&lt;OFFSET(Radar!$AC$3,COLUMN(),0),
    Param!$B$38/ScreenHeight!$B3,
    (Param!$B$37+1/(1-OFFSET(Radar!$AD$3,COLUMN(),0)*ScreenHeight!$C3)/Param!$B$39)/OFFSET(Radar!$AC$3,COLUMN(),0)
)*DistanceShader!R2*LightShader!R2*(IF(OFFSET(Ghosts!$S$41,COLUMN(),0)&lt;ScreenHeight!$E3,
   1,
   (SQRT(OFFSET(Ghosts!$T$41,COLUMN(),0)-OFFSET(Ghosts!$R$41,COLUMN(),0)*ScreenHeight!$D3)-1))+IF(Ghosts!$B$35,IF(Param!$M$21,-1-POWER(0.3,Param!$M$21)/(IF(Param!$M$21&lt;20,LightShader!R93,OFFSET(LightShader!R93,Param!$M$21-20,0)
)+POWER(0.3,Param!$M$21)),-2),0))</f>
        <v>1.8640522724199702</v>
      </c>
      <c r="S2" s="53">
        <f ca="1">IF(ScreenHeight!$B3&lt;OFFSET(Radar!$AC$3,COLUMN(),0),
    Param!$B$38/ScreenHeight!$B3,
    (Param!$B$37+1/(1-OFFSET(Radar!$AD$3,COLUMN(),0)*ScreenHeight!$C3)/Param!$B$39)/OFFSET(Radar!$AC$3,COLUMN(),0)
)*DistanceShader!S2*LightShader!S2*(IF(OFFSET(Ghosts!$S$41,COLUMN(),0)&lt;ScreenHeight!$E3,
   1,
   (SQRT(OFFSET(Ghosts!$T$41,COLUMN(),0)-OFFSET(Ghosts!$R$41,COLUMN(),0)*ScreenHeight!$D3)-1))+IF(Ghosts!$B$35,IF(Param!$M$21,-1-POWER(0.3,Param!$M$21)/(IF(Param!$M$21&lt;20,LightShader!S93,OFFSET(LightShader!S93,Param!$M$21-20,0)
)+POWER(0.3,Param!$M$21)),-2),0))</f>
        <v>1.8891699304370264</v>
      </c>
      <c r="T2" s="53">
        <f ca="1">IF(ScreenHeight!$B3&lt;OFFSET(Radar!$AC$3,COLUMN(),0),
    Param!$B$38/ScreenHeight!$B3,
    (Param!$B$37+1/(1-OFFSET(Radar!$AD$3,COLUMN(),0)*ScreenHeight!$C3)/Param!$B$39)/OFFSET(Radar!$AC$3,COLUMN(),0)
)*DistanceShader!T2*LightShader!T2*(IF(OFFSET(Ghosts!$S$41,COLUMN(),0)&lt;ScreenHeight!$E3,
   1,
   (SQRT(OFFSET(Ghosts!$T$41,COLUMN(),0)-OFFSET(Ghosts!$R$41,COLUMN(),0)*ScreenHeight!$D3)-1))+IF(Ghosts!$B$35,IF(Param!$M$21,-1-POWER(0.3,Param!$M$21)/(IF(Param!$M$21&lt;20,LightShader!T93,OFFSET(LightShader!T93,Param!$M$21-20,0)
)+POWER(0.3,Param!$M$21)),-2),0))</f>
        <v>1.9147189083443508</v>
      </c>
      <c r="U2" s="53">
        <f ca="1">IF(ScreenHeight!$B3&lt;OFFSET(Radar!$AC$3,COLUMN(),0),
    Param!$B$38/ScreenHeight!$B3,
    (Param!$B$37+1/(1-OFFSET(Radar!$AD$3,COLUMN(),0)*ScreenHeight!$C3)/Param!$B$39)/OFFSET(Radar!$AC$3,COLUMN(),0)
)*DistanceShader!U2*LightShader!U2*(IF(OFFSET(Ghosts!$S$41,COLUMN(),0)&lt;ScreenHeight!$E3,
   1,
   (SQRT(OFFSET(Ghosts!$T$41,COLUMN(),0)-OFFSET(Ghosts!$R$41,COLUMN(),0)*ScreenHeight!$D3)-1))+IF(Ghosts!$B$35,IF(Param!$M$21,-1-POWER(0.3,Param!$M$21)/(IF(Param!$M$21&lt;20,LightShader!U93,OFFSET(LightShader!U93,Param!$M$21-20,0)
)+POWER(0.3,Param!$M$21)),-2),0))</f>
        <v>1.9407066075274721</v>
      </c>
      <c r="V2" s="53">
        <f ca="1">IF(ScreenHeight!$B3&lt;OFFSET(Radar!$AC$3,COLUMN(),0),
    Param!$B$38/ScreenHeight!$B3,
    (Param!$B$37+1/(1-OFFSET(Radar!$AD$3,COLUMN(),0)*ScreenHeight!$C3)/Param!$B$39)/OFFSET(Radar!$AC$3,COLUMN(),0)
)*DistanceShader!V2*LightShader!V2*(IF(OFFSET(Ghosts!$S$41,COLUMN(),0)&lt;ScreenHeight!$E3,
   1,
   (SQRT(OFFSET(Ghosts!$T$41,COLUMN(),0)-OFFSET(Ghosts!$R$41,COLUMN(),0)*ScreenHeight!$D3)-1))+IF(Ghosts!$B$35,IF(Param!$M$21,-1-POWER(0.3,Param!$M$21)/(IF(Param!$M$21&lt;20,LightShader!V93,OFFSET(LightShader!V93,Param!$M$21-20,0)
)+POWER(0.3,Param!$M$21)),-2),0))</f>
        <v>1.9671404389017888</v>
      </c>
      <c r="W2" s="53">
        <f ca="1">IF(ScreenHeight!$B3&lt;OFFSET(Radar!$AC$3,COLUMN(),0),
    Param!$B$38/ScreenHeight!$B3,
    (Param!$B$37+1/(1-OFFSET(Radar!$AD$3,COLUMN(),0)*ScreenHeight!$C3)/Param!$B$39)/OFFSET(Radar!$AC$3,COLUMN(),0)
)*DistanceShader!W2*LightShader!W2*(IF(OFFSET(Ghosts!$S$41,COLUMN(),0)&lt;ScreenHeight!$E3,
   1,
   (SQRT(OFFSET(Ghosts!$T$41,COLUMN(),0)-OFFSET(Ghosts!$R$41,COLUMN(),0)*ScreenHeight!$D3)-1))+IF(Ghosts!$B$35,IF(Param!$M$21,-1-POWER(0.3,Param!$M$21)/(IF(Param!$M$21&lt;20,LightShader!W93,OFFSET(LightShader!W93,Param!$M$21-20,0)
)+POWER(0.3,Param!$M$21)),-2),0))</f>
        <v>1.9940278077218472</v>
      </c>
      <c r="X2" s="53">
        <f ca="1">IF(ScreenHeight!$B3&lt;OFFSET(Radar!$AC$3,COLUMN(),0),
    Param!$B$38/ScreenHeight!$B3,
    (Param!$B$37+1/(1-OFFSET(Radar!$AD$3,COLUMN(),0)*ScreenHeight!$C3)/Param!$B$39)/OFFSET(Radar!$AC$3,COLUMN(),0)
)*DistanceShader!X2*LightShader!X2*(IF(OFFSET(Ghosts!$S$41,COLUMN(),0)&lt;ScreenHeight!$E3,
   1,
   (SQRT(OFFSET(Ghosts!$T$41,COLUMN(),0)-OFFSET(Ghosts!$R$41,COLUMN(),0)*ScreenHeight!$D3)-1))+IF(Ghosts!$B$35,IF(Param!$M$21,-1-POWER(0.3,Param!$M$21)/(IF(Param!$M$21&lt;20,LightShader!X93,OFFSET(LightShader!X93,Param!$M$21-20,0)
)+POWER(0.3,Param!$M$21)),-2),0))</f>
        <v>2.021376096592046</v>
      </c>
      <c r="Y2" s="53">
        <f ca="1">IF(ScreenHeight!$B3&lt;OFFSET(Radar!$AC$3,COLUMN(),0),
    Param!$B$38/ScreenHeight!$B3,
    (Param!$B$37+1/(1-OFFSET(Radar!$AD$3,COLUMN(),0)*ScreenHeight!$C3)/Param!$B$39)/OFFSET(Radar!$AC$3,COLUMN(),0)
)*DistanceShader!Y2*LightShader!Y2*(IF(OFFSET(Ghosts!$S$41,COLUMN(),0)&lt;ScreenHeight!$E3,
   1,
   (SQRT(OFFSET(Ghosts!$T$41,COLUMN(),0)-OFFSET(Ghosts!$R$41,COLUMN(),0)*ScreenHeight!$D3)-1))+IF(Ghosts!$B$35,IF(Param!$M$21,-1-POWER(0.3,Param!$M$21)/(IF(Param!$M$21&lt;20,LightShader!Y93,OFFSET(LightShader!Y93,Param!$M$21-20,0)
)+POWER(0.3,Param!$M$21)),-2),0))</f>
        <v>2.0491926465109125</v>
      </c>
      <c r="Z2" s="53">
        <f ca="1">IF(ScreenHeight!$B3&lt;OFFSET(Radar!$AC$3,COLUMN(),0),
    Param!$B$38/ScreenHeight!$B3,
    (Param!$B$37+1/(1-OFFSET(Radar!$AD$3,COLUMN(),0)*ScreenHeight!$C3)/Param!$B$39)/OFFSET(Radar!$AC$3,COLUMN(),0)
)*DistanceShader!Z2*LightShader!Z2*(IF(OFFSET(Ghosts!$S$41,COLUMN(),0)&lt;ScreenHeight!$E3,
   1,
   (SQRT(OFFSET(Ghosts!$T$41,COLUMN(),0)-OFFSET(Ghosts!$R$41,COLUMN(),0)*ScreenHeight!$D3)-1))+IF(Ghosts!$B$35,IF(Param!$M$21,-1-POWER(0.3,Param!$M$21)/(IF(Param!$M$21&lt;20,LightShader!Z93,OFFSET(LightShader!Z93,Param!$M$21-20,0)
)+POWER(0.3,Param!$M$21)),-2),0))</f>
        <v>2.0774847357676558</v>
      </c>
      <c r="AA2" s="53">
        <f ca="1">IF(ScreenHeight!$B3&lt;OFFSET(Radar!$AC$3,COLUMN(),0),
    Param!$B$38/ScreenHeight!$B3,
    (Param!$B$37+1/(1-OFFSET(Radar!$AD$3,COLUMN(),0)*ScreenHeight!$C3)/Param!$B$39)/OFFSET(Radar!$AC$3,COLUMN(),0)
)*DistanceShader!AA2*LightShader!AA2*(IF(OFFSET(Ghosts!$S$41,COLUMN(),0)&lt;ScreenHeight!$E3,
   1,
   (SQRT(OFFSET(Ghosts!$T$41,COLUMN(),0)-OFFSET(Ghosts!$R$41,COLUMN(),0)*ScreenHeight!$D3)-1))+IF(Ghosts!$B$35,IF(Param!$M$21,-1-POWER(0.3,Param!$M$21)/(IF(Param!$M$21&lt;20,LightShader!AA93,OFFSET(LightShader!AA93,Param!$M$21-20,0)
)+POWER(0.3,Param!$M$21)),-2),0))</f>
        <v>2.1062595564955613</v>
      </c>
      <c r="AB2" s="53">
        <f ca="1">IF(ScreenHeight!$B3&lt;OFFSET(Radar!$AC$3,COLUMN(),0),
    Param!$B$38/ScreenHeight!$B3,
    (Param!$B$37+1/(1-OFFSET(Radar!$AD$3,COLUMN(),0)*ScreenHeight!$C3)/Param!$B$39)/OFFSET(Radar!$AC$3,COLUMN(),0)
)*DistanceShader!AB2*LightShader!AB2*(IF(OFFSET(Ghosts!$S$41,COLUMN(),0)&lt;ScreenHeight!$E3,
   1,
   (SQRT(OFFSET(Ghosts!$T$41,COLUMN(),0)-OFFSET(Ghosts!$R$41,COLUMN(),0)*ScreenHeight!$D3)-1))+IF(Ghosts!$B$35,IF(Param!$M$21,-1-POWER(0.3,Param!$M$21)/(IF(Param!$M$21&lt;20,LightShader!AB93,OFFSET(LightShader!AB93,Param!$M$21-20,0)
)+POWER(0.3,Param!$M$21)),-2),0))</f>
        <v>2.1355241886719218</v>
      </c>
      <c r="AC2" s="53">
        <f ca="1">IF(ScreenHeight!$B3&lt;OFFSET(Radar!$AC$3,COLUMN(),0),
    Param!$B$38/ScreenHeight!$B3,
    (Param!$B$37+1/(1-OFFSET(Radar!$AD$3,COLUMN(),0)*ScreenHeight!$C3)/Param!$B$39)/OFFSET(Radar!$AC$3,COLUMN(),0)
)*DistanceShader!AC2*LightShader!AC2*(IF(OFFSET(Ghosts!$S$41,COLUMN(),0)&lt;ScreenHeight!$E3,
   1,
   (SQRT(OFFSET(Ghosts!$T$41,COLUMN(),0)-OFFSET(Ghosts!$R$41,COLUMN(),0)*ScreenHeight!$D3)-1))+IF(Ghosts!$B$35,IF(Param!$M$21,-1-POWER(0.3,Param!$M$21)/(IF(Param!$M$21&lt;20,LightShader!AC93,OFFSET(LightShader!AC93,Param!$M$21-20,0)
)+POWER(0.3,Param!$M$21)),-2),0))</f>
        <v>2.1652855713386248</v>
      </c>
      <c r="AD2" s="53">
        <f ca="1">IF(ScreenHeight!$B3&lt;OFFSET(Radar!$AC$3,COLUMN(),0),
    Param!$B$38/ScreenHeight!$B3,
    (Param!$B$37+1/(1-OFFSET(Radar!$AD$3,COLUMN(),0)*ScreenHeight!$C3)/Param!$B$39)/OFFSET(Radar!$AC$3,COLUMN(),0)
)*DistanceShader!AD2*LightShader!AD2*(IF(OFFSET(Ghosts!$S$41,COLUMN(),0)&lt;ScreenHeight!$E3,
   1,
   (SQRT(OFFSET(Ghosts!$T$41,COLUMN(),0)-OFFSET(Ghosts!$R$41,COLUMN(),0)*ScreenHeight!$D3)-1))+IF(Ghosts!$B$35,IF(Param!$M$21,-1-POWER(0.3,Param!$M$21)/(IF(Param!$M$21&lt;20,LightShader!AD93,OFFSET(LightShader!AD93,Param!$M$21-20,0)
)+POWER(0.3,Param!$M$21)),-2),0))</f>
        <v>2.1955504708013405</v>
      </c>
      <c r="AE2" s="53">
        <f ca="1">IF(ScreenHeight!$B3&lt;OFFSET(Radar!$AC$3,COLUMN(),0),
    Param!$B$38/ScreenHeight!$B3,
    (Param!$B$37+1/(1-OFFSET(Radar!$AD$3,COLUMN(),0)*ScreenHeight!$C3)/Param!$B$39)/OFFSET(Radar!$AC$3,COLUMN(),0)
)*DistanceShader!AE2*LightShader!AE2*(IF(OFFSET(Ghosts!$S$41,COLUMN(),0)&lt;ScreenHeight!$E3,
   1,
   (SQRT(OFFSET(Ghosts!$T$41,COLUMN(),0)-OFFSET(Ghosts!$R$41,COLUMN(),0)*ScreenHeight!$D3)-1))+IF(Ghosts!$B$35,IF(Param!$M$21,-1-POWER(0.3,Param!$M$21)/(IF(Param!$M$21&lt;20,LightShader!AE93,OFFSET(LightShader!AE93,Param!$M$21-20,0)
)+POWER(0.3,Param!$M$21)),-2),0))</f>
        <v>2.2263254455485093</v>
      </c>
      <c r="AF2" s="53">
        <f ca="1">IF(ScreenHeight!$B3&lt;OFFSET(Radar!$AC$3,COLUMN(),0),
    Param!$B$38/ScreenHeight!$B3,
    (Param!$B$37+1/(1-OFFSET(Radar!$AD$3,COLUMN(),0)*ScreenHeight!$C3)/Param!$B$39)/OFFSET(Radar!$AC$3,COLUMN(),0)
)*DistanceShader!AF2*LightShader!AF2*(IF(OFFSET(Ghosts!$S$41,COLUMN(),0)&lt;ScreenHeight!$E3,
   1,
   (SQRT(OFFSET(Ghosts!$T$41,COLUMN(),0)-OFFSET(Ghosts!$R$41,COLUMN(),0)*ScreenHeight!$D3)-1))+IF(Ghosts!$B$35,IF(Param!$M$21,-1-POWER(0.3,Param!$M$21)/(IF(Param!$M$21&lt;20,LightShader!AF93,OFFSET(LightShader!AF93,Param!$M$21-20,0)
)+POWER(0.3,Param!$M$21)),-2),0))</f>
        <v>2.2576168076141978</v>
      </c>
      <c r="AG2" s="53">
        <f ca="1">IF(ScreenHeight!$B3&lt;OFFSET(Radar!$AC$3,COLUMN(),0),
    Param!$B$38/ScreenHeight!$B3,
    (Param!$B$37+1/(1-OFFSET(Radar!$AD$3,COLUMN(),0)*ScreenHeight!$C3)/Param!$B$39)/OFFSET(Radar!$AC$3,COLUMN(),0)
)*DistanceShader!AG2*LightShader!AG2*(IF(OFFSET(Ghosts!$S$41,COLUMN(),0)&lt;ScreenHeight!$E3,
   1,
   (SQRT(OFFSET(Ghosts!$T$41,COLUMN(),0)-OFFSET(Ghosts!$R$41,COLUMN(),0)*ScreenHeight!$D3)-1))+IF(Ghosts!$B$35,IF(Param!$M$21,-1-POWER(0.3,Param!$M$21)/(IF(Param!$M$21&lt;20,LightShader!AG93,OFFSET(LightShader!AG93,Param!$M$21-20,0)
)+POWER(0.3,Param!$M$21)),-2),0))</f>
        <v>2.2894305800914792</v>
      </c>
      <c r="AH2" s="53">
        <f ca="1">IF(ScreenHeight!$B3&lt;OFFSET(Radar!$AC$3,COLUMN(),0),
    Param!$B$38/ScreenHeight!$B3,
    (Param!$B$37+1/(1-OFFSET(Radar!$AD$3,COLUMN(),0)*ScreenHeight!$C3)/Param!$B$39)/OFFSET(Radar!$AC$3,COLUMN(),0)
)*DistanceShader!AH2*LightShader!AH2*(IF(OFFSET(Ghosts!$S$41,COLUMN(),0)&lt;ScreenHeight!$E3,
   1,
   (SQRT(OFFSET(Ghosts!$T$41,COLUMN(),0)-OFFSET(Ghosts!$R$41,COLUMN(),0)*ScreenHeight!$D3)-1))+IF(Ghosts!$B$35,IF(Param!$M$21,-1-POWER(0.3,Param!$M$21)/(IF(Param!$M$21&lt;20,LightShader!AH93,OFFSET(LightShader!AH93,Param!$M$21-20,0)
)+POWER(0.3,Param!$M$21)),-2),0))</f>
        <v>2.3217724504855362</v>
      </c>
      <c r="AI2" s="53">
        <f ca="1">IF(ScreenHeight!$B3&lt;OFFSET(Radar!$AC$3,COLUMN(),0),
    Param!$B$38/ScreenHeight!$B3,
    (Param!$B$37+1/(1-OFFSET(Radar!$AD$3,COLUMN(),0)*ScreenHeight!$C3)/Param!$B$39)/OFFSET(Radar!$AC$3,COLUMN(),0)
)*DistanceShader!AI2*LightShader!AI2*(IF(OFFSET(Ghosts!$S$41,COLUMN(),0)&lt;ScreenHeight!$E3,
   1,
   (SQRT(OFFSET(Ghosts!$T$41,COLUMN(),0)-OFFSET(Ghosts!$R$41,COLUMN(),0)*ScreenHeight!$D3)-1))+IF(Ghosts!$B$35,IF(Param!$M$21,-1-POWER(0.3,Param!$M$21)/(IF(Param!$M$21&lt;20,LightShader!AI93,OFFSET(LightShader!AI93,Param!$M$21-20,0)
)+POWER(0.3,Param!$M$21)),-2),0))</f>
        <v>2.3546477195784044</v>
      </c>
      <c r="AJ2" s="53">
        <f ca="1">IF(ScreenHeight!$B3&lt;OFFSET(Radar!$AC$3,COLUMN(),0),
    Param!$B$38/ScreenHeight!$B3,
    (Param!$B$37+1/(1-OFFSET(Radar!$AD$3,COLUMN(),0)*ScreenHeight!$C3)/Param!$B$39)/OFFSET(Radar!$AC$3,COLUMN(),0)
)*DistanceShader!AJ2*LightShader!AJ2*(IF(OFFSET(Ghosts!$S$41,COLUMN(),0)&lt;ScreenHeight!$E3,
   1,
   (SQRT(OFFSET(Ghosts!$T$41,COLUMN(),0)-OFFSET(Ghosts!$R$41,COLUMN(),0)*ScreenHeight!$D3)-1))+IF(Ghosts!$B$35,IF(Param!$M$21,-1-POWER(0.3,Param!$M$21)/(IF(Param!$M$21&lt;20,LightShader!AJ93,OFFSET(LightShader!AJ93,Param!$M$21-20,0)
)+POWER(0.3,Param!$M$21)),-2),0))</f>
        <v>2.3880612454605346</v>
      </c>
      <c r="AK2" s="53">
        <f ca="1">IF(ScreenHeight!$B3&lt;OFFSET(Radar!$AC$3,COLUMN(),0),
    Param!$B$38/ScreenHeight!$B3,
    (Param!$B$37+1/(1-OFFSET(Radar!$AD$3,COLUMN(),0)*ScreenHeight!$C3)/Param!$B$39)/OFFSET(Radar!$AC$3,COLUMN(),0)
)*DistanceShader!AK2*LightShader!AK2*(IF(OFFSET(Ghosts!$S$41,COLUMN(),0)&lt;ScreenHeight!$E3,
   1,
   (SQRT(OFFSET(Ghosts!$T$41,COLUMN(),0)-OFFSET(Ghosts!$R$41,COLUMN(),0)*ScreenHeight!$D3)-1))+IF(Ghosts!$B$35,IF(Param!$M$21,-1-POWER(0.3,Param!$M$21)/(IF(Param!$M$21&lt;20,LightShader!AK93,OFFSET(LightShader!AK93,Param!$M$21-20,0)
)+POWER(0.3,Param!$M$21)),-2),0))</f>
        <v>2.4220173823684967</v>
      </c>
      <c r="AL2" s="53">
        <f ca="1">IF(ScreenHeight!$B3&lt;OFFSET(Radar!$AC$3,COLUMN(),0),
    Param!$B$38/ScreenHeight!$B3,
    (Param!$B$37+1/(1-OFFSET(Radar!$AD$3,COLUMN(),0)*ScreenHeight!$C3)/Param!$B$39)/OFFSET(Radar!$AC$3,COLUMN(),0)
)*DistanceShader!AL2*LightShader!AL2*(IF(OFFSET(Ghosts!$S$41,COLUMN(),0)&lt;ScreenHeight!$E3,
   1,
   (SQRT(OFFSET(Ghosts!$T$41,COLUMN(),0)-OFFSET(Ghosts!$R$41,COLUMN(),0)*ScreenHeight!$D3)-1))+IF(Ghosts!$B$35,IF(Param!$M$21,-1-POWER(0.3,Param!$M$21)/(IF(Param!$M$21&lt;20,LightShader!AL93,OFFSET(LightShader!AL93,Param!$M$21-20,0)
)+POWER(0.3,Param!$M$21)),-2),0))</f>
        <v>2.456519913953676</v>
      </c>
      <c r="AM2" s="53">
        <f ca="1">IF(ScreenHeight!$B3&lt;OFFSET(Radar!$AC$3,COLUMN(),0),
    Param!$B$38/ScreenHeight!$B3,
    (Param!$B$37+1/(1-OFFSET(Radar!$AD$3,COLUMN(),0)*ScreenHeight!$C3)/Param!$B$39)/OFFSET(Radar!$AC$3,COLUMN(),0)
)*DistanceShader!AM2*LightShader!AM2*(IF(OFFSET(Ghosts!$S$41,COLUMN(),0)&lt;ScreenHeight!$E3,
   1,
   (SQRT(OFFSET(Ghosts!$T$41,COLUMN(),0)-OFFSET(Ghosts!$R$41,COLUMN(),0)*ScreenHeight!$D3)-1))+IF(Ghosts!$B$35,IF(Param!$M$21,-1-POWER(0.3,Param!$M$21)/(IF(Param!$M$21&lt;20,LightShader!AM93,OFFSET(LightShader!AM93,Param!$M$21-20,0)
)+POWER(0.3,Param!$M$21)),-2),0))</f>
        <v>2.491571980594312</v>
      </c>
      <c r="AN2" s="53">
        <f ca="1">IF(ScreenHeight!$B3&lt;OFFSET(Radar!$AC$3,COLUMN(),0),
    Param!$B$38/ScreenHeight!$B3,
    (Param!$B$37+1/(1-OFFSET(Radar!$AD$3,COLUMN(),0)*ScreenHeight!$C3)/Param!$B$39)/OFFSET(Radar!$AC$3,COLUMN(),0)
)*DistanceShader!AN2*LightShader!AN2*(IF(OFFSET(Ghosts!$S$41,COLUMN(),0)&lt;ScreenHeight!$E3,
   1,
   (SQRT(OFFSET(Ghosts!$T$41,COLUMN(),0)-OFFSET(Ghosts!$R$41,COLUMN(),0)*ScreenHeight!$D3)-1))+IF(Ghosts!$B$35,IF(Param!$M$21,-1-POWER(0.3,Param!$M$21)/(IF(Param!$M$21&lt;20,LightShader!AN93,OFFSET(LightShader!AN93,Param!$M$21-20,0)
)+POWER(0.3,Param!$M$21)),-2),0))</f>
        <v>2.5271760003533177</v>
      </c>
      <c r="AO2" s="53">
        <f ca="1">IF(ScreenHeight!$B3&lt;OFFSET(Radar!$AC$3,COLUMN(),0),
    Param!$B$38/ScreenHeight!$B3,
    (Param!$B$37+1/(1-OFFSET(Radar!$AD$3,COLUMN(),0)*ScreenHeight!$C3)/Param!$B$39)/OFFSET(Radar!$AC$3,COLUMN(),0)
)*DistanceShader!AO2*LightShader!AO2*(IF(OFFSET(Ghosts!$S$41,COLUMN(),0)&lt;ScreenHeight!$E3,
   1,
   (SQRT(OFFSET(Ghosts!$T$41,COLUMN(),0)-OFFSET(Ghosts!$R$41,COLUMN(),0)*ScreenHeight!$D3)-1))+IF(Ghosts!$B$35,IF(Param!$M$21,-1-POWER(0.3,Param!$M$21)/(IF(Param!$M$21&lt;20,LightShader!AO93,OFFSET(LightShader!AO93,Param!$M$21-20,0)
)+POWER(0.3,Param!$M$21)),-2),0))</f>
        <v>2.5633335831778887</v>
      </c>
      <c r="AP2" s="53">
        <f ca="1">IF(ScreenHeight!$B3&lt;OFFSET(Radar!$AC$3,COLUMN(),0),
    Param!$B$38/ScreenHeight!$B3,
    (Param!$B$37+1/(1-OFFSET(Radar!$AD$3,COLUMN(),0)*ScreenHeight!$C3)/Param!$B$39)/OFFSET(Radar!$AC$3,COLUMN(),0)
)*DistanceShader!AP2*LightShader!AP2*(IF(OFFSET(Ghosts!$S$41,COLUMN(),0)&lt;ScreenHeight!$E3,
   1,
   (SQRT(OFFSET(Ghosts!$T$41,COLUMN(),0)-OFFSET(Ghosts!$R$41,COLUMN(),0)*ScreenHeight!$D3)-1))+IF(Ghosts!$B$35,IF(Param!$M$21,-1-POWER(0.3,Param!$M$21)/(IF(Param!$M$21&lt;20,LightShader!AP93,OFFSET(LightShader!AP93,Param!$M$21-20,0)
)+POWER(0.3,Param!$M$21)),-2),0))</f>
        <v>2.6000454379348312</v>
      </c>
      <c r="AQ2" s="53">
        <f ca="1">IF(ScreenHeight!$B3&lt;OFFSET(Radar!$AC$3,COLUMN(),0),
    Param!$B$38/ScreenHeight!$B3,
    (Param!$B$37+1/(1-OFFSET(Radar!$AD$3,COLUMN(),0)*ScreenHeight!$C3)/Param!$B$39)/OFFSET(Radar!$AC$3,COLUMN(),0)
)*DistanceShader!AQ2*LightShader!AQ2*(IF(OFFSET(Ghosts!$S$41,COLUMN(),0)&lt;ScreenHeight!$E3,
   1,
   (SQRT(OFFSET(Ghosts!$T$41,COLUMN(),0)-OFFSET(Ghosts!$R$41,COLUMN(),0)*ScreenHeight!$D3)-1))+IF(Ghosts!$B$35,IF(Param!$M$21,-1-POWER(0.3,Param!$M$21)/(IF(Param!$M$21&lt;20,LightShader!AQ93,OFFSET(LightShader!AQ93,Param!$M$21-20,0)
)+POWER(0.3,Param!$M$21)),-2),0))</f>
        <v>2.6373112718789797</v>
      </c>
      <c r="AR2" s="53">
        <f ca="1">IF(ScreenHeight!$B3&lt;OFFSET(Radar!$AC$3,COLUMN(),0),
    Param!$B$38/ScreenHeight!$B3,
    (Param!$B$37+1/(1-OFFSET(Radar!$AD$3,COLUMN(),0)*ScreenHeight!$C3)/Param!$B$39)/OFFSET(Radar!$AC$3,COLUMN(),0)
)*DistanceShader!AR2*LightShader!AR2*(IF(OFFSET(Ghosts!$S$41,COLUMN(),0)&lt;ScreenHeight!$E3,
   1,
   (SQRT(OFFSET(Ghosts!$T$41,COLUMN(),0)-OFFSET(Ghosts!$R$41,COLUMN(),0)*ScreenHeight!$D3)-1))+IF(Ghosts!$B$35,IF(Param!$M$21,-1-POWER(0.3,Param!$M$21)/(IF(Param!$M$21&lt;20,LightShader!AR93,OFFSET(LightShader!AR93,Param!$M$21-20,0)
)+POWER(0.3,Param!$M$21)),-2),0))</f>
        <v>2.675129682162233</v>
      </c>
      <c r="AS2" s="53">
        <f ca="1">IF(ScreenHeight!$B3&lt;OFFSET(Radar!$AC$3,COLUMN(),0),
    Param!$B$38/ScreenHeight!$B3,
    (Param!$B$37+1/(1-OFFSET(Radar!$AD$3,COLUMN(),0)*ScreenHeight!$C3)/Param!$B$39)/OFFSET(Radar!$AC$3,COLUMN(),0)
)*DistanceShader!AS2*LightShader!AS2*(IF(OFFSET(Ghosts!$S$41,COLUMN(),0)&lt;ScreenHeight!$E3,
   1,
   (SQRT(OFFSET(Ghosts!$T$41,COLUMN(),0)-OFFSET(Ghosts!$R$41,COLUMN(),0)*ScreenHeight!$D3)-1))+IF(Ghosts!$B$35,IF(Param!$M$21,-1-POWER(0.3,Param!$M$21)/(IF(Param!$M$21&lt;20,LightShader!AS93,OFFSET(LightShader!AS93,Param!$M$21-20,0)
)+POWER(0.3,Param!$M$21)),-2),0))</f>
        <v>2.7134980390091643</v>
      </c>
      <c r="AT2" s="53">
        <f ca="1">IF(ScreenHeight!$B3&lt;OFFSET(Radar!$AC$3,COLUMN(),0),
    Param!$B$38/ScreenHeight!$B3,
    (Param!$B$37+1/(1-OFFSET(Radar!$AD$3,COLUMN(),0)*ScreenHeight!$C3)/Param!$B$39)/OFFSET(Radar!$AC$3,COLUMN(),0)
)*DistanceShader!AT2*LightShader!AT2*(IF(OFFSET(Ghosts!$S$41,COLUMN(),0)&lt;ScreenHeight!$E3,
   1,
   (SQRT(OFFSET(Ghosts!$T$41,COLUMN(),0)-OFFSET(Ghosts!$R$41,COLUMN(),0)*ScreenHeight!$D3)-1))+IF(Ghosts!$B$35,IF(Param!$M$21,-1-POWER(0.3,Param!$M$21)/(IF(Param!$M$21&lt;20,LightShader!AT93,OFFSET(LightShader!AT93,Param!$M$21-20,0)
)+POWER(0.3,Param!$M$21)),-2),0))</f>
        <v>2.7524123602134303</v>
      </c>
      <c r="AU2" s="53">
        <f ca="1">IF(ScreenHeight!$B3&lt;OFFSET(Radar!$AC$3,COLUMN(),0),
    Param!$B$38/ScreenHeight!$B3,
    (Param!$B$37+1/(1-OFFSET(Radar!$AD$3,COLUMN(),0)*ScreenHeight!$C3)/Param!$B$39)/OFFSET(Radar!$AC$3,COLUMN(),0)
)*DistanceShader!AU2*LightShader!AU2*(IF(OFFSET(Ghosts!$S$41,COLUMN(),0)&lt;ScreenHeight!$E3,
   1,
   (SQRT(OFFSET(Ghosts!$T$41,COLUMN(),0)-OFFSET(Ghosts!$R$41,COLUMN(),0)*ScreenHeight!$D3)-1))+IF(Ghosts!$B$35,IF(Param!$M$21,-1-POWER(0.3,Param!$M$21)/(IF(Param!$M$21&lt;20,LightShader!AU93,OFFSET(LightShader!AU93,Param!$M$21-20,0)
)+POWER(0.3,Param!$M$21)),-2),0))</f>
        <v>2.7918671766492857</v>
      </c>
      <c r="AV2" s="53">
        <f ca="1">IF(ScreenHeight!$B3&lt;OFFSET(Radar!$AC$3,COLUMN(),0),
    Param!$B$38/ScreenHeight!$B3,
    (Param!$B$37+1/(1-OFFSET(Radar!$AD$3,COLUMN(),0)*ScreenHeight!$C3)/Param!$B$39)/OFFSET(Radar!$AC$3,COLUMN(),0)
)*DistanceShader!AV2*LightShader!AV2*(IF(OFFSET(Ghosts!$S$41,COLUMN(),0)&lt;ScreenHeight!$E3,
   1,
   (SQRT(OFFSET(Ghosts!$T$41,COLUMN(),0)-OFFSET(Ghosts!$R$41,COLUMN(),0)*ScreenHeight!$D3)-1))+IF(Ghosts!$B$35,IF(Param!$M$21,-1-POWER(0.3,Param!$M$21)/(IF(Param!$M$21&lt;20,LightShader!AV93,OFFSET(LightShader!AV93,Param!$M$21-20,0)
)+POWER(0.3,Param!$M$21)),-2),0))</f>
        <v>2.8318553885463573</v>
      </c>
      <c r="AW2" s="53">
        <f ca="1">IF(ScreenHeight!$B3&lt;OFFSET(Radar!$AC$3,COLUMN(),0),
    Param!$B$38/ScreenHeight!$B3,
    (Param!$B$37+1/(1-OFFSET(Radar!$AD$3,COLUMN(),0)*ScreenHeight!$C3)/Param!$B$39)/OFFSET(Radar!$AC$3,COLUMN(),0)
)*DistanceShader!AW2*LightShader!AW2*(IF(OFFSET(Ghosts!$S$41,COLUMN(),0)&lt;ScreenHeight!$E3,
   1,
   (SQRT(OFFSET(Ghosts!$T$41,COLUMN(),0)-OFFSET(Ghosts!$R$41,COLUMN(),0)*ScreenHeight!$D3)-1))+IF(Ghosts!$B$35,IF(Param!$M$21,-1-POWER(0.3,Param!$M$21)/(IF(Param!$M$21&lt;20,LightShader!AW93,OFFSET(LightShader!AW93,Param!$M$21-20,0)
)+POWER(0.3,Param!$M$21)),-2),0))</f>
        <v>2.8723681123459461</v>
      </c>
      <c r="AX2" s="53">
        <f ca="1">IF(ScreenHeight!$B3&lt;OFFSET(Radar!$AC$3,COLUMN(),0),
    Param!$B$38/ScreenHeight!$B3,
    (Param!$B$37+1/(1-OFFSET(Radar!$AD$3,COLUMN(),0)*ScreenHeight!$C3)/Param!$B$39)/OFFSET(Radar!$AC$3,COLUMN(),0)
)*DistanceShader!AX2*LightShader!AX2*(IF(OFFSET(Ghosts!$S$41,COLUMN(),0)&lt;ScreenHeight!$E3,
   1,
   (SQRT(OFFSET(Ghosts!$T$41,COLUMN(),0)-OFFSET(Ghosts!$R$41,COLUMN(),0)*ScreenHeight!$D3)-1))+IF(Ghosts!$B$35,IF(Param!$M$21,-1-POWER(0.3,Param!$M$21)/(IF(Param!$M$21&lt;20,LightShader!AX93,OFFSET(LightShader!AX93,Param!$M$21-20,0)
)+POWER(0.3,Param!$M$21)),-2),0))</f>
        <v>2.9133945180458283</v>
      </c>
      <c r="AY2" s="53">
        <f ca="1">IF(ScreenHeight!$B3&lt;OFFSET(Radar!$AC$3,COLUMN(),0),
    Param!$B$38/ScreenHeight!$B3,
    (Param!$B$37+1/(1-OFFSET(Radar!$AD$3,COLUMN(),0)*ScreenHeight!$C3)/Param!$B$39)/OFFSET(Radar!$AC$3,COLUMN(),0)
)*DistanceShader!AY2*LightShader!AY2*(IF(OFFSET(Ghosts!$S$41,COLUMN(),0)&lt;ScreenHeight!$E3,
   1,
   (SQRT(OFFSET(Ghosts!$T$41,COLUMN(),0)-OFFSET(Ghosts!$R$41,COLUMN(),0)*ScreenHeight!$D3)-1))+IF(Ghosts!$B$35,IF(Param!$M$21,-1-POWER(0.3,Param!$M$21)/(IF(Param!$M$21&lt;20,LightShader!AY93,OFFSET(LightShader!AY93,Param!$M$21-20,0)
)+POWER(0.3,Param!$M$21)),-2),0))</f>
        <v>2.9549216570506998</v>
      </c>
      <c r="AZ2" s="53">
        <f ca="1">IF(ScreenHeight!$B3&lt;OFFSET(Radar!$AC$3,COLUMN(),0),
    Param!$B$38/ScreenHeight!$B3,
    (Param!$B$37+1/(1-OFFSET(Radar!$AD$3,COLUMN(),0)*ScreenHeight!$C3)/Param!$B$39)/OFFSET(Radar!$AC$3,COLUMN(),0)
)*DistanceShader!AZ2*LightShader!AZ2*(IF(OFFSET(Ghosts!$S$41,COLUMN(),0)&lt;ScreenHeight!$E3,
   1,
   (SQRT(OFFSET(Ghosts!$T$41,COLUMN(),0)-OFFSET(Ghosts!$R$41,COLUMN(),0)*ScreenHeight!$D3)-1))+IF(Ghosts!$B$35,IF(Param!$M$21,-1-POWER(0.3,Param!$M$21)/(IF(Param!$M$21&lt;20,LightShader!AZ93,OFFSET(LightShader!AZ93,Param!$M$21-20,0)
)+POWER(0.3,Param!$M$21)),-2),0))</f>
        <v>2.9969342806798047</v>
      </c>
      <c r="BA2" s="53">
        <f ca="1">IF(ScreenHeight!$B3&lt;OFFSET(Radar!$AC$3,COLUMN(),0),
    Param!$B$38/ScreenHeight!$B3,
    (Param!$B$37+1/(1-OFFSET(Radar!$AD$3,COLUMN(),0)*ScreenHeight!$C3)/Param!$B$39)/OFFSET(Radar!$AC$3,COLUMN(),0)
)*DistanceShader!BA2*LightShader!BA2*(IF(OFFSET(Ghosts!$S$41,COLUMN(),0)&lt;ScreenHeight!$E3,
   1,
   (SQRT(OFFSET(Ghosts!$T$41,COLUMN(),0)-OFFSET(Ghosts!$R$41,COLUMN(),0)*ScreenHeight!$D3)-1))+IF(Ghosts!$B$35,IF(Param!$M$21,-1-POWER(0.3,Param!$M$21)/(IF(Param!$M$21&lt;20,LightShader!BA93,OFFSET(LightShader!BA93,Param!$M$21-20,0)
)+POWER(0.3,Param!$M$21)),-2),0))</f>
        <v>3.0394146496450007</v>
      </c>
      <c r="BB2" s="53">
        <f ca="1">IF(ScreenHeight!$B3&lt;OFFSET(Radar!$AC$3,COLUMN(),0),
    Param!$B$38/ScreenHeight!$B3,
    (Param!$B$37+1/(1-OFFSET(Radar!$AD$3,COLUMN(),0)*ScreenHeight!$C3)/Param!$B$39)/OFFSET(Radar!$AC$3,COLUMN(),0)
)*DistanceShader!BB2*LightShader!BB2*(IF(OFFSET(Ghosts!$S$41,COLUMN(),0)&lt;ScreenHeight!$E3,
   1,
   (SQRT(OFFSET(Ghosts!$T$41,COLUMN(),0)-OFFSET(Ghosts!$R$41,COLUMN(),0)*ScreenHeight!$D3)-1))+IF(Ghosts!$B$35,IF(Param!$M$21,-1-POWER(0.3,Param!$M$21)/(IF(Param!$M$21&lt;20,LightShader!BB93,OFFSET(LightShader!BB93,Param!$M$21-20,0)
)+POWER(0.3,Param!$M$21)),-2),0))</f>
        <v>3.0823423350045012</v>
      </c>
      <c r="BC2" s="53">
        <f ca="1">IF(ScreenHeight!$B3&lt;OFFSET(Radar!$AC$3,COLUMN(),0),
    Param!$B$38/ScreenHeight!$B3,
    (Param!$B$37+1/(1-OFFSET(Radar!$AD$3,COLUMN(),0)*ScreenHeight!$C3)/Param!$B$39)/OFFSET(Radar!$AC$3,COLUMN(),0)
)*DistanceShader!BC2*LightShader!BC2*(IF(OFFSET(Ghosts!$S$41,COLUMN(),0)&lt;ScreenHeight!$E3,
   1,
   (SQRT(OFFSET(Ghosts!$T$41,COLUMN(),0)-OFFSET(Ghosts!$R$41,COLUMN(),0)*ScreenHeight!$D3)-1))+IF(Ghosts!$B$35,IF(Param!$M$21,-1-POWER(0.3,Param!$M$21)/(IF(Param!$M$21&lt;20,LightShader!BC93,OFFSET(LightShader!BC93,Param!$M$21-20,0)
)+POWER(0.3,Param!$M$21)),-2),0))</f>
        <v>3.1256940113227483</v>
      </c>
      <c r="BD2" s="53">
        <f ca="1">IF(ScreenHeight!$B3&lt;OFFSET(Radar!$AC$3,COLUMN(),0),
    Param!$B$38/ScreenHeight!$B3,
    (Param!$B$37+1/(1-OFFSET(Radar!$AD$3,COLUMN(),0)*ScreenHeight!$C3)/Param!$B$39)/OFFSET(Radar!$AC$3,COLUMN(),0)
)*DistanceShader!BD2*LightShader!BD2*(IF(OFFSET(Ghosts!$S$41,COLUMN(),0)&lt;ScreenHeight!$E3,
   1,
   (SQRT(OFFSET(Ghosts!$T$41,COLUMN(),0)-OFFSET(Ghosts!$R$41,COLUMN(),0)*ScreenHeight!$D3)-1))+IF(Ghosts!$B$35,IF(Param!$M$21,-1-POWER(0.3,Param!$M$21)/(IF(Param!$M$21&lt;20,LightShader!BD93,OFFSET(LightShader!BD93,Param!$M$21-20,0)
)+POWER(0.3,Param!$M$21)),-2),0))</f>
        <v>3.169443243028208</v>
      </c>
      <c r="BE2" s="53">
        <f ca="1">IF(ScreenHeight!$B3&lt;OFFSET(Radar!$AC$3,COLUMN(),0),
    Param!$B$38/ScreenHeight!$B3,
    (Param!$B$37+1/(1-OFFSET(Radar!$AD$3,COLUMN(),0)*ScreenHeight!$C3)/Param!$B$39)/OFFSET(Radar!$AC$3,COLUMN(),0)
)*DistanceShader!BE2*LightShader!BE2*(IF(OFFSET(Ghosts!$S$41,COLUMN(),0)&lt;ScreenHeight!$E3,
   1,
   (SQRT(OFFSET(Ghosts!$T$41,COLUMN(),0)-OFFSET(Ghosts!$R$41,COLUMN(),0)*ScreenHeight!$D3)-1))+IF(Ghosts!$B$35,IF(Param!$M$21,-1-POWER(0.3,Param!$M$21)/(IF(Param!$M$21&lt;20,LightShader!BE93,OFFSET(LightShader!BE93,Param!$M$21-20,0)
)+POWER(0.3,Param!$M$21)),-2),0))</f>
        <v>3.2135602652605977</v>
      </c>
      <c r="BF2" s="53">
        <f ca="1">IF(ScreenHeight!$B3&lt;OFFSET(Radar!$AC$3,COLUMN(),0),
    Param!$B$38/ScreenHeight!$B3,
    (Param!$B$37+1/(1-OFFSET(Radar!$AD$3,COLUMN(),0)*ScreenHeight!$C3)/Param!$B$39)/OFFSET(Radar!$AC$3,COLUMN(),0)
)*DistanceShader!BF2*LightShader!BF2*(IF(OFFSET(Ghosts!$S$41,COLUMN(),0)&lt;ScreenHeight!$E3,
   1,
   (SQRT(OFFSET(Ghosts!$T$41,COLUMN(),0)-OFFSET(Ghosts!$R$41,COLUMN(),0)*ScreenHeight!$D3)-1))+IF(Ghosts!$B$35,IF(Param!$M$21,-1-POWER(0.3,Param!$M$21)/(IF(Param!$M$21&lt;20,LightShader!BF93,OFFSET(LightShader!BF93,Param!$M$21-20,0)
)+POWER(0.3,Param!$M$21)),-2),0))</f>
        <v>3.2580117608391417</v>
      </c>
      <c r="BG2" s="53">
        <f ca="1">IF(ScreenHeight!$B3&lt;OFFSET(Radar!$AC$3,COLUMN(),0),
    Param!$B$38/ScreenHeight!$B3,
    (Param!$B$37+1/(1-OFFSET(Radar!$AD$3,COLUMN(),0)*ScreenHeight!$C3)/Param!$B$39)/OFFSET(Radar!$AC$3,COLUMN(),0)
)*DistanceShader!BG2*LightShader!BG2*(IF(OFFSET(Ghosts!$S$41,COLUMN(),0)&lt;ScreenHeight!$E3,
   1,
   (SQRT(OFFSET(Ghosts!$T$41,COLUMN(),0)-OFFSET(Ghosts!$R$41,COLUMN(),0)*ScreenHeight!$D3)-1))+IF(Ghosts!$B$35,IF(Param!$M$21,-1-POWER(0.3,Param!$M$21)/(IF(Param!$M$21&lt;20,LightShader!BG93,OFFSET(LightShader!BG93,Param!$M$21-20,0)
)+POWER(0.3,Param!$M$21)),-2),0))</f>
        <v>3.3027606353649301</v>
      </c>
      <c r="BH2" s="53">
        <f ca="1">IF(ScreenHeight!$B3&lt;OFFSET(Radar!$AC$3,COLUMN(),0),
    Param!$B$38/ScreenHeight!$B3,
    (Param!$B$37+1/(1-OFFSET(Radar!$AD$3,COLUMN(),0)*ScreenHeight!$C3)/Param!$B$39)/OFFSET(Radar!$AC$3,COLUMN(),0)
)*DistanceShader!BH2*LightShader!BH2*(IF(OFFSET(Ghosts!$S$41,COLUMN(),0)&lt;ScreenHeight!$E3,
   1,
   (SQRT(OFFSET(Ghosts!$T$41,COLUMN(),0)-OFFSET(Ghosts!$R$41,COLUMN(),0)*ScreenHeight!$D3)-1))+IF(Ghosts!$B$35,IF(Param!$M$21,-1-POWER(0.3,Param!$M$21)/(IF(Param!$M$21&lt;20,LightShader!BH93,OFFSET(LightShader!BH93,Param!$M$21-20,0)
)+POWER(0.3,Param!$M$21)),-2),0))</f>
        <v>3.3477657928931639</v>
      </c>
      <c r="BI2" s="53">
        <f ca="1">IF(ScreenHeight!$B3&lt;OFFSET(Radar!$AC$3,COLUMN(),0),
    Param!$B$38/ScreenHeight!$B3,
    (Param!$B$37+1/(1-OFFSET(Radar!$AD$3,COLUMN(),0)*ScreenHeight!$C3)/Param!$B$39)/OFFSET(Radar!$AC$3,COLUMN(),0)
)*DistanceShader!BI2*LightShader!BI2*(IF(OFFSET(Ghosts!$S$41,COLUMN(),0)&lt;ScreenHeight!$E3,
   1,
   (SQRT(OFFSET(Ghosts!$T$41,COLUMN(),0)-OFFSET(Ghosts!$R$41,COLUMN(),0)*ScreenHeight!$D3)-1))+IF(Ghosts!$B$35,IF(Param!$M$21,-1-POWER(0.3,Param!$M$21)/(IF(Param!$M$21&lt;20,LightShader!BI93,OFFSET(LightShader!BI93,Param!$M$21-20,0)
)+POWER(0.3,Param!$M$21)),-2),0))</f>
        <v>3.3929819150736793</v>
      </c>
      <c r="BJ2" s="53">
        <f ca="1">IF(ScreenHeight!$B3&lt;OFFSET(Radar!$AC$3,COLUMN(),0),
    Param!$B$38/ScreenHeight!$B3,
    (Param!$B$37+1/(1-OFFSET(Radar!$AD$3,COLUMN(),0)*ScreenHeight!$C3)/Param!$B$39)/OFFSET(Radar!$AC$3,COLUMN(),0)
)*DistanceShader!BJ2*LightShader!BJ2*(IF(OFFSET(Ghosts!$S$41,COLUMN(),0)&lt;ScreenHeight!$E3,
   1,
   (SQRT(OFFSET(Ghosts!$T$41,COLUMN(),0)-OFFSET(Ghosts!$R$41,COLUMN(),0)*ScreenHeight!$D3)-1))+IF(Ghosts!$B$35,IF(Param!$M$21,-1-POWER(0.3,Param!$M$21)/(IF(Param!$M$21&lt;20,LightShader!BJ93,OFFSET(LightShader!BJ93,Param!$M$21-20,0)
)+POWER(0.3,Param!$M$21)),-2),0))</f>
        <v>3.4383592471570554</v>
      </c>
      <c r="BK2" s="53">
        <f ca="1">IF(ScreenHeight!$B3&lt;OFFSET(Radar!$AC$3,COLUMN(),0),
    Param!$B$38/ScreenHeight!$B3,
    (Param!$B$37+1/(1-OFFSET(Radar!$AD$3,COLUMN(),0)*ScreenHeight!$C3)/Param!$B$39)/OFFSET(Radar!$AC$3,COLUMN(),0)
)*DistanceShader!BK2*LightShader!BK2*(IF(OFFSET(Ghosts!$S$41,COLUMN(),0)&lt;ScreenHeight!$E3,
   1,
   (SQRT(OFFSET(Ghosts!$T$41,COLUMN(),0)-OFFSET(Ghosts!$R$41,COLUMN(),0)*ScreenHeight!$D3)-1))+IF(Ghosts!$B$35,IF(Param!$M$21,-1-POWER(0.3,Param!$M$21)/(IF(Param!$M$21&lt;20,LightShader!BK93,OFFSET(LightShader!BK93,Param!$M$21-20,0)
)+POWER(0.3,Param!$M$21)),-2),0))</f>
        <v>3.4838433947933991</v>
      </c>
      <c r="BL2" s="53">
        <f ca="1">IF(ScreenHeight!$B3&lt;OFFSET(Radar!$AC$3,COLUMN(),0),
    Param!$B$38/ScreenHeight!$B3,
    (Param!$B$37+1/(1-OFFSET(Radar!$AD$3,COLUMN(),0)*ScreenHeight!$C3)/Param!$B$39)/OFFSET(Radar!$AC$3,COLUMN(),0)
)*DistanceShader!BL2*LightShader!BL2*(IF(OFFSET(Ghosts!$S$41,COLUMN(),0)&lt;ScreenHeight!$E3,
   1,
   (SQRT(OFFSET(Ghosts!$T$41,COLUMN(),0)-OFFSET(Ghosts!$R$41,COLUMN(),0)*ScreenHeight!$D3)-1))+IF(Ghosts!$B$35,IF(Param!$M$21,-1-POWER(0.3,Param!$M$21)/(IF(Param!$M$21&lt;20,LightShader!BL93,OFFSET(LightShader!BL93,Param!$M$21-20,0)
)+POWER(0.3,Param!$M$21)),-2),0))</f>
        <v>3.529375136103087</v>
      </c>
      <c r="BM2" s="53">
        <f ca="1">IF(ScreenHeight!$B3&lt;OFFSET(Radar!$AC$3,COLUMN(),0),
    Param!$B$38/ScreenHeight!$B3,
    (Param!$B$37+1/(1-OFFSET(Radar!$AD$3,COLUMN(),0)*ScreenHeight!$C3)/Param!$B$39)/OFFSET(Radar!$AC$3,COLUMN(),0)
)*DistanceShader!BM2*LightShader!BM2*(IF(OFFSET(Ghosts!$S$41,COLUMN(),0)&lt;ScreenHeight!$E3,
   1,
   (SQRT(OFFSET(Ghosts!$T$41,COLUMN(),0)-OFFSET(Ghosts!$R$41,COLUMN(),0)*ScreenHeight!$D3)-1))+IF(Ghosts!$B$35,IF(Param!$M$21,-1-POWER(0.3,Param!$M$21)/(IF(Param!$M$21&lt;20,LightShader!BM93,OFFSET(LightShader!BM93,Param!$M$21-20,0)
)+POWER(0.3,Param!$M$21)),-2),0))</f>
        <v>3.5748902540618168</v>
      </c>
      <c r="BN2" s="53">
        <f ca="1">IF(ScreenHeight!$B3&lt;OFFSET(Radar!$AC$3,COLUMN(),0),
    Param!$B$38/ScreenHeight!$B3,
    (Param!$B$37+1/(1-OFFSET(Radar!$AD$3,COLUMN(),0)*ScreenHeight!$C3)/Param!$B$39)/OFFSET(Radar!$AC$3,COLUMN(),0)
)*DistanceShader!BN2*LightShader!BN2*(IF(OFFSET(Ghosts!$S$41,COLUMN(),0)&lt;ScreenHeight!$E3,
   1,
   (SQRT(OFFSET(Ghosts!$T$41,COLUMN(),0)-OFFSET(Ghosts!$R$41,COLUMN(),0)*ScreenHeight!$D3)-1))+IF(Ghosts!$B$35,IF(Param!$M$21,-1-POWER(0.3,Param!$M$21)/(IF(Param!$M$21&lt;20,LightShader!BN93,OFFSET(LightShader!BN93,Param!$M$21-20,0)
)+POWER(0.3,Param!$M$21)),-2),0))</f>
        <v>3.6203193948012777</v>
      </c>
      <c r="BO2" s="53">
        <f ca="1">IF(ScreenHeight!$B3&lt;OFFSET(Radar!$AC$3,COLUMN(),0),
    Param!$B$38/ScreenHeight!$B3,
    (Param!$B$37+1/(1-OFFSET(Radar!$AD$3,COLUMN(),0)*ScreenHeight!$C3)/Param!$B$39)/OFFSET(Radar!$AC$3,COLUMN(),0)
)*DistanceShader!BO2*LightShader!BO2*(IF(OFFSET(Ghosts!$S$41,COLUMN(),0)&lt;ScreenHeight!$E3,
   1,
   (SQRT(OFFSET(Ghosts!$T$41,COLUMN(),0)-OFFSET(Ghosts!$R$41,COLUMN(),0)*ScreenHeight!$D3)-1))+IF(Ghosts!$B$35,IF(Param!$M$21,-1-POWER(0.3,Param!$M$21)/(IF(Param!$M$21&lt;20,LightShader!BO93,OFFSET(LightShader!BO93,Param!$M$21-20,0)
)+POWER(0.3,Param!$M$21)),-2),0))</f>
        <v>3.6655879579623729</v>
      </c>
      <c r="BP2" s="53">
        <f ca="1">IF(ScreenHeight!$B3&lt;OFFSET(Radar!$AC$3,COLUMN(),0),
    Param!$B$38/ScreenHeight!$B3,
    (Param!$B$37+1/(1-OFFSET(Radar!$AD$3,COLUMN(),0)*ScreenHeight!$C3)/Param!$B$39)/OFFSET(Radar!$AC$3,COLUMN(),0)
)*DistanceShader!BP2*LightShader!BP2*(IF(OFFSET(Ghosts!$S$41,COLUMN(),0)&lt;ScreenHeight!$E3,
   1,
   (SQRT(OFFSET(Ghosts!$T$41,COLUMN(),0)-OFFSET(Ghosts!$R$41,COLUMN(),0)*ScreenHeight!$D3)-1))+IF(Ghosts!$B$35,IF(Param!$M$21,-1-POWER(0.3,Param!$M$21)/(IF(Param!$M$21&lt;20,LightShader!BP93,OFFSET(LightShader!BP93,Param!$M$21-20,0)
)+POWER(0.3,Param!$M$21)),-2),0))</f>
        <v>3.7106160257271346</v>
      </c>
      <c r="BQ2" s="53">
        <f ca="1">IF(ScreenHeight!$B3&lt;OFFSET(Radar!$AC$3,COLUMN(),0),
    Param!$B$38/ScreenHeight!$B3,
    (Param!$B$37+1/(1-OFFSET(Radar!$AD$3,COLUMN(),0)*ScreenHeight!$C3)/Param!$B$39)/OFFSET(Radar!$AC$3,COLUMN(),0)
)*DistanceShader!BQ2*LightShader!BQ2*(IF(OFFSET(Ghosts!$S$41,COLUMN(),0)&lt;ScreenHeight!$E3,
   1,
   (SQRT(OFFSET(Ghosts!$T$41,COLUMN(),0)-OFFSET(Ghosts!$R$41,COLUMN(),0)*ScreenHeight!$D3)-1))+IF(Ghosts!$B$35,IF(Param!$M$21,-1-POWER(0.3,Param!$M$21)/(IF(Param!$M$21&lt;20,LightShader!BQ93,OFFSET(LightShader!BQ93,Param!$M$21-20,0)
)+POWER(0.3,Param!$M$21)),-2),0))</f>
        <v>3.755318337570611</v>
      </c>
      <c r="BR2" s="53">
        <f ca="1">IF(ScreenHeight!$B3&lt;OFFSET(Radar!$AC$3,COLUMN(),0),
    Param!$B$38/ScreenHeight!$B3,
    (Param!$B$37+1/(1-OFFSET(Radar!$AD$3,COLUMN(),0)*ScreenHeight!$C3)/Param!$B$39)/OFFSET(Radar!$AC$3,COLUMN(),0)
)*DistanceShader!BR2*LightShader!BR2*(IF(OFFSET(Ghosts!$S$41,COLUMN(),0)&lt;ScreenHeight!$E3,
   1,
   (SQRT(OFFSET(Ghosts!$T$41,COLUMN(),0)-OFFSET(Ghosts!$R$41,COLUMN(),0)*ScreenHeight!$D3)-1))+IF(Ghosts!$B$35,IF(Param!$M$21,-1-POWER(0.3,Param!$M$21)/(IF(Param!$M$21&lt;20,LightShader!BR93,OFFSET(LightShader!BR93,Param!$M$21-20,0)
)+POWER(0.3,Param!$M$21)),-2),0))</f>
        <v>3.7996043180835608</v>
      </c>
      <c r="BS2" s="53">
        <f ca="1">IF(ScreenHeight!$B3&lt;OFFSET(Radar!$AC$3,COLUMN(),0),
    Param!$B$38/ScreenHeight!$B3,
    (Param!$B$37+1/(1-OFFSET(Radar!$AD$3,COLUMN(),0)*ScreenHeight!$C3)/Param!$B$39)/OFFSET(Radar!$AC$3,COLUMN(),0)
)*DistanceShader!BS2*LightShader!BS2*(IF(OFFSET(Ghosts!$S$41,COLUMN(),0)&lt;ScreenHeight!$E3,
   1,
   (SQRT(OFFSET(Ghosts!$T$41,COLUMN(),0)-OFFSET(Ghosts!$R$41,COLUMN(),0)*ScreenHeight!$D3)-1))+IF(Ghosts!$B$35,IF(Param!$M$21,-1-POWER(0.3,Param!$M$21)/(IF(Param!$M$21&lt;20,LightShader!BS93,OFFSET(LightShader!BS93,Param!$M$21-20,0)
)+POWER(0.3,Param!$M$21)),-2),0))</f>
        <v>3.8433781653854306</v>
      </c>
      <c r="BT2" s="53">
        <f ca="1">IF(ScreenHeight!$B3&lt;OFFSET(Radar!$AC$3,COLUMN(),0),
    Param!$B$38/ScreenHeight!$B3,
    (Param!$B$37+1/(1-OFFSET(Radar!$AD$3,COLUMN(),0)*ScreenHeight!$C3)/Param!$B$39)/OFFSET(Radar!$AC$3,COLUMN(),0)
)*DistanceShader!BT2*LightShader!BT2*(IF(OFFSET(Ghosts!$S$41,COLUMN(),0)&lt;ScreenHeight!$E3,
   1,
   (SQRT(OFFSET(Ghosts!$T$41,COLUMN(),0)-OFFSET(Ghosts!$R$41,COLUMN(),0)*ScreenHeight!$D3)-1))+IF(Ghosts!$B$35,IF(Param!$M$21,-1-POWER(0.3,Param!$M$21)/(IF(Param!$M$21&lt;20,LightShader!BT93,OFFSET(LightShader!BT93,Param!$M$21-20,0)
)+POWER(0.3,Param!$M$21)),-2),0))</f>
        <v>3.8865390076368196</v>
      </c>
      <c r="BU2" s="53">
        <f ca="1">IF(ScreenHeight!$B3&lt;OFFSET(Radar!$AC$3,COLUMN(),0),
    Param!$B$38/ScreenHeight!$B3,
    (Param!$B$37+1/(1-OFFSET(Radar!$AD$3,COLUMN(),0)*ScreenHeight!$C3)/Param!$B$39)/OFFSET(Radar!$AC$3,COLUMN(),0)
)*DistanceShader!BU2*LightShader!BU2*(IF(OFFSET(Ghosts!$S$41,COLUMN(),0)&lt;ScreenHeight!$E3,
   1,
   (SQRT(OFFSET(Ghosts!$T$41,COLUMN(),0)-OFFSET(Ghosts!$R$41,COLUMN(),0)*ScreenHeight!$D3)-1))+IF(Ghosts!$B$35,IF(Param!$M$21,-1-POWER(0.3,Param!$M$21)/(IF(Param!$M$21&lt;20,LightShader!BU93,OFFSET(LightShader!BU93,Param!$M$21-20,0)
)+POWER(0.3,Param!$M$21)),-2),0))</f>
        <v>3.9289811349319295</v>
      </c>
      <c r="BV2" s="53">
        <f ca="1">IF(ScreenHeight!$B3&lt;OFFSET(Radar!$AC$3,COLUMN(),0),
    Param!$B$38/ScreenHeight!$B3,
    (Param!$B$37+1/(1-OFFSET(Radar!$AD$3,COLUMN(),0)*ScreenHeight!$C3)/Param!$B$39)/OFFSET(Radar!$AC$3,COLUMN(),0)
)*DistanceShader!BV2*LightShader!BV2*(IF(OFFSET(Ghosts!$S$41,COLUMN(),0)&lt;ScreenHeight!$E3,
   1,
   (SQRT(OFFSET(Ghosts!$T$41,COLUMN(),0)-OFFSET(Ghosts!$R$41,COLUMN(),0)*ScreenHeight!$D3)-1))+IF(Ghosts!$B$35,IF(Param!$M$21,-1-POWER(0.3,Param!$M$21)/(IF(Param!$M$21&lt;20,LightShader!BV93,OFFSET(LightShader!BV93,Param!$M$21-20,0)
)+POWER(0.3,Param!$M$21)),-2),0))</f>
        <v>3.9705943133650368</v>
      </c>
      <c r="BW2" s="53">
        <f ca="1">IF(ScreenHeight!$B3&lt;OFFSET(Radar!$AC$3,COLUMN(),0),
    Param!$B$38/ScreenHeight!$B3,
    (Param!$B$37+1/(1-OFFSET(Radar!$AD$3,COLUMN(),0)*ScreenHeight!$C3)/Param!$B$39)/OFFSET(Radar!$AC$3,COLUMN(),0)
)*DistanceShader!BW2*LightShader!BW2*(IF(OFFSET(Ghosts!$S$41,COLUMN(),0)&lt;ScreenHeight!$E3,
   1,
   (SQRT(OFFSET(Ghosts!$T$41,COLUMN(),0)-OFFSET(Ghosts!$R$41,COLUMN(),0)*ScreenHeight!$D3)-1))+IF(Ghosts!$B$35,IF(Param!$M$21,-1-POWER(0.3,Param!$M$21)/(IF(Param!$M$21&lt;20,LightShader!BW93,OFFSET(LightShader!BW93,Param!$M$21-20,0)
)+POWER(0.3,Param!$M$21)),-2),0))</f>
        <v>4.0112641872843069</v>
      </c>
      <c r="BX2" s="53">
        <f ca="1">IF(ScreenHeight!$B3&lt;OFFSET(Radar!$AC$3,COLUMN(),0),
    Param!$B$38/ScreenHeight!$B3,
    (Param!$B$37+1/(1-OFFSET(Radar!$AD$3,COLUMN(),0)*ScreenHeight!$C3)/Param!$B$39)/OFFSET(Radar!$AC$3,COLUMN(),0)
)*DistanceShader!BX2*LightShader!BX2*(IF(OFFSET(Ghosts!$S$41,COLUMN(),0)&lt;ScreenHeight!$E3,
   1,
   (SQRT(OFFSET(Ghosts!$T$41,COLUMN(),0)-OFFSET(Ghosts!$R$41,COLUMN(),0)*ScreenHeight!$D3)-1))+IF(Ghosts!$B$35,IF(Param!$M$21,-1-POWER(0.3,Param!$M$21)/(IF(Param!$M$21&lt;20,LightShader!BX93,OFFSET(LightShader!BX93,Param!$M$21-20,0)
)+POWER(0.3,Param!$M$21)),-2),0))</f>
        <v>4.0508727746399291</v>
      </c>
      <c r="BY2" s="53">
        <f ca="1">IF(ScreenHeight!$B3&lt;OFFSET(Radar!$AC$3,COLUMN(),0),
    Param!$B$38/ScreenHeight!$B3,
    (Param!$B$37+1/(1-OFFSET(Radar!$AD$3,COLUMN(),0)*ScreenHeight!$C3)/Param!$B$39)/OFFSET(Radar!$AC$3,COLUMN(),0)
)*DistanceShader!BY2*LightShader!BY2*(IF(OFFSET(Ghosts!$S$41,COLUMN(),0)&lt;ScreenHeight!$E3,
   1,
   (SQRT(OFFSET(Ghosts!$T$41,COLUMN(),0)-OFFSET(Ghosts!$R$41,COLUMN(),0)*ScreenHeight!$D3)-1))+IF(Ghosts!$B$35,IF(Param!$M$21,-1-POWER(0.3,Param!$M$21)/(IF(Param!$M$21&lt;20,LightShader!BY93,OFFSET(LightShader!BY93,Param!$M$21-20,0)
)+POWER(0.3,Param!$M$21)),-2),0))</f>
        <v>4.089299058878999</v>
      </c>
      <c r="BZ2" s="53">
        <f ca="1">IF(ScreenHeight!$B3&lt;OFFSET(Radar!$AC$3,COLUMN(),0),
    Param!$B$38/ScreenHeight!$B3,
    (Param!$B$37+1/(1-OFFSET(Radar!$AD$3,COLUMN(),0)*ScreenHeight!$C3)/Param!$B$39)/OFFSET(Radar!$AC$3,COLUMN(),0)
)*DistanceShader!BZ2*LightShader!BZ2*(IF(OFFSET(Ghosts!$S$41,COLUMN(),0)&lt;ScreenHeight!$E3,
   1,
   (SQRT(OFFSET(Ghosts!$T$41,COLUMN(),0)-OFFSET(Ghosts!$R$41,COLUMN(),0)*ScreenHeight!$D3)-1))+IF(Ghosts!$B$35,IF(Param!$M$21,-1-POWER(0.3,Param!$M$21)/(IF(Param!$M$21&lt;20,LightShader!BZ93,OFFSET(LightShader!BZ93,Param!$M$21-20,0)
)+POWER(0.3,Param!$M$21)),-2),0))</f>
        <v>4.1264196790262915</v>
      </c>
      <c r="CA2" s="53">
        <f ca="1">IF(ScreenHeight!$B3&lt;OFFSET(Radar!$AC$3,COLUMN(),0),
    Param!$B$38/ScreenHeight!$B3,
    (Param!$B$37+1/(1-OFFSET(Radar!$AD$3,COLUMN(),0)*ScreenHeight!$C3)/Param!$B$39)/OFFSET(Radar!$AC$3,COLUMN(),0)
)*DistanceShader!CA2*LightShader!CA2*(IF(OFFSET(Ghosts!$S$41,COLUMN(),0)&lt;ScreenHeight!$E3,
   1,
   (SQRT(OFFSET(Ghosts!$T$41,COLUMN(),0)-OFFSET(Ghosts!$R$41,COLUMN(),0)*ScreenHeight!$D3)-1))+IF(Ghosts!$B$35,IF(Param!$M$21,-1-POWER(0.3,Param!$M$21)/(IF(Param!$M$21&lt;20,LightShader!CA93,OFFSET(LightShader!CA93,Param!$M$21-20,0)
)+POWER(0.3,Param!$M$21)),-2),0))</f>
        <v>4.1621097174231458</v>
      </c>
      <c r="CB2" s="53">
        <f ca="1">IF(ScreenHeight!$B3&lt;OFFSET(Radar!$AC$3,COLUMN(),0),
    Param!$B$38/ScreenHeight!$B3,
    (Param!$B$37+1/(1-OFFSET(Radar!$AD$3,COLUMN(),0)*ScreenHeight!$C3)/Param!$B$39)/OFFSET(Radar!$AC$3,COLUMN(),0)
)*DistanceShader!CB2*LightShader!CB2*(IF(OFFSET(Ghosts!$S$41,COLUMN(),0)&lt;ScreenHeight!$E3,
   1,
   (SQRT(OFFSET(Ghosts!$T$41,COLUMN(),0)-OFFSET(Ghosts!$R$41,COLUMN(),0)*ScreenHeight!$D3)-1))+IF(Ghosts!$B$35,IF(Param!$M$21,-1-POWER(0.3,Param!$M$21)/(IF(Param!$M$21&lt;20,LightShader!CB93,OFFSET(LightShader!CB93,Param!$M$21-20,0)
)+POWER(0.3,Param!$M$21)),-2),0))</f>
        <v>4.1962435821002959</v>
      </c>
      <c r="CC2" s="53">
        <f ca="1">IF(ScreenHeight!$B3&lt;OFFSET(Radar!$AC$3,COLUMN(),0),
    Param!$B$38/ScreenHeight!$B3,
    (Param!$B$37+1/(1-OFFSET(Radar!$AD$3,COLUMN(),0)*ScreenHeight!$C3)/Param!$B$39)/OFFSET(Radar!$AC$3,COLUMN(),0)
)*DistanceShader!CC2*LightShader!CC2*(IF(OFFSET(Ghosts!$S$41,COLUMN(),0)&lt;ScreenHeight!$E3,
   1,
   (SQRT(OFFSET(Ghosts!$T$41,COLUMN(),0)-OFFSET(Ghosts!$R$41,COLUMN(),0)*ScreenHeight!$D3)-1))+IF(Ghosts!$B$35,IF(Param!$M$21,-1-POWER(0.3,Param!$M$21)/(IF(Param!$M$21&lt;20,LightShader!CC93,OFFSET(LightShader!CC93,Param!$M$21-20,0)
)+POWER(0.3,Param!$M$21)),-2),0))</f>
        <v>4.2286959779805535</v>
      </c>
      <c r="CD2" s="53">
        <f ca="1">IF(ScreenHeight!$B3&lt;OFFSET(Radar!$AC$3,COLUMN(),0),
    Param!$B$38/ScreenHeight!$B3,
    (Param!$B$37+1/(1-OFFSET(Radar!$AD$3,COLUMN(),0)*ScreenHeight!$C3)/Param!$B$39)/OFFSET(Radar!$AC$3,COLUMN(),0)
)*DistanceShader!CD2*LightShader!CD2*(IF(OFFSET(Ghosts!$S$41,COLUMN(),0)&lt;ScreenHeight!$E3,
   1,
   (SQRT(OFFSET(Ghosts!$T$41,COLUMN(),0)-OFFSET(Ghosts!$R$41,COLUMN(),0)*ScreenHeight!$D3)-1))+IF(Ghosts!$B$35,IF(Param!$M$21,-1-POWER(0.3,Param!$M$21)/(IF(Param!$M$21&lt;20,LightShader!CD93,OFFSET(LightShader!CD93,Param!$M$21-20,0)
)+POWER(0.3,Param!$M$21)),-2),0))</f>
        <v>4.2593429581133648</v>
      </c>
      <c r="CE2" s="53">
        <f ca="1">IF(ScreenHeight!$B3&lt;OFFSET(Radar!$AC$3,COLUMN(),0),
    Param!$B$38/ScreenHeight!$B3,
    (Param!$B$37+1/(1-OFFSET(Radar!$AD$3,COLUMN(),0)*ScreenHeight!$C3)/Param!$B$39)/OFFSET(Radar!$AC$3,COLUMN(),0)
)*DistanceShader!CE2*LightShader!CE2*(IF(OFFSET(Ghosts!$S$41,COLUMN(),0)&lt;ScreenHeight!$E3,
   1,
   (SQRT(OFFSET(Ghosts!$T$41,COLUMN(),0)-OFFSET(Ghosts!$R$41,COLUMN(),0)*ScreenHeight!$D3)-1))+IF(Ghosts!$B$35,IF(Param!$M$21,-1-POWER(0.3,Param!$M$21)/(IF(Param!$M$21&lt;20,LightShader!CE93,OFFSET(LightShader!CE93,Param!$M$21-20,0)
)+POWER(0.3,Param!$M$21)),-2),0))</f>
        <v>4.2880630430289042</v>
      </c>
      <c r="CF2" s="53">
        <f ca="1">IF(ScreenHeight!$B3&lt;OFFSET(Radar!$AC$3,COLUMN(),0),
    Param!$B$38/ScreenHeight!$B3,
    (Param!$B$37+1/(1-OFFSET(Radar!$AD$3,COLUMN(),0)*ScreenHeight!$C3)/Param!$B$39)/OFFSET(Radar!$AC$3,COLUMN(),0)
)*DistanceShader!CF2*LightShader!CF2*(IF(OFFSET(Ghosts!$S$41,COLUMN(),0)&lt;ScreenHeight!$E3,
   1,
   (SQRT(OFFSET(Ghosts!$T$41,COLUMN(),0)-OFFSET(Ghosts!$R$41,COLUMN(),0)*ScreenHeight!$D3)-1))+IF(Ghosts!$B$35,IF(Param!$M$21,-1-POWER(0.3,Param!$M$21)/(IF(Param!$M$21&lt;20,LightShader!CF93,OFFSET(LightShader!CF93,Param!$M$21-20,0)
)+POWER(0.3,Param!$M$21)),-2),0))</f>
        <v>4.3147383931810328</v>
      </c>
      <c r="CG2" s="53">
        <f ca="1">IF(ScreenHeight!$B3&lt;OFFSET(Radar!$AC$3,COLUMN(),0),
    Param!$B$38/ScreenHeight!$B3,
    (Param!$B$37+1/(1-OFFSET(Radar!$AD$3,COLUMN(),0)*ScreenHeight!$C3)/Param!$B$39)/OFFSET(Radar!$AC$3,COLUMN(),0)
)*DistanceShader!CG2*LightShader!CG2*(IF(OFFSET(Ghosts!$S$41,COLUMN(),0)&lt;ScreenHeight!$E3,
   1,
   (SQRT(OFFSET(Ghosts!$T$41,COLUMN(),0)-OFFSET(Ghosts!$R$41,COLUMN(),0)*ScreenHeight!$D3)-1))+IF(Ghosts!$B$35,IF(Param!$M$21,-1-POWER(0.3,Param!$M$21)/(IF(Param!$M$21&lt;20,LightShader!CG93,OFFSET(LightShader!CG93,Param!$M$21-20,0)
)+POWER(0.3,Param!$M$21)),-2),0))</f>
        <v>4.3392560164615812</v>
      </c>
      <c r="CH2" s="53">
        <f ca="1">IF(ScreenHeight!$B3&lt;OFFSET(Radar!$AC$3,COLUMN(),0),
    Param!$B$38/ScreenHeight!$B3,
    (Param!$B$37+1/(1-OFFSET(Radar!$AD$3,COLUMN(),0)*ScreenHeight!$C3)/Param!$B$39)/OFFSET(Radar!$AC$3,COLUMN(),0)
)*DistanceShader!CH2*LightShader!CH2*(IF(OFFSET(Ghosts!$S$41,COLUMN(),0)&lt;ScreenHeight!$E3,
   1,
   (SQRT(OFFSET(Ghosts!$T$41,COLUMN(),0)-OFFSET(Ghosts!$R$41,COLUMN(),0)*ScreenHeight!$D3)-1))+IF(Ghosts!$B$35,IF(Param!$M$21,-1-POWER(0.3,Param!$M$21)/(IF(Param!$M$21&lt;20,LightShader!CH93,OFFSET(LightShader!CH93,Param!$M$21-20,0)
)+POWER(0.3,Param!$M$21)),-2),0))</f>
        <v>4.3615089900627417</v>
      </c>
      <c r="CI2" s="53">
        <f ca="1">IF(ScreenHeight!$B3&lt;OFFSET(Radar!$AC$3,COLUMN(),0),
    Param!$B$38/ScreenHeight!$B3,
    (Param!$B$37+1/(1-OFFSET(Radar!$AD$3,COLUMN(),0)*ScreenHeight!$C3)/Param!$B$39)/OFFSET(Radar!$AC$3,COLUMN(),0)
)*DistanceShader!CI2*LightShader!CI2*(IF(OFFSET(Ghosts!$S$41,COLUMN(),0)&lt;ScreenHeight!$E3,
   1,
   (SQRT(OFFSET(Ghosts!$T$41,COLUMN(),0)-OFFSET(Ghosts!$R$41,COLUMN(),0)*ScreenHeight!$D3)-1))+IF(Ghosts!$B$35,IF(Param!$M$21,-1-POWER(0.3,Param!$M$21)/(IF(Param!$M$21&lt;20,LightShader!CI93,OFFSET(LightShader!CI93,Param!$M$21-20,0)
)+POWER(0.3,Param!$M$21)),-2),0))</f>
        <v>4.3813976736952638</v>
      </c>
      <c r="CJ2" s="53">
        <f ca="1">IF(ScreenHeight!$B3&lt;OFFSET(Radar!$AC$3,COLUMN(),0),
    Param!$B$38/ScreenHeight!$B3,
    (Param!$B$37+1/(1-OFFSET(Radar!$AD$3,COLUMN(),0)*ScreenHeight!$C3)/Param!$B$39)/OFFSET(Radar!$AC$3,COLUMN(),0)
)*DistanceShader!CJ2*LightShader!CJ2*(IF(OFFSET(Ghosts!$S$41,COLUMN(),0)&lt;ScreenHeight!$E3,
   1,
   (SQRT(OFFSET(Ghosts!$T$41,COLUMN(),0)-OFFSET(Ghosts!$R$41,COLUMN(),0)*ScreenHeight!$D3)-1))+IF(Ghosts!$B$35,IF(Param!$M$21,-1-POWER(0.3,Param!$M$21)/(IF(Param!$M$21&lt;20,LightShader!CJ93,OFFSET(LightShader!CJ93,Param!$M$21-20,0)
)+POWER(0.3,Param!$M$21)),-2),0))</f>
        <v>4.3988308894902675</v>
      </c>
      <c r="CK2" s="53">
        <f ca="1">IF(ScreenHeight!$B3&lt;OFFSET(Radar!$AC$3,COLUMN(),0),
    Param!$B$38/ScreenHeight!$B3,
    (Param!$B$37+1/(1-OFFSET(Radar!$AD$3,COLUMN(),0)*ScreenHeight!$C3)/Param!$B$39)/OFFSET(Radar!$AC$3,COLUMN(),0)
)*DistanceShader!CK2*LightShader!CK2*(IF(OFFSET(Ghosts!$S$41,COLUMN(),0)&lt;ScreenHeight!$E3,
   1,
   (SQRT(OFFSET(Ghosts!$T$41,COLUMN(),0)-OFFSET(Ghosts!$R$41,COLUMN(),0)*ScreenHeight!$D3)-1))+IF(Ghosts!$B$35,IF(Param!$M$21,-1-POWER(0.3,Param!$M$21)/(IF(Param!$M$21&lt;20,LightShader!CK93,OFFSET(LightShader!CK93,Param!$M$21-20,0)
)+POWER(0.3,Param!$M$21)),-2),0))</f>
        <v>4.4137270429596906</v>
      </c>
      <c r="CL2" s="53">
        <f ca="1">IF(ScreenHeight!$B3&lt;OFFSET(Radar!$AC$3,COLUMN(),0),
    Param!$B$38/ScreenHeight!$B3,
    (Param!$B$37+1/(1-OFFSET(Radar!$AD$3,COLUMN(),0)*ScreenHeight!$C3)/Param!$B$39)/OFFSET(Radar!$AC$3,COLUMN(),0)
)*DistanceShader!CL2*LightShader!CL2*(IF(OFFSET(Ghosts!$S$41,COLUMN(),0)&lt;ScreenHeight!$E3,
   1,
   (SQRT(OFFSET(Ghosts!$T$41,COLUMN(),0)-OFFSET(Ghosts!$R$41,COLUMN(),0)*ScreenHeight!$D3)-1))+IF(Ghosts!$B$35,IF(Param!$M$21,-1-POWER(0.3,Param!$M$21)/(IF(Param!$M$21&lt;20,LightShader!CL93,OFFSET(LightShader!CL93,Param!$M$21-20,0)
)+POWER(0.3,Param!$M$21)),-2),0))</f>
        <v>4.4260151592779664</v>
      </c>
      <c r="CM2" s="53">
        <f ca="1">IF(ScreenHeight!$B3&lt;OFFSET(Radar!$AC$3,COLUMN(),0),
    Param!$B$38/ScreenHeight!$B3,
    (Param!$B$37+1/(1-OFFSET(Radar!$AD$3,COLUMN(),0)*ScreenHeight!$C3)/Param!$B$39)/OFFSET(Radar!$AC$3,COLUMN(),0)
)*DistanceShader!CM2*LightShader!CM2*(IF(OFFSET(Ghosts!$S$41,COLUMN(),0)&lt;ScreenHeight!$E3,
   1,
   (SQRT(OFFSET(Ghosts!$T$41,COLUMN(),0)-OFFSET(Ghosts!$R$41,COLUMN(),0)*ScreenHeight!$D3)-1))+IF(Ghosts!$B$35,IF(Param!$M$21,-1-POWER(0.3,Param!$M$21)/(IF(Param!$M$21&lt;20,LightShader!CM93,OFFSET(LightShader!CM93,Param!$M$21-20,0)
)+POWER(0.3,Param!$M$21)),-2),0))</f>
        <v>4.4356358099523341</v>
      </c>
      <c r="CN2" s="53">
        <f ca="1">IF(ScreenHeight!$B3&lt;OFFSET(Radar!$AC$3,COLUMN(),0),
    Param!$B$38/ScreenHeight!$B3,
    (Param!$B$37+1/(1-OFFSET(Radar!$AD$3,COLUMN(),0)*ScreenHeight!$C3)/Param!$B$39)/OFFSET(Radar!$AC$3,COLUMN(),0)
)*DistanceShader!CN2*LightShader!CN2*(IF(OFFSET(Ghosts!$S$41,COLUMN(),0)&lt;ScreenHeight!$E3,
   1,
   (SQRT(OFFSET(Ghosts!$T$41,COLUMN(),0)-OFFSET(Ghosts!$R$41,COLUMN(),0)*ScreenHeight!$D3)-1))+IF(Ghosts!$B$35,IF(Param!$M$21,-1-POWER(0.3,Param!$M$21)/(IF(Param!$M$21&lt;20,LightShader!CN93,OFFSET(LightShader!CN93,Param!$M$21-20,0)
)+POWER(0.3,Param!$M$21)),-2),0))</f>
        <v>4.4425419067035046</v>
      </c>
      <c r="CO2" s="53">
        <f ca="1">IF(ScreenHeight!$B3&lt;OFFSET(Radar!$AC$3,COLUMN(),0),
    Param!$B$38/ScreenHeight!$B3,
    (Param!$B$37+1/(1-OFFSET(Radar!$AD$3,COLUMN(),0)*ScreenHeight!$C3)/Param!$B$39)/OFFSET(Radar!$AC$3,COLUMN(),0)
)*DistanceShader!CO2*LightShader!CO2*(IF(OFFSET(Ghosts!$S$41,COLUMN(),0)&lt;ScreenHeight!$E3,
   1,
   (SQRT(OFFSET(Ghosts!$T$41,COLUMN(),0)-OFFSET(Ghosts!$R$41,COLUMN(),0)*ScreenHeight!$D3)-1))+IF(Ghosts!$B$35,IF(Param!$M$21,-1-POWER(0.3,Param!$M$21)/(IF(Param!$M$21&lt;20,LightShader!CO93,OFFSET(LightShader!CO93,Param!$M$21-20,0)
)+POWER(0.3,Param!$M$21)),-2),0))</f>
        <v>4.4466993420633187</v>
      </c>
      <c r="CP2" s="53">
        <f ca="1">IF(ScreenHeight!$B3&lt;OFFSET(Radar!$AC$3,COLUMN(),0),
    Param!$B$38/ScreenHeight!$B3,
    (Param!$B$37+1/(1-OFFSET(Radar!$AD$3,COLUMN(),0)*ScreenHeight!$C3)/Param!$B$39)/OFFSET(Radar!$AC$3,COLUMN(),0)
)*DistanceShader!CP2*LightShader!CP2*(IF(OFFSET(Ghosts!$S$41,COLUMN(),0)&lt;ScreenHeight!$E3,
   1,
   (SQRT(OFFSET(Ghosts!$T$41,COLUMN(),0)-OFFSET(Ghosts!$R$41,COLUMN(),0)*ScreenHeight!$D3)-1))+IF(Ghosts!$B$35,IF(Param!$M$21,-1-POWER(0.3,Param!$M$21)/(IF(Param!$M$21&lt;20,LightShader!CP93,OFFSET(LightShader!CP93,Param!$M$21-20,0)
)+POWER(0.3,Param!$M$21)),-2),0))</f>
        <v>4.4480874597383435</v>
      </c>
      <c r="CQ2" s="53">
        <f ca="1">IF(ScreenHeight!$B3&lt;OFFSET(Radar!$AC$3,COLUMN(),0),
    Param!$B$38/ScreenHeight!$B3,
    (Param!$B$37+1/(1-OFFSET(Radar!$AD$3,COLUMN(),0)*ScreenHeight!$C3)/Param!$B$39)/OFFSET(Radar!$AC$3,COLUMN(),0)
)*DistanceShader!CQ2*LightShader!CQ2*(IF(OFFSET(Ghosts!$S$41,COLUMN(),0)&lt;ScreenHeight!$E3,
   1,
   (SQRT(OFFSET(Ghosts!$T$41,COLUMN(),0)-OFFSET(Ghosts!$R$41,COLUMN(),0)*ScreenHeight!$D3)-1))+IF(Ghosts!$B$35,IF(Param!$M$21,-1-POWER(0.3,Param!$M$21)/(IF(Param!$M$21&lt;20,LightShader!CQ93,OFFSET(LightShader!CQ93,Param!$M$21-20,0)
)+POWER(0.3,Param!$M$21)),-2),0))</f>
        <v>4.4466993420633187</v>
      </c>
      <c r="CR2" s="53">
        <f ca="1">IF(ScreenHeight!$B3&lt;OFFSET(Radar!$AC$3,COLUMN(),0),
    Param!$B$38/ScreenHeight!$B3,
    (Param!$B$37+1/(1-OFFSET(Radar!$AD$3,COLUMN(),0)*ScreenHeight!$C3)/Param!$B$39)/OFFSET(Radar!$AC$3,COLUMN(),0)
)*DistanceShader!CR2*LightShader!CR2*(IF(OFFSET(Ghosts!$S$41,COLUMN(),0)&lt;ScreenHeight!$E3,
   1,
   (SQRT(OFFSET(Ghosts!$T$41,COLUMN(),0)-OFFSET(Ghosts!$R$41,COLUMN(),0)*ScreenHeight!$D3)-1))+IF(Ghosts!$B$35,IF(Param!$M$21,-1-POWER(0.3,Param!$M$21)/(IF(Param!$M$21&lt;20,LightShader!CR93,OFFSET(LightShader!CR93,Param!$M$21-20,0)
)+POWER(0.3,Param!$M$21)),-2),0))</f>
        <v>4.4425419067035046</v>
      </c>
      <c r="CS2" s="53">
        <f ca="1">IF(ScreenHeight!$B3&lt;OFFSET(Radar!$AC$3,COLUMN(),0),
    Param!$B$38/ScreenHeight!$B3,
    (Param!$B$37+1/(1-OFFSET(Radar!$AD$3,COLUMN(),0)*ScreenHeight!$C3)/Param!$B$39)/OFFSET(Radar!$AC$3,COLUMN(),0)
)*DistanceShader!CS2*LightShader!CS2*(IF(OFFSET(Ghosts!$S$41,COLUMN(),0)&lt;ScreenHeight!$E3,
   1,
   (SQRT(OFFSET(Ghosts!$T$41,COLUMN(),0)-OFFSET(Ghosts!$R$41,COLUMN(),0)*ScreenHeight!$D3)-1))+IF(Ghosts!$B$35,IF(Param!$M$21,-1-POWER(0.3,Param!$M$21)/(IF(Param!$M$21&lt;20,LightShader!CS93,OFFSET(LightShader!CS93,Param!$M$21-20,0)
)+POWER(0.3,Param!$M$21)),-2),0))</f>
        <v>4.4356358099523341</v>
      </c>
      <c r="CT2" s="53">
        <f ca="1">IF(ScreenHeight!$B3&lt;OFFSET(Radar!$AC$3,COLUMN(),0),
    Param!$B$38/ScreenHeight!$B3,
    (Param!$B$37+1/(1-OFFSET(Radar!$AD$3,COLUMN(),0)*ScreenHeight!$C3)/Param!$B$39)/OFFSET(Radar!$AC$3,COLUMN(),0)
)*DistanceShader!CT2*LightShader!CT2*(IF(OFFSET(Ghosts!$S$41,COLUMN(),0)&lt;ScreenHeight!$E3,
   1,
   (SQRT(OFFSET(Ghosts!$T$41,COLUMN(),0)-OFFSET(Ghosts!$R$41,COLUMN(),0)*ScreenHeight!$D3)-1))+IF(Ghosts!$B$35,IF(Param!$M$21,-1-POWER(0.3,Param!$M$21)/(IF(Param!$M$21&lt;20,LightShader!CT93,OFFSET(LightShader!CT93,Param!$M$21-20,0)
)+POWER(0.3,Param!$M$21)),-2),0))</f>
        <v>4.4260151592779664</v>
      </c>
      <c r="CU2" s="53">
        <f ca="1">IF(ScreenHeight!$B3&lt;OFFSET(Radar!$AC$3,COLUMN(),0),
    Param!$B$38/ScreenHeight!$B3,
    (Param!$B$37+1/(1-OFFSET(Radar!$AD$3,COLUMN(),0)*ScreenHeight!$C3)/Param!$B$39)/OFFSET(Radar!$AC$3,COLUMN(),0)
)*DistanceShader!CU2*LightShader!CU2*(IF(OFFSET(Ghosts!$S$41,COLUMN(),0)&lt;ScreenHeight!$E3,
   1,
   (SQRT(OFFSET(Ghosts!$T$41,COLUMN(),0)-OFFSET(Ghosts!$R$41,COLUMN(),0)*ScreenHeight!$D3)-1))+IF(Ghosts!$B$35,IF(Param!$M$21,-1-POWER(0.3,Param!$M$21)/(IF(Param!$M$21&lt;20,LightShader!CU93,OFFSET(LightShader!CU93,Param!$M$21-20,0)
)+POWER(0.3,Param!$M$21)),-2),0))</f>
        <v>4.4137270429596906</v>
      </c>
      <c r="CV2" s="53">
        <f ca="1">IF(ScreenHeight!$B3&lt;OFFSET(Radar!$AC$3,COLUMN(),0),
    Param!$B$38/ScreenHeight!$B3,
    (Param!$B$37+1/(1-OFFSET(Radar!$AD$3,COLUMN(),0)*ScreenHeight!$C3)/Param!$B$39)/OFFSET(Radar!$AC$3,COLUMN(),0)
)*DistanceShader!CV2*LightShader!CV2*(IF(OFFSET(Ghosts!$S$41,COLUMN(),0)&lt;ScreenHeight!$E3,
   1,
   (SQRT(OFFSET(Ghosts!$T$41,COLUMN(),0)-OFFSET(Ghosts!$R$41,COLUMN(),0)*ScreenHeight!$D3)-1))+IF(Ghosts!$B$35,IF(Param!$M$21,-1-POWER(0.3,Param!$M$21)/(IF(Param!$M$21&lt;20,LightShader!CV93,OFFSET(LightShader!CV93,Param!$M$21-20,0)
)+POWER(0.3,Param!$M$21)),-2),0))</f>
        <v>4.3988308894902675</v>
      </c>
      <c r="CW2" s="53">
        <f ca="1">IF(ScreenHeight!$B3&lt;OFFSET(Radar!$AC$3,COLUMN(),0),
    Param!$B$38/ScreenHeight!$B3,
    (Param!$B$37+1/(1-OFFSET(Radar!$AD$3,COLUMN(),0)*ScreenHeight!$C3)/Param!$B$39)/OFFSET(Radar!$AC$3,COLUMN(),0)
)*DistanceShader!CW2*LightShader!CW2*(IF(OFFSET(Ghosts!$S$41,COLUMN(),0)&lt;ScreenHeight!$E3,
   1,
   (SQRT(OFFSET(Ghosts!$T$41,COLUMN(),0)-OFFSET(Ghosts!$R$41,COLUMN(),0)*ScreenHeight!$D3)-1))+IF(Ghosts!$B$35,IF(Param!$M$21,-1-POWER(0.3,Param!$M$21)/(IF(Param!$M$21&lt;20,LightShader!CW93,OFFSET(LightShader!CW93,Param!$M$21-20,0)
)+POWER(0.3,Param!$M$21)),-2),0))</f>
        <v>4.3813976736952638</v>
      </c>
      <c r="CX2" s="53">
        <f ca="1">IF(ScreenHeight!$B3&lt;OFFSET(Radar!$AC$3,COLUMN(),0),
    Param!$B$38/ScreenHeight!$B3,
    (Param!$B$37+1/(1-OFFSET(Radar!$AD$3,COLUMN(),0)*ScreenHeight!$C3)/Param!$B$39)/OFFSET(Radar!$AC$3,COLUMN(),0)
)*DistanceShader!CX2*LightShader!CX2*(IF(OFFSET(Ghosts!$S$41,COLUMN(),0)&lt;ScreenHeight!$E3,
   1,
   (SQRT(OFFSET(Ghosts!$T$41,COLUMN(),0)-OFFSET(Ghosts!$R$41,COLUMN(),0)*ScreenHeight!$D3)-1))+IF(Ghosts!$B$35,IF(Param!$M$21,-1-POWER(0.3,Param!$M$21)/(IF(Param!$M$21&lt;20,LightShader!CX93,OFFSET(LightShader!CX93,Param!$M$21-20,0)
)+POWER(0.3,Param!$M$21)),-2),0))</f>
        <v>4.3615089900627417</v>
      </c>
      <c r="CY2" s="53">
        <f ca="1">IF(ScreenHeight!$B3&lt;OFFSET(Radar!$AC$3,COLUMN(),0),
    Param!$B$38/ScreenHeight!$B3,
    (Param!$B$37+1/(1-OFFSET(Radar!$AD$3,COLUMN(),0)*ScreenHeight!$C3)/Param!$B$39)/OFFSET(Radar!$AC$3,COLUMN(),0)
)*DistanceShader!CY2*LightShader!CY2*(IF(OFFSET(Ghosts!$S$41,COLUMN(),0)&lt;ScreenHeight!$E3,
   1,
   (SQRT(OFFSET(Ghosts!$T$41,COLUMN(),0)-OFFSET(Ghosts!$R$41,COLUMN(),0)*ScreenHeight!$D3)-1))+IF(Ghosts!$B$35,IF(Param!$M$21,-1-POWER(0.3,Param!$M$21)/(IF(Param!$M$21&lt;20,LightShader!CY93,OFFSET(LightShader!CY93,Param!$M$21-20,0)
)+POWER(0.3,Param!$M$21)),-2),0))</f>
        <v>4.3392560164615812</v>
      </c>
      <c r="CZ2" s="53">
        <f ca="1">IF(ScreenHeight!$B3&lt;OFFSET(Radar!$AC$3,COLUMN(),0),
    Param!$B$38/ScreenHeight!$B3,
    (Param!$B$37+1/(1-OFFSET(Radar!$AD$3,COLUMN(),0)*ScreenHeight!$C3)/Param!$B$39)/OFFSET(Radar!$AC$3,COLUMN(),0)
)*DistanceShader!CZ2*LightShader!CZ2*(IF(OFFSET(Ghosts!$S$41,COLUMN(),0)&lt;ScreenHeight!$E3,
   1,
   (SQRT(OFFSET(Ghosts!$T$41,COLUMN(),0)-OFFSET(Ghosts!$R$41,COLUMN(),0)*ScreenHeight!$D3)-1))+IF(Ghosts!$B$35,IF(Param!$M$21,-1-POWER(0.3,Param!$M$21)/(IF(Param!$M$21&lt;20,LightShader!CZ93,OFFSET(LightShader!CZ93,Param!$M$21-20,0)
)+POWER(0.3,Param!$M$21)),-2),0))</f>
        <v>4.3147383931810328</v>
      </c>
      <c r="DA2" s="53">
        <f ca="1">IF(ScreenHeight!$B3&lt;OFFSET(Radar!$AC$3,COLUMN(),0),
    Param!$B$38/ScreenHeight!$B3,
    (Param!$B$37+1/(1-OFFSET(Radar!$AD$3,COLUMN(),0)*ScreenHeight!$C3)/Param!$B$39)/OFFSET(Radar!$AC$3,COLUMN(),0)
)*DistanceShader!DA2*LightShader!DA2*(IF(OFFSET(Ghosts!$S$41,COLUMN(),0)&lt;ScreenHeight!$E3,
   1,
   (SQRT(OFFSET(Ghosts!$T$41,COLUMN(),0)-OFFSET(Ghosts!$R$41,COLUMN(),0)*ScreenHeight!$D3)-1))+IF(Ghosts!$B$35,IF(Param!$M$21,-1-POWER(0.3,Param!$M$21)/(IF(Param!$M$21&lt;20,LightShader!DA93,OFFSET(LightShader!DA93,Param!$M$21-20,0)
)+POWER(0.3,Param!$M$21)),-2),0))</f>
        <v>4.2880630430289042</v>
      </c>
      <c r="DB2" s="53">
        <f ca="1">IF(ScreenHeight!$B3&lt;OFFSET(Radar!$AC$3,COLUMN(),0),
    Param!$B$38/ScreenHeight!$B3,
    (Param!$B$37+1/(1-OFFSET(Radar!$AD$3,COLUMN(),0)*ScreenHeight!$C3)/Param!$B$39)/OFFSET(Radar!$AC$3,COLUMN(),0)
)*DistanceShader!DB2*LightShader!DB2*(IF(OFFSET(Ghosts!$S$41,COLUMN(),0)&lt;ScreenHeight!$E3,
   1,
   (SQRT(OFFSET(Ghosts!$T$41,COLUMN(),0)-OFFSET(Ghosts!$R$41,COLUMN(),0)*ScreenHeight!$D3)-1))+IF(Ghosts!$B$35,IF(Param!$M$21,-1-POWER(0.3,Param!$M$21)/(IF(Param!$M$21&lt;20,LightShader!DB93,OFFSET(LightShader!DB93,Param!$M$21-20,0)
)+POWER(0.3,Param!$M$21)),-2),0))</f>
        <v>4.2593429581133648</v>
      </c>
      <c r="DC2" s="53">
        <f ca="1">IF(ScreenHeight!$B3&lt;OFFSET(Radar!$AC$3,COLUMN(),0),
    Param!$B$38/ScreenHeight!$B3,
    (Param!$B$37+1/(1-OFFSET(Radar!$AD$3,COLUMN(),0)*ScreenHeight!$C3)/Param!$B$39)/OFFSET(Radar!$AC$3,COLUMN(),0)
)*DistanceShader!DC2*LightShader!DC2*(IF(OFFSET(Ghosts!$S$41,COLUMN(),0)&lt;ScreenHeight!$E3,
   1,
   (SQRT(OFFSET(Ghosts!$T$41,COLUMN(),0)-OFFSET(Ghosts!$R$41,COLUMN(),0)*ScreenHeight!$D3)-1))+IF(Ghosts!$B$35,IF(Param!$M$21,-1-POWER(0.3,Param!$M$21)/(IF(Param!$M$21&lt;20,LightShader!DC93,OFFSET(LightShader!DC93,Param!$M$21-20,0)
)+POWER(0.3,Param!$M$21)),-2),0))</f>
        <v>4.2286959779805535</v>
      </c>
      <c r="DD2" s="53">
        <f ca="1">IF(ScreenHeight!$B3&lt;OFFSET(Radar!$AC$3,COLUMN(),0),
    Param!$B$38/ScreenHeight!$B3,
    (Param!$B$37+1/(1-OFFSET(Radar!$AD$3,COLUMN(),0)*ScreenHeight!$C3)/Param!$B$39)/OFFSET(Radar!$AC$3,COLUMN(),0)
)*DistanceShader!DD2*LightShader!DD2*(IF(OFFSET(Ghosts!$S$41,COLUMN(),0)&lt;ScreenHeight!$E3,
   1,
   (SQRT(OFFSET(Ghosts!$T$41,COLUMN(),0)-OFFSET(Ghosts!$R$41,COLUMN(),0)*ScreenHeight!$D3)-1))+IF(Ghosts!$B$35,IF(Param!$M$21,-1-POWER(0.3,Param!$M$21)/(IF(Param!$M$21&lt;20,LightShader!DD93,OFFSET(LightShader!DD93,Param!$M$21-20,0)
)+POWER(0.3,Param!$M$21)),-2),0))</f>
        <v>4.1962435821002959</v>
      </c>
      <c r="DE2" s="53">
        <f ca="1">IF(ScreenHeight!$B3&lt;OFFSET(Radar!$AC$3,COLUMN(),0),
    Param!$B$38/ScreenHeight!$B3,
    (Param!$B$37+1/(1-OFFSET(Radar!$AD$3,COLUMN(),0)*ScreenHeight!$C3)/Param!$B$39)/OFFSET(Radar!$AC$3,COLUMN(),0)
)*DistanceShader!DE2*LightShader!DE2*(IF(OFFSET(Ghosts!$S$41,COLUMN(),0)&lt;ScreenHeight!$E3,
   1,
   (SQRT(OFFSET(Ghosts!$T$41,COLUMN(),0)-OFFSET(Ghosts!$R$41,COLUMN(),0)*ScreenHeight!$D3)-1))+IF(Ghosts!$B$35,IF(Param!$M$21,-1-POWER(0.3,Param!$M$21)/(IF(Param!$M$21&lt;20,LightShader!DE93,OFFSET(LightShader!DE93,Param!$M$21-20,0)
)+POWER(0.3,Param!$M$21)),-2),0))</f>
        <v>4.1621097174231458</v>
      </c>
      <c r="DF2" s="53">
        <f ca="1">IF(ScreenHeight!$B3&lt;OFFSET(Radar!$AC$3,COLUMN(),0),
    Param!$B$38/ScreenHeight!$B3,
    (Param!$B$37+1/(1-OFFSET(Radar!$AD$3,COLUMN(),0)*ScreenHeight!$C3)/Param!$B$39)/OFFSET(Radar!$AC$3,COLUMN(),0)
)*DistanceShader!DF2*LightShader!DF2*(IF(OFFSET(Ghosts!$S$41,COLUMN(),0)&lt;ScreenHeight!$E3,
   1,
   (SQRT(OFFSET(Ghosts!$T$41,COLUMN(),0)-OFFSET(Ghosts!$R$41,COLUMN(),0)*ScreenHeight!$D3)-1))+IF(Ghosts!$B$35,IF(Param!$M$21,-1-POWER(0.3,Param!$M$21)/(IF(Param!$M$21&lt;20,LightShader!DF93,OFFSET(LightShader!DF93,Param!$M$21-20,0)
)+POWER(0.3,Param!$M$21)),-2),0))</f>
        <v>4.1264196790262915</v>
      </c>
      <c r="DG2" s="53">
        <f ca="1">IF(ScreenHeight!$B3&lt;OFFSET(Radar!$AC$3,COLUMN(),0),
    Param!$B$38/ScreenHeight!$B3,
    (Param!$B$37+1/(1-OFFSET(Radar!$AD$3,COLUMN(),0)*ScreenHeight!$C3)/Param!$B$39)/OFFSET(Radar!$AC$3,COLUMN(),0)
)*DistanceShader!DG2*LightShader!DG2*(IF(OFFSET(Ghosts!$S$41,COLUMN(),0)&lt;ScreenHeight!$E3,
   1,
   (SQRT(OFFSET(Ghosts!$T$41,COLUMN(),0)-OFFSET(Ghosts!$R$41,COLUMN(),0)*ScreenHeight!$D3)-1))+IF(Ghosts!$B$35,IF(Param!$M$21,-1-POWER(0.3,Param!$M$21)/(IF(Param!$M$21&lt;20,LightShader!DG93,OFFSET(LightShader!DG93,Param!$M$21-20,0)
)+POWER(0.3,Param!$M$21)),-2),0))</f>
        <v>4.089299058878999</v>
      </c>
      <c r="DH2" s="53">
        <f ca="1">IF(ScreenHeight!$B3&lt;OFFSET(Radar!$AC$3,COLUMN(),0),
    Param!$B$38/ScreenHeight!$B3,
    (Param!$B$37+1/(1-OFFSET(Radar!$AD$3,COLUMN(),0)*ScreenHeight!$C3)/Param!$B$39)/OFFSET(Radar!$AC$3,COLUMN(),0)
)*DistanceShader!DH2*LightShader!DH2*(IF(OFFSET(Ghosts!$S$41,COLUMN(),0)&lt;ScreenHeight!$E3,
   1,
   (SQRT(OFFSET(Ghosts!$T$41,COLUMN(),0)-OFFSET(Ghosts!$R$41,COLUMN(),0)*ScreenHeight!$D3)-1))+IF(Ghosts!$B$35,IF(Param!$M$21,-1-POWER(0.3,Param!$M$21)/(IF(Param!$M$21&lt;20,LightShader!DH93,OFFSET(LightShader!DH93,Param!$M$21-20,0)
)+POWER(0.3,Param!$M$21)),-2),0))</f>
        <v>4.0508727746399291</v>
      </c>
      <c r="DI2" s="53">
        <f ca="1">IF(ScreenHeight!$B3&lt;OFFSET(Radar!$AC$3,COLUMN(),0),
    Param!$B$38/ScreenHeight!$B3,
    (Param!$B$37+1/(1-OFFSET(Radar!$AD$3,COLUMN(),0)*ScreenHeight!$C3)/Param!$B$39)/OFFSET(Radar!$AC$3,COLUMN(),0)
)*DistanceShader!DI2*LightShader!DI2*(IF(OFFSET(Ghosts!$S$41,COLUMN(),0)&lt;ScreenHeight!$E3,
   1,
   (SQRT(OFFSET(Ghosts!$T$41,COLUMN(),0)-OFFSET(Ghosts!$R$41,COLUMN(),0)*ScreenHeight!$D3)-1))+IF(Ghosts!$B$35,IF(Param!$M$21,-1-POWER(0.3,Param!$M$21)/(IF(Param!$M$21&lt;20,LightShader!DI93,OFFSET(LightShader!DI93,Param!$M$21-20,0)
)+POWER(0.3,Param!$M$21)),-2),0))</f>
        <v>4.0112641872843069</v>
      </c>
      <c r="DJ2" s="53">
        <f ca="1">IF(ScreenHeight!$B3&lt;OFFSET(Radar!$AC$3,COLUMN(),0),
    Param!$B$38/ScreenHeight!$B3,
    (Param!$B$37+1/(1-OFFSET(Radar!$AD$3,COLUMN(),0)*ScreenHeight!$C3)/Param!$B$39)/OFFSET(Radar!$AC$3,COLUMN(),0)
)*DistanceShader!DJ2*LightShader!DJ2*(IF(OFFSET(Ghosts!$S$41,COLUMN(),0)&lt;ScreenHeight!$E3,
   1,
   (SQRT(OFFSET(Ghosts!$T$41,COLUMN(),0)-OFFSET(Ghosts!$R$41,COLUMN(),0)*ScreenHeight!$D3)-1))+IF(Ghosts!$B$35,IF(Param!$M$21,-1-POWER(0.3,Param!$M$21)/(IF(Param!$M$21&lt;20,LightShader!DJ93,OFFSET(LightShader!DJ93,Param!$M$21-20,0)
)+POWER(0.3,Param!$M$21)),-2),0))</f>
        <v>3.9705943133650368</v>
      </c>
      <c r="DK2" s="53">
        <f ca="1">IF(ScreenHeight!$B3&lt;OFFSET(Radar!$AC$3,COLUMN(),0),
    Param!$B$38/ScreenHeight!$B3,
    (Param!$B$37+1/(1-OFFSET(Radar!$AD$3,COLUMN(),0)*ScreenHeight!$C3)/Param!$B$39)/OFFSET(Radar!$AC$3,COLUMN(),0)
)*DistanceShader!DK2*LightShader!DK2*(IF(OFFSET(Ghosts!$S$41,COLUMN(),0)&lt;ScreenHeight!$E3,
   1,
   (SQRT(OFFSET(Ghosts!$T$41,COLUMN(),0)-OFFSET(Ghosts!$R$41,COLUMN(),0)*ScreenHeight!$D3)-1))+IF(Ghosts!$B$35,IF(Param!$M$21,-1-POWER(0.3,Param!$M$21)/(IF(Param!$M$21&lt;20,LightShader!DK93,OFFSET(LightShader!DK93,Param!$M$21-20,0)
)+POWER(0.3,Param!$M$21)),-2),0))</f>
        <v>3.9289811349319295</v>
      </c>
      <c r="DL2" s="53">
        <f ca="1">IF(ScreenHeight!$B3&lt;OFFSET(Radar!$AC$3,COLUMN(),0),
    Param!$B$38/ScreenHeight!$B3,
    (Param!$B$37+1/(1-OFFSET(Radar!$AD$3,COLUMN(),0)*ScreenHeight!$C3)/Param!$B$39)/OFFSET(Radar!$AC$3,COLUMN(),0)
)*DistanceShader!DL2*LightShader!DL2*(IF(OFFSET(Ghosts!$S$41,COLUMN(),0)&lt;ScreenHeight!$E3,
   1,
   (SQRT(OFFSET(Ghosts!$T$41,COLUMN(),0)-OFFSET(Ghosts!$R$41,COLUMN(),0)*ScreenHeight!$D3)-1))+IF(Ghosts!$B$35,IF(Param!$M$21,-1-POWER(0.3,Param!$M$21)/(IF(Param!$M$21&lt;20,LightShader!DL93,OFFSET(LightShader!DL93,Param!$M$21-20,0)
)+POWER(0.3,Param!$M$21)),-2),0))</f>
        <v>3.8865390076368196</v>
      </c>
      <c r="DM2" s="53">
        <f ca="1">IF(ScreenHeight!$B3&lt;OFFSET(Radar!$AC$3,COLUMN(),0),
    Param!$B$38/ScreenHeight!$B3,
    (Param!$B$37+1/(1-OFFSET(Radar!$AD$3,COLUMN(),0)*ScreenHeight!$C3)/Param!$B$39)/OFFSET(Radar!$AC$3,COLUMN(),0)
)*DistanceShader!DM2*LightShader!DM2*(IF(OFFSET(Ghosts!$S$41,COLUMN(),0)&lt;ScreenHeight!$E3,
   1,
   (SQRT(OFFSET(Ghosts!$T$41,COLUMN(),0)-OFFSET(Ghosts!$R$41,COLUMN(),0)*ScreenHeight!$D3)-1))+IF(Ghosts!$B$35,IF(Param!$M$21,-1-POWER(0.3,Param!$M$21)/(IF(Param!$M$21&lt;20,LightShader!DM93,OFFSET(LightShader!DM93,Param!$M$21-20,0)
)+POWER(0.3,Param!$M$21)),-2),0))</f>
        <v>3.8433781653854306</v>
      </c>
      <c r="DN2" s="53">
        <f ca="1">IF(ScreenHeight!$B3&lt;OFFSET(Radar!$AC$3,COLUMN(),0),
    Param!$B$38/ScreenHeight!$B3,
    (Param!$B$37+1/(1-OFFSET(Radar!$AD$3,COLUMN(),0)*ScreenHeight!$C3)/Param!$B$39)/OFFSET(Radar!$AC$3,COLUMN(),0)
)*DistanceShader!DN2*LightShader!DN2*(IF(OFFSET(Ghosts!$S$41,COLUMN(),0)&lt;ScreenHeight!$E3,
   1,
   (SQRT(OFFSET(Ghosts!$T$41,COLUMN(),0)-OFFSET(Ghosts!$R$41,COLUMN(),0)*ScreenHeight!$D3)-1))+IF(Ghosts!$B$35,IF(Param!$M$21,-1-POWER(0.3,Param!$M$21)/(IF(Param!$M$21&lt;20,LightShader!DN93,OFFSET(LightShader!DN93,Param!$M$21-20,0)
)+POWER(0.3,Param!$M$21)),-2),0))</f>
        <v>3.7996043180835608</v>
      </c>
      <c r="DO2" s="53">
        <f ca="1">IF(ScreenHeight!$B3&lt;OFFSET(Radar!$AC$3,COLUMN(),0),
    Param!$B$38/ScreenHeight!$B3,
    (Param!$B$37+1/(1-OFFSET(Radar!$AD$3,COLUMN(),0)*ScreenHeight!$C3)/Param!$B$39)/OFFSET(Radar!$AC$3,COLUMN(),0)
)*DistanceShader!DO2*LightShader!DO2*(IF(OFFSET(Ghosts!$S$41,COLUMN(),0)&lt;ScreenHeight!$E3,
   1,
   (SQRT(OFFSET(Ghosts!$T$41,COLUMN(),0)-OFFSET(Ghosts!$R$41,COLUMN(),0)*ScreenHeight!$D3)-1))+IF(Ghosts!$B$35,IF(Param!$M$21,-1-POWER(0.3,Param!$M$21)/(IF(Param!$M$21&lt;20,LightShader!DO93,OFFSET(LightShader!DO93,Param!$M$21-20,0)
)+POWER(0.3,Param!$M$21)),-2),0))</f>
        <v>3.755318337570611</v>
      </c>
      <c r="DP2" s="53">
        <f ca="1">IF(ScreenHeight!$B3&lt;OFFSET(Radar!$AC$3,COLUMN(),0),
    Param!$B$38/ScreenHeight!$B3,
    (Param!$B$37+1/(1-OFFSET(Radar!$AD$3,COLUMN(),0)*ScreenHeight!$C3)/Param!$B$39)/OFFSET(Radar!$AC$3,COLUMN(),0)
)*DistanceShader!DP2*LightShader!DP2*(IF(OFFSET(Ghosts!$S$41,COLUMN(),0)&lt;ScreenHeight!$E3,
   1,
   (SQRT(OFFSET(Ghosts!$T$41,COLUMN(),0)-OFFSET(Ghosts!$R$41,COLUMN(),0)*ScreenHeight!$D3)-1))+IF(Ghosts!$B$35,IF(Param!$M$21,-1-POWER(0.3,Param!$M$21)/(IF(Param!$M$21&lt;20,LightShader!DP93,OFFSET(LightShader!DP93,Param!$M$21-20,0)
)+POWER(0.3,Param!$M$21)),-2),0))</f>
        <v>3.7106160257271346</v>
      </c>
      <c r="DQ2" s="53">
        <f ca="1">IF(ScreenHeight!$B3&lt;OFFSET(Radar!$AC$3,COLUMN(),0),
    Param!$B$38/ScreenHeight!$B3,
    (Param!$B$37+1/(1-OFFSET(Radar!$AD$3,COLUMN(),0)*ScreenHeight!$C3)/Param!$B$39)/OFFSET(Radar!$AC$3,COLUMN(),0)
)*DistanceShader!DQ2*LightShader!DQ2*(IF(OFFSET(Ghosts!$S$41,COLUMN(),0)&lt;ScreenHeight!$E3,
   1,
   (SQRT(OFFSET(Ghosts!$T$41,COLUMN(),0)-OFFSET(Ghosts!$R$41,COLUMN(),0)*ScreenHeight!$D3)-1))+IF(Ghosts!$B$35,IF(Param!$M$21,-1-POWER(0.3,Param!$M$21)/(IF(Param!$M$21&lt;20,LightShader!DQ93,OFFSET(LightShader!DQ93,Param!$M$21-20,0)
)+POWER(0.3,Param!$M$21)),-2),0))</f>
        <v>3.6655879579623729</v>
      </c>
      <c r="DR2" s="53">
        <f ca="1">IF(ScreenHeight!$B3&lt;OFFSET(Radar!$AC$3,COLUMN(),0),
    Param!$B$38/ScreenHeight!$B3,
    (Param!$B$37+1/(1-OFFSET(Radar!$AD$3,COLUMN(),0)*ScreenHeight!$C3)/Param!$B$39)/OFFSET(Radar!$AC$3,COLUMN(),0)
)*DistanceShader!DR2*LightShader!DR2*(IF(OFFSET(Ghosts!$S$41,COLUMN(),0)&lt;ScreenHeight!$E3,
   1,
   (SQRT(OFFSET(Ghosts!$T$41,COLUMN(),0)-OFFSET(Ghosts!$R$41,COLUMN(),0)*ScreenHeight!$D3)-1))+IF(Ghosts!$B$35,IF(Param!$M$21,-1-POWER(0.3,Param!$M$21)/(IF(Param!$M$21&lt;20,LightShader!DR93,OFFSET(LightShader!DR93,Param!$M$21-20,0)
)+POWER(0.3,Param!$M$21)),-2),0))</f>
        <v>3.6203193948012777</v>
      </c>
      <c r="DS2" s="53">
        <f ca="1">IF(ScreenHeight!$B3&lt;OFFSET(Radar!$AC$3,COLUMN(),0),
    Param!$B$38/ScreenHeight!$B3,
    (Param!$B$37+1/(1-OFFSET(Radar!$AD$3,COLUMN(),0)*ScreenHeight!$C3)/Param!$B$39)/OFFSET(Radar!$AC$3,COLUMN(),0)
)*DistanceShader!DS2*LightShader!DS2*(IF(OFFSET(Ghosts!$S$41,COLUMN(),0)&lt;ScreenHeight!$E3,
   1,
   (SQRT(OFFSET(Ghosts!$T$41,COLUMN(),0)-OFFSET(Ghosts!$R$41,COLUMN(),0)*ScreenHeight!$D3)-1))+IF(Ghosts!$B$35,IF(Param!$M$21,-1-POWER(0.3,Param!$M$21)/(IF(Param!$M$21&lt;20,LightShader!DS93,OFFSET(LightShader!DS93,Param!$M$21-20,0)
)+POWER(0.3,Param!$M$21)),-2),0))</f>
        <v>3.5748902540618168</v>
      </c>
      <c r="DT2" s="53">
        <f ca="1">IF(ScreenHeight!$B3&lt;OFFSET(Radar!$AC$3,COLUMN(),0),
    Param!$B$38/ScreenHeight!$B3,
    (Param!$B$37+1/(1-OFFSET(Radar!$AD$3,COLUMN(),0)*ScreenHeight!$C3)/Param!$B$39)/OFFSET(Radar!$AC$3,COLUMN(),0)
)*DistanceShader!DT2*LightShader!DT2*(IF(OFFSET(Ghosts!$S$41,COLUMN(),0)&lt;ScreenHeight!$E3,
   1,
   (SQRT(OFFSET(Ghosts!$T$41,COLUMN(),0)-OFFSET(Ghosts!$R$41,COLUMN(),0)*ScreenHeight!$D3)-1))+IF(Ghosts!$B$35,IF(Param!$M$21,-1-POWER(0.3,Param!$M$21)/(IF(Param!$M$21&lt;20,LightShader!DT93,OFFSET(LightShader!DT93,Param!$M$21-20,0)
)+POWER(0.3,Param!$M$21)),-2),0))</f>
        <v>3.529375136103087</v>
      </c>
      <c r="DU2" s="53">
        <f ca="1">IF(ScreenHeight!$B3&lt;OFFSET(Radar!$AC$3,COLUMN(),0),
    Param!$B$38/ScreenHeight!$B3,
    (Param!$B$37+1/(1-OFFSET(Radar!$AD$3,COLUMN(),0)*ScreenHeight!$C3)/Param!$B$39)/OFFSET(Radar!$AC$3,COLUMN(),0)
)*DistanceShader!DU2*LightShader!DU2*(IF(OFFSET(Ghosts!$S$41,COLUMN(),0)&lt;ScreenHeight!$E3,
   1,
   (SQRT(OFFSET(Ghosts!$T$41,COLUMN(),0)-OFFSET(Ghosts!$R$41,COLUMN(),0)*ScreenHeight!$D3)-1))+IF(Ghosts!$B$35,IF(Param!$M$21,-1-POWER(0.3,Param!$M$21)/(IF(Param!$M$21&lt;20,LightShader!DU93,OFFSET(LightShader!DU93,Param!$M$21-20,0)
)+POWER(0.3,Param!$M$21)),-2),0))</f>
        <v>3.4838433947933991</v>
      </c>
      <c r="DV2" s="53">
        <f ca="1">IF(ScreenHeight!$B3&lt;OFFSET(Radar!$AC$3,COLUMN(),0),
    Param!$B$38/ScreenHeight!$B3,
    (Param!$B$37+1/(1-OFFSET(Radar!$AD$3,COLUMN(),0)*ScreenHeight!$C3)/Param!$B$39)/OFFSET(Radar!$AC$3,COLUMN(),0)
)*DistanceShader!DV2*LightShader!DV2*(IF(OFFSET(Ghosts!$S$41,COLUMN(),0)&lt;ScreenHeight!$E3,
   1,
   (SQRT(OFFSET(Ghosts!$T$41,COLUMN(),0)-OFFSET(Ghosts!$R$41,COLUMN(),0)*ScreenHeight!$D3)-1))+IF(Ghosts!$B$35,IF(Param!$M$21,-1-POWER(0.3,Param!$M$21)/(IF(Param!$M$21&lt;20,LightShader!DV93,OFFSET(LightShader!DV93,Param!$M$21-20,0)
)+POWER(0.3,Param!$M$21)),-2),0))</f>
        <v>3.4383592471570554</v>
      </c>
      <c r="DW2" s="53">
        <f ca="1">IF(ScreenHeight!$B3&lt;OFFSET(Radar!$AC$3,COLUMN(),0),
    Param!$B$38/ScreenHeight!$B3,
    (Param!$B$37+1/(1-OFFSET(Radar!$AD$3,COLUMN(),0)*ScreenHeight!$C3)/Param!$B$39)/OFFSET(Radar!$AC$3,COLUMN(),0)
)*DistanceShader!DW2*LightShader!DW2*(IF(OFFSET(Ghosts!$S$41,COLUMN(),0)&lt;ScreenHeight!$E3,
   1,
   (SQRT(OFFSET(Ghosts!$T$41,COLUMN(),0)-OFFSET(Ghosts!$R$41,COLUMN(),0)*ScreenHeight!$D3)-1))+IF(Ghosts!$B$35,IF(Param!$M$21,-1-POWER(0.3,Param!$M$21)/(IF(Param!$M$21&lt;20,LightShader!DW93,OFFSET(LightShader!DW93,Param!$M$21-20,0)
)+POWER(0.3,Param!$M$21)),-2),0))</f>
        <v>3.3929819150736793</v>
      </c>
      <c r="DX2" s="53">
        <f ca="1">IF(ScreenHeight!$B3&lt;OFFSET(Radar!$AC$3,COLUMN(),0),
    Param!$B$38/ScreenHeight!$B3,
    (Param!$B$37+1/(1-OFFSET(Radar!$AD$3,COLUMN(),0)*ScreenHeight!$C3)/Param!$B$39)/OFFSET(Radar!$AC$3,COLUMN(),0)
)*DistanceShader!DX2*LightShader!DX2*(IF(OFFSET(Ghosts!$S$41,COLUMN(),0)&lt;ScreenHeight!$E3,
   1,
   (SQRT(OFFSET(Ghosts!$T$41,COLUMN(),0)-OFFSET(Ghosts!$R$41,COLUMN(),0)*ScreenHeight!$D3)-1))+IF(Ghosts!$B$35,IF(Param!$M$21,-1-POWER(0.3,Param!$M$21)/(IF(Param!$M$21&lt;20,LightShader!DX93,OFFSET(LightShader!DX93,Param!$M$21-20,0)
)+POWER(0.3,Param!$M$21)),-2),0))</f>
        <v>3.3477657928931639</v>
      </c>
      <c r="DY2" s="53">
        <f ca="1">IF(ScreenHeight!$B3&lt;OFFSET(Radar!$AC$3,COLUMN(),0),
    Param!$B$38/ScreenHeight!$B3,
    (Param!$B$37+1/(1-OFFSET(Radar!$AD$3,COLUMN(),0)*ScreenHeight!$C3)/Param!$B$39)/OFFSET(Radar!$AC$3,COLUMN(),0)
)*DistanceShader!DY2*LightShader!DY2*(IF(OFFSET(Ghosts!$S$41,COLUMN(),0)&lt;ScreenHeight!$E3,
   1,
   (SQRT(OFFSET(Ghosts!$T$41,COLUMN(),0)-OFFSET(Ghosts!$R$41,COLUMN(),0)*ScreenHeight!$D3)-1))+IF(Ghosts!$B$35,IF(Param!$M$21,-1-POWER(0.3,Param!$M$21)/(IF(Param!$M$21&lt;20,LightShader!DY93,OFFSET(LightShader!DY93,Param!$M$21-20,0)
)+POWER(0.3,Param!$M$21)),-2),0))</f>
        <v>3.3027606353649301</v>
      </c>
      <c r="DZ2" s="53">
        <f ca="1">IF(ScreenHeight!$B3&lt;OFFSET(Radar!$AC$3,COLUMN(),0),
    Param!$B$38/ScreenHeight!$B3,
    (Param!$B$37+1/(1-OFFSET(Radar!$AD$3,COLUMN(),0)*ScreenHeight!$C3)/Param!$B$39)/OFFSET(Radar!$AC$3,COLUMN(),0)
)*DistanceShader!DZ2*LightShader!DZ2*(IF(OFFSET(Ghosts!$S$41,COLUMN(),0)&lt;ScreenHeight!$E3,
   1,
   (SQRT(OFFSET(Ghosts!$T$41,COLUMN(),0)-OFFSET(Ghosts!$R$41,COLUMN(),0)*ScreenHeight!$D3)-1))+IF(Ghosts!$B$35,IF(Param!$M$21,-1-POWER(0.3,Param!$M$21)/(IF(Param!$M$21&lt;20,LightShader!DZ93,OFFSET(LightShader!DZ93,Param!$M$21-20,0)
)+POWER(0.3,Param!$M$21)),-2),0))</f>
        <v>3.2580117608391417</v>
      </c>
      <c r="EA2" s="53">
        <f ca="1">IF(ScreenHeight!$B3&lt;OFFSET(Radar!$AC$3,COLUMN(),0),
    Param!$B$38/ScreenHeight!$B3,
    (Param!$B$37+1/(1-OFFSET(Radar!$AD$3,COLUMN(),0)*ScreenHeight!$C3)/Param!$B$39)/OFFSET(Radar!$AC$3,COLUMN(),0)
)*DistanceShader!EA2*LightShader!EA2*(IF(OFFSET(Ghosts!$S$41,COLUMN(),0)&lt;ScreenHeight!$E3,
   1,
   (SQRT(OFFSET(Ghosts!$T$41,COLUMN(),0)-OFFSET(Ghosts!$R$41,COLUMN(),0)*ScreenHeight!$D3)-1))+IF(Ghosts!$B$35,IF(Param!$M$21,-1-POWER(0.3,Param!$M$21)/(IF(Param!$M$21&lt;20,LightShader!EA93,OFFSET(LightShader!EA93,Param!$M$21-20,0)
)+POWER(0.3,Param!$M$21)),-2),0))</f>
        <v>3.2135602652605977</v>
      </c>
      <c r="EB2" s="53">
        <f ca="1">IF(ScreenHeight!$B3&lt;OFFSET(Radar!$AC$3,COLUMN(),0),
    Param!$B$38/ScreenHeight!$B3,
    (Param!$B$37+1/(1-OFFSET(Radar!$AD$3,COLUMN(),0)*ScreenHeight!$C3)/Param!$B$39)/OFFSET(Radar!$AC$3,COLUMN(),0)
)*DistanceShader!EB2*LightShader!EB2*(IF(OFFSET(Ghosts!$S$41,COLUMN(),0)&lt;ScreenHeight!$E3,
   1,
   (SQRT(OFFSET(Ghosts!$T$41,COLUMN(),0)-OFFSET(Ghosts!$R$41,COLUMN(),0)*ScreenHeight!$D3)-1))+IF(Ghosts!$B$35,IF(Param!$M$21,-1-POWER(0.3,Param!$M$21)/(IF(Param!$M$21&lt;20,LightShader!EB93,OFFSET(LightShader!EB93,Param!$M$21-20,0)
)+POWER(0.3,Param!$M$21)),-2),0))</f>
        <v>3.169443243028208</v>
      </c>
      <c r="EC2" s="53">
        <f ca="1">IF(ScreenHeight!$B3&lt;OFFSET(Radar!$AC$3,COLUMN(),0),
    Param!$B$38/ScreenHeight!$B3,
    (Param!$B$37+1/(1-OFFSET(Radar!$AD$3,COLUMN(),0)*ScreenHeight!$C3)/Param!$B$39)/OFFSET(Radar!$AC$3,COLUMN(),0)
)*DistanceShader!EC2*LightShader!EC2*(IF(OFFSET(Ghosts!$S$41,COLUMN(),0)&lt;ScreenHeight!$E3,
   1,
   (SQRT(OFFSET(Ghosts!$T$41,COLUMN(),0)-OFFSET(Ghosts!$R$41,COLUMN(),0)*ScreenHeight!$D3)-1))+IF(Ghosts!$B$35,IF(Param!$M$21,-1-POWER(0.3,Param!$M$21)/(IF(Param!$M$21&lt;20,LightShader!EC93,OFFSET(LightShader!EC93,Param!$M$21-20,0)
)+POWER(0.3,Param!$M$21)),-2),0))</f>
        <v>3.1256940113227483</v>
      </c>
      <c r="ED2" s="53">
        <f ca="1">IF(ScreenHeight!$B3&lt;OFFSET(Radar!$AC$3,COLUMN(),0),
    Param!$B$38/ScreenHeight!$B3,
    (Param!$B$37+1/(1-OFFSET(Radar!$AD$3,COLUMN(),0)*ScreenHeight!$C3)/Param!$B$39)/OFFSET(Radar!$AC$3,COLUMN(),0)
)*DistanceShader!ED2*LightShader!ED2*(IF(OFFSET(Ghosts!$S$41,COLUMN(),0)&lt;ScreenHeight!$E3,
   1,
   (SQRT(OFFSET(Ghosts!$T$41,COLUMN(),0)-OFFSET(Ghosts!$R$41,COLUMN(),0)*ScreenHeight!$D3)-1))+IF(Ghosts!$B$35,IF(Param!$M$21,-1-POWER(0.3,Param!$M$21)/(IF(Param!$M$21&lt;20,LightShader!ED93,OFFSET(LightShader!ED93,Param!$M$21-20,0)
)+POWER(0.3,Param!$M$21)),-2),0))</f>
        <v>3.0823423350045012</v>
      </c>
      <c r="EE2" s="53">
        <f ca="1">IF(ScreenHeight!$B3&lt;OFFSET(Radar!$AC$3,COLUMN(),0),
    Param!$B$38/ScreenHeight!$B3,
    (Param!$B$37+1/(1-OFFSET(Radar!$AD$3,COLUMN(),0)*ScreenHeight!$C3)/Param!$B$39)/OFFSET(Radar!$AC$3,COLUMN(),0)
)*DistanceShader!EE2*LightShader!EE2*(IF(OFFSET(Ghosts!$S$41,COLUMN(),0)&lt;ScreenHeight!$E3,
   1,
   (SQRT(OFFSET(Ghosts!$T$41,COLUMN(),0)-OFFSET(Ghosts!$R$41,COLUMN(),0)*ScreenHeight!$D3)-1))+IF(Ghosts!$B$35,IF(Param!$M$21,-1-POWER(0.3,Param!$M$21)/(IF(Param!$M$21&lt;20,LightShader!EE93,OFFSET(LightShader!EE93,Param!$M$21-20,0)
)+POWER(0.3,Param!$M$21)),-2),0))</f>
        <v>3.0394146496450007</v>
      </c>
      <c r="EF2" s="53">
        <f ca="1">IF(ScreenHeight!$B3&lt;OFFSET(Radar!$AC$3,COLUMN(),0),
    Param!$B$38/ScreenHeight!$B3,
    (Param!$B$37+1/(1-OFFSET(Radar!$AD$3,COLUMN(),0)*ScreenHeight!$C3)/Param!$B$39)/OFFSET(Radar!$AC$3,COLUMN(),0)
)*DistanceShader!EF2*LightShader!EF2*(IF(OFFSET(Ghosts!$S$41,COLUMN(),0)&lt;ScreenHeight!$E3,
   1,
   (SQRT(OFFSET(Ghosts!$T$41,COLUMN(),0)-OFFSET(Ghosts!$R$41,COLUMN(),0)*ScreenHeight!$D3)-1))+IF(Ghosts!$B$35,IF(Param!$M$21,-1-POWER(0.3,Param!$M$21)/(IF(Param!$M$21&lt;20,LightShader!EF93,OFFSET(LightShader!EF93,Param!$M$21-20,0)
)+POWER(0.3,Param!$M$21)),-2),0))</f>
        <v>2.9969342806798047</v>
      </c>
      <c r="EG2" s="53">
        <f ca="1">IF(ScreenHeight!$B3&lt;OFFSET(Radar!$AC$3,COLUMN(),0),
    Param!$B$38/ScreenHeight!$B3,
    (Param!$B$37+1/(1-OFFSET(Radar!$AD$3,COLUMN(),0)*ScreenHeight!$C3)/Param!$B$39)/OFFSET(Radar!$AC$3,COLUMN(),0)
)*DistanceShader!EG2*LightShader!EG2*(IF(OFFSET(Ghosts!$S$41,COLUMN(),0)&lt;ScreenHeight!$E3,
   1,
   (SQRT(OFFSET(Ghosts!$T$41,COLUMN(),0)-OFFSET(Ghosts!$R$41,COLUMN(),0)*ScreenHeight!$D3)-1))+IF(Ghosts!$B$35,IF(Param!$M$21,-1-POWER(0.3,Param!$M$21)/(IF(Param!$M$21&lt;20,LightShader!EG93,OFFSET(LightShader!EG93,Param!$M$21-20,0)
)+POWER(0.3,Param!$M$21)),-2),0))</f>
        <v>2.9549216570506998</v>
      </c>
      <c r="EH2" s="53">
        <f ca="1">IF(ScreenHeight!$B3&lt;OFFSET(Radar!$AC$3,COLUMN(),0),
    Param!$B$38/ScreenHeight!$B3,
    (Param!$B$37+1/(1-OFFSET(Radar!$AD$3,COLUMN(),0)*ScreenHeight!$C3)/Param!$B$39)/OFFSET(Radar!$AC$3,COLUMN(),0)
)*DistanceShader!EH2*LightShader!EH2*(IF(OFFSET(Ghosts!$S$41,COLUMN(),0)&lt;ScreenHeight!$E3,
   1,
   (SQRT(OFFSET(Ghosts!$T$41,COLUMN(),0)-OFFSET(Ghosts!$R$41,COLUMN(),0)*ScreenHeight!$D3)-1))+IF(Ghosts!$B$35,IF(Param!$M$21,-1-POWER(0.3,Param!$M$21)/(IF(Param!$M$21&lt;20,LightShader!EH93,OFFSET(LightShader!EH93,Param!$M$21-20,0)
)+POWER(0.3,Param!$M$21)),-2),0))</f>
        <v>2.9133945180458283</v>
      </c>
      <c r="EI2" s="53">
        <f ca="1">IF(ScreenHeight!$B3&lt;OFFSET(Radar!$AC$3,COLUMN(),0),
    Param!$B$38/ScreenHeight!$B3,
    (Param!$B$37+1/(1-OFFSET(Radar!$AD$3,COLUMN(),0)*ScreenHeight!$C3)/Param!$B$39)/OFFSET(Radar!$AC$3,COLUMN(),0)
)*DistanceShader!EI2*LightShader!EI2*(IF(OFFSET(Ghosts!$S$41,COLUMN(),0)&lt;ScreenHeight!$E3,
   1,
   (SQRT(OFFSET(Ghosts!$T$41,COLUMN(),0)-OFFSET(Ghosts!$R$41,COLUMN(),0)*ScreenHeight!$D3)-1))+IF(Ghosts!$B$35,IF(Param!$M$21,-1-POWER(0.3,Param!$M$21)/(IF(Param!$M$21&lt;20,LightShader!EI93,OFFSET(LightShader!EI93,Param!$M$21-20,0)
)+POWER(0.3,Param!$M$21)),-2),0))</f>
        <v>2.8723681123459461</v>
      </c>
      <c r="EJ2" s="53">
        <f ca="1">IF(ScreenHeight!$B3&lt;OFFSET(Radar!$AC$3,COLUMN(),0),
    Param!$B$38/ScreenHeight!$B3,
    (Param!$B$37+1/(1-OFFSET(Radar!$AD$3,COLUMN(),0)*ScreenHeight!$C3)/Param!$B$39)/OFFSET(Radar!$AC$3,COLUMN(),0)
)*DistanceShader!EJ2*LightShader!EJ2*(IF(OFFSET(Ghosts!$S$41,COLUMN(),0)&lt;ScreenHeight!$E3,
   1,
   (SQRT(OFFSET(Ghosts!$T$41,COLUMN(),0)-OFFSET(Ghosts!$R$41,COLUMN(),0)*ScreenHeight!$D3)-1))+IF(Ghosts!$B$35,IF(Param!$M$21,-1-POWER(0.3,Param!$M$21)/(IF(Param!$M$21&lt;20,LightShader!EJ93,OFFSET(LightShader!EJ93,Param!$M$21-20,0)
)+POWER(0.3,Param!$M$21)),-2),0))</f>
        <v>2.8318553885463573</v>
      </c>
      <c r="EK2" s="53">
        <f ca="1">IF(ScreenHeight!$B3&lt;OFFSET(Radar!$AC$3,COLUMN(),0),
    Param!$B$38/ScreenHeight!$B3,
    (Param!$B$37+1/(1-OFFSET(Radar!$AD$3,COLUMN(),0)*ScreenHeight!$C3)/Param!$B$39)/OFFSET(Radar!$AC$3,COLUMN(),0)
)*DistanceShader!EK2*LightShader!EK2*(IF(OFFSET(Ghosts!$S$41,COLUMN(),0)&lt;ScreenHeight!$E3,
   1,
   (SQRT(OFFSET(Ghosts!$T$41,COLUMN(),0)-OFFSET(Ghosts!$R$41,COLUMN(),0)*ScreenHeight!$D3)-1))+IF(Ghosts!$B$35,IF(Param!$M$21,-1-POWER(0.3,Param!$M$21)/(IF(Param!$M$21&lt;20,LightShader!EK93,OFFSET(LightShader!EK93,Param!$M$21-20,0)
)+POWER(0.3,Param!$M$21)),-2),0))</f>
        <v>2.7918671766492857</v>
      </c>
      <c r="EL2" s="53">
        <f ca="1">IF(ScreenHeight!$B3&lt;OFFSET(Radar!$AC$3,COLUMN(),0),
    Param!$B$38/ScreenHeight!$B3,
    (Param!$B$37+1/(1-OFFSET(Radar!$AD$3,COLUMN(),0)*ScreenHeight!$C3)/Param!$B$39)/OFFSET(Radar!$AC$3,COLUMN(),0)
)*DistanceShader!EL2*LightShader!EL2*(IF(OFFSET(Ghosts!$S$41,COLUMN(),0)&lt;ScreenHeight!$E3,
   1,
   (SQRT(OFFSET(Ghosts!$T$41,COLUMN(),0)-OFFSET(Ghosts!$R$41,COLUMN(),0)*ScreenHeight!$D3)-1))+IF(Ghosts!$B$35,IF(Param!$M$21,-1-POWER(0.3,Param!$M$21)/(IF(Param!$M$21&lt;20,LightShader!EL93,OFFSET(LightShader!EL93,Param!$M$21-20,0)
)+POWER(0.3,Param!$M$21)),-2),0))</f>
        <v>2.7524123602134303</v>
      </c>
      <c r="EM2" s="53">
        <f ca="1">IF(ScreenHeight!$B3&lt;OFFSET(Radar!$AC$3,COLUMN(),0),
    Param!$B$38/ScreenHeight!$B3,
    (Param!$B$37+1/(1-OFFSET(Radar!$AD$3,COLUMN(),0)*ScreenHeight!$C3)/Param!$B$39)/OFFSET(Radar!$AC$3,COLUMN(),0)
)*DistanceShader!EM2*LightShader!EM2*(IF(OFFSET(Ghosts!$S$41,COLUMN(),0)&lt;ScreenHeight!$E3,
   1,
   (SQRT(OFFSET(Ghosts!$T$41,COLUMN(),0)-OFFSET(Ghosts!$R$41,COLUMN(),0)*ScreenHeight!$D3)-1))+IF(Ghosts!$B$35,IF(Param!$M$21,-1-POWER(0.3,Param!$M$21)/(IF(Param!$M$21&lt;20,LightShader!EM93,OFFSET(LightShader!EM93,Param!$M$21-20,0)
)+POWER(0.3,Param!$M$21)),-2),0))</f>
        <v>2.7134980390091643</v>
      </c>
      <c r="EN2" s="53">
        <f ca="1">IF(ScreenHeight!$B3&lt;OFFSET(Radar!$AC$3,COLUMN(),0),
    Param!$B$38/ScreenHeight!$B3,
    (Param!$B$37+1/(1-OFFSET(Radar!$AD$3,COLUMN(),0)*ScreenHeight!$C3)/Param!$B$39)/OFFSET(Radar!$AC$3,COLUMN(),0)
)*DistanceShader!EN2*LightShader!EN2*(IF(OFFSET(Ghosts!$S$41,COLUMN(),0)&lt;ScreenHeight!$E3,
   1,
   (SQRT(OFFSET(Ghosts!$T$41,COLUMN(),0)-OFFSET(Ghosts!$R$41,COLUMN(),0)*ScreenHeight!$D3)-1))+IF(Ghosts!$B$35,IF(Param!$M$21,-1-POWER(0.3,Param!$M$21)/(IF(Param!$M$21&lt;20,LightShader!EN93,OFFSET(LightShader!EN93,Param!$M$21-20,0)
)+POWER(0.3,Param!$M$21)),-2),0))</f>
        <v>2.675129682162233</v>
      </c>
      <c r="EO2" s="53">
        <f ca="1">IF(ScreenHeight!$B3&lt;OFFSET(Radar!$AC$3,COLUMN(),0),
    Param!$B$38/ScreenHeight!$B3,
    (Param!$B$37+1/(1-OFFSET(Radar!$AD$3,COLUMN(),0)*ScreenHeight!$C3)/Param!$B$39)/OFFSET(Radar!$AC$3,COLUMN(),0)
)*DistanceShader!EO2*LightShader!EO2*(IF(OFFSET(Ghosts!$S$41,COLUMN(),0)&lt;ScreenHeight!$E3,
   1,
   (SQRT(OFFSET(Ghosts!$T$41,COLUMN(),0)-OFFSET(Ghosts!$R$41,COLUMN(),0)*ScreenHeight!$D3)-1))+IF(Ghosts!$B$35,IF(Param!$M$21,-1-POWER(0.3,Param!$M$21)/(IF(Param!$M$21&lt;20,LightShader!EO93,OFFSET(LightShader!EO93,Param!$M$21-20,0)
)+POWER(0.3,Param!$M$21)),-2),0))</f>
        <v>2.6373112718789797</v>
      </c>
      <c r="EP2" s="53">
        <f ca="1">IF(ScreenHeight!$B3&lt;OFFSET(Radar!$AC$3,COLUMN(),0),
    Param!$B$38/ScreenHeight!$B3,
    (Param!$B$37+1/(1-OFFSET(Radar!$AD$3,COLUMN(),0)*ScreenHeight!$C3)/Param!$B$39)/OFFSET(Radar!$AC$3,COLUMN(),0)
)*DistanceShader!EP2*LightShader!EP2*(IF(OFFSET(Ghosts!$S$41,COLUMN(),0)&lt;ScreenHeight!$E3,
   1,
   (SQRT(OFFSET(Ghosts!$T$41,COLUMN(),0)-OFFSET(Ghosts!$R$41,COLUMN(),0)*ScreenHeight!$D3)-1))+IF(Ghosts!$B$35,IF(Param!$M$21,-1-POWER(0.3,Param!$M$21)/(IF(Param!$M$21&lt;20,LightShader!EP93,OFFSET(LightShader!EP93,Param!$M$21-20,0)
)+POWER(0.3,Param!$M$21)),-2),0))</f>
        <v>2.6000454379348312</v>
      </c>
      <c r="EQ2" s="53">
        <f ca="1">IF(ScreenHeight!$B3&lt;OFFSET(Radar!$AC$3,COLUMN(),0),
    Param!$B$38/ScreenHeight!$B3,
    (Param!$B$37+1/(1-OFFSET(Radar!$AD$3,COLUMN(),0)*ScreenHeight!$C3)/Param!$B$39)/OFFSET(Radar!$AC$3,COLUMN(),0)
)*DistanceShader!EQ2*LightShader!EQ2*(IF(OFFSET(Ghosts!$S$41,COLUMN(),0)&lt;ScreenHeight!$E3,
   1,
   (SQRT(OFFSET(Ghosts!$T$41,COLUMN(),0)-OFFSET(Ghosts!$R$41,COLUMN(),0)*ScreenHeight!$D3)-1))+IF(Ghosts!$B$35,IF(Param!$M$21,-1-POWER(0.3,Param!$M$21)/(IF(Param!$M$21&lt;20,LightShader!EQ93,OFFSET(LightShader!EQ93,Param!$M$21-20,0)
)+POWER(0.3,Param!$M$21)),-2),0))</f>
        <v>2.5633335831778887</v>
      </c>
      <c r="ER2" s="53">
        <f ca="1">IF(ScreenHeight!$B3&lt;OFFSET(Radar!$AC$3,COLUMN(),0),
    Param!$B$38/ScreenHeight!$B3,
    (Param!$B$37+1/(1-OFFSET(Radar!$AD$3,COLUMN(),0)*ScreenHeight!$C3)/Param!$B$39)/OFFSET(Radar!$AC$3,COLUMN(),0)
)*DistanceShader!ER2*LightShader!ER2*(IF(OFFSET(Ghosts!$S$41,COLUMN(),0)&lt;ScreenHeight!$E3,
   1,
   (SQRT(OFFSET(Ghosts!$T$41,COLUMN(),0)-OFFSET(Ghosts!$R$41,COLUMN(),0)*ScreenHeight!$D3)-1))+IF(Ghosts!$B$35,IF(Param!$M$21,-1-POWER(0.3,Param!$M$21)/(IF(Param!$M$21&lt;20,LightShader!ER93,OFFSET(LightShader!ER93,Param!$M$21-20,0)
)+POWER(0.3,Param!$M$21)),-2),0))</f>
        <v>2.5271760003533177</v>
      </c>
      <c r="ES2" s="53">
        <f ca="1">IF(ScreenHeight!$B3&lt;OFFSET(Radar!$AC$3,COLUMN(),0),
    Param!$B$38/ScreenHeight!$B3,
    (Param!$B$37+1/(1-OFFSET(Radar!$AD$3,COLUMN(),0)*ScreenHeight!$C3)/Param!$B$39)/OFFSET(Radar!$AC$3,COLUMN(),0)
)*DistanceShader!ES2*LightShader!ES2*(IF(OFFSET(Ghosts!$S$41,COLUMN(),0)&lt;ScreenHeight!$E3,
   1,
   (SQRT(OFFSET(Ghosts!$T$41,COLUMN(),0)-OFFSET(Ghosts!$R$41,COLUMN(),0)*ScreenHeight!$D3)-1))+IF(Ghosts!$B$35,IF(Param!$M$21,-1-POWER(0.3,Param!$M$21)/(IF(Param!$M$21&lt;20,LightShader!ES93,OFFSET(LightShader!ES93,Param!$M$21-20,0)
)+POWER(0.3,Param!$M$21)),-2),0))</f>
        <v>2.491571980594312</v>
      </c>
      <c r="ET2" s="53">
        <f ca="1">IF(ScreenHeight!$B3&lt;OFFSET(Radar!$AC$3,COLUMN(),0),
    Param!$B$38/ScreenHeight!$B3,
    (Param!$B$37+1/(1-OFFSET(Radar!$AD$3,COLUMN(),0)*ScreenHeight!$C3)/Param!$B$39)/OFFSET(Radar!$AC$3,COLUMN(),0)
)*DistanceShader!ET2*LightShader!ET2*(IF(OFFSET(Ghosts!$S$41,COLUMN(),0)&lt;ScreenHeight!$E3,
   1,
   (SQRT(OFFSET(Ghosts!$T$41,COLUMN(),0)-OFFSET(Ghosts!$R$41,COLUMN(),0)*ScreenHeight!$D3)-1))+IF(Ghosts!$B$35,IF(Param!$M$21,-1-POWER(0.3,Param!$M$21)/(IF(Param!$M$21&lt;20,LightShader!ET93,OFFSET(LightShader!ET93,Param!$M$21-20,0)
)+POWER(0.3,Param!$M$21)),-2),0))</f>
        <v>2.456519913953676</v>
      </c>
      <c r="EU2" s="53">
        <f ca="1">IF(ScreenHeight!$B3&lt;OFFSET(Radar!$AC$3,COLUMN(),0),
    Param!$B$38/ScreenHeight!$B3,
    (Param!$B$37+1/(1-OFFSET(Radar!$AD$3,COLUMN(),0)*ScreenHeight!$C3)/Param!$B$39)/OFFSET(Radar!$AC$3,COLUMN(),0)
)*DistanceShader!EU2*LightShader!EU2*(IF(OFFSET(Ghosts!$S$41,COLUMN(),0)&lt;ScreenHeight!$E3,
   1,
   (SQRT(OFFSET(Ghosts!$T$41,COLUMN(),0)-OFFSET(Ghosts!$R$41,COLUMN(),0)*ScreenHeight!$D3)-1))+IF(Ghosts!$B$35,IF(Param!$M$21,-1-POWER(0.3,Param!$M$21)/(IF(Param!$M$21&lt;20,LightShader!EU93,OFFSET(LightShader!EU93,Param!$M$21-20,0)
)+POWER(0.3,Param!$M$21)),-2),0))</f>
        <v>2.4220173823684967</v>
      </c>
      <c r="EV2" s="53">
        <f ca="1">IF(ScreenHeight!$B3&lt;OFFSET(Radar!$AC$3,COLUMN(),0),
    Param!$B$38/ScreenHeight!$B3,
    (Param!$B$37+1/(1-OFFSET(Radar!$AD$3,COLUMN(),0)*ScreenHeight!$C3)/Param!$B$39)/OFFSET(Radar!$AC$3,COLUMN(),0)
)*DistanceShader!EV2*LightShader!EV2*(IF(OFFSET(Ghosts!$S$41,COLUMN(),0)&lt;ScreenHeight!$E3,
   1,
   (SQRT(OFFSET(Ghosts!$T$41,COLUMN(),0)-OFFSET(Ghosts!$R$41,COLUMN(),0)*ScreenHeight!$D3)-1))+IF(Ghosts!$B$35,IF(Param!$M$21,-1-POWER(0.3,Param!$M$21)/(IF(Param!$M$21&lt;20,LightShader!EV93,OFFSET(LightShader!EV93,Param!$M$21-20,0)
)+POWER(0.3,Param!$M$21)),-2),0))</f>
        <v>2.3880612454605346</v>
      </c>
      <c r="EW2" s="53">
        <f ca="1">IF(ScreenHeight!$B3&lt;OFFSET(Radar!$AC$3,COLUMN(),0),
    Param!$B$38/ScreenHeight!$B3,
    (Param!$B$37+1/(1-OFFSET(Radar!$AD$3,COLUMN(),0)*ScreenHeight!$C3)/Param!$B$39)/OFFSET(Radar!$AC$3,COLUMN(),0)
)*DistanceShader!EW2*LightShader!EW2*(IF(OFFSET(Ghosts!$S$41,COLUMN(),0)&lt;ScreenHeight!$E3,
   1,
   (SQRT(OFFSET(Ghosts!$T$41,COLUMN(),0)-OFFSET(Ghosts!$R$41,COLUMN(),0)*ScreenHeight!$D3)-1))+IF(Ghosts!$B$35,IF(Param!$M$21,-1-POWER(0.3,Param!$M$21)/(IF(Param!$M$21&lt;20,LightShader!EW93,OFFSET(LightShader!EW93,Param!$M$21-20,0)
)+POWER(0.3,Param!$M$21)),-2),0))</f>
        <v>2.3546477195784044</v>
      </c>
      <c r="EX2" s="53">
        <f ca="1">IF(ScreenHeight!$B3&lt;OFFSET(Radar!$AC$3,COLUMN(),0),
    Param!$B$38/ScreenHeight!$B3,
    (Param!$B$37+1/(1-OFFSET(Radar!$AD$3,COLUMN(),0)*ScreenHeight!$C3)/Param!$B$39)/OFFSET(Radar!$AC$3,COLUMN(),0)
)*DistanceShader!EX2*LightShader!EX2*(IF(OFFSET(Ghosts!$S$41,COLUMN(),0)&lt;ScreenHeight!$E3,
   1,
   (SQRT(OFFSET(Ghosts!$T$41,COLUMN(),0)-OFFSET(Ghosts!$R$41,COLUMN(),0)*ScreenHeight!$D3)-1))+IF(Ghosts!$B$35,IF(Param!$M$21,-1-POWER(0.3,Param!$M$21)/(IF(Param!$M$21&lt;20,LightShader!EX93,OFFSET(LightShader!EX93,Param!$M$21-20,0)
)+POWER(0.3,Param!$M$21)),-2),0))</f>
        <v>2.3217724504855362</v>
      </c>
      <c r="EY2" s="53">
        <f ca="1">IF(ScreenHeight!$B3&lt;OFFSET(Radar!$AC$3,COLUMN(),0),
    Param!$B$38/ScreenHeight!$B3,
    (Param!$B$37+1/(1-OFFSET(Radar!$AD$3,COLUMN(),0)*ScreenHeight!$C3)/Param!$B$39)/OFFSET(Radar!$AC$3,COLUMN(),0)
)*DistanceShader!EY2*LightShader!EY2*(IF(OFFSET(Ghosts!$S$41,COLUMN(),0)&lt;ScreenHeight!$E3,
   1,
   (SQRT(OFFSET(Ghosts!$T$41,COLUMN(),0)-OFFSET(Ghosts!$R$41,COLUMN(),0)*ScreenHeight!$D3)-1))+IF(Ghosts!$B$35,IF(Param!$M$21,-1-POWER(0.3,Param!$M$21)/(IF(Param!$M$21&lt;20,LightShader!EY93,OFFSET(LightShader!EY93,Param!$M$21-20,0)
)+POWER(0.3,Param!$M$21)),-2),0))</f>
        <v>2.2894305800914792</v>
      </c>
      <c r="EZ2" s="53">
        <f ca="1">IF(ScreenHeight!$B3&lt;OFFSET(Radar!$AC$3,COLUMN(),0),
    Param!$B$38/ScreenHeight!$B3,
    (Param!$B$37+1/(1-OFFSET(Radar!$AD$3,COLUMN(),0)*ScreenHeight!$C3)/Param!$B$39)/OFFSET(Radar!$AC$3,COLUMN(),0)
)*DistanceShader!EZ2*LightShader!EZ2*(IF(OFFSET(Ghosts!$S$41,COLUMN(),0)&lt;ScreenHeight!$E3,
   1,
   (SQRT(OFFSET(Ghosts!$T$41,COLUMN(),0)-OFFSET(Ghosts!$R$41,COLUMN(),0)*ScreenHeight!$D3)-1))+IF(Ghosts!$B$35,IF(Param!$M$21,-1-POWER(0.3,Param!$M$21)/(IF(Param!$M$21&lt;20,LightShader!EZ93,OFFSET(LightShader!EZ93,Param!$M$21-20,0)
)+POWER(0.3,Param!$M$21)),-2),0))</f>
        <v>2.2576168076141978</v>
      </c>
      <c r="FA2" s="53">
        <f ca="1">IF(ScreenHeight!$B3&lt;OFFSET(Radar!$AC$3,COLUMN(),0),
    Param!$B$38/ScreenHeight!$B3,
    (Param!$B$37+1/(1-OFFSET(Radar!$AD$3,COLUMN(),0)*ScreenHeight!$C3)/Param!$B$39)/OFFSET(Radar!$AC$3,COLUMN(),0)
)*DistanceShader!FA2*LightShader!FA2*(IF(OFFSET(Ghosts!$S$41,COLUMN(),0)&lt;ScreenHeight!$E3,
   1,
   (SQRT(OFFSET(Ghosts!$T$41,COLUMN(),0)-OFFSET(Ghosts!$R$41,COLUMN(),0)*ScreenHeight!$D3)-1))+IF(Ghosts!$B$35,IF(Param!$M$21,-1-POWER(0.3,Param!$M$21)/(IF(Param!$M$21&lt;20,LightShader!FA93,OFFSET(LightShader!FA93,Param!$M$21-20,0)
)+POWER(0.3,Param!$M$21)),-2),0))</f>
        <v>2.2263254455485093</v>
      </c>
      <c r="FB2" s="53">
        <f ca="1">IF(ScreenHeight!$B3&lt;OFFSET(Radar!$AC$3,COLUMN(),0),
    Param!$B$38/ScreenHeight!$B3,
    (Param!$B$37+1/(1-OFFSET(Radar!$AD$3,COLUMN(),0)*ScreenHeight!$C3)/Param!$B$39)/OFFSET(Radar!$AC$3,COLUMN(),0)
)*DistanceShader!FB2*LightShader!FB2*(IF(OFFSET(Ghosts!$S$41,COLUMN(),0)&lt;ScreenHeight!$E3,
   1,
   (SQRT(OFFSET(Ghosts!$T$41,COLUMN(),0)-OFFSET(Ghosts!$R$41,COLUMN(),0)*ScreenHeight!$D3)-1))+IF(Ghosts!$B$35,IF(Param!$M$21,-1-POWER(0.3,Param!$M$21)/(IF(Param!$M$21&lt;20,LightShader!FB93,OFFSET(LightShader!FB93,Param!$M$21-20,0)
)+POWER(0.3,Param!$M$21)),-2),0))</f>
        <v>2.1955504708013405</v>
      </c>
      <c r="FC2" s="53">
        <f ca="1">IF(ScreenHeight!$B3&lt;OFFSET(Radar!$AC$3,COLUMN(),0),
    Param!$B$38/ScreenHeight!$B3,
    (Param!$B$37+1/(1-OFFSET(Radar!$AD$3,COLUMN(),0)*ScreenHeight!$C3)/Param!$B$39)/OFFSET(Radar!$AC$3,COLUMN(),0)
)*DistanceShader!FC2*LightShader!FC2*(IF(OFFSET(Ghosts!$S$41,COLUMN(),0)&lt;ScreenHeight!$E3,
   1,
   (SQRT(OFFSET(Ghosts!$T$41,COLUMN(),0)-OFFSET(Ghosts!$R$41,COLUMN(),0)*ScreenHeight!$D3)-1))+IF(Ghosts!$B$35,IF(Param!$M$21,-1-POWER(0.3,Param!$M$21)/(IF(Param!$M$21&lt;20,LightShader!FC93,OFFSET(LightShader!FC93,Param!$M$21-20,0)
)+POWER(0.3,Param!$M$21)),-2),0))</f>
        <v>2.1652855713386248</v>
      </c>
      <c r="FD2" s="53">
        <f ca="1">IF(ScreenHeight!$B3&lt;OFFSET(Radar!$AC$3,COLUMN(),0),
    Param!$B$38/ScreenHeight!$B3,
    (Param!$B$37+1/(1-OFFSET(Radar!$AD$3,COLUMN(),0)*ScreenHeight!$C3)/Param!$B$39)/OFFSET(Radar!$AC$3,COLUMN(),0)
)*DistanceShader!FD2*LightShader!FD2*(IF(OFFSET(Ghosts!$S$41,COLUMN(),0)&lt;ScreenHeight!$E3,
   1,
   (SQRT(OFFSET(Ghosts!$T$41,COLUMN(),0)-OFFSET(Ghosts!$R$41,COLUMN(),0)*ScreenHeight!$D3)-1))+IF(Ghosts!$B$35,IF(Param!$M$21,-1-POWER(0.3,Param!$M$21)/(IF(Param!$M$21&lt;20,LightShader!FD93,OFFSET(LightShader!FD93,Param!$M$21-20,0)
)+POWER(0.3,Param!$M$21)),-2),0))</f>
        <v>2.1355241886719218</v>
      </c>
      <c r="FE2" s="53">
        <f ca="1">IF(ScreenHeight!$B3&lt;OFFSET(Radar!$AC$3,COLUMN(),0),
    Param!$B$38/ScreenHeight!$B3,
    (Param!$B$37+1/(1-OFFSET(Radar!$AD$3,COLUMN(),0)*ScreenHeight!$C3)/Param!$B$39)/OFFSET(Radar!$AC$3,COLUMN(),0)
)*DistanceShader!FE2*LightShader!FE2*(IF(OFFSET(Ghosts!$S$41,COLUMN(),0)&lt;ScreenHeight!$E3,
   1,
   (SQRT(OFFSET(Ghosts!$T$41,COLUMN(),0)-OFFSET(Ghosts!$R$41,COLUMN(),0)*ScreenHeight!$D3)-1))+IF(Ghosts!$B$35,IF(Param!$M$21,-1-POWER(0.3,Param!$M$21)/(IF(Param!$M$21&lt;20,LightShader!FE93,OFFSET(LightShader!FE93,Param!$M$21-20,0)
)+POWER(0.3,Param!$M$21)),-2),0))</f>
        <v>2.1062595564955613</v>
      </c>
      <c r="FF2" s="53">
        <f ca="1">IF(ScreenHeight!$B3&lt;OFFSET(Radar!$AC$3,COLUMN(),0),
    Param!$B$38/ScreenHeight!$B3,
    (Param!$B$37+1/(1-OFFSET(Radar!$AD$3,COLUMN(),0)*ScreenHeight!$C3)/Param!$B$39)/OFFSET(Radar!$AC$3,COLUMN(),0)
)*DistanceShader!FF2*LightShader!FF2*(IF(OFFSET(Ghosts!$S$41,COLUMN(),0)&lt;ScreenHeight!$E3,
   1,
   (SQRT(OFFSET(Ghosts!$T$41,COLUMN(),0)-OFFSET(Ghosts!$R$41,COLUMN(),0)*ScreenHeight!$D3)-1))+IF(Ghosts!$B$35,IF(Param!$M$21,-1-POWER(0.3,Param!$M$21)/(IF(Param!$M$21&lt;20,LightShader!FF93,OFFSET(LightShader!FF93,Param!$M$21-20,0)
)+POWER(0.3,Param!$M$21)),-2),0))</f>
        <v>2.0774847357676558</v>
      </c>
      <c r="FG2" s="53">
        <f ca="1">IF(ScreenHeight!$B3&lt;OFFSET(Radar!$AC$3,COLUMN(),0),
    Param!$B$38/ScreenHeight!$B3,
    (Param!$B$37+1/(1-OFFSET(Radar!$AD$3,COLUMN(),0)*ScreenHeight!$C3)/Param!$B$39)/OFFSET(Radar!$AC$3,COLUMN(),0)
)*DistanceShader!FG2*LightShader!FG2*(IF(OFFSET(Ghosts!$S$41,COLUMN(),0)&lt;ScreenHeight!$E3,
   1,
   (SQRT(OFFSET(Ghosts!$T$41,COLUMN(),0)-OFFSET(Ghosts!$R$41,COLUMN(),0)*ScreenHeight!$D3)-1))+IF(Ghosts!$B$35,IF(Param!$M$21,-1-POWER(0.3,Param!$M$21)/(IF(Param!$M$21&lt;20,LightShader!FG93,OFFSET(LightShader!FG93,Param!$M$21-20,0)
)+POWER(0.3,Param!$M$21)),-2),0))</f>
        <v>2.0491926465109125</v>
      </c>
      <c r="FH2" s="53">
        <f ca="1">IF(ScreenHeight!$B3&lt;OFFSET(Radar!$AC$3,COLUMN(),0),
    Param!$B$38/ScreenHeight!$B3,
    (Param!$B$37+1/(1-OFFSET(Radar!$AD$3,COLUMN(),0)*ScreenHeight!$C3)/Param!$B$39)/OFFSET(Radar!$AC$3,COLUMN(),0)
)*DistanceShader!FH2*LightShader!FH2*(IF(OFFSET(Ghosts!$S$41,COLUMN(),0)&lt;ScreenHeight!$E3,
   1,
   (SQRT(OFFSET(Ghosts!$T$41,COLUMN(),0)-OFFSET(Ghosts!$R$41,COLUMN(),0)*ScreenHeight!$D3)-1))+IF(Ghosts!$B$35,IF(Param!$M$21,-1-POWER(0.3,Param!$M$21)/(IF(Param!$M$21&lt;20,LightShader!FH93,OFFSET(LightShader!FH93,Param!$M$21-20,0)
)+POWER(0.3,Param!$M$21)),-2),0))</f>
        <v>2.021376096592046</v>
      </c>
      <c r="FI2" s="53">
        <f ca="1">IF(ScreenHeight!$B3&lt;OFFSET(Radar!$AC$3,COLUMN(),0),
    Param!$B$38/ScreenHeight!$B3,
    (Param!$B$37+1/(1-OFFSET(Radar!$AD$3,COLUMN(),0)*ScreenHeight!$C3)/Param!$B$39)/OFFSET(Radar!$AC$3,COLUMN(),0)
)*DistanceShader!FI2*LightShader!FI2*(IF(OFFSET(Ghosts!$S$41,COLUMN(),0)&lt;ScreenHeight!$E3,
   1,
   (SQRT(OFFSET(Ghosts!$T$41,COLUMN(),0)-OFFSET(Ghosts!$R$41,COLUMN(),0)*ScreenHeight!$D3)-1))+IF(Ghosts!$B$35,IF(Param!$M$21,-1-POWER(0.3,Param!$M$21)/(IF(Param!$M$21&lt;20,LightShader!FI93,OFFSET(LightShader!FI93,Param!$M$21-20,0)
)+POWER(0.3,Param!$M$21)),-2),0))</f>
        <v>1.9940278077218472</v>
      </c>
      <c r="FJ2" s="53">
        <f ca="1">IF(ScreenHeight!$B3&lt;OFFSET(Radar!$AC$3,COLUMN(),0),
    Param!$B$38/ScreenHeight!$B3,
    (Param!$B$37+1/(1-OFFSET(Radar!$AD$3,COLUMN(),0)*ScreenHeight!$C3)/Param!$B$39)/OFFSET(Radar!$AC$3,COLUMN(),0)
)*DistanceShader!FJ2*LightShader!FJ2*(IF(OFFSET(Ghosts!$S$41,COLUMN(),0)&lt;ScreenHeight!$E3,
   1,
   (SQRT(OFFSET(Ghosts!$T$41,COLUMN(),0)-OFFSET(Ghosts!$R$41,COLUMN(),0)*ScreenHeight!$D3)-1))+IF(Ghosts!$B$35,IF(Param!$M$21,-1-POWER(0.3,Param!$M$21)/(IF(Param!$M$21&lt;20,LightShader!FJ93,OFFSET(LightShader!FJ93,Param!$M$21-20,0)
)+POWER(0.3,Param!$M$21)),-2),0))</f>
        <v>1.9671404389017888</v>
      </c>
      <c r="FK2" s="53">
        <f ca="1">IF(ScreenHeight!$B3&lt;OFFSET(Radar!$AC$3,COLUMN(),0),
    Param!$B$38/ScreenHeight!$B3,
    (Param!$B$37+1/(1-OFFSET(Radar!$AD$3,COLUMN(),0)*ScreenHeight!$C3)/Param!$B$39)/OFFSET(Radar!$AC$3,COLUMN(),0)
)*DistanceShader!FK2*LightShader!FK2*(IF(OFFSET(Ghosts!$S$41,COLUMN(),0)&lt;ScreenHeight!$E3,
   1,
   (SQRT(OFFSET(Ghosts!$T$41,COLUMN(),0)-OFFSET(Ghosts!$R$41,COLUMN(),0)*ScreenHeight!$D3)-1))+IF(Ghosts!$B$35,IF(Param!$M$21,-1-POWER(0.3,Param!$M$21)/(IF(Param!$M$21&lt;20,LightShader!FK93,OFFSET(LightShader!FK93,Param!$M$21-20,0)
)+POWER(0.3,Param!$M$21)),-2),0))</f>
        <v>1.9407066075274721</v>
      </c>
      <c r="FL2" s="53">
        <f ca="1">IF(ScreenHeight!$B3&lt;OFFSET(Radar!$AC$3,COLUMN(),0),
    Param!$B$38/ScreenHeight!$B3,
    (Param!$B$37+1/(1-OFFSET(Radar!$AD$3,COLUMN(),0)*ScreenHeight!$C3)/Param!$B$39)/OFFSET(Radar!$AC$3,COLUMN(),0)
)*DistanceShader!FL2*LightShader!FL2*(IF(OFFSET(Ghosts!$S$41,COLUMN(),0)&lt;ScreenHeight!$E3,
   1,
   (SQRT(OFFSET(Ghosts!$T$41,COLUMN(),0)-OFFSET(Ghosts!$R$41,COLUMN(),0)*ScreenHeight!$D3)-1))+IF(Ghosts!$B$35,IF(Param!$M$21,-1-POWER(0.3,Param!$M$21)/(IF(Param!$M$21&lt;20,LightShader!FL93,OFFSET(LightShader!FL93,Param!$M$21-20,0)
)+POWER(0.3,Param!$M$21)),-2),0))</f>
        <v>1.9147189083443508</v>
      </c>
      <c r="FM2" s="53">
        <f ca="1">IF(ScreenHeight!$B3&lt;OFFSET(Radar!$AC$3,COLUMN(),0),
    Param!$B$38/ScreenHeight!$B3,
    (Param!$B$37+1/(1-OFFSET(Radar!$AD$3,COLUMN(),0)*ScreenHeight!$C3)/Param!$B$39)/OFFSET(Radar!$AC$3,COLUMN(),0)
)*DistanceShader!FM2*LightShader!FM2*(IF(OFFSET(Ghosts!$S$41,COLUMN(),0)&lt;ScreenHeight!$E3,
   1,
   (SQRT(OFFSET(Ghosts!$T$41,COLUMN(),0)-OFFSET(Ghosts!$R$41,COLUMN(),0)*ScreenHeight!$D3)-1))+IF(Ghosts!$B$35,IF(Param!$M$21,-1-POWER(0.3,Param!$M$21)/(IF(Param!$M$21&lt;20,LightShader!FM93,OFFSET(LightShader!FM93,Param!$M$21-20,0)
)+POWER(0.3,Param!$M$21)),-2),0))</f>
        <v>1.8891699304370264</v>
      </c>
      <c r="FN2" s="53">
        <f ca="1">IF(ScreenHeight!$B3&lt;OFFSET(Radar!$AC$3,COLUMN(),0),
    Param!$B$38/ScreenHeight!$B3,
    (Param!$B$37+1/(1-OFFSET(Radar!$AD$3,COLUMN(),0)*ScreenHeight!$C3)/Param!$B$39)/OFFSET(Radar!$AC$3,COLUMN(),0)
)*DistanceShader!FN2*LightShader!FN2*(IF(OFFSET(Ghosts!$S$41,COLUMN(),0)&lt;ScreenHeight!$E3,
   1,
   (SQRT(OFFSET(Ghosts!$T$41,COLUMN(),0)-OFFSET(Ghosts!$R$41,COLUMN(),0)*ScreenHeight!$D3)-1))+IF(Ghosts!$B$35,IF(Param!$M$21,-1-POWER(0.3,Param!$M$21)/(IF(Param!$M$21&lt;20,LightShader!FN93,OFFSET(LightShader!FN93,Param!$M$21-20,0)
)+POWER(0.3,Param!$M$21)),-2),0))</f>
        <v>1.8640522724199702</v>
      </c>
      <c r="FO2" s="53">
        <f ca="1">IF(ScreenHeight!$B3&lt;OFFSET(Radar!$AC$3,COLUMN(),0),
    Param!$B$38/ScreenHeight!$B3,
    (Param!$B$37+1/(1-OFFSET(Radar!$AD$3,COLUMN(),0)*ScreenHeight!$C3)/Param!$B$39)/OFFSET(Radar!$AC$3,COLUMN(),0)
)*DistanceShader!FO2*LightShader!FO2*(IF(OFFSET(Ghosts!$S$41,COLUMN(),0)&lt;ScreenHeight!$E3,
   1,
   (SQRT(OFFSET(Ghosts!$T$41,COLUMN(),0)-OFFSET(Ghosts!$R$41,COLUMN(),0)*ScreenHeight!$D3)-1))+IF(Ghosts!$B$35,IF(Param!$M$21,-1-POWER(0.3,Param!$M$21)/(IF(Param!$M$21&lt;20,LightShader!FO93,OFFSET(LightShader!FO93,Param!$M$21-20,0)
)+POWER(0.3,Param!$M$21)),-2),0))</f>
        <v>1.8393585559849435</v>
      </c>
      <c r="FP2" s="53">
        <f ca="1">IF(ScreenHeight!$B3&lt;OFFSET(Radar!$AC$3,COLUMN(),0),
    Param!$B$38/ScreenHeight!$B3,
    (Param!$B$37+1/(1-OFFSET(Radar!$AD$3,COLUMN(),0)*ScreenHeight!$C3)/Param!$B$39)/OFFSET(Radar!$AC$3,COLUMN(),0)
)*DistanceShader!FP2*LightShader!FP2*(IF(OFFSET(Ghosts!$S$41,COLUMN(),0)&lt;ScreenHeight!$E3,
   1,
   (SQRT(OFFSET(Ghosts!$T$41,COLUMN(),0)-OFFSET(Ghosts!$R$41,COLUMN(),0)*ScreenHeight!$D3)-1))+IF(Ghosts!$B$35,IF(Param!$M$21,-1-POWER(0.3,Param!$M$21)/(IF(Param!$M$21&lt;20,LightShader!FP93,OFFSET(LightShader!FP93,Param!$M$21-20,0)
)+POWER(0.3,Param!$M$21)),-2),0))</f>
        <v>1.8150814379484361</v>
      </c>
      <c r="FQ2" s="53">
        <f ca="1">IF(ScreenHeight!$B3&lt;OFFSET(Radar!$AC$3,COLUMN(),0),
    Param!$B$38/ScreenHeight!$B3,
    (Param!$B$37+1/(1-OFFSET(Radar!$AD$3,COLUMN(),0)*ScreenHeight!$C3)/Param!$B$39)/OFFSET(Radar!$AC$3,COLUMN(),0)
)*DistanceShader!FQ2*LightShader!FQ2*(IF(OFFSET(Ghosts!$S$41,COLUMN(),0)&lt;ScreenHeight!$E3,
   1,
   (SQRT(OFFSET(Ghosts!$T$41,COLUMN(),0)-OFFSET(Ghosts!$R$41,COLUMN(),0)*ScreenHeight!$D3)-1))+IF(Ghosts!$B$35,IF(Param!$M$21,-1-POWER(0.3,Param!$M$21)/(IF(Param!$M$21&lt;20,LightShader!FQ93,OFFSET(LightShader!FQ93,Param!$M$21-20,0)
)+POWER(0.3,Param!$M$21)),-2),0))</f>
        <v>1.7912136209313421</v>
      </c>
      <c r="FR2" s="53">
        <f ca="1">IF(ScreenHeight!$B3&lt;OFFSET(Radar!$AC$3,COLUMN(),0),
    Param!$B$38/ScreenHeight!$B3,
    (Param!$B$37+1/(1-OFFSET(Radar!$AD$3,COLUMN(),0)*ScreenHeight!$C3)/Param!$B$39)/OFFSET(Radar!$AC$3,COLUMN(),0)
)*DistanceShader!FR2*LightShader!FR2*(IF(OFFSET(Ghosts!$S$41,COLUMN(),0)&lt;ScreenHeight!$E3,
   1,
   (SQRT(OFFSET(Ghosts!$T$41,COLUMN(),0)-OFFSET(Ghosts!$R$41,COLUMN(),0)*ScreenHeight!$D3)-1))+IF(Ghosts!$B$35,IF(Param!$M$21,-1-POWER(0.3,Param!$M$21)/(IF(Param!$M$21&lt;20,LightShader!FR93,OFFSET(LightShader!FR93,Param!$M$21-20,0)
)+POWER(0.3,Param!$M$21)),-2),0))</f>
        <v>1.7677478627926377</v>
      </c>
      <c r="FS2" s="53">
        <f ca="1">IF(ScreenHeight!$B3&lt;OFFSET(Radar!$AC$3,COLUMN(),0),
    Param!$B$38/ScreenHeight!$B3,
    (Param!$B$37+1/(1-OFFSET(Radar!$AD$3,COLUMN(),0)*ScreenHeight!$C3)/Param!$B$39)/OFFSET(Radar!$AC$3,COLUMN(),0)
)*DistanceShader!FS2*LightShader!FS2*(IF(OFFSET(Ghosts!$S$41,COLUMN(),0)&lt;ScreenHeight!$E3,
   1,
   (SQRT(OFFSET(Ghosts!$T$41,COLUMN(),0)-OFFSET(Ghosts!$R$41,COLUMN(),0)*ScreenHeight!$D3)-1))+IF(Ghosts!$B$35,IF(Param!$M$21,-1-POWER(0.3,Param!$M$21)/(IF(Param!$M$21&lt;20,LightShader!FS93,OFFSET(LightShader!FS93,Param!$M$21-20,0)
)+POWER(0.3,Param!$M$21)),-2),0))</f>
        <v>1.7446769849291242</v>
      </c>
      <c r="FT2" s="53">
        <f ca="1">IF(ScreenHeight!$B3&lt;OFFSET(Radar!$AC$3,COLUMN(),0),
    Param!$B$38/ScreenHeight!$B3,
    (Param!$B$37+1/(1-OFFSET(Radar!$AD$3,COLUMN(),0)*ScreenHeight!$C3)/Param!$B$39)/OFFSET(Radar!$AC$3,COLUMN(),0)
)*DistanceShader!FT2*LightShader!FT2*(IF(OFFSET(Ghosts!$S$41,COLUMN(),0)&lt;ScreenHeight!$E3,
   1,
   (SQRT(OFFSET(Ghosts!$T$41,COLUMN(),0)-OFFSET(Ghosts!$R$41,COLUMN(),0)*ScreenHeight!$D3)-1))+IF(Ghosts!$B$35,IF(Param!$M$21,-1-POWER(0.3,Param!$M$21)/(IF(Param!$M$21&lt;20,LightShader!FT93,OFFSET(LightShader!FT93,Param!$M$21-20,0)
)+POWER(0.3,Param!$M$21)),-2),0))</f>
        <v>1.7219938795442176</v>
      </c>
      <c r="FU2" s="53">
        <f ca="1">IF(ScreenHeight!$B3&lt;OFFSET(Radar!$AC$3,COLUMN(),0),
    Param!$B$38/ScreenHeight!$B3,
    (Param!$B$37+1/(1-OFFSET(Radar!$AD$3,COLUMN(),0)*ScreenHeight!$C3)/Param!$B$39)/OFFSET(Radar!$AC$3,COLUMN(),0)
)*DistanceShader!FU2*LightShader!FU2*(IF(OFFSET(Ghosts!$S$41,COLUMN(),0)&lt;ScreenHeight!$E3,
   1,
   (SQRT(OFFSET(Ghosts!$T$41,COLUMN(),0)-OFFSET(Ghosts!$R$41,COLUMN(),0)*ScreenHeight!$D3)-1))+IF(Ghosts!$B$35,IF(Param!$M$21,-1-POWER(0.3,Param!$M$21)/(IF(Param!$M$21&lt;20,LightShader!FU93,OFFSET(LightShader!FU93,Param!$M$21-20,0)
)+POWER(0.3,Param!$M$21)),-2),0))</f>
        <v>1.6996915159803883</v>
      </c>
      <c r="FV2" s="53">
        <f ca="1">IF(ScreenHeight!$B3&lt;OFFSET(Radar!$AC$3,COLUMN(),0),
    Param!$B$38/ScreenHeight!$B3,
    (Param!$B$37+1/(1-OFFSET(Radar!$AD$3,COLUMN(),0)*ScreenHeight!$C3)/Param!$B$39)/OFFSET(Radar!$AC$3,COLUMN(),0)
)*DistanceShader!FV2*LightShader!FV2*(IF(OFFSET(Ghosts!$S$41,COLUMN(),0)&lt;ScreenHeight!$E3,
   1,
   (SQRT(OFFSET(Ghosts!$T$41,COLUMN(),0)-OFFSET(Ghosts!$R$41,COLUMN(),0)*ScreenHeight!$D3)-1))+IF(Ghosts!$B$35,IF(Param!$M$21,-1-POWER(0.3,Param!$M$21)/(IF(Param!$M$21&lt;20,LightShader!FV93,OFFSET(LightShader!FV93,Param!$M$21-20,0)
)+POWER(0.3,Param!$M$21)),-2),0))</f>
        <v>1.6777629462020156</v>
      </c>
      <c r="FW2" s="53">
        <f ca="1">IF(ScreenHeight!$B3&lt;OFFSET(Radar!$AC$3,COLUMN(),0),
    Param!$B$38/ScreenHeight!$B3,
    (Param!$B$37+1/(1-OFFSET(Radar!$AD$3,COLUMN(),0)*ScreenHeight!$C3)/Param!$B$39)/OFFSET(Radar!$AC$3,COLUMN(),0)
)*DistanceShader!FW2*LightShader!FW2*(IF(OFFSET(Ghosts!$S$41,COLUMN(),0)&lt;ScreenHeight!$E3,
   1,
   (SQRT(OFFSET(Ghosts!$T$41,COLUMN(),0)-OFFSET(Ghosts!$R$41,COLUMN(),0)*ScreenHeight!$D3)-1))+IF(Ghosts!$B$35,IF(Param!$M$21,-1-POWER(0.3,Param!$M$21)/(IF(Param!$M$21&lt;20,LightShader!FW93,OFFSET(LightShader!FW93,Param!$M$21-20,0)
)+POWER(0.3,Param!$M$21)),-2),0))</f>
        <v>1.6562013095082224</v>
      </c>
      <c r="FX2" s="53">
        <f ca="1">IF(ScreenHeight!$B3&lt;OFFSET(Radar!$AC$3,COLUMN(),0),
    Param!$B$38/ScreenHeight!$B3,
    (Param!$B$37+1/(1-OFFSET(Radar!$AD$3,COLUMN(),0)*ScreenHeight!$C3)/Param!$B$39)/OFFSET(Radar!$AC$3,COLUMN(),0)
)*DistanceShader!FX2*LightShader!FX2*(IF(OFFSET(Ghosts!$S$41,COLUMN(),0)&lt;ScreenHeight!$E3,
   1,
   (SQRT(OFFSET(Ghosts!$T$41,COLUMN(),0)-OFFSET(Ghosts!$R$41,COLUMN(),0)*ScreenHeight!$D3)-1))+IF(Ghosts!$B$35,IF(Param!$M$21,-1-POWER(0.3,Param!$M$21)/(IF(Param!$M$21&lt;20,LightShader!FX93,OFFSET(LightShader!FX93,Param!$M$21-20,0)
)+POWER(0.3,Param!$M$21)),-2),0))</f>
        <v>1.634999836548555</v>
      </c>
      <c r="FY2" s="53">
        <f ca="1">IF(ScreenHeight!$B3&lt;OFFSET(Radar!$AC$3,COLUMN(),0),
    Param!$B$38/ScreenHeight!$B3,
    (Param!$B$37+1/(1-OFFSET(Radar!$AD$3,COLUMN(),0)*ScreenHeight!$C3)/Param!$B$39)/OFFSET(Radar!$AC$3,COLUMN(),0)
)*DistanceShader!FY2*LightShader!FY2*(IF(OFFSET(Ghosts!$S$41,COLUMN(),0)&lt;ScreenHeight!$E3,
   1,
   (SQRT(OFFSET(Ghosts!$T$41,COLUMN(),0)-OFFSET(Ghosts!$R$41,COLUMN(),0)*ScreenHeight!$D3)-1))+IF(Ghosts!$B$35,IF(Param!$M$21,-1-POWER(0.3,Param!$M$21)/(IF(Param!$M$21&lt;20,LightShader!FY93,OFFSET(LightShader!FY93,Param!$M$21-20,0)
)+POWER(0.3,Param!$M$21)),-2),0))</f>
        <v>1.6141518527082075</v>
      </c>
      <c r="FZ2" s="53">
        <f ca="1">IF(ScreenHeight!$B3&lt;OFFSET(Radar!$AC$3,COLUMN(),0),
    Param!$B$38/ScreenHeight!$B3,
    (Param!$B$37+1/(1-OFFSET(Radar!$AD$3,COLUMN(),0)*ScreenHeight!$C3)/Param!$B$39)/OFFSET(Radar!$AC$3,COLUMN(),0)
)*DistanceShader!FZ2*LightShader!FZ2*(IF(OFFSET(Ghosts!$S$41,COLUMN(),0)&lt;ScreenHeight!$E3,
   1,
   (SQRT(OFFSET(Ghosts!$T$41,COLUMN(),0)-OFFSET(Ghosts!$R$41,COLUMN(),0)*ScreenHeight!$D3)-1))+IF(Ghosts!$B$35,IF(Param!$M$21,-1-POWER(0.3,Param!$M$21)/(IF(Param!$M$21&lt;20,LightShader!FZ93,OFFSET(LightShader!FZ93,Param!$M$21-20,0)
)+POWER(0.3,Param!$M$21)),-2),0))</f>
        <v>1.5936507809237965</v>
      </c>
      <c r="GA2" s="53">
        <f ca="1">IF(ScreenHeight!$B3&lt;OFFSET(Radar!$AC$3,COLUMN(),0),
    Param!$B$38/ScreenHeight!$B3,
    (Param!$B$37+1/(1-OFFSET(Radar!$AD$3,COLUMN(),0)*ScreenHeight!$C3)/Param!$B$39)/OFFSET(Radar!$AC$3,COLUMN(),0)
)*DistanceShader!GA2*LightShader!GA2*(IF(OFFSET(Ghosts!$S$41,COLUMN(),0)&lt;ScreenHeight!$E3,
   1,
   (SQRT(OFFSET(Ghosts!$T$41,COLUMN(),0)-OFFSET(Ghosts!$R$41,COLUMN(),0)*ScreenHeight!$D3)-1))+IF(Ghosts!$B$35,IF(Param!$M$21,-1-POWER(0.3,Param!$M$21)/(IF(Param!$M$21&lt;20,LightShader!GA93,OFFSET(LightShader!GA93,Param!$M$21-20,0)
)+POWER(0.3,Param!$M$21)),-2),0))</f>
        <v>1.5734901439854316</v>
      </c>
      <c r="GB2" s="53">
        <f ca="1">IF(ScreenHeight!$B3&lt;OFFSET(Radar!$AC$3,COLUMN(),0),
    Param!$B$38/ScreenHeight!$B3,
    (Param!$B$37+1/(1-OFFSET(Radar!$AD$3,COLUMN(),0)*ScreenHeight!$C3)/Param!$B$39)/OFFSET(Radar!$AC$3,COLUMN(),0)
)*DistanceShader!GB2*LightShader!GB2*(IF(OFFSET(Ghosts!$S$41,COLUMN(),0)&lt;ScreenHeight!$E3,
   1,
   (SQRT(OFFSET(Ghosts!$T$41,COLUMN(),0)-OFFSET(Ghosts!$R$41,COLUMN(),0)*ScreenHeight!$D3)-1))+IF(Ghosts!$B$35,IF(Param!$M$21,-1-POWER(0.3,Param!$M$21)/(IF(Param!$M$21&lt;20,LightShader!GB93,OFFSET(LightShader!GB93,Param!$M$21-20,0)
)+POWER(0.3,Param!$M$21)),-2),0))</f>
        <v>1.5536635663760165</v>
      </c>
      <c r="GC2" s="53">
        <f ca="1">IF(ScreenHeight!$B3&lt;OFFSET(Radar!$AC$3,COLUMN(),0),
    Param!$B$38/ScreenHeight!$B3,
    (Param!$B$37+1/(1-OFFSET(Radar!$AD$3,COLUMN(),0)*ScreenHeight!$C3)/Param!$B$39)/OFFSET(Radar!$AC$3,COLUMN(),0)
)*DistanceShader!GC2*LightShader!GC2*(IF(OFFSET(Ghosts!$S$41,COLUMN(),0)&lt;ScreenHeight!$E3,
   1,
   (SQRT(OFFSET(Ghosts!$T$41,COLUMN(),0)-OFFSET(Ghosts!$R$41,COLUMN(),0)*ScreenHeight!$D3)-1))+IF(Ghosts!$B$35,IF(Param!$M$21,-1-POWER(0.3,Param!$M$21)/(IF(Param!$M$21&lt;20,LightShader!GC93,OFFSET(LightShader!GC93,Param!$M$21-20,0)
)+POWER(0.3,Param!$M$21)),-2),0))</f>
        <v>1.5341647756942514</v>
      </c>
      <c r="GD2" s="53">
        <f ca="1">IF(ScreenHeight!$B3&lt;OFFSET(Radar!$AC$3,COLUMN(),0),
    Param!$B$38/ScreenHeight!$B3,
    (Param!$B$37+1/(1-OFFSET(Radar!$AD$3,COLUMN(),0)*ScreenHeight!$C3)/Param!$B$39)/OFFSET(Radar!$AC$3,COLUMN(),0)
)*DistanceShader!GD2*LightShader!GD2*(IF(OFFSET(Ghosts!$S$41,COLUMN(),0)&lt;ScreenHeight!$E3,
   1,
   (SQRT(OFFSET(Ghosts!$T$41,COLUMN(),0)-OFFSET(Ghosts!$R$41,COLUMN(),0)*ScreenHeight!$D3)-1))+IF(Ghosts!$B$35,IF(Param!$M$21,-1-POWER(0.3,Param!$M$21)/(IF(Param!$M$21&lt;20,LightShader!GD93,OFFSET(LightShader!GD93,Param!$M$21-20,0)
)+POWER(0.3,Param!$M$21)),-2),0))</f>
        <v>1.5149876037037369</v>
      </c>
      <c r="GE2" s="53">
        <f ca="1">IF(ScreenHeight!$B3&lt;OFFSET(Radar!$AC$3,COLUMN(),0),
    Param!$B$38/ScreenHeight!$B3,
    (Param!$B$37+1/(1-OFFSET(Radar!$AD$3,COLUMN(),0)*ScreenHeight!$C3)/Param!$B$39)/OFFSET(Radar!$AC$3,COLUMN(),0)
)*DistanceShader!GE2*LightShader!GE2*(IF(OFFSET(Ghosts!$S$41,COLUMN(),0)&lt;ScreenHeight!$E3,
   1,
   (SQRT(OFFSET(Ghosts!$T$41,COLUMN(),0)-OFFSET(Ghosts!$R$41,COLUMN(),0)*ScreenHeight!$D3)-1))+IF(Ghosts!$B$35,IF(Param!$M$21,-1-POWER(0.3,Param!$M$21)/(IF(Param!$M$21&lt;20,LightShader!GE93,OFFSET(LightShader!GE93,Param!$M$21-20,0)
)+POWER(0.3,Param!$M$21)),-2),0))</f>
        <v>1.4961259870468271</v>
      </c>
    </row>
    <row r="3" spans="1:187" ht="7.5" customHeight="1">
      <c r="A3" s="53">
        <f ca="1">IF(ScreenHeight!$B4&lt;OFFSET(Radar!$AC$3,COLUMN(),0),
    Param!$B$38/ScreenHeight!$B4,
    (Param!$B$37+1/(1-OFFSET(Radar!$AD$3,COLUMN(),0)*ScreenHeight!$C4)/Param!$B$39)/OFFSET(Radar!$AC$3,COLUMN(),0)
)*DistanceShader!A3*LightShader!A3*(IF(OFFSET(Ghosts!$S$41,COLUMN(),0)&lt;ScreenHeight!$E4,
   1,
   (SQRT(OFFSET(Ghosts!$T$41,COLUMN(),0)-OFFSET(Ghosts!$R$41,COLUMN(),0)*ScreenHeight!$D4)-1))+IF(Ghosts!$B$35,IF(Param!$M$21,-1-POWER(0.3,Param!$M$21)/(IF(Param!$M$21&lt;20,LightShader!A94,OFFSET(LightShader!A94,Param!$M$21-20,0)
)+POWER(0.3,Param!$M$21)),-2),0))</f>
        <v>1.4695354579430207</v>
      </c>
      <c r="B3" s="53">
        <f ca="1">IF(ScreenHeight!$B4&lt;OFFSET(Radar!$AC$3,COLUMN(),0),
    Param!$B$38/ScreenHeight!$B4,
    (Param!$B$37+1/(1-OFFSET(Radar!$AD$3,COLUMN(),0)*ScreenHeight!$C4)/Param!$B$39)/OFFSET(Radar!$AC$3,COLUMN(),0)
)*DistanceShader!B3*LightShader!B3*(IF(OFFSET(Ghosts!$S$41,COLUMN(),0)&lt;ScreenHeight!$E4,
   1,
   (SQRT(OFFSET(Ghosts!$T$41,COLUMN(),0)-OFFSET(Ghosts!$R$41,COLUMN(),0)*ScreenHeight!$D4)-1))+IF(Ghosts!$B$35,IF(Param!$M$21,-1-POWER(0.3,Param!$M$21)/(IF(Param!$M$21&lt;20,LightShader!B94,OFFSET(LightShader!B94,Param!$M$21-20,0)
)+POWER(0.3,Param!$M$21)),-2),0))</f>
        <v>1.4881870186308153</v>
      </c>
      <c r="C3" s="53">
        <f ca="1">IF(ScreenHeight!$B4&lt;OFFSET(Radar!$AC$3,COLUMN(),0),
    Param!$B$38/ScreenHeight!$B4,
    (Param!$B$37+1/(1-OFFSET(Radar!$AD$3,COLUMN(),0)*ScreenHeight!$C4)/Param!$B$39)/OFFSET(Radar!$AC$3,COLUMN(),0)
)*DistanceShader!C3*LightShader!C3*(IF(OFFSET(Ghosts!$S$41,COLUMN(),0)&lt;ScreenHeight!$E4,
   1,
   (SQRT(OFFSET(Ghosts!$T$41,COLUMN(),0)-OFFSET(Ghosts!$R$41,COLUMN(),0)*ScreenHeight!$D4)-1))+IF(Ghosts!$B$35,IF(Param!$M$21,-1-POWER(0.3,Param!$M$21)/(IF(Param!$M$21&lt;20,LightShader!C94,OFFSET(LightShader!C94,Param!$M$21-20,0)
)+POWER(0.3,Param!$M$21)),-2),0))</f>
        <v>1.5071545659598782</v>
      </c>
      <c r="D3" s="53">
        <f ca="1">IF(ScreenHeight!$B4&lt;OFFSET(Radar!$AC$3,COLUMN(),0),
    Param!$B$38/ScreenHeight!$B4,
    (Param!$B$37+1/(1-OFFSET(Radar!$AD$3,COLUMN(),0)*ScreenHeight!$C4)/Param!$B$39)/OFFSET(Radar!$AC$3,COLUMN(),0)
)*DistanceShader!D3*LightShader!D3*(IF(OFFSET(Ghosts!$S$41,COLUMN(),0)&lt;ScreenHeight!$E4,
   1,
   (SQRT(OFFSET(Ghosts!$T$41,COLUMN(),0)-OFFSET(Ghosts!$R$41,COLUMN(),0)*ScreenHeight!$D4)-1))+IF(Ghosts!$B$35,IF(Param!$M$21,-1-POWER(0.3,Param!$M$21)/(IF(Param!$M$21&lt;20,LightShader!D94,OFFSET(LightShader!D94,Param!$M$21-20,0)
)+POWER(0.3,Param!$M$21)),-2),0))</f>
        <v>1.5264443316977818</v>
      </c>
      <c r="E3" s="53">
        <f ca="1">IF(ScreenHeight!$B4&lt;OFFSET(Radar!$AC$3,COLUMN(),0),
    Param!$B$38/ScreenHeight!$B4,
    (Param!$B$37+1/(1-OFFSET(Radar!$AD$3,COLUMN(),0)*ScreenHeight!$C4)/Param!$B$39)/OFFSET(Radar!$AC$3,COLUMN(),0)
)*DistanceShader!E3*LightShader!E3*(IF(OFFSET(Ghosts!$S$41,COLUMN(),0)&lt;ScreenHeight!$E4,
   1,
   (SQRT(OFFSET(Ghosts!$T$41,COLUMN(),0)-OFFSET(Ghosts!$R$41,COLUMN(),0)*ScreenHeight!$D4)-1))+IF(Ghosts!$B$35,IF(Param!$M$21,-1-POWER(0.3,Param!$M$21)/(IF(Param!$M$21&lt;20,LightShader!E94,OFFSET(LightShader!E94,Param!$M$21-20,0)
)+POWER(0.3,Param!$M$21)),-2),0))</f>
        <v>1.5460626638485562</v>
      </c>
      <c r="F3" s="53">
        <f ca="1">IF(ScreenHeight!$B4&lt;OFFSET(Radar!$AC$3,COLUMN(),0),
    Param!$B$38/ScreenHeight!$B4,
    (Param!$B$37+1/(1-OFFSET(Radar!$AD$3,COLUMN(),0)*ScreenHeight!$C4)/Param!$B$39)/OFFSET(Radar!$AC$3,COLUMN(),0)
)*DistanceShader!F3*LightShader!F3*(IF(OFFSET(Ghosts!$S$41,COLUMN(),0)&lt;ScreenHeight!$E4,
   1,
   (SQRT(OFFSET(Ghosts!$T$41,COLUMN(),0)-OFFSET(Ghosts!$R$41,COLUMN(),0)*ScreenHeight!$D4)-1))+IF(Ghosts!$B$35,IF(Param!$M$21,-1-POWER(0.3,Param!$M$21)/(IF(Param!$M$21&lt;20,LightShader!F94,OFFSET(LightShader!F94,Param!$M$21-20,0)
)+POWER(0.3,Param!$M$21)),-2),0))</f>
        <v>1.5660160265994811</v>
      </c>
      <c r="G3" s="53">
        <f ca="1">IF(ScreenHeight!$B4&lt;OFFSET(Radar!$AC$3,COLUMN(),0),
    Param!$B$38/ScreenHeight!$B4,
    (Param!$B$37+1/(1-OFFSET(Radar!$AD$3,COLUMN(),0)*ScreenHeight!$C4)/Param!$B$39)/OFFSET(Radar!$AC$3,COLUMN(),0)
)*DistanceShader!G3*LightShader!G3*(IF(OFFSET(Ghosts!$S$41,COLUMN(),0)&lt;ScreenHeight!$E4,
   1,
   (SQRT(OFFSET(Ghosts!$T$41,COLUMN(),0)-OFFSET(Ghosts!$R$41,COLUMN(),0)*ScreenHeight!$D4)-1))+IF(Ghosts!$B$35,IF(Param!$M$21,-1-POWER(0.3,Param!$M$21)/(IF(Param!$M$21&lt;20,LightShader!G94,OFFSET(LightShader!G94,Param!$M$21-20,0)
)+POWER(0.3,Param!$M$21)),-2),0))</f>
        <v>1.5863109999677771</v>
      </c>
      <c r="H3" s="53">
        <f ca="1">IF(ScreenHeight!$B4&lt;OFFSET(Radar!$AC$3,COLUMN(),0),
    Param!$B$38/ScreenHeight!$B4,
    (Param!$B$37+1/(1-OFFSET(Radar!$AD$3,COLUMN(),0)*ScreenHeight!$C4)/Param!$B$39)/OFFSET(Radar!$AC$3,COLUMN(),0)
)*DistanceShader!H3*LightShader!H3*(IF(OFFSET(Ghosts!$S$41,COLUMN(),0)&lt;ScreenHeight!$E4,
   1,
   (SQRT(OFFSET(Ghosts!$T$41,COLUMN(),0)-OFFSET(Ghosts!$R$41,COLUMN(),0)*ScreenHeight!$D4)-1))+IF(Ghosts!$B$35,IF(Param!$M$21,-1-POWER(0.3,Param!$M$21)/(IF(Param!$M$21&lt;20,LightShader!H94,OFFSET(LightShader!H94,Param!$M$21-20,0)
)+POWER(0.3,Param!$M$21)),-2),0))</f>
        <v>1.6069542791099576</v>
      </c>
      <c r="I3" s="53">
        <f ca="1">IF(ScreenHeight!$B4&lt;OFFSET(Radar!$AC$3,COLUMN(),0),
    Param!$B$38/ScreenHeight!$B4,
    (Param!$B$37+1/(1-OFFSET(Radar!$AD$3,COLUMN(),0)*ScreenHeight!$C4)/Param!$B$39)/OFFSET(Radar!$AC$3,COLUMN(),0)
)*DistanceShader!I3*LightShader!I3*(IF(OFFSET(Ghosts!$S$41,COLUMN(),0)&lt;ScreenHeight!$E4,
   1,
   (SQRT(OFFSET(Ghosts!$T$41,COLUMN(),0)-OFFSET(Ghosts!$R$41,COLUMN(),0)*ScreenHeight!$D4)-1))+IF(Ghosts!$B$35,IF(Param!$M$21,-1-POWER(0.3,Param!$M$21)/(IF(Param!$M$21&lt;20,LightShader!I94,OFFSET(LightShader!I94,Param!$M$21-20,0)
)+POWER(0.3,Param!$M$21)),-2),0))</f>
        <v>1.6279526732528273</v>
      </c>
      <c r="J3" s="53">
        <f ca="1">IF(ScreenHeight!$B4&lt;OFFSET(Radar!$AC$3,COLUMN(),0),
    Param!$B$38/ScreenHeight!$B4,
    (Param!$B$37+1/(1-OFFSET(Radar!$AD$3,COLUMN(),0)*ScreenHeight!$C4)/Param!$B$39)/OFFSET(Radar!$AC$3,COLUMN(),0)
)*DistanceShader!J3*LightShader!J3*(IF(OFFSET(Ghosts!$S$41,COLUMN(),0)&lt;ScreenHeight!$E4,
   1,
   (SQRT(OFFSET(Ghosts!$T$41,COLUMN(),0)-OFFSET(Ghosts!$R$41,COLUMN(),0)*ScreenHeight!$D4)-1))+IF(Ghosts!$B$35,IF(Param!$M$21,-1-POWER(0.3,Param!$M$21)/(IF(Param!$M$21&lt;20,LightShader!J94,OFFSET(LightShader!J94,Param!$M$21-20,0)
)+POWER(0.3,Param!$M$21)),-2),0))</f>
        <v>1.6493131042009952</v>
      </c>
      <c r="K3" s="53">
        <f ca="1">IF(ScreenHeight!$B4&lt;OFFSET(Radar!$AC$3,COLUMN(),0),
    Param!$B$38/ScreenHeight!$B4,
    (Param!$B$37+1/(1-OFFSET(Radar!$AD$3,COLUMN(),0)*ScreenHeight!$C4)/Param!$B$39)/OFFSET(Radar!$AC$3,COLUMN(),0)
)*DistanceShader!K3*LightShader!K3*(IF(OFFSET(Ghosts!$S$41,COLUMN(),0)&lt;ScreenHeight!$E4,
   1,
   (SQRT(OFFSET(Ghosts!$T$41,COLUMN(),0)-OFFSET(Ghosts!$R$41,COLUMN(),0)*ScreenHeight!$D4)-1))+IF(Ghosts!$B$35,IF(Param!$M$21,-1-POWER(0.3,Param!$M$21)/(IF(Param!$M$21&lt;20,LightShader!K94,OFFSET(LightShader!K94,Param!$M$21-20,0)
)+POWER(0.3,Param!$M$21)),-2),0))</f>
        <v>1.6710426043712518</v>
      </c>
      <c r="L3" s="53">
        <f ca="1">IF(ScreenHeight!$B4&lt;OFFSET(Radar!$AC$3,COLUMN(),0),
    Param!$B$38/ScreenHeight!$B4,
    (Param!$B$37+1/(1-OFFSET(Radar!$AD$3,COLUMN(),0)*ScreenHeight!$C4)/Param!$B$39)/OFFSET(Radar!$AC$3,COLUMN(),0)
)*DistanceShader!L3*LightShader!L3*(IF(OFFSET(Ghosts!$S$41,COLUMN(),0)&lt;ScreenHeight!$E4,
   1,
   (SQRT(OFFSET(Ghosts!$T$41,COLUMN(),0)-OFFSET(Ghosts!$R$41,COLUMN(),0)*ScreenHeight!$D4)-1))+IF(Ghosts!$B$35,IF(Param!$M$21,-1-POWER(0.3,Param!$M$21)/(IF(Param!$M$21&lt;20,LightShader!L94,OFFSET(LightShader!L94,Param!$M$21-20,0)
)+POWER(0.3,Param!$M$21)),-2),0))</f>
        <v>1.6931483142992627</v>
      </c>
      <c r="M3" s="53">
        <f ca="1">IF(ScreenHeight!$B4&lt;OFFSET(Radar!$AC$3,COLUMN(),0),
    Param!$B$38/ScreenHeight!$B4,
    (Param!$B$37+1/(1-OFFSET(Radar!$AD$3,COLUMN(),0)*ScreenHeight!$C4)/Param!$B$39)/OFFSET(Radar!$AC$3,COLUMN(),0)
)*DistanceShader!M3*LightShader!M3*(IF(OFFSET(Ghosts!$S$41,COLUMN(),0)&lt;ScreenHeight!$E4,
   1,
   (SQRT(OFFSET(Ghosts!$T$41,COLUMN(),0)-OFFSET(Ghosts!$R$41,COLUMN(),0)*ScreenHeight!$D4)-1))+IF(Ghosts!$B$35,IF(Param!$M$21,-1-POWER(0.3,Param!$M$21)/(IF(Param!$M$21&lt;20,LightShader!M94,OFFSET(LightShader!M94,Param!$M$21-20,0)
)+POWER(0.3,Param!$M$21)),-2),0))</f>
        <v>1.7156374795586458</v>
      </c>
      <c r="N3" s="53">
        <f ca="1">IF(ScreenHeight!$B4&lt;OFFSET(Radar!$AC$3,COLUMN(),0),
    Param!$B$38/ScreenHeight!$B4,
    (Param!$B$37+1/(1-OFFSET(Radar!$AD$3,COLUMN(),0)*ScreenHeight!$C4)/Param!$B$39)/OFFSET(Radar!$AC$3,COLUMN(),0)
)*DistanceShader!N3*LightShader!N3*(IF(OFFSET(Ghosts!$S$41,COLUMN(),0)&lt;ScreenHeight!$E4,
   1,
   (SQRT(OFFSET(Ghosts!$T$41,COLUMN(),0)-OFFSET(Ghosts!$R$41,COLUMN(),0)*ScreenHeight!$D4)-1))+IF(Ghosts!$B$35,IF(Param!$M$21,-1-POWER(0.3,Param!$M$21)/(IF(Param!$M$21&lt;20,LightShader!N94,OFFSET(LightShader!N94,Param!$M$21-20,0)
)+POWER(0.3,Param!$M$21)),-2),0))</f>
        <v>1.7385174470266744</v>
      </c>
      <c r="O3" s="53">
        <f ca="1">IF(ScreenHeight!$B4&lt;OFFSET(Radar!$AC$3,COLUMN(),0),
    Param!$B$38/ScreenHeight!$B4,
    (Param!$B$37+1/(1-OFFSET(Radar!$AD$3,COLUMN(),0)*ScreenHeight!$C4)/Param!$B$39)/OFFSET(Radar!$AC$3,COLUMN(),0)
)*DistanceShader!O3*LightShader!O3*(IF(OFFSET(Ghosts!$S$41,COLUMN(),0)&lt;ScreenHeight!$E4,
   1,
   (SQRT(OFFSET(Ghosts!$T$41,COLUMN(),0)-OFFSET(Ghosts!$R$41,COLUMN(),0)*ScreenHeight!$D4)-1))+IF(Ghosts!$B$35,IF(Param!$M$21,-1-POWER(0.3,Param!$M$21)/(IF(Param!$M$21&lt;20,LightShader!O94,OFFSET(LightShader!O94,Param!$M$21-20,0)
)+POWER(0.3,Param!$M$21)),-2),0))</f>
        <v>1.7617956604244838</v>
      </c>
      <c r="P3" s="53">
        <f ca="1">IF(ScreenHeight!$B4&lt;OFFSET(Radar!$AC$3,COLUMN(),0),
    Param!$B$38/ScreenHeight!$B4,
    (Param!$B$37+1/(1-OFFSET(Radar!$AD$3,COLUMN(),0)*ScreenHeight!$C4)/Param!$B$39)/OFFSET(Radar!$AC$3,COLUMN(),0)
)*DistanceShader!P3*LightShader!P3*(IF(OFFSET(Ghosts!$S$41,COLUMN(),0)&lt;ScreenHeight!$E4,
   1,
   (SQRT(OFFSET(Ghosts!$T$41,COLUMN(),0)-OFFSET(Ghosts!$R$41,COLUMN(),0)*ScreenHeight!$D4)-1))+IF(Ghosts!$B$35,IF(Param!$M$21,-1-POWER(0.3,Param!$M$21)/(IF(Param!$M$21&lt;20,LightShader!P94,OFFSET(LightShader!P94,Param!$M$21-20,0)
)+POWER(0.3,Param!$M$21)),-2),0))</f>
        <v>1.7854796550527332</v>
      </c>
      <c r="Q3" s="53">
        <f ca="1">IF(ScreenHeight!$B4&lt;OFFSET(Radar!$AC$3,COLUMN(),0),
    Param!$B$38/ScreenHeight!$B4,
    (Param!$B$37+1/(1-OFFSET(Radar!$AD$3,COLUMN(),0)*ScreenHeight!$C4)/Param!$B$39)/OFFSET(Radar!$AC$3,COLUMN(),0)
)*DistanceShader!Q3*LightShader!Q3*(IF(OFFSET(Ghosts!$S$41,COLUMN(),0)&lt;ScreenHeight!$E4,
   1,
   (SQRT(OFFSET(Ghosts!$T$41,COLUMN(),0)-OFFSET(Ghosts!$R$41,COLUMN(),0)*ScreenHeight!$D4)-1))+IF(Ghosts!$B$35,IF(Param!$M$21,-1-POWER(0.3,Param!$M$21)/(IF(Param!$M$21&lt;20,LightShader!Q94,OFFSET(LightShader!Q94,Param!$M$21-20,0)
)+POWER(0.3,Param!$M$21)),-2),0))</f>
        <v>1.8095770516361842</v>
      </c>
      <c r="R3" s="53">
        <f ca="1">IF(ScreenHeight!$B4&lt;OFFSET(Radar!$AC$3,COLUMN(),0),
    Param!$B$38/ScreenHeight!$B4,
    (Param!$B$37+1/(1-OFFSET(Radar!$AD$3,COLUMN(),0)*ScreenHeight!$C4)/Param!$B$39)/OFFSET(Radar!$AC$3,COLUMN(),0)
)*DistanceShader!R3*LightShader!R3*(IF(OFFSET(Ghosts!$S$41,COLUMN(),0)&lt;ScreenHeight!$E4,
   1,
   (SQRT(OFFSET(Ghosts!$T$41,COLUMN(),0)-OFFSET(Ghosts!$R$41,COLUMN(),0)*ScreenHeight!$D4)-1))+IF(Ghosts!$B$35,IF(Param!$M$21,-1-POWER(0.3,Param!$M$21)/(IF(Param!$M$21&lt;20,LightShader!R94,OFFSET(LightShader!R94,Param!$M$21-20,0)
)+POWER(0.3,Param!$M$21)),-2),0))</f>
        <v>1.8340955491824908</v>
      </c>
      <c r="S3" s="53">
        <f ca="1">IF(ScreenHeight!$B4&lt;OFFSET(Radar!$AC$3,COLUMN(),0),
    Param!$B$38/ScreenHeight!$B4,
    (Param!$B$37+1/(1-OFFSET(Radar!$AD$3,COLUMN(),0)*ScreenHeight!$C4)/Param!$B$39)/OFFSET(Radar!$AC$3,COLUMN(),0)
)*DistanceShader!S3*LightShader!S3*(IF(OFFSET(Ghosts!$S$41,COLUMN(),0)&lt;ScreenHeight!$E4,
   1,
   (SQRT(OFFSET(Ghosts!$T$41,COLUMN(),0)-OFFSET(Ghosts!$R$41,COLUMN(),0)*ScreenHeight!$D4)-1))+IF(Ghosts!$B$35,IF(Param!$M$21,-1-POWER(0.3,Param!$M$21)/(IF(Param!$M$21&lt;20,LightShader!S94,OFFSET(LightShader!S94,Param!$M$21-20,0)
)+POWER(0.3,Param!$M$21)),-2),0))</f>
        <v>1.8590429167516798</v>
      </c>
      <c r="T3" s="53">
        <f ca="1">IF(ScreenHeight!$B4&lt;OFFSET(Radar!$AC$3,COLUMN(),0),
    Param!$B$38/ScreenHeight!$B4,
    (Param!$B$37+1/(1-OFFSET(Radar!$AD$3,COLUMN(),0)*ScreenHeight!$C4)/Param!$B$39)/OFFSET(Radar!$AC$3,COLUMN(),0)
)*DistanceShader!T3*LightShader!T3*(IF(OFFSET(Ghosts!$S$41,COLUMN(),0)&lt;ScreenHeight!$E4,
   1,
   (SQRT(OFFSET(Ghosts!$T$41,COLUMN(),0)-OFFSET(Ghosts!$R$41,COLUMN(),0)*ScreenHeight!$D4)-1))+IF(Ghosts!$B$35,IF(Param!$M$21,-1-POWER(0.3,Param!$M$21)/(IF(Param!$M$21&lt;20,LightShader!T94,OFFSET(LightShader!T94,Param!$M$21-20,0)
)+POWER(0.3,Param!$M$21)),-2),0))</f>
        <v>1.8844269840232506</v>
      </c>
      <c r="U3" s="53">
        <f ca="1">IF(ScreenHeight!$B4&lt;OFFSET(Radar!$AC$3,COLUMN(),0),
    Param!$B$38/ScreenHeight!$B4,
    (Param!$B$37+1/(1-OFFSET(Radar!$AD$3,COLUMN(),0)*ScreenHeight!$C4)/Param!$B$39)/OFFSET(Radar!$AC$3,COLUMN(),0)
)*DistanceShader!U3*LightShader!U3*(IF(OFFSET(Ghosts!$S$41,COLUMN(),0)&lt;ScreenHeight!$E4,
   1,
   (SQRT(OFFSET(Ghosts!$T$41,COLUMN(),0)-OFFSET(Ghosts!$R$41,COLUMN(),0)*ScreenHeight!$D4)-1))+IF(Ghosts!$B$35,IF(Param!$M$21,-1-POWER(0.3,Param!$M$21)/(IF(Param!$M$21&lt;20,LightShader!U94,OFFSET(LightShader!U94,Param!$M$21-20,0)
)+POWER(0.3,Param!$M$21)),-2),0))</f>
        <v>1.910255630537516</v>
      </c>
      <c r="V3" s="53">
        <f ca="1">IF(ScreenHeight!$B4&lt;OFFSET(Radar!$AC$3,COLUMN(),0),
    Param!$B$38/ScreenHeight!$B4,
    (Param!$B$37+1/(1-OFFSET(Radar!$AD$3,COLUMN(),0)*ScreenHeight!$C4)/Param!$B$39)/OFFSET(Radar!$AC$3,COLUMN(),0)
)*DistanceShader!V3*LightShader!V3*(IF(OFFSET(Ghosts!$S$41,COLUMN(),0)&lt;ScreenHeight!$E4,
   1,
   (SQRT(OFFSET(Ghosts!$T$41,COLUMN(),0)-OFFSET(Ghosts!$R$41,COLUMN(),0)*ScreenHeight!$D4)-1))+IF(Ghosts!$B$35,IF(Param!$M$21,-1-POWER(0.3,Param!$M$21)/(IF(Param!$M$21&lt;20,LightShader!V94,OFFSET(LightShader!V94,Param!$M$21-20,0)
)+POWER(0.3,Param!$M$21)),-2),0))</f>
        <v>1.9365367734766965</v>
      </c>
      <c r="W3" s="53">
        <f ca="1">IF(ScreenHeight!$B4&lt;OFFSET(Radar!$AC$3,COLUMN(),0),
    Param!$B$38/ScreenHeight!$B4,
    (Param!$B$37+1/(1-OFFSET(Radar!$AD$3,COLUMN(),0)*ScreenHeight!$C4)/Param!$B$39)/OFFSET(Radar!$AC$3,COLUMN(),0)
)*DistanceShader!W3*LightShader!W3*(IF(OFFSET(Ghosts!$S$41,COLUMN(),0)&lt;ScreenHeight!$E4,
   1,
   (SQRT(OFFSET(Ghosts!$T$41,COLUMN(),0)-OFFSET(Ghosts!$R$41,COLUMN(),0)*ScreenHeight!$D4)-1))+IF(Ghosts!$B$35,IF(Param!$M$21,-1-POWER(0.3,Param!$M$21)/(IF(Param!$M$21&lt;20,LightShader!W94,OFFSET(LightShader!W94,Param!$M$21-20,0)
)+POWER(0.3,Param!$M$21)),-2),0))</f>
        <v>1.963278353839317</v>
      </c>
      <c r="X3" s="53">
        <f ca="1">IF(ScreenHeight!$B4&lt;OFFSET(Radar!$AC$3,COLUMN(),0),
    Param!$B$38/ScreenHeight!$B4,
    (Param!$B$37+1/(1-OFFSET(Radar!$AD$3,COLUMN(),0)*ScreenHeight!$C4)/Param!$B$39)/OFFSET(Radar!$AC$3,COLUMN(),0)
)*DistanceShader!X3*LightShader!X3*(IF(OFFSET(Ghosts!$S$41,COLUMN(),0)&lt;ScreenHeight!$E4,
   1,
   (SQRT(OFFSET(Ghosts!$T$41,COLUMN(),0)-OFFSET(Ghosts!$R$41,COLUMN(),0)*ScreenHeight!$D4)-1))+IF(Ghosts!$B$35,IF(Param!$M$21,-1-POWER(0.3,Param!$M$21)/(IF(Param!$M$21&lt;20,LightShader!X94,OFFSET(LightShader!X94,Param!$M$21-20,0)
)+POWER(0.3,Param!$M$21)),-2),0))</f>
        <v>1.9904883208486444</v>
      </c>
      <c r="Y3" s="53">
        <f ca="1">IF(ScreenHeight!$B4&lt;OFFSET(Radar!$AC$3,COLUMN(),0),
    Param!$B$38/ScreenHeight!$B4,
    (Param!$B$37+1/(1-OFFSET(Radar!$AD$3,COLUMN(),0)*ScreenHeight!$C4)/Param!$B$39)/OFFSET(Radar!$AC$3,COLUMN(),0)
)*DistanceShader!Y3*LightShader!Y3*(IF(OFFSET(Ghosts!$S$41,COLUMN(),0)&lt;ScreenHeight!$E4,
   1,
   (SQRT(OFFSET(Ghosts!$T$41,COLUMN(),0)-OFFSET(Ghosts!$R$41,COLUMN(),0)*ScreenHeight!$D4)-1))+IF(Ghosts!$B$35,IF(Param!$M$21,-1-POWER(0.3,Param!$M$21)/(IF(Param!$M$21&lt;20,LightShader!Y94,OFFSET(LightShader!Y94,Param!$M$21-20,0)
)+POWER(0.3,Param!$M$21)),-2),0))</f>
        <v>2.0181746144221524</v>
      </c>
      <c r="Z3" s="53">
        <f ca="1">IF(ScreenHeight!$B4&lt;OFFSET(Radar!$AC$3,COLUMN(),0),
    Param!$B$38/ScreenHeight!$B4,
    (Param!$B$37+1/(1-OFFSET(Radar!$AD$3,COLUMN(),0)*ScreenHeight!$C4)/Param!$B$39)/OFFSET(Radar!$AC$3,COLUMN(),0)
)*DistanceShader!Z3*LightShader!Z3*(IF(OFFSET(Ghosts!$S$41,COLUMN(),0)&lt;ScreenHeight!$E4,
   1,
   (SQRT(OFFSET(Ghosts!$T$41,COLUMN(),0)-OFFSET(Ghosts!$R$41,COLUMN(),0)*ScreenHeight!$D4)-1))+IF(Ghosts!$B$35,IF(Param!$M$21,-1-POWER(0.3,Param!$M$21)/(IF(Param!$M$21&lt;20,LightShader!Z94,OFFSET(LightShader!Z94,Param!$M$21-20,0)
)+POWER(0.3,Param!$M$21)),-2),0))</f>
        <v>2.0463451455143487</v>
      </c>
      <c r="AA3" s="53">
        <f ca="1">IF(ScreenHeight!$B4&lt;OFFSET(Radar!$AC$3,COLUMN(),0),
    Param!$B$38/ScreenHeight!$B4,
    (Param!$B$37+1/(1-OFFSET(Radar!$AD$3,COLUMN(),0)*ScreenHeight!$C4)/Param!$B$39)/OFFSET(Radar!$AC$3,COLUMN(),0)
)*DistanceShader!AA3*LightShader!AA3*(IF(OFFSET(Ghosts!$S$41,COLUMN(),0)&lt;ScreenHeight!$E4,
   1,
   (SQRT(OFFSET(Ghosts!$T$41,COLUMN(),0)-OFFSET(Ghosts!$R$41,COLUMN(),0)*ScreenHeight!$D4)-1))+IF(Ghosts!$B$35,IF(Param!$M$21,-1-POWER(0.3,Param!$M$21)/(IF(Param!$M$21&lt;20,LightShader!AA94,OFFSET(LightShader!AA94,Param!$M$21-20,0)
)+POWER(0.3,Param!$M$21)),-2),0))</f>
        <v>2.0750077741297068</v>
      </c>
      <c r="AB3" s="53">
        <f ca="1">IF(ScreenHeight!$B4&lt;OFFSET(Radar!$AC$3,COLUMN(),0),
    Param!$B$38/ScreenHeight!$B4,
    (Param!$B$37+1/(1-OFFSET(Radar!$AD$3,COLUMN(),0)*ScreenHeight!$C4)/Param!$B$39)/OFFSET(Radar!$AC$3,COLUMN(),0)
)*DistanceShader!AB3*LightShader!AB3*(IF(OFFSET(Ghosts!$S$41,COLUMN(),0)&lt;ScreenHeight!$E4,
   1,
   (SQRT(OFFSET(Ghosts!$T$41,COLUMN(),0)-OFFSET(Ghosts!$R$41,COLUMN(),0)*ScreenHeight!$D4)-1))+IF(Ghosts!$B$35,IF(Param!$M$21,-1-POWER(0.3,Param!$M$21)/(IF(Param!$M$21&lt;20,LightShader!AB94,OFFSET(LightShader!AB94,Param!$M$21-20,0)
)+POWER(0.3,Param!$M$21)),-2),0))</f>
        <v>2.1041702847858699</v>
      </c>
      <c r="AC3" s="53">
        <f ca="1">IF(ScreenHeight!$B4&lt;OFFSET(Radar!$AC$3,COLUMN(),0),
    Param!$B$38/ScreenHeight!$B4,
    (Param!$B$37+1/(1-OFFSET(Radar!$AD$3,COLUMN(),0)*ScreenHeight!$C4)/Param!$B$39)/OFFSET(Radar!$AC$3,COLUMN(),0)
)*DistanceShader!AC3*LightShader!AC3*(IF(OFFSET(Ghosts!$S$41,COLUMN(),0)&lt;ScreenHeight!$E4,
   1,
   (SQRT(OFFSET(Ghosts!$T$41,COLUMN(),0)-OFFSET(Ghosts!$R$41,COLUMN(),0)*ScreenHeight!$D4)-1))+IF(Ghosts!$B$35,IF(Param!$M$21,-1-POWER(0.3,Param!$M$21)/(IF(Param!$M$21&lt;20,LightShader!AC94,OFFSET(LightShader!AC94,Param!$M$21-20,0)
)+POWER(0.3,Param!$M$21)),-2),0))</f>
        <v>2.13384035918987</v>
      </c>
      <c r="AD3" s="53">
        <f ca="1">IF(ScreenHeight!$B4&lt;OFFSET(Radar!$AC$3,COLUMN(),0),
    Param!$B$38/ScreenHeight!$B4,
    (Param!$B$37+1/(1-OFFSET(Radar!$AD$3,COLUMN(),0)*ScreenHeight!$C4)/Param!$B$39)/OFFSET(Radar!$AC$3,COLUMN(),0)
)*DistanceShader!AD3*LightShader!AD3*(IF(OFFSET(Ghosts!$S$41,COLUMN(),0)&lt;ScreenHeight!$E4,
   1,
   (SQRT(OFFSET(Ghosts!$T$41,COLUMN(),0)-OFFSET(Ghosts!$R$41,COLUMN(),0)*ScreenHeight!$D4)-1))+IF(Ghosts!$B$35,IF(Param!$M$21,-1-POWER(0.3,Param!$M$21)/(IF(Param!$M$21&lt;20,LightShader!AD94,OFFSET(LightShader!AD94,Param!$M$21-20,0)
)+POWER(0.3,Param!$M$21)),-2),0))</f>
        <v>2.1640255458717155</v>
      </c>
      <c r="AE3" s="53">
        <f ca="1">IF(ScreenHeight!$B4&lt;OFFSET(Radar!$AC$3,COLUMN(),0),
    Param!$B$38/ScreenHeight!$B4,
    (Param!$B$37+1/(1-OFFSET(Radar!$AD$3,COLUMN(),0)*ScreenHeight!$C4)/Param!$B$39)/OFFSET(Radar!$AC$3,COLUMN(),0)
)*DistanceShader!AE3*LightShader!AE3*(IF(OFFSET(Ghosts!$S$41,COLUMN(),0)&lt;ScreenHeight!$E4,
   1,
   (SQRT(OFFSET(Ghosts!$T$41,COLUMN(),0)-OFFSET(Ghosts!$R$41,COLUMN(),0)*ScreenHeight!$D4)-1))+IF(Ghosts!$B$35,IF(Param!$M$21,-1-POWER(0.3,Param!$M$21)/(IF(Param!$M$21&lt;20,LightShader!AE94,OFFSET(LightShader!AE94,Param!$M$21-20,0)
)+POWER(0.3,Param!$M$21)),-2),0))</f>
        <v>2.1947332265005102</v>
      </c>
      <c r="AF3" s="53">
        <f ca="1">IF(ScreenHeight!$B4&lt;OFFSET(Radar!$AC$3,COLUMN(),0),
    Param!$B$38/ScreenHeight!$B4,
    (Param!$B$37+1/(1-OFFSET(Radar!$AD$3,COLUMN(),0)*ScreenHeight!$C4)/Param!$B$39)/OFFSET(Radar!$AC$3,COLUMN(),0)
)*DistanceShader!AF3*LightShader!AF3*(IF(OFFSET(Ghosts!$S$41,COLUMN(),0)&lt;ScreenHeight!$E4,
   1,
   (SQRT(OFFSET(Ghosts!$T$41,COLUMN(),0)-OFFSET(Ghosts!$R$41,COLUMN(),0)*ScreenHeight!$D4)-1))+IF(Ghosts!$B$35,IF(Param!$M$21,-1-POWER(0.3,Param!$M$21)/(IF(Param!$M$21&lt;20,LightShader!AF94,OFFSET(LightShader!AF94,Param!$M$21-20,0)
)+POWER(0.3,Param!$M$21)),-2),0))</f>
        <v>2.2259705785883632</v>
      </c>
      <c r="AG3" s="53">
        <f ca="1">IF(ScreenHeight!$B4&lt;OFFSET(Radar!$AC$3,COLUMN(),0),
    Param!$B$38/ScreenHeight!$B4,
    (Param!$B$37+1/(1-OFFSET(Radar!$AD$3,COLUMN(),0)*ScreenHeight!$C4)/Param!$B$39)/OFFSET(Radar!$AC$3,COLUMN(),0)
)*DistanceShader!AG3*LightShader!AG3*(IF(OFFSET(Ghosts!$S$41,COLUMN(),0)&lt;ScreenHeight!$E4,
   1,
   (SQRT(OFFSET(Ghosts!$T$41,COLUMN(),0)-OFFSET(Ghosts!$R$41,COLUMN(),0)*ScreenHeight!$D4)-1))+IF(Ghosts!$B$35,IF(Param!$M$21,-1-POWER(0.3,Param!$M$21)/(IF(Param!$M$21&lt;20,LightShader!AG94,OFFSET(LightShader!AG94,Param!$M$21-20,0)
)+POWER(0.3,Param!$M$21)),-2),0))</f>
        <v>2.2577445342667626</v>
      </c>
      <c r="AH3" s="53">
        <f ca="1">IF(ScreenHeight!$B4&lt;OFFSET(Radar!$AC$3,COLUMN(),0),
    Param!$B$38/ScreenHeight!$B4,
    (Param!$B$37+1/(1-OFFSET(Radar!$AD$3,COLUMN(),0)*ScreenHeight!$C4)/Param!$B$39)/OFFSET(Radar!$AC$3,COLUMN(),0)
)*DistanceShader!AH3*LightShader!AH3*(IF(OFFSET(Ghosts!$S$41,COLUMN(),0)&lt;ScreenHeight!$E4,
   1,
   (SQRT(OFFSET(Ghosts!$T$41,COLUMN(),0)-OFFSET(Ghosts!$R$41,COLUMN(),0)*ScreenHeight!$D4)-1))+IF(Ghosts!$B$35,IF(Param!$M$21,-1-POWER(0.3,Param!$M$21)/(IF(Param!$M$21&lt;20,LightShader!AH94,OFFSET(LightShader!AH94,Param!$M$21-20,0)
)+POWER(0.3,Param!$M$21)),-2),0))</f>
        <v>2.2900617347991368</v>
      </c>
      <c r="AI3" s="53">
        <f ca="1">IF(ScreenHeight!$B4&lt;OFFSET(Radar!$AC$3,COLUMN(),0),
    Param!$B$38/ScreenHeight!$B4,
    (Param!$B$37+1/(1-OFFSET(Radar!$AD$3,COLUMN(),0)*ScreenHeight!$C4)/Param!$B$39)/OFFSET(Radar!$AC$3,COLUMN(),0)
)*DistanceShader!AI3*LightShader!AI3*(IF(OFFSET(Ghosts!$S$41,COLUMN(),0)&lt;ScreenHeight!$E4,
   1,
   (SQRT(OFFSET(Ghosts!$T$41,COLUMN(),0)-OFFSET(Ghosts!$R$41,COLUMN(),0)*ScreenHeight!$D4)-1))+IF(Ghosts!$B$35,IF(Param!$M$21,-1-POWER(0.3,Param!$M$21)/(IF(Param!$M$21&lt;20,LightShader!AI94,OFFSET(LightShader!AI94,Param!$M$21-20,0)
)+POWER(0.3,Param!$M$21)),-2),0))</f>
        <v>2.3229284804720791</v>
      </c>
      <c r="AJ3" s="53">
        <f ca="1">IF(ScreenHeight!$B4&lt;OFFSET(Radar!$AC$3,COLUMN(),0),
    Param!$B$38/ScreenHeight!$B4,
    (Param!$B$37+1/(1-OFFSET(Radar!$AD$3,COLUMN(),0)*ScreenHeight!$C4)/Param!$B$39)/OFFSET(Radar!$AC$3,COLUMN(),0)
)*DistanceShader!AJ3*LightShader!AJ3*(IF(OFFSET(Ghosts!$S$41,COLUMN(),0)&lt;ScreenHeight!$E4,
   1,
   (SQRT(OFFSET(Ghosts!$T$41,COLUMN(),0)-OFFSET(Ghosts!$R$41,COLUMN(),0)*ScreenHeight!$D4)-1))+IF(Ghosts!$B$35,IF(Param!$M$21,-1-POWER(0.3,Param!$M$21)/(IF(Param!$M$21&lt;20,LightShader!AJ94,OFFSET(LightShader!AJ94,Param!$M$21-20,0)
)+POWER(0.3,Param!$M$21)),-2),0))</f>
        <v>2.3563506754866026</v>
      </c>
      <c r="AK3" s="53">
        <f ca="1">IF(ScreenHeight!$B4&lt;OFFSET(Radar!$AC$3,COLUMN(),0),
    Param!$B$38/ScreenHeight!$B4,
    (Param!$B$37+1/(1-OFFSET(Radar!$AD$3,COLUMN(),0)*ScreenHeight!$C4)/Param!$B$39)/OFFSET(Radar!$AC$3,COLUMN(),0)
)*DistanceShader!AK3*LightShader!AK3*(IF(OFFSET(Ghosts!$S$41,COLUMN(),0)&lt;ScreenHeight!$E4,
   1,
   (SQRT(OFFSET(Ghosts!$T$41,COLUMN(),0)-OFFSET(Ghosts!$R$41,COLUMN(),0)*ScreenHeight!$D4)-1))+IF(Ghosts!$B$35,IF(Param!$M$21,-1-POWER(0.3,Param!$M$21)/(IF(Param!$M$21&lt;20,LightShader!AK94,OFFSET(LightShader!AK94,Param!$M$21-20,0)
)+POWER(0.3,Param!$M$21)),-2),0))</f>
        <v>2.3903337674500671</v>
      </c>
      <c r="AL3" s="53">
        <f ca="1">IF(ScreenHeight!$B4&lt;OFFSET(Radar!$AC$3,COLUMN(),0),
    Param!$B$38/ScreenHeight!$B4,
    (Param!$B$37+1/(1-OFFSET(Radar!$AD$3,COLUMN(),0)*ScreenHeight!$C4)/Param!$B$39)/OFFSET(Radar!$AC$3,COLUMN(),0)
)*DistanceShader!AL3*LightShader!AL3*(IF(OFFSET(Ghosts!$S$41,COLUMN(),0)&lt;ScreenHeight!$E4,
   1,
   (SQRT(OFFSET(Ghosts!$T$41,COLUMN(),0)-OFFSET(Ghosts!$R$41,COLUMN(),0)*ScreenHeight!$D4)-1))+IF(Ghosts!$B$35,IF(Param!$M$21,-1-POWER(0.3,Param!$M$21)/(IF(Param!$M$21&lt;20,LightShader!AL94,OFFSET(LightShader!AL94,Param!$M$21-20,0)
)+POWER(0.3,Param!$M$21)),-2),0))</f>
        <v>2.4248826810495756</v>
      </c>
      <c r="AM3" s="53">
        <f ca="1">IF(ScreenHeight!$B4&lt;OFFSET(Radar!$AC$3,COLUMN(),0),
    Param!$B$38/ScreenHeight!$B4,
    (Param!$B$37+1/(1-OFFSET(Radar!$AD$3,COLUMN(),0)*ScreenHeight!$C4)/Param!$B$39)/OFFSET(Radar!$AC$3,COLUMN(),0)
)*DistanceShader!AM3*LightShader!AM3*(IF(OFFSET(Ghosts!$S$41,COLUMN(),0)&lt;ScreenHeight!$E4,
   1,
   (SQRT(OFFSET(Ghosts!$T$41,COLUMN(),0)-OFFSET(Ghosts!$R$41,COLUMN(),0)*ScreenHeight!$D4)-1))+IF(Ghosts!$B$35,IF(Param!$M$21,-1-POWER(0.3,Param!$M$21)/(IF(Param!$M$21&lt;20,LightShader!AM94,OFFSET(LightShader!AM94,Param!$M$21-20,0)
)+POWER(0.3,Param!$M$21)),-2),0))</f>
        <v>2.4600017454692735</v>
      </c>
      <c r="AN3" s="53">
        <f ca="1">IF(ScreenHeight!$B4&lt;OFFSET(Radar!$AC$3,COLUMN(),0),
    Param!$B$38/ScreenHeight!$B4,
    (Param!$B$37+1/(1-OFFSET(Radar!$AD$3,COLUMN(),0)*ScreenHeight!$C4)/Param!$B$39)/OFFSET(Radar!$AC$3,COLUMN(),0)
)*DistanceShader!AN3*LightShader!AN3*(IF(OFFSET(Ghosts!$S$41,COLUMN(),0)&lt;ScreenHeight!$E4,
   1,
   (SQRT(OFFSET(Ghosts!$T$41,COLUMN(),0)-OFFSET(Ghosts!$R$41,COLUMN(),0)*ScreenHeight!$D4)-1))+IF(Ghosts!$B$35,IF(Param!$M$21,-1-POWER(0.3,Param!$M$21)/(IF(Param!$M$21&lt;20,LightShader!AN94,OFFSET(LightShader!AN94,Param!$M$21-20,0)
)+POWER(0.3,Param!$M$21)),-2),0))</f>
        <v>2.4956946150976576</v>
      </c>
      <c r="AO3" s="53">
        <f ca="1">IF(ScreenHeight!$B4&lt;OFFSET(Radar!$AC$3,COLUMN(),0),
    Param!$B$38/ScreenHeight!$B4,
    (Param!$B$37+1/(1-OFFSET(Radar!$AD$3,COLUMN(),0)*ScreenHeight!$C4)/Param!$B$39)/OFFSET(Radar!$AC$3,COLUMN(),0)
)*DistanceShader!AO3*LightShader!AO3*(IF(OFFSET(Ghosts!$S$41,COLUMN(),0)&lt;ScreenHeight!$E4,
   1,
   (SQRT(OFFSET(Ghosts!$T$41,COLUMN(),0)-OFFSET(Ghosts!$R$41,COLUMN(),0)*ScreenHeight!$D4)-1))+IF(Ghosts!$B$35,IF(Param!$M$21,-1-POWER(0.3,Param!$M$21)/(IF(Param!$M$21&lt;20,LightShader!AO94,OFFSET(LightShader!AO94,Param!$M$21-20,0)
)+POWER(0.3,Param!$M$21)),-2),0))</f>
        <v>2.5319641830576405</v>
      </c>
      <c r="AP3" s="53">
        <f ca="1">IF(ScreenHeight!$B4&lt;OFFSET(Radar!$AC$3,COLUMN(),0),
    Param!$B$38/ScreenHeight!$B4,
    (Param!$B$37+1/(1-OFFSET(Radar!$AD$3,COLUMN(),0)*ScreenHeight!$C4)/Param!$B$39)/OFFSET(Radar!$AC$3,COLUMN(),0)
)*DistanceShader!AP3*LightShader!AP3*(IF(OFFSET(Ghosts!$S$41,COLUMN(),0)&lt;ScreenHeight!$E4,
   1,
   (SQRT(OFFSET(Ghosts!$T$41,COLUMN(),0)-OFFSET(Ghosts!$R$41,COLUMN(),0)*ScreenHeight!$D4)-1))+IF(Ghosts!$B$35,IF(Param!$M$21,-1-POWER(0.3,Param!$M$21)/(IF(Param!$M$21&lt;20,LightShader!AP94,OFFSET(LightShader!AP94,Param!$M$21-20,0)
)+POWER(0.3,Param!$M$21)),-2),0))</f>
        <v>2.5688124870825959</v>
      </c>
      <c r="AQ3" s="53">
        <f ca="1">IF(ScreenHeight!$B4&lt;OFFSET(Radar!$AC$3,COLUMN(),0),
    Param!$B$38/ScreenHeight!$B4,
    (Param!$B$37+1/(1-OFFSET(Radar!$AD$3,COLUMN(),0)*ScreenHeight!$C4)/Param!$B$39)/OFFSET(Radar!$AC$3,COLUMN(),0)
)*DistanceShader!AQ3*LightShader!AQ3*(IF(OFFSET(Ghosts!$S$41,COLUMN(),0)&lt;ScreenHeight!$E4,
   1,
   (SQRT(OFFSET(Ghosts!$T$41,COLUMN(),0)-OFFSET(Ghosts!$R$41,COLUMN(),0)*ScreenHeight!$D4)-1))+IF(Ghosts!$B$35,IF(Param!$M$21,-1-POWER(0.3,Param!$M$21)/(IF(Param!$M$21&lt;20,LightShader!AQ94,OFFSET(LightShader!AQ94,Param!$M$21-20,0)
)+POWER(0.3,Param!$M$21)),-2),0))</f>
        <v>2.606240607257122</v>
      </c>
      <c r="AR3" s="53">
        <f ca="1">IF(ScreenHeight!$B4&lt;OFFSET(Radar!$AC$3,COLUMN(),0),
    Param!$B$38/ScreenHeight!$B4,
    (Param!$B$37+1/(1-OFFSET(Radar!$AD$3,COLUMN(),0)*ScreenHeight!$C4)/Param!$B$39)/OFFSET(Radar!$AC$3,COLUMN(),0)
)*DistanceShader!AR3*LightShader!AR3*(IF(OFFSET(Ghosts!$S$41,COLUMN(),0)&lt;ScreenHeight!$E4,
   1,
   (SQRT(OFFSET(Ghosts!$T$41,COLUMN(),0)-OFFSET(Ghosts!$R$41,COLUMN(),0)*ScreenHeight!$D4)-1))+IF(Ghosts!$B$35,IF(Param!$M$21,-1-POWER(0.3,Param!$M$21)/(IF(Param!$M$21&lt;20,LightShader!AR94,OFFSET(LightShader!AR94,Param!$M$21-20,0)
)+POWER(0.3,Param!$M$21)),-2),0))</f>
        <v>2.6442485551430819</v>
      </c>
      <c r="AS3" s="53">
        <f ca="1">IF(ScreenHeight!$B4&lt;OFFSET(Radar!$AC$3,COLUMN(),0),
    Param!$B$38/ScreenHeight!$B4,
    (Param!$B$37+1/(1-OFFSET(Radar!$AD$3,COLUMN(),0)*ScreenHeight!$C4)/Param!$B$39)/OFFSET(Radar!$AC$3,COLUMN(),0)
)*DistanceShader!AS3*LightShader!AS3*(IF(OFFSET(Ghosts!$S$41,COLUMN(),0)&lt;ScreenHeight!$E4,
   1,
   (SQRT(OFFSET(Ghosts!$T$41,COLUMN(),0)-OFFSET(Ghosts!$R$41,COLUMN(),0)*ScreenHeight!$D4)-1))+IF(Ghosts!$B$35,IF(Param!$M$21,-1-POWER(0.3,Param!$M$21)/(IF(Param!$M$21&lt;20,LightShader!AS94,OFFSET(LightShader!AS94,Param!$M$21-20,0)
)+POWER(0.3,Param!$M$21)),-2),0))</f>
        <v>2.6828351538212583</v>
      </c>
      <c r="AT3" s="53">
        <f ca="1">IF(ScreenHeight!$B4&lt;OFFSET(Radar!$AC$3,COLUMN(),0),
    Param!$B$38/ScreenHeight!$B4,
    (Param!$B$37+1/(1-OFFSET(Radar!$AD$3,COLUMN(),0)*ScreenHeight!$C4)/Param!$B$39)/OFFSET(Radar!$AC$3,COLUMN(),0)
)*DistanceShader!AT3*LightShader!AT3*(IF(OFFSET(Ghosts!$S$41,COLUMN(),0)&lt;ScreenHeight!$E4,
   1,
   (SQRT(OFFSET(Ghosts!$T$41,COLUMN(),0)-OFFSET(Ghosts!$R$41,COLUMN(),0)*ScreenHeight!$D4)-1))+IF(Ghosts!$B$35,IF(Param!$M$21,-1-POWER(0.3,Param!$M$21)/(IF(Param!$M$21&lt;20,LightShader!AT94,OFFSET(LightShader!AT94,Param!$M$21-20,0)
)+POWER(0.3,Param!$M$21)),-2),0))</f>
        <v>2.7219979083983432</v>
      </c>
      <c r="AU3" s="53">
        <f ca="1">IF(ScreenHeight!$B4&lt;OFFSET(Radar!$AC$3,COLUMN(),0),
    Param!$B$38/ScreenHeight!$B4,
    (Param!$B$37+1/(1-OFFSET(Radar!$AD$3,COLUMN(),0)*ScreenHeight!$C4)/Param!$B$39)/OFFSET(Radar!$AC$3,COLUMN(),0)
)*DistanceShader!AU3*LightShader!AU3*(IF(OFFSET(Ghosts!$S$41,COLUMN(),0)&lt;ScreenHeight!$E4,
   1,
   (SQRT(OFFSET(Ghosts!$T$41,COLUMN(),0)-OFFSET(Ghosts!$R$41,COLUMN(),0)*ScreenHeight!$D4)-1))+IF(Ghosts!$B$35,IF(Param!$M$21,-1-POWER(0.3,Param!$M$21)/(IF(Param!$M$21&lt;20,LightShader!AU94,OFFSET(LightShader!AU94,Param!$M$21-20,0)
)+POWER(0.3,Param!$M$21)),-2),0))</f>
        <v>2.7617328665601604</v>
      </c>
      <c r="AV3" s="53">
        <f ca="1">IF(ScreenHeight!$B4&lt;OFFSET(Radar!$AC$3,COLUMN(),0),
    Param!$B$38/ScreenHeight!$B4,
    (Param!$B$37+1/(1-OFFSET(Radar!$AD$3,COLUMN(),0)*ScreenHeight!$C4)/Param!$B$39)/OFFSET(Radar!$AC$3,COLUMN(),0)
)*DistanceShader!AV3*LightShader!AV3*(IF(OFFSET(Ghosts!$S$41,COLUMN(),0)&lt;ScreenHeight!$E4,
   1,
   (SQRT(OFFSET(Ghosts!$T$41,COLUMN(),0)-OFFSET(Ghosts!$R$41,COLUMN(),0)*ScreenHeight!$D4)-1))+IF(Ghosts!$B$35,IF(Param!$M$21,-1-POWER(0.3,Param!$M$21)/(IF(Param!$M$21&lt;20,LightShader!AV94,OFFSET(LightShader!AV94,Param!$M$21-20,0)
)+POWER(0.3,Param!$M$21)),-2),0))</f>
        <v>2.8020344687972192</v>
      </c>
      <c r="AW3" s="53">
        <f ca="1">IF(ScreenHeight!$B4&lt;OFFSET(Radar!$AC$3,COLUMN(),0),
    Param!$B$38/ScreenHeight!$B4,
    (Param!$B$37+1/(1-OFFSET(Radar!$AD$3,COLUMN(),0)*ScreenHeight!$C4)/Param!$B$39)/OFFSET(Radar!$AC$3,COLUMN(),0)
)*DistanceShader!AW3*LightShader!AW3*(IF(OFFSET(Ghosts!$S$41,COLUMN(),0)&lt;ScreenHeight!$E4,
   1,
   (SQRT(OFFSET(Ghosts!$T$41,COLUMN(),0)-OFFSET(Ghosts!$R$41,COLUMN(),0)*ScreenHeight!$D4)-1))+IF(Ghosts!$B$35,IF(Param!$M$21,-1-POWER(0.3,Param!$M$21)/(IF(Param!$M$21&lt;20,LightShader!AW94,OFFSET(LightShader!AW94,Param!$M$21-20,0)
)+POWER(0.3,Param!$M$21)),-2),0))</f>
        <v>2.8428953879905432</v>
      </c>
      <c r="AX3" s="53">
        <f ca="1">IF(ScreenHeight!$B4&lt;OFFSET(Radar!$AC$3,COLUMN(),0),
    Param!$B$38/ScreenHeight!$B4,
    (Param!$B$37+1/(1-OFFSET(Radar!$AD$3,COLUMN(),0)*ScreenHeight!$C4)/Param!$B$39)/OFFSET(Radar!$AC$3,COLUMN(),0)
)*DistanceShader!AX3*LightShader!AX3*(IF(OFFSET(Ghosts!$S$41,COLUMN(),0)&lt;ScreenHeight!$E4,
   1,
   (SQRT(OFFSET(Ghosts!$T$41,COLUMN(),0)-OFFSET(Ghosts!$R$41,COLUMN(),0)*ScreenHeight!$D4)-1))+IF(Ghosts!$B$35,IF(Param!$M$21,-1-POWER(0.3,Param!$M$21)/(IF(Param!$M$21&lt;20,LightShader!AX94,OFFSET(LightShader!AX94,Param!$M$21-20,0)
)+POWER(0.3,Param!$M$21)),-2),0))</f>
        <v>2.8843063581271107</v>
      </c>
      <c r="AY3" s="53">
        <f ca="1">IF(ScreenHeight!$B4&lt;OFFSET(Radar!$AC$3,COLUMN(),0),
    Param!$B$38/ScreenHeight!$B4,
    (Param!$B$37+1/(1-OFFSET(Radar!$AD$3,COLUMN(),0)*ScreenHeight!$C4)/Param!$B$39)/OFFSET(Radar!$AC$3,COLUMN(),0)
)*DistanceShader!AY3*LightShader!AY3*(IF(OFFSET(Ghosts!$S$41,COLUMN(),0)&lt;ScreenHeight!$E4,
   1,
   (SQRT(OFFSET(Ghosts!$T$41,COLUMN(),0)-OFFSET(Ghosts!$R$41,COLUMN(),0)*ScreenHeight!$D4)-1))+IF(Ghosts!$B$35,IF(Param!$M$21,-1-POWER(0.3,Param!$M$21)/(IF(Param!$M$21&lt;20,LightShader!AY94,OFFSET(LightShader!AY94,Param!$M$21-20,0)
)+POWER(0.3,Param!$M$21)),-2),0))</f>
        <v>2.926255992018354</v>
      </c>
      <c r="AZ3" s="53">
        <f ca="1">IF(ScreenHeight!$B4&lt;OFFSET(Radar!$AC$3,COLUMN(),0),
    Param!$B$38/ScreenHeight!$B4,
    (Param!$B$37+1/(1-OFFSET(Radar!$AD$3,COLUMN(),0)*ScreenHeight!$C4)/Param!$B$39)/OFFSET(Radar!$AC$3,COLUMN(),0)
)*DistanceShader!AZ3*LightShader!AZ3*(IF(OFFSET(Ghosts!$S$41,COLUMN(),0)&lt;ScreenHeight!$E4,
   1,
   (SQRT(OFFSET(Ghosts!$T$41,COLUMN(),0)-OFFSET(Ghosts!$R$41,COLUMN(),0)*ScreenHeight!$D4)-1))+IF(Ghosts!$B$35,IF(Param!$M$21,-1-POWER(0.3,Param!$M$21)/(IF(Param!$M$21&lt;20,LightShader!AZ94,OFFSET(LightShader!AZ94,Param!$M$21-20,0)
)+POWER(0.3,Param!$M$21)),-2),0))</f>
        <v>2.9687305880253501</v>
      </c>
      <c r="BA3" s="53">
        <f ca="1">IF(ScreenHeight!$B4&lt;OFFSET(Radar!$AC$3,COLUMN(),0),
    Param!$B$38/ScreenHeight!$B4,
    (Param!$B$37+1/(1-OFFSET(Radar!$AD$3,COLUMN(),0)*ScreenHeight!$C4)/Param!$B$39)/OFFSET(Radar!$AC$3,COLUMN(),0)
)*DistanceShader!BA3*LightShader!BA3*(IF(OFFSET(Ghosts!$S$41,COLUMN(),0)&lt;ScreenHeight!$E4,
   1,
   (SQRT(OFFSET(Ghosts!$T$41,COLUMN(),0)-OFFSET(Ghosts!$R$41,COLUMN(),0)*ScreenHeight!$D4)-1))+IF(Ghosts!$B$35,IF(Param!$M$21,-1-POWER(0.3,Param!$M$21)/(IF(Param!$M$21&lt;20,LightShader!BA94,OFFSET(LightShader!BA94,Param!$M$21-20,0)
)+POWER(0.3,Param!$M$21)),-2),0))</f>
        <v>3.0117139259543979</v>
      </c>
      <c r="BB3" s="53">
        <f ca="1">IF(ScreenHeight!$B4&lt;OFFSET(Radar!$AC$3,COLUMN(),0),
    Param!$B$38/ScreenHeight!$B4,
    (Param!$B$37+1/(1-OFFSET(Radar!$AD$3,COLUMN(),0)*ScreenHeight!$C4)/Param!$B$39)/OFFSET(Radar!$AC$3,COLUMN(),0)
)*DistanceShader!BB3*LightShader!BB3*(IF(OFFSET(Ghosts!$S$41,COLUMN(),0)&lt;ScreenHeight!$E4,
   1,
   (SQRT(OFFSET(Ghosts!$T$41,COLUMN(),0)-OFFSET(Ghosts!$R$41,COLUMN(),0)*ScreenHeight!$D4)-1))+IF(Ghosts!$B$35,IF(Param!$M$21,-1-POWER(0.3,Param!$M$21)/(IF(Param!$M$21&lt;20,LightShader!BB94,OFFSET(LightShader!BB94,Param!$M$21-20,0)
)+POWER(0.3,Param!$M$21)),-2),0))</f>
        <v>3.0551870524801528</v>
      </c>
      <c r="BC3" s="53">
        <f ca="1">IF(ScreenHeight!$B4&lt;OFFSET(Radar!$AC$3,COLUMN(),0),
    Param!$B$38/ScreenHeight!$B4,
    (Param!$B$37+1/(1-OFFSET(Radar!$AD$3,COLUMN(),0)*ScreenHeight!$C4)/Param!$B$39)/OFFSET(Radar!$AC$3,COLUMN(),0)
)*DistanceShader!BC3*LightShader!BC3*(IF(OFFSET(Ghosts!$S$41,COLUMN(),0)&lt;ScreenHeight!$E4,
   1,
   (SQRT(OFFSET(Ghosts!$T$41,COLUMN(),0)-OFFSET(Ghosts!$R$41,COLUMN(),0)*ScreenHeight!$D4)-1))+IF(Ghosts!$B$35,IF(Param!$M$21,-1-POWER(0.3,Param!$M$21)/(IF(Param!$M$21&lt;20,LightShader!BC94,OFFSET(LightShader!BC94,Param!$M$21-20,0)
)+POWER(0.3,Param!$M$21)),-2),0))</f>
        <v>3.0991280566845312</v>
      </c>
      <c r="BD3" s="53">
        <f ca="1">IF(ScreenHeight!$B4&lt;OFFSET(Radar!$AC$3,COLUMN(),0),
    Param!$B$38/ScreenHeight!$B4,
    (Param!$B$37+1/(1-OFFSET(Radar!$AD$3,COLUMN(),0)*ScreenHeight!$C4)/Param!$B$39)/OFFSET(Radar!$AC$3,COLUMN(),0)
)*DistanceShader!BD3*LightShader!BD3*(IF(OFFSET(Ghosts!$S$41,COLUMN(),0)&lt;ScreenHeight!$E4,
   1,
   (SQRT(OFFSET(Ghosts!$T$41,COLUMN(),0)-OFFSET(Ghosts!$R$41,COLUMN(),0)*ScreenHeight!$D4)-1))+IF(Ghosts!$B$35,IF(Param!$M$21,-1-POWER(0.3,Param!$M$21)/(IF(Param!$M$21&lt;20,LightShader!BD94,OFFSET(LightShader!BD94,Param!$M$21-20,0)
)+POWER(0.3,Param!$M$21)),-2),0))</f>
        <v>3.1435118365717449</v>
      </c>
      <c r="BE3" s="53">
        <f ca="1">IF(ScreenHeight!$B4&lt;OFFSET(Radar!$AC$3,COLUMN(),0),
    Param!$B$38/ScreenHeight!$B4,
    (Param!$B$37+1/(1-OFFSET(Radar!$AD$3,COLUMN(),0)*ScreenHeight!$C4)/Param!$B$39)/OFFSET(Radar!$AC$3,COLUMN(),0)
)*DistanceShader!BE3*LightShader!BE3*(IF(OFFSET(Ghosts!$S$41,COLUMN(),0)&lt;ScreenHeight!$E4,
   1,
   (SQRT(OFFSET(Ghosts!$T$41,COLUMN(),0)-OFFSET(Ghosts!$R$41,COLUMN(),0)*ScreenHeight!$D4)-1))+IF(Ghosts!$B$35,IF(Param!$M$21,-1-POWER(0.3,Param!$M$21)/(IF(Param!$M$21&lt;20,LightShader!BE94,OFFSET(LightShader!BE94,Param!$M$21-20,0)
)+POWER(0.3,Param!$M$21)),-2),0))</f>
        <v>3.1883098577367166</v>
      </c>
      <c r="BF3" s="53">
        <f ca="1">IF(ScreenHeight!$B4&lt;OFFSET(Radar!$AC$3,COLUMN(),0),
    Param!$B$38/ScreenHeight!$B4,
    (Param!$B$37+1/(1-OFFSET(Radar!$AD$3,COLUMN(),0)*ScreenHeight!$C4)/Param!$B$39)/OFFSET(Radar!$AC$3,COLUMN(),0)
)*DistanceShader!BF3*LightShader!BF3*(IF(OFFSET(Ghosts!$S$41,COLUMN(),0)&lt;ScreenHeight!$E4,
   1,
   (SQRT(OFFSET(Ghosts!$T$41,COLUMN(),0)-OFFSET(Ghosts!$R$41,COLUMN(),0)*ScreenHeight!$D4)-1))+IF(Ghosts!$B$35,IF(Param!$M$21,-1-POWER(0.3,Param!$M$21)/(IF(Param!$M$21&lt;20,LightShader!BF94,OFFSET(LightShader!BF94,Param!$M$21-20,0)
)+POWER(0.3,Param!$M$21)),-2),0))</f>
        <v>3.233489905728923</v>
      </c>
      <c r="BG3" s="53">
        <f ca="1">IF(ScreenHeight!$B4&lt;OFFSET(Radar!$AC$3,COLUMN(),0),
    Param!$B$38/ScreenHeight!$B4,
    (Param!$B$37+1/(1-OFFSET(Radar!$AD$3,COLUMN(),0)*ScreenHeight!$C4)/Param!$B$39)/OFFSET(Radar!$AC$3,COLUMN(),0)
)*DistanceShader!BG3*LightShader!BG3*(IF(OFFSET(Ghosts!$S$41,COLUMN(),0)&lt;ScreenHeight!$E4,
   1,
   (SQRT(OFFSET(Ghosts!$T$41,COLUMN(),0)-OFFSET(Ghosts!$R$41,COLUMN(),0)*ScreenHeight!$D4)-1))+IF(Ghosts!$B$35,IF(Param!$M$21,-1-POWER(0.3,Param!$M$21)/(IF(Param!$M$21&lt;20,LightShader!BG94,OFFSET(LightShader!BG94,Param!$M$21-20,0)
)+POWER(0.3,Param!$M$21)),-2),0))</f>
        <v>3.2790158340685838</v>
      </c>
      <c r="BH3" s="53">
        <f ca="1">IF(ScreenHeight!$B4&lt;OFFSET(Radar!$AC$3,COLUMN(),0),
    Param!$B$38/ScreenHeight!$B4,
    (Param!$B$37+1/(1-OFFSET(Radar!$AD$3,COLUMN(),0)*ScreenHeight!$C4)/Param!$B$39)/OFFSET(Radar!$AC$3,COLUMN(),0)
)*DistanceShader!BH3*LightShader!BH3*(IF(OFFSET(Ghosts!$S$41,COLUMN(),0)&lt;ScreenHeight!$E4,
   1,
   (SQRT(OFFSET(Ghosts!$T$41,COLUMN(),0)-OFFSET(Ghosts!$R$41,COLUMN(),0)*ScreenHeight!$D4)-1))+IF(Ghosts!$B$35,IF(Param!$M$21,-1-POWER(0.3,Param!$M$21)/(IF(Param!$M$21&lt;20,LightShader!BH94,OFFSET(LightShader!BH94,Param!$M$21-20,0)
)+POWER(0.3,Param!$M$21)),-2),0))</f>
        <v>3.324847310338463</v>
      </c>
      <c r="BI3" s="53">
        <f ca="1">IF(ScreenHeight!$B4&lt;OFFSET(Radar!$AC$3,COLUMN(),0),
    Param!$B$38/ScreenHeight!$B4,
    (Param!$B$37+1/(1-OFFSET(Radar!$AD$3,COLUMN(),0)*ScreenHeight!$C4)/Param!$B$39)/OFFSET(Radar!$AC$3,COLUMN(),0)
)*DistanceShader!BI3*LightShader!BI3*(IF(OFFSET(Ghosts!$S$41,COLUMN(),0)&lt;ScreenHeight!$E4,
   1,
   (SQRT(OFFSET(Ghosts!$T$41,COLUMN(),0)-OFFSET(Ghosts!$R$41,COLUMN(),0)*ScreenHeight!$D4)-1))+IF(Ghosts!$B$35,IF(Param!$M$21,-1-POWER(0.3,Param!$M$21)/(IF(Param!$M$21&lt;20,LightShader!BI94,OFFSET(LightShader!BI94,Param!$M$21-20,0)
)+POWER(0.3,Param!$M$21)),-2),0))</f>
        <v>3.3709395632921453</v>
      </c>
      <c r="BJ3" s="53">
        <f ca="1">IF(ScreenHeight!$B4&lt;OFFSET(Radar!$AC$3,COLUMN(),0),
    Param!$B$38/ScreenHeight!$B4,
    (Param!$B$37+1/(1-OFFSET(Radar!$AD$3,COLUMN(),0)*ScreenHeight!$C4)/Param!$B$39)/OFFSET(Radar!$AC$3,COLUMN(),0)
)*DistanceShader!BJ3*LightShader!BJ3*(IF(OFFSET(Ghosts!$S$41,COLUMN(),0)&lt;ScreenHeight!$E4,
   1,
   (SQRT(OFFSET(Ghosts!$T$41,COLUMN(),0)-OFFSET(Ghosts!$R$41,COLUMN(),0)*ScreenHeight!$D4)-1))+IF(Ghosts!$B$35,IF(Param!$M$21,-1-POWER(0.3,Param!$M$21)/(IF(Param!$M$21&lt;20,LightShader!BJ94,OFFSET(LightShader!BJ94,Param!$M$21-20,0)
)+POWER(0.3,Param!$M$21)),-2),0))</f>
        <v>3.4172431344862919</v>
      </c>
      <c r="BK3" s="53">
        <f ca="1">IF(ScreenHeight!$B4&lt;OFFSET(Radar!$AC$3,COLUMN(),0),
    Param!$B$38/ScreenHeight!$B4,
    (Param!$B$37+1/(1-OFFSET(Radar!$AD$3,COLUMN(),0)*ScreenHeight!$C4)/Param!$B$39)/OFFSET(Radar!$AC$3,COLUMN(),0)
)*DistanceShader!BK3*LightShader!BK3*(IF(OFFSET(Ghosts!$S$41,COLUMN(),0)&lt;ScreenHeight!$E4,
   1,
   (SQRT(OFFSET(Ghosts!$T$41,COLUMN(),0)-OFFSET(Ghosts!$R$41,COLUMN(),0)*ScreenHeight!$D4)-1))+IF(Ghosts!$B$35,IF(Param!$M$21,-1-POWER(0.3,Param!$M$21)/(IF(Param!$M$21&lt;20,LightShader!BK94,OFFSET(LightShader!BK94,Param!$M$21-20,0)
)+POWER(0.3,Param!$M$21)),-2),0))</f>
        <v>3.4637036385555202</v>
      </c>
      <c r="BL3" s="53">
        <f ca="1">IF(ScreenHeight!$B4&lt;OFFSET(Radar!$AC$3,COLUMN(),0),
    Param!$B$38/ScreenHeight!$B4,
    (Param!$B$37+1/(1-OFFSET(Radar!$AD$3,COLUMN(),0)*ScreenHeight!$C4)/Param!$B$39)/OFFSET(Radar!$AC$3,COLUMN(),0)
)*DistanceShader!BL3*LightShader!BL3*(IF(OFFSET(Ghosts!$S$41,COLUMN(),0)&lt;ScreenHeight!$E4,
   1,
   (SQRT(OFFSET(Ghosts!$T$41,COLUMN(),0)-OFFSET(Ghosts!$R$41,COLUMN(),0)*ScreenHeight!$D4)-1))+IF(Ghosts!$B$35,IF(Param!$M$21,-1-POWER(0.3,Param!$M$21)/(IF(Param!$M$21&lt;20,LightShader!BL94,OFFSET(LightShader!BL94,Param!$M$21-20,0)
)+POWER(0.3,Param!$M$21)),-2),0))</f>
        <v>3.510261536896476</v>
      </c>
      <c r="BM3" s="53">
        <f ca="1">IF(ScreenHeight!$B4&lt;OFFSET(Radar!$AC$3,COLUMN(),0),
    Param!$B$38/ScreenHeight!$B4,
    (Param!$B$37+1/(1-OFFSET(Radar!$AD$3,COLUMN(),0)*ScreenHeight!$C4)/Param!$B$39)/OFFSET(Radar!$AC$3,COLUMN(),0)
)*DistanceShader!BM3*LightShader!BM3*(IF(OFFSET(Ghosts!$S$41,COLUMN(),0)&lt;ScreenHeight!$E4,
   1,
   (SQRT(OFFSET(Ghosts!$T$41,COLUMN(),0)-OFFSET(Ghosts!$R$41,COLUMN(),0)*ScreenHeight!$D4)-1))+IF(Ghosts!$B$35,IF(Param!$M$21,-1-POWER(0.3,Param!$M$21)/(IF(Param!$M$21&lt;20,LightShader!BM94,OFFSET(LightShader!BM94,Param!$M$21-20,0)
)+POWER(0.3,Param!$M$21)),-2),0))</f>
        <v>3.5568519302011521</v>
      </c>
      <c r="BN3" s="53">
        <f ca="1">IF(ScreenHeight!$B4&lt;OFFSET(Radar!$AC$3,COLUMN(),0),
    Param!$B$38/ScreenHeight!$B4,
    (Param!$B$37+1/(1-OFFSET(Radar!$AD$3,COLUMN(),0)*ScreenHeight!$C4)/Param!$B$39)/OFFSET(Radar!$AC$3,COLUMN(),0)
)*DistanceShader!BN3*LightShader!BN3*(IF(OFFSET(Ghosts!$S$41,COLUMN(),0)&lt;ScreenHeight!$E4,
   1,
   (SQRT(OFFSET(Ghosts!$T$41,COLUMN(),0)-OFFSET(Ghosts!$R$41,COLUMN(),0)*ScreenHeight!$D4)-1))+IF(Ghosts!$B$35,IF(Param!$M$21,-1-POWER(0.3,Param!$M$21)/(IF(Param!$M$21&lt;20,LightShader!BN94,OFFSET(LightShader!BN94,Param!$M$21-20,0)
)+POWER(0.3,Param!$M$21)),-2),0))</f>
        <v>3.6034043759630108</v>
      </c>
      <c r="BO3" s="53">
        <f ca="1">IF(ScreenHeight!$B4&lt;OFFSET(Radar!$AC$3,COLUMN(),0),
    Param!$B$38/ScreenHeight!$B4,
    (Param!$B$37+1/(1-OFFSET(Radar!$AD$3,COLUMN(),0)*ScreenHeight!$C4)/Param!$B$39)/OFFSET(Radar!$AC$3,COLUMN(),0)
)*DistanceShader!BO3*LightShader!BO3*(IF(OFFSET(Ghosts!$S$41,COLUMN(),0)&lt;ScreenHeight!$E4,
   1,
   (SQRT(OFFSET(Ghosts!$T$41,COLUMN(),0)-OFFSET(Ghosts!$R$41,COLUMN(),0)*ScreenHeight!$D4)-1))+IF(Ghosts!$B$35,IF(Param!$M$21,-1-POWER(0.3,Param!$M$21)/(IF(Param!$M$21&lt;20,LightShader!BO94,OFFSET(LightShader!BO94,Param!$M$21-20,0)
)+POWER(0.3,Param!$M$21)),-2),0))</f>
        <v>3.6498427377526426</v>
      </c>
      <c r="BP3" s="53">
        <f ca="1">IF(ScreenHeight!$B4&lt;OFFSET(Radar!$AC$3,COLUMN(),0),
    Param!$B$38/ScreenHeight!$B4,
    (Param!$B$37+1/(1-OFFSET(Radar!$AD$3,COLUMN(),0)*ScreenHeight!$C4)/Param!$B$39)/OFFSET(Radar!$AC$3,COLUMN(),0)
)*DistanceShader!BP3*LightShader!BP3*(IF(OFFSET(Ghosts!$S$41,COLUMN(),0)&lt;ScreenHeight!$E4,
   1,
   (SQRT(OFFSET(Ghosts!$T$41,COLUMN(),0)-OFFSET(Ghosts!$R$41,COLUMN(),0)*ScreenHeight!$D4)-1))+IF(Ghosts!$B$35,IF(Param!$M$21,-1-POWER(0.3,Param!$M$21)/(IF(Param!$M$21&lt;20,LightShader!BP94,OFFSET(LightShader!BP94,Param!$M$21-20,0)
)+POWER(0.3,Param!$M$21)),-2),0))</f>
        <v>3.6960850736970738</v>
      </c>
      <c r="BQ3" s="53">
        <f ca="1">IF(ScreenHeight!$B4&lt;OFFSET(Radar!$AC$3,COLUMN(),0),
    Param!$B$38/ScreenHeight!$B4,
    (Param!$B$37+1/(1-OFFSET(Radar!$AD$3,COLUMN(),0)*ScreenHeight!$C4)/Param!$B$39)/OFFSET(Radar!$AC$3,COLUMN(),0)
)*DistanceShader!BQ3*LightShader!BQ3*(IF(OFFSET(Ghosts!$S$41,COLUMN(),0)&lt;ScreenHeight!$E4,
   1,
   (SQRT(OFFSET(Ghosts!$T$41,COLUMN(),0)-OFFSET(Ghosts!$R$41,COLUMN(),0)*ScreenHeight!$D4)-1))+IF(Ghosts!$B$35,IF(Param!$M$21,-1-POWER(0.3,Param!$M$21)/(IF(Param!$M$21&lt;20,LightShader!BQ94,OFFSET(LightShader!BQ94,Param!$M$21-20,0)
)+POWER(0.3,Param!$M$21)),-2),0))</f>
        <v>3.742043572167379</v>
      </c>
      <c r="BR3" s="53">
        <f ca="1">IF(ScreenHeight!$B4&lt;OFFSET(Radar!$AC$3,COLUMN(),0),
    Param!$B$38/ScreenHeight!$B4,
    (Param!$B$37+1/(1-OFFSET(Radar!$AD$3,COLUMN(),0)*ScreenHeight!$C4)/Param!$B$39)/OFFSET(Radar!$AC$3,COLUMN(),0)
)*DistanceShader!BR3*LightShader!BR3*(IF(OFFSET(Ghosts!$S$41,COLUMN(),0)&lt;ScreenHeight!$E4,
   1,
   (SQRT(OFFSET(Ghosts!$T$41,COLUMN(),0)-OFFSET(Ghosts!$R$41,COLUMN(),0)*ScreenHeight!$D4)-1))+IF(Ghosts!$B$35,IF(Param!$M$21,-1-POWER(0.3,Param!$M$21)/(IF(Param!$M$21&lt;20,LightShader!BR94,OFFSET(LightShader!BR94,Param!$M$21-20,0)
)+POWER(0.3,Param!$M$21)),-2),0))</f>
        <v>3.787624543146245</v>
      </c>
      <c r="BS3" s="53">
        <f ca="1">IF(ScreenHeight!$B4&lt;OFFSET(Radar!$AC$3,COLUMN(),0),
    Param!$B$38/ScreenHeight!$B4,
    (Param!$B$37+1/(1-OFFSET(Radar!$AD$3,COLUMN(),0)*ScreenHeight!$C4)/Param!$B$39)/OFFSET(Radar!$AC$3,COLUMN(),0)
)*DistanceShader!BS3*LightShader!BS3*(IF(OFFSET(Ghosts!$S$41,COLUMN(),0)&lt;ScreenHeight!$E4,
   1,
   (SQRT(OFFSET(Ghosts!$T$41,COLUMN(),0)-OFFSET(Ghosts!$R$41,COLUMN(),0)*ScreenHeight!$D4)-1))+IF(Ghosts!$B$35,IF(Param!$M$21,-1-POWER(0.3,Param!$M$21)/(IF(Param!$M$21&lt;20,LightShader!BS94,OFFSET(LightShader!BS94,Param!$M$21-20,0)
)+POWER(0.3,Param!$M$21)),-2),0))</f>
        <v>3.8327284740690279</v>
      </c>
      <c r="BT3" s="53">
        <f ca="1">IF(ScreenHeight!$B4&lt;OFFSET(Radar!$AC$3,COLUMN(),0),
    Param!$B$38/ScreenHeight!$B4,
    (Param!$B$37+1/(1-OFFSET(Radar!$AD$3,COLUMN(),0)*ScreenHeight!$C4)/Param!$B$39)/OFFSET(Radar!$AC$3,COLUMN(),0)
)*DistanceShader!BT3*LightShader!BT3*(IF(OFFSET(Ghosts!$S$41,COLUMN(),0)&lt;ScreenHeight!$E4,
   1,
   (SQRT(OFFSET(Ghosts!$T$41,COLUMN(),0)-OFFSET(Ghosts!$R$41,COLUMN(),0)*ScreenHeight!$D4)-1))+IF(Ghosts!$B$35,IF(Param!$M$21,-1-POWER(0.3,Param!$M$21)/(IF(Param!$M$21&lt;20,LightShader!BT94,OFFSET(LightShader!BT94,Param!$M$21-20,0)
)+POWER(0.3,Param!$M$21)),-2),0))</f>
        <v>3.8772501590621649</v>
      </c>
      <c r="BU3" s="53">
        <f ca="1">IF(ScreenHeight!$B4&lt;OFFSET(Radar!$AC$3,COLUMN(),0),
    Param!$B$38/ScreenHeight!$B4,
    (Param!$B$37+1/(1-OFFSET(Radar!$AD$3,COLUMN(),0)*ScreenHeight!$C4)/Param!$B$39)/OFFSET(Radar!$AC$3,COLUMN(),0)
)*DistanceShader!BU3*LightShader!BU3*(IF(OFFSET(Ghosts!$S$41,COLUMN(),0)&lt;ScreenHeight!$E4,
   1,
   (SQRT(OFFSET(Ghosts!$T$41,COLUMN(),0)-OFFSET(Ghosts!$R$41,COLUMN(),0)*ScreenHeight!$D4)-1))+IF(Ghosts!$B$35,IF(Param!$M$21,-1-POWER(0.3,Param!$M$21)/(IF(Param!$M$21&lt;20,LightShader!BU94,OFFSET(LightShader!BU94,Param!$M$21-20,0)
)+POWER(0.3,Param!$M$21)),-2),0))</f>
        <v>3.9210789103924331</v>
      </c>
      <c r="BV3" s="53">
        <f ca="1">IF(ScreenHeight!$B4&lt;OFFSET(Radar!$AC$3,COLUMN(),0),
    Param!$B$38/ScreenHeight!$B4,
    (Param!$B$37+1/(1-OFFSET(Radar!$AD$3,COLUMN(),0)*ScreenHeight!$C4)/Param!$B$39)/OFFSET(Radar!$AC$3,COLUMN(),0)
)*DistanceShader!BV3*LightShader!BV3*(IF(OFFSET(Ghosts!$S$41,COLUMN(),0)&lt;ScreenHeight!$E4,
   1,
   (SQRT(OFFSET(Ghosts!$T$41,COLUMN(),0)-OFFSET(Ghosts!$R$41,COLUMN(),0)*ScreenHeight!$D4)-1))+IF(Ghosts!$B$35,IF(Param!$M$21,-1-POWER(0.3,Param!$M$21)/(IF(Param!$M$21&lt;20,LightShader!BV94,OFFSET(LightShader!BV94,Param!$M$21-20,0)
)+POWER(0.3,Param!$M$21)),-2),0))</f>
        <v>3.9640988605390035</v>
      </c>
      <c r="BW3" s="53">
        <f ca="1">IF(ScreenHeight!$B4&lt;OFFSET(Radar!$AC$3,COLUMN(),0),
    Param!$B$38/ScreenHeight!$B4,
    (Param!$B$37+1/(1-OFFSET(Radar!$AD$3,COLUMN(),0)*ScreenHeight!$C4)/Param!$B$39)/OFFSET(Radar!$AC$3,COLUMN(),0)
)*DistanceShader!BW3*LightShader!BW3*(IF(OFFSET(Ghosts!$S$41,COLUMN(),0)&lt;ScreenHeight!$E4,
   1,
   (SQRT(OFFSET(Ghosts!$T$41,COLUMN(),0)-OFFSET(Ghosts!$R$41,COLUMN(),0)*ScreenHeight!$D4)-1))+IF(Ghosts!$B$35,IF(Param!$M$21,-1-POWER(0.3,Param!$M$21)/(IF(Param!$M$21&lt;20,LightShader!BW94,OFFSET(LightShader!BW94,Param!$M$21-20,0)
)+POWER(0.3,Param!$M$21)),-2),0))</f>
        <v>4.0061893625585965</v>
      </c>
      <c r="BX3" s="53">
        <f ca="1">IF(ScreenHeight!$B4&lt;OFFSET(Radar!$AC$3,COLUMN(),0),
    Param!$B$38/ScreenHeight!$B4,
    (Param!$B$37+1/(1-OFFSET(Radar!$AD$3,COLUMN(),0)*ScreenHeight!$C4)/Param!$B$39)/OFFSET(Radar!$AC$3,COLUMN(),0)
)*DistanceShader!BX3*LightShader!BX3*(IF(OFFSET(Ghosts!$S$41,COLUMN(),0)&lt;ScreenHeight!$E4,
   1,
   (SQRT(OFFSET(Ghosts!$T$41,COLUMN(),0)-OFFSET(Ghosts!$R$41,COLUMN(),0)*ScreenHeight!$D4)-1))+IF(Ghosts!$B$35,IF(Param!$M$21,-1-POWER(0.3,Param!$M$21)/(IF(Param!$M$21&lt;20,LightShader!BX94,OFFSET(LightShader!BX94,Param!$M$21-20,0)
)+POWER(0.3,Param!$M$21)),-2),0))</f>
        <v>4.0472254952882372</v>
      </c>
      <c r="BY3" s="53">
        <f ca="1">IF(ScreenHeight!$B4&lt;OFFSET(Radar!$AC$3,COLUMN(),0),
    Param!$B$38/ScreenHeight!$B4,
    (Param!$B$37+1/(1-OFFSET(Radar!$AD$3,COLUMN(),0)*ScreenHeight!$C4)/Param!$B$39)/OFFSET(Radar!$AC$3,COLUMN(),0)
)*DistanceShader!BY3*LightShader!BY3*(IF(OFFSET(Ghosts!$S$41,COLUMN(),0)&lt;ScreenHeight!$E4,
   1,
   (SQRT(OFFSET(Ghosts!$T$41,COLUMN(),0)-OFFSET(Ghosts!$R$41,COLUMN(),0)*ScreenHeight!$D4)-1))+IF(Ghosts!$B$35,IF(Param!$M$21,-1-POWER(0.3,Param!$M$21)/(IF(Param!$M$21&lt;20,LightShader!BY94,OFFSET(LightShader!BY94,Param!$M$21-20,0)
)+POWER(0.3,Param!$M$21)),-2),0))</f>
        <v>4.0870786783851241</v>
      </c>
      <c r="BZ3" s="53">
        <f ca="1">IF(ScreenHeight!$B4&lt;OFFSET(Radar!$AC$3,COLUMN(),0),
    Param!$B$38/ScreenHeight!$B4,
    (Param!$B$37+1/(1-OFFSET(Radar!$AD$3,COLUMN(),0)*ScreenHeight!$C4)/Param!$B$39)/OFFSET(Radar!$AC$3,COLUMN(),0)
)*DistanceShader!BZ3*LightShader!BZ3*(IF(OFFSET(Ghosts!$S$41,COLUMN(),0)&lt;ScreenHeight!$E4,
   1,
   (SQRT(OFFSET(Ghosts!$T$41,COLUMN(),0)-OFFSET(Ghosts!$R$41,COLUMN(),0)*ScreenHeight!$D4)-1))+IF(Ghosts!$B$35,IF(Param!$M$21,-1-POWER(0.3,Param!$M$21)/(IF(Param!$M$21&lt;20,LightShader!BZ94,OFFSET(LightShader!BZ94,Param!$M$21-20,0)
)+POWER(0.3,Param!$M$21)),-2),0))</f>
        <v>4.1256174002170063</v>
      </c>
      <c r="CA3" s="53">
        <f ca="1">IF(ScreenHeight!$B4&lt;OFFSET(Radar!$AC$3,COLUMN(),0),
    Param!$B$38/ScreenHeight!$B4,
    (Param!$B$37+1/(1-OFFSET(Radar!$AD$3,COLUMN(),0)*ScreenHeight!$C4)/Param!$B$39)/OFFSET(Radar!$AC$3,COLUMN(),0)
)*DistanceShader!CA3*LightShader!CA3*(IF(OFFSET(Ghosts!$S$41,COLUMN(),0)&lt;ScreenHeight!$E4,
   1,
   (SQRT(OFFSET(Ghosts!$T$41,COLUMN(),0)-OFFSET(Ghosts!$R$41,COLUMN(),0)*ScreenHeight!$D4)-1))+IF(Ghosts!$B$35,IF(Param!$M$21,-1-POWER(0.3,Param!$M$21)/(IF(Param!$M$21&lt;20,LightShader!CA94,OFFSET(LightShader!CA94,Param!$M$21-20,0)
)+POWER(0.3,Param!$M$21)),-2),0))</f>
        <v>4.1627080591856096</v>
      </c>
      <c r="CB3" s="53">
        <f ca="1">IF(ScreenHeight!$B4&lt;OFFSET(Radar!$AC$3,COLUMN(),0),
    Param!$B$38/ScreenHeight!$B4,
    (Param!$B$37+1/(1-OFFSET(Radar!$AD$3,COLUMN(),0)*ScreenHeight!$C4)/Param!$B$39)/OFFSET(Radar!$AC$3,COLUMN(),0)
)*DistanceShader!CB3*LightShader!CB3*(IF(OFFSET(Ghosts!$S$41,COLUMN(),0)&lt;ScreenHeight!$E4,
   1,
   (SQRT(OFFSET(Ghosts!$T$41,COLUMN(),0)-OFFSET(Ghosts!$R$41,COLUMN(),0)*ScreenHeight!$D4)-1))+IF(Ghosts!$B$35,IF(Param!$M$21,-1-POWER(0.3,Param!$M$21)/(IF(Param!$M$21&lt;20,LightShader!CB94,OFFSET(LightShader!CB94,Param!$M$21-20,0)
)+POWER(0.3,Param!$M$21)),-2),0))</f>
        <v>4.1982159162091861</v>
      </c>
      <c r="CC3" s="53">
        <f ca="1">IF(ScreenHeight!$B4&lt;OFFSET(Radar!$AC$3,COLUMN(),0),
    Param!$B$38/ScreenHeight!$B4,
    (Param!$B$37+1/(1-OFFSET(Radar!$AD$3,COLUMN(),0)*ScreenHeight!$C4)/Param!$B$39)/OFFSET(Radar!$AC$3,COLUMN(),0)
)*DistanceShader!CC3*LightShader!CC3*(IF(OFFSET(Ghosts!$S$41,COLUMN(),0)&lt;ScreenHeight!$E4,
   1,
   (SQRT(OFFSET(Ghosts!$T$41,COLUMN(),0)-OFFSET(Ghosts!$R$41,COLUMN(),0)*ScreenHeight!$D4)-1))+IF(Ghosts!$B$35,IF(Param!$M$21,-1-POWER(0.3,Param!$M$21)/(IF(Param!$M$21&lt;20,LightShader!CC94,OFFSET(LightShader!CC94,Param!$M$21-20,0)
)+POWER(0.3,Param!$M$21)),-2),0))</f>
        <v>4.2320061528540496</v>
      </c>
      <c r="CD3" s="53">
        <f ca="1">IF(ScreenHeight!$B4&lt;OFFSET(Radar!$AC$3,COLUMN(),0),
    Param!$B$38/ScreenHeight!$B4,
    (Param!$B$37+1/(1-OFFSET(Radar!$AD$3,COLUMN(),0)*ScreenHeight!$C4)/Param!$B$39)/OFFSET(Radar!$AC$3,COLUMN(),0)
)*DistanceShader!CD3*LightShader!CD3*(IF(OFFSET(Ghosts!$S$41,COLUMN(),0)&lt;ScreenHeight!$E4,
   1,
   (SQRT(OFFSET(Ghosts!$T$41,COLUMN(),0)-OFFSET(Ghosts!$R$41,COLUMN(),0)*ScreenHeight!$D4)-1))+IF(Ghosts!$B$35,IF(Param!$M$21,-1-POWER(0.3,Param!$M$21)/(IF(Param!$M$21&lt;20,LightShader!CD94,OFFSET(LightShader!CD94,Param!$M$21-20,0)
)+POWER(0.3,Param!$M$21)),-2),0))</f>
        <v>4.2639450260649934</v>
      </c>
      <c r="CE3" s="53">
        <f ca="1">IF(ScreenHeight!$B4&lt;OFFSET(Radar!$AC$3,COLUMN(),0),
    Param!$B$38/ScreenHeight!$B4,
    (Param!$B$37+1/(1-OFFSET(Radar!$AD$3,COLUMN(),0)*ScreenHeight!$C4)/Param!$B$39)/OFFSET(Radar!$AC$3,COLUMN(),0)
)*DistanceShader!CE3*LightShader!CE3*(IF(OFFSET(Ghosts!$S$41,COLUMN(),0)&lt;ScreenHeight!$E4,
   1,
   (SQRT(OFFSET(Ghosts!$T$41,COLUMN(),0)-OFFSET(Ghosts!$R$41,COLUMN(),0)*ScreenHeight!$D4)-1))+IF(Ghosts!$B$35,IF(Param!$M$21,-1-POWER(0.3,Param!$M$21)/(IF(Param!$M$21&lt;20,LightShader!CE94,OFFSET(LightShader!CE94,Param!$M$21-20,0)
)+POWER(0.3,Param!$M$21)),-2),0))</f>
        <v>4.293901106707926</v>
      </c>
      <c r="CF3" s="53">
        <f ca="1">IF(ScreenHeight!$B4&lt;OFFSET(Radar!$AC$3,COLUMN(),0),
    Param!$B$38/ScreenHeight!$B4,
    (Param!$B$37+1/(1-OFFSET(Radar!$AD$3,COLUMN(),0)*ScreenHeight!$C4)/Param!$B$39)/OFFSET(Radar!$AC$3,COLUMN(),0)
)*DistanceShader!CF3*LightShader!CF3*(IF(OFFSET(Ghosts!$S$41,COLUMN(),0)&lt;ScreenHeight!$E4,
   1,
   (SQRT(OFFSET(Ghosts!$T$41,COLUMN(),0)-OFFSET(Ghosts!$R$41,COLUMN(),0)*ScreenHeight!$D4)-1))+IF(Ghosts!$B$35,IF(Param!$M$21,-1-POWER(0.3,Param!$M$21)/(IF(Param!$M$21&lt;20,LightShader!CF94,OFFSET(LightShader!CF94,Param!$M$21-20,0)
)+POWER(0.3,Param!$M$21)),-2),0))</f>
        <v>4.3217465853426811</v>
      </c>
      <c r="CG3" s="53">
        <f ca="1">IF(ScreenHeight!$B4&lt;OFFSET(Radar!$AC$3,COLUMN(),0),
    Param!$B$38/ScreenHeight!$B4,
    (Param!$B$37+1/(1-OFFSET(Radar!$AD$3,COLUMN(),0)*ScreenHeight!$C4)/Param!$B$39)/OFFSET(Radar!$AC$3,COLUMN(),0)
)*DistanceShader!CG3*LightShader!CG3*(IF(OFFSET(Ghosts!$S$41,COLUMN(),0)&lt;ScreenHeight!$E4,
   1,
   (SQRT(OFFSET(Ghosts!$T$41,COLUMN(),0)-OFFSET(Ghosts!$R$41,COLUMN(),0)*ScreenHeight!$D4)-1))+IF(Ghosts!$B$35,IF(Param!$M$21,-1-POWER(0.3,Param!$M$21)/(IF(Param!$M$21&lt;20,LightShader!CG94,OFFSET(LightShader!CG94,Param!$M$21-20,0)
)+POWER(0.3,Param!$M$21)),-2),0))</f>
        <v>4.347358624954472</v>
      </c>
      <c r="CH3" s="53">
        <f ca="1">IF(ScreenHeight!$B4&lt;OFFSET(Radar!$AC$3,COLUMN(),0),
    Param!$B$38/ScreenHeight!$B4,
    (Param!$B$37+1/(1-OFFSET(Radar!$AD$3,COLUMN(),0)*ScreenHeight!$C4)/Param!$B$39)/OFFSET(Radar!$AC$3,COLUMN(),0)
)*DistanceShader!CH3*LightShader!CH3*(IF(OFFSET(Ghosts!$S$41,COLUMN(),0)&lt;ScreenHeight!$E4,
   1,
   (SQRT(OFFSET(Ghosts!$T$41,COLUMN(),0)-OFFSET(Ghosts!$R$41,COLUMN(),0)*ScreenHeight!$D4)-1))+IF(Ghosts!$B$35,IF(Param!$M$21,-1-POWER(0.3,Param!$M$21)/(IF(Param!$M$21&lt;20,LightShader!CH94,OFFSET(LightShader!CH94,Param!$M$21-20,0)
)+POWER(0.3,Param!$M$21)),-2),0))</f>
        <v>4.370620736974467</v>
      </c>
      <c r="CI3" s="53">
        <f ca="1">IF(ScreenHeight!$B4&lt;OFFSET(Radar!$AC$3,COLUMN(),0),
    Param!$B$38/ScreenHeight!$B4,
    (Param!$B$37+1/(1-OFFSET(Radar!$AD$3,COLUMN(),0)*ScreenHeight!$C4)/Param!$B$39)/OFFSET(Radar!$AC$3,COLUMN(),0)
)*DistanceShader!CI3*LightShader!CI3*(IF(OFFSET(Ghosts!$S$41,COLUMN(),0)&lt;ScreenHeight!$E4,
   1,
   (SQRT(OFFSET(Ghosts!$T$41,COLUMN(),0)-OFFSET(Ghosts!$R$41,COLUMN(),0)*ScreenHeight!$D4)-1))+IF(Ghosts!$B$35,IF(Param!$M$21,-1-POWER(0.3,Param!$M$21)/(IF(Param!$M$21&lt;20,LightShader!CI94,OFFSET(LightShader!CI94,Param!$M$21-20,0)
)+POWER(0.3,Param!$M$21)),-2),0))</f>
        <v>4.3914241540100054</v>
      </c>
      <c r="CJ3" s="53">
        <f ca="1">IF(ScreenHeight!$B4&lt;OFFSET(Radar!$AC$3,COLUMN(),0),
    Param!$B$38/ScreenHeight!$B4,
    (Param!$B$37+1/(1-OFFSET(Radar!$AD$3,COLUMN(),0)*ScreenHeight!$C4)/Param!$B$39)/OFFSET(Radar!$AC$3,COLUMN(),0)
)*DistanceShader!CJ3*LightShader!CJ3*(IF(OFFSET(Ghosts!$S$41,COLUMN(),0)&lt;ScreenHeight!$E4,
   1,
   (SQRT(OFFSET(Ghosts!$T$41,COLUMN(),0)-OFFSET(Ghosts!$R$41,COLUMN(),0)*ScreenHeight!$D4)-1))+IF(Ghosts!$B$35,IF(Param!$M$21,-1-POWER(0.3,Param!$M$21)/(IF(Param!$M$21&lt;20,LightShader!CJ94,OFFSET(LightShader!CJ94,Param!$M$21-20,0)
)+POWER(0.3,Param!$M$21)),-2),0))</f>
        <v>4.409669170479269</v>
      </c>
      <c r="CK3" s="53">
        <f ca="1">IF(ScreenHeight!$B4&lt;OFFSET(Radar!$AC$3,COLUMN(),0),
    Param!$B$38/ScreenHeight!$B4,
    (Param!$B$37+1/(1-OFFSET(Radar!$AD$3,COLUMN(),0)*ScreenHeight!$C4)/Param!$B$39)/OFFSET(Radar!$AC$3,COLUMN(),0)
)*DistanceShader!CK3*LightShader!CK3*(IF(OFFSET(Ghosts!$S$41,COLUMN(),0)&lt;ScreenHeight!$E4,
   1,
   (SQRT(OFFSET(Ghosts!$T$41,COLUMN(),0)-OFFSET(Ghosts!$R$41,COLUMN(),0)*ScreenHeight!$D4)-1))+IF(Ghosts!$B$35,IF(Param!$M$21,-1-POWER(0.3,Param!$M$21)/(IF(Param!$M$21&lt;20,LightShader!CK94,OFFSET(LightShader!CK94,Param!$M$21-20,0)
)+POWER(0.3,Param!$M$21)),-2),0))</f>
        <v>4.425266420984916</v>
      </c>
      <c r="CL3" s="53">
        <f ca="1">IF(ScreenHeight!$B4&lt;OFFSET(Radar!$AC$3,COLUMN(),0),
    Param!$B$38/ScreenHeight!$B4,
    (Param!$B$37+1/(1-OFFSET(Radar!$AD$3,COLUMN(),0)*ScreenHeight!$C4)/Param!$B$39)/OFFSET(Radar!$AC$3,COLUMN(),0)
)*DistanceShader!CL3*LightShader!CL3*(IF(OFFSET(Ghosts!$S$41,COLUMN(),0)&lt;ScreenHeight!$E4,
   1,
   (SQRT(OFFSET(Ghosts!$T$41,COLUMN(),0)-OFFSET(Ghosts!$R$41,COLUMN(),0)*ScreenHeight!$D4)-1))+IF(Ghosts!$B$35,IF(Param!$M$21,-1-POWER(0.3,Param!$M$21)/(IF(Param!$M$21&lt;20,LightShader!CL94,OFFSET(LightShader!CL94,Param!$M$21-20,0)
)+POWER(0.3,Param!$M$21)),-2),0))</f>
        <v>4.4381380659183085</v>
      </c>
      <c r="CM3" s="53">
        <f ca="1">IF(ScreenHeight!$B4&lt;OFFSET(Radar!$AC$3,COLUMN(),0),
    Param!$B$38/ScreenHeight!$B4,
    (Param!$B$37+1/(1-OFFSET(Radar!$AD$3,COLUMN(),0)*ScreenHeight!$C4)/Param!$B$39)/OFFSET(Radar!$AC$3,COLUMN(),0)
)*DistanceShader!CM3*LightShader!CM3*(IF(OFFSET(Ghosts!$S$41,COLUMN(),0)&lt;ScreenHeight!$E4,
   1,
   (SQRT(OFFSET(Ghosts!$T$41,COLUMN(),0)-OFFSET(Ghosts!$R$41,COLUMN(),0)*ScreenHeight!$D4)-1))+IF(Ghosts!$B$35,IF(Param!$M$21,-1-POWER(0.3,Param!$M$21)/(IF(Param!$M$21&lt;20,LightShader!CM94,OFFSET(LightShader!CM94,Param!$M$21-20,0)
)+POWER(0.3,Param!$M$21)),-2),0))</f>
        <v>4.4482188545679744</v>
      </c>
      <c r="CN3" s="53">
        <f ca="1">IF(ScreenHeight!$B4&lt;OFFSET(Radar!$AC$3,COLUMN(),0),
    Param!$B$38/ScreenHeight!$B4,
    (Param!$B$37+1/(1-OFFSET(Radar!$AD$3,COLUMN(),0)*ScreenHeight!$C4)/Param!$B$39)/OFFSET(Radar!$AC$3,COLUMN(),0)
)*DistanceShader!CN3*LightShader!CN3*(IF(OFFSET(Ghosts!$S$41,COLUMN(),0)&lt;ScreenHeight!$E4,
   1,
   (SQRT(OFFSET(Ghosts!$T$41,COLUMN(),0)-OFFSET(Ghosts!$R$41,COLUMN(),0)*ScreenHeight!$D4)-1))+IF(Ghosts!$B$35,IF(Param!$M$21,-1-POWER(0.3,Param!$M$21)/(IF(Param!$M$21&lt;20,LightShader!CN94,OFFSET(LightShader!CN94,Param!$M$21-20,0)
)+POWER(0.3,Param!$M$21)),-2),0))</f>
        <v>4.4554570379643677</v>
      </c>
      <c r="CO3" s="53">
        <f ca="1">IF(ScreenHeight!$B4&lt;OFFSET(Radar!$AC$3,COLUMN(),0),
    Param!$B$38/ScreenHeight!$B4,
    (Param!$B$37+1/(1-OFFSET(Radar!$AD$3,COLUMN(),0)*ScreenHeight!$C4)/Param!$B$39)/OFFSET(Radar!$AC$3,COLUMN(),0)
)*DistanceShader!CO3*LightShader!CO3*(IF(OFFSET(Ghosts!$S$41,COLUMN(),0)&lt;ScreenHeight!$E4,
   1,
   (SQRT(OFFSET(Ghosts!$T$41,COLUMN(),0)-OFFSET(Ghosts!$R$41,COLUMN(),0)*ScreenHeight!$D4)-1))+IF(Ghosts!$B$35,IF(Param!$M$21,-1-POWER(0.3,Param!$M$21)/(IF(Param!$M$21&lt;20,LightShader!CO94,OFFSET(LightShader!CO94,Param!$M$21-20,0)
)+POWER(0.3,Param!$M$21)),-2),0))</f>
        <v>4.459815106813287</v>
      </c>
      <c r="CP3" s="53">
        <f ca="1">IF(ScreenHeight!$B4&lt;OFFSET(Radar!$AC$3,COLUMN(),0),
    Param!$B$38/ScreenHeight!$B4,
    (Param!$B$37+1/(1-OFFSET(Radar!$AD$3,COLUMN(),0)*ScreenHeight!$C4)/Param!$B$39)/OFFSET(Radar!$AC$3,COLUMN(),0)
)*DistanceShader!CP3*LightShader!CP3*(IF(OFFSET(Ghosts!$S$41,COLUMN(),0)&lt;ScreenHeight!$E4,
   1,
   (SQRT(OFFSET(Ghosts!$T$41,COLUMN(),0)-OFFSET(Ghosts!$R$41,COLUMN(),0)*ScreenHeight!$D4)-1))+IF(Ghosts!$B$35,IF(Param!$M$21,-1-POWER(0.3,Param!$M$21)/(IF(Param!$M$21&lt;20,LightShader!CP94,OFFSET(LightShader!CP94,Param!$M$21-20,0)
)+POWER(0.3,Param!$M$21)),-2),0))</f>
        <v>4.4612703340680868</v>
      </c>
      <c r="CQ3" s="53">
        <f ca="1">IF(ScreenHeight!$B4&lt;OFFSET(Radar!$AC$3,COLUMN(),0),
    Param!$B$38/ScreenHeight!$B4,
    (Param!$B$37+1/(1-OFFSET(Radar!$AD$3,COLUMN(),0)*ScreenHeight!$C4)/Param!$B$39)/OFFSET(Radar!$AC$3,COLUMN(),0)
)*DistanceShader!CQ3*LightShader!CQ3*(IF(OFFSET(Ghosts!$S$41,COLUMN(),0)&lt;ScreenHeight!$E4,
   1,
   (SQRT(OFFSET(Ghosts!$T$41,COLUMN(),0)-OFFSET(Ghosts!$R$41,COLUMN(),0)*ScreenHeight!$D4)-1))+IF(Ghosts!$B$35,IF(Param!$M$21,-1-POWER(0.3,Param!$M$21)/(IF(Param!$M$21&lt;20,LightShader!CQ94,OFFSET(LightShader!CQ94,Param!$M$21-20,0)
)+POWER(0.3,Param!$M$21)),-2),0))</f>
        <v>4.459815106813287</v>
      </c>
      <c r="CR3" s="53">
        <f ca="1">IF(ScreenHeight!$B4&lt;OFFSET(Radar!$AC$3,COLUMN(),0),
    Param!$B$38/ScreenHeight!$B4,
    (Param!$B$37+1/(1-OFFSET(Radar!$AD$3,COLUMN(),0)*ScreenHeight!$C4)/Param!$B$39)/OFFSET(Radar!$AC$3,COLUMN(),0)
)*DistanceShader!CR3*LightShader!CR3*(IF(OFFSET(Ghosts!$S$41,COLUMN(),0)&lt;ScreenHeight!$E4,
   1,
   (SQRT(OFFSET(Ghosts!$T$41,COLUMN(),0)-OFFSET(Ghosts!$R$41,COLUMN(),0)*ScreenHeight!$D4)-1))+IF(Ghosts!$B$35,IF(Param!$M$21,-1-POWER(0.3,Param!$M$21)/(IF(Param!$M$21&lt;20,LightShader!CR94,OFFSET(LightShader!CR94,Param!$M$21-20,0)
)+POWER(0.3,Param!$M$21)),-2),0))</f>
        <v>4.4554570379643677</v>
      </c>
      <c r="CS3" s="53">
        <f ca="1">IF(ScreenHeight!$B4&lt;OFFSET(Radar!$AC$3,COLUMN(),0),
    Param!$B$38/ScreenHeight!$B4,
    (Param!$B$37+1/(1-OFFSET(Radar!$AD$3,COLUMN(),0)*ScreenHeight!$C4)/Param!$B$39)/OFFSET(Radar!$AC$3,COLUMN(),0)
)*DistanceShader!CS3*LightShader!CS3*(IF(OFFSET(Ghosts!$S$41,COLUMN(),0)&lt;ScreenHeight!$E4,
   1,
   (SQRT(OFFSET(Ghosts!$T$41,COLUMN(),0)-OFFSET(Ghosts!$R$41,COLUMN(),0)*ScreenHeight!$D4)-1))+IF(Ghosts!$B$35,IF(Param!$M$21,-1-POWER(0.3,Param!$M$21)/(IF(Param!$M$21&lt;20,LightShader!CS94,OFFSET(LightShader!CS94,Param!$M$21-20,0)
)+POWER(0.3,Param!$M$21)),-2),0))</f>
        <v>4.4482188545679744</v>
      </c>
      <c r="CT3" s="53">
        <f ca="1">IF(ScreenHeight!$B4&lt;OFFSET(Radar!$AC$3,COLUMN(),0),
    Param!$B$38/ScreenHeight!$B4,
    (Param!$B$37+1/(1-OFFSET(Radar!$AD$3,COLUMN(),0)*ScreenHeight!$C4)/Param!$B$39)/OFFSET(Radar!$AC$3,COLUMN(),0)
)*DistanceShader!CT3*LightShader!CT3*(IF(OFFSET(Ghosts!$S$41,COLUMN(),0)&lt;ScreenHeight!$E4,
   1,
   (SQRT(OFFSET(Ghosts!$T$41,COLUMN(),0)-OFFSET(Ghosts!$R$41,COLUMN(),0)*ScreenHeight!$D4)-1))+IF(Ghosts!$B$35,IF(Param!$M$21,-1-POWER(0.3,Param!$M$21)/(IF(Param!$M$21&lt;20,LightShader!CT94,OFFSET(LightShader!CT94,Param!$M$21-20,0)
)+POWER(0.3,Param!$M$21)),-2),0))</f>
        <v>4.4381380659183085</v>
      </c>
      <c r="CU3" s="53">
        <f ca="1">IF(ScreenHeight!$B4&lt;OFFSET(Radar!$AC$3,COLUMN(),0),
    Param!$B$38/ScreenHeight!$B4,
    (Param!$B$37+1/(1-OFFSET(Radar!$AD$3,COLUMN(),0)*ScreenHeight!$C4)/Param!$B$39)/OFFSET(Radar!$AC$3,COLUMN(),0)
)*DistanceShader!CU3*LightShader!CU3*(IF(OFFSET(Ghosts!$S$41,COLUMN(),0)&lt;ScreenHeight!$E4,
   1,
   (SQRT(OFFSET(Ghosts!$T$41,COLUMN(),0)-OFFSET(Ghosts!$R$41,COLUMN(),0)*ScreenHeight!$D4)-1))+IF(Ghosts!$B$35,IF(Param!$M$21,-1-POWER(0.3,Param!$M$21)/(IF(Param!$M$21&lt;20,LightShader!CU94,OFFSET(LightShader!CU94,Param!$M$21-20,0)
)+POWER(0.3,Param!$M$21)),-2),0))</f>
        <v>4.425266420984916</v>
      </c>
      <c r="CV3" s="53">
        <f ca="1">IF(ScreenHeight!$B4&lt;OFFSET(Radar!$AC$3,COLUMN(),0),
    Param!$B$38/ScreenHeight!$B4,
    (Param!$B$37+1/(1-OFFSET(Radar!$AD$3,COLUMN(),0)*ScreenHeight!$C4)/Param!$B$39)/OFFSET(Radar!$AC$3,COLUMN(),0)
)*DistanceShader!CV3*LightShader!CV3*(IF(OFFSET(Ghosts!$S$41,COLUMN(),0)&lt;ScreenHeight!$E4,
   1,
   (SQRT(OFFSET(Ghosts!$T$41,COLUMN(),0)-OFFSET(Ghosts!$R$41,COLUMN(),0)*ScreenHeight!$D4)-1))+IF(Ghosts!$B$35,IF(Param!$M$21,-1-POWER(0.3,Param!$M$21)/(IF(Param!$M$21&lt;20,LightShader!CV94,OFFSET(LightShader!CV94,Param!$M$21-20,0)
)+POWER(0.3,Param!$M$21)),-2),0))</f>
        <v>4.409669170479269</v>
      </c>
      <c r="CW3" s="53">
        <f ca="1">IF(ScreenHeight!$B4&lt;OFFSET(Radar!$AC$3,COLUMN(),0),
    Param!$B$38/ScreenHeight!$B4,
    (Param!$B$37+1/(1-OFFSET(Radar!$AD$3,COLUMN(),0)*ScreenHeight!$C4)/Param!$B$39)/OFFSET(Radar!$AC$3,COLUMN(),0)
)*DistanceShader!CW3*LightShader!CW3*(IF(OFFSET(Ghosts!$S$41,COLUMN(),0)&lt;ScreenHeight!$E4,
   1,
   (SQRT(OFFSET(Ghosts!$T$41,COLUMN(),0)-OFFSET(Ghosts!$R$41,COLUMN(),0)*ScreenHeight!$D4)-1))+IF(Ghosts!$B$35,IF(Param!$M$21,-1-POWER(0.3,Param!$M$21)/(IF(Param!$M$21&lt;20,LightShader!CW94,OFFSET(LightShader!CW94,Param!$M$21-20,0)
)+POWER(0.3,Param!$M$21)),-2),0))</f>
        <v>4.3914241540100054</v>
      </c>
      <c r="CX3" s="53">
        <f ca="1">IF(ScreenHeight!$B4&lt;OFFSET(Radar!$AC$3,COLUMN(),0),
    Param!$B$38/ScreenHeight!$B4,
    (Param!$B$37+1/(1-OFFSET(Radar!$AD$3,COLUMN(),0)*ScreenHeight!$C4)/Param!$B$39)/OFFSET(Radar!$AC$3,COLUMN(),0)
)*DistanceShader!CX3*LightShader!CX3*(IF(OFFSET(Ghosts!$S$41,COLUMN(),0)&lt;ScreenHeight!$E4,
   1,
   (SQRT(OFFSET(Ghosts!$T$41,COLUMN(),0)-OFFSET(Ghosts!$R$41,COLUMN(),0)*ScreenHeight!$D4)-1))+IF(Ghosts!$B$35,IF(Param!$M$21,-1-POWER(0.3,Param!$M$21)/(IF(Param!$M$21&lt;20,LightShader!CX94,OFFSET(LightShader!CX94,Param!$M$21-20,0)
)+POWER(0.3,Param!$M$21)),-2),0))</f>
        <v>4.370620736974467</v>
      </c>
      <c r="CY3" s="53">
        <f ca="1">IF(ScreenHeight!$B4&lt;OFFSET(Radar!$AC$3,COLUMN(),0),
    Param!$B$38/ScreenHeight!$B4,
    (Param!$B$37+1/(1-OFFSET(Radar!$AD$3,COLUMN(),0)*ScreenHeight!$C4)/Param!$B$39)/OFFSET(Radar!$AC$3,COLUMN(),0)
)*DistanceShader!CY3*LightShader!CY3*(IF(OFFSET(Ghosts!$S$41,COLUMN(),0)&lt;ScreenHeight!$E4,
   1,
   (SQRT(OFFSET(Ghosts!$T$41,COLUMN(),0)-OFFSET(Ghosts!$R$41,COLUMN(),0)*ScreenHeight!$D4)-1))+IF(Ghosts!$B$35,IF(Param!$M$21,-1-POWER(0.3,Param!$M$21)/(IF(Param!$M$21&lt;20,LightShader!CY94,OFFSET(LightShader!CY94,Param!$M$21-20,0)
)+POWER(0.3,Param!$M$21)),-2),0))</f>
        <v>4.347358624954472</v>
      </c>
      <c r="CZ3" s="53">
        <f ca="1">IF(ScreenHeight!$B4&lt;OFFSET(Radar!$AC$3,COLUMN(),0),
    Param!$B$38/ScreenHeight!$B4,
    (Param!$B$37+1/(1-OFFSET(Radar!$AD$3,COLUMN(),0)*ScreenHeight!$C4)/Param!$B$39)/OFFSET(Radar!$AC$3,COLUMN(),0)
)*DistanceShader!CZ3*LightShader!CZ3*(IF(OFFSET(Ghosts!$S$41,COLUMN(),0)&lt;ScreenHeight!$E4,
   1,
   (SQRT(OFFSET(Ghosts!$T$41,COLUMN(),0)-OFFSET(Ghosts!$R$41,COLUMN(),0)*ScreenHeight!$D4)-1))+IF(Ghosts!$B$35,IF(Param!$M$21,-1-POWER(0.3,Param!$M$21)/(IF(Param!$M$21&lt;20,LightShader!CZ94,OFFSET(LightShader!CZ94,Param!$M$21-20,0)
)+POWER(0.3,Param!$M$21)),-2),0))</f>
        <v>4.3217465853426811</v>
      </c>
      <c r="DA3" s="53">
        <f ca="1">IF(ScreenHeight!$B4&lt;OFFSET(Radar!$AC$3,COLUMN(),0),
    Param!$B$38/ScreenHeight!$B4,
    (Param!$B$37+1/(1-OFFSET(Radar!$AD$3,COLUMN(),0)*ScreenHeight!$C4)/Param!$B$39)/OFFSET(Radar!$AC$3,COLUMN(),0)
)*DistanceShader!DA3*LightShader!DA3*(IF(OFFSET(Ghosts!$S$41,COLUMN(),0)&lt;ScreenHeight!$E4,
   1,
   (SQRT(OFFSET(Ghosts!$T$41,COLUMN(),0)-OFFSET(Ghosts!$R$41,COLUMN(),0)*ScreenHeight!$D4)-1))+IF(Ghosts!$B$35,IF(Param!$M$21,-1-POWER(0.3,Param!$M$21)/(IF(Param!$M$21&lt;20,LightShader!DA94,OFFSET(LightShader!DA94,Param!$M$21-20,0)
)+POWER(0.3,Param!$M$21)),-2),0))</f>
        <v>4.293901106707926</v>
      </c>
      <c r="DB3" s="53">
        <f ca="1">IF(ScreenHeight!$B4&lt;OFFSET(Radar!$AC$3,COLUMN(),0),
    Param!$B$38/ScreenHeight!$B4,
    (Param!$B$37+1/(1-OFFSET(Radar!$AD$3,COLUMN(),0)*ScreenHeight!$C4)/Param!$B$39)/OFFSET(Radar!$AC$3,COLUMN(),0)
)*DistanceShader!DB3*LightShader!DB3*(IF(OFFSET(Ghosts!$S$41,COLUMN(),0)&lt;ScreenHeight!$E4,
   1,
   (SQRT(OFFSET(Ghosts!$T$41,COLUMN(),0)-OFFSET(Ghosts!$R$41,COLUMN(),0)*ScreenHeight!$D4)-1))+IF(Ghosts!$B$35,IF(Param!$M$21,-1-POWER(0.3,Param!$M$21)/(IF(Param!$M$21&lt;20,LightShader!DB94,OFFSET(LightShader!DB94,Param!$M$21-20,0)
)+POWER(0.3,Param!$M$21)),-2),0))</f>
        <v>4.2639450260649934</v>
      </c>
      <c r="DC3" s="53">
        <f ca="1">IF(ScreenHeight!$B4&lt;OFFSET(Radar!$AC$3,COLUMN(),0),
    Param!$B$38/ScreenHeight!$B4,
    (Param!$B$37+1/(1-OFFSET(Radar!$AD$3,COLUMN(),0)*ScreenHeight!$C4)/Param!$B$39)/OFFSET(Radar!$AC$3,COLUMN(),0)
)*DistanceShader!DC3*LightShader!DC3*(IF(OFFSET(Ghosts!$S$41,COLUMN(),0)&lt;ScreenHeight!$E4,
   1,
   (SQRT(OFFSET(Ghosts!$T$41,COLUMN(),0)-OFFSET(Ghosts!$R$41,COLUMN(),0)*ScreenHeight!$D4)-1))+IF(Ghosts!$B$35,IF(Param!$M$21,-1-POWER(0.3,Param!$M$21)/(IF(Param!$M$21&lt;20,LightShader!DC94,OFFSET(LightShader!DC94,Param!$M$21-20,0)
)+POWER(0.3,Param!$M$21)),-2),0))</f>
        <v>4.2320061528540496</v>
      </c>
      <c r="DD3" s="53">
        <f ca="1">IF(ScreenHeight!$B4&lt;OFFSET(Radar!$AC$3,COLUMN(),0),
    Param!$B$38/ScreenHeight!$B4,
    (Param!$B$37+1/(1-OFFSET(Radar!$AD$3,COLUMN(),0)*ScreenHeight!$C4)/Param!$B$39)/OFFSET(Radar!$AC$3,COLUMN(),0)
)*DistanceShader!DD3*LightShader!DD3*(IF(OFFSET(Ghosts!$S$41,COLUMN(),0)&lt;ScreenHeight!$E4,
   1,
   (SQRT(OFFSET(Ghosts!$T$41,COLUMN(),0)-OFFSET(Ghosts!$R$41,COLUMN(),0)*ScreenHeight!$D4)-1))+IF(Ghosts!$B$35,IF(Param!$M$21,-1-POWER(0.3,Param!$M$21)/(IF(Param!$M$21&lt;20,LightShader!DD94,OFFSET(LightShader!DD94,Param!$M$21-20,0)
)+POWER(0.3,Param!$M$21)),-2),0))</f>
        <v>4.1982159162091861</v>
      </c>
      <c r="DE3" s="53">
        <f ca="1">IF(ScreenHeight!$B4&lt;OFFSET(Radar!$AC$3,COLUMN(),0),
    Param!$B$38/ScreenHeight!$B4,
    (Param!$B$37+1/(1-OFFSET(Radar!$AD$3,COLUMN(),0)*ScreenHeight!$C4)/Param!$B$39)/OFFSET(Radar!$AC$3,COLUMN(),0)
)*DistanceShader!DE3*LightShader!DE3*(IF(OFFSET(Ghosts!$S$41,COLUMN(),0)&lt;ScreenHeight!$E4,
   1,
   (SQRT(OFFSET(Ghosts!$T$41,COLUMN(),0)-OFFSET(Ghosts!$R$41,COLUMN(),0)*ScreenHeight!$D4)-1))+IF(Ghosts!$B$35,IF(Param!$M$21,-1-POWER(0.3,Param!$M$21)/(IF(Param!$M$21&lt;20,LightShader!DE94,OFFSET(LightShader!DE94,Param!$M$21-20,0)
)+POWER(0.3,Param!$M$21)),-2),0))</f>
        <v>4.1627080591856096</v>
      </c>
      <c r="DF3" s="53">
        <f ca="1">IF(ScreenHeight!$B4&lt;OFFSET(Radar!$AC$3,COLUMN(),0),
    Param!$B$38/ScreenHeight!$B4,
    (Param!$B$37+1/(1-OFFSET(Radar!$AD$3,COLUMN(),0)*ScreenHeight!$C4)/Param!$B$39)/OFFSET(Radar!$AC$3,COLUMN(),0)
)*DistanceShader!DF3*LightShader!DF3*(IF(OFFSET(Ghosts!$S$41,COLUMN(),0)&lt;ScreenHeight!$E4,
   1,
   (SQRT(OFFSET(Ghosts!$T$41,COLUMN(),0)-OFFSET(Ghosts!$R$41,COLUMN(),0)*ScreenHeight!$D4)-1))+IF(Ghosts!$B$35,IF(Param!$M$21,-1-POWER(0.3,Param!$M$21)/(IF(Param!$M$21&lt;20,LightShader!DF94,OFFSET(LightShader!DF94,Param!$M$21-20,0)
)+POWER(0.3,Param!$M$21)),-2),0))</f>
        <v>4.1256174002170063</v>
      </c>
      <c r="DG3" s="53">
        <f ca="1">IF(ScreenHeight!$B4&lt;OFFSET(Radar!$AC$3,COLUMN(),0),
    Param!$B$38/ScreenHeight!$B4,
    (Param!$B$37+1/(1-OFFSET(Radar!$AD$3,COLUMN(),0)*ScreenHeight!$C4)/Param!$B$39)/OFFSET(Radar!$AC$3,COLUMN(),0)
)*DistanceShader!DG3*LightShader!DG3*(IF(OFFSET(Ghosts!$S$41,COLUMN(),0)&lt;ScreenHeight!$E4,
   1,
   (SQRT(OFFSET(Ghosts!$T$41,COLUMN(),0)-OFFSET(Ghosts!$R$41,COLUMN(),0)*ScreenHeight!$D4)-1))+IF(Ghosts!$B$35,IF(Param!$M$21,-1-POWER(0.3,Param!$M$21)/(IF(Param!$M$21&lt;20,LightShader!DG94,OFFSET(LightShader!DG94,Param!$M$21-20,0)
)+POWER(0.3,Param!$M$21)),-2),0))</f>
        <v>4.0870786783851241</v>
      </c>
      <c r="DH3" s="53">
        <f ca="1">IF(ScreenHeight!$B4&lt;OFFSET(Radar!$AC$3,COLUMN(),0),
    Param!$B$38/ScreenHeight!$B4,
    (Param!$B$37+1/(1-OFFSET(Radar!$AD$3,COLUMN(),0)*ScreenHeight!$C4)/Param!$B$39)/OFFSET(Radar!$AC$3,COLUMN(),0)
)*DistanceShader!DH3*LightShader!DH3*(IF(OFFSET(Ghosts!$S$41,COLUMN(),0)&lt;ScreenHeight!$E4,
   1,
   (SQRT(OFFSET(Ghosts!$T$41,COLUMN(),0)-OFFSET(Ghosts!$R$41,COLUMN(),0)*ScreenHeight!$D4)-1))+IF(Ghosts!$B$35,IF(Param!$M$21,-1-POWER(0.3,Param!$M$21)/(IF(Param!$M$21&lt;20,LightShader!DH94,OFFSET(LightShader!DH94,Param!$M$21-20,0)
)+POWER(0.3,Param!$M$21)),-2),0))</f>
        <v>4.0472254952882372</v>
      </c>
      <c r="DI3" s="53">
        <f ca="1">IF(ScreenHeight!$B4&lt;OFFSET(Radar!$AC$3,COLUMN(),0),
    Param!$B$38/ScreenHeight!$B4,
    (Param!$B$37+1/(1-OFFSET(Radar!$AD$3,COLUMN(),0)*ScreenHeight!$C4)/Param!$B$39)/OFFSET(Radar!$AC$3,COLUMN(),0)
)*DistanceShader!DI3*LightShader!DI3*(IF(OFFSET(Ghosts!$S$41,COLUMN(),0)&lt;ScreenHeight!$E4,
   1,
   (SQRT(OFFSET(Ghosts!$T$41,COLUMN(),0)-OFFSET(Ghosts!$R$41,COLUMN(),0)*ScreenHeight!$D4)-1))+IF(Ghosts!$B$35,IF(Param!$M$21,-1-POWER(0.3,Param!$M$21)/(IF(Param!$M$21&lt;20,LightShader!DI94,OFFSET(LightShader!DI94,Param!$M$21-20,0)
)+POWER(0.3,Param!$M$21)),-2),0))</f>
        <v>4.0061893625585965</v>
      </c>
      <c r="DJ3" s="53">
        <f ca="1">IF(ScreenHeight!$B4&lt;OFFSET(Radar!$AC$3,COLUMN(),0),
    Param!$B$38/ScreenHeight!$B4,
    (Param!$B$37+1/(1-OFFSET(Radar!$AD$3,COLUMN(),0)*ScreenHeight!$C4)/Param!$B$39)/OFFSET(Radar!$AC$3,COLUMN(),0)
)*DistanceShader!DJ3*LightShader!DJ3*(IF(OFFSET(Ghosts!$S$41,COLUMN(),0)&lt;ScreenHeight!$E4,
   1,
   (SQRT(OFFSET(Ghosts!$T$41,COLUMN(),0)-OFFSET(Ghosts!$R$41,COLUMN(),0)*ScreenHeight!$D4)-1))+IF(Ghosts!$B$35,IF(Param!$M$21,-1-POWER(0.3,Param!$M$21)/(IF(Param!$M$21&lt;20,LightShader!DJ94,OFFSET(LightShader!DJ94,Param!$M$21-20,0)
)+POWER(0.3,Param!$M$21)),-2),0))</f>
        <v>3.9640988605390035</v>
      </c>
      <c r="DK3" s="53">
        <f ca="1">IF(ScreenHeight!$B4&lt;OFFSET(Radar!$AC$3,COLUMN(),0),
    Param!$B$38/ScreenHeight!$B4,
    (Param!$B$37+1/(1-OFFSET(Radar!$AD$3,COLUMN(),0)*ScreenHeight!$C4)/Param!$B$39)/OFFSET(Radar!$AC$3,COLUMN(),0)
)*DistanceShader!DK3*LightShader!DK3*(IF(OFFSET(Ghosts!$S$41,COLUMN(),0)&lt;ScreenHeight!$E4,
   1,
   (SQRT(OFFSET(Ghosts!$T$41,COLUMN(),0)-OFFSET(Ghosts!$R$41,COLUMN(),0)*ScreenHeight!$D4)-1))+IF(Ghosts!$B$35,IF(Param!$M$21,-1-POWER(0.3,Param!$M$21)/(IF(Param!$M$21&lt;20,LightShader!DK94,OFFSET(LightShader!DK94,Param!$M$21-20,0)
)+POWER(0.3,Param!$M$21)),-2),0))</f>
        <v>3.9210789103924331</v>
      </c>
      <c r="DL3" s="53">
        <f ca="1">IF(ScreenHeight!$B4&lt;OFFSET(Radar!$AC$3,COLUMN(),0),
    Param!$B$38/ScreenHeight!$B4,
    (Param!$B$37+1/(1-OFFSET(Radar!$AD$3,COLUMN(),0)*ScreenHeight!$C4)/Param!$B$39)/OFFSET(Radar!$AC$3,COLUMN(),0)
)*DistanceShader!DL3*LightShader!DL3*(IF(OFFSET(Ghosts!$S$41,COLUMN(),0)&lt;ScreenHeight!$E4,
   1,
   (SQRT(OFFSET(Ghosts!$T$41,COLUMN(),0)-OFFSET(Ghosts!$R$41,COLUMN(),0)*ScreenHeight!$D4)-1))+IF(Ghosts!$B$35,IF(Param!$M$21,-1-POWER(0.3,Param!$M$21)/(IF(Param!$M$21&lt;20,LightShader!DL94,OFFSET(LightShader!DL94,Param!$M$21-20,0)
)+POWER(0.3,Param!$M$21)),-2),0))</f>
        <v>3.8772501590621649</v>
      </c>
      <c r="DM3" s="53">
        <f ca="1">IF(ScreenHeight!$B4&lt;OFFSET(Radar!$AC$3,COLUMN(),0),
    Param!$B$38/ScreenHeight!$B4,
    (Param!$B$37+1/(1-OFFSET(Radar!$AD$3,COLUMN(),0)*ScreenHeight!$C4)/Param!$B$39)/OFFSET(Radar!$AC$3,COLUMN(),0)
)*DistanceShader!DM3*LightShader!DM3*(IF(OFFSET(Ghosts!$S$41,COLUMN(),0)&lt;ScreenHeight!$E4,
   1,
   (SQRT(OFFSET(Ghosts!$T$41,COLUMN(),0)-OFFSET(Ghosts!$R$41,COLUMN(),0)*ScreenHeight!$D4)-1))+IF(Ghosts!$B$35,IF(Param!$M$21,-1-POWER(0.3,Param!$M$21)/(IF(Param!$M$21&lt;20,LightShader!DM94,OFFSET(LightShader!DM94,Param!$M$21-20,0)
)+POWER(0.3,Param!$M$21)),-2),0))</f>
        <v>3.8327284740690279</v>
      </c>
      <c r="DN3" s="53">
        <f ca="1">IF(ScreenHeight!$B4&lt;OFFSET(Radar!$AC$3,COLUMN(),0),
    Param!$B$38/ScreenHeight!$B4,
    (Param!$B$37+1/(1-OFFSET(Radar!$AD$3,COLUMN(),0)*ScreenHeight!$C4)/Param!$B$39)/OFFSET(Radar!$AC$3,COLUMN(),0)
)*DistanceShader!DN3*LightShader!DN3*(IF(OFFSET(Ghosts!$S$41,COLUMN(),0)&lt;ScreenHeight!$E4,
   1,
   (SQRT(OFFSET(Ghosts!$T$41,COLUMN(),0)-OFFSET(Ghosts!$R$41,COLUMN(),0)*ScreenHeight!$D4)-1))+IF(Ghosts!$B$35,IF(Param!$M$21,-1-POWER(0.3,Param!$M$21)/(IF(Param!$M$21&lt;20,LightShader!DN94,OFFSET(LightShader!DN94,Param!$M$21-20,0)
)+POWER(0.3,Param!$M$21)),-2),0))</f>
        <v>3.787624543146245</v>
      </c>
      <c r="DO3" s="53">
        <f ca="1">IF(ScreenHeight!$B4&lt;OFFSET(Radar!$AC$3,COLUMN(),0),
    Param!$B$38/ScreenHeight!$B4,
    (Param!$B$37+1/(1-OFFSET(Radar!$AD$3,COLUMN(),0)*ScreenHeight!$C4)/Param!$B$39)/OFFSET(Radar!$AC$3,COLUMN(),0)
)*DistanceShader!DO3*LightShader!DO3*(IF(OFFSET(Ghosts!$S$41,COLUMN(),0)&lt;ScreenHeight!$E4,
   1,
   (SQRT(OFFSET(Ghosts!$T$41,COLUMN(),0)-OFFSET(Ghosts!$R$41,COLUMN(),0)*ScreenHeight!$D4)-1))+IF(Ghosts!$B$35,IF(Param!$M$21,-1-POWER(0.3,Param!$M$21)/(IF(Param!$M$21&lt;20,LightShader!DO94,OFFSET(LightShader!DO94,Param!$M$21-20,0)
)+POWER(0.3,Param!$M$21)),-2),0))</f>
        <v>3.742043572167379</v>
      </c>
      <c r="DP3" s="53">
        <f ca="1">IF(ScreenHeight!$B4&lt;OFFSET(Radar!$AC$3,COLUMN(),0),
    Param!$B$38/ScreenHeight!$B4,
    (Param!$B$37+1/(1-OFFSET(Radar!$AD$3,COLUMN(),0)*ScreenHeight!$C4)/Param!$B$39)/OFFSET(Radar!$AC$3,COLUMN(),0)
)*DistanceShader!DP3*LightShader!DP3*(IF(OFFSET(Ghosts!$S$41,COLUMN(),0)&lt;ScreenHeight!$E4,
   1,
   (SQRT(OFFSET(Ghosts!$T$41,COLUMN(),0)-OFFSET(Ghosts!$R$41,COLUMN(),0)*ScreenHeight!$D4)-1))+IF(Ghosts!$B$35,IF(Param!$M$21,-1-POWER(0.3,Param!$M$21)/(IF(Param!$M$21&lt;20,LightShader!DP94,OFFSET(LightShader!DP94,Param!$M$21-20,0)
)+POWER(0.3,Param!$M$21)),-2),0))</f>
        <v>3.6960850736970738</v>
      </c>
      <c r="DQ3" s="53">
        <f ca="1">IF(ScreenHeight!$B4&lt;OFFSET(Radar!$AC$3,COLUMN(),0),
    Param!$B$38/ScreenHeight!$B4,
    (Param!$B$37+1/(1-OFFSET(Radar!$AD$3,COLUMN(),0)*ScreenHeight!$C4)/Param!$B$39)/OFFSET(Radar!$AC$3,COLUMN(),0)
)*DistanceShader!DQ3*LightShader!DQ3*(IF(OFFSET(Ghosts!$S$41,COLUMN(),0)&lt;ScreenHeight!$E4,
   1,
   (SQRT(OFFSET(Ghosts!$T$41,COLUMN(),0)-OFFSET(Ghosts!$R$41,COLUMN(),0)*ScreenHeight!$D4)-1))+IF(Ghosts!$B$35,IF(Param!$M$21,-1-POWER(0.3,Param!$M$21)/(IF(Param!$M$21&lt;20,LightShader!DQ94,OFFSET(LightShader!DQ94,Param!$M$21-20,0)
)+POWER(0.3,Param!$M$21)),-2),0))</f>
        <v>3.6498427377526426</v>
      </c>
      <c r="DR3" s="53">
        <f ca="1">IF(ScreenHeight!$B4&lt;OFFSET(Radar!$AC$3,COLUMN(),0),
    Param!$B$38/ScreenHeight!$B4,
    (Param!$B$37+1/(1-OFFSET(Radar!$AD$3,COLUMN(),0)*ScreenHeight!$C4)/Param!$B$39)/OFFSET(Radar!$AC$3,COLUMN(),0)
)*DistanceShader!DR3*LightShader!DR3*(IF(OFFSET(Ghosts!$S$41,COLUMN(),0)&lt;ScreenHeight!$E4,
   1,
   (SQRT(OFFSET(Ghosts!$T$41,COLUMN(),0)-OFFSET(Ghosts!$R$41,COLUMN(),0)*ScreenHeight!$D4)-1))+IF(Ghosts!$B$35,IF(Param!$M$21,-1-POWER(0.3,Param!$M$21)/(IF(Param!$M$21&lt;20,LightShader!DR94,OFFSET(LightShader!DR94,Param!$M$21-20,0)
)+POWER(0.3,Param!$M$21)),-2),0))</f>
        <v>3.6034043759630108</v>
      </c>
      <c r="DS3" s="53">
        <f ca="1">IF(ScreenHeight!$B4&lt;OFFSET(Radar!$AC$3,COLUMN(),0),
    Param!$B$38/ScreenHeight!$B4,
    (Param!$B$37+1/(1-OFFSET(Radar!$AD$3,COLUMN(),0)*ScreenHeight!$C4)/Param!$B$39)/OFFSET(Radar!$AC$3,COLUMN(),0)
)*DistanceShader!DS3*LightShader!DS3*(IF(OFFSET(Ghosts!$S$41,COLUMN(),0)&lt;ScreenHeight!$E4,
   1,
   (SQRT(OFFSET(Ghosts!$T$41,COLUMN(),0)-OFFSET(Ghosts!$R$41,COLUMN(),0)*ScreenHeight!$D4)-1))+IF(Ghosts!$B$35,IF(Param!$M$21,-1-POWER(0.3,Param!$M$21)/(IF(Param!$M$21&lt;20,LightShader!DS94,OFFSET(LightShader!DS94,Param!$M$21-20,0)
)+POWER(0.3,Param!$M$21)),-2),0))</f>
        <v>3.5568519302011521</v>
      </c>
      <c r="DT3" s="53">
        <f ca="1">IF(ScreenHeight!$B4&lt;OFFSET(Radar!$AC$3,COLUMN(),0),
    Param!$B$38/ScreenHeight!$B4,
    (Param!$B$37+1/(1-OFFSET(Radar!$AD$3,COLUMN(),0)*ScreenHeight!$C4)/Param!$B$39)/OFFSET(Radar!$AC$3,COLUMN(),0)
)*DistanceShader!DT3*LightShader!DT3*(IF(OFFSET(Ghosts!$S$41,COLUMN(),0)&lt;ScreenHeight!$E4,
   1,
   (SQRT(OFFSET(Ghosts!$T$41,COLUMN(),0)-OFFSET(Ghosts!$R$41,COLUMN(),0)*ScreenHeight!$D4)-1))+IF(Ghosts!$B$35,IF(Param!$M$21,-1-POWER(0.3,Param!$M$21)/(IF(Param!$M$21&lt;20,LightShader!DT94,OFFSET(LightShader!DT94,Param!$M$21-20,0)
)+POWER(0.3,Param!$M$21)),-2),0))</f>
        <v>3.510261536896476</v>
      </c>
      <c r="DU3" s="53">
        <f ca="1">IF(ScreenHeight!$B4&lt;OFFSET(Radar!$AC$3,COLUMN(),0),
    Param!$B$38/ScreenHeight!$B4,
    (Param!$B$37+1/(1-OFFSET(Radar!$AD$3,COLUMN(),0)*ScreenHeight!$C4)/Param!$B$39)/OFFSET(Radar!$AC$3,COLUMN(),0)
)*DistanceShader!DU3*LightShader!DU3*(IF(OFFSET(Ghosts!$S$41,COLUMN(),0)&lt;ScreenHeight!$E4,
   1,
   (SQRT(OFFSET(Ghosts!$T$41,COLUMN(),0)-OFFSET(Ghosts!$R$41,COLUMN(),0)*ScreenHeight!$D4)-1))+IF(Ghosts!$B$35,IF(Param!$M$21,-1-POWER(0.3,Param!$M$21)/(IF(Param!$M$21&lt;20,LightShader!DU94,OFFSET(LightShader!DU94,Param!$M$21-20,0)
)+POWER(0.3,Param!$M$21)),-2),0))</f>
        <v>3.4637036385555202</v>
      </c>
      <c r="DV3" s="53">
        <f ca="1">IF(ScreenHeight!$B4&lt;OFFSET(Radar!$AC$3,COLUMN(),0),
    Param!$B$38/ScreenHeight!$B4,
    (Param!$B$37+1/(1-OFFSET(Radar!$AD$3,COLUMN(),0)*ScreenHeight!$C4)/Param!$B$39)/OFFSET(Radar!$AC$3,COLUMN(),0)
)*DistanceShader!DV3*LightShader!DV3*(IF(OFFSET(Ghosts!$S$41,COLUMN(),0)&lt;ScreenHeight!$E4,
   1,
   (SQRT(OFFSET(Ghosts!$T$41,COLUMN(),0)-OFFSET(Ghosts!$R$41,COLUMN(),0)*ScreenHeight!$D4)-1))+IF(Ghosts!$B$35,IF(Param!$M$21,-1-POWER(0.3,Param!$M$21)/(IF(Param!$M$21&lt;20,LightShader!DV94,OFFSET(LightShader!DV94,Param!$M$21-20,0)
)+POWER(0.3,Param!$M$21)),-2),0))</f>
        <v>3.4172431344862919</v>
      </c>
      <c r="DW3" s="53">
        <f ca="1">IF(ScreenHeight!$B4&lt;OFFSET(Radar!$AC$3,COLUMN(),0),
    Param!$B$38/ScreenHeight!$B4,
    (Param!$B$37+1/(1-OFFSET(Radar!$AD$3,COLUMN(),0)*ScreenHeight!$C4)/Param!$B$39)/OFFSET(Radar!$AC$3,COLUMN(),0)
)*DistanceShader!DW3*LightShader!DW3*(IF(OFFSET(Ghosts!$S$41,COLUMN(),0)&lt;ScreenHeight!$E4,
   1,
   (SQRT(OFFSET(Ghosts!$T$41,COLUMN(),0)-OFFSET(Ghosts!$R$41,COLUMN(),0)*ScreenHeight!$D4)-1))+IF(Ghosts!$B$35,IF(Param!$M$21,-1-POWER(0.3,Param!$M$21)/(IF(Param!$M$21&lt;20,LightShader!DW94,OFFSET(LightShader!DW94,Param!$M$21-20,0)
)+POWER(0.3,Param!$M$21)),-2),0))</f>
        <v>3.3709395632921453</v>
      </c>
      <c r="DX3" s="53">
        <f ca="1">IF(ScreenHeight!$B4&lt;OFFSET(Radar!$AC$3,COLUMN(),0),
    Param!$B$38/ScreenHeight!$B4,
    (Param!$B$37+1/(1-OFFSET(Radar!$AD$3,COLUMN(),0)*ScreenHeight!$C4)/Param!$B$39)/OFFSET(Radar!$AC$3,COLUMN(),0)
)*DistanceShader!DX3*LightShader!DX3*(IF(OFFSET(Ghosts!$S$41,COLUMN(),0)&lt;ScreenHeight!$E4,
   1,
   (SQRT(OFFSET(Ghosts!$T$41,COLUMN(),0)-OFFSET(Ghosts!$R$41,COLUMN(),0)*ScreenHeight!$D4)-1))+IF(Ghosts!$B$35,IF(Param!$M$21,-1-POWER(0.3,Param!$M$21)/(IF(Param!$M$21&lt;20,LightShader!DX94,OFFSET(LightShader!DX94,Param!$M$21-20,0)
)+POWER(0.3,Param!$M$21)),-2),0))</f>
        <v>3.324847310338463</v>
      </c>
      <c r="DY3" s="53">
        <f ca="1">IF(ScreenHeight!$B4&lt;OFFSET(Radar!$AC$3,COLUMN(),0),
    Param!$B$38/ScreenHeight!$B4,
    (Param!$B$37+1/(1-OFFSET(Radar!$AD$3,COLUMN(),0)*ScreenHeight!$C4)/Param!$B$39)/OFFSET(Radar!$AC$3,COLUMN(),0)
)*DistanceShader!DY3*LightShader!DY3*(IF(OFFSET(Ghosts!$S$41,COLUMN(),0)&lt;ScreenHeight!$E4,
   1,
   (SQRT(OFFSET(Ghosts!$T$41,COLUMN(),0)-OFFSET(Ghosts!$R$41,COLUMN(),0)*ScreenHeight!$D4)-1))+IF(Ghosts!$B$35,IF(Param!$M$21,-1-POWER(0.3,Param!$M$21)/(IF(Param!$M$21&lt;20,LightShader!DY94,OFFSET(LightShader!DY94,Param!$M$21-20,0)
)+POWER(0.3,Param!$M$21)),-2),0))</f>
        <v>3.2790158340685838</v>
      </c>
      <c r="DZ3" s="53">
        <f ca="1">IF(ScreenHeight!$B4&lt;OFFSET(Radar!$AC$3,COLUMN(),0),
    Param!$B$38/ScreenHeight!$B4,
    (Param!$B$37+1/(1-OFFSET(Radar!$AD$3,COLUMN(),0)*ScreenHeight!$C4)/Param!$B$39)/OFFSET(Radar!$AC$3,COLUMN(),0)
)*DistanceShader!DZ3*LightShader!DZ3*(IF(OFFSET(Ghosts!$S$41,COLUMN(),0)&lt;ScreenHeight!$E4,
   1,
   (SQRT(OFFSET(Ghosts!$T$41,COLUMN(),0)-OFFSET(Ghosts!$R$41,COLUMN(),0)*ScreenHeight!$D4)-1))+IF(Ghosts!$B$35,IF(Param!$M$21,-1-POWER(0.3,Param!$M$21)/(IF(Param!$M$21&lt;20,LightShader!DZ94,OFFSET(LightShader!DZ94,Param!$M$21-20,0)
)+POWER(0.3,Param!$M$21)),-2),0))</f>
        <v>3.233489905728923</v>
      </c>
      <c r="EA3" s="53">
        <f ca="1">IF(ScreenHeight!$B4&lt;OFFSET(Radar!$AC$3,COLUMN(),0),
    Param!$B$38/ScreenHeight!$B4,
    (Param!$B$37+1/(1-OFFSET(Radar!$AD$3,COLUMN(),0)*ScreenHeight!$C4)/Param!$B$39)/OFFSET(Radar!$AC$3,COLUMN(),0)
)*DistanceShader!EA3*LightShader!EA3*(IF(OFFSET(Ghosts!$S$41,COLUMN(),0)&lt;ScreenHeight!$E4,
   1,
   (SQRT(OFFSET(Ghosts!$T$41,COLUMN(),0)-OFFSET(Ghosts!$R$41,COLUMN(),0)*ScreenHeight!$D4)-1))+IF(Ghosts!$B$35,IF(Param!$M$21,-1-POWER(0.3,Param!$M$21)/(IF(Param!$M$21&lt;20,LightShader!EA94,OFFSET(LightShader!EA94,Param!$M$21-20,0)
)+POWER(0.3,Param!$M$21)),-2),0))</f>
        <v>3.1883098577367166</v>
      </c>
      <c r="EB3" s="53">
        <f ca="1">IF(ScreenHeight!$B4&lt;OFFSET(Radar!$AC$3,COLUMN(),0),
    Param!$B$38/ScreenHeight!$B4,
    (Param!$B$37+1/(1-OFFSET(Radar!$AD$3,COLUMN(),0)*ScreenHeight!$C4)/Param!$B$39)/OFFSET(Radar!$AC$3,COLUMN(),0)
)*DistanceShader!EB3*LightShader!EB3*(IF(OFFSET(Ghosts!$S$41,COLUMN(),0)&lt;ScreenHeight!$E4,
   1,
   (SQRT(OFFSET(Ghosts!$T$41,COLUMN(),0)-OFFSET(Ghosts!$R$41,COLUMN(),0)*ScreenHeight!$D4)-1))+IF(Ghosts!$B$35,IF(Param!$M$21,-1-POWER(0.3,Param!$M$21)/(IF(Param!$M$21&lt;20,LightShader!EB94,OFFSET(LightShader!EB94,Param!$M$21-20,0)
)+POWER(0.3,Param!$M$21)),-2),0))</f>
        <v>3.1435118365717449</v>
      </c>
      <c r="EC3" s="53">
        <f ca="1">IF(ScreenHeight!$B4&lt;OFFSET(Radar!$AC$3,COLUMN(),0),
    Param!$B$38/ScreenHeight!$B4,
    (Param!$B$37+1/(1-OFFSET(Radar!$AD$3,COLUMN(),0)*ScreenHeight!$C4)/Param!$B$39)/OFFSET(Radar!$AC$3,COLUMN(),0)
)*DistanceShader!EC3*LightShader!EC3*(IF(OFFSET(Ghosts!$S$41,COLUMN(),0)&lt;ScreenHeight!$E4,
   1,
   (SQRT(OFFSET(Ghosts!$T$41,COLUMN(),0)-OFFSET(Ghosts!$R$41,COLUMN(),0)*ScreenHeight!$D4)-1))+IF(Ghosts!$B$35,IF(Param!$M$21,-1-POWER(0.3,Param!$M$21)/(IF(Param!$M$21&lt;20,LightShader!EC94,OFFSET(LightShader!EC94,Param!$M$21-20,0)
)+POWER(0.3,Param!$M$21)),-2),0))</f>
        <v>3.0991280566845312</v>
      </c>
      <c r="ED3" s="53">
        <f ca="1">IF(ScreenHeight!$B4&lt;OFFSET(Radar!$AC$3,COLUMN(),0),
    Param!$B$38/ScreenHeight!$B4,
    (Param!$B$37+1/(1-OFFSET(Radar!$AD$3,COLUMN(),0)*ScreenHeight!$C4)/Param!$B$39)/OFFSET(Radar!$AC$3,COLUMN(),0)
)*DistanceShader!ED3*LightShader!ED3*(IF(OFFSET(Ghosts!$S$41,COLUMN(),0)&lt;ScreenHeight!$E4,
   1,
   (SQRT(OFFSET(Ghosts!$T$41,COLUMN(),0)-OFFSET(Ghosts!$R$41,COLUMN(),0)*ScreenHeight!$D4)-1))+IF(Ghosts!$B$35,IF(Param!$M$21,-1-POWER(0.3,Param!$M$21)/(IF(Param!$M$21&lt;20,LightShader!ED94,OFFSET(LightShader!ED94,Param!$M$21-20,0)
)+POWER(0.3,Param!$M$21)),-2),0))</f>
        <v>3.0551870524801528</v>
      </c>
      <c r="EE3" s="53">
        <f ca="1">IF(ScreenHeight!$B4&lt;OFFSET(Radar!$AC$3,COLUMN(),0),
    Param!$B$38/ScreenHeight!$B4,
    (Param!$B$37+1/(1-OFFSET(Radar!$AD$3,COLUMN(),0)*ScreenHeight!$C4)/Param!$B$39)/OFFSET(Radar!$AC$3,COLUMN(),0)
)*DistanceShader!EE3*LightShader!EE3*(IF(OFFSET(Ghosts!$S$41,COLUMN(),0)&lt;ScreenHeight!$E4,
   1,
   (SQRT(OFFSET(Ghosts!$T$41,COLUMN(),0)-OFFSET(Ghosts!$R$41,COLUMN(),0)*ScreenHeight!$D4)-1))+IF(Ghosts!$B$35,IF(Param!$M$21,-1-POWER(0.3,Param!$M$21)/(IF(Param!$M$21&lt;20,LightShader!EE94,OFFSET(LightShader!EE94,Param!$M$21-20,0)
)+POWER(0.3,Param!$M$21)),-2),0))</f>
        <v>3.0117139259543979</v>
      </c>
      <c r="EF3" s="53">
        <f ca="1">IF(ScreenHeight!$B4&lt;OFFSET(Radar!$AC$3,COLUMN(),0),
    Param!$B$38/ScreenHeight!$B4,
    (Param!$B$37+1/(1-OFFSET(Radar!$AD$3,COLUMN(),0)*ScreenHeight!$C4)/Param!$B$39)/OFFSET(Radar!$AC$3,COLUMN(),0)
)*DistanceShader!EF3*LightShader!EF3*(IF(OFFSET(Ghosts!$S$41,COLUMN(),0)&lt;ScreenHeight!$E4,
   1,
   (SQRT(OFFSET(Ghosts!$T$41,COLUMN(),0)-OFFSET(Ghosts!$R$41,COLUMN(),0)*ScreenHeight!$D4)-1))+IF(Ghosts!$B$35,IF(Param!$M$21,-1-POWER(0.3,Param!$M$21)/(IF(Param!$M$21&lt;20,LightShader!EF94,OFFSET(LightShader!EF94,Param!$M$21-20,0)
)+POWER(0.3,Param!$M$21)),-2),0))</f>
        <v>2.9687305880253501</v>
      </c>
      <c r="EG3" s="53">
        <f ca="1">IF(ScreenHeight!$B4&lt;OFFSET(Radar!$AC$3,COLUMN(),0),
    Param!$B$38/ScreenHeight!$B4,
    (Param!$B$37+1/(1-OFFSET(Radar!$AD$3,COLUMN(),0)*ScreenHeight!$C4)/Param!$B$39)/OFFSET(Radar!$AC$3,COLUMN(),0)
)*DistanceShader!EG3*LightShader!EG3*(IF(OFFSET(Ghosts!$S$41,COLUMN(),0)&lt;ScreenHeight!$E4,
   1,
   (SQRT(OFFSET(Ghosts!$T$41,COLUMN(),0)-OFFSET(Ghosts!$R$41,COLUMN(),0)*ScreenHeight!$D4)-1))+IF(Ghosts!$B$35,IF(Param!$M$21,-1-POWER(0.3,Param!$M$21)/(IF(Param!$M$21&lt;20,LightShader!EG94,OFFSET(LightShader!EG94,Param!$M$21-20,0)
)+POWER(0.3,Param!$M$21)),-2),0))</f>
        <v>2.926255992018354</v>
      </c>
      <c r="EH3" s="53">
        <f ca="1">IF(ScreenHeight!$B4&lt;OFFSET(Radar!$AC$3,COLUMN(),0),
    Param!$B$38/ScreenHeight!$B4,
    (Param!$B$37+1/(1-OFFSET(Radar!$AD$3,COLUMN(),0)*ScreenHeight!$C4)/Param!$B$39)/OFFSET(Radar!$AC$3,COLUMN(),0)
)*DistanceShader!EH3*LightShader!EH3*(IF(OFFSET(Ghosts!$S$41,COLUMN(),0)&lt;ScreenHeight!$E4,
   1,
   (SQRT(OFFSET(Ghosts!$T$41,COLUMN(),0)-OFFSET(Ghosts!$R$41,COLUMN(),0)*ScreenHeight!$D4)-1))+IF(Ghosts!$B$35,IF(Param!$M$21,-1-POWER(0.3,Param!$M$21)/(IF(Param!$M$21&lt;20,LightShader!EH94,OFFSET(LightShader!EH94,Param!$M$21-20,0)
)+POWER(0.3,Param!$M$21)),-2),0))</f>
        <v>2.8843063581271107</v>
      </c>
      <c r="EI3" s="53">
        <f ca="1">IF(ScreenHeight!$B4&lt;OFFSET(Radar!$AC$3,COLUMN(),0),
    Param!$B$38/ScreenHeight!$B4,
    (Param!$B$37+1/(1-OFFSET(Radar!$AD$3,COLUMN(),0)*ScreenHeight!$C4)/Param!$B$39)/OFFSET(Radar!$AC$3,COLUMN(),0)
)*DistanceShader!EI3*LightShader!EI3*(IF(OFFSET(Ghosts!$S$41,COLUMN(),0)&lt;ScreenHeight!$E4,
   1,
   (SQRT(OFFSET(Ghosts!$T$41,COLUMN(),0)-OFFSET(Ghosts!$R$41,COLUMN(),0)*ScreenHeight!$D4)-1))+IF(Ghosts!$B$35,IF(Param!$M$21,-1-POWER(0.3,Param!$M$21)/(IF(Param!$M$21&lt;20,LightShader!EI94,OFFSET(LightShader!EI94,Param!$M$21-20,0)
)+POWER(0.3,Param!$M$21)),-2),0))</f>
        <v>2.8428953879905432</v>
      </c>
      <c r="EJ3" s="53">
        <f ca="1">IF(ScreenHeight!$B4&lt;OFFSET(Radar!$AC$3,COLUMN(),0),
    Param!$B$38/ScreenHeight!$B4,
    (Param!$B$37+1/(1-OFFSET(Radar!$AD$3,COLUMN(),0)*ScreenHeight!$C4)/Param!$B$39)/OFFSET(Radar!$AC$3,COLUMN(),0)
)*DistanceShader!EJ3*LightShader!EJ3*(IF(OFFSET(Ghosts!$S$41,COLUMN(),0)&lt;ScreenHeight!$E4,
   1,
   (SQRT(OFFSET(Ghosts!$T$41,COLUMN(),0)-OFFSET(Ghosts!$R$41,COLUMN(),0)*ScreenHeight!$D4)-1))+IF(Ghosts!$B$35,IF(Param!$M$21,-1-POWER(0.3,Param!$M$21)/(IF(Param!$M$21&lt;20,LightShader!EJ94,OFFSET(LightShader!EJ94,Param!$M$21-20,0)
)+POWER(0.3,Param!$M$21)),-2),0))</f>
        <v>2.8020344687972192</v>
      </c>
      <c r="EK3" s="53">
        <f ca="1">IF(ScreenHeight!$B4&lt;OFFSET(Radar!$AC$3,COLUMN(),0),
    Param!$B$38/ScreenHeight!$B4,
    (Param!$B$37+1/(1-OFFSET(Radar!$AD$3,COLUMN(),0)*ScreenHeight!$C4)/Param!$B$39)/OFFSET(Radar!$AC$3,COLUMN(),0)
)*DistanceShader!EK3*LightShader!EK3*(IF(OFFSET(Ghosts!$S$41,COLUMN(),0)&lt;ScreenHeight!$E4,
   1,
   (SQRT(OFFSET(Ghosts!$T$41,COLUMN(),0)-OFFSET(Ghosts!$R$41,COLUMN(),0)*ScreenHeight!$D4)-1))+IF(Ghosts!$B$35,IF(Param!$M$21,-1-POWER(0.3,Param!$M$21)/(IF(Param!$M$21&lt;20,LightShader!EK94,OFFSET(LightShader!EK94,Param!$M$21-20,0)
)+POWER(0.3,Param!$M$21)),-2),0))</f>
        <v>2.7617328665601604</v>
      </c>
      <c r="EL3" s="53">
        <f ca="1">IF(ScreenHeight!$B4&lt;OFFSET(Radar!$AC$3,COLUMN(),0),
    Param!$B$38/ScreenHeight!$B4,
    (Param!$B$37+1/(1-OFFSET(Radar!$AD$3,COLUMN(),0)*ScreenHeight!$C4)/Param!$B$39)/OFFSET(Radar!$AC$3,COLUMN(),0)
)*DistanceShader!EL3*LightShader!EL3*(IF(OFFSET(Ghosts!$S$41,COLUMN(),0)&lt;ScreenHeight!$E4,
   1,
   (SQRT(OFFSET(Ghosts!$T$41,COLUMN(),0)-OFFSET(Ghosts!$R$41,COLUMN(),0)*ScreenHeight!$D4)-1))+IF(Ghosts!$B$35,IF(Param!$M$21,-1-POWER(0.3,Param!$M$21)/(IF(Param!$M$21&lt;20,LightShader!EL94,OFFSET(LightShader!EL94,Param!$M$21-20,0)
)+POWER(0.3,Param!$M$21)),-2),0))</f>
        <v>2.7219979083983432</v>
      </c>
      <c r="EM3" s="53">
        <f ca="1">IF(ScreenHeight!$B4&lt;OFFSET(Radar!$AC$3,COLUMN(),0),
    Param!$B$38/ScreenHeight!$B4,
    (Param!$B$37+1/(1-OFFSET(Radar!$AD$3,COLUMN(),0)*ScreenHeight!$C4)/Param!$B$39)/OFFSET(Radar!$AC$3,COLUMN(),0)
)*DistanceShader!EM3*LightShader!EM3*(IF(OFFSET(Ghosts!$S$41,COLUMN(),0)&lt;ScreenHeight!$E4,
   1,
   (SQRT(OFFSET(Ghosts!$T$41,COLUMN(),0)-OFFSET(Ghosts!$R$41,COLUMN(),0)*ScreenHeight!$D4)-1))+IF(Ghosts!$B$35,IF(Param!$M$21,-1-POWER(0.3,Param!$M$21)/(IF(Param!$M$21&lt;20,LightShader!EM94,OFFSET(LightShader!EM94,Param!$M$21-20,0)
)+POWER(0.3,Param!$M$21)),-2),0))</f>
        <v>2.6828351538212583</v>
      </c>
      <c r="EN3" s="53">
        <f ca="1">IF(ScreenHeight!$B4&lt;OFFSET(Radar!$AC$3,COLUMN(),0),
    Param!$B$38/ScreenHeight!$B4,
    (Param!$B$37+1/(1-OFFSET(Radar!$AD$3,COLUMN(),0)*ScreenHeight!$C4)/Param!$B$39)/OFFSET(Radar!$AC$3,COLUMN(),0)
)*DistanceShader!EN3*LightShader!EN3*(IF(OFFSET(Ghosts!$S$41,COLUMN(),0)&lt;ScreenHeight!$E4,
   1,
   (SQRT(OFFSET(Ghosts!$T$41,COLUMN(),0)-OFFSET(Ghosts!$R$41,COLUMN(),0)*ScreenHeight!$D4)-1))+IF(Ghosts!$B$35,IF(Param!$M$21,-1-POWER(0.3,Param!$M$21)/(IF(Param!$M$21&lt;20,LightShader!EN94,OFFSET(LightShader!EN94,Param!$M$21-20,0)
)+POWER(0.3,Param!$M$21)),-2),0))</f>
        <v>2.6442485551430819</v>
      </c>
      <c r="EO3" s="53">
        <f ca="1">IF(ScreenHeight!$B4&lt;OFFSET(Radar!$AC$3,COLUMN(),0),
    Param!$B$38/ScreenHeight!$B4,
    (Param!$B$37+1/(1-OFFSET(Radar!$AD$3,COLUMN(),0)*ScreenHeight!$C4)/Param!$B$39)/OFFSET(Radar!$AC$3,COLUMN(),0)
)*DistanceShader!EO3*LightShader!EO3*(IF(OFFSET(Ghosts!$S$41,COLUMN(),0)&lt;ScreenHeight!$E4,
   1,
   (SQRT(OFFSET(Ghosts!$T$41,COLUMN(),0)-OFFSET(Ghosts!$R$41,COLUMN(),0)*ScreenHeight!$D4)-1))+IF(Ghosts!$B$35,IF(Param!$M$21,-1-POWER(0.3,Param!$M$21)/(IF(Param!$M$21&lt;20,LightShader!EO94,OFFSET(LightShader!EO94,Param!$M$21-20,0)
)+POWER(0.3,Param!$M$21)),-2),0))</f>
        <v>2.606240607257122</v>
      </c>
      <c r="EP3" s="53">
        <f ca="1">IF(ScreenHeight!$B4&lt;OFFSET(Radar!$AC$3,COLUMN(),0),
    Param!$B$38/ScreenHeight!$B4,
    (Param!$B$37+1/(1-OFFSET(Radar!$AD$3,COLUMN(),0)*ScreenHeight!$C4)/Param!$B$39)/OFFSET(Radar!$AC$3,COLUMN(),0)
)*DistanceShader!EP3*LightShader!EP3*(IF(OFFSET(Ghosts!$S$41,COLUMN(),0)&lt;ScreenHeight!$E4,
   1,
   (SQRT(OFFSET(Ghosts!$T$41,COLUMN(),0)-OFFSET(Ghosts!$R$41,COLUMN(),0)*ScreenHeight!$D4)-1))+IF(Ghosts!$B$35,IF(Param!$M$21,-1-POWER(0.3,Param!$M$21)/(IF(Param!$M$21&lt;20,LightShader!EP94,OFFSET(LightShader!EP94,Param!$M$21-20,0)
)+POWER(0.3,Param!$M$21)),-2),0))</f>
        <v>2.5688124870825959</v>
      </c>
      <c r="EQ3" s="53">
        <f ca="1">IF(ScreenHeight!$B4&lt;OFFSET(Radar!$AC$3,COLUMN(),0),
    Param!$B$38/ScreenHeight!$B4,
    (Param!$B$37+1/(1-OFFSET(Radar!$AD$3,COLUMN(),0)*ScreenHeight!$C4)/Param!$B$39)/OFFSET(Radar!$AC$3,COLUMN(),0)
)*DistanceShader!EQ3*LightShader!EQ3*(IF(OFFSET(Ghosts!$S$41,COLUMN(),0)&lt;ScreenHeight!$E4,
   1,
   (SQRT(OFFSET(Ghosts!$T$41,COLUMN(),0)-OFFSET(Ghosts!$R$41,COLUMN(),0)*ScreenHeight!$D4)-1))+IF(Ghosts!$B$35,IF(Param!$M$21,-1-POWER(0.3,Param!$M$21)/(IF(Param!$M$21&lt;20,LightShader!EQ94,OFFSET(LightShader!EQ94,Param!$M$21-20,0)
)+POWER(0.3,Param!$M$21)),-2),0))</f>
        <v>2.5319641830576405</v>
      </c>
      <c r="ER3" s="53">
        <f ca="1">IF(ScreenHeight!$B4&lt;OFFSET(Radar!$AC$3,COLUMN(),0),
    Param!$B$38/ScreenHeight!$B4,
    (Param!$B$37+1/(1-OFFSET(Radar!$AD$3,COLUMN(),0)*ScreenHeight!$C4)/Param!$B$39)/OFFSET(Radar!$AC$3,COLUMN(),0)
)*DistanceShader!ER3*LightShader!ER3*(IF(OFFSET(Ghosts!$S$41,COLUMN(),0)&lt;ScreenHeight!$E4,
   1,
   (SQRT(OFFSET(Ghosts!$T$41,COLUMN(),0)-OFFSET(Ghosts!$R$41,COLUMN(),0)*ScreenHeight!$D4)-1))+IF(Ghosts!$B$35,IF(Param!$M$21,-1-POWER(0.3,Param!$M$21)/(IF(Param!$M$21&lt;20,LightShader!ER94,OFFSET(LightShader!ER94,Param!$M$21-20,0)
)+POWER(0.3,Param!$M$21)),-2),0))</f>
        <v>2.4956946150976576</v>
      </c>
      <c r="ES3" s="53">
        <f ca="1">IF(ScreenHeight!$B4&lt;OFFSET(Radar!$AC$3,COLUMN(),0),
    Param!$B$38/ScreenHeight!$B4,
    (Param!$B$37+1/(1-OFFSET(Radar!$AD$3,COLUMN(),0)*ScreenHeight!$C4)/Param!$B$39)/OFFSET(Radar!$AC$3,COLUMN(),0)
)*DistanceShader!ES3*LightShader!ES3*(IF(OFFSET(Ghosts!$S$41,COLUMN(),0)&lt;ScreenHeight!$E4,
   1,
   (SQRT(OFFSET(Ghosts!$T$41,COLUMN(),0)-OFFSET(Ghosts!$R$41,COLUMN(),0)*ScreenHeight!$D4)-1))+IF(Ghosts!$B$35,IF(Param!$M$21,-1-POWER(0.3,Param!$M$21)/(IF(Param!$M$21&lt;20,LightShader!ES94,OFFSET(LightShader!ES94,Param!$M$21-20,0)
)+POWER(0.3,Param!$M$21)),-2),0))</f>
        <v>2.4600017454692735</v>
      </c>
      <c r="ET3" s="53">
        <f ca="1">IF(ScreenHeight!$B4&lt;OFFSET(Radar!$AC$3,COLUMN(),0),
    Param!$B$38/ScreenHeight!$B4,
    (Param!$B$37+1/(1-OFFSET(Radar!$AD$3,COLUMN(),0)*ScreenHeight!$C4)/Param!$B$39)/OFFSET(Radar!$AC$3,COLUMN(),0)
)*DistanceShader!ET3*LightShader!ET3*(IF(OFFSET(Ghosts!$S$41,COLUMN(),0)&lt;ScreenHeight!$E4,
   1,
   (SQRT(OFFSET(Ghosts!$T$41,COLUMN(),0)-OFFSET(Ghosts!$R$41,COLUMN(),0)*ScreenHeight!$D4)-1))+IF(Ghosts!$B$35,IF(Param!$M$21,-1-POWER(0.3,Param!$M$21)/(IF(Param!$M$21&lt;20,LightShader!ET94,OFFSET(LightShader!ET94,Param!$M$21-20,0)
)+POWER(0.3,Param!$M$21)),-2),0))</f>
        <v>2.4248826810495756</v>
      </c>
      <c r="EU3" s="53">
        <f ca="1">IF(ScreenHeight!$B4&lt;OFFSET(Radar!$AC$3,COLUMN(),0),
    Param!$B$38/ScreenHeight!$B4,
    (Param!$B$37+1/(1-OFFSET(Radar!$AD$3,COLUMN(),0)*ScreenHeight!$C4)/Param!$B$39)/OFFSET(Radar!$AC$3,COLUMN(),0)
)*DistanceShader!EU3*LightShader!EU3*(IF(OFFSET(Ghosts!$S$41,COLUMN(),0)&lt;ScreenHeight!$E4,
   1,
   (SQRT(OFFSET(Ghosts!$T$41,COLUMN(),0)-OFFSET(Ghosts!$R$41,COLUMN(),0)*ScreenHeight!$D4)-1))+IF(Ghosts!$B$35,IF(Param!$M$21,-1-POWER(0.3,Param!$M$21)/(IF(Param!$M$21&lt;20,LightShader!EU94,OFFSET(LightShader!EU94,Param!$M$21-20,0)
)+POWER(0.3,Param!$M$21)),-2),0))</f>
        <v>2.3903337674500671</v>
      </c>
      <c r="EV3" s="53">
        <f ca="1">IF(ScreenHeight!$B4&lt;OFFSET(Radar!$AC$3,COLUMN(),0),
    Param!$B$38/ScreenHeight!$B4,
    (Param!$B$37+1/(1-OFFSET(Radar!$AD$3,COLUMN(),0)*ScreenHeight!$C4)/Param!$B$39)/OFFSET(Radar!$AC$3,COLUMN(),0)
)*DistanceShader!EV3*LightShader!EV3*(IF(OFFSET(Ghosts!$S$41,COLUMN(),0)&lt;ScreenHeight!$E4,
   1,
   (SQRT(OFFSET(Ghosts!$T$41,COLUMN(),0)-OFFSET(Ghosts!$R$41,COLUMN(),0)*ScreenHeight!$D4)-1))+IF(Ghosts!$B$35,IF(Param!$M$21,-1-POWER(0.3,Param!$M$21)/(IF(Param!$M$21&lt;20,LightShader!EV94,OFFSET(LightShader!EV94,Param!$M$21-20,0)
)+POWER(0.3,Param!$M$21)),-2),0))</f>
        <v>2.3563506754866026</v>
      </c>
      <c r="EW3" s="53">
        <f ca="1">IF(ScreenHeight!$B4&lt;OFFSET(Radar!$AC$3,COLUMN(),0),
    Param!$B$38/ScreenHeight!$B4,
    (Param!$B$37+1/(1-OFFSET(Radar!$AD$3,COLUMN(),0)*ScreenHeight!$C4)/Param!$B$39)/OFFSET(Radar!$AC$3,COLUMN(),0)
)*DistanceShader!EW3*LightShader!EW3*(IF(OFFSET(Ghosts!$S$41,COLUMN(),0)&lt;ScreenHeight!$E4,
   1,
   (SQRT(OFFSET(Ghosts!$T$41,COLUMN(),0)-OFFSET(Ghosts!$R$41,COLUMN(),0)*ScreenHeight!$D4)-1))+IF(Ghosts!$B$35,IF(Param!$M$21,-1-POWER(0.3,Param!$M$21)/(IF(Param!$M$21&lt;20,LightShader!EW94,OFFSET(LightShader!EW94,Param!$M$21-20,0)
)+POWER(0.3,Param!$M$21)),-2),0))</f>
        <v>2.3229284804720791</v>
      </c>
      <c r="EX3" s="53">
        <f ca="1">IF(ScreenHeight!$B4&lt;OFFSET(Radar!$AC$3,COLUMN(),0),
    Param!$B$38/ScreenHeight!$B4,
    (Param!$B$37+1/(1-OFFSET(Radar!$AD$3,COLUMN(),0)*ScreenHeight!$C4)/Param!$B$39)/OFFSET(Radar!$AC$3,COLUMN(),0)
)*DistanceShader!EX3*LightShader!EX3*(IF(OFFSET(Ghosts!$S$41,COLUMN(),0)&lt;ScreenHeight!$E4,
   1,
   (SQRT(OFFSET(Ghosts!$T$41,COLUMN(),0)-OFFSET(Ghosts!$R$41,COLUMN(),0)*ScreenHeight!$D4)-1))+IF(Ghosts!$B$35,IF(Param!$M$21,-1-POWER(0.3,Param!$M$21)/(IF(Param!$M$21&lt;20,LightShader!EX94,OFFSET(LightShader!EX94,Param!$M$21-20,0)
)+POWER(0.3,Param!$M$21)),-2),0))</f>
        <v>2.2900617347991368</v>
      </c>
      <c r="EY3" s="53">
        <f ca="1">IF(ScreenHeight!$B4&lt;OFFSET(Radar!$AC$3,COLUMN(),0),
    Param!$B$38/ScreenHeight!$B4,
    (Param!$B$37+1/(1-OFFSET(Radar!$AD$3,COLUMN(),0)*ScreenHeight!$C4)/Param!$B$39)/OFFSET(Radar!$AC$3,COLUMN(),0)
)*DistanceShader!EY3*LightShader!EY3*(IF(OFFSET(Ghosts!$S$41,COLUMN(),0)&lt;ScreenHeight!$E4,
   1,
   (SQRT(OFFSET(Ghosts!$T$41,COLUMN(),0)-OFFSET(Ghosts!$R$41,COLUMN(),0)*ScreenHeight!$D4)-1))+IF(Ghosts!$B$35,IF(Param!$M$21,-1-POWER(0.3,Param!$M$21)/(IF(Param!$M$21&lt;20,LightShader!EY94,OFFSET(LightShader!EY94,Param!$M$21-20,0)
)+POWER(0.3,Param!$M$21)),-2),0))</f>
        <v>2.2577445342667626</v>
      </c>
      <c r="EZ3" s="53">
        <f ca="1">IF(ScreenHeight!$B4&lt;OFFSET(Radar!$AC$3,COLUMN(),0),
    Param!$B$38/ScreenHeight!$B4,
    (Param!$B$37+1/(1-OFFSET(Radar!$AD$3,COLUMN(),0)*ScreenHeight!$C4)/Param!$B$39)/OFFSET(Radar!$AC$3,COLUMN(),0)
)*DistanceShader!EZ3*LightShader!EZ3*(IF(OFFSET(Ghosts!$S$41,COLUMN(),0)&lt;ScreenHeight!$E4,
   1,
   (SQRT(OFFSET(Ghosts!$T$41,COLUMN(),0)-OFFSET(Ghosts!$R$41,COLUMN(),0)*ScreenHeight!$D4)-1))+IF(Ghosts!$B$35,IF(Param!$M$21,-1-POWER(0.3,Param!$M$21)/(IF(Param!$M$21&lt;20,LightShader!EZ94,OFFSET(LightShader!EZ94,Param!$M$21-20,0)
)+POWER(0.3,Param!$M$21)),-2),0))</f>
        <v>2.2259705785883632</v>
      </c>
      <c r="FA3" s="53">
        <f ca="1">IF(ScreenHeight!$B4&lt;OFFSET(Radar!$AC$3,COLUMN(),0),
    Param!$B$38/ScreenHeight!$B4,
    (Param!$B$37+1/(1-OFFSET(Radar!$AD$3,COLUMN(),0)*ScreenHeight!$C4)/Param!$B$39)/OFFSET(Radar!$AC$3,COLUMN(),0)
)*DistanceShader!FA3*LightShader!FA3*(IF(OFFSET(Ghosts!$S$41,COLUMN(),0)&lt;ScreenHeight!$E4,
   1,
   (SQRT(OFFSET(Ghosts!$T$41,COLUMN(),0)-OFFSET(Ghosts!$R$41,COLUMN(),0)*ScreenHeight!$D4)-1))+IF(Ghosts!$B$35,IF(Param!$M$21,-1-POWER(0.3,Param!$M$21)/(IF(Param!$M$21&lt;20,LightShader!FA94,OFFSET(LightShader!FA94,Param!$M$21-20,0)
)+POWER(0.3,Param!$M$21)),-2),0))</f>
        <v>2.1947332265005102</v>
      </c>
      <c r="FB3" s="53">
        <f ca="1">IF(ScreenHeight!$B4&lt;OFFSET(Radar!$AC$3,COLUMN(),0),
    Param!$B$38/ScreenHeight!$B4,
    (Param!$B$37+1/(1-OFFSET(Radar!$AD$3,COLUMN(),0)*ScreenHeight!$C4)/Param!$B$39)/OFFSET(Radar!$AC$3,COLUMN(),0)
)*DistanceShader!FB3*LightShader!FB3*(IF(OFFSET(Ghosts!$S$41,COLUMN(),0)&lt;ScreenHeight!$E4,
   1,
   (SQRT(OFFSET(Ghosts!$T$41,COLUMN(),0)-OFFSET(Ghosts!$R$41,COLUMN(),0)*ScreenHeight!$D4)-1))+IF(Ghosts!$B$35,IF(Param!$M$21,-1-POWER(0.3,Param!$M$21)/(IF(Param!$M$21&lt;20,LightShader!FB94,OFFSET(LightShader!FB94,Param!$M$21-20,0)
)+POWER(0.3,Param!$M$21)),-2),0))</f>
        <v>2.1640255458717155</v>
      </c>
      <c r="FC3" s="53">
        <f ca="1">IF(ScreenHeight!$B4&lt;OFFSET(Radar!$AC$3,COLUMN(),0),
    Param!$B$38/ScreenHeight!$B4,
    (Param!$B$37+1/(1-OFFSET(Radar!$AD$3,COLUMN(),0)*ScreenHeight!$C4)/Param!$B$39)/OFFSET(Radar!$AC$3,COLUMN(),0)
)*DistanceShader!FC3*LightShader!FC3*(IF(OFFSET(Ghosts!$S$41,COLUMN(),0)&lt;ScreenHeight!$E4,
   1,
   (SQRT(OFFSET(Ghosts!$T$41,COLUMN(),0)-OFFSET(Ghosts!$R$41,COLUMN(),0)*ScreenHeight!$D4)-1))+IF(Ghosts!$B$35,IF(Param!$M$21,-1-POWER(0.3,Param!$M$21)/(IF(Param!$M$21&lt;20,LightShader!FC94,OFFSET(LightShader!FC94,Param!$M$21-20,0)
)+POWER(0.3,Param!$M$21)),-2),0))</f>
        <v>2.13384035918987</v>
      </c>
      <c r="FD3" s="53">
        <f ca="1">IF(ScreenHeight!$B4&lt;OFFSET(Radar!$AC$3,COLUMN(),0),
    Param!$B$38/ScreenHeight!$B4,
    (Param!$B$37+1/(1-OFFSET(Radar!$AD$3,COLUMN(),0)*ScreenHeight!$C4)/Param!$B$39)/OFFSET(Radar!$AC$3,COLUMN(),0)
)*DistanceShader!FD3*LightShader!FD3*(IF(OFFSET(Ghosts!$S$41,COLUMN(),0)&lt;ScreenHeight!$E4,
   1,
   (SQRT(OFFSET(Ghosts!$T$41,COLUMN(),0)-OFFSET(Ghosts!$R$41,COLUMN(),0)*ScreenHeight!$D4)-1))+IF(Ghosts!$B$35,IF(Param!$M$21,-1-POWER(0.3,Param!$M$21)/(IF(Param!$M$21&lt;20,LightShader!FD94,OFFSET(LightShader!FD94,Param!$M$21-20,0)
)+POWER(0.3,Param!$M$21)),-2),0))</f>
        <v>2.1041702847858699</v>
      </c>
      <c r="FE3" s="53">
        <f ca="1">IF(ScreenHeight!$B4&lt;OFFSET(Radar!$AC$3,COLUMN(),0),
    Param!$B$38/ScreenHeight!$B4,
    (Param!$B$37+1/(1-OFFSET(Radar!$AD$3,COLUMN(),0)*ScreenHeight!$C4)/Param!$B$39)/OFFSET(Radar!$AC$3,COLUMN(),0)
)*DistanceShader!FE3*LightShader!FE3*(IF(OFFSET(Ghosts!$S$41,COLUMN(),0)&lt;ScreenHeight!$E4,
   1,
   (SQRT(OFFSET(Ghosts!$T$41,COLUMN(),0)-OFFSET(Ghosts!$R$41,COLUMN(),0)*ScreenHeight!$D4)-1))+IF(Ghosts!$B$35,IF(Param!$M$21,-1-POWER(0.3,Param!$M$21)/(IF(Param!$M$21&lt;20,LightShader!FE94,OFFSET(LightShader!FE94,Param!$M$21-20,0)
)+POWER(0.3,Param!$M$21)),-2),0))</f>
        <v>2.0750077741297068</v>
      </c>
      <c r="FF3" s="53">
        <f ca="1">IF(ScreenHeight!$B4&lt;OFFSET(Radar!$AC$3,COLUMN(),0),
    Param!$B$38/ScreenHeight!$B4,
    (Param!$B$37+1/(1-OFFSET(Radar!$AD$3,COLUMN(),0)*ScreenHeight!$C4)/Param!$B$39)/OFFSET(Radar!$AC$3,COLUMN(),0)
)*DistanceShader!FF3*LightShader!FF3*(IF(OFFSET(Ghosts!$S$41,COLUMN(),0)&lt;ScreenHeight!$E4,
   1,
   (SQRT(OFFSET(Ghosts!$T$41,COLUMN(),0)-OFFSET(Ghosts!$R$41,COLUMN(),0)*ScreenHeight!$D4)-1))+IF(Ghosts!$B$35,IF(Param!$M$21,-1-POWER(0.3,Param!$M$21)/(IF(Param!$M$21&lt;20,LightShader!FF94,OFFSET(LightShader!FF94,Param!$M$21-20,0)
)+POWER(0.3,Param!$M$21)),-2),0))</f>
        <v>2.0463451455143487</v>
      </c>
      <c r="FG3" s="53">
        <f ca="1">IF(ScreenHeight!$B4&lt;OFFSET(Radar!$AC$3,COLUMN(),0),
    Param!$B$38/ScreenHeight!$B4,
    (Param!$B$37+1/(1-OFFSET(Radar!$AD$3,COLUMN(),0)*ScreenHeight!$C4)/Param!$B$39)/OFFSET(Radar!$AC$3,COLUMN(),0)
)*DistanceShader!FG3*LightShader!FG3*(IF(OFFSET(Ghosts!$S$41,COLUMN(),0)&lt;ScreenHeight!$E4,
   1,
   (SQRT(OFFSET(Ghosts!$T$41,COLUMN(),0)-OFFSET(Ghosts!$R$41,COLUMN(),0)*ScreenHeight!$D4)-1))+IF(Ghosts!$B$35,IF(Param!$M$21,-1-POWER(0.3,Param!$M$21)/(IF(Param!$M$21&lt;20,LightShader!FG94,OFFSET(LightShader!FG94,Param!$M$21-20,0)
)+POWER(0.3,Param!$M$21)),-2),0))</f>
        <v>2.0181746144221524</v>
      </c>
      <c r="FH3" s="53">
        <f ca="1">IF(ScreenHeight!$B4&lt;OFFSET(Radar!$AC$3,COLUMN(),0),
    Param!$B$38/ScreenHeight!$B4,
    (Param!$B$37+1/(1-OFFSET(Radar!$AD$3,COLUMN(),0)*ScreenHeight!$C4)/Param!$B$39)/OFFSET(Radar!$AC$3,COLUMN(),0)
)*DistanceShader!FH3*LightShader!FH3*(IF(OFFSET(Ghosts!$S$41,COLUMN(),0)&lt;ScreenHeight!$E4,
   1,
   (SQRT(OFFSET(Ghosts!$T$41,COLUMN(),0)-OFFSET(Ghosts!$R$41,COLUMN(),0)*ScreenHeight!$D4)-1))+IF(Ghosts!$B$35,IF(Param!$M$21,-1-POWER(0.3,Param!$M$21)/(IF(Param!$M$21&lt;20,LightShader!FH94,OFFSET(LightShader!FH94,Param!$M$21-20,0)
)+POWER(0.3,Param!$M$21)),-2),0))</f>
        <v>1.9904883208486444</v>
      </c>
      <c r="FI3" s="53">
        <f ca="1">IF(ScreenHeight!$B4&lt;OFFSET(Radar!$AC$3,COLUMN(),0),
    Param!$B$38/ScreenHeight!$B4,
    (Param!$B$37+1/(1-OFFSET(Radar!$AD$3,COLUMN(),0)*ScreenHeight!$C4)/Param!$B$39)/OFFSET(Radar!$AC$3,COLUMN(),0)
)*DistanceShader!FI3*LightShader!FI3*(IF(OFFSET(Ghosts!$S$41,COLUMN(),0)&lt;ScreenHeight!$E4,
   1,
   (SQRT(OFFSET(Ghosts!$T$41,COLUMN(),0)-OFFSET(Ghosts!$R$41,COLUMN(),0)*ScreenHeight!$D4)-1))+IF(Ghosts!$B$35,IF(Param!$M$21,-1-POWER(0.3,Param!$M$21)/(IF(Param!$M$21&lt;20,LightShader!FI94,OFFSET(LightShader!FI94,Param!$M$21-20,0)
)+POWER(0.3,Param!$M$21)),-2),0))</f>
        <v>1.963278353839317</v>
      </c>
      <c r="FJ3" s="53">
        <f ca="1">IF(ScreenHeight!$B4&lt;OFFSET(Radar!$AC$3,COLUMN(),0),
    Param!$B$38/ScreenHeight!$B4,
    (Param!$B$37+1/(1-OFFSET(Radar!$AD$3,COLUMN(),0)*ScreenHeight!$C4)/Param!$B$39)/OFFSET(Radar!$AC$3,COLUMN(),0)
)*DistanceShader!FJ3*LightShader!FJ3*(IF(OFFSET(Ghosts!$S$41,COLUMN(),0)&lt;ScreenHeight!$E4,
   1,
   (SQRT(OFFSET(Ghosts!$T$41,COLUMN(),0)-OFFSET(Ghosts!$R$41,COLUMN(),0)*ScreenHeight!$D4)-1))+IF(Ghosts!$B$35,IF(Param!$M$21,-1-POWER(0.3,Param!$M$21)/(IF(Param!$M$21&lt;20,LightShader!FJ94,OFFSET(LightShader!FJ94,Param!$M$21-20,0)
)+POWER(0.3,Param!$M$21)),-2),0))</f>
        <v>1.9365367734766965</v>
      </c>
      <c r="FK3" s="53">
        <f ca="1">IF(ScreenHeight!$B4&lt;OFFSET(Radar!$AC$3,COLUMN(),0),
    Param!$B$38/ScreenHeight!$B4,
    (Param!$B$37+1/(1-OFFSET(Radar!$AD$3,COLUMN(),0)*ScreenHeight!$C4)/Param!$B$39)/OFFSET(Radar!$AC$3,COLUMN(),0)
)*DistanceShader!FK3*LightShader!FK3*(IF(OFFSET(Ghosts!$S$41,COLUMN(),0)&lt;ScreenHeight!$E4,
   1,
   (SQRT(OFFSET(Ghosts!$T$41,COLUMN(),0)-OFFSET(Ghosts!$R$41,COLUMN(),0)*ScreenHeight!$D4)-1))+IF(Ghosts!$B$35,IF(Param!$M$21,-1-POWER(0.3,Param!$M$21)/(IF(Param!$M$21&lt;20,LightShader!FK94,OFFSET(LightShader!FK94,Param!$M$21-20,0)
)+POWER(0.3,Param!$M$21)),-2),0))</f>
        <v>1.910255630537516</v>
      </c>
      <c r="FL3" s="53">
        <f ca="1">IF(ScreenHeight!$B4&lt;OFFSET(Radar!$AC$3,COLUMN(),0),
    Param!$B$38/ScreenHeight!$B4,
    (Param!$B$37+1/(1-OFFSET(Radar!$AD$3,COLUMN(),0)*ScreenHeight!$C4)/Param!$B$39)/OFFSET(Radar!$AC$3,COLUMN(),0)
)*DistanceShader!FL3*LightShader!FL3*(IF(OFFSET(Ghosts!$S$41,COLUMN(),0)&lt;ScreenHeight!$E4,
   1,
   (SQRT(OFFSET(Ghosts!$T$41,COLUMN(),0)-OFFSET(Ghosts!$R$41,COLUMN(),0)*ScreenHeight!$D4)-1))+IF(Ghosts!$B$35,IF(Param!$M$21,-1-POWER(0.3,Param!$M$21)/(IF(Param!$M$21&lt;20,LightShader!FL94,OFFSET(LightShader!FL94,Param!$M$21-20,0)
)+POWER(0.3,Param!$M$21)),-2),0))</f>
        <v>1.8844269840232506</v>
      </c>
      <c r="FM3" s="53">
        <f ca="1">IF(ScreenHeight!$B4&lt;OFFSET(Radar!$AC$3,COLUMN(),0),
    Param!$B$38/ScreenHeight!$B4,
    (Param!$B$37+1/(1-OFFSET(Radar!$AD$3,COLUMN(),0)*ScreenHeight!$C4)/Param!$B$39)/OFFSET(Radar!$AC$3,COLUMN(),0)
)*DistanceShader!FM3*LightShader!FM3*(IF(OFFSET(Ghosts!$S$41,COLUMN(),0)&lt;ScreenHeight!$E4,
   1,
   (SQRT(OFFSET(Ghosts!$T$41,COLUMN(),0)-OFFSET(Ghosts!$R$41,COLUMN(),0)*ScreenHeight!$D4)-1))+IF(Ghosts!$B$35,IF(Param!$M$21,-1-POWER(0.3,Param!$M$21)/(IF(Param!$M$21&lt;20,LightShader!FM94,OFFSET(LightShader!FM94,Param!$M$21-20,0)
)+POWER(0.3,Param!$M$21)),-2),0))</f>
        <v>1.8590429167516798</v>
      </c>
      <c r="FN3" s="53">
        <f ca="1">IF(ScreenHeight!$B4&lt;OFFSET(Radar!$AC$3,COLUMN(),0),
    Param!$B$38/ScreenHeight!$B4,
    (Param!$B$37+1/(1-OFFSET(Radar!$AD$3,COLUMN(),0)*ScreenHeight!$C4)/Param!$B$39)/OFFSET(Radar!$AC$3,COLUMN(),0)
)*DistanceShader!FN3*LightShader!FN3*(IF(OFFSET(Ghosts!$S$41,COLUMN(),0)&lt;ScreenHeight!$E4,
   1,
   (SQRT(OFFSET(Ghosts!$T$41,COLUMN(),0)-OFFSET(Ghosts!$R$41,COLUMN(),0)*ScreenHeight!$D4)-1))+IF(Ghosts!$B$35,IF(Param!$M$21,-1-POWER(0.3,Param!$M$21)/(IF(Param!$M$21&lt;20,LightShader!FN94,OFFSET(LightShader!FN94,Param!$M$21-20,0)
)+POWER(0.3,Param!$M$21)),-2),0))</f>
        <v>1.8340955491824908</v>
      </c>
      <c r="FO3" s="53">
        <f ca="1">IF(ScreenHeight!$B4&lt;OFFSET(Radar!$AC$3,COLUMN(),0),
    Param!$B$38/ScreenHeight!$B4,
    (Param!$B$37+1/(1-OFFSET(Radar!$AD$3,COLUMN(),0)*ScreenHeight!$C4)/Param!$B$39)/OFFSET(Radar!$AC$3,COLUMN(),0)
)*DistanceShader!FO3*LightShader!FO3*(IF(OFFSET(Ghosts!$S$41,COLUMN(),0)&lt;ScreenHeight!$E4,
   1,
   (SQRT(OFFSET(Ghosts!$T$41,COLUMN(),0)-OFFSET(Ghosts!$R$41,COLUMN(),0)*ScreenHeight!$D4)-1))+IF(Ghosts!$B$35,IF(Param!$M$21,-1-POWER(0.3,Param!$M$21)/(IF(Param!$M$21&lt;20,LightShader!FO94,OFFSET(LightShader!FO94,Param!$M$21-20,0)
)+POWER(0.3,Param!$M$21)),-2),0))</f>
        <v>1.8095770516361842</v>
      </c>
      <c r="FP3" s="53">
        <f ca="1">IF(ScreenHeight!$B4&lt;OFFSET(Radar!$AC$3,COLUMN(),0),
    Param!$B$38/ScreenHeight!$B4,
    (Param!$B$37+1/(1-OFFSET(Radar!$AD$3,COLUMN(),0)*ScreenHeight!$C4)/Param!$B$39)/OFFSET(Radar!$AC$3,COLUMN(),0)
)*DistanceShader!FP3*LightShader!FP3*(IF(OFFSET(Ghosts!$S$41,COLUMN(),0)&lt;ScreenHeight!$E4,
   1,
   (SQRT(OFFSET(Ghosts!$T$41,COLUMN(),0)-OFFSET(Ghosts!$R$41,COLUMN(),0)*ScreenHeight!$D4)-1))+IF(Ghosts!$B$35,IF(Param!$M$21,-1-POWER(0.3,Param!$M$21)/(IF(Param!$M$21&lt;20,LightShader!FP94,OFFSET(LightShader!FP94,Param!$M$21-20,0)
)+POWER(0.3,Param!$M$21)),-2),0))</f>
        <v>1.7854796550527332</v>
      </c>
      <c r="FQ3" s="53">
        <f ca="1">IF(ScreenHeight!$B4&lt;OFFSET(Radar!$AC$3,COLUMN(),0),
    Param!$B$38/ScreenHeight!$B4,
    (Param!$B$37+1/(1-OFFSET(Radar!$AD$3,COLUMN(),0)*ScreenHeight!$C4)/Param!$B$39)/OFFSET(Radar!$AC$3,COLUMN(),0)
)*DistanceShader!FQ3*LightShader!FQ3*(IF(OFFSET(Ghosts!$S$41,COLUMN(),0)&lt;ScreenHeight!$E4,
   1,
   (SQRT(OFFSET(Ghosts!$T$41,COLUMN(),0)-OFFSET(Ghosts!$R$41,COLUMN(),0)*ScreenHeight!$D4)-1))+IF(Ghosts!$B$35,IF(Param!$M$21,-1-POWER(0.3,Param!$M$21)/(IF(Param!$M$21&lt;20,LightShader!FQ94,OFFSET(LightShader!FQ94,Param!$M$21-20,0)
)+POWER(0.3,Param!$M$21)),-2),0))</f>
        <v>1.7617956604244838</v>
      </c>
      <c r="FR3" s="53">
        <f ca="1">IF(ScreenHeight!$B4&lt;OFFSET(Radar!$AC$3,COLUMN(),0),
    Param!$B$38/ScreenHeight!$B4,
    (Param!$B$37+1/(1-OFFSET(Radar!$AD$3,COLUMN(),0)*ScreenHeight!$C4)/Param!$B$39)/OFFSET(Radar!$AC$3,COLUMN(),0)
)*DistanceShader!FR3*LightShader!FR3*(IF(OFFSET(Ghosts!$S$41,COLUMN(),0)&lt;ScreenHeight!$E4,
   1,
   (SQRT(OFFSET(Ghosts!$T$41,COLUMN(),0)-OFFSET(Ghosts!$R$41,COLUMN(),0)*ScreenHeight!$D4)-1))+IF(Ghosts!$B$35,IF(Param!$M$21,-1-POWER(0.3,Param!$M$21)/(IF(Param!$M$21&lt;20,LightShader!FR94,OFFSET(LightShader!FR94,Param!$M$21-20,0)
)+POWER(0.3,Param!$M$21)),-2),0))</f>
        <v>1.7385174470266744</v>
      </c>
      <c r="FS3" s="53">
        <f ca="1">IF(ScreenHeight!$B4&lt;OFFSET(Radar!$AC$3,COLUMN(),0),
    Param!$B$38/ScreenHeight!$B4,
    (Param!$B$37+1/(1-OFFSET(Radar!$AD$3,COLUMN(),0)*ScreenHeight!$C4)/Param!$B$39)/OFFSET(Radar!$AC$3,COLUMN(),0)
)*DistanceShader!FS3*LightShader!FS3*(IF(OFFSET(Ghosts!$S$41,COLUMN(),0)&lt;ScreenHeight!$E4,
   1,
   (SQRT(OFFSET(Ghosts!$T$41,COLUMN(),0)-OFFSET(Ghosts!$R$41,COLUMN(),0)*ScreenHeight!$D4)-1))+IF(Ghosts!$B$35,IF(Param!$M$21,-1-POWER(0.3,Param!$M$21)/(IF(Param!$M$21&lt;20,LightShader!FS94,OFFSET(LightShader!FS94,Param!$M$21-20,0)
)+POWER(0.3,Param!$M$21)),-2),0))</f>
        <v>1.7156374795586458</v>
      </c>
      <c r="FT3" s="53">
        <f ca="1">IF(ScreenHeight!$B4&lt;OFFSET(Radar!$AC$3,COLUMN(),0),
    Param!$B$38/ScreenHeight!$B4,
    (Param!$B$37+1/(1-OFFSET(Radar!$AD$3,COLUMN(),0)*ScreenHeight!$C4)/Param!$B$39)/OFFSET(Radar!$AC$3,COLUMN(),0)
)*DistanceShader!FT3*LightShader!FT3*(IF(OFFSET(Ghosts!$S$41,COLUMN(),0)&lt;ScreenHeight!$E4,
   1,
   (SQRT(OFFSET(Ghosts!$T$41,COLUMN(),0)-OFFSET(Ghosts!$R$41,COLUMN(),0)*ScreenHeight!$D4)-1))+IF(Ghosts!$B$35,IF(Param!$M$21,-1-POWER(0.3,Param!$M$21)/(IF(Param!$M$21&lt;20,LightShader!FT94,OFFSET(LightShader!FT94,Param!$M$21-20,0)
)+POWER(0.3,Param!$M$21)),-2),0))</f>
        <v>1.6931483142992627</v>
      </c>
      <c r="FU3" s="53">
        <f ca="1">IF(ScreenHeight!$B4&lt;OFFSET(Radar!$AC$3,COLUMN(),0),
    Param!$B$38/ScreenHeight!$B4,
    (Param!$B$37+1/(1-OFFSET(Radar!$AD$3,COLUMN(),0)*ScreenHeight!$C4)/Param!$B$39)/OFFSET(Radar!$AC$3,COLUMN(),0)
)*DistanceShader!FU3*LightShader!FU3*(IF(OFFSET(Ghosts!$S$41,COLUMN(),0)&lt;ScreenHeight!$E4,
   1,
   (SQRT(OFFSET(Ghosts!$T$41,COLUMN(),0)-OFFSET(Ghosts!$R$41,COLUMN(),0)*ScreenHeight!$D4)-1))+IF(Ghosts!$B$35,IF(Param!$M$21,-1-POWER(0.3,Param!$M$21)/(IF(Param!$M$21&lt;20,LightShader!FU94,OFFSET(LightShader!FU94,Param!$M$21-20,0)
)+POWER(0.3,Param!$M$21)),-2),0))</f>
        <v>1.6710426043712518</v>
      </c>
      <c r="FV3" s="53">
        <f ca="1">IF(ScreenHeight!$B4&lt;OFFSET(Radar!$AC$3,COLUMN(),0),
    Param!$B$38/ScreenHeight!$B4,
    (Param!$B$37+1/(1-OFFSET(Radar!$AD$3,COLUMN(),0)*ScreenHeight!$C4)/Param!$B$39)/OFFSET(Radar!$AC$3,COLUMN(),0)
)*DistanceShader!FV3*LightShader!FV3*(IF(OFFSET(Ghosts!$S$41,COLUMN(),0)&lt;ScreenHeight!$E4,
   1,
   (SQRT(OFFSET(Ghosts!$T$41,COLUMN(),0)-OFFSET(Ghosts!$R$41,COLUMN(),0)*ScreenHeight!$D4)-1))+IF(Ghosts!$B$35,IF(Param!$M$21,-1-POWER(0.3,Param!$M$21)/(IF(Param!$M$21&lt;20,LightShader!FV94,OFFSET(LightShader!FV94,Param!$M$21-20,0)
)+POWER(0.3,Param!$M$21)),-2),0))</f>
        <v>1.6493131042009952</v>
      </c>
      <c r="FW3" s="53">
        <f ca="1">IF(ScreenHeight!$B4&lt;OFFSET(Radar!$AC$3,COLUMN(),0),
    Param!$B$38/ScreenHeight!$B4,
    (Param!$B$37+1/(1-OFFSET(Radar!$AD$3,COLUMN(),0)*ScreenHeight!$C4)/Param!$B$39)/OFFSET(Radar!$AC$3,COLUMN(),0)
)*DistanceShader!FW3*LightShader!FW3*(IF(OFFSET(Ghosts!$S$41,COLUMN(),0)&lt;ScreenHeight!$E4,
   1,
   (SQRT(OFFSET(Ghosts!$T$41,COLUMN(),0)-OFFSET(Ghosts!$R$41,COLUMN(),0)*ScreenHeight!$D4)-1))+IF(Ghosts!$B$35,IF(Param!$M$21,-1-POWER(0.3,Param!$M$21)/(IF(Param!$M$21&lt;20,LightShader!FW94,OFFSET(LightShader!FW94,Param!$M$21-20,0)
)+POWER(0.3,Param!$M$21)),-2),0))</f>
        <v>1.6279526732528273</v>
      </c>
      <c r="FX3" s="53">
        <f ca="1">IF(ScreenHeight!$B4&lt;OFFSET(Radar!$AC$3,COLUMN(),0),
    Param!$B$38/ScreenHeight!$B4,
    (Param!$B$37+1/(1-OFFSET(Radar!$AD$3,COLUMN(),0)*ScreenHeight!$C4)/Param!$B$39)/OFFSET(Radar!$AC$3,COLUMN(),0)
)*DistanceShader!FX3*LightShader!FX3*(IF(OFFSET(Ghosts!$S$41,COLUMN(),0)&lt;ScreenHeight!$E4,
   1,
   (SQRT(OFFSET(Ghosts!$T$41,COLUMN(),0)-OFFSET(Ghosts!$R$41,COLUMN(),0)*ScreenHeight!$D4)-1))+IF(Ghosts!$B$35,IF(Param!$M$21,-1-POWER(0.3,Param!$M$21)/(IF(Param!$M$21&lt;20,LightShader!FX94,OFFSET(LightShader!FX94,Param!$M$21-20,0)
)+POWER(0.3,Param!$M$21)),-2),0))</f>
        <v>1.6069542791099576</v>
      </c>
      <c r="FY3" s="53">
        <f ca="1">IF(ScreenHeight!$B4&lt;OFFSET(Radar!$AC$3,COLUMN(),0),
    Param!$B$38/ScreenHeight!$B4,
    (Param!$B$37+1/(1-OFFSET(Radar!$AD$3,COLUMN(),0)*ScreenHeight!$C4)/Param!$B$39)/OFFSET(Radar!$AC$3,COLUMN(),0)
)*DistanceShader!FY3*LightShader!FY3*(IF(OFFSET(Ghosts!$S$41,COLUMN(),0)&lt;ScreenHeight!$E4,
   1,
   (SQRT(OFFSET(Ghosts!$T$41,COLUMN(),0)-OFFSET(Ghosts!$R$41,COLUMN(),0)*ScreenHeight!$D4)-1))+IF(Ghosts!$B$35,IF(Param!$M$21,-1-POWER(0.3,Param!$M$21)/(IF(Param!$M$21&lt;20,LightShader!FY94,OFFSET(LightShader!FY94,Param!$M$21-20,0)
)+POWER(0.3,Param!$M$21)),-2),0))</f>
        <v>1.5863109999677771</v>
      </c>
      <c r="FZ3" s="53">
        <f ca="1">IF(ScreenHeight!$B4&lt;OFFSET(Radar!$AC$3,COLUMN(),0),
    Param!$B$38/ScreenHeight!$B4,
    (Param!$B$37+1/(1-OFFSET(Radar!$AD$3,COLUMN(),0)*ScreenHeight!$C4)/Param!$B$39)/OFFSET(Radar!$AC$3,COLUMN(),0)
)*DistanceShader!FZ3*LightShader!FZ3*(IF(OFFSET(Ghosts!$S$41,COLUMN(),0)&lt;ScreenHeight!$E4,
   1,
   (SQRT(OFFSET(Ghosts!$T$41,COLUMN(),0)-OFFSET(Ghosts!$R$41,COLUMN(),0)*ScreenHeight!$D4)-1))+IF(Ghosts!$B$35,IF(Param!$M$21,-1-POWER(0.3,Param!$M$21)/(IF(Param!$M$21&lt;20,LightShader!FZ94,OFFSET(LightShader!FZ94,Param!$M$21-20,0)
)+POWER(0.3,Param!$M$21)),-2),0))</f>
        <v>1.5660160265994811</v>
      </c>
      <c r="GA3" s="53">
        <f ca="1">IF(ScreenHeight!$B4&lt;OFFSET(Radar!$AC$3,COLUMN(),0),
    Param!$B$38/ScreenHeight!$B4,
    (Param!$B$37+1/(1-OFFSET(Radar!$AD$3,COLUMN(),0)*ScreenHeight!$C4)/Param!$B$39)/OFFSET(Radar!$AC$3,COLUMN(),0)
)*DistanceShader!GA3*LightShader!GA3*(IF(OFFSET(Ghosts!$S$41,COLUMN(),0)&lt;ScreenHeight!$E4,
   1,
   (SQRT(OFFSET(Ghosts!$T$41,COLUMN(),0)-OFFSET(Ghosts!$R$41,COLUMN(),0)*ScreenHeight!$D4)-1))+IF(Ghosts!$B$35,IF(Param!$M$21,-1-POWER(0.3,Param!$M$21)/(IF(Param!$M$21&lt;20,LightShader!GA94,OFFSET(LightShader!GA94,Param!$M$21-20,0)
)+POWER(0.3,Param!$M$21)),-2),0))</f>
        <v>1.5460626638485562</v>
      </c>
      <c r="GB3" s="53">
        <f ca="1">IF(ScreenHeight!$B4&lt;OFFSET(Radar!$AC$3,COLUMN(),0),
    Param!$B$38/ScreenHeight!$B4,
    (Param!$B$37+1/(1-OFFSET(Radar!$AD$3,COLUMN(),0)*ScreenHeight!$C4)/Param!$B$39)/OFFSET(Radar!$AC$3,COLUMN(),0)
)*DistanceShader!GB3*LightShader!GB3*(IF(OFFSET(Ghosts!$S$41,COLUMN(),0)&lt;ScreenHeight!$E4,
   1,
   (SQRT(OFFSET(Ghosts!$T$41,COLUMN(),0)-OFFSET(Ghosts!$R$41,COLUMN(),0)*ScreenHeight!$D4)-1))+IF(Ghosts!$B$35,IF(Param!$M$21,-1-POWER(0.3,Param!$M$21)/(IF(Param!$M$21&lt;20,LightShader!GB94,OFFSET(LightShader!GB94,Param!$M$21-20,0)
)+POWER(0.3,Param!$M$21)),-2),0))</f>
        <v>1.5264443316977818</v>
      </c>
      <c r="GC3" s="53">
        <f ca="1">IF(ScreenHeight!$B4&lt;OFFSET(Radar!$AC$3,COLUMN(),0),
    Param!$B$38/ScreenHeight!$B4,
    (Param!$B$37+1/(1-OFFSET(Radar!$AD$3,COLUMN(),0)*ScreenHeight!$C4)/Param!$B$39)/OFFSET(Radar!$AC$3,COLUMN(),0)
)*DistanceShader!GC3*LightShader!GC3*(IF(OFFSET(Ghosts!$S$41,COLUMN(),0)&lt;ScreenHeight!$E4,
   1,
   (SQRT(OFFSET(Ghosts!$T$41,COLUMN(),0)-OFFSET(Ghosts!$R$41,COLUMN(),0)*ScreenHeight!$D4)-1))+IF(Ghosts!$B$35,IF(Param!$M$21,-1-POWER(0.3,Param!$M$21)/(IF(Param!$M$21&lt;20,LightShader!GC94,OFFSET(LightShader!GC94,Param!$M$21-20,0)
)+POWER(0.3,Param!$M$21)),-2),0))</f>
        <v>1.5071545659598782</v>
      </c>
      <c r="GD3" s="53">
        <f ca="1">IF(ScreenHeight!$B4&lt;OFFSET(Radar!$AC$3,COLUMN(),0),
    Param!$B$38/ScreenHeight!$B4,
    (Param!$B$37+1/(1-OFFSET(Radar!$AD$3,COLUMN(),0)*ScreenHeight!$C4)/Param!$B$39)/OFFSET(Radar!$AC$3,COLUMN(),0)
)*DistanceShader!GD3*LightShader!GD3*(IF(OFFSET(Ghosts!$S$41,COLUMN(),0)&lt;ScreenHeight!$E4,
   1,
   (SQRT(OFFSET(Ghosts!$T$41,COLUMN(),0)-OFFSET(Ghosts!$R$41,COLUMN(),0)*ScreenHeight!$D4)-1))+IF(Ghosts!$B$35,IF(Param!$M$21,-1-POWER(0.3,Param!$M$21)/(IF(Param!$M$21&lt;20,LightShader!GD94,OFFSET(LightShader!GD94,Param!$M$21-20,0)
)+POWER(0.3,Param!$M$21)),-2),0))</f>
        <v>1.4881870186308153</v>
      </c>
      <c r="GE3" s="53">
        <f ca="1">IF(ScreenHeight!$B4&lt;OFFSET(Radar!$AC$3,COLUMN(),0),
    Param!$B$38/ScreenHeight!$B4,
    (Param!$B$37+1/(1-OFFSET(Radar!$AD$3,COLUMN(),0)*ScreenHeight!$C4)/Param!$B$39)/OFFSET(Radar!$AC$3,COLUMN(),0)
)*DistanceShader!GE3*LightShader!GE3*(IF(OFFSET(Ghosts!$S$41,COLUMN(),0)&lt;ScreenHeight!$E4,
   1,
   (SQRT(OFFSET(Ghosts!$T$41,COLUMN(),0)-OFFSET(Ghosts!$R$41,COLUMN(),0)*ScreenHeight!$D4)-1))+IF(Ghosts!$B$35,IF(Param!$M$21,-1-POWER(0.3,Param!$M$21)/(IF(Param!$M$21&lt;20,LightShader!GE94,OFFSET(LightShader!GE94,Param!$M$21-20,0)
)+POWER(0.3,Param!$M$21)),-2),0))</f>
        <v>1.4695354579430207</v>
      </c>
    </row>
    <row r="4" spans="1:187" ht="7.5" customHeight="1">
      <c r="A4" s="53">
        <f ca="1">IF(ScreenHeight!$B5&lt;OFFSET(Radar!$AC$3,COLUMN(),0),
    Param!$B$38/ScreenHeight!$B5,
    (Param!$B$37+1/(1-OFFSET(Radar!$AD$3,COLUMN(),0)*ScreenHeight!$C5)/Param!$B$39)/OFFSET(Radar!$AC$3,COLUMN(),0)
)*DistanceShader!A4*LightShader!A4*(IF(OFFSET(Ghosts!$S$41,COLUMN(),0)&lt;ScreenHeight!$E5,
   1,
   (SQRT(OFFSET(Ghosts!$T$41,COLUMN(),0)-OFFSET(Ghosts!$R$41,COLUMN(),0)*ScreenHeight!$D5)-1))+IF(Ghosts!$B$35,IF(Param!$M$21,-1-POWER(0.3,Param!$M$21)/(IF(Param!$M$21&lt;20,LightShader!A95,OFFSET(LightShader!A95,Param!$M$21-20,0)
)+POWER(0.3,Param!$M$21)),-2),0))</f>
        <v>1.4424566815045439</v>
      </c>
      <c r="B4" s="53">
        <f ca="1">IF(ScreenHeight!$B5&lt;OFFSET(Radar!$AC$3,COLUMN(),0),
    Param!$B$38/ScreenHeight!$B5,
    (Param!$B$37+1/(1-OFFSET(Radar!$AD$3,COLUMN(),0)*ScreenHeight!$C5)/Param!$B$39)/OFFSET(Radar!$AC$3,COLUMN(),0)
)*DistanceShader!B4*LightShader!B4*(IF(OFFSET(Ghosts!$S$41,COLUMN(),0)&lt;ScreenHeight!$E5,
   1,
   (SQRT(OFFSET(Ghosts!$T$41,COLUMN(),0)-OFFSET(Ghosts!$R$41,COLUMN(),0)*ScreenHeight!$D5)-1))+IF(Ghosts!$B$35,IF(Param!$M$21,-1-POWER(0.3,Param!$M$21)/(IF(Param!$M$21&lt;20,LightShader!B95,OFFSET(LightShader!B95,Param!$M$21-20,0)
)+POWER(0.3,Param!$M$21)),-2),0))</f>
        <v>1.4608862441974724</v>
      </c>
      <c r="C4" s="53">
        <f ca="1">IF(ScreenHeight!$B5&lt;OFFSET(Radar!$AC$3,COLUMN(),0),
    Param!$B$38/ScreenHeight!$B5,
    (Param!$B$37+1/(1-OFFSET(Radar!$AD$3,COLUMN(),0)*ScreenHeight!$C5)/Param!$B$39)/OFFSET(Radar!$AC$3,COLUMN(),0)
)*DistanceShader!C4*LightShader!C4*(IF(OFFSET(Ghosts!$S$41,COLUMN(),0)&lt;ScreenHeight!$E5,
   1,
   (SQRT(OFFSET(Ghosts!$T$41,COLUMN(),0)-OFFSET(Ghosts!$R$41,COLUMN(),0)*ScreenHeight!$D5)-1))+IF(Ghosts!$B$35,IF(Param!$M$21,-1-POWER(0.3,Param!$M$21)/(IF(Param!$M$21&lt;20,LightShader!C95,OFFSET(LightShader!C95,Param!$M$21-20,0)
)+POWER(0.3,Param!$M$21)),-2),0))</f>
        <v>1.4796318999043796</v>
      </c>
      <c r="D4" s="53">
        <f ca="1">IF(ScreenHeight!$B5&lt;OFFSET(Radar!$AC$3,COLUMN(),0),
    Param!$B$38/ScreenHeight!$B5,
    (Param!$B$37+1/(1-OFFSET(Radar!$AD$3,COLUMN(),0)*ScreenHeight!$C5)/Param!$B$39)/OFFSET(Radar!$AC$3,COLUMN(),0)
)*DistanceShader!D4*LightShader!D4*(IF(OFFSET(Ghosts!$S$41,COLUMN(),0)&lt;ScreenHeight!$E5,
   1,
   (SQRT(OFFSET(Ghosts!$T$41,COLUMN(),0)-OFFSET(Ghosts!$R$41,COLUMN(),0)*ScreenHeight!$D5)-1))+IF(Ghosts!$B$35,IF(Param!$M$21,-1-POWER(0.3,Param!$M$21)/(IF(Param!$M$21&lt;20,LightShader!D95,OFFSET(LightShader!D95,Param!$M$21-20,0)
)+POWER(0.3,Param!$M$21)),-2),0))</f>
        <v>1.4987000404320596</v>
      </c>
      <c r="E4" s="53">
        <f ca="1">IF(ScreenHeight!$B5&lt;OFFSET(Radar!$AC$3,COLUMN(),0),
    Param!$B$38/ScreenHeight!$B5,
    (Param!$B$37+1/(1-OFFSET(Radar!$AD$3,COLUMN(),0)*ScreenHeight!$C5)/Param!$B$39)/OFFSET(Radar!$AC$3,COLUMN(),0)
)*DistanceShader!E4*LightShader!E4*(IF(OFFSET(Ghosts!$S$41,COLUMN(),0)&lt;ScreenHeight!$E5,
   1,
   (SQRT(OFFSET(Ghosts!$T$41,COLUMN(),0)-OFFSET(Ghosts!$R$41,COLUMN(),0)*ScreenHeight!$D5)-1))+IF(Ghosts!$B$35,IF(Param!$M$21,-1-POWER(0.3,Param!$M$21)/(IF(Param!$M$21&lt;20,LightShader!E95,OFFSET(LightShader!E95,Param!$M$21-20,0)
)+POWER(0.3,Param!$M$21)),-2),0))</f>
        <v>1.5180971851038467</v>
      </c>
      <c r="F4" s="53">
        <f ca="1">IF(ScreenHeight!$B5&lt;OFFSET(Radar!$AC$3,COLUMN(),0),
    Param!$B$38/ScreenHeight!$B5,
    (Param!$B$37+1/(1-OFFSET(Radar!$AD$3,COLUMN(),0)*ScreenHeight!$C5)/Param!$B$39)/OFFSET(Radar!$AC$3,COLUMN(),0)
)*DistanceShader!F4*LightShader!F4*(IF(OFFSET(Ghosts!$S$41,COLUMN(),0)&lt;ScreenHeight!$E5,
   1,
   (SQRT(OFFSET(Ghosts!$T$41,COLUMN(),0)-OFFSET(Ghosts!$R$41,COLUMN(),0)*ScreenHeight!$D5)-1))+IF(Ghosts!$B$35,IF(Param!$M$21,-1-POWER(0.3,Param!$M$21)/(IF(Param!$M$21&lt;20,LightShader!F95,OFFSET(LightShader!F95,Param!$M$21-20,0)
)+POWER(0.3,Param!$M$21)),-2),0))</f>
        <v>1.5378299813856573</v>
      </c>
      <c r="G4" s="53">
        <f ca="1">IF(ScreenHeight!$B5&lt;OFFSET(Radar!$AC$3,COLUMN(),0),
    Param!$B$38/ScreenHeight!$B5,
    (Param!$B$37+1/(1-OFFSET(Radar!$AD$3,COLUMN(),0)*ScreenHeight!$C5)/Param!$B$39)/OFFSET(Radar!$AC$3,COLUMN(),0)
)*DistanceShader!G4*LightShader!G4*(IF(OFFSET(Ghosts!$S$41,COLUMN(),0)&lt;ScreenHeight!$E5,
   1,
   (SQRT(OFFSET(Ghosts!$T$41,COLUMN(),0)-OFFSET(Ghosts!$R$41,COLUMN(),0)*ScreenHeight!$D5)-1))+IF(Ghosts!$B$35,IF(Param!$M$21,-1-POWER(0.3,Param!$M$21)/(IF(Param!$M$21&lt;20,LightShader!G95,OFFSET(LightShader!G95,Param!$M$21-20,0)
)+POWER(0.3,Param!$M$21)),-2),0))</f>
        <v>1.5579052052499009</v>
      </c>
      <c r="H4" s="53">
        <f ca="1">IF(ScreenHeight!$B5&lt;OFFSET(Radar!$AC$3,COLUMN(),0),
    Param!$B$38/ScreenHeight!$B5,
    (Param!$B$37+1/(1-OFFSET(Radar!$AD$3,COLUMN(),0)*ScreenHeight!$C5)/Param!$B$39)/OFFSET(Radar!$AC$3,COLUMN(),0)
)*DistanceShader!H4*LightShader!H4*(IF(OFFSET(Ghosts!$S$41,COLUMN(),0)&lt;ScreenHeight!$E5,
   1,
   (SQRT(OFFSET(Ghosts!$T$41,COLUMN(),0)-OFFSET(Ghosts!$R$41,COLUMN(),0)*ScreenHeight!$D5)-1))+IF(Ghosts!$B$35,IF(Param!$M$21,-1-POWER(0.3,Param!$M$21)/(IF(Param!$M$21&lt;20,LightShader!H95,OFFSET(LightShader!H95,Param!$M$21-20,0)
)+POWER(0.3,Param!$M$21)),-2),0))</f>
        <v>1.5783297612417491</v>
      </c>
      <c r="I4" s="53">
        <f ca="1">IF(ScreenHeight!$B5&lt;OFFSET(Radar!$AC$3,COLUMN(),0),
    Param!$B$38/ScreenHeight!$B5,
    (Param!$B$37+1/(1-OFFSET(Radar!$AD$3,COLUMN(),0)*ScreenHeight!$C5)/Param!$B$39)/OFFSET(Radar!$AC$3,COLUMN(),0)
)*DistanceShader!I4*LightShader!I4*(IF(OFFSET(Ghosts!$S$41,COLUMN(),0)&lt;ScreenHeight!$E5,
   1,
   (SQRT(OFFSET(Ghosts!$T$41,COLUMN(),0)-OFFSET(Ghosts!$R$41,COLUMN(),0)*ScreenHeight!$D5)-1))+IF(Ghosts!$B$35,IF(Param!$M$21,-1-POWER(0.3,Param!$M$21)/(IF(Param!$M$21&lt;20,LightShader!I95,OFFSET(LightShader!I95,Param!$M$21-20,0)
)+POWER(0.3,Param!$M$21)),-2),0))</f>
        <v>1.5991106822084749</v>
      </c>
      <c r="J4" s="53">
        <f ca="1">IF(ScreenHeight!$B5&lt;OFFSET(Radar!$AC$3,COLUMN(),0),
    Param!$B$38/ScreenHeight!$B5,
    (Param!$B$37+1/(1-OFFSET(Radar!$AD$3,COLUMN(),0)*ScreenHeight!$C5)/Param!$B$39)/OFFSET(Radar!$AC$3,COLUMN(),0)
)*DistanceShader!J4*LightShader!J4*(IF(OFFSET(Ghosts!$S$41,COLUMN(),0)&lt;ScreenHeight!$E5,
   1,
   (SQRT(OFFSET(Ghosts!$T$41,COLUMN(),0)-OFFSET(Ghosts!$R$41,COLUMN(),0)*ScreenHeight!$D5)-1))+IF(Ghosts!$B$35,IF(Param!$M$21,-1-POWER(0.3,Param!$M$21)/(IF(Param!$M$21&lt;20,LightShader!J95,OFFSET(LightShader!J95,Param!$M$21-20,0)
)+POWER(0.3,Param!$M$21)),-2),0))</f>
        <v>1.6202551286484386</v>
      </c>
      <c r="K4" s="53">
        <f ca="1">IF(ScreenHeight!$B5&lt;OFFSET(Radar!$AC$3,COLUMN(),0),
    Param!$B$38/ScreenHeight!$B5,
    (Param!$B$37+1/(1-OFFSET(Radar!$AD$3,COLUMN(),0)*ScreenHeight!$C5)/Param!$B$39)/OFFSET(Radar!$AC$3,COLUMN(),0)
)*DistanceShader!K4*LightShader!K4*(IF(OFFSET(Ghosts!$S$41,COLUMN(),0)&lt;ScreenHeight!$E5,
   1,
   (SQRT(OFFSET(Ghosts!$T$41,COLUMN(),0)-OFFSET(Ghosts!$R$41,COLUMN(),0)*ScreenHeight!$D5)-1))+IF(Ghosts!$B$35,IF(Param!$M$21,-1-POWER(0.3,Param!$M$21)/(IF(Param!$M$21&lt;20,LightShader!K95,OFFSET(LightShader!K95,Param!$M$21-20,0)
)+POWER(0.3,Param!$M$21)),-2),0))</f>
        <v>1.6417703876317755</v>
      </c>
      <c r="L4" s="53">
        <f ca="1">IF(ScreenHeight!$B5&lt;OFFSET(Radar!$AC$3,COLUMN(),0),
    Param!$B$38/ScreenHeight!$B5,
    (Param!$B$37+1/(1-OFFSET(Radar!$AD$3,COLUMN(),0)*ScreenHeight!$C5)/Param!$B$39)/OFFSET(Radar!$AC$3,COLUMN(),0)
)*DistanceShader!L4*LightShader!L4*(IF(OFFSET(Ghosts!$S$41,COLUMN(),0)&lt;ScreenHeight!$E5,
   1,
   (SQRT(OFFSET(Ghosts!$T$41,COLUMN(),0)-OFFSET(Ghosts!$R$41,COLUMN(),0)*ScreenHeight!$D5)-1))+IF(Ghosts!$B$35,IF(Param!$M$21,-1-POWER(0.3,Param!$M$21)/(IF(Param!$M$21&lt;20,LightShader!L95,OFFSET(LightShader!L95,Param!$M$21-20,0)
)+POWER(0.3,Param!$M$21)),-2),0))</f>
        <v>1.6636638712398615</v>
      </c>
      <c r="M4" s="53">
        <f ca="1">IF(ScreenHeight!$B5&lt;OFFSET(Radar!$AC$3,COLUMN(),0),
    Param!$B$38/ScreenHeight!$B5,
    (Param!$B$37+1/(1-OFFSET(Radar!$AD$3,COLUMN(),0)*ScreenHeight!$C5)/Param!$B$39)/OFFSET(Radar!$AC$3,COLUMN(),0)
)*DistanceShader!M4*LightShader!M4*(IF(OFFSET(Ghosts!$S$41,COLUMN(),0)&lt;ScreenHeight!$E5,
   1,
   (SQRT(OFFSET(Ghosts!$T$41,COLUMN(),0)-OFFSET(Ghosts!$R$41,COLUMN(),0)*ScreenHeight!$D5)-1))+IF(Ghosts!$B$35,IF(Param!$M$21,-1-POWER(0.3,Param!$M$21)/(IF(Param!$M$21&lt;20,LightShader!M95,OFFSET(LightShader!M95,Param!$M$21-20,0)
)+POWER(0.3,Param!$M$21)),-2),0))</f>
        <v>1.6859431144652122</v>
      </c>
      <c r="N4" s="53">
        <f ca="1">IF(ScreenHeight!$B5&lt;OFFSET(Radar!$AC$3,COLUMN(),0),
    Param!$B$38/ScreenHeight!$B5,
    (Param!$B$37+1/(1-OFFSET(Radar!$AD$3,COLUMN(),0)*ScreenHeight!$C5)/Param!$B$39)/OFFSET(Radar!$AC$3,COLUMN(),0)
)*DistanceShader!N4*LightShader!N4*(IF(OFFSET(Ghosts!$S$41,COLUMN(),0)&lt;ScreenHeight!$E5,
   1,
   (SQRT(OFFSET(Ghosts!$T$41,COLUMN(),0)-OFFSET(Ghosts!$R$41,COLUMN(),0)*ScreenHeight!$D5)-1))+IF(Ghosts!$B$35,IF(Param!$M$21,-1-POWER(0.3,Param!$M$21)/(IF(Param!$M$21&lt;20,LightShader!N95,OFFSET(LightShader!N95,Param!$M$21-20,0)
)+POWER(0.3,Param!$M$21)),-2),0))</f>
        <v>1.7086157725075093</v>
      </c>
      <c r="O4" s="53">
        <f ca="1">IF(ScreenHeight!$B5&lt;OFFSET(Radar!$AC$3,COLUMN(),0),
    Param!$B$38/ScreenHeight!$B5,
    (Param!$B$37+1/(1-OFFSET(Radar!$AD$3,COLUMN(),0)*ScreenHeight!$C5)/Param!$B$39)/OFFSET(Radar!$AC$3,COLUMN(),0)
)*DistanceShader!O4*LightShader!O4*(IF(OFFSET(Ghosts!$S$41,COLUMN(),0)&lt;ScreenHeight!$E5,
   1,
   (SQRT(OFFSET(Ghosts!$T$41,COLUMN(),0)-OFFSET(Ghosts!$R$41,COLUMN(),0)*ScreenHeight!$D5)-1))+IF(Ghosts!$B$35,IF(Param!$M$21,-1-POWER(0.3,Param!$M$21)/(IF(Param!$M$21&lt;20,LightShader!O95,OFFSET(LightShader!O95,Param!$M$21-20,0)
)+POWER(0.3,Param!$M$21)),-2),0))</f>
        <v>1.7316896173949585</v>
      </c>
      <c r="P4" s="53">
        <f ca="1">IF(ScreenHeight!$B5&lt;OFFSET(Radar!$AC$3,COLUMN(),0),
    Param!$B$38/ScreenHeight!$B5,
    (Param!$B$37+1/(1-OFFSET(Radar!$AD$3,COLUMN(),0)*ScreenHeight!$C5)/Param!$B$39)/OFFSET(Radar!$AC$3,COLUMN(),0)
)*DistanceShader!P4*LightShader!P4*(IF(OFFSET(Ghosts!$S$41,COLUMN(),0)&lt;ScreenHeight!$E5,
   1,
   (SQRT(OFFSET(Ghosts!$T$41,COLUMN(),0)-OFFSET(Ghosts!$R$41,COLUMN(),0)*ScreenHeight!$D5)-1))+IF(Ghosts!$B$35,IF(Param!$M$21,-1-POWER(0.3,Param!$M$21)/(IF(Param!$M$21&lt;20,LightShader!P95,OFFSET(LightShader!P95,Param!$M$21-20,0)
)+POWER(0.3,Param!$M$21)),-2),0))</f>
        <v>1.7551725338530753</v>
      </c>
      <c r="Q4" s="53">
        <f ca="1">IF(ScreenHeight!$B5&lt;OFFSET(Radar!$AC$3,COLUMN(),0),
    Param!$B$38/ScreenHeight!$B5,
    (Param!$B$37+1/(1-OFFSET(Radar!$AD$3,COLUMN(),0)*ScreenHeight!$C5)/Param!$B$39)/OFFSET(Radar!$AC$3,COLUMN(),0)
)*DistanceShader!Q4*LightShader!Q4*(IF(OFFSET(Ghosts!$S$41,COLUMN(),0)&lt;ScreenHeight!$E5,
   1,
   (SQRT(OFFSET(Ghosts!$T$41,COLUMN(),0)-OFFSET(Ghosts!$R$41,COLUMN(),0)*ScreenHeight!$D5)-1))+IF(Ghosts!$B$35,IF(Param!$M$21,-1-POWER(0.3,Param!$M$21)/(IF(Param!$M$21&lt;20,LightShader!Q95,OFFSET(LightShader!Q95,Param!$M$21-20,0)
)+POWER(0.3,Param!$M$21)),-2),0))</f>
        <v>1.7790725143352697</v>
      </c>
      <c r="R4" s="53">
        <f ca="1">IF(ScreenHeight!$B5&lt;OFFSET(Radar!$AC$3,COLUMN(),0),
    Param!$B$38/ScreenHeight!$B5,
    (Param!$B$37+1/(1-OFFSET(Radar!$AD$3,COLUMN(),0)*ScreenHeight!$C5)/Param!$B$39)/OFFSET(Radar!$AC$3,COLUMN(),0)
)*DistanceShader!R4*LightShader!R4*(IF(OFFSET(Ghosts!$S$41,COLUMN(),0)&lt;ScreenHeight!$E5,
   1,
   (SQRT(OFFSET(Ghosts!$T$41,COLUMN(),0)-OFFSET(Ghosts!$R$41,COLUMN(),0)*ScreenHeight!$D5)-1))+IF(Ghosts!$B$35,IF(Param!$M$21,-1-POWER(0.3,Param!$M$21)/(IF(Param!$M$21&lt;20,LightShader!R95,OFFSET(LightShader!R95,Param!$M$21-20,0)
)+POWER(0.3,Param!$M$21)),-2),0))</f>
        <v>1.8033976531211366</v>
      </c>
      <c r="S4" s="53">
        <f ca="1">IF(ScreenHeight!$B5&lt;OFFSET(Radar!$AC$3,COLUMN(),0),
    Param!$B$38/ScreenHeight!$B5,
    (Param!$B$37+1/(1-OFFSET(Radar!$AD$3,COLUMN(),0)*ScreenHeight!$C5)/Param!$B$39)/OFFSET(Radar!$AC$3,COLUMN(),0)
)*DistanceShader!S4*LightShader!S4*(IF(OFFSET(Ghosts!$S$41,COLUMN(),0)&lt;ScreenHeight!$E5,
   1,
   (SQRT(OFFSET(Ghosts!$T$41,COLUMN(),0)-OFFSET(Ghosts!$R$41,COLUMN(),0)*ScreenHeight!$D5)-1))+IF(Ghosts!$B$35,IF(Param!$M$21,-1-POWER(0.3,Param!$M$21)/(IF(Param!$M$21&lt;20,LightShader!S95,OFFSET(LightShader!S95,Param!$M$21-20,0)
)+POWER(0.3,Param!$M$21)),-2),0))</f>
        <v>1.8281561393792018</v>
      </c>
      <c r="T4" s="53">
        <f ca="1">IF(ScreenHeight!$B5&lt;OFFSET(Radar!$AC$3,COLUMN(),0),
    Param!$B$38/ScreenHeight!$B5,
    (Param!$B$37+1/(1-OFFSET(Radar!$AD$3,COLUMN(),0)*ScreenHeight!$C5)/Param!$B$39)/OFFSET(Radar!$AC$3,COLUMN(),0)
)*DistanceShader!T4*LightShader!T4*(IF(OFFSET(Ghosts!$S$41,COLUMN(),0)&lt;ScreenHeight!$E5,
   1,
   (SQRT(OFFSET(Ghosts!$T$41,COLUMN(),0)-OFFSET(Ghosts!$R$41,COLUMN(),0)*ScreenHeight!$D5)-1))+IF(Ghosts!$B$35,IF(Param!$M$21,-1-POWER(0.3,Param!$M$21)/(IF(Param!$M$21&lt;20,LightShader!T95,OFFSET(LightShader!T95,Param!$M$21-20,0)
)+POWER(0.3,Param!$M$21)),-2),0))</f>
        <v>1.8533562490808799</v>
      </c>
      <c r="U4" s="53">
        <f ca="1">IF(ScreenHeight!$B5&lt;OFFSET(Radar!$AC$3,COLUMN(),0),
    Param!$B$38/ScreenHeight!$B5,
    (Param!$B$37+1/(1-OFFSET(Radar!$AD$3,COLUMN(),0)*ScreenHeight!$C5)/Param!$B$39)/OFFSET(Radar!$AC$3,COLUMN(),0)
)*DistanceShader!U4*LightShader!U4*(IF(OFFSET(Ghosts!$S$41,COLUMN(),0)&lt;ScreenHeight!$E5,
   1,
   (SQRT(OFFSET(Ghosts!$T$41,COLUMN(),0)-OFFSET(Ghosts!$R$41,COLUMN(),0)*ScreenHeight!$D5)-1))+IF(Ghosts!$B$35,IF(Param!$M$21,-1-POWER(0.3,Param!$M$21)/(IF(Param!$M$21&lt;20,LightShader!U95,OFFSET(LightShader!U95,Param!$M$21-20,0)
)+POWER(0.3,Param!$M$21)),-2),0))</f>
        <v>1.8790063356415661</v>
      </c>
      <c r="V4" s="53">
        <f ca="1">IF(ScreenHeight!$B5&lt;OFFSET(Radar!$AC$3,COLUMN(),0),
    Param!$B$38/ScreenHeight!$B5,
    (Param!$B$37+1/(1-OFFSET(Radar!$AD$3,COLUMN(),0)*ScreenHeight!$C5)/Param!$B$39)/OFFSET(Radar!$AC$3,COLUMN(),0)
)*DistanceShader!V4*LightShader!V4*(IF(OFFSET(Ghosts!$S$41,COLUMN(),0)&lt;ScreenHeight!$E5,
   1,
   (SQRT(OFFSET(Ghosts!$T$41,COLUMN(),0)-OFFSET(Ghosts!$R$41,COLUMN(),0)*ScreenHeight!$D5)-1))+IF(Ghosts!$B$35,IF(Param!$M$21,-1-POWER(0.3,Param!$M$21)/(IF(Param!$M$21&lt;20,LightShader!V95,OFFSET(LightShader!V95,Param!$M$21-20,0)
)+POWER(0.3,Param!$M$21)),-2),0))</f>
        <v>1.9051148191530494</v>
      </c>
      <c r="W4" s="53">
        <f ca="1">IF(ScreenHeight!$B5&lt;OFFSET(Radar!$AC$3,COLUMN(),0),
    Param!$B$38/ScreenHeight!$B5,
    (Param!$B$37+1/(1-OFFSET(Radar!$AD$3,COLUMN(),0)*ScreenHeight!$C5)/Param!$B$39)/OFFSET(Radar!$AC$3,COLUMN(),0)
)*DistanceShader!W4*LightShader!W4*(IF(OFFSET(Ghosts!$S$41,COLUMN(),0)&lt;ScreenHeight!$E5,
   1,
   (SQRT(OFFSET(Ghosts!$T$41,COLUMN(),0)-OFFSET(Ghosts!$R$41,COLUMN(),0)*ScreenHeight!$D5)-1))+IF(Ghosts!$B$35,IF(Param!$M$21,-1-POWER(0.3,Param!$M$21)/(IF(Param!$M$21&lt;20,LightShader!W95,OFFSET(LightShader!W95,Param!$M$21-20,0)
)+POWER(0.3,Param!$M$21)),-2),0))</f>
        <v>1.9316901740587433</v>
      </c>
      <c r="X4" s="53">
        <f ca="1">IF(ScreenHeight!$B5&lt;OFFSET(Radar!$AC$3,COLUMN(),0),
    Param!$B$38/ScreenHeight!$B5,
    (Param!$B$37+1/(1-OFFSET(Radar!$AD$3,COLUMN(),0)*ScreenHeight!$C5)/Param!$B$39)/OFFSET(Radar!$AC$3,COLUMN(),0)
)*DistanceShader!X4*LightShader!X4*(IF(OFFSET(Ghosts!$S$41,COLUMN(),0)&lt;ScreenHeight!$E5,
   1,
   (SQRT(OFFSET(Ghosts!$T$41,COLUMN(),0)-OFFSET(Ghosts!$R$41,COLUMN(),0)*ScreenHeight!$D5)-1))+IF(Ghosts!$B$35,IF(Param!$M$21,-1-POWER(0.3,Param!$M$21)/(IF(Param!$M$21&lt;20,LightShader!X95,OFFSET(LightShader!X95,Param!$M$21-20,0)
)+POWER(0.3,Param!$M$21)),-2),0))</f>
        <v>1.9587409151095054</v>
      </c>
      <c r="Y4" s="53">
        <f ca="1">IF(ScreenHeight!$B5&lt;OFFSET(Radar!$AC$3,COLUMN(),0),
    Param!$B$38/ScreenHeight!$B5,
    (Param!$B$37+1/(1-OFFSET(Radar!$AD$3,COLUMN(),0)*ScreenHeight!$C5)/Param!$B$39)/OFFSET(Radar!$AC$3,COLUMN(),0)
)*DistanceShader!Y4*LightShader!Y4*(IF(OFFSET(Ghosts!$S$41,COLUMN(),0)&lt;ScreenHeight!$E5,
   1,
   (SQRT(OFFSET(Ghosts!$T$41,COLUMN(),0)-OFFSET(Ghosts!$R$41,COLUMN(),0)*ScreenHeight!$D5)-1))+IF(Ghosts!$B$35,IF(Param!$M$21,-1-POWER(0.3,Param!$M$21)/(IF(Param!$M$21&lt;20,LightShader!Y95,OFFSET(LightShader!Y95,Param!$M$21-20,0)
)+POWER(0.3,Param!$M$21)),-2),0))</f>
        <v>1.9862755814230661</v>
      </c>
      <c r="Z4" s="53">
        <f ca="1">IF(ScreenHeight!$B5&lt;OFFSET(Radar!$AC$3,COLUMN(),0),
    Param!$B$38/ScreenHeight!$B5,
    (Param!$B$37+1/(1-OFFSET(Radar!$AD$3,COLUMN(),0)*ScreenHeight!$C5)/Param!$B$39)/OFFSET(Radar!$AC$3,COLUMN(),0)
)*DistanceShader!Z4*LightShader!Z4*(IF(OFFSET(Ghosts!$S$41,COLUMN(),0)&lt;ScreenHeight!$E5,
   1,
   (SQRT(OFFSET(Ghosts!$T$41,COLUMN(),0)-OFFSET(Ghosts!$R$41,COLUMN(),0)*ScreenHeight!$D5)-1))+IF(Ghosts!$B$35,IF(Param!$M$21,-1-POWER(0.3,Param!$M$21)/(IF(Param!$M$21&lt;20,LightShader!Z95,OFFSET(LightShader!Z95,Param!$M$21-20,0)
)+POWER(0.3,Param!$M$21)),-2),0))</f>
        <v>2.0143027184542048</v>
      </c>
      <c r="AA4" s="53">
        <f ca="1">IF(ScreenHeight!$B5&lt;OFFSET(Radar!$AC$3,COLUMN(),0),
    Param!$B$38/ScreenHeight!$B5,
    (Param!$B$37+1/(1-OFFSET(Radar!$AD$3,COLUMN(),0)*ScreenHeight!$C5)/Param!$B$39)/OFFSET(Radar!$AC$3,COLUMN(),0)
)*DistanceShader!AA4*LightShader!AA4*(IF(OFFSET(Ghosts!$S$41,COLUMN(),0)&lt;ScreenHeight!$E5,
   1,
   (SQRT(OFFSET(Ghosts!$T$41,COLUMN(),0)-OFFSET(Ghosts!$R$41,COLUMN(),0)*ScreenHeight!$D5)-1))+IF(Ghosts!$B$35,IF(Param!$M$21,-1-POWER(0.3,Param!$M$21)/(IF(Param!$M$21&lt;20,LightShader!AA95,OFFSET(LightShader!AA95,Param!$M$21-20,0)
)+POWER(0.3,Param!$M$21)),-2),0))</f>
        <v>2.0428308576658107</v>
      </c>
      <c r="AB4" s="53">
        <f ca="1">IF(ScreenHeight!$B5&lt;OFFSET(Radar!$AC$3,COLUMN(),0),
    Param!$B$38/ScreenHeight!$B5,
    (Param!$B$37+1/(1-OFFSET(Radar!$AD$3,COLUMN(),0)*ScreenHeight!$C5)/Param!$B$39)/OFFSET(Radar!$AC$3,COLUMN(),0)
)*DistanceShader!AB4*LightShader!AB4*(IF(OFFSET(Ghosts!$S$41,COLUMN(),0)&lt;ScreenHeight!$E5,
   1,
   (SQRT(OFFSET(Ghosts!$T$41,COLUMN(),0)-OFFSET(Ghosts!$R$41,COLUMN(),0)*ScreenHeight!$D5)-1))+IF(Ghosts!$B$35,IF(Param!$M$21,-1-POWER(0.3,Param!$M$21)/(IF(Param!$M$21&lt;20,LightShader!AB95,OFFSET(LightShader!AB95,Param!$M$21-20,0)
)+POWER(0.3,Param!$M$21)),-2),0))</f>
        <v>2.0718684936727843</v>
      </c>
      <c r="AC4" s="53">
        <f ca="1">IF(ScreenHeight!$B5&lt;OFFSET(Radar!$AC$3,COLUMN(),0),
    Param!$B$38/ScreenHeight!$B5,
    (Param!$B$37+1/(1-OFFSET(Radar!$AD$3,COLUMN(),0)*ScreenHeight!$C5)/Param!$B$39)/OFFSET(Radar!$AC$3,COLUMN(),0)
)*DistanceShader!AC4*LightShader!AC4*(IF(OFFSET(Ghosts!$S$41,COLUMN(),0)&lt;ScreenHeight!$E5,
   1,
   (SQRT(OFFSET(Ghosts!$T$41,COLUMN(),0)-OFFSET(Ghosts!$R$41,COLUMN(),0)*ScreenHeight!$D5)-1))+IF(Ghosts!$B$35,IF(Param!$M$21,-1-POWER(0.3,Param!$M$21)/(IF(Param!$M$21&lt;20,LightShader!AC95,OFFSET(LightShader!AC95,Param!$M$21-20,0)
)+POWER(0.3,Param!$M$21)),-2),0))</f>
        <v>2.1014240586113875</v>
      </c>
      <c r="AD4" s="53">
        <f ca="1">IF(ScreenHeight!$B5&lt;OFFSET(Radar!$AC$3,COLUMN(),0),
    Param!$B$38/ScreenHeight!$B5,
    (Param!$B$37+1/(1-OFFSET(Radar!$AD$3,COLUMN(),0)*ScreenHeight!$C5)/Param!$B$39)/OFFSET(Radar!$AC$3,COLUMN(),0)
)*DistanceShader!AD4*LightShader!AD4*(IF(OFFSET(Ghosts!$S$41,COLUMN(),0)&lt;ScreenHeight!$E5,
   1,
   (SQRT(OFFSET(Ghosts!$T$41,COLUMN(),0)-OFFSET(Ghosts!$R$41,COLUMN(),0)*ScreenHeight!$D5)-1))+IF(Ghosts!$B$35,IF(Param!$M$21,-1-POWER(0.3,Param!$M$21)/(IF(Param!$M$21&lt;20,LightShader!AD95,OFFSET(LightShader!AD95,Param!$M$21-20,0)
)+POWER(0.3,Param!$M$21)),-2),0))</f>
        <v>2.1315058934661266</v>
      </c>
      <c r="AE4" s="53">
        <f ca="1">IF(ScreenHeight!$B5&lt;OFFSET(Radar!$AC$3,COLUMN(),0),
    Param!$B$38/ScreenHeight!$B5,
    (Param!$B$37+1/(1-OFFSET(Radar!$AD$3,COLUMN(),0)*ScreenHeight!$C5)/Param!$B$39)/OFFSET(Radar!$AC$3,COLUMN(),0)
)*DistanceShader!AE4*LightShader!AE4*(IF(OFFSET(Ghosts!$S$41,COLUMN(),0)&lt;ScreenHeight!$E5,
   1,
   (SQRT(OFFSET(Ghosts!$T$41,COLUMN(),0)-OFFSET(Ghosts!$R$41,COLUMN(),0)*ScreenHeight!$D5)-1))+IF(Ghosts!$B$35,IF(Param!$M$21,-1-POWER(0.3,Param!$M$21)/(IF(Param!$M$21&lt;20,LightShader!AE95,OFFSET(LightShader!AE95,Param!$M$21-20,0)
)+POWER(0.3,Param!$M$21)),-2),0))</f>
        <v>2.1621222160645699</v>
      </c>
      <c r="AF4" s="53">
        <f ca="1">IF(ScreenHeight!$B5&lt;OFFSET(Radar!$AC$3,COLUMN(),0),
    Param!$B$38/ScreenHeight!$B5,
    (Param!$B$37+1/(1-OFFSET(Radar!$AD$3,COLUMN(),0)*ScreenHeight!$C5)/Param!$B$39)/OFFSET(Radar!$AC$3,COLUMN(),0)
)*DistanceShader!AF4*LightShader!AF4*(IF(OFFSET(Ghosts!$S$41,COLUMN(),0)&lt;ScreenHeight!$E5,
   1,
   (SQRT(OFFSET(Ghosts!$T$41,COLUMN(),0)-OFFSET(Ghosts!$R$41,COLUMN(),0)*ScreenHeight!$D5)-1))+IF(Ghosts!$B$35,IF(Param!$M$21,-1-POWER(0.3,Param!$M$21)/(IF(Param!$M$21&lt;20,LightShader!AF95,OFFSET(LightShader!AF95,Param!$M$21-20,0)
)+POWER(0.3,Param!$M$21)),-2),0))</f>
        <v>2.1932810854277474</v>
      </c>
      <c r="AG4" s="53">
        <f ca="1">IF(ScreenHeight!$B5&lt;OFFSET(Radar!$AC$3,COLUMN(),0),
    Param!$B$38/ScreenHeight!$B5,
    (Param!$B$37+1/(1-OFFSET(Radar!$AD$3,COLUMN(),0)*ScreenHeight!$C5)/Param!$B$39)/OFFSET(Radar!$AC$3,COLUMN(),0)
)*DistanceShader!AG4*LightShader!AG4*(IF(OFFSET(Ghosts!$S$41,COLUMN(),0)&lt;ScreenHeight!$E5,
   1,
   (SQRT(OFFSET(Ghosts!$T$41,COLUMN(),0)-OFFSET(Ghosts!$R$41,COLUMN(),0)*ScreenHeight!$D5)-1))+IF(Ghosts!$B$35,IF(Param!$M$21,-1-POWER(0.3,Param!$M$21)/(IF(Param!$M$21&lt;20,LightShader!AG95,OFFSET(LightShader!AG95,Param!$M$21-20,0)
)+POWER(0.3,Param!$M$21)),-2),0))</f>
        <v>2.2249903621399985</v>
      </c>
      <c r="AH4" s="53">
        <f ca="1">IF(ScreenHeight!$B5&lt;OFFSET(Radar!$AC$3,COLUMN(),0),
    Param!$B$38/ScreenHeight!$B5,
    (Param!$B$37+1/(1-OFFSET(Radar!$AD$3,COLUMN(),0)*ScreenHeight!$C5)/Param!$B$39)/OFFSET(Radar!$AC$3,COLUMN(),0)
)*DistanceShader!AH4*LightShader!AH4*(IF(OFFSET(Ghosts!$S$41,COLUMN(),0)&lt;ScreenHeight!$E5,
   1,
   (SQRT(OFFSET(Ghosts!$T$41,COLUMN(),0)-OFFSET(Ghosts!$R$41,COLUMN(),0)*ScreenHeight!$D5)-1))+IF(Ghosts!$B$35,IF(Param!$M$21,-1-POWER(0.3,Param!$M$21)/(IF(Param!$M$21&lt;20,LightShader!AH95,OFFSET(LightShader!AH95,Param!$M$21-20,0)
)+POWER(0.3,Param!$M$21)),-2),0))</f>
        <v>2.2572576643775064</v>
      </c>
      <c r="AI4" s="53">
        <f ca="1">IF(ScreenHeight!$B5&lt;OFFSET(Radar!$AC$3,COLUMN(),0),
    Param!$B$38/ScreenHeight!$B5,
    (Param!$B$37+1/(1-OFFSET(Radar!$AD$3,COLUMN(),0)*ScreenHeight!$C5)/Param!$B$39)/OFFSET(Radar!$AC$3,COLUMN(),0)
)*DistanceShader!AI4*LightShader!AI4*(IF(OFFSET(Ghosts!$S$41,COLUMN(),0)&lt;ScreenHeight!$E5,
   1,
   (SQRT(OFFSET(Ghosts!$T$41,COLUMN(),0)-OFFSET(Ghosts!$R$41,COLUMN(),0)*ScreenHeight!$D5)-1))+IF(Ghosts!$B$35,IF(Param!$M$21,-1-POWER(0.3,Param!$M$21)/(IF(Param!$M$21&lt;20,LightShader!AI95,OFFSET(LightShader!AI95,Param!$M$21-20,0)
)+POWER(0.3,Param!$M$21)),-2),0))</f>
        <v>2.2900903192094129</v>
      </c>
      <c r="AJ4" s="53">
        <f ca="1">IF(ScreenHeight!$B5&lt;OFFSET(Radar!$AC$3,COLUMN(),0),
    Param!$B$38/ScreenHeight!$B5,
    (Param!$B$37+1/(1-OFFSET(Radar!$AD$3,COLUMN(),0)*ScreenHeight!$C5)/Param!$B$39)/OFFSET(Radar!$AC$3,COLUMN(),0)
)*DistanceShader!AJ4*LightShader!AJ4*(IF(OFFSET(Ghosts!$S$41,COLUMN(),0)&lt;ScreenHeight!$E5,
   1,
   (SQRT(OFFSET(Ghosts!$T$41,COLUMN(),0)-OFFSET(Ghosts!$R$41,COLUMN(),0)*ScreenHeight!$D5)-1))+IF(Ghosts!$B$35,IF(Param!$M$21,-1-POWER(0.3,Param!$M$21)/(IF(Param!$M$21&lt;20,LightShader!AJ95,OFFSET(LightShader!AJ95,Param!$M$21-20,0)
)+POWER(0.3,Param!$M$21)),-2),0))</f>
        <v>2.3234953087596319</v>
      </c>
      <c r="AK4" s="53">
        <f ca="1">IF(ScreenHeight!$B5&lt;OFFSET(Radar!$AC$3,COLUMN(),0),
    Param!$B$38/ScreenHeight!$B5,
    (Param!$B$37+1/(1-OFFSET(Radar!$AD$3,COLUMN(),0)*ScreenHeight!$C5)/Param!$B$39)/OFFSET(Radar!$AC$3,COLUMN(),0)
)*DistanceShader!AK4*LightShader!AK4*(IF(OFFSET(Ghosts!$S$41,COLUMN(),0)&lt;ScreenHeight!$E5,
   1,
   (SQRT(OFFSET(Ghosts!$T$41,COLUMN(),0)-OFFSET(Ghosts!$R$41,COLUMN(),0)*ScreenHeight!$D5)-1))+IF(Ghosts!$B$35,IF(Param!$M$21,-1-POWER(0.3,Param!$M$21)/(IF(Param!$M$21&lt;20,LightShader!AK95,OFFSET(LightShader!AK95,Param!$M$21-20,0)
)+POWER(0.3,Param!$M$21)),-2),0))</f>
        <v>2.3574792107916251</v>
      </c>
      <c r="AL4" s="53">
        <f ca="1">IF(ScreenHeight!$B5&lt;OFFSET(Radar!$AC$3,COLUMN(),0),
    Param!$B$38/ScreenHeight!$B5,
    (Param!$B$37+1/(1-OFFSET(Radar!$AD$3,COLUMN(),0)*ScreenHeight!$C5)/Param!$B$39)/OFFSET(Radar!$AC$3,COLUMN(),0)
)*DistanceShader!AL4*LightShader!AL4*(IF(OFFSET(Ghosts!$S$41,COLUMN(),0)&lt;ScreenHeight!$E5,
   1,
   (SQRT(OFFSET(Ghosts!$T$41,COLUMN(),0)-OFFSET(Ghosts!$R$41,COLUMN(),0)*ScreenHeight!$D5)-1))+IF(Ghosts!$B$35,IF(Param!$M$21,-1-POWER(0.3,Param!$M$21)/(IF(Param!$M$21&lt;20,LightShader!AL95,OFFSET(LightShader!AL95,Param!$M$21-20,0)
)+POWER(0.3,Param!$M$21)),-2),0))</f>
        <v>2.3920481332527324</v>
      </c>
      <c r="AM4" s="53">
        <f ca="1">IF(ScreenHeight!$B5&lt;OFFSET(Radar!$AC$3,COLUMN(),0),
    Param!$B$38/ScreenHeight!$B5,
    (Param!$B$37+1/(1-OFFSET(Radar!$AD$3,COLUMN(),0)*ScreenHeight!$C5)/Param!$B$39)/OFFSET(Radar!$AC$3,COLUMN(),0)
)*DistanceShader!AM4*LightShader!AM4*(IF(OFFSET(Ghosts!$S$41,COLUMN(),0)&lt;ScreenHeight!$E5,
   1,
   (SQRT(OFFSET(Ghosts!$T$41,COLUMN(),0)-OFFSET(Ghosts!$R$41,COLUMN(),0)*ScreenHeight!$D5)-1))+IF(Ghosts!$B$35,IF(Param!$M$21,-1-POWER(0.3,Param!$M$21)/(IF(Param!$M$21&lt;20,LightShader!AM95,OFFSET(LightShader!AM95,Param!$M$21-20,0)
)+POWER(0.3,Param!$M$21)),-2),0))</f>
        <v>2.4272076422899302</v>
      </c>
      <c r="AN4" s="53">
        <f ca="1">IF(ScreenHeight!$B5&lt;OFFSET(Radar!$AC$3,COLUMN(),0),
    Param!$B$38/ScreenHeight!$B5,
    (Param!$B$37+1/(1-OFFSET(Radar!$AD$3,COLUMN(),0)*ScreenHeight!$C5)/Param!$B$39)/OFFSET(Radar!$AC$3,COLUMN(),0)
)*DistanceShader!AN4*LightShader!AN4*(IF(OFFSET(Ghosts!$S$41,COLUMN(),0)&lt;ScreenHeight!$E5,
   1,
   (SQRT(OFFSET(Ghosts!$T$41,COLUMN(),0)-OFFSET(Ghosts!$R$41,COLUMN(),0)*ScreenHeight!$D5)-1))+IF(Ghosts!$B$35,IF(Param!$M$21,-1-POWER(0.3,Param!$M$21)/(IF(Param!$M$21&lt;20,LightShader!AN95,OFFSET(LightShader!AN95,Param!$M$21-20,0)
)+POWER(0.3,Param!$M$21)),-2),0))</f>
        <v>2.4629626832255154</v>
      </c>
      <c r="AO4" s="53">
        <f ca="1">IF(ScreenHeight!$B5&lt;OFFSET(Radar!$AC$3,COLUMN(),0),
    Param!$B$38/ScreenHeight!$B5,
    (Param!$B$37+1/(1-OFFSET(Radar!$AD$3,COLUMN(),0)*ScreenHeight!$C5)/Param!$B$39)/OFFSET(Radar!$AC$3,COLUMN(),0)
)*DistanceShader!AO4*LightShader!AO4*(IF(OFFSET(Ghosts!$S$41,COLUMN(),0)&lt;ScreenHeight!$E5,
   1,
   (SQRT(OFFSET(Ghosts!$T$41,COLUMN(),0)-OFFSET(Ghosts!$R$41,COLUMN(),0)*ScreenHeight!$D5)-1))+IF(Ghosts!$B$35,IF(Param!$M$21,-1-POWER(0.3,Param!$M$21)/(IF(Param!$M$21&lt;20,LightShader!AO95,OFFSET(LightShader!AO95,Param!$M$21-20,0)
)+POWER(0.3,Param!$M$21)),-2),0))</f>
        <v>2.4993174939601102</v>
      </c>
      <c r="AP4" s="53">
        <f ca="1">IF(ScreenHeight!$B5&lt;OFFSET(Radar!$AC$3,COLUMN(),0),
    Param!$B$38/ScreenHeight!$B5,
    (Param!$B$37+1/(1-OFFSET(Radar!$AD$3,COLUMN(),0)*ScreenHeight!$C5)/Param!$B$39)/OFFSET(Radar!$AC$3,COLUMN(),0)
)*DistanceShader!AP4*LightShader!AP4*(IF(OFFSET(Ghosts!$S$41,COLUMN(),0)&lt;ScreenHeight!$E5,
   1,
   (SQRT(OFFSET(Ghosts!$T$41,COLUMN(),0)-OFFSET(Ghosts!$R$41,COLUMN(),0)*ScreenHeight!$D5)-1))+IF(Ghosts!$B$35,IF(Param!$M$21,-1-POWER(0.3,Param!$M$21)/(IF(Param!$M$21&lt;20,LightShader!AP95,OFFSET(LightShader!AP95,Param!$M$21-20,0)
)+POWER(0.3,Param!$M$21)),-2),0))</f>
        <v>2.5362755102525156</v>
      </c>
      <c r="AQ4" s="53">
        <f ca="1">IF(ScreenHeight!$B5&lt;OFFSET(Radar!$AC$3,COLUMN(),0),
    Param!$B$38/ScreenHeight!$B5,
    (Param!$B$37+1/(1-OFFSET(Radar!$AD$3,COLUMN(),0)*ScreenHeight!$C5)/Param!$B$39)/OFFSET(Radar!$AC$3,COLUMN(),0)
)*DistanceShader!AQ4*LightShader!AQ4*(IF(OFFSET(Ghosts!$S$41,COLUMN(),0)&lt;ScreenHeight!$E5,
   1,
   (SQRT(OFFSET(Ghosts!$T$41,COLUMN(),0)-OFFSET(Ghosts!$R$41,COLUMN(),0)*ScreenHeight!$D5)-1))+IF(Ghosts!$B$35,IF(Param!$M$21,-1-POWER(0.3,Param!$M$21)/(IF(Param!$M$21&lt;20,LightShader!AQ95,OFFSET(LightShader!AQ95,Param!$M$21-20,0)
)+POWER(0.3,Param!$M$21)),-2),0))</f>
        <v>2.5738392623123607</v>
      </c>
      <c r="AR4" s="53">
        <f ca="1">IF(ScreenHeight!$B5&lt;OFFSET(Radar!$AC$3,COLUMN(),0),
    Param!$B$38/ScreenHeight!$B5,
    (Param!$B$37+1/(1-OFFSET(Radar!$AD$3,COLUMN(),0)*ScreenHeight!$C5)/Param!$B$39)/OFFSET(Radar!$AC$3,COLUMN(),0)
)*DistanceShader!AR4*LightShader!AR4*(IF(OFFSET(Ghosts!$S$41,COLUMN(),0)&lt;ScreenHeight!$E5,
   1,
   (SQRT(OFFSET(Ghosts!$T$41,COLUMN(),0)-OFFSET(Ghosts!$R$41,COLUMN(),0)*ScreenHeight!$D5)-1))+IF(Ghosts!$B$35,IF(Param!$M$21,-1-POWER(0.3,Param!$M$21)/(IF(Param!$M$21&lt;20,LightShader!AR95,OFFSET(LightShader!AR95,Param!$M$21-20,0)
)+POWER(0.3,Param!$M$21)),-2),0))</f>
        <v>2.6120102621336736</v>
      </c>
      <c r="AS4" s="53">
        <f ca="1">IF(ScreenHeight!$B5&lt;OFFSET(Radar!$AC$3,COLUMN(),0),
    Param!$B$38/ScreenHeight!$B5,
    (Param!$B$37+1/(1-OFFSET(Radar!$AD$3,COLUMN(),0)*ScreenHeight!$C5)/Param!$B$39)/OFFSET(Radar!$AC$3,COLUMN(),0)
)*DistanceShader!AS4*LightShader!AS4*(IF(OFFSET(Ghosts!$S$41,COLUMN(),0)&lt;ScreenHeight!$E5,
   1,
   (SQRT(OFFSET(Ghosts!$T$41,COLUMN(),0)-OFFSET(Ghosts!$R$41,COLUMN(),0)*ScreenHeight!$D5)-1))+IF(Ghosts!$B$35,IF(Param!$M$21,-1-POWER(0.3,Param!$M$21)/(IF(Param!$M$21&lt;20,LightShader!AS95,OFFSET(LightShader!AS95,Param!$M$21-20,0)
)+POWER(0.3,Param!$M$21)),-2),0))</f>
        <v>2.6507888809970104</v>
      </c>
      <c r="AT4" s="53">
        <f ca="1">IF(ScreenHeight!$B5&lt;OFFSET(Radar!$AC$3,COLUMN(),0),
    Param!$B$38/ScreenHeight!$B5,
    (Param!$B$37+1/(1-OFFSET(Radar!$AD$3,COLUMN(),0)*ScreenHeight!$C5)/Param!$B$39)/OFFSET(Radar!$AC$3,COLUMN(),0)
)*DistanceShader!AT4*LightShader!AT4*(IF(OFFSET(Ghosts!$S$41,COLUMN(),0)&lt;ScreenHeight!$E5,
   1,
   (SQRT(OFFSET(Ghosts!$T$41,COLUMN(),0)-OFFSET(Ghosts!$R$41,COLUMN(),0)*ScreenHeight!$D5)-1))+IF(Ghosts!$B$35,IF(Param!$M$21,-1-POWER(0.3,Param!$M$21)/(IF(Param!$M$21&lt;20,LightShader!AT95,OFFSET(LightShader!AT95,Param!$M$21-20,0)
)+POWER(0.3,Param!$M$21)),-2),0))</f>
        <v>2.6901742165765015</v>
      </c>
      <c r="AU4" s="53">
        <f ca="1">IF(ScreenHeight!$B5&lt;OFFSET(Radar!$AC$3,COLUMN(),0),
    Param!$B$38/ScreenHeight!$B5,
    (Param!$B$37+1/(1-OFFSET(Radar!$AD$3,COLUMN(),0)*ScreenHeight!$C5)/Param!$B$39)/OFFSET(Radar!$AC$3,COLUMN(),0)
)*DistanceShader!AU4*LightShader!AU4*(IF(OFFSET(Ghosts!$S$41,COLUMN(),0)&lt;ScreenHeight!$E5,
   1,
   (SQRT(OFFSET(Ghosts!$T$41,COLUMN(),0)-OFFSET(Ghosts!$R$41,COLUMN(),0)*ScreenHeight!$D5)-1))+IF(Ghosts!$B$35,IF(Param!$M$21,-1-POWER(0.3,Param!$M$21)/(IF(Param!$M$21&lt;20,LightShader!AU95,OFFSET(LightShader!AU95,Param!$M$21-20,0)
)+POWER(0.3,Param!$M$21)),-2),0))</f>
        <v>2.7301639491082956</v>
      </c>
      <c r="AV4" s="53">
        <f ca="1">IF(ScreenHeight!$B5&lt;OFFSET(Radar!$AC$3,COLUMN(),0),
    Param!$B$38/ScreenHeight!$B5,
    (Param!$B$37+1/(1-OFFSET(Radar!$AD$3,COLUMN(),0)*ScreenHeight!$C5)/Param!$B$39)/OFFSET(Radar!$AC$3,COLUMN(),0)
)*DistanceShader!AV4*LightShader!AV4*(IF(OFFSET(Ghosts!$S$41,COLUMN(),0)&lt;ScreenHeight!$E5,
   1,
   (SQRT(OFFSET(Ghosts!$T$41,COLUMN(),0)-OFFSET(Ghosts!$R$41,COLUMN(),0)*ScreenHeight!$D5)-1))+IF(Ghosts!$B$35,IF(Param!$M$21,-1-POWER(0.3,Param!$M$21)/(IF(Param!$M$21&lt;20,LightShader!AV95,OFFSET(LightShader!AV95,Param!$M$21-20,0)
)+POWER(0.3,Param!$M$21)),-2),0))</f>
        <v>2.7707541861110703</v>
      </c>
      <c r="AW4" s="53">
        <f ca="1">IF(ScreenHeight!$B5&lt;OFFSET(Radar!$AC$3,COLUMN(),0),
    Param!$B$38/ScreenHeight!$B5,
    (Param!$B$37+1/(1-OFFSET(Radar!$AD$3,COLUMN(),0)*ScreenHeight!$C5)/Param!$B$39)/OFFSET(Radar!$AC$3,COLUMN(),0)
)*DistanceShader!AW4*LightShader!AW4*(IF(OFFSET(Ghosts!$S$41,COLUMN(),0)&lt;ScreenHeight!$E5,
   1,
   (SQRT(OFFSET(Ghosts!$T$41,COLUMN(),0)-OFFSET(Ghosts!$R$41,COLUMN(),0)*ScreenHeight!$D5)-1))+IF(Ghosts!$B$35,IF(Param!$M$21,-1-POWER(0.3,Param!$M$21)/(IF(Param!$M$21&lt;20,LightShader!AW95,OFFSET(LightShader!AW95,Param!$M$21-20,0)
)+POWER(0.3,Param!$M$21)),-2),0))</f>
        <v>2.811939295200117</v>
      </c>
      <c r="AX4" s="53">
        <f ca="1">IF(ScreenHeight!$B5&lt;OFFSET(Radar!$AC$3,COLUMN(),0),
    Param!$B$38/ScreenHeight!$B5,
    (Param!$B$37+1/(1-OFFSET(Radar!$AD$3,COLUMN(),0)*ScreenHeight!$C5)/Param!$B$39)/OFFSET(Radar!$AC$3,COLUMN(),0)
)*DistanceShader!AX4*LightShader!AX4*(IF(OFFSET(Ghosts!$S$41,COLUMN(),0)&lt;ScreenHeight!$E5,
   1,
   (SQRT(OFFSET(Ghosts!$T$41,COLUMN(),0)-OFFSET(Ghosts!$R$41,COLUMN(),0)*ScreenHeight!$D5)-1))+IF(Ghosts!$B$35,IF(Param!$M$21,-1-POWER(0.3,Param!$M$21)/(IF(Param!$M$21&lt;20,LightShader!AX95,OFFSET(LightShader!AX95,Param!$M$21-20,0)
)+POWER(0.3,Param!$M$21)),-2),0))</f>
        <v>2.8537117246076114</v>
      </c>
      <c r="AY4" s="53">
        <f ca="1">IF(ScreenHeight!$B5&lt;OFFSET(Radar!$AC$3,COLUMN(),0),
    Param!$B$38/ScreenHeight!$B5,
    (Param!$B$37+1/(1-OFFSET(Radar!$AD$3,COLUMN(),0)*ScreenHeight!$C5)/Param!$B$39)/OFFSET(Radar!$AC$3,COLUMN(),0)
)*DistanceShader!AY4*LightShader!AY4*(IF(OFFSET(Ghosts!$S$41,COLUMN(),0)&lt;ScreenHeight!$E5,
   1,
   (SQRT(OFFSET(Ghosts!$T$41,COLUMN(),0)-OFFSET(Ghosts!$R$41,COLUMN(),0)*ScreenHeight!$D5)-1))+IF(Ghosts!$B$35,IF(Param!$M$21,-1-POWER(0.3,Param!$M$21)/(IF(Param!$M$21&lt;20,LightShader!AY95,OFFSET(LightShader!AY95,Param!$M$21-20,0)
)+POWER(0.3,Param!$M$21)),-2),0))</f>
        <v>2.8960618111163723</v>
      </c>
      <c r="AZ4" s="53">
        <f ca="1">IF(ScreenHeight!$B5&lt;OFFSET(Radar!$AC$3,COLUMN(),0),
    Param!$B$38/ScreenHeight!$B5,
    (Param!$B$37+1/(1-OFFSET(Radar!$AD$3,COLUMN(),0)*ScreenHeight!$C5)/Param!$B$39)/OFFSET(Radar!$AC$3,COLUMN(),0)
)*DistanceShader!AZ4*LightShader!AZ4*(IF(OFFSET(Ghosts!$S$41,COLUMN(),0)&lt;ScreenHeight!$E5,
   1,
   (SQRT(OFFSET(Ghosts!$T$41,COLUMN(),0)-OFFSET(Ghosts!$R$41,COLUMN(),0)*ScreenHeight!$D5)-1))+IF(Ghosts!$B$35,IF(Param!$M$21,-1-POWER(0.3,Param!$M$21)/(IF(Param!$M$21&lt;20,LightShader!AZ95,OFFSET(LightShader!AZ95,Param!$M$21-20,0)
)+POWER(0.3,Param!$M$21)),-2),0))</f>
        <v>2.9389775752368505</v>
      </c>
      <c r="BA4" s="53">
        <f ca="1">IF(ScreenHeight!$B5&lt;OFFSET(Radar!$AC$3,COLUMN(),0),
    Param!$B$38/ScreenHeight!$B5,
    (Param!$B$37+1/(1-OFFSET(Radar!$AD$3,COLUMN(),0)*ScreenHeight!$C5)/Param!$B$39)/OFFSET(Radar!$AC$3,COLUMN(),0)
)*DistanceShader!BA4*LightShader!BA4*(IF(OFFSET(Ghosts!$S$41,COLUMN(),0)&lt;ScreenHeight!$E5,
   1,
   (SQRT(OFFSET(Ghosts!$T$41,COLUMN(),0)-OFFSET(Ghosts!$R$41,COLUMN(),0)*ScreenHeight!$D5)-1))+IF(Ghosts!$B$35,IF(Param!$M$21,-1-POWER(0.3,Param!$M$21)/(IF(Param!$M$21&lt;20,LightShader!BA95,OFFSET(LightShader!BA95,Param!$M$21-20,0)
)+POWER(0.3,Param!$M$21)),-2),0))</f>
        <v>2.9824445036115774</v>
      </c>
      <c r="BB4" s="53">
        <f ca="1">IF(ScreenHeight!$B5&lt;OFFSET(Radar!$AC$3,COLUMN(),0),
    Param!$B$38/ScreenHeight!$B5,
    (Param!$B$37+1/(1-OFFSET(Radar!$AD$3,COLUMN(),0)*ScreenHeight!$C5)/Param!$B$39)/OFFSET(Radar!$AC$3,COLUMN(),0)
)*DistanceShader!BB4*LightShader!BB4*(IF(OFFSET(Ghosts!$S$41,COLUMN(),0)&lt;ScreenHeight!$E5,
   1,
   (SQRT(OFFSET(Ghosts!$T$41,COLUMN(),0)-OFFSET(Ghosts!$R$41,COLUMN(),0)*ScreenHeight!$D5)-1))+IF(Ghosts!$B$35,IF(Param!$M$21,-1-POWER(0.3,Param!$M$21)/(IF(Param!$M$21&lt;20,LightShader!BB95,OFFSET(LightShader!BB95,Param!$M$21-20,0)
)+POWER(0.3,Param!$M$21)),-2),0))</f>
        <v>3.0264453188224345</v>
      </c>
      <c r="BC4" s="53">
        <f ca="1">IF(ScreenHeight!$B5&lt;OFFSET(Radar!$AC$3,COLUMN(),0),
    Param!$B$38/ScreenHeight!$B5,
    (Param!$B$37+1/(1-OFFSET(Radar!$AD$3,COLUMN(),0)*ScreenHeight!$C5)/Param!$B$39)/OFFSET(Radar!$AC$3,COLUMN(),0)
)*DistanceShader!BC4*LightShader!BC4*(IF(OFFSET(Ghosts!$S$41,COLUMN(),0)&lt;ScreenHeight!$E5,
   1,
   (SQRT(OFFSET(Ghosts!$T$41,COLUMN(),0)-OFFSET(Ghosts!$R$41,COLUMN(),0)*ScreenHeight!$D5)-1))+IF(Ghosts!$B$35,IF(Param!$M$21,-1-POWER(0.3,Param!$M$21)/(IF(Param!$M$21&lt;20,LightShader!BC95,OFFSET(LightShader!BC95,Param!$M$21-20,0)
)+POWER(0.3,Param!$M$21)),-2),0))</f>
        <v>3.0709597370087764</v>
      </c>
      <c r="BD4" s="53">
        <f ca="1">IF(ScreenHeight!$B5&lt;OFFSET(Radar!$AC$3,COLUMN(),0),
    Param!$B$38/ScreenHeight!$B5,
    (Param!$B$37+1/(1-OFFSET(Radar!$AD$3,COLUMN(),0)*ScreenHeight!$C5)/Param!$B$39)/OFFSET(Radar!$AC$3,COLUMN(),0)
)*DistanceShader!BD4*LightShader!BD4*(IF(OFFSET(Ghosts!$S$41,COLUMN(),0)&lt;ScreenHeight!$E5,
   1,
   (SQRT(OFFSET(Ghosts!$T$41,COLUMN(),0)-OFFSET(Ghosts!$R$41,COLUMN(),0)*ScreenHeight!$D5)-1))+IF(Ghosts!$B$35,IF(Param!$M$21,-1-POWER(0.3,Param!$M$21)/(IF(Param!$M$21&lt;20,LightShader!BD95,OFFSET(LightShader!BD95,Param!$M$21-20,0)
)+POWER(0.3,Param!$M$21)),-2),0))</f>
        <v>3.1159642139835149</v>
      </c>
      <c r="BE4" s="53">
        <f ca="1">IF(ScreenHeight!$B5&lt;OFFSET(Radar!$AC$3,COLUMN(),0),
    Param!$B$38/ScreenHeight!$B5,
    (Param!$B$37+1/(1-OFFSET(Radar!$AD$3,COLUMN(),0)*ScreenHeight!$C5)/Param!$B$39)/OFFSET(Radar!$AC$3,COLUMN(),0)
)*DistanceShader!BE4*LightShader!BE4*(IF(OFFSET(Ghosts!$S$41,COLUMN(),0)&lt;ScreenHeight!$E5,
   1,
   (SQRT(OFFSET(Ghosts!$T$41,COLUMN(),0)-OFFSET(Ghosts!$R$41,COLUMN(),0)*ScreenHeight!$D5)-1))+IF(Ghosts!$B$35,IF(Param!$M$21,-1-POWER(0.3,Param!$M$21)/(IF(Param!$M$21&lt;20,LightShader!BE95,OFFSET(LightShader!BE95,Param!$M$21-20,0)
)+POWER(0.3,Param!$M$21)),-2),0))</f>
        <v>3.16143168086472</v>
      </c>
      <c r="BF4" s="53">
        <f ca="1">IF(ScreenHeight!$B5&lt;OFFSET(Radar!$AC$3,COLUMN(),0),
    Param!$B$38/ScreenHeight!$B5,
    (Param!$B$37+1/(1-OFFSET(Radar!$AD$3,COLUMN(),0)*ScreenHeight!$C5)/Param!$B$39)/OFFSET(Radar!$AC$3,COLUMN(),0)
)*DistanceShader!BF4*LightShader!BF4*(IF(OFFSET(Ghosts!$S$41,COLUMN(),0)&lt;ScreenHeight!$E5,
   1,
   (SQRT(OFFSET(Ghosts!$T$41,COLUMN(),0)-OFFSET(Ghosts!$R$41,COLUMN(),0)*ScreenHeight!$D5)-1))+IF(Ghosts!$B$35,IF(Param!$M$21,-1-POWER(0.3,Param!$M$21)/(IF(Param!$M$21&lt;20,LightShader!BF95,OFFSET(LightShader!BF95,Param!$M$21-20,0)
)+POWER(0.3,Param!$M$21)),-2),0))</f>
        <v>3.2073312706264803</v>
      </c>
      <c r="BG4" s="53">
        <f ca="1">IF(ScreenHeight!$B5&lt;OFFSET(Radar!$AC$3,COLUMN(),0),
    Param!$B$38/ScreenHeight!$B5,
    (Param!$B$37+1/(1-OFFSET(Radar!$AD$3,COLUMN(),0)*ScreenHeight!$C5)/Param!$B$39)/OFFSET(Radar!$AC$3,COLUMN(),0)
)*DistanceShader!BG4*LightShader!BG4*(IF(OFFSET(Ghosts!$S$41,COLUMN(),0)&lt;ScreenHeight!$E5,
   1,
   (SQRT(OFFSET(Ghosts!$T$41,COLUMN(),0)-OFFSET(Ghosts!$R$41,COLUMN(),0)*ScreenHeight!$D5)-1))+IF(Ghosts!$B$35,IF(Param!$M$21,-1-POWER(0.3,Param!$M$21)/(IF(Param!$M$21&lt;20,LightShader!BG95,OFFSET(LightShader!BG95,Param!$M$21-20,0)
)+POWER(0.3,Param!$M$21)),-2),0))</f>
        <v>3.2536280374188218</v>
      </c>
      <c r="BH4" s="53">
        <f ca="1">IF(ScreenHeight!$B5&lt;OFFSET(Radar!$AC$3,COLUMN(),0),
    Param!$B$38/ScreenHeight!$B5,
    (Param!$B$37+1/(1-OFFSET(Radar!$AD$3,COLUMN(),0)*ScreenHeight!$C5)/Param!$B$39)/OFFSET(Radar!$AC$3,COLUMN(),0)
)*DistanceShader!BH4*LightShader!BH4*(IF(OFFSET(Ghosts!$S$41,COLUMN(),0)&lt;ScreenHeight!$E5,
   1,
   (SQRT(OFFSET(Ghosts!$T$41,COLUMN(),0)-OFFSET(Ghosts!$R$41,COLUMN(),0)*ScreenHeight!$D5)-1))+IF(Ghosts!$B$35,IF(Param!$M$21,-1-POWER(0.3,Param!$M$21)/(IF(Param!$M$21&lt;20,LightShader!BH95,OFFSET(LightShader!BH95,Param!$M$21-20,0)
)+POWER(0.3,Param!$M$21)),-2),0))</f>
        <v>3.3002826710152697</v>
      </c>
      <c r="BI4" s="53">
        <f ca="1">IF(ScreenHeight!$B5&lt;OFFSET(Radar!$AC$3,COLUMN(),0),
    Param!$B$38/ScreenHeight!$B5,
    (Param!$B$37+1/(1-OFFSET(Radar!$AD$3,COLUMN(),0)*ScreenHeight!$C5)/Param!$B$39)/OFFSET(Radar!$AC$3,COLUMN(),0)
)*DistanceShader!BI4*LightShader!BI4*(IF(OFFSET(Ghosts!$S$41,COLUMN(),0)&lt;ScreenHeight!$E5,
   1,
   (SQRT(OFFSET(Ghosts!$T$41,COLUMN(),0)-OFFSET(Ghosts!$R$41,COLUMN(),0)*ScreenHeight!$D5)-1))+IF(Ghosts!$B$35,IF(Param!$M$21,-1-POWER(0.3,Param!$M$21)/(IF(Param!$M$21&lt;20,LightShader!BI95,OFFSET(LightShader!BI95,Param!$M$21-20,0)
)+POWER(0.3,Param!$M$21)),-2),0))</f>
        <v>3.3472512093196567</v>
      </c>
      <c r="BJ4" s="53">
        <f ca="1">IF(ScreenHeight!$B5&lt;OFFSET(Radar!$AC$3,COLUMN(),0),
    Param!$B$38/ScreenHeight!$B5,
    (Param!$B$37+1/(1-OFFSET(Radar!$AD$3,COLUMN(),0)*ScreenHeight!$C5)/Param!$B$39)/OFFSET(Radar!$AC$3,COLUMN(),0)
)*DistanceShader!BJ4*LightShader!BJ4*(IF(OFFSET(Ghosts!$S$41,COLUMN(),0)&lt;ScreenHeight!$E5,
   1,
   (SQRT(OFFSET(Ghosts!$T$41,COLUMN(),0)-OFFSET(Ghosts!$R$41,COLUMN(),0)*ScreenHeight!$D5)-1))+IF(Ghosts!$B$35,IF(Param!$M$21,-1-POWER(0.3,Param!$M$21)/(IF(Param!$M$21&lt;20,LightShader!BJ95,OFFSET(LightShader!BJ95,Param!$M$21-20,0)
)+POWER(0.3,Param!$M$21)),-2),0))</f>
        <v>3.3944847525007353</v>
      </c>
      <c r="BK4" s="53">
        <f ca="1">IF(ScreenHeight!$B5&lt;OFFSET(Radar!$AC$3,COLUMN(),0),
    Param!$B$38/ScreenHeight!$B5,
    (Param!$B$37+1/(1-OFFSET(Radar!$AD$3,COLUMN(),0)*ScreenHeight!$C5)/Param!$B$39)/OFFSET(Radar!$AC$3,COLUMN(),0)
)*DistanceShader!BK4*LightShader!BK4*(IF(OFFSET(Ghosts!$S$41,COLUMN(),0)&lt;ScreenHeight!$E5,
   1,
   (SQRT(OFFSET(Ghosts!$T$41,COLUMN(),0)-OFFSET(Ghosts!$R$41,COLUMN(),0)*ScreenHeight!$D5)-1))+IF(Ghosts!$B$35,IF(Param!$M$21,-1-POWER(0.3,Param!$M$21)/(IF(Param!$M$21&lt;20,LightShader!BK95,OFFSET(LightShader!BK95,Param!$M$21-20,0)
)+POWER(0.3,Param!$M$21)),-2),0))</f>
        <v>3.4419291830208536</v>
      </c>
      <c r="BL4" s="53">
        <f ca="1">IF(ScreenHeight!$B5&lt;OFFSET(Radar!$AC$3,COLUMN(),0),
    Param!$B$38/ScreenHeight!$B5,
    (Param!$B$37+1/(1-OFFSET(Radar!$AD$3,COLUMN(),0)*ScreenHeight!$C5)/Param!$B$39)/OFFSET(Radar!$AC$3,COLUMN(),0)
)*DistanceShader!BL4*LightShader!BL4*(IF(OFFSET(Ghosts!$S$41,COLUMN(),0)&lt;ScreenHeight!$E5,
   1,
   (SQRT(OFFSET(Ghosts!$T$41,COLUMN(),0)-OFFSET(Ghosts!$R$41,COLUMN(),0)*ScreenHeight!$D5)-1))+IF(Ghosts!$B$35,IF(Param!$M$21,-1-POWER(0.3,Param!$M$21)/(IF(Param!$M$21&lt;20,LightShader!BL95,OFFSET(LightShader!BL95,Param!$M$21-20,0)
)+POWER(0.3,Param!$M$21)),-2),0))</f>
        <v>3.4895248965770991</v>
      </c>
      <c r="BM4" s="53">
        <f ca="1">IF(ScreenHeight!$B5&lt;OFFSET(Radar!$AC$3,COLUMN(),0),
    Param!$B$38/ScreenHeight!$B5,
    (Param!$B$37+1/(1-OFFSET(Radar!$AD$3,COLUMN(),0)*ScreenHeight!$C5)/Param!$B$39)/OFFSET(Radar!$AC$3,COLUMN(),0)
)*DistanceShader!BM4*LightShader!BM4*(IF(OFFSET(Ghosts!$S$41,COLUMN(),0)&lt;ScreenHeight!$E5,
   1,
   (SQRT(OFFSET(Ghosts!$T$41,COLUMN(),0)-OFFSET(Ghosts!$R$41,COLUMN(),0)*ScreenHeight!$D5)-1))+IF(Ghosts!$B$35,IF(Param!$M$21,-1-POWER(0.3,Param!$M$21)/(IF(Param!$M$21&lt;20,LightShader!BM95,OFFSET(LightShader!BM95,Param!$M$21-20,0)
)+POWER(0.3,Param!$M$21)),-2),0))</f>
        <v>3.5372065497694871</v>
      </c>
      <c r="BN4" s="53">
        <f ca="1">IF(ScreenHeight!$B5&lt;OFFSET(Radar!$AC$3,COLUMN(),0),
    Param!$B$38/ScreenHeight!$B5,
    (Param!$B$37+1/(1-OFFSET(Radar!$AD$3,COLUMN(),0)*ScreenHeight!$C5)/Param!$B$39)/OFFSET(Radar!$AC$3,COLUMN(),0)
)*DistanceShader!BN4*LightShader!BN4*(IF(OFFSET(Ghosts!$S$41,COLUMN(),0)&lt;ScreenHeight!$E5,
   1,
   (SQRT(OFFSET(Ghosts!$T$41,COLUMN(),0)-OFFSET(Ghosts!$R$41,COLUMN(),0)*ScreenHeight!$D5)-1))+IF(Ghosts!$B$35,IF(Param!$M$21,-1-POWER(0.3,Param!$M$21)/(IF(Param!$M$21&lt;20,LightShader!BN95,OFFSET(LightShader!BN95,Param!$M$21-20,0)
)+POWER(0.3,Param!$M$21)),-2),0))</f>
        <v>3.584902831135504</v>
      </c>
      <c r="BO4" s="53">
        <f ca="1">IF(ScreenHeight!$B5&lt;OFFSET(Radar!$AC$3,COLUMN(),0),
    Param!$B$38/ScreenHeight!$B5,
    (Param!$B$37+1/(1-OFFSET(Radar!$AD$3,COLUMN(),0)*ScreenHeight!$C5)/Param!$B$39)/OFFSET(Radar!$AC$3,COLUMN(),0)
)*DistanceShader!BO4*LightShader!BO4*(IF(OFFSET(Ghosts!$S$41,COLUMN(),0)&lt;ScreenHeight!$E5,
   1,
   (SQRT(OFFSET(Ghosts!$T$41,COLUMN(),0)-OFFSET(Ghosts!$R$41,COLUMN(),0)*ScreenHeight!$D5)-1))+IF(Ghosts!$B$35,IF(Param!$M$21,-1-POWER(0.3,Param!$M$21)/(IF(Param!$M$21&lt;20,LightShader!BO95,OFFSET(LightShader!BO95,Param!$M$21-20,0)
)+POWER(0.3,Param!$M$21)),-2),0))</f>
        <v>3.6325362630227218</v>
      </c>
      <c r="BP4" s="53">
        <f ca="1">IF(ScreenHeight!$B5&lt;OFFSET(Radar!$AC$3,COLUMN(),0),
    Param!$B$38/ScreenHeight!$B5,
    (Param!$B$37+1/(1-OFFSET(Radar!$AD$3,COLUMN(),0)*ScreenHeight!$C5)/Param!$B$39)/OFFSET(Radar!$AC$3,COLUMN(),0)
)*DistanceShader!BP4*LightShader!BP4*(IF(OFFSET(Ghosts!$S$41,COLUMN(),0)&lt;ScreenHeight!$E5,
   1,
   (SQRT(OFFSET(Ghosts!$T$41,COLUMN(),0)-OFFSET(Ghosts!$R$41,COLUMN(),0)*ScreenHeight!$D5)-1))+IF(Ghosts!$B$35,IF(Param!$M$21,-1-POWER(0.3,Param!$M$21)/(IF(Param!$M$21&lt;20,LightShader!BP95,OFFSET(LightShader!BP95,Param!$M$21-20,0)
)+POWER(0.3,Param!$M$21)),-2),0))</f>
        <v>3.6800230425836236</v>
      </c>
      <c r="BQ4" s="53">
        <f ca="1">IF(ScreenHeight!$B5&lt;OFFSET(Radar!$AC$3,COLUMN(),0),
    Param!$B$38/ScreenHeight!$B5,
    (Param!$B$37+1/(1-OFFSET(Radar!$AD$3,COLUMN(),0)*ScreenHeight!$C5)/Param!$B$39)/OFFSET(Radar!$AC$3,COLUMN(),0)
)*DistanceShader!BQ4*LightShader!BQ4*(IF(OFFSET(Ghosts!$S$41,COLUMN(),0)&lt;ScreenHeight!$E5,
   1,
   (SQRT(OFFSET(Ghosts!$T$41,COLUMN(),0)-OFFSET(Ghosts!$R$41,COLUMN(),0)*ScreenHeight!$D5)-1))+IF(Ghosts!$B$35,IF(Param!$M$21,-1-POWER(0.3,Param!$M$21)/(IF(Param!$M$21&lt;20,LightShader!BQ95,OFFSET(LightShader!BQ95,Param!$M$21-20,0)
)+POWER(0.3,Param!$M$21)),-2),0))</f>
        <v>3.7272729309349377</v>
      </c>
      <c r="BR4" s="53">
        <f ca="1">IF(ScreenHeight!$B5&lt;OFFSET(Radar!$AC$3,COLUMN(),0),
    Param!$B$38/ScreenHeight!$B5,
    (Param!$B$37+1/(1-OFFSET(Radar!$AD$3,COLUMN(),0)*ScreenHeight!$C5)/Param!$B$39)/OFFSET(Radar!$AC$3,COLUMN(),0)
)*DistanceShader!BR4*LightShader!BR4*(IF(OFFSET(Ghosts!$S$41,COLUMN(),0)&lt;ScreenHeight!$E5,
   1,
   (SQRT(OFFSET(Ghosts!$T$41,COLUMN(),0)-OFFSET(Ghosts!$R$41,COLUMN(),0)*ScreenHeight!$D5)-1))+IF(Ghosts!$B$35,IF(Param!$M$21,-1-POWER(0.3,Param!$M$21)/(IF(Param!$M$21&lt;20,LightShader!BR95,OFFSET(LightShader!BR95,Param!$M$21-20,0)
)+POWER(0.3,Param!$M$21)),-2),0))</f>
        <v>3.7741892001858872</v>
      </c>
      <c r="BS4" s="53">
        <f ca="1">IF(ScreenHeight!$B5&lt;OFFSET(Radar!$AC$3,COLUMN(),0),
    Param!$B$38/ScreenHeight!$B5,
    (Param!$B$37+1/(1-OFFSET(Radar!$AD$3,COLUMN(),0)*ScreenHeight!$C5)/Param!$B$39)/OFFSET(Radar!$AC$3,COLUMN(),0)
)*DistanceShader!BS4*LightShader!BS4*(IF(OFFSET(Ghosts!$S$41,COLUMN(),0)&lt;ScreenHeight!$E5,
   1,
   (SQRT(OFFSET(Ghosts!$T$41,COLUMN(),0)-OFFSET(Ghosts!$R$41,COLUMN(),0)*ScreenHeight!$D5)-1))+IF(Ghosts!$B$35,IF(Param!$M$21,-1-POWER(0.3,Param!$M$21)/(IF(Param!$M$21&lt;20,LightShader!BS95,OFFSET(LightShader!BS95,Param!$M$21-20,0)
)+POWER(0.3,Param!$M$21)),-2),0))</f>
        <v>3.8206686485569064</v>
      </c>
      <c r="BT4" s="53">
        <f ca="1">IF(ScreenHeight!$B5&lt;OFFSET(Radar!$AC$3,COLUMN(),0),
    Param!$B$38/ScreenHeight!$B5,
    (Param!$B$37+1/(1-OFFSET(Radar!$AD$3,COLUMN(),0)*ScreenHeight!$C5)/Param!$B$39)/OFFSET(Radar!$AC$3,COLUMN(),0)
)*DistanceShader!BT4*LightShader!BT4*(IF(OFFSET(Ghosts!$S$41,COLUMN(),0)&lt;ScreenHeight!$E5,
   1,
   (SQRT(OFFSET(Ghosts!$T$41,COLUMN(),0)-OFFSET(Ghosts!$R$41,COLUMN(),0)*ScreenHeight!$D5)-1))+IF(Ghosts!$B$35,IF(Param!$M$21,-1-POWER(0.3,Param!$M$21)/(IF(Param!$M$21&lt;20,LightShader!BT95,OFFSET(LightShader!BT95,Param!$M$21-20,0)
)+POWER(0.3,Param!$M$21)),-2),0))</f>
        <v>3.8666016941271359</v>
      </c>
      <c r="BU4" s="53">
        <f ca="1">IF(ScreenHeight!$B5&lt;OFFSET(Radar!$AC$3,COLUMN(),0),
    Param!$B$38/ScreenHeight!$B5,
    (Param!$B$37+1/(1-OFFSET(Radar!$AD$3,COLUMN(),0)*ScreenHeight!$C5)/Param!$B$39)/OFFSET(Radar!$AC$3,COLUMN(),0)
)*DistanceShader!BU4*LightShader!BU4*(IF(OFFSET(Ghosts!$S$41,COLUMN(),0)&lt;ScreenHeight!$E5,
   1,
   (SQRT(OFFSET(Ghosts!$T$41,COLUMN(),0)-OFFSET(Ghosts!$R$41,COLUMN(),0)*ScreenHeight!$D5)-1))+IF(Ghosts!$B$35,IF(Param!$M$21,-1-POWER(0.3,Param!$M$21)/(IF(Param!$M$21&lt;20,LightShader!BU95,OFFSET(LightShader!BU95,Param!$M$21-20,0)
)+POWER(0.3,Param!$M$21)),-2),0))</f>
        <v>3.91187255780464</v>
      </c>
      <c r="BV4" s="53">
        <f ca="1">IF(ScreenHeight!$B5&lt;OFFSET(Radar!$AC$3,COLUMN(),0),
    Param!$B$38/ScreenHeight!$B5,
    (Param!$B$37+1/(1-OFFSET(Radar!$AD$3,COLUMN(),0)*ScreenHeight!$C5)/Param!$B$39)/OFFSET(Radar!$AC$3,COLUMN(),0)
)*DistanceShader!BV4*LightShader!BV4*(IF(OFFSET(Ghosts!$S$41,COLUMN(),0)&lt;ScreenHeight!$E5,
   1,
   (SQRT(OFFSET(Ghosts!$T$41,COLUMN(),0)-OFFSET(Ghosts!$R$41,COLUMN(),0)*ScreenHeight!$D5)-1))+IF(Ghosts!$B$35,IF(Param!$M$21,-1-POWER(0.3,Param!$M$21)/(IF(Param!$M$21&lt;20,LightShader!BV95,OFFSET(LightShader!BV95,Param!$M$21-20,0)
)+POWER(0.3,Param!$M$21)),-2),0))</f>
        <v>3.9563595458437497</v>
      </c>
      <c r="BW4" s="53">
        <f ca="1">IF(ScreenHeight!$B5&lt;OFFSET(Radar!$AC$3,COLUMN(),0),
    Param!$B$38/ScreenHeight!$B5,
    (Param!$B$37+1/(1-OFFSET(Radar!$AD$3,COLUMN(),0)*ScreenHeight!$C5)/Param!$B$39)/OFFSET(Radar!$AC$3,COLUMN(),0)
)*DistanceShader!BW4*LightShader!BW4*(IF(OFFSET(Ghosts!$S$41,COLUMN(),0)&lt;ScreenHeight!$E5,
   1,
   (SQRT(OFFSET(Ghosts!$T$41,COLUMN(),0)-OFFSET(Ghosts!$R$41,COLUMN(),0)*ScreenHeight!$D5)-1))+IF(Ghosts!$B$35,IF(Param!$M$21,-1-POWER(0.3,Param!$M$21)/(IF(Param!$M$21&lt;20,LightShader!BW95,OFFSET(LightShader!BW95,Param!$M$21-20,0)
)+POWER(0.3,Param!$M$21)),-2),0))</f>
        <v>3.9999354415751478</v>
      </c>
      <c r="BX4" s="53">
        <f ca="1">IF(ScreenHeight!$B5&lt;OFFSET(Radar!$AC$3,COLUMN(),0),
    Param!$B$38/ScreenHeight!$B5,
    (Param!$B$37+1/(1-OFFSET(Radar!$AD$3,COLUMN(),0)*ScreenHeight!$C5)/Param!$B$39)/OFFSET(Radar!$AC$3,COLUMN(),0)
)*DistanceShader!BX4*LightShader!BX4*(IF(OFFSET(Ghosts!$S$41,COLUMN(),0)&lt;ScreenHeight!$E5,
   1,
   (SQRT(OFFSET(Ghosts!$T$41,COLUMN(),0)-OFFSET(Ghosts!$R$41,COLUMN(),0)*ScreenHeight!$D5)-1))+IF(Ghosts!$B$35,IF(Param!$M$21,-1-POWER(0.3,Param!$M$21)/(IF(Param!$M$21&lt;20,LightShader!BX95,OFFSET(LightShader!BX95,Param!$M$21-20,0)
)+POWER(0.3,Param!$M$21)),-2),0))</f>
        <v>4.0424680149057366</v>
      </c>
      <c r="BY4" s="53">
        <f ca="1">IF(ScreenHeight!$B5&lt;OFFSET(Radar!$AC$3,COLUMN(),0),
    Param!$B$38/ScreenHeight!$B5,
    (Param!$B$37+1/(1-OFFSET(Radar!$AD$3,COLUMN(),0)*ScreenHeight!$C5)/Param!$B$39)/OFFSET(Radar!$AC$3,COLUMN(),0)
)*DistanceShader!BY4*LightShader!BY4*(IF(OFFSET(Ghosts!$S$41,COLUMN(),0)&lt;ScreenHeight!$E5,
   1,
   (SQRT(OFFSET(Ghosts!$T$41,COLUMN(),0)-OFFSET(Ghosts!$R$41,COLUMN(),0)*ScreenHeight!$D5)-1))+IF(Ghosts!$B$35,IF(Param!$M$21,-1-POWER(0.3,Param!$M$21)/(IF(Param!$M$21&lt;20,LightShader!BY95,OFFSET(LightShader!BY95,Param!$M$21-20,0)
)+POWER(0.3,Param!$M$21)),-2),0))</f>
        <v>4.0838206565351864</v>
      </c>
      <c r="BZ4" s="53">
        <f ca="1">IF(ScreenHeight!$B5&lt;OFFSET(Radar!$AC$3,COLUMN(),0),
    Param!$B$38/ScreenHeight!$B5,
    (Param!$B$37+1/(1-OFFSET(Radar!$AD$3,COLUMN(),0)*ScreenHeight!$C5)/Param!$B$39)/OFFSET(Radar!$AC$3,COLUMN(),0)
)*DistanceShader!BZ4*LightShader!BZ4*(IF(OFFSET(Ghosts!$S$41,COLUMN(),0)&lt;ScreenHeight!$E5,
   1,
   (SQRT(OFFSET(Ghosts!$T$41,COLUMN(),0)-OFFSET(Ghosts!$R$41,COLUMN(),0)*ScreenHeight!$D5)-1))+IF(Ghosts!$B$35,IF(Param!$M$21,-1-POWER(0.3,Param!$M$21)/(IF(Param!$M$21&lt;20,LightShader!BZ95,OFFSET(LightShader!BZ95,Param!$M$21-20,0)
)+POWER(0.3,Param!$M$21)),-2),0))</f>
        <v>4.1238531416867215</v>
      </c>
      <c r="CA4" s="53">
        <f ca="1">IF(ScreenHeight!$B5&lt;OFFSET(Radar!$AC$3,COLUMN(),0),
    Param!$B$38/ScreenHeight!$B5,
    (Param!$B$37+1/(1-OFFSET(Radar!$AD$3,COLUMN(),0)*ScreenHeight!$C5)/Param!$B$39)/OFFSET(Radar!$AC$3,COLUMN(),0)
)*DistanceShader!CA4*LightShader!CA4*(IF(OFFSET(Ghosts!$S$41,COLUMN(),0)&lt;ScreenHeight!$E5,
   1,
   (SQRT(OFFSET(Ghosts!$T$41,COLUMN(),0)-OFFSET(Ghosts!$R$41,COLUMN(),0)*ScreenHeight!$D5)-1))+IF(Ghosts!$B$35,IF(Param!$M$21,-1-POWER(0.3,Param!$M$21)/(IF(Param!$M$21&lt;20,LightShader!CA95,OFFSET(LightShader!CA95,Param!$M$21-20,0)
)+POWER(0.3,Param!$M$21)),-2),0))</f>
        <v>4.1624225254443985</v>
      </c>
      <c r="CB4" s="53">
        <f ca="1">IF(ScreenHeight!$B5&lt;OFFSET(Radar!$AC$3,COLUMN(),0),
    Param!$B$38/ScreenHeight!$B5,
    (Param!$B$37+1/(1-OFFSET(Radar!$AD$3,COLUMN(),0)*ScreenHeight!$C5)/Param!$B$39)/OFFSET(Radar!$AC$3,COLUMN(),0)
)*DistanceShader!CB4*LightShader!CB4*(IF(OFFSET(Ghosts!$S$41,COLUMN(),0)&lt;ScreenHeight!$E5,
   1,
   (SQRT(OFFSET(Ghosts!$T$41,COLUMN(),0)-OFFSET(Ghosts!$R$41,COLUMN(),0)*ScreenHeight!$D5)-1))+IF(Ghosts!$B$35,IF(Param!$M$21,-1-POWER(0.3,Param!$M$21)/(IF(Param!$M$21&lt;20,LightShader!CB95,OFFSET(LightShader!CB95,Param!$M$21-20,0)
)+POWER(0.3,Param!$M$21)),-2),0))</f>
        <v>4.1993841685375717</v>
      </c>
      <c r="CC4" s="53">
        <f ca="1">IF(ScreenHeight!$B5&lt;OFFSET(Radar!$AC$3,COLUMN(),0),
    Param!$B$38/ScreenHeight!$B5,
    (Param!$B$37+1/(1-OFFSET(Radar!$AD$3,COLUMN(),0)*ScreenHeight!$C5)/Param!$B$39)/OFFSET(Radar!$AC$3,COLUMN(),0)
)*DistanceShader!CC4*LightShader!CC4*(IF(OFFSET(Ghosts!$S$41,COLUMN(),0)&lt;ScreenHeight!$E5,
   1,
   (SQRT(OFFSET(Ghosts!$T$41,COLUMN(),0)-OFFSET(Ghosts!$R$41,COLUMN(),0)*ScreenHeight!$D5)-1))+IF(Ghosts!$B$35,IF(Param!$M$21,-1-POWER(0.3,Param!$M$21)/(IF(Param!$M$21&lt;20,LightShader!CC95,OFFSET(LightShader!CC95,Param!$M$21-20,0)
)+POWER(0.3,Param!$M$21)),-2),0))</f>
        <v>4.2345928886585478</v>
      </c>
      <c r="CD4" s="53">
        <f ca="1">IF(ScreenHeight!$B5&lt;OFFSET(Radar!$AC$3,COLUMN(),0),
    Param!$B$38/ScreenHeight!$B5,
    (Param!$B$37+1/(1-OFFSET(Radar!$AD$3,COLUMN(),0)*ScreenHeight!$C5)/Param!$B$39)/OFFSET(Radar!$AC$3,COLUMN(),0)
)*DistanceShader!CD4*LightShader!CD4*(IF(OFFSET(Ghosts!$S$41,COLUMN(),0)&lt;ScreenHeight!$E5,
   1,
   (SQRT(OFFSET(Ghosts!$T$41,COLUMN(),0)-OFFSET(Ghosts!$R$41,COLUMN(),0)*ScreenHeight!$D5)-1))+IF(Ghosts!$B$35,IF(Param!$M$21,-1-POWER(0.3,Param!$M$21)/(IF(Param!$M$21&lt;20,LightShader!CD95,OFFSET(LightShader!CD95,Param!$M$21-20,0)
)+POWER(0.3,Param!$M$21)),-2),0))</f>
        <v>4.2679042282219948</v>
      </c>
      <c r="CE4" s="53">
        <f ca="1">IF(ScreenHeight!$B5&lt;OFFSET(Radar!$AC$3,COLUMN(),0),
    Param!$B$38/ScreenHeight!$B5,
    (Param!$B$37+1/(1-OFFSET(Radar!$AD$3,COLUMN(),0)*ScreenHeight!$C5)/Param!$B$39)/OFFSET(Radar!$AC$3,COLUMN(),0)
)*DistanceShader!CE4*LightShader!CE4*(IF(OFFSET(Ghosts!$S$41,COLUMN(),0)&lt;ScreenHeight!$E5,
   1,
   (SQRT(OFFSET(Ghosts!$T$41,COLUMN(),0)-OFFSET(Ghosts!$R$41,COLUMN(),0)*ScreenHeight!$D5)-1))+IF(Ghosts!$B$35,IF(Param!$M$21,-1-POWER(0.3,Param!$M$21)/(IF(Param!$M$21&lt;20,LightShader!CE95,OFFSET(LightShader!CE95,Param!$M$21-20,0)
)+POWER(0.3,Param!$M$21)),-2),0))</f>
        <v>4.2991758249957792</v>
      </c>
      <c r="CF4" s="53">
        <f ca="1">IF(ScreenHeight!$B5&lt;OFFSET(Radar!$AC$3,COLUMN(),0),
    Param!$B$38/ScreenHeight!$B5,
    (Param!$B$37+1/(1-OFFSET(Radar!$AD$3,COLUMN(),0)*ScreenHeight!$C5)/Param!$B$39)/OFFSET(Radar!$AC$3,COLUMN(),0)
)*DistanceShader!CF4*LightShader!CF4*(IF(OFFSET(Ghosts!$S$41,COLUMN(),0)&lt;ScreenHeight!$E5,
   1,
   (SQRT(OFFSET(Ghosts!$T$41,COLUMN(),0)-OFFSET(Ghosts!$R$41,COLUMN(),0)*ScreenHeight!$D5)-1))+IF(Ghosts!$B$35,IF(Param!$M$21,-1-POWER(0.3,Param!$M$21)/(IF(Param!$M$21&lt;20,LightShader!CF95,OFFSET(LightShader!CF95,Param!$M$21-20,0)
)+POWER(0.3,Param!$M$21)),-2),0))</f>
        <v>4.3282688674144909</v>
      </c>
      <c r="CG4" s="53">
        <f ca="1">IF(ScreenHeight!$B5&lt;OFFSET(Radar!$AC$3,COLUMN(),0),
    Param!$B$38/ScreenHeight!$B5,
    (Param!$B$37+1/(1-OFFSET(Radar!$AD$3,COLUMN(),0)*ScreenHeight!$C5)/Param!$B$39)/OFFSET(Radar!$AC$3,COLUMN(),0)
)*DistanceShader!CG4*LightShader!CG4*(IF(OFFSET(Ghosts!$S$41,COLUMN(),0)&lt;ScreenHeight!$E5,
   1,
   (SQRT(OFFSET(Ghosts!$T$41,COLUMN(),0)-OFFSET(Ghosts!$R$41,COLUMN(),0)*ScreenHeight!$D5)-1))+IF(Ghosts!$B$35,IF(Param!$M$21,-1-POWER(0.3,Param!$M$21)/(IF(Param!$M$21&lt;20,LightShader!CG95,OFFSET(LightShader!CG95,Param!$M$21-20,0)
)+POWER(0.3,Param!$M$21)),-2),0))</f>
        <v>4.3550496118283695</v>
      </c>
      <c r="CH4" s="53">
        <f ca="1">IF(ScreenHeight!$B5&lt;OFFSET(Radar!$AC$3,COLUMN(),0),
    Param!$B$38/ScreenHeight!$B5,
    (Param!$B$37+1/(1-OFFSET(Radar!$AD$3,COLUMN(),0)*ScreenHeight!$C5)/Param!$B$39)/OFFSET(Radar!$AC$3,COLUMN(),0)
)*DistanceShader!CH4*LightShader!CH4*(IF(OFFSET(Ghosts!$S$41,COLUMN(),0)&lt;ScreenHeight!$E5,
   1,
   (SQRT(OFFSET(Ghosts!$T$41,COLUMN(),0)-OFFSET(Ghosts!$R$41,COLUMN(),0)*ScreenHeight!$D5)-1))+IF(Ghosts!$B$35,IF(Param!$M$21,-1-POWER(0.3,Param!$M$21)/(IF(Param!$M$21&lt;20,LightShader!CH95,OFFSET(LightShader!CH95,Param!$M$21-20,0)
)+POWER(0.3,Param!$M$21)),-2),0))</f>
        <v>4.3793909346715711</v>
      </c>
      <c r="CI4" s="53">
        <f ca="1">IF(ScreenHeight!$B5&lt;OFFSET(Radar!$AC$3,COLUMN(),0),
    Param!$B$38/ScreenHeight!$B5,
    (Param!$B$37+1/(1-OFFSET(Radar!$AD$3,COLUMN(),0)*ScreenHeight!$C5)/Param!$B$39)/OFFSET(Radar!$AC$3,COLUMN(),0)
)*DistanceShader!CI4*LightShader!CI4*(IF(OFFSET(Ghosts!$S$41,COLUMN(),0)&lt;ScreenHeight!$E5,
   1,
   (SQRT(OFFSET(Ghosts!$T$41,COLUMN(),0)-OFFSET(Ghosts!$R$41,COLUMN(),0)*ScreenHeight!$D5)-1))+IF(Ghosts!$B$35,IF(Param!$M$21,-1-POWER(0.3,Param!$M$21)/(IF(Param!$M$21&lt;20,LightShader!CI95,OFFSET(LightShader!CI95,Param!$M$21-20,0)
)+POWER(0.3,Param!$M$21)),-2),0))</f>
        <v>4.401173888803334</v>
      </c>
      <c r="CJ4" s="53">
        <f ca="1">IF(ScreenHeight!$B5&lt;OFFSET(Radar!$AC$3,COLUMN(),0),
    Param!$B$38/ScreenHeight!$B5,
    (Param!$B$37+1/(1-OFFSET(Radar!$AD$3,COLUMN(),0)*ScreenHeight!$C5)/Param!$B$39)/OFFSET(Radar!$AC$3,COLUMN(),0)
)*DistanceShader!CJ4*LightShader!CJ4*(IF(OFFSET(Ghosts!$S$41,COLUMN(),0)&lt;ScreenHeight!$E5,
   1,
   (SQRT(OFFSET(Ghosts!$T$41,COLUMN(),0)-OFFSET(Ghosts!$R$41,COLUMN(),0)*ScreenHeight!$D5)-1))+IF(Ghosts!$B$35,IF(Param!$M$21,-1-POWER(0.3,Param!$M$21)/(IF(Param!$M$21&lt;20,LightShader!CJ95,OFFSET(LightShader!CJ95,Param!$M$21-20,0)
)+POWER(0.3,Param!$M$21)),-2),0))</f>
        <v>4.4202892303363059</v>
      </c>
      <c r="CK4" s="53">
        <f ca="1">IF(ScreenHeight!$B5&lt;OFFSET(Radar!$AC$3,COLUMN(),0),
    Param!$B$38/ScreenHeight!$B5,
    (Param!$B$37+1/(1-OFFSET(Radar!$AD$3,COLUMN(),0)*ScreenHeight!$C5)/Param!$B$39)/OFFSET(Radar!$AC$3,COLUMN(),0)
)*DistanceShader!CK4*LightShader!CK4*(IF(OFFSET(Ghosts!$S$41,COLUMN(),0)&lt;ScreenHeight!$E5,
   1,
   (SQRT(OFFSET(Ghosts!$T$41,COLUMN(),0)-OFFSET(Ghosts!$R$41,COLUMN(),0)*ScreenHeight!$D5)-1))+IF(Ghosts!$B$35,IF(Param!$M$21,-1-POWER(0.3,Param!$M$21)/(IF(Param!$M$21&lt;20,LightShader!CK95,OFFSET(LightShader!CK95,Param!$M$21-20,0)
)+POWER(0.3,Param!$M$21)),-2),0))</f>
        <v>4.4366388803562167</v>
      </c>
      <c r="CL4" s="53">
        <f ca="1">IF(ScreenHeight!$B5&lt;OFFSET(Radar!$AC$3,COLUMN(),0),
    Param!$B$38/ScreenHeight!$B5,
    (Param!$B$37+1/(1-OFFSET(Radar!$AD$3,COLUMN(),0)*ScreenHeight!$C5)/Param!$B$39)/OFFSET(Radar!$AC$3,COLUMN(),0)
)*DistanceShader!CL4*LightShader!CL4*(IF(OFFSET(Ghosts!$S$41,COLUMN(),0)&lt;ScreenHeight!$E5,
   1,
   (SQRT(OFFSET(Ghosts!$T$41,COLUMN(),0)-OFFSET(Ghosts!$R$41,COLUMN(),0)*ScreenHeight!$D5)-1))+IF(Ghosts!$B$35,IF(Param!$M$21,-1-POWER(0.3,Param!$M$21)/(IF(Param!$M$21&lt;20,LightShader!CL95,OFFSET(LightShader!CL95,Param!$M$21-20,0)
)+POWER(0.3,Param!$M$21)),-2),0))</f>
        <v>4.4501372852605812</v>
      </c>
      <c r="CM4" s="53">
        <f ca="1">IF(ScreenHeight!$B5&lt;OFFSET(Radar!$AC$3,COLUMN(),0),
    Param!$B$38/ScreenHeight!$B5,
    (Param!$B$37+1/(1-OFFSET(Radar!$AD$3,COLUMN(),0)*ScreenHeight!$C5)/Param!$B$39)/OFFSET(Radar!$AC$3,COLUMN(),0)
)*DistanceShader!CM4*LightShader!CM4*(IF(OFFSET(Ghosts!$S$41,COLUMN(),0)&lt;ScreenHeight!$E5,
   1,
   (SQRT(OFFSET(Ghosts!$T$41,COLUMN(),0)-OFFSET(Ghosts!$R$41,COLUMN(),0)*ScreenHeight!$D5)-1))+IF(Ghosts!$B$35,IF(Param!$M$21,-1-POWER(0.3,Param!$M$21)/(IF(Param!$M$21&lt;20,LightShader!CM95,OFFSET(LightShader!CM95,Param!$M$21-20,0)
)+POWER(0.3,Param!$M$21)),-2),0))</f>
        <v>4.4607126401513062</v>
      </c>
      <c r="CN4" s="53">
        <f ca="1">IF(ScreenHeight!$B5&lt;OFFSET(Radar!$AC$3,COLUMN(),0),
    Param!$B$38/ScreenHeight!$B5,
    (Param!$B$37+1/(1-OFFSET(Radar!$AD$3,COLUMN(),0)*ScreenHeight!$C5)/Param!$B$39)/OFFSET(Radar!$AC$3,COLUMN(),0)
)*DistanceShader!CN4*LightShader!CN4*(IF(OFFSET(Ghosts!$S$41,COLUMN(),0)&lt;ScreenHeight!$E5,
   1,
   (SQRT(OFFSET(Ghosts!$T$41,COLUMN(),0)-OFFSET(Ghosts!$R$41,COLUMN(),0)*ScreenHeight!$D5)-1))+IF(Ghosts!$B$35,IF(Param!$M$21,-1-POWER(0.3,Param!$M$21)/(IF(Param!$M$21&lt;20,LightShader!CN95,OFFSET(LightShader!CN95,Param!$M$21-20,0)
)+POWER(0.3,Param!$M$21)),-2),0))</f>
        <v>4.4683079418860858</v>
      </c>
      <c r="CO4" s="53">
        <f ca="1">IF(ScreenHeight!$B5&lt;OFFSET(Radar!$AC$3,COLUMN(),0),
    Param!$B$38/ScreenHeight!$B5,
    (Param!$B$37+1/(1-OFFSET(Radar!$AD$3,COLUMN(),0)*ScreenHeight!$C5)/Param!$B$39)/OFFSET(Radar!$AC$3,COLUMN(),0)
)*DistanceShader!CO4*LightShader!CO4*(IF(OFFSET(Ghosts!$S$41,COLUMN(),0)&lt;ScreenHeight!$E5,
   1,
   (SQRT(OFFSET(Ghosts!$T$41,COLUMN(),0)-OFFSET(Ghosts!$R$41,COLUMN(),0)*ScreenHeight!$D5)-1))+IF(Ghosts!$B$35,IF(Param!$M$21,-1-POWER(0.3,Param!$M$21)/(IF(Param!$M$21&lt;20,LightShader!CO95,OFFSET(LightShader!CO95,Param!$M$21-20,0)
)+POWER(0.3,Param!$M$21)),-2),0))</f>
        <v>4.4728818420208381</v>
      </c>
      <c r="CP4" s="53">
        <f ca="1">IF(ScreenHeight!$B5&lt;OFFSET(Radar!$AC$3,COLUMN(),0),
    Param!$B$38/ScreenHeight!$B5,
    (Param!$B$37+1/(1-OFFSET(Radar!$AD$3,COLUMN(),0)*ScreenHeight!$C5)/Param!$B$39)/OFFSET(Radar!$AC$3,COLUMN(),0)
)*DistanceShader!CP4*LightShader!CP4*(IF(OFFSET(Ghosts!$S$41,COLUMN(),0)&lt;ScreenHeight!$E5,
   1,
   (SQRT(OFFSET(Ghosts!$T$41,COLUMN(),0)-OFFSET(Ghosts!$R$41,COLUMN(),0)*ScreenHeight!$D5)-1))+IF(Ghosts!$B$35,IF(Param!$M$21,-1-POWER(0.3,Param!$M$21)/(IF(Param!$M$21&lt;20,LightShader!CP95,OFFSET(LightShader!CP95,Param!$M$21-20,0)
)+POWER(0.3,Param!$M$21)),-2),0))</f>
        <v>4.4744092748634907</v>
      </c>
      <c r="CQ4" s="53">
        <f ca="1">IF(ScreenHeight!$B5&lt;OFFSET(Radar!$AC$3,COLUMN(),0),
    Param!$B$38/ScreenHeight!$B5,
    (Param!$B$37+1/(1-OFFSET(Radar!$AD$3,COLUMN(),0)*ScreenHeight!$C5)/Param!$B$39)/OFFSET(Radar!$AC$3,COLUMN(),0)
)*DistanceShader!CQ4*LightShader!CQ4*(IF(OFFSET(Ghosts!$S$41,COLUMN(),0)&lt;ScreenHeight!$E5,
   1,
   (SQRT(OFFSET(Ghosts!$T$41,COLUMN(),0)-OFFSET(Ghosts!$R$41,COLUMN(),0)*ScreenHeight!$D5)-1))+IF(Ghosts!$B$35,IF(Param!$M$21,-1-POWER(0.3,Param!$M$21)/(IF(Param!$M$21&lt;20,LightShader!CQ95,OFFSET(LightShader!CQ95,Param!$M$21-20,0)
)+POWER(0.3,Param!$M$21)),-2),0))</f>
        <v>4.4728818420208381</v>
      </c>
      <c r="CR4" s="53">
        <f ca="1">IF(ScreenHeight!$B5&lt;OFFSET(Radar!$AC$3,COLUMN(),0),
    Param!$B$38/ScreenHeight!$B5,
    (Param!$B$37+1/(1-OFFSET(Radar!$AD$3,COLUMN(),0)*ScreenHeight!$C5)/Param!$B$39)/OFFSET(Radar!$AC$3,COLUMN(),0)
)*DistanceShader!CR4*LightShader!CR4*(IF(OFFSET(Ghosts!$S$41,COLUMN(),0)&lt;ScreenHeight!$E5,
   1,
   (SQRT(OFFSET(Ghosts!$T$41,COLUMN(),0)-OFFSET(Ghosts!$R$41,COLUMN(),0)*ScreenHeight!$D5)-1))+IF(Ghosts!$B$35,IF(Param!$M$21,-1-POWER(0.3,Param!$M$21)/(IF(Param!$M$21&lt;20,LightShader!CR95,OFFSET(LightShader!CR95,Param!$M$21-20,0)
)+POWER(0.3,Param!$M$21)),-2),0))</f>
        <v>4.4683079418860858</v>
      </c>
      <c r="CS4" s="53">
        <f ca="1">IF(ScreenHeight!$B5&lt;OFFSET(Radar!$AC$3,COLUMN(),0),
    Param!$B$38/ScreenHeight!$B5,
    (Param!$B$37+1/(1-OFFSET(Radar!$AD$3,COLUMN(),0)*ScreenHeight!$C5)/Param!$B$39)/OFFSET(Radar!$AC$3,COLUMN(),0)
)*DistanceShader!CS4*LightShader!CS4*(IF(OFFSET(Ghosts!$S$41,COLUMN(),0)&lt;ScreenHeight!$E5,
   1,
   (SQRT(OFFSET(Ghosts!$T$41,COLUMN(),0)-OFFSET(Ghosts!$R$41,COLUMN(),0)*ScreenHeight!$D5)-1))+IF(Ghosts!$B$35,IF(Param!$M$21,-1-POWER(0.3,Param!$M$21)/(IF(Param!$M$21&lt;20,LightShader!CS95,OFFSET(LightShader!CS95,Param!$M$21-20,0)
)+POWER(0.3,Param!$M$21)),-2),0))</f>
        <v>4.4607126401513062</v>
      </c>
      <c r="CT4" s="53">
        <f ca="1">IF(ScreenHeight!$B5&lt;OFFSET(Radar!$AC$3,COLUMN(),0),
    Param!$B$38/ScreenHeight!$B5,
    (Param!$B$37+1/(1-OFFSET(Radar!$AD$3,COLUMN(),0)*ScreenHeight!$C5)/Param!$B$39)/OFFSET(Radar!$AC$3,COLUMN(),0)
)*DistanceShader!CT4*LightShader!CT4*(IF(OFFSET(Ghosts!$S$41,COLUMN(),0)&lt;ScreenHeight!$E5,
   1,
   (SQRT(OFFSET(Ghosts!$T$41,COLUMN(),0)-OFFSET(Ghosts!$R$41,COLUMN(),0)*ScreenHeight!$D5)-1))+IF(Ghosts!$B$35,IF(Param!$M$21,-1-POWER(0.3,Param!$M$21)/(IF(Param!$M$21&lt;20,LightShader!CT95,OFFSET(LightShader!CT95,Param!$M$21-20,0)
)+POWER(0.3,Param!$M$21)),-2),0))</f>
        <v>4.4501372852605812</v>
      </c>
      <c r="CU4" s="53">
        <f ca="1">IF(ScreenHeight!$B5&lt;OFFSET(Radar!$AC$3,COLUMN(),0),
    Param!$B$38/ScreenHeight!$B5,
    (Param!$B$37+1/(1-OFFSET(Radar!$AD$3,COLUMN(),0)*ScreenHeight!$C5)/Param!$B$39)/OFFSET(Radar!$AC$3,COLUMN(),0)
)*DistanceShader!CU4*LightShader!CU4*(IF(OFFSET(Ghosts!$S$41,COLUMN(),0)&lt;ScreenHeight!$E5,
   1,
   (SQRT(OFFSET(Ghosts!$T$41,COLUMN(),0)-OFFSET(Ghosts!$R$41,COLUMN(),0)*ScreenHeight!$D5)-1))+IF(Ghosts!$B$35,IF(Param!$M$21,-1-POWER(0.3,Param!$M$21)/(IF(Param!$M$21&lt;20,LightShader!CU95,OFFSET(LightShader!CU95,Param!$M$21-20,0)
)+POWER(0.3,Param!$M$21)),-2),0))</f>
        <v>4.4366388803562167</v>
      </c>
      <c r="CV4" s="53">
        <f ca="1">IF(ScreenHeight!$B5&lt;OFFSET(Radar!$AC$3,COLUMN(),0),
    Param!$B$38/ScreenHeight!$B5,
    (Param!$B$37+1/(1-OFFSET(Radar!$AD$3,COLUMN(),0)*ScreenHeight!$C5)/Param!$B$39)/OFFSET(Radar!$AC$3,COLUMN(),0)
)*DistanceShader!CV4*LightShader!CV4*(IF(OFFSET(Ghosts!$S$41,COLUMN(),0)&lt;ScreenHeight!$E5,
   1,
   (SQRT(OFFSET(Ghosts!$T$41,COLUMN(),0)-OFFSET(Ghosts!$R$41,COLUMN(),0)*ScreenHeight!$D5)-1))+IF(Ghosts!$B$35,IF(Param!$M$21,-1-POWER(0.3,Param!$M$21)/(IF(Param!$M$21&lt;20,LightShader!CV95,OFFSET(LightShader!CV95,Param!$M$21-20,0)
)+POWER(0.3,Param!$M$21)),-2),0))</f>
        <v>4.4202892303363059</v>
      </c>
      <c r="CW4" s="53">
        <f ca="1">IF(ScreenHeight!$B5&lt;OFFSET(Radar!$AC$3,COLUMN(),0),
    Param!$B$38/ScreenHeight!$B5,
    (Param!$B$37+1/(1-OFFSET(Radar!$AD$3,COLUMN(),0)*ScreenHeight!$C5)/Param!$B$39)/OFFSET(Radar!$AC$3,COLUMN(),0)
)*DistanceShader!CW4*LightShader!CW4*(IF(OFFSET(Ghosts!$S$41,COLUMN(),0)&lt;ScreenHeight!$E5,
   1,
   (SQRT(OFFSET(Ghosts!$T$41,COLUMN(),0)-OFFSET(Ghosts!$R$41,COLUMN(),0)*ScreenHeight!$D5)-1))+IF(Ghosts!$B$35,IF(Param!$M$21,-1-POWER(0.3,Param!$M$21)/(IF(Param!$M$21&lt;20,LightShader!CW95,OFFSET(LightShader!CW95,Param!$M$21-20,0)
)+POWER(0.3,Param!$M$21)),-2),0))</f>
        <v>4.401173888803334</v>
      </c>
      <c r="CX4" s="53">
        <f ca="1">IF(ScreenHeight!$B5&lt;OFFSET(Radar!$AC$3,COLUMN(),0),
    Param!$B$38/ScreenHeight!$B5,
    (Param!$B$37+1/(1-OFFSET(Radar!$AD$3,COLUMN(),0)*ScreenHeight!$C5)/Param!$B$39)/OFFSET(Radar!$AC$3,COLUMN(),0)
)*DistanceShader!CX4*LightShader!CX4*(IF(OFFSET(Ghosts!$S$41,COLUMN(),0)&lt;ScreenHeight!$E5,
   1,
   (SQRT(OFFSET(Ghosts!$T$41,COLUMN(),0)-OFFSET(Ghosts!$R$41,COLUMN(),0)*ScreenHeight!$D5)-1))+IF(Ghosts!$B$35,IF(Param!$M$21,-1-POWER(0.3,Param!$M$21)/(IF(Param!$M$21&lt;20,LightShader!CX95,OFFSET(LightShader!CX95,Param!$M$21-20,0)
)+POWER(0.3,Param!$M$21)),-2),0))</f>
        <v>4.3793909346715711</v>
      </c>
      <c r="CY4" s="53">
        <f ca="1">IF(ScreenHeight!$B5&lt;OFFSET(Radar!$AC$3,COLUMN(),0),
    Param!$B$38/ScreenHeight!$B5,
    (Param!$B$37+1/(1-OFFSET(Radar!$AD$3,COLUMN(),0)*ScreenHeight!$C5)/Param!$B$39)/OFFSET(Radar!$AC$3,COLUMN(),0)
)*DistanceShader!CY4*LightShader!CY4*(IF(OFFSET(Ghosts!$S$41,COLUMN(),0)&lt;ScreenHeight!$E5,
   1,
   (SQRT(OFFSET(Ghosts!$T$41,COLUMN(),0)-OFFSET(Ghosts!$R$41,COLUMN(),0)*ScreenHeight!$D5)-1))+IF(Ghosts!$B$35,IF(Param!$M$21,-1-POWER(0.3,Param!$M$21)/(IF(Param!$M$21&lt;20,LightShader!CY95,OFFSET(LightShader!CY95,Param!$M$21-20,0)
)+POWER(0.3,Param!$M$21)),-2),0))</f>
        <v>4.3550496118283695</v>
      </c>
      <c r="CZ4" s="53">
        <f ca="1">IF(ScreenHeight!$B5&lt;OFFSET(Radar!$AC$3,COLUMN(),0),
    Param!$B$38/ScreenHeight!$B5,
    (Param!$B$37+1/(1-OFFSET(Radar!$AD$3,COLUMN(),0)*ScreenHeight!$C5)/Param!$B$39)/OFFSET(Radar!$AC$3,COLUMN(),0)
)*DistanceShader!CZ4*LightShader!CZ4*(IF(OFFSET(Ghosts!$S$41,COLUMN(),0)&lt;ScreenHeight!$E5,
   1,
   (SQRT(OFFSET(Ghosts!$T$41,COLUMN(),0)-OFFSET(Ghosts!$R$41,COLUMN(),0)*ScreenHeight!$D5)-1))+IF(Ghosts!$B$35,IF(Param!$M$21,-1-POWER(0.3,Param!$M$21)/(IF(Param!$M$21&lt;20,LightShader!CZ95,OFFSET(LightShader!CZ95,Param!$M$21-20,0)
)+POWER(0.3,Param!$M$21)),-2),0))</f>
        <v>4.3282688674144909</v>
      </c>
      <c r="DA4" s="53">
        <f ca="1">IF(ScreenHeight!$B5&lt;OFFSET(Radar!$AC$3,COLUMN(),0),
    Param!$B$38/ScreenHeight!$B5,
    (Param!$B$37+1/(1-OFFSET(Radar!$AD$3,COLUMN(),0)*ScreenHeight!$C5)/Param!$B$39)/OFFSET(Radar!$AC$3,COLUMN(),0)
)*DistanceShader!DA4*LightShader!DA4*(IF(OFFSET(Ghosts!$S$41,COLUMN(),0)&lt;ScreenHeight!$E5,
   1,
   (SQRT(OFFSET(Ghosts!$T$41,COLUMN(),0)-OFFSET(Ghosts!$R$41,COLUMN(),0)*ScreenHeight!$D5)-1))+IF(Ghosts!$B$35,IF(Param!$M$21,-1-POWER(0.3,Param!$M$21)/(IF(Param!$M$21&lt;20,LightShader!DA95,OFFSET(LightShader!DA95,Param!$M$21-20,0)
)+POWER(0.3,Param!$M$21)),-2),0))</f>
        <v>4.2991758249957792</v>
      </c>
      <c r="DB4" s="53">
        <f ca="1">IF(ScreenHeight!$B5&lt;OFFSET(Radar!$AC$3,COLUMN(),0),
    Param!$B$38/ScreenHeight!$B5,
    (Param!$B$37+1/(1-OFFSET(Radar!$AD$3,COLUMN(),0)*ScreenHeight!$C5)/Param!$B$39)/OFFSET(Radar!$AC$3,COLUMN(),0)
)*DistanceShader!DB4*LightShader!DB4*(IF(OFFSET(Ghosts!$S$41,COLUMN(),0)&lt;ScreenHeight!$E5,
   1,
   (SQRT(OFFSET(Ghosts!$T$41,COLUMN(),0)-OFFSET(Ghosts!$R$41,COLUMN(),0)*ScreenHeight!$D5)-1))+IF(Ghosts!$B$35,IF(Param!$M$21,-1-POWER(0.3,Param!$M$21)/(IF(Param!$M$21&lt;20,LightShader!DB95,OFFSET(LightShader!DB95,Param!$M$21-20,0)
)+POWER(0.3,Param!$M$21)),-2),0))</f>
        <v>4.2679042282219948</v>
      </c>
      <c r="DC4" s="53">
        <f ca="1">IF(ScreenHeight!$B5&lt;OFFSET(Radar!$AC$3,COLUMN(),0),
    Param!$B$38/ScreenHeight!$B5,
    (Param!$B$37+1/(1-OFFSET(Radar!$AD$3,COLUMN(),0)*ScreenHeight!$C5)/Param!$B$39)/OFFSET(Radar!$AC$3,COLUMN(),0)
)*DistanceShader!DC4*LightShader!DC4*(IF(OFFSET(Ghosts!$S$41,COLUMN(),0)&lt;ScreenHeight!$E5,
   1,
   (SQRT(OFFSET(Ghosts!$T$41,COLUMN(),0)-OFFSET(Ghosts!$R$41,COLUMN(),0)*ScreenHeight!$D5)-1))+IF(Ghosts!$B$35,IF(Param!$M$21,-1-POWER(0.3,Param!$M$21)/(IF(Param!$M$21&lt;20,LightShader!DC95,OFFSET(LightShader!DC95,Param!$M$21-20,0)
)+POWER(0.3,Param!$M$21)),-2),0))</f>
        <v>4.2345928886585478</v>
      </c>
      <c r="DD4" s="53">
        <f ca="1">IF(ScreenHeight!$B5&lt;OFFSET(Radar!$AC$3,COLUMN(),0),
    Param!$B$38/ScreenHeight!$B5,
    (Param!$B$37+1/(1-OFFSET(Radar!$AD$3,COLUMN(),0)*ScreenHeight!$C5)/Param!$B$39)/OFFSET(Radar!$AC$3,COLUMN(),0)
)*DistanceShader!DD4*LightShader!DD4*(IF(OFFSET(Ghosts!$S$41,COLUMN(),0)&lt;ScreenHeight!$E5,
   1,
   (SQRT(OFFSET(Ghosts!$T$41,COLUMN(),0)-OFFSET(Ghosts!$R$41,COLUMN(),0)*ScreenHeight!$D5)-1))+IF(Ghosts!$B$35,IF(Param!$M$21,-1-POWER(0.3,Param!$M$21)/(IF(Param!$M$21&lt;20,LightShader!DD95,OFFSET(LightShader!DD95,Param!$M$21-20,0)
)+POWER(0.3,Param!$M$21)),-2),0))</f>
        <v>4.1993841685375717</v>
      </c>
      <c r="DE4" s="53">
        <f ca="1">IF(ScreenHeight!$B5&lt;OFFSET(Radar!$AC$3,COLUMN(),0),
    Param!$B$38/ScreenHeight!$B5,
    (Param!$B$37+1/(1-OFFSET(Radar!$AD$3,COLUMN(),0)*ScreenHeight!$C5)/Param!$B$39)/OFFSET(Radar!$AC$3,COLUMN(),0)
)*DistanceShader!DE4*LightShader!DE4*(IF(OFFSET(Ghosts!$S$41,COLUMN(),0)&lt;ScreenHeight!$E5,
   1,
   (SQRT(OFFSET(Ghosts!$T$41,COLUMN(),0)-OFFSET(Ghosts!$R$41,COLUMN(),0)*ScreenHeight!$D5)-1))+IF(Ghosts!$B$35,IF(Param!$M$21,-1-POWER(0.3,Param!$M$21)/(IF(Param!$M$21&lt;20,LightShader!DE95,OFFSET(LightShader!DE95,Param!$M$21-20,0)
)+POWER(0.3,Param!$M$21)),-2),0))</f>
        <v>4.1624225254443985</v>
      </c>
      <c r="DF4" s="53">
        <f ca="1">IF(ScreenHeight!$B5&lt;OFFSET(Radar!$AC$3,COLUMN(),0),
    Param!$B$38/ScreenHeight!$B5,
    (Param!$B$37+1/(1-OFFSET(Radar!$AD$3,COLUMN(),0)*ScreenHeight!$C5)/Param!$B$39)/OFFSET(Radar!$AC$3,COLUMN(),0)
)*DistanceShader!DF4*LightShader!DF4*(IF(OFFSET(Ghosts!$S$41,COLUMN(),0)&lt;ScreenHeight!$E5,
   1,
   (SQRT(OFFSET(Ghosts!$T$41,COLUMN(),0)-OFFSET(Ghosts!$R$41,COLUMN(),0)*ScreenHeight!$D5)-1))+IF(Ghosts!$B$35,IF(Param!$M$21,-1-POWER(0.3,Param!$M$21)/(IF(Param!$M$21&lt;20,LightShader!DF95,OFFSET(LightShader!DF95,Param!$M$21-20,0)
)+POWER(0.3,Param!$M$21)),-2),0))</f>
        <v>4.1238531416867215</v>
      </c>
      <c r="DG4" s="53">
        <f ca="1">IF(ScreenHeight!$B5&lt;OFFSET(Radar!$AC$3,COLUMN(),0),
    Param!$B$38/ScreenHeight!$B5,
    (Param!$B$37+1/(1-OFFSET(Radar!$AD$3,COLUMN(),0)*ScreenHeight!$C5)/Param!$B$39)/OFFSET(Radar!$AC$3,COLUMN(),0)
)*DistanceShader!DG4*LightShader!DG4*(IF(OFFSET(Ghosts!$S$41,COLUMN(),0)&lt;ScreenHeight!$E5,
   1,
   (SQRT(OFFSET(Ghosts!$T$41,COLUMN(),0)-OFFSET(Ghosts!$R$41,COLUMN(),0)*ScreenHeight!$D5)-1))+IF(Ghosts!$B$35,IF(Param!$M$21,-1-POWER(0.3,Param!$M$21)/(IF(Param!$M$21&lt;20,LightShader!DG95,OFFSET(LightShader!DG95,Param!$M$21-20,0)
)+POWER(0.3,Param!$M$21)),-2),0))</f>
        <v>4.0838206565351864</v>
      </c>
      <c r="DH4" s="53">
        <f ca="1">IF(ScreenHeight!$B5&lt;OFFSET(Radar!$AC$3,COLUMN(),0),
    Param!$B$38/ScreenHeight!$B5,
    (Param!$B$37+1/(1-OFFSET(Radar!$AD$3,COLUMN(),0)*ScreenHeight!$C5)/Param!$B$39)/OFFSET(Radar!$AC$3,COLUMN(),0)
)*DistanceShader!DH4*LightShader!DH4*(IF(OFFSET(Ghosts!$S$41,COLUMN(),0)&lt;ScreenHeight!$E5,
   1,
   (SQRT(OFFSET(Ghosts!$T$41,COLUMN(),0)-OFFSET(Ghosts!$R$41,COLUMN(),0)*ScreenHeight!$D5)-1))+IF(Ghosts!$B$35,IF(Param!$M$21,-1-POWER(0.3,Param!$M$21)/(IF(Param!$M$21&lt;20,LightShader!DH95,OFFSET(LightShader!DH95,Param!$M$21-20,0)
)+POWER(0.3,Param!$M$21)),-2),0))</f>
        <v>4.0424680149057366</v>
      </c>
      <c r="DI4" s="53">
        <f ca="1">IF(ScreenHeight!$B5&lt;OFFSET(Radar!$AC$3,COLUMN(),0),
    Param!$B$38/ScreenHeight!$B5,
    (Param!$B$37+1/(1-OFFSET(Radar!$AD$3,COLUMN(),0)*ScreenHeight!$C5)/Param!$B$39)/OFFSET(Radar!$AC$3,COLUMN(),0)
)*DistanceShader!DI4*LightShader!DI4*(IF(OFFSET(Ghosts!$S$41,COLUMN(),0)&lt;ScreenHeight!$E5,
   1,
   (SQRT(OFFSET(Ghosts!$T$41,COLUMN(),0)-OFFSET(Ghosts!$R$41,COLUMN(),0)*ScreenHeight!$D5)-1))+IF(Ghosts!$B$35,IF(Param!$M$21,-1-POWER(0.3,Param!$M$21)/(IF(Param!$M$21&lt;20,LightShader!DI95,OFFSET(LightShader!DI95,Param!$M$21-20,0)
)+POWER(0.3,Param!$M$21)),-2),0))</f>
        <v>3.9999354415751478</v>
      </c>
      <c r="DJ4" s="53">
        <f ca="1">IF(ScreenHeight!$B5&lt;OFFSET(Radar!$AC$3,COLUMN(),0),
    Param!$B$38/ScreenHeight!$B5,
    (Param!$B$37+1/(1-OFFSET(Radar!$AD$3,COLUMN(),0)*ScreenHeight!$C5)/Param!$B$39)/OFFSET(Radar!$AC$3,COLUMN(),0)
)*DistanceShader!DJ4*LightShader!DJ4*(IF(OFFSET(Ghosts!$S$41,COLUMN(),0)&lt;ScreenHeight!$E5,
   1,
   (SQRT(OFFSET(Ghosts!$T$41,COLUMN(),0)-OFFSET(Ghosts!$R$41,COLUMN(),0)*ScreenHeight!$D5)-1))+IF(Ghosts!$B$35,IF(Param!$M$21,-1-POWER(0.3,Param!$M$21)/(IF(Param!$M$21&lt;20,LightShader!DJ95,OFFSET(LightShader!DJ95,Param!$M$21-20,0)
)+POWER(0.3,Param!$M$21)),-2),0))</f>
        <v>3.9563595458437497</v>
      </c>
      <c r="DK4" s="53">
        <f ca="1">IF(ScreenHeight!$B5&lt;OFFSET(Radar!$AC$3,COLUMN(),0),
    Param!$B$38/ScreenHeight!$B5,
    (Param!$B$37+1/(1-OFFSET(Radar!$AD$3,COLUMN(),0)*ScreenHeight!$C5)/Param!$B$39)/OFFSET(Radar!$AC$3,COLUMN(),0)
)*DistanceShader!DK4*LightShader!DK4*(IF(OFFSET(Ghosts!$S$41,COLUMN(),0)&lt;ScreenHeight!$E5,
   1,
   (SQRT(OFFSET(Ghosts!$T$41,COLUMN(),0)-OFFSET(Ghosts!$R$41,COLUMN(),0)*ScreenHeight!$D5)-1))+IF(Ghosts!$B$35,IF(Param!$M$21,-1-POWER(0.3,Param!$M$21)/(IF(Param!$M$21&lt;20,LightShader!DK95,OFFSET(LightShader!DK95,Param!$M$21-20,0)
)+POWER(0.3,Param!$M$21)),-2),0))</f>
        <v>3.91187255780464</v>
      </c>
      <c r="DL4" s="53">
        <f ca="1">IF(ScreenHeight!$B5&lt;OFFSET(Radar!$AC$3,COLUMN(),0),
    Param!$B$38/ScreenHeight!$B5,
    (Param!$B$37+1/(1-OFFSET(Radar!$AD$3,COLUMN(),0)*ScreenHeight!$C5)/Param!$B$39)/OFFSET(Radar!$AC$3,COLUMN(),0)
)*DistanceShader!DL4*LightShader!DL4*(IF(OFFSET(Ghosts!$S$41,COLUMN(),0)&lt;ScreenHeight!$E5,
   1,
   (SQRT(OFFSET(Ghosts!$T$41,COLUMN(),0)-OFFSET(Ghosts!$R$41,COLUMN(),0)*ScreenHeight!$D5)-1))+IF(Ghosts!$B$35,IF(Param!$M$21,-1-POWER(0.3,Param!$M$21)/(IF(Param!$M$21&lt;20,LightShader!DL95,OFFSET(LightShader!DL95,Param!$M$21-20,0)
)+POWER(0.3,Param!$M$21)),-2),0))</f>
        <v>3.8666016941271359</v>
      </c>
      <c r="DM4" s="53">
        <f ca="1">IF(ScreenHeight!$B5&lt;OFFSET(Radar!$AC$3,COLUMN(),0),
    Param!$B$38/ScreenHeight!$B5,
    (Param!$B$37+1/(1-OFFSET(Radar!$AD$3,COLUMN(),0)*ScreenHeight!$C5)/Param!$B$39)/OFFSET(Radar!$AC$3,COLUMN(),0)
)*DistanceShader!DM4*LightShader!DM4*(IF(OFFSET(Ghosts!$S$41,COLUMN(),0)&lt;ScreenHeight!$E5,
   1,
   (SQRT(OFFSET(Ghosts!$T$41,COLUMN(),0)-OFFSET(Ghosts!$R$41,COLUMN(),0)*ScreenHeight!$D5)-1))+IF(Ghosts!$B$35,IF(Param!$M$21,-1-POWER(0.3,Param!$M$21)/(IF(Param!$M$21&lt;20,LightShader!DM95,OFFSET(LightShader!DM95,Param!$M$21-20,0)
)+POWER(0.3,Param!$M$21)),-2),0))</f>
        <v>3.8206686485569064</v>
      </c>
      <c r="DN4" s="53">
        <f ca="1">IF(ScreenHeight!$B5&lt;OFFSET(Radar!$AC$3,COLUMN(),0),
    Param!$B$38/ScreenHeight!$B5,
    (Param!$B$37+1/(1-OFFSET(Radar!$AD$3,COLUMN(),0)*ScreenHeight!$C5)/Param!$B$39)/OFFSET(Radar!$AC$3,COLUMN(),0)
)*DistanceShader!DN4*LightShader!DN4*(IF(OFFSET(Ghosts!$S$41,COLUMN(),0)&lt;ScreenHeight!$E5,
   1,
   (SQRT(OFFSET(Ghosts!$T$41,COLUMN(),0)-OFFSET(Ghosts!$R$41,COLUMN(),0)*ScreenHeight!$D5)-1))+IF(Ghosts!$B$35,IF(Param!$M$21,-1-POWER(0.3,Param!$M$21)/(IF(Param!$M$21&lt;20,LightShader!DN95,OFFSET(LightShader!DN95,Param!$M$21-20,0)
)+POWER(0.3,Param!$M$21)),-2),0))</f>
        <v>3.7741892001858872</v>
      </c>
      <c r="DO4" s="53">
        <f ca="1">IF(ScreenHeight!$B5&lt;OFFSET(Radar!$AC$3,COLUMN(),0),
    Param!$B$38/ScreenHeight!$B5,
    (Param!$B$37+1/(1-OFFSET(Radar!$AD$3,COLUMN(),0)*ScreenHeight!$C5)/Param!$B$39)/OFFSET(Radar!$AC$3,COLUMN(),0)
)*DistanceShader!DO4*LightShader!DO4*(IF(OFFSET(Ghosts!$S$41,COLUMN(),0)&lt;ScreenHeight!$E5,
   1,
   (SQRT(OFFSET(Ghosts!$T$41,COLUMN(),0)-OFFSET(Ghosts!$R$41,COLUMN(),0)*ScreenHeight!$D5)-1))+IF(Ghosts!$B$35,IF(Param!$M$21,-1-POWER(0.3,Param!$M$21)/(IF(Param!$M$21&lt;20,LightShader!DO95,OFFSET(LightShader!DO95,Param!$M$21-20,0)
)+POWER(0.3,Param!$M$21)),-2),0))</f>
        <v>3.7272729309349377</v>
      </c>
      <c r="DP4" s="53">
        <f ca="1">IF(ScreenHeight!$B5&lt;OFFSET(Radar!$AC$3,COLUMN(),0),
    Param!$B$38/ScreenHeight!$B5,
    (Param!$B$37+1/(1-OFFSET(Radar!$AD$3,COLUMN(),0)*ScreenHeight!$C5)/Param!$B$39)/OFFSET(Radar!$AC$3,COLUMN(),0)
)*DistanceShader!DP4*LightShader!DP4*(IF(OFFSET(Ghosts!$S$41,COLUMN(),0)&lt;ScreenHeight!$E5,
   1,
   (SQRT(OFFSET(Ghosts!$T$41,COLUMN(),0)-OFFSET(Ghosts!$R$41,COLUMN(),0)*ScreenHeight!$D5)-1))+IF(Ghosts!$B$35,IF(Param!$M$21,-1-POWER(0.3,Param!$M$21)/(IF(Param!$M$21&lt;20,LightShader!DP95,OFFSET(LightShader!DP95,Param!$M$21-20,0)
)+POWER(0.3,Param!$M$21)),-2),0))</f>
        <v>3.6800230425836236</v>
      </c>
      <c r="DQ4" s="53">
        <f ca="1">IF(ScreenHeight!$B5&lt;OFFSET(Radar!$AC$3,COLUMN(),0),
    Param!$B$38/ScreenHeight!$B5,
    (Param!$B$37+1/(1-OFFSET(Radar!$AD$3,COLUMN(),0)*ScreenHeight!$C5)/Param!$B$39)/OFFSET(Radar!$AC$3,COLUMN(),0)
)*DistanceShader!DQ4*LightShader!DQ4*(IF(OFFSET(Ghosts!$S$41,COLUMN(),0)&lt;ScreenHeight!$E5,
   1,
   (SQRT(OFFSET(Ghosts!$T$41,COLUMN(),0)-OFFSET(Ghosts!$R$41,COLUMN(),0)*ScreenHeight!$D5)-1))+IF(Ghosts!$B$35,IF(Param!$M$21,-1-POWER(0.3,Param!$M$21)/(IF(Param!$M$21&lt;20,LightShader!DQ95,OFFSET(LightShader!DQ95,Param!$M$21-20,0)
)+POWER(0.3,Param!$M$21)),-2),0))</f>
        <v>3.6325362630227218</v>
      </c>
      <c r="DR4" s="53">
        <f ca="1">IF(ScreenHeight!$B5&lt;OFFSET(Radar!$AC$3,COLUMN(),0),
    Param!$B$38/ScreenHeight!$B5,
    (Param!$B$37+1/(1-OFFSET(Radar!$AD$3,COLUMN(),0)*ScreenHeight!$C5)/Param!$B$39)/OFFSET(Radar!$AC$3,COLUMN(),0)
)*DistanceShader!DR4*LightShader!DR4*(IF(OFFSET(Ghosts!$S$41,COLUMN(),0)&lt;ScreenHeight!$E5,
   1,
   (SQRT(OFFSET(Ghosts!$T$41,COLUMN(),0)-OFFSET(Ghosts!$R$41,COLUMN(),0)*ScreenHeight!$D5)-1))+IF(Ghosts!$B$35,IF(Param!$M$21,-1-POWER(0.3,Param!$M$21)/(IF(Param!$M$21&lt;20,LightShader!DR95,OFFSET(LightShader!DR95,Param!$M$21-20,0)
)+POWER(0.3,Param!$M$21)),-2),0))</f>
        <v>3.584902831135504</v>
      </c>
      <c r="DS4" s="53">
        <f ca="1">IF(ScreenHeight!$B5&lt;OFFSET(Radar!$AC$3,COLUMN(),0),
    Param!$B$38/ScreenHeight!$B5,
    (Param!$B$37+1/(1-OFFSET(Radar!$AD$3,COLUMN(),0)*ScreenHeight!$C5)/Param!$B$39)/OFFSET(Radar!$AC$3,COLUMN(),0)
)*DistanceShader!DS4*LightShader!DS4*(IF(OFFSET(Ghosts!$S$41,COLUMN(),0)&lt;ScreenHeight!$E5,
   1,
   (SQRT(OFFSET(Ghosts!$T$41,COLUMN(),0)-OFFSET(Ghosts!$R$41,COLUMN(),0)*ScreenHeight!$D5)-1))+IF(Ghosts!$B$35,IF(Param!$M$21,-1-POWER(0.3,Param!$M$21)/(IF(Param!$M$21&lt;20,LightShader!DS95,OFFSET(LightShader!DS95,Param!$M$21-20,0)
)+POWER(0.3,Param!$M$21)),-2),0))</f>
        <v>3.5372065497694871</v>
      </c>
      <c r="DT4" s="53">
        <f ca="1">IF(ScreenHeight!$B5&lt;OFFSET(Radar!$AC$3,COLUMN(),0),
    Param!$B$38/ScreenHeight!$B5,
    (Param!$B$37+1/(1-OFFSET(Radar!$AD$3,COLUMN(),0)*ScreenHeight!$C5)/Param!$B$39)/OFFSET(Radar!$AC$3,COLUMN(),0)
)*DistanceShader!DT4*LightShader!DT4*(IF(OFFSET(Ghosts!$S$41,COLUMN(),0)&lt;ScreenHeight!$E5,
   1,
   (SQRT(OFFSET(Ghosts!$T$41,COLUMN(),0)-OFFSET(Ghosts!$R$41,COLUMN(),0)*ScreenHeight!$D5)-1))+IF(Ghosts!$B$35,IF(Param!$M$21,-1-POWER(0.3,Param!$M$21)/(IF(Param!$M$21&lt;20,LightShader!DT95,OFFSET(LightShader!DT95,Param!$M$21-20,0)
)+POWER(0.3,Param!$M$21)),-2),0))</f>
        <v>3.4895248965770991</v>
      </c>
      <c r="DU4" s="53">
        <f ca="1">IF(ScreenHeight!$B5&lt;OFFSET(Radar!$AC$3,COLUMN(),0),
    Param!$B$38/ScreenHeight!$B5,
    (Param!$B$37+1/(1-OFFSET(Radar!$AD$3,COLUMN(),0)*ScreenHeight!$C5)/Param!$B$39)/OFFSET(Radar!$AC$3,COLUMN(),0)
)*DistanceShader!DU4*LightShader!DU4*(IF(OFFSET(Ghosts!$S$41,COLUMN(),0)&lt;ScreenHeight!$E5,
   1,
   (SQRT(OFFSET(Ghosts!$T$41,COLUMN(),0)-OFFSET(Ghosts!$R$41,COLUMN(),0)*ScreenHeight!$D5)-1))+IF(Ghosts!$B$35,IF(Param!$M$21,-1-POWER(0.3,Param!$M$21)/(IF(Param!$M$21&lt;20,LightShader!DU95,OFFSET(LightShader!DU95,Param!$M$21-20,0)
)+POWER(0.3,Param!$M$21)),-2),0))</f>
        <v>3.4419291830208536</v>
      </c>
      <c r="DV4" s="53">
        <f ca="1">IF(ScreenHeight!$B5&lt;OFFSET(Radar!$AC$3,COLUMN(),0),
    Param!$B$38/ScreenHeight!$B5,
    (Param!$B$37+1/(1-OFFSET(Radar!$AD$3,COLUMN(),0)*ScreenHeight!$C5)/Param!$B$39)/OFFSET(Radar!$AC$3,COLUMN(),0)
)*DistanceShader!DV4*LightShader!DV4*(IF(OFFSET(Ghosts!$S$41,COLUMN(),0)&lt;ScreenHeight!$E5,
   1,
   (SQRT(OFFSET(Ghosts!$T$41,COLUMN(),0)-OFFSET(Ghosts!$R$41,COLUMN(),0)*ScreenHeight!$D5)-1))+IF(Ghosts!$B$35,IF(Param!$M$21,-1-POWER(0.3,Param!$M$21)/(IF(Param!$M$21&lt;20,LightShader!DV95,OFFSET(LightShader!DV95,Param!$M$21-20,0)
)+POWER(0.3,Param!$M$21)),-2),0))</f>
        <v>3.3944847525007353</v>
      </c>
      <c r="DW4" s="53">
        <f ca="1">IF(ScreenHeight!$B5&lt;OFFSET(Radar!$AC$3,COLUMN(),0),
    Param!$B$38/ScreenHeight!$B5,
    (Param!$B$37+1/(1-OFFSET(Radar!$AD$3,COLUMN(),0)*ScreenHeight!$C5)/Param!$B$39)/OFFSET(Radar!$AC$3,COLUMN(),0)
)*DistanceShader!DW4*LightShader!DW4*(IF(OFFSET(Ghosts!$S$41,COLUMN(),0)&lt;ScreenHeight!$E5,
   1,
   (SQRT(OFFSET(Ghosts!$T$41,COLUMN(),0)-OFFSET(Ghosts!$R$41,COLUMN(),0)*ScreenHeight!$D5)-1))+IF(Ghosts!$B$35,IF(Param!$M$21,-1-POWER(0.3,Param!$M$21)/(IF(Param!$M$21&lt;20,LightShader!DW95,OFFSET(LightShader!DW95,Param!$M$21-20,0)
)+POWER(0.3,Param!$M$21)),-2),0))</f>
        <v>3.3472512093196567</v>
      </c>
      <c r="DX4" s="53">
        <f ca="1">IF(ScreenHeight!$B5&lt;OFFSET(Radar!$AC$3,COLUMN(),0),
    Param!$B$38/ScreenHeight!$B5,
    (Param!$B$37+1/(1-OFFSET(Radar!$AD$3,COLUMN(),0)*ScreenHeight!$C5)/Param!$B$39)/OFFSET(Radar!$AC$3,COLUMN(),0)
)*DistanceShader!DX4*LightShader!DX4*(IF(OFFSET(Ghosts!$S$41,COLUMN(),0)&lt;ScreenHeight!$E5,
   1,
   (SQRT(OFFSET(Ghosts!$T$41,COLUMN(),0)-OFFSET(Ghosts!$R$41,COLUMN(),0)*ScreenHeight!$D5)-1))+IF(Ghosts!$B$35,IF(Param!$M$21,-1-POWER(0.3,Param!$M$21)/(IF(Param!$M$21&lt;20,LightShader!DX95,OFFSET(LightShader!DX95,Param!$M$21-20,0)
)+POWER(0.3,Param!$M$21)),-2),0))</f>
        <v>3.3002826710152697</v>
      </c>
      <c r="DY4" s="53">
        <f ca="1">IF(ScreenHeight!$B5&lt;OFFSET(Radar!$AC$3,COLUMN(),0),
    Param!$B$38/ScreenHeight!$B5,
    (Param!$B$37+1/(1-OFFSET(Radar!$AD$3,COLUMN(),0)*ScreenHeight!$C5)/Param!$B$39)/OFFSET(Radar!$AC$3,COLUMN(),0)
)*DistanceShader!DY4*LightShader!DY4*(IF(OFFSET(Ghosts!$S$41,COLUMN(),0)&lt;ScreenHeight!$E5,
   1,
   (SQRT(OFFSET(Ghosts!$T$41,COLUMN(),0)-OFFSET(Ghosts!$R$41,COLUMN(),0)*ScreenHeight!$D5)-1))+IF(Ghosts!$B$35,IF(Param!$M$21,-1-POWER(0.3,Param!$M$21)/(IF(Param!$M$21&lt;20,LightShader!DY95,OFFSET(LightShader!DY95,Param!$M$21-20,0)
)+POWER(0.3,Param!$M$21)),-2),0))</f>
        <v>3.2536280374188218</v>
      </c>
      <c r="DZ4" s="53">
        <f ca="1">IF(ScreenHeight!$B5&lt;OFFSET(Radar!$AC$3,COLUMN(),0),
    Param!$B$38/ScreenHeight!$B5,
    (Param!$B$37+1/(1-OFFSET(Radar!$AD$3,COLUMN(),0)*ScreenHeight!$C5)/Param!$B$39)/OFFSET(Radar!$AC$3,COLUMN(),0)
)*DistanceShader!DZ4*LightShader!DZ4*(IF(OFFSET(Ghosts!$S$41,COLUMN(),0)&lt;ScreenHeight!$E5,
   1,
   (SQRT(OFFSET(Ghosts!$T$41,COLUMN(),0)-OFFSET(Ghosts!$R$41,COLUMN(),0)*ScreenHeight!$D5)-1))+IF(Ghosts!$B$35,IF(Param!$M$21,-1-POWER(0.3,Param!$M$21)/(IF(Param!$M$21&lt;20,LightShader!DZ95,OFFSET(LightShader!DZ95,Param!$M$21-20,0)
)+POWER(0.3,Param!$M$21)),-2),0))</f>
        <v>3.2073312706264803</v>
      </c>
      <c r="EA4" s="53">
        <f ca="1">IF(ScreenHeight!$B5&lt;OFFSET(Radar!$AC$3,COLUMN(),0),
    Param!$B$38/ScreenHeight!$B5,
    (Param!$B$37+1/(1-OFFSET(Radar!$AD$3,COLUMN(),0)*ScreenHeight!$C5)/Param!$B$39)/OFFSET(Radar!$AC$3,COLUMN(),0)
)*DistanceShader!EA4*LightShader!EA4*(IF(OFFSET(Ghosts!$S$41,COLUMN(),0)&lt;ScreenHeight!$E5,
   1,
   (SQRT(OFFSET(Ghosts!$T$41,COLUMN(),0)-OFFSET(Ghosts!$R$41,COLUMN(),0)*ScreenHeight!$D5)-1))+IF(Ghosts!$B$35,IF(Param!$M$21,-1-POWER(0.3,Param!$M$21)/(IF(Param!$M$21&lt;20,LightShader!EA95,OFFSET(LightShader!EA95,Param!$M$21-20,0)
)+POWER(0.3,Param!$M$21)),-2),0))</f>
        <v>3.16143168086472</v>
      </c>
      <c r="EB4" s="53">
        <f ca="1">IF(ScreenHeight!$B5&lt;OFFSET(Radar!$AC$3,COLUMN(),0),
    Param!$B$38/ScreenHeight!$B5,
    (Param!$B$37+1/(1-OFFSET(Radar!$AD$3,COLUMN(),0)*ScreenHeight!$C5)/Param!$B$39)/OFFSET(Radar!$AC$3,COLUMN(),0)
)*DistanceShader!EB4*LightShader!EB4*(IF(OFFSET(Ghosts!$S$41,COLUMN(),0)&lt;ScreenHeight!$E5,
   1,
   (SQRT(OFFSET(Ghosts!$T$41,COLUMN(),0)-OFFSET(Ghosts!$R$41,COLUMN(),0)*ScreenHeight!$D5)-1))+IF(Ghosts!$B$35,IF(Param!$M$21,-1-POWER(0.3,Param!$M$21)/(IF(Param!$M$21&lt;20,LightShader!EB95,OFFSET(LightShader!EB95,Param!$M$21-20,0)
)+POWER(0.3,Param!$M$21)),-2),0))</f>
        <v>3.1159642139835149</v>
      </c>
      <c r="EC4" s="53">
        <f ca="1">IF(ScreenHeight!$B5&lt;OFFSET(Radar!$AC$3,COLUMN(),0),
    Param!$B$38/ScreenHeight!$B5,
    (Param!$B$37+1/(1-OFFSET(Radar!$AD$3,COLUMN(),0)*ScreenHeight!$C5)/Param!$B$39)/OFFSET(Radar!$AC$3,COLUMN(),0)
)*DistanceShader!EC4*LightShader!EC4*(IF(OFFSET(Ghosts!$S$41,COLUMN(),0)&lt;ScreenHeight!$E5,
   1,
   (SQRT(OFFSET(Ghosts!$T$41,COLUMN(),0)-OFFSET(Ghosts!$R$41,COLUMN(),0)*ScreenHeight!$D5)-1))+IF(Ghosts!$B$35,IF(Param!$M$21,-1-POWER(0.3,Param!$M$21)/(IF(Param!$M$21&lt;20,LightShader!EC95,OFFSET(LightShader!EC95,Param!$M$21-20,0)
)+POWER(0.3,Param!$M$21)),-2),0))</f>
        <v>3.0709597370087764</v>
      </c>
      <c r="ED4" s="53">
        <f ca="1">IF(ScreenHeight!$B5&lt;OFFSET(Radar!$AC$3,COLUMN(),0),
    Param!$B$38/ScreenHeight!$B5,
    (Param!$B$37+1/(1-OFFSET(Radar!$AD$3,COLUMN(),0)*ScreenHeight!$C5)/Param!$B$39)/OFFSET(Radar!$AC$3,COLUMN(),0)
)*DistanceShader!ED4*LightShader!ED4*(IF(OFFSET(Ghosts!$S$41,COLUMN(),0)&lt;ScreenHeight!$E5,
   1,
   (SQRT(OFFSET(Ghosts!$T$41,COLUMN(),0)-OFFSET(Ghosts!$R$41,COLUMN(),0)*ScreenHeight!$D5)-1))+IF(Ghosts!$B$35,IF(Param!$M$21,-1-POWER(0.3,Param!$M$21)/(IF(Param!$M$21&lt;20,LightShader!ED95,OFFSET(LightShader!ED95,Param!$M$21-20,0)
)+POWER(0.3,Param!$M$21)),-2),0))</f>
        <v>3.0264453188224345</v>
      </c>
      <c r="EE4" s="53">
        <f ca="1">IF(ScreenHeight!$B5&lt;OFFSET(Radar!$AC$3,COLUMN(),0),
    Param!$B$38/ScreenHeight!$B5,
    (Param!$B$37+1/(1-OFFSET(Radar!$AD$3,COLUMN(),0)*ScreenHeight!$C5)/Param!$B$39)/OFFSET(Radar!$AC$3,COLUMN(),0)
)*DistanceShader!EE4*LightShader!EE4*(IF(OFFSET(Ghosts!$S$41,COLUMN(),0)&lt;ScreenHeight!$E5,
   1,
   (SQRT(OFFSET(Ghosts!$T$41,COLUMN(),0)-OFFSET(Ghosts!$R$41,COLUMN(),0)*ScreenHeight!$D5)-1))+IF(Ghosts!$B$35,IF(Param!$M$21,-1-POWER(0.3,Param!$M$21)/(IF(Param!$M$21&lt;20,LightShader!EE95,OFFSET(LightShader!EE95,Param!$M$21-20,0)
)+POWER(0.3,Param!$M$21)),-2),0))</f>
        <v>2.9824445036115774</v>
      </c>
      <c r="EF4" s="53">
        <f ca="1">IF(ScreenHeight!$B5&lt;OFFSET(Radar!$AC$3,COLUMN(),0),
    Param!$B$38/ScreenHeight!$B5,
    (Param!$B$37+1/(1-OFFSET(Radar!$AD$3,COLUMN(),0)*ScreenHeight!$C5)/Param!$B$39)/OFFSET(Radar!$AC$3,COLUMN(),0)
)*DistanceShader!EF4*LightShader!EF4*(IF(OFFSET(Ghosts!$S$41,COLUMN(),0)&lt;ScreenHeight!$E5,
   1,
   (SQRT(OFFSET(Ghosts!$T$41,COLUMN(),0)-OFFSET(Ghosts!$R$41,COLUMN(),0)*ScreenHeight!$D5)-1))+IF(Ghosts!$B$35,IF(Param!$M$21,-1-POWER(0.3,Param!$M$21)/(IF(Param!$M$21&lt;20,LightShader!EF95,OFFSET(LightShader!EF95,Param!$M$21-20,0)
)+POWER(0.3,Param!$M$21)),-2),0))</f>
        <v>2.9389775752368505</v>
      </c>
      <c r="EG4" s="53">
        <f ca="1">IF(ScreenHeight!$B5&lt;OFFSET(Radar!$AC$3,COLUMN(),0),
    Param!$B$38/ScreenHeight!$B5,
    (Param!$B$37+1/(1-OFFSET(Radar!$AD$3,COLUMN(),0)*ScreenHeight!$C5)/Param!$B$39)/OFFSET(Radar!$AC$3,COLUMN(),0)
)*DistanceShader!EG4*LightShader!EG4*(IF(OFFSET(Ghosts!$S$41,COLUMN(),0)&lt;ScreenHeight!$E5,
   1,
   (SQRT(OFFSET(Ghosts!$T$41,COLUMN(),0)-OFFSET(Ghosts!$R$41,COLUMN(),0)*ScreenHeight!$D5)-1))+IF(Ghosts!$B$35,IF(Param!$M$21,-1-POWER(0.3,Param!$M$21)/(IF(Param!$M$21&lt;20,LightShader!EG95,OFFSET(LightShader!EG95,Param!$M$21-20,0)
)+POWER(0.3,Param!$M$21)),-2),0))</f>
        <v>2.8960618111163723</v>
      </c>
      <c r="EH4" s="53">
        <f ca="1">IF(ScreenHeight!$B5&lt;OFFSET(Radar!$AC$3,COLUMN(),0),
    Param!$B$38/ScreenHeight!$B5,
    (Param!$B$37+1/(1-OFFSET(Radar!$AD$3,COLUMN(),0)*ScreenHeight!$C5)/Param!$B$39)/OFFSET(Radar!$AC$3,COLUMN(),0)
)*DistanceShader!EH4*LightShader!EH4*(IF(OFFSET(Ghosts!$S$41,COLUMN(),0)&lt;ScreenHeight!$E5,
   1,
   (SQRT(OFFSET(Ghosts!$T$41,COLUMN(),0)-OFFSET(Ghosts!$R$41,COLUMN(),0)*ScreenHeight!$D5)-1))+IF(Ghosts!$B$35,IF(Param!$M$21,-1-POWER(0.3,Param!$M$21)/(IF(Param!$M$21&lt;20,LightShader!EH95,OFFSET(LightShader!EH95,Param!$M$21-20,0)
)+POWER(0.3,Param!$M$21)),-2),0))</f>
        <v>2.8537117246076114</v>
      </c>
      <c r="EI4" s="53">
        <f ca="1">IF(ScreenHeight!$B5&lt;OFFSET(Radar!$AC$3,COLUMN(),0),
    Param!$B$38/ScreenHeight!$B5,
    (Param!$B$37+1/(1-OFFSET(Radar!$AD$3,COLUMN(),0)*ScreenHeight!$C5)/Param!$B$39)/OFFSET(Radar!$AC$3,COLUMN(),0)
)*DistanceShader!EI4*LightShader!EI4*(IF(OFFSET(Ghosts!$S$41,COLUMN(),0)&lt;ScreenHeight!$E5,
   1,
   (SQRT(OFFSET(Ghosts!$T$41,COLUMN(),0)-OFFSET(Ghosts!$R$41,COLUMN(),0)*ScreenHeight!$D5)-1))+IF(Ghosts!$B$35,IF(Param!$M$21,-1-POWER(0.3,Param!$M$21)/(IF(Param!$M$21&lt;20,LightShader!EI95,OFFSET(LightShader!EI95,Param!$M$21-20,0)
)+POWER(0.3,Param!$M$21)),-2),0))</f>
        <v>2.811939295200117</v>
      </c>
      <c r="EJ4" s="53">
        <f ca="1">IF(ScreenHeight!$B5&lt;OFFSET(Radar!$AC$3,COLUMN(),0),
    Param!$B$38/ScreenHeight!$B5,
    (Param!$B$37+1/(1-OFFSET(Radar!$AD$3,COLUMN(),0)*ScreenHeight!$C5)/Param!$B$39)/OFFSET(Radar!$AC$3,COLUMN(),0)
)*DistanceShader!EJ4*LightShader!EJ4*(IF(OFFSET(Ghosts!$S$41,COLUMN(),0)&lt;ScreenHeight!$E5,
   1,
   (SQRT(OFFSET(Ghosts!$T$41,COLUMN(),0)-OFFSET(Ghosts!$R$41,COLUMN(),0)*ScreenHeight!$D5)-1))+IF(Ghosts!$B$35,IF(Param!$M$21,-1-POWER(0.3,Param!$M$21)/(IF(Param!$M$21&lt;20,LightShader!EJ95,OFFSET(LightShader!EJ95,Param!$M$21-20,0)
)+POWER(0.3,Param!$M$21)),-2),0))</f>
        <v>2.7707541861110703</v>
      </c>
      <c r="EK4" s="53">
        <f ca="1">IF(ScreenHeight!$B5&lt;OFFSET(Radar!$AC$3,COLUMN(),0),
    Param!$B$38/ScreenHeight!$B5,
    (Param!$B$37+1/(1-OFFSET(Radar!$AD$3,COLUMN(),0)*ScreenHeight!$C5)/Param!$B$39)/OFFSET(Radar!$AC$3,COLUMN(),0)
)*DistanceShader!EK4*LightShader!EK4*(IF(OFFSET(Ghosts!$S$41,COLUMN(),0)&lt;ScreenHeight!$E5,
   1,
   (SQRT(OFFSET(Ghosts!$T$41,COLUMN(),0)-OFFSET(Ghosts!$R$41,COLUMN(),0)*ScreenHeight!$D5)-1))+IF(Ghosts!$B$35,IF(Param!$M$21,-1-POWER(0.3,Param!$M$21)/(IF(Param!$M$21&lt;20,LightShader!EK95,OFFSET(LightShader!EK95,Param!$M$21-20,0)
)+POWER(0.3,Param!$M$21)),-2),0))</f>
        <v>2.7301639491082956</v>
      </c>
      <c r="EL4" s="53">
        <f ca="1">IF(ScreenHeight!$B5&lt;OFFSET(Radar!$AC$3,COLUMN(),0),
    Param!$B$38/ScreenHeight!$B5,
    (Param!$B$37+1/(1-OFFSET(Radar!$AD$3,COLUMN(),0)*ScreenHeight!$C5)/Param!$B$39)/OFFSET(Radar!$AC$3,COLUMN(),0)
)*DistanceShader!EL4*LightShader!EL4*(IF(OFFSET(Ghosts!$S$41,COLUMN(),0)&lt;ScreenHeight!$E5,
   1,
   (SQRT(OFFSET(Ghosts!$T$41,COLUMN(),0)-OFFSET(Ghosts!$R$41,COLUMN(),0)*ScreenHeight!$D5)-1))+IF(Ghosts!$B$35,IF(Param!$M$21,-1-POWER(0.3,Param!$M$21)/(IF(Param!$M$21&lt;20,LightShader!EL95,OFFSET(LightShader!EL95,Param!$M$21-20,0)
)+POWER(0.3,Param!$M$21)),-2),0))</f>
        <v>2.6901742165765015</v>
      </c>
      <c r="EM4" s="53">
        <f ca="1">IF(ScreenHeight!$B5&lt;OFFSET(Radar!$AC$3,COLUMN(),0),
    Param!$B$38/ScreenHeight!$B5,
    (Param!$B$37+1/(1-OFFSET(Radar!$AD$3,COLUMN(),0)*ScreenHeight!$C5)/Param!$B$39)/OFFSET(Radar!$AC$3,COLUMN(),0)
)*DistanceShader!EM4*LightShader!EM4*(IF(OFFSET(Ghosts!$S$41,COLUMN(),0)&lt;ScreenHeight!$E5,
   1,
   (SQRT(OFFSET(Ghosts!$T$41,COLUMN(),0)-OFFSET(Ghosts!$R$41,COLUMN(),0)*ScreenHeight!$D5)-1))+IF(Ghosts!$B$35,IF(Param!$M$21,-1-POWER(0.3,Param!$M$21)/(IF(Param!$M$21&lt;20,LightShader!EM95,OFFSET(LightShader!EM95,Param!$M$21-20,0)
)+POWER(0.3,Param!$M$21)),-2),0))</f>
        <v>2.6507888809970104</v>
      </c>
      <c r="EN4" s="53">
        <f ca="1">IF(ScreenHeight!$B5&lt;OFFSET(Radar!$AC$3,COLUMN(),0),
    Param!$B$38/ScreenHeight!$B5,
    (Param!$B$37+1/(1-OFFSET(Radar!$AD$3,COLUMN(),0)*ScreenHeight!$C5)/Param!$B$39)/OFFSET(Radar!$AC$3,COLUMN(),0)
)*DistanceShader!EN4*LightShader!EN4*(IF(OFFSET(Ghosts!$S$41,COLUMN(),0)&lt;ScreenHeight!$E5,
   1,
   (SQRT(OFFSET(Ghosts!$T$41,COLUMN(),0)-OFFSET(Ghosts!$R$41,COLUMN(),0)*ScreenHeight!$D5)-1))+IF(Ghosts!$B$35,IF(Param!$M$21,-1-POWER(0.3,Param!$M$21)/(IF(Param!$M$21&lt;20,LightShader!EN95,OFFSET(LightShader!EN95,Param!$M$21-20,0)
)+POWER(0.3,Param!$M$21)),-2),0))</f>
        <v>2.6120102621336736</v>
      </c>
      <c r="EO4" s="53">
        <f ca="1">IF(ScreenHeight!$B5&lt;OFFSET(Radar!$AC$3,COLUMN(),0),
    Param!$B$38/ScreenHeight!$B5,
    (Param!$B$37+1/(1-OFFSET(Radar!$AD$3,COLUMN(),0)*ScreenHeight!$C5)/Param!$B$39)/OFFSET(Radar!$AC$3,COLUMN(),0)
)*DistanceShader!EO4*LightShader!EO4*(IF(OFFSET(Ghosts!$S$41,COLUMN(),0)&lt;ScreenHeight!$E5,
   1,
   (SQRT(OFFSET(Ghosts!$T$41,COLUMN(),0)-OFFSET(Ghosts!$R$41,COLUMN(),0)*ScreenHeight!$D5)-1))+IF(Ghosts!$B$35,IF(Param!$M$21,-1-POWER(0.3,Param!$M$21)/(IF(Param!$M$21&lt;20,LightShader!EO95,OFFSET(LightShader!EO95,Param!$M$21-20,0)
)+POWER(0.3,Param!$M$21)),-2),0))</f>
        <v>2.5738392623123607</v>
      </c>
      <c r="EP4" s="53">
        <f ca="1">IF(ScreenHeight!$B5&lt;OFFSET(Radar!$AC$3,COLUMN(),0),
    Param!$B$38/ScreenHeight!$B5,
    (Param!$B$37+1/(1-OFFSET(Radar!$AD$3,COLUMN(),0)*ScreenHeight!$C5)/Param!$B$39)/OFFSET(Radar!$AC$3,COLUMN(),0)
)*DistanceShader!EP4*LightShader!EP4*(IF(OFFSET(Ghosts!$S$41,COLUMN(),0)&lt;ScreenHeight!$E5,
   1,
   (SQRT(OFFSET(Ghosts!$T$41,COLUMN(),0)-OFFSET(Ghosts!$R$41,COLUMN(),0)*ScreenHeight!$D5)-1))+IF(Ghosts!$B$35,IF(Param!$M$21,-1-POWER(0.3,Param!$M$21)/(IF(Param!$M$21&lt;20,LightShader!EP95,OFFSET(LightShader!EP95,Param!$M$21-20,0)
)+POWER(0.3,Param!$M$21)),-2),0))</f>
        <v>2.5362755102525156</v>
      </c>
      <c r="EQ4" s="53">
        <f ca="1">IF(ScreenHeight!$B5&lt;OFFSET(Radar!$AC$3,COLUMN(),0),
    Param!$B$38/ScreenHeight!$B5,
    (Param!$B$37+1/(1-OFFSET(Radar!$AD$3,COLUMN(),0)*ScreenHeight!$C5)/Param!$B$39)/OFFSET(Radar!$AC$3,COLUMN(),0)
)*DistanceShader!EQ4*LightShader!EQ4*(IF(OFFSET(Ghosts!$S$41,COLUMN(),0)&lt;ScreenHeight!$E5,
   1,
   (SQRT(OFFSET(Ghosts!$T$41,COLUMN(),0)-OFFSET(Ghosts!$R$41,COLUMN(),0)*ScreenHeight!$D5)-1))+IF(Ghosts!$B$35,IF(Param!$M$21,-1-POWER(0.3,Param!$M$21)/(IF(Param!$M$21&lt;20,LightShader!EQ95,OFFSET(LightShader!EQ95,Param!$M$21-20,0)
)+POWER(0.3,Param!$M$21)),-2),0))</f>
        <v>2.4993174939601102</v>
      </c>
      <c r="ER4" s="53">
        <f ca="1">IF(ScreenHeight!$B5&lt;OFFSET(Radar!$AC$3,COLUMN(),0),
    Param!$B$38/ScreenHeight!$B5,
    (Param!$B$37+1/(1-OFFSET(Radar!$AD$3,COLUMN(),0)*ScreenHeight!$C5)/Param!$B$39)/OFFSET(Radar!$AC$3,COLUMN(),0)
)*DistanceShader!ER4*LightShader!ER4*(IF(OFFSET(Ghosts!$S$41,COLUMN(),0)&lt;ScreenHeight!$E5,
   1,
   (SQRT(OFFSET(Ghosts!$T$41,COLUMN(),0)-OFFSET(Ghosts!$R$41,COLUMN(),0)*ScreenHeight!$D5)-1))+IF(Ghosts!$B$35,IF(Param!$M$21,-1-POWER(0.3,Param!$M$21)/(IF(Param!$M$21&lt;20,LightShader!ER95,OFFSET(LightShader!ER95,Param!$M$21-20,0)
)+POWER(0.3,Param!$M$21)),-2),0))</f>
        <v>2.4629626832255154</v>
      </c>
      <c r="ES4" s="53">
        <f ca="1">IF(ScreenHeight!$B5&lt;OFFSET(Radar!$AC$3,COLUMN(),0),
    Param!$B$38/ScreenHeight!$B5,
    (Param!$B$37+1/(1-OFFSET(Radar!$AD$3,COLUMN(),0)*ScreenHeight!$C5)/Param!$B$39)/OFFSET(Radar!$AC$3,COLUMN(),0)
)*DistanceShader!ES4*LightShader!ES4*(IF(OFFSET(Ghosts!$S$41,COLUMN(),0)&lt;ScreenHeight!$E5,
   1,
   (SQRT(OFFSET(Ghosts!$T$41,COLUMN(),0)-OFFSET(Ghosts!$R$41,COLUMN(),0)*ScreenHeight!$D5)-1))+IF(Ghosts!$B$35,IF(Param!$M$21,-1-POWER(0.3,Param!$M$21)/(IF(Param!$M$21&lt;20,LightShader!ES95,OFFSET(LightShader!ES95,Param!$M$21-20,0)
)+POWER(0.3,Param!$M$21)),-2),0))</f>
        <v>2.4272076422899302</v>
      </c>
      <c r="ET4" s="53">
        <f ca="1">IF(ScreenHeight!$B5&lt;OFFSET(Radar!$AC$3,COLUMN(),0),
    Param!$B$38/ScreenHeight!$B5,
    (Param!$B$37+1/(1-OFFSET(Radar!$AD$3,COLUMN(),0)*ScreenHeight!$C5)/Param!$B$39)/OFFSET(Radar!$AC$3,COLUMN(),0)
)*DistanceShader!ET4*LightShader!ET4*(IF(OFFSET(Ghosts!$S$41,COLUMN(),0)&lt;ScreenHeight!$E5,
   1,
   (SQRT(OFFSET(Ghosts!$T$41,COLUMN(),0)-OFFSET(Ghosts!$R$41,COLUMN(),0)*ScreenHeight!$D5)-1))+IF(Ghosts!$B$35,IF(Param!$M$21,-1-POWER(0.3,Param!$M$21)/(IF(Param!$M$21&lt;20,LightShader!ET95,OFFSET(LightShader!ET95,Param!$M$21-20,0)
)+POWER(0.3,Param!$M$21)),-2),0))</f>
        <v>2.3920481332527324</v>
      </c>
      <c r="EU4" s="53">
        <f ca="1">IF(ScreenHeight!$B5&lt;OFFSET(Radar!$AC$3,COLUMN(),0),
    Param!$B$38/ScreenHeight!$B5,
    (Param!$B$37+1/(1-OFFSET(Radar!$AD$3,COLUMN(),0)*ScreenHeight!$C5)/Param!$B$39)/OFFSET(Radar!$AC$3,COLUMN(),0)
)*DistanceShader!EU4*LightShader!EU4*(IF(OFFSET(Ghosts!$S$41,COLUMN(),0)&lt;ScreenHeight!$E5,
   1,
   (SQRT(OFFSET(Ghosts!$T$41,COLUMN(),0)-OFFSET(Ghosts!$R$41,COLUMN(),0)*ScreenHeight!$D5)-1))+IF(Ghosts!$B$35,IF(Param!$M$21,-1-POWER(0.3,Param!$M$21)/(IF(Param!$M$21&lt;20,LightShader!EU95,OFFSET(LightShader!EU95,Param!$M$21-20,0)
)+POWER(0.3,Param!$M$21)),-2),0))</f>
        <v>2.3574792107916251</v>
      </c>
      <c r="EV4" s="53">
        <f ca="1">IF(ScreenHeight!$B5&lt;OFFSET(Radar!$AC$3,COLUMN(),0),
    Param!$B$38/ScreenHeight!$B5,
    (Param!$B$37+1/(1-OFFSET(Radar!$AD$3,COLUMN(),0)*ScreenHeight!$C5)/Param!$B$39)/OFFSET(Radar!$AC$3,COLUMN(),0)
)*DistanceShader!EV4*LightShader!EV4*(IF(OFFSET(Ghosts!$S$41,COLUMN(),0)&lt;ScreenHeight!$E5,
   1,
   (SQRT(OFFSET(Ghosts!$T$41,COLUMN(),0)-OFFSET(Ghosts!$R$41,COLUMN(),0)*ScreenHeight!$D5)-1))+IF(Ghosts!$B$35,IF(Param!$M$21,-1-POWER(0.3,Param!$M$21)/(IF(Param!$M$21&lt;20,LightShader!EV95,OFFSET(LightShader!EV95,Param!$M$21-20,0)
)+POWER(0.3,Param!$M$21)),-2),0))</f>
        <v>2.3234953087596319</v>
      </c>
      <c r="EW4" s="53">
        <f ca="1">IF(ScreenHeight!$B5&lt;OFFSET(Radar!$AC$3,COLUMN(),0),
    Param!$B$38/ScreenHeight!$B5,
    (Param!$B$37+1/(1-OFFSET(Radar!$AD$3,COLUMN(),0)*ScreenHeight!$C5)/Param!$B$39)/OFFSET(Radar!$AC$3,COLUMN(),0)
)*DistanceShader!EW4*LightShader!EW4*(IF(OFFSET(Ghosts!$S$41,COLUMN(),0)&lt;ScreenHeight!$E5,
   1,
   (SQRT(OFFSET(Ghosts!$T$41,COLUMN(),0)-OFFSET(Ghosts!$R$41,COLUMN(),0)*ScreenHeight!$D5)-1))+IF(Ghosts!$B$35,IF(Param!$M$21,-1-POWER(0.3,Param!$M$21)/(IF(Param!$M$21&lt;20,LightShader!EW95,OFFSET(LightShader!EW95,Param!$M$21-20,0)
)+POWER(0.3,Param!$M$21)),-2),0))</f>
        <v>2.2900903192094129</v>
      </c>
      <c r="EX4" s="53">
        <f ca="1">IF(ScreenHeight!$B5&lt;OFFSET(Radar!$AC$3,COLUMN(),0),
    Param!$B$38/ScreenHeight!$B5,
    (Param!$B$37+1/(1-OFFSET(Radar!$AD$3,COLUMN(),0)*ScreenHeight!$C5)/Param!$B$39)/OFFSET(Radar!$AC$3,COLUMN(),0)
)*DistanceShader!EX4*LightShader!EX4*(IF(OFFSET(Ghosts!$S$41,COLUMN(),0)&lt;ScreenHeight!$E5,
   1,
   (SQRT(OFFSET(Ghosts!$T$41,COLUMN(),0)-OFFSET(Ghosts!$R$41,COLUMN(),0)*ScreenHeight!$D5)-1))+IF(Ghosts!$B$35,IF(Param!$M$21,-1-POWER(0.3,Param!$M$21)/(IF(Param!$M$21&lt;20,LightShader!EX95,OFFSET(LightShader!EX95,Param!$M$21-20,0)
)+POWER(0.3,Param!$M$21)),-2),0))</f>
        <v>2.2572576643775064</v>
      </c>
      <c r="EY4" s="53">
        <f ca="1">IF(ScreenHeight!$B5&lt;OFFSET(Radar!$AC$3,COLUMN(),0),
    Param!$B$38/ScreenHeight!$B5,
    (Param!$B$37+1/(1-OFFSET(Radar!$AD$3,COLUMN(),0)*ScreenHeight!$C5)/Param!$B$39)/OFFSET(Radar!$AC$3,COLUMN(),0)
)*DistanceShader!EY4*LightShader!EY4*(IF(OFFSET(Ghosts!$S$41,COLUMN(),0)&lt;ScreenHeight!$E5,
   1,
   (SQRT(OFFSET(Ghosts!$T$41,COLUMN(),0)-OFFSET(Ghosts!$R$41,COLUMN(),0)*ScreenHeight!$D5)-1))+IF(Ghosts!$B$35,IF(Param!$M$21,-1-POWER(0.3,Param!$M$21)/(IF(Param!$M$21&lt;20,LightShader!EY95,OFFSET(LightShader!EY95,Param!$M$21-20,0)
)+POWER(0.3,Param!$M$21)),-2),0))</f>
        <v>2.2249903621399985</v>
      </c>
      <c r="EZ4" s="53">
        <f ca="1">IF(ScreenHeight!$B5&lt;OFFSET(Radar!$AC$3,COLUMN(),0),
    Param!$B$38/ScreenHeight!$B5,
    (Param!$B$37+1/(1-OFFSET(Radar!$AD$3,COLUMN(),0)*ScreenHeight!$C5)/Param!$B$39)/OFFSET(Radar!$AC$3,COLUMN(),0)
)*DistanceShader!EZ4*LightShader!EZ4*(IF(OFFSET(Ghosts!$S$41,COLUMN(),0)&lt;ScreenHeight!$E5,
   1,
   (SQRT(OFFSET(Ghosts!$T$41,COLUMN(),0)-OFFSET(Ghosts!$R$41,COLUMN(),0)*ScreenHeight!$D5)-1))+IF(Ghosts!$B$35,IF(Param!$M$21,-1-POWER(0.3,Param!$M$21)/(IF(Param!$M$21&lt;20,LightShader!EZ95,OFFSET(LightShader!EZ95,Param!$M$21-20,0)
)+POWER(0.3,Param!$M$21)),-2),0))</f>
        <v>2.1932810854277474</v>
      </c>
      <c r="FA4" s="53">
        <f ca="1">IF(ScreenHeight!$B5&lt;OFFSET(Radar!$AC$3,COLUMN(),0),
    Param!$B$38/ScreenHeight!$B5,
    (Param!$B$37+1/(1-OFFSET(Radar!$AD$3,COLUMN(),0)*ScreenHeight!$C5)/Param!$B$39)/OFFSET(Radar!$AC$3,COLUMN(),0)
)*DistanceShader!FA4*LightShader!FA4*(IF(OFFSET(Ghosts!$S$41,COLUMN(),0)&lt;ScreenHeight!$E5,
   1,
   (SQRT(OFFSET(Ghosts!$T$41,COLUMN(),0)-OFFSET(Ghosts!$R$41,COLUMN(),0)*ScreenHeight!$D5)-1))+IF(Ghosts!$B$35,IF(Param!$M$21,-1-POWER(0.3,Param!$M$21)/(IF(Param!$M$21&lt;20,LightShader!FA95,OFFSET(LightShader!FA95,Param!$M$21-20,0)
)+POWER(0.3,Param!$M$21)),-2),0))</f>
        <v>2.1621222160645699</v>
      </c>
      <c r="FB4" s="53">
        <f ca="1">IF(ScreenHeight!$B5&lt;OFFSET(Radar!$AC$3,COLUMN(),0),
    Param!$B$38/ScreenHeight!$B5,
    (Param!$B$37+1/(1-OFFSET(Radar!$AD$3,COLUMN(),0)*ScreenHeight!$C5)/Param!$B$39)/OFFSET(Radar!$AC$3,COLUMN(),0)
)*DistanceShader!FB4*LightShader!FB4*(IF(OFFSET(Ghosts!$S$41,COLUMN(),0)&lt;ScreenHeight!$E5,
   1,
   (SQRT(OFFSET(Ghosts!$T$41,COLUMN(),0)-OFFSET(Ghosts!$R$41,COLUMN(),0)*ScreenHeight!$D5)-1))+IF(Ghosts!$B$35,IF(Param!$M$21,-1-POWER(0.3,Param!$M$21)/(IF(Param!$M$21&lt;20,LightShader!FB95,OFFSET(LightShader!FB95,Param!$M$21-20,0)
)+POWER(0.3,Param!$M$21)),-2),0))</f>
        <v>2.1315058934661266</v>
      </c>
      <c r="FC4" s="53">
        <f ca="1">IF(ScreenHeight!$B5&lt;OFFSET(Radar!$AC$3,COLUMN(),0),
    Param!$B$38/ScreenHeight!$B5,
    (Param!$B$37+1/(1-OFFSET(Radar!$AD$3,COLUMN(),0)*ScreenHeight!$C5)/Param!$B$39)/OFFSET(Radar!$AC$3,COLUMN(),0)
)*DistanceShader!FC4*LightShader!FC4*(IF(OFFSET(Ghosts!$S$41,COLUMN(),0)&lt;ScreenHeight!$E5,
   1,
   (SQRT(OFFSET(Ghosts!$T$41,COLUMN(),0)-OFFSET(Ghosts!$R$41,COLUMN(),0)*ScreenHeight!$D5)-1))+IF(Ghosts!$B$35,IF(Param!$M$21,-1-POWER(0.3,Param!$M$21)/(IF(Param!$M$21&lt;20,LightShader!FC95,OFFSET(LightShader!FC95,Param!$M$21-20,0)
)+POWER(0.3,Param!$M$21)),-2),0))</f>
        <v>2.1014240586113875</v>
      </c>
      <c r="FD4" s="53">
        <f ca="1">IF(ScreenHeight!$B5&lt;OFFSET(Radar!$AC$3,COLUMN(),0),
    Param!$B$38/ScreenHeight!$B5,
    (Param!$B$37+1/(1-OFFSET(Radar!$AD$3,COLUMN(),0)*ScreenHeight!$C5)/Param!$B$39)/OFFSET(Radar!$AC$3,COLUMN(),0)
)*DistanceShader!FD4*LightShader!FD4*(IF(OFFSET(Ghosts!$S$41,COLUMN(),0)&lt;ScreenHeight!$E5,
   1,
   (SQRT(OFFSET(Ghosts!$T$41,COLUMN(),0)-OFFSET(Ghosts!$R$41,COLUMN(),0)*ScreenHeight!$D5)-1))+IF(Ghosts!$B$35,IF(Param!$M$21,-1-POWER(0.3,Param!$M$21)/(IF(Param!$M$21&lt;20,LightShader!FD95,OFFSET(LightShader!FD95,Param!$M$21-20,0)
)+POWER(0.3,Param!$M$21)),-2),0))</f>
        <v>2.0718684936727843</v>
      </c>
      <c r="FE4" s="53">
        <f ca="1">IF(ScreenHeight!$B5&lt;OFFSET(Radar!$AC$3,COLUMN(),0),
    Param!$B$38/ScreenHeight!$B5,
    (Param!$B$37+1/(1-OFFSET(Radar!$AD$3,COLUMN(),0)*ScreenHeight!$C5)/Param!$B$39)/OFFSET(Radar!$AC$3,COLUMN(),0)
)*DistanceShader!FE4*LightShader!FE4*(IF(OFFSET(Ghosts!$S$41,COLUMN(),0)&lt;ScreenHeight!$E5,
   1,
   (SQRT(OFFSET(Ghosts!$T$41,COLUMN(),0)-OFFSET(Ghosts!$R$41,COLUMN(),0)*ScreenHeight!$D5)-1))+IF(Ghosts!$B$35,IF(Param!$M$21,-1-POWER(0.3,Param!$M$21)/(IF(Param!$M$21&lt;20,LightShader!FE95,OFFSET(LightShader!FE95,Param!$M$21-20,0)
)+POWER(0.3,Param!$M$21)),-2),0))</f>
        <v>2.0428308576658107</v>
      </c>
      <c r="FF4" s="53">
        <f ca="1">IF(ScreenHeight!$B5&lt;OFFSET(Radar!$AC$3,COLUMN(),0),
    Param!$B$38/ScreenHeight!$B5,
    (Param!$B$37+1/(1-OFFSET(Radar!$AD$3,COLUMN(),0)*ScreenHeight!$C5)/Param!$B$39)/OFFSET(Radar!$AC$3,COLUMN(),0)
)*DistanceShader!FF4*LightShader!FF4*(IF(OFFSET(Ghosts!$S$41,COLUMN(),0)&lt;ScreenHeight!$E5,
   1,
   (SQRT(OFFSET(Ghosts!$T$41,COLUMN(),0)-OFFSET(Ghosts!$R$41,COLUMN(),0)*ScreenHeight!$D5)-1))+IF(Ghosts!$B$35,IF(Param!$M$21,-1-POWER(0.3,Param!$M$21)/(IF(Param!$M$21&lt;20,LightShader!FF95,OFFSET(LightShader!FF95,Param!$M$21-20,0)
)+POWER(0.3,Param!$M$21)),-2),0))</f>
        <v>2.0143027184542048</v>
      </c>
      <c r="FG4" s="53">
        <f ca="1">IF(ScreenHeight!$B5&lt;OFFSET(Radar!$AC$3,COLUMN(),0),
    Param!$B$38/ScreenHeight!$B5,
    (Param!$B$37+1/(1-OFFSET(Radar!$AD$3,COLUMN(),0)*ScreenHeight!$C5)/Param!$B$39)/OFFSET(Radar!$AC$3,COLUMN(),0)
)*DistanceShader!FG4*LightShader!FG4*(IF(OFFSET(Ghosts!$S$41,COLUMN(),0)&lt;ScreenHeight!$E5,
   1,
   (SQRT(OFFSET(Ghosts!$T$41,COLUMN(),0)-OFFSET(Ghosts!$R$41,COLUMN(),0)*ScreenHeight!$D5)-1))+IF(Ghosts!$B$35,IF(Param!$M$21,-1-POWER(0.3,Param!$M$21)/(IF(Param!$M$21&lt;20,LightShader!FG95,OFFSET(LightShader!FG95,Param!$M$21-20,0)
)+POWER(0.3,Param!$M$21)),-2),0))</f>
        <v>1.9862755814230661</v>
      </c>
      <c r="FH4" s="53">
        <f ca="1">IF(ScreenHeight!$B5&lt;OFFSET(Radar!$AC$3,COLUMN(),0),
    Param!$B$38/ScreenHeight!$B5,
    (Param!$B$37+1/(1-OFFSET(Radar!$AD$3,COLUMN(),0)*ScreenHeight!$C5)/Param!$B$39)/OFFSET(Radar!$AC$3,COLUMN(),0)
)*DistanceShader!FH4*LightShader!FH4*(IF(OFFSET(Ghosts!$S$41,COLUMN(),0)&lt;ScreenHeight!$E5,
   1,
   (SQRT(OFFSET(Ghosts!$T$41,COLUMN(),0)-OFFSET(Ghosts!$R$41,COLUMN(),0)*ScreenHeight!$D5)-1))+IF(Ghosts!$B$35,IF(Param!$M$21,-1-POWER(0.3,Param!$M$21)/(IF(Param!$M$21&lt;20,LightShader!FH95,OFFSET(LightShader!FH95,Param!$M$21-20,0)
)+POWER(0.3,Param!$M$21)),-2),0))</f>
        <v>1.9587409151095054</v>
      </c>
      <c r="FI4" s="53">
        <f ca="1">IF(ScreenHeight!$B5&lt;OFFSET(Radar!$AC$3,COLUMN(),0),
    Param!$B$38/ScreenHeight!$B5,
    (Param!$B$37+1/(1-OFFSET(Radar!$AD$3,COLUMN(),0)*ScreenHeight!$C5)/Param!$B$39)/OFFSET(Radar!$AC$3,COLUMN(),0)
)*DistanceShader!FI4*LightShader!FI4*(IF(OFFSET(Ghosts!$S$41,COLUMN(),0)&lt;ScreenHeight!$E5,
   1,
   (SQRT(OFFSET(Ghosts!$T$41,COLUMN(),0)-OFFSET(Ghosts!$R$41,COLUMN(),0)*ScreenHeight!$D5)-1))+IF(Ghosts!$B$35,IF(Param!$M$21,-1-POWER(0.3,Param!$M$21)/(IF(Param!$M$21&lt;20,LightShader!FI95,OFFSET(LightShader!FI95,Param!$M$21-20,0)
)+POWER(0.3,Param!$M$21)),-2),0))</f>
        <v>1.9316901740587433</v>
      </c>
      <c r="FJ4" s="53">
        <f ca="1">IF(ScreenHeight!$B5&lt;OFFSET(Radar!$AC$3,COLUMN(),0),
    Param!$B$38/ScreenHeight!$B5,
    (Param!$B$37+1/(1-OFFSET(Radar!$AD$3,COLUMN(),0)*ScreenHeight!$C5)/Param!$B$39)/OFFSET(Radar!$AC$3,COLUMN(),0)
)*DistanceShader!FJ4*LightShader!FJ4*(IF(OFFSET(Ghosts!$S$41,COLUMN(),0)&lt;ScreenHeight!$E5,
   1,
   (SQRT(OFFSET(Ghosts!$T$41,COLUMN(),0)-OFFSET(Ghosts!$R$41,COLUMN(),0)*ScreenHeight!$D5)-1))+IF(Ghosts!$B$35,IF(Param!$M$21,-1-POWER(0.3,Param!$M$21)/(IF(Param!$M$21&lt;20,LightShader!FJ95,OFFSET(LightShader!FJ95,Param!$M$21-20,0)
)+POWER(0.3,Param!$M$21)),-2),0))</f>
        <v>1.9051148191530494</v>
      </c>
      <c r="FK4" s="53">
        <f ca="1">IF(ScreenHeight!$B5&lt;OFFSET(Radar!$AC$3,COLUMN(),0),
    Param!$B$38/ScreenHeight!$B5,
    (Param!$B$37+1/(1-OFFSET(Radar!$AD$3,COLUMN(),0)*ScreenHeight!$C5)/Param!$B$39)/OFFSET(Radar!$AC$3,COLUMN(),0)
)*DistanceShader!FK4*LightShader!FK4*(IF(OFFSET(Ghosts!$S$41,COLUMN(),0)&lt;ScreenHeight!$E5,
   1,
   (SQRT(OFFSET(Ghosts!$T$41,COLUMN(),0)-OFFSET(Ghosts!$R$41,COLUMN(),0)*ScreenHeight!$D5)-1))+IF(Ghosts!$B$35,IF(Param!$M$21,-1-POWER(0.3,Param!$M$21)/(IF(Param!$M$21&lt;20,LightShader!FK95,OFFSET(LightShader!FK95,Param!$M$21-20,0)
)+POWER(0.3,Param!$M$21)),-2),0))</f>
        <v>1.8790063356415661</v>
      </c>
      <c r="FL4" s="53">
        <f ca="1">IF(ScreenHeight!$B5&lt;OFFSET(Radar!$AC$3,COLUMN(),0),
    Param!$B$38/ScreenHeight!$B5,
    (Param!$B$37+1/(1-OFFSET(Radar!$AD$3,COLUMN(),0)*ScreenHeight!$C5)/Param!$B$39)/OFFSET(Radar!$AC$3,COLUMN(),0)
)*DistanceShader!FL4*LightShader!FL4*(IF(OFFSET(Ghosts!$S$41,COLUMN(),0)&lt;ScreenHeight!$E5,
   1,
   (SQRT(OFFSET(Ghosts!$T$41,COLUMN(),0)-OFFSET(Ghosts!$R$41,COLUMN(),0)*ScreenHeight!$D5)-1))+IF(Ghosts!$B$35,IF(Param!$M$21,-1-POWER(0.3,Param!$M$21)/(IF(Param!$M$21&lt;20,LightShader!FL95,OFFSET(LightShader!FL95,Param!$M$21-20,0)
)+POWER(0.3,Param!$M$21)),-2),0))</f>
        <v>1.8533562490808799</v>
      </c>
      <c r="FM4" s="53">
        <f ca="1">IF(ScreenHeight!$B5&lt;OFFSET(Radar!$AC$3,COLUMN(),0),
    Param!$B$38/ScreenHeight!$B5,
    (Param!$B$37+1/(1-OFFSET(Radar!$AD$3,COLUMN(),0)*ScreenHeight!$C5)/Param!$B$39)/OFFSET(Radar!$AC$3,COLUMN(),0)
)*DistanceShader!FM4*LightShader!FM4*(IF(OFFSET(Ghosts!$S$41,COLUMN(),0)&lt;ScreenHeight!$E5,
   1,
   (SQRT(OFFSET(Ghosts!$T$41,COLUMN(),0)-OFFSET(Ghosts!$R$41,COLUMN(),0)*ScreenHeight!$D5)-1))+IF(Ghosts!$B$35,IF(Param!$M$21,-1-POWER(0.3,Param!$M$21)/(IF(Param!$M$21&lt;20,LightShader!FM95,OFFSET(LightShader!FM95,Param!$M$21-20,0)
)+POWER(0.3,Param!$M$21)),-2),0))</f>
        <v>1.8281561393792018</v>
      </c>
      <c r="FN4" s="53">
        <f ca="1">IF(ScreenHeight!$B5&lt;OFFSET(Radar!$AC$3,COLUMN(),0),
    Param!$B$38/ScreenHeight!$B5,
    (Param!$B$37+1/(1-OFFSET(Radar!$AD$3,COLUMN(),0)*ScreenHeight!$C5)/Param!$B$39)/OFFSET(Radar!$AC$3,COLUMN(),0)
)*DistanceShader!FN4*LightShader!FN4*(IF(OFFSET(Ghosts!$S$41,COLUMN(),0)&lt;ScreenHeight!$E5,
   1,
   (SQRT(OFFSET(Ghosts!$T$41,COLUMN(),0)-OFFSET(Ghosts!$R$41,COLUMN(),0)*ScreenHeight!$D5)-1))+IF(Ghosts!$B$35,IF(Param!$M$21,-1-POWER(0.3,Param!$M$21)/(IF(Param!$M$21&lt;20,LightShader!FN95,OFFSET(LightShader!FN95,Param!$M$21-20,0)
)+POWER(0.3,Param!$M$21)),-2),0))</f>
        <v>1.8033976531211366</v>
      </c>
      <c r="FO4" s="53">
        <f ca="1">IF(ScreenHeight!$B5&lt;OFFSET(Radar!$AC$3,COLUMN(),0),
    Param!$B$38/ScreenHeight!$B5,
    (Param!$B$37+1/(1-OFFSET(Radar!$AD$3,COLUMN(),0)*ScreenHeight!$C5)/Param!$B$39)/OFFSET(Radar!$AC$3,COLUMN(),0)
)*DistanceShader!FO4*LightShader!FO4*(IF(OFFSET(Ghosts!$S$41,COLUMN(),0)&lt;ScreenHeight!$E5,
   1,
   (SQRT(OFFSET(Ghosts!$T$41,COLUMN(),0)-OFFSET(Ghosts!$R$41,COLUMN(),0)*ScreenHeight!$D5)-1))+IF(Ghosts!$B$35,IF(Param!$M$21,-1-POWER(0.3,Param!$M$21)/(IF(Param!$M$21&lt;20,LightShader!FO95,OFFSET(LightShader!FO95,Param!$M$21-20,0)
)+POWER(0.3,Param!$M$21)),-2),0))</f>
        <v>1.7790725143352697</v>
      </c>
      <c r="FP4" s="53">
        <f ca="1">IF(ScreenHeight!$B5&lt;OFFSET(Radar!$AC$3,COLUMN(),0),
    Param!$B$38/ScreenHeight!$B5,
    (Param!$B$37+1/(1-OFFSET(Radar!$AD$3,COLUMN(),0)*ScreenHeight!$C5)/Param!$B$39)/OFFSET(Radar!$AC$3,COLUMN(),0)
)*DistanceShader!FP4*LightShader!FP4*(IF(OFFSET(Ghosts!$S$41,COLUMN(),0)&lt;ScreenHeight!$E5,
   1,
   (SQRT(OFFSET(Ghosts!$T$41,COLUMN(),0)-OFFSET(Ghosts!$R$41,COLUMN(),0)*ScreenHeight!$D5)-1))+IF(Ghosts!$B$35,IF(Param!$M$21,-1-POWER(0.3,Param!$M$21)/(IF(Param!$M$21&lt;20,LightShader!FP95,OFFSET(LightShader!FP95,Param!$M$21-20,0)
)+POWER(0.3,Param!$M$21)),-2),0))</f>
        <v>1.7551725338530753</v>
      </c>
      <c r="FQ4" s="53">
        <f ca="1">IF(ScreenHeight!$B5&lt;OFFSET(Radar!$AC$3,COLUMN(),0),
    Param!$B$38/ScreenHeight!$B5,
    (Param!$B$37+1/(1-OFFSET(Radar!$AD$3,COLUMN(),0)*ScreenHeight!$C5)/Param!$B$39)/OFFSET(Radar!$AC$3,COLUMN(),0)
)*DistanceShader!FQ4*LightShader!FQ4*(IF(OFFSET(Ghosts!$S$41,COLUMN(),0)&lt;ScreenHeight!$E5,
   1,
   (SQRT(OFFSET(Ghosts!$T$41,COLUMN(),0)-OFFSET(Ghosts!$R$41,COLUMN(),0)*ScreenHeight!$D5)-1))+IF(Ghosts!$B$35,IF(Param!$M$21,-1-POWER(0.3,Param!$M$21)/(IF(Param!$M$21&lt;20,LightShader!FQ95,OFFSET(LightShader!FQ95,Param!$M$21-20,0)
)+POWER(0.3,Param!$M$21)),-2),0))</f>
        <v>1.7316896173949585</v>
      </c>
      <c r="FR4" s="53">
        <f ca="1">IF(ScreenHeight!$B5&lt;OFFSET(Radar!$AC$3,COLUMN(),0),
    Param!$B$38/ScreenHeight!$B5,
    (Param!$B$37+1/(1-OFFSET(Radar!$AD$3,COLUMN(),0)*ScreenHeight!$C5)/Param!$B$39)/OFFSET(Radar!$AC$3,COLUMN(),0)
)*DistanceShader!FR4*LightShader!FR4*(IF(OFFSET(Ghosts!$S$41,COLUMN(),0)&lt;ScreenHeight!$E5,
   1,
   (SQRT(OFFSET(Ghosts!$T$41,COLUMN(),0)-OFFSET(Ghosts!$R$41,COLUMN(),0)*ScreenHeight!$D5)-1))+IF(Ghosts!$B$35,IF(Param!$M$21,-1-POWER(0.3,Param!$M$21)/(IF(Param!$M$21&lt;20,LightShader!FR95,OFFSET(LightShader!FR95,Param!$M$21-20,0)
)+POWER(0.3,Param!$M$21)),-2),0))</f>
        <v>1.7086157725075093</v>
      </c>
      <c r="FS4" s="53">
        <f ca="1">IF(ScreenHeight!$B5&lt;OFFSET(Radar!$AC$3,COLUMN(),0),
    Param!$B$38/ScreenHeight!$B5,
    (Param!$B$37+1/(1-OFFSET(Radar!$AD$3,COLUMN(),0)*ScreenHeight!$C5)/Param!$B$39)/OFFSET(Radar!$AC$3,COLUMN(),0)
)*DistanceShader!FS4*LightShader!FS4*(IF(OFFSET(Ghosts!$S$41,COLUMN(),0)&lt;ScreenHeight!$E5,
   1,
   (SQRT(OFFSET(Ghosts!$T$41,COLUMN(),0)-OFFSET(Ghosts!$R$41,COLUMN(),0)*ScreenHeight!$D5)-1))+IF(Ghosts!$B$35,IF(Param!$M$21,-1-POWER(0.3,Param!$M$21)/(IF(Param!$M$21&lt;20,LightShader!FS95,OFFSET(LightShader!FS95,Param!$M$21-20,0)
)+POWER(0.3,Param!$M$21)),-2),0))</f>
        <v>1.6859431144652122</v>
      </c>
      <c r="FT4" s="53">
        <f ca="1">IF(ScreenHeight!$B5&lt;OFFSET(Radar!$AC$3,COLUMN(),0),
    Param!$B$38/ScreenHeight!$B5,
    (Param!$B$37+1/(1-OFFSET(Radar!$AD$3,COLUMN(),0)*ScreenHeight!$C5)/Param!$B$39)/OFFSET(Radar!$AC$3,COLUMN(),0)
)*DistanceShader!FT4*LightShader!FT4*(IF(OFFSET(Ghosts!$S$41,COLUMN(),0)&lt;ScreenHeight!$E5,
   1,
   (SQRT(OFFSET(Ghosts!$T$41,COLUMN(),0)-OFFSET(Ghosts!$R$41,COLUMN(),0)*ScreenHeight!$D5)-1))+IF(Ghosts!$B$35,IF(Param!$M$21,-1-POWER(0.3,Param!$M$21)/(IF(Param!$M$21&lt;20,LightShader!FT95,OFFSET(LightShader!FT95,Param!$M$21-20,0)
)+POWER(0.3,Param!$M$21)),-2),0))</f>
        <v>1.6636638712398615</v>
      </c>
      <c r="FU4" s="53">
        <f ca="1">IF(ScreenHeight!$B5&lt;OFFSET(Radar!$AC$3,COLUMN(),0),
    Param!$B$38/ScreenHeight!$B5,
    (Param!$B$37+1/(1-OFFSET(Radar!$AD$3,COLUMN(),0)*ScreenHeight!$C5)/Param!$B$39)/OFFSET(Radar!$AC$3,COLUMN(),0)
)*DistanceShader!FU4*LightShader!FU4*(IF(OFFSET(Ghosts!$S$41,COLUMN(),0)&lt;ScreenHeight!$E5,
   1,
   (SQRT(OFFSET(Ghosts!$T$41,COLUMN(),0)-OFFSET(Ghosts!$R$41,COLUMN(),0)*ScreenHeight!$D5)-1))+IF(Ghosts!$B$35,IF(Param!$M$21,-1-POWER(0.3,Param!$M$21)/(IF(Param!$M$21&lt;20,LightShader!FU95,OFFSET(LightShader!FU95,Param!$M$21-20,0)
)+POWER(0.3,Param!$M$21)),-2),0))</f>
        <v>1.6417703876317755</v>
      </c>
      <c r="FV4" s="53">
        <f ca="1">IF(ScreenHeight!$B5&lt;OFFSET(Radar!$AC$3,COLUMN(),0),
    Param!$B$38/ScreenHeight!$B5,
    (Param!$B$37+1/(1-OFFSET(Radar!$AD$3,COLUMN(),0)*ScreenHeight!$C5)/Param!$B$39)/OFFSET(Radar!$AC$3,COLUMN(),0)
)*DistanceShader!FV4*LightShader!FV4*(IF(OFFSET(Ghosts!$S$41,COLUMN(),0)&lt;ScreenHeight!$E5,
   1,
   (SQRT(OFFSET(Ghosts!$T$41,COLUMN(),0)-OFFSET(Ghosts!$R$41,COLUMN(),0)*ScreenHeight!$D5)-1))+IF(Ghosts!$B$35,IF(Param!$M$21,-1-POWER(0.3,Param!$M$21)/(IF(Param!$M$21&lt;20,LightShader!FV95,OFFSET(LightShader!FV95,Param!$M$21-20,0)
)+POWER(0.3,Param!$M$21)),-2),0))</f>
        <v>1.6202551286484386</v>
      </c>
      <c r="FW4" s="53">
        <f ca="1">IF(ScreenHeight!$B5&lt;OFFSET(Radar!$AC$3,COLUMN(),0),
    Param!$B$38/ScreenHeight!$B5,
    (Param!$B$37+1/(1-OFFSET(Radar!$AD$3,COLUMN(),0)*ScreenHeight!$C5)/Param!$B$39)/OFFSET(Radar!$AC$3,COLUMN(),0)
)*DistanceShader!FW4*LightShader!FW4*(IF(OFFSET(Ghosts!$S$41,COLUMN(),0)&lt;ScreenHeight!$E5,
   1,
   (SQRT(OFFSET(Ghosts!$T$41,COLUMN(),0)-OFFSET(Ghosts!$R$41,COLUMN(),0)*ScreenHeight!$D5)-1))+IF(Ghosts!$B$35,IF(Param!$M$21,-1-POWER(0.3,Param!$M$21)/(IF(Param!$M$21&lt;20,LightShader!FW95,OFFSET(LightShader!FW95,Param!$M$21-20,0)
)+POWER(0.3,Param!$M$21)),-2),0))</f>
        <v>1.5991106822084749</v>
      </c>
      <c r="FX4" s="53">
        <f ca="1">IF(ScreenHeight!$B5&lt;OFFSET(Radar!$AC$3,COLUMN(),0),
    Param!$B$38/ScreenHeight!$B5,
    (Param!$B$37+1/(1-OFFSET(Radar!$AD$3,COLUMN(),0)*ScreenHeight!$C5)/Param!$B$39)/OFFSET(Radar!$AC$3,COLUMN(),0)
)*DistanceShader!FX4*LightShader!FX4*(IF(OFFSET(Ghosts!$S$41,COLUMN(),0)&lt;ScreenHeight!$E5,
   1,
   (SQRT(OFFSET(Ghosts!$T$41,COLUMN(),0)-OFFSET(Ghosts!$R$41,COLUMN(),0)*ScreenHeight!$D5)-1))+IF(Ghosts!$B$35,IF(Param!$M$21,-1-POWER(0.3,Param!$M$21)/(IF(Param!$M$21&lt;20,LightShader!FX95,OFFSET(LightShader!FX95,Param!$M$21-20,0)
)+POWER(0.3,Param!$M$21)),-2),0))</f>
        <v>1.5783297612417491</v>
      </c>
      <c r="FY4" s="53">
        <f ca="1">IF(ScreenHeight!$B5&lt;OFFSET(Radar!$AC$3,COLUMN(),0),
    Param!$B$38/ScreenHeight!$B5,
    (Param!$B$37+1/(1-OFFSET(Radar!$AD$3,COLUMN(),0)*ScreenHeight!$C5)/Param!$B$39)/OFFSET(Radar!$AC$3,COLUMN(),0)
)*DistanceShader!FY4*LightShader!FY4*(IF(OFFSET(Ghosts!$S$41,COLUMN(),0)&lt;ScreenHeight!$E5,
   1,
   (SQRT(OFFSET(Ghosts!$T$41,COLUMN(),0)-OFFSET(Ghosts!$R$41,COLUMN(),0)*ScreenHeight!$D5)-1))+IF(Ghosts!$B$35,IF(Param!$M$21,-1-POWER(0.3,Param!$M$21)/(IF(Param!$M$21&lt;20,LightShader!FY95,OFFSET(LightShader!FY95,Param!$M$21-20,0)
)+POWER(0.3,Param!$M$21)),-2),0))</f>
        <v>1.5579052052499009</v>
      </c>
      <c r="FZ4" s="53">
        <f ca="1">IF(ScreenHeight!$B5&lt;OFFSET(Radar!$AC$3,COLUMN(),0),
    Param!$B$38/ScreenHeight!$B5,
    (Param!$B$37+1/(1-OFFSET(Radar!$AD$3,COLUMN(),0)*ScreenHeight!$C5)/Param!$B$39)/OFFSET(Radar!$AC$3,COLUMN(),0)
)*DistanceShader!FZ4*LightShader!FZ4*(IF(OFFSET(Ghosts!$S$41,COLUMN(),0)&lt;ScreenHeight!$E5,
   1,
   (SQRT(OFFSET(Ghosts!$T$41,COLUMN(),0)-OFFSET(Ghosts!$R$41,COLUMN(),0)*ScreenHeight!$D5)-1))+IF(Ghosts!$B$35,IF(Param!$M$21,-1-POWER(0.3,Param!$M$21)/(IF(Param!$M$21&lt;20,LightShader!FZ95,OFFSET(LightShader!FZ95,Param!$M$21-20,0)
)+POWER(0.3,Param!$M$21)),-2),0))</f>
        <v>1.5378299813856573</v>
      </c>
      <c r="GA4" s="53">
        <f ca="1">IF(ScreenHeight!$B5&lt;OFFSET(Radar!$AC$3,COLUMN(),0),
    Param!$B$38/ScreenHeight!$B5,
    (Param!$B$37+1/(1-OFFSET(Radar!$AD$3,COLUMN(),0)*ScreenHeight!$C5)/Param!$B$39)/OFFSET(Radar!$AC$3,COLUMN(),0)
)*DistanceShader!GA4*LightShader!GA4*(IF(OFFSET(Ghosts!$S$41,COLUMN(),0)&lt;ScreenHeight!$E5,
   1,
   (SQRT(OFFSET(Ghosts!$T$41,COLUMN(),0)-OFFSET(Ghosts!$R$41,COLUMN(),0)*ScreenHeight!$D5)-1))+IF(Ghosts!$B$35,IF(Param!$M$21,-1-POWER(0.3,Param!$M$21)/(IF(Param!$M$21&lt;20,LightShader!GA95,OFFSET(LightShader!GA95,Param!$M$21-20,0)
)+POWER(0.3,Param!$M$21)),-2),0))</f>
        <v>1.5180971851038467</v>
      </c>
      <c r="GB4" s="53">
        <f ca="1">IF(ScreenHeight!$B5&lt;OFFSET(Radar!$AC$3,COLUMN(),0),
    Param!$B$38/ScreenHeight!$B5,
    (Param!$B$37+1/(1-OFFSET(Radar!$AD$3,COLUMN(),0)*ScreenHeight!$C5)/Param!$B$39)/OFFSET(Radar!$AC$3,COLUMN(),0)
)*DistanceShader!GB4*LightShader!GB4*(IF(OFFSET(Ghosts!$S$41,COLUMN(),0)&lt;ScreenHeight!$E5,
   1,
   (SQRT(OFFSET(Ghosts!$T$41,COLUMN(),0)-OFFSET(Ghosts!$R$41,COLUMN(),0)*ScreenHeight!$D5)-1))+IF(Ghosts!$B$35,IF(Param!$M$21,-1-POWER(0.3,Param!$M$21)/(IF(Param!$M$21&lt;20,LightShader!GB95,OFFSET(LightShader!GB95,Param!$M$21-20,0)
)+POWER(0.3,Param!$M$21)),-2),0))</f>
        <v>1.4987000404320596</v>
      </c>
      <c r="GC4" s="53">
        <f ca="1">IF(ScreenHeight!$B5&lt;OFFSET(Radar!$AC$3,COLUMN(),0),
    Param!$B$38/ScreenHeight!$B5,
    (Param!$B$37+1/(1-OFFSET(Radar!$AD$3,COLUMN(),0)*ScreenHeight!$C5)/Param!$B$39)/OFFSET(Radar!$AC$3,COLUMN(),0)
)*DistanceShader!GC4*LightShader!GC4*(IF(OFFSET(Ghosts!$S$41,COLUMN(),0)&lt;ScreenHeight!$E5,
   1,
   (SQRT(OFFSET(Ghosts!$T$41,COLUMN(),0)-OFFSET(Ghosts!$R$41,COLUMN(),0)*ScreenHeight!$D5)-1))+IF(Ghosts!$B$35,IF(Param!$M$21,-1-POWER(0.3,Param!$M$21)/(IF(Param!$M$21&lt;20,LightShader!GC95,OFFSET(LightShader!GC95,Param!$M$21-20,0)
)+POWER(0.3,Param!$M$21)),-2),0))</f>
        <v>1.4796318999043796</v>
      </c>
      <c r="GD4" s="53">
        <f ca="1">IF(ScreenHeight!$B5&lt;OFFSET(Radar!$AC$3,COLUMN(),0),
    Param!$B$38/ScreenHeight!$B5,
    (Param!$B$37+1/(1-OFFSET(Radar!$AD$3,COLUMN(),0)*ScreenHeight!$C5)/Param!$B$39)/OFFSET(Radar!$AC$3,COLUMN(),0)
)*DistanceShader!GD4*LightShader!GD4*(IF(OFFSET(Ghosts!$S$41,COLUMN(),0)&lt;ScreenHeight!$E5,
   1,
   (SQRT(OFFSET(Ghosts!$T$41,COLUMN(),0)-OFFSET(Ghosts!$R$41,COLUMN(),0)*ScreenHeight!$D5)-1))+IF(Ghosts!$B$35,IF(Param!$M$21,-1-POWER(0.3,Param!$M$21)/(IF(Param!$M$21&lt;20,LightShader!GD95,OFFSET(LightShader!GD95,Param!$M$21-20,0)
)+POWER(0.3,Param!$M$21)),-2),0))</f>
        <v>1.4608862441974724</v>
      </c>
      <c r="GE4" s="53">
        <f ca="1">IF(ScreenHeight!$B5&lt;OFFSET(Radar!$AC$3,COLUMN(),0),
    Param!$B$38/ScreenHeight!$B5,
    (Param!$B$37+1/(1-OFFSET(Radar!$AD$3,COLUMN(),0)*ScreenHeight!$C5)/Param!$B$39)/OFFSET(Radar!$AC$3,COLUMN(),0)
)*DistanceShader!GE4*LightShader!GE4*(IF(OFFSET(Ghosts!$S$41,COLUMN(),0)&lt;ScreenHeight!$E5,
   1,
   (SQRT(OFFSET(Ghosts!$T$41,COLUMN(),0)-OFFSET(Ghosts!$R$41,COLUMN(),0)*ScreenHeight!$D5)-1))+IF(Ghosts!$B$35,IF(Param!$M$21,-1-POWER(0.3,Param!$M$21)/(IF(Param!$M$21&lt;20,LightShader!GE95,OFFSET(LightShader!GE95,Param!$M$21-20,0)
)+POWER(0.3,Param!$M$21)),-2),0))</f>
        <v>1.4424566815045439</v>
      </c>
    </row>
    <row r="5" spans="1:187" ht="7.5" customHeight="1">
      <c r="A5" s="53">
        <f ca="1">IF(ScreenHeight!$B6&lt;OFFSET(Radar!$AC$3,COLUMN(),0),
    Param!$B$38/ScreenHeight!$B6,
    (Param!$B$37+1/(1-OFFSET(Radar!$AD$3,COLUMN(),0)*ScreenHeight!$C6)/Param!$B$39)/OFFSET(Radar!$AC$3,COLUMN(),0)
)*DistanceShader!A5*LightShader!A5*(IF(OFFSET(Ghosts!$S$41,COLUMN(),0)&lt;ScreenHeight!$E6,
   1,
   (SQRT(OFFSET(Ghosts!$T$41,COLUMN(),0)-OFFSET(Ghosts!$R$41,COLUMN(),0)*ScreenHeight!$D6)-1))+IF(Ghosts!$B$35,IF(Param!$M$21,-1-POWER(0.3,Param!$M$21)/(IF(Param!$M$21&lt;20,LightShader!A96,OFFSET(LightShader!A96,Param!$M$21-20,0)
)+POWER(0.3,Param!$M$21)),-2),0))</f>
        <v>1.4148917204259652</v>
      </c>
      <c r="B5" s="53">
        <f ca="1">IF(ScreenHeight!$B6&lt;OFFSET(Radar!$AC$3,COLUMN(),0),
    Param!$B$38/ScreenHeight!$B6,
    (Param!$B$37+1/(1-OFFSET(Radar!$AD$3,COLUMN(),0)*ScreenHeight!$C6)/Param!$B$39)/OFFSET(Radar!$AC$3,COLUMN(),0)
)*DistanceShader!B5*LightShader!B5*(IF(OFFSET(Ghosts!$S$41,COLUMN(),0)&lt;ScreenHeight!$E6,
   1,
   (SQRT(OFFSET(Ghosts!$T$41,COLUMN(),0)-OFFSET(Ghosts!$R$41,COLUMN(),0)*ScreenHeight!$D6)-1))+IF(Ghosts!$B$35,IF(Param!$M$21,-1-POWER(0.3,Param!$M$21)/(IF(Param!$M$21&lt;20,LightShader!B96,OFFSET(LightShader!B96,Param!$M$21-20,0)
)+POWER(0.3,Param!$M$21)),-2),0))</f>
        <v>1.4330872229057745</v>
      </c>
      <c r="C5" s="53">
        <f ca="1">IF(ScreenHeight!$B6&lt;OFFSET(Radar!$AC$3,COLUMN(),0),
    Param!$B$38/ScreenHeight!$B6,
    (Param!$B$37+1/(1-OFFSET(Radar!$AD$3,COLUMN(),0)*ScreenHeight!$C6)/Param!$B$39)/OFFSET(Radar!$AC$3,COLUMN(),0)
)*DistanceShader!C5*LightShader!C5*(IF(OFFSET(Ghosts!$S$41,COLUMN(),0)&lt;ScreenHeight!$E6,
   1,
   (SQRT(OFFSET(Ghosts!$T$41,COLUMN(),0)-OFFSET(Ghosts!$R$41,COLUMN(),0)*ScreenHeight!$D6)-1))+IF(Ghosts!$B$35,IF(Param!$M$21,-1-POWER(0.3,Param!$M$21)/(IF(Param!$M$21&lt;20,LightShader!C96,OFFSET(LightShader!C96,Param!$M$21-20,0)
)+POWER(0.3,Param!$M$21)),-2),0))</f>
        <v>1.4515985883064964</v>
      </c>
      <c r="D5" s="53">
        <f ca="1">IF(ScreenHeight!$B6&lt;OFFSET(Radar!$AC$3,COLUMN(),0),
    Param!$B$38/ScreenHeight!$B6,
    (Param!$B$37+1/(1-OFFSET(Radar!$AD$3,COLUMN(),0)*ScreenHeight!$C6)/Param!$B$39)/OFFSET(Radar!$AC$3,COLUMN(),0)
)*DistanceShader!D5*LightShader!D5*(IF(OFFSET(Ghosts!$S$41,COLUMN(),0)&lt;ScreenHeight!$E6,
   1,
   (SQRT(OFFSET(Ghosts!$T$41,COLUMN(),0)-OFFSET(Ghosts!$R$41,COLUMN(),0)*ScreenHeight!$D6)-1))+IF(Ghosts!$B$35,IF(Param!$M$21,-1-POWER(0.3,Param!$M$21)/(IF(Param!$M$21&lt;20,LightShader!D96,OFFSET(LightShader!D96,Param!$M$21-20,0)
)+POWER(0.3,Param!$M$21)),-2),0))</f>
        <v>1.4704323593082733</v>
      </c>
      <c r="E5" s="53">
        <f ca="1">IF(ScreenHeight!$B6&lt;OFFSET(Radar!$AC$3,COLUMN(),0),
    Param!$B$38/ScreenHeight!$B6,
    (Param!$B$37+1/(1-OFFSET(Radar!$AD$3,COLUMN(),0)*ScreenHeight!$C6)/Param!$B$39)/OFFSET(Radar!$AC$3,COLUMN(),0)
)*DistanceShader!E5*LightShader!E5*(IF(OFFSET(Ghosts!$S$41,COLUMN(),0)&lt;ScreenHeight!$E6,
   1,
   (SQRT(OFFSET(Ghosts!$T$41,COLUMN(),0)-OFFSET(Ghosts!$R$41,COLUMN(),0)*ScreenHeight!$D6)-1))+IF(Ghosts!$B$35,IF(Param!$M$21,-1-POWER(0.3,Param!$M$21)/(IF(Param!$M$21&lt;20,LightShader!E96,OFFSET(LightShader!E96,Param!$M$21-20,0)
)+POWER(0.3,Param!$M$21)),-2),0))</f>
        <v>1.4895952172596618</v>
      </c>
      <c r="F5" s="53">
        <f ca="1">IF(ScreenHeight!$B6&lt;OFFSET(Radar!$AC$3,COLUMN(),0),
    Param!$B$38/ScreenHeight!$B6,
    (Param!$B$37+1/(1-OFFSET(Radar!$AD$3,COLUMN(),0)*ScreenHeight!$C6)/Param!$B$39)/OFFSET(Radar!$AC$3,COLUMN(),0)
)*DistanceShader!F5*LightShader!F5*(IF(OFFSET(Ghosts!$S$41,COLUMN(),0)&lt;ScreenHeight!$E6,
   1,
   (SQRT(OFFSET(Ghosts!$T$41,COLUMN(),0)-OFFSET(Ghosts!$R$41,COLUMN(),0)*ScreenHeight!$D6)-1))+IF(Ghosts!$B$35,IF(Param!$M$21,-1-POWER(0.3,Param!$M$21)/(IF(Param!$M$21&lt;20,LightShader!F96,OFFSET(LightShader!F96,Param!$M$21-20,0)
)+POWER(0.3,Param!$M$21)),-2),0))</f>
        <v>1.5090939834985981</v>
      </c>
      <c r="G5" s="53">
        <f ca="1">IF(ScreenHeight!$B6&lt;OFFSET(Radar!$AC$3,COLUMN(),0),
    Param!$B$38/ScreenHeight!$B6,
    (Param!$B$37+1/(1-OFFSET(Radar!$AD$3,COLUMN(),0)*ScreenHeight!$C6)/Param!$B$39)/OFFSET(Radar!$AC$3,COLUMN(),0)
)*DistanceShader!G5*LightShader!G5*(IF(OFFSET(Ghosts!$S$41,COLUMN(),0)&lt;ScreenHeight!$E6,
   1,
   (SQRT(OFFSET(Ghosts!$T$41,COLUMN(),0)-OFFSET(Ghosts!$R$41,COLUMN(),0)*ScreenHeight!$D6)-1))+IF(Ghosts!$B$35,IF(Param!$M$21,-1-POWER(0.3,Param!$M$21)/(IF(Param!$M$21&lt;20,LightShader!G96,OFFSET(LightShader!G96,Param!$M$21-20,0)
)+POWER(0.3,Param!$M$21)),-2),0))</f>
        <v>1.5289356204519129</v>
      </c>
      <c r="H5" s="53">
        <f ca="1">IF(ScreenHeight!$B6&lt;OFFSET(Radar!$AC$3,COLUMN(),0),
    Param!$B$38/ScreenHeight!$B6,
    (Param!$B$37+1/(1-OFFSET(Radar!$AD$3,COLUMN(),0)*ScreenHeight!$C6)/Param!$B$39)/OFFSET(Radar!$AC$3,COLUMN(),0)
)*DistanceShader!H5*LightShader!H5*(IF(OFFSET(Ghosts!$S$41,COLUMN(),0)&lt;ScreenHeight!$E6,
   1,
   (SQRT(OFFSET(Ghosts!$T$41,COLUMN(),0)-OFFSET(Ghosts!$R$41,COLUMN(),0)*ScreenHeight!$D6)-1))+IF(Ghosts!$B$35,IF(Param!$M$21,-1-POWER(0.3,Param!$M$21)/(IF(Param!$M$21&lt;20,LightShader!H96,OFFSET(LightShader!H96,Param!$M$21-20,0)
)+POWER(0.3,Param!$M$21)),-2),0))</f>
        <v>1.5491272324799137</v>
      </c>
      <c r="I5" s="53">
        <f ca="1">IF(ScreenHeight!$B6&lt;OFFSET(Radar!$AC$3,COLUMN(),0),
    Param!$B$38/ScreenHeight!$B6,
    (Param!$B$37+1/(1-OFFSET(Radar!$AD$3,COLUMN(),0)*ScreenHeight!$C6)/Param!$B$39)/OFFSET(Radar!$AC$3,COLUMN(),0)
)*DistanceShader!I5*LightShader!I5*(IF(OFFSET(Ghosts!$S$41,COLUMN(),0)&lt;ScreenHeight!$E6,
   1,
   (SQRT(OFFSET(Ghosts!$T$41,COLUMN(),0)-OFFSET(Ghosts!$R$41,COLUMN(),0)*ScreenHeight!$D6)-1))+IF(Ghosts!$B$35,IF(Param!$M$21,-1-POWER(0.3,Param!$M$21)/(IF(Param!$M$21&lt;20,LightShader!I96,OFFSET(LightShader!I96,Param!$M$21-20,0)
)+POWER(0.3,Param!$M$21)),-2),0))</f>
        <v>1.5696760664288267</v>
      </c>
      <c r="J5" s="53">
        <f ca="1">IF(ScreenHeight!$B6&lt;OFFSET(Radar!$AC$3,COLUMN(),0),
    Param!$B$38/ScreenHeight!$B6,
    (Param!$B$37+1/(1-OFFSET(Radar!$AD$3,COLUMN(),0)*ScreenHeight!$C6)/Param!$B$39)/OFFSET(Radar!$AC$3,COLUMN(),0)
)*DistanceShader!J5*LightShader!J5*(IF(OFFSET(Ghosts!$S$41,COLUMN(),0)&lt;ScreenHeight!$E6,
   1,
   (SQRT(OFFSET(Ghosts!$T$41,COLUMN(),0)-OFFSET(Ghosts!$R$41,COLUMN(),0)*ScreenHeight!$D6)-1))+IF(Ghosts!$B$35,IF(Param!$M$21,-1-POWER(0.3,Param!$M$21)/(IF(Param!$M$21&lt;20,LightShader!J96,OFFSET(LightShader!J96,Param!$M$21-20,0)
)+POWER(0.3,Param!$M$21)),-2),0))</f>
        <v>1.590589511849771</v>
      </c>
      <c r="K5" s="53">
        <f ca="1">IF(ScreenHeight!$B6&lt;OFFSET(Radar!$AC$3,COLUMN(),0),
    Param!$B$38/ScreenHeight!$B6,
    (Param!$B$37+1/(1-OFFSET(Radar!$AD$3,COLUMN(),0)*ScreenHeight!$C6)/Param!$B$39)/OFFSET(Radar!$AC$3,COLUMN(),0)
)*DistanceShader!K5*LightShader!K5*(IF(OFFSET(Ghosts!$S$41,COLUMN(),0)&lt;ScreenHeight!$E6,
   1,
   (SQRT(OFFSET(Ghosts!$T$41,COLUMN(),0)-OFFSET(Ghosts!$R$41,COLUMN(),0)*ScreenHeight!$D6)-1))+IF(Ghosts!$B$35,IF(Param!$M$21,-1-POWER(0.3,Param!$M$21)/(IF(Param!$M$21&lt;20,LightShader!K96,OFFSET(LightShader!K96,Param!$M$21-20,0)
)+POWER(0.3,Param!$M$21)),-2),0))</f>
        <v>1.6118751008384333</v>
      </c>
      <c r="L5" s="53">
        <f ca="1">IF(ScreenHeight!$B6&lt;OFFSET(Radar!$AC$3,COLUMN(),0),
    Param!$B$38/ScreenHeight!$B6,
    (Param!$B$37+1/(1-OFFSET(Radar!$AD$3,COLUMN(),0)*ScreenHeight!$C6)/Param!$B$39)/OFFSET(Radar!$AC$3,COLUMN(),0)
)*DistanceShader!L5*LightShader!L5*(IF(OFFSET(Ghosts!$S$41,COLUMN(),0)&lt;ScreenHeight!$E6,
   1,
   (SQRT(OFFSET(Ghosts!$T$41,COLUMN(),0)-OFFSET(Ghosts!$R$41,COLUMN(),0)*ScreenHeight!$D6)-1))+IF(Ghosts!$B$35,IF(Param!$M$21,-1-POWER(0.3,Param!$M$21)/(IF(Param!$M$21&lt;20,LightShader!L96,OFFSET(LightShader!L96,Param!$M$21-20,0)
)+POWER(0.3,Param!$M$21)),-2),0))</f>
        <v>1.6335405074446225</v>
      </c>
      <c r="M5" s="53">
        <f ca="1">IF(ScreenHeight!$B6&lt;OFFSET(Radar!$AC$3,COLUMN(),0),
    Param!$B$38/ScreenHeight!$B6,
    (Param!$B$37+1/(1-OFFSET(Radar!$AD$3,COLUMN(),0)*ScreenHeight!$C6)/Param!$B$39)/OFFSET(Radar!$AC$3,COLUMN(),0)
)*DistanceShader!M5*LightShader!M5*(IF(OFFSET(Ghosts!$S$41,COLUMN(),0)&lt;ScreenHeight!$E6,
   1,
   (SQRT(OFFSET(Ghosts!$T$41,COLUMN(),0)-OFFSET(Ghosts!$R$41,COLUMN(),0)*ScreenHeight!$D6)-1))+IF(Ghosts!$B$35,IF(Param!$M$21,-1-POWER(0.3,Param!$M$21)/(IF(Param!$M$21&lt;20,LightShader!M96,OFFSET(LightShader!M96,Param!$M$21-20,0)
)+POWER(0.3,Param!$M$21)),-2),0))</f>
        <v>1.6555935465954343</v>
      </c>
      <c r="N5" s="53">
        <f ca="1">IF(ScreenHeight!$B6&lt;OFFSET(Radar!$AC$3,COLUMN(),0),
    Param!$B$38/ScreenHeight!$B6,
    (Param!$B$37+1/(1-OFFSET(Radar!$AD$3,COLUMN(),0)*ScreenHeight!$C6)/Param!$B$39)/OFFSET(Radar!$AC$3,COLUMN(),0)
)*DistanceShader!N5*LightShader!N5*(IF(OFFSET(Ghosts!$S$41,COLUMN(),0)&lt;ScreenHeight!$E6,
   1,
   (SQRT(OFFSET(Ghosts!$T$41,COLUMN(),0)-OFFSET(Ghosts!$R$41,COLUMN(),0)*ScreenHeight!$D6)-1))+IF(Ghosts!$B$35,IF(Param!$M$21,-1-POWER(0.3,Param!$M$21)/(IF(Param!$M$21&lt;20,LightShader!N96,OFFSET(LightShader!N96,Param!$M$21-20,0)
)+POWER(0.3,Param!$M$21)),-2),0))</f>
        <v>1.6780421724697447</v>
      </c>
      <c r="O5" s="53">
        <f ca="1">IF(ScreenHeight!$B6&lt;OFFSET(Radar!$AC$3,COLUMN(),0),
    Param!$B$38/ScreenHeight!$B6,
    (Param!$B$37+1/(1-OFFSET(Radar!$AD$3,COLUMN(),0)*ScreenHeight!$C6)/Param!$B$39)/OFFSET(Radar!$AC$3,COLUMN(),0)
)*DistanceShader!O5*LightShader!O5*(IF(OFFSET(Ghosts!$S$41,COLUMN(),0)&lt;ScreenHeight!$E6,
   1,
   (SQRT(OFFSET(Ghosts!$T$41,COLUMN(),0)-OFFSET(Ghosts!$R$41,COLUMN(),0)*ScreenHeight!$D6)-1))+IF(Ghosts!$B$35,IF(Param!$M$21,-1-POWER(0.3,Param!$M$21)/(IF(Param!$M$21&lt;20,LightShader!O96,OFFSET(LightShader!O96,Param!$M$21-20,0)
)+POWER(0.3,Param!$M$21)),-2),0))</f>
        <v>1.7008944762551517</v>
      </c>
      <c r="P5" s="53">
        <f ca="1">IF(ScreenHeight!$B6&lt;OFFSET(Radar!$AC$3,COLUMN(),0),
    Param!$B$38/ScreenHeight!$B6,
    (Param!$B$37+1/(1-OFFSET(Radar!$AD$3,COLUMN(),0)*ScreenHeight!$C6)/Param!$B$39)/OFFSET(Radar!$AC$3,COLUMN(),0)
)*DistanceShader!P5*LightShader!P5*(IF(OFFSET(Ghosts!$S$41,COLUMN(),0)&lt;ScreenHeight!$E6,
   1,
   (SQRT(OFFSET(Ghosts!$T$41,COLUMN(),0)-OFFSET(Ghosts!$R$41,COLUMN(),0)*ScreenHeight!$D6)-1))+IF(Ghosts!$B$35,IF(Param!$M$21,-1-POWER(0.3,Param!$M$21)/(IF(Param!$M$21&lt;20,LightShader!P96,OFFSET(LightShader!P96,Param!$M$21-20,0)
)+POWER(0.3,Param!$M$21)),-2),0))</f>
        <v>1.7241586832112885</v>
      </c>
      <c r="Q5" s="53">
        <f ca="1">IF(ScreenHeight!$B6&lt;OFFSET(Radar!$AC$3,COLUMN(),0),
    Param!$B$38/ScreenHeight!$B6,
    (Param!$B$37+1/(1-OFFSET(Radar!$AD$3,COLUMN(),0)*ScreenHeight!$C6)/Param!$B$39)/OFFSET(Radar!$AC$3,COLUMN(),0)
)*DistanceShader!Q5*LightShader!Q5*(IF(OFFSET(Ghosts!$S$41,COLUMN(),0)&lt;ScreenHeight!$E6,
   1,
   (SQRT(OFFSET(Ghosts!$T$41,COLUMN(),0)-OFFSET(Ghosts!$R$41,COLUMN(),0)*ScreenHeight!$D6)-1))+IF(Ghosts!$B$35,IF(Param!$M$21,-1-POWER(0.3,Param!$M$21)/(IF(Param!$M$21&lt;20,LightShader!Q96,OFFSET(LightShader!Q96,Param!$M$21-20,0)
)+POWER(0.3,Param!$M$21)),-2),0))</f>
        <v>1.7478431489554795</v>
      </c>
      <c r="R5" s="53">
        <f ca="1">IF(ScreenHeight!$B6&lt;OFFSET(Radar!$AC$3,COLUMN(),0),
    Param!$B$38/ScreenHeight!$B6,
    (Param!$B$37+1/(1-OFFSET(Radar!$AD$3,COLUMN(),0)*ScreenHeight!$C6)/Param!$B$39)/OFFSET(Radar!$AC$3,COLUMN(),0)
)*DistanceShader!R5*LightShader!R5*(IF(OFFSET(Ghosts!$S$41,COLUMN(),0)&lt;ScreenHeight!$E6,
   1,
   (SQRT(OFFSET(Ghosts!$T$41,COLUMN(),0)-OFFSET(Ghosts!$R$41,COLUMN(),0)*ScreenHeight!$D6)-1))+IF(Ghosts!$B$35,IF(Param!$M$21,-1-POWER(0.3,Param!$M$21)/(IF(Param!$M$21&lt;20,LightShader!R96,OFFSET(LightShader!R96,Param!$M$21-20,0)
)+POWER(0.3,Param!$M$21)),-2),0))</f>
        <v>1.7719563548780761</v>
      </c>
      <c r="S5" s="53">
        <f ca="1">IF(ScreenHeight!$B6&lt;OFFSET(Radar!$AC$3,COLUMN(),0),
    Param!$B$38/ScreenHeight!$B6,
    (Param!$B$37+1/(1-OFFSET(Radar!$AD$3,COLUMN(),0)*ScreenHeight!$C6)/Param!$B$39)/OFFSET(Radar!$AC$3,COLUMN(),0)
)*DistanceShader!S5*LightShader!S5*(IF(OFFSET(Ghosts!$S$41,COLUMN(),0)&lt;ScreenHeight!$E6,
   1,
   (SQRT(OFFSET(Ghosts!$T$41,COLUMN(),0)-OFFSET(Ghosts!$R$41,COLUMN(),0)*ScreenHeight!$D6)-1))+IF(Ghosts!$B$35,IF(Param!$M$21,-1-POWER(0.3,Param!$M$21)/(IF(Param!$M$21&lt;20,LightShader!S96,OFFSET(LightShader!S96,Param!$M$21-20,0)
)+POWER(0.3,Param!$M$21)),-2),0))</f>
        <v>1.7965069025853158</v>
      </c>
      <c r="T5" s="53">
        <f ca="1">IF(ScreenHeight!$B6&lt;OFFSET(Radar!$AC$3,COLUMN(),0),
    Param!$B$38/ScreenHeight!$B6,
    (Param!$B$37+1/(1-OFFSET(Radar!$AD$3,COLUMN(),0)*ScreenHeight!$C6)/Param!$B$39)/OFFSET(Radar!$AC$3,COLUMN(),0)
)*DistanceShader!T5*LightShader!T5*(IF(OFFSET(Ghosts!$S$41,COLUMN(),0)&lt;ScreenHeight!$E6,
   1,
   (SQRT(OFFSET(Ghosts!$T$41,COLUMN(),0)-OFFSET(Ghosts!$R$41,COLUMN(),0)*ScreenHeight!$D6)-1))+IF(Ghosts!$B$35,IF(Param!$M$21,-1-POWER(0.3,Param!$M$21)/(IF(Param!$M$21&lt;20,LightShader!T96,OFFSET(LightShader!T96,Param!$M$21-20,0)
)+POWER(0.3,Param!$M$21)),-2),0))</f>
        <v>1.8215035072572094</v>
      </c>
      <c r="U5" s="53">
        <f ca="1">IF(ScreenHeight!$B6&lt;OFFSET(Radar!$AC$3,COLUMN(),0),
    Param!$B$38/ScreenHeight!$B6,
    (Param!$B$37+1/(1-OFFSET(Radar!$AD$3,COLUMN(),0)*ScreenHeight!$C6)/Param!$B$39)/OFFSET(Radar!$AC$3,COLUMN(),0)
)*DistanceShader!U5*LightShader!U5*(IF(OFFSET(Ghosts!$S$41,COLUMN(),0)&lt;ScreenHeight!$E6,
   1,
   (SQRT(OFFSET(Ghosts!$T$41,COLUMN(),0)-OFFSET(Ghosts!$R$41,COLUMN(),0)*ScreenHeight!$D6)-1))+IF(Ghosts!$B$35,IF(Param!$M$21,-1-POWER(0.3,Param!$M$21)/(IF(Param!$M$21&lt;20,LightShader!U96,OFFSET(LightShader!U96,Param!$M$21-20,0)
)+POWER(0.3,Param!$M$21)),-2),0))</f>
        <v>1.8469549897966915</v>
      </c>
      <c r="V5" s="53">
        <f ca="1">IF(ScreenHeight!$B6&lt;OFFSET(Radar!$AC$3,COLUMN(),0),
    Param!$B$38/ScreenHeight!$B6,
    (Param!$B$37+1/(1-OFFSET(Radar!$AD$3,COLUMN(),0)*ScreenHeight!$C6)/Param!$B$39)/OFFSET(Radar!$AC$3,COLUMN(),0)
)*DistanceShader!V5*LightShader!V5*(IF(OFFSET(Ghosts!$S$41,COLUMN(),0)&lt;ScreenHeight!$E6,
   1,
   (SQRT(OFFSET(Ghosts!$T$41,COLUMN(),0)-OFFSET(Ghosts!$R$41,COLUMN(),0)*ScreenHeight!$D6)-1))+IF(Ghosts!$B$35,IF(Param!$M$21,-1-POWER(0.3,Param!$M$21)/(IF(Param!$M$21&lt;20,LightShader!V96,OFFSET(LightShader!V96,Param!$M$21-20,0)
)+POWER(0.3,Param!$M$21)),-2),0))</f>
        <v>1.8728702676339424</v>
      </c>
      <c r="W5" s="53">
        <f ca="1">IF(ScreenHeight!$B6&lt;OFFSET(Radar!$AC$3,COLUMN(),0),
    Param!$B$38/ScreenHeight!$B6,
    (Param!$B$37+1/(1-OFFSET(Radar!$AD$3,COLUMN(),0)*ScreenHeight!$C6)/Param!$B$39)/OFFSET(Radar!$AC$3,COLUMN(),0)
)*DistanceShader!W5*LightShader!W5*(IF(OFFSET(Ghosts!$S$41,COLUMN(),0)&lt;ScreenHeight!$E6,
   1,
   (SQRT(OFFSET(Ghosts!$T$41,COLUMN(),0)-OFFSET(Ghosts!$R$41,COLUMN(),0)*ScreenHeight!$D6)-1))+IF(Ghosts!$B$35,IF(Param!$M$21,-1-POWER(0.3,Param!$M$21)/(IF(Param!$M$21&lt;20,LightShader!W96,OFFSET(LightShader!W96,Param!$M$21-20,0)
)+POWER(0.3,Param!$M$21)),-2),0))</f>
        <v>1.8992583440364661</v>
      </c>
      <c r="X5" s="53">
        <f ca="1">IF(ScreenHeight!$B6&lt;OFFSET(Radar!$AC$3,COLUMN(),0),
    Param!$B$38/ScreenHeight!$B6,
    (Param!$B$37+1/(1-OFFSET(Radar!$AD$3,COLUMN(),0)*ScreenHeight!$C6)/Param!$B$39)/OFFSET(Radar!$AC$3,COLUMN(),0)
)*DistanceShader!X5*LightShader!X5*(IF(OFFSET(Ghosts!$S$41,COLUMN(),0)&lt;ScreenHeight!$E6,
   1,
   (SQRT(OFFSET(Ghosts!$T$41,COLUMN(),0)-OFFSET(Ghosts!$R$41,COLUMN(),0)*ScreenHeight!$D6)-1))+IF(Ghosts!$B$35,IF(Param!$M$21,-1-POWER(0.3,Param!$M$21)/(IF(Param!$M$21&lt;20,LightShader!X96,OFFSET(LightShader!X96,Param!$M$21-20,0)
)+POWER(0.3,Param!$M$21)),-2),0))</f>
        <v>1.9261282957609702</v>
      </c>
      <c r="Y5" s="53">
        <f ca="1">IF(ScreenHeight!$B6&lt;OFFSET(Radar!$AC$3,COLUMN(),0),
    Param!$B$38/ScreenHeight!$B6,
    (Param!$B$37+1/(1-OFFSET(Radar!$AD$3,COLUMN(),0)*ScreenHeight!$C6)/Param!$B$39)/OFFSET(Radar!$AC$3,COLUMN(),0)
)*DistanceShader!Y5*LightShader!Y5*(IF(OFFSET(Ghosts!$S$41,COLUMN(),0)&lt;ScreenHeight!$E6,
   1,
   (SQRT(OFFSET(Ghosts!$T$41,COLUMN(),0)-OFFSET(Ghosts!$R$41,COLUMN(),0)*ScreenHeight!$D6)-1))+IF(Ghosts!$B$35,IF(Param!$M$21,-1-POWER(0.3,Param!$M$21)/(IF(Param!$M$21&lt;20,LightShader!Y96,OFFSET(LightShader!Y96,Param!$M$21-20,0)
)+POWER(0.3,Param!$M$21)),-2),0))</f>
        <v>1.9534892588673769</v>
      </c>
      <c r="Z5" s="53">
        <f ca="1">IF(ScreenHeight!$B6&lt;OFFSET(Radar!$AC$3,COLUMN(),0),
    Param!$B$38/ScreenHeight!$B6,
    (Param!$B$37+1/(1-OFFSET(Radar!$AD$3,COLUMN(),0)*ScreenHeight!$C6)/Param!$B$39)/OFFSET(Radar!$AC$3,COLUMN(),0)
)*DistanceShader!Z5*LightShader!Z5*(IF(OFFSET(Ghosts!$S$41,COLUMN(),0)&lt;ScreenHeight!$E6,
   1,
   (SQRT(OFFSET(Ghosts!$T$41,COLUMN(),0)-OFFSET(Ghosts!$R$41,COLUMN(),0)*ScreenHeight!$D6)-1))+IF(Ghosts!$B$35,IF(Param!$M$21,-1-POWER(0.3,Param!$M$21)/(IF(Param!$M$21&lt;20,LightShader!Z96,OFFSET(LightShader!Z96,Param!$M$21-20,0)
)+POWER(0.3,Param!$M$21)),-2),0))</f>
        <v>1.9813504124982879</v>
      </c>
      <c r="AA5" s="53">
        <f ca="1">IF(ScreenHeight!$B6&lt;OFFSET(Radar!$AC$3,COLUMN(),0),
    Param!$B$38/ScreenHeight!$B6,
    (Param!$B$37+1/(1-OFFSET(Radar!$AD$3,COLUMN(),0)*ScreenHeight!$C6)/Param!$B$39)/OFFSET(Radar!$AC$3,COLUMN(),0)
)*DistanceShader!AA5*LightShader!AA5*(IF(OFFSET(Ghosts!$S$41,COLUMN(),0)&lt;ScreenHeight!$E6,
   1,
   (SQRT(OFFSET(Ghosts!$T$41,COLUMN(),0)-OFFSET(Ghosts!$R$41,COLUMN(),0)*ScreenHeight!$D6)-1))+IF(Ghosts!$B$35,IF(Param!$M$21,-1-POWER(0.3,Param!$M$21)/(IF(Param!$M$21&lt;20,LightShader!AA96,OFFSET(LightShader!AA96,Param!$M$21-20,0)
)+POWER(0.3,Param!$M$21)),-2),0))</f>
        <v>2.0097209604088868</v>
      </c>
      <c r="AB5" s="53">
        <f ca="1">IF(ScreenHeight!$B6&lt;OFFSET(Radar!$AC$3,COLUMN(),0),
    Param!$B$38/ScreenHeight!$B6,
    (Param!$B$37+1/(1-OFFSET(Radar!$AD$3,COLUMN(),0)*ScreenHeight!$C6)/Param!$B$39)/OFFSET(Radar!$AC$3,COLUMN(),0)
)*DistanceShader!AB5*LightShader!AB5*(IF(OFFSET(Ghosts!$S$41,COLUMN(),0)&lt;ScreenHeight!$E6,
   1,
   (SQRT(OFFSET(Ghosts!$T$41,COLUMN(),0)-OFFSET(Ghosts!$R$41,COLUMN(),0)*ScreenHeight!$D6)-1))+IF(Ghosts!$B$35,IF(Param!$M$21,-1-POWER(0.3,Param!$M$21)/(IF(Param!$M$21&lt;20,LightShader!AB96,OFFSET(LightShader!AB96,Param!$M$21-20,0)
)+POWER(0.3,Param!$M$21)),-2),0))</f>
        <v>2.0386101100125043</v>
      </c>
      <c r="AC5" s="53">
        <f ca="1">IF(ScreenHeight!$B6&lt;OFFSET(Radar!$AC$3,COLUMN(),0),
    Param!$B$38/ScreenHeight!$B6,
    (Param!$B$37+1/(1-OFFSET(Radar!$AD$3,COLUMN(),0)*ScreenHeight!$C6)/Param!$B$39)/OFFSET(Radar!$AC$3,COLUMN(),0)
)*DistanceShader!AC5*LightShader!AC5*(IF(OFFSET(Ghosts!$S$41,COLUMN(),0)&lt;ScreenHeight!$E6,
   1,
   (SQRT(OFFSET(Ghosts!$T$41,COLUMN(),0)-OFFSET(Ghosts!$R$41,COLUMN(),0)*ScreenHeight!$D6)-1))+IF(Ghosts!$B$35,IF(Param!$M$21,-1-POWER(0.3,Param!$M$21)/(IF(Param!$M$21&lt;20,LightShader!AC96,OFFSET(LightShader!AC96,Param!$M$21-20,0)
)+POWER(0.3,Param!$M$21)),-2),0))</f>
        <v>2.068027048685904</v>
      </c>
      <c r="AD5" s="53">
        <f ca="1">IF(ScreenHeight!$B6&lt;OFFSET(Radar!$AC$3,COLUMN(),0),
    Param!$B$38/ScreenHeight!$B6,
    (Param!$B$37+1/(1-OFFSET(Radar!$AD$3,COLUMN(),0)*ScreenHeight!$C6)/Param!$B$39)/OFFSET(Radar!$AC$3,COLUMN(),0)
)*DistanceShader!AD5*LightShader!AD5*(IF(OFFSET(Ghosts!$S$41,COLUMN(),0)&lt;ScreenHeight!$E6,
   1,
   (SQRT(OFFSET(Ghosts!$T$41,COLUMN(),0)-OFFSET(Ghosts!$R$41,COLUMN(),0)*ScreenHeight!$D6)-1))+IF(Ghosts!$B$35,IF(Param!$M$21,-1-POWER(0.3,Param!$M$21)/(IF(Param!$M$21&lt;20,LightShader!AD96,OFFSET(LightShader!AD96,Param!$M$21-20,0)
)+POWER(0.3,Param!$M$21)),-2),0))</f>
        <v>2.0979809170556805</v>
      </c>
      <c r="AE5" s="53">
        <f ca="1">IF(ScreenHeight!$B6&lt;OFFSET(Radar!$AC$3,COLUMN(),0),
    Param!$B$38/ScreenHeight!$B6,
    (Param!$B$37+1/(1-OFFSET(Radar!$AD$3,COLUMN(),0)*ScreenHeight!$C6)/Param!$B$39)/OFFSET(Radar!$AC$3,COLUMN(),0)
)*DistanceShader!AE5*LightShader!AE5*(IF(OFFSET(Ghosts!$S$41,COLUMN(),0)&lt;ScreenHeight!$E6,
   1,
   (SQRT(OFFSET(Ghosts!$T$41,COLUMN(),0)-OFFSET(Ghosts!$R$41,COLUMN(),0)*ScreenHeight!$D6)-1))+IF(Ghosts!$B$35,IF(Param!$M$21,-1-POWER(0.3,Param!$M$21)/(IF(Param!$M$21&lt;20,LightShader!AE96,OFFSET(LightShader!AE96,Param!$M$21-20,0)
)+POWER(0.3,Param!$M$21)),-2),0))</f>
        <v>2.128480778963032</v>
      </c>
      <c r="AF5" s="53">
        <f ca="1">IF(ScreenHeight!$B6&lt;OFFSET(Radar!$AC$3,COLUMN(),0),
    Param!$B$38/ScreenHeight!$B6,
    (Param!$B$37+1/(1-OFFSET(Radar!$AD$3,COLUMN(),0)*ScreenHeight!$C6)/Param!$B$39)/OFFSET(Radar!$AC$3,COLUMN(),0)
)*DistanceShader!AF5*LightShader!AF5*(IF(OFFSET(Ghosts!$S$41,COLUMN(),0)&lt;ScreenHeight!$E6,
   1,
   (SQRT(OFFSET(Ghosts!$T$41,COLUMN(),0)-OFFSET(Ghosts!$R$41,COLUMN(),0)*ScreenHeight!$D6)-1))+IF(Ghosts!$B$35,IF(Param!$M$21,-1-POWER(0.3,Param!$M$21)/(IF(Param!$M$21&lt;20,LightShader!AF96,OFFSET(LightShader!AF96,Param!$M$21-20,0)
)+POWER(0.3,Param!$M$21)),-2),0))</f>
        <v>2.1595355877785596</v>
      </c>
      <c r="AG5" s="53">
        <f ca="1">IF(ScreenHeight!$B6&lt;OFFSET(Radar!$AC$3,COLUMN(),0),
    Param!$B$38/ScreenHeight!$B6,
    (Param!$B$37+1/(1-OFFSET(Radar!$AD$3,COLUMN(),0)*ScreenHeight!$C6)/Param!$B$39)/OFFSET(Radar!$AC$3,COLUMN(),0)
)*DistanceShader!AG5*LightShader!AG5*(IF(OFFSET(Ghosts!$S$41,COLUMN(),0)&lt;ScreenHeight!$E6,
   1,
   (SQRT(OFFSET(Ghosts!$T$41,COLUMN(),0)-OFFSET(Ghosts!$R$41,COLUMN(),0)*ScreenHeight!$D6)-1))+IF(Ghosts!$B$35,IF(Param!$M$21,-1-POWER(0.3,Param!$M$21)/(IF(Param!$M$21&lt;20,LightShader!AG96,OFFSET(LightShader!AG96,Param!$M$21-20,0)
)+POWER(0.3,Param!$M$21)),-2),0))</f>
        <v>2.1911541487117154</v>
      </c>
      <c r="AH5" s="53">
        <f ca="1">IF(ScreenHeight!$B6&lt;OFFSET(Radar!$AC$3,COLUMN(),0),
    Param!$B$38/ScreenHeight!$B6,
    (Param!$B$37+1/(1-OFFSET(Radar!$AD$3,COLUMN(),0)*ScreenHeight!$C6)/Param!$B$39)/OFFSET(Radar!$AC$3,COLUMN(),0)
)*DistanceShader!AH5*LightShader!AH5*(IF(OFFSET(Ghosts!$S$41,COLUMN(),0)&lt;ScreenHeight!$E6,
   1,
   (SQRT(OFFSET(Ghosts!$T$41,COLUMN(),0)-OFFSET(Ghosts!$R$41,COLUMN(),0)*ScreenHeight!$D6)-1))+IF(Ghosts!$B$35,IF(Param!$M$21,-1-POWER(0.3,Param!$M$21)/(IF(Param!$M$21&lt;20,LightShader!AH96,OFFSET(LightShader!AH96,Param!$M$21-20,0)
)+POWER(0.3,Param!$M$21)),-2),0))</f>
        <v>2.2233450767311482</v>
      </c>
      <c r="AI5" s="53">
        <f ca="1">IF(ScreenHeight!$B6&lt;OFFSET(Radar!$AC$3,COLUMN(),0),
    Param!$B$38/ScreenHeight!$B6,
    (Param!$B$37+1/(1-OFFSET(Radar!$AD$3,COLUMN(),0)*ScreenHeight!$C6)/Param!$B$39)/OFFSET(Radar!$AC$3,COLUMN(),0)
)*DistanceShader!AI5*LightShader!AI5*(IF(OFFSET(Ghosts!$S$41,COLUMN(),0)&lt;ScreenHeight!$E6,
   1,
   (SQRT(OFFSET(Ghosts!$T$41,COLUMN(),0)-OFFSET(Ghosts!$R$41,COLUMN(),0)*ScreenHeight!$D6)-1))+IF(Ghosts!$B$35,IF(Param!$M$21,-1-POWER(0.3,Param!$M$21)/(IF(Param!$M$21&lt;20,LightShader!AI96,OFFSET(LightShader!AI96,Param!$M$21-20,0)
)+POWER(0.3,Param!$M$21)),-2),0))</f>
        <v>2.2561167496826147</v>
      </c>
      <c r="AJ5" s="53">
        <f ca="1">IF(ScreenHeight!$B6&lt;OFFSET(Radar!$AC$3,COLUMN(),0),
    Param!$B$38/ScreenHeight!$B6,
    (Param!$B$37+1/(1-OFFSET(Radar!$AD$3,COLUMN(),0)*ScreenHeight!$C6)/Param!$B$39)/OFFSET(Radar!$AC$3,COLUMN(),0)
)*DistanceShader!AJ5*LightShader!AJ5*(IF(OFFSET(Ghosts!$S$41,COLUMN(),0)&lt;ScreenHeight!$E6,
   1,
   (SQRT(OFFSET(Ghosts!$T$41,COLUMN(),0)-OFFSET(Ghosts!$R$41,COLUMN(),0)*ScreenHeight!$D6)-1))+IF(Ghosts!$B$35,IF(Param!$M$21,-1-POWER(0.3,Param!$M$21)/(IF(Param!$M$21&lt;20,LightShader!AJ96,OFFSET(LightShader!AJ96,Param!$M$21-20,0)
)+POWER(0.3,Param!$M$21)),-2),0))</f>
        <v>2.2894772561605343</v>
      </c>
      <c r="AK5" s="53">
        <f ca="1">IF(ScreenHeight!$B6&lt;OFFSET(Radar!$AC$3,COLUMN(),0),
    Param!$B$38/ScreenHeight!$B6,
    (Param!$B$37+1/(1-OFFSET(Radar!$AD$3,COLUMN(),0)*ScreenHeight!$C6)/Param!$B$39)/OFFSET(Radar!$AC$3,COLUMN(),0)
)*DistanceShader!AK5*LightShader!AK5*(IF(OFFSET(Ghosts!$S$41,COLUMN(),0)&lt;ScreenHeight!$E6,
   1,
   (SQRT(OFFSET(Ghosts!$T$41,COLUMN(),0)-OFFSET(Ghosts!$R$41,COLUMN(),0)*ScreenHeight!$D6)-1))+IF(Ghosts!$B$35,IF(Param!$M$21,-1-POWER(0.3,Param!$M$21)/(IF(Param!$M$21&lt;20,LightShader!AK96,OFFSET(LightShader!AK96,Param!$M$21-20,0)
)+POWER(0.3,Param!$M$21)),-2),0))</f>
        <v>2.3234343376579139</v>
      </c>
      <c r="AL5" s="53">
        <f ca="1">IF(ScreenHeight!$B6&lt;OFFSET(Radar!$AC$3,COLUMN(),0),
    Param!$B$38/ScreenHeight!$B6,
    (Param!$B$37+1/(1-OFFSET(Radar!$AD$3,COLUMN(),0)*ScreenHeight!$C6)/Param!$B$39)/OFFSET(Radar!$AC$3,COLUMN(),0)
)*DistanceShader!AL5*LightShader!AL5*(IF(OFFSET(Ghosts!$S$41,COLUMN(),0)&lt;ScreenHeight!$E6,
   1,
   (SQRT(OFFSET(Ghosts!$T$41,COLUMN(),0)-OFFSET(Ghosts!$R$41,COLUMN(),0)*ScreenHeight!$D6)-1))+IF(Ghosts!$B$35,IF(Param!$M$21,-1-POWER(0.3,Param!$M$21)/(IF(Param!$M$21&lt;20,LightShader!AL96,OFFSET(LightShader!AL96,Param!$M$21-20,0)
)+POWER(0.3,Param!$M$21)),-2),0))</f>
        <v>2.3579953244876508</v>
      </c>
      <c r="AM5" s="53">
        <f ca="1">IF(ScreenHeight!$B6&lt;OFFSET(Radar!$AC$3,COLUMN(),0),
    Param!$B$38/ScreenHeight!$B6,
    (Param!$B$37+1/(1-OFFSET(Radar!$AD$3,COLUMN(),0)*ScreenHeight!$C6)/Param!$B$39)/OFFSET(Radar!$AC$3,COLUMN(),0)
)*DistanceShader!AM5*LightShader!AM5*(IF(OFFSET(Ghosts!$S$41,COLUMN(),0)&lt;ScreenHeight!$E6,
   1,
   (SQRT(OFFSET(Ghosts!$T$41,COLUMN(),0)-OFFSET(Ghosts!$R$41,COLUMN(),0)*ScreenHeight!$D6)-1))+IF(Ghosts!$B$35,IF(Param!$M$21,-1-POWER(0.3,Param!$M$21)/(IF(Param!$M$21&lt;20,LightShader!AM96,OFFSET(LightShader!AM96,Param!$M$21-20,0)
)+POWER(0.3,Param!$M$21)),-2),0))</f>
        <v>2.3931670649365695</v>
      </c>
      <c r="AN5" s="53">
        <f ca="1">IF(ScreenHeight!$B6&lt;OFFSET(Radar!$AC$3,COLUMN(),0),
    Param!$B$38/ScreenHeight!$B6,
    (Param!$B$37+1/(1-OFFSET(Radar!$AD$3,COLUMN(),0)*ScreenHeight!$C6)/Param!$B$39)/OFFSET(Radar!$AC$3,COLUMN(),0)
)*DistanceShader!AN5*LightShader!AN5*(IF(OFFSET(Ghosts!$S$41,COLUMN(),0)&lt;ScreenHeight!$E6,
   1,
   (SQRT(OFFSET(Ghosts!$T$41,COLUMN(),0)-OFFSET(Ghosts!$R$41,COLUMN(),0)*ScreenHeight!$D6)-1))+IF(Ghosts!$B$35,IF(Param!$M$21,-1-POWER(0.3,Param!$M$21)/(IF(Param!$M$21&lt;20,LightShader!AN96,OFFSET(LightShader!AN96,Param!$M$21-20,0)
)+POWER(0.3,Param!$M$21)),-2),0))</f>
        <v>2.4289558470825594</v>
      </c>
      <c r="AO5" s="53">
        <f ca="1">IF(ScreenHeight!$B6&lt;OFFSET(Radar!$AC$3,COLUMN(),0),
    Param!$B$38/ScreenHeight!$B6,
    (Param!$B$37+1/(1-OFFSET(Radar!$AD$3,COLUMN(),0)*ScreenHeight!$C6)/Param!$B$39)/OFFSET(Radar!$AC$3,COLUMN(),0)
)*DistanceShader!AO5*LightShader!AO5*(IF(OFFSET(Ghosts!$S$41,COLUMN(),0)&lt;ScreenHeight!$E6,
   1,
   (SQRT(OFFSET(Ghosts!$T$41,COLUMN(),0)-OFFSET(Ghosts!$R$41,COLUMN(),0)*ScreenHeight!$D6)-1))+IF(Ghosts!$B$35,IF(Param!$M$21,-1-POWER(0.3,Param!$M$21)/(IF(Param!$M$21&lt;20,LightShader!AO96,OFFSET(LightShader!AO96,Param!$M$21-20,0)
)+POWER(0.3,Param!$M$21)),-2),0))</f>
        <v>2.4653673126756392</v>
      </c>
      <c r="AP5" s="53">
        <f ca="1">IF(ScreenHeight!$B6&lt;OFFSET(Radar!$AC$3,COLUMN(),0),
    Param!$B$38/ScreenHeight!$B6,
    (Param!$B$37+1/(1-OFFSET(Radar!$AD$3,COLUMN(),0)*ScreenHeight!$C6)/Param!$B$39)/OFFSET(Radar!$AC$3,COLUMN(),0)
)*DistanceShader!AP5*LightShader!AP5*(IF(OFFSET(Ghosts!$S$41,COLUMN(),0)&lt;ScreenHeight!$E6,
   1,
   (SQRT(OFFSET(Ghosts!$T$41,COLUMN(),0)-OFFSET(Ghosts!$R$41,COLUMN(),0)*ScreenHeight!$D6)-1))+IF(Ghosts!$B$35,IF(Param!$M$21,-1-POWER(0.3,Param!$M$21)/(IF(Param!$M$21&lt;20,LightShader!AP96,OFFSET(LightShader!AP96,Param!$M$21-20,0)
)+POWER(0.3,Param!$M$21)),-2),0))</f>
        <v>2.5024063624565502</v>
      </c>
      <c r="AQ5" s="53">
        <f ca="1">IF(ScreenHeight!$B6&lt;OFFSET(Radar!$AC$3,COLUMN(),0),
    Param!$B$38/ScreenHeight!$B6,
    (Param!$B$37+1/(1-OFFSET(Radar!$AD$3,COLUMN(),0)*ScreenHeight!$C6)/Param!$B$39)/OFFSET(Radar!$AC$3,COLUMN(),0)
)*DistanceShader!AQ5*LightShader!AQ5*(IF(OFFSET(Ghosts!$S$41,COLUMN(),0)&lt;ScreenHeight!$E6,
   1,
   (SQRT(OFFSET(Ghosts!$T$41,COLUMN(),0)-OFFSET(Ghosts!$R$41,COLUMN(),0)*ScreenHeight!$D6)-1))+IF(Ghosts!$B$35,IF(Param!$M$21,-1-POWER(0.3,Param!$M$21)/(IF(Param!$M$21&lt;20,LightShader!AQ96,OFFSET(LightShader!AQ96,Param!$M$21-20,0)
)+POWER(0.3,Param!$M$21)),-2),0))</f>
        <v>2.5400770522627583</v>
      </c>
      <c r="AR5" s="53">
        <f ca="1">IF(ScreenHeight!$B6&lt;OFFSET(Radar!$AC$3,COLUMN(),0),
    Param!$B$38/ScreenHeight!$B6,
    (Param!$B$37+1/(1-OFFSET(Radar!$AD$3,COLUMN(),0)*ScreenHeight!$C6)/Param!$B$39)/OFFSET(Radar!$AC$3,COLUMN(),0)
)*DistanceShader!AR5*LightShader!AR5*(IF(OFFSET(Ghosts!$S$41,COLUMN(),0)&lt;ScreenHeight!$E6,
   1,
   (SQRT(OFFSET(Ghosts!$T$41,COLUMN(),0)-OFFSET(Ghosts!$R$41,COLUMN(),0)*ScreenHeight!$D6)-1))+IF(Ghosts!$B$35,IF(Param!$M$21,-1-POWER(0.3,Param!$M$21)/(IF(Param!$M$21&lt;20,LightShader!AR96,OFFSET(LightShader!AR96,Param!$M$21-20,0)
)+POWER(0.3,Param!$M$21)),-2),0))</f>
        <v>2.5783824792528649</v>
      </c>
      <c r="AS5" s="53">
        <f ca="1">IF(ScreenHeight!$B6&lt;OFFSET(Radar!$AC$3,COLUMN(),0),
    Param!$B$38/ScreenHeight!$B6,
    (Param!$B$37+1/(1-OFFSET(Radar!$AD$3,COLUMN(),0)*ScreenHeight!$C6)/Param!$B$39)/OFFSET(Radar!$AC$3,COLUMN(),0)
)*DistanceShader!AS5*LightShader!AS5*(IF(OFFSET(Ghosts!$S$41,COLUMN(),0)&lt;ScreenHeight!$E6,
   1,
   (SQRT(OFFSET(Ghosts!$T$41,COLUMN(),0)-OFFSET(Ghosts!$R$41,COLUMN(),0)*ScreenHeight!$D6)-1))+IF(Ghosts!$B$35,IF(Param!$M$21,-1-POWER(0.3,Param!$M$21)/(IF(Param!$M$21&lt;20,LightShader!AS96,OFFSET(LightShader!AS96,Param!$M$21-20,0)
)+POWER(0.3,Param!$M$21)),-2),0))</f>
        <v>2.6173246575680782</v>
      </c>
      <c r="AT5" s="53">
        <f ca="1">IF(ScreenHeight!$B6&lt;OFFSET(Radar!$AC$3,COLUMN(),0),
    Param!$B$38/ScreenHeight!$B6,
    (Param!$B$37+1/(1-OFFSET(Radar!$AD$3,COLUMN(),0)*ScreenHeight!$C6)/Param!$B$39)/OFFSET(Radar!$AC$3,COLUMN(),0)
)*DistanceShader!AT5*LightShader!AT5*(IF(OFFSET(Ghosts!$S$41,COLUMN(),0)&lt;ScreenHeight!$E6,
   1,
   (SQRT(OFFSET(Ghosts!$T$41,COLUMN(),0)-OFFSET(Ghosts!$R$41,COLUMN(),0)*ScreenHeight!$D6)-1))+IF(Ghosts!$B$35,IF(Param!$M$21,-1-POWER(0.3,Param!$M$21)/(IF(Param!$M$21&lt;20,LightShader!AT96,OFFSET(LightShader!AT96,Param!$M$21-20,0)
)+POWER(0.3,Param!$M$21)),-2),0))</f>
        <v>2.6569043827454886</v>
      </c>
      <c r="AU5" s="53">
        <f ca="1">IF(ScreenHeight!$B6&lt;OFFSET(Radar!$AC$3,COLUMN(),0),
    Param!$B$38/ScreenHeight!$B6,
    (Param!$B$37+1/(1-OFFSET(Radar!$AD$3,COLUMN(),0)*ScreenHeight!$C6)/Param!$B$39)/OFFSET(Radar!$AC$3,COLUMN(),0)
)*DistanceShader!AU5*LightShader!AU5*(IF(OFFSET(Ghosts!$S$41,COLUMN(),0)&lt;ScreenHeight!$E6,
   1,
   (SQRT(OFFSET(Ghosts!$T$41,COLUMN(),0)-OFFSET(Ghosts!$R$41,COLUMN(),0)*ScreenHeight!$D6)-1))+IF(Ghosts!$B$35,IF(Param!$M$21,-1-POWER(0.3,Param!$M$21)/(IF(Param!$M$21&lt;20,LightShader!AU96,OFFSET(LightShader!AU96,Param!$M$21-20,0)
)+POWER(0.3,Param!$M$21)),-2),0))</f>
        <v>2.697121084204813</v>
      </c>
      <c r="AV5" s="53">
        <f ca="1">IF(ScreenHeight!$B6&lt;OFFSET(Radar!$AC$3,COLUMN(),0),
    Param!$B$38/ScreenHeight!$B6,
    (Param!$B$37+1/(1-OFFSET(Radar!$AD$3,COLUMN(),0)*ScreenHeight!$C6)/Param!$B$39)/OFFSET(Radar!$AC$3,COLUMN(),0)
)*DistanceShader!AV5*LightShader!AV5*(IF(OFFSET(Ghosts!$S$41,COLUMN(),0)&lt;ScreenHeight!$E6,
   1,
   (SQRT(OFFSET(Ghosts!$T$41,COLUMN(),0)-OFFSET(Ghosts!$R$41,COLUMN(),0)*ScreenHeight!$D6)-1))+IF(Ghosts!$B$35,IF(Param!$M$21,-1-POWER(0.3,Param!$M$21)/(IF(Param!$M$21&lt;20,LightShader!AV96,OFFSET(LightShader!AV96,Param!$M$21-20,0)
)+POWER(0.3,Param!$M$21)),-2),0))</f>
        <v>2.7379726651506808</v>
      </c>
      <c r="AW5" s="53">
        <f ca="1">IF(ScreenHeight!$B6&lt;OFFSET(Radar!$AC$3,COLUMN(),0),
    Param!$B$38/ScreenHeight!$B6,
    (Param!$B$37+1/(1-OFFSET(Radar!$AD$3,COLUMN(),0)*ScreenHeight!$C6)/Param!$B$39)/OFFSET(Radar!$AC$3,COLUMN(),0)
)*DistanceShader!AW5*LightShader!AW5*(IF(OFFSET(Ghosts!$S$41,COLUMN(),0)&lt;ScreenHeight!$E6,
   1,
   (SQRT(OFFSET(Ghosts!$T$41,COLUMN(),0)-OFFSET(Ghosts!$R$41,COLUMN(),0)*ScreenHeight!$D6)-1))+IF(Ghosts!$B$35,IF(Param!$M$21,-1-POWER(0.3,Param!$M$21)/(IF(Param!$M$21&lt;20,LightShader!AW96,OFFSET(LightShader!AW96,Param!$M$21-20,0)
)+POWER(0.3,Param!$M$21)),-2),0))</f>
        <v>2.7794553292695512</v>
      </c>
      <c r="AX5" s="53">
        <f ca="1">IF(ScreenHeight!$B6&lt;OFFSET(Radar!$AC$3,COLUMN(),0),
    Param!$B$38/ScreenHeight!$B6,
    (Param!$B$37+1/(1-OFFSET(Radar!$AD$3,COLUMN(),0)*ScreenHeight!$C6)/Param!$B$39)/OFFSET(Radar!$AC$3,COLUMN(),0)
)*DistanceShader!AX5*LightShader!AX5*(IF(OFFSET(Ghosts!$S$41,COLUMN(),0)&lt;ScreenHeight!$E6,
   1,
   (SQRT(OFFSET(Ghosts!$T$41,COLUMN(),0)-OFFSET(Ghosts!$R$41,COLUMN(),0)*ScreenHeight!$D6)-1))+IF(Ghosts!$B$35,IF(Param!$M$21,-1-POWER(0.3,Param!$M$21)/(IF(Param!$M$21&lt;20,LightShader!AX96,OFFSET(LightShader!AX96,Param!$M$21-20,0)
)+POWER(0.3,Param!$M$21)),-2),0))</f>
        <v>2.8215633936576592</v>
      </c>
      <c r="AY5" s="53">
        <f ca="1">IF(ScreenHeight!$B6&lt;OFFSET(Radar!$AC$3,COLUMN(),0),
    Param!$B$38/ScreenHeight!$B6,
    (Param!$B$37+1/(1-OFFSET(Radar!$AD$3,COLUMN(),0)*ScreenHeight!$C6)/Param!$B$39)/OFFSET(Radar!$AC$3,COLUMN(),0)
)*DistanceShader!AY5*LightShader!AY5*(IF(OFFSET(Ghosts!$S$41,COLUMN(),0)&lt;ScreenHeight!$E6,
   1,
   (SQRT(OFFSET(Ghosts!$T$41,COLUMN(),0)-OFFSET(Ghosts!$R$41,COLUMN(),0)*ScreenHeight!$D6)-1))+IF(Ghosts!$B$35,IF(Param!$M$21,-1-POWER(0.3,Param!$M$21)/(IF(Param!$M$21&lt;20,LightShader!AY96,OFFSET(LightShader!AY96,Param!$M$21-20,0)
)+POWER(0.3,Param!$M$21)),-2),0))</f>
        <v>2.8642890874979146</v>
      </c>
      <c r="AZ5" s="53">
        <f ca="1">IF(ScreenHeight!$B6&lt;OFFSET(Radar!$AC$3,COLUMN(),0),
    Param!$B$38/ScreenHeight!$B6,
    (Param!$B$37+1/(1-OFFSET(Radar!$AD$3,COLUMN(),0)*ScreenHeight!$C6)/Param!$B$39)/OFFSET(Radar!$AC$3,COLUMN(),0)
)*DistanceShader!AZ5*LightShader!AZ5*(IF(OFFSET(Ghosts!$S$41,COLUMN(),0)&lt;ScreenHeight!$E6,
   1,
   (SQRT(OFFSET(Ghosts!$T$41,COLUMN(),0)-OFFSET(Ghosts!$R$41,COLUMN(),0)*ScreenHeight!$D6)-1))+IF(Ghosts!$B$35,IF(Param!$M$21,-1-POWER(0.3,Param!$M$21)/(IF(Param!$M$21&lt;20,LightShader!AZ96,OFFSET(LightShader!AZ96,Param!$M$21-20,0)
)+POWER(0.3,Param!$M$21)),-2),0))</f>
        <v>2.9076223361141853</v>
      </c>
      <c r="BA5" s="53">
        <f ca="1">IF(ScreenHeight!$B6&lt;OFFSET(Radar!$AC$3,COLUMN(),0),
    Param!$B$38/ScreenHeight!$B6,
    (Param!$B$37+1/(1-OFFSET(Radar!$AD$3,COLUMN(),0)*ScreenHeight!$C6)/Param!$B$39)/OFFSET(Radar!$AC$3,COLUMN(),0)
)*DistanceShader!BA5*LightShader!BA5*(IF(OFFSET(Ghosts!$S$41,COLUMN(),0)&lt;ScreenHeight!$E6,
   1,
   (SQRT(OFFSET(Ghosts!$T$41,COLUMN(),0)-OFFSET(Ghosts!$R$41,COLUMN(),0)*ScreenHeight!$D6)-1))+IF(Ghosts!$B$35,IF(Param!$M$21,-1-POWER(0.3,Param!$M$21)/(IF(Param!$M$21&lt;20,LightShader!BA96,OFFSET(LightShader!BA96,Param!$M$21-20,0)
)+POWER(0.3,Param!$M$21)),-2),0))</f>
        <v>2.9515505301757439</v>
      </c>
      <c r="BB5" s="53">
        <f ca="1">IF(ScreenHeight!$B6&lt;OFFSET(Radar!$AC$3,COLUMN(),0),
    Param!$B$38/ScreenHeight!$B6,
    (Param!$B$37+1/(1-OFFSET(Radar!$AD$3,COLUMN(),0)*ScreenHeight!$C6)/Param!$B$39)/OFFSET(Radar!$AC$3,COLUMN(),0)
)*DistanceShader!BB5*LightShader!BB5*(IF(OFFSET(Ghosts!$S$41,COLUMN(),0)&lt;ScreenHeight!$E6,
   1,
   (SQRT(OFFSET(Ghosts!$T$41,COLUMN(),0)-OFFSET(Ghosts!$R$41,COLUMN(),0)*ScreenHeight!$D6)-1))+IF(Ghosts!$B$35,IF(Param!$M$21,-1-POWER(0.3,Param!$M$21)/(IF(Param!$M$21&lt;20,LightShader!BB96,OFFSET(LightShader!BB96,Param!$M$21-20,0)
)+POWER(0.3,Param!$M$21)),-2),0))</f>
        <v>2.9960582800085627</v>
      </c>
      <c r="BC5" s="53">
        <f ca="1">IF(ScreenHeight!$B6&lt;OFFSET(Radar!$AC$3,COLUMN(),0),
    Param!$B$38/ScreenHeight!$B6,
    (Param!$B$37+1/(1-OFFSET(Radar!$AD$3,COLUMN(),0)*ScreenHeight!$C6)/Param!$B$39)/OFFSET(Radar!$AC$3,COLUMN(),0)
)*DistanceShader!BC5*LightShader!BC5*(IF(OFFSET(Ghosts!$S$41,COLUMN(),0)&lt;ScreenHeight!$E6,
   1,
   (SQRT(OFFSET(Ghosts!$T$41,COLUMN(),0)-OFFSET(Ghosts!$R$41,COLUMN(),0)*ScreenHeight!$D6)-1))+IF(Ghosts!$B$35,IF(Param!$M$21,-1-POWER(0.3,Param!$M$21)/(IF(Param!$M$21&lt;20,LightShader!BC96,OFFSET(LightShader!BC96,Param!$M$21-20,0)
)+POWER(0.3,Param!$M$21)),-2),0))</f>
        <v>3.0411271551993457</v>
      </c>
      <c r="BD5" s="53">
        <f ca="1">IF(ScreenHeight!$B6&lt;OFFSET(Radar!$AC$3,COLUMN(),0),
    Param!$B$38/ScreenHeight!$B6,
    (Param!$B$37+1/(1-OFFSET(Radar!$AD$3,COLUMN(),0)*ScreenHeight!$C6)/Param!$B$39)/OFFSET(Radar!$AC$3,COLUMN(),0)
)*DistanceShader!BD5*LightShader!BD5*(IF(OFFSET(Ghosts!$S$41,COLUMN(),0)&lt;ScreenHeight!$E6,
   1,
   (SQRT(OFFSET(Ghosts!$T$41,COLUMN(),0)-OFFSET(Ghosts!$R$41,COLUMN(),0)*ScreenHeight!$D6)-1))+IF(Ghosts!$B$35,IF(Param!$M$21,-1-POWER(0.3,Param!$M$21)/(IF(Param!$M$21&lt;20,LightShader!BD96,OFFSET(LightShader!BD96,Param!$M$21-20,0)
)+POWER(0.3,Param!$M$21)),-2),0))</f>
        <v>3.0867354099591102</v>
      </c>
      <c r="BE5" s="53">
        <f ca="1">IF(ScreenHeight!$B6&lt;OFFSET(Radar!$AC$3,COLUMN(),0),
    Param!$B$38/ScreenHeight!$B6,
    (Param!$B$37+1/(1-OFFSET(Radar!$AD$3,COLUMN(),0)*ScreenHeight!$C6)/Param!$B$39)/OFFSET(Radar!$AC$3,COLUMN(),0)
)*DistanceShader!BE5*LightShader!BE5*(IF(OFFSET(Ghosts!$S$41,COLUMN(),0)&lt;ScreenHeight!$E6,
   1,
   (SQRT(OFFSET(Ghosts!$T$41,COLUMN(),0)-OFFSET(Ghosts!$R$41,COLUMN(),0)*ScreenHeight!$D6)-1))+IF(Ghosts!$B$35,IF(Param!$M$21,-1-POWER(0.3,Param!$M$21)/(IF(Param!$M$21&lt;20,LightShader!BE96,OFFSET(LightShader!BE96,Param!$M$21-20,0)
)+POWER(0.3,Param!$M$21)),-2),0))</f>
        <v>3.1328576950518627</v>
      </c>
      <c r="BF5" s="53">
        <f ca="1">IF(ScreenHeight!$B6&lt;OFFSET(Radar!$AC$3,COLUMN(),0),
    Param!$B$38/ScreenHeight!$B6,
    (Param!$B$37+1/(1-OFFSET(Radar!$AD$3,COLUMN(),0)*ScreenHeight!$C6)/Param!$B$39)/OFFSET(Radar!$AC$3,COLUMN(),0)
)*DistanceShader!BF5*LightShader!BF5*(IF(OFFSET(Ghosts!$S$41,COLUMN(),0)&lt;ScreenHeight!$E6,
   1,
   (SQRT(OFFSET(Ghosts!$T$41,COLUMN(),0)-OFFSET(Ghosts!$R$41,COLUMN(),0)*ScreenHeight!$D6)-1))+IF(Ghosts!$B$35,IF(Param!$M$21,-1-POWER(0.3,Param!$M$21)/(IF(Param!$M$21&lt;20,LightShader!BF96,OFFSET(LightShader!BF96,Param!$M$21-20,0)
)+POWER(0.3,Param!$M$21)),-2),0))</f>
        <v>3.1794647574970334</v>
      </c>
      <c r="BG5" s="53">
        <f ca="1">IF(ScreenHeight!$B6&lt;OFFSET(Radar!$AC$3,COLUMN(),0),
    Param!$B$38/ScreenHeight!$B6,
    (Param!$B$37+1/(1-OFFSET(Radar!$AD$3,COLUMN(),0)*ScreenHeight!$C6)/Param!$B$39)/OFFSET(Radar!$AC$3,COLUMN(),0)
)*DistanceShader!BG5*LightShader!BG5*(IF(OFFSET(Ghosts!$S$41,COLUMN(),0)&lt;ScreenHeight!$E6,
   1,
   (SQRT(OFFSET(Ghosts!$T$41,COLUMN(),0)-OFFSET(Ghosts!$R$41,COLUMN(),0)*ScreenHeight!$D6)-1))+IF(Ghosts!$B$35,IF(Param!$M$21,-1-POWER(0.3,Param!$M$21)/(IF(Param!$M$21&lt;20,LightShader!BG96,OFFSET(LightShader!BG96,Param!$M$21-20,0)
)+POWER(0.3,Param!$M$21)),-2),0))</f>
        <v>3.2265231297273669</v>
      </c>
      <c r="BH5" s="53">
        <f ca="1">IF(ScreenHeight!$B6&lt;OFFSET(Radar!$AC$3,COLUMN(),0),
    Param!$B$38/ScreenHeight!$B6,
    (Param!$B$37+1/(1-OFFSET(Radar!$AD$3,COLUMN(),0)*ScreenHeight!$C6)/Param!$B$39)/OFFSET(Radar!$AC$3,COLUMN(),0)
)*DistanceShader!BH5*LightShader!BH5*(IF(OFFSET(Ghosts!$S$41,COLUMN(),0)&lt;ScreenHeight!$E6,
   1,
   (SQRT(OFFSET(Ghosts!$T$41,COLUMN(),0)-OFFSET(Ghosts!$R$41,COLUMN(),0)*ScreenHeight!$D6)-1))+IF(Ghosts!$B$35,IF(Param!$M$21,-1-POWER(0.3,Param!$M$21)/(IF(Param!$M$21&lt;20,LightShader!BH96,OFFSET(LightShader!BH96,Param!$M$21-20,0)
)+POWER(0.3,Param!$M$21)),-2),0))</f>
        <v>3.2739948104323093</v>
      </c>
      <c r="BI5" s="53">
        <f ca="1">IF(ScreenHeight!$B6&lt;OFFSET(Radar!$AC$3,COLUMN(),0),
    Param!$B$38/ScreenHeight!$B6,
    (Param!$B$37+1/(1-OFFSET(Radar!$AD$3,COLUMN(),0)*ScreenHeight!$C6)/Param!$B$39)/OFFSET(Radar!$AC$3,COLUMN(),0)
)*DistanceShader!BI5*LightShader!BI5*(IF(OFFSET(Ghosts!$S$41,COLUMN(),0)&lt;ScreenHeight!$E6,
   1,
   (SQRT(OFFSET(Ghosts!$T$41,COLUMN(),0)-OFFSET(Ghosts!$R$41,COLUMN(),0)*ScreenHeight!$D6)-1))+IF(Ghosts!$B$35,IF(Param!$M$21,-1-POWER(0.3,Param!$M$21)/(IF(Param!$M$21&lt;20,LightShader!BI96,OFFSET(LightShader!BI96,Param!$M$21-20,0)
)+POWER(0.3,Param!$M$21)),-2),0))</f>
        <v>3.3218369399440903</v>
      </c>
      <c r="BJ5" s="53">
        <f ca="1">IF(ScreenHeight!$B6&lt;OFFSET(Radar!$AC$3,COLUMN(),0),
    Param!$B$38/ScreenHeight!$B6,
    (Param!$B$37+1/(1-OFFSET(Radar!$AD$3,COLUMN(),0)*ScreenHeight!$C6)/Param!$B$39)/OFFSET(Radar!$AC$3,COLUMN(),0)
)*DistanceShader!BJ5*LightShader!BJ5*(IF(OFFSET(Ghosts!$S$41,COLUMN(),0)&lt;ScreenHeight!$E6,
   1,
   (SQRT(OFFSET(Ghosts!$T$41,COLUMN(),0)-OFFSET(Ghosts!$R$41,COLUMN(),0)*ScreenHeight!$D6)-1))+IF(Ghosts!$B$35,IF(Param!$M$21,-1-POWER(0.3,Param!$M$21)/(IF(Param!$M$21&lt;20,LightShader!BJ96,OFFSET(LightShader!BJ96,Param!$M$21-20,0)
)+POWER(0.3,Param!$M$21)),-2),0))</f>
        <v>3.3700014737317123</v>
      </c>
      <c r="BK5" s="53">
        <f ca="1">IF(ScreenHeight!$B6&lt;OFFSET(Radar!$AC$3,COLUMN(),0),
    Param!$B$38/ScreenHeight!$B6,
    (Param!$B$37+1/(1-OFFSET(Radar!$AD$3,COLUMN(),0)*ScreenHeight!$C6)/Param!$B$39)/OFFSET(Radar!$AC$3,COLUMN(),0)
)*DistanceShader!BK5*LightShader!BK5*(IF(OFFSET(Ghosts!$S$41,COLUMN(),0)&lt;ScreenHeight!$E6,
   1,
   (SQRT(OFFSET(Ghosts!$T$41,COLUMN(),0)-OFFSET(Ghosts!$R$41,COLUMN(),0)*ScreenHeight!$D6)-1))+IF(Ghosts!$B$35,IF(Param!$M$21,-1-POWER(0.3,Param!$M$21)/(IF(Param!$M$21&lt;20,LightShader!BK96,OFFSET(LightShader!BK96,Param!$M$21-20,0)
)+POWER(0.3,Param!$M$21)),-2),0))</f>
        <v>3.4184348583560542</v>
      </c>
      <c r="BL5" s="53">
        <f ca="1">IF(ScreenHeight!$B6&lt;OFFSET(Radar!$AC$3,COLUMN(),0),
    Param!$B$38/ScreenHeight!$B6,
    (Param!$B$37+1/(1-OFFSET(Radar!$AD$3,COLUMN(),0)*ScreenHeight!$C6)/Param!$B$39)/OFFSET(Radar!$AC$3,COLUMN(),0)
)*DistanceShader!BL5*LightShader!BL5*(IF(OFFSET(Ghosts!$S$41,COLUMN(),0)&lt;ScreenHeight!$E6,
   1,
   (SQRT(OFFSET(Ghosts!$T$41,COLUMN(),0)-OFFSET(Ghosts!$R$41,COLUMN(),0)*ScreenHeight!$D6)-1))+IF(Ghosts!$B$35,IF(Param!$M$21,-1-POWER(0.3,Param!$M$21)/(IF(Param!$M$21&lt;20,LightShader!BL96,OFFSET(LightShader!BL96,Param!$M$21-20,0)
)+POWER(0.3,Param!$M$21)),-2),0))</f>
        <v>3.4670777151029157</v>
      </c>
      <c r="BM5" s="53">
        <f ca="1">IF(ScreenHeight!$B6&lt;OFFSET(Radar!$AC$3,COLUMN(),0),
    Param!$B$38/ScreenHeight!$B6,
    (Param!$B$37+1/(1-OFFSET(Radar!$AD$3,COLUMN(),0)*ScreenHeight!$C6)/Param!$B$39)/OFFSET(Radar!$AC$3,COLUMN(),0)
)*DistanceShader!BM5*LightShader!BM5*(IF(OFFSET(Ghosts!$S$41,COLUMN(),0)&lt;ScreenHeight!$E6,
   1,
   (SQRT(OFFSET(Ghosts!$T$41,COLUMN(),0)-OFFSET(Ghosts!$R$41,COLUMN(),0)*ScreenHeight!$D6)-1))+IF(Ghosts!$B$35,IF(Param!$M$21,-1-POWER(0.3,Param!$M$21)/(IF(Param!$M$21&lt;20,LightShader!BM96,OFFSET(LightShader!BM96,Param!$M$21-20,0)
)+POWER(0.3,Param!$M$21)),-2),0))</f>
        <v>3.5158645374412871</v>
      </c>
      <c r="BN5" s="53">
        <f ca="1">IF(ScreenHeight!$B6&lt;OFFSET(Radar!$AC$3,COLUMN(),0),
    Param!$B$38/ScreenHeight!$B6,
    (Param!$B$37+1/(1-OFFSET(Radar!$AD$3,COLUMN(),0)*ScreenHeight!$C6)/Param!$B$39)/OFFSET(Radar!$AC$3,COLUMN(),0)
)*DistanceShader!BN5*LightShader!BN5*(IF(OFFSET(Ghosts!$S$41,COLUMN(),0)&lt;ScreenHeight!$E6,
   1,
   (SQRT(OFFSET(Ghosts!$T$41,COLUMN(),0)-OFFSET(Ghosts!$R$41,COLUMN(),0)*ScreenHeight!$D6)-1))+IF(Ghosts!$B$35,IF(Param!$M$21,-1-POWER(0.3,Param!$M$21)/(IF(Param!$M$21&lt;20,LightShader!BN96,OFFSET(LightShader!BN96,Param!$M$21-20,0)
)+POWER(0.3,Param!$M$21)),-2),0))</f>
        <v>3.5647234094370597</v>
      </c>
      <c r="BO5" s="53">
        <f ca="1">IF(ScreenHeight!$B6&lt;OFFSET(Radar!$AC$3,COLUMN(),0),
    Param!$B$38/ScreenHeight!$B6,
    (Param!$B$37+1/(1-OFFSET(Radar!$AD$3,COLUMN(),0)*ScreenHeight!$C6)/Param!$B$39)/OFFSET(Radar!$AC$3,COLUMN(),0)
)*DistanceShader!BO5*LightShader!BO5*(IF(OFFSET(Ghosts!$S$41,COLUMN(),0)&lt;ScreenHeight!$E6,
   1,
   (SQRT(OFFSET(Ghosts!$T$41,COLUMN(),0)-OFFSET(Ghosts!$R$41,COLUMN(),0)*ScreenHeight!$D6)-1))+IF(Ghosts!$B$35,IF(Param!$M$21,-1-POWER(0.3,Param!$M$21)/(IF(Param!$M$21&lt;20,LightShader!BO96,OFFSET(LightShader!BO96,Param!$M$21-20,0)
)+POWER(0.3,Param!$M$21)),-2),0))</f>
        <v>3.6135757532666166</v>
      </c>
      <c r="BP5" s="53">
        <f ca="1">IF(ScreenHeight!$B6&lt;OFFSET(Radar!$AC$3,COLUMN(),0),
    Param!$B$38/ScreenHeight!$B6,
    (Param!$B$37+1/(1-OFFSET(Radar!$AD$3,COLUMN(),0)*ScreenHeight!$C6)/Param!$B$39)/OFFSET(Radar!$AC$3,COLUMN(),0)
)*DistanceShader!BP5*LightShader!BP5*(IF(OFFSET(Ghosts!$S$41,COLUMN(),0)&lt;ScreenHeight!$E6,
   1,
   (SQRT(OFFSET(Ghosts!$T$41,COLUMN(),0)-OFFSET(Ghosts!$R$41,COLUMN(),0)*ScreenHeight!$D6)-1))+IF(Ghosts!$B$35,IF(Param!$M$21,-1-POWER(0.3,Param!$M$21)/(IF(Param!$M$21&lt;20,LightShader!BP96,OFFSET(LightShader!BP96,Param!$M$21-20,0)
)+POWER(0.3,Param!$M$21)),-2),0))</f>
        <v>3.6623361149916858</v>
      </c>
      <c r="BQ5" s="53">
        <f ca="1">IF(ScreenHeight!$B6&lt;OFFSET(Radar!$AC$3,COLUMN(),0),
    Param!$B$38/ScreenHeight!$B6,
    (Param!$B$37+1/(1-OFFSET(Radar!$AD$3,COLUMN(),0)*ScreenHeight!$C6)/Param!$B$39)/OFFSET(Radar!$AC$3,COLUMN(),0)
)*DistanceShader!BQ5*LightShader!BQ5*(IF(OFFSET(Ghosts!$S$41,COLUMN(),0)&lt;ScreenHeight!$E6,
   1,
   (SQRT(OFFSET(Ghosts!$T$41,COLUMN(),0)-OFFSET(Ghosts!$R$41,COLUMN(),0)*ScreenHeight!$D6)-1))+IF(Ghosts!$B$35,IF(Param!$M$21,-1-POWER(0.3,Param!$M$21)/(IF(Param!$M$21&lt;20,LightShader!BQ96,OFFSET(LightShader!BQ96,Param!$M$21-20,0)
)+POWER(0.3,Param!$M$21)),-2),0))</f>
        <v>3.7109119987389421</v>
      </c>
      <c r="BR5" s="53">
        <f ca="1">IF(ScreenHeight!$B6&lt;OFFSET(Radar!$AC$3,COLUMN(),0),
    Param!$B$38/ScreenHeight!$B6,
    (Param!$B$37+1/(1-OFFSET(Radar!$AD$3,COLUMN(),0)*ScreenHeight!$C6)/Param!$B$39)/OFFSET(Radar!$AC$3,COLUMN(),0)
)*DistanceShader!BR5*LightShader!BR5*(IF(OFFSET(Ghosts!$S$41,COLUMN(),0)&lt;ScreenHeight!$E6,
   1,
   (SQRT(OFFSET(Ghosts!$T$41,COLUMN(),0)-OFFSET(Ghosts!$R$41,COLUMN(),0)*ScreenHeight!$D6)-1))+IF(Ghosts!$B$35,IF(Param!$M$21,-1-POWER(0.3,Param!$M$21)/(IF(Param!$M$21&lt;20,LightShader!BR96,OFFSET(LightShader!BR96,Param!$M$21-20,0)
)+POWER(0.3,Param!$M$21)),-2),0))</f>
        <v>3.759203760328345</v>
      </c>
      <c r="BS5" s="53">
        <f ca="1">IF(ScreenHeight!$B6&lt;OFFSET(Radar!$AC$3,COLUMN(),0),
    Param!$B$38/ScreenHeight!$B6,
    (Param!$B$37+1/(1-OFFSET(Radar!$AD$3,COLUMN(),0)*ScreenHeight!$C6)/Param!$B$39)/OFFSET(Radar!$AC$3,COLUMN(),0)
)*DistanceShader!BS5*LightShader!BS5*(IF(OFFSET(Ghosts!$S$41,COLUMN(),0)&lt;ScreenHeight!$E6,
   1,
   (SQRT(OFFSET(Ghosts!$T$41,COLUMN(),0)-OFFSET(Ghosts!$R$41,COLUMN(),0)*ScreenHeight!$D6)-1))+IF(Ghosts!$B$35,IF(Param!$M$21,-1-POWER(0.3,Param!$M$21)/(IF(Param!$M$21&lt;20,LightShader!BS96,OFFSET(LightShader!BS96,Param!$M$21-20,0)
)+POWER(0.3,Param!$M$21)),-2),0))</f>
        <v>3.8071045721568599</v>
      </c>
      <c r="BT5" s="53">
        <f ca="1">IF(ScreenHeight!$B6&lt;OFFSET(Radar!$AC$3,COLUMN(),0),
    Param!$B$38/ScreenHeight!$B6,
    (Param!$B$37+1/(1-OFFSET(Radar!$AD$3,COLUMN(),0)*ScreenHeight!$C6)/Param!$B$39)/OFFSET(Radar!$AC$3,COLUMN(),0)
)*DistanceShader!BT5*LightShader!BT5*(IF(OFFSET(Ghosts!$S$41,COLUMN(),0)&lt;ScreenHeight!$E6,
   1,
   (SQRT(OFFSET(Ghosts!$T$41,COLUMN(),0)-OFFSET(Ghosts!$R$41,COLUMN(),0)*ScreenHeight!$D6)-1))+IF(Ghosts!$B$35,IF(Param!$M$21,-1-POWER(0.3,Param!$M$21)/(IF(Param!$M$21&lt;20,LightShader!BT96,OFFSET(LightShader!BT96,Param!$M$21-20,0)
)+POWER(0.3,Param!$M$21)),-2),0))</f>
        <v>3.8545004717030831</v>
      </c>
      <c r="BU5" s="53">
        <f ca="1">IF(ScreenHeight!$B6&lt;OFFSET(Radar!$AC$3,COLUMN(),0),
    Param!$B$38/ScreenHeight!$B6,
    (Param!$B$37+1/(1-OFFSET(Radar!$AD$3,COLUMN(),0)*ScreenHeight!$C6)/Param!$B$39)/OFFSET(Radar!$AC$3,COLUMN(),0)
)*DistanceShader!BU5*LightShader!BU5*(IF(OFFSET(Ghosts!$S$41,COLUMN(),0)&lt;ScreenHeight!$E6,
   1,
   (SQRT(OFFSET(Ghosts!$T$41,COLUMN(),0)-OFFSET(Ghosts!$R$41,COLUMN(),0)*ScreenHeight!$D6)-1))+IF(Ghosts!$B$35,IF(Param!$M$21,-1-POWER(0.3,Param!$M$21)/(IF(Param!$M$21&lt;20,LightShader!BU96,OFFSET(LightShader!BU96,Param!$M$21-20,0)
)+POWER(0.3,Param!$M$21)),-2),0))</f>
        <v>3.901270506299678</v>
      </c>
      <c r="BV5" s="53">
        <f ca="1">IF(ScreenHeight!$B6&lt;OFFSET(Radar!$AC$3,COLUMN(),0),
    Param!$B$38/ScreenHeight!$B6,
    (Param!$B$37+1/(1-OFFSET(Radar!$AD$3,COLUMN(),0)*ScreenHeight!$C6)/Param!$B$39)/OFFSET(Radar!$AC$3,COLUMN(),0)
)*DistanceShader!BV5*LightShader!BV5*(IF(OFFSET(Ghosts!$S$41,COLUMN(),0)&lt;ScreenHeight!$E6,
   1,
   (SQRT(OFFSET(Ghosts!$T$41,COLUMN(),0)-OFFSET(Ghosts!$R$41,COLUMN(),0)*ScreenHeight!$D6)-1))+IF(Ghosts!$B$35,IF(Param!$M$21,-1-POWER(0.3,Param!$M$21)/(IF(Param!$M$21&lt;20,LightShader!BV96,OFFSET(LightShader!BV96,Param!$M$21-20,0)
)+POWER(0.3,Param!$M$21)),-2),0))</f>
        <v>3.9472869867441989</v>
      </c>
      <c r="BW5" s="53">
        <f ca="1">IF(ScreenHeight!$B6&lt;OFFSET(Radar!$AC$3,COLUMN(),0),
    Param!$B$38/ScreenHeight!$B6,
    (Param!$B$37+1/(1-OFFSET(Radar!$AD$3,COLUMN(),0)*ScreenHeight!$C6)/Param!$B$39)/OFFSET(Radar!$AC$3,COLUMN(),0)
)*DistanceShader!BW5*LightShader!BW5*(IF(OFFSET(Ghosts!$S$41,COLUMN(),0)&lt;ScreenHeight!$E6,
   1,
   (SQRT(OFFSET(Ghosts!$T$41,COLUMN(),0)-OFFSET(Ghosts!$R$41,COLUMN(),0)*ScreenHeight!$D6)-1))+IF(Ghosts!$B$35,IF(Param!$M$21,-1-POWER(0.3,Param!$M$21)/(IF(Param!$M$21&lt;20,LightShader!BW96,OFFSET(LightShader!BW96,Param!$M$21-20,0)
)+POWER(0.3,Param!$M$21)),-2),0))</f>
        <v>3.992415861801915</v>
      </c>
      <c r="BX5" s="53">
        <f ca="1">IF(ScreenHeight!$B6&lt;OFFSET(Radar!$AC$3,COLUMN(),0),
    Param!$B$38/ScreenHeight!$B6,
    (Param!$B$37+1/(1-OFFSET(Radar!$AD$3,COLUMN(),0)*ScreenHeight!$C6)/Param!$B$39)/OFFSET(Radar!$AC$3,COLUMN(),0)
)*DistanceShader!BX5*LightShader!BX5*(IF(OFFSET(Ghosts!$S$41,COLUMN(),0)&lt;ScreenHeight!$E6,
   1,
   (SQRT(OFFSET(Ghosts!$T$41,COLUMN(),0)-OFFSET(Ghosts!$R$41,COLUMN(),0)*ScreenHeight!$D6)-1))+IF(Ghosts!$B$35,IF(Param!$M$21,-1-POWER(0.3,Param!$M$21)/(IF(Param!$M$21&lt;20,LightShader!BX96,OFFSET(LightShader!BX96,Param!$M$21-20,0)
)+POWER(0.3,Param!$M$21)),-2),0))</f>
        <v>4.0365172246154248</v>
      </c>
      <c r="BY5" s="53">
        <f ca="1">IF(ScreenHeight!$B6&lt;OFFSET(Radar!$AC$3,COLUMN(),0),
    Param!$B$38/ScreenHeight!$B6,
    (Param!$B$37+1/(1-OFFSET(Radar!$AD$3,COLUMN(),0)*ScreenHeight!$C6)/Param!$B$39)/OFFSET(Radar!$AC$3,COLUMN(),0)
)*DistanceShader!BY5*LightShader!BY5*(IF(OFFSET(Ghosts!$S$41,COLUMN(),0)&lt;ScreenHeight!$E6,
   1,
   (SQRT(OFFSET(Ghosts!$T$41,COLUMN(),0)-OFFSET(Ghosts!$R$41,COLUMN(),0)*ScreenHeight!$D6)-1))+IF(Ghosts!$B$35,IF(Param!$M$21,-1-POWER(0.3,Param!$M$21)/(IF(Param!$M$21&lt;20,LightShader!BY96,OFFSET(LightShader!BY96,Param!$M$21-20,0)
)+POWER(0.3,Param!$M$21)),-2),0))</f>
        <v>4.0794459604011282</v>
      </c>
      <c r="BZ5" s="53">
        <f ca="1">IF(ScreenHeight!$B6&lt;OFFSET(Radar!$AC$3,COLUMN(),0),
    Param!$B$38/ScreenHeight!$B6,
    (Param!$B$37+1/(1-OFFSET(Radar!$AD$3,COLUMN(),0)*ScreenHeight!$C6)/Param!$B$39)/OFFSET(Radar!$AC$3,COLUMN(),0)
)*DistanceShader!BZ5*LightShader!BZ5*(IF(OFFSET(Ghosts!$S$41,COLUMN(),0)&lt;ScreenHeight!$E6,
   1,
   (SQRT(OFFSET(Ghosts!$T$41,COLUMN(),0)-OFFSET(Ghosts!$R$41,COLUMN(),0)*ScreenHeight!$D6)-1))+IF(Ghosts!$B$35,IF(Param!$M$21,-1-POWER(0.3,Param!$M$21)/(IF(Param!$M$21&lt;20,LightShader!BZ96,OFFSET(LightShader!BZ96,Param!$M$21-20,0)
)+POWER(0.3,Param!$M$21)),-2),0))</f>
        <v>4.1210525425233326</v>
      </c>
      <c r="CA5" s="53">
        <f ca="1">IF(ScreenHeight!$B6&lt;OFFSET(Radar!$AC$3,COLUMN(),0),
    Param!$B$38/ScreenHeight!$B6,
    (Param!$B$37+1/(1-OFFSET(Radar!$AD$3,COLUMN(),0)*ScreenHeight!$C6)/Param!$B$39)/OFFSET(Radar!$AC$3,COLUMN(),0)
)*DistanceShader!CA5*LightShader!CA5*(IF(OFFSET(Ghosts!$S$41,COLUMN(),0)&lt;ScreenHeight!$E6,
   1,
   (SQRT(OFFSET(Ghosts!$T$41,COLUMN(),0)-OFFSET(Ghosts!$R$41,COLUMN(),0)*ScreenHeight!$D6)-1))+IF(Ghosts!$B$35,IF(Param!$M$21,-1-POWER(0.3,Param!$M$21)/(IF(Param!$M$21&lt;20,LightShader!CA96,OFFSET(LightShader!CA96,Param!$M$21-20,0)
)+POWER(0.3,Param!$M$21)),-2),0))</f>
        <v>4.1611839810560447</v>
      </c>
      <c r="CB5" s="53">
        <f ca="1">IF(ScreenHeight!$B6&lt;OFFSET(Radar!$AC$3,COLUMN(),0),
    Param!$B$38/ScreenHeight!$B6,
    (Param!$B$37+1/(1-OFFSET(Radar!$AD$3,COLUMN(),0)*ScreenHeight!$C6)/Param!$B$39)/OFFSET(Radar!$AC$3,COLUMN(),0)
)*DistanceShader!CB5*LightShader!CB5*(IF(OFFSET(Ghosts!$S$41,COLUMN(),0)&lt;ScreenHeight!$E6,
   1,
   (SQRT(OFFSET(Ghosts!$T$41,COLUMN(),0)-OFFSET(Ghosts!$R$41,COLUMN(),0)*ScreenHeight!$D6)-1))+IF(Ghosts!$B$35,IF(Param!$M$21,-1-POWER(0.3,Param!$M$21)/(IF(Param!$M$21&lt;20,LightShader!CB96,OFFSET(LightShader!CB96,Param!$M$21-20,0)
)+POWER(0.3,Param!$M$21)),-2),0))</f>
        <v>4.19968492426597</v>
      </c>
      <c r="CC5" s="53">
        <f ca="1">IF(ScreenHeight!$B6&lt;OFFSET(Radar!$AC$3,COLUMN(),0),
    Param!$B$38/ScreenHeight!$B6,
    (Param!$B$37+1/(1-OFFSET(Radar!$AD$3,COLUMN(),0)*ScreenHeight!$C6)/Param!$B$39)/OFFSET(Radar!$AC$3,COLUMN(),0)
)*DistanceShader!CC5*LightShader!CC5*(IF(OFFSET(Ghosts!$S$41,COLUMN(),0)&lt;ScreenHeight!$E6,
   1,
   (SQRT(OFFSET(Ghosts!$T$41,COLUMN(),0)-OFFSET(Ghosts!$R$41,COLUMN(),0)*ScreenHeight!$D6)-1))+IF(Ghosts!$B$35,IF(Param!$M$21,-1-POWER(0.3,Param!$M$21)/(IF(Param!$M$21&lt;20,LightShader!CC96,OFFSET(LightShader!CC96,Param!$M$21-20,0)
)+POWER(0.3,Param!$M$21)),-2),0))</f>
        <v>4.2363989091123564</v>
      </c>
      <c r="CD5" s="53">
        <f ca="1">IF(ScreenHeight!$B6&lt;OFFSET(Radar!$AC$3,COLUMN(),0),
    Param!$B$38/ScreenHeight!$B6,
    (Param!$B$37+1/(1-OFFSET(Radar!$AD$3,COLUMN(),0)*ScreenHeight!$C6)/Param!$B$39)/OFFSET(Radar!$AC$3,COLUMN(),0)
)*DistanceShader!CD5*LightShader!CD5*(IF(OFFSET(Ghosts!$S$41,COLUMN(),0)&lt;ScreenHeight!$E6,
   1,
   (SQRT(OFFSET(Ghosts!$T$41,COLUMN(),0)-OFFSET(Ghosts!$R$41,COLUMN(),0)*ScreenHeight!$D6)-1))+IF(Ghosts!$B$35,IF(Param!$M$21,-1-POWER(0.3,Param!$M$21)/(IF(Param!$M$21&lt;20,LightShader!CD96,OFFSET(LightShader!CD96,Param!$M$21-20,0)
)+POWER(0.3,Param!$M$21)),-2),0))</f>
        <v>4.2711697519425043</v>
      </c>
      <c r="CE5" s="53">
        <f ca="1">IF(ScreenHeight!$B6&lt;OFFSET(Radar!$AC$3,COLUMN(),0),
    Param!$B$38/ScreenHeight!$B6,
    (Param!$B$37+1/(1-OFFSET(Radar!$AD$3,COLUMN(),0)*ScreenHeight!$C6)/Param!$B$39)/OFFSET(Radar!$AC$3,COLUMN(),0)
)*DistanceShader!CE5*LightShader!CE5*(IF(OFFSET(Ghosts!$S$41,COLUMN(),0)&lt;ScreenHeight!$E6,
   1,
   (SQRT(OFFSET(Ghosts!$T$41,COLUMN(),0)-OFFSET(Ghosts!$R$41,COLUMN(),0)*ScreenHeight!$D6)-1))+IF(Ghosts!$B$35,IF(Param!$M$21,-1-POWER(0.3,Param!$M$21)/(IF(Param!$M$21&lt;20,LightShader!CE96,OFFSET(LightShader!CE96,Param!$M$21-20,0)
)+POWER(0.3,Param!$M$21)),-2),0))</f>
        <v>4.3038430652002839</v>
      </c>
      <c r="CF5" s="53">
        <f ca="1">IF(ScreenHeight!$B6&lt;OFFSET(Radar!$AC$3,COLUMN(),0),
    Param!$B$38/ScreenHeight!$B6,
    (Param!$B$37+1/(1-OFFSET(Radar!$AD$3,COLUMN(),0)*ScreenHeight!$C6)/Param!$B$39)/OFFSET(Radar!$AC$3,COLUMN(),0)
)*DistanceShader!CF5*LightShader!CF5*(IF(OFFSET(Ghosts!$S$41,COLUMN(),0)&lt;ScreenHeight!$E6,
   1,
   (SQRT(OFFSET(Ghosts!$T$41,COLUMN(),0)-OFFSET(Ghosts!$R$41,COLUMN(),0)*ScreenHeight!$D6)-1))+IF(Ghosts!$B$35,IF(Param!$M$21,-1-POWER(0.3,Param!$M$21)/(IF(Param!$M$21&lt;20,LightShader!CF96,OFFSET(LightShader!CF96,Param!$M$21-20,0)
)+POWER(0.3,Param!$M$21)),-2),0))</f>
        <v>4.3342678803475803</v>
      </c>
      <c r="CG5" s="53">
        <f ca="1">IF(ScreenHeight!$B6&lt;OFFSET(Radar!$AC$3,COLUMN(),0),
    Param!$B$38/ScreenHeight!$B6,
    (Param!$B$37+1/(1-OFFSET(Radar!$AD$3,COLUMN(),0)*ScreenHeight!$C6)/Param!$B$39)/OFFSET(Radar!$AC$3,COLUMN(),0)
)*DistanceShader!CG5*LightShader!CG5*(IF(OFFSET(Ghosts!$S$41,COLUMN(),0)&lt;ScreenHeight!$E6,
   1,
   (SQRT(OFFSET(Ghosts!$T$41,COLUMN(),0)-OFFSET(Ghosts!$R$41,COLUMN(),0)*ScreenHeight!$D6)-1))+IF(Ghosts!$B$35,IF(Param!$M$21,-1-POWER(0.3,Param!$M$21)/(IF(Param!$M$21&lt;20,LightShader!CG96,OFFSET(LightShader!CG96,Param!$M$21-20,0)
)+POWER(0.3,Param!$M$21)),-2),0))</f>
        <v>4.3622983515654834</v>
      </c>
      <c r="CH5" s="53">
        <f ca="1">IF(ScreenHeight!$B6&lt;OFFSET(Radar!$AC$3,COLUMN(),0),
    Param!$B$38/ScreenHeight!$B6,
    (Param!$B$37+1/(1-OFFSET(Radar!$AD$3,COLUMN(),0)*ScreenHeight!$C6)/Param!$B$39)/OFFSET(Radar!$AC$3,COLUMN(),0)
)*DistanceShader!CH5*LightShader!CH5*(IF(OFFSET(Ghosts!$S$41,COLUMN(),0)&lt;ScreenHeight!$E6,
   1,
   (SQRT(OFFSET(Ghosts!$T$41,COLUMN(),0)-OFFSET(Ghosts!$R$41,COLUMN(),0)*ScreenHeight!$D6)-1))+IF(Ghosts!$B$35,IF(Param!$M$21,-1-POWER(0.3,Param!$M$21)/(IF(Param!$M$21&lt;20,LightShader!CH96,OFFSET(LightShader!CH96,Param!$M$21-20,0)
)+POWER(0.3,Param!$M$21)),-2),0))</f>
        <v>4.3877955094373959</v>
      </c>
      <c r="CI5" s="53">
        <f ca="1">IF(ScreenHeight!$B6&lt;OFFSET(Radar!$AC$3,COLUMN(),0),
    Param!$B$38/ScreenHeight!$B6,
    (Param!$B$37+1/(1-OFFSET(Radar!$AD$3,COLUMN(),0)*ScreenHeight!$C6)/Param!$B$39)/OFFSET(Radar!$AC$3,COLUMN(),0)
)*DistanceShader!CI5*LightShader!CI5*(IF(OFFSET(Ghosts!$S$41,COLUMN(),0)&lt;ScreenHeight!$E6,
   1,
   (SQRT(OFFSET(Ghosts!$T$41,COLUMN(),0)-OFFSET(Ghosts!$R$41,COLUMN(),0)*ScreenHeight!$D6)-1))+IF(Ghosts!$B$35,IF(Param!$M$21,-1-POWER(0.3,Param!$M$21)/(IF(Param!$M$21&lt;20,LightShader!CI96,OFFSET(LightShader!CI96,Param!$M$21-20,0)
)+POWER(0.3,Param!$M$21)),-2),0))</f>
        <v>4.410629029034518</v>
      </c>
      <c r="CJ5" s="53">
        <f ca="1">IF(ScreenHeight!$B6&lt;OFFSET(Radar!$AC$3,COLUMN(),0),
    Param!$B$38/ScreenHeight!$B6,
    (Param!$B$37+1/(1-OFFSET(Radar!$AD$3,COLUMN(),0)*ScreenHeight!$C6)/Param!$B$39)/OFFSET(Radar!$AC$3,COLUMN(),0)
)*DistanceShader!CJ5*LightShader!CJ5*(IF(OFFSET(Ghosts!$S$41,COLUMN(),0)&lt;ScreenHeight!$E6,
   1,
   (SQRT(OFFSET(Ghosts!$T$41,COLUMN(),0)-OFFSET(Ghosts!$R$41,COLUMN(),0)*ScreenHeight!$D6)-1))+IF(Ghosts!$B$35,IF(Param!$M$21,-1-POWER(0.3,Param!$M$21)/(IF(Param!$M$21&lt;20,LightShader!CJ96,OFFSET(LightShader!CJ96,Param!$M$21-20,0)
)+POWER(0.3,Param!$M$21)),-2),0))</f>
        <v>4.4306789729511182</v>
      </c>
      <c r="CK5" s="53">
        <f ca="1">IF(ScreenHeight!$B6&lt;OFFSET(Radar!$AC$3,COLUMN(),0),
    Param!$B$38/ScreenHeight!$B6,
    (Param!$B$37+1/(1-OFFSET(Radar!$AD$3,COLUMN(),0)*ScreenHeight!$C6)/Param!$B$39)/OFFSET(Radar!$AC$3,COLUMN(),0)
)*DistanceShader!CK5*LightShader!CK5*(IF(OFFSET(Ghosts!$S$41,COLUMN(),0)&lt;ScreenHeight!$E6,
   1,
   (SQRT(OFFSET(Ghosts!$T$41,COLUMN(),0)-OFFSET(Ghosts!$R$41,COLUMN(),0)*ScreenHeight!$D6)-1))+IF(Ghosts!$B$35,IF(Param!$M$21,-1-POWER(0.3,Param!$M$21)/(IF(Param!$M$21&lt;20,LightShader!CK96,OFFSET(LightShader!CK96,Param!$M$21-20,0)
)+POWER(0.3,Param!$M$21)),-2),0))</f>
        <v>4.4478374671864325</v>
      </c>
      <c r="CL5" s="53">
        <f ca="1">IF(ScreenHeight!$B6&lt;OFFSET(Radar!$AC$3,COLUMN(),0),
    Param!$B$38/ScreenHeight!$B6,
    (Param!$B$37+1/(1-OFFSET(Radar!$AD$3,COLUMN(),0)*ScreenHeight!$C6)/Param!$B$39)/OFFSET(Radar!$AC$3,COLUMN(),0)
)*DistanceShader!CL5*LightShader!CL5*(IF(OFFSET(Ghosts!$S$41,COLUMN(),0)&lt;ScreenHeight!$E6,
   1,
   (SQRT(OFFSET(Ghosts!$T$41,COLUMN(),0)-OFFSET(Ghosts!$R$41,COLUMN(),0)*ScreenHeight!$D6)-1))+IF(Ghosts!$B$35,IF(Param!$M$21,-1-POWER(0.3,Param!$M$21)/(IF(Param!$M$21&lt;20,LightShader!CL96,OFFSET(LightShader!CL96,Param!$M$21-20,0)
)+POWER(0.3,Param!$M$21)),-2),0))</f>
        <v>4.4620102666166179</v>
      </c>
      <c r="CM5" s="53">
        <f ca="1">IF(ScreenHeight!$B6&lt;OFFSET(Radar!$AC$3,COLUMN(),0),
    Param!$B$38/ScreenHeight!$B6,
    (Param!$B$37+1/(1-OFFSET(Radar!$AD$3,COLUMN(),0)*ScreenHeight!$C6)/Param!$B$39)/OFFSET(Radar!$AC$3,COLUMN(),0)
)*DistanceShader!CM5*LightShader!CM5*(IF(OFFSET(Ghosts!$S$41,COLUMN(),0)&lt;ScreenHeight!$E6,
   1,
   (SQRT(OFFSET(Ghosts!$T$41,COLUMN(),0)-OFFSET(Ghosts!$R$41,COLUMN(),0)*ScreenHeight!$D6)-1))+IF(Ghosts!$B$35,IF(Param!$M$21,-1-POWER(0.3,Param!$M$21)/(IF(Param!$M$21&lt;20,LightShader!CM96,OFFSET(LightShader!CM96,Param!$M$21-20,0)
)+POWER(0.3,Param!$M$21)),-2),0))</f>
        <v>4.4731181673536042</v>
      </c>
      <c r="CN5" s="53">
        <f ca="1">IF(ScreenHeight!$B6&lt;OFFSET(Radar!$AC$3,COLUMN(),0),
    Param!$B$38/ScreenHeight!$B6,
    (Param!$B$37+1/(1-OFFSET(Radar!$AD$3,COLUMN(),0)*ScreenHeight!$C6)/Param!$B$39)/OFFSET(Radar!$AC$3,COLUMN(),0)
)*DistanceShader!CN5*LightShader!CN5*(IF(OFFSET(Ghosts!$S$41,COLUMN(),0)&lt;ScreenHeight!$E6,
   1,
   (SQRT(OFFSET(Ghosts!$T$41,COLUMN(),0)-OFFSET(Ghosts!$R$41,COLUMN(),0)*ScreenHeight!$D6)-1))+IF(Ghosts!$B$35,IF(Param!$M$21,-1-POWER(0.3,Param!$M$21)/(IF(Param!$M$21&lt;20,LightShader!CN96,OFFSET(LightShader!CN96,Param!$M$21-20,0)
)+POWER(0.3,Param!$M$21)),-2),0))</f>
        <v>4.4810982256670862</v>
      </c>
      <c r="CO5" s="53">
        <f ca="1">IF(ScreenHeight!$B6&lt;OFFSET(Radar!$AC$3,COLUMN(),0),
    Param!$B$38/ScreenHeight!$B6,
    (Param!$B$37+1/(1-OFFSET(Radar!$AD$3,COLUMN(),0)*ScreenHeight!$C6)/Param!$B$39)/OFFSET(Radar!$AC$3,COLUMN(),0)
)*DistanceShader!CO5*LightShader!CO5*(IF(OFFSET(Ghosts!$S$41,COLUMN(),0)&lt;ScreenHeight!$E6,
   1,
   (SQRT(OFFSET(Ghosts!$T$41,COLUMN(),0)-OFFSET(Ghosts!$R$41,COLUMN(),0)*ScreenHeight!$D6)-1))+IF(Ghosts!$B$35,IF(Param!$M$21,-1-POWER(0.3,Param!$M$21)/(IF(Param!$M$21&lt;20,LightShader!CO96,OFFSET(LightShader!CO96,Param!$M$21-20,0)
)+POWER(0.3,Param!$M$21)),-2),0))</f>
        <v>4.4859047473618299</v>
      </c>
      <c r="CP5" s="53">
        <f ca="1">IF(ScreenHeight!$B6&lt;OFFSET(Radar!$AC$3,COLUMN(),0),
    Param!$B$38/ScreenHeight!$B6,
    (Param!$B$37+1/(1-OFFSET(Radar!$AD$3,COLUMN(),0)*ScreenHeight!$C6)/Param!$B$39)/OFFSET(Radar!$AC$3,COLUMN(),0)
)*DistanceShader!CP5*LightShader!CP5*(IF(OFFSET(Ghosts!$S$41,COLUMN(),0)&lt;ScreenHeight!$E6,
   1,
   (SQRT(OFFSET(Ghosts!$T$41,COLUMN(),0)-OFFSET(Ghosts!$R$41,COLUMN(),0)*ScreenHeight!$D6)-1))+IF(Ghosts!$B$35,IF(Param!$M$21,-1-POWER(0.3,Param!$M$21)/(IF(Param!$M$21&lt;20,LightShader!CP96,OFFSET(LightShader!CP96,Param!$M$21-20,0)
)+POWER(0.3,Param!$M$21)),-2),0))</f>
        <v>4.4875100174453761</v>
      </c>
      <c r="CQ5" s="53">
        <f ca="1">IF(ScreenHeight!$B6&lt;OFFSET(Radar!$AC$3,COLUMN(),0),
    Param!$B$38/ScreenHeight!$B6,
    (Param!$B$37+1/(1-OFFSET(Radar!$AD$3,COLUMN(),0)*ScreenHeight!$C6)/Param!$B$39)/OFFSET(Radar!$AC$3,COLUMN(),0)
)*DistanceShader!CQ5*LightShader!CQ5*(IF(OFFSET(Ghosts!$S$41,COLUMN(),0)&lt;ScreenHeight!$E6,
   1,
   (SQRT(OFFSET(Ghosts!$T$41,COLUMN(),0)-OFFSET(Ghosts!$R$41,COLUMN(),0)*ScreenHeight!$D6)-1))+IF(Ghosts!$B$35,IF(Param!$M$21,-1-POWER(0.3,Param!$M$21)/(IF(Param!$M$21&lt;20,LightShader!CQ96,OFFSET(LightShader!CQ96,Param!$M$21-20,0)
)+POWER(0.3,Param!$M$21)),-2),0))</f>
        <v>4.4859047473618299</v>
      </c>
      <c r="CR5" s="53">
        <f ca="1">IF(ScreenHeight!$B6&lt;OFFSET(Radar!$AC$3,COLUMN(),0),
    Param!$B$38/ScreenHeight!$B6,
    (Param!$B$37+1/(1-OFFSET(Radar!$AD$3,COLUMN(),0)*ScreenHeight!$C6)/Param!$B$39)/OFFSET(Radar!$AC$3,COLUMN(),0)
)*DistanceShader!CR5*LightShader!CR5*(IF(OFFSET(Ghosts!$S$41,COLUMN(),0)&lt;ScreenHeight!$E6,
   1,
   (SQRT(OFFSET(Ghosts!$T$41,COLUMN(),0)-OFFSET(Ghosts!$R$41,COLUMN(),0)*ScreenHeight!$D6)-1))+IF(Ghosts!$B$35,IF(Param!$M$21,-1-POWER(0.3,Param!$M$21)/(IF(Param!$M$21&lt;20,LightShader!CR96,OFFSET(LightShader!CR96,Param!$M$21-20,0)
)+POWER(0.3,Param!$M$21)),-2),0))</f>
        <v>4.4810982256670862</v>
      </c>
      <c r="CS5" s="53">
        <f ca="1">IF(ScreenHeight!$B6&lt;OFFSET(Radar!$AC$3,COLUMN(),0),
    Param!$B$38/ScreenHeight!$B6,
    (Param!$B$37+1/(1-OFFSET(Radar!$AD$3,COLUMN(),0)*ScreenHeight!$C6)/Param!$B$39)/OFFSET(Radar!$AC$3,COLUMN(),0)
)*DistanceShader!CS5*LightShader!CS5*(IF(OFFSET(Ghosts!$S$41,COLUMN(),0)&lt;ScreenHeight!$E6,
   1,
   (SQRT(OFFSET(Ghosts!$T$41,COLUMN(),0)-OFFSET(Ghosts!$R$41,COLUMN(),0)*ScreenHeight!$D6)-1))+IF(Ghosts!$B$35,IF(Param!$M$21,-1-POWER(0.3,Param!$M$21)/(IF(Param!$M$21&lt;20,LightShader!CS96,OFFSET(LightShader!CS96,Param!$M$21-20,0)
)+POWER(0.3,Param!$M$21)),-2),0))</f>
        <v>4.4731181673536042</v>
      </c>
      <c r="CT5" s="53">
        <f ca="1">IF(ScreenHeight!$B6&lt;OFFSET(Radar!$AC$3,COLUMN(),0),
    Param!$B$38/ScreenHeight!$B6,
    (Param!$B$37+1/(1-OFFSET(Radar!$AD$3,COLUMN(),0)*ScreenHeight!$C6)/Param!$B$39)/OFFSET(Radar!$AC$3,COLUMN(),0)
)*DistanceShader!CT5*LightShader!CT5*(IF(OFFSET(Ghosts!$S$41,COLUMN(),0)&lt;ScreenHeight!$E6,
   1,
   (SQRT(OFFSET(Ghosts!$T$41,COLUMN(),0)-OFFSET(Ghosts!$R$41,COLUMN(),0)*ScreenHeight!$D6)-1))+IF(Ghosts!$B$35,IF(Param!$M$21,-1-POWER(0.3,Param!$M$21)/(IF(Param!$M$21&lt;20,LightShader!CT96,OFFSET(LightShader!CT96,Param!$M$21-20,0)
)+POWER(0.3,Param!$M$21)),-2),0))</f>
        <v>4.4620102666166179</v>
      </c>
      <c r="CU5" s="53">
        <f ca="1">IF(ScreenHeight!$B6&lt;OFFSET(Radar!$AC$3,COLUMN(),0),
    Param!$B$38/ScreenHeight!$B6,
    (Param!$B$37+1/(1-OFFSET(Radar!$AD$3,COLUMN(),0)*ScreenHeight!$C6)/Param!$B$39)/OFFSET(Radar!$AC$3,COLUMN(),0)
)*DistanceShader!CU5*LightShader!CU5*(IF(OFFSET(Ghosts!$S$41,COLUMN(),0)&lt;ScreenHeight!$E6,
   1,
   (SQRT(OFFSET(Ghosts!$T$41,COLUMN(),0)-OFFSET(Ghosts!$R$41,COLUMN(),0)*ScreenHeight!$D6)-1))+IF(Ghosts!$B$35,IF(Param!$M$21,-1-POWER(0.3,Param!$M$21)/(IF(Param!$M$21&lt;20,LightShader!CU96,OFFSET(LightShader!CU96,Param!$M$21-20,0)
)+POWER(0.3,Param!$M$21)),-2),0))</f>
        <v>4.4478374671864325</v>
      </c>
      <c r="CV5" s="53">
        <f ca="1">IF(ScreenHeight!$B6&lt;OFFSET(Radar!$AC$3,COLUMN(),0),
    Param!$B$38/ScreenHeight!$B6,
    (Param!$B$37+1/(1-OFFSET(Radar!$AD$3,COLUMN(),0)*ScreenHeight!$C6)/Param!$B$39)/OFFSET(Radar!$AC$3,COLUMN(),0)
)*DistanceShader!CV5*LightShader!CV5*(IF(OFFSET(Ghosts!$S$41,COLUMN(),0)&lt;ScreenHeight!$E6,
   1,
   (SQRT(OFFSET(Ghosts!$T$41,COLUMN(),0)-OFFSET(Ghosts!$R$41,COLUMN(),0)*ScreenHeight!$D6)-1))+IF(Ghosts!$B$35,IF(Param!$M$21,-1-POWER(0.3,Param!$M$21)/(IF(Param!$M$21&lt;20,LightShader!CV96,OFFSET(LightShader!CV96,Param!$M$21-20,0)
)+POWER(0.3,Param!$M$21)),-2),0))</f>
        <v>4.4306789729511182</v>
      </c>
      <c r="CW5" s="53">
        <f ca="1">IF(ScreenHeight!$B6&lt;OFFSET(Radar!$AC$3,COLUMN(),0),
    Param!$B$38/ScreenHeight!$B6,
    (Param!$B$37+1/(1-OFFSET(Radar!$AD$3,COLUMN(),0)*ScreenHeight!$C6)/Param!$B$39)/OFFSET(Radar!$AC$3,COLUMN(),0)
)*DistanceShader!CW5*LightShader!CW5*(IF(OFFSET(Ghosts!$S$41,COLUMN(),0)&lt;ScreenHeight!$E6,
   1,
   (SQRT(OFFSET(Ghosts!$T$41,COLUMN(),0)-OFFSET(Ghosts!$R$41,COLUMN(),0)*ScreenHeight!$D6)-1))+IF(Ghosts!$B$35,IF(Param!$M$21,-1-POWER(0.3,Param!$M$21)/(IF(Param!$M$21&lt;20,LightShader!CW96,OFFSET(LightShader!CW96,Param!$M$21-20,0)
)+POWER(0.3,Param!$M$21)),-2),0))</f>
        <v>4.410629029034518</v>
      </c>
      <c r="CX5" s="53">
        <f ca="1">IF(ScreenHeight!$B6&lt;OFFSET(Radar!$AC$3,COLUMN(),0),
    Param!$B$38/ScreenHeight!$B6,
    (Param!$B$37+1/(1-OFFSET(Radar!$AD$3,COLUMN(),0)*ScreenHeight!$C6)/Param!$B$39)/OFFSET(Radar!$AC$3,COLUMN(),0)
)*DistanceShader!CX5*LightShader!CX5*(IF(OFFSET(Ghosts!$S$41,COLUMN(),0)&lt;ScreenHeight!$E6,
   1,
   (SQRT(OFFSET(Ghosts!$T$41,COLUMN(),0)-OFFSET(Ghosts!$R$41,COLUMN(),0)*ScreenHeight!$D6)-1))+IF(Ghosts!$B$35,IF(Param!$M$21,-1-POWER(0.3,Param!$M$21)/(IF(Param!$M$21&lt;20,LightShader!CX96,OFFSET(LightShader!CX96,Param!$M$21-20,0)
)+POWER(0.3,Param!$M$21)),-2),0))</f>
        <v>4.3877955094373959</v>
      </c>
      <c r="CY5" s="53">
        <f ca="1">IF(ScreenHeight!$B6&lt;OFFSET(Radar!$AC$3,COLUMN(),0),
    Param!$B$38/ScreenHeight!$B6,
    (Param!$B$37+1/(1-OFFSET(Radar!$AD$3,COLUMN(),0)*ScreenHeight!$C6)/Param!$B$39)/OFFSET(Radar!$AC$3,COLUMN(),0)
)*DistanceShader!CY5*LightShader!CY5*(IF(OFFSET(Ghosts!$S$41,COLUMN(),0)&lt;ScreenHeight!$E6,
   1,
   (SQRT(OFFSET(Ghosts!$T$41,COLUMN(),0)-OFFSET(Ghosts!$R$41,COLUMN(),0)*ScreenHeight!$D6)-1))+IF(Ghosts!$B$35,IF(Param!$M$21,-1-POWER(0.3,Param!$M$21)/(IF(Param!$M$21&lt;20,LightShader!CY96,OFFSET(LightShader!CY96,Param!$M$21-20,0)
)+POWER(0.3,Param!$M$21)),-2),0))</f>
        <v>4.3622983515654834</v>
      </c>
      <c r="CZ5" s="53">
        <f ca="1">IF(ScreenHeight!$B6&lt;OFFSET(Radar!$AC$3,COLUMN(),0),
    Param!$B$38/ScreenHeight!$B6,
    (Param!$B$37+1/(1-OFFSET(Radar!$AD$3,COLUMN(),0)*ScreenHeight!$C6)/Param!$B$39)/OFFSET(Radar!$AC$3,COLUMN(),0)
)*DistanceShader!CZ5*LightShader!CZ5*(IF(OFFSET(Ghosts!$S$41,COLUMN(),0)&lt;ScreenHeight!$E6,
   1,
   (SQRT(OFFSET(Ghosts!$T$41,COLUMN(),0)-OFFSET(Ghosts!$R$41,COLUMN(),0)*ScreenHeight!$D6)-1))+IF(Ghosts!$B$35,IF(Param!$M$21,-1-POWER(0.3,Param!$M$21)/(IF(Param!$M$21&lt;20,LightShader!CZ96,OFFSET(LightShader!CZ96,Param!$M$21-20,0)
)+POWER(0.3,Param!$M$21)),-2),0))</f>
        <v>4.3342678803475803</v>
      </c>
      <c r="DA5" s="53">
        <f ca="1">IF(ScreenHeight!$B6&lt;OFFSET(Radar!$AC$3,COLUMN(),0),
    Param!$B$38/ScreenHeight!$B6,
    (Param!$B$37+1/(1-OFFSET(Radar!$AD$3,COLUMN(),0)*ScreenHeight!$C6)/Param!$B$39)/OFFSET(Radar!$AC$3,COLUMN(),0)
)*DistanceShader!DA5*LightShader!DA5*(IF(OFFSET(Ghosts!$S$41,COLUMN(),0)&lt;ScreenHeight!$E6,
   1,
   (SQRT(OFFSET(Ghosts!$T$41,COLUMN(),0)-OFFSET(Ghosts!$R$41,COLUMN(),0)*ScreenHeight!$D6)-1))+IF(Ghosts!$B$35,IF(Param!$M$21,-1-POWER(0.3,Param!$M$21)/(IF(Param!$M$21&lt;20,LightShader!DA96,OFFSET(LightShader!DA96,Param!$M$21-20,0)
)+POWER(0.3,Param!$M$21)),-2),0))</f>
        <v>4.3038430652002839</v>
      </c>
      <c r="DB5" s="53">
        <f ca="1">IF(ScreenHeight!$B6&lt;OFFSET(Radar!$AC$3,COLUMN(),0),
    Param!$B$38/ScreenHeight!$B6,
    (Param!$B$37+1/(1-OFFSET(Radar!$AD$3,COLUMN(),0)*ScreenHeight!$C6)/Param!$B$39)/OFFSET(Radar!$AC$3,COLUMN(),0)
)*DistanceShader!DB5*LightShader!DB5*(IF(OFFSET(Ghosts!$S$41,COLUMN(),0)&lt;ScreenHeight!$E6,
   1,
   (SQRT(OFFSET(Ghosts!$T$41,COLUMN(),0)-OFFSET(Ghosts!$R$41,COLUMN(),0)*ScreenHeight!$D6)-1))+IF(Ghosts!$B$35,IF(Param!$M$21,-1-POWER(0.3,Param!$M$21)/(IF(Param!$M$21&lt;20,LightShader!DB96,OFFSET(LightShader!DB96,Param!$M$21-20,0)
)+POWER(0.3,Param!$M$21)),-2),0))</f>
        <v>4.2711697519425043</v>
      </c>
      <c r="DC5" s="53">
        <f ca="1">IF(ScreenHeight!$B6&lt;OFFSET(Radar!$AC$3,COLUMN(),0),
    Param!$B$38/ScreenHeight!$B6,
    (Param!$B$37+1/(1-OFFSET(Radar!$AD$3,COLUMN(),0)*ScreenHeight!$C6)/Param!$B$39)/OFFSET(Radar!$AC$3,COLUMN(),0)
)*DistanceShader!DC5*LightShader!DC5*(IF(OFFSET(Ghosts!$S$41,COLUMN(),0)&lt;ScreenHeight!$E6,
   1,
   (SQRT(OFFSET(Ghosts!$T$41,COLUMN(),0)-OFFSET(Ghosts!$R$41,COLUMN(),0)*ScreenHeight!$D6)-1))+IF(Ghosts!$B$35,IF(Param!$M$21,-1-POWER(0.3,Param!$M$21)/(IF(Param!$M$21&lt;20,LightShader!DC96,OFFSET(LightShader!DC96,Param!$M$21-20,0)
)+POWER(0.3,Param!$M$21)),-2),0))</f>
        <v>4.2363989091123564</v>
      </c>
      <c r="DD5" s="53">
        <f ca="1">IF(ScreenHeight!$B6&lt;OFFSET(Radar!$AC$3,COLUMN(),0),
    Param!$B$38/ScreenHeight!$B6,
    (Param!$B$37+1/(1-OFFSET(Radar!$AD$3,COLUMN(),0)*ScreenHeight!$C6)/Param!$B$39)/OFFSET(Radar!$AC$3,COLUMN(),0)
)*DistanceShader!DD5*LightShader!DD5*(IF(OFFSET(Ghosts!$S$41,COLUMN(),0)&lt;ScreenHeight!$E6,
   1,
   (SQRT(OFFSET(Ghosts!$T$41,COLUMN(),0)-OFFSET(Ghosts!$R$41,COLUMN(),0)*ScreenHeight!$D6)-1))+IF(Ghosts!$B$35,IF(Param!$M$21,-1-POWER(0.3,Param!$M$21)/(IF(Param!$M$21&lt;20,LightShader!DD96,OFFSET(LightShader!DD96,Param!$M$21-20,0)
)+POWER(0.3,Param!$M$21)),-2),0))</f>
        <v>4.19968492426597</v>
      </c>
      <c r="DE5" s="53">
        <f ca="1">IF(ScreenHeight!$B6&lt;OFFSET(Radar!$AC$3,COLUMN(),0),
    Param!$B$38/ScreenHeight!$B6,
    (Param!$B$37+1/(1-OFFSET(Radar!$AD$3,COLUMN(),0)*ScreenHeight!$C6)/Param!$B$39)/OFFSET(Radar!$AC$3,COLUMN(),0)
)*DistanceShader!DE5*LightShader!DE5*(IF(OFFSET(Ghosts!$S$41,COLUMN(),0)&lt;ScreenHeight!$E6,
   1,
   (SQRT(OFFSET(Ghosts!$T$41,COLUMN(),0)-OFFSET(Ghosts!$R$41,COLUMN(),0)*ScreenHeight!$D6)-1))+IF(Ghosts!$B$35,IF(Param!$M$21,-1-POWER(0.3,Param!$M$21)/(IF(Param!$M$21&lt;20,LightShader!DE96,OFFSET(LightShader!DE96,Param!$M$21-20,0)
)+POWER(0.3,Param!$M$21)),-2),0))</f>
        <v>4.1611839810560447</v>
      </c>
      <c r="DF5" s="53">
        <f ca="1">IF(ScreenHeight!$B6&lt;OFFSET(Radar!$AC$3,COLUMN(),0),
    Param!$B$38/ScreenHeight!$B6,
    (Param!$B$37+1/(1-OFFSET(Radar!$AD$3,COLUMN(),0)*ScreenHeight!$C6)/Param!$B$39)/OFFSET(Radar!$AC$3,COLUMN(),0)
)*DistanceShader!DF5*LightShader!DF5*(IF(OFFSET(Ghosts!$S$41,COLUMN(),0)&lt;ScreenHeight!$E6,
   1,
   (SQRT(OFFSET(Ghosts!$T$41,COLUMN(),0)-OFFSET(Ghosts!$R$41,COLUMN(),0)*ScreenHeight!$D6)-1))+IF(Ghosts!$B$35,IF(Param!$M$21,-1-POWER(0.3,Param!$M$21)/(IF(Param!$M$21&lt;20,LightShader!DF96,OFFSET(LightShader!DF96,Param!$M$21-20,0)
)+POWER(0.3,Param!$M$21)),-2),0))</f>
        <v>4.1210525425233326</v>
      </c>
      <c r="DG5" s="53">
        <f ca="1">IF(ScreenHeight!$B6&lt;OFFSET(Radar!$AC$3,COLUMN(),0),
    Param!$B$38/ScreenHeight!$B6,
    (Param!$B$37+1/(1-OFFSET(Radar!$AD$3,COLUMN(),0)*ScreenHeight!$C6)/Param!$B$39)/OFFSET(Radar!$AC$3,COLUMN(),0)
)*DistanceShader!DG5*LightShader!DG5*(IF(OFFSET(Ghosts!$S$41,COLUMN(),0)&lt;ScreenHeight!$E6,
   1,
   (SQRT(OFFSET(Ghosts!$T$41,COLUMN(),0)-OFFSET(Ghosts!$R$41,COLUMN(),0)*ScreenHeight!$D6)-1))+IF(Ghosts!$B$35,IF(Param!$M$21,-1-POWER(0.3,Param!$M$21)/(IF(Param!$M$21&lt;20,LightShader!DG96,OFFSET(LightShader!DG96,Param!$M$21-20,0)
)+POWER(0.3,Param!$M$21)),-2),0))</f>
        <v>4.0794459604011282</v>
      </c>
      <c r="DH5" s="53">
        <f ca="1">IF(ScreenHeight!$B6&lt;OFFSET(Radar!$AC$3,COLUMN(),0),
    Param!$B$38/ScreenHeight!$B6,
    (Param!$B$37+1/(1-OFFSET(Radar!$AD$3,COLUMN(),0)*ScreenHeight!$C6)/Param!$B$39)/OFFSET(Radar!$AC$3,COLUMN(),0)
)*DistanceShader!DH5*LightShader!DH5*(IF(OFFSET(Ghosts!$S$41,COLUMN(),0)&lt;ScreenHeight!$E6,
   1,
   (SQRT(OFFSET(Ghosts!$T$41,COLUMN(),0)-OFFSET(Ghosts!$R$41,COLUMN(),0)*ScreenHeight!$D6)-1))+IF(Ghosts!$B$35,IF(Param!$M$21,-1-POWER(0.3,Param!$M$21)/(IF(Param!$M$21&lt;20,LightShader!DH96,OFFSET(LightShader!DH96,Param!$M$21-20,0)
)+POWER(0.3,Param!$M$21)),-2),0))</f>
        <v>4.0365172246154248</v>
      </c>
      <c r="DI5" s="53">
        <f ca="1">IF(ScreenHeight!$B6&lt;OFFSET(Radar!$AC$3,COLUMN(),0),
    Param!$B$38/ScreenHeight!$B6,
    (Param!$B$37+1/(1-OFFSET(Radar!$AD$3,COLUMN(),0)*ScreenHeight!$C6)/Param!$B$39)/OFFSET(Radar!$AC$3,COLUMN(),0)
)*DistanceShader!DI5*LightShader!DI5*(IF(OFFSET(Ghosts!$S$41,COLUMN(),0)&lt;ScreenHeight!$E6,
   1,
   (SQRT(OFFSET(Ghosts!$T$41,COLUMN(),0)-OFFSET(Ghosts!$R$41,COLUMN(),0)*ScreenHeight!$D6)-1))+IF(Ghosts!$B$35,IF(Param!$M$21,-1-POWER(0.3,Param!$M$21)/(IF(Param!$M$21&lt;20,LightShader!DI96,OFFSET(LightShader!DI96,Param!$M$21-20,0)
)+POWER(0.3,Param!$M$21)),-2),0))</f>
        <v>3.992415861801915</v>
      </c>
      <c r="DJ5" s="53">
        <f ca="1">IF(ScreenHeight!$B6&lt;OFFSET(Radar!$AC$3,COLUMN(),0),
    Param!$B$38/ScreenHeight!$B6,
    (Param!$B$37+1/(1-OFFSET(Radar!$AD$3,COLUMN(),0)*ScreenHeight!$C6)/Param!$B$39)/OFFSET(Radar!$AC$3,COLUMN(),0)
)*DistanceShader!DJ5*LightShader!DJ5*(IF(OFFSET(Ghosts!$S$41,COLUMN(),0)&lt;ScreenHeight!$E6,
   1,
   (SQRT(OFFSET(Ghosts!$T$41,COLUMN(),0)-OFFSET(Ghosts!$R$41,COLUMN(),0)*ScreenHeight!$D6)-1))+IF(Ghosts!$B$35,IF(Param!$M$21,-1-POWER(0.3,Param!$M$21)/(IF(Param!$M$21&lt;20,LightShader!DJ96,OFFSET(LightShader!DJ96,Param!$M$21-20,0)
)+POWER(0.3,Param!$M$21)),-2),0))</f>
        <v>3.9472869867441989</v>
      </c>
      <c r="DK5" s="53">
        <f ca="1">IF(ScreenHeight!$B6&lt;OFFSET(Radar!$AC$3,COLUMN(),0),
    Param!$B$38/ScreenHeight!$B6,
    (Param!$B$37+1/(1-OFFSET(Radar!$AD$3,COLUMN(),0)*ScreenHeight!$C6)/Param!$B$39)/OFFSET(Radar!$AC$3,COLUMN(),0)
)*DistanceShader!DK5*LightShader!DK5*(IF(OFFSET(Ghosts!$S$41,COLUMN(),0)&lt;ScreenHeight!$E6,
   1,
   (SQRT(OFFSET(Ghosts!$T$41,COLUMN(),0)-OFFSET(Ghosts!$R$41,COLUMN(),0)*ScreenHeight!$D6)-1))+IF(Ghosts!$B$35,IF(Param!$M$21,-1-POWER(0.3,Param!$M$21)/(IF(Param!$M$21&lt;20,LightShader!DK96,OFFSET(LightShader!DK96,Param!$M$21-20,0)
)+POWER(0.3,Param!$M$21)),-2),0))</f>
        <v>3.901270506299678</v>
      </c>
      <c r="DL5" s="53">
        <f ca="1">IF(ScreenHeight!$B6&lt;OFFSET(Radar!$AC$3,COLUMN(),0),
    Param!$B$38/ScreenHeight!$B6,
    (Param!$B$37+1/(1-OFFSET(Radar!$AD$3,COLUMN(),0)*ScreenHeight!$C6)/Param!$B$39)/OFFSET(Radar!$AC$3,COLUMN(),0)
)*DistanceShader!DL5*LightShader!DL5*(IF(OFFSET(Ghosts!$S$41,COLUMN(),0)&lt;ScreenHeight!$E6,
   1,
   (SQRT(OFFSET(Ghosts!$T$41,COLUMN(),0)-OFFSET(Ghosts!$R$41,COLUMN(),0)*ScreenHeight!$D6)-1))+IF(Ghosts!$B$35,IF(Param!$M$21,-1-POWER(0.3,Param!$M$21)/(IF(Param!$M$21&lt;20,LightShader!DL96,OFFSET(LightShader!DL96,Param!$M$21-20,0)
)+POWER(0.3,Param!$M$21)),-2),0))</f>
        <v>3.8545004717030831</v>
      </c>
      <c r="DM5" s="53">
        <f ca="1">IF(ScreenHeight!$B6&lt;OFFSET(Radar!$AC$3,COLUMN(),0),
    Param!$B$38/ScreenHeight!$B6,
    (Param!$B$37+1/(1-OFFSET(Radar!$AD$3,COLUMN(),0)*ScreenHeight!$C6)/Param!$B$39)/OFFSET(Radar!$AC$3,COLUMN(),0)
)*DistanceShader!DM5*LightShader!DM5*(IF(OFFSET(Ghosts!$S$41,COLUMN(),0)&lt;ScreenHeight!$E6,
   1,
   (SQRT(OFFSET(Ghosts!$T$41,COLUMN(),0)-OFFSET(Ghosts!$R$41,COLUMN(),0)*ScreenHeight!$D6)-1))+IF(Ghosts!$B$35,IF(Param!$M$21,-1-POWER(0.3,Param!$M$21)/(IF(Param!$M$21&lt;20,LightShader!DM96,OFFSET(LightShader!DM96,Param!$M$21-20,0)
)+POWER(0.3,Param!$M$21)),-2),0))</f>
        <v>3.8071045721568599</v>
      </c>
      <c r="DN5" s="53">
        <f ca="1">IF(ScreenHeight!$B6&lt;OFFSET(Radar!$AC$3,COLUMN(),0),
    Param!$B$38/ScreenHeight!$B6,
    (Param!$B$37+1/(1-OFFSET(Radar!$AD$3,COLUMN(),0)*ScreenHeight!$C6)/Param!$B$39)/OFFSET(Radar!$AC$3,COLUMN(),0)
)*DistanceShader!DN5*LightShader!DN5*(IF(OFFSET(Ghosts!$S$41,COLUMN(),0)&lt;ScreenHeight!$E6,
   1,
   (SQRT(OFFSET(Ghosts!$T$41,COLUMN(),0)-OFFSET(Ghosts!$R$41,COLUMN(),0)*ScreenHeight!$D6)-1))+IF(Ghosts!$B$35,IF(Param!$M$21,-1-POWER(0.3,Param!$M$21)/(IF(Param!$M$21&lt;20,LightShader!DN96,OFFSET(LightShader!DN96,Param!$M$21-20,0)
)+POWER(0.3,Param!$M$21)),-2),0))</f>
        <v>3.759203760328345</v>
      </c>
      <c r="DO5" s="53">
        <f ca="1">IF(ScreenHeight!$B6&lt;OFFSET(Radar!$AC$3,COLUMN(),0),
    Param!$B$38/ScreenHeight!$B6,
    (Param!$B$37+1/(1-OFFSET(Radar!$AD$3,COLUMN(),0)*ScreenHeight!$C6)/Param!$B$39)/OFFSET(Radar!$AC$3,COLUMN(),0)
)*DistanceShader!DO5*LightShader!DO5*(IF(OFFSET(Ghosts!$S$41,COLUMN(),0)&lt;ScreenHeight!$E6,
   1,
   (SQRT(OFFSET(Ghosts!$T$41,COLUMN(),0)-OFFSET(Ghosts!$R$41,COLUMN(),0)*ScreenHeight!$D6)-1))+IF(Ghosts!$B$35,IF(Param!$M$21,-1-POWER(0.3,Param!$M$21)/(IF(Param!$M$21&lt;20,LightShader!DO96,OFFSET(LightShader!DO96,Param!$M$21-20,0)
)+POWER(0.3,Param!$M$21)),-2),0))</f>
        <v>3.7109119987389421</v>
      </c>
      <c r="DP5" s="53">
        <f ca="1">IF(ScreenHeight!$B6&lt;OFFSET(Radar!$AC$3,COLUMN(),0),
    Param!$B$38/ScreenHeight!$B6,
    (Param!$B$37+1/(1-OFFSET(Radar!$AD$3,COLUMN(),0)*ScreenHeight!$C6)/Param!$B$39)/OFFSET(Radar!$AC$3,COLUMN(),0)
)*DistanceShader!DP5*LightShader!DP5*(IF(OFFSET(Ghosts!$S$41,COLUMN(),0)&lt;ScreenHeight!$E6,
   1,
   (SQRT(OFFSET(Ghosts!$T$41,COLUMN(),0)-OFFSET(Ghosts!$R$41,COLUMN(),0)*ScreenHeight!$D6)-1))+IF(Ghosts!$B$35,IF(Param!$M$21,-1-POWER(0.3,Param!$M$21)/(IF(Param!$M$21&lt;20,LightShader!DP96,OFFSET(LightShader!DP96,Param!$M$21-20,0)
)+POWER(0.3,Param!$M$21)),-2),0))</f>
        <v>3.6623361149916858</v>
      </c>
      <c r="DQ5" s="53">
        <f ca="1">IF(ScreenHeight!$B6&lt;OFFSET(Radar!$AC$3,COLUMN(),0),
    Param!$B$38/ScreenHeight!$B6,
    (Param!$B$37+1/(1-OFFSET(Radar!$AD$3,COLUMN(),0)*ScreenHeight!$C6)/Param!$B$39)/OFFSET(Radar!$AC$3,COLUMN(),0)
)*DistanceShader!DQ5*LightShader!DQ5*(IF(OFFSET(Ghosts!$S$41,COLUMN(),0)&lt;ScreenHeight!$E6,
   1,
   (SQRT(OFFSET(Ghosts!$T$41,COLUMN(),0)-OFFSET(Ghosts!$R$41,COLUMN(),0)*ScreenHeight!$D6)-1))+IF(Ghosts!$B$35,IF(Param!$M$21,-1-POWER(0.3,Param!$M$21)/(IF(Param!$M$21&lt;20,LightShader!DQ96,OFFSET(LightShader!DQ96,Param!$M$21-20,0)
)+POWER(0.3,Param!$M$21)),-2),0))</f>
        <v>3.6135757532666166</v>
      </c>
      <c r="DR5" s="53">
        <f ca="1">IF(ScreenHeight!$B6&lt;OFFSET(Radar!$AC$3,COLUMN(),0),
    Param!$B$38/ScreenHeight!$B6,
    (Param!$B$37+1/(1-OFFSET(Radar!$AD$3,COLUMN(),0)*ScreenHeight!$C6)/Param!$B$39)/OFFSET(Radar!$AC$3,COLUMN(),0)
)*DistanceShader!DR5*LightShader!DR5*(IF(OFFSET(Ghosts!$S$41,COLUMN(),0)&lt;ScreenHeight!$E6,
   1,
   (SQRT(OFFSET(Ghosts!$T$41,COLUMN(),0)-OFFSET(Ghosts!$R$41,COLUMN(),0)*ScreenHeight!$D6)-1))+IF(Ghosts!$B$35,IF(Param!$M$21,-1-POWER(0.3,Param!$M$21)/(IF(Param!$M$21&lt;20,LightShader!DR96,OFFSET(LightShader!DR96,Param!$M$21-20,0)
)+POWER(0.3,Param!$M$21)),-2),0))</f>
        <v>3.5647234094370597</v>
      </c>
      <c r="DS5" s="53">
        <f ca="1">IF(ScreenHeight!$B6&lt;OFFSET(Radar!$AC$3,COLUMN(),0),
    Param!$B$38/ScreenHeight!$B6,
    (Param!$B$37+1/(1-OFFSET(Radar!$AD$3,COLUMN(),0)*ScreenHeight!$C6)/Param!$B$39)/OFFSET(Radar!$AC$3,COLUMN(),0)
)*DistanceShader!DS5*LightShader!DS5*(IF(OFFSET(Ghosts!$S$41,COLUMN(),0)&lt;ScreenHeight!$E6,
   1,
   (SQRT(OFFSET(Ghosts!$T$41,COLUMN(),0)-OFFSET(Ghosts!$R$41,COLUMN(),0)*ScreenHeight!$D6)-1))+IF(Ghosts!$B$35,IF(Param!$M$21,-1-POWER(0.3,Param!$M$21)/(IF(Param!$M$21&lt;20,LightShader!DS96,OFFSET(LightShader!DS96,Param!$M$21-20,0)
)+POWER(0.3,Param!$M$21)),-2),0))</f>
        <v>3.5158645374412871</v>
      </c>
      <c r="DT5" s="53">
        <f ca="1">IF(ScreenHeight!$B6&lt;OFFSET(Radar!$AC$3,COLUMN(),0),
    Param!$B$38/ScreenHeight!$B6,
    (Param!$B$37+1/(1-OFFSET(Radar!$AD$3,COLUMN(),0)*ScreenHeight!$C6)/Param!$B$39)/OFFSET(Radar!$AC$3,COLUMN(),0)
)*DistanceShader!DT5*LightShader!DT5*(IF(OFFSET(Ghosts!$S$41,COLUMN(),0)&lt;ScreenHeight!$E6,
   1,
   (SQRT(OFFSET(Ghosts!$T$41,COLUMN(),0)-OFFSET(Ghosts!$R$41,COLUMN(),0)*ScreenHeight!$D6)-1))+IF(Ghosts!$B$35,IF(Param!$M$21,-1-POWER(0.3,Param!$M$21)/(IF(Param!$M$21&lt;20,LightShader!DT96,OFFSET(LightShader!DT96,Param!$M$21-20,0)
)+POWER(0.3,Param!$M$21)),-2),0))</f>
        <v>3.4670777151029157</v>
      </c>
      <c r="DU5" s="53">
        <f ca="1">IF(ScreenHeight!$B6&lt;OFFSET(Radar!$AC$3,COLUMN(),0),
    Param!$B$38/ScreenHeight!$B6,
    (Param!$B$37+1/(1-OFFSET(Radar!$AD$3,COLUMN(),0)*ScreenHeight!$C6)/Param!$B$39)/OFFSET(Radar!$AC$3,COLUMN(),0)
)*DistanceShader!DU5*LightShader!DU5*(IF(OFFSET(Ghosts!$S$41,COLUMN(),0)&lt;ScreenHeight!$E6,
   1,
   (SQRT(OFFSET(Ghosts!$T$41,COLUMN(),0)-OFFSET(Ghosts!$R$41,COLUMN(),0)*ScreenHeight!$D6)-1))+IF(Ghosts!$B$35,IF(Param!$M$21,-1-POWER(0.3,Param!$M$21)/(IF(Param!$M$21&lt;20,LightShader!DU96,OFFSET(LightShader!DU96,Param!$M$21-20,0)
)+POWER(0.3,Param!$M$21)),-2),0))</f>
        <v>3.4184348583560542</v>
      </c>
      <c r="DV5" s="53">
        <f ca="1">IF(ScreenHeight!$B6&lt;OFFSET(Radar!$AC$3,COLUMN(),0),
    Param!$B$38/ScreenHeight!$B6,
    (Param!$B$37+1/(1-OFFSET(Radar!$AD$3,COLUMN(),0)*ScreenHeight!$C6)/Param!$B$39)/OFFSET(Radar!$AC$3,COLUMN(),0)
)*DistanceShader!DV5*LightShader!DV5*(IF(OFFSET(Ghosts!$S$41,COLUMN(),0)&lt;ScreenHeight!$E6,
   1,
   (SQRT(OFFSET(Ghosts!$T$41,COLUMN(),0)-OFFSET(Ghosts!$R$41,COLUMN(),0)*ScreenHeight!$D6)-1))+IF(Ghosts!$B$35,IF(Param!$M$21,-1-POWER(0.3,Param!$M$21)/(IF(Param!$M$21&lt;20,LightShader!DV96,OFFSET(LightShader!DV96,Param!$M$21-20,0)
)+POWER(0.3,Param!$M$21)),-2),0))</f>
        <v>3.3700014737317123</v>
      </c>
      <c r="DW5" s="53">
        <f ca="1">IF(ScreenHeight!$B6&lt;OFFSET(Radar!$AC$3,COLUMN(),0),
    Param!$B$38/ScreenHeight!$B6,
    (Param!$B$37+1/(1-OFFSET(Radar!$AD$3,COLUMN(),0)*ScreenHeight!$C6)/Param!$B$39)/OFFSET(Radar!$AC$3,COLUMN(),0)
)*DistanceShader!DW5*LightShader!DW5*(IF(OFFSET(Ghosts!$S$41,COLUMN(),0)&lt;ScreenHeight!$E6,
   1,
   (SQRT(OFFSET(Ghosts!$T$41,COLUMN(),0)-OFFSET(Ghosts!$R$41,COLUMN(),0)*ScreenHeight!$D6)-1))+IF(Ghosts!$B$35,IF(Param!$M$21,-1-POWER(0.3,Param!$M$21)/(IF(Param!$M$21&lt;20,LightShader!DW96,OFFSET(LightShader!DW96,Param!$M$21-20,0)
)+POWER(0.3,Param!$M$21)),-2),0))</f>
        <v>3.3218369399440903</v>
      </c>
      <c r="DX5" s="53">
        <f ca="1">IF(ScreenHeight!$B6&lt;OFFSET(Radar!$AC$3,COLUMN(),0),
    Param!$B$38/ScreenHeight!$B6,
    (Param!$B$37+1/(1-OFFSET(Radar!$AD$3,COLUMN(),0)*ScreenHeight!$C6)/Param!$B$39)/OFFSET(Radar!$AC$3,COLUMN(),0)
)*DistanceShader!DX5*LightShader!DX5*(IF(OFFSET(Ghosts!$S$41,COLUMN(),0)&lt;ScreenHeight!$E6,
   1,
   (SQRT(OFFSET(Ghosts!$T$41,COLUMN(),0)-OFFSET(Ghosts!$R$41,COLUMN(),0)*ScreenHeight!$D6)-1))+IF(Ghosts!$B$35,IF(Param!$M$21,-1-POWER(0.3,Param!$M$21)/(IF(Param!$M$21&lt;20,LightShader!DX96,OFFSET(LightShader!DX96,Param!$M$21-20,0)
)+POWER(0.3,Param!$M$21)),-2),0))</f>
        <v>3.2739948104323093</v>
      </c>
      <c r="DY5" s="53">
        <f ca="1">IF(ScreenHeight!$B6&lt;OFFSET(Radar!$AC$3,COLUMN(),0),
    Param!$B$38/ScreenHeight!$B6,
    (Param!$B$37+1/(1-OFFSET(Radar!$AD$3,COLUMN(),0)*ScreenHeight!$C6)/Param!$B$39)/OFFSET(Radar!$AC$3,COLUMN(),0)
)*DistanceShader!DY5*LightShader!DY5*(IF(OFFSET(Ghosts!$S$41,COLUMN(),0)&lt;ScreenHeight!$E6,
   1,
   (SQRT(OFFSET(Ghosts!$T$41,COLUMN(),0)-OFFSET(Ghosts!$R$41,COLUMN(),0)*ScreenHeight!$D6)-1))+IF(Ghosts!$B$35,IF(Param!$M$21,-1-POWER(0.3,Param!$M$21)/(IF(Param!$M$21&lt;20,LightShader!DY96,OFFSET(LightShader!DY96,Param!$M$21-20,0)
)+POWER(0.3,Param!$M$21)),-2),0))</f>
        <v>3.2265231297273669</v>
      </c>
      <c r="DZ5" s="53">
        <f ca="1">IF(ScreenHeight!$B6&lt;OFFSET(Radar!$AC$3,COLUMN(),0),
    Param!$B$38/ScreenHeight!$B6,
    (Param!$B$37+1/(1-OFFSET(Radar!$AD$3,COLUMN(),0)*ScreenHeight!$C6)/Param!$B$39)/OFFSET(Radar!$AC$3,COLUMN(),0)
)*DistanceShader!DZ5*LightShader!DZ5*(IF(OFFSET(Ghosts!$S$41,COLUMN(),0)&lt;ScreenHeight!$E6,
   1,
   (SQRT(OFFSET(Ghosts!$T$41,COLUMN(),0)-OFFSET(Ghosts!$R$41,COLUMN(),0)*ScreenHeight!$D6)-1))+IF(Ghosts!$B$35,IF(Param!$M$21,-1-POWER(0.3,Param!$M$21)/(IF(Param!$M$21&lt;20,LightShader!DZ96,OFFSET(LightShader!DZ96,Param!$M$21-20,0)
)+POWER(0.3,Param!$M$21)),-2),0))</f>
        <v>3.1794647574970334</v>
      </c>
      <c r="EA5" s="53">
        <f ca="1">IF(ScreenHeight!$B6&lt;OFFSET(Radar!$AC$3,COLUMN(),0),
    Param!$B$38/ScreenHeight!$B6,
    (Param!$B$37+1/(1-OFFSET(Radar!$AD$3,COLUMN(),0)*ScreenHeight!$C6)/Param!$B$39)/OFFSET(Radar!$AC$3,COLUMN(),0)
)*DistanceShader!EA5*LightShader!EA5*(IF(OFFSET(Ghosts!$S$41,COLUMN(),0)&lt;ScreenHeight!$E6,
   1,
   (SQRT(OFFSET(Ghosts!$T$41,COLUMN(),0)-OFFSET(Ghosts!$R$41,COLUMN(),0)*ScreenHeight!$D6)-1))+IF(Ghosts!$B$35,IF(Param!$M$21,-1-POWER(0.3,Param!$M$21)/(IF(Param!$M$21&lt;20,LightShader!EA96,OFFSET(LightShader!EA96,Param!$M$21-20,0)
)+POWER(0.3,Param!$M$21)),-2),0))</f>
        <v>3.1328576950518627</v>
      </c>
      <c r="EB5" s="53">
        <f ca="1">IF(ScreenHeight!$B6&lt;OFFSET(Radar!$AC$3,COLUMN(),0),
    Param!$B$38/ScreenHeight!$B6,
    (Param!$B$37+1/(1-OFFSET(Radar!$AD$3,COLUMN(),0)*ScreenHeight!$C6)/Param!$B$39)/OFFSET(Radar!$AC$3,COLUMN(),0)
)*DistanceShader!EB5*LightShader!EB5*(IF(OFFSET(Ghosts!$S$41,COLUMN(),0)&lt;ScreenHeight!$E6,
   1,
   (SQRT(OFFSET(Ghosts!$T$41,COLUMN(),0)-OFFSET(Ghosts!$R$41,COLUMN(),0)*ScreenHeight!$D6)-1))+IF(Ghosts!$B$35,IF(Param!$M$21,-1-POWER(0.3,Param!$M$21)/(IF(Param!$M$21&lt;20,LightShader!EB96,OFFSET(LightShader!EB96,Param!$M$21-20,0)
)+POWER(0.3,Param!$M$21)),-2),0))</f>
        <v>3.0867354099591102</v>
      </c>
      <c r="EC5" s="53">
        <f ca="1">IF(ScreenHeight!$B6&lt;OFFSET(Radar!$AC$3,COLUMN(),0),
    Param!$B$38/ScreenHeight!$B6,
    (Param!$B$37+1/(1-OFFSET(Radar!$AD$3,COLUMN(),0)*ScreenHeight!$C6)/Param!$B$39)/OFFSET(Radar!$AC$3,COLUMN(),0)
)*DistanceShader!EC5*LightShader!EC5*(IF(OFFSET(Ghosts!$S$41,COLUMN(),0)&lt;ScreenHeight!$E6,
   1,
   (SQRT(OFFSET(Ghosts!$T$41,COLUMN(),0)-OFFSET(Ghosts!$R$41,COLUMN(),0)*ScreenHeight!$D6)-1))+IF(Ghosts!$B$35,IF(Param!$M$21,-1-POWER(0.3,Param!$M$21)/(IF(Param!$M$21&lt;20,LightShader!EC96,OFFSET(LightShader!EC96,Param!$M$21-20,0)
)+POWER(0.3,Param!$M$21)),-2),0))</f>
        <v>3.0411271551993457</v>
      </c>
      <c r="ED5" s="53">
        <f ca="1">IF(ScreenHeight!$B6&lt;OFFSET(Radar!$AC$3,COLUMN(),0),
    Param!$B$38/ScreenHeight!$B6,
    (Param!$B$37+1/(1-OFFSET(Radar!$AD$3,COLUMN(),0)*ScreenHeight!$C6)/Param!$B$39)/OFFSET(Radar!$AC$3,COLUMN(),0)
)*DistanceShader!ED5*LightShader!ED5*(IF(OFFSET(Ghosts!$S$41,COLUMN(),0)&lt;ScreenHeight!$E6,
   1,
   (SQRT(OFFSET(Ghosts!$T$41,COLUMN(),0)-OFFSET(Ghosts!$R$41,COLUMN(),0)*ScreenHeight!$D6)-1))+IF(Ghosts!$B$35,IF(Param!$M$21,-1-POWER(0.3,Param!$M$21)/(IF(Param!$M$21&lt;20,LightShader!ED96,OFFSET(LightShader!ED96,Param!$M$21-20,0)
)+POWER(0.3,Param!$M$21)),-2),0))</f>
        <v>2.9960582800085627</v>
      </c>
      <c r="EE5" s="53">
        <f ca="1">IF(ScreenHeight!$B6&lt;OFFSET(Radar!$AC$3,COLUMN(),0),
    Param!$B$38/ScreenHeight!$B6,
    (Param!$B$37+1/(1-OFFSET(Radar!$AD$3,COLUMN(),0)*ScreenHeight!$C6)/Param!$B$39)/OFFSET(Radar!$AC$3,COLUMN(),0)
)*DistanceShader!EE5*LightShader!EE5*(IF(OFFSET(Ghosts!$S$41,COLUMN(),0)&lt;ScreenHeight!$E6,
   1,
   (SQRT(OFFSET(Ghosts!$T$41,COLUMN(),0)-OFFSET(Ghosts!$R$41,COLUMN(),0)*ScreenHeight!$D6)-1))+IF(Ghosts!$B$35,IF(Param!$M$21,-1-POWER(0.3,Param!$M$21)/(IF(Param!$M$21&lt;20,LightShader!EE96,OFFSET(LightShader!EE96,Param!$M$21-20,0)
)+POWER(0.3,Param!$M$21)),-2),0))</f>
        <v>2.9515505301757439</v>
      </c>
      <c r="EF5" s="53">
        <f ca="1">IF(ScreenHeight!$B6&lt;OFFSET(Radar!$AC$3,COLUMN(),0),
    Param!$B$38/ScreenHeight!$B6,
    (Param!$B$37+1/(1-OFFSET(Radar!$AD$3,COLUMN(),0)*ScreenHeight!$C6)/Param!$B$39)/OFFSET(Radar!$AC$3,COLUMN(),0)
)*DistanceShader!EF5*LightShader!EF5*(IF(OFFSET(Ghosts!$S$41,COLUMN(),0)&lt;ScreenHeight!$E6,
   1,
   (SQRT(OFFSET(Ghosts!$T$41,COLUMN(),0)-OFFSET(Ghosts!$R$41,COLUMN(),0)*ScreenHeight!$D6)-1))+IF(Ghosts!$B$35,IF(Param!$M$21,-1-POWER(0.3,Param!$M$21)/(IF(Param!$M$21&lt;20,LightShader!EF96,OFFSET(LightShader!EF96,Param!$M$21-20,0)
)+POWER(0.3,Param!$M$21)),-2),0))</f>
        <v>2.9076223361141853</v>
      </c>
      <c r="EG5" s="53">
        <f ca="1">IF(ScreenHeight!$B6&lt;OFFSET(Radar!$AC$3,COLUMN(),0),
    Param!$B$38/ScreenHeight!$B6,
    (Param!$B$37+1/(1-OFFSET(Radar!$AD$3,COLUMN(),0)*ScreenHeight!$C6)/Param!$B$39)/OFFSET(Radar!$AC$3,COLUMN(),0)
)*DistanceShader!EG5*LightShader!EG5*(IF(OFFSET(Ghosts!$S$41,COLUMN(),0)&lt;ScreenHeight!$E6,
   1,
   (SQRT(OFFSET(Ghosts!$T$41,COLUMN(),0)-OFFSET(Ghosts!$R$41,COLUMN(),0)*ScreenHeight!$D6)-1))+IF(Ghosts!$B$35,IF(Param!$M$21,-1-POWER(0.3,Param!$M$21)/(IF(Param!$M$21&lt;20,LightShader!EG96,OFFSET(LightShader!EG96,Param!$M$21-20,0)
)+POWER(0.3,Param!$M$21)),-2),0))</f>
        <v>2.8642890874979146</v>
      </c>
      <c r="EH5" s="53">
        <f ca="1">IF(ScreenHeight!$B6&lt;OFFSET(Radar!$AC$3,COLUMN(),0),
    Param!$B$38/ScreenHeight!$B6,
    (Param!$B$37+1/(1-OFFSET(Radar!$AD$3,COLUMN(),0)*ScreenHeight!$C6)/Param!$B$39)/OFFSET(Radar!$AC$3,COLUMN(),0)
)*DistanceShader!EH5*LightShader!EH5*(IF(OFFSET(Ghosts!$S$41,COLUMN(),0)&lt;ScreenHeight!$E6,
   1,
   (SQRT(OFFSET(Ghosts!$T$41,COLUMN(),0)-OFFSET(Ghosts!$R$41,COLUMN(),0)*ScreenHeight!$D6)-1))+IF(Ghosts!$B$35,IF(Param!$M$21,-1-POWER(0.3,Param!$M$21)/(IF(Param!$M$21&lt;20,LightShader!EH96,OFFSET(LightShader!EH96,Param!$M$21-20,0)
)+POWER(0.3,Param!$M$21)),-2),0))</f>
        <v>2.8215633936576592</v>
      </c>
      <c r="EI5" s="53">
        <f ca="1">IF(ScreenHeight!$B6&lt;OFFSET(Radar!$AC$3,COLUMN(),0),
    Param!$B$38/ScreenHeight!$B6,
    (Param!$B$37+1/(1-OFFSET(Radar!$AD$3,COLUMN(),0)*ScreenHeight!$C6)/Param!$B$39)/OFFSET(Radar!$AC$3,COLUMN(),0)
)*DistanceShader!EI5*LightShader!EI5*(IF(OFFSET(Ghosts!$S$41,COLUMN(),0)&lt;ScreenHeight!$E6,
   1,
   (SQRT(OFFSET(Ghosts!$T$41,COLUMN(),0)-OFFSET(Ghosts!$R$41,COLUMN(),0)*ScreenHeight!$D6)-1))+IF(Ghosts!$B$35,IF(Param!$M$21,-1-POWER(0.3,Param!$M$21)/(IF(Param!$M$21&lt;20,LightShader!EI96,OFFSET(LightShader!EI96,Param!$M$21-20,0)
)+POWER(0.3,Param!$M$21)),-2),0))</f>
        <v>2.7794553292695512</v>
      </c>
      <c r="EJ5" s="53">
        <f ca="1">IF(ScreenHeight!$B6&lt;OFFSET(Radar!$AC$3,COLUMN(),0),
    Param!$B$38/ScreenHeight!$B6,
    (Param!$B$37+1/(1-OFFSET(Radar!$AD$3,COLUMN(),0)*ScreenHeight!$C6)/Param!$B$39)/OFFSET(Radar!$AC$3,COLUMN(),0)
)*DistanceShader!EJ5*LightShader!EJ5*(IF(OFFSET(Ghosts!$S$41,COLUMN(),0)&lt;ScreenHeight!$E6,
   1,
   (SQRT(OFFSET(Ghosts!$T$41,COLUMN(),0)-OFFSET(Ghosts!$R$41,COLUMN(),0)*ScreenHeight!$D6)-1))+IF(Ghosts!$B$35,IF(Param!$M$21,-1-POWER(0.3,Param!$M$21)/(IF(Param!$M$21&lt;20,LightShader!EJ96,OFFSET(LightShader!EJ96,Param!$M$21-20,0)
)+POWER(0.3,Param!$M$21)),-2),0))</f>
        <v>2.7379726651506808</v>
      </c>
      <c r="EK5" s="53">
        <f ca="1">IF(ScreenHeight!$B6&lt;OFFSET(Radar!$AC$3,COLUMN(),0),
    Param!$B$38/ScreenHeight!$B6,
    (Param!$B$37+1/(1-OFFSET(Radar!$AD$3,COLUMN(),0)*ScreenHeight!$C6)/Param!$B$39)/OFFSET(Radar!$AC$3,COLUMN(),0)
)*DistanceShader!EK5*LightShader!EK5*(IF(OFFSET(Ghosts!$S$41,COLUMN(),0)&lt;ScreenHeight!$E6,
   1,
   (SQRT(OFFSET(Ghosts!$T$41,COLUMN(),0)-OFFSET(Ghosts!$R$41,COLUMN(),0)*ScreenHeight!$D6)-1))+IF(Ghosts!$B$35,IF(Param!$M$21,-1-POWER(0.3,Param!$M$21)/(IF(Param!$M$21&lt;20,LightShader!EK96,OFFSET(LightShader!EK96,Param!$M$21-20,0)
)+POWER(0.3,Param!$M$21)),-2),0))</f>
        <v>2.697121084204813</v>
      </c>
      <c r="EL5" s="53">
        <f ca="1">IF(ScreenHeight!$B6&lt;OFFSET(Radar!$AC$3,COLUMN(),0),
    Param!$B$38/ScreenHeight!$B6,
    (Param!$B$37+1/(1-OFFSET(Radar!$AD$3,COLUMN(),0)*ScreenHeight!$C6)/Param!$B$39)/OFFSET(Radar!$AC$3,COLUMN(),0)
)*DistanceShader!EL5*LightShader!EL5*(IF(OFFSET(Ghosts!$S$41,COLUMN(),0)&lt;ScreenHeight!$E6,
   1,
   (SQRT(OFFSET(Ghosts!$T$41,COLUMN(),0)-OFFSET(Ghosts!$R$41,COLUMN(),0)*ScreenHeight!$D6)-1))+IF(Ghosts!$B$35,IF(Param!$M$21,-1-POWER(0.3,Param!$M$21)/(IF(Param!$M$21&lt;20,LightShader!EL96,OFFSET(LightShader!EL96,Param!$M$21-20,0)
)+POWER(0.3,Param!$M$21)),-2),0))</f>
        <v>2.6569043827454886</v>
      </c>
      <c r="EM5" s="53">
        <f ca="1">IF(ScreenHeight!$B6&lt;OFFSET(Radar!$AC$3,COLUMN(),0),
    Param!$B$38/ScreenHeight!$B6,
    (Param!$B$37+1/(1-OFFSET(Radar!$AD$3,COLUMN(),0)*ScreenHeight!$C6)/Param!$B$39)/OFFSET(Radar!$AC$3,COLUMN(),0)
)*DistanceShader!EM5*LightShader!EM5*(IF(OFFSET(Ghosts!$S$41,COLUMN(),0)&lt;ScreenHeight!$E6,
   1,
   (SQRT(OFFSET(Ghosts!$T$41,COLUMN(),0)-OFFSET(Ghosts!$R$41,COLUMN(),0)*ScreenHeight!$D6)-1))+IF(Ghosts!$B$35,IF(Param!$M$21,-1-POWER(0.3,Param!$M$21)/(IF(Param!$M$21&lt;20,LightShader!EM96,OFFSET(LightShader!EM96,Param!$M$21-20,0)
)+POWER(0.3,Param!$M$21)),-2),0))</f>
        <v>2.6173246575680782</v>
      </c>
      <c r="EN5" s="53">
        <f ca="1">IF(ScreenHeight!$B6&lt;OFFSET(Radar!$AC$3,COLUMN(),0),
    Param!$B$38/ScreenHeight!$B6,
    (Param!$B$37+1/(1-OFFSET(Radar!$AD$3,COLUMN(),0)*ScreenHeight!$C6)/Param!$B$39)/OFFSET(Radar!$AC$3,COLUMN(),0)
)*DistanceShader!EN5*LightShader!EN5*(IF(OFFSET(Ghosts!$S$41,COLUMN(),0)&lt;ScreenHeight!$E6,
   1,
   (SQRT(OFFSET(Ghosts!$T$41,COLUMN(),0)-OFFSET(Ghosts!$R$41,COLUMN(),0)*ScreenHeight!$D6)-1))+IF(Ghosts!$B$35,IF(Param!$M$21,-1-POWER(0.3,Param!$M$21)/(IF(Param!$M$21&lt;20,LightShader!EN96,OFFSET(LightShader!EN96,Param!$M$21-20,0)
)+POWER(0.3,Param!$M$21)),-2),0))</f>
        <v>2.5783824792528649</v>
      </c>
      <c r="EO5" s="53">
        <f ca="1">IF(ScreenHeight!$B6&lt;OFFSET(Radar!$AC$3,COLUMN(),0),
    Param!$B$38/ScreenHeight!$B6,
    (Param!$B$37+1/(1-OFFSET(Radar!$AD$3,COLUMN(),0)*ScreenHeight!$C6)/Param!$B$39)/OFFSET(Radar!$AC$3,COLUMN(),0)
)*DistanceShader!EO5*LightShader!EO5*(IF(OFFSET(Ghosts!$S$41,COLUMN(),0)&lt;ScreenHeight!$E6,
   1,
   (SQRT(OFFSET(Ghosts!$T$41,COLUMN(),0)-OFFSET(Ghosts!$R$41,COLUMN(),0)*ScreenHeight!$D6)-1))+IF(Ghosts!$B$35,IF(Param!$M$21,-1-POWER(0.3,Param!$M$21)/(IF(Param!$M$21&lt;20,LightShader!EO96,OFFSET(LightShader!EO96,Param!$M$21-20,0)
)+POWER(0.3,Param!$M$21)),-2),0))</f>
        <v>2.5400770522627583</v>
      </c>
      <c r="EP5" s="53">
        <f ca="1">IF(ScreenHeight!$B6&lt;OFFSET(Radar!$AC$3,COLUMN(),0),
    Param!$B$38/ScreenHeight!$B6,
    (Param!$B$37+1/(1-OFFSET(Radar!$AD$3,COLUMN(),0)*ScreenHeight!$C6)/Param!$B$39)/OFFSET(Radar!$AC$3,COLUMN(),0)
)*DistanceShader!EP5*LightShader!EP5*(IF(OFFSET(Ghosts!$S$41,COLUMN(),0)&lt;ScreenHeight!$E6,
   1,
   (SQRT(OFFSET(Ghosts!$T$41,COLUMN(),0)-OFFSET(Ghosts!$R$41,COLUMN(),0)*ScreenHeight!$D6)-1))+IF(Ghosts!$B$35,IF(Param!$M$21,-1-POWER(0.3,Param!$M$21)/(IF(Param!$M$21&lt;20,LightShader!EP96,OFFSET(LightShader!EP96,Param!$M$21-20,0)
)+POWER(0.3,Param!$M$21)),-2),0))</f>
        <v>2.5024063624565502</v>
      </c>
      <c r="EQ5" s="53">
        <f ca="1">IF(ScreenHeight!$B6&lt;OFFSET(Radar!$AC$3,COLUMN(),0),
    Param!$B$38/ScreenHeight!$B6,
    (Param!$B$37+1/(1-OFFSET(Radar!$AD$3,COLUMN(),0)*ScreenHeight!$C6)/Param!$B$39)/OFFSET(Radar!$AC$3,COLUMN(),0)
)*DistanceShader!EQ5*LightShader!EQ5*(IF(OFFSET(Ghosts!$S$41,COLUMN(),0)&lt;ScreenHeight!$E6,
   1,
   (SQRT(OFFSET(Ghosts!$T$41,COLUMN(),0)-OFFSET(Ghosts!$R$41,COLUMN(),0)*ScreenHeight!$D6)-1))+IF(Ghosts!$B$35,IF(Param!$M$21,-1-POWER(0.3,Param!$M$21)/(IF(Param!$M$21&lt;20,LightShader!EQ96,OFFSET(LightShader!EQ96,Param!$M$21-20,0)
)+POWER(0.3,Param!$M$21)),-2),0))</f>
        <v>2.4653673126756392</v>
      </c>
      <c r="ER5" s="53">
        <f ca="1">IF(ScreenHeight!$B6&lt;OFFSET(Radar!$AC$3,COLUMN(),0),
    Param!$B$38/ScreenHeight!$B6,
    (Param!$B$37+1/(1-OFFSET(Radar!$AD$3,COLUMN(),0)*ScreenHeight!$C6)/Param!$B$39)/OFFSET(Radar!$AC$3,COLUMN(),0)
)*DistanceShader!ER5*LightShader!ER5*(IF(OFFSET(Ghosts!$S$41,COLUMN(),0)&lt;ScreenHeight!$E6,
   1,
   (SQRT(OFFSET(Ghosts!$T$41,COLUMN(),0)-OFFSET(Ghosts!$R$41,COLUMN(),0)*ScreenHeight!$D6)-1))+IF(Ghosts!$B$35,IF(Param!$M$21,-1-POWER(0.3,Param!$M$21)/(IF(Param!$M$21&lt;20,LightShader!ER96,OFFSET(LightShader!ER96,Param!$M$21-20,0)
)+POWER(0.3,Param!$M$21)),-2),0))</f>
        <v>2.4289558470825594</v>
      </c>
      <c r="ES5" s="53">
        <f ca="1">IF(ScreenHeight!$B6&lt;OFFSET(Radar!$AC$3,COLUMN(),0),
    Param!$B$38/ScreenHeight!$B6,
    (Param!$B$37+1/(1-OFFSET(Radar!$AD$3,COLUMN(),0)*ScreenHeight!$C6)/Param!$B$39)/OFFSET(Radar!$AC$3,COLUMN(),0)
)*DistanceShader!ES5*LightShader!ES5*(IF(OFFSET(Ghosts!$S$41,COLUMN(),0)&lt;ScreenHeight!$E6,
   1,
   (SQRT(OFFSET(Ghosts!$T$41,COLUMN(),0)-OFFSET(Ghosts!$R$41,COLUMN(),0)*ScreenHeight!$D6)-1))+IF(Ghosts!$B$35,IF(Param!$M$21,-1-POWER(0.3,Param!$M$21)/(IF(Param!$M$21&lt;20,LightShader!ES96,OFFSET(LightShader!ES96,Param!$M$21-20,0)
)+POWER(0.3,Param!$M$21)),-2),0))</f>
        <v>2.3931670649365695</v>
      </c>
      <c r="ET5" s="53">
        <f ca="1">IF(ScreenHeight!$B6&lt;OFFSET(Radar!$AC$3,COLUMN(),0),
    Param!$B$38/ScreenHeight!$B6,
    (Param!$B$37+1/(1-OFFSET(Radar!$AD$3,COLUMN(),0)*ScreenHeight!$C6)/Param!$B$39)/OFFSET(Radar!$AC$3,COLUMN(),0)
)*DistanceShader!ET5*LightShader!ET5*(IF(OFFSET(Ghosts!$S$41,COLUMN(),0)&lt;ScreenHeight!$E6,
   1,
   (SQRT(OFFSET(Ghosts!$T$41,COLUMN(),0)-OFFSET(Ghosts!$R$41,COLUMN(),0)*ScreenHeight!$D6)-1))+IF(Ghosts!$B$35,IF(Param!$M$21,-1-POWER(0.3,Param!$M$21)/(IF(Param!$M$21&lt;20,LightShader!ET96,OFFSET(LightShader!ET96,Param!$M$21-20,0)
)+POWER(0.3,Param!$M$21)),-2),0))</f>
        <v>2.3579953244876508</v>
      </c>
      <c r="EU5" s="53">
        <f ca="1">IF(ScreenHeight!$B6&lt;OFFSET(Radar!$AC$3,COLUMN(),0),
    Param!$B$38/ScreenHeight!$B6,
    (Param!$B$37+1/(1-OFFSET(Radar!$AD$3,COLUMN(),0)*ScreenHeight!$C6)/Param!$B$39)/OFFSET(Radar!$AC$3,COLUMN(),0)
)*DistanceShader!EU5*LightShader!EU5*(IF(OFFSET(Ghosts!$S$41,COLUMN(),0)&lt;ScreenHeight!$E6,
   1,
   (SQRT(OFFSET(Ghosts!$T$41,COLUMN(),0)-OFFSET(Ghosts!$R$41,COLUMN(),0)*ScreenHeight!$D6)-1))+IF(Ghosts!$B$35,IF(Param!$M$21,-1-POWER(0.3,Param!$M$21)/(IF(Param!$M$21&lt;20,LightShader!EU96,OFFSET(LightShader!EU96,Param!$M$21-20,0)
)+POWER(0.3,Param!$M$21)),-2),0))</f>
        <v>2.3234343376579139</v>
      </c>
      <c r="EV5" s="53">
        <f ca="1">IF(ScreenHeight!$B6&lt;OFFSET(Radar!$AC$3,COLUMN(),0),
    Param!$B$38/ScreenHeight!$B6,
    (Param!$B$37+1/(1-OFFSET(Radar!$AD$3,COLUMN(),0)*ScreenHeight!$C6)/Param!$B$39)/OFFSET(Radar!$AC$3,COLUMN(),0)
)*DistanceShader!EV5*LightShader!EV5*(IF(OFFSET(Ghosts!$S$41,COLUMN(),0)&lt;ScreenHeight!$E6,
   1,
   (SQRT(OFFSET(Ghosts!$T$41,COLUMN(),0)-OFFSET(Ghosts!$R$41,COLUMN(),0)*ScreenHeight!$D6)-1))+IF(Ghosts!$B$35,IF(Param!$M$21,-1-POWER(0.3,Param!$M$21)/(IF(Param!$M$21&lt;20,LightShader!EV96,OFFSET(LightShader!EV96,Param!$M$21-20,0)
)+POWER(0.3,Param!$M$21)),-2),0))</f>
        <v>2.2894772561605343</v>
      </c>
      <c r="EW5" s="53">
        <f ca="1">IF(ScreenHeight!$B6&lt;OFFSET(Radar!$AC$3,COLUMN(),0),
    Param!$B$38/ScreenHeight!$B6,
    (Param!$B$37+1/(1-OFFSET(Radar!$AD$3,COLUMN(),0)*ScreenHeight!$C6)/Param!$B$39)/OFFSET(Radar!$AC$3,COLUMN(),0)
)*DistanceShader!EW5*LightShader!EW5*(IF(OFFSET(Ghosts!$S$41,COLUMN(),0)&lt;ScreenHeight!$E6,
   1,
   (SQRT(OFFSET(Ghosts!$T$41,COLUMN(),0)-OFFSET(Ghosts!$R$41,COLUMN(),0)*ScreenHeight!$D6)-1))+IF(Ghosts!$B$35,IF(Param!$M$21,-1-POWER(0.3,Param!$M$21)/(IF(Param!$M$21&lt;20,LightShader!EW96,OFFSET(LightShader!EW96,Param!$M$21-20,0)
)+POWER(0.3,Param!$M$21)),-2),0))</f>
        <v>2.2561167496826147</v>
      </c>
      <c r="EX5" s="53">
        <f ca="1">IF(ScreenHeight!$B6&lt;OFFSET(Radar!$AC$3,COLUMN(),0),
    Param!$B$38/ScreenHeight!$B6,
    (Param!$B$37+1/(1-OFFSET(Radar!$AD$3,COLUMN(),0)*ScreenHeight!$C6)/Param!$B$39)/OFFSET(Radar!$AC$3,COLUMN(),0)
)*DistanceShader!EX5*LightShader!EX5*(IF(OFFSET(Ghosts!$S$41,COLUMN(),0)&lt;ScreenHeight!$E6,
   1,
   (SQRT(OFFSET(Ghosts!$T$41,COLUMN(),0)-OFFSET(Ghosts!$R$41,COLUMN(),0)*ScreenHeight!$D6)-1))+IF(Ghosts!$B$35,IF(Param!$M$21,-1-POWER(0.3,Param!$M$21)/(IF(Param!$M$21&lt;20,LightShader!EX96,OFFSET(LightShader!EX96,Param!$M$21-20,0)
)+POWER(0.3,Param!$M$21)),-2),0))</f>
        <v>2.2233450767311482</v>
      </c>
      <c r="EY5" s="53">
        <f ca="1">IF(ScreenHeight!$B6&lt;OFFSET(Radar!$AC$3,COLUMN(),0),
    Param!$B$38/ScreenHeight!$B6,
    (Param!$B$37+1/(1-OFFSET(Radar!$AD$3,COLUMN(),0)*ScreenHeight!$C6)/Param!$B$39)/OFFSET(Radar!$AC$3,COLUMN(),0)
)*DistanceShader!EY5*LightShader!EY5*(IF(OFFSET(Ghosts!$S$41,COLUMN(),0)&lt;ScreenHeight!$E6,
   1,
   (SQRT(OFFSET(Ghosts!$T$41,COLUMN(),0)-OFFSET(Ghosts!$R$41,COLUMN(),0)*ScreenHeight!$D6)-1))+IF(Ghosts!$B$35,IF(Param!$M$21,-1-POWER(0.3,Param!$M$21)/(IF(Param!$M$21&lt;20,LightShader!EY96,OFFSET(LightShader!EY96,Param!$M$21-20,0)
)+POWER(0.3,Param!$M$21)),-2),0))</f>
        <v>2.1911541487117154</v>
      </c>
      <c r="EZ5" s="53">
        <f ca="1">IF(ScreenHeight!$B6&lt;OFFSET(Radar!$AC$3,COLUMN(),0),
    Param!$B$38/ScreenHeight!$B6,
    (Param!$B$37+1/(1-OFFSET(Radar!$AD$3,COLUMN(),0)*ScreenHeight!$C6)/Param!$B$39)/OFFSET(Radar!$AC$3,COLUMN(),0)
)*DistanceShader!EZ5*LightShader!EZ5*(IF(OFFSET(Ghosts!$S$41,COLUMN(),0)&lt;ScreenHeight!$E6,
   1,
   (SQRT(OFFSET(Ghosts!$T$41,COLUMN(),0)-OFFSET(Ghosts!$R$41,COLUMN(),0)*ScreenHeight!$D6)-1))+IF(Ghosts!$B$35,IF(Param!$M$21,-1-POWER(0.3,Param!$M$21)/(IF(Param!$M$21&lt;20,LightShader!EZ96,OFFSET(LightShader!EZ96,Param!$M$21-20,0)
)+POWER(0.3,Param!$M$21)),-2),0))</f>
        <v>2.1595355877785596</v>
      </c>
      <c r="FA5" s="53">
        <f ca="1">IF(ScreenHeight!$B6&lt;OFFSET(Radar!$AC$3,COLUMN(),0),
    Param!$B$38/ScreenHeight!$B6,
    (Param!$B$37+1/(1-OFFSET(Radar!$AD$3,COLUMN(),0)*ScreenHeight!$C6)/Param!$B$39)/OFFSET(Radar!$AC$3,COLUMN(),0)
)*DistanceShader!FA5*LightShader!FA5*(IF(OFFSET(Ghosts!$S$41,COLUMN(),0)&lt;ScreenHeight!$E6,
   1,
   (SQRT(OFFSET(Ghosts!$T$41,COLUMN(),0)-OFFSET(Ghosts!$R$41,COLUMN(),0)*ScreenHeight!$D6)-1))+IF(Ghosts!$B$35,IF(Param!$M$21,-1-POWER(0.3,Param!$M$21)/(IF(Param!$M$21&lt;20,LightShader!FA96,OFFSET(LightShader!FA96,Param!$M$21-20,0)
)+POWER(0.3,Param!$M$21)),-2),0))</f>
        <v>2.128480778963032</v>
      </c>
      <c r="FB5" s="53">
        <f ca="1">IF(ScreenHeight!$B6&lt;OFFSET(Radar!$AC$3,COLUMN(),0),
    Param!$B$38/ScreenHeight!$B6,
    (Param!$B$37+1/(1-OFFSET(Radar!$AD$3,COLUMN(),0)*ScreenHeight!$C6)/Param!$B$39)/OFFSET(Radar!$AC$3,COLUMN(),0)
)*DistanceShader!FB5*LightShader!FB5*(IF(OFFSET(Ghosts!$S$41,COLUMN(),0)&lt;ScreenHeight!$E6,
   1,
   (SQRT(OFFSET(Ghosts!$T$41,COLUMN(),0)-OFFSET(Ghosts!$R$41,COLUMN(),0)*ScreenHeight!$D6)-1))+IF(Ghosts!$B$35,IF(Param!$M$21,-1-POWER(0.3,Param!$M$21)/(IF(Param!$M$21&lt;20,LightShader!FB96,OFFSET(LightShader!FB96,Param!$M$21-20,0)
)+POWER(0.3,Param!$M$21)),-2),0))</f>
        <v>2.0979809170556805</v>
      </c>
      <c r="FC5" s="53">
        <f ca="1">IF(ScreenHeight!$B6&lt;OFFSET(Radar!$AC$3,COLUMN(),0),
    Param!$B$38/ScreenHeight!$B6,
    (Param!$B$37+1/(1-OFFSET(Radar!$AD$3,COLUMN(),0)*ScreenHeight!$C6)/Param!$B$39)/OFFSET(Radar!$AC$3,COLUMN(),0)
)*DistanceShader!FC5*LightShader!FC5*(IF(OFFSET(Ghosts!$S$41,COLUMN(),0)&lt;ScreenHeight!$E6,
   1,
   (SQRT(OFFSET(Ghosts!$T$41,COLUMN(),0)-OFFSET(Ghosts!$R$41,COLUMN(),0)*ScreenHeight!$D6)-1))+IF(Ghosts!$B$35,IF(Param!$M$21,-1-POWER(0.3,Param!$M$21)/(IF(Param!$M$21&lt;20,LightShader!FC96,OFFSET(LightShader!FC96,Param!$M$21-20,0)
)+POWER(0.3,Param!$M$21)),-2),0))</f>
        <v>2.068027048685904</v>
      </c>
      <c r="FD5" s="53">
        <f ca="1">IF(ScreenHeight!$B6&lt;OFFSET(Radar!$AC$3,COLUMN(),0),
    Param!$B$38/ScreenHeight!$B6,
    (Param!$B$37+1/(1-OFFSET(Radar!$AD$3,COLUMN(),0)*ScreenHeight!$C6)/Param!$B$39)/OFFSET(Radar!$AC$3,COLUMN(),0)
)*DistanceShader!FD5*LightShader!FD5*(IF(OFFSET(Ghosts!$S$41,COLUMN(),0)&lt;ScreenHeight!$E6,
   1,
   (SQRT(OFFSET(Ghosts!$T$41,COLUMN(),0)-OFFSET(Ghosts!$R$41,COLUMN(),0)*ScreenHeight!$D6)-1))+IF(Ghosts!$B$35,IF(Param!$M$21,-1-POWER(0.3,Param!$M$21)/(IF(Param!$M$21&lt;20,LightShader!FD96,OFFSET(LightShader!FD96,Param!$M$21-20,0)
)+POWER(0.3,Param!$M$21)),-2),0))</f>
        <v>2.0386101100125043</v>
      </c>
      <c r="FE5" s="53">
        <f ca="1">IF(ScreenHeight!$B6&lt;OFFSET(Radar!$AC$3,COLUMN(),0),
    Param!$B$38/ScreenHeight!$B6,
    (Param!$B$37+1/(1-OFFSET(Radar!$AD$3,COLUMN(),0)*ScreenHeight!$C6)/Param!$B$39)/OFFSET(Radar!$AC$3,COLUMN(),0)
)*DistanceShader!FE5*LightShader!FE5*(IF(OFFSET(Ghosts!$S$41,COLUMN(),0)&lt;ScreenHeight!$E6,
   1,
   (SQRT(OFFSET(Ghosts!$T$41,COLUMN(),0)-OFFSET(Ghosts!$R$41,COLUMN(),0)*ScreenHeight!$D6)-1))+IF(Ghosts!$B$35,IF(Param!$M$21,-1-POWER(0.3,Param!$M$21)/(IF(Param!$M$21&lt;20,LightShader!FE96,OFFSET(LightShader!FE96,Param!$M$21-20,0)
)+POWER(0.3,Param!$M$21)),-2),0))</f>
        <v>2.0097209604088868</v>
      </c>
      <c r="FF5" s="53">
        <f ca="1">IF(ScreenHeight!$B6&lt;OFFSET(Radar!$AC$3,COLUMN(),0),
    Param!$B$38/ScreenHeight!$B6,
    (Param!$B$37+1/(1-OFFSET(Radar!$AD$3,COLUMN(),0)*ScreenHeight!$C6)/Param!$B$39)/OFFSET(Radar!$AC$3,COLUMN(),0)
)*DistanceShader!FF5*LightShader!FF5*(IF(OFFSET(Ghosts!$S$41,COLUMN(),0)&lt;ScreenHeight!$E6,
   1,
   (SQRT(OFFSET(Ghosts!$T$41,COLUMN(),0)-OFFSET(Ghosts!$R$41,COLUMN(),0)*ScreenHeight!$D6)-1))+IF(Ghosts!$B$35,IF(Param!$M$21,-1-POWER(0.3,Param!$M$21)/(IF(Param!$M$21&lt;20,LightShader!FF96,OFFSET(LightShader!FF96,Param!$M$21-20,0)
)+POWER(0.3,Param!$M$21)),-2),0))</f>
        <v>1.9813504124982879</v>
      </c>
      <c r="FG5" s="53">
        <f ca="1">IF(ScreenHeight!$B6&lt;OFFSET(Radar!$AC$3,COLUMN(),0),
    Param!$B$38/ScreenHeight!$B6,
    (Param!$B$37+1/(1-OFFSET(Radar!$AD$3,COLUMN(),0)*ScreenHeight!$C6)/Param!$B$39)/OFFSET(Radar!$AC$3,COLUMN(),0)
)*DistanceShader!FG5*LightShader!FG5*(IF(OFFSET(Ghosts!$S$41,COLUMN(),0)&lt;ScreenHeight!$E6,
   1,
   (SQRT(OFFSET(Ghosts!$T$41,COLUMN(),0)-OFFSET(Ghosts!$R$41,COLUMN(),0)*ScreenHeight!$D6)-1))+IF(Ghosts!$B$35,IF(Param!$M$21,-1-POWER(0.3,Param!$M$21)/(IF(Param!$M$21&lt;20,LightShader!FG96,OFFSET(LightShader!FG96,Param!$M$21-20,0)
)+POWER(0.3,Param!$M$21)),-2),0))</f>
        <v>1.9534892588673769</v>
      </c>
      <c r="FH5" s="53">
        <f ca="1">IF(ScreenHeight!$B6&lt;OFFSET(Radar!$AC$3,COLUMN(),0),
    Param!$B$38/ScreenHeight!$B6,
    (Param!$B$37+1/(1-OFFSET(Radar!$AD$3,COLUMN(),0)*ScreenHeight!$C6)/Param!$B$39)/OFFSET(Radar!$AC$3,COLUMN(),0)
)*DistanceShader!FH5*LightShader!FH5*(IF(OFFSET(Ghosts!$S$41,COLUMN(),0)&lt;ScreenHeight!$E6,
   1,
   (SQRT(OFFSET(Ghosts!$T$41,COLUMN(),0)-OFFSET(Ghosts!$R$41,COLUMN(),0)*ScreenHeight!$D6)-1))+IF(Ghosts!$B$35,IF(Param!$M$21,-1-POWER(0.3,Param!$M$21)/(IF(Param!$M$21&lt;20,LightShader!FH96,OFFSET(LightShader!FH96,Param!$M$21-20,0)
)+POWER(0.3,Param!$M$21)),-2),0))</f>
        <v>1.9261282957609702</v>
      </c>
      <c r="FI5" s="53">
        <f ca="1">IF(ScreenHeight!$B6&lt;OFFSET(Radar!$AC$3,COLUMN(),0),
    Param!$B$38/ScreenHeight!$B6,
    (Param!$B$37+1/(1-OFFSET(Radar!$AD$3,COLUMN(),0)*ScreenHeight!$C6)/Param!$B$39)/OFFSET(Radar!$AC$3,COLUMN(),0)
)*DistanceShader!FI5*LightShader!FI5*(IF(OFFSET(Ghosts!$S$41,COLUMN(),0)&lt;ScreenHeight!$E6,
   1,
   (SQRT(OFFSET(Ghosts!$T$41,COLUMN(),0)-OFFSET(Ghosts!$R$41,COLUMN(),0)*ScreenHeight!$D6)-1))+IF(Ghosts!$B$35,IF(Param!$M$21,-1-POWER(0.3,Param!$M$21)/(IF(Param!$M$21&lt;20,LightShader!FI96,OFFSET(LightShader!FI96,Param!$M$21-20,0)
)+POWER(0.3,Param!$M$21)),-2),0))</f>
        <v>1.8992583440364661</v>
      </c>
      <c r="FJ5" s="53">
        <f ca="1">IF(ScreenHeight!$B6&lt;OFFSET(Radar!$AC$3,COLUMN(),0),
    Param!$B$38/ScreenHeight!$B6,
    (Param!$B$37+1/(1-OFFSET(Radar!$AD$3,COLUMN(),0)*ScreenHeight!$C6)/Param!$B$39)/OFFSET(Radar!$AC$3,COLUMN(),0)
)*DistanceShader!FJ5*LightShader!FJ5*(IF(OFFSET(Ghosts!$S$41,COLUMN(),0)&lt;ScreenHeight!$E6,
   1,
   (SQRT(OFFSET(Ghosts!$T$41,COLUMN(),0)-OFFSET(Ghosts!$R$41,COLUMN(),0)*ScreenHeight!$D6)-1))+IF(Ghosts!$B$35,IF(Param!$M$21,-1-POWER(0.3,Param!$M$21)/(IF(Param!$M$21&lt;20,LightShader!FJ96,OFFSET(LightShader!FJ96,Param!$M$21-20,0)
)+POWER(0.3,Param!$M$21)),-2),0))</f>
        <v>1.8728702676339424</v>
      </c>
      <c r="FK5" s="53">
        <f ca="1">IF(ScreenHeight!$B6&lt;OFFSET(Radar!$AC$3,COLUMN(),0),
    Param!$B$38/ScreenHeight!$B6,
    (Param!$B$37+1/(1-OFFSET(Radar!$AD$3,COLUMN(),0)*ScreenHeight!$C6)/Param!$B$39)/OFFSET(Radar!$AC$3,COLUMN(),0)
)*DistanceShader!FK5*LightShader!FK5*(IF(OFFSET(Ghosts!$S$41,COLUMN(),0)&lt;ScreenHeight!$E6,
   1,
   (SQRT(OFFSET(Ghosts!$T$41,COLUMN(),0)-OFFSET(Ghosts!$R$41,COLUMN(),0)*ScreenHeight!$D6)-1))+IF(Ghosts!$B$35,IF(Param!$M$21,-1-POWER(0.3,Param!$M$21)/(IF(Param!$M$21&lt;20,LightShader!FK96,OFFSET(LightShader!FK96,Param!$M$21-20,0)
)+POWER(0.3,Param!$M$21)),-2),0))</f>
        <v>1.8469549897966915</v>
      </c>
      <c r="FL5" s="53">
        <f ca="1">IF(ScreenHeight!$B6&lt;OFFSET(Radar!$AC$3,COLUMN(),0),
    Param!$B$38/ScreenHeight!$B6,
    (Param!$B$37+1/(1-OFFSET(Radar!$AD$3,COLUMN(),0)*ScreenHeight!$C6)/Param!$B$39)/OFFSET(Radar!$AC$3,COLUMN(),0)
)*DistanceShader!FL5*LightShader!FL5*(IF(OFFSET(Ghosts!$S$41,COLUMN(),0)&lt;ScreenHeight!$E6,
   1,
   (SQRT(OFFSET(Ghosts!$T$41,COLUMN(),0)-OFFSET(Ghosts!$R$41,COLUMN(),0)*ScreenHeight!$D6)-1))+IF(Ghosts!$B$35,IF(Param!$M$21,-1-POWER(0.3,Param!$M$21)/(IF(Param!$M$21&lt;20,LightShader!FL96,OFFSET(LightShader!FL96,Param!$M$21-20,0)
)+POWER(0.3,Param!$M$21)),-2),0))</f>
        <v>1.8215035072572094</v>
      </c>
      <c r="FM5" s="53">
        <f ca="1">IF(ScreenHeight!$B6&lt;OFFSET(Radar!$AC$3,COLUMN(),0),
    Param!$B$38/ScreenHeight!$B6,
    (Param!$B$37+1/(1-OFFSET(Radar!$AD$3,COLUMN(),0)*ScreenHeight!$C6)/Param!$B$39)/OFFSET(Radar!$AC$3,COLUMN(),0)
)*DistanceShader!FM5*LightShader!FM5*(IF(OFFSET(Ghosts!$S$41,COLUMN(),0)&lt;ScreenHeight!$E6,
   1,
   (SQRT(OFFSET(Ghosts!$T$41,COLUMN(),0)-OFFSET(Ghosts!$R$41,COLUMN(),0)*ScreenHeight!$D6)-1))+IF(Ghosts!$B$35,IF(Param!$M$21,-1-POWER(0.3,Param!$M$21)/(IF(Param!$M$21&lt;20,LightShader!FM96,OFFSET(LightShader!FM96,Param!$M$21-20,0)
)+POWER(0.3,Param!$M$21)),-2),0))</f>
        <v>1.7965069025853158</v>
      </c>
      <c r="FN5" s="53">
        <f ca="1">IF(ScreenHeight!$B6&lt;OFFSET(Radar!$AC$3,COLUMN(),0),
    Param!$B$38/ScreenHeight!$B6,
    (Param!$B$37+1/(1-OFFSET(Radar!$AD$3,COLUMN(),0)*ScreenHeight!$C6)/Param!$B$39)/OFFSET(Radar!$AC$3,COLUMN(),0)
)*DistanceShader!FN5*LightShader!FN5*(IF(OFFSET(Ghosts!$S$41,COLUMN(),0)&lt;ScreenHeight!$E6,
   1,
   (SQRT(OFFSET(Ghosts!$T$41,COLUMN(),0)-OFFSET(Ghosts!$R$41,COLUMN(),0)*ScreenHeight!$D6)-1))+IF(Ghosts!$B$35,IF(Param!$M$21,-1-POWER(0.3,Param!$M$21)/(IF(Param!$M$21&lt;20,LightShader!FN96,OFFSET(LightShader!FN96,Param!$M$21-20,0)
)+POWER(0.3,Param!$M$21)),-2),0))</f>
        <v>1.7719563548780761</v>
      </c>
      <c r="FO5" s="53">
        <f ca="1">IF(ScreenHeight!$B6&lt;OFFSET(Radar!$AC$3,COLUMN(),0),
    Param!$B$38/ScreenHeight!$B6,
    (Param!$B$37+1/(1-OFFSET(Radar!$AD$3,COLUMN(),0)*ScreenHeight!$C6)/Param!$B$39)/OFFSET(Radar!$AC$3,COLUMN(),0)
)*DistanceShader!FO5*LightShader!FO5*(IF(OFFSET(Ghosts!$S$41,COLUMN(),0)&lt;ScreenHeight!$E6,
   1,
   (SQRT(OFFSET(Ghosts!$T$41,COLUMN(),0)-OFFSET(Ghosts!$R$41,COLUMN(),0)*ScreenHeight!$D6)-1))+IF(Ghosts!$B$35,IF(Param!$M$21,-1-POWER(0.3,Param!$M$21)/(IF(Param!$M$21&lt;20,LightShader!FO96,OFFSET(LightShader!FO96,Param!$M$21-20,0)
)+POWER(0.3,Param!$M$21)),-2),0))</f>
        <v>1.7478431489554795</v>
      </c>
      <c r="FP5" s="53">
        <f ca="1">IF(ScreenHeight!$B6&lt;OFFSET(Radar!$AC$3,COLUMN(),0),
    Param!$B$38/ScreenHeight!$B6,
    (Param!$B$37+1/(1-OFFSET(Radar!$AD$3,COLUMN(),0)*ScreenHeight!$C6)/Param!$B$39)/OFFSET(Radar!$AC$3,COLUMN(),0)
)*DistanceShader!FP5*LightShader!FP5*(IF(OFFSET(Ghosts!$S$41,COLUMN(),0)&lt;ScreenHeight!$E6,
   1,
   (SQRT(OFFSET(Ghosts!$T$41,COLUMN(),0)-OFFSET(Ghosts!$R$41,COLUMN(),0)*ScreenHeight!$D6)-1))+IF(Ghosts!$B$35,IF(Param!$M$21,-1-POWER(0.3,Param!$M$21)/(IF(Param!$M$21&lt;20,LightShader!FP96,OFFSET(LightShader!FP96,Param!$M$21-20,0)
)+POWER(0.3,Param!$M$21)),-2),0))</f>
        <v>1.7241586832112885</v>
      </c>
      <c r="FQ5" s="53">
        <f ca="1">IF(ScreenHeight!$B6&lt;OFFSET(Radar!$AC$3,COLUMN(),0),
    Param!$B$38/ScreenHeight!$B6,
    (Param!$B$37+1/(1-OFFSET(Radar!$AD$3,COLUMN(),0)*ScreenHeight!$C6)/Param!$B$39)/OFFSET(Radar!$AC$3,COLUMN(),0)
)*DistanceShader!FQ5*LightShader!FQ5*(IF(OFFSET(Ghosts!$S$41,COLUMN(),0)&lt;ScreenHeight!$E6,
   1,
   (SQRT(OFFSET(Ghosts!$T$41,COLUMN(),0)-OFFSET(Ghosts!$R$41,COLUMN(),0)*ScreenHeight!$D6)-1))+IF(Ghosts!$B$35,IF(Param!$M$21,-1-POWER(0.3,Param!$M$21)/(IF(Param!$M$21&lt;20,LightShader!FQ96,OFFSET(LightShader!FQ96,Param!$M$21-20,0)
)+POWER(0.3,Param!$M$21)),-2),0))</f>
        <v>1.7008944762551517</v>
      </c>
      <c r="FR5" s="53">
        <f ca="1">IF(ScreenHeight!$B6&lt;OFFSET(Radar!$AC$3,COLUMN(),0),
    Param!$B$38/ScreenHeight!$B6,
    (Param!$B$37+1/(1-OFFSET(Radar!$AD$3,COLUMN(),0)*ScreenHeight!$C6)/Param!$B$39)/OFFSET(Radar!$AC$3,COLUMN(),0)
)*DistanceShader!FR5*LightShader!FR5*(IF(OFFSET(Ghosts!$S$41,COLUMN(),0)&lt;ScreenHeight!$E6,
   1,
   (SQRT(OFFSET(Ghosts!$T$41,COLUMN(),0)-OFFSET(Ghosts!$R$41,COLUMN(),0)*ScreenHeight!$D6)-1))+IF(Ghosts!$B$35,IF(Param!$M$21,-1-POWER(0.3,Param!$M$21)/(IF(Param!$M$21&lt;20,LightShader!FR96,OFFSET(LightShader!FR96,Param!$M$21-20,0)
)+POWER(0.3,Param!$M$21)),-2),0))</f>
        <v>1.6780421724697447</v>
      </c>
      <c r="FS5" s="53">
        <f ca="1">IF(ScreenHeight!$B6&lt;OFFSET(Radar!$AC$3,COLUMN(),0),
    Param!$B$38/ScreenHeight!$B6,
    (Param!$B$37+1/(1-OFFSET(Radar!$AD$3,COLUMN(),0)*ScreenHeight!$C6)/Param!$B$39)/OFFSET(Radar!$AC$3,COLUMN(),0)
)*DistanceShader!FS5*LightShader!FS5*(IF(OFFSET(Ghosts!$S$41,COLUMN(),0)&lt;ScreenHeight!$E6,
   1,
   (SQRT(OFFSET(Ghosts!$T$41,COLUMN(),0)-OFFSET(Ghosts!$R$41,COLUMN(),0)*ScreenHeight!$D6)-1))+IF(Ghosts!$B$35,IF(Param!$M$21,-1-POWER(0.3,Param!$M$21)/(IF(Param!$M$21&lt;20,LightShader!FS96,OFFSET(LightShader!FS96,Param!$M$21-20,0)
)+POWER(0.3,Param!$M$21)),-2),0))</f>
        <v>1.6555935465954343</v>
      </c>
      <c r="FT5" s="53">
        <f ca="1">IF(ScreenHeight!$B6&lt;OFFSET(Radar!$AC$3,COLUMN(),0),
    Param!$B$38/ScreenHeight!$B6,
    (Param!$B$37+1/(1-OFFSET(Radar!$AD$3,COLUMN(),0)*ScreenHeight!$C6)/Param!$B$39)/OFFSET(Radar!$AC$3,COLUMN(),0)
)*DistanceShader!FT5*LightShader!FT5*(IF(OFFSET(Ghosts!$S$41,COLUMN(),0)&lt;ScreenHeight!$E6,
   1,
   (SQRT(OFFSET(Ghosts!$T$41,COLUMN(),0)-OFFSET(Ghosts!$R$41,COLUMN(),0)*ScreenHeight!$D6)-1))+IF(Ghosts!$B$35,IF(Param!$M$21,-1-POWER(0.3,Param!$M$21)/(IF(Param!$M$21&lt;20,LightShader!FT96,OFFSET(LightShader!FT96,Param!$M$21-20,0)
)+POWER(0.3,Param!$M$21)),-2),0))</f>
        <v>1.6335405074446225</v>
      </c>
      <c r="FU5" s="53">
        <f ca="1">IF(ScreenHeight!$B6&lt;OFFSET(Radar!$AC$3,COLUMN(),0),
    Param!$B$38/ScreenHeight!$B6,
    (Param!$B$37+1/(1-OFFSET(Radar!$AD$3,COLUMN(),0)*ScreenHeight!$C6)/Param!$B$39)/OFFSET(Radar!$AC$3,COLUMN(),0)
)*DistanceShader!FU5*LightShader!FU5*(IF(OFFSET(Ghosts!$S$41,COLUMN(),0)&lt;ScreenHeight!$E6,
   1,
   (SQRT(OFFSET(Ghosts!$T$41,COLUMN(),0)-OFFSET(Ghosts!$R$41,COLUMN(),0)*ScreenHeight!$D6)-1))+IF(Ghosts!$B$35,IF(Param!$M$21,-1-POWER(0.3,Param!$M$21)/(IF(Param!$M$21&lt;20,LightShader!FU96,OFFSET(LightShader!FU96,Param!$M$21-20,0)
)+POWER(0.3,Param!$M$21)),-2),0))</f>
        <v>1.6118751008384333</v>
      </c>
      <c r="FV5" s="53">
        <f ca="1">IF(ScreenHeight!$B6&lt;OFFSET(Radar!$AC$3,COLUMN(),0),
    Param!$B$38/ScreenHeight!$B6,
    (Param!$B$37+1/(1-OFFSET(Radar!$AD$3,COLUMN(),0)*ScreenHeight!$C6)/Param!$B$39)/OFFSET(Radar!$AC$3,COLUMN(),0)
)*DistanceShader!FV5*LightShader!FV5*(IF(OFFSET(Ghosts!$S$41,COLUMN(),0)&lt;ScreenHeight!$E6,
   1,
   (SQRT(OFFSET(Ghosts!$T$41,COLUMN(),0)-OFFSET(Ghosts!$R$41,COLUMN(),0)*ScreenHeight!$D6)-1))+IF(Ghosts!$B$35,IF(Param!$M$21,-1-POWER(0.3,Param!$M$21)/(IF(Param!$M$21&lt;20,LightShader!FV96,OFFSET(LightShader!FV96,Param!$M$21-20,0)
)+POWER(0.3,Param!$M$21)),-2),0))</f>
        <v>1.590589511849771</v>
      </c>
      <c r="FW5" s="53">
        <f ca="1">IF(ScreenHeight!$B6&lt;OFFSET(Radar!$AC$3,COLUMN(),0),
    Param!$B$38/ScreenHeight!$B6,
    (Param!$B$37+1/(1-OFFSET(Radar!$AD$3,COLUMN(),0)*ScreenHeight!$C6)/Param!$B$39)/OFFSET(Radar!$AC$3,COLUMN(),0)
)*DistanceShader!FW5*LightShader!FW5*(IF(OFFSET(Ghosts!$S$41,COLUMN(),0)&lt;ScreenHeight!$E6,
   1,
   (SQRT(OFFSET(Ghosts!$T$41,COLUMN(),0)-OFFSET(Ghosts!$R$41,COLUMN(),0)*ScreenHeight!$D6)-1))+IF(Ghosts!$B$35,IF(Param!$M$21,-1-POWER(0.3,Param!$M$21)/(IF(Param!$M$21&lt;20,LightShader!FW96,OFFSET(LightShader!FW96,Param!$M$21-20,0)
)+POWER(0.3,Param!$M$21)),-2),0))</f>
        <v>1.5696760664288267</v>
      </c>
      <c r="FX5" s="53">
        <f ca="1">IF(ScreenHeight!$B6&lt;OFFSET(Radar!$AC$3,COLUMN(),0),
    Param!$B$38/ScreenHeight!$B6,
    (Param!$B$37+1/(1-OFFSET(Radar!$AD$3,COLUMN(),0)*ScreenHeight!$C6)/Param!$B$39)/OFFSET(Radar!$AC$3,COLUMN(),0)
)*DistanceShader!FX5*LightShader!FX5*(IF(OFFSET(Ghosts!$S$41,COLUMN(),0)&lt;ScreenHeight!$E6,
   1,
   (SQRT(OFFSET(Ghosts!$T$41,COLUMN(),0)-OFFSET(Ghosts!$R$41,COLUMN(),0)*ScreenHeight!$D6)-1))+IF(Ghosts!$B$35,IF(Param!$M$21,-1-POWER(0.3,Param!$M$21)/(IF(Param!$M$21&lt;20,LightShader!FX96,OFFSET(LightShader!FX96,Param!$M$21-20,0)
)+POWER(0.3,Param!$M$21)),-2),0))</f>
        <v>1.5491272324799137</v>
      </c>
      <c r="FY5" s="53">
        <f ca="1">IF(ScreenHeight!$B6&lt;OFFSET(Radar!$AC$3,COLUMN(),0),
    Param!$B$38/ScreenHeight!$B6,
    (Param!$B$37+1/(1-OFFSET(Radar!$AD$3,COLUMN(),0)*ScreenHeight!$C6)/Param!$B$39)/OFFSET(Radar!$AC$3,COLUMN(),0)
)*DistanceShader!FY5*LightShader!FY5*(IF(OFFSET(Ghosts!$S$41,COLUMN(),0)&lt;ScreenHeight!$E6,
   1,
   (SQRT(OFFSET(Ghosts!$T$41,COLUMN(),0)-OFFSET(Ghosts!$R$41,COLUMN(),0)*ScreenHeight!$D6)-1))+IF(Ghosts!$B$35,IF(Param!$M$21,-1-POWER(0.3,Param!$M$21)/(IF(Param!$M$21&lt;20,LightShader!FY96,OFFSET(LightShader!FY96,Param!$M$21-20,0)
)+POWER(0.3,Param!$M$21)),-2),0))</f>
        <v>1.5289356204519129</v>
      </c>
      <c r="FZ5" s="53">
        <f ca="1">IF(ScreenHeight!$B6&lt;OFFSET(Radar!$AC$3,COLUMN(),0),
    Param!$B$38/ScreenHeight!$B6,
    (Param!$B$37+1/(1-OFFSET(Radar!$AD$3,COLUMN(),0)*ScreenHeight!$C6)/Param!$B$39)/OFFSET(Radar!$AC$3,COLUMN(),0)
)*DistanceShader!FZ5*LightShader!FZ5*(IF(OFFSET(Ghosts!$S$41,COLUMN(),0)&lt;ScreenHeight!$E6,
   1,
   (SQRT(OFFSET(Ghosts!$T$41,COLUMN(),0)-OFFSET(Ghosts!$R$41,COLUMN(),0)*ScreenHeight!$D6)-1))+IF(Ghosts!$B$35,IF(Param!$M$21,-1-POWER(0.3,Param!$M$21)/(IF(Param!$M$21&lt;20,LightShader!FZ96,OFFSET(LightShader!FZ96,Param!$M$21-20,0)
)+POWER(0.3,Param!$M$21)),-2),0))</f>
        <v>1.5090939834985981</v>
      </c>
      <c r="GA5" s="53">
        <f ca="1">IF(ScreenHeight!$B6&lt;OFFSET(Radar!$AC$3,COLUMN(),0),
    Param!$B$38/ScreenHeight!$B6,
    (Param!$B$37+1/(1-OFFSET(Radar!$AD$3,COLUMN(),0)*ScreenHeight!$C6)/Param!$B$39)/OFFSET(Radar!$AC$3,COLUMN(),0)
)*DistanceShader!GA5*LightShader!GA5*(IF(OFFSET(Ghosts!$S$41,COLUMN(),0)&lt;ScreenHeight!$E6,
   1,
   (SQRT(OFFSET(Ghosts!$T$41,COLUMN(),0)-OFFSET(Ghosts!$R$41,COLUMN(),0)*ScreenHeight!$D6)-1))+IF(Ghosts!$B$35,IF(Param!$M$21,-1-POWER(0.3,Param!$M$21)/(IF(Param!$M$21&lt;20,LightShader!GA96,OFFSET(LightShader!GA96,Param!$M$21-20,0)
)+POWER(0.3,Param!$M$21)),-2),0))</f>
        <v>1.4895952172596618</v>
      </c>
      <c r="GB5" s="53">
        <f ca="1">IF(ScreenHeight!$B6&lt;OFFSET(Radar!$AC$3,COLUMN(),0),
    Param!$B$38/ScreenHeight!$B6,
    (Param!$B$37+1/(1-OFFSET(Radar!$AD$3,COLUMN(),0)*ScreenHeight!$C6)/Param!$B$39)/OFFSET(Radar!$AC$3,COLUMN(),0)
)*DistanceShader!GB5*LightShader!GB5*(IF(OFFSET(Ghosts!$S$41,COLUMN(),0)&lt;ScreenHeight!$E6,
   1,
   (SQRT(OFFSET(Ghosts!$T$41,COLUMN(),0)-OFFSET(Ghosts!$R$41,COLUMN(),0)*ScreenHeight!$D6)-1))+IF(Ghosts!$B$35,IF(Param!$M$21,-1-POWER(0.3,Param!$M$21)/(IF(Param!$M$21&lt;20,LightShader!GB96,OFFSET(LightShader!GB96,Param!$M$21-20,0)
)+POWER(0.3,Param!$M$21)),-2),0))</f>
        <v>1.4704323593082733</v>
      </c>
      <c r="GC5" s="53">
        <f ca="1">IF(ScreenHeight!$B6&lt;OFFSET(Radar!$AC$3,COLUMN(),0),
    Param!$B$38/ScreenHeight!$B6,
    (Param!$B$37+1/(1-OFFSET(Radar!$AD$3,COLUMN(),0)*ScreenHeight!$C6)/Param!$B$39)/OFFSET(Radar!$AC$3,COLUMN(),0)
)*DistanceShader!GC5*LightShader!GC5*(IF(OFFSET(Ghosts!$S$41,COLUMN(),0)&lt;ScreenHeight!$E6,
   1,
   (SQRT(OFFSET(Ghosts!$T$41,COLUMN(),0)-OFFSET(Ghosts!$R$41,COLUMN(),0)*ScreenHeight!$D6)-1))+IF(Ghosts!$B$35,IF(Param!$M$21,-1-POWER(0.3,Param!$M$21)/(IF(Param!$M$21&lt;20,LightShader!GC96,OFFSET(LightShader!GC96,Param!$M$21-20,0)
)+POWER(0.3,Param!$M$21)),-2),0))</f>
        <v>1.4515985883064964</v>
      </c>
      <c r="GD5" s="53">
        <f ca="1">IF(ScreenHeight!$B6&lt;OFFSET(Radar!$AC$3,COLUMN(),0),
    Param!$B$38/ScreenHeight!$B6,
    (Param!$B$37+1/(1-OFFSET(Radar!$AD$3,COLUMN(),0)*ScreenHeight!$C6)/Param!$B$39)/OFFSET(Radar!$AC$3,COLUMN(),0)
)*DistanceShader!GD5*LightShader!GD5*(IF(OFFSET(Ghosts!$S$41,COLUMN(),0)&lt;ScreenHeight!$E6,
   1,
   (SQRT(OFFSET(Ghosts!$T$41,COLUMN(),0)-OFFSET(Ghosts!$R$41,COLUMN(),0)*ScreenHeight!$D6)-1))+IF(Ghosts!$B$35,IF(Param!$M$21,-1-POWER(0.3,Param!$M$21)/(IF(Param!$M$21&lt;20,LightShader!GD96,OFFSET(LightShader!GD96,Param!$M$21-20,0)
)+POWER(0.3,Param!$M$21)),-2),0))</f>
        <v>1.4330872229057745</v>
      </c>
      <c r="GE5" s="53">
        <f ca="1">IF(ScreenHeight!$B6&lt;OFFSET(Radar!$AC$3,COLUMN(),0),
    Param!$B$38/ScreenHeight!$B6,
    (Param!$B$37+1/(1-OFFSET(Radar!$AD$3,COLUMN(),0)*ScreenHeight!$C6)/Param!$B$39)/OFFSET(Radar!$AC$3,COLUMN(),0)
)*DistanceShader!GE5*LightShader!GE5*(IF(OFFSET(Ghosts!$S$41,COLUMN(),0)&lt;ScreenHeight!$E6,
   1,
   (SQRT(OFFSET(Ghosts!$T$41,COLUMN(),0)-OFFSET(Ghosts!$R$41,COLUMN(),0)*ScreenHeight!$D6)-1))+IF(Ghosts!$B$35,IF(Param!$M$21,-1-POWER(0.3,Param!$M$21)/(IF(Param!$M$21&lt;20,LightShader!GE96,OFFSET(LightShader!GE96,Param!$M$21-20,0)
)+POWER(0.3,Param!$M$21)),-2),0))</f>
        <v>1.4148917204259652</v>
      </c>
    </row>
    <row r="6" spans="1:187" ht="7.5" customHeight="1">
      <c r="A6" s="53">
        <f ca="1">IF(ScreenHeight!$B7&lt;OFFSET(Radar!$AC$3,COLUMN(),0),
    Param!$B$38/ScreenHeight!$B7,
    (Param!$B$37+1/(1-OFFSET(Radar!$AD$3,COLUMN(),0)*ScreenHeight!$C7)/Param!$B$39)/OFFSET(Radar!$AC$3,COLUMN(),0)
)*DistanceShader!A6*LightShader!A6*(IF(OFFSET(Ghosts!$S$41,COLUMN(),0)&lt;ScreenHeight!$E7,
   1,
   (SQRT(OFFSET(Ghosts!$T$41,COLUMN(),0)-OFFSET(Ghosts!$R$41,COLUMN(),0)*ScreenHeight!$D7)-1))+IF(Ghosts!$B$35,IF(Param!$M$21,-1-POWER(0.3,Param!$M$21)/(IF(Param!$M$21&lt;20,LightShader!A97,OFFSET(LightShader!A97,Param!$M$21-20,0)
)+POWER(0.3,Param!$M$21)),-2),0))</f>
        <v>1.3868431024319272</v>
      </c>
      <c r="B6" s="53">
        <f ca="1">IF(ScreenHeight!$B7&lt;OFFSET(Radar!$AC$3,COLUMN(),0),
    Param!$B$38/ScreenHeight!$B7,
    (Param!$B$37+1/(1-OFFSET(Radar!$AD$3,COLUMN(),0)*ScreenHeight!$C7)/Param!$B$39)/OFFSET(Radar!$AC$3,COLUMN(),0)
)*DistanceShader!B6*LightShader!B6*(IF(OFFSET(Ghosts!$S$41,COLUMN(),0)&lt;ScreenHeight!$E7,
   1,
   (SQRT(OFFSET(Ghosts!$T$41,COLUMN(),0)-OFFSET(Ghosts!$R$41,COLUMN(),0)*ScreenHeight!$D7)-1))+IF(Ghosts!$B$35,IF(Param!$M$21,-1-POWER(0.3,Param!$M$21)/(IF(Param!$M$21&lt;20,LightShader!B97,OFFSET(LightShader!B97,Param!$M$21-20,0)
)+POWER(0.3,Param!$M$21)),-2),0))</f>
        <v>1.4047923770147248</v>
      </c>
      <c r="C6" s="53">
        <f ca="1">IF(ScreenHeight!$B7&lt;OFFSET(Radar!$AC$3,COLUMN(),0),
    Param!$B$38/ScreenHeight!$B7,
    (Param!$B$37+1/(1-OFFSET(Radar!$AD$3,COLUMN(),0)*ScreenHeight!$C7)/Param!$B$39)/OFFSET(Radar!$AC$3,COLUMN(),0)
)*DistanceShader!C6*LightShader!C6*(IF(OFFSET(Ghosts!$S$41,COLUMN(),0)&lt;ScreenHeight!$E7,
   1,
   (SQRT(OFFSET(Ghosts!$T$41,COLUMN(),0)-OFFSET(Ghosts!$R$41,COLUMN(),0)*ScreenHeight!$D7)-1))+IF(Ghosts!$B$35,IF(Param!$M$21,-1-POWER(0.3,Param!$M$21)/(IF(Param!$M$21&lt;20,LightShader!C97,OFFSET(LightShader!C97,Param!$M$21-20,0)
)+POWER(0.3,Param!$M$21)),-2),0))</f>
        <v>1.4230569368144044</v>
      </c>
      <c r="D6" s="53">
        <f ca="1">IF(ScreenHeight!$B7&lt;OFFSET(Radar!$AC$3,COLUMN(),0),
    Param!$B$38/ScreenHeight!$B7,
    (Param!$B$37+1/(1-OFFSET(Radar!$AD$3,COLUMN(),0)*ScreenHeight!$C7)/Param!$B$39)/OFFSET(Radar!$AC$3,COLUMN(),0)
)*DistanceShader!D6*LightShader!D6*(IF(OFFSET(Ghosts!$S$41,COLUMN(),0)&lt;ScreenHeight!$E7,
   1,
   (SQRT(OFFSET(Ghosts!$T$41,COLUMN(),0)-OFFSET(Ghosts!$R$41,COLUMN(),0)*ScreenHeight!$D7)-1))+IF(Ghosts!$B$35,IF(Param!$M$21,-1-POWER(0.3,Param!$M$21)/(IF(Param!$M$21&lt;20,LightShader!D97,OFFSET(LightShader!D97,Param!$M$21-20,0)
)+POWER(0.3,Param!$M$21)),-2),0))</f>
        <v>1.4416434654201387</v>
      </c>
      <c r="E6" s="53">
        <f ca="1">IF(ScreenHeight!$B7&lt;OFFSET(Radar!$AC$3,COLUMN(),0),
    Param!$B$38/ScreenHeight!$B7,
    (Param!$B$37+1/(1-OFFSET(Radar!$AD$3,COLUMN(),0)*ScreenHeight!$C7)/Param!$B$39)/OFFSET(Radar!$AC$3,COLUMN(),0)
)*DistanceShader!E6*LightShader!E6*(IF(OFFSET(Ghosts!$S$41,COLUMN(),0)&lt;ScreenHeight!$E7,
   1,
   (SQRT(OFFSET(Ghosts!$T$41,COLUMN(),0)-OFFSET(Ghosts!$R$41,COLUMN(),0)*ScreenHeight!$D7)-1))+IF(Ghosts!$B$35,IF(Param!$M$21,-1-POWER(0.3,Param!$M$21)/(IF(Param!$M$21&lt;20,LightShader!E97,OFFSET(LightShader!E97,Param!$M$21-20,0)
)+POWER(0.3,Param!$M$21)),-2),0))</f>
        <v>1.46055879606046</v>
      </c>
      <c r="F6" s="53">
        <f ca="1">IF(ScreenHeight!$B7&lt;OFFSET(Radar!$AC$3,COLUMN(),0),
    Param!$B$38/ScreenHeight!$B7,
    (Param!$B$37+1/(1-OFFSET(Radar!$AD$3,COLUMN(),0)*ScreenHeight!$C7)/Param!$B$39)/OFFSET(Radar!$AC$3,COLUMN(),0)
)*DistanceShader!F6*LightShader!F6*(IF(OFFSET(Ghosts!$S$41,COLUMN(),0)&lt;ScreenHeight!$E7,
   1,
   (SQRT(OFFSET(Ghosts!$T$41,COLUMN(),0)-OFFSET(Ghosts!$R$41,COLUMN(),0)*ScreenHeight!$D7)-1))+IF(Ghosts!$B$35,IF(Param!$M$21,-1-POWER(0.3,Param!$M$21)/(IF(Param!$M$21&lt;20,LightShader!F97,OFFSET(LightShader!F97,Param!$M$21-20,0)
)+POWER(0.3,Param!$M$21)),-2),0))</f>
        <v>1.4798099136316016</v>
      </c>
      <c r="G6" s="53">
        <f ca="1">IF(ScreenHeight!$B7&lt;OFFSET(Radar!$AC$3,COLUMN(),0),
    Param!$B$38/ScreenHeight!$B7,
    (Param!$B$37+1/(1-OFFSET(Radar!$AD$3,COLUMN(),0)*ScreenHeight!$C7)/Param!$B$39)/OFFSET(Radar!$AC$3,COLUMN(),0)
)*DistanceShader!G6*LightShader!G6*(IF(OFFSET(Ghosts!$S$41,COLUMN(),0)&lt;ScreenHeight!$E7,
   1,
   (SQRT(OFFSET(Ghosts!$T$41,COLUMN(),0)-OFFSET(Ghosts!$R$41,COLUMN(),0)*ScreenHeight!$D7)-1))+IF(Ghosts!$B$35,IF(Param!$M$21,-1-POWER(0.3,Param!$M$21)/(IF(Param!$M$21&lt;20,LightShader!G97,OFFSET(LightShader!G97,Param!$M$21-20,0)
)+POWER(0.3,Param!$M$21)),-2),0))</f>
        <v>1.4994039565476132</v>
      </c>
      <c r="H6" s="53">
        <f ca="1">IF(ScreenHeight!$B7&lt;OFFSET(Radar!$AC$3,COLUMN(),0),
    Param!$B$38/ScreenHeight!$B7,
    (Param!$B$37+1/(1-OFFSET(Radar!$AD$3,COLUMN(),0)*ScreenHeight!$C7)/Param!$B$39)/OFFSET(Radar!$AC$3,COLUMN(),0)
)*DistanceShader!H6*LightShader!H6*(IF(OFFSET(Ghosts!$S$41,COLUMN(),0)&lt;ScreenHeight!$E7,
   1,
   (SQRT(OFFSET(Ghosts!$T$41,COLUMN(),0)-OFFSET(Ghosts!$R$41,COLUMN(),0)*ScreenHeight!$D7)-1))+IF(Ghosts!$B$35,IF(Param!$M$21,-1-POWER(0.3,Param!$M$21)/(IF(Param!$M$21&lt;20,LightShader!H97,OFFSET(LightShader!H97,Param!$M$21-20,0)
)+POWER(0.3,Param!$M$21)),-2),0))</f>
        <v>1.5193482183811251</v>
      </c>
      <c r="I6" s="53">
        <f ca="1">IF(ScreenHeight!$B7&lt;OFFSET(Radar!$AC$3,COLUMN(),0),
    Param!$B$38/ScreenHeight!$B7,
    (Param!$B$37+1/(1-OFFSET(Radar!$AD$3,COLUMN(),0)*ScreenHeight!$C7)/Param!$B$39)/OFFSET(Radar!$AC$3,COLUMN(),0)
)*DistanceShader!I6*LightShader!I6*(IF(OFFSET(Ghosts!$S$41,COLUMN(),0)&lt;ScreenHeight!$E7,
   1,
   (SQRT(OFFSET(Ghosts!$T$41,COLUMN(),0)-OFFSET(Ghosts!$R$41,COLUMN(),0)*ScreenHeight!$D7)-1))+IF(Ghosts!$B$35,IF(Param!$M$21,-1-POWER(0.3,Param!$M$21)/(IF(Param!$M$21&lt;20,LightShader!I97,OFFSET(LightShader!I97,Param!$M$21-20,0)
)+POWER(0.3,Param!$M$21)),-2),0))</f>
        <v>1.5396501492599675</v>
      </c>
      <c r="J6" s="53">
        <f ca="1">IF(ScreenHeight!$B7&lt;OFFSET(Radar!$AC$3,COLUMN(),0),
    Param!$B$38/ScreenHeight!$B7,
    (Param!$B$37+1/(1-OFFSET(Radar!$AD$3,COLUMN(),0)*ScreenHeight!$C7)/Param!$B$39)/OFFSET(Radar!$AC$3,COLUMN(),0)
)*DistanceShader!J6*LightShader!J6*(IF(OFFSET(Ghosts!$S$41,COLUMN(),0)&lt;ScreenHeight!$E7,
   1,
   (SQRT(OFFSET(Ghosts!$T$41,COLUMN(),0)-OFFSET(Ghosts!$R$41,COLUMN(),0)*ScreenHeight!$D7)-1))+IF(Ghosts!$B$35,IF(Param!$M$21,-1-POWER(0.3,Param!$M$21)/(IF(Param!$M$21&lt;20,LightShader!J97,OFFSET(LightShader!J97,Param!$M$21-20,0)
)+POWER(0.3,Param!$M$21)),-2),0))</f>
        <v>1.5603173569808102</v>
      </c>
      <c r="K6" s="53">
        <f ca="1">IF(ScreenHeight!$B7&lt;OFFSET(Radar!$AC$3,COLUMN(),0),
    Param!$B$38/ScreenHeight!$B7,
    (Param!$B$37+1/(1-OFFSET(Radar!$AD$3,COLUMN(),0)*ScreenHeight!$C7)/Param!$B$39)/OFFSET(Radar!$AC$3,COLUMN(),0)
)*DistanceShader!K6*LightShader!K6*(IF(OFFSET(Ghosts!$S$41,COLUMN(),0)&lt;ScreenHeight!$E7,
   1,
   (SQRT(OFFSET(Ghosts!$T$41,COLUMN(),0)-OFFSET(Ghosts!$R$41,COLUMN(),0)*ScreenHeight!$D7)-1))+IF(Ghosts!$B$35,IF(Param!$M$21,-1-POWER(0.3,Param!$M$21)/(IF(Param!$M$21&lt;20,LightShader!K97,OFFSET(LightShader!K97,Param!$M$21-20,0)
)+POWER(0.3,Param!$M$21)),-2),0))</f>
        <v>1.581357607796527</v>
      </c>
      <c r="L6" s="53">
        <f ca="1">IF(ScreenHeight!$B7&lt;OFFSET(Radar!$AC$3,COLUMN(),0),
    Param!$B$38/ScreenHeight!$B7,
    (Param!$B$37+1/(1-OFFSET(Radar!$AD$3,COLUMN(),0)*ScreenHeight!$C7)/Param!$B$39)/OFFSET(Radar!$AC$3,COLUMN(),0)
)*DistanceShader!L6*LightShader!L6*(IF(OFFSET(Ghosts!$S$41,COLUMN(),0)&lt;ScreenHeight!$E7,
   1,
   (SQRT(OFFSET(Ghosts!$T$41,COLUMN(),0)-OFFSET(Ghosts!$R$41,COLUMN(),0)*ScreenHeight!$D7)-1))+IF(Ghosts!$B$35,IF(Param!$M$21,-1-POWER(0.3,Param!$M$21)/(IF(Param!$M$21&lt;20,LightShader!L97,OFFSET(LightShader!L97,Param!$M$21-20,0)
)+POWER(0.3,Param!$M$21)),-2),0))</f>
        <v>1.6027788268290477</v>
      </c>
      <c r="M6" s="53">
        <f ca="1">IF(ScreenHeight!$B7&lt;OFFSET(Radar!$AC$3,COLUMN(),0),
    Param!$B$38/ScreenHeight!$B7,
    (Param!$B$37+1/(1-OFFSET(Radar!$AD$3,COLUMN(),0)*ScreenHeight!$C7)/Param!$B$39)/OFFSET(Radar!$AC$3,COLUMN(),0)
)*DistanceShader!M6*LightShader!M6*(IF(OFFSET(Ghosts!$S$41,COLUMN(),0)&lt;ScreenHeight!$E7,
   1,
   (SQRT(OFFSET(Ghosts!$T$41,COLUMN(),0)-OFFSET(Ghosts!$R$41,COLUMN(),0)*ScreenHeight!$D7)-1))+IF(Ghosts!$B$35,IF(Param!$M$21,-1-POWER(0.3,Param!$M$21)/(IF(Param!$M$21&lt;20,LightShader!M97,OFFSET(LightShader!M97,Param!$M$21-20,0)
)+POWER(0.3,Param!$M$21)),-2),0))</f>
        <v>1.6245890980540081</v>
      </c>
      <c r="N6" s="53">
        <f ca="1">IF(ScreenHeight!$B7&lt;OFFSET(Radar!$AC$3,COLUMN(),0),
    Param!$B$38/ScreenHeight!$B7,
    (Param!$B$37+1/(1-OFFSET(Radar!$AD$3,COLUMN(),0)*ScreenHeight!$C7)/Param!$B$39)/OFFSET(Radar!$AC$3,COLUMN(),0)
)*DistanceShader!N6*LightShader!N6*(IF(OFFSET(Ghosts!$S$41,COLUMN(),0)&lt;ScreenHeight!$E7,
   1,
   (SQRT(OFFSET(Ghosts!$T$41,COLUMN(),0)-OFFSET(Ghosts!$R$41,COLUMN(),0)*ScreenHeight!$D7)-1))+IF(Ghosts!$B$35,IF(Param!$M$21,-1-POWER(0.3,Param!$M$21)/(IF(Param!$M$21&lt;20,LightShader!N97,OFFSET(LightShader!N97,Param!$M$21-20,0)
)+POWER(0.3,Param!$M$21)),-2),0))</f>
        <v>1.6467966637975211</v>
      </c>
      <c r="O6" s="53">
        <f ca="1">IF(ScreenHeight!$B7&lt;OFFSET(Radar!$AC$3,COLUMN(),0),
    Param!$B$38/ScreenHeight!$B7,
    (Param!$B$37+1/(1-OFFSET(Radar!$AD$3,COLUMN(),0)*ScreenHeight!$C7)/Param!$B$39)/OFFSET(Radar!$AC$3,COLUMN(),0)
)*DistanceShader!O6*LightShader!O6*(IF(OFFSET(Ghosts!$S$41,COLUMN(),0)&lt;ScreenHeight!$E7,
   1,
   (SQRT(OFFSET(Ghosts!$T$41,COLUMN(),0)-OFFSET(Ghosts!$R$41,COLUMN(),0)*ScreenHeight!$D7)-1))+IF(Ghosts!$B$35,IF(Param!$M$21,-1-POWER(0.3,Param!$M$21)/(IF(Param!$M$21&lt;20,LightShader!O97,OFFSET(LightShader!O97,Param!$M$21-20,0)
)+POWER(0.3,Param!$M$21)),-2),0))</f>
        <v>1.6694099236787487</v>
      </c>
      <c r="P6" s="53">
        <f ca="1">IF(ScreenHeight!$B7&lt;OFFSET(Radar!$AC$3,COLUMN(),0),
    Param!$B$38/ScreenHeight!$B7,
    (Param!$B$37+1/(1-OFFSET(Radar!$AD$3,COLUMN(),0)*ScreenHeight!$C7)/Param!$B$39)/OFFSET(Radar!$AC$3,COLUMN(),0)
)*DistanceShader!P6*LightShader!P6*(IF(OFFSET(Ghosts!$S$41,COLUMN(),0)&lt;ScreenHeight!$E7,
   1,
   (SQRT(OFFSET(Ghosts!$T$41,COLUMN(),0)-OFFSET(Ghosts!$R$41,COLUMN(),0)*ScreenHeight!$D7)-1))+IF(Ghosts!$B$35,IF(Param!$M$21,-1-POWER(0.3,Param!$M$21)/(IF(Param!$M$21&lt;20,LightShader!P97,OFFSET(LightShader!P97,Param!$M$21-20,0)
)+POWER(0.3,Param!$M$21)),-2),0))</f>
        <v>1.6924374329246763</v>
      </c>
      <c r="Q6" s="53">
        <f ca="1">IF(ScreenHeight!$B7&lt;OFFSET(Radar!$AC$3,COLUMN(),0),
    Param!$B$38/ScreenHeight!$B7,
    (Param!$B$37+1/(1-OFFSET(Radar!$AD$3,COLUMN(),0)*ScreenHeight!$C7)/Param!$B$39)/OFFSET(Radar!$AC$3,COLUMN(),0)
)*DistanceShader!Q6*LightShader!Q6*(IF(OFFSET(Ghosts!$S$41,COLUMN(),0)&lt;ScreenHeight!$E7,
   1,
   (SQRT(OFFSET(Ghosts!$T$41,COLUMN(),0)-OFFSET(Ghosts!$R$41,COLUMN(),0)*ScreenHeight!$D7)-1))+IF(Ghosts!$B$35,IF(Param!$M$21,-1-POWER(0.3,Param!$M$21)/(IF(Param!$M$21&lt;20,LightShader!Q97,OFFSET(LightShader!Q97,Param!$M$21-20,0)
)+POWER(0.3,Param!$M$21)),-2),0))</f>
        <v>1.7158878999754663</v>
      </c>
      <c r="R6" s="53">
        <f ca="1">IF(ScreenHeight!$B7&lt;OFFSET(Radar!$AC$3,COLUMN(),0),
    Param!$B$38/ScreenHeight!$B7,
    (Param!$B$37+1/(1-OFFSET(Radar!$AD$3,COLUMN(),0)*ScreenHeight!$C7)/Param!$B$39)/OFFSET(Radar!$AC$3,COLUMN(),0)
)*DistanceShader!R6*LightShader!R6*(IF(OFFSET(Ghosts!$S$41,COLUMN(),0)&lt;ScreenHeight!$E7,
   1,
   (SQRT(OFFSET(Ghosts!$T$41,COLUMN(),0)-OFFSET(Ghosts!$R$41,COLUMN(),0)*ScreenHeight!$D7)-1))+IF(Ghosts!$B$35,IF(Param!$M$21,-1-POWER(0.3,Param!$M$21)/(IF(Param!$M$21&lt;20,LightShader!R97,OFFSET(LightShader!R97,Param!$M$21-20,0)
)+POWER(0.3,Param!$M$21)),-2),0))</f>
        <v>1.7397701832899417</v>
      </c>
      <c r="S6" s="53">
        <f ca="1">IF(ScreenHeight!$B7&lt;OFFSET(Radar!$AC$3,COLUMN(),0),
    Param!$B$38/ScreenHeight!$B7,
    (Param!$B$37+1/(1-OFFSET(Radar!$AD$3,COLUMN(),0)*ScreenHeight!$C7)/Param!$B$39)/OFFSET(Radar!$AC$3,COLUMN(),0)
)*DistanceShader!S6*LightShader!S6*(IF(OFFSET(Ghosts!$S$41,COLUMN(),0)&lt;ScreenHeight!$E7,
   1,
   (SQRT(OFFSET(Ghosts!$T$41,COLUMN(),0)-OFFSET(Ghosts!$R$41,COLUMN(),0)*ScreenHeight!$D7)-1))+IF(Ghosts!$B$35,IF(Param!$M$21,-1-POWER(0.3,Param!$M$21)/(IF(Param!$M$21&lt;20,LightShader!S97,OFFSET(LightShader!S97,Param!$M$21-20,0)
)+POWER(0.3,Param!$M$21)),-2),0))</f>
        <v>1.7640932872510731</v>
      </c>
      <c r="T6" s="53">
        <f ca="1">IF(ScreenHeight!$B7&lt;OFFSET(Radar!$AC$3,COLUMN(),0),
    Param!$B$38/ScreenHeight!$B7,
    (Param!$B$37+1/(1-OFFSET(Radar!$AD$3,COLUMN(),0)*ScreenHeight!$C7)/Param!$B$39)/OFFSET(Radar!$AC$3,COLUMN(),0)
)*DistanceShader!T6*LightShader!T6*(IF(OFFSET(Ghosts!$S$41,COLUMN(),0)&lt;ScreenHeight!$E7,
   1,
   (SQRT(OFFSET(Ghosts!$T$41,COLUMN(),0)-OFFSET(Ghosts!$R$41,COLUMN(),0)*ScreenHeight!$D7)-1))+IF(Ghosts!$B$35,IF(Param!$M$21,-1-POWER(0.3,Param!$M$21)/(IF(Param!$M$21&lt;20,LightShader!T97,OFFSET(LightShader!T97,Param!$M$21-20,0)
)+POWER(0.3,Param!$M$21)),-2),0))</f>
        <v>1.7888663570607004</v>
      </c>
      <c r="U6" s="53">
        <f ca="1">IF(ScreenHeight!$B7&lt;OFFSET(Radar!$AC$3,COLUMN(),0),
    Param!$B$38/ScreenHeight!$B7,
    (Param!$B$37+1/(1-OFFSET(Radar!$AD$3,COLUMN(),0)*ScreenHeight!$C7)/Param!$B$39)/OFFSET(Radar!$AC$3,COLUMN(),0)
)*DistanceShader!U6*LightShader!U6*(IF(OFFSET(Ghosts!$S$41,COLUMN(),0)&lt;ScreenHeight!$E7,
   1,
   (SQRT(OFFSET(Ghosts!$T$41,COLUMN(),0)-OFFSET(Ghosts!$R$41,COLUMN(),0)*ScreenHeight!$D7)-1))+IF(Ghosts!$B$35,IF(Param!$M$21,-1-POWER(0.3,Param!$M$21)/(IF(Param!$M$21&lt;20,LightShader!U97,OFFSET(LightShader!U97,Param!$M$21-20,0)
)+POWER(0.3,Param!$M$21)),-2),0))</f>
        <v>1.8140986725010764</v>
      </c>
      <c r="V6" s="53">
        <f ca="1">IF(ScreenHeight!$B7&lt;OFFSET(Radar!$AC$3,COLUMN(),0),
    Param!$B$38/ScreenHeight!$B7,
    (Param!$B$37+1/(1-OFFSET(Radar!$AD$3,COLUMN(),0)*ScreenHeight!$C7)/Param!$B$39)/OFFSET(Radar!$AC$3,COLUMN(),0)
)*DistanceShader!V6*LightShader!V6*(IF(OFFSET(Ghosts!$S$41,COLUMN(),0)&lt;ScreenHeight!$E7,
   1,
   (SQRT(OFFSET(Ghosts!$T$41,COLUMN(),0)-OFFSET(Ghosts!$R$41,COLUMN(),0)*ScreenHeight!$D7)-1))+IF(Ghosts!$B$35,IF(Param!$M$21,-1-POWER(0.3,Param!$M$21)/(IF(Param!$M$21&lt;20,LightShader!V97,OFFSET(LightShader!V97,Param!$M$21-20,0)
)+POWER(0.3,Param!$M$21)),-2),0))</f>
        <v>1.8397996404280763</v>
      </c>
      <c r="W6" s="53">
        <f ca="1">IF(ScreenHeight!$B7&lt;OFFSET(Radar!$AC$3,COLUMN(),0),
    Param!$B$38/ScreenHeight!$B7,
    (Param!$B$37+1/(1-OFFSET(Radar!$AD$3,COLUMN(),0)*ScreenHeight!$C7)/Param!$B$39)/OFFSET(Radar!$AC$3,COLUMN(),0)
)*DistanceShader!W6*LightShader!W6*(IF(OFFSET(Ghosts!$S$41,COLUMN(),0)&lt;ScreenHeight!$E7,
   1,
   (SQRT(OFFSET(Ghosts!$T$41,COLUMN(),0)-OFFSET(Ghosts!$R$41,COLUMN(),0)*ScreenHeight!$D7)-1))+IF(Ghosts!$B$35,IF(Param!$M$21,-1-POWER(0.3,Param!$M$21)/(IF(Param!$M$21&lt;20,LightShader!W97,OFFSET(LightShader!W97,Param!$M$21-20,0)
)+POWER(0.3,Param!$M$21)),-2),0))</f>
        <v>1.865978785846953</v>
      </c>
      <c r="X6" s="53">
        <f ca="1">IF(ScreenHeight!$B7&lt;OFFSET(Radar!$AC$3,COLUMN(),0),
    Param!$B$38/ScreenHeight!$B7,
    (Param!$B$37+1/(1-OFFSET(Radar!$AD$3,COLUMN(),0)*ScreenHeight!$C7)/Param!$B$39)/OFFSET(Radar!$AC$3,COLUMN(),0)
)*DistanceShader!X6*LightShader!X6*(IF(OFFSET(Ghosts!$S$41,COLUMN(),0)&lt;ScreenHeight!$E7,
   1,
   (SQRT(OFFSET(Ghosts!$T$41,COLUMN(),0)-OFFSET(Ghosts!$R$41,COLUMN(),0)*ScreenHeight!$D7)-1))+IF(Ghosts!$B$35,IF(Param!$M$21,-1-POWER(0.3,Param!$M$21)/(IF(Param!$M$21&lt;20,LightShader!X97,OFFSET(LightShader!X97,Param!$M$21-20,0)
)+POWER(0.3,Param!$M$21)),-2),0))</f>
        <v>1.8926457414063338</v>
      </c>
      <c r="Y6" s="53">
        <f ca="1">IF(ScreenHeight!$B7&lt;OFFSET(Radar!$AC$3,COLUMN(),0),
    Param!$B$38/ScreenHeight!$B7,
    (Param!$B$37+1/(1-OFFSET(Radar!$AD$3,COLUMN(),0)*ScreenHeight!$C7)/Param!$B$39)/OFFSET(Radar!$AC$3,COLUMN(),0)
)*DistanceShader!Y6*LightShader!Y6*(IF(OFFSET(Ghosts!$S$41,COLUMN(),0)&lt;ScreenHeight!$E7,
   1,
   (SQRT(OFFSET(Ghosts!$T$41,COLUMN(),0)-OFFSET(Ghosts!$R$41,COLUMN(),0)*ScreenHeight!$D7)-1))+IF(Ghosts!$B$35,IF(Param!$M$21,-1-POWER(0.3,Param!$M$21)/(IF(Param!$M$21&lt;20,LightShader!Y97,OFFSET(LightShader!Y97,Param!$M$21-20,0)
)+POWER(0.3,Param!$M$21)),-2),0))</f>
        <v>1.9198102351295345</v>
      </c>
      <c r="Z6" s="53">
        <f ca="1">IF(ScreenHeight!$B7&lt;OFFSET(Radar!$AC$3,COLUMN(),0),
    Param!$B$38/ScreenHeight!$B7,
    (Param!$B$37+1/(1-OFFSET(Radar!$AD$3,COLUMN(),0)*ScreenHeight!$C7)/Param!$B$39)/OFFSET(Radar!$AC$3,COLUMN(),0)
)*DistanceShader!Z6*LightShader!Z6*(IF(OFFSET(Ghosts!$S$41,COLUMN(),0)&lt;ScreenHeight!$E7,
   1,
   (SQRT(OFFSET(Ghosts!$T$41,COLUMN(),0)-OFFSET(Ghosts!$R$41,COLUMN(),0)*ScreenHeight!$D7)-1))+IF(Ghosts!$B$35,IF(Param!$M$21,-1-POWER(0.3,Param!$M$21)/(IF(Param!$M$21&lt;20,LightShader!Z97,OFFSET(LightShader!Z97,Param!$M$21-20,0)
)+POWER(0.3,Param!$M$21)),-2),0))</f>
        <v>1.9474820761842606</v>
      </c>
      <c r="AA6" s="53">
        <f ca="1">IF(ScreenHeight!$B7&lt;OFFSET(Radar!$AC$3,COLUMN(),0),
    Param!$B$38/ScreenHeight!$B7,
    (Param!$B$37+1/(1-OFFSET(Radar!$AD$3,COLUMN(),0)*ScreenHeight!$C7)/Param!$B$39)/OFFSET(Radar!$AC$3,COLUMN(),0)
)*DistanceShader!AA6*LightShader!AA6*(IF(OFFSET(Ghosts!$S$41,COLUMN(),0)&lt;ScreenHeight!$E7,
   1,
   (SQRT(OFFSET(Ghosts!$T$41,COLUMN(),0)-OFFSET(Ghosts!$R$41,COLUMN(),0)*ScreenHeight!$D7)-1))+IF(Ghosts!$B$35,IF(Param!$M$21,-1-POWER(0.3,Param!$M$21)/(IF(Param!$M$21&lt;20,LightShader!AA97,OFFSET(LightShader!AA97,Param!$M$21-20,0)
)+POWER(0.3,Param!$M$21)),-2),0))</f>
        <v>1.9756711384721548</v>
      </c>
      <c r="AB6" s="53">
        <f ca="1">IF(ScreenHeight!$B7&lt;OFFSET(Radar!$AC$3,COLUMN(),0),
    Param!$B$38/ScreenHeight!$B7,
    (Param!$B$37+1/(1-OFFSET(Radar!$AD$3,COLUMN(),0)*ScreenHeight!$C7)/Param!$B$39)/OFFSET(Radar!$AC$3,COLUMN(),0)
)*DistanceShader!AB6*LightShader!AB6*(IF(OFFSET(Ghosts!$S$41,COLUMN(),0)&lt;ScreenHeight!$E7,
   1,
   (SQRT(OFFSET(Ghosts!$T$41,COLUMN(),0)-OFFSET(Ghosts!$R$41,COLUMN(),0)*ScreenHeight!$D7)-1))+IF(Ghosts!$B$35,IF(Param!$M$21,-1-POWER(0.3,Param!$M$21)/(IF(Param!$M$21&lt;20,LightShader!AB97,OFFSET(LightShader!AB97,Param!$M$21-20,0)
)+POWER(0.3,Param!$M$21)),-2),0))</f>
        <v>2.0043873417984499</v>
      </c>
      <c r="AC6" s="53">
        <f ca="1">IF(ScreenHeight!$B7&lt;OFFSET(Radar!$AC$3,COLUMN(),0),
    Param!$B$38/ScreenHeight!$B7,
    (Param!$B$37+1/(1-OFFSET(Radar!$AD$3,COLUMN(),0)*ScreenHeight!$C7)/Param!$B$39)/OFFSET(Radar!$AC$3,COLUMN(),0)
)*DistanceShader!AC6*LightShader!AC6*(IF(OFFSET(Ghosts!$S$41,COLUMN(),0)&lt;ScreenHeight!$E7,
   1,
   (SQRT(OFFSET(Ghosts!$T$41,COLUMN(),0)-OFFSET(Ghosts!$R$41,COLUMN(),0)*ScreenHeight!$D7)-1))+IF(Ghosts!$B$35,IF(Param!$M$21,-1-POWER(0.3,Param!$M$21)/(IF(Param!$M$21&lt;20,LightShader!AC97,OFFSET(LightShader!AC97,Param!$M$21-20,0)
)+POWER(0.3,Param!$M$21)),-2),0))</f>
        <v>2.0336406303590424</v>
      </c>
      <c r="AD6" s="53">
        <f ca="1">IF(ScreenHeight!$B7&lt;OFFSET(Radar!$AC$3,COLUMN(),0),
    Param!$B$38/ScreenHeight!$B7,
    (Param!$B$37+1/(1-OFFSET(Radar!$AD$3,COLUMN(),0)*ScreenHeight!$C7)/Param!$B$39)/OFFSET(Radar!$AC$3,COLUMN(),0)
)*DistanceShader!AD6*LightShader!AD6*(IF(OFFSET(Ghosts!$S$41,COLUMN(),0)&lt;ScreenHeight!$E7,
   1,
   (SQRT(OFFSET(Ghosts!$T$41,COLUMN(),0)-OFFSET(Ghosts!$R$41,COLUMN(),0)*ScreenHeight!$D7)-1))+IF(Ghosts!$B$35,IF(Param!$M$21,-1-POWER(0.3,Param!$M$21)/(IF(Param!$M$21&lt;20,LightShader!AD97,OFFSET(LightShader!AD97,Param!$M$21-20,0)
)+POWER(0.3,Param!$M$21)),-2),0))</f>
        <v>2.0634409482576261</v>
      </c>
      <c r="AE6" s="53">
        <f ca="1">IF(ScreenHeight!$B7&lt;OFFSET(Radar!$AC$3,COLUMN(),0),
    Param!$B$38/ScreenHeight!$B7,
    (Param!$B$37+1/(1-OFFSET(Radar!$AD$3,COLUMN(),0)*ScreenHeight!$C7)/Param!$B$39)/OFFSET(Radar!$AC$3,COLUMN(),0)
)*DistanceShader!AE6*LightShader!AE6*(IF(OFFSET(Ghosts!$S$41,COLUMN(),0)&lt;ScreenHeight!$E7,
   1,
   (SQRT(OFFSET(Ghosts!$T$41,COLUMN(),0)-OFFSET(Ghosts!$R$41,COLUMN(),0)*ScreenHeight!$D7)-1))+IF(Ghosts!$B$35,IF(Param!$M$21,-1-POWER(0.3,Param!$M$21)/(IF(Param!$M$21&lt;20,LightShader!AE97,OFFSET(LightShader!AE97,Param!$M$21-20,0)
)+POWER(0.3,Param!$M$21)),-2),0))</f>
        <v>2.0937982117389518</v>
      </c>
      <c r="AF6" s="53">
        <f ca="1">IF(ScreenHeight!$B7&lt;OFFSET(Radar!$AC$3,COLUMN(),0),
    Param!$B$38/ScreenHeight!$B7,
    (Param!$B$37+1/(1-OFFSET(Radar!$AD$3,COLUMN(),0)*ScreenHeight!$C7)/Param!$B$39)/OFFSET(Radar!$AC$3,COLUMN(),0)
)*DistanceShader!AF6*LightShader!AF6*(IF(OFFSET(Ghosts!$S$41,COLUMN(),0)&lt;ScreenHeight!$E7,
   1,
   (SQRT(OFFSET(Ghosts!$T$41,COLUMN(),0)-OFFSET(Ghosts!$R$41,COLUMN(),0)*ScreenHeight!$D7)-1))+IF(Ghosts!$B$35,IF(Param!$M$21,-1-POWER(0.3,Param!$M$21)/(IF(Param!$M$21&lt;20,LightShader!AF97,OFFSET(LightShader!AF97,Param!$M$21-20,0)
)+POWER(0.3,Param!$M$21)),-2),0))</f>
        <v>2.1247222777959012</v>
      </c>
      <c r="AG6" s="53">
        <f ca="1">IF(ScreenHeight!$B7&lt;OFFSET(Radar!$AC$3,COLUMN(),0),
    Param!$B$38/ScreenHeight!$B7,
    (Param!$B$37+1/(1-OFFSET(Radar!$AD$3,COLUMN(),0)*ScreenHeight!$C7)/Param!$B$39)/OFFSET(Radar!$AC$3,COLUMN(),0)
)*DistanceShader!AG6*LightShader!AG6*(IF(OFFSET(Ghosts!$S$41,COLUMN(),0)&lt;ScreenHeight!$E7,
   1,
   (SQRT(OFFSET(Ghosts!$T$41,COLUMN(),0)-OFFSET(Ghosts!$R$41,COLUMN(),0)*ScreenHeight!$D7)-1))+IF(Ghosts!$B$35,IF(Param!$M$21,-1-POWER(0.3,Param!$M$21)/(IF(Param!$M$21&lt;20,LightShader!AG97,OFFSET(LightShader!AG97,Param!$M$21-20,0)
)+POWER(0.3,Param!$M$21)),-2),0))</f>
        <v>2.1562229087777847</v>
      </c>
      <c r="AH6" s="53">
        <f ca="1">IF(ScreenHeight!$B7&lt;OFFSET(Radar!$AC$3,COLUMN(),0),
    Param!$B$38/ScreenHeight!$B7,
    (Param!$B$37+1/(1-OFFSET(Radar!$AD$3,COLUMN(),0)*ScreenHeight!$C7)/Param!$B$39)/OFFSET(Radar!$AC$3,COLUMN(),0)
)*DistanceShader!AH6*LightShader!AH6*(IF(OFFSET(Ghosts!$S$41,COLUMN(),0)&lt;ScreenHeight!$E7,
   1,
   (SQRT(OFFSET(Ghosts!$T$41,COLUMN(),0)-OFFSET(Ghosts!$R$41,COLUMN(),0)*ScreenHeight!$D7)-1))+IF(Ghosts!$B$35,IF(Param!$M$21,-1-POWER(0.3,Param!$M$21)/(IF(Param!$M$21&lt;20,LightShader!AH97,OFFSET(LightShader!AH97,Param!$M$21-20,0)
)+POWER(0.3,Param!$M$21)),-2),0))</f>
        <v>2.188309732595128</v>
      </c>
      <c r="AI6" s="53">
        <f ca="1">IF(ScreenHeight!$B7&lt;OFFSET(Radar!$AC$3,COLUMN(),0),
    Param!$B$38/ScreenHeight!$B7,
    (Param!$B$37+1/(1-OFFSET(Radar!$AD$3,COLUMN(),0)*ScreenHeight!$C7)/Param!$B$39)/OFFSET(Radar!$AC$3,COLUMN(),0)
)*DistanceShader!AI6*LightShader!AI6*(IF(OFFSET(Ghosts!$S$41,COLUMN(),0)&lt;ScreenHeight!$E7,
   1,
   (SQRT(OFFSET(Ghosts!$T$41,COLUMN(),0)-OFFSET(Ghosts!$R$41,COLUMN(),0)*ScreenHeight!$D7)-1))+IF(Ghosts!$B$35,IF(Param!$M$21,-1-POWER(0.3,Param!$M$21)/(IF(Param!$M$21&lt;20,LightShader!AI97,OFFSET(LightShader!AI97,Param!$M$21-20,0)
)+POWER(0.3,Param!$M$21)),-2),0))</f>
        <v>2.2209921980823326</v>
      </c>
      <c r="AJ6" s="53">
        <f ca="1">IF(ScreenHeight!$B7&lt;OFFSET(Radar!$AC$3,COLUMN(),0),
    Param!$B$38/ScreenHeight!$B7,
    (Param!$B$37+1/(1-OFFSET(Radar!$AD$3,COLUMN(),0)*ScreenHeight!$C7)/Param!$B$39)/OFFSET(Radar!$AC$3,COLUMN(),0)
)*DistanceShader!AJ6*LightShader!AJ6*(IF(OFFSET(Ghosts!$S$41,COLUMN(),0)&lt;ScreenHeight!$E7,
   1,
   (SQRT(OFFSET(Ghosts!$T$41,COLUMN(),0)-OFFSET(Ghosts!$R$41,COLUMN(),0)*ScreenHeight!$D7)-1))+IF(Ghosts!$B$35,IF(Param!$M$21,-1-POWER(0.3,Param!$M$21)/(IF(Param!$M$21&lt;20,LightShader!AJ97,OFFSET(LightShader!AJ97,Param!$M$21-20,0)
)+POWER(0.3,Param!$M$21)),-2),0))</f>
        <v>2.2542795250440522</v>
      </c>
      <c r="AK6" s="53">
        <f ca="1">IF(ScreenHeight!$B7&lt;OFFSET(Radar!$AC$3,COLUMN(),0),
    Param!$B$38/ScreenHeight!$B7,
    (Param!$B$37+1/(1-OFFSET(Radar!$AD$3,COLUMN(),0)*ScreenHeight!$C7)/Param!$B$39)/OFFSET(Radar!$AC$3,COLUMN(),0)
)*DistanceShader!AK6*LightShader!AK6*(IF(OFFSET(Ghosts!$S$41,COLUMN(),0)&lt;ScreenHeight!$E7,
   1,
   (SQRT(OFFSET(Ghosts!$T$41,COLUMN(),0)-OFFSET(Ghosts!$R$41,COLUMN(),0)*ScreenHeight!$D7)-1))+IF(Ghosts!$B$35,IF(Param!$M$21,-1-POWER(0.3,Param!$M$21)/(IF(Param!$M$21&lt;20,LightShader!AK97,OFFSET(LightShader!AK97,Param!$M$21-20,0)
)+POWER(0.3,Param!$M$21)),-2),0))</f>
        <v>2.2881806484741207</v>
      </c>
      <c r="AL6" s="53">
        <f ca="1">IF(ScreenHeight!$B7&lt;OFFSET(Radar!$AC$3,COLUMN(),0),
    Param!$B$38/ScreenHeight!$B7,
    (Param!$B$37+1/(1-OFFSET(Radar!$AD$3,COLUMN(),0)*ScreenHeight!$C7)/Param!$B$39)/OFFSET(Radar!$AC$3,COLUMN(),0)
)*DistanceShader!AL6*LightShader!AL6*(IF(OFFSET(Ghosts!$S$41,COLUMN(),0)&lt;ScreenHeight!$E7,
   1,
   (SQRT(OFFSET(Ghosts!$T$41,COLUMN(),0)-OFFSET(Ghosts!$R$41,COLUMN(),0)*ScreenHeight!$D7)-1))+IF(Ghosts!$B$35,IF(Param!$M$21,-1-POWER(0.3,Param!$M$21)/(IF(Param!$M$21&lt;20,LightShader!AL97,OFFSET(LightShader!AL97,Param!$M$21-20,0)
)+POWER(0.3,Param!$M$21)),-2),0))</f>
        <v>2.3227041563977475</v>
      </c>
      <c r="AM6" s="53">
        <f ca="1">IF(ScreenHeight!$B7&lt;OFFSET(Radar!$AC$3,COLUMN(),0),
    Param!$B$38/ScreenHeight!$B7,
    (Param!$B$37+1/(1-OFFSET(Radar!$AD$3,COLUMN(),0)*ScreenHeight!$C7)/Param!$B$39)/OFFSET(Radar!$AC$3,COLUMN(),0)
)*DistanceShader!AM6*LightShader!AM6*(IF(OFFSET(Ghosts!$S$41,COLUMN(),0)&lt;ScreenHeight!$E7,
   1,
   (SQRT(OFFSET(Ghosts!$T$41,COLUMN(),0)-OFFSET(Ghosts!$R$41,COLUMN(),0)*ScreenHeight!$D7)-1))+IF(Ghosts!$B$35,IF(Param!$M$21,-1-POWER(0.3,Param!$M$21)/(IF(Param!$M$21&lt;20,LightShader!AM97,OFFSET(LightShader!AM97,Param!$M$21-20,0)
)+POWER(0.3,Param!$M$21)),-2),0))</f>
        <v>2.3578582207487626</v>
      </c>
      <c r="AN6" s="53">
        <f ca="1">IF(ScreenHeight!$B7&lt;OFFSET(Radar!$AC$3,COLUMN(),0),
    Param!$B$38/ScreenHeight!$B7,
    (Param!$B$37+1/(1-OFFSET(Radar!$AD$3,COLUMN(),0)*ScreenHeight!$C7)/Param!$B$39)/OFFSET(Radar!$AC$3,COLUMN(),0)
)*DistanceShader!AN6*LightShader!AN6*(IF(OFFSET(Ghosts!$S$41,COLUMN(),0)&lt;ScreenHeight!$E7,
   1,
   (SQRT(OFFSET(Ghosts!$T$41,COLUMN(),0)-OFFSET(Ghosts!$R$41,COLUMN(),0)*ScreenHeight!$D7)-1))+IF(Ghosts!$B$35,IF(Param!$M$21,-1-POWER(0.3,Param!$M$21)/(IF(Param!$M$21&lt;20,LightShader!AN97,OFFSET(LightShader!AN97,Param!$M$21-20,0)
)+POWER(0.3,Param!$M$21)),-2),0))</f>
        <v>2.3936505206545609</v>
      </c>
      <c r="AO6" s="53">
        <f ca="1">IF(ScreenHeight!$B7&lt;OFFSET(Radar!$AC$3,COLUMN(),0),
    Param!$B$38/ScreenHeight!$B7,
    (Param!$B$37+1/(1-OFFSET(Radar!$AD$3,COLUMN(),0)*ScreenHeight!$C7)/Param!$B$39)/OFFSET(Radar!$AC$3,COLUMN(),0)
)*DistanceShader!AO6*LightShader!AO6*(IF(OFFSET(Ghosts!$S$41,COLUMN(),0)&lt;ScreenHeight!$E7,
   1,
   (SQRT(OFFSET(Ghosts!$T$41,COLUMN(),0)-OFFSET(Ghosts!$R$41,COLUMN(),0)*ScreenHeight!$D7)-1))+IF(Ghosts!$B$35,IF(Param!$M$21,-1-POWER(0.3,Param!$M$21)/(IF(Param!$M$21&lt;20,LightShader!AO97,OFFSET(LightShader!AO97,Param!$M$21-20,0)
)+POWER(0.3,Param!$M$21)),-2),0))</f>
        <v>2.4300881574626851</v>
      </c>
      <c r="AP6" s="53">
        <f ca="1">IF(ScreenHeight!$B7&lt;OFFSET(Radar!$AC$3,COLUMN(),0),
    Param!$B$38/ScreenHeight!$B7,
    (Param!$B$37+1/(1-OFFSET(Radar!$AD$3,COLUMN(),0)*ScreenHeight!$C7)/Param!$B$39)/OFFSET(Radar!$AC$3,COLUMN(),0)
)*DistanceShader!AP6*LightShader!AP6*(IF(OFFSET(Ghosts!$S$41,COLUMN(),0)&lt;ScreenHeight!$E7,
   1,
   (SQRT(OFFSET(Ghosts!$T$41,COLUMN(),0)-OFFSET(Ghosts!$R$41,COLUMN(),0)*ScreenHeight!$D7)-1))+IF(Ghosts!$B$35,IF(Param!$M$21,-1-POWER(0.3,Param!$M$21)/(IF(Param!$M$21&lt;20,LightShader!AP97,OFFSET(LightShader!AP97,Param!$M$21-20,0)
)+POWER(0.3,Param!$M$21)),-2),0))</f>
        <v>2.4671775608055908</v>
      </c>
      <c r="AQ6" s="53">
        <f ca="1">IF(ScreenHeight!$B7&lt;OFFSET(Radar!$AC$3,COLUMN(),0),
    Param!$B$38/ScreenHeight!$B7,
    (Param!$B$37+1/(1-OFFSET(Radar!$AD$3,COLUMN(),0)*ScreenHeight!$C7)/Param!$B$39)/OFFSET(Radar!$AC$3,COLUMN(),0)
)*DistanceShader!AQ6*LightShader!AQ6*(IF(OFFSET(Ghosts!$S$41,COLUMN(),0)&lt;ScreenHeight!$E7,
   1,
   (SQRT(OFFSET(Ghosts!$T$41,COLUMN(),0)-OFFSET(Ghosts!$R$41,COLUMN(),0)*ScreenHeight!$D7)-1))+IF(Ghosts!$B$35,IF(Param!$M$21,-1-POWER(0.3,Param!$M$21)/(IF(Param!$M$21&lt;20,LightShader!AQ97,OFFSET(LightShader!AQ97,Param!$M$21-20,0)
)+POWER(0.3,Param!$M$21)),-2),0))</f>
        <v>2.5049243849651299</v>
      </c>
      <c r="AR6" s="53">
        <f ca="1">IF(ScreenHeight!$B7&lt;OFFSET(Radar!$AC$3,COLUMN(),0),
    Param!$B$38/ScreenHeight!$B7,
    (Param!$B$37+1/(1-OFFSET(Radar!$AD$3,COLUMN(),0)*ScreenHeight!$C7)/Param!$B$39)/OFFSET(Radar!$AC$3,COLUMN(),0)
)*DistanceShader!AR6*LightShader!AR6*(IF(OFFSET(Ghosts!$S$41,COLUMN(),0)&lt;ScreenHeight!$E7,
   1,
   (SQRT(OFFSET(Ghosts!$T$41,COLUMN(),0)-OFFSET(Ghosts!$R$41,COLUMN(),0)*ScreenHeight!$D7)-1))+IF(Ghosts!$B$35,IF(Param!$M$21,-1-POWER(0.3,Param!$M$21)/(IF(Param!$M$21&lt;20,LightShader!AR97,OFFSET(LightShader!AR97,Param!$M$21-20,0)
)+POWER(0.3,Param!$M$21)),-2),0))</f>
        <v>2.5433333947670325</v>
      </c>
      <c r="AS6" s="53">
        <f ca="1">IF(ScreenHeight!$B7&lt;OFFSET(Radar!$AC$3,COLUMN(),0),
    Param!$B$38/ScreenHeight!$B7,
    (Param!$B$37+1/(1-OFFSET(Radar!$AD$3,COLUMN(),0)*ScreenHeight!$C7)/Param!$B$39)/OFFSET(Radar!$AC$3,COLUMN(),0)
)*DistanceShader!AS6*LightShader!AS6*(IF(OFFSET(Ghosts!$S$41,COLUMN(),0)&lt;ScreenHeight!$E7,
   1,
   (SQRT(OFFSET(Ghosts!$T$41,COLUMN(),0)-OFFSET(Ghosts!$R$41,COLUMN(),0)*ScreenHeight!$D7)-1))+IF(Ghosts!$B$35,IF(Param!$M$21,-1-POWER(0.3,Param!$M$21)/(IF(Param!$M$21&lt;20,LightShader!AS97,OFFSET(LightShader!AS97,Param!$M$21-20,0)
)+POWER(0.3,Param!$M$21)),-2),0))</f>
        <v>2.5824083402098004</v>
      </c>
      <c r="AT6" s="53">
        <f ca="1">IF(ScreenHeight!$B7&lt;OFFSET(Radar!$AC$3,COLUMN(),0),
    Param!$B$38/ScreenHeight!$B7,
    (Param!$B$37+1/(1-OFFSET(Radar!$AD$3,COLUMN(),0)*ScreenHeight!$C7)/Param!$B$39)/OFFSET(Radar!$AC$3,COLUMN(),0)
)*DistanceShader!AT6*LightShader!AT6*(IF(OFFSET(Ghosts!$S$41,COLUMN(),0)&lt;ScreenHeight!$E7,
   1,
   (SQRT(OFFSET(Ghosts!$T$41,COLUMN(),0)-OFFSET(Ghosts!$R$41,COLUMN(),0)*ScreenHeight!$D7)-1))+IF(Ghosts!$B$35,IF(Param!$M$21,-1-POWER(0.3,Param!$M$21)/(IF(Param!$M$21&lt;20,LightShader!AT97,OFFSET(LightShader!AT97,Param!$M$21-20,0)
)+POWER(0.3,Param!$M$21)),-2),0))</f>
        <v>2.6221518190139421</v>
      </c>
      <c r="AU6" s="53">
        <f ca="1">IF(ScreenHeight!$B7&lt;OFFSET(Radar!$AC$3,COLUMN(),0),
    Param!$B$38/ScreenHeight!$B7,
    (Param!$B$37+1/(1-OFFSET(Radar!$AD$3,COLUMN(),0)*ScreenHeight!$C7)/Param!$B$39)/OFFSET(Radar!$AC$3,COLUMN(),0)
)*DistanceShader!AU6*LightShader!AU6*(IF(OFFSET(Ghosts!$S$41,COLUMN(),0)&lt;ScreenHeight!$E7,
   1,
   (SQRT(OFFSET(Ghosts!$T$41,COLUMN(),0)-OFFSET(Ghosts!$R$41,COLUMN(),0)*ScreenHeight!$D7)-1))+IF(Ghosts!$B$35,IF(Param!$M$21,-1-POWER(0.3,Param!$M$21)/(IF(Param!$M$21&lt;20,LightShader!AU97,OFFSET(LightShader!AU97,Param!$M$21-20,0)
)+POWER(0.3,Param!$M$21)),-2),0))</f>
        <v>2.662565126268774</v>
      </c>
      <c r="AV6" s="53">
        <f ca="1">IF(ScreenHeight!$B7&lt;OFFSET(Radar!$AC$3,COLUMN(),0),
    Param!$B$38/ScreenHeight!$B7,
    (Param!$B$37+1/(1-OFFSET(Radar!$AD$3,COLUMN(),0)*ScreenHeight!$C7)/Param!$B$39)/OFFSET(Radar!$AC$3,COLUMN(),0)
)*DistanceShader!AV6*LightShader!AV6*(IF(OFFSET(Ghosts!$S$41,COLUMN(),0)&lt;ScreenHeight!$E7,
   1,
   (SQRT(OFFSET(Ghosts!$T$41,COLUMN(),0)-OFFSET(Ghosts!$R$41,COLUMN(),0)*ScreenHeight!$D7)-1))+IF(Ghosts!$B$35,IF(Param!$M$21,-1-POWER(0.3,Param!$M$21)/(IF(Param!$M$21&lt;20,LightShader!AV97,OFFSET(LightShader!AV97,Param!$M$21-20,0)
)+POWER(0.3,Param!$M$21)),-2),0))</f>
        <v>2.7036480903579641</v>
      </c>
      <c r="AW6" s="53">
        <f ca="1">IF(ScreenHeight!$B7&lt;OFFSET(Radar!$AC$3,COLUMN(),0),
    Param!$B$38/ScreenHeight!$B7,
    (Param!$B$37+1/(1-OFFSET(Radar!$AD$3,COLUMN(),0)*ScreenHeight!$C7)/Param!$B$39)/OFFSET(Radar!$AC$3,COLUMN(),0)
)*DistanceShader!AW6*LightShader!AW6*(IF(OFFSET(Ghosts!$S$41,COLUMN(),0)&lt;ScreenHeight!$E7,
   1,
   (SQRT(OFFSET(Ghosts!$T$41,COLUMN(),0)-OFFSET(Ghosts!$R$41,COLUMN(),0)*ScreenHeight!$D7)-1))+IF(Ghosts!$B$35,IF(Param!$M$21,-1-POWER(0.3,Param!$M$21)/(IF(Param!$M$21&lt;20,LightShader!AW97,OFFSET(LightShader!AW97,Param!$M$21-20,0)
)+POWER(0.3,Param!$M$21)),-2),0))</f>
        <v>2.7453988943648606</v>
      </c>
      <c r="AX6" s="53">
        <f ca="1">IF(ScreenHeight!$B7&lt;OFFSET(Radar!$AC$3,COLUMN(),0),
    Param!$B$38/ScreenHeight!$B7,
    (Param!$B$37+1/(1-OFFSET(Radar!$AD$3,COLUMN(),0)*ScreenHeight!$C7)/Param!$B$39)/OFFSET(Radar!$AC$3,COLUMN(),0)
)*DistanceShader!AX6*LightShader!AX6*(IF(OFFSET(Ghosts!$S$41,COLUMN(),0)&lt;ScreenHeight!$E7,
   1,
   (SQRT(OFFSET(Ghosts!$T$41,COLUMN(),0)-OFFSET(Ghosts!$R$41,COLUMN(),0)*ScreenHeight!$D7)-1))+IF(Ghosts!$B$35,IF(Param!$M$21,-1-POWER(0.3,Param!$M$21)/(IF(Param!$M$21&lt;20,LightShader!AX97,OFFSET(LightShader!AX97,Param!$M$21-20,0)
)+POWER(0.3,Param!$M$21)),-2),0))</f>
        <v>2.7878138821984648</v>
      </c>
      <c r="AY6" s="53">
        <f ca="1">IF(ScreenHeight!$B7&lt;OFFSET(Radar!$AC$3,COLUMN(),0),
    Param!$B$38/ScreenHeight!$B7,
    (Param!$B$37+1/(1-OFFSET(Radar!$AD$3,COLUMN(),0)*ScreenHeight!$C7)/Param!$B$39)/OFFSET(Radar!$AC$3,COLUMN(),0)
)*DistanceShader!AY6*LightShader!AY6*(IF(OFFSET(Ghosts!$S$41,COLUMN(),0)&lt;ScreenHeight!$E7,
   1,
   (SQRT(OFFSET(Ghosts!$T$41,COLUMN(),0)-OFFSET(Ghosts!$R$41,COLUMN(),0)*ScreenHeight!$D7)-1))+IF(Ghosts!$B$35,IF(Param!$M$21,-1-POWER(0.3,Param!$M$21)/(IF(Param!$M$21&lt;20,LightShader!AY97,OFFSET(LightShader!AY97,Param!$M$21-20,0)
)+POWER(0.3,Param!$M$21)),-2),0))</f>
        <v>2.8308873487450636</v>
      </c>
      <c r="AZ6" s="53">
        <f ca="1">IF(ScreenHeight!$B7&lt;OFFSET(Radar!$AC$3,COLUMN(),0),
    Param!$B$38/ScreenHeight!$B7,
    (Param!$B$37+1/(1-OFFSET(Radar!$AD$3,COLUMN(),0)*ScreenHeight!$C7)/Param!$B$39)/OFFSET(Radar!$AC$3,COLUMN(),0)
)*DistanceShader!AZ6*LightShader!AZ6*(IF(OFFSET(Ghosts!$S$41,COLUMN(),0)&lt;ScreenHeight!$E7,
   1,
   (SQRT(OFFSET(Ghosts!$T$41,COLUMN(),0)-OFFSET(Ghosts!$R$41,COLUMN(),0)*ScreenHeight!$D7)-1))+IF(Ghosts!$B$35,IF(Param!$M$21,-1-POWER(0.3,Param!$M$21)/(IF(Param!$M$21&lt;20,LightShader!AZ97,OFFSET(LightShader!AZ97,Param!$M$21-20,0)
)+POWER(0.3,Param!$M$21)),-2),0))</f>
        <v>2.8746113134441891</v>
      </c>
      <c r="BA6" s="53">
        <f ca="1">IF(ScreenHeight!$B7&lt;OFFSET(Radar!$AC$3,COLUMN(),0),
    Param!$B$38/ScreenHeight!$B7,
    (Param!$B$37+1/(1-OFFSET(Radar!$AD$3,COLUMN(),0)*ScreenHeight!$C7)/Param!$B$39)/OFFSET(Radar!$AC$3,COLUMN(),0)
)*DistanceShader!BA6*LightShader!BA6*(IF(OFFSET(Ghosts!$S$41,COLUMN(),0)&lt;ScreenHeight!$E7,
   1,
   (SQRT(OFFSET(Ghosts!$T$41,COLUMN(),0)-OFFSET(Ghosts!$R$41,COLUMN(),0)*ScreenHeight!$D7)-1))+IF(Ghosts!$B$35,IF(Param!$M$21,-1-POWER(0.3,Param!$M$21)/(IF(Param!$M$21&lt;20,LightShader!BA97,OFFSET(LightShader!BA97,Param!$M$21-20,0)
)+POWER(0.3,Param!$M$21)),-2),0))</f>
        <v>2.9189752768166204</v>
      </c>
      <c r="BB6" s="53">
        <f ca="1">IF(ScreenHeight!$B7&lt;OFFSET(Radar!$AC$3,COLUMN(),0),
    Param!$B$38/ScreenHeight!$B7,
    (Param!$B$37+1/(1-OFFSET(Radar!$AD$3,COLUMN(),0)*ScreenHeight!$C7)/Param!$B$39)/OFFSET(Radar!$AC$3,COLUMN(),0)
)*DistanceShader!BB6*LightShader!BB6*(IF(OFFSET(Ghosts!$S$41,COLUMN(),0)&lt;ScreenHeight!$E7,
   1,
   (SQRT(OFFSET(Ghosts!$T$41,COLUMN(),0)-OFFSET(Ghosts!$R$41,COLUMN(),0)*ScreenHeight!$D7)-1))+IF(Ghosts!$B$35,IF(Param!$M$21,-1-POWER(0.3,Param!$M$21)/(IF(Param!$M$21&lt;20,LightShader!BB97,OFFSET(LightShader!BB97,Param!$M$21-20,0)
)+POWER(0.3,Param!$M$21)),-2),0))</f>
        <v>2.9639659596428558</v>
      </c>
      <c r="BC6" s="53">
        <f ca="1">IF(ScreenHeight!$B7&lt;OFFSET(Radar!$AC$3,COLUMN(),0),
    Param!$B$38/ScreenHeight!$B7,
    (Param!$B$37+1/(1-OFFSET(Radar!$AD$3,COLUMN(),0)*ScreenHeight!$C7)/Param!$B$39)/OFFSET(Radar!$AC$3,COLUMN(),0)
)*DistanceShader!BC6*LightShader!BC6*(IF(OFFSET(Ghosts!$S$41,COLUMN(),0)&lt;ScreenHeight!$E7,
   1,
   (SQRT(OFFSET(Ghosts!$T$41,COLUMN(),0)-OFFSET(Ghosts!$R$41,COLUMN(),0)*ScreenHeight!$D7)-1))+IF(Ghosts!$B$35,IF(Param!$M$21,-1-POWER(0.3,Param!$M$21)/(IF(Param!$M$21&lt;20,LightShader!BC97,OFFSET(LightShader!BC97,Param!$M$21-20,0)
)+POWER(0.3,Param!$M$21)),-2),0))</f>
        <v>3.0095670247101323</v>
      </c>
      <c r="BD6" s="53">
        <f ca="1">IF(ScreenHeight!$B7&lt;OFFSET(Radar!$AC$3,COLUMN(),0),
    Param!$B$38/ScreenHeight!$B7,
    (Param!$B$37+1/(1-OFFSET(Radar!$AD$3,COLUMN(),0)*ScreenHeight!$C7)/Param!$B$39)/OFFSET(Radar!$AC$3,COLUMN(),0)
)*DistanceShader!BD6*LightShader!BD6*(IF(OFFSET(Ghosts!$S$41,COLUMN(),0)&lt;ScreenHeight!$E7,
   1,
   (SQRT(OFFSET(Ghosts!$T$41,COLUMN(),0)-OFFSET(Ghosts!$R$41,COLUMN(),0)*ScreenHeight!$D7)-1))+IF(Ghosts!$B$35,IF(Param!$M$21,-1-POWER(0.3,Param!$M$21)/(IF(Param!$M$21&lt;20,LightShader!BD97,OFFSET(LightShader!BD97,Param!$M$21-20,0)
)+POWER(0.3,Param!$M$21)),-2),0))</f>
        <v>3.0557587813221145</v>
      </c>
      <c r="BE6" s="53">
        <f ca="1">IF(ScreenHeight!$B7&lt;OFFSET(Radar!$AC$3,COLUMN(),0),
    Param!$B$38/ScreenHeight!$B7,
    (Param!$B$37+1/(1-OFFSET(Radar!$AD$3,COLUMN(),0)*ScreenHeight!$C7)/Param!$B$39)/OFFSET(Radar!$AC$3,COLUMN(),0)
)*DistanceShader!BE6*LightShader!BE6*(IF(OFFSET(Ghosts!$S$41,COLUMN(),0)&lt;ScreenHeight!$E7,
   1,
   (SQRT(OFFSET(Ghosts!$T$41,COLUMN(),0)-OFFSET(Ghosts!$R$41,COLUMN(),0)*ScreenHeight!$D7)-1))+IF(Ghosts!$B$35,IF(Param!$M$21,-1-POWER(0.3,Param!$M$21)/(IF(Param!$M$21&lt;20,LightShader!BE97,OFFSET(LightShader!BE97,Param!$M$21-20,0)
)+POWER(0.3,Param!$M$21)),-2),0))</f>
        <v>3.1025178731059651</v>
      </c>
      <c r="BF6" s="53">
        <f ca="1">IF(ScreenHeight!$B7&lt;OFFSET(Radar!$AC$3,COLUMN(),0),
    Param!$B$38/ScreenHeight!$B7,
    (Param!$B$37+1/(1-OFFSET(Radar!$AD$3,COLUMN(),0)*ScreenHeight!$C7)/Param!$B$39)/OFFSET(Radar!$AC$3,COLUMN(),0)
)*DistanceShader!BF6*LightShader!BF6*(IF(OFFSET(Ghosts!$S$41,COLUMN(),0)&lt;ScreenHeight!$E7,
   1,
   (SQRT(OFFSET(Ghosts!$T$41,COLUMN(),0)-OFFSET(Ghosts!$R$41,COLUMN(),0)*ScreenHeight!$D7)-1))+IF(Ghosts!$B$35,IF(Param!$M$21,-1-POWER(0.3,Param!$M$21)/(IF(Param!$M$21&lt;20,LightShader!BF97,OFFSET(LightShader!BF97,Param!$M$21-20,0)
)+POWER(0.3,Param!$M$21)),-2),0))</f>
        <v>3.1498169500647659</v>
      </c>
      <c r="BG6" s="53">
        <f ca="1">IF(ScreenHeight!$B7&lt;OFFSET(Radar!$AC$3,COLUMN(),0),
    Param!$B$38/ScreenHeight!$B7,
    (Param!$B$37+1/(1-OFFSET(Radar!$AD$3,COLUMN(),0)*ScreenHeight!$C7)/Param!$B$39)/OFFSET(Radar!$AC$3,COLUMN(),0)
)*DistanceShader!BG6*LightShader!BG6*(IF(OFFSET(Ghosts!$S$41,COLUMN(),0)&lt;ScreenHeight!$E7,
   1,
   (SQRT(OFFSET(Ghosts!$T$41,COLUMN(),0)-OFFSET(Ghosts!$R$41,COLUMN(),0)*ScreenHeight!$D7)-1))+IF(Ghosts!$B$35,IF(Param!$M$21,-1-POWER(0.3,Param!$M$21)/(IF(Param!$M$21&lt;20,LightShader!BG97,OFFSET(LightShader!BG97,Param!$M$21-20,0)
)+POWER(0.3,Param!$M$21)),-2),0))</f>
        <v>3.1976243263174493</v>
      </c>
      <c r="BH6" s="53">
        <f ca="1">IF(ScreenHeight!$B7&lt;OFFSET(Radar!$AC$3,COLUMN(),0),
    Param!$B$38/ScreenHeight!$B7,
    (Param!$B$37+1/(1-OFFSET(Radar!$AD$3,COLUMN(),0)*ScreenHeight!$C7)/Param!$B$39)/OFFSET(Radar!$AC$3,COLUMN(),0)
)*DistanceShader!BH6*LightShader!BH6*(IF(OFFSET(Ghosts!$S$41,COLUMN(),0)&lt;ScreenHeight!$E7,
   1,
   (SQRT(OFFSET(Ghosts!$T$41,COLUMN(),0)-OFFSET(Ghosts!$R$41,COLUMN(),0)*ScreenHeight!$D7)-1))+IF(Ghosts!$B$35,IF(Param!$M$21,-1-POWER(0.3,Param!$M$21)/(IF(Param!$M$21&lt;20,LightShader!BH97,OFFSET(LightShader!BH97,Param!$M$21-20,0)
)+POWER(0.3,Param!$M$21)),-2),0))</f>
        <v>3.2459036255509623</v>
      </c>
      <c r="BI6" s="53">
        <f ca="1">IF(ScreenHeight!$B7&lt;OFFSET(Radar!$AC$3,COLUMN(),0),
    Param!$B$38/ScreenHeight!$B7,
    (Param!$B$37+1/(1-OFFSET(Radar!$AD$3,COLUMN(),0)*ScreenHeight!$C7)/Param!$B$39)/OFFSET(Radar!$AC$3,COLUMN(),0)
)*DistanceShader!BI6*LightShader!BI6*(IF(OFFSET(Ghosts!$S$41,COLUMN(),0)&lt;ScreenHeight!$E7,
   1,
   (SQRT(OFFSET(Ghosts!$T$41,COLUMN(),0)-OFFSET(Ghosts!$R$41,COLUMN(),0)*ScreenHeight!$D7)-1))+IF(Ghosts!$B$35,IF(Param!$M$21,-1-POWER(0.3,Param!$M$21)/(IF(Param!$M$21&lt;20,LightShader!BI97,OFFSET(LightShader!BI97,Param!$M$21-20,0)
)+POWER(0.3,Param!$M$21)),-2),0))</f>
        <v>3.2946134168871213</v>
      </c>
      <c r="BJ6" s="53">
        <f ca="1">IF(ScreenHeight!$B7&lt;OFFSET(Radar!$AC$3,COLUMN(),0),
    Param!$B$38/ScreenHeight!$B7,
    (Param!$B$37+1/(1-OFFSET(Radar!$AD$3,COLUMN(),0)*ScreenHeight!$C7)/Param!$B$39)/OFFSET(Radar!$AC$3,COLUMN(),0)
)*DistanceShader!BJ6*LightShader!BJ6*(IF(OFFSET(Ghosts!$S$41,COLUMN(),0)&lt;ScreenHeight!$E7,
   1,
   (SQRT(OFFSET(Ghosts!$T$41,COLUMN(),0)-OFFSET(Ghosts!$R$41,COLUMN(),0)*ScreenHeight!$D7)-1))+IF(Ghosts!$B$35,IF(Param!$M$21,-1-POWER(0.3,Param!$M$21)/(IF(Param!$M$21&lt;20,LightShader!BJ97,OFFSET(LightShader!BJ97,Param!$M$21-20,0)
)+POWER(0.3,Param!$M$21)),-2),0))</f>
        <v>3.3437068446440978</v>
      </c>
      <c r="BK6" s="53">
        <f ca="1">IF(ScreenHeight!$B7&lt;OFFSET(Radar!$AC$3,COLUMN(),0),
    Param!$B$38/ScreenHeight!$B7,
    (Param!$B$37+1/(1-OFFSET(Radar!$AD$3,COLUMN(),0)*ScreenHeight!$C7)/Param!$B$39)/OFFSET(Radar!$AC$3,COLUMN(),0)
)*DistanceShader!BK6*LightShader!BK6*(IF(OFFSET(Ghosts!$S$41,COLUMN(),0)&lt;ScreenHeight!$E7,
   1,
   (SQRT(OFFSET(Ghosts!$T$41,COLUMN(),0)-OFFSET(Ghosts!$R$41,COLUMN(),0)*ScreenHeight!$D7)-1))+IF(Ghosts!$B$35,IF(Param!$M$21,-1-POWER(0.3,Param!$M$21)/(IF(Param!$M$21&lt;20,LightShader!BK97,OFFSET(LightShader!BK97,Param!$M$21-20,0)
)+POWER(0.3,Param!$M$21)),-2),0))</f>
        <v>3.3931312563522078</v>
      </c>
      <c r="BL6" s="53">
        <f ca="1">IF(ScreenHeight!$B7&lt;OFFSET(Radar!$AC$3,COLUMN(),0),
    Param!$B$38/ScreenHeight!$B7,
    (Param!$B$37+1/(1-OFFSET(Radar!$AD$3,COLUMN(),0)*ScreenHeight!$C7)/Param!$B$39)/OFFSET(Radar!$AC$3,COLUMN(),0)
)*DistanceShader!BL6*LightShader!BL6*(IF(OFFSET(Ghosts!$S$41,COLUMN(),0)&lt;ScreenHeight!$E7,
   1,
   (SQRT(OFFSET(Ghosts!$T$41,COLUMN(),0)-OFFSET(Ghosts!$R$41,COLUMN(),0)*ScreenHeight!$D7)-1))+IF(Ghosts!$B$35,IF(Param!$M$21,-1-POWER(0.3,Param!$M$21)/(IF(Param!$M$21&lt;20,LightShader!BL97,OFFSET(LightShader!BL97,Param!$M$21-20,0)
)+POWER(0.3,Param!$M$21)),-2),0))</f>
        <v>3.4428278343640346</v>
      </c>
      <c r="BM6" s="53">
        <f ca="1">IF(ScreenHeight!$B7&lt;OFFSET(Radar!$AC$3,COLUMN(),0),
    Param!$B$38/ScreenHeight!$B7,
    (Param!$B$37+1/(1-OFFSET(Radar!$AD$3,COLUMN(),0)*ScreenHeight!$C7)/Param!$B$39)/OFFSET(Radar!$AC$3,COLUMN(),0)
)*DistanceShader!BM6*LightShader!BM6*(IF(OFFSET(Ghosts!$S$41,COLUMN(),0)&lt;ScreenHeight!$E7,
   1,
   (SQRT(OFFSET(Ghosts!$T$41,COLUMN(),0)-OFFSET(Ghosts!$R$41,COLUMN(),0)*ScreenHeight!$D7)-1))+IF(Ghosts!$B$35,IF(Param!$M$21,-1-POWER(0.3,Param!$M$21)/(IF(Param!$M$21&lt;20,LightShader!BM97,OFFSET(LightShader!BM97,Param!$M$21-20,0)
)+POWER(0.3,Param!$M$21)),-2),0))</f>
        <v>3.4927312374739028</v>
      </c>
      <c r="BN6" s="53">
        <f ca="1">IF(ScreenHeight!$B7&lt;OFFSET(Radar!$AC$3,COLUMN(),0),
    Param!$B$38/ScreenHeight!$B7,
    (Param!$B$37+1/(1-OFFSET(Radar!$AD$3,COLUMN(),0)*ScreenHeight!$C7)/Param!$B$39)/OFFSET(Radar!$AC$3,COLUMN(),0)
)*DistanceShader!BN6*LightShader!BN6*(IF(OFFSET(Ghosts!$S$41,COLUMN(),0)&lt;ScreenHeight!$E7,
   1,
   (SQRT(OFFSET(Ghosts!$T$41,COLUMN(),0)-OFFSET(Ghosts!$R$41,COLUMN(),0)*ScreenHeight!$D7)-1))+IF(Ghosts!$B$35,IF(Param!$M$21,-1-POWER(0.3,Param!$M$21)/(IF(Param!$M$21&lt;20,LightShader!BN97,OFFSET(LightShader!BN97,Param!$M$21-20,0)
)+POWER(0.3,Param!$M$21)),-2),0))</f>
        <v>3.5427692601188712</v>
      </c>
      <c r="BO6" s="53">
        <f ca="1">IF(ScreenHeight!$B7&lt;OFFSET(Radar!$AC$3,COLUMN(),0),
    Param!$B$38/ScreenHeight!$B7,
    (Param!$B$37+1/(1-OFFSET(Radar!$AD$3,COLUMN(),0)*ScreenHeight!$C7)/Param!$B$39)/OFFSET(Radar!$AC$3,COLUMN(),0)
)*DistanceShader!BO6*LightShader!BO6*(IF(OFFSET(Ghosts!$S$41,COLUMN(),0)&lt;ScreenHeight!$E7,
   1,
   (SQRT(OFFSET(Ghosts!$T$41,COLUMN(),0)-OFFSET(Ghosts!$R$41,COLUMN(),0)*ScreenHeight!$D7)-1))+IF(Ghosts!$B$35,IF(Param!$M$21,-1-POWER(0.3,Param!$M$21)/(IF(Param!$M$21&lt;20,LightShader!BO97,OFFSET(LightShader!BO97,Param!$M$21-20,0)
)+POWER(0.3,Param!$M$21)),-2),0))</f>
        <v>3.5928625179528089</v>
      </c>
      <c r="BP6" s="53">
        <f ca="1">IF(ScreenHeight!$B7&lt;OFFSET(Radar!$AC$3,COLUMN(),0),
    Param!$B$38/ScreenHeight!$B7,
    (Param!$B$37+1/(1-OFFSET(Radar!$AD$3,COLUMN(),0)*ScreenHeight!$C7)/Param!$B$39)/OFFSET(Radar!$AC$3,COLUMN(),0)
)*DistanceShader!BP6*LightShader!BP6*(IF(OFFSET(Ghosts!$S$41,COLUMN(),0)&lt;ScreenHeight!$E7,
   1,
   (SQRT(OFFSET(Ghosts!$T$41,COLUMN(),0)-OFFSET(Ghosts!$R$41,COLUMN(),0)*ScreenHeight!$D7)-1))+IF(Ghosts!$B$35,IF(Param!$M$21,-1-POWER(0.3,Param!$M$21)/(IF(Param!$M$21&lt;20,LightShader!BP97,OFFSET(LightShader!BP97,Param!$M$21-20,0)
)+POWER(0.3,Param!$M$21)),-2),0))</f>
        <v>3.6429241698377108</v>
      </c>
      <c r="BQ6" s="53">
        <f ca="1">IF(ScreenHeight!$B7&lt;OFFSET(Radar!$AC$3,COLUMN(),0),
    Param!$B$38/ScreenHeight!$B7,
    (Param!$B$37+1/(1-OFFSET(Radar!$AD$3,COLUMN(),0)*ScreenHeight!$C7)/Param!$B$39)/OFFSET(Radar!$AC$3,COLUMN(),0)
)*DistanceShader!BQ6*LightShader!BQ6*(IF(OFFSET(Ghosts!$S$41,COLUMN(),0)&lt;ScreenHeight!$E7,
   1,
   (SQRT(OFFSET(Ghosts!$T$41,COLUMN(),0)-OFFSET(Ghosts!$R$41,COLUMN(),0)*ScreenHeight!$D7)-1))+IF(Ghosts!$B$35,IF(Param!$M$21,-1-POWER(0.3,Param!$M$21)/(IF(Param!$M$21&lt;20,LightShader!BQ97,OFFSET(LightShader!BQ97,Param!$M$21-20,0)
)+POWER(0.3,Param!$M$21)),-2),0))</f>
        <v>3.6928596875425663</v>
      </c>
      <c r="BR6" s="53">
        <f ca="1">IF(ScreenHeight!$B7&lt;OFFSET(Radar!$AC$3,COLUMN(),0),
    Param!$B$38/ScreenHeight!$B7,
    (Param!$B$37+1/(1-OFFSET(Radar!$AD$3,COLUMN(),0)*ScreenHeight!$C7)/Param!$B$39)/OFFSET(Radar!$AC$3,COLUMN(),0)
)*DistanceShader!BR6*LightShader!BR6*(IF(OFFSET(Ghosts!$S$41,COLUMN(),0)&lt;ScreenHeight!$E7,
   1,
   (SQRT(OFFSET(Ghosts!$T$41,COLUMN(),0)-OFFSET(Ghosts!$R$41,COLUMN(),0)*ScreenHeight!$D7)-1))+IF(Ghosts!$B$35,IF(Param!$M$21,-1-POWER(0.3,Param!$M$21)/(IF(Param!$M$21&lt;20,LightShader!BR97,OFFSET(LightShader!BR97,Param!$M$21-20,0)
)+POWER(0.3,Param!$M$21)),-2),0))</f>
        <v>3.7425666856284967</v>
      </c>
      <c r="BS6" s="53">
        <f ca="1">IF(ScreenHeight!$B7&lt;OFFSET(Radar!$AC$3,COLUMN(),0),
    Param!$B$38/ScreenHeight!$B7,
    (Param!$B$37+1/(1-OFFSET(Radar!$AD$3,COLUMN(),0)*ScreenHeight!$C7)/Param!$B$39)/OFFSET(Radar!$AC$3,COLUMN(),0)
)*DistanceShader!BS6*LightShader!BS6*(IF(OFFSET(Ghosts!$S$41,COLUMN(),0)&lt;ScreenHeight!$E7,
   1,
   (SQRT(OFFSET(Ghosts!$T$41,COLUMN(),0)-OFFSET(Ghosts!$R$41,COLUMN(),0)*ScreenHeight!$D7)-1))+IF(Ghosts!$B$35,IF(Param!$M$21,-1-POWER(0.3,Param!$M$21)/(IF(Param!$M$21&lt;20,LightShader!BS97,OFFSET(LightShader!BS97,Param!$M$21-20,0)
)+POWER(0.3,Param!$M$21)),-2),0))</f>
        <v>3.7919348250655576</v>
      </c>
      <c r="BT6" s="53">
        <f ca="1">IF(ScreenHeight!$B7&lt;OFFSET(Radar!$AC$3,COLUMN(),0),
    Param!$B$38/ScreenHeight!$B7,
    (Param!$B$37+1/(1-OFFSET(Radar!$AD$3,COLUMN(),0)*ScreenHeight!$C7)/Param!$B$39)/OFFSET(Radar!$AC$3,COLUMN(),0)
)*DistanceShader!BT6*LightShader!BT6*(IF(OFFSET(Ghosts!$S$41,COLUMN(),0)&lt;ScreenHeight!$E7,
   1,
   (SQRT(OFFSET(Ghosts!$T$41,COLUMN(),0)-OFFSET(Ghosts!$R$41,COLUMN(),0)*ScreenHeight!$D7)-1))+IF(Ghosts!$B$35,IF(Param!$M$21,-1-POWER(0.3,Param!$M$21)/(IF(Param!$M$21&lt;20,LightShader!BT97,OFFSET(LightShader!BT97,Param!$M$21-20,0)
)+POWER(0.3,Param!$M$21)),-2),0))</f>
        <v>3.8408458049948728</v>
      </c>
      <c r="BU6" s="53">
        <f ca="1">IF(ScreenHeight!$B7&lt;OFFSET(Radar!$AC$3,COLUMN(),0),
    Param!$B$38/ScreenHeight!$B7,
    (Param!$B$37+1/(1-OFFSET(Radar!$AD$3,COLUMN(),0)*ScreenHeight!$C7)/Param!$B$39)/OFFSET(Radar!$AC$3,COLUMN(),0)
)*DistanceShader!BU6*LightShader!BU6*(IF(OFFSET(Ghosts!$S$41,COLUMN(),0)&lt;ScreenHeight!$E7,
   1,
   (SQRT(OFFSET(Ghosts!$T$41,COLUMN(),0)-OFFSET(Ghosts!$R$41,COLUMN(),0)*ScreenHeight!$D7)-1))+IF(Ghosts!$B$35,IF(Param!$M$21,-1-POWER(0.3,Param!$M$21)/(IF(Param!$M$21&lt;20,LightShader!BU97,OFFSET(LightShader!BU97,Param!$M$21-20,0)
)+POWER(0.3,Param!$M$21)),-2),0))</f>
        <v>3.8891734576308679</v>
      </c>
      <c r="BV6" s="53">
        <f ca="1">IF(ScreenHeight!$B7&lt;OFFSET(Radar!$AC$3,COLUMN(),0),
    Param!$B$38/ScreenHeight!$B7,
    (Param!$B$37+1/(1-OFFSET(Radar!$AD$3,COLUMN(),0)*ScreenHeight!$C7)/Param!$B$39)/OFFSET(Radar!$AC$3,COLUMN(),0)
)*DistanceShader!BV6*LightShader!BV6*(IF(OFFSET(Ghosts!$S$41,COLUMN(),0)&lt;ScreenHeight!$E7,
   1,
   (SQRT(OFFSET(Ghosts!$T$41,COLUMN(),0)-OFFSET(Ghosts!$R$41,COLUMN(),0)*ScreenHeight!$D7)-1))+IF(Ghosts!$B$35,IF(Param!$M$21,-1-POWER(0.3,Param!$M$21)/(IF(Param!$M$21&lt;20,LightShader!BV97,OFFSET(LightShader!BV97,Param!$M$21-20,0)
)+POWER(0.3,Param!$M$21)),-2),0))</f>
        <v>3.9367839614933393</v>
      </c>
      <c r="BW6" s="53">
        <f ca="1">IF(ScreenHeight!$B7&lt;OFFSET(Radar!$AC$3,COLUMN(),0),
    Param!$B$38/ScreenHeight!$B7,
    (Param!$B$37+1/(1-OFFSET(Radar!$AD$3,COLUMN(),0)*ScreenHeight!$C7)/Param!$B$39)/OFFSET(Radar!$AC$3,COLUMN(),0)
)*DistanceShader!BW6*LightShader!BW6*(IF(OFFSET(Ghosts!$S$41,COLUMN(),0)&lt;ScreenHeight!$E7,
   1,
   (SQRT(OFFSET(Ghosts!$T$41,COLUMN(),0)-OFFSET(Ghosts!$R$41,COLUMN(),0)*ScreenHeight!$D7)-1))+IF(Ghosts!$B$35,IF(Param!$M$21,-1-POWER(0.3,Param!$M$21)/(IF(Param!$M$21&lt;20,LightShader!BW97,OFFSET(LightShader!BW97,Param!$M$21-20,0)
)+POWER(0.3,Param!$M$21)),-2),0))</f>
        <v>3.9835361878622542</v>
      </c>
      <c r="BX6" s="53">
        <f ca="1">IF(ScreenHeight!$B7&lt;OFFSET(Radar!$AC$3,COLUMN(),0),
    Param!$B$38/ScreenHeight!$B7,
    (Param!$B$37+1/(1-OFFSET(Radar!$AD$3,COLUMN(),0)*ScreenHeight!$C7)/Param!$B$39)/OFFSET(Radar!$AC$3,COLUMN(),0)
)*DistanceShader!BX6*LightShader!BX6*(IF(OFFSET(Ghosts!$S$41,COLUMN(),0)&lt;ScreenHeight!$E7,
   1,
   (SQRT(OFFSET(Ghosts!$T$41,COLUMN(),0)-OFFSET(Ghosts!$R$41,COLUMN(),0)*ScreenHeight!$D7)-1))+IF(Ghosts!$B$35,IF(Param!$M$21,-1-POWER(0.3,Param!$M$21)/(IF(Param!$M$21&lt;20,LightShader!BX97,OFFSET(LightShader!BX97,Param!$M$21-20,0)
)+POWER(0.3,Param!$M$21)),-2),0))</f>
        <v>4.0292821944520156</v>
      </c>
      <c r="BY6" s="53">
        <f ca="1">IF(ScreenHeight!$B7&lt;OFFSET(Radar!$AC$3,COLUMN(),0),
    Param!$B$38/ScreenHeight!$B7,
    (Param!$B$37+1/(1-OFFSET(Radar!$AD$3,COLUMN(),0)*ScreenHeight!$C7)/Param!$B$39)/OFFSET(Radar!$AC$3,COLUMN(),0)
)*DistanceShader!BY6*LightShader!BY6*(IF(OFFSET(Ghosts!$S$41,COLUMN(),0)&lt;ScreenHeight!$E7,
   1,
   (SQRT(OFFSET(Ghosts!$T$41,COLUMN(),0)-OFFSET(Ghosts!$R$41,COLUMN(),0)*ScreenHeight!$D7)-1))+IF(Ghosts!$B$35,IF(Param!$M$21,-1-POWER(0.3,Param!$M$21)/(IF(Param!$M$21&lt;20,LightShader!BY97,OFFSET(LightShader!BY97,Param!$M$21-20,0)
)+POWER(0.3,Param!$M$21)),-2),0))</f>
        <v>4.0738678787043217</v>
      </c>
      <c r="BZ6" s="53">
        <f ca="1">IF(ScreenHeight!$B7&lt;OFFSET(Radar!$AC$3,COLUMN(),0),
    Param!$B$38/ScreenHeight!$B7,
    (Param!$B$37+1/(1-OFFSET(Radar!$AD$3,COLUMN(),0)*ScreenHeight!$C7)/Param!$B$39)/OFFSET(Radar!$AC$3,COLUMN(),0)
)*DistanceShader!BZ6*LightShader!BZ6*(IF(OFFSET(Ghosts!$S$41,COLUMN(),0)&lt;ScreenHeight!$E7,
   1,
   (SQRT(OFFSET(Ghosts!$T$41,COLUMN(),0)-OFFSET(Ghosts!$R$41,COLUMN(),0)*ScreenHeight!$D7)-1))+IF(Ghosts!$B$35,IF(Param!$M$21,-1-POWER(0.3,Param!$M$21)/(IF(Param!$M$21&lt;20,LightShader!BZ97,OFFSET(LightShader!BZ97,Param!$M$21-20,0)
)+POWER(0.3,Param!$M$21)),-2),0))</f>
        <v>4.1171338007113452</v>
      </c>
      <c r="CA6" s="53">
        <f ca="1">IF(ScreenHeight!$B7&lt;OFFSET(Radar!$AC$3,COLUMN(),0),
    Param!$B$38/ScreenHeight!$B7,
    (Param!$B$37+1/(1-OFFSET(Radar!$AD$3,COLUMN(),0)*ScreenHeight!$C7)/Param!$B$39)/OFFSET(Radar!$AC$3,COLUMN(),0)
)*DistanceShader!CA6*LightShader!CA6*(IF(OFFSET(Ghosts!$S$41,COLUMN(),0)&lt;ScreenHeight!$E7,
   1,
   (SQRT(OFFSET(Ghosts!$T$41,COLUMN(),0)-OFFSET(Ghosts!$R$41,COLUMN(),0)*ScreenHeight!$D7)-1))+IF(Ghosts!$B$35,IF(Param!$M$21,-1-POWER(0.3,Param!$M$21)/(IF(Param!$M$21&lt;20,LightShader!CA97,OFFSET(LightShader!CA97,Param!$M$21-20,0)
)+POWER(0.3,Param!$M$21)),-2),0))</f>
        <v>4.1589161825401639</v>
      </c>
      <c r="CB6" s="53">
        <f ca="1">IF(ScreenHeight!$B7&lt;OFFSET(Radar!$AC$3,COLUMN(),0),
    Param!$B$38/ScreenHeight!$B7,
    (Param!$B$37+1/(1-OFFSET(Radar!$AD$3,COLUMN(),0)*ScreenHeight!$C7)/Param!$B$39)/OFFSET(Radar!$AC$3,COLUMN(),0)
)*DistanceShader!CB6*LightShader!CB6*(IF(OFFSET(Ghosts!$S$41,COLUMN(),0)&lt;ScreenHeight!$E7,
   1,
   (SQRT(OFFSET(Ghosts!$T$41,COLUMN(),0)-OFFSET(Ghosts!$R$41,COLUMN(),0)*ScreenHeight!$D7)-1))+IF(Ghosts!$B$35,IF(Param!$M$21,-1-POWER(0.3,Param!$M$21)/(IF(Param!$M$21&lt;20,LightShader!CB97,OFFSET(LightShader!CB97,Param!$M$21-20,0)
)+POWER(0.3,Param!$M$21)),-2),0))</f>
        <v>4.1990480866068989</v>
      </c>
      <c r="CC6" s="53">
        <f ca="1">IF(ScreenHeight!$B7&lt;OFFSET(Radar!$AC$3,COLUMN(),0),
    Param!$B$38/ScreenHeight!$B7,
    (Param!$B$37+1/(1-OFFSET(Radar!$AD$3,COLUMN(),0)*ScreenHeight!$C7)/Param!$B$39)/OFFSET(Radar!$AC$3,COLUMN(),0)
)*DistanceShader!CC6*LightShader!CC6*(IF(OFFSET(Ghosts!$S$41,COLUMN(),0)&lt;ScreenHeight!$E7,
   1,
   (SQRT(OFFSET(Ghosts!$T$41,COLUMN(),0)-OFFSET(Ghosts!$R$41,COLUMN(),0)*ScreenHeight!$D7)-1))+IF(Ghosts!$B$35,IF(Param!$M$21,-1-POWER(0.3,Param!$M$21)/(IF(Param!$M$21&lt;20,LightShader!CC97,OFFSET(LightShader!CC97,Param!$M$21-20,0)
)+POWER(0.3,Param!$M$21)),-2),0))</f>
        <v>4.2373607707649796</v>
      </c>
      <c r="CD6" s="53">
        <f ca="1">IF(ScreenHeight!$B7&lt;OFFSET(Radar!$AC$3,COLUMN(),0),
    Param!$B$38/ScreenHeight!$B7,
    (Param!$B$37+1/(1-OFFSET(Radar!$AD$3,COLUMN(),0)*ScreenHeight!$C7)/Param!$B$39)/OFFSET(Radar!$AC$3,COLUMN(),0)
)*DistanceShader!CD6*LightShader!CD6*(IF(OFFSET(Ghosts!$S$41,COLUMN(),0)&lt;ScreenHeight!$E7,
   1,
   (SQRT(OFFSET(Ghosts!$T$41,COLUMN(),0)-OFFSET(Ghosts!$R$41,COLUMN(),0)*ScreenHeight!$D7)-1))+IF(Ghosts!$B$35,IF(Param!$M$21,-1-POWER(0.3,Param!$M$21)/(IF(Param!$M$21&lt;20,LightShader!CD97,OFFSET(LightShader!CD97,Param!$M$21-20,0)
)+POWER(0.3,Param!$M$21)),-2),0))</f>
        <v>4.2736852120042093</v>
      </c>
      <c r="CE6" s="53">
        <f ca="1">IF(ScreenHeight!$B7&lt;OFFSET(Radar!$AC$3,COLUMN(),0),
    Param!$B$38/ScreenHeight!$B7,
    (Param!$B$37+1/(1-OFFSET(Radar!$AD$3,COLUMN(),0)*ScreenHeight!$C7)/Param!$B$39)/OFFSET(Radar!$AC$3,COLUMN(),0)
)*DistanceShader!CE6*LightShader!CE6*(IF(OFFSET(Ghosts!$S$41,COLUMN(),0)&lt;ScreenHeight!$E7,
   1,
   (SQRT(OFFSET(Ghosts!$T$41,COLUMN(),0)-OFFSET(Ghosts!$R$41,COLUMN(),0)*ScreenHeight!$D7)-1))+IF(Ghosts!$B$35,IF(Param!$M$21,-1-POWER(0.3,Param!$M$21)/(IF(Param!$M$21&lt;20,LightShader!CE97,OFFSET(LightShader!CE97,Param!$M$21-20,0)
)+POWER(0.3,Param!$M$21)),-2),0))</f>
        <v>4.3078537842514466</v>
      </c>
      <c r="CF6" s="53">
        <f ca="1">IF(ScreenHeight!$B7&lt;OFFSET(Radar!$AC$3,COLUMN(),0),
    Param!$B$38/ScreenHeight!$B7,
    (Param!$B$37+1/(1-OFFSET(Radar!$AD$3,COLUMN(),0)*ScreenHeight!$C7)/Param!$B$39)/OFFSET(Radar!$AC$3,COLUMN(),0)
)*DistanceShader!CF6*LightShader!CF6*(IF(OFFSET(Ghosts!$S$41,COLUMN(),0)&lt;ScreenHeight!$E7,
   1,
   (SQRT(OFFSET(Ghosts!$T$41,COLUMN(),0)-OFFSET(Ghosts!$R$41,COLUMN(),0)*ScreenHeight!$D7)-1))+IF(Ghosts!$B$35,IF(Param!$M$21,-1-POWER(0.3,Param!$M$21)/(IF(Param!$M$21&lt;20,LightShader!CF97,OFFSET(LightShader!CF97,Param!$M$21-20,0)
)+POWER(0.3,Param!$M$21)),-2),0))</f>
        <v>4.3397020689364298</v>
      </c>
      <c r="CG6" s="53">
        <f ca="1">IF(ScreenHeight!$B7&lt;OFFSET(Radar!$AC$3,COLUMN(),0),
    Param!$B$38/ScreenHeight!$B7,
    (Param!$B$37+1/(1-OFFSET(Radar!$AD$3,COLUMN(),0)*ScreenHeight!$C7)/Param!$B$39)/OFFSET(Radar!$AC$3,COLUMN(),0)
)*DistanceShader!CG6*LightShader!CG6*(IF(OFFSET(Ghosts!$S$41,COLUMN(),0)&lt;ScreenHeight!$E7,
   1,
   (SQRT(OFFSET(Ghosts!$T$41,COLUMN(),0)-OFFSET(Ghosts!$R$41,COLUMN(),0)*ScreenHeight!$D7)-1))+IF(Ghosts!$B$35,IF(Param!$M$21,-1-POWER(0.3,Param!$M$21)/(IF(Param!$M$21&lt;20,LightShader!CG97,OFFSET(LightShader!CG97,Param!$M$21-20,0)
)+POWER(0.3,Param!$M$21)),-2),0))</f>
        <v>4.3690707700254094</v>
      </c>
      <c r="CH6" s="53">
        <f ca="1">IF(ScreenHeight!$B7&lt;OFFSET(Radar!$AC$3,COLUMN(),0),
    Param!$B$38/ScreenHeight!$B7,
    (Param!$B$37+1/(1-OFFSET(Radar!$AD$3,COLUMN(),0)*ScreenHeight!$C7)/Param!$B$39)/OFFSET(Radar!$AC$3,COLUMN(),0)
)*DistanceShader!CH6*LightShader!CH6*(IF(OFFSET(Ghosts!$S$41,COLUMN(),0)&lt;ScreenHeight!$E7,
   1,
   (SQRT(OFFSET(Ghosts!$T$41,COLUMN(),0)-OFFSET(Ghosts!$R$41,COLUMN(),0)*ScreenHeight!$D7)-1))+IF(Ghosts!$B$35,IF(Param!$M$21,-1-POWER(0.3,Param!$M$21)/(IF(Param!$M$21&lt;20,LightShader!CH97,OFFSET(LightShader!CH97,Param!$M$21-20,0)
)+POWER(0.3,Param!$M$21)),-2),0))</f>
        <v>4.3958076984809331</v>
      </c>
      <c r="CI6" s="53">
        <f ca="1">IF(ScreenHeight!$B7&lt;OFFSET(Radar!$AC$3,COLUMN(),0),
    Param!$B$38/ScreenHeight!$B7,
    (Param!$B$37+1/(1-OFFSET(Radar!$AD$3,COLUMN(),0)*ScreenHeight!$C7)/Param!$B$39)/OFFSET(Radar!$AC$3,COLUMN(),0)
)*DistanceShader!CI6*LightShader!CI6*(IF(OFFSET(Ghosts!$S$41,COLUMN(),0)&lt;ScreenHeight!$E7,
   1,
   (SQRT(OFFSET(Ghosts!$T$41,COLUMN(),0)-OFFSET(Ghosts!$R$41,COLUMN(),0)*ScreenHeight!$D7)-1))+IF(Ghosts!$B$35,IF(Param!$M$21,-1-POWER(0.3,Param!$M$21)/(IF(Param!$M$21&lt;20,LightShader!CI97,OFFSET(LightShader!CI97,Param!$M$21-20,0)
)+POWER(0.3,Param!$M$21)),-2),0))</f>
        <v>4.4197697849758253</v>
      </c>
      <c r="CJ6" s="53">
        <f ca="1">IF(ScreenHeight!$B7&lt;OFFSET(Radar!$AC$3,COLUMN(),0),
    Param!$B$38/ScreenHeight!$B7,
    (Param!$B$37+1/(1-OFFSET(Radar!$AD$3,COLUMN(),0)*ScreenHeight!$C7)/Param!$B$39)/OFFSET(Radar!$AC$3,COLUMN(),0)
)*DistanceShader!CJ6*LightShader!CJ6*(IF(OFFSET(Ghosts!$S$41,COLUMN(),0)&lt;ScreenHeight!$E7,
   1,
   (SQRT(OFFSET(Ghosts!$T$41,COLUMN(),0)-OFFSET(Ghosts!$R$41,COLUMN(),0)*ScreenHeight!$D7)-1))+IF(Ghosts!$B$35,IF(Param!$M$21,-1-POWER(0.3,Param!$M$21)/(IF(Param!$M$21&lt;20,LightShader!CJ97,OFFSET(LightShader!CJ97,Param!$M$21-20,0)
)+POWER(0.3,Param!$M$21)),-2),0))</f>
        <v>4.4408250745935662</v>
      </c>
      <c r="CK6" s="53">
        <f ca="1">IF(ScreenHeight!$B7&lt;OFFSET(Radar!$AC$3,COLUMN(),0),
    Param!$B$38/ScreenHeight!$B7,
    (Param!$B$37+1/(1-OFFSET(Radar!$AD$3,COLUMN(),0)*ScreenHeight!$C7)/Param!$B$39)/OFFSET(Radar!$AC$3,COLUMN(),0)
)*DistanceShader!CK6*LightShader!CK6*(IF(OFFSET(Ghosts!$S$41,COLUMN(),0)&lt;ScreenHeight!$E7,
   1,
   (SQRT(OFFSET(Ghosts!$T$41,COLUMN(),0)-OFFSET(Ghosts!$R$41,COLUMN(),0)*ScreenHeight!$D7)-1))+IF(Ghosts!$B$35,IF(Param!$M$21,-1-POWER(0.3,Param!$M$21)/(IF(Param!$M$21&lt;20,LightShader!CK97,OFFSET(LightShader!CK97,Param!$M$21-20,0)
)+POWER(0.3,Param!$M$21)),-2),0))</f>
        <v>4.4588546535996052</v>
      </c>
      <c r="CL6" s="53">
        <f ca="1">IF(ScreenHeight!$B7&lt;OFFSET(Radar!$AC$3,COLUMN(),0),
    Param!$B$38/ScreenHeight!$B7,
    (Param!$B$37+1/(1-OFFSET(Radar!$AD$3,COLUMN(),0)*ScreenHeight!$C7)/Param!$B$39)/OFFSET(Radar!$AC$3,COLUMN(),0)
)*DistanceShader!CL6*LightShader!CL6*(IF(OFFSET(Ghosts!$S$41,COLUMN(),0)&lt;ScreenHeight!$E7,
   1,
   (SQRT(OFFSET(Ghosts!$T$41,COLUMN(),0)-OFFSET(Ghosts!$R$41,COLUMN(),0)*ScreenHeight!$D7)-1))+IF(Ghosts!$B$35,IF(Param!$M$21,-1-POWER(0.3,Param!$M$21)/(IF(Param!$M$21&lt;20,LightShader!CL97,OFFSET(LightShader!CL97,Param!$M$21-20,0)
)+POWER(0.3,Param!$M$21)),-2),0))</f>
        <v>4.4737544565391651</v>
      </c>
      <c r="CM6" s="53">
        <f ca="1">IF(ScreenHeight!$B7&lt;OFFSET(Radar!$AC$3,COLUMN(),0),
    Param!$B$38/ScreenHeight!$B7,
    (Param!$B$37+1/(1-OFFSET(Radar!$AD$3,COLUMN(),0)*ScreenHeight!$C7)/Param!$B$39)/OFFSET(Radar!$AC$3,COLUMN(),0)
)*DistanceShader!CM6*LightShader!CM6*(IF(OFFSET(Ghosts!$S$41,COLUMN(),0)&lt;ScreenHeight!$E7,
   1,
   (SQRT(OFFSET(Ghosts!$T$41,COLUMN(),0)-OFFSET(Ghosts!$R$41,COLUMN(),0)*ScreenHeight!$D7)-1))+IF(Ghosts!$B$35,IF(Param!$M$21,-1-POWER(0.3,Param!$M$21)/(IF(Param!$M$21&lt;20,LightShader!CM97,OFFSET(LightShader!CM97,Param!$M$21-20,0)
)+POWER(0.3,Param!$M$21)),-2),0))</f>
        <v>4.4854369021989697</v>
      </c>
      <c r="CN6" s="53">
        <f ca="1">IF(ScreenHeight!$B7&lt;OFFSET(Radar!$AC$3,COLUMN(),0),
    Param!$B$38/ScreenHeight!$B7,
    (Param!$B$37+1/(1-OFFSET(Radar!$AD$3,COLUMN(),0)*ScreenHeight!$C7)/Param!$B$39)/OFFSET(Radar!$AC$3,COLUMN(),0)
)*DistanceShader!CN6*LightShader!CN6*(IF(OFFSET(Ghosts!$S$41,COLUMN(),0)&lt;ScreenHeight!$E7,
   1,
   (SQRT(OFFSET(Ghosts!$T$41,COLUMN(),0)-OFFSET(Ghosts!$R$41,COLUMN(),0)*ScreenHeight!$D7)-1))+IF(Ghosts!$B$35,IF(Param!$M$21,-1-POWER(0.3,Param!$M$21)/(IF(Param!$M$21&lt;20,LightShader!CN97,OFFSET(LightShader!CN97,Param!$M$21-20,0)
)+POWER(0.3,Param!$M$21)),-2),0))</f>
        <v>4.4938323095404238</v>
      </c>
      <c r="CO6" s="53">
        <f ca="1">IF(ScreenHeight!$B7&lt;OFFSET(Radar!$AC$3,COLUMN(),0),
    Param!$B$38/ScreenHeight!$B7,
    (Param!$B$37+1/(1-OFFSET(Radar!$AD$3,COLUMN(),0)*ScreenHeight!$C7)/Param!$B$39)/OFFSET(Radar!$AC$3,COLUMN(),0)
)*DistanceShader!CO6*LightShader!CO6*(IF(OFFSET(Ghosts!$S$41,COLUMN(),0)&lt;ScreenHeight!$E7,
   1,
   (SQRT(OFFSET(Ghosts!$T$41,COLUMN(),0)-OFFSET(Ghosts!$R$41,COLUMN(),0)*ScreenHeight!$D7)-1))+IF(Ghosts!$B$35,IF(Param!$M$21,-1-POWER(0.3,Param!$M$21)/(IF(Param!$M$21&lt;20,LightShader!CO97,OFFSET(LightShader!CO97,Param!$M$21-20,0)
)+POWER(0.3,Param!$M$21)),-2),0))</f>
        <v>4.4988900496071338</v>
      </c>
      <c r="CP6" s="53">
        <f ca="1">IF(ScreenHeight!$B7&lt;OFFSET(Radar!$AC$3,COLUMN(),0),
    Param!$B$38/ScreenHeight!$B7,
    (Param!$B$37+1/(1-OFFSET(Radar!$AD$3,COLUMN(),0)*ScreenHeight!$C7)/Param!$B$39)/OFFSET(Radar!$AC$3,COLUMN(),0)
)*DistanceShader!CP6*LightShader!CP6*(IF(OFFSET(Ghosts!$S$41,COLUMN(),0)&lt;ScreenHeight!$E7,
   1,
   (SQRT(OFFSET(Ghosts!$T$41,COLUMN(),0)-OFFSET(Ghosts!$R$41,COLUMN(),0)*ScreenHeight!$D7)-1))+IF(Ghosts!$B$35,IF(Param!$M$21,-1-POWER(0.3,Param!$M$21)/(IF(Param!$M$21&lt;20,LightShader!CP97,OFFSET(LightShader!CP97,Param!$M$21-20,0)
)+POWER(0.3,Param!$M$21)),-2),0))</f>
        <v>4.5005793965089964</v>
      </c>
      <c r="CQ6" s="53">
        <f ca="1">IF(ScreenHeight!$B7&lt;OFFSET(Radar!$AC$3,COLUMN(),0),
    Param!$B$38/ScreenHeight!$B7,
    (Param!$B$37+1/(1-OFFSET(Radar!$AD$3,COLUMN(),0)*ScreenHeight!$C7)/Param!$B$39)/OFFSET(Radar!$AC$3,COLUMN(),0)
)*DistanceShader!CQ6*LightShader!CQ6*(IF(OFFSET(Ghosts!$S$41,COLUMN(),0)&lt;ScreenHeight!$E7,
   1,
   (SQRT(OFFSET(Ghosts!$T$41,COLUMN(),0)-OFFSET(Ghosts!$R$41,COLUMN(),0)*ScreenHeight!$D7)-1))+IF(Ghosts!$B$35,IF(Param!$M$21,-1-POWER(0.3,Param!$M$21)/(IF(Param!$M$21&lt;20,LightShader!CQ97,OFFSET(LightShader!CQ97,Param!$M$21-20,0)
)+POWER(0.3,Param!$M$21)),-2),0))</f>
        <v>4.4988900496071338</v>
      </c>
      <c r="CR6" s="53">
        <f ca="1">IF(ScreenHeight!$B7&lt;OFFSET(Radar!$AC$3,COLUMN(),0),
    Param!$B$38/ScreenHeight!$B7,
    (Param!$B$37+1/(1-OFFSET(Radar!$AD$3,COLUMN(),0)*ScreenHeight!$C7)/Param!$B$39)/OFFSET(Radar!$AC$3,COLUMN(),0)
)*DistanceShader!CR6*LightShader!CR6*(IF(OFFSET(Ghosts!$S$41,COLUMN(),0)&lt;ScreenHeight!$E7,
   1,
   (SQRT(OFFSET(Ghosts!$T$41,COLUMN(),0)-OFFSET(Ghosts!$R$41,COLUMN(),0)*ScreenHeight!$D7)-1))+IF(Ghosts!$B$35,IF(Param!$M$21,-1-POWER(0.3,Param!$M$21)/(IF(Param!$M$21&lt;20,LightShader!CR97,OFFSET(LightShader!CR97,Param!$M$21-20,0)
)+POWER(0.3,Param!$M$21)),-2),0))</f>
        <v>4.4938323095404238</v>
      </c>
      <c r="CS6" s="53">
        <f ca="1">IF(ScreenHeight!$B7&lt;OFFSET(Radar!$AC$3,COLUMN(),0),
    Param!$B$38/ScreenHeight!$B7,
    (Param!$B$37+1/(1-OFFSET(Radar!$AD$3,COLUMN(),0)*ScreenHeight!$C7)/Param!$B$39)/OFFSET(Radar!$AC$3,COLUMN(),0)
)*DistanceShader!CS6*LightShader!CS6*(IF(OFFSET(Ghosts!$S$41,COLUMN(),0)&lt;ScreenHeight!$E7,
   1,
   (SQRT(OFFSET(Ghosts!$T$41,COLUMN(),0)-OFFSET(Ghosts!$R$41,COLUMN(),0)*ScreenHeight!$D7)-1))+IF(Ghosts!$B$35,IF(Param!$M$21,-1-POWER(0.3,Param!$M$21)/(IF(Param!$M$21&lt;20,LightShader!CS97,OFFSET(LightShader!CS97,Param!$M$21-20,0)
)+POWER(0.3,Param!$M$21)),-2),0))</f>
        <v>4.4854369021989697</v>
      </c>
      <c r="CT6" s="53">
        <f ca="1">IF(ScreenHeight!$B7&lt;OFFSET(Radar!$AC$3,COLUMN(),0),
    Param!$B$38/ScreenHeight!$B7,
    (Param!$B$37+1/(1-OFFSET(Radar!$AD$3,COLUMN(),0)*ScreenHeight!$C7)/Param!$B$39)/OFFSET(Radar!$AC$3,COLUMN(),0)
)*DistanceShader!CT6*LightShader!CT6*(IF(OFFSET(Ghosts!$S$41,COLUMN(),0)&lt;ScreenHeight!$E7,
   1,
   (SQRT(OFFSET(Ghosts!$T$41,COLUMN(),0)-OFFSET(Ghosts!$R$41,COLUMN(),0)*ScreenHeight!$D7)-1))+IF(Ghosts!$B$35,IF(Param!$M$21,-1-POWER(0.3,Param!$M$21)/(IF(Param!$M$21&lt;20,LightShader!CT97,OFFSET(LightShader!CT97,Param!$M$21-20,0)
)+POWER(0.3,Param!$M$21)),-2),0))</f>
        <v>4.4737544565391651</v>
      </c>
      <c r="CU6" s="53">
        <f ca="1">IF(ScreenHeight!$B7&lt;OFFSET(Radar!$AC$3,COLUMN(),0),
    Param!$B$38/ScreenHeight!$B7,
    (Param!$B$37+1/(1-OFFSET(Radar!$AD$3,COLUMN(),0)*ScreenHeight!$C7)/Param!$B$39)/OFFSET(Radar!$AC$3,COLUMN(),0)
)*DistanceShader!CU6*LightShader!CU6*(IF(OFFSET(Ghosts!$S$41,COLUMN(),0)&lt;ScreenHeight!$E7,
   1,
   (SQRT(OFFSET(Ghosts!$T$41,COLUMN(),0)-OFFSET(Ghosts!$R$41,COLUMN(),0)*ScreenHeight!$D7)-1))+IF(Ghosts!$B$35,IF(Param!$M$21,-1-POWER(0.3,Param!$M$21)/(IF(Param!$M$21&lt;20,LightShader!CU97,OFFSET(LightShader!CU97,Param!$M$21-20,0)
)+POWER(0.3,Param!$M$21)),-2),0))</f>
        <v>4.4588546535996052</v>
      </c>
      <c r="CV6" s="53">
        <f ca="1">IF(ScreenHeight!$B7&lt;OFFSET(Radar!$AC$3,COLUMN(),0),
    Param!$B$38/ScreenHeight!$B7,
    (Param!$B$37+1/(1-OFFSET(Radar!$AD$3,COLUMN(),0)*ScreenHeight!$C7)/Param!$B$39)/OFFSET(Radar!$AC$3,COLUMN(),0)
)*DistanceShader!CV6*LightShader!CV6*(IF(OFFSET(Ghosts!$S$41,COLUMN(),0)&lt;ScreenHeight!$E7,
   1,
   (SQRT(OFFSET(Ghosts!$T$41,COLUMN(),0)-OFFSET(Ghosts!$R$41,COLUMN(),0)*ScreenHeight!$D7)-1))+IF(Ghosts!$B$35,IF(Param!$M$21,-1-POWER(0.3,Param!$M$21)/(IF(Param!$M$21&lt;20,LightShader!CV97,OFFSET(LightShader!CV97,Param!$M$21-20,0)
)+POWER(0.3,Param!$M$21)),-2),0))</f>
        <v>4.4408250745935662</v>
      </c>
      <c r="CW6" s="53">
        <f ca="1">IF(ScreenHeight!$B7&lt;OFFSET(Radar!$AC$3,COLUMN(),0),
    Param!$B$38/ScreenHeight!$B7,
    (Param!$B$37+1/(1-OFFSET(Radar!$AD$3,COLUMN(),0)*ScreenHeight!$C7)/Param!$B$39)/OFFSET(Radar!$AC$3,COLUMN(),0)
)*DistanceShader!CW6*LightShader!CW6*(IF(OFFSET(Ghosts!$S$41,COLUMN(),0)&lt;ScreenHeight!$E7,
   1,
   (SQRT(OFFSET(Ghosts!$T$41,COLUMN(),0)-OFFSET(Ghosts!$R$41,COLUMN(),0)*ScreenHeight!$D7)-1))+IF(Ghosts!$B$35,IF(Param!$M$21,-1-POWER(0.3,Param!$M$21)/(IF(Param!$M$21&lt;20,LightShader!CW97,OFFSET(LightShader!CW97,Param!$M$21-20,0)
)+POWER(0.3,Param!$M$21)),-2),0))</f>
        <v>4.4197697849758253</v>
      </c>
      <c r="CX6" s="53">
        <f ca="1">IF(ScreenHeight!$B7&lt;OFFSET(Radar!$AC$3,COLUMN(),0),
    Param!$B$38/ScreenHeight!$B7,
    (Param!$B$37+1/(1-OFFSET(Radar!$AD$3,COLUMN(),0)*ScreenHeight!$C7)/Param!$B$39)/OFFSET(Radar!$AC$3,COLUMN(),0)
)*DistanceShader!CX6*LightShader!CX6*(IF(OFFSET(Ghosts!$S$41,COLUMN(),0)&lt;ScreenHeight!$E7,
   1,
   (SQRT(OFFSET(Ghosts!$T$41,COLUMN(),0)-OFFSET(Ghosts!$R$41,COLUMN(),0)*ScreenHeight!$D7)-1))+IF(Ghosts!$B$35,IF(Param!$M$21,-1-POWER(0.3,Param!$M$21)/(IF(Param!$M$21&lt;20,LightShader!CX97,OFFSET(LightShader!CX97,Param!$M$21-20,0)
)+POWER(0.3,Param!$M$21)),-2),0))</f>
        <v>4.3958076984809331</v>
      </c>
      <c r="CY6" s="53">
        <f ca="1">IF(ScreenHeight!$B7&lt;OFFSET(Radar!$AC$3,COLUMN(),0),
    Param!$B$38/ScreenHeight!$B7,
    (Param!$B$37+1/(1-OFFSET(Radar!$AD$3,COLUMN(),0)*ScreenHeight!$C7)/Param!$B$39)/OFFSET(Radar!$AC$3,COLUMN(),0)
)*DistanceShader!CY6*LightShader!CY6*(IF(OFFSET(Ghosts!$S$41,COLUMN(),0)&lt;ScreenHeight!$E7,
   1,
   (SQRT(OFFSET(Ghosts!$T$41,COLUMN(),0)-OFFSET(Ghosts!$R$41,COLUMN(),0)*ScreenHeight!$D7)-1))+IF(Ghosts!$B$35,IF(Param!$M$21,-1-POWER(0.3,Param!$M$21)/(IF(Param!$M$21&lt;20,LightShader!CY97,OFFSET(LightShader!CY97,Param!$M$21-20,0)
)+POWER(0.3,Param!$M$21)),-2),0))</f>
        <v>4.3690707700254094</v>
      </c>
      <c r="CZ6" s="53">
        <f ca="1">IF(ScreenHeight!$B7&lt;OFFSET(Radar!$AC$3,COLUMN(),0),
    Param!$B$38/ScreenHeight!$B7,
    (Param!$B$37+1/(1-OFFSET(Radar!$AD$3,COLUMN(),0)*ScreenHeight!$C7)/Param!$B$39)/OFFSET(Radar!$AC$3,COLUMN(),0)
)*DistanceShader!CZ6*LightShader!CZ6*(IF(OFFSET(Ghosts!$S$41,COLUMN(),0)&lt;ScreenHeight!$E7,
   1,
   (SQRT(OFFSET(Ghosts!$T$41,COLUMN(),0)-OFFSET(Ghosts!$R$41,COLUMN(),0)*ScreenHeight!$D7)-1))+IF(Ghosts!$B$35,IF(Param!$M$21,-1-POWER(0.3,Param!$M$21)/(IF(Param!$M$21&lt;20,LightShader!CZ97,OFFSET(LightShader!CZ97,Param!$M$21-20,0)
)+POWER(0.3,Param!$M$21)),-2),0))</f>
        <v>4.3397020689364298</v>
      </c>
      <c r="DA6" s="53">
        <f ca="1">IF(ScreenHeight!$B7&lt;OFFSET(Radar!$AC$3,COLUMN(),0),
    Param!$B$38/ScreenHeight!$B7,
    (Param!$B$37+1/(1-OFFSET(Radar!$AD$3,COLUMN(),0)*ScreenHeight!$C7)/Param!$B$39)/OFFSET(Radar!$AC$3,COLUMN(),0)
)*DistanceShader!DA6*LightShader!DA6*(IF(OFFSET(Ghosts!$S$41,COLUMN(),0)&lt;ScreenHeight!$E7,
   1,
   (SQRT(OFFSET(Ghosts!$T$41,COLUMN(),0)-OFFSET(Ghosts!$R$41,COLUMN(),0)*ScreenHeight!$D7)-1))+IF(Ghosts!$B$35,IF(Param!$M$21,-1-POWER(0.3,Param!$M$21)/(IF(Param!$M$21&lt;20,LightShader!DA97,OFFSET(LightShader!DA97,Param!$M$21-20,0)
)+POWER(0.3,Param!$M$21)),-2),0))</f>
        <v>4.3078537842514466</v>
      </c>
      <c r="DB6" s="53">
        <f ca="1">IF(ScreenHeight!$B7&lt;OFFSET(Radar!$AC$3,COLUMN(),0),
    Param!$B$38/ScreenHeight!$B7,
    (Param!$B$37+1/(1-OFFSET(Radar!$AD$3,COLUMN(),0)*ScreenHeight!$C7)/Param!$B$39)/OFFSET(Radar!$AC$3,COLUMN(),0)
)*DistanceShader!DB6*LightShader!DB6*(IF(OFFSET(Ghosts!$S$41,COLUMN(),0)&lt;ScreenHeight!$E7,
   1,
   (SQRT(OFFSET(Ghosts!$T$41,COLUMN(),0)-OFFSET(Ghosts!$R$41,COLUMN(),0)*ScreenHeight!$D7)-1))+IF(Ghosts!$B$35,IF(Param!$M$21,-1-POWER(0.3,Param!$M$21)/(IF(Param!$M$21&lt;20,LightShader!DB97,OFFSET(LightShader!DB97,Param!$M$21-20,0)
)+POWER(0.3,Param!$M$21)),-2),0))</f>
        <v>4.2736852120042093</v>
      </c>
      <c r="DC6" s="53">
        <f ca="1">IF(ScreenHeight!$B7&lt;OFFSET(Radar!$AC$3,COLUMN(),0),
    Param!$B$38/ScreenHeight!$B7,
    (Param!$B$37+1/(1-OFFSET(Radar!$AD$3,COLUMN(),0)*ScreenHeight!$C7)/Param!$B$39)/OFFSET(Radar!$AC$3,COLUMN(),0)
)*DistanceShader!DC6*LightShader!DC6*(IF(OFFSET(Ghosts!$S$41,COLUMN(),0)&lt;ScreenHeight!$E7,
   1,
   (SQRT(OFFSET(Ghosts!$T$41,COLUMN(),0)-OFFSET(Ghosts!$R$41,COLUMN(),0)*ScreenHeight!$D7)-1))+IF(Ghosts!$B$35,IF(Param!$M$21,-1-POWER(0.3,Param!$M$21)/(IF(Param!$M$21&lt;20,LightShader!DC97,OFFSET(LightShader!DC97,Param!$M$21-20,0)
)+POWER(0.3,Param!$M$21)),-2),0))</f>
        <v>4.2373607707649796</v>
      </c>
      <c r="DD6" s="53">
        <f ca="1">IF(ScreenHeight!$B7&lt;OFFSET(Radar!$AC$3,COLUMN(),0),
    Param!$B$38/ScreenHeight!$B7,
    (Param!$B$37+1/(1-OFFSET(Radar!$AD$3,COLUMN(),0)*ScreenHeight!$C7)/Param!$B$39)/OFFSET(Radar!$AC$3,COLUMN(),0)
)*DistanceShader!DD6*LightShader!DD6*(IF(OFFSET(Ghosts!$S$41,COLUMN(),0)&lt;ScreenHeight!$E7,
   1,
   (SQRT(OFFSET(Ghosts!$T$41,COLUMN(),0)-OFFSET(Ghosts!$R$41,COLUMN(),0)*ScreenHeight!$D7)-1))+IF(Ghosts!$B$35,IF(Param!$M$21,-1-POWER(0.3,Param!$M$21)/(IF(Param!$M$21&lt;20,LightShader!DD97,OFFSET(LightShader!DD97,Param!$M$21-20,0)
)+POWER(0.3,Param!$M$21)),-2),0))</f>
        <v>4.1990480866068989</v>
      </c>
      <c r="DE6" s="53">
        <f ca="1">IF(ScreenHeight!$B7&lt;OFFSET(Radar!$AC$3,COLUMN(),0),
    Param!$B$38/ScreenHeight!$B7,
    (Param!$B$37+1/(1-OFFSET(Radar!$AD$3,COLUMN(),0)*ScreenHeight!$C7)/Param!$B$39)/OFFSET(Radar!$AC$3,COLUMN(),0)
)*DistanceShader!DE6*LightShader!DE6*(IF(OFFSET(Ghosts!$S$41,COLUMN(),0)&lt;ScreenHeight!$E7,
   1,
   (SQRT(OFFSET(Ghosts!$T$41,COLUMN(),0)-OFFSET(Ghosts!$R$41,COLUMN(),0)*ScreenHeight!$D7)-1))+IF(Ghosts!$B$35,IF(Param!$M$21,-1-POWER(0.3,Param!$M$21)/(IF(Param!$M$21&lt;20,LightShader!DE97,OFFSET(LightShader!DE97,Param!$M$21-20,0)
)+POWER(0.3,Param!$M$21)),-2),0))</f>
        <v>4.1589161825401639</v>
      </c>
      <c r="DF6" s="53">
        <f ca="1">IF(ScreenHeight!$B7&lt;OFFSET(Radar!$AC$3,COLUMN(),0),
    Param!$B$38/ScreenHeight!$B7,
    (Param!$B$37+1/(1-OFFSET(Radar!$AD$3,COLUMN(),0)*ScreenHeight!$C7)/Param!$B$39)/OFFSET(Radar!$AC$3,COLUMN(),0)
)*DistanceShader!DF6*LightShader!DF6*(IF(OFFSET(Ghosts!$S$41,COLUMN(),0)&lt;ScreenHeight!$E7,
   1,
   (SQRT(OFFSET(Ghosts!$T$41,COLUMN(),0)-OFFSET(Ghosts!$R$41,COLUMN(),0)*ScreenHeight!$D7)-1))+IF(Ghosts!$B$35,IF(Param!$M$21,-1-POWER(0.3,Param!$M$21)/(IF(Param!$M$21&lt;20,LightShader!DF97,OFFSET(LightShader!DF97,Param!$M$21-20,0)
)+POWER(0.3,Param!$M$21)),-2),0))</f>
        <v>4.1171338007113452</v>
      </c>
      <c r="DG6" s="53">
        <f ca="1">IF(ScreenHeight!$B7&lt;OFFSET(Radar!$AC$3,COLUMN(),0),
    Param!$B$38/ScreenHeight!$B7,
    (Param!$B$37+1/(1-OFFSET(Radar!$AD$3,COLUMN(),0)*ScreenHeight!$C7)/Param!$B$39)/OFFSET(Radar!$AC$3,COLUMN(),0)
)*DistanceShader!DG6*LightShader!DG6*(IF(OFFSET(Ghosts!$S$41,COLUMN(),0)&lt;ScreenHeight!$E7,
   1,
   (SQRT(OFFSET(Ghosts!$T$41,COLUMN(),0)-OFFSET(Ghosts!$R$41,COLUMN(),0)*ScreenHeight!$D7)-1))+IF(Ghosts!$B$35,IF(Param!$M$21,-1-POWER(0.3,Param!$M$21)/(IF(Param!$M$21&lt;20,LightShader!DG97,OFFSET(LightShader!DG97,Param!$M$21-20,0)
)+POWER(0.3,Param!$M$21)),-2),0))</f>
        <v>4.0738678787043217</v>
      </c>
      <c r="DH6" s="53">
        <f ca="1">IF(ScreenHeight!$B7&lt;OFFSET(Radar!$AC$3,COLUMN(),0),
    Param!$B$38/ScreenHeight!$B7,
    (Param!$B$37+1/(1-OFFSET(Radar!$AD$3,COLUMN(),0)*ScreenHeight!$C7)/Param!$B$39)/OFFSET(Radar!$AC$3,COLUMN(),0)
)*DistanceShader!DH6*LightShader!DH6*(IF(OFFSET(Ghosts!$S$41,COLUMN(),0)&lt;ScreenHeight!$E7,
   1,
   (SQRT(OFFSET(Ghosts!$T$41,COLUMN(),0)-OFFSET(Ghosts!$R$41,COLUMN(),0)*ScreenHeight!$D7)-1))+IF(Ghosts!$B$35,IF(Param!$M$21,-1-POWER(0.3,Param!$M$21)/(IF(Param!$M$21&lt;20,LightShader!DH97,OFFSET(LightShader!DH97,Param!$M$21-20,0)
)+POWER(0.3,Param!$M$21)),-2),0))</f>
        <v>4.0292821944520156</v>
      </c>
      <c r="DI6" s="53">
        <f ca="1">IF(ScreenHeight!$B7&lt;OFFSET(Radar!$AC$3,COLUMN(),0),
    Param!$B$38/ScreenHeight!$B7,
    (Param!$B$37+1/(1-OFFSET(Radar!$AD$3,COLUMN(),0)*ScreenHeight!$C7)/Param!$B$39)/OFFSET(Radar!$AC$3,COLUMN(),0)
)*DistanceShader!DI6*LightShader!DI6*(IF(OFFSET(Ghosts!$S$41,COLUMN(),0)&lt;ScreenHeight!$E7,
   1,
   (SQRT(OFFSET(Ghosts!$T$41,COLUMN(),0)-OFFSET(Ghosts!$R$41,COLUMN(),0)*ScreenHeight!$D7)-1))+IF(Ghosts!$B$35,IF(Param!$M$21,-1-POWER(0.3,Param!$M$21)/(IF(Param!$M$21&lt;20,LightShader!DI97,OFFSET(LightShader!DI97,Param!$M$21-20,0)
)+POWER(0.3,Param!$M$21)),-2),0))</f>
        <v>3.9835361878622542</v>
      </c>
      <c r="DJ6" s="53">
        <f ca="1">IF(ScreenHeight!$B7&lt;OFFSET(Radar!$AC$3,COLUMN(),0),
    Param!$B$38/ScreenHeight!$B7,
    (Param!$B$37+1/(1-OFFSET(Radar!$AD$3,COLUMN(),0)*ScreenHeight!$C7)/Param!$B$39)/OFFSET(Radar!$AC$3,COLUMN(),0)
)*DistanceShader!DJ6*LightShader!DJ6*(IF(OFFSET(Ghosts!$S$41,COLUMN(),0)&lt;ScreenHeight!$E7,
   1,
   (SQRT(OFFSET(Ghosts!$T$41,COLUMN(),0)-OFFSET(Ghosts!$R$41,COLUMN(),0)*ScreenHeight!$D7)-1))+IF(Ghosts!$B$35,IF(Param!$M$21,-1-POWER(0.3,Param!$M$21)/(IF(Param!$M$21&lt;20,LightShader!DJ97,OFFSET(LightShader!DJ97,Param!$M$21-20,0)
)+POWER(0.3,Param!$M$21)),-2),0))</f>
        <v>3.9367839614933393</v>
      </c>
      <c r="DK6" s="53">
        <f ca="1">IF(ScreenHeight!$B7&lt;OFFSET(Radar!$AC$3,COLUMN(),0),
    Param!$B$38/ScreenHeight!$B7,
    (Param!$B$37+1/(1-OFFSET(Radar!$AD$3,COLUMN(),0)*ScreenHeight!$C7)/Param!$B$39)/OFFSET(Radar!$AC$3,COLUMN(),0)
)*DistanceShader!DK6*LightShader!DK6*(IF(OFFSET(Ghosts!$S$41,COLUMN(),0)&lt;ScreenHeight!$E7,
   1,
   (SQRT(OFFSET(Ghosts!$T$41,COLUMN(),0)-OFFSET(Ghosts!$R$41,COLUMN(),0)*ScreenHeight!$D7)-1))+IF(Ghosts!$B$35,IF(Param!$M$21,-1-POWER(0.3,Param!$M$21)/(IF(Param!$M$21&lt;20,LightShader!DK97,OFFSET(LightShader!DK97,Param!$M$21-20,0)
)+POWER(0.3,Param!$M$21)),-2),0))</f>
        <v>3.8891734576308679</v>
      </c>
      <c r="DL6" s="53">
        <f ca="1">IF(ScreenHeight!$B7&lt;OFFSET(Radar!$AC$3,COLUMN(),0),
    Param!$B$38/ScreenHeight!$B7,
    (Param!$B$37+1/(1-OFFSET(Radar!$AD$3,COLUMN(),0)*ScreenHeight!$C7)/Param!$B$39)/OFFSET(Radar!$AC$3,COLUMN(),0)
)*DistanceShader!DL6*LightShader!DL6*(IF(OFFSET(Ghosts!$S$41,COLUMN(),0)&lt;ScreenHeight!$E7,
   1,
   (SQRT(OFFSET(Ghosts!$T$41,COLUMN(),0)-OFFSET(Ghosts!$R$41,COLUMN(),0)*ScreenHeight!$D7)-1))+IF(Ghosts!$B$35,IF(Param!$M$21,-1-POWER(0.3,Param!$M$21)/(IF(Param!$M$21&lt;20,LightShader!DL97,OFFSET(LightShader!DL97,Param!$M$21-20,0)
)+POWER(0.3,Param!$M$21)),-2),0))</f>
        <v>3.8408458049948728</v>
      </c>
      <c r="DM6" s="53">
        <f ca="1">IF(ScreenHeight!$B7&lt;OFFSET(Radar!$AC$3,COLUMN(),0),
    Param!$B$38/ScreenHeight!$B7,
    (Param!$B$37+1/(1-OFFSET(Radar!$AD$3,COLUMN(),0)*ScreenHeight!$C7)/Param!$B$39)/OFFSET(Radar!$AC$3,COLUMN(),0)
)*DistanceShader!DM6*LightShader!DM6*(IF(OFFSET(Ghosts!$S$41,COLUMN(),0)&lt;ScreenHeight!$E7,
   1,
   (SQRT(OFFSET(Ghosts!$T$41,COLUMN(),0)-OFFSET(Ghosts!$R$41,COLUMN(),0)*ScreenHeight!$D7)-1))+IF(Ghosts!$B$35,IF(Param!$M$21,-1-POWER(0.3,Param!$M$21)/(IF(Param!$M$21&lt;20,LightShader!DM97,OFFSET(LightShader!DM97,Param!$M$21-20,0)
)+POWER(0.3,Param!$M$21)),-2),0))</f>
        <v>3.7919348250655576</v>
      </c>
      <c r="DN6" s="53">
        <f ca="1">IF(ScreenHeight!$B7&lt;OFFSET(Radar!$AC$3,COLUMN(),0),
    Param!$B$38/ScreenHeight!$B7,
    (Param!$B$37+1/(1-OFFSET(Radar!$AD$3,COLUMN(),0)*ScreenHeight!$C7)/Param!$B$39)/OFFSET(Radar!$AC$3,COLUMN(),0)
)*DistanceShader!DN6*LightShader!DN6*(IF(OFFSET(Ghosts!$S$41,COLUMN(),0)&lt;ScreenHeight!$E7,
   1,
   (SQRT(OFFSET(Ghosts!$T$41,COLUMN(),0)-OFFSET(Ghosts!$R$41,COLUMN(),0)*ScreenHeight!$D7)-1))+IF(Ghosts!$B$35,IF(Param!$M$21,-1-POWER(0.3,Param!$M$21)/(IF(Param!$M$21&lt;20,LightShader!DN97,OFFSET(LightShader!DN97,Param!$M$21-20,0)
)+POWER(0.3,Param!$M$21)),-2),0))</f>
        <v>3.7425666856284967</v>
      </c>
      <c r="DO6" s="53">
        <f ca="1">IF(ScreenHeight!$B7&lt;OFFSET(Radar!$AC$3,COLUMN(),0),
    Param!$B$38/ScreenHeight!$B7,
    (Param!$B$37+1/(1-OFFSET(Radar!$AD$3,COLUMN(),0)*ScreenHeight!$C7)/Param!$B$39)/OFFSET(Radar!$AC$3,COLUMN(),0)
)*DistanceShader!DO6*LightShader!DO6*(IF(OFFSET(Ghosts!$S$41,COLUMN(),0)&lt;ScreenHeight!$E7,
   1,
   (SQRT(OFFSET(Ghosts!$T$41,COLUMN(),0)-OFFSET(Ghosts!$R$41,COLUMN(),0)*ScreenHeight!$D7)-1))+IF(Ghosts!$B$35,IF(Param!$M$21,-1-POWER(0.3,Param!$M$21)/(IF(Param!$M$21&lt;20,LightShader!DO97,OFFSET(LightShader!DO97,Param!$M$21-20,0)
)+POWER(0.3,Param!$M$21)),-2),0))</f>
        <v>3.6928596875425663</v>
      </c>
      <c r="DP6" s="53">
        <f ca="1">IF(ScreenHeight!$B7&lt;OFFSET(Radar!$AC$3,COLUMN(),0),
    Param!$B$38/ScreenHeight!$B7,
    (Param!$B$37+1/(1-OFFSET(Radar!$AD$3,COLUMN(),0)*ScreenHeight!$C7)/Param!$B$39)/OFFSET(Radar!$AC$3,COLUMN(),0)
)*DistanceShader!DP6*LightShader!DP6*(IF(OFFSET(Ghosts!$S$41,COLUMN(),0)&lt;ScreenHeight!$E7,
   1,
   (SQRT(OFFSET(Ghosts!$T$41,COLUMN(),0)-OFFSET(Ghosts!$R$41,COLUMN(),0)*ScreenHeight!$D7)-1))+IF(Ghosts!$B$35,IF(Param!$M$21,-1-POWER(0.3,Param!$M$21)/(IF(Param!$M$21&lt;20,LightShader!DP97,OFFSET(LightShader!DP97,Param!$M$21-20,0)
)+POWER(0.3,Param!$M$21)),-2),0))</f>
        <v>3.6429241698377108</v>
      </c>
      <c r="DQ6" s="53">
        <f ca="1">IF(ScreenHeight!$B7&lt;OFFSET(Radar!$AC$3,COLUMN(),0),
    Param!$B$38/ScreenHeight!$B7,
    (Param!$B$37+1/(1-OFFSET(Radar!$AD$3,COLUMN(),0)*ScreenHeight!$C7)/Param!$B$39)/OFFSET(Radar!$AC$3,COLUMN(),0)
)*DistanceShader!DQ6*LightShader!DQ6*(IF(OFFSET(Ghosts!$S$41,COLUMN(),0)&lt;ScreenHeight!$E7,
   1,
   (SQRT(OFFSET(Ghosts!$T$41,COLUMN(),0)-OFFSET(Ghosts!$R$41,COLUMN(),0)*ScreenHeight!$D7)-1))+IF(Ghosts!$B$35,IF(Param!$M$21,-1-POWER(0.3,Param!$M$21)/(IF(Param!$M$21&lt;20,LightShader!DQ97,OFFSET(LightShader!DQ97,Param!$M$21-20,0)
)+POWER(0.3,Param!$M$21)),-2),0))</f>
        <v>3.5928625179528089</v>
      </c>
      <c r="DR6" s="53">
        <f ca="1">IF(ScreenHeight!$B7&lt;OFFSET(Radar!$AC$3,COLUMN(),0),
    Param!$B$38/ScreenHeight!$B7,
    (Param!$B$37+1/(1-OFFSET(Radar!$AD$3,COLUMN(),0)*ScreenHeight!$C7)/Param!$B$39)/OFFSET(Radar!$AC$3,COLUMN(),0)
)*DistanceShader!DR6*LightShader!DR6*(IF(OFFSET(Ghosts!$S$41,COLUMN(),0)&lt;ScreenHeight!$E7,
   1,
   (SQRT(OFFSET(Ghosts!$T$41,COLUMN(),0)-OFFSET(Ghosts!$R$41,COLUMN(),0)*ScreenHeight!$D7)-1))+IF(Ghosts!$B$35,IF(Param!$M$21,-1-POWER(0.3,Param!$M$21)/(IF(Param!$M$21&lt;20,LightShader!DR97,OFFSET(LightShader!DR97,Param!$M$21-20,0)
)+POWER(0.3,Param!$M$21)),-2),0))</f>
        <v>3.5427692601188712</v>
      </c>
      <c r="DS6" s="53">
        <f ca="1">IF(ScreenHeight!$B7&lt;OFFSET(Radar!$AC$3,COLUMN(),0),
    Param!$B$38/ScreenHeight!$B7,
    (Param!$B$37+1/(1-OFFSET(Radar!$AD$3,COLUMN(),0)*ScreenHeight!$C7)/Param!$B$39)/OFFSET(Radar!$AC$3,COLUMN(),0)
)*DistanceShader!DS6*LightShader!DS6*(IF(OFFSET(Ghosts!$S$41,COLUMN(),0)&lt;ScreenHeight!$E7,
   1,
   (SQRT(OFFSET(Ghosts!$T$41,COLUMN(),0)-OFFSET(Ghosts!$R$41,COLUMN(),0)*ScreenHeight!$D7)-1))+IF(Ghosts!$B$35,IF(Param!$M$21,-1-POWER(0.3,Param!$M$21)/(IF(Param!$M$21&lt;20,LightShader!DS97,OFFSET(LightShader!DS97,Param!$M$21-20,0)
)+POWER(0.3,Param!$M$21)),-2),0))</f>
        <v>3.4927312374739028</v>
      </c>
      <c r="DT6" s="53">
        <f ca="1">IF(ScreenHeight!$B7&lt;OFFSET(Radar!$AC$3,COLUMN(),0),
    Param!$B$38/ScreenHeight!$B7,
    (Param!$B$37+1/(1-OFFSET(Radar!$AD$3,COLUMN(),0)*ScreenHeight!$C7)/Param!$B$39)/OFFSET(Radar!$AC$3,COLUMN(),0)
)*DistanceShader!DT6*LightShader!DT6*(IF(OFFSET(Ghosts!$S$41,COLUMN(),0)&lt;ScreenHeight!$E7,
   1,
   (SQRT(OFFSET(Ghosts!$T$41,COLUMN(),0)-OFFSET(Ghosts!$R$41,COLUMN(),0)*ScreenHeight!$D7)-1))+IF(Ghosts!$B$35,IF(Param!$M$21,-1-POWER(0.3,Param!$M$21)/(IF(Param!$M$21&lt;20,LightShader!DT97,OFFSET(LightShader!DT97,Param!$M$21-20,0)
)+POWER(0.3,Param!$M$21)),-2),0))</f>
        <v>3.4428278343640346</v>
      </c>
      <c r="DU6" s="53">
        <f ca="1">IF(ScreenHeight!$B7&lt;OFFSET(Radar!$AC$3,COLUMN(),0),
    Param!$B$38/ScreenHeight!$B7,
    (Param!$B$37+1/(1-OFFSET(Radar!$AD$3,COLUMN(),0)*ScreenHeight!$C7)/Param!$B$39)/OFFSET(Radar!$AC$3,COLUMN(),0)
)*DistanceShader!DU6*LightShader!DU6*(IF(OFFSET(Ghosts!$S$41,COLUMN(),0)&lt;ScreenHeight!$E7,
   1,
   (SQRT(OFFSET(Ghosts!$T$41,COLUMN(),0)-OFFSET(Ghosts!$R$41,COLUMN(),0)*ScreenHeight!$D7)-1))+IF(Ghosts!$B$35,IF(Param!$M$21,-1-POWER(0.3,Param!$M$21)/(IF(Param!$M$21&lt;20,LightShader!DU97,OFFSET(LightShader!DU97,Param!$M$21-20,0)
)+POWER(0.3,Param!$M$21)),-2),0))</f>
        <v>3.3931312563522078</v>
      </c>
      <c r="DV6" s="53">
        <f ca="1">IF(ScreenHeight!$B7&lt;OFFSET(Radar!$AC$3,COLUMN(),0),
    Param!$B$38/ScreenHeight!$B7,
    (Param!$B$37+1/(1-OFFSET(Radar!$AD$3,COLUMN(),0)*ScreenHeight!$C7)/Param!$B$39)/OFFSET(Radar!$AC$3,COLUMN(),0)
)*DistanceShader!DV6*LightShader!DV6*(IF(OFFSET(Ghosts!$S$41,COLUMN(),0)&lt;ScreenHeight!$E7,
   1,
   (SQRT(OFFSET(Ghosts!$T$41,COLUMN(),0)-OFFSET(Ghosts!$R$41,COLUMN(),0)*ScreenHeight!$D7)-1))+IF(Ghosts!$B$35,IF(Param!$M$21,-1-POWER(0.3,Param!$M$21)/(IF(Param!$M$21&lt;20,LightShader!DV97,OFFSET(LightShader!DV97,Param!$M$21-20,0)
)+POWER(0.3,Param!$M$21)),-2),0))</f>
        <v>3.3437068446440978</v>
      </c>
      <c r="DW6" s="53">
        <f ca="1">IF(ScreenHeight!$B7&lt;OFFSET(Radar!$AC$3,COLUMN(),0),
    Param!$B$38/ScreenHeight!$B7,
    (Param!$B$37+1/(1-OFFSET(Radar!$AD$3,COLUMN(),0)*ScreenHeight!$C7)/Param!$B$39)/OFFSET(Radar!$AC$3,COLUMN(),0)
)*DistanceShader!DW6*LightShader!DW6*(IF(OFFSET(Ghosts!$S$41,COLUMN(),0)&lt;ScreenHeight!$E7,
   1,
   (SQRT(OFFSET(Ghosts!$T$41,COLUMN(),0)-OFFSET(Ghosts!$R$41,COLUMN(),0)*ScreenHeight!$D7)-1))+IF(Ghosts!$B$35,IF(Param!$M$21,-1-POWER(0.3,Param!$M$21)/(IF(Param!$M$21&lt;20,LightShader!DW97,OFFSET(LightShader!DW97,Param!$M$21-20,0)
)+POWER(0.3,Param!$M$21)),-2),0))</f>
        <v>3.2946134168871213</v>
      </c>
      <c r="DX6" s="53">
        <f ca="1">IF(ScreenHeight!$B7&lt;OFFSET(Radar!$AC$3,COLUMN(),0),
    Param!$B$38/ScreenHeight!$B7,
    (Param!$B$37+1/(1-OFFSET(Radar!$AD$3,COLUMN(),0)*ScreenHeight!$C7)/Param!$B$39)/OFFSET(Radar!$AC$3,COLUMN(),0)
)*DistanceShader!DX6*LightShader!DX6*(IF(OFFSET(Ghosts!$S$41,COLUMN(),0)&lt;ScreenHeight!$E7,
   1,
   (SQRT(OFFSET(Ghosts!$T$41,COLUMN(),0)-OFFSET(Ghosts!$R$41,COLUMN(),0)*ScreenHeight!$D7)-1))+IF(Ghosts!$B$35,IF(Param!$M$21,-1-POWER(0.3,Param!$M$21)/(IF(Param!$M$21&lt;20,LightShader!DX97,OFFSET(LightShader!DX97,Param!$M$21-20,0)
)+POWER(0.3,Param!$M$21)),-2),0))</f>
        <v>3.2459036255509623</v>
      </c>
      <c r="DY6" s="53">
        <f ca="1">IF(ScreenHeight!$B7&lt;OFFSET(Radar!$AC$3,COLUMN(),0),
    Param!$B$38/ScreenHeight!$B7,
    (Param!$B$37+1/(1-OFFSET(Radar!$AD$3,COLUMN(),0)*ScreenHeight!$C7)/Param!$B$39)/OFFSET(Radar!$AC$3,COLUMN(),0)
)*DistanceShader!DY6*LightShader!DY6*(IF(OFFSET(Ghosts!$S$41,COLUMN(),0)&lt;ScreenHeight!$E7,
   1,
   (SQRT(OFFSET(Ghosts!$T$41,COLUMN(),0)-OFFSET(Ghosts!$R$41,COLUMN(),0)*ScreenHeight!$D7)-1))+IF(Ghosts!$B$35,IF(Param!$M$21,-1-POWER(0.3,Param!$M$21)/(IF(Param!$M$21&lt;20,LightShader!DY97,OFFSET(LightShader!DY97,Param!$M$21-20,0)
)+POWER(0.3,Param!$M$21)),-2),0))</f>
        <v>3.1976243263174493</v>
      </c>
      <c r="DZ6" s="53">
        <f ca="1">IF(ScreenHeight!$B7&lt;OFFSET(Radar!$AC$3,COLUMN(),0),
    Param!$B$38/ScreenHeight!$B7,
    (Param!$B$37+1/(1-OFFSET(Radar!$AD$3,COLUMN(),0)*ScreenHeight!$C7)/Param!$B$39)/OFFSET(Radar!$AC$3,COLUMN(),0)
)*DistanceShader!DZ6*LightShader!DZ6*(IF(OFFSET(Ghosts!$S$41,COLUMN(),0)&lt;ScreenHeight!$E7,
   1,
   (SQRT(OFFSET(Ghosts!$T$41,COLUMN(),0)-OFFSET(Ghosts!$R$41,COLUMN(),0)*ScreenHeight!$D7)-1))+IF(Ghosts!$B$35,IF(Param!$M$21,-1-POWER(0.3,Param!$M$21)/(IF(Param!$M$21&lt;20,LightShader!DZ97,OFFSET(LightShader!DZ97,Param!$M$21-20,0)
)+POWER(0.3,Param!$M$21)),-2),0))</f>
        <v>3.1498169500647659</v>
      </c>
      <c r="EA6" s="53">
        <f ca="1">IF(ScreenHeight!$B7&lt;OFFSET(Radar!$AC$3,COLUMN(),0),
    Param!$B$38/ScreenHeight!$B7,
    (Param!$B$37+1/(1-OFFSET(Radar!$AD$3,COLUMN(),0)*ScreenHeight!$C7)/Param!$B$39)/OFFSET(Radar!$AC$3,COLUMN(),0)
)*DistanceShader!EA6*LightShader!EA6*(IF(OFFSET(Ghosts!$S$41,COLUMN(),0)&lt;ScreenHeight!$E7,
   1,
   (SQRT(OFFSET(Ghosts!$T$41,COLUMN(),0)-OFFSET(Ghosts!$R$41,COLUMN(),0)*ScreenHeight!$D7)-1))+IF(Ghosts!$B$35,IF(Param!$M$21,-1-POWER(0.3,Param!$M$21)/(IF(Param!$M$21&lt;20,LightShader!EA97,OFFSET(LightShader!EA97,Param!$M$21-20,0)
)+POWER(0.3,Param!$M$21)),-2),0))</f>
        <v>3.1025178731059651</v>
      </c>
      <c r="EB6" s="53">
        <f ca="1">IF(ScreenHeight!$B7&lt;OFFSET(Radar!$AC$3,COLUMN(),0),
    Param!$B$38/ScreenHeight!$B7,
    (Param!$B$37+1/(1-OFFSET(Radar!$AD$3,COLUMN(),0)*ScreenHeight!$C7)/Param!$B$39)/OFFSET(Radar!$AC$3,COLUMN(),0)
)*DistanceShader!EB6*LightShader!EB6*(IF(OFFSET(Ghosts!$S$41,COLUMN(),0)&lt;ScreenHeight!$E7,
   1,
   (SQRT(OFFSET(Ghosts!$T$41,COLUMN(),0)-OFFSET(Ghosts!$R$41,COLUMN(),0)*ScreenHeight!$D7)-1))+IF(Ghosts!$B$35,IF(Param!$M$21,-1-POWER(0.3,Param!$M$21)/(IF(Param!$M$21&lt;20,LightShader!EB97,OFFSET(LightShader!EB97,Param!$M$21-20,0)
)+POWER(0.3,Param!$M$21)),-2),0))</f>
        <v>3.0557587813221145</v>
      </c>
      <c r="EC6" s="53">
        <f ca="1">IF(ScreenHeight!$B7&lt;OFFSET(Radar!$AC$3,COLUMN(),0),
    Param!$B$38/ScreenHeight!$B7,
    (Param!$B$37+1/(1-OFFSET(Radar!$AD$3,COLUMN(),0)*ScreenHeight!$C7)/Param!$B$39)/OFFSET(Radar!$AC$3,COLUMN(),0)
)*DistanceShader!EC6*LightShader!EC6*(IF(OFFSET(Ghosts!$S$41,COLUMN(),0)&lt;ScreenHeight!$E7,
   1,
   (SQRT(OFFSET(Ghosts!$T$41,COLUMN(),0)-OFFSET(Ghosts!$R$41,COLUMN(),0)*ScreenHeight!$D7)-1))+IF(Ghosts!$B$35,IF(Param!$M$21,-1-POWER(0.3,Param!$M$21)/(IF(Param!$M$21&lt;20,LightShader!EC97,OFFSET(LightShader!EC97,Param!$M$21-20,0)
)+POWER(0.3,Param!$M$21)),-2),0))</f>
        <v>3.0095670247101323</v>
      </c>
      <c r="ED6" s="53">
        <f ca="1">IF(ScreenHeight!$B7&lt;OFFSET(Radar!$AC$3,COLUMN(),0),
    Param!$B$38/ScreenHeight!$B7,
    (Param!$B$37+1/(1-OFFSET(Radar!$AD$3,COLUMN(),0)*ScreenHeight!$C7)/Param!$B$39)/OFFSET(Radar!$AC$3,COLUMN(),0)
)*DistanceShader!ED6*LightShader!ED6*(IF(OFFSET(Ghosts!$S$41,COLUMN(),0)&lt;ScreenHeight!$E7,
   1,
   (SQRT(OFFSET(Ghosts!$T$41,COLUMN(),0)-OFFSET(Ghosts!$R$41,COLUMN(),0)*ScreenHeight!$D7)-1))+IF(Ghosts!$B$35,IF(Param!$M$21,-1-POWER(0.3,Param!$M$21)/(IF(Param!$M$21&lt;20,LightShader!ED97,OFFSET(LightShader!ED97,Param!$M$21-20,0)
)+POWER(0.3,Param!$M$21)),-2),0))</f>
        <v>2.9639659596428558</v>
      </c>
      <c r="EE6" s="53">
        <f ca="1">IF(ScreenHeight!$B7&lt;OFFSET(Radar!$AC$3,COLUMN(),0),
    Param!$B$38/ScreenHeight!$B7,
    (Param!$B$37+1/(1-OFFSET(Radar!$AD$3,COLUMN(),0)*ScreenHeight!$C7)/Param!$B$39)/OFFSET(Radar!$AC$3,COLUMN(),0)
)*DistanceShader!EE6*LightShader!EE6*(IF(OFFSET(Ghosts!$S$41,COLUMN(),0)&lt;ScreenHeight!$E7,
   1,
   (SQRT(OFFSET(Ghosts!$T$41,COLUMN(),0)-OFFSET(Ghosts!$R$41,COLUMN(),0)*ScreenHeight!$D7)-1))+IF(Ghosts!$B$35,IF(Param!$M$21,-1-POWER(0.3,Param!$M$21)/(IF(Param!$M$21&lt;20,LightShader!EE97,OFFSET(LightShader!EE97,Param!$M$21-20,0)
)+POWER(0.3,Param!$M$21)),-2),0))</f>
        <v>2.9189752768166204</v>
      </c>
      <c r="EF6" s="53">
        <f ca="1">IF(ScreenHeight!$B7&lt;OFFSET(Radar!$AC$3,COLUMN(),0),
    Param!$B$38/ScreenHeight!$B7,
    (Param!$B$37+1/(1-OFFSET(Radar!$AD$3,COLUMN(),0)*ScreenHeight!$C7)/Param!$B$39)/OFFSET(Radar!$AC$3,COLUMN(),0)
)*DistanceShader!EF6*LightShader!EF6*(IF(OFFSET(Ghosts!$S$41,COLUMN(),0)&lt;ScreenHeight!$E7,
   1,
   (SQRT(OFFSET(Ghosts!$T$41,COLUMN(),0)-OFFSET(Ghosts!$R$41,COLUMN(),0)*ScreenHeight!$D7)-1))+IF(Ghosts!$B$35,IF(Param!$M$21,-1-POWER(0.3,Param!$M$21)/(IF(Param!$M$21&lt;20,LightShader!EF97,OFFSET(LightShader!EF97,Param!$M$21-20,0)
)+POWER(0.3,Param!$M$21)),-2),0))</f>
        <v>2.8746113134441891</v>
      </c>
      <c r="EG6" s="53">
        <f ca="1">IF(ScreenHeight!$B7&lt;OFFSET(Radar!$AC$3,COLUMN(),0),
    Param!$B$38/ScreenHeight!$B7,
    (Param!$B$37+1/(1-OFFSET(Radar!$AD$3,COLUMN(),0)*ScreenHeight!$C7)/Param!$B$39)/OFFSET(Radar!$AC$3,COLUMN(),0)
)*DistanceShader!EG6*LightShader!EG6*(IF(OFFSET(Ghosts!$S$41,COLUMN(),0)&lt;ScreenHeight!$E7,
   1,
   (SQRT(OFFSET(Ghosts!$T$41,COLUMN(),0)-OFFSET(Ghosts!$R$41,COLUMN(),0)*ScreenHeight!$D7)-1))+IF(Ghosts!$B$35,IF(Param!$M$21,-1-POWER(0.3,Param!$M$21)/(IF(Param!$M$21&lt;20,LightShader!EG97,OFFSET(LightShader!EG97,Param!$M$21-20,0)
)+POWER(0.3,Param!$M$21)),-2),0))</f>
        <v>2.8308873487450636</v>
      </c>
      <c r="EH6" s="53">
        <f ca="1">IF(ScreenHeight!$B7&lt;OFFSET(Radar!$AC$3,COLUMN(),0),
    Param!$B$38/ScreenHeight!$B7,
    (Param!$B$37+1/(1-OFFSET(Radar!$AD$3,COLUMN(),0)*ScreenHeight!$C7)/Param!$B$39)/OFFSET(Radar!$AC$3,COLUMN(),0)
)*DistanceShader!EH6*LightShader!EH6*(IF(OFFSET(Ghosts!$S$41,COLUMN(),0)&lt;ScreenHeight!$E7,
   1,
   (SQRT(OFFSET(Ghosts!$T$41,COLUMN(),0)-OFFSET(Ghosts!$R$41,COLUMN(),0)*ScreenHeight!$D7)-1))+IF(Ghosts!$B$35,IF(Param!$M$21,-1-POWER(0.3,Param!$M$21)/(IF(Param!$M$21&lt;20,LightShader!EH97,OFFSET(LightShader!EH97,Param!$M$21-20,0)
)+POWER(0.3,Param!$M$21)),-2),0))</f>
        <v>2.7878138821984648</v>
      </c>
      <c r="EI6" s="53">
        <f ca="1">IF(ScreenHeight!$B7&lt;OFFSET(Radar!$AC$3,COLUMN(),0),
    Param!$B$38/ScreenHeight!$B7,
    (Param!$B$37+1/(1-OFFSET(Radar!$AD$3,COLUMN(),0)*ScreenHeight!$C7)/Param!$B$39)/OFFSET(Radar!$AC$3,COLUMN(),0)
)*DistanceShader!EI6*LightShader!EI6*(IF(OFFSET(Ghosts!$S$41,COLUMN(),0)&lt;ScreenHeight!$E7,
   1,
   (SQRT(OFFSET(Ghosts!$T$41,COLUMN(),0)-OFFSET(Ghosts!$R$41,COLUMN(),0)*ScreenHeight!$D7)-1))+IF(Ghosts!$B$35,IF(Param!$M$21,-1-POWER(0.3,Param!$M$21)/(IF(Param!$M$21&lt;20,LightShader!EI97,OFFSET(LightShader!EI97,Param!$M$21-20,0)
)+POWER(0.3,Param!$M$21)),-2),0))</f>
        <v>2.7453988943648606</v>
      </c>
      <c r="EJ6" s="53">
        <f ca="1">IF(ScreenHeight!$B7&lt;OFFSET(Radar!$AC$3,COLUMN(),0),
    Param!$B$38/ScreenHeight!$B7,
    (Param!$B$37+1/(1-OFFSET(Radar!$AD$3,COLUMN(),0)*ScreenHeight!$C7)/Param!$B$39)/OFFSET(Radar!$AC$3,COLUMN(),0)
)*DistanceShader!EJ6*LightShader!EJ6*(IF(OFFSET(Ghosts!$S$41,COLUMN(),0)&lt;ScreenHeight!$E7,
   1,
   (SQRT(OFFSET(Ghosts!$T$41,COLUMN(),0)-OFFSET(Ghosts!$R$41,COLUMN(),0)*ScreenHeight!$D7)-1))+IF(Ghosts!$B$35,IF(Param!$M$21,-1-POWER(0.3,Param!$M$21)/(IF(Param!$M$21&lt;20,LightShader!EJ97,OFFSET(LightShader!EJ97,Param!$M$21-20,0)
)+POWER(0.3,Param!$M$21)),-2),0))</f>
        <v>2.7036480903579641</v>
      </c>
      <c r="EK6" s="53">
        <f ca="1">IF(ScreenHeight!$B7&lt;OFFSET(Radar!$AC$3,COLUMN(),0),
    Param!$B$38/ScreenHeight!$B7,
    (Param!$B$37+1/(1-OFFSET(Radar!$AD$3,COLUMN(),0)*ScreenHeight!$C7)/Param!$B$39)/OFFSET(Radar!$AC$3,COLUMN(),0)
)*DistanceShader!EK6*LightShader!EK6*(IF(OFFSET(Ghosts!$S$41,COLUMN(),0)&lt;ScreenHeight!$E7,
   1,
   (SQRT(OFFSET(Ghosts!$T$41,COLUMN(),0)-OFFSET(Ghosts!$R$41,COLUMN(),0)*ScreenHeight!$D7)-1))+IF(Ghosts!$B$35,IF(Param!$M$21,-1-POWER(0.3,Param!$M$21)/(IF(Param!$M$21&lt;20,LightShader!EK97,OFFSET(LightShader!EK97,Param!$M$21-20,0)
)+POWER(0.3,Param!$M$21)),-2),0))</f>
        <v>2.662565126268774</v>
      </c>
      <c r="EL6" s="53">
        <f ca="1">IF(ScreenHeight!$B7&lt;OFFSET(Radar!$AC$3,COLUMN(),0),
    Param!$B$38/ScreenHeight!$B7,
    (Param!$B$37+1/(1-OFFSET(Radar!$AD$3,COLUMN(),0)*ScreenHeight!$C7)/Param!$B$39)/OFFSET(Radar!$AC$3,COLUMN(),0)
)*DistanceShader!EL6*LightShader!EL6*(IF(OFFSET(Ghosts!$S$41,COLUMN(),0)&lt;ScreenHeight!$E7,
   1,
   (SQRT(OFFSET(Ghosts!$T$41,COLUMN(),0)-OFFSET(Ghosts!$R$41,COLUMN(),0)*ScreenHeight!$D7)-1))+IF(Ghosts!$B$35,IF(Param!$M$21,-1-POWER(0.3,Param!$M$21)/(IF(Param!$M$21&lt;20,LightShader!EL97,OFFSET(LightShader!EL97,Param!$M$21-20,0)
)+POWER(0.3,Param!$M$21)),-2),0))</f>
        <v>2.6221518190139421</v>
      </c>
      <c r="EM6" s="53">
        <f ca="1">IF(ScreenHeight!$B7&lt;OFFSET(Radar!$AC$3,COLUMN(),0),
    Param!$B$38/ScreenHeight!$B7,
    (Param!$B$37+1/(1-OFFSET(Radar!$AD$3,COLUMN(),0)*ScreenHeight!$C7)/Param!$B$39)/OFFSET(Radar!$AC$3,COLUMN(),0)
)*DistanceShader!EM6*LightShader!EM6*(IF(OFFSET(Ghosts!$S$41,COLUMN(),0)&lt;ScreenHeight!$E7,
   1,
   (SQRT(OFFSET(Ghosts!$T$41,COLUMN(),0)-OFFSET(Ghosts!$R$41,COLUMN(),0)*ScreenHeight!$D7)-1))+IF(Ghosts!$B$35,IF(Param!$M$21,-1-POWER(0.3,Param!$M$21)/(IF(Param!$M$21&lt;20,LightShader!EM97,OFFSET(LightShader!EM97,Param!$M$21-20,0)
)+POWER(0.3,Param!$M$21)),-2),0))</f>
        <v>2.5824083402098004</v>
      </c>
      <c r="EN6" s="53">
        <f ca="1">IF(ScreenHeight!$B7&lt;OFFSET(Radar!$AC$3,COLUMN(),0),
    Param!$B$38/ScreenHeight!$B7,
    (Param!$B$37+1/(1-OFFSET(Radar!$AD$3,COLUMN(),0)*ScreenHeight!$C7)/Param!$B$39)/OFFSET(Radar!$AC$3,COLUMN(),0)
)*DistanceShader!EN6*LightShader!EN6*(IF(OFFSET(Ghosts!$S$41,COLUMN(),0)&lt;ScreenHeight!$E7,
   1,
   (SQRT(OFFSET(Ghosts!$T$41,COLUMN(),0)-OFFSET(Ghosts!$R$41,COLUMN(),0)*ScreenHeight!$D7)-1))+IF(Ghosts!$B$35,IF(Param!$M$21,-1-POWER(0.3,Param!$M$21)/(IF(Param!$M$21&lt;20,LightShader!EN97,OFFSET(LightShader!EN97,Param!$M$21-20,0)
)+POWER(0.3,Param!$M$21)),-2),0))</f>
        <v>2.5433333947670325</v>
      </c>
      <c r="EO6" s="53">
        <f ca="1">IF(ScreenHeight!$B7&lt;OFFSET(Radar!$AC$3,COLUMN(),0),
    Param!$B$38/ScreenHeight!$B7,
    (Param!$B$37+1/(1-OFFSET(Radar!$AD$3,COLUMN(),0)*ScreenHeight!$C7)/Param!$B$39)/OFFSET(Radar!$AC$3,COLUMN(),0)
)*DistanceShader!EO6*LightShader!EO6*(IF(OFFSET(Ghosts!$S$41,COLUMN(),0)&lt;ScreenHeight!$E7,
   1,
   (SQRT(OFFSET(Ghosts!$T$41,COLUMN(),0)-OFFSET(Ghosts!$R$41,COLUMN(),0)*ScreenHeight!$D7)-1))+IF(Ghosts!$B$35,IF(Param!$M$21,-1-POWER(0.3,Param!$M$21)/(IF(Param!$M$21&lt;20,LightShader!EO97,OFFSET(LightShader!EO97,Param!$M$21-20,0)
)+POWER(0.3,Param!$M$21)),-2),0))</f>
        <v>2.5049243849651299</v>
      </c>
      <c r="EP6" s="53">
        <f ca="1">IF(ScreenHeight!$B7&lt;OFFSET(Radar!$AC$3,COLUMN(),0),
    Param!$B$38/ScreenHeight!$B7,
    (Param!$B$37+1/(1-OFFSET(Radar!$AD$3,COLUMN(),0)*ScreenHeight!$C7)/Param!$B$39)/OFFSET(Radar!$AC$3,COLUMN(),0)
)*DistanceShader!EP6*LightShader!EP6*(IF(OFFSET(Ghosts!$S$41,COLUMN(),0)&lt;ScreenHeight!$E7,
   1,
   (SQRT(OFFSET(Ghosts!$T$41,COLUMN(),0)-OFFSET(Ghosts!$R$41,COLUMN(),0)*ScreenHeight!$D7)-1))+IF(Ghosts!$B$35,IF(Param!$M$21,-1-POWER(0.3,Param!$M$21)/(IF(Param!$M$21&lt;20,LightShader!EP97,OFFSET(LightShader!EP97,Param!$M$21-20,0)
)+POWER(0.3,Param!$M$21)),-2),0))</f>
        <v>2.4671775608055908</v>
      </c>
      <c r="EQ6" s="53">
        <f ca="1">IF(ScreenHeight!$B7&lt;OFFSET(Radar!$AC$3,COLUMN(),0),
    Param!$B$38/ScreenHeight!$B7,
    (Param!$B$37+1/(1-OFFSET(Radar!$AD$3,COLUMN(),0)*ScreenHeight!$C7)/Param!$B$39)/OFFSET(Radar!$AC$3,COLUMN(),0)
)*DistanceShader!EQ6*LightShader!EQ6*(IF(OFFSET(Ghosts!$S$41,COLUMN(),0)&lt;ScreenHeight!$E7,
   1,
   (SQRT(OFFSET(Ghosts!$T$41,COLUMN(),0)-OFFSET(Ghosts!$R$41,COLUMN(),0)*ScreenHeight!$D7)-1))+IF(Ghosts!$B$35,IF(Param!$M$21,-1-POWER(0.3,Param!$M$21)/(IF(Param!$M$21&lt;20,LightShader!EQ97,OFFSET(LightShader!EQ97,Param!$M$21-20,0)
)+POWER(0.3,Param!$M$21)),-2),0))</f>
        <v>2.4300881574626851</v>
      </c>
      <c r="ER6" s="53">
        <f ca="1">IF(ScreenHeight!$B7&lt;OFFSET(Radar!$AC$3,COLUMN(),0),
    Param!$B$38/ScreenHeight!$B7,
    (Param!$B$37+1/(1-OFFSET(Radar!$AD$3,COLUMN(),0)*ScreenHeight!$C7)/Param!$B$39)/OFFSET(Radar!$AC$3,COLUMN(),0)
)*DistanceShader!ER6*LightShader!ER6*(IF(OFFSET(Ghosts!$S$41,COLUMN(),0)&lt;ScreenHeight!$E7,
   1,
   (SQRT(OFFSET(Ghosts!$T$41,COLUMN(),0)-OFFSET(Ghosts!$R$41,COLUMN(),0)*ScreenHeight!$D7)-1))+IF(Ghosts!$B$35,IF(Param!$M$21,-1-POWER(0.3,Param!$M$21)/(IF(Param!$M$21&lt;20,LightShader!ER97,OFFSET(LightShader!ER97,Param!$M$21-20,0)
)+POWER(0.3,Param!$M$21)),-2),0))</f>
        <v>2.3936505206545609</v>
      </c>
      <c r="ES6" s="53">
        <f ca="1">IF(ScreenHeight!$B7&lt;OFFSET(Radar!$AC$3,COLUMN(),0),
    Param!$B$38/ScreenHeight!$B7,
    (Param!$B$37+1/(1-OFFSET(Radar!$AD$3,COLUMN(),0)*ScreenHeight!$C7)/Param!$B$39)/OFFSET(Radar!$AC$3,COLUMN(),0)
)*DistanceShader!ES6*LightShader!ES6*(IF(OFFSET(Ghosts!$S$41,COLUMN(),0)&lt;ScreenHeight!$E7,
   1,
   (SQRT(OFFSET(Ghosts!$T$41,COLUMN(),0)-OFFSET(Ghosts!$R$41,COLUMN(),0)*ScreenHeight!$D7)-1))+IF(Ghosts!$B$35,IF(Param!$M$21,-1-POWER(0.3,Param!$M$21)/(IF(Param!$M$21&lt;20,LightShader!ES97,OFFSET(LightShader!ES97,Param!$M$21-20,0)
)+POWER(0.3,Param!$M$21)),-2),0))</f>
        <v>2.3578582207487626</v>
      </c>
      <c r="ET6" s="53">
        <f ca="1">IF(ScreenHeight!$B7&lt;OFFSET(Radar!$AC$3,COLUMN(),0),
    Param!$B$38/ScreenHeight!$B7,
    (Param!$B$37+1/(1-OFFSET(Radar!$AD$3,COLUMN(),0)*ScreenHeight!$C7)/Param!$B$39)/OFFSET(Radar!$AC$3,COLUMN(),0)
)*DistanceShader!ET6*LightShader!ET6*(IF(OFFSET(Ghosts!$S$41,COLUMN(),0)&lt;ScreenHeight!$E7,
   1,
   (SQRT(OFFSET(Ghosts!$T$41,COLUMN(),0)-OFFSET(Ghosts!$R$41,COLUMN(),0)*ScreenHeight!$D7)-1))+IF(Ghosts!$B$35,IF(Param!$M$21,-1-POWER(0.3,Param!$M$21)/(IF(Param!$M$21&lt;20,LightShader!ET97,OFFSET(LightShader!ET97,Param!$M$21-20,0)
)+POWER(0.3,Param!$M$21)),-2),0))</f>
        <v>2.3227041563977475</v>
      </c>
      <c r="EU6" s="53">
        <f ca="1">IF(ScreenHeight!$B7&lt;OFFSET(Radar!$AC$3,COLUMN(),0),
    Param!$B$38/ScreenHeight!$B7,
    (Param!$B$37+1/(1-OFFSET(Radar!$AD$3,COLUMN(),0)*ScreenHeight!$C7)/Param!$B$39)/OFFSET(Radar!$AC$3,COLUMN(),0)
)*DistanceShader!EU6*LightShader!EU6*(IF(OFFSET(Ghosts!$S$41,COLUMN(),0)&lt;ScreenHeight!$E7,
   1,
   (SQRT(OFFSET(Ghosts!$T$41,COLUMN(),0)-OFFSET(Ghosts!$R$41,COLUMN(),0)*ScreenHeight!$D7)-1))+IF(Ghosts!$B$35,IF(Param!$M$21,-1-POWER(0.3,Param!$M$21)/(IF(Param!$M$21&lt;20,LightShader!EU97,OFFSET(LightShader!EU97,Param!$M$21-20,0)
)+POWER(0.3,Param!$M$21)),-2),0))</f>
        <v>2.2881806484741207</v>
      </c>
      <c r="EV6" s="53">
        <f ca="1">IF(ScreenHeight!$B7&lt;OFFSET(Radar!$AC$3,COLUMN(),0),
    Param!$B$38/ScreenHeight!$B7,
    (Param!$B$37+1/(1-OFFSET(Radar!$AD$3,COLUMN(),0)*ScreenHeight!$C7)/Param!$B$39)/OFFSET(Radar!$AC$3,COLUMN(),0)
)*DistanceShader!EV6*LightShader!EV6*(IF(OFFSET(Ghosts!$S$41,COLUMN(),0)&lt;ScreenHeight!$E7,
   1,
   (SQRT(OFFSET(Ghosts!$T$41,COLUMN(),0)-OFFSET(Ghosts!$R$41,COLUMN(),0)*ScreenHeight!$D7)-1))+IF(Ghosts!$B$35,IF(Param!$M$21,-1-POWER(0.3,Param!$M$21)/(IF(Param!$M$21&lt;20,LightShader!EV97,OFFSET(LightShader!EV97,Param!$M$21-20,0)
)+POWER(0.3,Param!$M$21)),-2),0))</f>
        <v>2.2542795250440522</v>
      </c>
      <c r="EW6" s="53">
        <f ca="1">IF(ScreenHeight!$B7&lt;OFFSET(Radar!$AC$3,COLUMN(),0),
    Param!$B$38/ScreenHeight!$B7,
    (Param!$B$37+1/(1-OFFSET(Radar!$AD$3,COLUMN(),0)*ScreenHeight!$C7)/Param!$B$39)/OFFSET(Radar!$AC$3,COLUMN(),0)
)*DistanceShader!EW6*LightShader!EW6*(IF(OFFSET(Ghosts!$S$41,COLUMN(),0)&lt;ScreenHeight!$E7,
   1,
   (SQRT(OFFSET(Ghosts!$T$41,COLUMN(),0)-OFFSET(Ghosts!$R$41,COLUMN(),0)*ScreenHeight!$D7)-1))+IF(Ghosts!$B$35,IF(Param!$M$21,-1-POWER(0.3,Param!$M$21)/(IF(Param!$M$21&lt;20,LightShader!EW97,OFFSET(LightShader!EW97,Param!$M$21-20,0)
)+POWER(0.3,Param!$M$21)),-2),0))</f>
        <v>2.2209921980823326</v>
      </c>
      <c r="EX6" s="53">
        <f ca="1">IF(ScreenHeight!$B7&lt;OFFSET(Radar!$AC$3,COLUMN(),0),
    Param!$B$38/ScreenHeight!$B7,
    (Param!$B$37+1/(1-OFFSET(Radar!$AD$3,COLUMN(),0)*ScreenHeight!$C7)/Param!$B$39)/OFFSET(Radar!$AC$3,COLUMN(),0)
)*DistanceShader!EX6*LightShader!EX6*(IF(OFFSET(Ghosts!$S$41,COLUMN(),0)&lt;ScreenHeight!$E7,
   1,
   (SQRT(OFFSET(Ghosts!$T$41,COLUMN(),0)-OFFSET(Ghosts!$R$41,COLUMN(),0)*ScreenHeight!$D7)-1))+IF(Ghosts!$B$35,IF(Param!$M$21,-1-POWER(0.3,Param!$M$21)/(IF(Param!$M$21&lt;20,LightShader!EX97,OFFSET(LightShader!EX97,Param!$M$21-20,0)
)+POWER(0.3,Param!$M$21)),-2),0))</f>
        <v>2.188309732595128</v>
      </c>
      <c r="EY6" s="53">
        <f ca="1">IF(ScreenHeight!$B7&lt;OFFSET(Radar!$AC$3,COLUMN(),0),
    Param!$B$38/ScreenHeight!$B7,
    (Param!$B$37+1/(1-OFFSET(Radar!$AD$3,COLUMN(),0)*ScreenHeight!$C7)/Param!$B$39)/OFFSET(Radar!$AC$3,COLUMN(),0)
)*DistanceShader!EY6*LightShader!EY6*(IF(OFFSET(Ghosts!$S$41,COLUMN(),0)&lt;ScreenHeight!$E7,
   1,
   (SQRT(OFFSET(Ghosts!$T$41,COLUMN(),0)-OFFSET(Ghosts!$R$41,COLUMN(),0)*ScreenHeight!$D7)-1))+IF(Ghosts!$B$35,IF(Param!$M$21,-1-POWER(0.3,Param!$M$21)/(IF(Param!$M$21&lt;20,LightShader!EY97,OFFSET(LightShader!EY97,Param!$M$21-20,0)
)+POWER(0.3,Param!$M$21)),-2),0))</f>
        <v>2.1562229087777847</v>
      </c>
      <c r="EZ6" s="53">
        <f ca="1">IF(ScreenHeight!$B7&lt;OFFSET(Radar!$AC$3,COLUMN(),0),
    Param!$B$38/ScreenHeight!$B7,
    (Param!$B$37+1/(1-OFFSET(Radar!$AD$3,COLUMN(),0)*ScreenHeight!$C7)/Param!$B$39)/OFFSET(Radar!$AC$3,COLUMN(),0)
)*DistanceShader!EZ6*LightShader!EZ6*(IF(OFFSET(Ghosts!$S$41,COLUMN(),0)&lt;ScreenHeight!$E7,
   1,
   (SQRT(OFFSET(Ghosts!$T$41,COLUMN(),0)-OFFSET(Ghosts!$R$41,COLUMN(),0)*ScreenHeight!$D7)-1))+IF(Ghosts!$B$35,IF(Param!$M$21,-1-POWER(0.3,Param!$M$21)/(IF(Param!$M$21&lt;20,LightShader!EZ97,OFFSET(LightShader!EZ97,Param!$M$21-20,0)
)+POWER(0.3,Param!$M$21)),-2),0))</f>
        <v>2.1247222777959012</v>
      </c>
      <c r="FA6" s="53">
        <f ca="1">IF(ScreenHeight!$B7&lt;OFFSET(Radar!$AC$3,COLUMN(),0),
    Param!$B$38/ScreenHeight!$B7,
    (Param!$B$37+1/(1-OFFSET(Radar!$AD$3,COLUMN(),0)*ScreenHeight!$C7)/Param!$B$39)/OFFSET(Radar!$AC$3,COLUMN(),0)
)*DistanceShader!FA6*LightShader!FA6*(IF(OFFSET(Ghosts!$S$41,COLUMN(),0)&lt;ScreenHeight!$E7,
   1,
   (SQRT(OFFSET(Ghosts!$T$41,COLUMN(),0)-OFFSET(Ghosts!$R$41,COLUMN(),0)*ScreenHeight!$D7)-1))+IF(Ghosts!$B$35,IF(Param!$M$21,-1-POWER(0.3,Param!$M$21)/(IF(Param!$M$21&lt;20,LightShader!FA97,OFFSET(LightShader!FA97,Param!$M$21-20,0)
)+POWER(0.3,Param!$M$21)),-2),0))</f>
        <v>2.0937982117389518</v>
      </c>
      <c r="FB6" s="53">
        <f ca="1">IF(ScreenHeight!$B7&lt;OFFSET(Radar!$AC$3,COLUMN(),0),
    Param!$B$38/ScreenHeight!$B7,
    (Param!$B$37+1/(1-OFFSET(Radar!$AD$3,COLUMN(),0)*ScreenHeight!$C7)/Param!$B$39)/OFFSET(Radar!$AC$3,COLUMN(),0)
)*DistanceShader!FB6*LightShader!FB6*(IF(OFFSET(Ghosts!$S$41,COLUMN(),0)&lt;ScreenHeight!$E7,
   1,
   (SQRT(OFFSET(Ghosts!$T$41,COLUMN(),0)-OFFSET(Ghosts!$R$41,COLUMN(),0)*ScreenHeight!$D7)-1))+IF(Ghosts!$B$35,IF(Param!$M$21,-1-POWER(0.3,Param!$M$21)/(IF(Param!$M$21&lt;20,LightShader!FB97,OFFSET(LightShader!FB97,Param!$M$21-20,0)
)+POWER(0.3,Param!$M$21)),-2),0))</f>
        <v>2.0634409482576261</v>
      </c>
      <c r="FC6" s="53">
        <f ca="1">IF(ScreenHeight!$B7&lt;OFFSET(Radar!$AC$3,COLUMN(),0),
    Param!$B$38/ScreenHeight!$B7,
    (Param!$B$37+1/(1-OFFSET(Radar!$AD$3,COLUMN(),0)*ScreenHeight!$C7)/Param!$B$39)/OFFSET(Radar!$AC$3,COLUMN(),0)
)*DistanceShader!FC6*LightShader!FC6*(IF(OFFSET(Ghosts!$S$41,COLUMN(),0)&lt;ScreenHeight!$E7,
   1,
   (SQRT(OFFSET(Ghosts!$T$41,COLUMN(),0)-OFFSET(Ghosts!$R$41,COLUMN(),0)*ScreenHeight!$D7)-1))+IF(Ghosts!$B$35,IF(Param!$M$21,-1-POWER(0.3,Param!$M$21)/(IF(Param!$M$21&lt;20,LightShader!FC97,OFFSET(LightShader!FC97,Param!$M$21-20,0)
)+POWER(0.3,Param!$M$21)),-2),0))</f>
        <v>2.0336406303590424</v>
      </c>
      <c r="FD6" s="53">
        <f ca="1">IF(ScreenHeight!$B7&lt;OFFSET(Radar!$AC$3,COLUMN(),0),
    Param!$B$38/ScreenHeight!$B7,
    (Param!$B$37+1/(1-OFFSET(Radar!$AD$3,COLUMN(),0)*ScreenHeight!$C7)/Param!$B$39)/OFFSET(Radar!$AC$3,COLUMN(),0)
)*DistanceShader!FD6*LightShader!FD6*(IF(OFFSET(Ghosts!$S$41,COLUMN(),0)&lt;ScreenHeight!$E7,
   1,
   (SQRT(OFFSET(Ghosts!$T$41,COLUMN(),0)-OFFSET(Ghosts!$R$41,COLUMN(),0)*ScreenHeight!$D7)-1))+IF(Ghosts!$B$35,IF(Param!$M$21,-1-POWER(0.3,Param!$M$21)/(IF(Param!$M$21&lt;20,LightShader!FD97,OFFSET(LightShader!FD97,Param!$M$21-20,0)
)+POWER(0.3,Param!$M$21)),-2),0))</f>
        <v>2.0043873417984499</v>
      </c>
      <c r="FE6" s="53">
        <f ca="1">IF(ScreenHeight!$B7&lt;OFFSET(Radar!$AC$3,COLUMN(),0),
    Param!$B$38/ScreenHeight!$B7,
    (Param!$B$37+1/(1-OFFSET(Radar!$AD$3,COLUMN(),0)*ScreenHeight!$C7)/Param!$B$39)/OFFSET(Radar!$AC$3,COLUMN(),0)
)*DistanceShader!FE6*LightShader!FE6*(IF(OFFSET(Ghosts!$S$41,COLUMN(),0)&lt;ScreenHeight!$E7,
   1,
   (SQRT(OFFSET(Ghosts!$T$41,COLUMN(),0)-OFFSET(Ghosts!$R$41,COLUMN(),0)*ScreenHeight!$D7)-1))+IF(Ghosts!$B$35,IF(Param!$M$21,-1-POWER(0.3,Param!$M$21)/(IF(Param!$M$21&lt;20,LightShader!FE97,OFFSET(LightShader!FE97,Param!$M$21-20,0)
)+POWER(0.3,Param!$M$21)),-2),0))</f>
        <v>1.9756711384721548</v>
      </c>
      <c r="FF6" s="53">
        <f ca="1">IF(ScreenHeight!$B7&lt;OFFSET(Radar!$AC$3,COLUMN(),0),
    Param!$B$38/ScreenHeight!$B7,
    (Param!$B$37+1/(1-OFFSET(Radar!$AD$3,COLUMN(),0)*ScreenHeight!$C7)/Param!$B$39)/OFFSET(Radar!$AC$3,COLUMN(),0)
)*DistanceShader!FF6*LightShader!FF6*(IF(OFFSET(Ghosts!$S$41,COLUMN(),0)&lt;ScreenHeight!$E7,
   1,
   (SQRT(OFFSET(Ghosts!$T$41,COLUMN(),0)-OFFSET(Ghosts!$R$41,COLUMN(),0)*ScreenHeight!$D7)-1))+IF(Ghosts!$B$35,IF(Param!$M$21,-1-POWER(0.3,Param!$M$21)/(IF(Param!$M$21&lt;20,LightShader!FF97,OFFSET(LightShader!FF97,Param!$M$21-20,0)
)+POWER(0.3,Param!$M$21)),-2),0))</f>
        <v>1.9474820761842606</v>
      </c>
      <c r="FG6" s="53">
        <f ca="1">IF(ScreenHeight!$B7&lt;OFFSET(Radar!$AC$3,COLUMN(),0),
    Param!$B$38/ScreenHeight!$B7,
    (Param!$B$37+1/(1-OFFSET(Radar!$AD$3,COLUMN(),0)*ScreenHeight!$C7)/Param!$B$39)/OFFSET(Radar!$AC$3,COLUMN(),0)
)*DistanceShader!FG6*LightShader!FG6*(IF(OFFSET(Ghosts!$S$41,COLUMN(),0)&lt;ScreenHeight!$E7,
   1,
   (SQRT(OFFSET(Ghosts!$T$41,COLUMN(),0)-OFFSET(Ghosts!$R$41,COLUMN(),0)*ScreenHeight!$D7)-1))+IF(Ghosts!$B$35,IF(Param!$M$21,-1-POWER(0.3,Param!$M$21)/(IF(Param!$M$21&lt;20,LightShader!FG97,OFFSET(LightShader!FG97,Param!$M$21-20,0)
)+POWER(0.3,Param!$M$21)),-2),0))</f>
        <v>1.9198102351295345</v>
      </c>
      <c r="FH6" s="53">
        <f ca="1">IF(ScreenHeight!$B7&lt;OFFSET(Radar!$AC$3,COLUMN(),0),
    Param!$B$38/ScreenHeight!$B7,
    (Param!$B$37+1/(1-OFFSET(Radar!$AD$3,COLUMN(),0)*ScreenHeight!$C7)/Param!$B$39)/OFFSET(Radar!$AC$3,COLUMN(),0)
)*DistanceShader!FH6*LightShader!FH6*(IF(OFFSET(Ghosts!$S$41,COLUMN(),0)&lt;ScreenHeight!$E7,
   1,
   (SQRT(OFFSET(Ghosts!$T$41,COLUMN(),0)-OFFSET(Ghosts!$R$41,COLUMN(),0)*ScreenHeight!$D7)-1))+IF(Ghosts!$B$35,IF(Param!$M$21,-1-POWER(0.3,Param!$M$21)/(IF(Param!$M$21&lt;20,LightShader!FH97,OFFSET(LightShader!FH97,Param!$M$21-20,0)
)+POWER(0.3,Param!$M$21)),-2),0))</f>
        <v>1.8926457414063338</v>
      </c>
      <c r="FI6" s="53">
        <f ca="1">IF(ScreenHeight!$B7&lt;OFFSET(Radar!$AC$3,COLUMN(),0),
    Param!$B$38/ScreenHeight!$B7,
    (Param!$B$37+1/(1-OFFSET(Radar!$AD$3,COLUMN(),0)*ScreenHeight!$C7)/Param!$B$39)/OFFSET(Radar!$AC$3,COLUMN(),0)
)*DistanceShader!FI6*LightShader!FI6*(IF(OFFSET(Ghosts!$S$41,COLUMN(),0)&lt;ScreenHeight!$E7,
   1,
   (SQRT(OFFSET(Ghosts!$T$41,COLUMN(),0)-OFFSET(Ghosts!$R$41,COLUMN(),0)*ScreenHeight!$D7)-1))+IF(Ghosts!$B$35,IF(Param!$M$21,-1-POWER(0.3,Param!$M$21)/(IF(Param!$M$21&lt;20,LightShader!FI97,OFFSET(LightShader!FI97,Param!$M$21-20,0)
)+POWER(0.3,Param!$M$21)),-2),0))</f>
        <v>1.865978785846953</v>
      </c>
      <c r="FJ6" s="53">
        <f ca="1">IF(ScreenHeight!$B7&lt;OFFSET(Radar!$AC$3,COLUMN(),0),
    Param!$B$38/ScreenHeight!$B7,
    (Param!$B$37+1/(1-OFFSET(Radar!$AD$3,COLUMN(),0)*ScreenHeight!$C7)/Param!$B$39)/OFFSET(Radar!$AC$3,COLUMN(),0)
)*DistanceShader!FJ6*LightShader!FJ6*(IF(OFFSET(Ghosts!$S$41,COLUMN(),0)&lt;ScreenHeight!$E7,
   1,
   (SQRT(OFFSET(Ghosts!$T$41,COLUMN(),0)-OFFSET(Ghosts!$R$41,COLUMN(),0)*ScreenHeight!$D7)-1))+IF(Ghosts!$B$35,IF(Param!$M$21,-1-POWER(0.3,Param!$M$21)/(IF(Param!$M$21&lt;20,LightShader!FJ97,OFFSET(LightShader!FJ97,Param!$M$21-20,0)
)+POWER(0.3,Param!$M$21)),-2),0))</f>
        <v>1.8397996404280763</v>
      </c>
      <c r="FK6" s="53">
        <f ca="1">IF(ScreenHeight!$B7&lt;OFFSET(Radar!$AC$3,COLUMN(),0),
    Param!$B$38/ScreenHeight!$B7,
    (Param!$B$37+1/(1-OFFSET(Radar!$AD$3,COLUMN(),0)*ScreenHeight!$C7)/Param!$B$39)/OFFSET(Radar!$AC$3,COLUMN(),0)
)*DistanceShader!FK6*LightShader!FK6*(IF(OFFSET(Ghosts!$S$41,COLUMN(),0)&lt;ScreenHeight!$E7,
   1,
   (SQRT(OFFSET(Ghosts!$T$41,COLUMN(),0)-OFFSET(Ghosts!$R$41,COLUMN(),0)*ScreenHeight!$D7)-1))+IF(Ghosts!$B$35,IF(Param!$M$21,-1-POWER(0.3,Param!$M$21)/(IF(Param!$M$21&lt;20,LightShader!FK97,OFFSET(LightShader!FK97,Param!$M$21-20,0)
)+POWER(0.3,Param!$M$21)),-2),0))</f>
        <v>1.8140986725010764</v>
      </c>
      <c r="FL6" s="53">
        <f ca="1">IF(ScreenHeight!$B7&lt;OFFSET(Radar!$AC$3,COLUMN(),0),
    Param!$B$38/ScreenHeight!$B7,
    (Param!$B$37+1/(1-OFFSET(Radar!$AD$3,COLUMN(),0)*ScreenHeight!$C7)/Param!$B$39)/OFFSET(Radar!$AC$3,COLUMN(),0)
)*DistanceShader!FL6*LightShader!FL6*(IF(OFFSET(Ghosts!$S$41,COLUMN(),0)&lt;ScreenHeight!$E7,
   1,
   (SQRT(OFFSET(Ghosts!$T$41,COLUMN(),0)-OFFSET(Ghosts!$R$41,COLUMN(),0)*ScreenHeight!$D7)-1))+IF(Ghosts!$B$35,IF(Param!$M$21,-1-POWER(0.3,Param!$M$21)/(IF(Param!$M$21&lt;20,LightShader!FL97,OFFSET(LightShader!FL97,Param!$M$21-20,0)
)+POWER(0.3,Param!$M$21)),-2),0))</f>
        <v>1.7888663570607004</v>
      </c>
      <c r="FM6" s="53">
        <f ca="1">IF(ScreenHeight!$B7&lt;OFFSET(Radar!$AC$3,COLUMN(),0),
    Param!$B$38/ScreenHeight!$B7,
    (Param!$B$37+1/(1-OFFSET(Radar!$AD$3,COLUMN(),0)*ScreenHeight!$C7)/Param!$B$39)/OFFSET(Radar!$AC$3,COLUMN(),0)
)*DistanceShader!FM6*LightShader!FM6*(IF(OFFSET(Ghosts!$S$41,COLUMN(),0)&lt;ScreenHeight!$E7,
   1,
   (SQRT(OFFSET(Ghosts!$T$41,COLUMN(),0)-OFFSET(Ghosts!$R$41,COLUMN(),0)*ScreenHeight!$D7)-1))+IF(Ghosts!$B$35,IF(Param!$M$21,-1-POWER(0.3,Param!$M$21)/(IF(Param!$M$21&lt;20,LightShader!FM97,OFFSET(LightShader!FM97,Param!$M$21-20,0)
)+POWER(0.3,Param!$M$21)),-2),0))</f>
        <v>1.7640932872510731</v>
      </c>
      <c r="FN6" s="53">
        <f ca="1">IF(ScreenHeight!$B7&lt;OFFSET(Radar!$AC$3,COLUMN(),0),
    Param!$B$38/ScreenHeight!$B7,
    (Param!$B$37+1/(1-OFFSET(Radar!$AD$3,COLUMN(),0)*ScreenHeight!$C7)/Param!$B$39)/OFFSET(Radar!$AC$3,COLUMN(),0)
)*DistanceShader!FN6*LightShader!FN6*(IF(OFFSET(Ghosts!$S$41,COLUMN(),0)&lt;ScreenHeight!$E7,
   1,
   (SQRT(OFFSET(Ghosts!$T$41,COLUMN(),0)-OFFSET(Ghosts!$R$41,COLUMN(),0)*ScreenHeight!$D7)-1))+IF(Ghosts!$B$35,IF(Param!$M$21,-1-POWER(0.3,Param!$M$21)/(IF(Param!$M$21&lt;20,LightShader!FN97,OFFSET(LightShader!FN97,Param!$M$21-20,0)
)+POWER(0.3,Param!$M$21)),-2),0))</f>
        <v>1.7397701832899417</v>
      </c>
      <c r="FO6" s="53">
        <f ca="1">IF(ScreenHeight!$B7&lt;OFFSET(Radar!$AC$3,COLUMN(),0),
    Param!$B$38/ScreenHeight!$B7,
    (Param!$B$37+1/(1-OFFSET(Radar!$AD$3,COLUMN(),0)*ScreenHeight!$C7)/Param!$B$39)/OFFSET(Radar!$AC$3,COLUMN(),0)
)*DistanceShader!FO6*LightShader!FO6*(IF(OFFSET(Ghosts!$S$41,COLUMN(),0)&lt;ScreenHeight!$E7,
   1,
   (SQRT(OFFSET(Ghosts!$T$41,COLUMN(),0)-OFFSET(Ghosts!$R$41,COLUMN(),0)*ScreenHeight!$D7)-1))+IF(Ghosts!$B$35,IF(Param!$M$21,-1-POWER(0.3,Param!$M$21)/(IF(Param!$M$21&lt;20,LightShader!FO97,OFFSET(LightShader!FO97,Param!$M$21-20,0)
)+POWER(0.3,Param!$M$21)),-2),0))</f>
        <v>1.7158878999754663</v>
      </c>
      <c r="FP6" s="53">
        <f ca="1">IF(ScreenHeight!$B7&lt;OFFSET(Radar!$AC$3,COLUMN(),0),
    Param!$B$38/ScreenHeight!$B7,
    (Param!$B$37+1/(1-OFFSET(Radar!$AD$3,COLUMN(),0)*ScreenHeight!$C7)/Param!$B$39)/OFFSET(Radar!$AC$3,COLUMN(),0)
)*DistanceShader!FP6*LightShader!FP6*(IF(OFFSET(Ghosts!$S$41,COLUMN(),0)&lt;ScreenHeight!$E7,
   1,
   (SQRT(OFFSET(Ghosts!$T$41,COLUMN(),0)-OFFSET(Ghosts!$R$41,COLUMN(),0)*ScreenHeight!$D7)-1))+IF(Ghosts!$B$35,IF(Param!$M$21,-1-POWER(0.3,Param!$M$21)/(IF(Param!$M$21&lt;20,LightShader!FP97,OFFSET(LightShader!FP97,Param!$M$21-20,0)
)+POWER(0.3,Param!$M$21)),-2),0))</f>
        <v>1.6924374329246763</v>
      </c>
      <c r="FQ6" s="53">
        <f ca="1">IF(ScreenHeight!$B7&lt;OFFSET(Radar!$AC$3,COLUMN(),0),
    Param!$B$38/ScreenHeight!$B7,
    (Param!$B$37+1/(1-OFFSET(Radar!$AD$3,COLUMN(),0)*ScreenHeight!$C7)/Param!$B$39)/OFFSET(Radar!$AC$3,COLUMN(),0)
)*DistanceShader!FQ6*LightShader!FQ6*(IF(OFFSET(Ghosts!$S$41,COLUMN(),0)&lt;ScreenHeight!$E7,
   1,
   (SQRT(OFFSET(Ghosts!$T$41,COLUMN(),0)-OFFSET(Ghosts!$R$41,COLUMN(),0)*ScreenHeight!$D7)-1))+IF(Ghosts!$B$35,IF(Param!$M$21,-1-POWER(0.3,Param!$M$21)/(IF(Param!$M$21&lt;20,LightShader!FQ97,OFFSET(LightShader!FQ97,Param!$M$21-20,0)
)+POWER(0.3,Param!$M$21)),-2),0))</f>
        <v>1.6694099236787487</v>
      </c>
      <c r="FR6" s="53">
        <f ca="1">IF(ScreenHeight!$B7&lt;OFFSET(Radar!$AC$3,COLUMN(),0),
    Param!$B$38/ScreenHeight!$B7,
    (Param!$B$37+1/(1-OFFSET(Radar!$AD$3,COLUMN(),0)*ScreenHeight!$C7)/Param!$B$39)/OFFSET(Radar!$AC$3,COLUMN(),0)
)*DistanceShader!FR6*LightShader!FR6*(IF(OFFSET(Ghosts!$S$41,COLUMN(),0)&lt;ScreenHeight!$E7,
   1,
   (SQRT(OFFSET(Ghosts!$T$41,COLUMN(),0)-OFFSET(Ghosts!$R$41,COLUMN(),0)*ScreenHeight!$D7)-1))+IF(Ghosts!$B$35,IF(Param!$M$21,-1-POWER(0.3,Param!$M$21)/(IF(Param!$M$21&lt;20,LightShader!FR97,OFFSET(LightShader!FR97,Param!$M$21-20,0)
)+POWER(0.3,Param!$M$21)),-2),0))</f>
        <v>1.6467966637975211</v>
      </c>
      <c r="FS6" s="53">
        <f ca="1">IF(ScreenHeight!$B7&lt;OFFSET(Radar!$AC$3,COLUMN(),0),
    Param!$B$38/ScreenHeight!$B7,
    (Param!$B$37+1/(1-OFFSET(Radar!$AD$3,COLUMN(),0)*ScreenHeight!$C7)/Param!$B$39)/OFFSET(Radar!$AC$3,COLUMN(),0)
)*DistanceShader!FS6*LightShader!FS6*(IF(OFFSET(Ghosts!$S$41,COLUMN(),0)&lt;ScreenHeight!$E7,
   1,
   (SQRT(OFFSET(Ghosts!$T$41,COLUMN(),0)-OFFSET(Ghosts!$R$41,COLUMN(),0)*ScreenHeight!$D7)-1))+IF(Ghosts!$B$35,IF(Param!$M$21,-1-POWER(0.3,Param!$M$21)/(IF(Param!$M$21&lt;20,LightShader!FS97,OFFSET(LightShader!FS97,Param!$M$21-20,0)
)+POWER(0.3,Param!$M$21)),-2),0))</f>
        <v>1.6245890980540081</v>
      </c>
      <c r="FT6" s="53">
        <f ca="1">IF(ScreenHeight!$B7&lt;OFFSET(Radar!$AC$3,COLUMN(),0),
    Param!$B$38/ScreenHeight!$B7,
    (Param!$B$37+1/(1-OFFSET(Radar!$AD$3,COLUMN(),0)*ScreenHeight!$C7)/Param!$B$39)/OFFSET(Radar!$AC$3,COLUMN(),0)
)*DistanceShader!FT6*LightShader!FT6*(IF(OFFSET(Ghosts!$S$41,COLUMN(),0)&lt;ScreenHeight!$E7,
   1,
   (SQRT(OFFSET(Ghosts!$T$41,COLUMN(),0)-OFFSET(Ghosts!$R$41,COLUMN(),0)*ScreenHeight!$D7)-1))+IF(Ghosts!$B$35,IF(Param!$M$21,-1-POWER(0.3,Param!$M$21)/(IF(Param!$M$21&lt;20,LightShader!FT97,OFFSET(LightShader!FT97,Param!$M$21-20,0)
)+POWER(0.3,Param!$M$21)),-2),0))</f>
        <v>1.6027788268290477</v>
      </c>
      <c r="FU6" s="53">
        <f ca="1">IF(ScreenHeight!$B7&lt;OFFSET(Radar!$AC$3,COLUMN(),0),
    Param!$B$38/ScreenHeight!$B7,
    (Param!$B$37+1/(1-OFFSET(Radar!$AD$3,COLUMN(),0)*ScreenHeight!$C7)/Param!$B$39)/OFFSET(Radar!$AC$3,COLUMN(),0)
)*DistanceShader!FU6*LightShader!FU6*(IF(OFFSET(Ghosts!$S$41,COLUMN(),0)&lt;ScreenHeight!$E7,
   1,
   (SQRT(OFFSET(Ghosts!$T$41,COLUMN(),0)-OFFSET(Ghosts!$R$41,COLUMN(),0)*ScreenHeight!$D7)-1))+IF(Ghosts!$B$35,IF(Param!$M$21,-1-POWER(0.3,Param!$M$21)/(IF(Param!$M$21&lt;20,LightShader!FU97,OFFSET(LightShader!FU97,Param!$M$21-20,0)
)+POWER(0.3,Param!$M$21)),-2),0))</f>
        <v>1.581357607796527</v>
      </c>
      <c r="FV6" s="53">
        <f ca="1">IF(ScreenHeight!$B7&lt;OFFSET(Radar!$AC$3,COLUMN(),0),
    Param!$B$38/ScreenHeight!$B7,
    (Param!$B$37+1/(1-OFFSET(Radar!$AD$3,COLUMN(),0)*ScreenHeight!$C7)/Param!$B$39)/OFFSET(Radar!$AC$3,COLUMN(),0)
)*DistanceShader!FV6*LightShader!FV6*(IF(OFFSET(Ghosts!$S$41,COLUMN(),0)&lt;ScreenHeight!$E7,
   1,
   (SQRT(OFFSET(Ghosts!$T$41,COLUMN(),0)-OFFSET(Ghosts!$R$41,COLUMN(),0)*ScreenHeight!$D7)-1))+IF(Ghosts!$B$35,IF(Param!$M$21,-1-POWER(0.3,Param!$M$21)/(IF(Param!$M$21&lt;20,LightShader!FV97,OFFSET(LightShader!FV97,Param!$M$21-20,0)
)+POWER(0.3,Param!$M$21)),-2),0))</f>
        <v>1.5603173569808102</v>
      </c>
      <c r="FW6" s="53">
        <f ca="1">IF(ScreenHeight!$B7&lt;OFFSET(Radar!$AC$3,COLUMN(),0),
    Param!$B$38/ScreenHeight!$B7,
    (Param!$B$37+1/(1-OFFSET(Radar!$AD$3,COLUMN(),0)*ScreenHeight!$C7)/Param!$B$39)/OFFSET(Radar!$AC$3,COLUMN(),0)
)*DistanceShader!FW6*LightShader!FW6*(IF(OFFSET(Ghosts!$S$41,COLUMN(),0)&lt;ScreenHeight!$E7,
   1,
   (SQRT(OFFSET(Ghosts!$T$41,COLUMN(),0)-OFFSET(Ghosts!$R$41,COLUMN(),0)*ScreenHeight!$D7)-1))+IF(Ghosts!$B$35,IF(Param!$M$21,-1-POWER(0.3,Param!$M$21)/(IF(Param!$M$21&lt;20,LightShader!FW97,OFFSET(LightShader!FW97,Param!$M$21-20,0)
)+POWER(0.3,Param!$M$21)),-2),0))</f>
        <v>1.5396501492599675</v>
      </c>
      <c r="FX6" s="53">
        <f ca="1">IF(ScreenHeight!$B7&lt;OFFSET(Radar!$AC$3,COLUMN(),0),
    Param!$B$38/ScreenHeight!$B7,
    (Param!$B$37+1/(1-OFFSET(Radar!$AD$3,COLUMN(),0)*ScreenHeight!$C7)/Param!$B$39)/OFFSET(Radar!$AC$3,COLUMN(),0)
)*DistanceShader!FX6*LightShader!FX6*(IF(OFFSET(Ghosts!$S$41,COLUMN(),0)&lt;ScreenHeight!$E7,
   1,
   (SQRT(OFFSET(Ghosts!$T$41,COLUMN(),0)-OFFSET(Ghosts!$R$41,COLUMN(),0)*ScreenHeight!$D7)-1))+IF(Ghosts!$B$35,IF(Param!$M$21,-1-POWER(0.3,Param!$M$21)/(IF(Param!$M$21&lt;20,LightShader!FX97,OFFSET(LightShader!FX97,Param!$M$21-20,0)
)+POWER(0.3,Param!$M$21)),-2),0))</f>
        <v>1.5193482183811251</v>
      </c>
      <c r="FY6" s="53">
        <f ca="1">IF(ScreenHeight!$B7&lt;OFFSET(Radar!$AC$3,COLUMN(),0),
    Param!$B$38/ScreenHeight!$B7,
    (Param!$B$37+1/(1-OFFSET(Radar!$AD$3,COLUMN(),0)*ScreenHeight!$C7)/Param!$B$39)/OFFSET(Radar!$AC$3,COLUMN(),0)
)*DistanceShader!FY6*LightShader!FY6*(IF(OFFSET(Ghosts!$S$41,COLUMN(),0)&lt;ScreenHeight!$E7,
   1,
   (SQRT(OFFSET(Ghosts!$T$41,COLUMN(),0)-OFFSET(Ghosts!$R$41,COLUMN(),0)*ScreenHeight!$D7)-1))+IF(Ghosts!$B$35,IF(Param!$M$21,-1-POWER(0.3,Param!$M$21)/(IF(Param!$M$21&lt;20,LightShader!FY97,OFFSET(LightShader!FY97,Param!$M$21-20,0)
)+POWER(0.3,Param!$M$21)),-2),0))</f>
        <v>1.4994039565476132</v>
      </c>
      <c r="FZ6" s="53">
        <f ca="1">IF(ScreenHeight!$B7&lt;OFFSET(Radar!$AC$3,COLUMN(),0),
    Param!$B$38/ScreenHeight!$B7,
    (Param!$B$37+1/(1-OFFSET(Radar!$AD$3,COLUMN(),0)*ScreenHeight!$C7)/Param!$B$39)/OFFSET(Radar!$AC$3,COLUMN(),0)
)*DistanceShader!FZ6*LightShader!FZ6*(IF(OFFSET(Ghosts!$S$41,COLUMN(),0)&lt;ScreenHeight!$E7,
   1,
   (SQRT(OFFSET(Ghosts!$T$41,COLUMN(),0)-OFFSET(Ghosts!$R$41,COLUMN(),0)*ScreenHeight!$D7)-1))+IF(Ghosts!$B$35,IF(Param!$M$21,-1-POWER(0.3,Param!$M$21)/(IF(Param!$M$21&lt;20,LightShader!FZ97,OFFSET(LightShader!FZ97,Param!$M$21-20,0)
)+POWER(0.3,Param!$M$21)),-2),0))</f>
        <v>1.4798099136316016</v>
      </c>
      <c r="GA6" s="53">
        <f ca="1">IF(ScreenHeight!$B7&lt;OFFSET(Radar!$AC$3,COLUMN(),0),
    Param!$B$38/ScreenHeight!$B7,
    (Param!$B$37+1/(1-OFFSET(Radar!$AD$3,COLUMN(),0)*ScreenHeight!$C7)/Param!$B$39)/OFFSET(Radar!$AC$3,COLUMN(),0)
)*DistanceShader!GA6*LightShader!GA6*(IF(OFFSET(Ghosts!$S$41,COLUMN(),0)&lt;ScreenHeight!$E7,
   1,
   (SQRT(OFFSET(Ghosts!$T$41,COLUMN(),0)-OFFSET(Ghosts!$R$41,COLUMN(),0)*ScreenHeight!$D7)-1))+IF(Ghosts!$B$35,IF(Param!$M$21,-1-POWER(0.3,Param!$M$21)/(IF(Param!$M$21&lt;20,LightShader!GA97,OFFSET(LightShader!GA97,Param!$M$21-20,0)
)+POWER(0.3,Param!$M$21)),-2),0))</f>
        <v>1.46055879606046</v>
      </c>
      <c r="GB6" s="53">
        <f ca="1">IF(ScreenHeight!$B7&lt;OFFSET(Radar!$AC$3,COLUMN(),0),
    Param!$B$38/ScreenHeight!$B7,
    (Param!$B$37+1/(1-OFFSET(Radar!$AD$3,COLUMN(),0)*ScreenHeight!$C7)/Param!$B$39)/OFFSET(Radar!$AC$3,COLUMN(),0)
)*DistanceShader!GB6*LightShader!GB6*(IF(OFFSET(Ghosts!$S$41,COLUMN(),0)&lt;ScreenHeight!$E7,
   1,
   (SQRT(OFFSET(Ghosts!$T$41,COLUMN(),0)-OFFSET(Ghosts!$R$41,COLUMN(),0)*ScreenHeight!$D7)-1))+IF(Ghosts!$B$35,IF(Param!$M$21,-1-POWER(0.3,Param!$M$21)/(IF(Param!$M$21&lt;20,LightShader!GB97,OFFSET(LightShader!GB97,Param!$M$21-20,0)
)+POWER(0.3,Param!$M$21)),-2),0))</f>
        <v>1.4416434654201387</v>
      </c>
      <c r="GC6" s="53">
        <f ca="1">IF(ScreenHeight!$B7&lt;OFFSET(Radar!$AC$3,COLUMN(),0),
    Param!$B$38/ScreenHeight!$B7,
    (Param!$B$37+1/(1-OFFSET(Radar!$AD$3,COLUMN(),0)*ScreenHeight!$C7)/Param!$B$39)/OFFSET(Radar!$AC$3,COLUMN(),0)
)*DistanceShader!GC6*LightShader!GC6*(IF(OFFSET(Ghosts!$S$41,COLUMN(),0)&lt;ScreenHeight!$E7,
   1,
   (SQRT(OFFSET(Ghosts!$T$41,COLUMN(),0)-OFFSET(Ghosts!$R$41,COLUMN(),0)*ScreenHeight!$D7)-1))+IF(Ghosts!$B$35,IF(Param!$M$21,-1-POWER(0.3,Param!$M$21)/(IF(Param!$M$21&lt;20,LightShader!GC97,OFFSET(LightShader!GC97,Param!$M$21-20,0)
)+POWER(0.3,Param!$M$21)),-2),0))</f>
        <v>1.4230569368144044</v>
      </c>
      <c r="GD6" s="53">
        <f ca="1">IF(ScreenHeight!$B7&lt;OFFSET(Radar!$AC$3,COLUMN(),0),
    Param!$B$38/ScreenHeight!$B7,
    (Param!$B$37+1/(1-OFFSET(Radar!$AD$3,COLUMN(),0)*ScreenHeight!$C7)/Param!$B$39)/OFFSET(Radar!$AC$3,COLUMN(),0)
)*DistanceShader!GD6*LightShader!GD6*(IF(OFFSET(Ghosts!$S$41,COLUMN(),0)&lt;ScreenHeight!$E7,
   1,
   (SQRT(OFFSET(Ghosts!$T$41,COLUMN(),0)-OFFSET(Ghosts!$R$41,COLUMN(),0)*ScreenHeight!$D7)-1))+IF(Ghosts!$B$35,IF(Param!$M$21,-1-POWER(0.3,Param!$M$21)/(IF(Param!$M$21&lt;20,LightShader!GD97,OFFSET(LightShader!GD97,Param!$M$21-20,0)
)+POWER(0.3,Param!$M$21)),-2),0))</f>
        <v>1.4047923770147248</v>
      </c>
      <c r="GE6" s="53">
        <f ca="1">IF(ScreenHeight!$B7&lt;OFFSET(Radar!$AC$3,COLUMN(),0),
    Param!$B$38/ScreenHeight!$B7,
    (Param!$B$37+1/(1-OFFSET(Radar!$AD$3,COLUMN(),0)*ScreenHeight!$C7)/Param!$B$39)/OFFSET(Radar!$AC$3,COLUMN(),0)
)*DistanceShader!GE6*LightShader!GE6*(IF(OFFSET(Ghosts!$S$41,COLUMN(),0)&lt;ScreenHeight!$E7,
   1,
   (SQRT(OFFSET(Ghosts!$T$41,COLUMN(),0)-OFFSET(Ghosts!$R$41,COLUMN(),0)*ScreenHeight!$D7)-1))+IF(Ghosts!$B$35,IF(Param!$M$21,-1-POWER(0.3,Param!$M$21)/(IF(Param!$M$21&lt;20,LightShader!GE97,OFFSET(LightShader!GE97,Param!$M$21-20,0)
)+POWER(0.3,Param!$M$21)),-2),0))</f>
        <v>1.3868431024319272</v>
      </c>
    </row>
    <row r="7" spans="1:187" ht="7.5" customHeight="1">
      <c r="A7" s="53">
        <f ca="1">IF(ScreenHeight!$B8&lt;OFFSET(Radar!$AC$3,COLUMN(),0),
    Param!$B$38/ScreenHeight!$B8,
    (Param!$B$37+1/(1-OFFSET(Radar!$AD$3,COLUMN(),0)*ScreenHeight!$C8)/Param!$B$39)/OFFSET(Radar!$AC$3,COLUMN(),0)
)*DistanceShader!A7*LightShader!A7*(IF(OFFSET(Ghosts!$S$41,COLUMN(),0)&lt;ScreenHeight!$E8,
   1,
   (SQRT(OFFSET(Ghosts!$T$41,COLUMN(),0)-OFFSET(Ghosts!$R$41,COLUMN(),0)*ScreenHeight!$D8)-1))+IF(Ghosts!$B$35,IF(Param!$M$21,-1-POWER(0.3,Param!$M$21)/(IF(Param!$M$21&lt;20,LightShader!A98,OFFSET(LightShader!A98,Param!$M$21-20,0)
)+POWER(0.3,Param!$M$21)),-2),0))</f>
        <v>1.3583138319557138</v>
      </c>
      <c r="B7" s="53">
        <f ca="1">IF(ScreenHeight!$B8&lt;OFFSET(Radar!$AC$3,COLUMN(),0),
    Param!$B$38/ScreenHeight!$B8,
    (Param!$B$37+1/(1-OFFSET(Radar!$AD$3,COLUMN(),0)*ScreenHeight!$C8)/Param!$B$39)/OFFSET(Radar!$AC$3,COLUMN(),0)
)*DistanceShader!B7*LightShader!B7*(IF(OFFSET(Ghosts!$S$41,COLUMN(),0)&lt;ScreenHeight!$E8,
   1,
   (SQRT(OFFSET(Ghosts!$T$41,COLUMN(),0)-OFFSET(Ghosts!$R$41,COLUMN(),0)*ScreenHeight!$D8)-1))+IF(Ghosts!$B$35,IF(Param!$M$21,-1-POWER(0.3,Param!$M$21)/(IF(Param!$M$21&lt;20,LightShader!B98,OFFSET(LightShader!B98,Param!$M$21-20,0)
)+POWER(0.3,Param!$M$21)),-2),0))</f>
        <v>1.3760046211066304</v>
      </c>
      <c r="C7" s="53">
        <f ca="1">IF(ScreenHeight!$B8&lt;OFFSET(Radar!$AC$3,COLUMN(),0),
    Param!$B$38/ScreenHeight!$B8,
    (Param!$B$37+1/(1-OFFSET(Radar!$AD$3,COLUMN(),0)*ScreenHeight!$C8)/Param!$B$39)/OFFSET(Radar!$AC$3,COLUMN(),0)
)*DistanceShader!C7*LightShader!C7*(IF(OFFSET(Ghosts!$S$41,COLUMN(),0)&lt;ScreenHeight!$E8,
   1,
   (SQRT(OFFSET(Ghosts!$T$41,COLUMN(),0)-OFFSET(Ghosts!$R$41,COLUMN(),0)*ScreenHeight!$D8)-1))+IF(Ghosts!$B$35,IF(Param!$M$21,-1-POWER(0.3,Param!$M$21)/(IF(Param!$M$21&lt;20,LightShader!C98,OFFSET(LightShader!C98,Param!$M$21-20,0)
)+POWER(0.3,Param!$M$21)),-2),0))</f>
        <v>1.3940097594615821</v>
      </c>
      <c r="D7" s="53">
        <f ca="1">IF(ScreenHeight!$B8&lt;OFFSET(Radar!$AC$3,COLUMN(),0),
    Param!$B$38/ScreenHeight!$B8,
    (Param!$B$37+1/(1-OFFSET(Radar!$AD$3,COLUMN(),0)*ScreenHeight!$C8)/Param!$B$39)/OFFSET(Radar!$AC$3,COLUMN(),0)
)*DistanceShader!D7*LightShader!D7*(IF(OFFSET(Ghosts!$S$41,COLUMN(),0)&lt;ScreenHeight!$E8,
   1,
   (SQRT(OFFSET(Ghosts!$T$41,COLUMN(),0)-OFFSET(Ghosts!$R$41,COLUMN(),0)*ScreenHeight!$D8)-1))+IF(Ghosts!$B$35,IF(Param!$M$21,-1-POWER(0.3,Param!$M$21)/(IF(Param!$M$21&lt;20,LightShader!D98,OFFSET(LightShader!D98,Param!$M$21-20,0)
)+POWER(0.3,Param!$M$21)),-2),0))</f>
        <v>1.4123360607568067</v>
      </c>
      <c r="E7" s="53">
        <f ca="1">IF(ScreenHeight!$B8&lt;OFFSET(Radar!$AC$3,COLUMN(),0),
    Param!$B$38/ScreenHeight!$B8,
    (Param!$B$37+1/(1-OFFSET(Radar!$AD$3,COLUMN(),0)*ScreenHeight!$C8)/Param!$B$39)/OFFSET(Radar!$AC$3,COLUMN(),0)
)*DistanceShader!E7*LightShader!E7*(IF(OFFSET(Ghosts!$S$41,COLUMN(),0)&lt;ScreenHeight!$E8,
   1,
   (SQRT(OFFSET(Ghosts!$T$41,COLUMN(),0)-OFFSET(Ghosts!$R$41,COLUMN(),0)*ScreenHeight!$D8)-1))+IF(Ghosts!$B$35,IF(Param!$M$21,-1-POWER(0.3,Param!$M$21)/(IF(Param!$M$21&lt;20,LightShader!E98,OFFSET(LightShader!E98,Param!$M$21-20,0)
)+POWER(0.3,Param!$M$21)),-2),0))</f>
        <v>1.4309904991033002</v>
      </c>
      <c r="F7" s="53">
        <f ca="1">IF(ScreenHeight!$B8&lt;OFFSET(Radar!$AC$3,COLUMN(),0),
    Param!$B$38/ScreenHeight!$B8,
    (Param!$B$37+1/(1-OFFSET(Radar!$AD$3,COLUMN(),0)*ScreenHeight!$C8)/Param!$B$39)/OFFSET(Radar!$AC$3,COLUMN(),0)
)*DistanceShader!F7*LightShader!F7*(IF(OFFSET(Ghosts!$S$41,COLUMN(),0)&lt;ScreenHeight!$E8,
   1,
   (SQRT(OFFSET(Ghosts!$T$41,COLUMN(),0)-OFFSET(Ghosts!$R$41,COLUMN(),0)*ScreenHeight!$D8)-1))+IF(Ghosts!$B$35,IF(Param!$M$21,-1-POWER(0.3,Param!$M$21)/(IF(Param!$M$21&lt;20,LightShader!F98,OFFSET(LightShader!F98,Param!$M$21-20,0)
)+POWER(0.3,Param!$M$21)),-2),0))</f>
        <v>1.4499802117314708</v>
      </c>
      <c r="G7" s="53">
        <f ca="1">IF(ScreenHeight!$B8&lt;OFFSET(Radar!$AC$3,COLUMN(),0),
    Param!$B$38/ScreenHeight!$B8,
    (Param!$B$37+1/(1-OFFSET(Radar!$AD$3,COLUMN(),0)*ScreenHeight!$C8)/Param!$B$39)/OFFSET(Radar!$AC$3,COLUMN(),0)
)*DistanceShader!G7*LightShader!G7*(IF(OFFSET(Ghosts!$S$41,COLUMN(),0)&lt;ScreenHeight!$E8,
   1,
   (SQRT(OFFSET(Ghosts!$T$41,COLUMN(),0)-OFFSET(Ghosts!$R$41,COLUMN(),0)*ScreenHeight!$D8)-1))+IF(Ghosts!$B$35,IF(Param!$M$21,-1-POWER(0.3,Param!$M$21)/(IF(Param!$M$21&lt;20,LightShader!G98,OFFSET(LightShader!G98,Param!$M$21-20,0)
)+POWER(0.3,Param!$M$21)),-2),0))</f>
        <v>1.4693125016031536</v>
      </c>
      <c r="H7" s="53">
        <f ca="1">IF(ScreenHeight!$B8&lt;OFFSET(Radar!$AC$3,COLUMN(),0),
    Param!$B$38/ScreenHeight!$B8,
    (Param!$B$37+1/(1-OFFSET(Radar!$AD$3,COLUMN(),0)*ScreenHeight!$C8)/Param!$B$39)/OFFSET(Radar!$AC$3,COLUMN(),0)
)*DistanceShader!H7*LightShader!H7*(IF(OFFSET(Ghosts!$S$41,COLUMN(),0)&lt;ScreenHeight!$E8,
   1,
   (SQRT(OFFSET(Ghosts!$T$41,COLUMN(),0)-OFFSET(Ghosts!$R$41,COLUMN(),0)*ScreenHeight!$D8)-1))+IF(Ghosts!$B$35,IF(Param!$M$21,-1-POWER(0.3,Param!$M$21)/(IF(Param!$M$21&lt;20,LightShader!H98,OFFSET(LightShader!H98,Param!$M$21-20,0)
)+POWER(0.3,Param!$M$21)),-2),0))</f>
        <v>1.4889948398625188</v>
      </c>
      <c r="I7" s="53">
        <f ca="1">IF(ScreenHeight!$B8&lt;OFFSET(Radar!$AC$3,COLUMN(),0),
    Param!$B$38/ScreenHeight!$B8,
    (Param!$B$37+1/(1-OFFSET(Radar!$AD$3,COLUMN(),0)*ScreenHeight!$C8)/Param!$B$39)/OFFSET(Radar!$AC$3,COLUMN(),0)
)*DistanceShader!I7*LightShader!I7*(IF(OFFSET(Ghosts!$S$41,COLUMN(),0)&lt;ScreenHeight!$E8,
   1,
   (SQRT(OFFSET(Ghosts!$T$41,COLUMN(),0)-OFFSET(Ghosts!$R$41,COLUMN(),0)*ScreenHeight!$D8)-1))+IF(Ghosts!$B$35,IF(Param!$M$21,-1-POWER(0.3,Param!$M$21)/(IF(Param!$M$21&lt;20,LightShader!I98,OFFSET(LightShader!I98,Param!$M$21-20,0)
)+POWER(0.3,Param!$M$21)),-2),0))</f>
        <v>1.5090348680938532</v>
      </c>
      <c r="J7" s="53">
        <f ca="1">IF(ScreenHeight!$B8&lt;OFFSET(Radar!$AC$3,COLUMN(),0),
    Param!$B$38/ScreenHeight!$B8,
    (Param!$B$37+1/(1-OFFSET(Radar!$AD$3,COLUMN(),0)*ScreenHeight!$C8)/Param!$B$39)/OFFSET(Radar!$AC$3,COLUMN(),0)
)*DistanceShader!J7*LightShader!J7*(IF(OFFSET(Ghosts!$S$41,COLUMN(),0)&lt;ScreenHeight!$E8,
   1,
   (SQRT(OFFSET(Ghosts!$T$41,COLUMN(),0)-OFFSET(Ghosts!$R$41,COLUMN(),0)*ScreenHeight!$D8)-1))+IF(Ghosts!$B$35,IF(Param!$M$21,-1-POWER(0.3,Param!$M$21)/(IF(Param!$M$21&lt;20,LightShader!J98,OFFSET(LightShader!J98,Param!$M$21-20,0)
)+POWER(0.3,Param!$M$21)),-2),0))</f>
        <v>1.529440400350254</v>
      </c>
      <c r="K7" s="53">
        <f ca="1">IF(ScreenHeight!$B8&lt;OFFSET(Radar!$AC$3,COLUMN(),0),
    Param!$B$38/ScreenHeight!$B8,
    (Param!$B$37+1/(1-OFFSET(Radar!$AD$3,COLUMN(),0)*ScreenHeight!$C8)/Param!$B$39)/OFFSET(Radar!$AC$3,COLUMN(),0)
)*DistanceShader!K7*LightShader!K7*(IF(OFFSET(Ghosts!$S$41,COLUMN(),0)&lt;ScreenHeight!$E8,
   1,
   (SQRT(OFFSET(Ghosts!$T$41,COLUMN(),0)-OFFSET(Ghosts!$R$41,COLUMN(),0)*ScreenHeight!$D8)-1))+IF(Ghosts!$B$35,IF(Param!$M$21,-1-POWER(0.3,Param!$M$21)/(IF(Param!$M$21&lt;20,LightShader!K98,OFFSET(LightShader!K98,Param!$M$21-20,0)
)+POWER(0.3,Param!$M$21)),-2),0))</f>
        <v>1.5502194249129118</v>
      </c>
      <c r="L7" s="53">
        <f ca="1">IF(ScreenHeight!$B8&lt;OFFSET(Radar!$AC$3,COLUMN(),0),
    Param!$B$38/ScreenHeight!$B8,
    (Param!$B$37+1/(1-OFFSET(Radar!$AD$3,COLUMN(),0)*ScreenHeight!$C8)/Param!$B$39)/OFFSET(Radar!$AC$3,COLUMN(),0)
)*DistanceShader!L7*LightShader!L7*(IF(OFFSET(Ghosts!$S$41,COLUMN(),0)&lt;ScreenHeight!$E8,
   1,
   (SQRT(OFFSET(Ghosts!$T$41,COLUMN(),0)-OFFSET(Ghosts!$R$41,COLUMN(),0)*ScreenHeight!$D8)-1))+IF(Ghosts!$B$35,IF(Param!$M$21,-1-POWER(0.3,Param!$M$21)/(IF(Param!$M$21&lt;20,LightShader!L98,OFFSET(LightShader!L98,Param!$M$21-20,0)
)+POWER(0.3,Param!$M$21)),-2),0))</f>
        <v>1.5713801057357812</v>
      </c>
      <c r="M7" s="53">
        <f ca="1">IF(ScreenHeight!$B8&lt;OFFSET(Radar!$AC$3,COLUMN(),0),
    Param!$B$38/ScreenHeight!$B8,
    (Param!$B$37+1/(1-OFFSET(Radar!$AD$3,COLUMN(),0)*ScreenHeight!$C8)/Param!$B$39)/OFFSET(Radar!$AC$3,COLUMN(),0)
)*DistanceShader!M7*LightShader!M7*(IF(OFFSET(Ghosts!$S$41,COLUMN(),0)&lt;ScreenHeight!$E8,
   1,
   (SQRT(OFFSET(Ghosts!$T$41,COLUMN(),0)-OFFSET(Ghosts!$R$41,COLUMN(),0)*ScreenHeight!$D8)-1))+IF(Ghosts!$B$35,IF(Param!$M$21,-1-POWER(0.3,Param!$M$21)/(IF(Param!$M$21&lt;20,LightShader!M98,OFFSET(LightShader!M98,Param!$M$21-20,0)
)+POWER(0.3,Param!$M$21)),-2),0))</f>
        <v>1.5929307835251041</v>
      </c>
      <c r="N7" s="53">
        <f ca="1">IF(ScreenHeight!$B8&lt;OFFSET(Radar!$AC$3,COLUMN(),0),
    Param!$B$38/ScreenHeight!$B8,
    (Param!$B$37+1/(1-OFFSET(Radar!$AD$3,COLUMN(),0)*ScreenHeight!$C8)/Param!$B$39)/OFFSET(Radar!$AC$3,COLUMN(),0)
)*DistanceShader!N7*LightShader!N7*(IF(OFFSET(Ghosts!$S$41,COLUMN(),0)&lt;ScreenHeight!$E8,
   1,
   (SQRT(OFFSET(Ghosts!$T$41,COLUMN(),0)-OFFSET(Ghosts!$R$41,COLUMN(),0)*ScreenHeight!$D8)-1))+IF(Ghosts!$B$35,IF(Param!$M$21,-1-POWER(0.3,Param!$M$21)/(IF(Param!$M$21&lt;20,LightShader!N98,OFFSET(LightShader!N98,Param!$M$21-20,0)
)+POWER(0.3,Param!$M$21)),-2),0))</f>
        <v>1.6148799763972508</v>
      </c>
      <c r="O7" s="53">
        <f ca="1">IF(ScreenHeight!$B8&lt;OFFSET(Radar!$AC$3,COLUMN(),0),
    Param!$B$38/ScreenHeight!$B8,
    (Param!$B$37+1/(1-OFFSET(Radar!$AD$3,COLUMN(),0)*ScreenHeight!$C8)/Param!$B$39)/OFFSET(Radar!$AC$3,COLUMN(),0)
)*DistanceShader!O7*LightShader!O7*(IF(OFFSET(Ghosts!$S$41,COLUMN(),0)&lt;ScreenHeight!$E8,
   1,
   (SQRT(OFFSET(Ghosts!$T$41,COLUMN(),0)-OFFSET(Ghosts!$R$41,COLUMN(),0)*ScreenHeight!$D8)-1))+IF(Ghosts!$B$35,IF(Param!$M$21,-1-POWER(0.3,Param!$M$21)/(IF(Param!$M$21&lt;20,LightShader!O98,OFFSET(LightShader!O98,Param!$M$21-20,0)
)+POWER(0.3,Param!$M$21)),-2),0))</f>
        <v>1.6372363800517855</v>
      </c>
      <c r="P7" s="53">
        <f ca="1">IF(ScreenHeight!$B8&lt;OFFSET(Radar!$AC$3,COLUMN(),0),
    Param!$B$38/ScreenHeight!$B8,
    (Param!$B$37+1/(1-OFFSET(Radar!$AD$3,COLUMN(),0)*ScreenHeight!$C8)/Param!$B$39)/OFFSET(Radar!$AC$3,COLUMN(),0)
)*DistanceShader!P7*LightShader!P7*(IF(OFFSET(Ghosts!$S$41,COLUMN(),0)&lt;ScreenHeight!$E8,
   1,
   (SQRT(OFFSET(Ghosts!$T$41,COLUMN(),0)-OFFSET(Ghosts!$R$41,COLUMN(),0)*ScreenHeight!$D8)-1))+IF(Ghosts!$B$35,IF(Param!$M$21,-1-POWER(0.3,Param!$M$21)/(IF(Param!$M$21&lt;20,LightShader!P98,OFFSET(LightShader!P98,Param!$M$21-20,0)
)+POWER(0.3,Param!$M$21)),-2),0))</f>
        <v>1.66000886738936</v>
      </c>
      <c r="Q7" s="53">
        <f ca="1">IF(ScreenHeight!$B8&lt;OFFSET(Radar!$AC$3,COLUMN(),0),
    Param!$B$38/ScreenHeight!$B8,
    (Param!$B$37+1/(1-OFFSET(Radar!$AD$3,COLUMN(),0)*ScreenHeight!$C8)/Param!$B$39)/OFFSET(Radar!$AC$3,COLUMN(),0)
)*DistanceShader!Q7*LightShader!Q7*(IF(OFFSET(Ghosts!$S$41,COLUMN(),0)&lt;ScreenHeight!$E8,
   1,
   (SQRT(OFFSET(Ghosts!$T$41,COLUMN(),0)-OFFSET(Ghosts!$R$41,COLUMN(),0)*ScreenHeight!$D8)-1))+IF(Ghosts!$B$35,IF(Param!$M$21,-1-POWER(0.3,Param!$M$21)/(IF(Param!$M$21&lt;20,LightShader!Q98,OFFSET(LightShader!Q98,Param!$M$21-20,0)
)+POWER(0.3,Param!$M$21)),-2),0))</f>
        <v>1.6832064874959809</v>
      </c>
      <c r="R7" s="53">
        <f ca="1">IF(ScreenHeight!$B8&lt;OFFSET(Radar!$AC$3,COLUMN(),0),
    Param!$B$38/ScreenHeight!$B8,
    (Param!$B$37+1/(1-OFFSET(Radar!$AD$3,COLUMN(),0)*ScreenHeight!$C8)/Param!$B$39)/OFFSET(Radar!$AC$3,COLUMN(),0)
)*DistanceShader!R7*LightShader!R7*(IF(OFFSET(Ghosts!$S$41,COLUMN(),0)&lt;ScreenHeight!$E8,
   1,
   (SQRT(OFFSET(Ghosts!$T$41,COLUMN(),0)-OFFSET(Ghosts!$R$41,COLUMN(),0)*ScreenHeight!$D8)-1))+IF(Ghosts!$B$35,IF(Param!$M$21,-1-POWER(0.3,Param!$M$21)/(IF(Param!$M$21&lt;20,LightShader!R98,OFFSET(LightShader!R98,Param!$M$21-20,0)
)+POWER(0.3,Param!$M$21)),-2),0))</f>
        <v>1.7068384639063006</v>
      </c>
      <c r="S7" s="53">
        <f ca="1">IF(ScreenHeight!$B8&lt;OFFSET(Radar!$AC$3,COLUMN(),0),
    Param!$B$38/ScreenHeight!$B8,
    (Param!$B$37+1/(1-OFFSET(Radar!$AD$3,COLUMN(),0)*ScreenHeight!$C8)/Param!$B$39)/OFFSET(Radar!$AC$3,COLUMN(),0)
)*DistanceShader!S7*LightShader!S7*(IF(OFFSET(Ghosts!$S$41,COLUMN(),0)&lt;ScreenHeight!$E8,
   1,
   (SQRT(OFFSET(Ghosts!$T$41,COLUMN(),0)-OFFSET(Ghosts!$R$41,COLUMN(),0)*ScreenHeight!$D8)-1))+IF(Ghosts!$B$35,IF(Param!$M$21,-1-POWER(0.3,Param!$M$21)/(IF(Param!$M$21&lt;20,LightShader!S98,OFFSET(LightShader!S98,Param!$M$21-20,0)
)+POWER(0.3,Param!$M$21)),-2),0))</f>
        <v>1.7309141920487709</v>
      </c>
      <c r="T7" s="53">
        <f ca="1">IF(ScreenHeight!$B8&lt;OFFSET(Radar!$AC$3,COLUMN(),0),
    Param!$B$38/ScreenHeight!$B8,
    (Param!$B$37+1/(1-OFFSET(Radar!$AD$3,COLUMN(),0)*ScreenHeight!$C8)/Param!$B$39)/OFFSET(Radar!$AC$3,COLUMN(),0)
)*DistanceShader!T7*LightShader!T7*(IF(OFFSET(Ghosts!$S$41,COLUMN(),0)&lt;ScreenHeight!$E8,
   1,
   (SQRT(OFFSET(Ghosts!$T$41,COLUMN(),0)-OFFSET(Ghosts!$R$41,COLUMN(),0)*ScreenHeight!$D8)-1))+IF(Ghosts!$B$35,IF(Param!$M$21,-1-POWER(0.3,Param!$M$21)/(IF(Param!$M$21&lt;20,LightShader!T98,OFFSET(LightShader!T98,Param!$M$21-20,0)
)+POWER(0.3,Param!$M$21)),-2),0))</f>
        <v>1.7554432357646645</v>
      </c>
      <c r="U7" s="53">
        <f ca="1">IF(ScreenHeight!$B8&lt;OFFSET(Radar!$AC$3,COLUMN(),0),
    Param!$B$38/ScreenHeight!$B8,
    (Param!$B$37+1/(1-OFFSET(Radar!$AD$3,COLUMN(),0)*ScreenHeight!$C8)/Param!$B$39)/OFFSET(Radar!$AC$3,COLUMN(),0)
)*DistanceShader!U7*LightShader!U7*(IF(OFFSET(Ghosts!$S$41,COLUMN(),0)&lt;ScreenHeight!$E8,
   1,
   (SQRT(OFFSET(Ghosts!$T$41,COLUMN(),0)-OFFSET(Ghosts!$R$41,COLUMN(),0)*ScreenHeight!$D8)-1))+IF(Ghosts!$B$35,IF(Param!$M$21,-1-POWER(0.3,Param!$M$21)/(IF(Param!$M$21&lt;20,LightShader!U98,OFFSET(LightShader!U98,Param!$M$21-20,0)
)+POWER(0.3,Param!$M$21)),-2),0))</f>
        <v>1.7804353227810612</v>
      </c>
      <c r="V7" s="53">
        <f ca="1">IF(ScreenHeight!$B8&lt;OFFSET(Radar!$AC$3,COLUMN(),0),
    Param!$B$38/ScreenHeight!$B8,
    (Param!$B$37+1/(1-OFFSET(Radar!$AD$3,COLUMN(),0)*ScreenHeight!$C8)/Param!$B$39)/OFFSET(Radar!$AC$3,COLUMN(),0)
)*DistanceShader!V7*LightShader!V7*(IF(OFFSET(Ghosts!$S$41,COLUMN(),0)&lt;ScreenHeight!$E8,
   1,
   (SQRT(OFFSET(Ghosts!$T$41,COLUMN(),0)-OFFSET(Ghosts!$R$41,COLUMN(),0)*ScreenHeight!$D8)-1))+IF(Ghosts!$B$35,IF(Param!$M$21,-1-POWER(0.3,Param!$M$21)/(IF(Param!$M$21&lt;20,LightShader!V98,OFFSET(LightShader!V98,Param!$M$21-20,0)
)+POWER(0.3,Param!$M$21)),-2),0))</f>
        <v>1.8059003390047859</v>
      </c>
      <c r="W7" s="53">
        <f ca="1">IF(ScreenHeight!$B8&lt;OFFSET(Radar!$AC$3,COLUMN(),0),
    Param!$B$38/ScreenHeight!$B8,
    (Param!$B$37+1/(1-OFFSET(Radar!$AD$3,COLUMN(),0)*ScreenHeight!$C8)/Param!$B$39)/OFFSET(Radar!$AC$3,COLUMN(),0)
)*DistanceShader!W7*LightShader!W7*(IF(OFFSET(Ghosts!$S$41,COLUMN(),0)&lt;ScreenHeight!$E8,
   1,
   (SQRT(OFFSET(Ghosts!$T$41,COLUMN(),0)-OFFSET(Ghosts!$R$41,COLUMN(),0)*ScreenHeight!$D8)-1))+IF(Ghosts!$B$35,IF(Param!$M$21,-1-POWER(0.3,Param!$M$21)/(IF(Param!$M$21&lt;20,LightShader!W98,OFFSET(LightShader!W98,Param!$M$21-20,0)
)+POWER(0.3,Param!$M$21)),-2),0))</f>
        <v>1.8318483214898753</v>
      </c>
      <c r="X7" s="53">
        <f ca="1">IF(ScreenHeight!$B8&lt;OFFSET(Radar!$AC$3,COLUMN(),0),
    Param!$B$38/ScreenHeight!$B8,
    (Param!$B$37+1/(1-OFFSET(Radar!$AD$3,COLUMN(),0)*ScreenHeight!$C8)/Param!$B$39)/OFFSET(Radar!$AC$3,COLUMN(),0)
)*DistanceShader!X7*LightShader!X7*(IF(OFFSET(Ghosts!$S$41,COLUMN(),0)&lt;ScreenHeight!$E8,
   1,
   (SQRT(OFFSET(Ghosts!$T$41,COLUMN(),0)-OFFSET(Ghosts!$R$41,COLUMN(),0)*ScreenHeight!$D8)-1))+IF(Ghosts!$B$35,IF(Param!$M$21,-1-POWER(0.3,Param!$M$21)/(IF(Param!$M$21&lt;20,LightShader!X98,OFFSET(LightShader!X98,Param!$M$21-20,0)
)+POWER(0.3,Param!$M$21)),-2),0))</f>
        <v>1.8582894499153513</v>
      </c>
      <c r="Y7" s="53">
        <f ca="1">IF(ScreenHeight!$B8&lt;OFFSET(Radar!$AC$3,COLUMN(),0),
    Param!$B$38/ScreenHeight!$B8,
    (Param!$B$37+1/(1-OFFSET(Radar!$AD$3,COLUMN(),0)*ScreenHeight!$C8)/Param!$B$39)/OFFSET(Radar!$AC$3,COLUMN(),0)
)*DistanceShader!Y7*LightShader!Y7*(IF(OFFSET(Ghosts!$S$41,COLUMN(),0)&lt;ScreenHeight!$E8,
   1,
   (SQRT(OFFSET(Ghosts!$T$41,COLUMN(),0)-OFFSET(Ghosts!$R$41,COLUMN(),0)*ScreenHeight!$D8)-1))+IF(Ghosts!$B$35,IF(Param!$M$21,-1-POWER(0.3,Param!$M$21)/(IF(Param!$M$21&lt;20,LightShader!Y98,OFFSET(LightShader!Y98,Param!$M$21-20,0)
)+POWER(0.3,Param!$M$21)),-2),0))</f>
        <v>1.8852340363927562</v>
      </c>
      <c r="Z7" s="53">
        <f ca="1">IF(ScreenHeight!$B8&lt;OFFSET(Radar!$AC$3,COLUMN(),0),
    Param!$B$38/ScreenHeight!$B8,
    (Param!$B$37+1/(1-OFFSET(Radar!$AD$3,COLUMN(),0)*ScreenHeight!$C8)/Param!$B$39)/OFFSET(Radar!$AC$3,COLUMN(),0)
)*DistanceShader!Z7*LightShader!Z7*(IF(OFFSET(Ghosts!$S$41,COLUMN(),0)&lt;ScreenHeight!$E8,
   1,
   (SQRT(OFFSET(Ghosts!$T$41,COLUMN(),0)-OFFSET(Ghosts!$R$41,COLUMN(),0)*ScreenHeight!$D8)-1))+IF(Ghosts!$B$35,IF(Param!$M$21,-1-POWER(0.3,Param!$M$21)/(IF(Param!$M$21&lt;20,LightShader!Z98,OFFSET(LightShader!Z98,Param!$M$21-20,0)
)+POWER(0.3,Param!$M$21)),-2),0))</f>
        <v>1.9126925134039556</v>
      </c>
      <c r="AA7" s="53">
        <f ca="1">IF(ScreenHeight!$B8&lt;OFFSET(Radar!$AC$3,COLUMN(),0),
    Param!$B$38/ScreenHeight!$B8,
    (Param!$B$37+1/(1-OFFSET(Radar!$AD$3,COLUMN(),0)*ScreenHeight!$C8)/Param!$B$39)/OFFSET(Radar!$AC$3,COLUMN(),0)
)*DistanceShader!AA7*LightShader!AA7*(IF(OFFSET(Ghosts!$S$41,COLUMN(),0)&lt;ScreenHeight!$E8,
   1,
   (SQRT(OFFSET(Ghosts!$T$41,COLUMN(),0)-OFFSET(Ghosts!$R$41,COLUMN(),0)*ScreenHeight!$D8)-1))+IF(Ghosts!$B$35,IF(Param!$M$21,-1-POWER(0.3,Param!$M$21)/(IF(Param!$M$21&lt;20,LightShader!AA98,OFFSET(LightShader!AA98,Param!$M$21-20,0)
)+POWER(0.3,Param!$M$21)),-2),0))</f>
        <v>1.9406754196490186</v>
      </c>
      <c r="AB7" s="53">
        <f ca="1">IF(ScreenHeight!$B8&lt;OFFSET(Radar!$AC$3,COLUMN(),0),
    Param!$B$38/ScreenHeight!$B8,
    (Param!$B$37+1/(1-OFFSET(Radar!$AD$3,COLUMN(),0)*ScreenHeight!$C8)/Param!$B$39)/OFFSET(Radar!$AC$3,COLUMN(),0)
)*DistanceShader!AB7*LightShader!AB7*(IF(OFFSET(Ghosts!$S$41,COLUMN(),0)&lt;ScreenHeight!$E8,
   1,
   (SQRT(OFFSET(Ghosts!$T$41,COLUMN(),0)-OFFSET(Ghosts!$R$41,COLUMN(),0)*ScreenHeight!$D8)-1))+IF(Ghosts!$B$35,IF(Param!$M$21,-1-POWER(0.3,Param!$M$21)/(IF(Param!$M$21&lt;20,LightShader!AB98,OFFSET(LightShader!AB98,Param!$M$21-20,0)
)+POWER(0.3,Param!$M$21)),-2),0))</f>
        <v>1.9691933835614277</v>
      </c>
      <c r="AC7" s="53">
        <f ca="1">IF(ScreenHeight!$B8&lt;OFFSET(Radar!$AC$3,COLUMN(),0),
    Param!$B$38/ScreenHeight!$B8,
    (Param!$B$37+1/(1-OFFSET(Radar!$AD$3,COLUMN(),0)*ScreenHeight!$C8)/Param!$B$39)/OFFSET(Radar!$AC$3,COLUMN(),0)
)*DistanceShader!AC7*LightShader!AC7*(IF(OFFSET(Ghosts!$S$41,COLUMN(),0)&lt;ScreenHeight!$E8,
   1,
   (SQRT(OFFSET(Ghosts!$T$41,COLUMN(),0)-OFFSET(Ghosts!$R$41,COLUMN(),0)*ScreenHeight!$D8)-1))+IF(Ghosts!$B$35,IF(Param!$M$21,-1-POWER(0.3,Param!$M$21)/(IF(Param!$M$21&lt;20,LightShader!AC98,OFFSET(LightShader!AC98,Param!$M$21-20,0)
)+POWER(0.3,Param!$M$21)),-2),0))</f>
        <v>1.9982571042233277</v>
      </c>
      <c r="AD7" s="53">
        <f ca="1">IF(ScreenHeight!$B8&lt;OFFSET(Radar!$AC$3,COLUMN(),0),
    Param!$B$38/ScreenHeight!$B8,
    (Param!$B$37+1/(1-OFFSET(Radar!$AD$3,COLUMN(),0)*ScreenHeight!$C8)/Param!$B$39)/OFFSET(Radar!$AC$3,COLUMN(),0)
)*DistanceShader!AD7*LightShader!AD7*(IF(OFFSET(Ghosts!$S$41,COLUMN(),0)&lt;ScreenHeight!$E8,
   1,
   (SQRT(OFFSET(Ghosts!$T$41,COLUMN(),0)-OFFSET(Ghosts!$R$41,COLUMN(),0)*ScreenHeight!$D8)-1))+IF(Ghosts!$B$35,IF(Param!$M$21,-1-POWER(0.3,Param!$M$21)/(IF(Param!$M$21&lt;20,LightShader!AD98,OFFSET(LightShader!AD98,Param!$M$21-20,0)
)+POWER(0.3,Param!$M$21)),-2),0))</f>
        <v>2.0278773293868806</v>
      </c>
      <c r="AE7" s="53">
        <f ca="1">IF(ScreenHeight!$B8&lt;OFFSET(Radar!$AC$3,COLUMN(),0),
    Param!$B$38/ScreenHeight!$B8,
    (Param!$B$37+1/(1-OFFSET(Radar!$AD$3,COLUMN(),0)*ScreenHeight!$C8)/Param!$B$39)/OFFSET(Radar!$AC$3,COLUMN(),0)
)*DistanceShader!AE7*LightShader!AE7*(IF(OFFSET(Ghosts!$S$41,COLUMN(),0)&lt;ScreenHeight!$E8,
   1,
   (SQRT(OFFSET(Ghosts!$T$41,COLUMN(),0)-OFFSET(Ghosts!$R$41,COLUMN(),0)*ScreenHeight!$D8)-1))+IF(Ghosts!$B$35,IF(Param!$M$21,-1-POWER(0.3,Param!$M$21)/(IF(Param!$M$21&lt;20,LightShader!AE98,OFFSET(LightShader!AE98,Param!$M$21-20,0)
)+POWER(0.3,Param!$M$21)),-2),0))</f>
        <v>2.0580648302789872</v>
      </c>
      <c r="AF7" s="53">
        <f ca="1">IF(ScreenHeight!$B8&lt;OFFSET(Radar!$AC$3,COLUMN(),0),
    Param!$B$38/ScreenHeight!$B8,
    (Param!$B$37+1/(1-OFFSET(Radar!$AD$3,COLUMN(),0)*ScreenHeight!$C8)/Param!$B$39)/OFFSET(Radar!$AC$3,COLUMN(),0)
)*DistanceShader!AF7*LightShader!AF7*(IF(OFFSET(Ghosts!$S$41,COLUMN(),0)&lt;ScreenHeight!$E8,
   1,
   (SQRT(OFFSET(Ghosts!$T$41,COLUMN(),0)-OFFSET(Ghosts!$R$41,COLUMN(),0)*ScreenHeight!$D8)-1))+IF(Ghosts!$B$35,IF(Param!$M$21,-1-POWER(0.3,Param!$M$21)/(IF(Param!$M$21&lt;20,LightShader!AF98,OFFSET(LightShader!AF98,Param!$M$21-20,0)
)+POWER(0.3,Param!$M$21)),-2),0))</f>
        <v>2.0888303728355191</v>
      </c>
      <c r="AG7" s="53">
        <f ca="1">IF(ScreenHeight!$B8&lt;OFFSET(Radar!$AC$3,COLUMN(),0),
    Param!$B$38/ScreenHeight!$B8,
    (Param!$B$37+1/(1-OFFSET(Radar!$AD$3,COLUMN(),0)*ScreenHeight!$C8)/Param!$B$39)/OFFSET(Radar!$AC$3,COLUMN(),0)
)*DistanceShader!AG7*LightShader!AG7*(IF(OFFSET(Ghosts!$S$41,COLUMN(),0)&lt;ScreenHeight!$E8,
   1,
   (SQRT(OFFSET(Ghosts!$T$41,COLUMN(),0)-OFFSET(Ghosts!$R$41,COLUMN(),0)*ScreenHeight!$D8)-1))+IF(Ghosts!$B$35,IF(Param!$M$21,-1-POWER(0.3,Param!$M$21)/(IF(Param!$M$21&lt;20,LightShader!AG98,OFFSET(LightShader!AG98,Param!$M$21-20,0)
)+POWER(0.3,Param!$M$21)),-2),0))</f>
        <v>2.1201846849777461</v>
      </c>
      <c r="AH7" s="53">
        <f ca="1">IF(ScreenHeight!$B8&lt;OFFSET(Radar!$AC$3,COLUMN(),0),
    Param!$B$38/ScreenHeight!$B8,
    (Param!$B$37+1/(1-OFFSET(Radar!$AD$3,COLUMN(),0)*ScreenHeight!$C8)/Param!$B$39)/OFFSET(Radar!$AC$3,COLUMN(),0)
)*DistanceShader!AH7*LightShader!AH7*(IF(OFFSET(Ghosts!$S$41,COLUMN(),0)&lt;ScreenHeight!$E8,
   1,
   (SQRT(OFFSET(Ghosts!$T$41,COLUMN(),0)-OFFSET(Ghosts!$R$41,COLUMN(),0)*ScreenHeight!$D8)-1))+IF(Ghosts!$B$35,IF(Param!$M$21,-1-POWER(0.3,Param!$M$21)/(IF(Param!$M$21&lt;20,LightShader!AH98,OFFSET(LightShader!AH98,Param!$M$21-20,0)
)+POWER(0.3,Param!$M$21)),-2),0))</f>
        <v>2.1521384195078399</v>
      </c>
      <c r="AI7" s="53">
        <f ca="1">IF(ScreenHeight!$B8&lt;OFFSET(Radar!$AC$3,COLUMN(),0),
    Param!$B$38/ScreenHeight!$B8,
    (Param!$B$37+1/(1-OFFSET(Radar!$AD$3,COLUMN(),0)*ScreenHeight!$C8)/Param!$B$39)/OFFSET(Radar!$AC$3,COLUMN(),0)
)*DistanceShader!AI7*LightShader!AI7*(IF(OFFSET(Ghosts!$S$41,COLUMN(),0)&lt;ScreenHeight!$E8,
   1,
   (SQRT(OFFSET(Ghosts!$T$41,COLUMN(),0)-OFFSET(Ghosts!$R$41,COLUMN(),0)*ScreenHeight!$D8)-1))+IF(Ghosts!$B$35,IF(Param!$M$21,-1-POWER(0.3,Param!$M$21)/(IF(Param!$M$21&lt;20,LightShader!AI98,OFFSET(LightShader!AI98,Param!$M$21-20,0)
)+POWER(0.3,Param!$M$21)),-2),0))</f>
        <v>2.1847021121620944</v>
      </c>
      <c r="AJ7" s="53">
        <f ca="1">IF(ScreenHeight!$B8&lt;OFFSET(Radar!$AC$3,COLUMN(),0),
    Param!$B$38/ScreenHeight!$B8,
    (Param!$B$37+1/(1-OFFSET(Radar!$AD$3,COLUMN(),0)*ScreenHeight!$C8)/Param!$B$39)/OFFSET(Radar!$AC$3,COLUMN(),0)
)*DistanceShader!AJ7*LightShader!AJ7*(IF(OFFSET(Ghosts!$S$41,COLUMN(),0)&lt;ScreenHeight!$E8,
   1,
   (SQRT(OFFSET(Ghosts!$T$41,COLUMN(),0)-OFFSET(Ghosts!$R$41,COLUMN(),0)*ScreenHeight!$D8)-1))+IF(Ghosts!$B$35,IF(Param!$M$21,-1-POWER(0.3,Param!$M$21)/(IF(Param!$M$21&lt;20,LightShader!AJ98,OFFSET(LightShader!AJ98,Param!$M$21-20,0)
)+POWER(0.3,Param!$M$21)),-2),0))</f>
        <v>2.217886134319984</v>
      </c>
      <c r="AK7" s="53">
        <f ca="1">IF(ScreenHeight!$B8&lt;OFFSET(Radar!$AC$3,COLUMN(),0),
    Param!$B$38/ScreenHeight!$B8,
    (Param!$B$37+1/(1-OFFSET(Radar!$AD$3,COLUMN(),0)*ScreenHeight!$C8)/Param!$B$39)/OFFSET(Radar!$AC$3,COLUMN(),0)
)*DistanceShader!AK7*LightShader!AK7*(IF(OFFSET(Ghosts!$S$41,COLUMN(),0)&lt;ScreenHeight!$E8,
   1,
   (SQRT(OFFSET(Ghosts!$T$41,COLUMN(),0)-OFFSET(Ghosts!$R$41,COLUMN(),0)*ScreenHeight!$D8)-1))+IF(Ghosts!$B$35,IF(Param!$M$21,-1-POWER(0.3,Param!$M$21)/(IF(Param!$M$21&lt;20,LightShader!AK98,OFFSET(LightShader!AK98,Param!$M$21-20,0)
)+POWER(0.3,Param!$M$21)),-2),0))</f>
        <v>2.251700639824409</v>
      </c>
      <c r="AL7" s="53">
        <f ca="1">IF(ScreenHeight!$B8&lt;OFFSET(Radar!$AC$3,COLUMN(),0),
    Param!$B$38/ScreenHeight!$B8,
    (Param!$B$37+1/(1-OFFSET(Radar!$AD$3,COLUMN(),0)*ScreenHeight!$C8)/Param!$B$39)/OFFSET(Radar!$AC$3,COLUMN(),0)
)*DistanceShader!AL7*LightShader!AL7*(IF(OFFSET(Ghosts!$S$41,COLUMN(),0)&lt;ScreenHeight!$E8,
   1,
   (SQRT(OFFSET(Ghosts!$T$41,COLUMN(),0)-OFFSET(Ghosts!$R$41,COLUMN(),0)*ScreenHeight!$D8)-1))+IF(Ghosts!$B$35,IF(Param!$M$21,-1-POWER(0.3,Param!$M$21)/(IF(Param!$M$21&lt;20,LightShader!AL98,OFFSET(LightShader!AL98,Param!$M$21-20,0)
)+POWER(0.3,Param!$M$21)),-2),0))</f>
        <v>2.2861555053237388</v>
      </c>
      <c r="AM7" s="53">
        <f ca="1">IF(ScreenHeight!$B8&lt;OFFSET(Radar!$AC$3,COLUMN(),0),
    Param!$B$38/ScreenHeight!$B8,
    (Param!$B$37+1/(1-OFFSET(Radar!$AD$3,COLUMN(),0)*ScreenHeight!$C8)/Param!$B$39)/OFFSET(Radar!$AC$3,COLUMN(),0)
)*DistanceShader!AM7*LightShader!AM7*(IF(OFFSET(Ghosts!$S$41,COLUMN(),0)&lt;ScreenHeight!$E8,
   1,
   (SQRT(OFFSET(Ghosts!$T$41,COLUMN(),0)-OFFSET(Ghosts!$R$41,COLUMN(),0)*ScreenHeight!$D8)-1))+IF(Ghosts!$B$35,IF(Param!$M$21,-1-POWER(0.3,Param!$M$21)/(IF(Param!$M$21&lt;20,LightShader!AM98,OFFSET(LightShader!AM98,Param!$M$21-20,0)
)+POWER(0.3,Param!$M$21)),-2),0))</f>
        <v>2.321260263499767</v>
      </c>
      <c r="AN7" s="53">
        <f ca="1">IF(ScreenHeight!$B8&lt;OFFSET(Radar!$AC$3,COLUMN(),0),
    Param!$B$38/ScreenHeight!$B8,
    (Param!$B$37+1/(1-OFFSET(Radar!$AD$3,COLUMN(),0)*ScreenHeight!$C8)/Param!$B$39)/OFFSET(Radar!$AC$3,COLUMN(),0)
)*DistanceShader!AN7*LightShader!AN7*(IF(OFFSET(Ghosts!$S$41,COLUMN(),0)&lt;ScreenHeight!$E8,
   1,
   (SQRT(OFFSET(Ghosts!$T$41,COLUMN(),0)-OFFSET(Ghosts!$R$41,COLUMN(),0)*ScreenHeight!$D8)-1))+IF(Ghosts!$B$35,IF(Param!$M$21,-1-POWER(0.3,Param!$M$21)/(IF(Param!$M$21&lt;20,LightShader!AN98,OFFSET(LightShader!AN98,Param!$M$21-20,0)
)+POWER(0.3,Param!$M$21)),-2),0))</f>
        <v>2.3570240284979374</v>
      </c>
      <c r="AO7" s="53">
        <f ca="1">IF(ScreenHeight!$B8&lt;OFFSET(Radar!$AC$3,COLUMN(),0),
    Param!$B$38/ScreenHeight!$B8,
    (Param!$B$37+1/(1-OFFSET(Radar!$AD$3,COLUMN(),0)*ScreenHeight!$C8)/Param!$B$39)/OFFSET(Radar!$AC$3,COLUMN(),0)
)*DistanceShader!AO7*LightShader!AO7*(IF(OFFSET(Ghosts!$S$41,COLUMN(),0)&lt;ScreenHeight!$E8,
   1,
   (SQRT(OFFSET(Ghosts!$T$41,COLUMN(),0)-OFFSET(Ghosts!$R$41,COLUMN(),0)*ScreenHeight!$D8)-1))+IF(Ghosts!$B$35,IF(Param!$M$21,-1-POWER(0.3,Param!$M$21)/(IF(Param!$M$21&lt;20,LightShader!AO98,OFFSET(LightShader!AO98,Param!$M$21-20,0)
)+POWER(0.3,Param!$M$21)),-2),0))</f>
        <v>2.3934554128277745</v>
      </c>
      <c r="AP7" s="53">
        <f ca="1">IF(ScreenHeight!$B8&lt;OFFSET(Radar!$AC$3,COLUMN(),0),
    Param!$B$38/ScreenHeight!$B8,
    (Param!$B$37+1/(1-OFFSET(Radar!$AD$3,COLUMN(),0)*ScreenHeight!$C8)/Param!$B$39)/OFFSET(Radar!$AC$3,COLUMN(),0)
)*DistanceShader!AP7*LightShader!AP7*(IF(OFFSET(Ghosts!$S$41,COLUMN(),0)&lt;ScreenHeight!$E8,
   1,
   (SQRT(OFFSET(Ghosts!$T$41,COLUMN(),0)-OFFSET(Ghosts!$R$41,COLUMN(),0)*ScreenHeight!$D8)-1))+IF(Ghosts!$B$35,IF(Param!$M$21,-1-POWER(0.3,Param!$M$21)/(IF(Param!$M$21&lt;20,LightShader!AP98,OFFSET(LightShader!AP98,Param!$M$21-20,0)
)+POWER(0.3,Param!$M$21)),-2),0))</f>
        <v>2.4305624349530266</v>
      </c>
      <c r="AQ7" s="53">
        <f ca="1">IF(ScreenHeight!$B8&lt;OFFSET(Radar!$AC$3,COLUMN(),0),
    Param!$B$38/ScreenHeight!$B8,
    (Param!$B$37+1/(1-OFFSET(Radar!$AD$3,COLUMN(),0)*ScreenHeight!$C8)/Param!$B$39)/OFFSET(Radar!$AC$3,COLUMN(),0)
)*DistanceShader!AQ7*LightShader!AQ7*(IF(OFFSET(Ghosts!$S$41,COLUMN(),0)&lt;ScreenHeight!$E8,
   1,
   (SQRT(OFFSET(Ghosts!$T$41,COLUMN(),0)-OFFSET(Ghosts!$R$41,COLUMN(),0)*ScreenHeight!$D8)-1))+IF(Ghosts!$B$35,IF(Param!$M$21,-1-POWER(0.3,Param!$M$21)/(IF(Param!$M$21&lt;20,LightShader!AQ98,OFFSET(LightShader!AQ98,Param!$M$21-20,0)
)+POWER(0.3,Param!$M$21)),-2),0))</f>
        <v>2.4683524167437945</v>
      </c>
      <c r="AR7" s="53">
        <f ca="1">IF(ScreenHeight!$B8&lt;OFFSET(Radar!$AC$3,COLUMN(),0),
    Param!$B$38/ScreenHeight!$B8,
    (Param!$B$37+1/(1-OFFSET(Radar!$AD$3,COLUMN(),0)*ScreenHeight!$C8)/Param!$B$39)/OFFSET(Radar!$AC$3,COLUMN(),0)
)*DistanceShader!AR7*LightShader!AR7*(IF(OFFSET(Ghosts!$S$41,COLUMN(),0)&lt;ScreenHeight!$E8,
   1,
   (SQRT(OFFSET(Ghosts!$T$41,COLUMN(),0)-OFFSET(Ghosts!$R$41,COLUMN(),0)*ScreenHeight!$D8)-1))+IF(Ghosts!$B$35,IF(Param!$M$21,-1-POWER(0.3,Param!$M$21)/(IF(Param!$M$21&lt;20,LightShader!AR98,OFFSET(LightShader!AR98,Param!$M$21-20,0)
)+POWER(0.3,Param!$M$21)),-2),0))</f>
        <v>2.506831869917916</v>
      </c>
      <c r="AS7" s="53">
        <f ca="1">IF(ScreenHeight!$B8&lt;OFFSET(Radar!$AC$3,COLUMN(),0),
    Param!$B$38/ScreenHeight!$B8,
    (Param!$B$37+1/(1-OFFSET(Radar!$AD$3,COLUMN(),0)*ScreenHeight!$C8)/Param!$B$39)/OFFSET(Radar!$AC$3,COLUMN(),0)
)*DistanceShader!AS7*LightShader!AS7*(IF(OFFSET(Ghosts!$S$41,COLUMN(),0)&lt;ScreenHeight!$E8,
   1,
   (SQRT(OFFSET(Ghosts!$T$41,COLUMN(),0)-OFFSET(Ghosts!$R$41,COLUMN(),0)*ScreenHeight!$D8)-1))+IF(Ghosts!$B$35,IF(Param!$M$21,-1-POWER(0.3,Param!$M$21)/(IF(Param!$M$21&lt;20,LightShader!AS98,OFFSET(LightShader!AS98,Param!$M$21-20,0)
)+POWER(0.3,Param!$M$21)),-2),0))</f>
        <v>2.5460063705579454</v>
      </c>
      <c r="AT7" s="53">
        <f ca="1">IF(ScreenHeight!$B8&lt;OFFSET(Radar!$AC$3,COLUMN(),0),
    Param!$B$38/ScreenHeight!$B8,
    (Param!$B$37+1/(1-OFFSET(Radar!$AD$3,COLUMN(),0)*ScreenHeight!$C8)/Param!$B$39)/OFFSET(Radar!$AC$3,COLUMN(),0)
)*DistanceShader!AT7*LightShader!AT7*(IF(OFFSET(Ghosts!$S$41,COLUMN(),0)&lt;ScreenHeight!$E8,
   1,
   (SQRT(OFFSET(Ghosts!$T$41,COLUMN(),0)-OFFSET(Ghosts!$R$41,COLUMN(),0)*ScreenHeight!$D8)-1))+IF(Ghosts!$B$35,IF(Param!$M$21,-1-POWER(0.3,Param!$M$21)/(IF(Param!$M$21&lt;20,LightShader!AT98,OFFSET(LightShader!AT98,Param!$M$21-20,0)
)+POWER(0.3,Param!$M$21)),-2),0))</f>
        <v>2.5858804207549717</v>
      </c>
      <c r="AU7" s="53">
        <f ca="1">IF(ScreenHeight!$B8&lt;OFFSET(Radar!$AC$3,COLUMN(),0),
    Param!$B$38/ScreenHeight!$B8,
    (Param!$B$37+1/(1-OFFSET(Radar!$AD$3,COLUMN(),0)*ScreenHeight!$C8)/Param!$B$39)/OFFSET(Radar!$AC$3,COLUMN(),0)
)*DistanceShader!AU7*LightShader!AU7*(IF(OFFSET(Ghosts!$S$41,COLUMN(),0)&lt;ScreenHeight!$E8,
   1,
   (SQRT(OFFSET(Ghosts!$T$41,COLUMN(),0)-OFFSET(Ghosts!$R$41,COLUMN(),0)*ScreenHeight!$D8)-1))+IF(Ghosts!$B$35,IF(Param!$M$21,-1-POWER(0.3,Param!$M$21)/(IF(Param!$M$21&lt;20,LightShader!AU98,OFFSET(LightShader!AU98,Param!$M$21-20,0)
)+POWER(0.3,Param!$M$21)),-2),0))</f>
        <v>2.6264572964037995</v>
      </c>
      <c r="AV7" s="53">
        <f ca="1">IF(ScreenHeight!$B8&lt;OFFSET(Radar!$AC$3,COLUMN(),0),
    Param!$B$38/ScreenHeight!$B8,
    (Param!$B$37+1/(1-OFFSET(Radar!$AD$3,COLUMN(),0)*ScreenHeight!$C8)/Param!$B$39)/OFFSET(Radar!$AC$3,COLUMN(),0)
)*DistanceShader!AV7*LightShader!AV7*(IF(OFFSET(Ghosts!$S$41,COLUMN(),0)&lt;ScreenHeight!$E8,
   1,
   (SQRT(OFFSET(Ghosts!$T$41,COLUMN(),0)-OFFSET(Ghosts!$R$41,COLUMN(),0)*ScreenHeight!$D8)-1))+IF(Ghosts!$B$35,IF(Param!$M$21,-1-POWER(0.3,Param!$M$21)/(IF(Param!$M$21&lt;20,LightShader!AV98,OFFSET(LightShader!AV98,Param!$M$21-20,0)
)+POWER(0.3,Param!$M$21)),-2),0))</f>
        <v>2.6677388801586281</v>
      </c>
      <c r="AW7" s="53">
        <f ca="1">IF(ScreenHeight!$B8&lt;OFFSET(Radar!$AC$3,COLUMN(),0),
    Param!$B$38/ScreenHeight!$B8,
    (Param!$B$37+1/(1-OFFSET(Radar!$AD$3,COLUMN(),0)*ScreenHeight!$C8)/Param!$B$39)/OFFSET(Radar!$AC$3,COLUMN(),0)
)*DistanceShader!AW7*LightShader!AW7*(IF(OFFSET(Ghosts!$S$41,COLUMN(),0)&lt;ScreenHeight!$E8,
   1,
   (SQRT(OFFSET(Ghosts!$T$41,COLUMN(),0)-OFFSET(Ghosts!$R$41,COLUMN(),0)*ScreenHeight!$D8)-1))+IF(Ghosts!$B$35,IF(Param!$M$21,-1-POWER(0.3,Param!$M$21)/(IF(Param!$M$21&lt;20,LightShader!AW98,OFFSET(LightShader!AW98,Param!$M$21-20,0)
)+POWER(0.3,Param!$M$21)),-2),0))</f>
        <v>2.7097254785576128</v>
      </c>
      <c r="AX7" s="53">
        <f ca="1">IF(ScreenHeight!$B8&lt;OFFSET(Radar!$AC$3,COLUMN(),0),
    Param!$B$38/ScreenHeight!$B8,
    (Param!$B$37+1/(1-OFFSET(Radar!$AD$3,COLUMN(),0)*ScreenHeight!$C8)/Param!$B$39)/OFFSET(Radar!$AC$3,COLUMN(),0)
)*DistanceShader!AX7*LightShader!AX7*(IF(OFFSET(Ghosts!$S$41,COLUMN(),0)&lt;ScreenHeight!$E8,
   1,
   (SQRT(OFFSET(Ghosts!$T$41,COLUMN(),0)-OFFSET(Ghosts!$R$41,COLUMN(),0)*ScreenHeight!$D8)-1))+IF(Ghosts!$B$35,IF(Param!$M$21,-1-POWER(0.3,Param!$M$21)/(IF(Param!$M$21&lt;20,LightShader!AX98,OFFSET(LightShader!AX98,Param!$M$21-20,0)
)+POWER(0.3,Param!$M$21)),-2),0))</f>
        <v>2.7524156223430309</v>
      </c>
      <c r="AY7" s="53">
        <f ca="1">IF(ScreenHeight!$B8&lt;OFFSET(Radar!$AC$3,COLUMN(),0),
    Param!$B$38/ScreenHeight!$B8,
    (Param!$B$37+1/(1-OFFSET(Radar!$AD$3,COLUMN(),0)*ScreenHeight!$C8)/Param!$B$39)/OFFSET(Radar!$AC$3,COLUMN(),0)
)*DistanceShader!AY7*LightShader!AY7*(IF(OFFSET(Ghosts!$S$41,COLUMN(),0)&lt;ScreenHeight!$E8,
   1,
   (SQRT(OFFSET(Ghosts!$T$41,COLUMN(),0)-OFFSET(Ghosts!$R$41,COLUMN(),0)*ScreenHeight!$D8)-1))+IF(Ghosts!$B$35,IF(Param!$M$21,-1-POWER(0.3,Param!$M$21)/(IF(Param!$M$21&lt;20,LightShader!AY98,OFFSET(LightShader!AY98,Param!$M$21-20,0)
)+POWER(0.3,Param!$M$21)),-2),0))</f>
        <v>2.7958058490457778</v>
      </c>
      <c r="AZ7" s="53">
        <f ca="1">IF(ScreenHeight!$B8&lt;OFFSET(Radar!$AC$3,COLUMN(),0),
    Param!$B$38/ScreenHeight!$B8,
    (Param!$B$37+1/(1-OFFSET(Radar!$AD$3,COLUMN(),0)*ScreenHeight!$C8)/Param!$B$39)/OFFSET(Radar!$AC$3,COLUMN(),0)
)*DistanceShader!AZ7*LightShader!AZ7*(IF(OFFSET(Ghosts!$S$41,COLUMN(),0)&lt;ScreenHeight!$E8,
   1,
   (SQRT(OFFSET(Ghosts!$T$41,COLUMN(),0)-OFFSET(Ghosts!$R$41,COLUMN(),0)*ScreenHeight!$D8)-1))+IF(Ghosts!$B$35,IF(Param!$M$21,-1-POWER(0.3,Param!$M$21)/(IF(Param!$M$21&lt;20,LightShader!AZ98,OFFSET(LightShader!AZ98,Param!$M$21-20,0)
)+POWER(0.3,Param!$M$21)),-2),0))</f>
        <v>2.8398904669744813</v>
      </c>
      <c r="BA7" s="53">
        <f ca="1">IF(ScreenHeight!$B8&lt;OFFSET(Radar!$AC$3,COLUMN(),0),
    Param!$B$38/ScreenHeight!$B8,
    (Param!$B$37+1/(1-OFFSET(Radar!$AD$3,COLUMN(),0)*ScreenHeight!$C8)/Param!$B$39)/OFFSET(Radar!$AC$3,COLUMN(),0)
)*DistanceShader!BA7*LightShader!BA7*(IF(OFFSET(Ghosts!$S$41,COLUMN(),0)&lt;ScreenHeight!$E8,
   1,
   (SQRT(OFFSET(Ghosts!$T$41,COLUMN(),0)-OFFSET(Ghosts!$R$41,COLUMN(),0)*ScreenHeight!$D8)-1))+IF(Ghosts!$B$35,IF(Param!$M$21,-1-POWER(0.3,Param!$M$21)/(IF(Param!$M$21&lt;20,LightShader!BA98,OFFSET(LightShader!BA98,Param!$M$21-20,0)
)+POWER(0.3,Param!$M$21)),-2),0))</f>
        <v>2.8846612998570289</v>
      </c>
      <c r="BB7" s="53">
        <f ca="1">IF(ScreenHeight!$B8&lt;OFFSET(Radar!$AC$3,COLUMN(),0),
    Param!$B$38/ScreenHeight!$B8,
    (Param!$B$37+1/(1-OFFSET(Radar!$AD$3,COLUMN(),0)*ScreenHeight!$C8)/Param!$B$39)/OFFSET(Radar!$AC$3,COLUMN(),0)
)*DistanceShader!BB7*LightShader!BB7*(IF(OFFSET(Ghosts!$S$41,COLUMN(),0)&lt;ScreenHeight!$E8,
   1,
   (SQRT(OFFSET(Ghosts!$T$41,COLUMN(),0)-OFFSET(Ghosts!$R$41,COLUMN(),0)*ScreenHeight!$D8)-1))+IF(Ghosts!$B$35,IF(Param!$M$21,-1-POWER(0.3,Param!$M$21)/(IF(Param!$M$21&lt;20,LightShader!BB98,OFFSET(LightShader!BB98,Param!$M$21-20,0)
)+POWER(0.3,Param!$M$21)),-2),0))</f>
        <v>2.9301074115331551</v>
      </c>
      <c r="BC7" s="53">
        <f ca="1">IF(ScreenHeight!$B8&lt;OFFSET(Radar!$AC$3,COLUMN(),0),
    Param!$B$38/ScreenHeight!$B8,
    (Param!$B$37+1/(1-OFFSET(Radar!$AD$3,COLUMN(),0)*ScreenHeight!$C8)/Param!$B$39)/OFFSET(Radar!$AC$3,COLUMN(),0)
)*DistanceShader!BC7*LightShader!BC7*(IF(OFFSET(Ghosts!$S$41,COLUMN(),0)&lt;ScreenHeight!$E8,
   1,
   (SQRT(OFFSET(Ghosts!$T$41,COLUMN(),0)-OFFSET(Ghosts!$R$41,COLUMN(),0)*ScreenHeight!$D8)-1))+IF(Ghosts!$B$35,IF(Param!$M$21,-1-POWER(0.3,Param!$M$21)/(IF(Param!$M$21&lt;20,LightShader!BC98,OFFSET(LightShader!BC98,Param!$M$21-20,0)
)+POWER(0.3,Param!$M$21)),-2),0))</f>
        <v>2.9762148102992692</v>
      </c>
      <c r="BD7" s="53">
        <f ca="1">IF(ScreenHeight!$B8&lt;OFFSET(Radar!$AC$3,COLUMN(),0),
    Param!$B$38/ScreenHeight!$B8,
    (Param!$B$37+1/(1-OFFSET(Radar!$AD$3,COLUMN(),0)*ScreenHeight!$C8)/Param!$B$39)/OFFSET(Radar!$AC$3,COLUMN(),0)
)*DistanceShader!BD7*LightShader!BD7*(IF(OFFSET(Ghosts!$S$41,COLUMN(),0)&lt;ScreenHeight!$E8,
   1,
   (SQRT(OFFSET(Ghosts!$T$41,COLUMN(),0)-OFFSET(Ghosts!$R$41,COLUMN(),0)*ScreenHeight!$D8)-1))+IF(Ghosts!$B$35,IF(Param!$M$21,-1-POWER(0.3,Param!$M$21)/(IF(Param!$M$21&lt;20,LightShader!BD98,OFFSET(LightShader!BD98,Param!$M$21-20,0)
)+POWER(0.3,Param!$M$21)),-2),0))</f>
        <v>3.022966132769914</v>
      </c>
      <c r="BE7" s="53">
        <f ca="1">IF(ScreenHeight!$B8&lt;OFFSET(Radar!$AC$3,COLUMN(),0),
    Param!$B$38/ScreenHeight!$B8,
    (Param!$B$37+1/(1-OFFSET(Radar!$AD$3,COLUMN(),0)*ScreenHeight!$C8)/Param!$B$39)/OFFSET(Radar!$AC$3,COLUMN(),0)
)*DistanceShader!BE7*LightShader!BE7*(IF(OFFSET(Ghosts!$S$41,COLUMN(),0)&lt;ScreenHeight!$E8,
   1,
   (SQRT(OFFSET(Ghosts!$T$41,COLUMN(),0)-OFFSET(Ghosts!$R$41,COLUMN(),0)*ScreenHeight!$D8)-1))+IF(Ghosts!$B$35,IF(Param!$M$21,-1-POWER(0.3,Param!$M$21)/(IF(Param!$M$21&lt;20,LightShader!BE98,OFFSET(LightShader!BE98,Param!$M$21-20,0)
)+POWER(0.3,Param!$M$21)),-2),0))</f>
        <v>3.070340307454146</v>
      </c>
      <c r="BF7" s="53">
        <f ca="1">IF(ScreenHeight!$B8&lt;OFFSET(Radar!$AC$3,COLUMN(),0),
    Param!$B$38/ScreenHeight!$B8,
    (Param!$B$37+1/(1-OFFSET(Radar!$AD$3,COLUMN(),0)*ScreenHeight!$C8)/Param!$B$39)/OFFSET(Radar!$AC$3,COLUMN(),0)
)*DistanceShader!BF7*LightShader!BF7*(IF(OFFSET(Ghosts!$S$41,COLUMN(),0)&lt;ScreenHeight!$E8,
   1,
   (SQRT(OFFSET(Ghosts!$T$41,COLUMN(),0)-OFFSET(Ghosts!$R$41,COLUMN(),0)*ScreenHeight!$D8)-1))+IF(Ghosts!$B$35,IF(Param!$M$21,-1-POWER(0.3,Param!$M$21)/(IF(Param!$M$21&lt;20,LightShader!BF98,OFFSET(LightShader!BF98,Param!$M$21-20,0)
)+POWER(0.3,Param!$M$21)),-2),0))</f>
        <v>3.1183121986600084</v>
      </c>
      <c r="BG7" s="53">
        <f ca="1">IF(ScreenHeight!$B8&lt;OFFSET(Radar!$AC$3,COLUMN(),0),
    Param!$B$38/ScreenHeight!$B8,
    (Param!$B$37+1/(1-OFFSET(Radar!$AD$3,COLUMN(),0)*ScreenHeight!$C8)/Param!$B$39)/OFFSET(Radar!$AC$3,COLUMN(),0)
)*DistanceShader!BG7*LightShader!BG7*(IF(OFFSET(Ghosts!$S$41,COLUMN(),0)&lt;ScreenHeight!$E8,
   1,
   (SQRT(OFFSET(Ghosts!$T$41,COLUMN(),0)-OFFSET(Ghosts!$R$41,COLUMN(),0)*ScreenHeight!$D8)-1))+IF(Ghosts!$B$35,IF(Param!$M$21,-1-POWER(0.3,Param!$M$21)/(IF(Param!$M$21&lt;20,LightShader!BG98,OFFSET(LightShader!BG98,Param!$M$21-20,0)
)+POWER(0.3,Param!$M$21)),-2),0))</f>
        <v>3.1668522318469643</v>
      </c>
      <c r="BH7" s="53">
        <f ca="1">IF(ScreenHeight!$B8&lt;OFFSET(Radar!$AC$3,COLUMN(),0),
    Param!$B$38/ScreenHeight!$B8,
    (Param!$B$37+1/(1-OFFSET(Radar!$AD$3,COLUMN(),0)*ScreenHeight!$C8)/Param!$B$39)/OFFSET(Radar!$AC$3,COLUMN(),0)
)*DistanceShader!BH7*LightShader!BH7*(IF(OFFSET(Ghosts!$S$41,COLUMN(),0)&lt;ScreenHeight!$E8,
   1,
   (SQRT(OFFSET(Ghosts!$T$41,COLUMN(),0)-OFFSET(Ghosts!$R$41,COLUMN(),0)*ScreenHeight!$D8)-1))+IF(Ghosts!$B$35,IF(Param!$M$21,-1-POWER(0.3,Param!$M$21)/(IF(Param!$M$21&lt;20,LightShader!BH98,OFFSET(LightShader!BH98,Param!$M$21-20,0)
)+POWER(0.3,Param!$M$21)),-2),0))</f>
        <v>3.2159260021552836</v>
      </c>
      <c r="BI7" s="53">
        <f ca="1">IF(ScreenHeight!$B8&lt;OFFSET(Radar!$AC$3,COLUMN(),0),
    Param!$B$38/ScreenHeight!$B8,
    (Param!$B$37+1/(1-OFFSET(Radar!$AD$3,COLUMN(),0)*ScreenHeight!$C8)/Param!$B$39)/OFFSET(Radar!$AC$3,COLUMN(),0)
)*DistanceShader!BI7*LightShader!BI7*(IF(OFFSET(Ghosts!$S$41,COLUMN(),0)&lt;ScreenHeight!$E8,
   1,
   (SQRT(OFFSET(Ghosts!$T$41,COLUMN(),0)-OFFSET(Ghosts!$R$41,COLUMN(),0)*ScreenHeight!$D8)-1))+IF(Ghosts!$B$35,IF(Param!$M$21,-1-POWER(0.3,Param!$M$21)/(IF(Param!$M$21&lt;20,LightShader!BI98,OFFSET(LightShader!BI98,Param!$M$21-20,0)
)+POWER(0.3,Param!$M$21)),-2),0))</f>
        <v>3.2654938685628756</v>
      </c>
      <c r="BJ7" s="53">
        <f ca="1">IF(ScreenHeight!$B8&lt;OFFSET(Radar!$AC$3,COLUMN(),0),
    Param!$B$38/ScreenHeight!$B8,
    (Param!$B$37+1/(1-OFFSET(Radar!$AD$3,COLUMN(),0)*ScreenHeight!$C8)/Param!$B$39)/OFFSET(Radar!$AC$3,COLUMN(),0)
)*DistanceShader!BJ7*LightShader!BJ7*(IF(OFFSET(Ghosts!$S$41,COLUMN(),0)&lt;ScreenHeight!$E8,
   1,
   (SQRT(OFFSET(Ghosts!$T$41,COLUMN(),0)-OFFSET(Ghosts!$R$41,COLUMN(),0)*ScreenHeight!$D8)-1))+IF(Ghosts!$B$35,IF(Param!$M$21,-1-POWER(0.3,Param!$M$21)/(IF(Param!$M$21&lt;20,LightShader!BJ98,OFFSET(LightShader!BJ98,Param!$M$21-20,0)
)+POWER(0.3,Param!$M$21)),-2),0))</f>
        <v>3.3155105369625106</v>
      </c>
      <c r="BK7" s="53">
        <f ca="1">IF(ScreenHeight!$B8&lt;OFFSET(Radar!$AC$3,COLUMN(),0),
    Param!$B$38/ScreenHeight!$B8,
    (Param!$B$37+1/(1-OFFSET(Radar!$AD$3,COLUMN(),0)*ScreenHeight!$C8)/Param!$B$39)/OFFSET(Radar!$AC$3,COLUMN(),0)
)*DistanceShader!BK7*LightShader!BK7*(IF(OFFSET(Ghosts!$S$41,COLUMN(),0)&lt;ScreenHeight!$E8,
   1,
   (SQRT(OFFSET(Ghosts!$T$41,COLUMN(),0)-OFFSET(Ghosts!$R$41,COLUMN(),0)*ScreenHeight!$D8)-1))+IF(Ghosts!$B$35,IF(Param!$M$21,-1-POWER(0.3,Param!$M$21)/(IF(Param!$M$21&lt;20,LightShader!BK98,OFFSET(LightShader!BK98,Param!$M$21-20,0)
)+POWER(0.3,Param!$M$21)),-2),0))</f>
        <v>3.365924636422045</v>
      </c>
      <c r="BL7" s="53">
        <f ca="1">IF(ScreenHeight!$B8&lt;OFFSET(Radar!$AC$3,COLUMN(),0),
    Param!$B$38/ScreenHeight!$B8,
    (Param!$B$37+1/(1-OFFSET(Radar!$AD$3,COLUMN(),0)*ScreenHeight!$C8)/Param!$B$39)/OFFSET(Radar!$AC$3,COLUMN(),0)
)*DistanceShader!BL7*LightShader!BL7*(IF(OFFSET(Ghosts!$S$41,COLUMN(),0)&lt;ScreenHeight!$E8,
   1,
   (SQRT(OFFSET(Ghosts!$T$41,COLUMN(),0)-OFFSET(Ghosts!$R$41,COLUMN(),0)*ScreenHeight!$D8)-1))+IF(Ghosts!$B$35,IF(Param!$M$21,-1-POWER(0.3,Param!$M$21)/(IF(Param!$M$21&lt;20,LightShader!BL98,OFFSET(LightShader!BL98,Param!$M$21-20,0)
)+POWER(0.3,Param!$M$21)),-2),0))</f>
        <v>3.4166782939897429</v>
      </c>
      <c r="BM7" s="53">
        <f ca="1">IF(ScreenHeight!$B8&lt;OFFSET(Radar!$AC$3,COLUMN(),0),
    Param!$B$38/ScreenHeight!$B8,
    (Param!$B$37+1/(1-OFFSET(Radar!$AD$3,COLUMN(),0)*ScreenHeight!$C8)/Param!$B$39)/OFFSET(Radar!$AC$3,COLUMN(),0)
)*DistanceShader!BM7*LightShader!BM7*(IF(OFFSET(Ghosts!$S$41,COLUMN(),0)&lt;ScreenHeight!$E8,
   1,
   (SQRT(OFFSET(Ghosts!$T$41,COLUMN(),0)-OFFSET(Ghosts!$R$41,COLUMN(),0)*ScreenHeight!$D8)-1))+IF(Ghosts!$B$35,IF(Param!$M$21,-1-POWER(0.3,Param!$M$21)/(IF(Param!$M$21&lt;20,LightShader!BM98,OFFSET(LightShader!BM98,Param!$M$21-20,0)
)+POWER(0.3,Param!$M$21)),-2),0))</f>
        <v>3.467706714633882</v>
      </c>
      <c r="BN7" s="53">
        <f ca="1">IF(ScreenHeight!$B8&lt;OFFSET(Radar!$AC$3,COLUMN(),0),
    Param!$B$38/ScreenHeight!$B8,
    (Param!$B$37+1/(1-OFFSET(Radar!$AD$3,COLUMN(),0)*ScreenHeight!$C8)/Param!$B$39)/OFFSET(Radar!$AC$3,COLUMN(),0)
)*DistanceShader!BN7*LightShader!BN7*(IF(OFFSET(Ghosts!$S$41,COLUMN(),0)&lt;ScreenHeight!$E8,
   1,
   (SQRT(OFFSET(Ghosts!$T$41,COLUMN(),0)-OFFSET(Ghosts!$R$41,COLUMN(),0)*ScreenHeight!$D8)-1))+IF(Ghosts!$B$35,IF(Param!$M$21,-1-POWER(0.3,Param!$M$21)/(IF(Param!$M$21&lt;20,LightShader!BN98,OFFSET(LightShader!BN98,Param!$M$21-20,0)
)+POWER(0.3,Param!$M$21)),-2),0))</f>
        <v>3.5189377742516443</v>
      </c>
      <c r="BO7" s="53">
        <f ca="1">IF(ScreenHeight!$B8&lt;OFFSET(Radar!$AC$3,COLUMN(),0),
    Param!$B$38/ScreenHeight!$B8,
    (Param!$B$37+1/(1-OFFSET(Radar!$AD$3,COLUMN(),0)*ScreenHeight!$C8)/Param!$B$39)/OFFSET(Radar!$AC$3,COLUMN(),0)
)*DistanceShader!BO7*LightShader!BO7*(IF(OFFSET(Ghosts!$S$41,COLUMN(),0)&lt;ScreenHeight!$E8,
   1,
   (SQRT(OFFSET(Ghosts!$T$41,COLUMN(),0)-OFFSET(Ghosts!$R$41,COLUMN(),0)*ScreenHeight!$D8)-1))+IF(Ghosts!$B$35,IF(Param!$M$21,-1-POWER(0.3,Param!$M$21)/(IF(Param!$M$21&lt;20,LightShader!BO98,OFFSET(LightShader!BO98,Param!$M$21-20,0)
)+POWER(0.3,Param!$M$21)),-2),0))</f>
        <v>3.5702916351292924</v>
      </c>
      <c r="BP7" s="53">
        <f ca="1">IF(ScreenHeight!$B8&lt;OFFSET(Radar!$AC$3,COLUMN(),0),
    Param!$B$38/ScreenHeight!$B8,
    (Param!$B$37+1/(1-OFFSET(Radar!$AD$3,COLUMN(),0)*ScreenHeight!$C8)/Param!$B$39)/OFFSET(Radar!$AC$3,COLUMN(),0)
)*DistanceShader!BP7*LightShader!BP7*(IF(OFFSET(Ghosts!$S$41,COLUMN(),0)&lt;ScreenHeight!$E8,
   1,
   (SQRT(OFFSET(Ghosts!$T$41,COLUMN(),0)-OFFSET(Ghosts!$R$41,COLUMN(),0)*ScreenHeight!$D8)-1))+IF(Ghosts!$B$35,IF(Param!$M$21,-1-POWER(0.3,Param!$M$21)/(IF(Param!$M$21&lt;20,LightShader!BP98,OFFSET(LightShader!BP98,Param!$M$21-20,0)
)+POWER(0.3,Param!$M$21)),-2),0))</f>
        <v>3.6216803947561855</v>
      </c>
      <c r="BQ7" s="53">
        <f ca="1">IF(ScreenHeight!$B8&lt;OFFSET(Radar!$AC$3,COLUMN(),0),
    Param!$B$38/ScreenHeight!$B8,
    (Param!$B$37+1/(1-OFFSET(Radar!$AD$3,COLUMN(),0)*ScreenHeight!$C8)/Param!$B$39)/OFFSET(Radar!$AC$3,COLUMN(),0)
)*DistanceShader!BQ7*LightShader!BQ7*(IF(OFFSET(Ghosts!$S$41,COLUMN(),0)&lt;ScreenHeight!$E8,
   1,
   (SQRT(OFFSET(Ghosts!$T$41,COLUMN(),0)-OFFSET(Ghosts!$R$41,COLUMN(),0)*ScreenHeight!$D8)-1))+IF(Ghosts!$B$35,IF(Param!$M$21,-1-POWER(0.3,Param!$M$21)/(IF(Param!$M$21&lt;20,LightShader!BQ98,OFFSET(LightShader!BQ98,Param!$M$21-20,0)
)+POWER(0.3,Param!$M$21)),-2),0))</f>
        <v>3.6730077804485521</v>
      </c>
      <c r="BR7" s="53">
        <f ca="1">IF(ScreenHeight!$B8&lt;OFFSET(Radar!$AC$3,COLUMN(),0),
    Param!$B$38/ScreenHeight!$B8,
    (Param!$B$37+1/(1-OFFSET(Radar!$AD$3,COLUMN(),0)*ScreenHeight!$C8)/Param!$B$39)/OFFSET(Radar!$AC$3,COLUMN(),0)
)*DistanceShader!BR7*LightShader!BR7*(IF(OFFSET(Ghosts!$S$41,COLUMN(),0)&lt;ScreenHeight!$E8,
   1,
   (SQRT(OFFSET(Ghosts!$T$41,COLUMN(),0)-OFFSET(Ghosts!$R$41,COLUMN(),0)*ScreenHeight!$D8)-1))+IF(Ghosts!$B$35,IF(Param!$M$21,-1-POWER(0.3,Param!$M$21)/(IF(Param!$M$21&lt;20,LightShader!BR98,OFFSET(LightShader!BR98,Param!$M$21-20,0)
)+POWER(0.3,Param!$M$21)),-2),0))</f>
        <v>3.7241689037703547</v>
      </c>
      <c r="BS7" s="53">
        <f ca="1">IF(ScreenHeight!$B8&lt;OFFSET(Radar!$AC$3,COLUMN(),0),
    Param!$B$38/ScreenHeight!$B8,
    (Param!$B$37+1/(1-OFFSET(Radar!$AD$3,COLUMN(),0)*ScreenHeight!$C8)/Param!$B$39)/OFFSET(Radar!$AC$3,COLUMN(),0)
)*DistanceShader!BS7*LightShader!BS7*(IF(OFFSET(Ghosts!$S$41,COLUMN(),0)&lt;ScreenHeight!$E8,
   1,
   (SQRT(OFFSET(Ghosts!$T$41,COLUMN(),0)-OFFSET(Ghosts!$R$41,COLUMN(),0)*ScreenHeight!$D8)-1))+IF(Ghosts!$B$35,IF(Param!$M$21,-1-POWER(0.3,Param!$M$21)/(IF(Param!$M$21&lt;20,LightShader!BS98,OFFSET(LightShader!BS98,Param!$M$21-20,0)
)+POWER(0.3,Param!$M$21)),-2),0))</f>
        <v>3.7750500901769808</v>
      </c>
      <c r="BT7" s="53">
        <f ca="1">IF(ScreenHeight!$B8&lt;OFFSET(Radar!$AC$3,COLUMN(),0),
    Param!$B$38/ScreenHeight!$B8,
    (Param!$B$37+1/(1-OFFSET(Radar!$AD$3,COLUMN(),0)*ScreenHeight!$C8)/Param!$B$39)/OFFSET(Radar!$AC$3,COLUMN(),0)
)*DistanceShader!BT7*LightShader!BT7*(IF(OFFSET(Ghosts!$S$41,COLUMN(),0)&lt;ScreenHeight!$E8,
   1,
   (SQRT(OFFSET(Ghosts!$T$41,COLUMN(),0)-OFFSET(Ghosts!$R$41,COLUMN(),0)*ScreenHeight!$D8)-1))+IF(Ghosts!$B$35,IF(Param!$M$21,-1-POWER(0.3,Param!$M$21)/(IF(Param!$M$21&lt;20,LightShader!BT98,OFFSET(LightShader!BT98,Param!$M$21-20,0)
)+POWER(0.3,Param!$M$21)),-2),0))</f>
        <v>3.8255288005648209</v>
      </c>
      <c r="BU7" s="53">
        <f ca="1">IF(ScreenHeight!$B8&lt;OFFSET(Radar!$AC$3,COLUMN(),0),
    Param!$B$38/ScreenHeight!$B8,
    (Param!$B$37+1/(1-OFFSET(Radar!$AD$3,COLUMN(),0)*ScreenHeight!$C8)/Param!$B$39)/OFFSET(Radar!$AC$3,COLUMN(),0)
)*DistanceShader!BU7*LightShader!BU7*(IF(OFFSET(Ghosts!$S$41,COLUMN(),0)&lt;ScreenHeight!$E8,
   1,
   (SQRT(OFFSET(Ghosts!$T$41,COLUMN(),0)-OFFSET(Ghosts!$R$41,COLUMN(),0)*ScreenHeight!$D8)-1))+IF(Ghosts!$B$35,IF(Param!$M$21,-1-POWER(0.3,Param!$M$21)/(IF(Param!$M$21&lt;20,LightShader!BU98,OFFSET(LightShader!BU98,Param!$M$21-20,0)
)+POWER(0.3,Param!$M$21)),-2),0))</f>
        <v>3.8754736623810717</v>
      </c>
      <c r="BV7" s="53">
        <f ca="1">IF(ScreenHeight!$B8&lt;OFFSET(Radar!$AC$3,COLUMN(),0),
    Param!$B$38/ScreenHeight!$B8,
    (Param!$B$37+1/(1-OFFSET(Radar!$AD$3,COLUMN(),0)*ScreenHeight!$C8)/Param!$B$39)/OFFSET(Radar!$AC$3,COLUMN(),0)
)*DistanceShader!BV7*LightShader!BV7*(IF(OFFSET(Ghosts!$S$41,COLUMN(),0)&lt;ScreenHeight!$E8,
   1,
   (SQRT(OFFSET(Ghosts!$T$41,COLUMN(),0)-OFFSET(Ghosts!$R$41,COLUMN(),0)*ScreenHeight!$D8)-1))+IF(Ghosts!$B$35,IF(Param!$M$21,-1-POWER(0.3,Param!$M$21)/(IF(Param!$M$21&lt;20,LightShader!BV98,OFFSET(LightShader!BV98,Param!$M$21-20,0)
)+POWER(0.3,Param!$M$21)),-2),0))</f>
        <v>3.9247446285128</v>
      </c>
      <c r="BW7" s="53">
        <f ca="1">IF(ScreenHeight!$B8&lt;OFFSET(Radar!$AC$3,COLUMN(),0),
    Param!$B$38/ScreenHeight!$B8,
    (Param!$B$37+1/(1-OFFSET(Radar!$AD$3,COLUMN(),0)*ScreenHeight!$C8)/Param!$B$39)/OFFSET(Radar!$AC$3,COLUMN(),0)
)*DistanceShader!BW7*LightShader!BW7*(IF(OFFSET(Ghosts!$S$41,COLUMN(),0)&lt;ScreenHeight!$E8,
   1,
   (SQRT(OFFSET(Ghosts!$T$41,COLUMN(),0)-OFFSET(Ghosts!$R$41,COLUMN(),0)*ScreenHeight!$D8)-1))+IF(Ghosts!$B$35,IF(Param!$M$21,-1-POWER(0.3,Param!$M$21)/(IF(Param!$M$21&lt;20,LightShader!BW98,OFFSET(LightShader!BW98,Param!$M$21-20,0)
)+POWER(0.3,Param!$M$21)),-2),0))</f>
        <v>3.9731932821995284</v>
      </c>
      <c r="BX7" s="53">
        <f ca="1">IF(ScreenHeight!$B8&lt;OFFSET(Radar!$AC$3,COLUMN(),0),
    Param!$B$38/ScreenHeight!$B8,
    (Param!$B$37+1/(1-OFFSET(Radar!$AD$3,COLUMN(),0)*ScreenHeight!$C8)/Param!$B$39)/OFFSET(Radar!$AC$3,COLUMN(),0)
)*DistanceShader!BX7*LightShader!BX7*(IF(OFFSET(Ghosts!$S$41,COLUMN(),0)&lt;ScreenHeight!$E8,
   1,
   (SQRT(OFFSET(Ghosts!$T$41,COLUMN(),0)-OFFSET(Ghosts!$R$41,COLUMN(),0)*ScreenHeight!$D8)-1))+IF(Ghosts!$B$35,IF(Param!$M$21,-1-POWER(0.3,Param!$M$21)/(IF(Param!$M$21&lt;20,LightShader!BX98,OFFSET(LightShader!BX98,Param!$M$21-20,0)
)+POWER(0.3,Param!$M$21)),-2),0))</f>
        <v>4.0206633055597312</v>
      </c>
      <c r="BY7" s="53">
        <f ca="1">IF(ScreenHeight!$B8&lt;OFFSET(Radar!$AC$3,COLUMN(),0),
    Param!$B$38/ScreenHeight!$B8,
    (Param!$B$37+1/(1-OFFSET(Radar!$AD$3,COLUMN(),0)*ScreenHeight!$C8)/Param!$B$39)/OFFSET(Radar!$AC$3,COLUMN(),0)
)*DistanceShader!BY7*LightShader!BY7*(IF(OFFSET(Ghosts!$S$41,COLUMN(),0)&lt;ScreenHeight!$E8,
   1,
   (SQRT(OFFSET(Ghosts!$T$41,COLUMN(),0)-OFFSET(Ghosts!$R$41,COLUMN(),0)*ScreenHeight!$D8)-1))+IF(Ghosts!$B$35,IF(Param!$M$21,-1-POWER(0.3,Param!$M$21)/(IF(Param!$M$21&lt;20,LightShader!BY98,OFFSET(LightShader!BY98,Param!$M$21-20,0)
)+POWER(0.3,Param!$M$21)),-2),0))</f>
        <v>4.066991127850005</v>
      </c>
      <c r="BZ7" s="53">
        <f ca="1">IF(ScreenHeight!$B8&lt;OFFSET(Radar!$AC$3,COLUMN(),0),
    Param!$B$38/ScreenHeight!$B8,
    (Param!$B$37+1/(1-OFFSET(Radar!$AD$3,COLUMN(),0)*ScreenHeight!$C8)/Param!$B$39)/OFFSET(Radar!$AC$3,COLUMN(),0)
)*DistanceShader!BZ7*LightShader!BZ7*(IF(OFFSET(Ghosts!$S$41,COLUMN(),0)&lt;ScreenHeight!$E8,
   1,
   (SQRT(OFFSET(Ghosts!$T$41,COLUMN(),0)-OFFSET(Ghosts!$R$41,COLUMN(),0)*ScreenHeight!$D8)-1))+IF(Ghosts!$B$35,IF(Param!$M$21,-1-POWER(0.3,Param!$M$21)/(IF(Param!$M$21&lt;20,LightShader!BZ98,OFFSET(LightShader!BZ98,Param!$M$21-20,0)
)+POWER(0.3,Param!$M$21)),-2),0))</f>
        <v>4.1120067671594205</v>
      </c>
      <c r="CA7" s="53">
        <f ca="1">IF(ScreenHeight!$B8&lt;OFFSET(Radar!$AC$3,COLUMN(),0),
    Param!$B$38/ScreenHeight!$B8,
    (Param!$B$37+1/(1-OFFSET(Radar!$AD$3,COLUMN(),0)*ScreenHeight!$C8)/Param!$B$39)/OFFSET(Radar!$AC$3,COLUMN(),0)
)*DistanceShader!CA7*LightShader!CA7*(IF(OFFSET(Ghosts!$S$41,COLUMN(),0)&lt;ScreenHeight!$E8,
   1,
   (SQRT(OFFSET(Ghosts!$T$41,COLUMN(),0)-OFFSET(Ghosts!$R$41,COLUMN(),0)*ScreenHeight!$D8)-1))+IF(Ghosts!$B$35,IF(Param!$M$21,-1-POWER(0.3,Param!$M$21)/(IF(Param!$M$21&lt;20,LightShader!CA98,OFFSET(LightShader!CA98,Param!$M$21-20,0)
)+POWER(0.3,Param!$M$21)),-2),0))</f>
        <v>4.1555348757786588</v>
      </c>
      <c r="CB7" s="53">
        <f ca="1">IF(ScreenHeight!$B8&lt;OFFSET(Radar!$AC$3,COLUMN(),0),
    Param!$B$38/ScreenHeight!$B8,
    (Param!$B$37+1/(1-OFFSET(Radar!$AD$3,COLUMN(),0)*ScreenHeight!$C8)/Param!$B$39)/OFFSET(Radar!$AC$3,COLUMN(),0)
)*DistanceShader!CB7*LightShader!CB7*(IF(OFFSET(Ghosts!$S$41,COLUMN(),0)&lt;ScreenHeight!$E8,
   1,
   (SQRT(OFFSET(Ghosts!$T$41,COLUMN(),0)-OFFSET(Ghosts!$R$41,COLUMN(),0)*ScreenHeight!$D8)-1))+IF(Ghosts!$B$35,IF(Param!$M$21,-1-POWER(0.3,Param!$M$21)/(IF(Param!$M$21&lt;20,LightShader!CB98,OFFSET(LightShader!CB98,Param!$M$21-20,0)
)+POWER(0.3,Param!$M$21)),-2),0))</f>
        <v>4.1973959949116653</v>
      </c>
      <c r="CC7" s="53">
        <f ca="1">IF(ScreenHeight!$B8&lt;OFFSET(Radar!$AC$3,COLUMN(),0),
    Param!$B$38/ScreenHeight!$B8,
    (Param!$B$37+1/(1-OFFSET(Radar!$AD$3,COLUMN(),0)*ScreenHeight!$C8)/Param!$B$39)/OFFSET(Radar!$AC$3,COLUMN(),0)
)*DistanceShader!CC7*LightShader!CC7*(IF(OFFSET(Ghosts!$S$41,COLUMN(),0)&lt;ScreenHeight!$E8,
   1,
   (SQRT(OFFSET(Ghosts!$T$41,COLUMN(),0)-OFFSET(Ghosts!$R$41,COLUMN(),0)*ScreenHeight!$D8)-1))+IF(Ghosts!$B$35,IF(Param!$M$21,-1-POWER(0.3,Param!$M$21)/(IF(Param!$M$21&lt;20,LightShader!CC98,OFFSET(LightShader!CC98,Param!$M$21-20,0)
)+POWER(0.3,Param!$M$21)),-2),0))</f>
        <v>4.2374080187107594</v>
      </c>
      <c r="CD7" s="53">
        <f ca="1">IF(ScreenHeight!$B8&lt;OFFSET(Radar!$AC$3,COLUMN(),0),
    Param!$B$38/ScreenHeight!$B8,
    (Param!$B$37+1/(1-OFFSET(Radar!$AD$3,COLUMN(),0)*ScreenHeight!$C8)/Param!$B$39)/OFFSET(Radar!$AC$3,COLUMN(),0)
)*DistanceShader!CD7*LightShader!CD7*(IF(OFFSET(Ghosts!$S$41,COLUMN(),0)&lt;ScreenHeight!$E8,
   1,
   (SQRT(OFFSET(Ghosts!$T$41,COLUMN(),0)-OFFSET(Ghosts!$R$41,COLUMN(),0)*ScreenHeight!$D8)-1))+IF(Ghosts!$B$35,IF(Param!$M$21,-1-POWER(0.3,Param!$M$21)/(IF(Param!$M$21&lt;20,LightShader!CD98,OFFSET(LightShader!CD98,Param!$M$21-20,0)
)+POWER(0.3,Param!$M$21)),-2),0))</f>
        <v>4.2753878608800164</v>
      </c>
      <c r="CE7" s="53">
        <f ca="1">IF(ScreenHeight!$B8&lt;OFFSET(Radar!$AC$3,COLUMN(),0),
    Param!$B$38/ScreenHeight!$B8,
    (Param!$B$37+1/(1-OFFSET(Radar!$AD$3,COLUMN(),0)*ScreenHeight!$C8)/Param!$B$39)/OFFSET(Radar!$AC$3,COLUMN(),0)
)*DistanceShader!CE7*LightShader!CE7*(IF(OFFSET(Ghosts!$S$41,COLUMN(),0)&lt;ScreenHeight!$E8,
   1,
   (SQRT(OFFSET(Ghosts!$T$41,COLUMN(),0)-OFFSET(Ghosts!$R$41,COLUMN(),0)*ScreenHeight!$D8)-1))+IF(Ghosts!$B$35,IF(Param!$M$21,-1-POWER(0.3,Param!$M$21)/(IF(Param!$M$21&lt;20,LightShader!CE98,OFFSET(LightShader!CE98,Param!$M$21-20,0)
)+POWER(0.3,Param!$M$21)),-2),0))</f>
        <v>4.3111533094572172</v>
      </c>
      <c r="CF7" s="53">
        <f ca="1">IF(ScreenHeight!$B8&lt;OFFSET(Radar!$AC$3,COLUMN(),0),
    Param!$B$38/ScreenHeight!$B8,
    (Param!$B$37+1/(1-OFFSET(Radar!$AD$3,COLUMN(),0)*ScreenHeight!$C8)/Param!$B$39)/OFFSET(Radar!$AC$3,COLUMN(),0)
)*DistanceShader!CF7*LightShader!CF7*(IF(OFFSET(Ghosts!$S$41,COLUMN(),0)&lt;ScreenHeight!$E8,
   1,
   (SQRT(OFFSET(Ghosts!$T$41,COLUMN(),0)-OFFSET(Ghosts!$R$41,COLUMN(),0)*ScreenHeight!$D8)-1))+IF(Ghosts!$B$35,IF(Param!$M$21,-1-POWER(0.3,Param!$M$21)/(IF(Param!$M$21&lt;20,LightShader!CF98,OFFSET(LightShader!CF98,Param!$M$21-20,0)
)+POWER(0.3,Param!$M$21)),-2),0))</f>
        <v>4.3445250470970507</v>
      </c>
      <c r="CG7" s="53">
        <f ca="1">IF(ScreenHeight!$B8&lt;OFFSET(Radar!$AC$3,COLUMN(),0),
    Param!$B$38/ScreenHeight!$B8,
    (Param!$B$37+1/(1-OFFSET(Radar!$AD$3,COLUMN(),0)*ScreenHeight!$C8)/Param!$B$39)/OFFSET(Radar!$AC$3,COLUMN(),0)
)*DistanceShader!CG7*LightShader!CG7*(IF(OFFSET(Ghosts!$S$41,COLUMN(),0)&lt;ScreenHeight!$E8,
   1,
   (SQRT(OFFSET(Ghosts!$T$41,COLUMN(),0)-OFFSET(Ghosts!$R$41,COLUMN(),0)*ScreenHeight!$D8)-1))+IF(Ghosts!$B$35,IF(Param!$M$21,-1-POWER(0.3,Param!$M$21)/(IF(Param!$M$21&lt;20,LightShader!CG98,OFFSET(LightShader!CG98,Param!$M$21-20,0)
)+POWER(0.3,Param!$M$21)),-2),0))</f>
        <v>4.3753288055785511</v>
      </c>
      <c r="CH7" s="53">
        <f ca="1">IF(ScreenHeight!$B8&lt;OFFSET(Radar!$AC$3,COLUMN(),0),
    Param!$B$38/ScreenHeight!$B8,
    (Param!$B$37+1/(1-OFFSET(Radar!$AD$3,COLUMN(),0)*ScreenHeight!$C8)/Param!$B$39)/OFFSET(Radar!$AC$3,COLUMN(),0)
)*DistanceShader!CH7*LightShader!CH7*(IF(OFFSET(Ghosts!$S$41,COLUMN(),0)&lt;ScreenHeight!$E8,
   1,
   (SQRT(OFFSET(Ghosts!$T$41,COLUMN(),0)-OFFSET(Ghosts!$R$41,COLUMN(),0)*ScreenHeight!$D8)-1))+IF(Ghosts!$B$35,IF(Param!$M$21,-1-POWER(0.3,Param!$M$21)/(IF(Param!$M$21&lt;20,LightShader!CH98,OFFSET(LightShader!CH98,Param!$M$21-20,0)
)+POWER(0.3,Param!$M$21)),-2),0))</f>
        <v>4.403397614778422</v>
      </c>
      <c r="CI7" s="53">
        <f ca="1">IF(ScreenHeight!$B8&lt;OFFSET(Radar!$AC$3,COLUMN(),0),
    Param!$B$38/ScreenHeight!$B8,
    (Param!$B$37+1/(1-OFFSET(Radar!$AD$3,COLUMN(),0)*ScreenHeight!$C8)/Param!$B$39)/OFFSET(Radar!$AC$3,COLUMN(),0)
)*DistanceShader!CI7*LightShader!CI7*(IF(OFFSET(Ghosts!$S$41,COLUMN(),0)&lt;ScreenHeight!$E8,
   1,
   (SQRT(OFFSET(Ghosts!$T$41,COLUMN(),0)-OFFSET(Ghosts!$R$41,COLUMN(),0)*ScreenHeight!$D8)-1))+IF(Ghosts!$B$35,IF(Param!$M$21,-1-POWER(0.3,Param!$M$21)/(IF(Param!$M$21&lt;20,LightShader!CI98,OFFSET(LightShader!CI98,Param!$M$21-20,0)
)+POWER(0.3,Param!$M$21)),-2),0))</f>
        <v>4.4285740984900563</v>
      </c>
      <c r="CJ7" s="53">
        <f ca="1">IF(ScreenHeight!$B8&lt;OFFSET(Radar!$AC$3,COLUMN(),0),
    Param!$B$38/ScreenHeight!$B8,
    (Param!$B$37+1/(1-OFFSET(Radar!$AD$3,COLUMN(),0)*ScreenHeight!$C8)/Param!$B$39)/OFFSET(Radar!$AC$3,COLUMN(),0)
)*DistanceShader!CJ7*LightShader!CJ7*(IF(OFFSET(Ghosts!$S$41,COLUMN(),0)&lt;ScreenHeight!$E8,
   1,
   (SQRT(OFFSET(Ghosts!$T$41,COLUMN(),0)-OFFSET(Ghosts!$R$41,COLUMN(),0)*ScreenHeight!$D8)-1))+IF(Ghosts!$B$35,IF(Param!$M$21,-1-POWER(0.3,Param!$M$21)/(IF(Param!$M$21&lt;20,LightShader!CJ98,OFFSET(LightShader!CJ98,Param!$M$21-20,0)
)+POWER(0.3,Param!$M$21)),-2),0))</f>
        <v>4.4507127627691112</v>
      </c>
      <c r="CK7" s="53">
        <f ca="1">IF(ScreenHeight!$B8&lt;OFFSET(Radar!$AC$3,COLUMN(),0),
    Param!$B$38/ScreenHeight!$B8,
    (Param!$B$37+1/(1-OFFSET(Radar!$AD$3,COLUMN(),0)*ScreenHeight!$C8)/Param!$B$39)/OFFSET(Radar!$AC$3,COLUMN(),0)
)*DistanceShader!CK7*LightShader!CK7*(IF(OFFSET(Ghosts!$S$41,COLUMN(),0)&lt;ScreenHeight!$E8,
   1,
   (SQRT(OFFSET(Ghosts!$T$41,COLUMN(),0)-OFFSET(Ghosts!$R$41,COLUMN(),0)*ScreenHeight!$D8)-1))+IF(Ghosts!$B$35,IF(Param!$M$21,-1-POWER(0.3,Param!$M$21)/(IF(Param!$M$21&lt;20,LightShader!CK98,OFFSET(LightShader!CK98,Param!$M$21-20,0)
)+POWER(0.3,Param!$M$21)),-2),0))</f>
        <v>4.4696822174962536</v>
      </c>
      <c r="CL7" s="53">
        <f ca="1">IF(ScreenHeight!$B8&lt;OFFSET(Radar!$AC$3,COLUMN(),0),
    Param!$B$38/ScreenHeight!$B8,
    (Param!$B$37+1/(1-OFFSET(Radar!$AD$3,COLUMN(),0)*ScreenHeight!$C8)/Param!$B$39)/OFFSET(Radar!$AC$3,COLUMN(),0)
)*DistanceShader!CL7*LightShader!CL7*(IF(OFFSET(Ghosts!$S$41,COLUMN(),0)&lt;ScreenHeight!$E8,
   1,
   (SQRT(OFFSET(Ghosts!$T$41,COLUMN(),0)-OFFSET(Ghosts!$R$41,COLUMN(),0)*ScreenHeight!$D8)-1))+IF(Ghosts!$B$35,IF(Param!$M$21,-1-POWER(0.3,Param!$M$21)/(IF(Param!$M$21&lt;20,LightShader!CL98,OFFSET(LightShader!CL98,Param!$M$21-20,0)
)+POWER(0.3,Param!$M$21)),-2),0))</f>
        <v>4.485367269067611</v>
      </c>
      <c r="CM7" s="53">
        <f ca="1">IF(ScreenHeight!$B8&lt;OFFSET(Radar!$AC$3,COLUMN(),0),
    Param!$B$38/ScreenHeight!$B8,
    (Param!$B$37+1/(1-OFFSET(Radar!$AD$3,COLUMN(),0)*ScreenHeight!$C8)/Param!$B$39)/OFFSET(Radar!$AC$3,COLUMN(),0)
)*DistanceShader!CM7*LightShader!CM7*(IF(OFFSET(Ghosts!$S$41,COLUMN(),0)&lt;ScreenHeight!$E8,
   1,
   (SQRT(OFFSET(Ghosts!$T$41,COLUMN(),0)-OFFSET(Ghosts!$R$41,COLUMN(),0)*ScreenHeight!$D8)-1))+IF(Ghosts!$B$35,IF(Param!$M$21,-1-POWER(0.3,Param!$M$21)/(IF(Param!$M$21&lt;20,LightShader!CM98,OFFSET(LightShader!CM98,Param!$M$21-20,0)
)+POWER(0.3,Param!$M$21)),-2),0))</f>
        <v>4.4976708219596961</v>
      </c>
      <c r="CN7" s="53">
        <f ca="1">IF(ScreenHeight!$B8&lt;OFFSET(Radar!$AC$3,COLUMN(),0),
    Param!$B$38/ScreenHeight!$B8,
    (Param!$B$37+1/(1-OFFSET(Radar!$AD$3,COLUMN(),0)*ScreenHeight!$C8)/Param!$B$39)/OFFSET(Radar!$AC$3,COLUMN(),0)
)*DistanceShader!CN7*LightShader!CN7*(IF(OFFSET(Ghosts!$S$41,COLUMN(),0)&lt;ScreenHeight!$E8,
   1,
   (SQRT(OFFSET(Ghosts!$T$41,COLUMN(),0)-OFFSET(Ghosts!$R$41,COLUMN(),0)*ScreenHeight!$D8)-1))+IF(Ghosts!$B$35,IF(Param!$M$21,-1-POWER(0.3,Param!$M$21)/(IF(Param!$M$21&lt;20,LightShader!CN98,OFFSET(LightShader!CN98,Param!$M$21-20,0)
)+POWER(0.3,Param!$M$21)),-2),0))</f>
        <v>4.5065155296310682</v>
      </c>
      <c r="CO7" s="53">
        <f ca="1">IF(ScreenHeight!$B8&lt;OFFSET(Radar!$AC$3,COLUMN(),0),
    Param!$B$38/ScreenHeight!$B8,
    (Param!$B$37+1/(1-OFFSET(Radar!$AD$3,COLUMN(),0)*ScreenHeight!$C8)/Param!$B$39)/OFFSET(Radar!$AC$3,COLUMN(),0)
)*DistanceShader!CO7*LightShader!CO7*(IF(OFFSET(Ghosts!$S$41,COLUMN(),0)&lt;ScreenHeight!$E8,
   1,
   (SQRT(OFFSET(Ghosts!$T$41,COLUMN(),0)-OFFSET(Ghosts!$R$41,COLUMN(),0)*ScreenHeight!$D8)-1))+IF(Ghosts!$B$35,IF(Param!$M$21,-1-POWER(0.3,Param!$M$21)/(IF(Param!$M$21&lt;20,LightShader!CO98,OFFSET(LightShader!CO98,Param!$M$21-20,0)
)+POWER(0.3,Param!$M$21)),-2),0))</f>
        <v>4.51184514089661</v>
      </c>
      <c r="CP7" s="53">
        <f ca="1">IF(ScreenHeight!$B8&lt;OFFSET(Radar!$AC$3,COLUMN(),0),
    Param!$B$38/ScreenHeight!$B8,
    (Param!$B$37+1/(1-OFFSET(Radar!$AD$3,COLUMN(),0)*ScreenHeight!$C8)/Param!$B$39)/OFFSET(Radar!$AC$3,COLUMN(),0)
)*DistanceShader!CP7*LightShader!CP7*(IF(OFFSET(Ghosts!$S$41,COLUMN(),0)&lt;ScreenHeight!$E8,
   1,
   (SQRT(OFFSET(Ghosts!$T$41,COLUMN(),0)-OFFSET(Ghosts!$R$41,COLUMN(),0)*ScreenHeight!$D8)-1))+IF(Ghosts!$B$35,IF(Param!$M$21,-1-POWER(0.3,Param!$M$21)/(IF(Param!$M$21&lt;20,LightShader!CP98,OFFSET(LightShader!CP98,Param!$M$21-20,0)
)+POWER(0.3,Param!$M$21)),-2),0))</f>
        <v>4.5136254964126188</v>
      </c>
      <c r="CQ7" s="53">
        <f ca="1">IF(ScreenHeight!$B8&lt;OFFSET(Radar!$AC$3,COLUMN(),0),
    Param!$B$38/ScreenHeight!$B8,
    (Param!$B$37+1/(1-OFFSET(Radar!$AD$3,COLUMN(),0)*ScreenHeight!$C8)/Param!$B$39)/OFFSET(Radar!$AC$3,COLUMN(),0)
)*DistanceShader!CQ7*LightShader!CQ7*(IF(OFFSET(Ghosts!$S$41,COLUMN(),0)&lt;ScreenHeight!$E8,
   1,
   (SQRT(OFFSET(Ghosts!$T$41,COLUMN(),0)-OFFSET(Ghosts!$R$41,COLUMN(),0)*ScreenHeight!$D8)-1))+IF(Ghosts!$B$35,IF(Param!$M$21,-1-POWER(0.3,Param!$M$21)/(IF(Param!$M$21&lt;20,LightShader!CQ98,OFFSET(LightShader!CQ98,Param!$M$21-20,0)
)+POWER(0.3,Param!$M$21)),-2),0))</f>
        <v>4.51184514089661</v>
      </c>
      <c r="CR7" s="53">
        <f ca="1">IF(ScreenHeight!$B8&lt;OFFSET(Radar!$AC$3,COLUMN(),0),
    Param!$B$38/ScreenHeight!$B8,
    (Param!$B$37+1/(1-OFFSET(Radar!$AD$3,COLUMN(),0)*ScreenHeight!$C8)/Param!$B$39)/OFFSET(Radar!$AC$3,COLUMN(),0)
)*DistanceShader!CR7*LightShader!CR7*(IF(OFFSET(Ghosts!$S$41,COLUMN(),0)&lt;ScreenHeight!$E8,
   1,
   (SQRT(OFFSET(Ghosts!$T$41,COLUMN(),0)-OFFSET(Ghosts!$R$41,COLUMN(),0)*ScreenHeight!$D8)-1))+IF(Ghosts!$B$35,IF(Param!$M$21,-1-POWER(0.3,Param!$M$21)/(IF(Param!$M$21&lt;20,LightShader!CR98,OFFSET(LightShader!CR98,Param!$M$21-20,0)
)+POWER(0.3,Param!$M$21)),-2),0))</f>
        <v>4.5065155296310682</v>
      </c>
      <c r="CS7" s="53">
        <f ca="1">IF(ScreenHeight!$B8&lt;OFFSET(Radar!$AC$3,COLUMN(),0),
    Param!$B$38/ScreenHeight!$B8,
    (Param!$B$37+1/(1-OFFSET(Radar!$AD$3,COLUMN(),0)*ScreenHeight!$C8)/Param!$B$39)/OFFSET(Radar!$AC$3,COLUMN(),0)
)*DistanceShader!CS7*LightShader!CS7*(IF(OFFSET(Ghosts!$S$41,COLUMN(),0)&lt;ScreenHeight!$E8,
   1,
   (SQRT(OFFSET(Ghosts!$T$41,COLUMN(),0)-OFFSET(Ghosts!$R$41,COLUMN(),0)*ScreenHeight!$D8)-1))+IF(Ghosts!$B$35,IF(Param!$M$21,-1-POWER(0.3,Param!$M$21)/(IF(Param!$M$21&lt;20,LightShader!CS98,OFFSET(LightShader!CS98,Param!$M$21-20,0)
)+POWER(0.3,Param!$M$21)),-2),0))</f>
        <v>4.4976708219596961</v>
      </c>
      <c r="CT7" s="53">
        <f ca="1">IF(ScreenHeight!$B8&lt;OFFSET(Radar!$AC$3,COLUMN(),0),
    Param!$B$38/ScreenHeight!$B8,
    (Param!$B$37+1/(1-OFFSET(Radar!$AD$3,COLUMN(),0)*ScreenHeight!$C8)/Param!$B$39)/OFFSET(Radar!$AC$3,COLUMN(),0)
)*DistanceShader!CT7*LightShader!CT7*(IF(OFFSET(Ghosts!$S$41,COLUMN(),0)&lt;ScreenHeight!$E8,
   1,
   (SQRT(OFFSET(Ghosts!$T$41,COLUMN(),0)-OFFSET(Ghosts!$R$41,COLUMN(),0)*ScreenHeight!$D8)-1))+IF(Ghosts!$B$35,IF(Param!$M$21,-1-POWER(0.3,Param!$M$21)/(IF(Param!$M$21&lt;20,LightShader!CT98,OFFSET(LightShader!CT98,Param!$M$21-20,0)
)+POWER(0.3,Param!$M$21)),-2),0))</f>
        <v>4.485367269067611</v>
      </c>
      <c r="CU7" s="53">
        <f ca="1">IF(ScreenHeight!$B8&lt;OFFSET(Radar!$AC$3,COLUMN(),0),
    Param!$B$38/ScreenHeight!$B8,
    (Param!$B$37+1/(1-OFFSET(Radar!$AD$3,COLUMN(),0)*ScreenHeight!$C8)/Param!$B$39)/OFFSET(Radar!$AC$3,COLUMN(),0)
)*DistanceShader!CU7*LightShader!CU7*(IF(OFFSET(Ghosts!$S$41,COLUMN(),0)&lt;ScreenHeight!$E8,
   1,
   (SQRT(OFFSET(Ghosts!$T$41,COLUMN(),0)-OFFSET(Ghosts!$R$41,COLUMN(),0)*ScreenHeight!$D8)-1))+IF(Ghosts!$B$35,IF(Param!$M$21,-1-POWER(0.3,Param!$M$21)/(IF(Param!$M$21&lt;20,LightShader!CU98,OFFSET(LightShader!CU98,Param!$M$21-20,0)
)+POWER(0.3,Param!$M$21)),-2),0))</f>
        <v>4.4696822174962536</v>
      </c>
      <c r="CV7" s="53">
        <f ca="1">IF(ScreenHeight!$B8&lt;OFFSET(Radar!$AC$3,COLUMN(),0),
    Param!$B$38/ScreenHeight!$B8,
    (Param!$B$37+1/(1-OFFSET(Radar!$AD$3,COLUMN(),0)*ScreenHeight!$C8)/Param!$B$39)/OFFSET(Radar!$AC$3,COLUMN(),0)
)*DistanceShader!CV7*LightShader!CV7*(IF(OFFSET(Ghosts!$S$41,COLUMN(),0)&lt;ScreenHeight!$E8,
   1,
   (SQRT(OFFSET(Ghosts!$T$41,COLUMN(),0)-OFFSET(Ghosts!$R$41,COLUMN(),0)*ScreenHeight!$D8)-1))+IF(Ghosts!$B$35,IF(Param!$M$21,-1-POWER(0.3,Param!$M$21)/(IF(Param!$M$21&lt;20,LightShader!CV98,OFFSET(LightShader!CV98,Param!$M$21-20,0)
)+POWER(0.3,Param!$M$21)),-2),0))</f>
        <v>4.4507127627691112</v>
      </c>
      <c r="CW7" s="53">
        <f ca="1">IF(ScreenHeight!$B8&lt;OFFSET(Radar!$AC$3,COLUMN(),0),
    Param!$B$38/ScreenHeight!$B8,
    (Param!$B$37+1/(1-OFFSET(Radar!$AD$3,COLUMN(),0)*ScreenHeight!$C8)/Param!$B$39)/OFFSET(Radar!$AC$3,COLUMN(),0)
)*DistanceShader!CW7*LightShader!CW7*(IF(OFFSET(Ghosts!$S$41,COLUMN(),0)&lt;ScreenHeight!$E8,
   1,
   (SQRT(OFFSET(Ghosts!$T$41,COLUMN(),0)-OFFSET(Ghosts!$R$41,COLUMN(),0)*ScreenHeight!$D8)-1))+IF(Ghosts!$B$35,IF(Param!$M$21,-1-POWER(0.3,Param!$M$21)/(IF(Param!$M$21&lt;20,LightShader!CW98,OFFSET(LightShader!CW98,Param!$M$21-20,0)
)+POWER(0.3,Param!$M$21)),-2),0))</f>
        <v>4.4285740984900563</v>
      </c>
      <c r="CX7" s="53">
        <f ca="1">IF(ScreenHeight!$B8&lt;OFFSET(Radar!$AC$3,COLUMN(),0),
    Param!$B$38/ScreenHeight!$B8,
    (Param!$B$37+1/(1-OFFSET(Radar!$AD$3,COLUMN(),0)*ScreenHeight!$C8)/Param!$B$39)/OFFSET(Radar!$AC$3,COLUMN(),0)
)*DistanceShader!CX7*LightShader!CX7*(IF(OFFSET(Ghosts!$S$41,COLUMN(),0)&lt;ScreenHeight!$E8,
   1,
   (SQRT(OFFSET(Ghosts!$T$41,COLUMN(),0)-OFFSET(Ghosts!$R$41,COLUMN(),0)*ScreenHeight!$D8)-1))+IF(Ghosts!$B$35,IF(Param!$M$21,-1-POWER(0.3,Param!$M$21)/(IF(Param!$M$21&lt;20,LightShader!CX98,OFFSET(LightShader!CX98,Param!$M$21-20,0)
)+POWER(0.3,Param!$M$21)),-2),0))</f>
        <v>4.403397614778422</v>
      </c>
      <c r="CY7" s="53">
        <f ca="1">IF(ScreenHeight!$B8&lt;OFFSET(Radar!$AC$3,COLUMN(),0),
    Param!$B$38/ScreenHeight!$B8,
    (Param!$B$37+1/(1-OFFSET(Radar!$AD$3,COLUMN(),0)*ScreenHeight!$C8)/Param!$B$39)/OFFSET(Radar!$AC$3,COLUMN(),0)
)*DistanceShader!CY7*LightShader!CY7*(IF(OFFSET(Ghosts!$S$41,COLUMN(),0)&lt;ScreenHeight!$E8,
   1,
   (SQRT(OFFSET(Ghosts!$T$41,COLUMN(),0)-OFFSET(Ghosts!$R$41,COLUMN(),0)*ScreenHeight!$D8)-1))+IF(Ghosts!$B$35,IF(Param!$M$21,-1-POWER(0.3,Param!$M$21)/(IF(Param!$M$21&lt;20,LightShader!CY98,OFFSET(LightShader!CY98,Param!$M$21-20,0)
)+POWER(0.3,Param!$M$21)),-2),0))</f>
        <v>4.3753288055785511</v>
      </c>
      <c r="CZ7" s="53">
        <f ca="1">IF(ScreenHeight!$B8&lt;OFFSET(Radar!$AC$3,COLUMN(),0),
    Param!$B$38/ScreenHeight!$B8,
    (Param!$B$37+1/(1-OFFSET(Radar!$AD$3,COLUMN(),0)*ScreenHeight!$C8)/Param!$B$39)/OFFSET(Radar!$AC$3,COLUMN(),0)
)*DistanceShader!CZ7*LightShader!CZ7*(IF(OFFSET(Ghosts!$S$41,COLUMN(),0)&lt;ScreenHeight!$E8,
   1,
   (SQRT(OFFSET(Ghosts!$T$41,COLUMN(),0)-OFFSET(Ghosts!$R$41,COLUMN(),0)*ScreenHeight!$D8)-1))+IF(Ghosts!$B$35,IF(Param!$M$21,-1-POWER(0.3,Param!$M$21)/(IF(Param!$M$21&lt;20,LightShader!CZ98,OFFSET(LightShader!CZ98,Param!$M$21-20,0)
)+POWER(0.3,Param!$M$21)),-2),0))</f>
        <v>4.3445250470970507</v>
      </c>
      <c r="DA7" s="53">
        <f ca="1">IF(ScreenHeight!$B8&lt;OFFSET(Radar!$AC$3,COLUMN(),0),
    Param!$B$38/ScreenHeight!$B8,
    (Param!$B$37+1/(1-OFFSET(Radar!$AD$3,COLUMN(),0)*ScreenHeight!$C8)/Param!$B$39)/OFFSET(Radar!$AC$3,COLUMN(),0)
)*DistanceShader!DA7*LightShader!DA7*(IF(OFFSET(Ghosts!$S$41,COLUMN(),0)&lt;ScreenHeight!$E8,
   1,
   (SQRT(OFFSET(Ghosts!$T$41,COLUMN(),0)-OFFSET(Ghosts!$R$41,COLUMN(),0)*ScreenHeight!$D8)-1))+IF(Ghosts!$B$35,IF(Param!$M$21,-1-POWER(0.3,Param!$M$21)/(IF(Param!$M$21&lt;20,LightShader!DA98,OFFSET(LightShader!DA98,Param!$M$21-20,0)
)+POWER(0.3,Param!$M$21)),-2),0))</f>
        <v>4.3111533094572172</v>
      </c>
      <c r="DB7" s="53">
        <f ca="1">IF(ScreenHeight!$B8&lt;OFFSET(Radar!$AC$3,COLUMN(),0),
    Param!$B$38/ScreenHeight!$B8,
    (Param!$B$37+1/(1-OFFSET(Radar!$AD$3,COLUMN(),0)*ScreenHeight!$C8)/Param!$B$39)/OFFSET(Radar!$AC$3,COLUMN(),0)
)*DistanceShader!DB7*LightShader!DB7*(IF(OFFSET(Ghosts!$S$41,COLUMN(),0)&lt;ScreenHeight!$E8,
   1,
   (SQRT(OFFSET(Ghosts!$T$41,COLUMN(),0)-OFFSET(Ghosts!$R$41,COLUMN(),0)*ScreenHeight!$D8)-1))+IF(Ghosts!$B$35,IF(Param!$M$21,-1-POWER(0.3,Param!$M$21)/(IF(Param!$M$21&lt;20,LightShader!DB98,OFFSET(LightShader!DB98,Param!$M$21-20,0)
)+POWER(0.3,Param!$M$21)),-2),0))</f>
        <v>4.2753878608800164</v>
      </c>
      <c r="DC7" s="53">
        <f ca="1">IF(ScreenHeight!$B8&lt;OFFSET(Radar!$AC$3,COLUMN(),0),
    Param!$B$38/ScreenHeight!$B8,
    (Param!$B$37+1/(1-OFFSET(Radar!$AD$3,COLUMN(),0)*ScreenHeight!$C8)/Param!$B$39)/OFFSET(Radar!$AC$3,COLUMN(),0)
)*DistanceShader!DC7*LightShader!DC7*(IF(OFFSET(Ghosts!$S$41,COLUMN(),0)&lt;ScreenHeight!$E8,
   1,
   (SQRT(OFFSET(Ghosts!$T$41,COLUMN(),0)-OFFSET(Ghosts!$R$41,COLUMN(),0)*ScreenHeight!$D8)-1))+IF(Ghosts!$B$35,IF(Param!$M$21,-1-POWER(0.3,Param!$M$21)/(IF(Param!$M$21&lt;20,LightShader!DC98,OFFSET(LightShader!DC98,Param!$M$21-20,0)
)+POWER(0.3,Param!$M$21)),-2),0))</f>
        <v>4.2374080187107594</v>
      </c>
      <c r="DD7" s="53">
        <f ca="1">IF(ScreenHeight!$B8&lt;OFFSET(Radar!$AC$3,COLUMN(),0),
    Param!$B$38/ScreenHeight!$B8,
    (Param!$B$37+1/(1-OFFSET(Radar!$AD$3,COLUMN(),0)*ScreenHeight!$C8)/Param!$B$39)/OFFSET(Radar!$AC$3,COLUMN(),0)
)*DistanceShader!DD7*LightShader!DD7*(IF(OFFSET(Ghosts!$S$41,COLUMN(),0)&lt;ScreenHeight!$E8,
   1,
   (SQRT(OFFSET(Ghosts!$T$41,COLUMN(),0)-OFFSET(Ghosts!$R$41,COLUMN(),0)*ScreenHeight!$D8)-1))+IF(Ghosts!$B$35,IF(Param!$M$21,-1-POWER(0.3,Param!$M$21)/(IF(Param!$M$21&lt;20,LightShader!DD98,OFFSET(LightShader!DD98,Param!$M$21-20,0)
)+POWER(0.3,Param!$M$21)),-2),0))</f>
        <v>4.1973959949116653</v>
      </c>
      <c r="DE7" s="53">
        <f ca="1">IF(ScreenHeight!$B8&lt;OFFSET(Radar!$AC$3,COLUMN(),0),
    Param!$B$38/ScreenHeight!$B8,
    (Param!$B$37+1/(1-OFFSET(Radar!$AD$3,COLUMN(),0)*ScreenHeight!$C8)/Param!$B$39)/OFFSET(Radar!$AC$3,COLUMN(),0)
)*DistanceShader!DE7*LightShader!DE7*(IF(OFFSET(Ghosts!$S$41,COLUMN(),0)&lt;ScreenHeight!$E8,
   1,
   (SQRT(OFFSET(Ghosts!$T$41,COLUMN(),0)-OFFSET(Ghosts!$R$41,COLUMN(),0)*ScreenHeight!$D8)-1))+IF(Ghosts!$B$35,IF(Param!$M$21,-1-POWER(0.3,Param!$M$21)/(IF(Param!$M$21&lt;20,LightShader!DE98,OFFSET(LightShader!DE98,Param!$M$21-20,0)
)+POWER(0.3,Param!$M$21)),-2),0))</f>
        <v>4.1555348757786588</v>
      </c>
      <c r="DF7" s="53">
        <f ca="1">IF(ScreenHeight!$B8&lt;OFFSET(Radar!$AC$3,COLUMN(),0),
    Param!$B$38/ScreenHeight!$B8,
    (Param!$B$37+1/(1-OFFSET(Radar!$AD$3,COLUMN(),0)*ScreenHeight!$C8)/Param!$B$39)/OFFSET(Radar!$AC$3,COLUMN(),0)
)*DistanceShader!DF7*LightShader!DF7*(IF(OFFSET(Ghosts!$S$41,COLUMN(),0)&lt;ScreenHeight!$E8,
   1,
   (SQRT(OFFSET(Ghosts!$T$41,COLUMN(),0)-OFFSET(Ghosts!$R$41,COLUMN(),0)*ScreenHeight!$D8)-1))+IF(Ghosts!$B$35,IF(Param!$M$21,-1-POWER(0.3,Param!$M$21)/(IF(Param!$M$21&lt;20,LightShader!DF98,OFFSET(LightShader!DF98,Param!$M$21-20,0)
)+POWER(0.3,Param!$M$21)),-2),0))</f>
        <v>4.1120067671594205</v>
      </c>
      <c r="DG7" s="53">
        <f ca="1">IF(ScreenHeight!$B8&lt;OFFSET(Radar!$AC$3,COLUMN(),0),
    Param!$B$38/ScreenHeight!$B8,
    (Param!$B$37+1/(1-OFFSET(Radar!$AD$3,COLUMN(),0)*ScreenHeight!$C8)/Param!$B$39)/OFFSET(Radar!$AC$3,COLUMN(),0)
)*DistanceShader!DG7*LightShader!DG7*(IF(OFFSET(Ghosts!$S$41,COLUMN(),0)&lt;ScreenHeight!$E8,
   1,
   (SQRT(OFFSET(Ghosts!$T$41,COLUMN(),0)-OFFSET(Ghosts!$R$41,COLUMN(),0)*ScreenHeight!$D8)-1))+IF(Ghosts!$B$35,IF(Param!$M$21,-1-POWER(0.3,Param!$M$21)/(IF(Param!$M$21&lt;20,LightShader!DG98,OFFSET(LightShader!DG98,Param!$M$21-20,0)
)+POWER(0.3,Param!$M$21)),-2),0))</f>
        <v>4.066991127850005</v>
      </c>
      <c r="DH7" s="53">
        <f ca="1">IF(ScreenHeight!$B8&lt;OFFSET(Radar!$AC$3,COLUMN(),0),
    Param!$B$38/ScreenHeight!$B8,
    (Param!$B$37+1/(1-OFFSET(Radar!$AD$3,COLUMN(),0)*ScreenHeight!$C8)/Param!$B$39)/OFFSET(Radar!$AC$3,COLUMN(),0)
)*DistanceShader!DH7*LightShader!DH7*(IF(OFFSET(Ghosts!$S$41,COLUMN(),0)&lt;ScreenHeight!$E8,
   1,
   (SQRT(OFFSET(Ghosts!$T$41,COLUMN(),0)-OFFSET(Ghosts!$R$41,COLUMN(),0)*ScreenHeight!$D8)-1))+IF(Ghosts!$B$35,IF(Param!$M$21,-1-POWER(0.3,Param!$M$21)/(IF(Param!$M$21&lt;20,LightShader!DH98,OFFSET(LightShader!DH98,Param!$M$21-20,0)
)+POWER(0.3,Param!$M$21)),-2),0))</f>
        <v>4.0206633055597312</v>
      </c>
      <c r="DI7" s="53">
        <f ca="1">IF(ScreenHeight!$B8&lt;OFFSET(Radar!$AC$3,COLUMN(),0),
    Param!$B$38/ScreenHeight!$B8,
    (Param!$B$37+1/(1-OFFSET(Radar!$AD$3,COLUMN(),0)*ScreenHeight!$C8)/Param!$B$39)/OFFSET(Radar!$AC$3,COLUMN(),0)
)*DistanceShader!DI7*LightShader!DI7*(IF(OFFSET(Ghosts!$S$41,COLUMN(),0)&lt;ScreenHeight!$E8,
   1,
   (SQRT(OFFSET(Ghosts!$T$41,COLUMN(),0)-OFFSET(Ghosts!$R$41,COLUMN(),0)*ScreenHeight!$D8)-1))+IF(Ghosts!$B$35,IF(Param!$M$21,-1-POWER(0.3,Param!$M$21)/(IF(Param!$M$21&lt;20,LightShader!DI98,OFFSET(LightShader!DI98,Param!$M$21-20,0)
)+POWER(0.3,Param!$M$21)),-2),0))</f>
        <v>3.9731932821995284</v>
      </c>
      <c r="DJ7" s="53">
        <f ca="1">IF(ScreenHeight!$B8&lt;OFFSET(Radar!$AC$3,COLUMN(),0),
    Param!$B$38/ScreenHeight!$B8,
    (Param!$B$37+1/(1-OFFSET(Radar!$AD$3,COLUMN(),0)*ScreenHeight!$C8)/Param!$B$39)/OFFSET(Radar!$AC$3,COLUMN(),0)
)*DistanceShader!DJ7*LightShader!DJ7*(IF(OFFSET(Ghosts!$S$41,COLUMN(),0)&lt;ScreenHeight!$E8,
   1,
   (SQRT(OFFSET(Ghosts!$T$41,COLUMN(),0)-OFFSET(Ghosts!$R$41,COLUMN(),0)*ScreenHeight!$D8)-1))+IF(Ghosts!$B$35,IF(Param!$M$21,-1-POWER(0.3,Param!$M$21)/(IF(Param!$M$21&lt;20,LightShader!DJ98,OFFSET(LightShader!DJ98,Param!$M$21-20,0)
)+POWER(0.3,Param!$M$21)),-2),0))</f>
        <v>3.9247446285128</v>
      </c>
      <c r="DK7" s="53">
        <f ca="1">IF(ScreenHeight!$B8&lt;OFFSET(Radar!$AC$3,COLUMN(),0),
    Param!$B$38/ScreenHeight!$B8,
    (Param!$B$37+1/(1-OFFSET(Radar!$AD$3,COLUMN(),0)*ScreenHeight!$C8)/Param!$B$39)/OFFSET(Radar!$AC$3,COLUMN(),0)
)*DistanceShader!DK7*LightShader!DK7*(IF(OFFSET(Ghosts!$S$41,COLUMN(),0)&lt;ScreenHeight!$E8,
   1,
   (SQRT(OFFSET(Ghosts!$T$41,COLUMN(),0)-OFFSET(Ghosts!$R$41,COLUMN(),0)*ScreenHeight!$D8)-1))+IF(Ghosts!$B$35,IF(Param!$M$21,-1-POWER(0.3,Param!$M$21)/(IF(Param!$M$21&lt;20,LightShader!DK98,OFFSET(LightShader!DK98,Param!$M$21-20,0)
)+POWER(0.3,Param!$M$21)),-2),0))</f>
        <v>3.8754736623810717</v>
      </c>
      <c r="DL7" s="53">
        <f ca="1">IF(ScreenHeight!$B8&lt;OFFSET(Radar!$AC$3,COLUMN(),0),
    Param!$B$38/ScreenHeight!$B8,
    (Param!$B$37+1/(1-OFFSET(Radar!$AD$3,COLUMN(),0)*ScreenHeight!$C8)/Param!$B$39)/OFFSET(Radar!$AC$3,COLUMN(),0)
)*DistanceShader!DL7*LightShader!DL7*(IF(OFFSET(Ghosts!$S$41,COLUMN(),0)&lt;ScreenHeight!$E8,
   1,
   (SQRT(OFFSET(Ghosts!$T$41,COLUMN(),0)-OFFSET(Ghosts!$R$41,COLUMN(),0)*ScreenHeight!$D8)-1))+IF(Ghosts!$B$35,IF(Param!$M$21,-1-POWER(0.3,Param!$M$21)/(IF(Param!$M$21&lt;20,LightShader!DL98,OFFSET(LightShader!DL98,Param!$M$21-20,0)
)+POWER(0.3,Param!$M$21)),-2),0))</f>
        <v>3.8255288005648209</v>
      </c>
      <c r="DM7" s="53">
        <f ca="1">IF(ScreenHeight!$B8&lt;OFFSET(Radar!$AC$3,COLUMN(),0),
    Param!$B$38/ScreenHeight!$B8,
    (Param!$B$37+1/(1-OFFSET(Radar!$AD$3,COLUMN(),0)*ScreenHeight!$C8)/Param!$B$39)/OFFSET(Radar!$AC$3,COLUMN(),0)
)*DistanceShader!DM7*LightShader!DM7*(IF(OFFSET(Ghosts!$S$41,COLUMN(),0)&lt;ScreenHeight!$E8,
   1,
   (SQRT(OFFSET(Ghosts!$T$41,COLUMN(),0)-OFFSET(Ghosts!$R$41,COLUMN(),0)*ScreenHeight!$D8)-1))+IF(Ghosts!$B$35,IF(Param!$M$21,-1-POWER(0.3,Param!$M$21)/(IF(Param!$M$21&lt;20,LightShader!DM98,OFFSET(LightShader!DM98,Param!$M$21-20,0)
)+POWER(0.3,Param!$M$21)),-2),0))</f>
        <v>3.7750500901769808</v>
      </c>
      <c r="DN7" s="53">
        <f ca="1">IF(ScreenHeight!$B8&lt;OFFSET(Radar!$AC$3,COLUMN(),0),
    Param!$B$38/ScreenHeight!$B8,
    (Param!$B$37+1/(1-OFFSET(Radar!$AD$3,COLUMN(),0)*ScreenHeight!$C8)/Param!$B$39)/OFFSET(Radar!$AC$3,COLUMN(),0)
)*DistanceShader!DN7*LightShader!DN7*(IF(OFFSET(Ghosts!$S$41,COLUMN(),0)&lt;ScreenHeight!$E8,
   1,
   (SQRT(OFFSET(Ghosts!$T$41,COLUMN(),0)-OFFSET(Ghosts!$R$41,COLUMN(),0)*ScreenHeight!$D8)-1))+IF(Ghosts!$B$35,IF(Param!$M$21,-1-POWER(0.3,Param!$M$21)/(IF(Param!$M$21&lt;20,LightShader!DN98,OFFSET(LightShader!DN98,Param!$M$21-20,0)
)+POWER(0.3,Param!$M$21)),-2),0))</f>
        <v>3.7241689037703547</v>
      </c>
      <c r="DO7" s="53">
        <f ca="1">IF(ScreenHeight!$B8&lt;OFFSET(Radar!$AC$3,COLUMN(),0),
    Param!$B$38/ScreenHeight!$B8,
    (Param!$B$37+1/(1-OFFSET(Radar!$AD$3,COLUMN(),0)*ScreenHeight!$C8)/Param!$B$39)/OFFSET(Radar!$AC$3,COLUMN(),0)
)*DistanceShader!DO7*LightShader!DO7*(IF(OFFSET(Ghosts!$S$41,COLUMN(),0)&lt;ScreenHeight!$E8,
   1,
   (SQRT(OFFSET(Ghosts!$T$41,COLUMN(),0)-OFFSET(Ghosts!$R$41,COLUMN(),0)*ScreenHeight!$D8)-1))+IF(Ghosts!$B$35,IF(Param!$M$21,-1-POWER(0.3,Param!$M$21)/(IF(Param!$M$21&lt;20,LightShader!DO98,OFFSET(LightShader!DO98,Param!$M$21-20,0)
)+POWER(0.3,Param!$M$21)),-2),0))</f>
        <v>3.6730077804485521</v>
      </c>
      <c r="DP7" s="53">
        <f ca="1">IF(ScreenHeight!$B8&lt;OFFSET(Radar!$AC$3,COLUMN(),0),
    Param!$B$38/ScreenHeight!$B8,
    (Param!$B$37+1/(1-OFFSET(Radar!$AD$3,COLUMN(),0)*ScreenHeight!$C8)/Param!$B$39)/OFFSET(Radar!$AC$3,COLUMN(),0)
)*DistanceShader!DP7*LightShader!DP7*(IF(OFFSET(Ghosts!$S$41,COLUMN(),0)&lt;ScreenHeight!$E8,
   1,
   (SQRT(OFFSET(Ghosts!$T$41,COLUMN(),0)-OFFSET(Ghosts!$R$41,COLUMN(),0)*ScreenHeight!$D8)-1))+IF(Ghosts!$B$35,IF(Param!$M$21,-1-POWER(0.3,Param!$M$21)/(IF(Param!$M$21&lt;20,LightShader!DP98,OFFSET(LightShader!DP98,Param!$M$21-20,0)
)+POWER(0.3,Param!$M$21)),-2),0))</f>
        <v>3.6216803947561855</v>
      </c>
      <c r="DQ7" s="53">
        <f ca="1">IF(ScreenHeight!$B8&lt;OFFSET(Radar!$AC$3,COLUMN(),0),
    Param!$B$38/ScreenHeight!$B8,
    (Param!$B$37+1/(1-OFFSET(Radar!$AD$3,COLUMN(),0)*ScreenHeight!$C8)/Param!$B$39)/OFFSET(Radar!$AC$3,COLUMN(),0)
)*DistanceShader!DQ7*LightShader!DQ7*(IF(OFFSET(Ghosts!$S$41,COLUMN(),0)&lt;ScreenHeight!$E8,
   1,
   (SQRT(OFFSET(Ghosts!$T$41,COLUMN(),0)-OFFSET(Ghosts!$R$41,COLUMN(),0)*ScreenHeight!$D8)-1))+IF(Ghosts!$B$35,IF(Param!$M$21,-1-POWER(0.3,Param!$M$21)/(IF(Param!$M$21&lt;20,LightShader!DQ98,OFFSET(LightShader!DQ98,Param!$M$21-20,0)
)+POWER(0.3,Param!$M$21)),-2),0))</f>
        <v>3.5702916351292924</v>
      </c>
      <c r="DR7" s="53">
        <f ca="1">IF(ScreenHeight!$B8&lt;OFFSET(Radar!$AC$3,COLUMN(),0),
    Param!$B$38/ScreenHeight!$B8,
    (Param!$B$37+1/(1-OFFSET(Radar!$AD$3,COLUMN(),0)*ScreenHeight!$C8)/Param!$B$39)/OFFSET(Radar!$AC$3,COLUMN(),0)
)*DistanceShader!DR7*LightShader!DR7*(IF(OFFSET(Ghosts!$S$41,COLUMN(),0)&lt;ScreenHeight!$E8,
   1,
   (SQRT(OFFSET(Ghosts!$T$41,COLUMN(),0)-OFFSET(Ghosts!$R$41,COLUMN(),0)*ScreenHeight!$D8)-1))+IF(Ghosts!$B$35,IF(Param!$M$21,-1-POWER(0.3,Param!$M$21)/(IF(Param!$M$21&lt;20,LightShader!DR98,OFFSET(LightShader!DR98,Param!$M$21-20,0)
)+POWER(0.3,Param!$M$21)),-2),0))</f>
        <v>3.5189377742516443</v>
      </c>
      <c r="DS7" s="53">
        <f ca="1">IF(ScreenHeight!$B8&lt;OFFSET(Radar!$AC$3,COLUMN(),0),
    Param!$B$38/ScreenHeight!$B8,
    (Param!$B$37+1/(1-OFFSET(Radar!$AD$3,COLUMN(),0)*ScreenHeight!$C8)/Param!$B$39)/OFFSET(Radar!$AC$3,COLUMN(),0)
)*DistanceShader!DS7*LightShader!DS7*(IF(OFFSET(Ghosts!$S$41,COLUMN(),0)&lt;ScreenHeight!$E8,
   1,
   (SQRT(OFFSET(Ghosts!$T$41,COLUMN(),0)-OFFSET(Ghosts!$R$41,COLUMN(),0)*ScreenHeight!$D8)-1))+IF(Ghosts!$B$35,IF(Param!$M$21,-1-POWER(0.3,Param!$M$21)/(IF(Param!$M$21&lt;20,LightShader!DS98,OFFSET(LightShader!DS98,Param!$M$21-20,0)
)+POWER(0.3,Param!$M$21)),-2),0))</f>
        <v>3.467706714633882</v>
      </c>
      <c r="DT7" s="53">
        <f ca="1">IF(ScreenHeight!$B8&lt;OFFSET(Radar!$AC$3,COLUMN(),0),
    Param!$B$38/ScreenHeight!$B8,
    (Param!$B$37+1/(1-OFFSET(Radar!$AD$3,COLUMN(),0)*ScreenHeight!$C8)/Param!$B$39)/OFFSET(Radar!$AC$3,COLUMN(),0)
)*DistanceShader!DT7*LightShader!DT7*(IF(OFFSET(Ghosts!$S$41,COLUMN(),0)&lt;ScreenHeight!$E8,
   1,
   (SQRT(OFFSET(Ghosts!$T$41,COLUMN(),0)-OFFSET(Ghosts!$R$41,COLUMN(),0)*ScreenHeight!$D8)-1))+IF(Ghosts!$B$35,IF(Param!$M$21,-1-POWER(0.3,Param!$M$21)/(IF(Param!$M$21&lt;20,LightShader!DT98,OFFSET(LightShader!DT98,Param!$M$21-20,0)
)+POWER(0.3,Param!$M$21)),-2),0))</f>
        <v>3.4166782939897429</v>
      </c>
      <c r="DU7" s="53">
        <f ca="1">IF(ScreenHeight!$B8&lt;OFFSET(Radar!$AC$3,COLUMN(),0),
    Param!$B$38/ScreenHeight!$B8,
    (Param!$B$37+1/(1-OFFSET(Radar!$AD$3,COLUMN(),0)*ScreenHeight!$C8)/Param!$B$39)/OFFSET(Radar!$AC$3,COLUMN(),0)
)*DistanceShader!DU7*LightShader!DU7*(IF(OFFSET(Ghosts!$S$41,COLUMN(),0)&lt;ScreenHeight!$E8,
   1,
   (SQRT(OFFSET(Ghosts!$T$41,COLUMN(),0)-OFFSET(Ghosts!$R$41,COLUMN(),0)*ScreenHeight!$D8)-1))+IF(Ghosts!$B$35,IF(Param!$M$21,-1-POWER(0.3,Param!$M$21)/(IF(Param!$M$21&lt;20,LightShader!DU98,OFFSET(LightShader!DU98,Param!$M$21-20,0)
)+POWER(0.3,Param!$M$21)),-2),0))</f>
        <v>3.365924636422045</v>
      </c>
      <c r="DV7" s="53">
        <f ca="1">IF(ScreenHeight!$B8&lt;OFFSET(Radar!$AC$3,COLUMN(),0),
    Param!$B$38/ScreenHeight!$B8,
    (Param!$B$37+1/(1-OFFSET(Radar!$AD$3,COLUMN(),0)*ScreenHeight!$C8)/Param!$B$39)/OFFSET(Radar!$AC$3,COLUMN(),0)
)*DistanceShader!DV7*LightShader!DV7*(IF(OFFSET(Ghosts!$S$41,COLUMN(),0)&lt;ScreenHeight!$E8,
   1,
   (SQRT(OFFSET(Ghosts!$T$41,COLUMN(),0)-OFFSET(Ghosts!$R$41,COLUMN(),0)*ScreenHeight!$D8)-1))+IF(Ghosts!$B$35,IF(Param!$M$21,-1-POWER(0.3,Param!$M$21)/(IF(Param!$M$21&lt;20,LightShader!DV98,OFFSET(LightShader!DV98,Param!$M$21-20,0)
)+POWER(0.3,Param!$M$21)),-2),0))</f>
        <v>3.3155105369625106</v>
      </c>
      <c r="DW7" s="53">
        <f ca="1">IF(ScreenHeight!$B8&lt;OFFSET(Radar!$AC$3,COLUMN(),0),
    Param!$B$38/ScreenHeight!$B8,
    (Param!$B$37+1/(1-OFFSET(Radar!$AD$3,COLUMN(),0)*ScreenHeight!$C8)/Param!$B$39)/OFFSET(Radar!$AC$3,COLUMN(),0)
)*DistanceShader!DW7*LightShader!DW7*(IF(OFFSET(Ghosts!$S$41,COLUMN(),0)&lt;ScreenHeight!$E8,
   1,
   (SQRT(OFFSET(Ghosts!$T$41,COLUMN(),0)-OFFSET(Ghosts!$R$41,COLUMN(),0)*ScreenHeight!$D8)-1))+IF(Ghosts!$B$35,IF(Param!$M$21,-1-POWER(0.3,Param!$M$21)/(IF(Param!$M$21&lt;20,LightShader!DW98,OFFSET(LightShader!DW98,Param!$M$21-20,0)
)+POWER(0.3,Param!$M$21)),-2),0))</f>
        <v>3.2654938685628756</v>
      </c>
      <c r="DX7" s="53">
        <f ca="1">IF(ScreenHeight!$B8&lt;OFFSET(Radar!$AC$3,COLUMN(),0),
    Param!$B$38/ScreenHeight!$B8,
    (Param!$B$37+1/(1-OFFSET(Radar!$AD$3,COLUMN(),0)*ScreenHeight!$C8)/Param!$B$39)/OFFSET(Radar!$AC$3,COLUMN(),0)
)*DistanceShader!DX7*LightShader!DX7*(IF(OFFSET(Ghosts!$S$41,COLUMN(),0)&lt;ScreenHeight!$E8,
   1,
   (SQRT(OFFSET(Ghosts!$T$41,COLUMN(),0)-OFFSET(Ghosts!$R$41,COLUMN(),0)*ScreenHeight!$D8)-1))+IF(Ghosts!$B$35,IF(Param!$M$21,-1-POWER(0.3,Param!$M$21)/(IF(Param!$M$21&lt;20,LightShader!DX98,OFFSET(LightShader!DX98,Param!$M$21-20,0)
)+POWER(0.3,Param!$M$21)),-2),0))</f>
        <v>3.2159260021552836</v>
      </c>
      <c r="DY7" s="53">
        <f ca="1">IF(ScreenHeight!$B8&lt;OFFSET(Radar!$AC$3,COLUMN(),0),
    Param!$B$38/ScreenHeight!$B8,
    (Param!$B$37+1/(1-OFFSET(Radar!$AD$3,COLUMN(),0)*ScreenHeight!$C8)/Param!$B$39)/OFFSET(Radar!$AC$3,COLUMN(),0)
)*DistanceShader!DY7*LightShader!DY7*(IF(OFFSET(Ghosts!$S$41,COLUMN(),0)&lt;ScreenHeight!$E8,
   1,
   (SQRT(OFFSET(Ghosts!$T$41,COLUMN(),0)-OFFSET(Ghosts!$R$41,COLUMN(),0)*ScreenHeight!$D8)-1))+IF(Ghosts!$B$35,IF(Param!$M$21,-1-POWER(0.3,Param!$M$21)/(IF(Param!$M$21&lt;20,LightShader!DY98,OFFSET(LightShader!DY98,Param!$M$21-20,0)
)+POWER(0.3,Param!$M$21)),-2),0))</f>
        <v>3.1668522318469643</v>
      </c>
      <c r="DZ7" s="53">
        <f ca="1">IF(ScreenHeight!$B8&lt;OFFSET(Radar!$AC$3,COLUMN(),0),
    Param!$B$38/ScreenHeight!$B8,
    (Param!$B$37+1/(1-OFFSET(Radar!$AD$3,COLUMN(),0)*ScreenHeight!$C8)/Param!$B$39)/OFFSET(Radar!$AC$3,COLUMN(),0)
)*DistanceShader!DZ7*LightShader!DZ7*(IF(OFFSET(Ghosts!$S$41,COLUMN(),0)&lt;ScreenHeight!$E8,
   1,
   (SQRT(OFFSET(Ghosts!$T$41,COLUMN(),0)-OFFSET(Ghosts!$R$41,COLUMN(),0)*ScreenHeight!$D8)-1))+IF(Ghosts!$B$35,IF(Param!$M$21,-1-POWER(0.3,Param!$M$21)/(IF(Param!$M$21&lt;20,LightShader!DZ98,OFFSET(LightShader!DZ98,Param!$M$21-20,0)
)+POWER(0.3,Param!$M$21)),-2),0))</f>
        <v>3.1183121986600084</v>
      </c>
      <c r="EA7" s="53">
        <f ca="1">IF(ScreenHeight!$B8&lt;OFFSET(Radar!$AC$3,COLUMN(),0),
    Param!$B$38/ScreenHeight!$B8,
    (Param!$B$37+1/(1-OFFSET(Radar!$AD$3,COLUMN(),0)*ScreenHeight!$C8)/Param!$B$39)/OFFSET(Radar!$AC$3,COLUMN(),0)
)*DistanceShader!EA7*LightShader!EA7*(IF(OFFSET(Ghosts!$S$41,COLUMN(),0)&lt;ScreenHeight!$E8,
   1,
   (SQRT(OFFSET(Ghosts!$T$41,COLUMN(),0)-OFFSET(Ghosts!$R$41,COLUMN(),0)*ScreenHeight!$D8)-1))+IF(Ghosts!$B$35,IF(Param!$M$21,-1-POWER(0.3,Param!$M$21)/(IF(Param!$M$21&lt;20,LightShader!EA98,OFFSET(LightShader!EA98,Param!$M$21-20,0)
)+POWER(0.3,Param!$M$21)),-2),0))</f>
        <v>3.070340307454146</v>
      </c>
      <c r="EB7" s="53">
        <f ca="1">IF(ScreenHeight!$B8&lt;OFFSET(Radar!$AC$3,COLUMN(),0),
    Param!$B$38/ScreenHeight!$B8,
    (Param!$B$37+1/(1-OFFSET(Radar!$AD$3,COLUMN(),0)*ScreenHeight!$C8)/Param!$B$39)/OFFSET(Radar!$AC$3,COLUMN(),0)
)*DistanceShader!EB7*LightShader!EB7*(IF(OFFSET(Ghosts!$S$41,COLUMN(),0)&lt;ScreenHeight!$E8,
   1,
   (SQRT(OFFSET(Ghosts!$T$41,COLUMN(),0)-OFFSET(Ghosts!$R$41,COLUMN(),0)*ScreenHeight!$D8)-1))+IF(Ghosts!$B$35,IF(Param!$M$21,-1-POWER(0.3,Param!$M$21)/(IF(Param!$M$21&lt;20,LightShader!EB98,OFFSET(LightShader!EB98,Param!$M$21-20,0)
)+POWER(0.3,Param!$M$21)),-2),0))</f>
        <v>3.022966132769914</v>
      </c>
      <c r="EC7" s="53">
        <f ca="1">IF(ScreenHeight!$B8&lt;OFFSET(Radar!$AC$3,COLUMN(),0),
    Param!$B$38/ScreenHeight!$B8,
    (Param!$B$37+1/(1-OFFSET(Radar!$AD$3,COLUMN(),0)*ScreenHeight!$C8)/Param!$B$39)/OFFSET(Radar!$AC$3,COLUMN(),0)
)*DistanceShader!EC7*LightShader!EC7*(IF(OFFSET(Ghosts!$S$41,COLUMN(),0)&lt;ScreenHeight!$E8,
   1,
   (SQRT(OFFSET(Ghosts!$T$41,COLUMN(),0)-OFFSET(Ghosts!$R$41,COLUMN(),0)*ScreenHeight!$D8)-1))+IF(Ghosts!$B$35,IF(Param!$M$21,-1-POWER(0.3,Param!$M$21)/(IF(Param!$M$21&lt;20,LightShader!EC98,OFFSET(LightShader!EC98,Param!$M$21-20,0)
)+POWER(0.3,Param!$M$21)),-2),0))</f>
        <v>2.9762148102992692</v>
      </c>
      <c r="ED7" s="53">
        <f ca="1">IF(ScreenHeight!$B8&lt;OFFSET(Radar!$AC$3,COLUMN(),0),
    Param!$B$38/ScreenHeight!$B8,
    (Param!$B$37+1/(1-OFFSET(Radar!$AD$3,COLUMN(),0)*ScreenHeight!$C8)/Param!$B$39)/OFFSET(Radar!$AC$3,COLUMN(),0)
)*DistanceShader!ED7*LightShader!ED7*(IF(OFFSET(Ghosts!$S$41,COLUMN(),0)&lt;ScreenHeight!$E8,
   1,
   (SQRT(OFFSET(Ghosts!$T$41,COLUMN(),0)-OFFSET(Ghosts!$R$41,COLUMN(),0)*ScreenHeight!$D8)-1))+IF(Ghosts!$B$35,IF(Param!$M$21,-1-POWER(0.3,Param!$M$21)/(IF(Param!$M$21&lt;20,LightShader!ED98,OFFSET(LightShader!ED98,Param!$M$21-20,0)
)+POWER(0.3,Param!$M$21)),-2),0))</f>
        <v>2.9301074115331551</v>
      </c>
      <c r="EE7" s="53">
        <f ca="1">IF(ScreenHeight!$B8&lt;OFFSET(Radar!$AC$3,COLUMN(),0),
    Param!$B$38/ScreenHeight!$B8,
    (Param!$B$37+1/(1-OFFSET(Radar!$AD$3,COLUMN(),0)*ScreenHeight!$C8)/Param!$B$39)/OFFSET(Radar!$AC$3,COLUMN(),0)
)*DistanceShader!EE7*LightShader!EE7*(IF(OFFSET(Ghosts!$S$41,COLUMN(),0)&lt;ScreenHeight!$E8,
   1,
   (SQRT(OFFSET(Ghosts!$T$41,COLUMN(),0)-OFFSET(Ghosts!$R$41,COLUMN(),0)*ScreenHeight!$D8)-1))+IF(Ghosts!$B$35,IF(Param!$M$21,-1-POWER(0.3,Param!$M$21)/(IF(Param!$M$21&lt;20,LightShader!EE98,OFFSET(LightShader!EE98,Param!$M$21-20,0)
)+POWER(0.3,Param!$M$21)),-2),0))</f>
        <v>2.8846612998570289</v>
      </c>
      <c r="EF7" s="53">
        <f ca="1">IF(ScreenHeight!$B8&lt;OFFSET(Radar!$AC$3,COLUMN(),0),
    Param!$B$38/ScreenHeight!$B8,
    (Param!$B$37+1/(1-OFFSET(Radar!$AD$3,COLUMN(),0)*ScreenHeight!$C8)/Param!$B$39)/OFFSET(Radar!$AC$3,COLUMN(),0)
)*DistanceShader!EF7*LightShader!EF7*(IF(OFFSET(Ghosts!$S$41,COLUMN(),0)&lt;ScreenHeight!$E8,
   1,
   (SQRT(OFFSET(Ghosts!$T$41,COLUMN(),0)-OFFSET(Ghosts!$R$41,COLUMN(),0)*ScreenHeight!$D8)-1))+IF(Ghosts!$B$35,IF(Param!$M$21,-1-POWER(0.3,Param!$M$21)/(IF(Param!$M$21&lt;20,LightShader!EF98,OFFSET(LightShader!EF98,Param!$M$21-20,0)
)+POWER(0.3,Param!$M$21)),-2),0))</f>
        <v>2.8398904669744813</v>
      </c>
      <c r="EG7" s="53">
        <f ca="1">IF(ScreenHeight!$B8&lt;OFFSET(Radar!$AC$3,COLUMN(),0),
    Param!$B$38/ScreenHeight!$B8,
    (Param!$B$37+1/(1-OFFSET(Radar!$AD$3,COLUMN(),0)*ScreenHeight!$C8)/Param!$B$39)/OFFSET(Radar!$AC$3,COLUMN(),0)
)*DistanceShader!EG7*LightShader!EG7*(IF(OFFSET(Ghosts!$S$41,COLUMN(),0)&lt;ScreenHeight!$E8,
   1,
   (SQRT(OFFSET(Ghosts!$T$41,COLUMN(),0)-OFFSET(Ghosts!$R$41,COLUMN(),0)*ScreenHeight!$D8)-1))+IF(Ghosts!$B$35,IF(Param!$M$21,-1-POWER(0.3,Param!$M$21)/(IF(Param!$M$21&lt;20,LightShader!EG98,OFFSET(LightShader!EG98,Param!$M$21-20,0)
)+POWER(0.3,Param!$M$21)),-2),0))</f>
        <v>2.7958058490457778</v>
      </c>
      <c r="EH7" s="53">
        <f ca="1">IF(ScreenHeight!$B8&lt;OFFSET(Radar!$AC$3,COLUMN(),0),
    Param!$B$38/ScreenHeight!$B8,
    (Param!$B$37+1/(1-OFFSET(Radar!$AD$3,COLUMN(),0)*ScreenHeight!$C8)/Param!$B$39)/OFFSET(Radar!$AC$3,COLUMN(),0)
)*DistanceShader!EH7*LightShader!EH7*(IF(OFFSET(Ghosts!$S$41,COLUMN(),0)&lt;ScreenHeight!$E8,
   1,
   (SQRT(OFFSET(Ghosts!$T$41,COLUMN(),0)-OFFSET(Ghosts!$R$41,COLUMN(),0)*ScreenHeight!$D8)-1))+IF(Ghosts!$B$35,IF(Param!$M$21,-1-POWER(0.3,Param!$M$21)/(IF(Param!$M$21&lt;20,LightShader!EH98,OFFSET(LightShader!EH98,Param!$M$21-20,0)
)+POWER(0.3,Param!$M$21)),-2),0))</f>
        <v>2.7524156223430309</v>
      </c>
      <c r="EI7" s="53">
        <f ca="1">IF(ScreenHeight!$B8&lt;OFFSET(Radar!$AC$3,COLUMN(),0),
    Param!$B$38/ScreenHeight!$B8,
    (Param!$B$37+1/(1-OFFSET(Radar!$AD$3,COLUMN(),0)*ScreenHeight!$C8)/Param!$B$39)/OFFSET(Radar!$AC$3,COLUMN(),0)
)*DistanceShader!EI7*LightShader!EI7*(IF(OFFSET(Ghosts!$S$41,COLUMN(),0)&lt;ScreenHeight!$E8,
   1,
   (SQRT(OFFSET(Ghosts!$T$41,COLUMN(),0)-OFFSET(Ghosts!$R$41,COLUMN(),0)*ScreenHeight!$D8)-1))+IF(Ghosts!$B$35,IF(Param!$M$21,-1-POWER(0.3,Param!$M$21)/(IF(Param!$M$21&lt;20,LightShader!EI98,OFFSET(LightShader!EI98,Param!$M$21-20,0)
)+POWER(0.3,Param!$M$21)),-2),0))</f>
        <v>2.7097254785576128</v>
      </c>
      <c r="EJ7" s="53">
        <f ca="1">IF(ScreenHeight!$B8&lt;OFFSET(Radar!$AC$3,COLUMN(),0),
    Param!$B$38/ScreenHeight!$B8,
    (Param!$B$37+1/(1-OFFSET(Radar!$AD$3,COLUMN(),0)*ScreenHeight!$C8)/Param!$B$39)/OFFSET(Radar!$AC$3,COLUMN(),0)
)*DistanceShader!EJ7*LightShader!EJ7*(IF(OFFSET(Ghosts!$S$41,COLUMN(),0)&lt;ScreenHeight!$E8,
   1,
   (SQRT(OFFSET(Ghosts!$T$41,COLUMN(),0)-OFFSET(Ghosts!$R$41,COLUMN(),0)*ScreenHeight!$D8)-1))+IF(Ghosts!$B$35,IF(Param!$M$21,-1-POWER(0.3,Param!$M$21)/(IF(Param!$M$21&lt;20,LightShader!EJ98,OFFSET(LightShader!EJ98,Param!$M$21-20,0)
)+POWER(0.3,Param!$M$21)),-2),0))</f>
        <v>2.6677388801586281</v>
      </c>
      <c r="EK7" s="53">
        <f ca="1">IF(ScreenHeight!$B8&lt;OFFSET(Radar!$AC$3,COLUMN(),0),
    Param!$B$38/ScreenHeight!$B8,
    (Param!$B$37+1/(1-OFFSET(Radar!$AD$3,COLUMN(),0)*ScreenHeight!$C8)/Param!$B$39)/OFFSET(Radar!$AC$3,COLUMN(),0)
)*DistanceShader!EK7*LightShader!EK7*(IF(OFFSET(Ghosts!$S$41,COLUMN(),0)&lt;ScreenHeight!$E8,
   1,
   (SQRT(OFFSET(Ghosts!$T$41,COLUMN(),0)-OFFSET(Ghosts!$R$41,COLUMN(),0)*ScreenHeight!$D8)-1))+IF(Ghosts!$B$35,IF(Param!$M$21,-1-POWER(0.3,Param!$M$21)/(IF(Param!$M$21&lt;20,LightShader!EK98,OFFSET(LightShader!EK98,Param!$M$21-20,0)
)+POWER(0.3,Param!$M$21)),-2),0))</f>
        <v>2.6264572964037995</v>
      </c>
      <c r="EL7" s="53">
        <f ca="1">IF(ScreenHeight!$B8&lt;OFFSET(Radar!$AC$3,COLUMN(),0),
    Param!$B$38/ScreenHeight!$B8,
    (Param!$B$37+1/(1-OFFSET(Radar!$AD$3,COLUMN(),0)*ScreenHeight!$C8)/Param!$B$39)/OFFSET(Radar!$AC$3,COLUMN(),0)
)*DistanceShader!EL7*LightShader!EL7*(IF(OFFSET(Ghosts!$S$41,COLUMN(),0)&lt;ScreenHeight!$E8,
   1,
   (SQRT(OFFSET(Ghosts!$T$41,COLUMN(),0)-OFFSET(Ghosts!$R$41,COLUMN(),0)*ScreenHeight!$D8)-1))+IF(Ghosts!$B$35,IF(Param!$M$21,-1-POWER(0.3,Param!$M$21)/(IF(Param!$M$21&lt;20,LightShader!EL98,OFFSET(LightShader!EL98,Param!$M$21-20,0)
)+POWER(0.3,Param!$M$21)),-2),0))</f>
        <v>2.5858804207549717</v>
      </c>
      <c r="EM7" s="53">
        <f ca="1">IF(ScreenHeight!$B8&lt;OFFSET(Radar!$AC$3,COLUMN(),0),
    Param!$B$38/ScreenHeight!$B8,
    (Param!$B$37+1/(1-OFFSET(Radar!$AD$3,COLUMN(),0)*ScreenHeight!$C8)/Param!$B$39)/OFFSET(Radar!$AC$3,COLUMN(),0)
)*DistanceShader!EM7*LightShader!EM7*(IF(OFFSET(Ghosts!$S$41,COLUMN(),0)&lt;ScreenHeight!$E8,
   1,
   (SQRT(OFFSET(Ghosts!$T$41,COLUMN(),0)-OFFSET(Ghosts!$R$41,COLUMN(),0)*ScreenHeight!$D8)-1))+IF(Ghosts!$B$35,IF(Param!$M$21,-1-POWER(0.3,Param!$M$21)/(IF(Param!$M$21&lt;20,LightShader!EM98,OFFSET(LightShader!EM98,Param!$M$21-20,0)
)+POWER(0.3,Param!$M$21)),-2),0))</f>
        <v>2.5460063705579454</v>
      </c>
      <c r="EN7" s="53">
        <f ca="1">IF(ScreenHeight!$B8&lt;OFFSET(Radar!$AC$3,COLUMN(),0),
    Param!$B$38/ScreenHeight!$B8,
    (Param!$B$37+1/(1-OFFSET(Radar!$AD$3,COLUMN(),0)*ScreenHeight!$C8)/Param!$B$39)/OFFSET(Radar!$AC$3,COLUMN(),0)
)*DistanceShader!EN7*LightShader!EN7*(IF(OFFSET(Ghosts!$S$41,COLUMN(),0)&lt;ScreenHeight!$E8,
   1,
   (SQRT(OFFSET(Ghosts!$T$41,COLUMN(),0)-OFFSET(Ghosts!$R$41,COLUMN(),0)*ScreenHeight!$D8)-1))+IF(Ghosts!$B$35,IF(Param!$M$21,-1-POWER(0.3,Param!$M$21)/(IF(Param!$M$21&lt;20,LightShader!EN98,OFFSET(LightShader!EN98,Param!$M$21-20,0)
)+POWER(0.3,Param!$M$21)),-2),0))</f>
        <v>2.506831869917916</v>
      </c>
      <c r="EO7" s="53">
        <f ca="1">IF(ScreenHeight!$B8&lt;OFFSET(Radar!$AC$3,COLUMN(),0),
    Param!$B$38/ScreenHeight!$B8,
    (Param!$B$37+1/(1-OFFSET(Radar!$AD$3,COLUMN(),0)*ScreenHeight!$C8)/Param!$B$39)/OFFSET(Radar!$AC$3,COLUMN(),0)
)*DistanceShader!EO7*LightShader!EO7*(IF(OFFSET(Ghosts!$S$41,COLUMN(),0)&lt;ScreenHeight!$E8,
   1,
   (SQRT(OFFSET(Ghosts!$T$41,COLUMN(),0)-OFFSET(Ghosts!$R$41,COLUMN(),0)*ScreenHeight!$D8)-1))+IF(Ghosts!$B$35,IF(Param!$M$21,-1-POWER(0.3,Param!$M$21)/(IF(Param!$M$21&lt;20,LightShader!EO98,OFFSET(LightShader!EO98,Param!$M$21-20,0)
)+POWER(0.3,Param!$M$21)),-2),0))</f>
        <v>2.4683524167437945</v>
      </c>
      <c r="EP7" s="53">
        <f ca="1">IF(ScreenHeight!$B8&lt;OFFSET(Radar!$AC$3,COLUMN(),0),
    Param!$B$38/ScreenHeight!$B8,
    (Param!$B$37+1/(1-OFFSET(Radar!$AD$3,COLUMN(),0)*ScreenHeight!$C8)/Param!$B$39)/OFFSET(Radar!$AC$3,COLUMN(),0)
)*DistanceShader!EP7*LightShader!EP7*(IF(OFFSET(Ghosts!$S$41,COLUMN(),0)&lt;ScreenHeight!$E8,
   1,
   (SQRT(OFFSET(Ghosts!$T$41,COLUMN(),0)-OFFSET(Ghosts!$R$41,COLUMN(),0)*ScreenHeight!$D8)-1))+IF(Ghosts!$B$35,IF(Param!$M$21,-1-POWER(0.3,Param!$M$21)/(IF(Param!$M$21&lt;20,LightShader!EP98,OFFSET(LightShader!EP98,Param!$M$21-20,0)
)+POWER(0.3,Param!$M$21)),-2),0))</f>
        <v>2.4305624349530266</v>
      </c>
      <c r="EQ7" s="53">
        <f ca="1">IF(ScreenHeight!$B8&lt;OFFSET(Radar!$AC$3,COLUMN(),0),
    Param!$B$38/ScreenHeight!$B8,
    (Param!$B$37+1/(1-OFFSET(Radar!$AD$3,COLUMN(),0)*ScreenHeight!$C8)/Param!$B$39)/OFFSET(Radar!$AC$3,COLUMN(),0)
)*DistanceShader!EQ7*LightShader!EQ7*(IF(OFFSET(Ghosts!$S$41,COLUMN(),0)&lt;ScreenHeight!$E8,
   1,
   (SQRT(OFFSET(Ghosts!$T$41,COLUMN(),0)-OFFSET(Ghosts!$R$41,COLUMN(),0)*ScreenHeight!$D8)-1))+IF(Ghosts!$B$35,IF(Param!$M$21,-1-POWER(0.3,Param!$M$21)/(IF(Param!$M$21&lt;20,LightShader!EQ98,OFFSET(LightShader!EQ98,Param!$M$21-20,0)
)+POWER(0.3,Param!$M$21)),-2),0))</f>
        <v>2.3934554128277745</v>
      </c>
      <c r="ER7" s="53">
        <f ca="1">IF(ScreenHeight!$B8&lt;OFFSET(Radar!$AC$3,COLUMN(),0),
    Param!$B$38/ScreenHeight!$B8,
    (Param!$B$37+1/(1-OFFSET(Radar!$AD$3,COLUMN(),0)*ScreenHeight!$C8)/Param!$B$39)/OFFSET(Radar!$AC$3,COLUMN(),0)
)*DistanceShader!ER7*LightShader!ER7*(IF(OFFSET(Ghosts!$S$41,COLUMN(),0)&lt;ScreenHeight!$E8,
   1,
   (SQRT(OFFSET(Ghosts!$T$41,COLUMN(),0)-OFFSET(Ghosts!$R$41,COLUMN(),0)*ScreenHeight!$D8)-1))+IF(Ghosts!$B$35,IF(Param!$M$21,-1-POWER(0.3,Param!$M$21)/(IF(Param!$M$21&lt;20,LightShader!ER98,OFFSET(LightShader!ER98,Param!$M$21-20,0)
)+POWER(0.3,Param!$M$21)),-2),0))</f>
        <v>2.3570240284979374</v>
      </c>
      <c r="ES7" s="53">
        <f ca="1">IF(ScreenHeight!$B8&lt;OFFSET(Radar!$AC$3,COLUMN(),0),
    Param!$B$38/ScreenHeight!$B8,
    (Param!$B$37+1/(1-OFFSET(Radar!$AD$3,COLUMN(),0)*ScreenHeight!$C8)/Param!$B$39)/OFFSET(Radar!$AC$3,COLUMN(),0)
)*DistanceShader!ES7*LightShader!ES7*(IF(OFFSET(Ghosts!$S$41,COLUMN(),0)&lt;ScreenHeight!$E8,
   1,
   (SQRT(OFFSET(Ghosts!$T$41,COLUMN(),0)-OFFSET(Ghosts!$R$41,COLUMN(),0)*ScreenHeight!$D8)-1))+IF(Ghosts!$B$35,IF(Param!$M$21,-1-POWER(0.3,Param!$M$21)/(IF(Param!$M$21&lt;20,LightShader!ES98,OFFSET(LightShader!ES98,Param!$M$21-20,0)
)+POWER(0.3,Param!$M$21)),-2),0))</f>
        <v>2.321260263499767</v>
      </c>
      <c r="ET7" s="53">
        <f ca="1">IF(ScreenHeight!$B8&lt;OFFSET(Radar!$AC$3,COLUMN(),0),
    Param!$B$38/ScreenHeight!$B8,
    (Param!$B$37+1/(1-OFFSET(Radar!$AD$3,COLUMN(),0)*ScreenHeight!$C8)/Param!$B$39)/OFFSET(Radar!$AC$3,COLUMN(),0)
)*DistanceShader!ET7*LightShader!ET7*(IF(OFFSET(Ghosts!$S$41,COLUMN(),0)&lt;ScreenHeight!$E8,
   1,
   (SQRT(OFFSET(Ghosts!$T$41,COLUMN(),0)-OFFSET(Ghosts!$R$41,COLUMN(),0)*ScreenHeight!$D8)-1))+IF(Ghosts!$B$35,IF(Param!$M$21,-1-POWER(0.3,Param!$M$21)/(IF(Param!$M$21&lt;20,LightShader!ET98,OFFSET(LightShader!ET98,Param!$M$21-20,0)
)+POWER(0.3,Param!$M$21)),-2),0))</f>
        <v>2.2861555053237388</v>
      </c>
      <c r="EU7" s="53">
        <f ca="1">IF(ScreenHeight!$B8&lt;OFFSET(Radar!$AC$3,COLUMN(),0),
    Param!$B$38/ScreenHeight!$B8,
    (Param!$B$37+1/(1-OFFSET(Radar!$AD$3,COLUMN(),0)*ScreenHeight!$C8)/Param!$B$39)/OFFSET(Radar!$AC$3,COLUMN(),0)
)*DistanceShader!EU7*LightShader!EU7*(IF(OFFSET(Ghosts!$S$41,COLUMN(),0)&lt;ScreenHeight!$E8,
   1,
   (SQRT(OFFSET(Ghosts!$T$41,COLUMN(),0)-OFFSET(Ghosts!$R$41,COLUMN(),0)*ScreenHeight!$D8)-1))+IF(Ghosts!$B$35,IF(Param!$M$21,-1-POWER(0.3,Param!$M$21)/(IF(Param!$M$21&lt;20,LightShader!EU98,OFFSET(LightShader!EU98,Param!$M$21-20,0)
)+POWER(0.3,Param!$M$21)),-2),0))</f>
        <v>2.251700639824409</v>
      </c>
      <c r="EV7" s="53">
        <f ca="1">IF(ScreenHeight!$B8&lt;OFFSET(Radar!$AC$3,COLUMN(),0),
    Param!$B$38/ScreenHeight!$B8,
    (Param!$B$37+1/(1-OFFSET(Radar!$AD$3,COLUMN(),0)*ScreenHeight!$C8)/Param!$B$39)/OFFSET(Radar!$AC$3,COLUMN(),0)
)*DistanceShader!EV7*LightShader!EV7*(IF(OFFSET(Ghosts!$S$41,COLUMN(),0)&lt;ScreenHeight!$E8,
   1,
   (SQRT(OFFSET(Ghosts!$T$41,COLUMN(),0)-OFFSET(Ghosts!$R$41,COLUMN(),0)*ScreenHeight!$D8)-1))+IF(Ghosts!$B$35,IF(Param!$M$21,-1-POWER(0.3,Param!$M$21)/(IF(Param!$M$21&lt;20,LightShader!EV98,OFFSET(LightShader!EV98,Param!$M$21-20,0)
)+POWER(0.3,Param!$M$21)),-2),0))</f>
        <v>2.217886134319984</v>
      </c>
      <c r="EW7" s="53">
        <f ca="1">IF(ScreenHeight!$B8&lt;OFFSET(Radar!$AC$3,COLUMN(),0),
    Param!$B$38/ScreenHeight!$B8,
    (Param!$B$37+1/(1-OFFSET(Radar!$AD$3,COLUMN(),0)*ScreenHeight!$C8)/Param!$B$39)/OFFSET(Radar!$AC$3,COLUMN(),0)
)*DistanceShader!EW7*LightShader!EW7*(IF(OFFSET(Ghosts!$S$41,COLUMN(),0)&lt;ScreenHeight!$E8,
   1,
   (SQRT(OFFSET(Ghosts!$T$41,COLUMN(),0)-OFFSET(Ghosts!$R$41,COLUMN(),0)*ScreenHeight!$D8)-1))+IF(Ghosts!$B$35,IF(Param!$M$21,-1-POWER(0.3,Param!$M$21)/(IF(Param!$M$21&lt;20,LightShader!EW98,OFFSET(LightShader!EW98,Param!$M$21-20,0)
)+POWER(0.3,Param!$M$21)),-2),0))</f>
        <v>2.1847021121620944</v>
      </c>
      <c r="EX7" s="53">
        <f ca="1">IF(ScreenHeight!$B8&lt;OFFSET(Radar!$AC$3,COLUMN(),0),
    Param!$B$38/ScreenHeight!$B8,
    (Param!$B$37+1/(1-OFFSET(Radar!$AD$3,COLUMN(),0)*ScreenHeight!$C8)/Param!$B$39)/OFFSET(Radar!$AC$3,COLUMN(),0)
)*DistanceShader!EX7*LightShader!EX7*(IF(OFFSET(Ghosts!$S$41,COLUMN(),0)&lt;ScreenHeight!$E8,
   1,
   (SQRT(OFFSET(Ghosts!$T$41,COLUMN(),0)-OFFSET(Ghosts!$R$41,COLUMN(),0)*ScreenHeight!$D8)-1))+IF(Ghosts!$B$35,IF(Param!$M$21,-1-POWER(0.3,Param!$M$21)/(IF(Param!$M$21&lt;20,LightShader!EX98,OFFSET(LightShader!EX98,Param!$M$21-20,0)
)+POWER(0.3,Param!$M$21)),-2),0))</f>
        <v>2.1521384195078399</v>
      </c>
      <c r="EY7" s="53">
        <f ca="1">IF(ScreenHeight!$B8&lt;OFFSET(Radar!$AC$3,COLUMN(),0),
    Param!$B$38/ScreenHeight!$B8,
    (Param!$B$37+1/(1-OFFSET(Radar!$AD$3,COLUMN(),0)*ScreenHeight!$C8)/Param!$B$39)/OFFSET(Radar!$AC$3,COLUMN(),0)
)*DistanceShader!EY7*LightShader!EY7*(IF(OFFSET(Ghosts!$S$41,COLUMN(),0)&lt;ScreenHeight!$E8,
   1,
   (SQRT(OFFSET(Ghosts!$T$41,COLUMN(),0)-OFFSET(Ghosts!$R$41,COLUMN(),0)*ScreenHeight!$D8)-1))+IF(Ghosts!$B$35,IF(Param!$M$21,-1-POWER(0.3,Param!$M$21)/(IF(Param!$M$21&lt;20,LightShader!EY98,OFFSET(LightShader!EY98,Param!$M$21-20,0)
)+POWER(0.3,Param!$M$21)),-2),0))</f>
        <v>2.1201846849777461</v>
      </c>
      <c r="EZ7" s="53">
        <f ca="1">IF(ScreenHeight!$B8&lt;OFFSET(Radar!$AC$3,COLUMN(),0),
    Param!$B$38/ScreenHeight!$B8,
    (Param!$B$37+1/(1-OFFSET(Radar!$AD$3,COLUMN(),0)*ScreenHeight!$C8)/Param!$B$39)/OFFSET(Radar!$AC$3,COLUMN(),0)
)*DistanceShader!EZ7*LightShader!EZ7*(IF(OFFSET(Ghosts!$S$41,COLUMN(),0)&lt;ScreenHeight!$E8,
   1,
   (SQRT(OFFSET(Ghosts!$T$41,COLUMN(),0)-OFFSET(Ghosts!$R$41,COLUMN(),0)*ScreenHeight!$D8)-1))+IF(Ghosts!$B$35,IF(Param!$M$21,-1-POWER(0.3,Param!$M$21)/(IF(Param!$M$21&lt;20,LightShader!EZ98,OFFSET(LightShader!EZ98,Param!$M$21-20,0)
)+POWER(0.3,Param!$M$21)),-2),0))</f>
        <v>2.0888303728355191</v>
      </c>
      <c r="FA7" s="53">
        <f ca="1">IF(ScreenHeight!$B8&lt;OFFSET(Radar!$AC$3,COLUMN(),0),
    Param!$B$38/ScreenHeight!$B8,
    (Param!$B$37+1/(1-OFFSET(Radar!$AD$3,COLUMN(),0)*ScreenHeight!$C8)/Param!$B$39)/OFFSET(Radar!$AC$3,COLUMN(),0)
)*DistanceShader!FA7*LightShader!FA7*(IF(OFFSET(Ghosts!$S$41,COLUMN(),0)&lt;ScreenHeight!$E8,
   1,
   (SQRT(OFFSET(Ghosts!$T$41,COLUMN(),0)-OFFSET(Ghosts!$R$41,COLUMN(),0)*ScreenHeight!$D8)-1))+IF(Ghosts!$B$35,IF(Param!$M$21,-1-POWER(0.3,Param!$M$21)/(IF(Param!$M$21&lt;20,LightShader!FA98,OFFSET(LightShader!FA98,Param!$M$21-20,0)
)+POWER(0.3,Param!$M$21)),-2),0))</f>
        <v>2.0580648302789872</v>
      </c>
      <c r="FB7" s="53">
        <f ca="1">IF(ScreenHeight!$B8&lt;OFFSET(Radar!$AC$3,COLUMN(),0),
    Param!$B$38/ScreenHeight!$B8,
    (Param!$B$37+1/(1-OFFSET(Radar!$AD$3,COLUMN(),0)*ScreenHeight!$C8)/Param!$B$39)/OFFSET(Radar!$AC$3,COLUMN(),0)
)*DistanceShader!FB7*LightShader!FB7*(IF(OFFSET(Ghosts!$S$41,COLUMN(),0)&lt;ScreenHeight!$E8,
   1,
   (SQRT(OFFSET(Ghosts!$T$41,COLUMN(),0)-OFFSET(Ghosts!$R$41,COLUMN(),0)*ScreenHeight!$D8)-1))+IF(Ghosts!$B$35,IF(Param!$M$21,-1-POWER(0.3,Param!$M$21)/(IF(Param!$M$21&lt;20,LightShader!FB98,OFFSET(LightShader!FB98,Param!$M$21-20,0)
)+POWER(0.3,Param!$M$21)),-2),0))</f>
        <v>2.0278773293868806</v>
      </c>
      <c r="FC7" s="53">
        <f ca="1">IF(ScreenHeight!$B8&lt;OFFSET(Radar!$AC$3,COLUMN(),0),
    Param!$B$38/ScreenHeight!$B8,
    (Param!$B$37+1/(1-OFFSET(Radar!$AD$3,COLUMN(),0)*ScreenHeight!$C8)/Param!$B$39)/OFFSET(Radar!$AC$3,COLUMN(),0)
)*DistanceShader!FC7*LightShader!FC7*(IF(OFFSET(Ghosts!$S$41,COLUMN(),0)&lt;ScreenHeight!$E8,
   1,
   (SQRT(OFFSET(Ghosts!$T$41,COLUMN(),0)-OFFSET(Ghosts!$R$41,COLUMN(),0)*ScreenHeight!$D8)-1))+IF(Ghosts!$B$35,IF(Param!$M$21,-1-POWER(0.3,Param!$M$21)/(IF(Param!$M$21&lt;20,LightShader!FC98,OFFSET(LightShader!FC98,Param!$M$21-20,0)
)+POWER(0.3,Param!$M$21)),-2),0))</f>
        <v>1.9982571042233277</v>
      </c>
      <c r="FD7" s="53">
        <f ca="1">IF(ScreenHeight!$B8&lt;OFFSET(Radar!$AC$3,COLUMN(),0),
    Param!$B$38/ScreenHeight!$B8,
    (Param!$B$37+1/(1-OFFSET(Radar!$AD$3,COLUMN(),0)*ScreenHeight!$C8)/Param!$B$39)/OFFSET(Radar!$AC$3,COLUMN(),0)
)*DistanceShader!FD7*LightShader!FD7*(IF(OFFSET(Ghosts!$S$41,COLUMN(),0)&lt;ScreenHeight!$E8,
   1,
   (SQRT(OFFSET(Ghosts!$T$41,COLUMN(),0)-OFFSET(Ghosts!$R$41,COLUMN(),0)*ScreenHeight!$D8)-1))+IF(Ghosts!$B$35,IF(Param!$M$21,-1-POWER(0.3,Param!$M$21)/(IF(Param!$M$21&lt;20,LightShader!FD98,OFFSET(LightShader!FD98,Param!$M$21-20,0)
)+POWER(0.3,Param!$M$21)),-2),0))</f>
        <v>1.9691933835614277</v>
      </c>
      <c r="FE7" s="53">
        <f ca="1">IF(ScreenHeight!$B8&lt;OFFSET(Radar!$AC$3,COLUMN(),0),
    Param!$B$38/ScreenHeight!$B8,
    (Param!$B$37+1/(1-OFFSET(Radar!$AD$3,COLUMN(),0)*ScreenHeight!$C8)/Param!$B$39)/OFFSET(Radar!$AC$3,COLUMN(),0)
)*DistanceShader!FE7*LightShader!FE7*(IF(OFFSET(Ghosts!$S$41,COLUMN(),0)&lt;ScreenHeight!$E8,
   1,
   (SQRT(OFFSET(Ghosts!$T$41,COLUMN(),0)-OFFSET(Ghosts!$R$41,COLUMN(),0)*ScreenHeight!$D8)-1))+IF(Ghosts!$B$35,IF(Param!$M$21,-1-POWER(0.3,Param!$M$21)/(IF(Param!$M$21&lt;20,LightShader!FE98,OFFSET(LightShader!FE98,Param!$M$21-20,0)
)+POWER(0.3,Param!$M$21)),-2),0))</f>
        <v>1.9406754196490186</v>
      </c>
      <c r="FF7" s="53">
        <f ca="1">IF(ScreenHeight!$B8&lt;OFFSET(Radar!$AC$3,COLUMN(),0),
    Param!$B$38/ScreenHeight!$B8,
    (Param!$B$37+1/(1-OFFSET(Radar!$AD$3,COLUMN(),0)*ScreenHeight!$C8)/Param!$B$39)/OFFSET(Radar!$AC$3,COLUMN(),0)
)*DistanceShader!FF7*LightShader!FF7*(IF(OFFSET(Ghosts!$S$41,COLUMN(),0)&lt;ScreenHeight!$E8,
   1,
   (SQRT(OFFSET(Ghosts!$T$41,COLUMN(),0)-OFFSET(Ghosts!$R$41,COLUMN(),0)*ScreenHeight!$D8)-1))+IF(Ghosts!$B$35,IF(Param!$M$21,-1-POWER(0.3,Param!$M$21)/(IF(Param!$M$21&lt;20,LightShader!FF98,OFFSET(LightShader!FF98,Param!$M$21-20,0)
)+POWER(0.3,Param!$M$21)),-2),0))</f>
        <v>1.9126925134039556</v>
      </c>
      <c r="FG7" s="53">
        <f ca="1">IF(ScreenHeight!$B8&lt;OFFSET(Radar!$AC$3,COLUMN(),0),
    Param!$B$38/ScreenHeight!$B8,
    (Param!$B$37+1/(1-OFFSET(Radar!$AD$3,COLUMN(),0)*ScreenHeight!$C8)/Param!$B$39)/OFFSET(Radar!$AC$3,COLUMN(),0)
)*DistanceShader!FG7*LightShader!FG7*(IF(OFFSET(Ghosts!$S$41,COLUMN(),0)&lt;ScreenHeight!$E8,
   1,
   (SQRT(OFFSET(Ghosts!$T$41,COLUMN(),0)-OFFSET(Ghosts!$R$41,COLUMN(),0)*ScreenHeight!$D8)-1))+IF(Ghosts!$B$35,IF(Param!$M$21,-1-POWER(0.3,Param!$M$21)/(IF(Param!$M$21&lt;20,LightShader!FG98,OFFSET(LightShader!FG98,Param!$M$21-20,0)
)+POWER(0.3,Param!$M$21)),-2),0))</f>
        <v>1.8852340363927562</v>
      </c>
      <c r="FH7" s="53">
        <f ca="1">IF(ScreenHeight!$B8&lt;OFFSET(Radar!$AC$3,COLUMN(),0),
    Param!$B$38/ScreenHeight!$B8,
    (Param!$B$37+1/(1-OFFSET(Radar!$AD$3,COLUMN(),0)*ScreenHeight!$C8)/Param!$B$39)/OFFSET(Radar!$AC$3,COLUMN(),0)
)*DistanceShader!FH7*LightShader!FH7*(IF(OFFSET(Ghosts!$S$41,COLUMN(),0)&lt;ScreenHeight!$E8,
   1,
   (SQRT(OFFSET(Ghosts!$T$41,COLUMN(),0)-OFFSET(Ghosts!$R$41,COLUMN(),0)*ScreenHeight!$D8)-1))+IF(Ghosts!$B$35,IF(Param!$M$21,-1-POWER(0.3,Param!$M$21)/(IF(Param!$M$21&lt;20,LightShader!FH98,OFFSET(LightShader!FH98,Param!$M$21-20,0)
)+POWER(0.3,Param!$M$21)),-2),0))</f>
        <v>1.8582894499153513</v>
      </c>
      <c r="FI7" s="53">
        <f ca="1">IF(ScreenHeight!$B8&lt;OFFSET(Radar!$AC$3,COLUMN(),0),
    Param!$B$38/ScreenHeight!$B8,
    (Param!$B$37+1/(1-OFFSET(Radar!$AD$3,COLUMN(),0)*ScreenHeight!$C8)/Param!$B$39)/OFFSET(Radar!$AC$3,COLUMN(),0)
)*DistanceShader!FI7*LightShader!FI7*(IF(OFFSET(Ghosts!$S$41,COLUMN(),0)&lt;ScreenHeight!$E8,
   1,
   (SQRT(OFFSET(Ghosts!$T$41,COLUMN(),0)-OFFSET(Ghosts!$R$41,COLUMN(),0)*ScreenHeight!$D8)-1))+IF(Ghosts!$B$35,IF(Param!$M$21,-1-POWER(0.3,Param!$M$21)/(IF(Param!$M$21&lt;20,LightShader!FI98,OFFSET(LightShader!FI98,Param!$M$21-20,0)
)+POWER(0.3,Param!$M$21)),-2),0))</f>
        <v>1.8318483214898753</v>
      </c>
      <c r="FJ7" s="53">
        <f ca="1">IF(ScreenHeight!$B8&lt;OFFSET(Radar!$AC$3,COLUMN(),0),
    Param!$B$38/ScreenHeight!$B8,
    (Param!$B$37+1/(1-OFFSET(Radar!$AD$3,COLUMN(),0)*ScreenHeight!$C8)/Param!$B$39)/OFFSET(Radar!$AC$3,COLUMN(),0)
)*DistanceShader!FJ7*LightShader!FJ7*(IF(OFFSET(Ghosts!$S$41,COLUMN(),0)&lt;ScreenHeight!$E8,
   1,
   (SQRT(OFFSET(Ghosts!$T$41,COLUMN(),0)-OFFSET(Ghosts!$R$41,COLUMN(),0)*ScreenHeight!$D8)-1))+IF(Ghosts!$B$35,IF(Param!$M$21,-1-POWER(0.3,Param!$M$21)/(IF(Param!$M$21&lt;20,LightShader!FJ98,OFFSET(LightShader!FJ98,Param!$M$21-20,0)
)+POWER(0.3,Param!$M$21)),-2),0))</f>
        <v>1.8059003390047859</v>
      </c>
      <c r="FK7" s="53">
        <f ca="1">IF(ScreenHeight!$B8&lt;OFFSET(Radar!$AC$3,COLUMN(),0),
    Param!$B$38/ScreenHeight!$B8,
    (Param!$B$37+1/(1-OFFSET(Radar!$AD$3,COLUMN(),0)*ScreenHeight!$C8)/Param!$B$39)/OFFSET(Radar!$AC$3,COLUMN(),0)
)*DistanceShader!FK7*LightShader!FK7*(IF(OFFSET(Ghosts!$S$41,COLUMN(),0)&lt;ScreenHeight!$E8,
   1,
   (SQRT(OFFSET(Ghosts!$T$41,COLUMN(),0)-OFFSET(Ghosts!$R$41,COLUMN(),0)*ScreenHeight!$D8)-1))+IF(Ghosts!$B$35,IF(Param!$M$21,-1-POWER(0.3,Param!$M$21)/(IF(Param!$M$21&lt;20,LightShader!FK98,OFFSET(LightShader!FK98,Param!$M$21-20,0)
)+POWER(0.3,Param!$M$21)),-2),0))</f>
        <v>1.7804353227810612</v>
      </c>
      <c r="FL7" s="53">
        <f ca="1">IF(ScreenHeight!$B8&lt;OFFSET(Radar!$AC$3,COLUMN(),0),
    Param!$B$38/ScreenHeight!$B8,
    (Param!$B$37+1/(1-OFFSET(Radar!$AD$3,COLUMN(),0)*ScreenHeight!$C8)/Param!$B$39)/OFFSET(Radar!$AC$3,COLUMN(),0)
)*DistanceShader!FL7*LightShader!FL7*(IF(OFFSET(Ghosts!$S$41,COLUMN(),0)&lt;ScreenHeight!$E8,
   1,
   (SQRT(OFFSET(Ghosts!$T$41,COLUMN(),0)-OFFSET(Ghosts!$R$41,COLUMN(),0)*ScreenHeight!$D8)-1))+IF(Ghosts!$B$35,IF(Param!$M$21,-1-POWER(0.3,Param!$M$21)/(IF(Param!$M$21&lt;20,LightShader!FL98,OFFSET(LightShader!FL98,Param!$M$21-20,0)
)+POWER(0.3,Param!$M$21)),-2),0))</f>
        <v>1.7554432357646645</v>
      </c>
      <c r="FM7" s="53">
        <f ca="1">IF(ScreenHeight!$B8&lt;OFFSET(Radar!$AC$3,COLUMN(),0),
    Param!$B$38/ScreenHeight!$B8,
    (Param!$B$37+1/(1-OFFSET(Radar!$AD$3,COLUMN(),0)*ScreenHeight!$C8)/Param!$B$39)/OFFSET(Radar!$AC$3,COLUMN(),0)
)*DistanceShader!FM7*LightShader!FM7*(IF(OFFSET(Ghosts!$S$41,COLUMN(),0)&lt;ScreenHeight!$E8,
   1,
   (SQRT(OFFSET(Ghosts!$T$41,COLUMN(),0)-OFFSET(Ghosts!$R$41,COLUMN(),0)*ScreenHeight!$D8)-1))+IF(Ghosts!$B$35,IF(Param!$M$21,-1-POWER(0.3,Param!$M$21)/(IF(Param!$M$21&lt;20,LightShader!FM98,OFFSET(LightShader!FM98,Param!$M$21-20,0)
)+POWER(0.3,Param!$M$21)),-2),0))</f>
        <v>1.7309141920487709</v>
      </c>
      <c r="FN7" s="53">
        <f ca="1">IF(ScreenHeight!$B8&lt;OFFSET(Radar!$AC$3,COLUMN(),0),
    Param!$B$38/ScreenHeight!$B8,
    (Param!$B$37+1/(1-OFFSET(Radar!$AD$3,COLUMN(),0)*ScreenHeight!$C8)/Param!$B$39)/OFFSET(Radar!$AC$3,COLUMN(),0)
)*DistanceShader!FN7*LightShader!FN7*(IF(OFFSET(Ghosts!$S$41,COLUMN(),0)&lt;ScreenHeight!$E8,
   1,
   (SQRT(OFFSET(Ghosts!$T$41,COLUMN(),0)-OFFSET(Ghosts!$R$41,COLUMN(),0)*ScreenHeight!$D8)-1))+IF(Ghosts!$B$35,IF(Param!$M$21,-1-POWER(0.3,Param!$M$21)/(IF(Param!$M$21&lt;20,LightShader!FN98,OFFSET(LightShader!FN98,Param!$M$21-20,0)
)+POWER(0.3,Param!$M$21)),-2),0))</f>
        <v>1.7068384639063006</v>
      </c>
      <c r="FO7" s="53">
        <f ca="1">IF(ScreenHeight!$B8&lt;OFFSET(Radar!$AC$3,COLUMN(),0),
    Param!$B$38/ScreenHeight!$B8,
    (Param!$B$37+1/(1-OFFSET(Radar!$AD$3,COLUMN(),0)*ScreenHeight!$C8)/Param!$B$39)/OFFSET(Radar!$AC$3,COLUMN(),0)
)*DistanceShader!FO7*LightShader!FO7*(IF(OFFSET(Ghosts!$S$41,COLUMN(),0)&lt;ScreenHeight!$E8,
   1,
   (SQRT(OFFSET(Ghosts!$T$41,COLUMN(),0)-OFFSET(Ghosts!$R$41,COLUMN(),0)*ScreenHeight!$D8)-1))+IF(Ghosts!$B$35,IF(Param!$M$21,-1-POWER(0.3,Param!$M$21)/(IF(Param!$M$21&lt;20,LightShader!FO98,OFFSET(LightShader!FO98,Param!$M$21-20,0)
)+POWER(0.3,Param!$M$21)),-2),0))</f>
        <v>1.6832064874959809</v>
      </c>
      <c r="FP7" s="53">
        <f ca="1">IF(ScreenHeight!$B8&lt;OFFSET(Radar!$AC$3,COLUMN(),0),
    Param!$B$38/ScreenHeight!$B8,
    (Param!$B$37+1/(1-OFFSET(Radar!$AD$3,COLUMN(),0)*ScreenHeight!$C8)/Param!$B$39)/OFFSET(Radar!$AC$3,COLUMN(),0)
)*DistanceShader!FP7*LightShader!FP7*(IF(OFFSET(Ghosts!$S$41,COLUMN(),0)&lt;ScreenHeight!$E8,
   1,
   (SQRT(OFFSET(Ghosts!$T$41,COLUMN(),0)-OFFSET(Ghosts!$R$41,COLUMN(),0)*ScreenHeight!$D8)-1))+IF(Ghosts!$B$35,IF(Param!$M$21,-1-POWER(0.3,Param!$M$21)/(IF(Param!$M$21&lt;20,LightShader!FP98,OFFSET(LightShader!FP98,Param!$M$21-20,0)
)+POWER(0.3,Param!$M$21)),-2),0))</f>
        <v>1.66000886738936</v>
      </c>
      <c r="FQ7" s="53">
        <f ca="1">IF(ScreenHeight!$B8&lt;OFFSET(Radar!$AC$3,COLUMN(),0),
    Param!$B$38/ScreenHeight!$B8,
    (Param!$B$37+1/(1-OFFSET(Radar!$AD$3,COLUMN(),0)*ScreenHeight!$C8)/Param!$B$39)/OFFSET(Radar!$AC$3,COLUMN(),0)
)*DistanceShader!FQ7*LightShader!FQ7*(IF(OFFSET(Ghosts!$S$41,COLUMN(),0)&lt;ScreenHeight!$E8,
   1,
   (SQRT(OFFSET(Ghosts!$T$41,COLUMN(),0)-OFFSET(Ghosts!$R$41,COLUMN(),0)*ScreenHeight!$D8)-1))+IF(Ghosts!$B$35,IF(Param!$M$21,-1-POWER(0.3,Param!$M$21)/(IF(Param!$M$21&lt;20,LightShader!FQ98,OFFSET(LightShader!FQ98,Param!$M$21-20,0)
)+POWER(0.3,Param!$M$21)),-2),0))</f>
        <v>1.6372363800517855</v>
      </c>
      <c r="FR7" s="53">
        <f ca="1">IF(ScreenHeight!$B8&lt;OFFSET(Radar!$AC$3,COLUMN(),0),
    Param!$B$38/ScreenHeight!$B8,
    (Param!$B$37+1/(1-OFFSET(Radar!$AD$3,COLUMN(),0)*ScreenHeight!$C8)/Param!$B$39)/OFFSET(Radar!$AC$3,COLUMN(),0)
)*DistanceShader!FR7*LightShader!FR7*(IF(OFFSET(Ghosts!$S$41,COLUMN(),0)&lt;ScreenHeight!$E8,
   1,
   (SQRT(OFFSET(Ghosts!$T$41,COLUMN(),0)-OFFSET(Ghosts!$R$41,COLUMN(),0)*ScreenHeight!$D8)-1))+IF(Ghosts!$B$35,IF(Param!$M$21,-1-POWER(0.3,Param!$M$21)/(IF(Param!$M$21&lt;20,LightShader!FR98,OFFSET(LightShader!FR98,Param!$M$21-20,0)
)+POWER(0.3,Param!$M$21)),-2),0))</f>
        <v>1.6148799763972508</v>
      </c>
      <c r="FS7" s="53">
        <f ca="1">IF(ScreenHeight!$B8&lt;OFFSET(Radar!$AC$3,COLUMN(),0),
    Param!$B$38/ScreenHeight!$B8,
    (Param!$B$37+1/(1-OFFSET(Radar!$AD$3,COLUMN(),0)*ScreenHeight!$C8)/Param!$B$39)/OFFSET(Radar!$AC$3,COLUMN(),0)
)*DistanceShader!FS7*LightShader!FS7*(IF(OFFSET(Ghosts!$S$41,COLUMN(),0)&lt;ScreenHeight!$E8,
   1,
   (SQRT(OFFSET(Ghosts!$T$41,COLUMN(),0)-OFFSET(Ghosts!$R$41,COLUMN(),0)*ScreenHeight!$D8)-1))+IF(Ghosts!$B$35,IF(Param!$M$21,-1-POWER(0.3,Param!$M$21)/(IF(Param!$M$21&lt;20,LightShader!FS98,OFFSET(LightShader!FS98,Param!$M$21-20,0)
)+POWER(0.3,Param!$M$21)),-2),0))</f>
        <v>1.5929307835251041</v>
      </c>
      <c r="FT7" s="53">
        <f ca="1">IF(ScreenHeight!$B8&lt;OFFSET(Radar!$AC$3,COLUMN(),0),
    Param!$B$38/ScreenHeight!$B8,
    (Param!$B$37+1/(1-OFFSET(Radar!$AD$3,COLUMN(),0)*ScreenHeight!$C8)/Param!$B$39)/OFFSET(Radar!$AC$3,COLUMN(),0)
)*DistanceShader!FT7*LightShader!FT7*(IF(OFFSET(Ghosts!$S$41,COLUMN(),0)&lt;ScreenHeight!$E8,
   1,
   (SQRT(OFFSET(Ghosts!$T$41,COLUMN(),0)-OFFSET(Ghosts!$R$41,COLUMN(),0)*ScreenHeight!$D8)-1))+IF(Ghosts!$B$35,IF(Param!$M$21,-1-POWER(0.3,Param!$M$21)/(IF(Param!$M$21&lt;20,LightShader!FT98,OFFSET(LightShader!FT98,Param!$M$21-20,0)
)+POWER(0.3,Param!$M$21)),-2),0))</f>
        <v>1.5713801057357812</v>
      </c>
      <c r="FU7" s="53">
        <f ca="1">IF(ScreenHeight!$B8&lt;OFFSET(Radar!$AC$3,COLUMN(),0),
    Param!$B$38/ScreenHeight!$B8,
    (Param!$B$37+1/(1-OFFSET(Radar!$AD$3,COLUMN(),0)*ScreenHeight!$C8)/Param!$B$39)/OFFSET(Radar!$AC$3,COLUMN(),0)
)*DistanceShader!FU7*LightShader!FU7*(IF(OFFSET(Ghosts!$S$41,COLUMN(),0)&lt;ScreenHeight!$E8,
   1,
   (SQRT(OFFSET(Ghosts!$T$41,COLUMN(),0)-OFFSET(Ghosts!$R$41,COLUMN(),0)*ScreenHeight!$D8)-1))+IF(Ghosts!$B$35,IF(Param!$M$21,-1-POWER(0.3,Param!$M$21)/(IF(Param!$M$21&lt;20,LightShader!FU98,OFFSET(LightShader!FU98,Param!$M$21-20,0)
)+POWER(0.3,Param!$M$21)),-2),0))</f>
        <v>1.5502194249129118</v>
      </c>
      <c r="FV7" s="53">
        <f ca="1">IF(ScreenHeight!$B8&lt;OFFSET(Radar!$AC$3,COLUMN(),0),
    Param!$B$38/ScreenHeight!$B8,
    (Param!$B$37+1/(1-OFFSET(Radar!$AD$3,COLUMN(),0)*ScreenHeight!$C8)/Param!$B$39)/OFFSET(Radar!$AC$3,COLUMN(),0)
)*DistanceShader!FV7*LightShader!FV7*(IF(OFFSET(Ghosts!$S$41,COLUMN(),0)&lt;ScreenHeight!$E8,
   1,
   (SQRT(OFFSET(Ghosts!$T$41,COLUMN(),0)-OFFSET(Ghosts!$R$41,COLUMN(),0)*ScreenHeight!$D8)-1))+IF(Ghosts!$B$35,IF(Param!$M$21,-1-POWER(0.3,Param!$M$21)/(IF(Param!$M$21&lt;20,LightShader!FV98,OFFSET(LightShader!FV98,Param!$M$21-20,0)
)+POWER(0.3,Param!$M$21)),-2),0))</f>
        <v>1.529440400350254</v>
      </c>
      <c r="FW7" s="53">
        <f ca="1">IF(ScreenHeight!$B8&lt;OFFSET(Radar!$AC$3,COLUMN(),0),
    Param!$B$38/ScreenHeight!$B8,
    (Param!$B$37+1/(1-OFFSET(Radar!$AD$3,COLUMN(),0)*ScreenHeight!$C8)/Param!$B$39)/OFFSET(Radar!$AC$3,COLUMN(),0)
)*DistanceShader!FW7*LightShader!FW7*(IF(OFFSET(Ghosts!$S$41,COLUMN(),0)&lt;ScreenHeight!$E8,
   1,
   (SQRT(OFFSET(Ghosts!$T$41,COLUMN(),0)-OFFSET(Ghosts!$R$41,COLUMN(),0)*ScreenHeight!$D8)-1))+IF(Ghosts!$B$35,IF(Param!$M$21,-1-POWER(0.3,Param!$M$21)/(IF(Param!$M$21&lt;20,LightShader!FW98,OFFSET(LightShader!FW98,Param!$M$21-20,0)
)+POWER(0.3,Param!$M$21)),-2),0))</f>
        <v>1.5090348680938532</v>
      </c>
      <c r="FX7" s="53">
        <f ca="1">IF(ScreenHeight!$B8&lt;OFFSET(Radar!$AC$3,COLUMN(),0),
    Param!$B$38/ScreenHeight!$B8,
    (Param!$B$37+1/(1-OFFSET(Radar!$AD$3,COLUMN(),0)*ScreenHeight!$C8)/Param!$B$39)/OFFSET(Radar!$AC$3,COLUMN(),0)
)*DistanceShader!FX7*LightShader!FX7*(IF(OFFSET(Ghosts!$S$41,COLUMN(),0)&lt;ScreenHeight!$E8,
   1,
   (SQRT(OFFSET(Ghosts!$T$41,COLUMN(),0)-OFFSET(Ghosts!$R$41,COLUMN(),0)*ScreenHeight!$D8)-1))+IF(Ghosts!$B$35,IF(Param!$M$21,-1-POWER(0.3,Param!$M$21)/(IF(Param!$M$21&lt;20,LightShader!FX98,OFFSET(LightShader!FX98,Param!$M$21-20,0)
)+POWER(0.3,Param!$M$21)),-2),0))</f>
        <v>1.4889948398625188</v>
      </c>
      <c r="FY7" s="53">
        <f ca="1">IF(ScreenHeight!$B8&lt;OFFSET(Radar!$AC$3,COLUMN(),0),
    Param!$B$38/ScreenHeight!$B8,
    (Param!$B$37+1/(1-OFFSET(Radar!$AD$3,COLUMN(),0)*ScreenHeight!$C8)/Param!$B$39)/OFFSET(Radar!$AC$3,COLUMN(),0)
)*DistanceShader!FY7*LightShader!FY7*(IF(OFFSET(Ghosts!$S$41,COLUMN(),0)&lt;ScreenHeight!$E8,
   1,
   (SQRT(OFFSET(Ghosts!$T$41,COLUMN(),0)-OFFSET(Ghosts!$R$41,COLUMN(),0)*ScreenHeight!$D8)-1))+IF(Ghosts!$B$35,IF(Param!$M$21,-1-POWER(0.3,Param!$M$21)/(IF(Param!$M$21&lt;20,LightShader!FY98,OFFSET(LightShader!FY98,Param!$M$21-20,0)
)+POWER(0.3,Param!$M$21)),-2),0))</f>
        <v>1.4693125016031536</v>
      </c>
      <c r="FZ7" s="53">
        <f ca="1">IF(ScreenHeight!$B8&lt;OFFSET(Radar!$AC$3,COLUMN(),0),
    Param!$B$38/ScreenHeight!$B8,
    (Param!$B$37+1/(1-OFFSET(Radar!$AD$3,COLUMN(),0)*ScreenHeight!$C8)/Param!$B$39)/OFFSET(Radar!$AC$3,COLUMN(),0)
)*DistanceShader!FZ7*LightShader!FZ7*(IF(OFFSET(Ghosts!$S$41,COLUMN(),0)&lt;ScreenHeight!$E8,
   1,
   (SQRT(OFFSET(Ghosts!$T$41,COLUMN(),0)-OFFSET(Ghosts!$R$41,COLUMN(),0)*ScreenHeight!$D8)-1))+IF(Ghosts!$B$35,IF(Param!$M$21,-1-POWER(0.3,Param!$M$21)/(IF(Param!$M$21&lt;20,LightShader!FZ98,OFFSET(LightShader!FZ98,Param!$M$21-20,0)
)+POWER(0.3,Param!$M$21)),-2),0))</f>
        <v>1.4499802117314708</v>
      </c>
      <c r="GA7" s="53">
        <f ca="1">IF(ScreenHeight!$B8&lt;OFFSET(Radar!$AC$3,COLUMN(),0),
    Param!$B$38/ScreenHeight!$B8,
    (Param!$B$37+1/(1-OFFSET(Radar!$AD$3,COLUMN(),0)*ScreenHeight!$C8)/Param!$B$39)/OFFSET(Radar!$AC$3,COLUMN(),0)
)*DistanceShader!GA7*LightShader!GA7*(IF(OFFSET(Ghosts!$S$41,COLUMN(),0)&lt;ScreenHeight!$E8,
   1,
   (SQRT(OFFSET(Ghosts!$T$41,COLUMN(),0)-OFFSET(Ghosts!$R$41,COLUMN(),0)*ScreenHeight!$D8)-1))+IF(Ghosts!$B$35,IF(Param!$M$21,-1-POWER(0.3,Param!$M$21)/(IF(Param!$M$21&lt;20,LightShader!GA98,OFFSET(LightShader!GA98,Param!$M$21-20,0)
)+POWER(0.3,Param!$M$21)),-2),0))</f>
        <v>1.4309904991033002</v>
      </c>
      <c r="GB7" s="53">
        <f ca="1">IF(ScreenHeight!$B8&lt;OFFSET(Radar!$AC$3,COLUMN(),0),
    Param!$B$38/ScreenHeight!$B8,
    (Param!$B$37+1/(1-OFFSET(Radar!$AD$3,COLUMN(),0)*ScreenHeight!$C8)/Param!$B$39)/OFFSET(Radar!$AC$3,COLUMN(),0)
)*DistanceShader!GB7*LightShader!GB7*(IF(OFFSET(Ghosts!$S$41,COLUMN(),0)&lt;ScreenHeight!$E8,
   1,
   (SQRT(OFFSET(Ghosts!$T$41,COLUMN(),0)-OFFSET(Ghosts!$R$41,COLUMN(),0)*ScreenHeight!$D8)-1))+IF(Ghosts!$B$35,IF(Param!$M$21,-1-POWER(0.3,Param!$M$21)/(IF(Param!$M$21&lt;20,LightShader!GB98,OFFSET(LightShader!GB98,Param!$M$21-20,0)
)+POWER(0.3,Param!$M$21)),-2),0))</f>
        <v>1.4123360607568067</v>
      </c>
      <c r="GC7" s="53">
        <f ca="1">IF(ScreenHeight!$B8&lt;OFFSET(Radar!$AC$3,COLUMN(),0),
    Param!$B$38/ScreenHeight!$B8,
    (Param!$B$37+1/(1-OFFSET(Radar!$AD$3,COLUMN(),0)*ScreenHeight!$C8)/Param!$B$39)/OFFSET(Radar!$AC$3,COLUMN(),0)
)*DistanceShader!GC7*LightShader!GC7*(IF(OFFSET(Ghosts!$S$41,COLUMN(),0)&lt;ScreenHeight!$E8,
   1,
   (SQRT(OFFSET(Ghosts!$T$41,COLUMN(),0)-OFFSET(Ghosts!$R$41,COLUMN(),0)*ScreenHeight!$D8)-1))+IF(Ghosts!$B$35,IF(Param!$M$21,-1-POWER(0.3,Param!$M$21)/(IF(Param!$M$21&lt;20,LightShader!GC98,OFFSET(LightShader!GC98,Param!$M$21-20,0)
)+POWER(0.3,Param!$M$21)),-2),0))</f>
        <v>1.3940097594615821</v>
      </c>
      <c r="GD7" s="53">
        <f ca="1">IF(ScreenHeight!$B8&lt;OFFSET(Radar!$AC$3,COLUMN(),0),
    Param!$B$38/ScreenHeight!$B8,
    (Param!$B$37+1/(1-OFFSET(Radar!$AD$3,COLUMN(),0)*ScreenHeight!$C8)/Param!$B$39)/OFFSET(Radar!$AC$3,COLUMN(),0)
)*DistanceShader!GD7*LightShader!GD7*(IF(OFFSET(Ghosts!$S$41,COLUMN(),0)&lt;ScreenHeight!$E8,
   1,
   (SQRT(OFFSET(Ghosts!$T$41,COLUMN(),0)-OFFSET(Ghosts!$R$41,COLUMN(),0)*ScreenHeight!$D8)-1))+IF(Ghosts!$B$35,IF(Param!$M$21,-1-POWER(0.3,Param!$M$21)/(IF(Param!$M$21&lt;20,LightShader!GD98,OFFSET(LightShader!GD98,Param!$M$21-20,0)
)+POWER(0.3,Param!$M$21)),-2),0))</f>
        <v>1.3760046211066304</v>
      </c>
      <c r="GE7" s="53">
        <f ca="1">IF(ScreenHeight!$B8&lt;OFFSET(Radar!$AC$3,COLUMN(),0),
    Param!$B$38/ScreenHeight!$B8,
    (Param!$B$37+1/(1-OFFSET(Radar!$AD$3,COLUMN(),0)*ScreenHeight!$C8)/Param!$B$39)/OFFSET(Radar!$AC$3,COLUMN(),0)
)*DistanceShader!GE7*LightShader!GE7*(IF(OFFSET(Ghosts!$S$41,COLUMN(),0)&lt;ScreenHeight!$E8,
   1,
   (SQRT(OFFSET(Ghosts!$T$41,COLUMN(),0)-OFFSET(Ghosts!$R$41,COLUMN(),0)*ScreenHeight!$D8)-1))+IF(Ghosts!$B$35,IF(Param!$M$21,-1-POWER(0.3,Param!$M$21)/(IF(Param!$M$21&lt;20,LightShader!GE98,OFFSET(LightShader!GE98,Param!$M$21-20,0)
)+POWER(0.3,Param!$M$21)),-2),0))</f>
        <v>1.3583138319557138</v>
      </c>
    </row>
    <row r="8" spans="1:187" ht="7.5" customHeight="1">
      <c r="A8" s="53">
        <f ca="1">IF(ScreenHeight!$B9&lt;OFFSET(Radar!$AC$3,COLUMN(),0),
    Param!$B$38/ScreenHeight!$B9,
    (Param!$B$37+1/(1-OFFSET(Radar!$AD$3,COLUMN(),0)*ScreenHeight!$C9)/Param!$B$39)/OFFSET(Radar!$AC$3,COLUMN(),0)
)*DistanceShader!A8*LightShader!A8*(IF(OFFSET(Ghosts!$S$41,COLUMN(),0)&lt;ScreenHeight!$E9,
   1,
   (SQRT(OFFSET(Ghosts!$T$41,COLUMN(),0)-OFFSET(Ghosts!$R$41,COLUMN(),0)*ScreenHeight!$D9)-1))+IF(Ghosts!$B$35,IF(Param!$M$21,-1-POWER(0.3,Param!$M$21)/(IF(Param!$M$21&lt;20,LightShader!A99,OFFSET(LightShader!A99,Param!$M$21-20,0)
)+POWER(0.3,Param!$M$21)),-2),0))</f>
        <v>1.3293074011813981</v>
      </c>
      <c r="B8" s="53">
        <f ca="1">IF(ScreenHeight!$B9&lt;OFFSET(Radar!$AC$3,COLUMN(),0),
    Param!$B$38/ScreenHeight!$B9,
    (Param!$B$37+1/(1-OFFSET(Radar!$AD$3,COLUMN(),0)*ScreenHeight!$C9)/Param!$B$39)/OFFSET(Radar!$AC$3,COLUMN(),0)
)*DistanceShader!B8*LightShader!B8*(IF(OFFSET(Ghosts!$S$41,COLUMN(),0)&lt;ScreenHeight!$E9,
   1,
   (SQRT(OFFSET(Ghosts!$T$41,COLUMN(),0)-OFFSET(Ghosts!$R$41,COLUMN(),0)*ScreenHeight!$D9)-1))+IF(Ghosts!$B$35,IF(Param!$M$21,-1-POWER(0.3,Param!$M$21)/(IF(Param!$M$21&lt;20,LightShader!B99,OFFSET(LightShader!B99,Param!$M$21-20,0)
)+POWER(0.3,Param!$M$21)),-2),0))</f>
        <v>1.3467273740064911</v>
      </c>
      <c r="C8" s="53">
        <f ca="1">IF(ScreenHeight!$B9&lt;OFFSET(Radar!$AC$3,COLUMN(),0),
    Param!$B$38/ScreenHeight!$B9,
    (Param!$B$37+1/(1-OFFSET(Radar!$AD$3,COLUMN(),0)*ScreenHeight!$C9)/Param!$B$39)/OFFSET(Radar!$AC$3,COLUMN(),0)
)*DistanceShader!C8*LightShader!C8*(IF(OFFSET(Ghosts!$S$41,COLUMN(),0)&lt;ScreenHeight!$E9,
   1,
   (SQRT(OFFSET(Ghosts!$T$41,COLUMN(),0)-OFFSET(Ghosts!$R$41,COLUMN(),0)*ScreenHeight!$D9)-1))+IF(Ghosts!$B$35,IF(Param!$M$21,-1-POWER(0.3,Param!$M$21)/(IF(Param!$M$21&lt;20,LightShader!C99,OFFSET(LightShader!C99,Param!$M$21-20,0)
)+POWER(0.3,Param!$M$21)),-2),0))</f>
        <v>1.3644603915265472</v>
      </c>
      <c r="D8" s="53">
        <f ca="1">IF(ScreenHeight!$B9&lt;OFFSET(Radar!$AC$3,COLUMN(),0),
    Param!$B$38/ScreenHeight!$B9,
    (Param!$B$37+1/(1-OFFSET(Radar!$AD$3,COLUMN(),0)*ScreenHeight!$C9)/Param!$B$39)/OFFSET(Radar!$AC$3,COLUMN(),0)
)*DistanceShader!D8*LightShader!D8*(IF(OFFSET(Ghosts!$S$41,COLUMN(),0)&lt;ScreenHeight!$E9,
   1,
   (SQRT(OFFSET(Ghosts!$T$41,COLUMN(),0)-OFFSET(Ghosts!$R$41,COLUMN(),0)*ScreenHeight!$D9)-1))+IF(Ghosts!$B$35,IF(Param!$M$21,-1-POWER(0.3,Param!$M$21)/(IF(Param!$M$21&lt;20,LightShader!D99,OFFSET(LightShader!D99,Param!$M$21-20,0)
)+POWER(0.3,Param!$M$21)),-2),0))</f>
        <v>1.3825133860703875</v>
      </c>
      <c r="E8" s="53">
        <f ca="1">IF(ScreenHeight!$B9&lt;OFFSET(Radar!$AC$3,COLUMN(),0),
    Param!$B$38/ScreenHeight!$B9,
    (Param!$B$37+1/(1-OFFSET(Radar!$AD$3,COLUMN(),0)*ScreenHeight!$C9)/Param!$B$39)/OFFSET(Radar!$AC$3,COLUMN(),0)
)*DistanceShader!E8*LightShader!E8*(IF(OFFSET(Ghosts!$S$41,COLUMN(),0)&lt;ScreenHeight!$E9,
   1,
   (SQRT(OFFSET(Ghosts!$T$41,COLUMN(),0)-OFFSET(Ghosts!$R$41,COLUMN(),0)*ScreenHeight!$D9)-1))+IF(Ghosts!$B$35,IF(Param!$M$21,-1-POWER(0.3,Param!$M$21)/(IF(Param!$M$21&lt;20,LightShader!E99,OFFSET(LightShader!E99,Param!$M$21-20,0)
)+POWER(0.3,Param!$M$21)),-2),0))</f>
        <v>1.4008934607852008</v>
      </c>
      <c r="F8" s="53">
        <f ca="1">IF(ScreenHeight!$B9&lt;OFFSET(Radar!$AC$3,COLUMN(),0),
    Param!$B$38/ScreenHeight!$B9,
    (Param!$B$37+1/(1-OFFSET(Radar!$AD$3,COLUMN(),0)*ScreenHeight!$C9)/Param!$B$39)/OFFSET(Radar!$AC$3,COLUMN(),0)
)*DistanceShader!F8*LightShader!F8*(IF(OFFSET(Ghosts!$S$41,COLUMN(),0)&lt;ScreenHeight!$E9,
   1,
   (SQRT(OFFSET(Ghosts!$T$41,COLUMN(),0)-OFFSET(Ghosts!$R$41,COLUMN(),0)*ScreenHeight!$D9)-1))+IF(Ghosts!$B$35,IF(Param!$M$21,-1-POWER(0.3,Param!$M$21)/(IF(Param!$M$21&lt;20,LightShader!F99,OFFSET(LightShader!F99,Param!$M$21-20,0)
)+POWER(0.3,Param!$M$21)),-2),0))</f>
        <v>1.4196078931026546</v>
      </c>
      <c r="G8" s="53">
        <f ca="1">IF(ScreenHeight!$B9&lt;OFFSET(Radar!$AC$3,COLUMN(),0),
    Param!$B$38/ScreenHeight!$B9,
    (Param!$B$37+1/(1-OFFSET(Radar!$AD$3,COLUMN(),0)*ScreenHeight!$C9)/Param!$B$39)/OFFSET(Radar!$AC$3,COLUMN(),0)
)*DistanceShader!G8*LightShader!G8*(IF(OFFSET(Ghosts!$S$41,COLUMN(),0)&lt;ScreenHeight!$E9,
   1,
   (SQRT(OFFSET(Ghosts!$T$41,COLUMN(),0)-OFFSET(Ghosts!$R$41,COLUMN(),0)*ScreenHeight!$D9)-1))+IF(Ghosts!$B$35,IF(Param!$M$21,-1-POWER(0.3,Param!$M$21)/(IF(Param!$M$21&lt;20,LightShader!G99,OFFSET(LightShader!G99,Param!$M$21-20,0)
)+POWER(0.3,Param!$M$21)),-2),0))</f>
        <v>1.4386641381200853</v>
      </c>
      <c r="H8" s="53">
        <f ca="1">IF(ScreenHeight!$B9&lt;OFFSET(Radar!$AC$3,COLUMN(),0),
    Param!$B$38/ScreenHeight!$B9,
    (Param!$B$37+1/(1-OFFSET(Radar!$AD$3,COLUMN(),0)*ScreenHeight!$C9)/Param!$B$39)/OFFSET(Radar!$AC$3,COLUMN(),0)
)*DistanceShader!H8*LightShader!H8*(IF(OFFSET(Ghosts!$S$41,COLUMN(),0)&lt;ScreenHeight!$E9,
   1,
   (SQRT(OFFSET(Ghosts!$T$41,COLUMN(),0)-OFFSET(Ghosts!$R$41,COLUMN(),0)*ScreenHeight!$D9)-1))+IF(Ghosts!$B$35,IF(Param!$M$21,-1-POWER(0.3,Param!$M$21)/(IF(Param!$M$21&lt;20,LightShader!H99,OFFSET(LightShader!H99,Param!$M$21-20,0)
)+POWER(0.3,Param!$M$21)),-2),0))</f>
        <v>1.4580698318712602</v>
      </c>
      <c r="I8" s="53">
        <f ca="1">IF(ScreenHeight!$B9&lt;OFFSET(Radar!$AC$3,COLUMN(),0),
    Param!$B$38/ScreenHeight!$B9,
    (Param!$B$37+1/(1-OFFSET(Radar!$AD$3,COLUMN(),0)*ScreenHeight!$C9)/Param!$B$39)/OFFSET(Radar!$AC$3,COLUMN(),0)
)*DistanceShader!I8*LightShader!I8*(IF(OFFSET(Ghosts!$S$41,COLUMN(),0)&lt;ScreenHeight!$E9,
   1,
   (SQRT(OFFSET(Ghosts!$T$41,COLUMN(),0)-OFFSET(Ghosts!$R$41,COLUMN(),0)*ScreenHeight!$D9)-1))+IF(Ghosts!$B$35,IF(Param!$M$21,-1-POWER(0.3,Param!$M$21)/(IF(Param!$M$21&lt;20,LightShader!I99,OFFSET(LightShader!I99,Param!$M$21-20,0)
)+POWER(0.3,Param!$M$21)),-2),0))</f>
        <v>1.4778327944578173</v>
      </c>
      <c r="J8" s="53">
        <f ca="1">IF(ScreenHeight!$B9&lt;OFFSET(Radar!$AC$3,COLUMN(),0),
    Param!$B$38/ScreenHeight!$B9,
    (Param!$B$37+1/(1-OFFSET(Radar!$AD$3,COLUMN(),0)*ScreenHeight!$C9)/Param!$B$39)/OFFSET(Radar!$AC$3,COLUMN(),0)
)*DistanceShader!J8*LightShader!J8*(IF(OFFSET(Ghosts!$S$41,COLUMN(),0)&lt;ScreenHeight!$E9,
   1,
   (SQRT(OFFSET(Ghosts!$T$41,COLUMN(),0)-OFFSET(Ghosts!$R$41,COLUMN(),0)*ScreenHeight!$D9)-1))+IF(Ghosts!$B$35,IF(Param!$M$21,-1-POWER(0.3,Param!$M$21)/(IF(Param!$M$21&lt;20,LightShader!J99,OFFSET(LightShader!J99,Param!$M$21-20,0)
)+POWER(0.3,Param!$M$21)),-2),0))</f>
        <v>1.4979610330086683</v>
      </c>
      <c r="K8" s="53">
        <f ca="1">IF(ScreenHeight!$B9&lt;OFFSET(Radar!$AC$3,COLUMN(),0),
    Param!$B$38/ScreenHeight!$B9,
    (Param!$B$37+1/(1-OFFSET(Radar!$AD$3,COLUMN(),0)*ScreenHeight!$C9)/Param!$B$39)/OFFSET(Radar!$AC$3,COLUMN(),0)
)*DistanceShader!K8*LightShader!K8*(IF(OFFSET(Ghosts!$S$41,COLUMN(),0)&lt;ScreenHeight!$E9,
   1,
   (SQRT(OFFSET(Ghosts!$T$41,COLUMN(),0)-OFFSET(Ghosts!$R$41,COLUMN(),0)*ScreenHeight!$D9)-1))+IF(Ghosts!$B$35,IF(Param!$M$21,-1-POWER(0.3,Param!$M$21)/(IF(Param!$M$21&lt;20,LightShader!K99,OFFSET(LightShader!K99,Param!$M$21-20,0)
)+POWER(0.3,Param!$M$21)),-2),0))</f>
        <v>1.5184627444304359</v>
      </c>
      <c r="L8" s="53">
        <f ca="1">IF(ScreenHeight!$B9&lt;OFFSET(Radar!$AC$3,COLUMN(),0),
    Param!$B$38/ScreenHeight!$B9,
    (Param!$B$37+1/(1-OFFSET(Radar!$AD$3,COLUMN(),0)*ScreenHeight!$C9)/Param!$B$39)/OFFSET(Radar!$AC$3,COLUMN(),0)
)*DistanceShader!L8*LightShader!L8*(IF(OFFSET(Ghosts!$S$41,COLUMN(),0)&lt;ScreenHeight!$E9,
   1,
   (SQRT(OFFSET(Ghosts!$T$41,COLUMN(),0)-OFFSET(Ghosts!$R$41,COLUMN(),0)*ScreenHeight!$D9)-1))+IF(Ghosts!$B$35,IF(Param!$M$21,-1-POWER(0.3,Param!$M$21)/(IF(Param!$M$21&lt;20,LightShader!L99,OFFSET(LightShader!L99,Param!$M$21-20,0)
)+POWER(0.3,Param!$M$21)),-2),0))</f>
        <v>1.5393463179072611</v>
      </c>
      <c r="M8" s="53">
        <f ca="1">IF(ScreenHeight!$B9&lt;OFFSET(Radar!$AC$3,COLUMN(),0),
    Param!$B$38/ScreenHeight!$B9,
    (Param!$B$37+1/(1-OFFSET(Radar!$AD$3,COLUMN(),0)*ScreenHeight!$C9)/Param!$B$39)/OFFSET(Radar!$AC$3,COLUMN(),0)
)*DistanceShader!M8*LightShader!M8*(IF(OFFSET(Ghosts!$S$41,COLUMN(),0)&lt;ScreenHeight!$E9,
   1,
   (SQRT(OFFSET(Ghosts!$T$41,COLUMN(),0)-OFFSET(Ghosts!$R$41,COLUMN(),0)*ScreenHeight!$D9)-1))+IF(Ghosts!$B$35,IF(Param!$M$21,-1-POWER(0.3,Param!$M$21)/(IF(Param!$M$21&lt;20,LightShader!M99,OFFSET(LightShader!M99,Param!$M$21-20,0)
)+POWER(0.3,Param!$M$21)),-2),0))</f>
        <v>1.5606203371030893</v>
      </c>
      <c r="N8" s="53">
        <f ca="1">IF(ScreenHeight!$B9&lt;OFFSET(Radar!$AC$3,COLUMN(),0),
    Param!$B$38/ScreenHeight!$B9,
    (Param!$B$37+1/(1-OFFSET(Radar!$AD$3,COLUMN(),0)*ScreenHeight!$C9)/Param!$B$39)/OFFSET(Radar!$AC$3,COLUMN(),0)
)*DistanceShader!N8*LightShader!N8*(IF(OFFSET(Ghosts!$S$41,COLUMN(),0)&lt;ScreenHeight!$E9,
   1,
   (SQRT(OFFSET(Ghosts!$T$41,COLUMN(),0)-OFFSET(Ghosts!$R$41,COLUMN(),0)*ScreenHeight!$D9)-1))+IF(Ghosts!$B$35,IF(Param!$M$21,-1-POWER(0.3,Param!$M$21)/(IF(Param!$M$21&lt;20,LightShader!N99,OFFSET(LightShader!N99,Param!$M$21-20,0)
)+POWER(0.3,Param!$M$21)),-2),0))</f>
        <v>1.5822935820136728</v>
      </c>
      <c r="O8" s="53">
        <f ca="1">IF(ScreenHeight!$B9&lt;OFFSET(Radar!$AC$3,COLUMN(),0),
    Param!$B$38/ScreenHeight!$B9,
    (Param!$B$37+1/(1-OFFSET(Radar!$AD$3,COLUMN(),0)*ScreenHeight!$C9)/Param!$B$39)/OFFSET(Radar!$AC$3,COLUMN(),0)
)*DistanceShader!O8*LightShader!O8*(IF(OFFSET(Ghosts!$S$41,COLUMN(),0)&lt;ScreenHeight!$E9,
   1,
   (SQRT(OFFSET(Ghosts!$T$41,COLUMN(),0)-OFFSET(Ghosts!$R$41,COLUMN(),0)*ScreenHeight!$D9)-1))+IF(Ghosts!$B$35,IF(Param!$M$21,-1-POWER(0.3,Param!$M$21)/(IF(Param!$M$21&lt;20,LightShader!O99,OFFSET(LightShader!O99,Param!$M$21-20,0)
)+POWER(0.3,Param!$M$21)),-2),0))</f>
        <v>1.604375030409054</v>
      </c>
      <c r="P8" s="53">
        <f ca="1">IF(ScreenHeight!$B9&lt;OFFSET(Radar!$AC$3,COLUMN(),0),
    Param!$B$38/ScreenHeight!$B9,
    (Param!$B$37+1/(1-OFFSET(Radar!$AD$3,COLUMN(),0)*ScreenHeight!$C9)/Param!$B$39)/OFFSET(Radar!$AC$3,COLUMN(),0)
)*DistanceShader!P8*LightShader!P8*(IF(OFFSET(Ghosts!$S$41,COLUMN(),0)&lt;ScreenHeight!$E9,
   1,
   (SQRT(OFFSET(Ghosts!$T$41,COLUMN(),0)-OFFSET(Ghosts!$R$41,COLUMN(),0)*ScreenHeight!$D9)-1))+IF(Ghosts!$B$35,IF(Param!$M$21,-1-POWER(0.3,Param!$M$21)/(IF(Param!$M$21&lt;20,LightShader!P99,OFFSET(LightShader!P99,Param!$M$21-20,0)
)+POWER(0.3,Param!$M$21)),-2),0))</f>
        <v>1.6268738588000708</v>
      </c>
      <c r="Q8" s="53">
        <f ca="1">IF(ScreenHeight!$B9&lt;OFFSET(Radar!$AC$3,COLUMN(),0),
    Param!$B$38/ScreenHeight!$B9,
    (Param!$B$37+1/(1-OFFSET(Radar!$AD$3,COLUMN(),0)*ScreenHeight!$C9)/Param!$B$39)/OFFSET(Radar!$AC$3,COLUMN(),0)
)*DistanceShader!Q8*LightShader!Q8*(IF(OFFSET(Ghosts!$S$41,COLUMN(),0)&lt;ScreenHeight!$E9,
   1,
   (SQRT(OFFSET(Ghosts!$T$41,COLUMN(),0)-OFFSET(Ghosts!$R$41,COLUMN(),0)*ScreenHeight!$D9)-1))+IF(Ghosts!$B$35,IF(Param!$M$21,-1-POWER(0.3,Param!$M$21)/(IF(Param!$M$21&lt;20,LightShader!Q99,OFFSET(LightShader!Q99,Param!$M$21-20,0)
)+POWER(0.3,Param!$M$21)),-2),0))</f>
        <v>1.6497994428544021</v>
      </c>
      <c r="R8" s="53">
        <f ca="1">IF(ScreenHeight!$B9&lt;OFFSET(Radar!$AC$3,COLUMN(),0),
    Param!$B$38/ScreenHeight!$B9,
    (Param!$B$37+1/(1-OFFSET(Radar!$AD$3,COLUMN(),0)*ScreenHeight!$C9)/Param!$B$39)/OFFSET(Radar!$AC$3,COLUMN(),0)
)*DistanceShader!R8*LightShader!R8*(IF(OFFSET(Ghosts!$S$41,COLUMN(),0)&lt;ScreenHeight!$E9,
   1,
   (SQRT(OFFSET(Ghosts!$T$41,COLUMN(),0)-OFFSET(Ghosts!$R$41,COLUMN(),0)*ScreenHeight!$D9)-1))+IF(Ghosts!$B$35,IF(Param!$M$21,-1-POWER(0.3,Param!$M$21)/(IF(Param!$M$21&lt;20,LightShader!R99,OFFSET(LightShader!R99,Param!$M$21-20,0)
)+POWER(0.3,Param!$M$21)),-2),0))</f>
        <v>1.6731613571788111</v>
      </c>
      <c r="S8" s="53">
        <f ca="1">IF(ScreenHeight!$B9&lt;OFFSET(Radar!$AC$3,COLUMN(),0),
    Param!$B$38/ScreenHeight!$B9,
    (Param!$B$37+1/(1-OFFSET(Radar!$AD$3,COLUMN(),0)*ScreenHeight!$C9)/Param!$B$39)/OFFSET(Radar!$AC$3,COLUMN(),0)
)*DistanceShader!S8*LightShader!S8*(IF(OFFSET(Ghosts!$S$41,COLUMN(),0)&lt;ScreenHeight!$E9,
   1,
   (SQRT(OFFSET(Ghosts!$T$41,COLUMN(),0)-OFFSET(Ghosts!$R$41,COLUMN(),0)*ScreenHeight!$D9)-1))+IF(Ghosts!$B$35,IF(Param!$M$21,-1-POWER(0.3,Param!$M$21)/(IF(Param!$M$21&lt;20,LightShader!S99,OFFSET(LightShader!S99,Param!$M$21-20,0)
)+POWER(0.3,Param!$M$21)),-2),0))</f>
        <v>1.6969693743743579</v>
      </c>
      <c r="T8" s="53">
        <f ca="1">IF(ScreenHeight!$B9&lt;OFFSET(Radar!$AC$3,COLUMN(),0),
    Param!$B$38/ScreenHeight!$B9,
    (Param!$B$37+1/(1-OFFSET(Radar!$AD$3,COLUMN(),0)*ScreenHeight!$C9)/Param!$B$39)/OFFSET(Radar!$AC$3,COLUMN(),0)
)*DistanceShader!T8*LightShader!T8*(IF(OFFSET(Ghosts!$S$41,COLUMN(),0)&lt;ScreenHeight!$E9,
   1,
   (SQRT(OFFSET(Ghosts!$T$41,COLUMN(),0)-OFFSET(Ghosts!$R$41,COLUMN(),0)*ScreenHeight!$D9)-1))+IF(Ghosts!$B$35,IF(Param!$M$21,-1-POWER(0.3,Param!$M$21)/(IF(Param!$M$21&lt;20,LightShader!T99,OFFSET(LightShader!T99,Param!$M$21-20,0)
)+POWER(0.3,Param!$M$21)),-2),0))</f>
        <v>1.7212334632604638</v>
      </c>
      <c r="U8" s="53">
        <f ca="1">IF(ScreenHeight!$B9&lt;OFFSET(Radar!$AC$3,COLUMN(),0),
    Param!$B$38/ScreenHeight!$B9,
    (Param!$B$37+1/(1-OFFSET(Radar!$AD$3,COLUMN(),0)*ScreenHeight!$C9)/Param!$B$39)/OFFSET(Radar!$AC$3,COLUMN(),0)
)*DistanceShader!U8*LightShader!U8*(IF(OFFSET(Ghosts!$S$41,COLUMN(),0)&lt;ScreenHeight!$E9,
   1,
   (SQRT(OFFSET(Ghosts!$T$41,COLUMN(),0)-OFFSET(Ghosts!$R$41,COLUMN(),0)*ScreenHeight!$D9)-1))+IF(Ghosts!$B$35,IF(Param!$M$21,-1-POWER(0.3,Param!$M$21)/(IF(Param!$M$21&lt;20,LightShader!U99,OFFSET(LightShader!U99,Param!$M$21-20,0)
)+POWER(0.3,Param!$M$21)),-2),0))</f>
        <v>1.7459637861516315</v>
      </c>
      <c r="V8" s="53">
        <f ca="1">IF(ScreenHeight!$B9&lt;OFFSET(Radar!$AC$3,COLUMN(),0),
    Param!$B$38/ScreenHeight!$B9,
    (Param!$B$37+1/(1-OFFSET(Radar!$AD$3,COLUMN(),0)*ScreenHeight!$C9)/Param!$B$39)/OFFSET(Radar!$AC$3,COLUMN(),0)
)*DistanceShader!V8*LightShader!V8*(IF(OFFSET(Ghosts!$S$41,COLUMN(),0)&lt;ScreenHeight!$E9,
   1,
   (SQRT(OFFSET(Ghosts!$T$41,COLUMN(),0)-OFFSET(Ghosts!$R$41,COLUMN(),0)*ScreenHeight!$D9)-1))+IF(Ghosts!$B$35,IF(Param!$M$21,-1-POWER(0.3,Param!$M$21)/(IF(Param!$M$21&lt;20,LightShader!V99,OFFSET(LightShader!V99,Param!$M$21-20,0)
)+POWER(0.3,Param!$M$21)),-2),0))</f>
        <v>1.771170695057279</v>
      </c>
      <c r="W8" s="53">
        <f ca="1">IF(ScreenHeight!$B9&lt;OFFSET(Radar!$AC$3,COLUMN(),0),
    Param!$B$38/ScreenHeight!$B9,
    (Param!$B$37+1/(1-OFFSET(Radar!$AD$3,COLUMN(),0)*ScreenHeight!$C9)/Param!$B$39)/OFFSET(Radar!$AC$3,COLUMN(),0)
)*DistanceShader!W8*LightShader!W8*(IF(OFFSET(Ghosts!$S$41,COLUMN(),0)&lt;ScreenHeight!$E9,
   1,
   (SQRT(OFFSET(Ghosts!$T$41,COLUMN(),0)-OFFSET(Ghosts!$R$41,COLUMN(),0)*ScreenHeight!$D9)-1))+IF(Ghosts!$B$35,IF(Param!$M$21,-1-POWER(0.3,Param!$M$21)/(IF(Param!$M$21&lt;20,LightShader!W99,OFFSET(LightShader!W99,Param!$M$21-20,0)
)+POWER(0.3,Param!$M$21)),-2),0))</f>
        <v>1.7968647266603908</v>
      </c>
      <c r="X8" s="53">
        <f ca="1">IF(ScreenHeight!$B9&lt;OFFSET(Radar!$AC$3,COLUMN(),0),
    Param!$B$38/ScreenHeight!$B9,
    (Param!$B$37+1/(1-OFFSET(Radar!$AD$3,COLUMN(),0)*ScreenHeight!$C9)/Param!$B$39)/OFFSET(Radar!$AC$3,COLUMN(),0)
)*DistanceShader!X8*LightShader!X8*(IF(OFFSET(Ghosts!$S$41,COLUMN(),0)&lt;ScreenHeight!$E9,
   1,
   (SQRT(OFFSET(Ghosts!$T$41,COLUMN(),0)-OFFSET(Ghosts!$R$41,COLUMN(),0)*ScreenHeight!$D9)-1))+IF(Ghosts!$B$35,IF(Param!$M$21,-1-POWER(0.3,Param!$M$21)/(IF(Param!$M$21&lt;20,LightShader!X99,OFFSET(LightShader!X99,Param!$M$21-20,0)
)+POWER(0.3,Param!$M$21)),-2),0))</f>
        <v>1.8230565959144649</v>
      </c>
      <c r="Y8" s="53">
        <f ca="1">IF(ScreenHeight!$B9&lt;OFFSET(Radar!$AC$3,COLUMN(),0),
    Param!$B$38/ScreenHeight!$B9,
    (Param!$B$37+1/(1-OFFSET(Radar!$AD$3,COLUMN(),0)*ScreenHeight!$C9)/Param!$B$39)/OFFSET(Radar!$AC$3,COLUMN(),0)
)*DistanceShader!Y8*LightShader!Y8*(IF(OFFSET(Ghosts!$S$41,COLUMN(),0)&lt;ScreenHeight!$E9,
   1,
   (SQRT(OFFSET(Ghosts!$T$41,COLUMN(),0)-OFFSET(Ghosts!$R$41,COLUMN(),0)*ScreenHeight!$D9)-1))+IF(Ghosts!$B$35,IF(Param!$M$21,-1-POWER(0.3,Param!$M$21)/(IF(Param!$M$21&lt;20,LightShader!Y99,OFFSET(LightShader!Y99,Param!$M$21-20,0)
)+POWER(0.3,Param!$M$21)),-2),0))</f>
        <v>1.8497571880802792</v>
      </c>
      <c r="Z8" s="53">
        <f ca="1">IF(ScreenHeight!$B9&lt;OFFSET(Radar!$AC$3,COLUMN(),0),
    Param!$B$38/ScreenHeight!$B9,
    (Param!$B$37+1/(1-OFFSET(Radar!$AD$3,COLUMN(),0)*ScreenHeight!$C9)/Param!$B$39)/OFFSET(Radar!$AC$3,COLUMN(),0)
)*DistanceShader!Z8*LightShader!Z8*(IF(OFFSET(Ghosts!$S$41,COLUMN(),0)&lt;ScreenHeight!$E9,
   1,
   (SQRT(OFFSET(Ghosts!$T$41,COLUMN(),0)-OFFSET(Ghosts!$R$41,COLUMN(),0)*ScreenHeight!$D9)-1))+IF(Ghosts!$B$35,IF(Param!$M$21,-1-POWER(0.3,Param!$M$21)/(IF(Param!$M$21&lt;20,LightShader!Z99,OFFSET(LightShader!Z99,Param!$M$21-20,0)
)+POWER(0.3,Param!$M$21)),-2),0))</f>
        <v>1.8769775490043463</v>
      </c>
      <c r="AA8" s="53">
        <f ca="1">IF(ScreenHeight!$B9&lt;OFFSET(Radar!$AC$3,COLUMN(),0),
    Param!$B$38/ScreenHeight!$B9,
    (Param!$B$37+1/(1-OFFSET(Radar!$AD$3,COLUMN(),0)*ScreenHeight!$C9)/Param!$B$39)/OFFSET(Radar!$AC$3,COLUMN(),0)
)*DistanceShader!AA8*LightShader!AA8*(IF(OFFSET(Ghosts!$S$41,COLUMN(),0)&lt;ScreenHeight!$E9,
   1,
   (SQRT(OFFSET(Ghosts!$T$41,COLUMN(),0)-OFFSET(Ghosts!$R$41,COLUMN(),0)*ScreenHeight!$D9)-1))+IF(Ghosts!$B$35,IF(Param!$M$21,-1-POWER(0.3,Param!$M$21)/(IF(Param!$M$21&lt;20,LightShader!AA99,OFFSET(LightShader!AA99,Param!$M$21-20,0)
)+POWER(0.3,Param!$M$21)),-2),0))</f>
        <v>1.9047288734192287</v>
      </c>
      <c r="AB8" s="53">
        <f ca="1">IF(ScreenHeight!$B9&lt;OFFSET(Radar!$AC$3,COLUMN(),0),
    Param!$B$38/ScreenHeight!$B9,
    (Param!$B$37+1/(1-OFFSET(Radar!$AD$3,COLUMN(),0)*ScreenHeight!$C9)/Param!$B$39)/OFFSET(Radar!$AC$3,COLUMN(),0)
)*DistanceShader!AB8*LightShader!AB8*(IF(OFFSET(Ghosts!$S$41,COLUMN(),0)&lt;ScreenHeight!$E9,
   1,
   (SQRT(OFFSET(Ghosts!$T$41,COLUMN(),0)-OFFSET(Ghosts!$R$41,COLUMN(),0)*ScreenHeight!$D9)-1))+IF(Ghosts!$B$35,IF(Param!$M$21,-1-POWER(0.3,Param!$M$21)/(IF(Param!$M$21&lt;20,LightShader!AB99,OFFSET(LightShader!AB99,Param!$M$21-20,0)
)+POWER(0.3,Param!$M$21)),-2),0))</f>
        <v>1.9330224910221887</v>
      </c>
      <c r="AC8" s="53">
        <f ca="1">IF(ScreenHeight!$B9&lt;OFFSET(Radar!$AC$3,COLUMN(),0),
    Param!$B$38/ScreenHeight!$B9,
    (Param!$B$37+1/(1-OFFSET(Radar!$AD$3,COLUMN(),0)*ScreenHeight!$C9)/Param!$B$39)/OFFSET(Radar!$AC$3,COLUMN(),0)
)*DistanceShader!AC8*LightShader!AC8*(IF(OFFSET(Ghosts!$S$41,COLUMN(),0)&lt;ScreenHeight!$E9,
   1,
   (SQRT(OFFSET(Ghosts!$T$41,COLUMN(),0)-OFFSET(Ghosts!$R$41,COLUMN(),0)*ScreenHeight!$D9)-1))+IF(Ghosts!$B$35,IF(Param!$M$21,-1-POWER(0.3,Param!$M$21)/(IF(Param!$M$21&lt;20,LightShader!AC99,OFFSET(LightShader!AC99,Param!$M$21-20,0)
)+POWER(0.3,Param!$M$21)),-2),0))</f>
        <v>1.9618698500626306</v>
      </c>
      <c r="AD8" s="53">
        <f ca="1">IF(ScreenHeight!$B9&lt;OFFSET(Radar!$AC$3,COLUMN(),0),
    Param!$B$38/ScreenHeight!$B9,
    (Param!$B$37+1/(1-OFFSET(Radar!$AD$3,COLUMN(),0)*ScreenHeight!$C9)/Param!$B$39)/OFFSET(Radar!$AC$3,COLUMN(),0)
)*DistanceShader!AD8*LightShader!AD8*(IF(OFFSET(Ghosts!$S$41,COLUMN(),0)&lt;ScreenHeight!$E9,
   1,
   (SQRT(OFFSET(Ghosts!$T$41,COLUMN(),0)-OFFSET(Ghosts!$R$41,COLUMN(),0)*ScreenHeight!$D9)-1))+IF(Ghosts!$B$35,IF(Param!$M$21,-1-POWER(0.3,Param!$M$21)/(IF(Param!$M$21&lt;20,LightShader!AD99,OFFSET(LightShader!AD99,Param!$M$21-20,0)
)+POWER(0.3,Param!$M$21)),-2),0))</f>
        <v>1.9912824981404176</v>
      </c>
      <c r="AE8" s="53">
        <f ca="1">IF(ScreenHeight!$B9&lt;OFFSET(Radar!$AC$3,COLUMN(),0),
    Param!$B$38/ScreenHeight!$B9,
    (Param!$B$37+1/(1-OFFSET(Radar!$AD$3,COLUMN(),0)*ScreenHeight!$C9)/Param!$B$39)/OFFSET(Radar!$AC$3,COLUMN(),0)
)*DistanceShader!AE8*LightShader!AE8*(IF(OFFSET(Ghosts!$S$41,COLUMN(),0)&lt;ScreenHeight!$E9,
   1,
   (SQRT(OFFSET(Ghosts!$T$41,COLUMN(),0)-OFFSET(Ghosts!$R$41,COLUMN(),0)*ScreenHeight!$D9)-1))+IF(Ghosts!$B$35,IF(Param!$M$21,-1-POWER(0.3,Param!$M$21)/(IF(Param!$M$21&lt;20,LightShader!AE99,OFFSET(LightShader!AE99,Param!$M$21-20,0)
)+POWER(0.3,Param!$M$21)),-2),0))</f>
        <v>2.0212720598861784</v>
      </c>
      <c r="AF8" s="53">
        <f ca="1">IF(ScreenHeight!$B9&lt;OFFSET(Radar!$AC$3,COLUMN(),0),
    Param!$B$38/ScreenHeight!$B9,
    (Param!$B$37+1/(1-OFFSET(Radar!$AD$3,COLUMN(),0)*ScreenHeight!$C9)/Param!$B$39)/OFFSET(Radar!$AC$3,COLUMN(),0)
)*DistanceShader!AF8*LightShader!AF8*(IF(OFFSET(Ghosts!$S$41,COLUMN(),0)&lt;ScreenHeight!$E9,
   1,
   (SQRT(OFFSET(Ghosts!$T$41,COLUMN(),0)-OFFSET(Ghosts!$R$41,COLUMN(),0)*ScreenHeight!$D9)-1))+IF(Ghosts!$B$35,IF(Param!$M$21,-1-POWER(0.3,Param!$M$21)/(IF(Param!$M$21&lt;20,LightShader!AF99,OFFSET(LightShader!AF99,Param!$M$21-20,0)
)+POWER(0.3,Param!$M$21)),-2),0))</f>
        <v>2.0518502111611019</v>
      </c>
      <c r="AG8" s="53">
        <f ca="1">IF(ScreenHeight!$B9&lt;OFFSET(Radar!$AC$3,COLUMN(),0),
    Param!$B$38/ScreenHeight!$B9,
    (Param!$B$37+1/(1-OFFSET(Radar!$AD$3,COLUMN(),0)*ScreenHeight!$C9)/Param!$B$39)/OFFSET(Radar!$AC$3,COLUMN(),0)
)*DistanceShader!AG8*LightShader!AG8*(IF(OFFSET(Ghosts!$S$41,COLUMN(),0)&lt;ScreenHeight!$E9,
   1,
   (SQRT(OFFSET(Ghosts!$T$41,COLUMN(),0)-OFFSET(Ghosts!$R$41,COLUMN(),0)*ScreenHeight!$D9)-1))+IF(Ghosts!$B$35,IF(Param!$M$21,-1-POWER(0.3,Param!$M$21)/(IF(Param!$M$21&lt;20,LightShader!AG99,OFFSET(LightShader!AG99,Param!$M$21-20,0)
)+POWER(0.3,Param!$M$21)),-2),0))</f>
        <v>2.0830286493771979</v>
      </c>
      <c r="AH8" s="53">
        <f ca="1">IF(ScreenHeight!$B9&lt;OFFSET(Radar!$AC$3,COLUMN(),0),
    Param!$B$38/ScreenHeight!$B9,
    (Param!$B$37+1/(1-OFFSET(Radar!$AD$3,COLUMN(),0)*ScreenHeight!$C9)/Param!$B$39)/OFFSET(Radar!$AC$3,COLUMN(),0)
)*DistanceShader!AH8*LightShader!AH8*(IF(OFFSET(Ghosts!$S$41,COLUMN(),0)&lt;ScreenHeight!$E9,
   1,
   (SQRT(OFFSET(Ghosts!$T$41,COLUMN(),0)-OFFSET(Ghosts!$R$41,COLUMN(),0)*ScreenHeight!$D9)-1))+IF(Ghosts!$B$35,IF(Param!$M$21,-1-POWER(0.3,Param!$M$21)/(IF(Param!$M$21&lt;20,LightShader!AH99,OFFSET(LightShader!AH99,Param!$M$21-20,0)
)+POWER(0.3,Param!$M$21)),-2),0))</f>
        <v>2.114819059499625</v>
      </c>
      <c r="AI8" s="53">
        <f ca="1">IF(ScreenHeight!$B9&lt;OFFSET(Radar!$AC$3,COLUMN(),0),
    Param!$B$38/ScreenHeight!$B9,
    (Param!$B$37+1/(1-OFFSET(Radar!$AD$3,COLUMN(),0)*ScreenHeight!$C9)/Param!$B$39)/OFFSET(Radar!$AC$3,COLUMN(),0)
)*DistanceShader!AI8*LightShader!AI8*(IF(OFFSET(Ghosts!$S$41,COLUMN(),0)&lt;ScreenHeight!$E9,
   1,
   (SQRT(OFFSET(Ghosts!$T$41,COLUMN(),0)-OFFSET(Ghosts!$R$41,COLUMN(),0)*ScreenHeight!$D9)-1))+IF(Ghosts!$B$35,IF(Param!$M$21,-1-POWER(0.3,Param!$M$21)/(IF(Param!$M$21&lt;20,LightShader!AI99,OFFSET(LightShader!AI99,Param!$M$21-20,0)
)+POWER(0.3,Param!$M$21)),-2),0))</f>
        <v>2.1472330752502073</v>
      </c>
      <c r="AJ8" s="53">
        <f ca="1">IF(ScreenHeight!$B9&lt;OFFSET(Radar!$AC$3,COLUMN(),0),
    Param!$B$38/ScreenHeight!$B9,
    (Param!$B$37+1/(1-OFFSET(Radar!$AD$3,COLUMN(),0)*ScreenHeight!$C9)/Param!$B$39)/OFFSET(Radar!$AC$3,COLUMN(),0)
)*DistanceShader!AJ8*LightShader!AJ8*(IF(OFFSET(Ghosts!$S$41,COLUMN(),0)&lt;ScreenHeight!$E9,
   1,
   (SQRT(OFFSET(Ghosts!$T$41,COLUMN(),0)-OFFSET(Ghosts!$R$41,COLUMN(),0)*ScreenHeight!$D9)-1))+IF(Ghosts!$B$35,IF(Param!$M$21,-1-POWER(0.3,Param!$M$21)/(IF(Param!$M$21&lt;20,LightShader!AJ99,OFFSET(LightShader!AJ99,Param!$M$21-20,0)
)+POWER(0.3,Param!$M$21)),-2),0))</f>
        <v>2.1802822349858193</v>
      </c>
      <c r="AK8" s="53">
        <f ca="1">IF(ScreenHeight!$B9&lt;OFFSET(Radar!$AC$3,COLUMN(),0),
    Param!$B$38/ScreenHeight!$B9,
    (Param!$B$37+1/(1-OFFSET(Radar!$AD$3,COLUMN(),0)*ScreenHeight!$C9)/Param!$B$39)/OFFSET(Radar!$AC$3,COLUMN(),0)
)*DistanceShader!AK8*LightShader!AK8*(IF(OFFSET(Ghosts!$S$41,COLUMN(),0)&lt;ScreenHeight!$E9,
   1,
   (SQRT(OFFSET(Ghosts!$T$41,COLUMN(),0)-OFFSET(Ghosts!$R$41,COLUMN(),0)*ScreenHeight!$D9)-1))+IF(Ghosts!$B$35,IF(Param!$M$21,-1-POWER(0.3,Param!$M$21)/(IF(Param!$M$21&lt;20,LightShader!AK99,OFFSET(LightShader!AK99,Param!$M$21-20,0)
)+POWER(0.3,Param!$M$21)),-2),0))</f>
        <v>2.2139779316767214</v>
      </c>
      <c r="AL8" s="53">
        <f ca="1">IF(ScreenHeight!$B9&lt;OFFSET(Radar!$AC$3,COLUMN(),0),
    Param!$B$38/ScreenHeight!$B9,
    (Param!$B$37+1/(1-OFFSET(Radar!$AD$3,COLUMN(),0)*ScreenHeight!$C9)/Param!$B$39)/OFFSET(Radar!$AC$3,COLUMN(),0)
)*DistanceShader!AL8*LightShader!AL8*(IF(OFFSET(Ghosts!$S$41,COLUMN(),0)&lt;ScreenHeight!$E9,
   1,
   (SQRT(OFFSET(Ghosts!$T$41,COLUMN(),0)-OFFSET(Ghosts!$R$41,COLUMN(),0)*ScreenHeight!$D9)-1))+IF(Ghosts!$B$35,IF(Param!$M$21,-1-POWER(0.3,Param!$M$21)/(IF(Param!$M$21&lt;20,LightShader!AL99,OFFSET(LightShader!AL99,Param!$M$21-20,0)
)+POWER(0.3,Param!$M$21)),-2),0))</f>
        <v>2.2483313563585221</v>
      </c>
      <c r="AM8" s="53">
        <f ca="1">IF(ScreenHeight!$B9&lt;OFFSET(Radar!$AC$3,COLUMN(),0),
    Param!$B$38/ScreenHeight!$B9,
    (Param!$B$37+1/(1-OFFSET(Radar!$AD$3,COLUMN(),0)*ScreenHeight!$C9)/Param!$B$39)/OFFSET(Radar!$AC$3,COLUMN(),0)
)*DistanceShader!AM8*LightShader!AM8*(IF(OFFSET(Ghosts!$S$41,COLUMN(),0)&lt;ScreenHeight!$E9,
   1,
   (SQRT(OFFSET(Ghosts!$T$41,COLUMN(),0)-OFFSET(Ghosts!$R$41,COLUMN(),0)*ScreenHeight!$D9)-1))+IF(Ghosts!$B$35,IF(Param!$M$21,-1-POWER(0.3,Param!$M$21)/(IF(Param!$M$21&lt;20,LightShader!AM99,OFFSET(LightShader!AM99,Param!$M$21-20,0)
)+POWER(0.3,Param!$M$21)),-2),0))</f>
        <v>2.2833534343771373</v>
      </c>
      <c r="AN8" s="53">
        <f ca="1">IF(ScreenHeight!$B9&lt;OFFSET(Radar!$AC$3,COLUMN(),0),
    Param!$B$38/ScreenHeight!$B9,
    (Param!$B$37+1/(1-OFFSET(Radar!$AD$3,COLUMN(),0)*ScreenHeight!$C9)/Param!$B$39)/OFFSET(Radar!$AC$3,COLUMN(),0)
)*DistanceShader!AN8*LightShader!AN8*(IF(OFFSET(Ghosts!$S$41,COLUMN(),0)&lt;ScreenHeight!$E9,
   1,
   (SQRT(OFFSET(Ghosts!$T$41,COLUMN(),0)-OFFSET(Ghosts!$R$41,COLUMN(),0)*ScreenHeight!$D9)-1))+IF(Ghosts!$B$35,IF(Param!$M$21,-1-POWER(0.3,Param!$M$21)/(IF(Param!$M$21&lt;20,LightShader!AN99,OFFSET(LightShader!AN99,Param!$M$21-20,0)
)+POWER(0.3,Param!$M$21)),-2),0))</f>
        <v>2.3190547536895005</v>
      </c>
      <c r="AO8" s="53">
        <f ca="1">IF(ScreenHeight!$B9&lt;OFFSET(Radar!$AC$3,COLUMN(),0),
    Param!$B$38/ScreenHeight!$B9,
    (Param!$B$37+1/(1-OFFSET(Radar!$AD$3,COLUMN(),0)*ScreenHeight!$C9)/Param!$B$39)/OFFSET(Radar!$AC$3,COLUMN(),0)
)*DistanceShader!AO8*LightShader!AO8*(IF(OFFSET(Ghosts!$S$41,COLUMN(),0)&lt;ScreenHeight!$E9,
   1,
   (SQRT(OFFSET(Ghosts!$T$41,COLUMN(),0)-OFFSET(Ghosts!$R$41,COLUMN(),0)*ScreenHeight!$D9)-1))+IF(Ghosts!$B$35,IF(Param!$M$21,-1-POWER(0.3,Param!$M$21)/(IF(Param!$M$21&lt;20,LightShader!AO99,OFFSET(LightShader!AO99,Param!$M$21-20,0)
)+POWER(0.3,Param!$M$21)),-2),0))</f>
        <v>2.3554454844240507</v>
      </c>
      <c r="AP8" s="53">
        <f ca="1">IF(ScreenHeight!$B9&lt;OFFSET(Radar!$AC$3,COLUMN(),0),
    Param!$B$38/ScreenHeight!$B9,
    (Param!$B$37+1/(1-OFFSET(Radar!$AD$3,COLUMN(),0)*ScreenHeight!$C9)/Param!$B$39)/OFFSET(Radar!$AC$3,COLUMN(),0)
)*DistanceShader!AP8*LightShader!AP8*(IF(OFFSET(Ghosts!$S$41,COLUMN(),0)&lt;ScreenHeight!$E9,
   1,
   (SQRT(OFFSET(Ghosts!$T$41,COLUMN(),0)-OFFSET(Ghosts!$R$41,COLUMN(),0)*ScreenHeight!$D9)-1))+IF(Ghosts!$B$35,IF(Param!$M$21,-1-POWER(0.3,Param!$M$21)/(IF(Param!$M$21&lt;20,LightShader!AP99,OFFSET(LightShader!AP99,Param!$M$21-20,0)
)+POWER(0.3,Param!$M$21)),-2),0))</f>
        <v>2.3925352888450195</v>
      </c>
      <c r="AQ8" s="53">
        <f ca="1">IF(ScreenHeight!$B9&lt;OFFSET(Radar!$AC$3,COLUMN(),0),
    Param!$B$38/ScreenHeight!$B9,
    (Param!$B$37+1/(1-OFFSET(Radar!$AD$3,COLUMN(),0)*ScreenHeight!$C9)/Param!$B$39)/OFFSET(Radar!$AC$3,COLUMN(),0)
)*DistanceShader!AQ8*LightShader!AQ8*(IF(OFFSET(Ghosts!$S$41,COLUMN(),0)&lt;ScreenHeight!$E9,
   1,
   (SQRT(OFFSET(Ghosts!$T$41,COLUMN(),0)-OFFSET(Ghosts!$R$41,COLUMN(),0)*ScreenHeight!$D9)-1))+IF(Ghosts!$B$35,IF(Param!$M$21,-1-POWER(0.3,Param!$M$21)/(IF(Param!$M$21&lt;20,LightShader!AQ99,OFFSET(LightShader!AQ99,Param!$M$21-20,0)
)+POWER(0.3,Param!$M$21)),-2),0))</f>
        <v>2.4303332208040489</v>
      </c>
      <c r="AR8" s="53">
        <f ca="1">IF(ScreenHeight!$B9&lt;OFFSET(Radar!$AC$3,COLUMN(),0),
    Param!$B$38/ScreenHeight!$B9,
    (Param!$B$37+1/(1-OFFSET(Radar!$AD$3,COLUMN(),0)*ScreenHeight!$C9)/Param!$B$39)/OFFSET(Radar!$AC$3,COLUMN(),0)
)*DistanceShader!AR8*LightShader!AR8*(IF(OFFSET(Ghosts!$S$41,COLUMN(),0)&lt;ScreenHeight!$E9,
   1,
   (SQRT(OFFSET(Ghosts!$T$41,COLUMN(),0)-OFFSET(Ghosts!$R$41,COLUMN(),0)*ScreenHeight!$D9)-1))+IF(Ghosts!$B$35,IF(Param!$M$21,-1-POWER(0.3,Param!$M$21)/(IF(Param!$M$21&lt;20,LightShader!AR99,OFFSET(LightShader!AR99,Param!$M$21-20,0)
)+POWER(0.3,Param!$M$21)),-2),0))</f>
        <v>2.4688476137028599</v>
      </c>
      <c r="AS8" s="53">
        <f ca="1">IF(ScreenHeight!$B9&lt;OFFSET(Radar!$AC$3,COLUMN(),0),
    Param!$B$38/ScreenHeight!$B9,
    (Param!$B$37+1/(1-OFFSET(Radar!$AD$3,COLUMN(),0)*ScreenHeight!$C9)/Param!$B$39)/OFFSET(Radar!$AC$3,COLUMN(),0)
)*DistanceShader!AS8*LightShader!AS8*(IF(OFFSET(Ghosts!$S$41,COLUMN(),0)&lt;ScreenHeight!$E9,
   1,
   (SQRT(OFFSET(Ghosts!$T$41,COLUMN(),0)-OFFSET(Ghosts!$R$41,COLUMN(),0)*ScreenHeight!$D9)-1))+IF(Ghosts!$B$35,IF(Param!$M$21,-1-POWER(0.3,Param!$M$21)/(IF(Param!$M$21&lt;20,LightShader!AS99,OFFSET(LightShader!AS99,Param!$M$21-20,0)
)+POWER(0.3,Param!$M$21)),-2),0))</f>
        <v>2.5080859559330397</v>
      </c>
      <c r="AT8" s="53">
        <f ca="1">IF(ScreenHeight!$B9&lt;OFFSET(Radar!$AC$3,COLUMN(),0),
    Param!$B$38/ScreenHeight!$B9,
    (Param!$B$37+1/(1-OFFSET(Radar!$AD$3,COLUMN(),0)*ScreenHeight!$C9)/Param!$B$39)/OFFSET(Radar!$AC$3,COLUMN(),0)
)*DistanceShader!AT8*LightShader!AT8*(IF(OFFSET(Ghosts!$S$41,COLUMN(),0)&lt;ScreenHeight!$E9,
   1,
   (SQRT(OFFSET(Ghosts!$T$41,COLUMN(),0)-OFFSET(Ghosts!$R$41,COLUMN(),0)*ScreenHeight!$D9)-1))+IF(Ghosts!$B$35,IF(Param!$M$21,-1-POWER(0.3,Param!$M$21)/(IF(Param!$M$21&lt;20,LightShader!AT99,OFFSET(LightShader!AT99,Param!$M$21-20,0)
)+POWER(0.3,Param!$M$21)),-2),0))</f>
        <v>2.5480547527054673</v>
      </c>
      <c r="AU8" s="53">
        <f ca="1">IF(ScreenHeight!$B9&lt;OFFSET(Radar!$AC$3,COLUMN(),0),
    Param!$B$38/ScreenHeight!$B9,
    (Param!$B$37+1/(1-OFFSET(Radar!$AD$3,COLUMN(),0)*ScreenHeight!$C9)/Param!$B$39)/OFFSET(Radar!$AC$3,COLUMN(),0)
)*DistanceShader!AU8*LightShader!AU8*(IF(OFFSET(Ghosts!$S$41,COLUMN(),0)&lt;ScreenHeight!$E9,
   1,
   (SQRT(OFFSET(Ghosts!$T$41,COLUMN(),0)-OFFSET(Ghosts!$R$41,COLUMN(),0)*ScreenHeight!$D9)-1))+IF(Ghosts!$B$35,IF(Param!$M$21,-1-POWER(0.3,Param!$M$21)/(IF(Param!$M$21&lt;20,LightShader!AU99,OFFSET(LightShader!AU99,Param!$M$21-20,0)
)+POWER(0.3,Param!$M$21)),-2),0))</f>
        <v>2.5887593731347569</v>
      </c>
      <c r="AV8" s="53">
        <f ca="1">IF(ScreenHeight!$B9&lt;OFFSET(Radar!$AC$3,COLUMN(),0),
    Param!$B$38/ScreenHeight!$B9,
    (Param!$B$37+1/(1-OFFSET(Radar!$AD$3,COLUMN(),0)*ScreenHeight!$C9)/Param!$B$39)/OFFSET(Radar!$AC$3,COLUMN(),0)
)*DistanceShader!AV8*LightShader!AV8*(IF(OFFSET(Ghosts!$S$41,COLUMN(),0)&lt;ScreenHeight!$E9,
   1,
   (SQRT(OFFSET(Ghosts!$T$41,COLUMN(),0)-OFFSET(Ghosts!$R$41,COLUMN(),0)*ScreenHeight!$D9)-1))+IF(Ghosts!$B$35,IF(Param!$M$21,-1-POWER(0.3,Param!$M$21)/(IF(Param!$M$21&lt;20,LightShader!AV99,OFFSET(LightShader!AV99,Param!$M$21-20,0)
)+POWER(0.3,Param!$M$21)),-2),0))</f>
        <v>2.6302038814063353</v>
      </c>
      <c r="AW8" s="53">
        <f ca="1">IF(ScreenHeight!$B9&lt;OFFSET(Radar!$AC$3,COLUMN(),0),
    Param!$B$38/ScreenHeight!$B9,
    (Param!$B$37+1/(1-OFFSET(Radar!$AD$3,COLUMN(),0)*ScreenHeight!$C9)/Param!$B$39)/OFFSET(Radar!$AC$3,COLUMN(),0)
)*DistanceShader!AW8*LightShader!AW8*(IF(OFFSET(Ghosts!$S$41,COLUMN(),0)&lt;ScreenHeight!$E9,
   1,
   (SQRT(OFFSET(Ghosts!$T$41,COLUMN(),0)-OFFSET(Ghosts!$R$41,COLUMN(),0)*ScreenHeight!$D9)-1))+IF(Ghosts!$B$35,IF(Param!$M$21,-1-POWER(0.3,Param!$M$21)/(IF(Param!$M$21&lt;20,LightShader!AW99,OFFSET(LightShader!AW99,Param!$M$21-20,0)
)+POWER(0.3,Param!$M$21)),-2),0))</f>
        <v>2.6723908508289727</v>
      </c>
      <c r="AX8" s="53">
        <f ca="1">IF(ScreenHeight!$B9&lt;OFFSET(Radar!$AC$3,COLUMN(),0),
    Param!$B$38/ScreenHeight!$B9,
    (Param!$B$37+1/(1-OFFSET(Radar!$AD$3,COLUMN(),0)*ScreenHeight!$C9)/Param!$B$39)/OFFSET(Radar!$AC$3,COLUMN(),0)
)*DistanceShader!AX8*LightShader!AX8*(IF(OFFSET(Ghosts!$S$41,COLUMN(),0)&lt;ScreenHeight!$E9,
   1,
   (SQRT(OFFSET(Ghosts!$T$41,COLUMN(),0)-OFFSET(Ghosts!$R$41,COLUMN(),0)*ScreenHeight!$D9)-1))+IF(Ghosts!$B$35,IF(Param!$M$21,-1-POWER(0.3,Param!$M$21)/(IF(Param!$M$21&lt;20,LightShader!AX99,OFFSET(LightShader!AX99,Param!$M$21-20,0)
)+POWER(0.3,Param!$M$21)),-2),0))</f>
        <v>2.7153211595680191</v>
      </c>
      <c r="AY8" s="53">
        <f ca="1">IF(ScreenHeight!$B9&lt;OFFSET(Radar!$AC$3,COLUMN(),0),
    Param!$B$38/ScreenHeight!$B9,
    (Param!$B$37+1/(1-OFFSET(Radar!$AD$3,COLUMN(),0)*ScreenHeight!$C9)/Param!$B$39)/OFFSET(Radar!$AC$3,COLUMN(),0)
)*DistanceShader!AY8*LightShader!AY8*(IF(OFFSET(Ghosts!$S$41,COLUMN(),0)&lt;ScreenHeight!$E9,
   1,
   (SQRT(OFFSET(Ghosts!$T$41,COLUMN(),0)-OFFSET(Ghosts!$R$41,COLUMN(),0)*ScreenHeight!$D9)-1))+IF(Ghosts!$B$35,IF(Param!$M$21,-1-POWER(0.3,Param!$M$21)/(IF(Param!$M$21&lt;20,LightShader!AY99,OFFSET(LightShader!AY99,Param!$M$21-20,0)
)+POWER(0.3,Param!$M$21)),-2),0))</f>
        <v>2.7589937668695494</v>
      </c>
      <c r="AZ8" s="53">
        <f ca="1">IF(ScreenHeight!$B9&lt;OFFSET(Radar!$AC$3,COLUMN(),0),
    Param!$B$38/ScreenHeight!$B9,
    (Param!$B$37+1/(1-OFFSET(Radar!$AD$3,COLUMN(),0)*ScreenHeight!$C9)/Param!$B$39)/OFFSET(Radar!$AC$3,COLUMN(),0)
)*DistanceShader!AZ8*LightShader!AZ8*(IF(OFFSET(Ghosts!$S$41,COLUMN(),0)&lt;ScreenHeight!$E9,
   1,
   (SQRT(OFFSET(Ghosts!$T$41,COLUMN(),0)-OFFSET(Ghosts!$R$41,COLUMN(),0)*ScreenHeight!$D9)-1))+IF(Ghosts!$B$35,IF(Param!$M$21,-1-POWER(0.3,Param!$M$21)/(IF(Param!$M$21&lt;20,LightShader!AZ99,OFFSET(LightShader!AZ99,Param!$M$21-20,0)
)+POWER(0.3,Param!$M$21)),-2),0))</f>
        <v>2.8034054686290295</v>
      </c>
      <c r="BA8" s="53">
        <f ca="1">IF(ScreenHeight!$B9&lt;OFFSET(Radar!$AC$3,COLUMN(),0),
    Param!$B$38/ScreenHeight!$B9,
    (Param!$B$37+1/(1-OFFSET(Radar!$AD$3,COLUMN(),0)*ScreenHeight!$C9)/Param!$B$39)/OFFSET(Radar!$AC$3,COLUMN(),0)
)*DistanceShader!BA8*LightShader!BA8*(IF(OFFSET(Ghosts!$S$41,COLUMN(),0)&lt;ScreenHeight!$E9,
   1,
   (SQRT(OFFSET(Ghosts!$T$41,COLUMN(),0)-OFFSET(Ghosts!$R$41,COLUMN(),0)*ScreenHeight!$D9)-1))+IF(Ghosts!$B$35,IF(Param!$M$21,-1-POWER(0.3,Param!$M$21)/(IF(Param!$M$21&lt;20,LightShader!BA99,OFFSET(LightShader!BA99,Param!$M$21-20,0)
)+POWER(0.3,Param!$M$21)),-2),0))</f>
        <v>2.8485506312373845</v>
      </c>
      <c r="BB8" s="53">
        <f ca="1">IF(ScreenHeight!$B9&lt;OFFSET(Radar!$AC$3,COLUMN(),0),
    Param!$B$38/ScreenHeight!$B9,
    (Param!$B$37+1/(1-OFFSET(Radar!$AD$3,COLUMN(),0)*ScreenHeight!$C9)/Param!$B$39)/OFFSET(Radar!$AC$3,COLUMN(),0)
)*DistanceShader!BB8*LightShader!BB8*(IF(OFFSET(Ghosts!$S$41,COLUMN(),0)&lt;ScreenHeight!$E9,
   1,
   (SQRT(OFFSET(Ghosts!$T$41,COLUMN(),0)-OFFSET(Ghosts!$R$41,COLUMN(),0)*ScreenHeight!$D9)-1))+IF(Ghosts!$B$35,IF(Param!$M$21,-1-POWER(0.3,Param!$M$21)/(IF(Param!$M$21&lt;20,LightShader!BB99,OFFSET(LightShader!BB99,Param!$M$21-20,0)
)+POWER(0.3,Param!$M$21)),-2),0))</f>
        <v>2.8944209027604826</v>
      </c>
      <c r="BC8" s="53">
        <f ca="1">IF(ScreenHeight!$B9&lt;OFFSET(Radar!$AC$3,COLUMN(),0),
    Param!$B$38/ScreenHeight!$B9,
    (Param!$B$37+1/(1-OFFSET(Radar!$AD$3,COLUMN(),0)*ScreenHeight!$C9)/Param!$B$39)/OFFSET(Radar!$AC$3,COLUMN(),0)
)*DistanceShader!BC8*LightShader!BC8*(IF(OFFSET(Ghosts!$S$41,COLUMN(),0)&lt;ScreenHeight!$E9,
   1,
   (SQRT(OFFSET(Ghosts!$T$41,COLUMN(),0)-OFFSET(Ghosts!$R$41,COLUMN(),0)*ScreenHeight!$D9)-1))+IF(Ghosts!$B$35,IF(Param!$M$21,-1-POWER(0.3,Param!$M$21)/(IF(Param!$M$21&lt;20,LightShader!BC99,OFFSET(LightShader!BC99,Param!$M$21-20,0)
)+POWER(0.3,Param!$M$21)),-2),0))</f>
        <v>2.9410049006847561</v>
      </c>
      <c r="BD8" s="53">
        <f ca="1">IF(ScreenHeight!$B9&lt;OFFSET(Radar!$AC$3,COLUMN(),0),
    Param!$B$38/ScreenHeight!$B9,
    (Param!$B$37+1/(1-OFFSET(Radar!$AD$3,COLUMN(),0)*ScreenHeight!$C9)/Param!$B$39)/OFFSET(Radar!$AC$3,COLUMN(),0)
)*DistanceShader!BD8*LightShader!BD8*(IF(OFFSET(Ghosts!$S$41,COLUMN(),0)&lt;ScreenHeight!$E9,
   1,
   (SQRT(OFFSET(Ghosts!$T$41,COLUMN(),0)-OFFSET(Ghosts!$R$41,COLUMN(),0)*ScreenHeight!$D9)-1))+IF(Ghosts!$B$35,IF(Param!$M$21,-1-POWER(0.3,Param!$M$21)/(IF(Param!$M$21&lt;20,LightShader!BD99,OFFSET(LightShader!BD99,Param!$M$21-20,0)
)+POWER(0.3,Param!$M$21)),-2),0))</f>
        <v>2.9882878757024707</v>
      </c>
      <c r="BE8" s="53">
        <f ca="1">IF(ScreenHeight!$B9&lt;OFFSET(Radar!$AC$3,COLUMN(),0),
    Param!$B$38/ScreenHeight!$B9,
    (Param!$B$37+1/(1-OFFSET(Radar!$AD$3,COLUMN(),0)*ScreenHeight!$C9)/Param!$B$39)/OFFSET(Radar!$AC$3,COLUMN(),0)
)*DistanceShader!BE8*LightShader!BE8*(IF(OFFSET(Ghosts!$S$41,COLUMN(),0)&lt;ScreenHeight!$E9,
   1,
   (SQRT(OFFSET(Ghosts!$T$41,COLUMN(),0)-OFFSET(Ghosts!$R$41,COLUMN(),0)*ScreenHeight!$D9)-1))+IF(Ghosts!$B$35,IF(Param!$M$21,-1-POWER(0.3,Param!$M$21)/(IF(Param!$M$21&lt;20,LightShader!BE99,OFFSET(LightShader!BE99,Param!$M$21-20,0)
)+POWER(0.3,Param!$M$21)),-2),0))</f>
        <v>3.0362513513268508</v>
      </c>
      <c r="BF8" s="53">
        <f ca="1">IF(ScreenHeight!$B9&lt;OFFSET(Radar!$AC$3,COLUMN(),0),
    Param!$B$38/ScreenHeight!$B9,
    (Param!$B$37+1/(1-OFFSET(Radar!$AD$3,COLUMN(),0)*ScreenHeight!$C9)/Param!$B$39)/OFFSET(Radar!$AC$3,COLUMN(),0)
)*DistanceShader!BF8*LightShader!BF8*(IF(OFFSET(Ghosts!$S$41,COLUMN(),0)&lt;ScreenHeight!$E9,
   1,
   (SQRT(OFFSET(Ghosts!$T$41,COLUMN(),0)-OFFSET(Ghosts!$R$41,COLUMN(),0)*ScreenHeight!$D9)-1))+IF(Ghosts!$B$35,IF(Param!$M$21,-1-POWER(0.3,Param!$M$21)/(IF(Param!$M$21&lt;20,LightShader!BF99,OFFSET(LightShader!BF99,Param!$M$21-20,0)
)+POWER(0.3,Param!$M$21)),-2),0))</f>
        <v>3.084872739532833</v>
      </c>
      <c r="BG8" s="53">
        <f ca="1">IF(ScreenHeight!$B9&lt;OFFSET(Radar!$AC$3,COLUMN(),0),
    Param!$B$38/ScreenHeight!$B9,
    (Param!$B$37+1/(1-OFFSET(Radar!$AD$3,COLUMN(),0)*ScreenHeight!$C9)/Param!$B$39)/OFFSET(Radar!$AC$3,COLUMN(),0)
)*DistanceShader!BG8*LightShader!BG8*(IF(OFFSET(Ghosts!$S$41,COLUMN(),0)&lt;ScreenHeight!$E9,
   1,
   (SQRT(OFFSET(Ghosts!$T$41,COLUMN(),0)-OFFSET(Ghosts!$R$41,COLUMN(),0)*ScreenHeight!$D9)-1))+IF(Ghosts!$B$35,IF(Param!$M$21,-1-POWER(0.3,Param!$M$21)/(IF(Param!$M$21&lt;20,LightShader!BG99,OFFSET(LightShader!BG99,Param!$M$21-20,0)
)+POWER(0.3,Param!$M$21)),-2),0))</f>
        <v>3.1341249331271372</v>
      </c>
      <c r="BH8" s="53">
        <f ca="1">IF(ScreenHeight!$B9&lt;OFFSET(Radar!$AC$3,COLUMN(),0),
    Param!$B$38/ScreenHeight!$B9,
    (Param!$B$37+1/(1-OFFSET(Radar!$AD$3,COLUMN(),0)*ScreenHeight!$C9)/Param!$B$39)/OFFSET(Radar!$AC$3,COLUMN(),0)
)*DistanceShader!BH8*LightShader!BH8*(IF(OFFSET(Ghosts!$S$41,COLUMN(),0)&lt;ScreenHeight!$E9,
   1,
   (SQRT(OFFSET(Ghosts!$T$41,COLUMN(),0)-OFFSET(Ghosts!$R$41,COLUMN(),0)*ScreenHeight!$D9)-1))+IF(Ghosts!$B$35,IF(Param!$M$21,-1-POWER(0.3,Param!$M$21)/(IF(Param!$M$21&lt;20,LightShader!BH99,OFFSET(LightShader!BH99,Param!$M$21-20,0)
)+POWER(0.3,Param!$M$21)),-2),0))</f>
        <v>3.1839758761759147</v>
      </c>
      <c r="BI8" s="53">
        <f ca="1">IF(ScreenHeight!$B9&lt;OFFSET(Radar!$AC$3,COLUMN(),0),
    Param!$B$38/ScreenHeight!$B9,
    (Param!$B$37+1/(1-OFFSET(Radar!$AD$3,COLUMN(),0)*ScreenHeight!$C9)/Param!$B$39)/OFFSET(Radar!$AC$3,COLUMN(),0)
)*DistanceShader!BI8*LightShader!BI8*(IF(OFFSET(Ghosts!$S$41,COLUMN(),0)&lt;ScreenHeight!$E9,
   1,
   (SQRT(OFFSET(Ghosts!$T$41,COLUMN(),0)-OFFSET(Ghosts!$R$41,COLUMN(),0)*ScreenHeight!$D9)-1))+IF(Ghosts!$B$35,IF(Param!$M$21,-1-POWER(0.3,Param!$M$21)/(IF(Param!$M$21&lt;20,LightShader!BI99,OFFSET(LightShader!BI99,Param!$M$21-20,0)
)+POWER(0.3,Param!$M$21)),-2),0))</f>
        <v>3.2343881145732909</v>
      </c>
      <c r="BJ8" s="53">
        <f ca="1">IF(ScreenHeight!$B9&lt;OFFSET(Radar!$AC$3,COLUMN(),0),
    Param!$B$38/ScreenHeight!$B9,
    (Param!$B$37+1/(1-OFFSET(Radar!$AD$3,COLUMN(),0)*ScreenHeight!$C9)/Param!$B$39)/OFFSET(Radar!$AC$3,COLUMN(),0)
)*DistanceShader!BJ8*LightShader!BJ8*(IF(OFFSET(Ghosts!$S$41,COLUMN(),0)&lt;ScreenHeight!$E9,
   1,
   (SQRT(OFFSET(Ghosts!$T$41,COLUMN(),0)-OFFSET(Ghosts!$R$41,COLUMN(),0)*ScreenHeight!$D9)-1))+IF(Ghosts!$B$35,IF(Param!$M$21,-1-POWER(0.3,Param!$M$21)/(IF(Param!$M$21&lt;20,LightShader!BJ99,OFFSET(LightShader!BJ99,Param!$M$21-20,0)
)+POWER(0.3,Param!$M$21)),-2),0))</f>
        <v>3.2853183297329087</v>
      </c>
      <c r="BK8" s="53">
        <f ca="1">IF(ScreenHeight!$B9&lt;OFFSET(Radar!$AC$3,COLUMN(),0),
    Param!$B$38/ScreenHeight!$B9,
    (Param!$B$37+1/(1-OFFSET(Radar!$AD$3,COLUMN(),0)*ScreenHeight!$C9)/Param!$B$39)/OFFSET(Radar!$AC$3,COLUMN(),0)
)*DistanceShader!BK8*LightShader!BK8*(IF(OFFSET(Ghosts!$S$41,COLUMN(),0)&lt;ScreenHeight!$E9,
   1,
   (SQRT(OFFSET(Ghosts!$T$41,COLUMN(),0)-OFFSET(Ghosts!$R$41,COLUMN(),0)*ScreenHeight!$D9)-1))+IF(Ghosts!$B$35,IF(Param!$M$21,-1-POWER(0.3,Param!$M$21)/(IF(Param!$M$21&lt;20,LightShader!BK99,OFFSET(LightShader!BK99,Param!$M$21-20,0)
)+POWER(0.3,Param!$M$21)),-2),0))</f>
        <v>3.3367168594383583</v>
      </c>
      <c r="BL8" s="53">
        <f ca="1">IF(ScreenHeight!$B9&lt;OFFSET(Radar!$AC$3,COLUMN(),0),
    Param!$B$38/ScreenHeight!$B9,
    (Param!$B$37+1/(1-OFFSET(Radar!$AD$3,COLUMN(),0)*ScreenHeight!$C9)/Param!$B$39)/OFFSET(Radar!$AC$3,COLUMN(),0)
)*DistanceShader!BL8*LightShader!BL8*(IF(OFFSET(Ghosts!$S$41,COLUMN(),0)&lt;ScreenHeight!$E9,
   1,
   (SQRT(OFFSET(Ghosts!$T$41,COLUMN(),0)-OFFSET(Ghosts!$R$41,COLUMN(),0)*ScreenHeight!$D9)-1))+IF(Ghosts!$B$35,IF(Param!$M$21,-1-POWER(0.3,Param!$M$21)/(IF(Param!$M$21&lt;20,LightShader!BL99,OFFSET(LightShader!BL99,Param!$M$21-20,0)
)+POWER(0.3,Param!$M$21)),-2),0))</f>
        <v>3.3885272111051052</v>
      </c>
      <c r="BM8" s="53">
        <f ca="1">IF(ScreenHeight!$B9&lt;OFFSET(Radar!$AC$3,COLUMN(),0),
    Param!$B$38/ScreenHeight!$B9,
    (Param!$B$37+1/(1-OFFSET(Radar!$AD$3,COLUMN(),0)*ScreenHeight!$C9)/Param!$B$39)/OFFSET(Radar!$AC$3,COLUMN(),0)
)*DistanceShader!BM8*LightShader!BM8*(IF(OFFSET(Ghosts!$S$41,COLUMN(),0)&lt;ScreenHeight!$E9,
   1,
   (SQRT(OFFSET(Ghosts!$T$41,COLUMN(),0)-OFFSET(Ghosts!$R$41,COLUMN(),0)*ScreenHeight!$D9)-1))+IF(Ghosts!$B$35,IF(Param!$M$21,-1-POWER(0.3,Param!$M$21)/(IF(Param!$M$21&lt;20,LightShader!BM99,OFFSET(LightShader!BM99,Param!$M$21-20,0)
)+POWER(0.3,Param!$M$21)),-2),0))</f>
        <v>3.4406855740895019</v>
      </c>
      <c r="BN8" s="53">
        <f ca="1">IF(ScreenHeight!$B9&lt;OFFSET(Radar!$AC$3,COLUMN(),0),
    Param!$B$38/ScreenHeight!$B9,
    (Param!$B$37+1/(1-OFFSET(Radar!$AD$3,COLUMN(),0)*ScreenHeight!$C9)/Param!$B$39)/OFFSET(Radar!$AC$3,COLUMN(),0)
)*DistanceShader!BN8*LightShader!BN8*(IF(OFFSET(Ghosts!$S$41,COLUMN(),0)&lt;ScreenHeight!$E9,
   1,
   (SQRT(OFFSET(Ghosts!$T$41,COLUMN(),0)-OFFSET(Ghosts!$R$41,COLUMN(),0)*ScreenHeight!$D9)-1))+IF(Ghosts!$B$35,IF(Param!$M$21,-1-POWER(0.3,Param!$M$21)/(IF(Param!$M$21&lt;20,LightShader!BN99,OFFSET(LightShader!BN99,Param!$M$21-20,0)
)+POWER(0.3,Param!$M$21)),-2),0))</f>
        <v>3.4931203392259302</v>
      </c>
      <c r="BO8" s="53">
        <f ca="1">IF(ScreenHeight!$B9&lt;OFFSET(Radar!$AC$3,COLUMN(),0),
    Param!$B$38/ScreenHeight!$B9,
    (Param!$B$37+1/(1-OFFSET(Radar!$AD$3,COLUMN(),0)*ScreenHeight!$C9)/Param!$B$39)/OFFSET(Radar!$AC$3,COLUMN(),0)
)*DistanceShader!BO8*LightShader!BO8*(IF(OFFSET(Ghosts!$S$41,COLUMN(),0)&lt;ScreenHeight!$E9,
   1,
   (SQRT(OFFSET(Ghosts!$T$41,COLUMN(),0)-OFFSET(Ghosts!$R$41,COLUMN(),0)*ScreenHeight!$D9)-1))+IF(Ghosts!$B$35,IF(Param!$M$21,-1-POWER(0.3,Param!$M$21)/(IF(Param!$M$21&lt;20,LightShader!BO99,OFFSET(LightShader!BO99,Param!$M$21-20,0)
)+POWER(0.3,Param!$M$21)),-2),0))</f>
        <v>3.5457516354682572</v>
      </c>
      <c r="BP8" s="53">
        <f ca="1">IF(ScreenHeight!$B9&lt;OFFSET(Radar!$AC$3,COLUMN(),0),
    Param!$B$38/ScreenHeight!$B9,
    (Param!$B$37+1/(1-OFFSET(Radar!$AD$3,COLUMN(),0)*ScreenHeight!$C9)/Param!$B$39)/OFFSET(Radar!$AC$3,COLUMN(),0)
)*DistanceShader!BP8*LightShader!BP8*(IF(OFFSET(Ghosts!$S$41,COLUMN(),0)&lt;ScreenHeight!$E9,
   1,
   (SQRT(OFFSET(Ghosts!$T$41,COLUMN(),0)-OFFSET(Ghosts!$R$41,COLUMN(),0)*ScreenHeight!$D9)-1))+IF(Ghosts!$B$35,IF(Param!$M$21,-1-POWER(0.3,Param!$M$21)/(IF(Param!$M$21&lt;20,LightShader!BP99,OFFSET(LightShader!BP99,Param!$M$21-20,0)
)+POWER(0.3,Param!$M$21)),-2),0))</f>
        <v>3.5984908953318868</v>
      </c>
      <c r="BQ8" s="53">
        <f ca="1">IF(ScreenHeight!$B9&lt;OFFSET(Radar!$AC$3,COLUMN(),0),
    Param!$B$38/ScreenHeight!$B9,
    (Param!$B$37+1/(1-OFFSET(Radar!$AD$3,COLUMN(),0)*ScreenHeight!$C9)/Param!$B$39)/OFFSET(Radar!$AC$3,COLUMN(),0)
)*DistanceShader!BQ8*LightShader!BQ8*(IF(OFFSET(Ghosts!$S$41,COLUMN(),0)&lt;ScreenHeight!$E9,
   1,
   (SQRT(OFFSET(Ghosts!$T$41,COLUMN(),0)-OFFSET(Ghosts!$R$41,COLUMN(),0)*ScreenHeight!$D9)-1))+IF(Ghosts!$B$35,IF(Param!$M$21,-1-POWER(0.3,Param!$M$21)/(IF(Param!$M$21&lt;20,LightShader!BQ99,OFFSET(LightShader!BQ99,Param!$M$21-20,0)
)+POWER(0.3,Param!$M$21)),-2),0))</f>
        <v>3.6512404627383841</v>
      </c>
      <c r="BR8" s="53">
        <f ca="1">IF(ScreenHeight!$B9&lt;OFFSET(Radar!$AC$3,COLUMN(),0),
    Param!$B$38/ScreenHeight!$B9,
    (Param!$B$37+1/(1-OFFSET(Radar!$AD$3,COLUMN(),0)*ScreenHeight!$C9)/Param!$B$39)/OFFSET(Radar!$AC$3,COLUMN(),0)
)*DistanceShader!BR8*LightShader!BR8*(IF(OFFSET(Ghosts!$S$41,COLUMN(),0)&lt;ScreenHeight!$E9,
   1,
   (SQRT(OFFSET(Ghosts!$T$41,COLUMN(),0)-OFFSET(Ghosts!$R$41,COLUMN(),0)*ScreenHeight!$D9)-1))+IF(Ghosts!$B$35,IF(Param!$M$21,-1-POWER(0.3,Param!$M$21)/(IF(Param!$M$21&lt;20,LightShader!BR99,OFFSET(LightShader!BR99,Param!$M$21-20,0)
)+POWER(0.3,Param!$M$21)),-2),0))</f>
        <v>3.7038932587992601</v>
      </c>
      <c r="BS8" s="53">
        <f ca="1">IF(ScreenHeight!$B9&lt;OFFSET(Radar!$AC$3,COLUMN(),0),
    Param!$B$38/ScreenHeight!$B9,
    (Param!$B$37+1/(1-OFFSET(Radar!$AD$3,COLUMN(),0)*ScreenHeight!$C9)/Param!$B$39)/OFFSET(Radar!$AC$3,COLUMN(),0)
)*DistanceShader!BS8*LightShader!BS8*(IF(OFFSET(Ghosts!$S$41,COLUMN(),0)&lt;ScreenHeight!$E9,
   1,
   (SQRT(OFFSET(Ghosts!$T$41,COLUMN(),0)-OFFSET(Ghosts!$R$41,COLUMN(),0)*ScreenHeight!$D9)-1))+IF(Ghosts!$B$35,IF(Param!$M$21,-1-POWER(0.3,Param!$M$21)/(IF(Param!$M$21&lt;20,LightShader!BS99,OFFSET(LightShader!BS99,Param!$M$21-20,0)
)+POWER(0.3,Param!$M$21)),-2),0))</f>
        <v>3.7563325229620181</v>
      </c>
      <c r="BT8" s="53">
        <f ca="1">IF(ScreenHeight!$B9&lt;OFFSET(Radar!$AC$3,COLUMN(),0),
    Param!$B$38/ScreenHeight!$B9,
    (Param!$B$37+1/(1-OFFSET(Radar!$AD$3,COLUMN(),0)*ScreenHeight!$C9)/Param!$B$39)/OFFSET(Radar!$AC$3,COLUMN(),0)
)*DistanceShader!BT8*LightShader!BT8*(IF(OFFSET(Ghosts!$S$41,COLUMN(),0)&lt;ScreenHeight!$E9,
   1,
   (SQRT(OFFSET(Ghosts!$T$41,COLUMN(),0)-OFFSET(Ghosts!$R$41,COLUMN(),0)*ScreenHeight!$D9)-1))+IF(Ghosts!$B$35,IF(Param!$M$21,-1-POWER(0.3,Param!$M$21)/(IF(Param!$M$21&lt;20,LightShader!BT99,OFFSET(LightShader!BT99,Param!$M$21-20,0)
)+POWER(0.3,Param!$M$21)),-2),0))</f>
        <v>3.8084316486810419</v>
      </c>
      <c r="BU8" s="53">
        <f ca="1">IF(ScreenHeight!$B9&lt;OFFSET(Radar!$AC$3,COLUMN(),0),
    Param!$B$38/ScreenHeight!$B9,
    (Param!$B$37+1/(1-OFFSET(Radar!$AD$3,COLUMN(),0)*ScreenHeight!$C9)/Param!$B$39)/OFFSET(Radar!$AC$3,COLUMN(),0)
)*DistanceShader!BU8*LightShader!BU8*(IF(OFFSET(Ghosts!$S$41,COLUMN(),0)&lt;ScreenHeight!$E9,
   1,
   (SQRT(OFFSET(Ghosts!$T$41,COLUMN(),0)-OFFSET(Ghosts!$R$41,COLUMN(),0)*ScreenHeight!$D9)-1))+IF(Ghosts!$B$35,IF(Param!$M$21,-1-POWER(0.3,Param!$M$21)/(IF(Param!$M$21&lt;20,LightShader!BU99,OFFSET(LightShader!BU99,Param!$M$21-20,0)
)+POWER(0.3,Param!$M$21)),-2),0))</f>
        <v>3.8600541342464116</v>
      </c>
      <c r="BV8" s="53">
        <f ca="1">IF(ScreenHeight!$B9&lt;OFFSET(Radar!$AC$3,COLUMN(),0),
    Param!$B$38/ScreenHeight!$B9,
    (Param!$B$37+1/(1-OFFSET(Radar!$AD$3,COLUMN(),0)*ScreenHeight!$C9)/Param!$B$39)/OFFSET(Radar!$AC$3,COLUMN(),0)
)*DistanceShader!BV8*LightShader!BV8*(IF(OFFSET(Ghosts!$S$41,COLUMN(),0)&lt;ScreenHeight!$E9,
   1,
   (SQRT(OFFSET(Ghosts!$T$41,COLUMN(),0)-OFFSET(Ghosts!$R$41,COLUMN(),0)*ScreenHeight!$D9)-1))+IF(Ghosts!$B$35,IF(Param!$M$21,-1-POWER(0.3,Param!$M$21)/(IF(Param!$M$21&lt;20,LightShader!BV99,OFFSET(LightShader!BV99,Param!$M$21-20,0)
)+POWER(0.3,Param!$M$21)),-2),0))</f>
        <v>3.9110536704602414</v>
      </c>
      <c r="BW8" s="53">
        <f ca="1">IF(ScreenHeight!$B9&lt;OFFSET(Radar!$AC$3,COLUMN(),0),
    Param!$B$38/ScreenHeight!$B9,
    (Param!$B$37+1/(1-OFFSET(Radar!$AD$3,COLUMN(),0)*ScreenHeight!$C9)/Param!$B$39)/OFFSET(Radar!$AC$3,COLUMN(),0)
)*DistanceShader!BW8*LightShader!BW8*(IF(OFFSET(Ghosts!$S$41,COLUMN(),0)&lt;ScreenHeight!$E9,
   1,
   (SQRT(OFFSET(Ghosts!$T$41,COLUMN(),0)-OFFSET(Ghosts!$R$41,COLUMN(),0)*ScreenHeight!$D9)-1))+IF(Ghosts!$B$35,IF(Param!$M$21,-1-POWER(0.3,Param!$M$21)/(IF(Param!$M$21&lt;20,LightShader!BW99,OFFSET(LightShader!BW99,Param!$M$21-20,0)
)+POWER(0.3,Param!$M$21)),-2),0))</f>
        <v>3.9612743873286713</v>
      </c>
      <c r="BX8" s="53">
        <f ca="1">IF(ScreenHeight!$B9&lt;OFFSET(Radar!$AC$3,COLUMN(),0),
    Param!$B$38/ScreenHeight!$B9,
    (Param!$B$37+1/(1-OFFSET(Radar!$AD$3,COLUMN(),0)*ScreenHeight!$C9)/Param!$B$39)/OFFSET(Radar!$AC$3,COLUMN(),0)
)*DistanceShader!BX8*LightShader!BX8*(IF(OFFSET(Ghosts!$S$41,COLUMN(),0)&lt;ScreenHeight!$E9,
   1,
   (SQRT(OFFSET(Ghosts!$T$41,COLUMN(),0)-OFFSET(Ghosts!$R$41,COLUMN(),0)*ScreenHeight!$D9)-1))+IF(Ghosts!$B$35,IF(Param!$M$21,-1-POWER(0.3,Param!$M$21)/(IF(Param!$M$21&lt;20,LightShader!BX99,OFFSET(LightShader!BX99,Param!$M$21-20,0)
)+POWER(0.3,Param!$M$21)),-2),0))</f>
        <v>4.0105512816587945</v>
      </c>
      <c r="BY8" s="53">
        <f ca="1">IF(ScreenHeight!$B9&lt;OFFSET(Radar!$AC$3,COLUMN(),0),
    Param!$B$38/ScreenHeight!$B9,
    (Param!$B$37+1/(1-OFFSET(Radar!$AD$3,COLUMN(),0)*ScreenHeight!$C9)/Param!$B$39)/OFFSET(Radar!$AC$3,COLUMN(),0)
)*DistanceShader!BY8*LightShader!BY8*(IF(OFFSET(Ghosts!$S$41,COLUMN(),0)&lt;ScreenHeight!$E9,
   1,
   (SQRT(OFFSET(Ghosts!$T$41,COLUMN(),0)-OFFSET(Ghosts!$R$41,COLUMN(),0)*ScreenHeight!$D9)-1))+IF(Ghosts!$B$35,IF(Param!$M$21,-1-POWER(0.3,Param!$M$21)/(IF(Param!$M$21&lt;20,LightShader!BY99,OFFSET(LightShader!BY99,Param!$M$21-20,0)
)+POWER(0.3,Param!$M$21)),-2),0))</f>
        <v>4.0587108462295909</v>
      </c>
      <c r="BZ8" s="53">
        <f ca="1">IF(ScreenHeight!$B9&lt;OFFSET(Radar!$AC$3,COLUMN(),0),
    Param!$B$38/ScreenHeight!$B9,
    (Param!$B$37+1/(1-OFFSET(Radar!$AD$3,COLUMN(),0)*ScreenHeight!$C9)/Param!$B$39)/OFFSET(Radar!$AC$3,COLUMN(),0)
)*DistanceShader!BZ8*LightShader!BZ8*(IF(OFFSET(Ghosts!$S$41,COLUMN(),0)&lt;ScreenHeight!$E9,
   1,
   (SQRT(OFFSET(Ghosts!$T$41,COLUMN(),0)-OFFSET(Ghosts!$R$41,COLUMN(),0)*ScreenHeight!$D9)-1))+IF(Ghosts!$B$35,IF(Param!$M$21,-1-POWER(0.3,Param!$M$21)/(IF(Param!$M$21&lt;20,LightShader!BZ99,OFFSET(LightShader!BZ99,Param!$M$21-20,0)
)+POWER(0.3,Param!$M$21)),-2),0))</f>
        <v>4.1055719188665565</v>
      </c>
      <c r="CA8" s="53">
        <f ca="1">IF(ScreenHeight!$B9&lt;OFFSET(Radar!$AC$3,COLUMN(),0),
    Param!$B$38/ScreenHeight!$B9,
    (Param!$B$37+1/(1-OFFSET(Radar!$AD$3,COLUMN(),0)*ScreenHeight!$C9)/Param!$B$39)/OFFSET(Radar!$AC$3,COLUMN(),0)
)*DistanceShader!CA8*LightShader!CA8*(IF(OFFSET(Ghosts!$S$41,COLUMN(),0)&lt;ScreenHeight!$E9,
   1,
   (SQRT(OFFSET(Ghosts!$T$41,COLUMN(),0)-OFFSET(Ghosts!$R$41,COLUMN(),0)*ScreenHeight!$D9)-1))+IF(Ghosts!$B$35,IF(Param!$M$21,-1-POWER(0.3,Param!$M$21)/(IF(Param!$M$21&lt;20,LightShader!CA99,OFFSET(LightShader!CA99,Param!$M$21-20,0)
)+POWER(0.3,Param!$M$21)),-2),0))</f>
        <v>4.1509467661369728</v>
      </c>
      <c r="CB8" s="53">
        <f ca="1">IF(ScreenHeight!$B9&lt;OFFSET(Radar!$AC$3,COLUMN(),0),
    Param!$B$38/ScreenHeight!$B9,
    (Param!$B$37+1/(1-OFFSET(Radar!$AD$3,COLUMN(),0)*ScreenHeight!$C9)/Param!$B$39)/OFFSET(Radar!$AC$3,COLUMN(),0)
)*DistanceShader!CB8*LightShader!CB8*(IF(OFFSET(Ghosts!$S$41,COLUMN(),0)&lt;ScreenHeight!$E9,
   1,
   (SQRT(OFFSET(Ghosts!$T$41,COLUMN(),0)-OFFSET(Ghosts!$R$41,COLUMN(),0)*ScreenHeight!$D9)-1))+IF(Ghosts!$B$35,IF(Param!$M$21,-1-POWER(0.3,Param!$M$21)/(IF(Param!$M$21&lt;20,LightShader!CB99,OFFSET(LightShader!CB99,Param!$M$21-20,0)
)+POWER(0.3,Param!$M$21)),-2),0))</f>
        <v>4.1946424113848657</v>
      </c>
      <c r="CC8" s="53">
        <f ca="1">IF(ScreenHeight!$B9&lt;OFFSET(Radar!$AC$3,COLUMN(),0),
    Param!$B$38/ScreenHeight!$B9,
    (Param!$B$37+1/(1-OFFSET(Radar!$AD$3,COLUMN(),0)*ScreenHeight!$C9)/Param!$B$39)/OFFSET(Radar!$AC$3,COLUMN(),0)
)*DistanceShader!CC8*LightShader!CC8*(IF(OFFSET(Ghosts!$S$41,COLUMN(),0)&lt;ScreenHeight!$E9,
   1,
   (SQRT(OFFSET(Ghosts!$T$41,COLUMN(),0)-OFFSET(Ghosts!$R$41,COLUMN(),0)*ScreenHeight!$D9)-1))+IF(Ghosts!$B$35,IF(Param!$M$21,-1-POWER(0.3,Param!$M$21)/(IF(Param!$M$21&lt;20,LightShader!CC99,OFFSET(LightShader!CC99,Param!$M$21-20,0)
)+POWER(0.3,Param!$M$21)),-2),0))</f>
        <v>4.2364622103945635</v>
      </c>
      <c r="CD8" s="53">
        <f ca="1">IF(ScreenHeight!$B9&lt;OFFSET(Radar!$AC$3,COLUMN(),0),
    Param!$B$38/ScreenHeight!$B9,
    (Param!$B$37+1/(1-OFFSET(Radar!$AD$3,COLUMN(),0)*ScreenHeight!$C9)/Param!$B$39)/OFFSET(Radar!$AC$3,COLUMN(),0)
)*DistanceShader!CD8*LightShader!CD8*(IF(OFFSET(Ghosts!$S$41,COLUMN(),0)&lt;ScreenHeight!$E9,
   1,
   (SQRT(OFFSET(Ghosts!$T$41,COLUMN(),0)-OFFSET(Ghosts!$R$41,COLUMN(),0)*ScreenHeight!$D9)-1))+IF(Ghosts!$B$35,IF(Param!$M$21,-1-POWER(0.3,Param!$M$21)/(IF(Param!$M$21&lt;20,LightShader!CD99,OFFSET(LightShader!CD99,Param!$M$21-20,0)
)+POWER(0.3,Param!$M$21)),-2),0))</f>
        <v>4.2762076701491054</v>
      </c>
      <c r="CE8" s="53">
        <f ca="1">IF(ScreenHeight!$B9&lt;OFFSET(Radar!$AC$3,COLUMN(),0),
    Param!$B$38/ScreenHeight!$B9,
    (Param!$B$37+1/(1-OFFSET(Radar!$AD$3,COLUMN(),0)*ScreenHeight!$C9)/Param!$B$39)/OFFSET(Radar!$AC$3,COLUMN(),0)
)*DistanceShader!CE8*LightShader!CE8*(IF(OFFSET(Ghosts!$S$41,COLUMN(),0)&lt;ScreenHeight!$E9,
   1,
   (SQRT(OFFSET(Ghosts!$T$41,COLUMN(),0)-OFFSET(Ghosts!$R$41,COLUMN(),0)*ScreenHeight!$D9)-1))+IF(Ghosts!$B$35,IF(Param!$M$21,-1-POWER(0.3,Param!$M$21)/(IF(Param!$M$21&lt;20,LightShader!CE99,OFFSET(LightShader!CE99,Param!$M$21-20,0)
)+POWER(0.3,Param!$M$21)),-2),0))</f>
        <v>4.3136804970818483</v>
      </c>
      <c r="CF8" s="53">
        <f ca="1">IF(ScreenHeight!$B9&lt;OFFSET(Radar!$AC$3,COLUMN(),0),
    Param!$B$38/ScreenHeight!$B9,
    (Param!$B$37+1/(1-OFFSET(Radar!$AD$3,COLUMN(),0)*ScreenHeight!$C9)/Param!$B$39)/OFFSET(Radar!$AC$3,COLUMN(),0)
)*DistanceShader!CF8*LightShader!CF8*(IF(OFFSET(Ghosts!$S$41,COLUMN(),0)&lt;ScreenHeight!$E9,
   1,
   (SQRT(OFFSET(Ghosts!$T$41,COLUMN(),0)-OFFSET(Ghosts!$R$41,COLUMN(),0)*ScreenHeight!$D9)-1))+IF(Ghosts!$B$35,IF(Param!$M$21,-1-POWER(0.3,Param!$M$21)/(IF(Param!$M$21&lt;20,LightShader!CF99,OFFSET(LightShader!CF99,Param!$M$21-20,0)
)+POWER(0.3,Param!$M$21)),-2),0))</f>
        <v>4.3486848511764373</v>
      </c>
      <c r="CG8" s="53">
        <f ca="1">IF(ScreenHeight!$B9&lt;OFFSET(Radar!$AC$3,COLUMN(),0),
    Param!$B$38/ScreenHeight!$B9,
    (Param!$B$37+1/(1-OFFSET(Radar!$AD$3,COLUMN(),0)*ScreenHeight!$C9)/Param!$B$39)/OFFSET(Radar!$AC$3,COLUMN(),0)
)*DistanceShader!CG8*LightShader!CG8*(IF(OFFSET(Ghosts!$S$41,COLUMN(),0)&lt;ScreenHeight!$E9,
   1,
   (SQRT(OFFSET(Ghosts!$T$41,COLUMN(),0)-OFFSET(Ghosts!$R$41,COLUMN(),0)*ScreenHeight!$D9)-1))+IF(Ghosts!$B$35,IF(Param!$M$21,-1-POWER(0.3,Param!$M$21)/(IF(Param!$M$21&lt;20,LightShader!CG99,OFFSET(LightShader!CG99,Param!$M$21-20,0)
)+POWER(0.3,Param!$M$21)),-2),0))</f>
        <v>4.3810297716521616</v>
      </c>
      <c r="CH8" s="53">
        <f ca="1">IF(ScreenHeight!$B9&lt;OFFSET(Radar!$AC$3,COLUMN(),0),
    Param!$B$38/ScreenHeight!$B9,
    (Param!$B$37+1/(1-OFFSET(Radar!$AD$3,COLUMN(),0)*ScreenHeight!$C9)/Param!$B$39)/OFFSET(Radar!$AC$3,COLUMN(),0)
)*DistanceShader!CH8*LightShader!CH8*(IF(OFFSET(Ghosts!$S$41,COLUMN(),0)&lt;ScreenHeight!$E9,
   1,
   (SQRT(OFFSET(Ghosts!$T$41,COLUMN(),0)-OFFSET(Ghosts!$R$41,COLUMN(),0)*ScreenHeight!$D9)-1))+IF(Ghosts!$B$35,IF(Param!$M$21,-1-POWER(0.3,Param!$M$21)/(IF(Param!$M$21&lt;20,LightShader!CH99,OFFSET(LightShader!CH99,Param!$M$21-20,0)
)+POWER(0.3,Param!$M$21)),-2),0))</f>
        <v>4.410531729303707</v>
      </c>
      <c r="CI8" s="53">
        <f ca="1">IF(ScreenHeight!$B9&lt;OFFSET(Radar!$AC$3,COLUMN(),0),
    Param!$B$38/ScreenHeight!$B9,
    (Param!$B$37+1/(1-OFFSET(Radar!$AD$3,COLUMN(),0)*ScreenHeight!$C9)/Param!$B$39)/OFFSET(Radar!$AC$3,COLUMN(),0)
)*DistanceShader!CI8*LightShader!CI8*(IF(OFFSET(Ghosts!$S$41,COLUMN(),0)&lt;ScreenHeight!$E9,
   1,
   (SQRT(OFFSET(Ghosts!$T$41,COLUMN(),0)-OFFSET(Ghosts!$R$41,COLUMN(),0)*ScreenHeight!$D9)-1))+IF(Ghosts!$B$35,IF(Param!$M$21,-1-POWER(0.3,Param!$M$21)/(IF(Param!$M$21&lt;20,LightShader!CI99,OFFSET(LightShader!CI99,Param!$M$21-20,0)
)+POWER(0.3,Param!$M$21)),-2),0))</f>
        <v>4.4370172504777496</v>
      </c>
      <c r="CJ8" s="53">
        <f ca="1">IF(ScreenHeight!$B9&lt;OFFSET(Radar!$AC$3,COLUMN(),0),
    Param!$B$38/ScreenHeight!$B9,
    (Param!$B$37+1/(1-OFFSET(Radar!$AD$3,COLUMN(),0)*ScreenHeight!$C9)/Param!$B$39)/OFFSET(Radar!$AC$3,COLUMN(),0)
)*DistanceShader!CJ8*LightShader!CJ8*(IF(OFFSET(Ghosts!$S$41,COLUMN(),0)&lt;ScreenHeight!$E9,
   1,
   (SQRT(OFFSET(Ghosts!$T$41,COLUMN(),0)-OFFSET(Ghosts!$R$41,COLUMN(),0)*ScreenHeight!$D9)-1))+IF(Ghosts!$B$35,IF(Param!$M$21,-1-POWER(0.3,Param!$M$21)/(IF(Param!$M$21&lt;20,LightShader!CJ99,OFFSET(LightShader!CJ99,Param!$M$21-20,0)
)+POWER(0.3,Param!$M$21)),-2),0))</f>
        <v>4.4603255488654243</v>
      </c>
      <c r="CK8" s="53">
        <f ca="1">IF(ScreenHeight!$B9&lt;OFFSET(Radar!$AC$3,COLUMN(),0),
    Param!$B$38/ScreenHeight!$B9,
    (Param!$B$37+1/(1-OFFSET(Radar!$AD$3,COLUMN(),0)*ScreenHeight!$C9)/Param!$B$39)/OFFSET(Radar!$AC$3,COLUMN(),0)
)*DistanceShader!CK8*LightShader!CK8*(IF(OFFSET(Ghosts!$S$41,COLUMN(),0)&lt;ScreenHeight!$E9,
   1,
   (SQRT(OFFSET(Ghosts!$T$41,COLUMN(),0)-OFFSET(Ghosts!$R$41,COLUMN(),0)*ScreenHeight!$D9)-1))+IF(Ghosts!$B$35,IF(Param!$M$21,-1-POWER(0.3,Param!$M$21)/(IF(Param!$M$21&lt;20,LightShader!CK99,OFFSET(LightShader!CK99,Param!$M$21-20,0)
)+POWER(0.3,Param!$M$21)),-2),0))</f>
        <v>4.4803110944911486</v>
      </c>
      <c r="CL8" s="53">
        <f ca="1">IF(ScreenHeight!$B9&lt;OFFSET(Radar!$AC$3,COLUMN(),0),
    Param!$B$38/ScreenHeight!$B9,
    (Param!$B$37+1/(1-OFFSET(Radar!$AD$3,COLUMN(),0)*ScreenHeight!$C9)/Param!$B$39)/OFFSET(Radar!$AC$3,COLUMN(),0)
)*DistanceShader!CL8*LightShader!CL8*(IF(OFFSET(Ghosts!$S$41,COLUMN(),0)&lt;ScreenHeight!$E9,
   1,
   (SQRT(OFFSET(Ghosts!$T$41,COLUMN(),0)-OFFSET(Ghosts!$R$41,COLUMN(),0)*ScreenHeight!$D9)-1))+IF(Ghosts!$B$35,IF(Param!$M$21,-1-POWER(0.3,Param!$M$21)/(IF(Param!$M$21&lt;20,LightShader!CL99,OFFSET(LightShader!CL99,Param!$M$21-20,0)
)+POWER(0.3,Param!$M$21)),-2),0))</f>
        <v>4.4968460451639842</v>
      </c>
      <c r="CM8" s="53">
        <f ca="1">IF(ScreenHeight!$B9&lt;OFFSET(Radar!$AC$3,COLUMN(),0),
    Param!$B$38/ScreenHeight!$B9,
    (Param!$B$37+1/(1-OFFSET(Radar!$AD$3,COLUMN(),0)*ScreenHeight!$C9)/Param!$B$39)/OFFSET(Radar!$AC$3,COLUMN(),0)
)*DistanceShader!CM8*LightShader!CM8*(IF(OFFSET(Ghosts!$S$41,COLUMN(),0)&lt;ScreenHeight!$E9,
   1,
   (SQRT(OFFSET(Ghosts!$T$41,COLUMN(),0)-OFFSET(Ghosts!$R$41,COLUMN(),0)*ScreenHeight!$D9)-1))+IF(Ghosts!$B$35,IF(Param!$M$21,-1-POWER(0.3,Param!$M$21)/(IF(Param!$M$21&lt;20,LightShader!CM99,OFFSET(LightShader!CM99,Param!$M$21-20,0)
)+POWER(0.3,Param!$M$21)),-2),0))</f>
        <v>4.5098224647936531</v>
      </c>
      <c r="CN8" s="53">
        <f ca="1">IF(ScreenHeight!$B9&lt;OFFSET(Radar!$AC$3,COLUMN(),0),
    Param!$B$38/ScreenHeight!$B9,
    (Param!$B$37+1/(1-OFFSET(Radar!$AD$3,COLUMN(),0)*ScreenHeight!$C9)/Param!$B$39)/OFFSET(Radar!$AC$3,COLUMN(),0)
)*DistanceShader!CN8*LightShader!CN8*(IF(OFFSET(Ghosts!$S$41,COLUMN(),0)&lt;ScreenHeight!$E9,
   1,
   (SQRT(OFFSET(Ghosts!$T$41,COLUMN(),0)-OFFSET(Ghosts!$R$41,COLUMN(),0)*ScreenHeight!$D9)-1))+IF(Ghosts!$B$35,IF(Param!$M$21,-1-POWER(0.3,Param!$M$21)/(IF(Param!$M$21&lt;20,LightShader!CN99,OFFSET(LightShader!CN99,Param!$M$21-20,0)
)+POWER(0.3,Param!$M$21)),-2),0))</f>
        <v>4.5191542557458915</v>
      </c>
      <c r="CO8" s="53">
        <f ca="1">IF(ScreenHeight!$B9&lt;OFFSET(Radar!$AC$3,COLUMN(),0),
    Param!$B$38/ScreenHeight!$B9,
    (Param!$B$37+1/(1-OFFSET(Radar!$AD$3,COLUMN(),0)*ScreenHeight!$C9)/Param!$B$39)/OFFSET(Radar!$AC$3,COLUMN(),0)
)*DistanceShader!CO8*LightShader!CO8*(IF(OFFSET(Ghosts!$S$41,COLUMN(),0)&lt;ScreenHeight!$E9,
   1,
   (SQRT(OFFSET(Ghosts!$T$41,COLUMN(),0)-OFFSET(Ghosts!$R$41,COLUMN(),0)*ScreenHeight!$D9)-1))+IF(Ghosts!$B$35,IF(Param!$M$21,-1-POWER(0.3,Param!$M$21)/(IF(Param!$M$21&lt;20,LightShader!CO99,OFFSET(LightShader!CO99,Param!$M$21-20,0)
)+POWER(0.3,Param!$M$21)),-2),0))</f>
        <v>4.5247787389671723</v>
      </c>
      <c r="CP8" s="53">
        <f ca="1">IF(ScreenHeight!$B9&lt;OFFSET(Radar!$AC$3,COLUMN(),0),
    Param!$B$38/ScreenHeight!$B9,
    (Param!$B$37+1/(1-OFFSET(Radar!$AD$3,COLUMN(),0)*ScreenHeight!$C9)/Param!$B$39)/OFFSET(Radar!$AC$3,COLUMN(),0)
)*DistanceShader!CP8*LightShader!CP8*(IF(OFFSET(Ghosts!$S$41,COLUMN(),0)&lt;ScreenHeight!$E9,
   1,
   (SQRT(OFFSET(Ghosts!$T$41,COLUMN(),0)-OFFSET(Ghosts!$R$41,COLUMN(),0)*ScreenHeight!$D9)-1))+IF(Ghosts!$B$35,IF(Param!$M$21,-1-POWER(0.3,Param!$M$21)/(IF(Param!$M$21&lt;20,LightShader!CP99,OFFSET(LightShader!CP99,Param!$M$21-20,0)
)+POWER(0.3,Param!$M$21)),-2),0))</f>
        <v>4.5266578258152474</v>
      </c>
      <c r="CQ8" s="53">
        <f ca="1">IF(ScreenHeight!$B9&lt;OFFSET(Radar!$AC$3,COLUMN(),0),
    Param!$B$38/ScreenHeight!$B9,
    (Param!$B$37+1/(1-OFFSET(Radar!$AD$3,COLUMN(),0)*ScreenHeight!$C9)/Param!$B$39)/OFFSET(Radar!$AC$3,COLUMN(),0)
)*DistanceShader!CQ8*LightShader!CQ8*(IF(OFFSET(Ghosts!$S$41,COLUMN(),0)&lt;ScreenHeight!$E9,
   1,
   (SQRT(OFFSET(Ghosts!$T$41,COLUMN(),0)-OFFSET(Ghosts!$R$41,COLUMN(),0)*ScreenHeight!$D9)-1))+IF(Ghosts!$B$35,IF(Param!$M$21,-1-POWER(0.3,Param!$M$21)/(IF(Param!$M$21&lt;20,LightShader!CQ99,OFFSET(LightShader!CQ99,Param!$M$21-20,0)
)+POWER(0.3,Param!$M$21)),-2),0))</f>
        <v>4.5247787389671723</v>
      </c>
      <c r="CR8" s="53">
        <f ca="1">IF(ScreenHeight!$B9&lt;OFFSET(Radar!$AC$3,COLUMN(),0),
    Param!$B$38/ScreenHeight!$B9,
    (Param!$B$37+1/(1-OFFSET(Radar!$AD$3,COLUMN(),0)*ScreenHeight!$C9)/Param!$B$39)/OFFSET(Radar!$AC$3,COLUMN(),0)
)*DistanceShader!CR8*LightShader!CR8*(IF(OFFSET(Ghosts!$S$41,COLUMN(),0)&lt;ScreenHeight!$E9,
   1,
   (SQRT(OFFSET(Ghosts!$T$41,COLUMN(),0)-OFFSET(Ghosts!$R$41,COLUMN(),0)*ScreenHeight!$D9)-1))+IF(Ghosts!$B$35,IF(Param!$M$21,-1-POWER(0.3,Param!$M$21)/(IF(Param!$M$21&lt;20,LightShader!CR99,OFFSET(LightShader!CR99,Param!$M$21-20,0)
)+POWER(0.3,Param!$M$21)),-2),0))</f>
        <v>4.5191542557458915</v>
      </c>
      <c r="CS8" s="53">
        <f ca="1">IF(ScreenHeight!$B9&lt;OFFSET(Radar!$AC$3,COLUMN(),0),
    Param!$B$38/ScreenHeight!$B9,
    (Param!$B$37+1/(1-OFFSET(Radar!$AD$3,COLUMN(),0)*ScreenHeight!$C9)/Param!$B$39)/OFFSET(Radar!$AC$3,COLUMN(),0)
)*DistanceShader!CS8*LightShader!CS8*(IF(OFFSET(Ghosts!$S$41,COLUMN(),0)&lt;ScreenHeight!$E9,
   1,
   (SQRT(OFFSET(Ghosts!$T$41,COLUMN(),0)-OFFSET(Ghosts!$R$41,COLUMN(),0)*ScreenHeight!$D9)-1))+IF(Ghosts!$B$35,IF(Param!$M$21,-1-POWER(0.3,Param!$M$21)/(IF(Param!$M$21&lt;20,LightShader!CS99,OFFSET(LightShader!CS99,Param!$M$21-20,0)
)+POWER(0.3,Param!$M$21)),-2),0))</f>
        <v>4.5098224647936531</v>
      </c>
      <c r="CT8" s="53">
        <f ca="1">IF(ScreenHeight!$B9&lt;OFFSET(Radar!$AC$3,COLUMN(),0),
    Param!$B$38/ScreenHeight!$B9,
    (Param!$B$37+1/(1-OFFSET(Radar!$AD$3,COLUMN(),0)*ScreenHeight!$C9)/Param!$B$39)/OFFSET(Radar!$AC$3,COLUMN(),0)
)*DistanceShader!CT8*LightShader!CT8*(IF(OFFSET(Ghosts!$S$41,COLUMN(),0)&lt;ScreenHeight!$E9,
   1,
   (SQRT(OFFSET(Ghosts!$T$41,COLUMN(),0)-OFFSET(Ghosts!$R$41,COLUMN(),0)*ScreenHeight!$D9)-1))+IF(Ghosts!$B$35,IF(Param!$M$21,-1-POWER(0.3,Param!$M$21)/(IF(Param!$M$21&lt;20,LightShader!CT99,OFFSET(LightShader!CT99,Param!$M$21-20,0)
)+POWER(0.3,Param!$M$21)),-2),0))</f>
        <v>4.4968460451639842</v>
      </c>
      <c r="CU8" s="53">
        <f ca="1">IF(ScreenHeight!$B9&lt;OFFSET(Radar!$AC$3,COLUMN(),0),
    Param!$B$38/ScreenHeight!$B9,
    (Param!$B$37+1/(1-OFFSET(Radar!$AD$3,COLUMN(),0)*ScreenHeight!$C9)/Param!$B$39)/OFFSET(Radar!$AC$3,COLUMN(),0)
)*DistanceShader!CU8*LightShader!CU8*(IF(OFFSET(Ghosts!$S$41,COLUMN(),0)&lt;ScreenHeight!$E9,
   1,
   (SQRT(OFFSET(Ghosts!$T$41,COLUMN(),0)-OFFSET(Ghosts!$R$41,COLUMN(),0)*ScreenHeight!$D9)-1))+IF(Ghosts!$B$35,IF(Param!$M$21,-1-POWER(0.3,Param!$M$21)/(IF(Param!$M$21&lt;20,LightShader!CU99,OFFSET(LightShader!CU99,Param!$M$21-20,0)
)+POWER(0.3,Param!$M$21)),-2),0))</f>
        <v>4.4803110944911486</v>
      </c>
      <c r="CV8" s="53">
        <f ca="1">IF(ScreenHeight!$B9&lt;OFFSET(Radar!$AC$3,COLUMN(),0),
    Param!$B$38/ScreenHeight!$B9,
    (Param!$B$37+1/(1-OFFSET(Radar!$AD$3,COLUMN(),0)*ScreenHeight!$C9)/Param!$B$39)/OFFSET(Radar!$AC$3,COLUMN(),0)
)*DistanceShader!CV8*LightShader!CV8*(IF(OFFSET(Ghosts!$S$41,COLUMN(),0)&lt;ScreenHeight!$E9,
   1,
   (SQRT(OFFSET(Ghosts!$T$41,COLUMN(),0)-OFFSET(Ghosts!$R$41,COLUMN(),0)*ScreenHeight!$D9)-1))+IF(Ghosts!$B$35,IF(Param!$M$21,-1-POWER(0.3,Param!$M$21)/(IF(Param!$M$21&lt;20,LightShader!CV99,OFFSET(LightShader!CV99,Param!$M$21-20,0)
)+POWER(0.3,Param!$M$21)),-2),0))</f>
        <v>4.4603255488654243</v>
      </c>
      <c r="CW8" s="53">
        <f ca="1">IF(ScreenHeight!$B9&lt;OFFSET(Radar!$AC$3,COLUMN(),0),
    Param!$B$38/ScreenHeight!$B9,
    (Param!$B$37+1/(1-OFFSET(Radar!$AD$3,COLUMN(),0)*ScreenHeight!$C9)/Param!$B$39)/OFFSET(Radar!$AC$3,COLUMN(),0)
)*DistanceShader!CW8*LightShader!CW8*(IF(OFFSET(Ghosts!$S$41,COLUMN(),0)&lt;ScreenHeight!$E9,
   1,
   (SQRT(OFFSET(Ghosts!$T$41,COLUMN(),0)-OFFSET(Ghosts!$R$41,COLUMN(),0)*ScreenHeight!$D9)-1))+IF(Ghosts!$B$35,IF(Param!$M$21,-1-POWER(0.3,Param!$M$21)/(IF(Param!$M$21&lt;20,LightShader!CW99,OFFSET(LightShader!CW99,Param!$M$21-20,0)
)+POWER(0.3,Param!$M$21)),-2),0))</f>
        <v>4.4370172504777496</v>
      </c>
      <c r="CX8" s="53">
        <f ca="1">IF(ScreenHeight!$B9&lt;OFFSET(Radar!$AC$3,COLUMN(),0),
    Param!$B$38/ScreenHeight!$B9,
    (Param!$B$37+1/(1-OFFSET(Radar!$AD$3,COLUMN(),0)*ScreenHeight!$C9)/Param!$B$39)/OFFSET(Radar!$AC$3,COLUMN(),0)
)*DistanceShader!CX8*LightShader!CX8*(IF(OFFSET(Ghosts!$S$41,COLUMN(),0)&lt;ScreenHeight!$E9,
   1,
   (SQRT(OFFSET(Ghosts!$T$41,COLUMN(),0)-OFFSET(Ghosts!$R$41,COLUMN(),0)*ScreenHeight!$D9)-1))+IF(Ghosts!$B$35,IF(Param!$M$21,-1-POWER(0.3,Param!$M$21)/(IF(Param!$M$21&lt;20,LightShader!CX99,OFFSET(LightShader!CX99,Param!$M$21-20,0)
)+POWER(0.3,Param!$M$21)),-2),0))</f>
        <v>4.410531729303707</v>
      </c>
      <c r="CY8" s="53">
        <f ca="1">IF(ScreenHeight!$B9&lt;OFFSET(Radar!$AC$3,COLUMN(),0),
    Param!$B$38/ScreenHeight!$B9,
    (Param!$B$37+1/(1-OFFSET(Radar!$AD$3,COLUMN(),0)*ScreenHeight!$C9)/Param!$B$39)/OFFSET(Radar!$AC$3,COLUMN(),0)
)*DistanceShader!CY8*LightShader!CY8*(IF(OFFSET(Ghosts!$S$41,COLUMN(),0)&lt;ScreenHeight!$E9,
   1,
   (SQRT(OFFSET(Ghosts!$T$41,COLUMN(),0)-OFFSET(Ghosts!$R$41,COLUMN(),0)*ScreenHeight!$D9)-1))+IF(Ghosts!$B$35,IF(Param!$M$21,-1-POWER(0.3,Param!$M$21)/(IF(Param!$M$21&lt;20,LightShader!CY99,OFFSET(LightShader!CY99,Param!$M$21-20,0)
)+POWER(0.3,Param!$M$21)),-2),0))</f>
        <v>4.3810297716521616</v>
      </c>
      <c r="CZ8" s="53">
        <f ca="1">IF(ScreenHeight!$B9&lt;OFFSET(Radar!$AC$3,COLUMN(),0),
    Param!$B$38/ScreenHeight!$B9,
    (Param!$B$37+1/(1-OFFSET(Radar!$AD$3,COLUMN(),0)*ScreenHeight!$C9)/Param!$B$39)/OFFSET(Radar!$AC$3,COLUMN(),0)
)*DistanceShader!CZ8*LightShader!CZ8*(IF(OFFSET(Ghosts!$S$41,COLUMN(),0)&lt;ScreenHeight!$E9,
   1,
   (SQRT(OFFSET(Ghosts!$T$41,COLUMN(),0)-OFFSET(Ghosts!$R$41,COLUMN(),0)*ScreenHeight!$D9)-1))+IF(Ghosts!$B$35,IF(Param!$M$21,-1-POWER(0.3,Param!$M$21)/(IF(Param!$M$21&lt;20,LightShader!CZ99,OFFSET(LightShader!CZ99,Param!$M$21-20,0)
)+POWER(0.3,Param!$M$21)),-2),0))</f>
        <v>4.3486848511764373</v>
      </c>
      <c r="DA8" s="53">
        <f ca="1">IF(ScreenHeight!$B9&lt;OFFSET(Radar!$AC$3,COLUMN(),0),
    Param!$B$38/ScreenHeight!$B9,
    (Param!$B$37+1/(1-OFFSET(Radar!$AD$3,COLUMN(),0)*ScreenHeight!$C9)/Param!$B$39)/OFFSET(Radar!$AC$3,COLUMN(),0)
)*DistanceShader!DA8*LightShader!DA8*(IF(OFFSET(Ghosts!$S$41,COLUMN(),0)&lt;ScreenHeight!$E9,
   1,
   (SQRT(OFFSET(Ghosts!$T$41,COLUMN(),0)-OFFSET(Ghosts!$R$41,COLUMN(),0)*ScreenHeight!$D9)-1))+IF(Ghosts!$B$35,IF(Param!$M$21,-1-POWER(0.3,Param!$M$21)/(IF(Param!$M$21&lt;20,LightShader!DA99,OFFSET(LightShader!DA99,Param!$M$21-20,0)
)+POWER(0.3,Param!$M$21)),-2),0))</f>
        <v>4.3136804970818483</v>
      </c>
      <c r="DB8" s="53">
        <f ca="1">IF(ScreenHeight!$B9&lt;OFFSET(Radar!$AC$3,COLUMN(),0),
    Param!$B$38/ScreenHeight!$B9,
    (Param!$B$37+1/(1-OFFSET(Radar!$AD$3,COLUMN(),0)*ScreenHeight!$C9)/Param!$B$39)/OFFSET(Radar!$AC$3,COLUMN(),0)
)*DistanceShader!DB8*LightShader!DB8*(IF(OFFSET(Ghosts!$S$41,COLUMN(),0)&lt;ScreenHeight!$E9,
   1,
   (SQRT(OFFSET(Ghosts!$T$41,COLUMN(),0)-OFFSET(Ghosts!$R$41,COLUMN(),0)*ScreenHeight!$D9)-1))+IF(Ghosts!$B$35,IF(Param!$M$21,-1-POWER(0.3,Param!$M$21)/(IF(Param!$M$21&lt;20,LightShader!DB99,OFFSET(LightShader!DB99,Param!$M$21-20,0)
)+POWER(0.3,Param!$M$21)),-2),0))</f>
        <v>4.2762076701491054</v>
      </c>
      <c r="DC8" s="53">
        <f ca="1">IF(ScreenHeight!$B9&lt;OFFSET(Radar!$AC$3,COLUMN(),0),
    Param!$B$38/ScreenHeight!$B9,
    (Param!$B$37+1/(1-OFFSET(Radar!$AD$3,COLUMN(),0)*ScreenHeight!$C9)/Param!$B$39)/OFFSET(Radar!$AC$3,COLUMN(),0)
)*DistanceShader!DC8*LightShader!DC8*(IF(OFFSET(Ghosts!$S$41,COLUMN(),0)&lt;ScreenHeight!$E9,
   1,
   (SQRT(OFFSET(Ghosts!$T$41,COLUMN(),0)-OFFSET(Ghosts!$R$41,COLUMN(),0)*ScreenHeight!$D9)-1))+IF(Ghosts!$B$35,IF(Param!$M$21,-1-POWER(0.3,Param!$M$21)/(IF(Param!$M$21&lt;20,LightShader!DC99,OFFSET(LightShader!DC99,Param!$M$21-20,0)
)+POWER(0.3,Param!$M$21)),-2),0))</f>
        <v>4.2364622103945635</v>
      </c>
      <c r="DD8" s="53">
        <f ca="1">IF(ScreenHeight!$B9&lt;OFFSET(Radar!$AC$3,COLUMN(),0),
    Param!$B$38/ScreenHeight!$B9,
    (Param!$B$37+1/(1-OFFSET(Radar!$AD$3,COLUMN(),0)*ScreenHeight!$C9)/Param!$B$39)/OFFSET(Radar!$AC$3,COLUMN(),0)
)*DistanceShader!DD8*LightShader!DD8*(IF(OFFSET(Ghosts!$S$41,COLUMN(),0)&lt;ScreenHeight!$E9,
   1,
   (SQRT(OFFSET(Ghosts!$T$41,COLUMN(),0)-OFFSET(Ghosts!$R$41,COLUMN(),0)*ScreenHeight!$D9)-1))+IF(Ghosts!$B$35,IF(Param!$M$21,-1-POWER(0.3,Param!$M$21)/(IF(Param!$M$21&lt;20,LightShader!DD99,OFFSET(LightShader!DD99,Param!$M$21-20,0)
)+POWER(0.3,Param!$M$21)),-2),0))</f>
        <v>4.1946424113848657</v>
      </c>
      <c r="DE8" s="53">
        <f ca="1">IF(ScreenHeight!$B9&lt;OFFSET(Radar!$AC$3,COLUMN(),0),
    Param!$B$38/ScreenHeight!$B9,
    (Param!$B$37+1/(1-OFFSET(Radar!$AD$3,COLUMN(),0)*ScreenHeight!$C9)/Param!$B$39)/OFFSET(Radar!$AC$3,COLUMN(),0)
)*DistanceShader!DE8*LightShader!DE8*(IF(OFFSET(Ghosts!$S$41,COLUMN(),0)&lt;ScreenHeight!$E9,
   1,
   (SQRT(OFFSET(Ghosts!$T$41,COLUMN(),0)-OFFSET(Ghosts!$R$41,COLUMN(),0)*ScreenHeight!$D9)-1))+IF(Ghosts!$B$35,IF(Param!$M$21,-1-POWER(0.3,Param!$M$21)/(IF(Param!$M$21&lt;20,LightShader!DE99,OFFSET(LightShader!DE99,Param!$M$21-20,0)
)+POWER(0.3,Param!$M$21)),-2),0))</f>
        <v>4.1509467661369728</v>
      </c>
      <c r="DF8" s="53">
        <f ca="1">IF(ScreenHeight!$B9&lt;OFFSET(Radar!$AC$3,COLUMN(),0),
    Param!$B$38/ScreenHeight!$B9,
    (Param!$B$37+1/(1-OFFSET(Radar!$AD$3,COLUMN(),0)*ScreenHeight!$C9)/Param!$B$39)/OFFSET(Radar!$AC$3,COLUMN(),0)
)*DistanceShader!DF8*LightShader!DF8*(IF(OFFSET(Ghosts!$S$41,COLUMN(),0)&lt;ScreenHeight!$E9,
   1,
   (SQRT(OFFSET(Ghosts!$T$41,COLUMN(),0)-OFFSET(Ghosts!$R$41,COLUMN(),0)*ScreenHeight!$D9)-1))+IF(Ghosts!$B$35,IF(Param!$M$21,-1-POWER(0.3,Param!$M$21)/(IF(Param!$M$21&lt;20,LightShader!DF99,OFFSET(LightShader!DF99,Param!$M$21-20,0)
)+POWER(0.3,Param!$M$21)),-2),0))</f>
        <v>4.1055719188665565</v>
      </c>
      <c r="DG8" s="53">
        <f ca="1">IF(ScreenHeight!$B9&lt;OFFSET(Radar!$AC$3,COLUMN(),0),
    Param!$B$38/ScreenHeight!$B9,
    (Param!$B$37+1/(1-OFFSET(Radar!$AD$3,COLUMN(),0)*ScreenHeight!$C9)/Param!$B$39)/OFFSET(Radar!$AC$3,COLUMN(),0)
)*DistanceShader!DG8*LightShader!DG8*(IF(OFFSET(Ghosts!$S$41,COLUMN(),0)&lt;ScreenHeight!$E9,
   1,
   (SQRT(OFFSET(Ghosts!$T$41,COLUMN(),0)-OFFSET(Ghosts!$R$41,COLUMN(),0)*ScreenHeight!$D9)-1))+IF(Ghosts!$B$35,IF(Param!$M$21,-1-POWER(0.3,Param!$M$21)/(IF(Param!$M$21&lt;20,LightShader!DG99,OFFSET(LightShader!DG99,Param!$M$21-20,0)
)+POWER(0.3,Param!$M$21)),-2),0))</f>
        <v>4.0587108462295909</v>
      </c>
      <c r="DH8" s="53">
        <f ca="1">IF(ScreenHeight!$B9&lt;OFFSET(Radar!$AC$3,COLUMN(),0),
    Param!$B$38/ScreenHeight!$B9,
    (Param!$B$37+1/(1-OFFSET(Radar!$AD$3,COLUMN(),0)*ScreenHeight!$C9)/Param!$B$39)/OFFSET(Radar!$AC$3,COLUMN(),0)
)*DistanceShader!DH8*LightShader!DH8*(IF(OFFSET(Ghosts!$S$41,COLUMN(),0)&lt;ScreenHeight!$E9,
   1,
   (SQRT(OFFSET(Ghosts!$T$41,COLUMN(),0)-OFFSET(Ghosts!$R$41,COLUMN(),0)*ScreenHeight!$D9)-1))+IF(Ghosts!$B$35,IF(Param!$M$21,-1-POWER(0.3,Param!$M$21)/(IF(Param!$M$21&lt;20,LightShader!DH99,OFFSET(LightShader!DH99,Param!$M$21-20,0)
)+POWER(0.3,Param!$M$21)),-2),0))</f>
        <v>4.0105512816587945</v>
      </c>
      <c r="DI8" s="53">
        <f ca="1">IF(ScreenHeight!$B9&lt;OFFSET(Radar!$AC$3,COLUMN(),0),
    Param!$B$38/ScreenHeight!$B9,
    (Param!$B$37+1/(1-OFFSET(Radar!$AD$3,COLUMN(),0)*ScreenHeight!$C9)/Param!$B$39)/OFFSET(Radar!$AC$3,COLUMN(),0)
)*DistanceShader!DI8*LightShader!DI8*(IF(OFFSET(Ghosts!$S$41,COLUMN(),0)&lt;ScreenHeight!$E9,
   1,
   (SQRT(OFFSET(Ghosts!$T$41,COLUMN(),0)-OFFSET(Ghosts!$R$41,COLUMN(),0)*ScreenHeight!$D9)-1))+IF(Ghosts!$B$35,IF(Param!$M$21,-1-POWER(0.3,Param!$M$21)/(IF(Param!$M$21&lt;20,LightShader!DI99,OFFSET(LightShader!DI99,Param!$M$21-20,0)
)+POWER(0.3,Param!$M$21)),-2),0))</f>
        <v>3.9612743873286713</v>
      </c>
      <c r="DJ8" s="53">
        <f ca="1">IF(ScreenHeight!$B9&lt;OFFSET(Radar!$AC$3,COLUMN(),0),
    Param!$B$38/ScreenHeight!$B9,
    (Param!$B$37+1/(1-OFFSET(Radar!$AD$3,COLUMN(),0)*ScreenHeight!$C9)/Param!$B$39)/OFFSET(Radar!$AC$3,COLUMN(),0)
)*DistanceShader!DJ8*LightShader!DJ8*(IF(OFFSET(Ghosts!$S$41,COLUMN(),0)&lt;ScreenHeight!$E9,
   1,
   (SQRT(OFFSET(Ghosts!$T$41,COLUMN(),0)-OFFSET(Ghosts!$R$41,COLUMN(),0)*ScreenHeight!$D9)-1))+IF(Ghosts!$B$35,IF(Param!$M$21,-1-POWER(0.3,Param!$M$21)/(IF(Param!$M$21&lt;20,LightShader!DJ99,OFFSET(LightShader!DJ99,Param!$M$21-20,0)
)+POWER(0.3,Param!$M$21)),-2),0))</f>
        <v>3.9110536704602414</v>
      </c>
      <c r="DK8" s="53">
        <f ca="1">IF(ScreenHeight!$B9&lt;OFFSET(Radar!$AC$3,COLUMN(),0),
    Param!$B$38/ScreenHeight!$B9,
    (Param!$B$37+1/(1-OFFSET(Radar!$AD$3,COLUMN(),0)*ScreenHeight!$C9)/Param!$B$39)/OFFSET(Radar!$AC$3,COLUMN(),0)
)*DistanceShader!DK8*LightShader!DK8*(IF(OFFSET(Ghosts!$S$41,COLUMN(),0)&lt;ScreenHeight!$E9,
   1,
   (SQRT(OFFSET(Ghosts!$T$41,COLUMN(),0)-OFFSET(Ghosts!$R$41,COLUMN(),0)*ScreenHeight!$D9)-1))+IF(Ghosts!$B$35,IF(Param!$M$21,-1-POWER(0.3,Param!$M$21)/(IF(Param!$M$21&lt;20,LightShader!DK99,OFFSET(LightShader!DK99,Param!$M$21-20,0)
)+POWER(0.3,Param!$M$21)),-2),0))</f>
        <v>3.8600541342464116</v>
      </c>
      <c r="DL8" s="53">
        <f ca="1">IF(ScreenHeight!$B9&lt;OFFSET(Radar!$AC$3,COLUMN(),0),
    Param!$B$38/ScreenHeight!$B9,
    (Param!$B$37+1/(1-OFFSET(Radar!$AD$3,COLUMN(),0)*ScreenHeight!$C9)/Param!$B$39)/OFFSET(Radar!$AC$3,COLUMN(),0)
)*DistanceShader!DL8*LightShader!DL8*(IF(OFFSET(Ghosts!$S$41,COLUMN(),0)&lt;ScreenHeight!$E9,
   1,
   (SQRT(OFFSET(Ghosts!$T$41,COLUMN(),0)-OFFSET(Ghosts!$R$41,COLUMN(),0)*ScreenHeight!$D9)-1))+IF(Ghosts!$B$35,IF(Param!$M$21,-1-POWER(0.3,Param!$M$21)/(IF(Param!$M$21&lt;20,LightShader!DL99,OFFSET(LightShader!DL99,Param!$M$21-20,0)
)+POWER(0.3,Param!$M$21)),-2),0))</f>
        <v>3.8084316486810419</v>
      </c>
      <c r="DM8" s="53">
        <f ca="1">IF(ScreenHeight!$B9&lt;OFFSET(Radar!$AC$3,COLUMN(),0),
    Param!$B$38/ScreenHeight!$B9,
    (Param!$B$37+1/(1-OFFSET(Radar!$AD$3,COLUMN(),0)*ScreenHeight!$C9)/Param!$B$39)/OFFSET(Radar!$AC$3,COLUMN(),0)
)*DistanceShader!DM8*LightShader!DM8*(IF(OFFSET(Ghosts!$S$41,COLUMN(),0)&lt;ScreenHeight!$E9,
   1,
   (SQRT(OFFSET(Ghosts!$T$41,COLUMN(),0)-OFFSET(Ghosts!$R$41,COLUMN(),0)*ScreenHeight!$D9)-1))+IF(Ghosts!$B$35,IF(Param!$M$21,-1-POWER(0.3,Param!$M$21)/(IF(Param!$M$21&lt;20,LightShader!DM99,OFFSET(LightShader!DM99,Param!$M$21-20,0)
)+POWER(0.3,Param!$M$21)),-2),0))</f>
        <v>3.7563325229620181</v>
      </c>
      <c r="DN8" s="53">
        <f ca="1">IF(ScreenHeight!$B9&lt;OFFSET(Radar!$AC$3,COLUMN(),0),
    Param!$B$38/ScreenHeight!$B9,
    (Param!$B$37+1/(1-OFFSET(Radar!$AD$3,COLUMN(),0)*ScreenHeight!$C9)/Param!$B$39)/OFFSET(Radar!$AC$3,COLUMN(),0)
)*DistanceShader!DN8*LightShader!DN8*(IF(OFFSET(Ghosts!$S$41,COLUMN(),0)&lt;ScreenHeight!$E9,
   1,
   (SQRT(OFFSET(Ghosts!$T$41,COLUMN(),0)-OFFSET(Ghosts!$R$41,COLUMN(),0)*ScreenHeight!$D9)-1))+IF(Ghosts!$B$35,IF(Param!$M$21,-1-POWER(0.3,Param!$M$21)/(IF(Param!$M$21&lt;20,LightShader!DN99,OFFSET(LightShader!DN99,Param!$M$21-20,0)
)+POWER(0.3,Param!$M$21)),-2),0))</f>
        <v>3.7038932587992601</v>
      </c>
      <c r="DO8" s="53">
        <f ca="1">IF(ScreenHeight!$B9&lt;OFFSET(Radar!$AC$3,COLUMN(),0),
    Param!$B$38/ScreenHeight!$B9,
    (Param!$B$37+1/(1-OFFSET(Radar!$AD$3,COLUMN(),0)*ScreenHeight!$C9)/Param!$B$39)/OFFSET(Radar!$AC$3,COLUMN(),0)
)*DistanceShader!DO8*LightShader!DO8*(IF(OFFSET(Ghosts!$S$41,COLUMN(),0)&lt;ScreenHeight!$E9,
   1,
   (SQRT(OFFSET(Ghosts!$T$41,COLUMN(),0)-OFFSET(Ghosts!$R$41,COLUMN(),0)*ScreenHeight!$D9)-1))+IF(Ghosts!$B$35,IF(Param!$M$21,-1-POWER(0.3,Param!$M$21)/(IF(Param!$M$21&lt;20,LightShader!DO99,OFFSET(LightShader!DO99,Param!$M$21-20,0)
)+POWER(0.3,Param!$M$21)),-2),0))</f>
        <v>3.6512404627383841</v>
      </c>
      <c r="DP8" s="53">
        <f ca="1">IF(ScreenHeight!$B9&lt;OFFSET(Radar!$AC$3,COLUMN(),0),
    Param!$B$38/ScreenHeight!$B9,
    (Param!$B$37+1/(1-OFFSET(Radar!$AD$3,COLUMN(),0)*ScreenHeight!$C9)/Param!$B$39)/OFFSET(Radar!$AC$3,COLUMN(),0)
)*DistanceShader!DP8*LightShader!DP8*(IF(OFFSET(Ghosts!$S$41,COLUMN(),0)&lt;ScreenHeight!$E9,
   1,
   (SQRT(OFFSET(Ghosts!$T$41,COLUMN(),0)-OFFSET(Ghosts!$R$41,COLUMN(),0)*ScreenHeight!$D9)-1))+IF(Ghosts!$B$35,IF(Param!$M$21,-1-POWER(0.3,Param!$M$21)/(IF(Param!$M$21&lt;20,LightShader!DP99,OFFSET(LightShader!DP99,Param!$M$21-20,0)
)+POWER(0.3,Param!$M$21)),-2),0))</f>
        <v>3.5984908953318868</v>
      </c>
      <c r="DQ8" s="53">
        <f ca="1">IF(ScreenHeight!$B9&lt;OFFSET(Radar!$AC$3,COLUMN(),0),
    Param!$B$38/ScreenHeight!$B9,
    (Param!$B$37+1/(1-OFFSET(Radar!$AD$3,COLUMN(),0)*ScreenHeight!$C9)/Param!$B$39)/OFFSET(Radar!$AC$3,COLUMN(),0)
)*DistanceShader!DQ8*LightShader!DQ8*(IF(OFFSET(Ghosts!$S$41,COLUMN(),0)&lt;ScreenHeight!$E9,
   1,
   (SQRT(OFFSET(Ghosts!$T$41,COLUMN(),0)-OFFSET(Ghosts!$R$41,COLUMN(),0)*ScreenHeight!$D9)-1))+IF(Ghosts!$B$35,IF(Param!$M$21,-1-POWER(0.3,Param!$M$21)/(IF(Param!$M$21&lt;20,LightShader!DQ99,OFFSET(LightShader!DQ99,Param!$M$21-20,0)
)+POWER(0.3,Param!$M$21)),-2),0))</f>
        <v>3.5457516354682572</v>
      </c>
      <c r="DR8" s="53">
        <f ca="1">IF(ScreenHeight!$B9&lt;OFFSET(Radar!$AC$3,COLUMN(),0),
    Param!$B$38/ScreenHeight!$B9,
    (Param!$B$37+1/(1-OFFSET(Radar!$AD$3,COLUMN(),0)*ScreenHeight!$C9)/Param!$B$39)/OFFSET(Radar!$AC$3,COLUMN(),0)
)*DistanceShader!DR8*LightShader!DR8*(IF(OFFSET(Ghosts!$S$41,COLUMN(),0)&lt;ScreenHeight!$E9,
   1,
   (SQRT(OFFSET(Ghosts!$T$41,COLUMN(),0)-OFFSET(Ghosts!$R$41,COLUMN(),0)*ScreenHeight!$D9)-1))+IF(Ghosts!$B$35,IF(Param!$M$21,-1-POWER(0.3,Param!$M$21)/(IF(Param!$M$21&lt;20,LightShader!DR99,OFFSET(LightShader!DR99,Param!$M$21-20,0)
)+POWER(0.3,Param!$M$21)),-2),0))</f>
        <v>3.4931203392259302</v>
      </c>
      <c r="DS8" s="53">
        <f ca="1">IF(ScreenHeight!$B9&lt;OFFSET(Radar!$AC$3,COLUMN(),0),
    Param!$B$38/ScreenHeight!$B9,
    (Param!$B$37+1/(1-OFFSET(Radar!$AD$3,COLUMN(),0)*ScreenHeight!$C9)/Param!$B$39)/OFFSET(Radar!$AC$3,COLUMN(),0)
)*DistanceShader!DS8*LightShader!DS8*(IF(OFFSET(Ghosts!$S$41,COLUMN(),0)&lt;ScreenHeight!$E9,
   1,
   (SQRT(OFFSET(Ghosts!$T$41,COLUMN(),0)-OFFSET(Ghosts!$R$41,COLUMN(),0)*ScreenHeight!$D9)-1))+IF(Ghosts!$B$35,IF(Param!$M$21,-1-POWER(0.3,Param!$M$21)/(IF(Param!$M$21&lt;20,LightShader!DS99,OFFSET(LightShader!DS99,Param!$M$21-20,0)
)+POWER(0.3,Param!$M$21)),-2),0))</f>
        <v>3.4406855740895019</v>
      </c>
      <c r="DT8" s="53">
        <f ca="1">IF(ScreenHeight!$B9&lt;OFFSET(Radar!$AC$3,COLUMN(),0),
    Param!$B$38/ScreenHeight!$B9,
    (Param!$B$37+1/(1-OFFSET(Radar!$AD$3,COLUMN(),0)*ScreenHeight!$C9)/Param!$B$39)/OFFSET(Radar!$AC$3,COLUMN(),0)
)*DistanceShader!DT8*LightShader!DT8*(IF(OFFSET(Ghosts!$S$41,COLUMN(),0)&lt;ScreenHeight!$E9,
   1,
   (SQRT(OFFSET(Ghosts!$T$41,COLUMN(),0)-OFFSET(Ghosts!$R$41,COLUMN(),0)*ScreenHeight!$D9)-1))+IF(Ghosts!$B$35,IF(Param!$M$21,-1-POWER(0.3,Param!$M$21)/(IF(Param!$M$21&lt;20,LightShader!DT99,OFFSET(LightShader!DT99,Param!$M$21-20,0)
)+POWER(0.3,Param!$M$21)),-2),0))</f>
        <v>3.3885272111051052</v>
      </c>
      <c r="DU8" s="53">
        <f ca="1">IF(ScreenHeight!$B9&lt;OFFSET(Radar!$AC$3,COLUMN(),0),
    Param!$B$38/ScreenHeight!$B9,
    (Param!$B$37+1/(1-OFFSET(Radar!$AD$3,COLUMN(),0)*ScreenHeight!$C9)/Param!$B$39)/OFFSET(Radar!$AC$3,COLUMN(),0)
)*DistanceShader!DU8*LightShader!DU8*(IF(OFFSET(Ghosts!$S$41,COLUMN(),0)&lt;ScreenHeight!$E9,
   1,
   (SQRT(OFFSET(Ghosts!$T$41,COLUMN(),0)-OFFSET(Ghosts!$R$41,COLUMN(),0)*ScreenHeight!$D9)-1))+IF(Ghosts!$B$35,IF(Param!$M$21,-1-POWER(0.3,Param!$M$21)/(IF(Param!$M$21&lt;20,LightShader!DU99,OFFSET(LightShader!DU99,Param!$M$21-20,0)
)+POWER(0.3,Param!$M$21)),-2),0))</f>
        <v>3.3367168594383583</v>
      </c>
      <c r="DV8" s="53">
        <f ca="1">IF(ScreenHeight!$B9&lt;OFFSET(Radar!$AC$3,COLUMN(),0),
    Param!$B$38/ScreenHeight!$B9,
    (Param!$B$37+1/(1-OFFSET(Radar!$AD$3,COLUMN(),0)*ScreenHeight!$C9)/Param!$B$39)/OFFSET(Radar!$AC$3,COLUMN(),0)
)*DistanceShader!DV8*LightShader!DV8*(IF(OFFSET(Ghosts!$S$41,COLUMN(),0)&lt;ScreenHeight!$E9,
   1,
   (SQRT(OFFSET(Ghosts!$T$41,COLUMN(),0)-OFFSET(Ghosts!$R$41,COLUMN(),0)*ScreenHeight!$D9)-1))+IF(Ghosts!$B$35,IF(Param!$M$21,-1-POWER(0.3,Param!$M$21)/(IF(Param!$M$21&lt;20,LightShader!DV99,OFFSET(LightShader!DV99,Param!$M$21-20,0)
)+POWER(0.3,Param!$M$21)),-2),0))</f>
        <v>3.2853183297329087</v>
      </c>
      <c r="DW8" s="53">
        <f ca="1">IF(ScreenHeight!$B9&lt;OFFSET(Radar!$AC$3,COLUMN(),0),
    Param!$B$38/ScreenHeight!$B9,
    (Param!$B$37+1/(1-OFFSET(Radar!$AD$3,COLUMN(),0)*ScreenHeight!$C9)/Param!$B$39)/OFFSET(Radar!$AC$3,COLUMN(),0)
)*DistanceShader!DW8*LightShader!DW8*(IF(OFFSET(Ghosts!$S$41,COLUMN(),0)&lt;ScreenHeight!$E9,
   1,
   (SQRT(OFFSET(Ghosts!$T$41,COLUMN(),0)-OFFSET(Ghosts!$R$41,COLUMN(),0)*ScreenHeight!$D9)-1))+IF(Ghosts!$B$35,IF(Param!$M$21,-1-POWER(0.3,Param!$M$21)/(IF(Param!$M$21&lt;20,LightShader!DW99,OFFSET(LightShader!DW99,Param!$M$21-20,0)
)+POWER(0.3,Param!$M$21)),-2),0))</f>
        <v>3.2343881145732909</v>
      </c>
      <c r="DX8" s="53">
        <f ca="1">IF(ScreenHeight!$B9&lt;OFFSET(Radar!$AC$3,COLUMN(),0),
    Param!$B$38/ScreenHeight!$B9,
    (Param!$B$37+1/(1-OFFSET(Radar!$AD$3,COLUMN(),0)*ScreenHeight!$C9)/Param!$B$39)/OFFSET(Radar!$AC$3,COLUMN(),0)
)*DistanceShader!DX8*LightShader!DX8*(IF(OFFSET(Ghosts!$S$41,COLUMN(),0)&lt;ScreenHeight!$E9,
   1,
   (SQRT(OFFSET(Ghosts!$T$41,COLUMN(),0)-OFFSET(Ghosts!$R$41,COLUMN(),0)*ScreenHeight!$D9)-1))+IF(Ghosts!$B$35,IF(Param!$M$21,-1-POWER(0.3,Param!$M$21)/(IF(Param!$M$21&lt;20,LightShader!DX99,OFFSET(LightShader!DX99,Param!$M$21-20,0)
)+POWER(0.3,Param!$M$21)),-2),0))</f>
        <v>3.1839758761759147</v>
      </c>
      <c r="DY8" s="53">
        <f ca="1">IF(ScreenHeight!$B9&lt;OFFSET(Radar!$AC$3,COLUMN(),0),
    Param!$B$38/ScreenHeight!$B9,
    (Param!$B$37+1/(1-OFFSET(Radar!$AD$3,COLUMN(),0)*ScreenHeight!$C9)/Param!$B$39)/OFFSET(Radar!$AC$3,COLUMN(),0)
)*DistanceShader!DY8*LightShader!DY8*(IF(OFFSET(Ghosts!$S$41,COLUMN(),0)&lt;ScreenHeight!$E9,
   1,
   (SQRT(OFFSET(Ghosts!$T$41,COLUMN(),0)-OFFSET(Ghosts!$R$41,COLUMN(),0)*ScreenHeight!$D9)-1))+IF(Ghosts!$B$35,IF(Param!$M$21,-1-POWER(0.3,Param!$M$21)/(IF(Param!$M$21&lt;20,LightShader!DY99,OFFSET(LightShader!DY99,Param!$M$21-20,0)
)+POWER(0.3,Param!$M$21)),-2),0))</f>
        <v>3.1341249331271372</v>
      </c>
      <c r="DZ8" s="53">
        <f ca="1">IF(ScreenHeight!$B9&lt;OFFSET(Radar!$AC$3,COLUMN(),0),
    Param!$B$38/ScreenHeight!$B9,
    (Param!$B$37+1/(1-OFFSET(Radar!$AD$3,COLUMN(),0)*ScreenHeight!$C9)/Param!$B$39)/OFFSET(Radar!$AC$3,COLUMN(),0)
)*DistanceShader!DZ8*LightShader!DZ8*(IF(OFFSET(Ghosts!$S$41,COLUMN(),0)&lt;ScreenHeight!$E9,
   1,
   (SQRT(OFFSET(Ghosts!$T$41,COLUMN(),0)-OFFSET(Ghosts!$R$41,COLUMN(),0)*ScreenHeight!$D9)-1))+IF(Ghosts!$B$35,IF(Param!$M$21,-1-POWER(0.3,Param!$M$21)/(IF(Param!$M$21&lt;20,LightShader!DZ99,OFFSET(LightShader!DZ99,Param!$M$21-20,0)
)+POWER(0.3,Param!$M$21)),-2),0))</f>
        <v>3.084872739532833</v>
      </c>
      <c r="EA8" s="53">
        <f ca="1">IF(ScreenHeight!$B9&lt;OFFSET(Radar!$AC$3,COLUMN(),0),
    Param!$B$38/ScreenHeight!$B9,
    (Param!$B$37+1/(1-OFFSET(Radar!$AD$3,COLUMN(),0)*ScreenHeight!$C9)/Param!$B$39)/OFFSET(Radar!$AC$3,COLUMN(),0)
)*DistanceShader!EA8*LightShader!EA8*(IF(OFFSET(Ghosts!$S$41,COLUMN(),0)&lt;ScreenHeight!$E9,
   1,
   (SQRT(OFFSET(Ghosts!$T$41,COLUMN(),0)-OFFSET(Ghosts!$R$41,COLUMN(),0)*ScreenHeight!$D9)-1))+IF(Ghosts!$B$35,IF(Param!$M$21,-1-POWER(0.3,Param!$M$21)/(IF(Param!$M$21&lt;20,LightShader!EA99,OFFSET(LightShader!EA99,Param!$M$21-20,0)
)+POWER(0.3,Param!$M$21)),-2),0))</f>
        <v>3.0362513513268508</v>
      </c>
      <c r="EB8" s="53">
        <f ca="1">IF(ScreenHeight!$B9&lt;OFFSET(Radar!$AC$3,COLUMN(),0),
    Param!$B$38/ScreenHeight!$B9,
    (Param!$B$37+1/(1-OFFSET(Radar!$AD$3,COLUMN(),0)*ScreenHeight!$C9)/Param!$B$39)/OFFSET(Radar!$AC$3,COLUMN(),0)
)*DistanceShader!EB8*LightShader!EB8*(IF(OFFSET(Ghosts!$S$41,COLUMN(),0)&lt;ScreenHeight!$E9,
   1,
   (SQRT(OFFSET(Ghosts!$T$41,COLUMN(),0)-OFFSET(Ghosts!$R$41,COLUMN(),0)*ScreenHeight!$D9)-1))+IF(Ghosts!$B$35,IF(Param!$M$21,-1-POWER(0.3,Param!$M$21)/(IF(Param!$M$21&lt;20,LightShader!EB99,OFFSET(LightShader!EB99,Param!$M$21-20,0)
)+POWER(0.3,Param!$M$21)),-2),0))</f>
        <v>2.9882878757024707</v>
      </c>
      <c r="EC8" s="53">
        <f ca="1">IF(ScreenHeight!$B9&lt;OFFSET(Radar!$AC$3,COLUMN(),0),
    Param!$B$38/ScreenHeight!$B9,
    (Param!$B$37+1/(1-OFFSET(Radar!$AD$3,COLUMN(),0)*ScreenHeight!$C9)/Param!$B$39)/OFFSET(Radar!$AC$3,COLUMN(),0)
)*DistanceShader!EC8*LightShader!EC8*(IF(OFFSET(Ghosts!$S$41,COLUMN(),0)&lt;ScreenHeight!$E9,
   1,
   (SQRT(OFFSET(Ghosts!$T$41,COLUMN(),0)-OFFSET(Ghosts!$R$41,COLUMN(),0)*ScreenHeight!$D9)-1))+IF(Ghosts!$B$35,IF(Param!$M$21,-1-POWER(0.3,Param!$M$21)/(IF(Param!$M$21&lt;20,LightShader!EC99,OFFSET(LightShader!EC99,Param!$M$21-20,0)
)+POWER(0.3,Param!$M$21)),-2),0))</f>
        <v>2.9410049006847561</v>
      </c>
      <c r="ED8" s="53">
        <f ca="1">IF(ScreenHeight!$B9&lt;OFFSET(Radar!$AC$3,COLUMN(),0),
    Param!$B$38/ScreenHeight!$B9,
    (Param!$B$37+1/(1-OFFSET(Radar!$AD$3,COLUMN(),0)*ScreenHeight!$C9)/Param!$B$39)/OFFSET(Radar!$AC$3,COLUMN(),0)
)*DistanceShader!ED8*LightShader!ED8*(IF(OFFSET(Ghosts!$S$41,COLUMN(),0)&lt;ScreenHeight!$E9,
   1,
   (SQRT(OFFSET(Ghosts!$T$41,COLUMN(),0)-OFFSET(Ghosts!$R$41,COLUMN(),0)*ScreenHeight!$D9)-1))+IF(Ghosts!$B$35,IF(Param!$M$21,-1-POWER(0.3,Param!$M$21)/(IF(Param!$M$21&lt;20,LightShader!ED99,OFFSET(LightShader!ED99,Param!$M$21-20,0)
)+POWER(0.3,Param!$M$21)),-2),0))</f>
        <v>2.8944209027604826</v>
      </c>
      <c r="EE8" s="53">
        <f ca="1">IF(ScreenHeight!$B9&lt;OFFSET(Radar!$AC$3,COLUMN(),0),
    Param!$B$38/ScreenHeight!$B9,
    (Param!$B$37+1/(1-OFFSET(Radar!$AD$3,COLUMN(),0)*ScreenHeight!$C9)/Param!$B$39)/OFFSET(Radar!$AC$3,COLUMN(),0)
)*DistanceShader!EE8*LightShader!EE8*(IF(OFFSET(Ghosts!$S$41,COLUMN(),0)&lt;ScreenHeight!$E9,
   1,
   (SQRT(OFFSET(Ghosts!$T$41,COLUMN(),0)-OFFSET(Ghosts!$R$41,COLUMN(),0)*ScreenHeight!$D9)-1))+IF(Ghosts!$B$35,IF(Param!$M$21,-1-POWER(0.3,Param!$M$21)/(IF(Param!$M$21&lt;20,LightShader!EE99,OFFSET(LightShader!EE99,Param!$M$21-20,0)
)+POWER(0.3,Param!$M$21)),-2),0))</f>
        <v>2.8485506312373845</v>
      </c>
      <c r="EF8" s="53">
        <f ca="1">IF(ScreenHeight!$B9&lt;OFFSET(Radar!$AC$3,COLUMN(),0),
    Param!$B$38/ScreenHeight!$B9,
    (Param!$B$37+1/(1-OFFSET(Radar!$AD$3,COLUMN(),0)*ScreenHeight!$C9)/Param!$B$39)/OFFSET(Radar!$AC$3,COLUMN(),0)
)*DistanceShader!EF8*LightShader!EF8*(IF(OFFSET(Ghosts!$S$41,COLUMN(),0)&lt;ScreenHeight!$E9,
   1,
   (SQRT(OFFSET(Ghosts!$T$41,COLUMN(),0)-OFFSET(Ghosts!$R$41,COLUMN(),0)*ScreenHeight!$D9)-1))+IF(Ghosts!$B$35,IF(Param!$M$21,-1-POWER(0.3,Param!$M$21)/(IF(Param!$M$21&lt;20,LightShader!EF99,OFFSET(LightShader!EF99,Param!$M$21-20,0)
)+POWER(0.3,Param!$M$21)),-2),0))</f>
        <v>2.8034054686290295</v>
      </c>
      <c r="EG8" s="53">
        <f ca="1">IF(ScreenHeight!$B9&lt;OFFSET(Radar!$AC$3,COLUMN(),0),
    Param!$B$38/ScreenHeight!$B9,
    (Param!$B$37+1/(1-OFFSET(Radar!$AD$3,COLUMN(),0)*ScreenHeight!$C9)/Param!$B$39)/OFFSET(Radar!$AC$3,COLUMN(),0)
)*DistanceShader!EG8*LightShader!EG8*(IF(OFFSET(Ghosts!$S$41,COLUMN(),0)&lt;ScreenHeight!$E9,
   1,
   (SQRT(OFFSET(Ghosts!$T$41,COLUMN(),0)-OFFSET(Ghosts!$R$41,COLUMN(),0)*ScreenHeight!$D9)-1))+IF(Ghosts!$B$35,IF(Param!$M$21,-1-POWER(0.3,Param!$M$21)/(IF(Param!$M$21&lt;20,LightShader!EG99,OFFSET(LightShader!EG99,Param!$M$21-20,0)
)+POWER(0.3,Param!$M$21)),-2),0))</f>
        <v>2.7589937668695494</v>
      </c>
      <c r="EH8" s="53">
        <f ca="1">IF(ScreenHeight!$B9&lt;OFFSET(Radar!$AC$3,COLUMN(),0),
    Param!$B$38/ScreenHeight!$B9,
    (Param!$B$37+1/(1-OFFSET(Radar!$AD$3,COLUMN(),0)*ScreenHeight!$C9)/Param!$B$39)/OFFSET(Radar!$AC$3,COLUMN(),0)
)*DistanceShader!EH8*LightShader!EH8*(IF(OFFSET(Ghosts!$S$41,COLUMN(),0)&lt;ScreenHeight!$E9,
   1,
   (SQRT(OFFSET(Ghosts!$T$41,COLUMN(),0)-OFFSET(Ghosts!$R$41,COLUMN(),0)*ScreenHeight!$D9)-1))+IF(Ghosts!$B$35,IF(Param!$M$21,-1-POWER(0.3,Param!$M$21)/(IF(Param!$M$21&lt;20,LightShader!EH99,OFFSET(LightShader!EH99,Param!$M$21-20,0)
)+POWER(0.3,Param!$M$21)),-2),0))</f>
        <v>2.7153211595680191</v>
      </c>
      <c r="EI8" s="53">
        <f ca="1">IF(ScreenHeight!$B9&lt;OFFSET(Radar!$AC$3,COLUMN(),0),
    Param!$B$38/ScreenHeight!$B9,
    (Param!$B$37+1/(1-OFFSET(Radar!$AD$3,COLUMN(),0)*ScreenHeight!$C9)/Param!$B$39)/OFFSET(Radar!$AC$3,COLUMN(),0)
)*DistanceShader!EI8*LightShader!EI8*(IF(OFFSET(Ghosts!$S$41,COLUMN(),0)&lt;ScreenHeight!$E9,
   1,
   (SQRT(OFFSET(Ghosts!$T$41,COLUMN(),0)-OFFSET(Ghosts!$R$41,COLUMN(),0)*ScreenHeight!$D9)-1))+IF(Ghosts!$B$35,IF(Param!$M$21,-1-POWER(0.3,Param!$M$21)/(IF(Param!$M$21&lt;20,LightShader!EI99,OFFSET(LightShader!EI99,Param!$M$21-20,0)
)+POWER(0.3,Param!$M$21)),-2),0))</f>
        <v>2.6723908508289727</v>
      </c>
      <c r="EJ8" s="53">
        <f ca="1">IF(ScreenHeight!$B9&lt;OFFSET(Radar!$AC$3,COLUMN(),0),
    Param!$B$38/ScreenHeight!$B9,
    (Param!$B$37+1/(1-OFFSET(Radar!$AD$3,COLUMN(),0)*ScreenHeight!$C9)/Param!$B$39)/OFFSET(Radar!$AC$3,COLUMN(),0)
)*DistanceShader!EJ8*LightShader!EJ8*(IF(OFFSET(Ghosts!$S$41,COLUMN(),0)&lt;ScreenHeight!$E9,
   1,
   (SQRT(OFFSET(Ghosts!$T$41,COLUMN(),0)-OFFSET(Ghosts!$R$41,COLUMN(),0)*ScreenHeight!$D9)-1))+IF(Ghosts!$B$35,IF(Param!$M$21,-1-POWER(0.3,Param!$M$21)/(IF(Param!$M$21&lt;20,LightShader!EJ99,OFFSET(LightShader!EJ99,Param!$M$21-20,0)
)+POWER(0.3,Param!$M$21)),-2),0))</f>
        <v>2.6302038814063353</v>
      </c>
      <c r="EK8" s="53">
        <f ca="1">IF(ScreenHeight!$B9&lt;OFFSET(Radar!$AC$3,COLUMN(),0),
    Param!$B$38/ScreenHeight!$B9,
    (Param!$B$37+1/(1-OFFSET(Radar!$AD$3,COLUMN(),0)*ScreenHeight!$C9)/Param!$B$39)/OFFSET(Radar!$AC$3,COLUMN(),0)
)*DistanceShader!EK8*LightShader!EK8*(IF(OFFSET(Ghosts!$S$41,COLUMN(),0)&lt;ScreenHeight!$E9,
   1,
   (SQRT(OFFSET(Ghosts!$T$41,COLUMN(),0)-OFFSET(Ghosts!$R$41,COLUMN(),0)*ScreenHeight!$D9)-1))+IF(Ghosts!$B$35,IF(Param!$M$21,-1-POWER(0.3,Param!$M$21)/(IF(Param!$M$21&lt;20,LightShader!EK99,OFFSET(LightShader!EK99,Param!$M$21-20,0)
)+POWER(0.3,Param!$M$21)),-2),0))</f>
        <v>2.5887593731347569</v>
      </c>
      <c r="EL8" s="53">
        <f ca="1">IF(ScreenHeight!$B9&lt;OFFSET(Radar!$AC$3,COLUMN(),0),
    Param!$B$38/ScreenHeight!$B9,
    (Param!$B$37+1/(1-OFFSET(Radar!$AD$3,COLUMN(),0)*ScreenHeight!$C9)/Param!$B$39)/OFFSET(Radar!$AC$3,COLUMN(),0)
)*DistanceShader!EL8*LightShader!EL8*(IF(OFFSET(Ghosts!$S$41,COLUMN(),0)&lt;ScreenHeight!$E9,
   1,
   (SQRT(OFFSET(Ghosts!$T$41,COLUMN(),0)-OFFSET(Ghosts!$R$41,COLUMN(),0)*ScreenHeight!$D9)-1))+IF(Ghosts!$B$35,IF(Param!$M$21,-1-POWER(0.3,Param!$M$21)/(IF(Param!$M$21&lt;20,LightShader!EL99,OFFSET(LightShader!EL99,Param!$M$21-20,0)
)+POWER(0.3,Param!$M$21)),-2),0))</f>
        <v>2.5480547527054673</v>
      </c>
      <c r="EM8" s="53">
        <f ca="1">IF(ScreenHeight!$B9&lt;OFFSET(Radar!$AC$3,COLUMN(),0),
    Param!$B$38/ScreenHeight!$B9,
    (Param!$B$37+1/(1-OFFSET(Radar!$AD$3,COLUMN(),0)*ScreenHeight!$C9)/Param!$B$39)/OFFSET(Radar!$AC$3,COLUMN(),0)
)*DistanceShader!EM8*LightShader!EM8*(IF(OFFSET(Ghosts!$S$41,COLUMN(),0)&lt;ScreenHeight!$E9,
   1,
   (SQRT(OFFSET(Ghosts!$T$41,COLUMN(),0)-OFFSET(Ghosts!$R$41,COLUMN(),0)*ScreenHeight!$D9)-1))+IF(Ghosts!$B$35,IF(Param!$M$21,-1-POWER(0.3,Param!$M$21)/(IF(Param!$M$21&lt;20,LightShader!EM99,OFFSET(LightShader!EM99,Param!$M$21-20,0)
)+POWER(0.3,Param!$M$21)),-2),0))</f>
        <v>2.5080859559330397</v>
      </c>
      <c r="EN8" s="53">
        <f ca="1">IF(ScreenHeight!$B9&lt;OFFSET(Radar!$AC$3,COLUMN(),0),
    Param!$B$38/ScreenHeight!$B9,
    (Param!$B$37+1/(1-OFFSET(Radar!$AD$3,COLUMN(),0)*ScreenHeight!$C9)/Param!$B$39)/OFFSET(Radar!$AC$3,COLUMN(),0)
)*DistanceShader!EN8*LightShader!EN8*(IF(OFFSET(Ghosts!$S$41,COLUMN(),0)&lt;ScreenHeight!$E9,
   1,
   (SQRT(OFFSET(Ghosts!$T$41,COLUMN(),0)-OFFSET(Ghosts!$R$41,COLUMN(),0)*ScreenHeight!$D9)-1))+IF(Ghosts!$B$35,IF(Param!$M$21,-1-POWER(0.3,Param!$M$21)/(IF(Param!$M$21&lt;20,LightShader!EN99,OFFSET(LightShader!EN99,Param!$M$21-20,0)
)+POWER(0.3,Param!$M$21)),-2),0))</f>
        <v>2.4688476137028599</v>
      </c>
      <c r="EO8" s="53">
        <f ca="1">IF(ScreenHeight!$B9&lt;OFFSET(Radar!$AC$3,COLUMN(),0),
    Param!$B$38/ScreenHeight!$B9,
    (Param!$B$37+1/(1-OFFSET(Radar!$AD$3,COLUMN(),0)*ScreenHeight!$C9)/Param!$B$39)/OFFSET(Radar!$AC$3,COLUMN(),0)
)*DistanceShader!EO8*LightShader!EO8*(IF(OFFSET(Ghosts!$S$41,COLUMN(),0)&lt;ScreenHeight!$E9,
   1,
   (SQRT(OFFSET(Ghosts!$T$41,COLUMN(),0)-OFFSET(Ghosts!$R$41,COLUMN(),0)*ScreenHeight!$D9)-1))+IF(Ghosts!$B$35,IF(Param!$M$21,-1-POWER(0.3,Param!$M$21)/(IF(Param!$M$21&lt;20,LightShader!EO99,OFFSET(LightShader!EO99,Param!$M$21-20,0)
)+POWER(0.3,Param!$M$21)),-2),0))</f>
        <v>2.4303332208040489</v>
      </c>
      <c r="EP8" s="53">
        <f ca="1">IF(ScreenHeight!$B9&lt;OFFSET(Radar!$AC$3,COLUMN(),0),
    Param!$B$38/ScreenHeight!$B9,
    (Param!$B$37+1/(1-OFFSET(Radar!$AD$3,COLUMN(),0)*ScreenHeight!$C9)/Param!$B$39)/OFFSET(Radar!$AC$3,COLUMN(),0)
)*DistanceShader!EP8*LightShader!EP8*(IF(OFFSET(Ghosts!$S$41,COLUMN(),0)&lt;ScreenHeight!$E9,
   1,
   (SQRT(OFFSET(Ghosts!$T$41,COLUMN(),0)-OFFSET(Ghosts!$R$41,COLUMN(),0)*ScreenHeight!$D9)-1))+IF(Ghosts!$B$35,IF(Param!$M$21,-1-POWER(0.3,Param!$M$21)/(IF(Param!$M$21&lt;20,LightShader!EP99,OFFSET(LightShader!EP99,Param!$M$21-20,0)
)+POWER(0.3,Param!$M$21)),-2),0))</f>
        <v>2.3925352888450195</v>
      </c>
      <c r="EQ8" s="53">
        <f ca="1">IF(ScreenHeight!$B9&lt;OFFSET(Radar!$AC$3,COLUMN(),0),
    Param!$B$38/ScreenHeight!$B9,
    (Param!$B$37+1/(1-OFFSET(Radar!$AD$3,COLUMN(),0)*ScreenHeight!$C9)/Param!$B$39)/OFFSET(Radar!$AC$3,COLUMN(),0)
)*DistanceShader!EQ8*LightShader!EQ8*(IF(OFFSET(Ghosts!$S$41,COLUMN(),0)&lt;ScreenHeight!$E9,
   1,
   (SQRT(OFFSET(Ghosts!$T$41,COLUMN(),0)-OFFSET(Ghosts!$R$41,COLUMN(),0)*ScreenHeight!$D9)-1))+IF(Ghosts!$B$35,IF(Param!$M$21,-1-POWER(0.3,Param!$M$21)/(IF(Param!$M$21&lt;20,LightShader!EQ99,OFFSET(LightShader!EQ99,Param!$M$21-20,0)
)+POWER(0.3,Param!$M$21)),-2),0))</f>
        <v>2.3554454844240507</v>
      </c>
      <c r="ER8" s="53">
        <f ca="1">IF(ScreenHeight!$B9&lt;OFFSET(Radar!$AC$3,COLUMN(),0),
    Param!$B$38/ScreenHeight!$B9,
    (Param!$B$37+1/(1-OFFSET(Radar!$AD$3,COLUMN(),0)*ScreenHeight!$C9)/Param!$B$39)/OFFSET(Radar!$AC$3,COLUMN(),0)
)*DistanceShader!ER8*LightShader!ER8*(IF(OFFSET(Ghosts!$S$41,COLUMN(),0)&lt;ScreenHeight!$E9,
   1,
   (SQRT(OFFSET(Ghosts!$T$41,COLUMN(),0)-OFFSET(Ghosts!$R$41,COLUMN(),0)*ScreenHeight!$D9)-1))+IF(Ghosts!$B$35,IF(Param!$M$21,-1-POWER(0.3,Param!$M$21)/(IF(Param!$M$21&lt;20,LightShader!ER99,OFFSET(LightShader!ER99,Param!$M$21-20,0)
)+POWER(0.3,Param!$M$21)),-2),0))</f>
        <v>2.3190547536895005</v>
      </c>
      <c r="ES8" s="53">
        <f ca="1">IF(ScreenHeight!$B9&lt;OFFSET(Radar!$AC$3,COLUMN(),0),
    Param!$B$38/ScreenHeight!$B9,
    (Param!$B$37+1/(1-OFFSET(Radar!$AD$3,COLUMN(),0)*ScreenHeight!$C9)/Param!$B$39)/OFFSET(Radar!$AC$3,COLUMN(),0)
)*DistanceShader!ES8*LightShader!ES8*(IF(OFFSET(Ghosts!$S$41,COLUMN(),0)&lt;ScreenHeight!$E9,
   1,
   (SQRT(OFFSET(Ghosts!$T$41,COLUMN(),0)-OFFSET(Ghosts!$R$41,COLUMN(),0)*ScreenHeight!$D9)-1))+IF(Ghosts!$B$35,IF(Param!$M$21,-1-POWER(0.3,Param!$M$21)/(IF(Param!$M$21&lt;20,LightShader!ES99,OFFSET(LightShader!ES99,Param!$M$21-20,0)
)+POWER(0.3,Param!$M$21)),-2),0))</f>
        <v>2.2833534343771373</v>
      </c>
      <c r="ET8" s="53">
        <f ca="1">IF(ScreenHeight!$B9&lt;OFFSET(Radar!$AC$3,COLUMN(),0),
    Param!$B$38/ScreenHeight!$B9,
    (Param!$B$37+1/(1-OFFSET(Radar!$AD$3,COLUMN(),0)*ScreenHeight!$C9)/Param!$B$39)/OFFSET(Radar!$AC$3,COLUMN(),0)
)*DistanceShader!ET8*LightShader!ET8*(IF(OFFSET(Ghosts!$S$41,COLUMN(),0)&lt;ScreenHeight!$E9,
   1,
   (SQRT(OFFSET(Ghosts!$T$41,COLUMN(),0)-OFFSET(Ghosts!$R$41,COLUMN(),0)*ScreenHeight!$D9)-1))+IF(Ghosts!$B$35,IF(Param!$M$21,-1-POWER(0.3,Param!$M$21)/(IF(Param!$M$21&lt;20,LightShader!ET99,OFFSET(LightShader!ET99,Param!$M$21-20,0)
)+POWER(0.3,Param!$M$21)),-2),0))</f>
        <v>2.2483313563585221</v>
      </c>
      <c r="EU8" s="53">
        <f ca="1">IF(ScreenHeight!$B9&lt;OFFSET(Radar!$AC$3,COLUMN(),0),
    Param!$B$38/ScreenHeight!$B9,
    (Param!$B$37+1/(1-OFFSET(Radar!$AD$3,COLUMN(),0)*ScreenHeight!$C9)/Param!$B$39)/OFFSET(Radar!$AC$3,COLUMN(),0)
)*DistanceShader!EU8*LightShader!EU8*(IF(OFFSET(Ghosts!$S$41,COLUMN(),0)&lt;ScreenHeight!$E9,
   1,
   (SQRT(OFFSET(Ghosts!$T$41,COLUMN(),0)-OFFSET(Ghosts!$R$41,COLUMN(),0)*ScreenHeight!$D9)-1))+IF(Ghosts!$B$35,IF(Param!$M$21,-1-POWER(0.3,Param!$M$21)/(IF(Param!$M$21&lt;20,LightShader!EU99,OFFSET(LightShader!EU99,Param!$M$21-20,0)
)+POWER(0.3,Param!$M$21)),-2),0))</f>
        <v>2.2139779316767214</v>
      </c>
      <c r="EV8" s="53">
        <f ca="1">IF(ScreenHeight!$B9&lt;OFFSET(Radar!$AC$3,COLUMN(),0),
    Param!$B$38/ScreenHeight!$B9,
    (Param!$B$37+1/(1-OFFSET(Radar!$AD$3,COLUMN(),0)*ScreenHeight!$C9)/Param!$B$39)/OFFSET(Radar!$AC$3,COLUMN(),0)
)*DistanceShader!EV8*LightShader!EV8*(IF(OFFSET(Ghosts!$S$41,COLUMN(),0)&lt;ScreenHeight!$E9,
   1,
   (SQRT(OFFSET(Ghosts!$T$41,COLUMN(),0)-OFFSET(Ghosts!$R$41,COLUMN(),0)*ScreenHeight!$D9)-1))+IF(Ghosts!$B$35,IF(Param!$M$21,-1-POWER(0.3,Param!$M$21)/(IF(Param!$M$21&lt;20,LightShader!EV99,OFFSET(LightShader!EV99,Param!$M$21-20,0)
)+POWER(0.3,Param!$M$21)),-2),0))</f>
        <v>2.1802822349858193</v>
      </c>
      <c r="EW8" s="53">
        <f ca="1">IF(ScreenHeight!$B9&lt;OFFSET(Radar!$AC$3,COLUMN(),0),
    Param!$B$38/ScreenHeight!$B9,
    (Param!$B$37+1/(1-OFFSET(Radar!$AD$3,COLUMN(),0)*ScreenHeight!$C9)/Param!$B$39)/OFFSET(Radar!$AC$3,COLUMN(),0)
)*DistanceShader!EW8*LightShader!EW8*(IF(OFFSET(Ghosts!$S$41,COLUMN(),0)&lt;ScreenHeight!$E9,
   1,
   (SQRT(OFFSET(Ghosts!$T$41,COLUMN(),0)-OFFSET(Ghosts!$R$41,COLUMN(),0)*ScreenHeight!$D9)-1))+IF(Ghosts!$B$35,IF(Param!$M$21,-1-POWER(0.3,Param!$M$21)/(IF(Param!$M$21&lt;20,LightShader!EW99,OFFSET(LightShader!EW99,Param!$M$21-20,0)
)+POWER(0.3,Param!$M$21)),-2),0))</f>
        <v>2.1472330752502073</v>
      </c>
      <c r="EX8" s="53">
        <f ca="1">IF(ScreenHeight!$B9&lt;OFFSET(Radar!$AC$3,COLUMN(),0),
    Param!$B$38/ScreenHeight!$B9,
    (Param!$B$37+1/(1-OFFSET(Radar!$AD$3,COLUMN(),0)*ScreenHeight!$C9)/Param!$B$39)/OFFSET(Radar!$AC$3,COLUMN(),0)
)*DistanceShader!EX8*LightShader!EX8*(IF(OFFSET(Ghosts!$S$41,COLUMN(),0)&lt;ScreenHeight!$E9,
   1,
   (SQRT(OFFSET(Ghosts!$T$41,COLUMN(),0)-OFFSET(Ghosts!$R$41,COLUMN(),0)*ScreenHeight!$D9)-1))+IF(Ghosts!$B$35,IF(Param!$M$21,-1-POWER(0.3,Param!$M$21)/(IF(Param!$M$21&lt;20,LightShader!EX99,OFFSET(LightShader!EX99,Param!$M$21-20,0)
)+POWER(0.3,Param!$M$21)),-2),0))</f>
        <v>2.114819059499625</v>
      </c>
      <c r="EY8" s="53">
        <f ca="1">IF(ScreenHeight!$B9&lt;OFFSET(Radar!$AC$3,COLUMN(),0),
    Param!$B$38/ScreenHeight!$B9,
    (Param!$B$37+1/(1-OFFSET(Radar!$AD$3,COLUMN(),0)*ScreenHeight!$C9)/Param!$B$39)/OFFSET(Radar!$AC$3,COLUMN(),0)
)*DistanceShader!EY8*LightShader!EY8*(IF(OFFSET(Ghosts!$S$41,COLUMN(),0)&lt;ScreenHeight!$E9,
   1,
   (SQRT(OFFSET(Ghosts!$T$41,COLUMN(),0)-OFFSET(Ghosts!$R$41,COLUMN(),0)*ScreenHeight!$D9)-1))+IF(Ghosts!$B$35,IF(Param!$M$21,-1-POWER(0.3,Param!$M$21)/(IF(Param!$M$21&lt;20,LightShader!EY99,OFFSET(LightShader!EY99,Param!$M$21-20,0)
)+POWER(0.3,Param!$M$21)),-2),0))</f>
        <v>2.0830286493771979</v>
      </c>
      <c r="EZ8" s="53">
        <f ca="1">IF(ScreenHeight!$B9&lt;OFFSET(Radar!$AC$3,COLUMN(),0),
    Param!$B$38/ScreenHeight!$B9,
    (Param!$B$37+1/(1-OFFSET(Radar!$AD$3,COLUMN(),0)*ScreenHeight!$C9)/Param!$B$39)/OFFSET(Radar!$AC$3,COLUMN(),0)
)*DistanceShader!EZ8*LightShader!EZ8*(IF(OFFSET(Ghosts!$S$41,COLUMN(),0)&lt;ScreenHeight!$E9,
   1,
   (SQRT(OFFSET(Ghosts!$T$41,COLUMN(),0)-OFFSET(Ghosts!$R$41,COLUMN(),0)*ScreenHeight!$D9)-1))+IF(Ghosts!$B$35,IF(Param!$M$21,-1-POWER(0.3,Param!$M$21)/(IF(Param!$M$21&lt;20,LightShader!EZ99,OFFSET(LightShader!EZ99,Param!$M$21-20,0)
)+POWER(0.3,Param!$M$21)),-2),0))</f>
        <v>2.0518502111611019</v>
      </c>
      <c r="FA8" s="53">
        <f ca="1">IF(ScreenHeight!$B9&lt;OFFSET(Radar!$AC$3,COLUMN(),0),
    Param!$B$38/ScreenHeight!$B9,
    (Param!$B$37+1/(1-OFFSET(Radar!$AD$3,COLUMN(),0)*ScreenHeight!$C9)/Param!$B$39)/OFFSET(Radar!$AC$3,COLUMN(),0)
)*DistanceShader!FA8*LightShader!FA8*(IF(OFFSET(Ghosts!$S$41,COLUMN(),0)&lt;ScreenHeight!$E9,
   1,
   (SQRT(OFFSET(Ghosts!$T$41,COLUMN(),0)-OFFSET(Ghosts!$R$41,COLUMN(),0)*ScreenHeight!$D9)-1))+IF(Ghosts!$B$35,IF(Param!$M$21,-1-POWER(0.3,Param!$M$21)/(IF(Param!$M$21&lt;20,LightShader!FA99,OFFSET(LightShader!FA99,Param!$M$21-20,0)
)+POWER(0.3,Param!$M$21)),-2),0))</f>
        <v>2.0212720598861784</v>
      </c>
      <c r="FB8" s="53">
        <f ca="1">IF(ScreenHeight!$B9&lt;OFFSET(Radar!$AC$3,COLUMN(),0),
    Param!$B$38/ScreenHeight!$B9,
    (Param!$B$37+1/(1-OFFSET(Radar!$AD$3,COLUMN(),0)*ScreenHeight!$C9)/Param!$B$39)/OFFSET(Radar!$AC$3,COLUMN(),0)
)*DistanceShader!FB8*LightShader!FB8*(IF(OFFSET(Ghosts!$S$41,COLUMN(),0)&lt;ScreenHeight!$E9,
   1,
   (SQRT(OFFSET(Ghosts!$T$41,COLUMN(),0)-OFFSET(Ghosts!$R$41,COLUMN(),0)*ScreenHeight!$D9)-1))+IF(Ghosts!$B$35,IF(Param!$M$21,-1-POWER(0.3,Param!$M$21)/(IF(Param!$M$21&lt;20,LightShader!FB99,OFFSET(LightShader!FB99,Param!$M$21-20,0)
)+POWER(0.3,Param!$M$21)),-2),0))</f>
        <v>1.9912824981404176</v>
      </c>
      <c r="FC8" s="53">
        <f ca="1">IF(ScreenHeight!$B9&lt;OFFSET(Radar!$AC$3,COLUMN(),0),
    Param!$B$38/ScreenHeight!$B9,
    (Param!$B$37+1/(1-OFFSET(Radar!$AD$3,COLUMN(),0)*ScreenHeight!$C9)/Param!$B$39)/OFFSET(Radar!$AC$3,COLUMN(),0)
)*DistanceShader!FC8*LightShader!FC8*(IF(OFFSET(Ghosts!$S$41,COLUMN(),0)&lt;ScreenHeight!$E9,
   1,
   (SQRT(OFFSET(Ghosts!$T$41,COLUMN(),0)-OFFSET(Ghosts!$R$41,COLUMN(),0)*ScreenHeight!$D9)-1))+IF(Ghosts!$B$35,IF(Param!$M$21,-1-POWER(0.3,Param!$M$21)/(IF(Param!$M$21&lt;20,LightShader!FC99,OFFSET(LightShader!FC99,Param!$M$21-20,0)
)+POWER(0.3,Param!$M$21)),-2),0))</f>
        <v>1.9618698500626306</v>
      </c>
      <c r="FD8" s="53">
        <f ca="1">IF(ScreenHeight!$B9&lt;OFFSET(Radar!$AC$3,COLUMN(),0),
    Param!$B$38/ScreenHeight!$B9,
    (Param!$B$37+1/(1-OFFSET(Radar!$AD$3,COLUMN(),0)*ScreenHeight!$C9)/Param!$B$39)/OFFSET(Radar!$AC$3,COLUMN(),0)
)*DistanceShader!FD8*LightShader!FD8*(IF(OFFSET(Ghosts!$S$41,COLUMN(),0)&lt;ScreenHeight!$E9,
   1,
   (SQRT(OFFSET(Ghosts!$T$41,COLUMN(),0)-OFFSET(Ghosts!$R$41,COLUMN(),0)*ScreenHeight!$D9)-1))+IF(Ghosts!$B$35,IF(Param!$M$21,-1-POWER(0.3,Param!$M$21)/(IF(Param!$M$21&lt;20,LightShader!FD99,OFFSET(LightShader!FD99,Param!$M$21-20,0)
)+POWER(0.3,Param!$M$21)),-2),0))</f>
        <v>1.9330224910221887</v>
      </c>
      <c r="FE8" s="53">
        <f ca="1">IF(ScreenHeight!$B9&lt;OFFSET(Radar!$AC$3,COLUMN(),0),
    Param!$B$38/ScreenHeight!$B9,
    (Param!$B$37+1/(1-OFFSET(Radar!$AD$3,COLUMN(),0)*ScreenHeight!$C9)/Param!$B$39)/OFFSET(Radar!$AC$3,COLUMN(),0)
)*DistanceShader!FE8*LightShader!FE8*(IF(OFFSET(Ghosts!$S$41,COLUMN(),0)&lt;ScreenHeight!$E9,
   1,
   (SQRT(OFFSET(Ghosts!$T$41,COLUMN(),0)-OFFSET(Ghosts!$R$41,COLUMN(),0)*ScreenHeight!$D9)-1))+IF(Ghosts!$B$35,IF(Param!$M$21,-1-POWER(0.3,Param!$M$21)/(IF(Param!$M$21&lt;20,LightShader!FE99,OFFSET(LightShader!FE99,Param!$M$21-20,0)
)+POWER(0.3,Param!$M$21)),-2),0))</f>
        <v>1.9047288734192287</v>
      </c>
      <c r="FF8" s="53">
        <f ca="1">IF(ScreenHeight!$B9&lt;OFFSET(Radar!$AC$3,COLUMN(),0),
    Param!$B$38/ScreenHeight!$B9,
    (Param!$B$37+1/(1-OFFSET(Radar!$AD$3,COLUMN(),0)*ScreenHeight!$C9)/Param!$B$39)/OFFSET(Radar!$AC$3,COLUMN(),0)
)*DistanceShader!FF8*LightShader!FF8*(IF(OFFSET(Ghosts!$S$41,COLUMN(),0)&lt;ScreenHeight!$E9,
   1,
   (SQRT(OFFSET(Ghosts!$T$41,COLUMN(),0)-OFFSET(Ghosts!$R$41,COLUMN(),0)*ScreenHeight!$D9)-1))+IF(Ghosts!$B$35,IF(Param!$M$21,-1-POWER(0.3,Param!$M$21)/(IF(Param!$M$21&lt;20,LightShader!FF99,OFFSET(LightShader!FF99,Param!$M$21-20,0)
)+POWER(0.3,Param!$M$21)),-2),0))</f>
        <v>1.8769775490043463</v>
      </c>
      <c r="FG8" s="53">
        <f ca="1">IF(ScreenHeight!$B9&lt;OFFSET(Radar!$AC$3,COLUMN(),0),
    Param!$B$38/ScreenHeight!$B9,
    (Param!$B$37+1/(1-OFFSET(Radar!$AD$3,COLUMN(),0)*ScreenHeight!$C9)/Param!$B$39)/OFFSET(Radar!$AC$3,COLUMN(),0)
)*DistanceShader!FG8*LightShader!FG8*(IF(OFFSET(Ghosts!$S$41,COLUMN(),0)&lt;ScreenHeight!$E9,
   1,
   (SQRT(OFFSET(Ghosts!$T$41,COLUMN(),0)-OFFSET(Ghosts!$R$41,COLUMN(),0)*ScreenHeight!$D9)-1))+IF(Ghosts!$B$35,IF(Param!$M$21,-1-POWER(0.3,Param!$M$21)/(IF(Param!$M$21&lt;20,LightShader!FG99,OFFSET(LightShader!FG99,Param!$M$21-20,0)
)+POWER(0.3,Param!$M$21)),-2),0))</f>
        <v>1.8497571880802792</v>
      </c>
      <c r="FH8" s="53">
        <f ca="1">IF(ScreenHeight!$B9&lt;OFFSET(Radar!$AC$3,COLUMN(),0),
    Param!$B$38/ScreenHeight!$B9,
    (Param!$B$37+1/(1-OFFSET(Radar!$AD$3,COLUMN(),0)*ScreenHeight!$C9)/Param!$B$39)/OFFSET(Radar!$AC$3,COLUMN(),0)
)*DistanceShader!FH8*LightShader!FH8*(IF(OFFSET(Ghosts!$S$41,COLUMN(),0)&lt;ScreenHeight!$E9,
   1,
   (SQRT(OFFSET(Ghosts!$T$41,COLUMN(),0)-OFFSET(Ghosts!$R$41,COLUMN(),0)*ScreenHeight!$D9)-1))+IF(Ghosts!$B$35,IF(Param!$M$21,-1-POWER(0.3,Param!$M$21)/(IF(Param!$M$21&lt;20,LightShader!FH99,OFFSET(LightShader!FH99,Param!$M$21-20,0)
)+POWER(0.3,Param!$M$21)),-2),0))</f>
        <v>1.8230565959144649</v>
      </c>
      <c r="FI8" s="53">
        <f ca="1">IF(ScreenHeight!$B9&lt;OFFSET(Radar!$AC$3,COLUMN(),0),
    Param!$B$38/ScreenHeight!$B9,
    (Param!$B$37+1/(1-OFFSET(Radar!$AD$3,COLUMN(),0)*ScreenHeight!$C9)/Param!$B$39)/OFFSET(Radar!$AC$3,COLUMN(),0)
)*DistanceShader!FI8*LightShader!FI8*(IF(OFFSET(Ghosts!$S$41,COLUMN(),0)&lt;ScreenHeight!$E9,
   1,
   (SQRT(OFFSET(Ghosts!$T$41,COLUMN(),0)-OFFSET(Ghosts!$R$41,COLUMN(),0)*ScreenHeight!$D9)-1))+IF(Ghosts!$B$35,IF(Param!$M$21,-1-POWER(0.3,Param!$M$21)/(IF(Param!$M$21&lt;20,LightShader!FI99,OFFSET(LightShader!FI99,Param!$M$21-20,0)
)+POWER(0.3,Param!$M$21)),-2),0))</f>
        <v>1.7968647266603908</v>
      </c>
      <c r="FJ8" s="53">
        <f ca="1">IF(ScreenHeight!$B9&lt;OFFSET(Radar!$AC$3,COLUMN(),0),
    Param!$B$38/ScreenHeight!$B9,
    (Param!$B$37+1/(1-OFFSET(Radar!$AD$3,COLUMN(),0)*ScreenHeight!$C9)/Param!$B$39)/OFFSET(Radar!$AC$3,COLUMN(),0)
)*DistanceShader!FJ8*LightShader!FJ8*(IF(OFFSET(Ghosts!$S$41,COLUMN(),0)&lt;ScreenHeight!$E9,
   1,
   (SQRT(OFFSET(Ghosts!$T$41,COLUMN(),0)-OFFSET(Ghosts!$R$41,COLUMN(),0)*ScreenHeight!$D9)-1))+IF(Ghosts!$B$35,IF(Param!$M$21,-1-POWER(0.3,Param!$M$21)/(IF(Param!$M$21&lt;20,LightShader!FJ99,OFFSET(LightShader!FJ99,Param!$M$21-20,0)
)+POWER(0.3,Param!$M$21)),-2),0))</f>
        <v>1.771170695057279</v>
      </c>
      <c r="FK8" s="53">
        <f ca="1">IF(ScreenHeight!$B9&lt;OFFSET(Radar!$AC$3,COLUMN(),0),
    Param!$B$38/ScreenHeight!$B9,
    (Param!$B$37+1/(1-OFFSET(Radar!$AD$3,COLUMN(),0)*ScreenHeight!$C9)/Param!$B$39)/OFFSET(Radar!$AC$3,COLUMN(),0)
)*DistanceShader!FK8*LightShader!FK8*(IF(OFFSET(Ghosts!$S$41,COLUMN(),0)&lt;ScreenHeight!$E9,
   1,
   (SQRT(OFFSET(Ghosts!$T$41,COLUMN(),0)-OFFSET(Ghosts!$R$41,COLUMN(),0)*ScreenHeight!$D9)-1))+IF(Ghosts!$B$35,IF(Param!$M$21,-1-POWER(0.3,Param!$M$21)/(IF(Param!$M$21&lt;20,LightShader!FK99,OFFSET(LightShader!FK99,Param!$M$21-20,0)
)+POWER(0.3,Param!$M$21)),-2),0))</f>
        <v>1.7459637861516315</v>
      </c>
      <c r="FL8" s="53">
        <f ca="1">IF(ScreenHeight!$B9&lt;OFFSET(Radar!$AC$3,COLUMN(),0),
    Param!$B$38/ScreenHeight!$B9,
    (Param!$B$37+1/(1-OFFSET(Radar!$AD$3,COLUMN(),0)*ScreenHeight!$C9)/Param!$B$39)/OFFSET(Radar!$AC$3,COLUMN(),0)
)*DistanceShader!FL8*LightShader!FL8*(IF(OFFSET(Ghosts!$S$41,COLUMN(),0)&lt;ScreenHeight!$E9,
   1,
   (SQRT(OFFSET(Ghosts!$T$41,COLUMN(),0)-OFFSET(Ghosts!$R$41,COLUMN(),0)*ScreenHeight!$D9)-1))+IF(Ghosts!$B$35,IF(Param!$M$21,-1-POWER(0.3,Param!$M$21)/(IF(Param!$M$21&lt;20,LightShader!FL99,OFFSET(LightShader!FL99,Param!$M$21-20,0)
)+POWER(0.3,Param!$M$21)),-2),0))</f>
        <v>1.7212334632604638</v>
      </c>
      <c r="FM8" s="53">
        <f ca="1">IF(ScreenHeight!$B9&lt;OFFSET(Radar!$AC$3,COLUMN(),0),
    Param!$B$38/ScreenHeight!$B9,
    (Param!$B$37+1/(1-OFFSET(Radar!$AD$3,COLUMN(),0)*ScreenHeight!$C9)/Param!$B$39)/OFFSET(Radar!$AC$3,COLUMN(),0)
)*DistanceShader!FM8*LightShader!FM8*(IF(OFFSET(Ghosts!$S$41,COLUMN(),0)&lt;ScreenHeight!$E9,
   1,
   (SQRT(OFFSET(Ghosts!$T$41,COLUMN(),0)-OFFSET(Ghosts!$R$41,COLUMN(),0)*ScreenHeight!$D9)-1))+IF(Ghosts!$B$35,IF(Param!$M$21,-1-POWER(0.3,Param!$M$21)/(IF(Param!$M$21&lt;20,LightShader!FM99,OFFSET(LightShader!FM99,Param!$M$21-20,0)
)+POWER(0.3,Param!$M$21)),-2),0))</f>
        <v>1.6969693743743579</v>
      </c>
      <c r="FN8" s="53">
        <f ca="1">IF(ScreenHeight!$B9&lt;OFFSET(Radar!$AC$3,COLUMN(),0),
    Param!$B$38/ScreenHeight!$B9,
    (Param!$B$37+1/(1-OFFSET(Radar!$AD$3,COLUMN(),0)*ScreenHeight!$C9)/Param!$B$39)/OFFSET(Radar!$AC$3,COLUMN(),0)
)*DistanceShader!FN8*LightShader!FN8*(IF(OFFSET(Ghosts!$S$41,COLUMN(),0)&lt;ScreenHeight!$E9,
   1,
   (SQRT(OFFSET(Ghosts!$T$41,COLUMN(),0)-OFFSET(Ghosts!$R$41,COLUMN(),0)*ScreenHeight!$D9)-1))+IF(Ghosts!$B$35,IF(Param!$M$21,-1-POWER(0.3,Param!$M$21)/(IF(Param!$M$21&lt;20,LightShader!FN99,OFFSET(LightShader!FN99,Param!$M$21-20,0)
)+POWER(0.3,Param!$M$21)),-2),0))</f>
        <v>1.6731613571788111</v>
      </c>
      <c r="FO8" s="53">
        <f ca="1">IF(ScreenHeight!$B9&lt;OFFSET(Radar!$AC$3,COLUMN(),0),
    Param!$B$38/ScreenHeight!$B9,
    (Param!$B$37+1/(1-OFFSET(Radar!$AD$3,COLUMN(),0)*ScreenHeight!$C9)/Param!$B$39)/OFFSET(Radar!$AC$3,COLUMN(),0)
)*DistanceShader!FO8*LightShader!FO8*(IF(OFFSET(Ghosts!$S$41,COLUMN(),0)&lt;ScreenHeight!$E9,
   1,
   (SQRT(OFFSET(Ghosts!$T$41,COLUMN(),0)-OFFSET(Ghosts!$R$41,COLUMN(),0)*ScreenHeight!$D9)-1))+IF(Ghosts!$B$35,IF(Param!$M$21,-1-POWER(0.3,Param!$M$21)/(IF(Param!$M$21&lt;20,LightShader!FO99,OFFSET(LightShader!FO99,Param!$M$21-20,0)
)+POWER(0.3,Param!$M$21)),-2),0))</f>
        <v>1.6497994428544021</v>
      </c>
      <c r="FP8" s="53">
        <f ca="1">IF(ScreenHeight!$B9&lt;OFFSET(Radar!$AC$3,COLUMN(),0),
    Param!$B$38/ScreenHeight!$B9,
    (Param!$B$37+1/(1-OFFSET(Radar!$AD$3,COLUMN(),0)*ScreenHeight!$C9)/Param!$B$39)/OFFSET(Radar!$AC$3,COLUMN(),0)
)*DistanceShader!FP8*LightShader!FP8*(IF(OFFSET(Ghosts!$S$41,COLUMN(),0)&lt;ScreenHeight!$E9,
   1,
   (SQRT(OFFSET(Ghosts!$T$41,COLUMN(),0)-OFFSET(Ghosts!$R$41,COLUMN(),0)*ScreenHeight!$D9)-1))+IF(Ghosts!$B$35,IF(Param!$M$21,-1-POWER(0.3,Param!$M$21)/(IF(Param!$M$21&lt;20,LightShader!FP99,OFFSET(LightShader!FP99,Param!$M$21-20,0)
)+POWER(0.3,Param!$M$21)),-2),0))</f>
        <v>1.6268738588000708</v>
      </c>
      <c r="FQ8" s="53">
        <f ca="1">IF(ScreenHeight!$B9&lt;OFFSET(Radar!$AC$3,COLUMN(),0),
    Param!$B$38/ScreenHeight!$B9,
    (Param!$B$37+1/(1-OFFSET(Radar!$AD$3,COLUMN(),0)*ScreenHeight!$C9)/Param!$B$39)/OFFSET(Radar!$AC$3,COLUMN(),0)
)*DistanceShader!FQ8*LightShader!FQ8*(IF(OFFSET(Ghosts!$S$41,COLUMN(),0)&lt;ScreenHeight!$E9,
   1,
   (SQRT(OFFSET(Ghosts!$T$41,COLUMN(),0)-OFFSET(Ghosts!$R$41,COLUMN(),0)*ScreenHeight!$D9)-1))+IF(Ghosts!$B$35,IF(Param!$M$21,-1-POWER(0.3,Param!$M$21)/(IF(Param!$M$21&lt;20,LightShader!FQ99,OFFSET(LightShader!FQ99,Param!$M$21-20,0)
)+POWER(0.3,Param!$M$21)),-2),0))</f>
        <v>1.604375030409054</v>
      </c>
      <c r="FR8" s="53">
        <f ca="1">IF(ScreenHeight!$B9&lt;OFFSET(Radar!$AC$3,COLUMN(),0),
    Param!$B$38/ScreenHeight!$B9,
    (Param!$B$37+1/(1-OFFSET(Radar!$AD$3,COLUMN(),0)*ScreenHeight!$C9)/Param!$B$39)/OFFSET(Radar!$AC$3,COLUMN(),0)
)*DistanceShader!FR8*LightShader!FR8*(IF(OFFSET(Ghosts!$S$41,COLUMN(),0)&lt;ScreenHeight!$E9,
   1,
   (SQRT(OFFSET(Ghosts!$T$41,COLUMN(),0)-OFFSET(Ghosts!$R$41,COLUMN(),0)*ScreenHeight!$D9)-1))+IF(Ghosts!$B$35,IF(Param!$M$21,-1-POWER(0.3,Param!$M$21)/(IF(Param!$M$21&lt;20,LightShader!FR99,OFFSET(LightShader!FR99,Param!$M$21-20,0)
)+POWER(0.3,Param!$M$21)),-2),0))</f>
        <v>1.5822935820136728</v>
      </c>
      <c r="FS8" s="53">
        <f ca="1">IF(ScreenHeight!$B9&lt;OFFSET(Radar!$AC$3,COLUMN(),0),
    Param!$B$38/ScreenHeight!$B9,
    (Param!$B$37+1/(1-OFFSET(Radar!$AD$3,COLUMN(),0)*ScreenHeight!$C9)/Param!$B$39)/OFFSET(Radar!$AC$3,COLUMN(),0)
)*DistanceShader!FS8*LightShader!FS8*(IF(OFFSET(Ghosts!$S$41,COLUMN(),0)&lt;ScreenHeight!$E9,
   1,
   (SQRT(OFFSET(Ghosts!$T$41,COLUMN(),0)-OFFSET(Ghosts!$R$41,COLUMN(),0)*ScreenHeight!$D9)-1))+IF(Ghosts!$B$35,IF(Param!$M$21,-1-POWER(0.3,Param!$M$21)/(IF(Param!$M$21&lt;20,LightShader!FS99,OFFSET(LightShader!FS99,Param!$M$21-20,0)
)+POWER(0.3,Param!$M$21)),-2),0))</f>
        <v>1.5606203371030893</v>
      </c>
      <c r="FT8" s="53">
        <f ca="1">IF(ScreenHeight!$B9&lt;OFFSET(Radar!$AC$3,COLUMN(),0),
    Param!$B$38/ScreenHeight!$B9,
    (Param!$B$37+1/(1-OFFSET(Radar!$AD$3,COLUMN(),0)*ScreenHeight!$C9)/Param!$B$39)/OFFSET(Radar!$AC$3,COLUMN(),0)
)*DistanceShader!FT8*LightShader!FT8*(IF(OFFSET(Ghosts!$S$41,COLUMN(),0)&lt;ScreenHeight!$E9,
   1,
   (SQRT(OFFSET(Ghosts!$T$41,COLUMN(),0)-OFFSET(Ghosts!$R$41,COLUMN(),0)*ScreenHeight!$D9)-1))+IF(Ghosts!$B$35,IF(Param!$M$21,-1-POWER(0.3,Param!$M$21)/(IF(Param!$M$21&lt;20,LightShader!FT99,OFFSET(LightShader!FT99,Param!$M$21-20,0)
)+POWER(0.3,Param!$M$21)),-2),0))</f>
        <v>1.5393463179072611</v>
      </c>
      <c r="FU8" s="53">
        <f ca="1">IF(ScreenHeight!$B9&lt;OFFSET(Radar!$AC$3,COLUMN(),0),
    Param!$B$38/ScreenHeight!$B9,
    (Param!$B$37+1/(1-OFFSET(Radar!$AD$3,COLUMN(),0)*ScreenHeight!$C9)/Param!$B$39)/OFFSET(Radar!$AC$3,COLUMN(),0)
)*DistanceShader!FU8*LightShader!FU8*(IF(OFFSET(Ghosts!$S$41,COLUMN(),0)&lt;ScreenHeight!$E9,
   1,
   (SQRT(OFFSET(Ghosts!$T$41,COLUMN(),0)-OFFSET(Ghosts!$R$41,COLUMN(),0)*ScreenHeight!$D9)-1))+IF(Ghosts!$B$35,IF(Param!$M$21,-1-POWER(0.3,Param!$M$21)/(IF(Param!$M$21&lt;20,LightShader!FU99,OFFSET(LightShader!FU99,Param!$M$21-20,0)
)+POWER(0.3,Param!$M$21)),-2),0))</f>
        <v>1.5184627444304359</v>
      </c>
      <c r="FV8" s="53">
        <f ca="1">IF(ScreenHeight!$B9&lt;OFFSET(Radar!$AC$3,COLUMN(),0),
    Param!$B$38/ScreenHeight!$B9,
    (Param!$B$37+1/(1-OFFSET(Radar!$AD$3,COLUMN(),0)*ScreenHeight!$C9)/Param!$B$39)/OFFSET(Radar!$AC$3,COLUMN(),0)
)*DistanceShader!FV8*LightShader!FV8*(IF(OFFSET(Ghosts!$S$41,COLUMN(),0)&lt;ScreenHeight!$E9,
   1,
   (SQRT(OFFSET(Ghosts!$T$41,COLUMN(),0)-OFFSET(Ghosts!$R$41,COLUMN(),0)*ScreenHeight!$D9)-1))+IF(Ghosts!$B$35,IF(Param!$M$21,-1-POWER(0.3,Param!$M$21)/(IF(Param!$M$21&lt;20,LightShader!FV99,OFFSET(LightShader!FV99,Param!$M$21-20,0)
)+POWER(0.3,Param!$M$21)),-2),0))</f>
        <v>1.4979610330086683</v>
      </c>
      <c r="FW8" s="53">
        <f ca="1">IF(ScreenHeight!$B9&lt;OFFSET(Radar!$AC$3,COLUMN(),0),
    Param!$B$38/ScreenHeight!$B9,
    (Param!$B$37+1/(1-OFFSET(Radar!$AD$3,COLUMN(),0)*ScreenHeight!$C9)/Param!$B$39)/OFFSET(Radar!$AC$3,COLUMN(),0)
)*DistanceShader!FW8*LightShader!FW8*(IF(OFFSET(Ghosts!$S$41,COLUMN(),0)&lt;ScreenHeight!$E9,
   1,
   (SQRT(OFFSET(Ghosts!$T$41,COLUMN(),0)-OFFSET(Ghosts!$R$41,COLUMN(),0)*ScreenHeight!$D9)-1))+IF(Ghosts!$B$35,IF(Param!$M$21,-1-POWER(0.3,Param!$M$21)/(IF(Param!$M$21&lt;20,LightShader!FW99,OFFSET(LightShader!FW99,Param!$M$21-20,0)
)+POWER(0.3,Param!$M$21)),-2),0))</f>
        <v>1.4778327944578173</v>
      </c>
      <c r="FX8" s="53">
        <f ca="1">IF(ScreenHeight!$B9&lt;OFFSET(Radar!$AC$3,COLUMN(),0),
    Param!$B$38/ScreenHeight!$B9,
    (Param!$B$37+1/(1-OFFSET(Radar!$AD$3,COLUMN(),0)*ScreenHeight!$C9)/Param!$B$39)/OFFSET(Radar!$AC$3,COLUMN(),0)
)*DistanceShader!FX8*LightShader!FX8*(IF(OFFSET(Ghosts!$S$41,COLUMN(),0)&lt;ScreenHeight!$E9,
   1,
   (SQRT(OFFSET(Ghosts!$T$41,COLUMN(),0)-OFFSET(Ghosts!$R$41,COLUMN(),0)*ScreenHeight!$D9)-1))+IF(Ghosts!$B$35,IF(Param!$M$21,-1-POWER(0.3,Param!$M$21)/(IF(Param!$M$21&lt;20,LightShader!FX99,OFFSET(LightShader!FX99,Param!$M$21-20,0)
)+POWER(0.3,Param!$M$21)),-2),0))</f>
        <v>1.4580698318712602</v>
      </c>
      <c r="FY8" s="53">
        <f ca="1">IF(ScreenHeight!$B9&lt;OFFSET(Radar!$AC$3,COLUMN(),0),
    Param!$B$38/ScreenHeight!$B9,
    (Param!$B$37+1/(1-OFFSET(Radar!$AD$3,COLUMN(),0)*ScreenHeight!$C9)/Param!$B$39)/OFFSET(Radar!$AC$3,COLUMN(),0)
)*DistanceShader!FY8*LightShader!FY8*(IF(OFFSET(Ghosts!$S$41,COLUMN(),0)&lt;ScreenHeight!$E9,
   1,
   (SQRT(OFFSET(Ghosts!$T$41,COLUMN(),0)-OFFSET(Ghosts!$R$41,COLUMN(),0)*ScreenHeight!$D9)-1))+IF(Ghosts!$B$35,IF(Param!$M$21,-1-POWER(0.3,Param!$M$21)/(IF(Param!$M$21&lt;20,LightShader!FY99,OFFSET(LightShader!FY99,Param!$M$21-20,0)
)+POWER(0.3,Param!$M$21)),-2),0))</f>
        <v>1.4386641381200853</v>
      </c>
      <c r="FZ8" s="53">
        <f ca="1">IF(ScreenHeight!$B9&lt;OFFSET(Radar!$AC$3,COLUMN(),0),
    Param!$B$38/ScreenHeight!$B9,
    (Param!$B$37+1/(1-OFFSET(Radar!$AD$3,COLUMN(),0)*ScreenHeight!$C9)/Param!$B$39)/OFFSET(Radar!$AC$3,COLUMN(),0)
)*DistanceShader!FZ8*LightShader!FZ8*(IF(OFFSET(Ghosts!$S$41,COLUMN(),0)&lt;ScreenHeight!$E9,
   1,
   (SQRT(OFFSET(Ghosts!$T$41,COLUMN(),0)-OFFSET(Ghosts!$R$41,COLUMN(),0)*ScreenHeight!$D9)-1))+IF(Ghosts!$B$35,IF(Param!$M$21,-1-POWER(0.3,Param!$M$21)/(IF(Param!$M$21&lt;20,LightShader!FZ99,OFFSET(LightShader!FZ99,Param!$M$21-20,0)
)+POWER(0.3,Param!$M$21)),-2),0))</f>
        <v>1.4196078931026546</v>
      </c>
      <c r="GA8" s="53">
        <f ca="1">IF(ScreenHeight!$B9&lt;OFFSET(Radar!$AC$3,COLUMN(),0),
    Param!$B$38/ScreenHeight!$B9,
    (Param!$B$37+1/(1-OFFSET(Radar!$AD$3,COLUMN(),0)*ScreenHeight!$C9)/Param!$B$39)/OFFSET(Radar!$AC$3,COLUMN(),0)
)*DistanceShader!GA8*LightShader!GA8*(IF(OFFSET(Ghosts!$S$41,COLUMN(),0)&lt;ScreenHeight!$E9,
   1,
   (SQRT(OFFSET(Ghosts!$T$41,COLUMN(),0)-OFFSET(Ghosts!$R$41,COLUMN(),0)*ScreenHeight!$D9)-1))+IF(Ghosts!$B$35,IF(Param!$M$21,-1-POWER(0.3,Param!$M$21)/(IF(Param!$M$21&lt;20,LightShader!GA99,OFFSET(LightShader!GA99,Param!$M$21-20,0)
)+POWER(0.3,Param!$M$21)),-2),0))</f>
        <v>1.4008934607852008</v>
      </c>
      <c r="GB8" s="53">
        <f ca="1">IF(ScreenHeight!$B9&lt;OFFSET(Radar!$AC$3,COLUMN(),0),
    Param!$B$38/ScreenHeight!$B9,
    (Param!$B$37+1/(1-OFFSET(Radar!$AD$3,COLUMN(),0)*ScreenHeight!$C9)/Param!$B$39)/OFFSET(Radar!$AC$3,COLUMN(),0)
)*DistanceShader!GB8*LightShader!GB8*(IF(OFFSET(Ghosts!$S$41,COLUMN(),0)&lt;ScreenHeight!$E9,
   1,
   (SQRT(OFFSET(Ghosts!$T$41,COLUMN(),0)-OFFSET(Ghosts!$R$41,COLUMN(),0)*ScreenHeight!$D9)-1))+IF(Ghosts!$B$35,IF(Param!$M$21,-1-POWER(0.3,Param!$M$21)/(IF(Param!$M$21&lt;20,LightShader!GB99,OFFSET(LightShader!GB99,Param!$M$21-20,0)
)+POWER(0.3,Param!$M$21)),-2),0))</f>
        <v>1.3825133860703875</v>
      </c>
      <c r="GC8" s="53">
        <f ca="1">IF(ScreenHeight!$B9&lt;OFFSET(Radar!$AC$3,COLUMN(),0),
    Param!$B$38/ScreenHeight!$B9,
    (Param!$B$37+1/(1-OFFSET(Radar!$AD$3,COLUMN(),0)*ScreenHeight!$C9)/Param!$B$39)/OFFSET(Radar!$AC$3,COLUMN(),0)
)*DistanceShader!GC8*LightShader!GC8*(IF(OFFSET(Ghosts!$S$41,COLUMN(),0)&lt;ScreenHeight!$E9,
   1,
   (SQRT(OFFSET(Ghosts!$T$41,COLUMN(),0)-OFFSET(Ghosts!$R$41,COLUMN(),0)*ScreenHeight!$D9)-1))+IF(Ghosts!$B$35,IF(Param!$M$21,-1-POWER(0.3,Param!$M$21)/(IF(Param!$M$21&lt;20,LightShader!GC99,OFFSET(LightShader!GC99,Param!$M$21-20,0)
)+POWER(0.3,Param!$M$21)),-2),0))</f>
        <v>1.3644603915265472</v>
      </c>
      <c r="GD8" s="53">
        <f ca="1">IF(ScreenHeight!$B9&lt;OFFSET(Radar!$AC$3,COLUMN(),0),
    Param!$B$38/ScreenHeight!$B9,
    (Param!$B$37+1/(1-OFFSET(Radar!$AD$3,COLUMN(),0)*ScreenHeight!$C9)/Param!$B$39)/OFFSET(Radar!$AC$3,COLUMN(),0)
)*DistanceShader!GD8*LightShader!GD8*(IF(OFFSET(Ghosts!$S$41,COLUMN(),0)&lt;ScreenHeight!$E9,
   1,
   (SQRT(OFFSET(Ghosts!$T$41,COLUMN(),0)-OFFSET(Ghosts!$R$41,COLUMN(),0)*ScreenHeight!$D9)-1))+IF(Ghosts!$B$35,IF(Param!$M$21,-1-POWER(0.3,Param!$M$21)/(IF(Param!$M$21&lt;20,LightShader!GD99,OFFSET(LightShader!GD99,Param!$M$21-20,0)
)+POWER(0.3,Param!$M$21)),-2),0))</f>
        <v>1.3467273740064911</v>
      </c>
      <c r="GE8" s="53">
        <f ca="1">IF(ScreenHeight!$B9&lt;OFFSET(Radar!$AC$3,COLUMN(),0),
    Param!$B$38/ScreenHeight!$B9,
    (Param!$B$37+1/(1-OFFSET(Radar!$AD$3,COLUMN(),0)*ScreenHeight!$C9)/Param!$B$39)/OFFSET(Radar!$AC$3,COLUMN(),0)
)*DistanceShader!GE8*LightShader!GE8*(IF(OFFSET(Ghosts!$S$41,COLUMN(),0)&lt;ScreenHeight!$E9,
   1,
   (SQRT(OFFSET(Ghosts!$T$41,COLUMN(),0)-OFFSET(Ghosts!$R$41,COLUMN(),0)*ScreenHeight!$D9)-1))+IF(Ghosts!$B$35,IF(Param!$M$21,-1-POWER(0.3,Param!$M$21)/(IF(Param!$M$21&lt;20,LightShader!GE99,OFFSET(LightShader!GE99,Param!$M$21-20,0)
)+POWER(0.3,Param!$M$21)),-2),0))</f>
        <v>1.3293074011813981</v>
      </c>
    </row>
    <row r="9" spans="1:187" ht="7.5" customHeight="1">
      <c r="A9" s="53">
        <f ca="1">IF(ScreenHeight!$B10&lt;OFFSET(Radar!$AC$3,COLUMN(),0),
    Param!$B$38/ScreenHeight!$B10,
    (Param!$B$37+1/(1-OFFSET(Radar!$AD$3,COLUMN(),0)*ScreenHeight!$C10)/Param!$B$39)/OFFSET(Radar!$AC$3,COLUMN(),0)
)*DistanceShader!A9*LightShader!A9*(IF(OFFSET(Ghosts!$S$41,COLUMN(),0)&lt;ScreenHeight!$E10,
   1,
   (SQRT(OFFSET(Ghosts!$T$41,COLUMN(),0)-OFFSET(Ghosts!$R$41,COLUMN(),0)*ScreenHeight!$D10)-1))+IF(Ghosts!$B$35,IF(Param!$M$21,-1-POWER(0.3,Param!$M$21)/(IF(Param!$M$21&lt;20,LightShader!A100,OFFSET(LightShader!A100,Param!$M$21-20,0)
)+POWER(0.3,Param!$M$21)),-2),0))</f>
        <v>1.2998278003803407</v>
      </c>
      <c r="B9" s="53">
        <f ca="1">IF(ScreenHeight!$B10&lt;OFFSET(Radar!$AC$3,COLUMN(),0),
    Param!$B$38/ScreenHeight!$B10,
    (Param!$B$37+1/(1-OFFSET(Radar!$AD$3,COLUMN(),0)*ScreenHeight!$C10)/Param!$B$39)/OFFSET(Radar!$AC$3,COLUMN(),0)
)*DistanceShader!B9*LightShader!B9*(IF(OFFSET(Ghosts!$S$41,COLUMN(),0)&lt;ScreenHeight!$E10,
   1,
   (SQRT(OFFSET(Ghosts!$T$41,COLUMN(),0)-OFFSET(Ghosts!$R$41,COLUMN(),0)*ScreenHeight!$D10)-1))+IF(Ghosts!$B$35,IF(Param!$M$21,-1-POWER(0.3,Param!$M$21)/(IF(Param!$M$21&lt;20,LightShader!B100,OFFSET(LightShader!B100,Param!$M$21-20,0)
)+POWER(0.3,Param!$M$21)),-2),0))</f>
        <v>1.316964569980271</v>
      </c>
      <c r="C9" s="53">
        <f ca="1">IF(ScreenHeight!$B10&lt;OFFSET(Radar!$AC$3,COLUMN(),0),
    Param!$B$38/ScreenHeight!$B10,
    (Param!$B$37+1/(1-OFFSET(Radar!$AD$3,COLUMN(),0)*ScreenHeight!$C10)/Param!$B$39)/OFFSET(Radar!$AC$3,COLUMN(),0)
)*DistanceShader!C9*LightShader!C9*(IF(OFFSET(Ghosts!$S$41,COLUMN(),0)&lt;ScreenHeight!$E10,
   1,
   (SQRT(OFFSET(Ghosts!$T$41,COLUMN(),0)-OFFSET(Ghosts!$R$41,COLUMN(),0)*ScreenHeight!$D10)-1))+IF(Ghosts!$B$35,IF(Param!$M$21,-1-POWER(0.3,Param!$M$21)/(IF(Param!$M$21&lt;20,LightShader!C100,OFFSET(LightShader!C100,Param!$M$21-20,0)
)+POWER(0.3,Param!$M$21)),-2),0))</f>
        <v>1.3344127016570715</v>
      </c>
      <c r="D9" s="53">
        <f ca="1">IF(ScreenHeight!$B10&lt;OFFSET(Radar!$AC$3,COLUMN(),0),
    Param!$B$38/ScreenHeight!$B10,
    (Param!$B$37+1/(1-OFFSET(Radar!$AD$3,COLUMN(),0)*ScreenHeight!$C10)/Param!$B$39)/OFFSET(Radar!$AC$3,COLUMN(),0)
)*DistanceShader!D9*LightShader!D9*(IF(OFFSET(Ghosts!$S$41,COLUMN(),0)&lt;ScreenHeight!$E10,
   1,
   (SQRT(OFFSET(Ghosts!$T$41,COLUMN(),0)-OFFSET(Ghosts!$R$41,COLUMN(),0)*ScreenHeight!$D10)-1))+IF(Ghosts!$B$35,IF(Param!$M$21,-1-POWER(0.3,Param!$M$21)/(IF(Param!$M$21&lt;20,LightShader!D100,OFFSET(LightShader!D100,Param!$M$21-20,0)
)+POWER(0.3,Param!$M$21)),-2),0))</f>
        <v>1.3521792339948684</v>
      </c>
      <c r="E9" s="53">
        <f ca="1">IF(ScreenHeight!$B10&lt;OFFSET(Radar!$AC$3,COLUMN(),0),
    Param!$B$38/ScreenHeight!$B10,
    (Param!$B$37+1/(1-OFFSET(Radar!$AD$3,COLUMN(),0)*ScreenHeight!$C10)/Param!$B$39)/OFFSET(Radar!$AC$3,COLUMN(),0)
)*DistanceShader!E9*LightShader!E9*(IF(OFFSET(Ghosts!$S$41,COLUMN(),0)&lt;ScreenHeight!$E10,
   1,
   (SQRT(OFFSET(Ghosts!$T$41,COLUMN(),0)-OFFSET(Ghosts!$R$41,COLUMN(),0)*ScreenHeight!$D10)-1))+IF(Ghosts!$B$35,IF(Param!$M$21,-1-POWER(0.3,Param!$M$21)/(IF(Param!$M$21&lt;20,LightShader!E100,OFFSET(LightShader!E100,Param!$M$21-20,0)
)+POWER(0.3,Param!$M$21)),-2),0))</f>
        <v>1.3702713864904195</v>
      </c>
      <c r="F9" s="53">
        <f ca="1">IF(ScreenHeight!$B10&lt;OFFSET(Radar!$AC$3,COLUMN(),0),
    Param!$B$38/ScreenHeight!$B10,
    (Param!$B$37+1/(1-OFFSET(Radar!$AD$3,COLUMN(),0)*ScreenHeight!$C10)/Param!$B$39)/OFFSET(Radar!$AC$3,COLUMN(),0)
)*DistanceShader!F9*LightShader!F9*(IF(OFFSET(Ghosts!$S$41,COLUMN(),0)&lt;ScreenHeight!$E10,
   1,
   (SQRT(OFFSET(Ghosts!$T$41,COLUMN(),0)-OFFSET(Ghosts!$R$41,COLUMN(),0)*ScreenHeight!$D10)-1))+IF(Ghosts!$B$35,IF(Param!$M$21,-1-POWER(0.3,Param!$M$21)/(IF(Param!$M$21&lt;20,LightShader!F100,OFFSET(LightShader!F100,Param!$M$21-20,0)
)+POWER(0.3,Param!$M$21)),-2),0))</f>
        <v>1.3886965637417668</v>
      </c>
      <c r="G9" s="53">
        <f ca="1">IF(ScreenHeight!$B10&lt;OFFSET(Radar!$AC$3,COLUMN(),0),
    Param!$B$38/ScreenHeight!$B10,
    (Param!$B$37+1/(1-OFFSET(Radar!$AD$3,COLUMN(),0)*ScreenHeight!$C10)/Param!$B$39)/OFFSET(Radar!$AC$3,COLUMN(),0)
)*DistanceShader!G9*LightShader!G9*(IF(OFFSET(Ghosts!$S$41,COLUMN(),0)&lt;ScreenHeight!$E10,
   1,
   (SQRT(OFFSET(Ghosts!$T$41,COLUMN(),0)-OFFSET(Ghosts!$R$41,COLUMN(),0)*ScreenHeight!$D10)-1))+IF(Ghosts!$B$35,IF(Param!$M$21,-1-POWER(0.3,Param!$M$21)/(IF(Param!$M$21&lt;20,LightShader!G100,OFFSET(LightShader!G100,Param!$M$21-20,0)
)+POWER(0.3,Param!$M$21)),-2),0))</f>
        <v>1.4074623596015485</v>
      </c>
      <c r="H9" s="53">
        <f ca="1">IF(ScreenHeight!$B10&lt;OFFSET(Radar!$AC$3,COLUMN(),0),
    Param!$B$38/ScreenHeight!$B10,
    (Param!$B$37+1/(1-OFFSET(Radar!$AD$3,COLUMN(),0)*ScreenHeight!$C10)/Param!$B$39)/OFFSET(Radar!$AC$3,COLUMN(),0)
)*DistanceShader!H9*LightShader!H9*(IF(OFFSET(Ghosts!$S$41,COLUMN(),0)&lt;ScreenHeight!$E10,
   1,
   (SQRT(OFFSET(Ghosts!$T$41,COLUMN(),0)-OFFSET(Ghosts!$R$41,COLUMN(),0)*ScreenHeight!$D10)-1))+IF(Ghosts!$B$35,IF(Param!$M$21,-1-POWER(0.3,Param!$M$21)/(IF(Param!$M$21&lt;20,LightShader!H100,OFFSET(LightShader!H100,Param!$M$21-20,0)
)+POWER(0.3,Param!$M$21)),-2),0))</f>
        <v>1.4265765612727486</v>
      </c>
      <c r="I9" s="53">
        <f ca="1">IF(ScreenHeight!$B10&lt;OFFSET(Radar!$AC$3,COLUMN(),0),
    Param!$B$38/ScreenHeight!$B10,
    (Param!$B$37+1/(1-OFFSET(Radar!$AD$3,COLUMN(),0)*ScreenHeight!$C10)/Param!$B$39)/OFFSET(Radar!$AC$3,COLUMN(),0)
)*DistanceShader!I9*LightShader!I9*(IF(OFFSET(Ghosts!$S$41,COLUMN(),0)&lt;ScreenHeight!$E10,
   1,
   (SQRT(OFFSET(Ghosts!$T$41,COLUMN(),0)-OFFSET(Ghosts!$R$41,COLUMN(),0)*ScreenHeight!$D10)-1))+IF(Ghosts!$B$35,IF(Param!$M$21,-1-POWER(0.3,Param!$M$21)/(IF(Param!$M$21&lt;20,LightShader!I100,OFFSET(LightShader!I100,Param!$M$21-20,0)
)+POWER(0.3,Param!$M$21)),-2),0))</f>
        <v>1.4460471533214028</v>
      </c>
      <c r="J9" s="53">
        <f ca="1">IF(ScreenHeight!$B10&lt;OFFSET(Radar!$AC$3,COLUMN(),0),
    Param!$B$38/ScreenHeight!$B10,
    (Param!$B$37+1/(1-OFFSET(Radar!$AD$3,COLUMN(),0)*ScreenHeight!$C10)/Param!$B$39)/OFFSET(Radar!$AC$3,COLUMN(),0)
)*DistanceShader!J9*LightShader!J9*(IF(OFFSET(Ghosts!$S$41,COLUMN(),0)&lt;ScreenHeight!$E10,
   1,
   (SQRT(OFFSET(Ghosts!$T$41,COLUMN(),0)-OFFSET(Ghosts!$R$41,COLUMN(),0)*ScreenHeight!$D10)-1))+IF(Ghosts!$B$35,IF(Param!$M$21,-1-POWER(0.3,Param!$M$21)/(IF(Param!$M$21&lt;20,LightShader!J100,OFFSET(LightShader!J100,Param!$M$21-20,0)
)+POWER(0.3,Param!$M$21)),-2),0))</f>
        <v>1.4658823215772052</v>
      </c>
      <c r="K9" s="53">
        <f ca="1">IF(ScreenHeight!$B10&lt;OFFSET(Radar!$AC$3,COLUMN(),0),
    Param!$B$38/ScreenHeight!$B10,
    (Param!$B$37+1/(1-OFFSET(Radar!$AD$3,COLUMN(),0)*ScreenHeight!$C10)/Param!$B$39)/OFFSET(Radar!$AC$3,COLUMN(),0)
)*DistanceShader!K9*LightShader!K9*(IF(OFFSET(Ghosts!$S$41,COLUMN(),0)&lt;ScreenHeight!$E10,
   1,
   (SQRT(OFFSET(Ghosts!$T$41,COLUMN(),0)-OFFSET(Ghosts!$R$41,COLUMN(),0)*ScreenHeight!$D10)-1))+IF(Ghosts!$B$35,IF(Param!$M$21,-1-POWER(0.3,Param!$M$21)/(IF(Param!$M$21&lt;20,LightShader!K100,OFFSET(LightShader!K100,Param!$M$21-20,0)
)+POWER(0.3,Param!$M$21)),-2),0))</f>
        <v>1.4860904568888706</v>
      </c>
      <c r="L9" s="53">
        <f ca="1">IF(ScreenHeight!$B10&lt;OFFSET(Radar!$AC$3,COLUMN(),0),
    Param!$B$38/ScreenHeight!$B10,
    (Param!$B$37+1/(1-OFFSET(Radar!$AD$3,COLUMN(),0)*ScreenHeight!$C10)/Param!$B$39)/OFFSET(Radar!$AC$3,COLUMN(),0)
)*DistanceShader!L9*LightShader!L9*(IF(OFFSET(Ghosts!$S$41,COLUMN(),0)&lt;ScreenHeight!$E10,
   1,
   (SQRT(OFFSET(Ghosts!$T$41,COLUMN(),0)-OFFSET(Ghosts!$R$41,COLUMN(),0)*ScreenHeight!$D10)-1))+IF(Ghosts!$B$35,IF(Param!$M$21,-1-POWER(0.3,Param!$M$21)/(IF(Param!$M$21&lt;20,LightShader!L100,OFFSET(LightShader!L100,Param!$M$21-20,0)
)+POWER(0.3,Param!$M$21)),-2),0))</f>
        <v>1.506680158696613</v>
      </c>
      <c r="M9" s="53">
        <f ca="1">IF(ScreenHeight!$B10&lt;OFFSET(Radar!$AC$3,COLUMN(),0),
    Param!$B$38/ScreenHeight!$B10,
    (Param!$B$37+1/(1-OFFSET(Radar!$AD$3,COLUMN(),0)*ScreenHeight!$C10)/Param!$B$39)/OFFSET(Radar!$AC$3,COLUMN(),0)
)*DistanceShader!M9*LightShader!M9*(IF(OFFSET(Ghosts!$S$41,COLUMN(),0)&lt;ScreenHeight!$E10,
   1,
   (SQRT(OFFSET(Ghosts!$T$41,COLUMN(),0)-OFFSET(Ghosts!$R$41,COLUMN(),0)*ScreenHeight!$D10)-1))+IF(Ghosts!$B$35,IF(Param!$M$21,-1-POWER(0.3,Param!$M$21)/(IF(Param!$M$21&lt;20,LightShader!M100,OFFSET(LightShader!M100,Param!$M$21-20,0)
)+POWER(0.3,Param!$M$21)),-2),0))</f>
        <v>1.5276602383790012</v>
      </c>
      <c r="N9" s="53">
        <f ca="1">IF(ScreenHeight!$B10&lt;OFFSET(Radar!$AC$3,COLUMN(),0),
    Param!$B$38/ScreenHeight!$B10,
    (Param!$B$37+1/(1-OFFSET(Radar!$AD$3,COLUMN(),0)*ScreenHeight!$C10)/Param!$B$39)/OFFSET(Radar!$AC$3,COLUMN(),0)
)*DistanceShader!N9*LightShader!N9*(IF(OFFSET(Ghosts!$S$41,COLUMN(),0)&lt;ScreenHeight!$E10,
   1,
   (SQRT(OFFSET(Ghosts!$T$41,COLUMN(),0)-OFFSET(Ghosts!$R$41,COLUMN(),0)*ScreenHeight!$D10)-1))+IF(Ghosts!$B$35,IF(Param!$M$21,-1-POWER(0.3,Param!$M$21)/(IF(Param!$M$21&lt;20,LightShader!N100,OFFSET(LightShader!N100,Param!$M$21-20,0)
)+POWER(0.3,Param!$M$21)),-2),0))</f>
        <v>1.5490397223258041</v>
      </c>
      <c r="O9" s="53">
        <f ca="1">IF(ScreenHeight!$B10&lt;OFFSET(Radar!$AC$3,COLUMN(),0),
    Param!$B$38/ScreenHeight!$B10,
    (Param!$B$37+1/(1-OFFSET(Radar!$AD$3,COLUMN(),0)*ScreenHeight!$C10)/Param!$B$39)/OFFSET(Radar!$AC$3,COLUMN(),0)
)*DistanceShader!O9*LightShader!O9*(IF(OFFSET(Ghosts!$S$41,COLUMN(),0)&lt;ScreenHeight!$E10,
   1,
   (SQRT(OFFSET(Ghosts!$T$41,COLUMN(),0)-OFFSET(Ghosts!$R$41,COLUMN(),0)*ScreenHeight!$D10)-1))+IF(Ghosts!$B$35,IF(Param!$M$21,-1-POWER(0.3,Param!$M$21)/(IF(Param!$M$21&lt;20,LightShader!O100,OFFSET(LightShader!O100,Param!$M$21-20,0)
)+POWER(0.3,Param!$M$21)),-2),0))</f>
        <v>1.5708278546820988</v>
      </c>
      <c r="P9" s="53">
        <f ca="1">IF(ScreenHeight!$B10&lt;OFFSET(Radar!$AC$3,COLUMN(),0),
    Param!$B$38/ScreenHeight!$B10,
    (Param!$B$37+1/(1-OFFSET(Radar!$AD$3,COLUMN(),0)*ScreenHeight!$C10)/Param!$B$39)/OFFSET(Radar!$AC$3,COLUMN(),0)
)*DistanceShader!P9*LightShader!P9*(IF(OFFSET(Ghosts!$S$41,COLUMN(),0)&lt;ScreenHeight!$E10,
   1,
   (SQRT(OFFSET(Ghosts!$T$41,COLUMN(),0)-OFFSET(Ghosts!$R$41,COLUMN(),0)*ScreenHeight!$D10)-1))+IF(Ghosts!$B$35,IF(Param!$M$21,-1-POWER(0.3,Param!$M$21)/(IF(Param!$M$21&lt;20,LightShader!P100,OFFSET(LightShader!P100,Param!$M$21-20,0)
)+POWER(0.3,Param!$M$21)),-2),0))</f>
        <v>1.5930340997018531</v>
      </c>
      <c r="Q9" s="53">
        <f ca="1">IF(ScreenHeight!$B10&lt;OFFSET(Radar!$AC$3,COLUMN(),0),
    Param!$B$38/ScreenHeight!$B10,
    (Param!$B$37+1/(1-OFFSET(Radar!$AD$3,COLUMN(),0)*ScreenHeight!$C10)/Param!$B$39)/OFFSET(Radar!$AC$3,COLUMN(),0)
)*DistanceShader!Q9*LightShader!Q9*(IF(OFFSET(Ghosts!$S$41,COLUMN(),0)&lt;ScreenHeight!$E10,
   1,
   (SQRT(OFFSET(Ghosts!$T$41,COLUMN(),0)-OFFSET(Ghosts!$R$41,COLUMN(),0)*ScreenHeight!$D10)-1))+IF(Ghosts!$B$35,IF(Param!$M$21,-1-POWER(0.3,Param!$M$21)/(IF(Param!$M$21&lt;20,LightShader!Q100,OFFSET(LightShader!Q100,Param!$M$21-20,0)
)+POWER(0.3,Param!$M$21)),-2),0))</f>
        <v>1.615668143641303</v>
      </c>
      <c r="R9" s="53">
        <f ca="1">IF(ScreenHeight!$B10&lt;OFFSET(Radar!$AC$3,COLUMN(),0),
    Param!$B$38/ScreenHeight!$B10,
    (Param!$B$37+1/(1-OFFSET(Radar!$AD$3,COLUMN(),0)*ScreenHeight!$C10)/Param!$B$39)/OFFSET(Radar!$AC$3,COLUMN(),0)
)*DistanceShader!R9*LightShader!R9*(IF(OFFSET(Ghosts!$S$41,COLUMN(),0)&lt;ScreenHeight!$E10,
   1,
   (SQRT(OFFSET(Ghosts!$T$41,COLUMN(),0)-OFFSET(Ghosts!$R$41,COLUMN(),0)*ScreenHeight!$D10)-1))+IF(Ghosts!$B$35,IF(Param!$M$21,-1-POWER(0.3,Param!$M$21)/(IF(Param!$M$21&lt;20,LightShader!R100,OFFSET(LightShader!R100,Param!$M$21-20,0)
)+POWER(0.3,Param!$M$21)),-2),0))</f>
        <v>1.6387398961136783</v>
      </c>
      <c r="S9" s="53">
        <f ca="1">IF(ScreenHeight!$B10&lt;OFFSET(Radar!$AC$3,COLUMN(),0),
    Param!$B$38/ScreenHeight!$B10,
    (Param!$B$37+1/(1-OFFSET(Radar!$AD$3,COLUMN(),0)*ScreenHeight!$C10)/Param!$B$39)/OFFSET(Radar!$AC$3,COLUMN(),0)
)*DistanceShader!S9*LightShader!S9*(IF(OFFSET(Ghosts!$S$41,COLUMN(),0)&lt;ScreenHeight!$E10,
   1,
   (SQRT(OFFSET(Ghosts!$T$41,COLUMN(),0)-OFFSET(Ghosts!$R$41,COLUMN(),0)*ScreenHeight!$D10)-1))+IF(Ghosts!$B$35,IF(Param!$M$21,-1-POWER(0.3,Param!$M$21)/(IF(Param!$M$21&lt;20,LightShader!S100,OFFSET(LightShader!S100,Param!$M$21-20,0)
)+POWER(0.3,Param!$M$21)),-2),0))</f>
        <v>1.6622594908170223</v>
      </c>
      <c r="T9" s="53">
        <f ca="1">IF(ScreenHeight!$B10&lt;OFFSET(Radar!$AC$3,COLUMN(),0),
    Param!$B$38/ScreenHeight!$B10,
    (Param!$B$37+1/(1-OFFSET(Radar!$AD$3,COLUMN(),0)*ScreenHeight!$C10)/Param!$B$39)/OFFSET(Radar!$AC$3,COLUMN(),0)
)*DistanceShader!T9*LightShader!T9*(IF(OFFSET(Ghosts!$S$41,COLUMN(),0)&lt;ScreenHeight!$E10,
   1,
   (SQRT(OFFSET(Ghosts!$T$41,COLUMN(),0)-OFFSET(Ghosts!$R$41,COLUMN(),0)*ScreenHeight!$D10)-1))+IF(Ghosts!$B$35,IF(Param!$M$21,-1-POWER(0.3,Param!$M$21)/(IF(Param!$M$21&lt;20,LightShader!T100,OFFSET(LightShader!T100,Param!$M$21-20,0)
)+POWER(0.3,Param!$M$21)),-2),0))</f>
        <v>1.6862372855359784</v>
      </c>
      <c r="U9" s="53">
        <f ca="1">IF(ScreenHeight!$B10&lt;OFFSET(Radar!$AC$3,COLUMN(),0),
    Param!$B$38/ScreenHeight!$B10,
    (Param!$B$37+1/(1-OFFSET(Radar!$AD$3,COLUMN(),0)*ScreenHeight!$C10)/Param!$B$39)/OFFSET(Radar!$AC$3,COLUMN(),0)
)*DistanceShader!U9*LightShader!U9*(IF(OFFSET(Ghosts!$S$41,COLUMN(),0)&lt;ScreenHeight!$E10,
   1,
   (SQRT(OFFSET(Ghosts!$T$41,COLUMN(),0)-OFFSET(Ghosts!$R$41,COLUMN(),0)*ScreenHeight!$D10)-1))+IF(Ghosts!$B$35,IF(Param!$M$21,-1-POWER(0.3,Param!$M$21)/(IF(Param!$M$21&lt;20,LightShader!U100,OFFSET(LightShader!U100,Param!$M$21-20,0)
)+POWER(0.3,Param!$M$21)),-2),0))</f>
        <v>1.7106838613063025</v>
      </c>
      <c r="V9" s="53">
        <f ca="1">IF(ScreenHeight!$B10&lt;OFFSET(Radar!$AC$3,COLUMN(),0),
    Param!$B$38/ScreenHeight!$B10,
    (Param!$B$37+1/(1-OFFSET(Radar!$AD$3,COLUMN(),0)*ScreenHeight!$C10)/Param!$B$39)/OFFSET(Radar!$AC$3,COLUMN(),0)
)*DistanceShader!V9*LightShader!V9*(IF(OFFSET(Ghosts!$S$41,COLUMN(),0)&lt;ScreenHeight!$E10,
   1,
   (SQRT(OFFSET(Ghosts!$T$41,COLUMN(),0)-OFFSET(Ghosts!$R$41,COLUMN(),0)*ScreenHeight!$D10)-1))+IF(Ghosts!$B$35,IF(Param!$M$21,-1-POWER(0.3,Param!$M$21)/(IF(Param!$M$21&lt;20,LightShader!V100,OFFSET(LightShader!V100,Param!$M$21-20,0)
)+POWER(0.3,Param!$M$21)),-2),0))</f>
        <v>1.7356100206174148</v>
      </c>
      <c r="W9" s="53">
        <f ca="1">IF(ScreenHeight!$B10&lt;OFFSET(Radar!$AC$3,COLUMN(),0),
    Param!$B$38/ScreenHeight!$B10,
    (Param!$B$37+1/(1-OFFSET(Radar!$AD$3,COLUMN(),0)*ScreenHeight!$C10)/Param!$B$39)/OFFSET(Radar!$AC$3,COLUMN(),0)
)*DistanceShader!W9*LightShader!W9*(IF(OFFSET(Ghosts!$S$41,COLUMN(),0)&lt;ScreenHeight!$E10,
   1,
   (SQRT(OFFSET(Ghosts!$T$41,COLUMN(),0)-OFFSET(Ghosts!$R$41,COLUMN(),0)*ScreenHeight!$D10)-1))+IF(Ghosts!$B$35,IF(Param!$M$21,-1-POWER(0.3,Param!$M$21)/(IF(Param!$M$21&lt;20,LightShader!W100,OFFSET(LightShader!W100,Param!$M$21-20,0)
)+POWER(0.3,Param!$M$21)),-2),0))</f>
        <v>1.7610267845133549</v>
      </c>
      <c r="X9" s="53">
        <f ca="1">IF(ScreenHeight!$B10&lt;OFFSET(Radar!$AC$3,COLUMN(),0),
    Param!$B$38/ScreenHeight!$B10,
    (Param!$B$37+1/(1-OFFSET(Radar!$AD$3,COLUMN(),0)*ScreenHeight!$C10)/Param!$B$39)/OFFSET(Radar!$AC$3,COLUMN(),0)
)*DistanceShader!X9*LightShader!X9*(IF(OFFSET(Ghosts!$S$41,COLUMN(),0)&lt;ScreenHeight!$E10,
   1,
   (SQRT(OFFSET(Ghosts!$T$41,COLUMN(),0)-OFFSET(Ghosts!$R$41,COLUMN(),0)*ScreenHeight!$D10)-1))+IF(Ghosts!$B$35,IF(Param!$M$21,-1-POWER(0.3,Param!$M$21)/(IF(Param!$M$21&lt;20,LightShader!X100,OFFSET(LightShader!X100,Param!$M$21-20,0)
)+POWER(0.3,Param!$M$21)),-2),0))</f>
        <v>1.7869453884359867</v>
      </c>
      <c r="Y9" s="53">
        <f ca="1">IF(ScreenHeight!$B10&lt;OFFSET(Radar!$AC$3,COLUMN(),0),
    Param!$B$38/ScreenHeight!$B10,
    (Param!$B$37+1/(1-OFFSET(Radar!$AD$3,COLUMN(),0)*ScreenHeight!$C10)/Param!$B$39)/OFFSET(Radar!$AC$3,COLUMN(),0)
)*DistanceShader!Y9*LightShader!Y9*(IF(OFFSET(Ghosts!$S$41,COLUMN(),0)&lt;ScreenHeight!$E10,
   1,
   (SQRT(OFFSET(Ghosts!$T$41,COLUMN(),0)-OFFSET(Ghosts!$R$41,COLUMN(),0)*ScreenHeight!$D10)-1))+IF(Ghosts!$B$35,IF(Param!$M$21,-1-POWER(0.3,Param!$M$21)/(IF(Param!$M$21&lt;20,LightShader!Y100,OFFSET(LightShader!Y100,Param!$M$21-20,0)
)+POWER(0.3,Param!$M$21)),-2),0))</f>
        <v>1.8133772766359257</v>
      </c>
      <c r="Z9" s="53">
        <f ca="1">IF(ScreenHeight!$B10&lt;OFFSET(Radar!$AC$3,COLUMN(),0),
    Param!$B$38/ScreenHeight!$B10,
    (Param!$B$37+1/(1-OFFSET(Radar!$AD$3,COLUMN(),0)*ScreenHeight!$C10)/Param!$B$39)/OFFSET(Radar!$AC$3,COLUMN(),0)
)*DistanceShader!Z9*LightShader!Z9*(IF(OFFSET(Ghosts!$S$41,COLUMN(),0)&lt;ScreenHeight!$E10,
   1,
   (SQRT(OFFSET(Ghosts!$T$41,COLUMN(),0)-OFFSET(Ghosts!$R$41,COLUMN(),0)*ScreenHeight!$D10)-1))+IF(Ghosts!$B$35,IF(Param!$M$21,-1-POWER(0.3,Param!$M$21)/(IF(Param!$M$21&lt;20,LightShader!Z100,OFFSET(LightShader!Z100,Param!$M$21-20,0)
)+POWER(0.3,Param!$M$21)),-2),0))</f>
        <v>1.8403340949564171</v>
      </c>
      <c r="AA9" s="53">
        <f ca="1">IF(ScreenHeight!$B10&lt;OFFSET(Radar!$AC$3,COLUMN(),0),
    Param!$B$38/ScreenHeight!$B10,
    (Param!$B$37+1/(1-OFFSET(Radar!$AD$3,COLUMN(),0)*ScreenHeight!$C10)/Param!$B$39)/OFFSET(Radar!$AC$3,COLUMN(),0)
)*DistanceShader!AA9*LightShader!AA9*(IF(OFFSET(Ghosts!$S$41,COLUMN(),0)&lt;ScreenHeight!$E10,
   1,
   (SQRT(OFFSET(Ghosts!$T$41,COLUMN(),0)-OFFSET(Ghosts!$R$41,COLUMN(),0)*ScreenHeight!$D10)-1))+IF(Ghosts!$B$35,IF(Param!$M$21,-1-POWER(0.3,Param!$M$21)/(IF(Param!$M$21&lt;20,LightShader!AA100,OFFSET(LightShader!AA100,Param!$M$21-20,0)
)+POWER(0.3,Param!$M$21)),-2),0))</f>
        <v>1.8678276817729571</v>
      </c>
      <c r="AB9" s="53">
        <f ca="1">IF(ScreenHeight!$B10&lt;OFFSET(Radar!$AC$3,COLUMN(),0),
    Param!$B$38/ScreenHeight!$B10,
    (Param!$B$37+1/(1-OFFSET(Radar!$AD$3,COLUMN(),0)*ScreenHeight!$C10)/Param!$B$39)/OFFSET(Radar!$AC$3,COLUMN(),0)
)*DistanceShader!AB9*LightShader!AB9*(IF(OFFSET(Ghosts!$S$41,COLUMN(),0)&lt;ScreenHeight!$E10,
   1,
   (SQRT(OFFSET(Ghosts!$T$41,COLUMN(),0)-OFFSET(Ghosts!$R$41,COLUMN(),0)*ScreenHeight!$D10)-1))+IF(Ghosts!$B$35,IF(Param!$M$21,-1-POWER(0.3,Param!$M$21)/(IF(Param!$M$21&lt;20,LightShader!AB100,OFFSET(LightShader!AB100,Param!$M$21-20,0)
)+POWER(0.3,Param!$M$21)),-2),0))</f>
        <v>1.8958700568467557</v>
      </c>
      <c r="AC9" s="53">
        <f ca="1">IF(ScreenHeight!$B10&lt;OFFSET(Radar!$AC$3,COLUMN(),0),
    Param!$B$38/ScreenHeight!$B10,
    (Param!$B$37+1/(1-OFFSET(Radar!$AD$3,COLUMN(),0)*ScreenHeight!$C10)/Param!$B$39)/OFFSET(Radar!$AC$3,COLUMN(),0)
)*DistanceShader!AC9*LightShader!AC9*(IF(OFFSET(Ghosts!$S$41,COLUMN(),0)&lt;ScreenHeight!$E10,
   1,
   (SQRT(OFFSET(Ghosts!$T$41,COLUMN(),0)-OFFSET(Ghosts!$R$41,COLUMN(),0)*ScreenHeight!$D10)-1))+IF(Ghosts!$B$35,IF(Param!$M$21,-1-POWER(0.3,Param!$M$21)/(IF(Param!$M$21&lt;20,LightShader!AC100,OFFSET(LightShader!AC100,Param!$M$21-20,0)
)+POWER(0.3,Param!$M$21)),-2),0))</f>
        <v>1.9244734078228984</v>
      </c>
      <c r="AD9" s="53">
        <f ca="1">IF(ScreenHeight!$B10&lt;OFFSET(Radar!$AC$3,COLUMN(),0),
    Param!$B$38/ScreenHeight!$B10,
    (Param!$B$37+1/(1-OFFSET(Radar!$AD$3,COLUMN(),0)*ScreenHeight!$C10)/Param!$B$39)/OFFSET(Radar!$AC$3,COLUMN(),0)
)*DistanceShader!AD9*LightShader!AD9*(IF(OFFSET(Ghosts!$S$41,COLUMN(),0)&lt;ScreenHeight!$E10,
   1,
   (SQRT(OFFSET(Ghosts!$T$41,COLUMN(),0)-OFFSET(Ghosts!$R$41,COLUMN(),0)*ScreenHeight!$D10)-1))+IF(Ghosts!$B$35,IF(Param!$M$21,-1-POWER(0.3,Param!$M$21)/(IF(Param!$M$21&lt;20,LightShader!AD100,OFFSET(LightShader!AD100,Param!$M$21-20,0)
)+POWER(0.3,Param!$M$21)),-2),0))</f>
        <v>1.9536500740741447</v>
      </c>
      <c r="AE9" s="53">
        <f ca="1">IF(ScreenHeight!$B10&lt;OFFSET(Radar!$AC$3,COLUMN(),0),
    Param!$B$38/ScreenHeight!$B10,
    (Param!$B$37+1/(1-OFFSET(Radar!$AD$3,COLUMN(),0)*ScreenHeight!$C10)/Param!$B$39)/OFFSET(Radar!$AC$3,COLUMN(),0)
)*DistanceShader!AE9*LightShader!AE9*(IF(OFFSET(Ghosts!$S$41,COLUMN(),0)&lt;ScreenHeight!$E10,
   1,
   (SQRT(OFFSET(Ghosts!$T$41,COLUMN(),0)-OFFSET(Ghosts!$R$41,COLUMN(),0)*ScreenHeight!$D10)-1))+IF(Ghosts!$B$35,IF(Param!$M$21,-1-POWER(0.3,Param!$M$21)/(IF(Param!$M$21&lt;20,LightShader!AE100,OFFSET(LightShader!AE100,Param!$M$21-20,0)
)+POWER(0.3,Param!$M$21)),-2),0))</f>
        <v>1.9834125275584331</v>
      </c>
      <c r="AF9" s="53">
        <f ca="1">IF(ScreenHeight!$B10&lt;OFFSET(Radar!$AC$3,COLUMN(),0),
    Param!$B$38/ScreenHeight!$B10,
    (Param!$B$37+1/(1-OFFSET(Radar!$AD$3,COLUMN(),0)*ScreenHeight!$C10)/Param!$B$39)/OFFSET(Radar!$AC$3,COLUMN(),0)
)*DistanceShader!AF9*LightShader!AF9*(IF(OFFSET(Ghosts!$S$41,COLUMN(),0)&lt;ScreenHeight!$E10,
   1,
   (SQRT(OFFSET(Ghosts!$T$41,COLUMN(),0)-OFFSET(Ghosts!$R$41,COLUMN(),0)*ScreenHeight!$D10)-1))+IF(Ghosts!$B$35,IF(Param!$M$21,-1-POWER(0.3,Param!$M$21)/(IF(Param!$M$21&lt;20,LightShader!AF100,OFFSET(LightShader!AF100,Param!$M$21-20,0)
)+POWER(0.3,Param!$M$21)),-2),0))</f>
        <v>2.0137733503222108</v>
      </c>
      <c r="AG9" s="53">
        <f ca="1">IF(ScreenHeight!$B10&lt;OFFSET(Radar!$AC$3,COLUMN(),0),
    Param!$B$38/ScreenHeight!$B10,
    (Param!$B$37+1/(1-OFFSET(Radar!$AD$3,COLUMN(),0)*ScreenHeight!$C10)/Param!$B$39)/OFFSET(Radar!$AC$3,COLUMN(),0)
)*DistanceShader!AG9*LightShader!AG9*(IF(OFFSET(Ghosts!$S$41,COLUMN(),0)&lt;ScreenHeight!$E10,
   1,
   (SQRT(OFFSET(Ghosts!$T$41,COLUMN(),0)-OFFSET(Ghosts!$R$41,COLUMN(),0)*ScreenHeight!$D10)-1))+IF(Ghosts!$B$35,IF(Param!$M$21,-1-POWER(0.3,Param!$M$21)/(IF(Param!$M$21&lt;20,LightShader!AG100,OFFSET(LightShader!AG100,Param!$M$21-20,0)
)+POWER(0.3,Param!$M$21)),-2),0))</f>
        <v>2.0447452082423974</v>
      </c>
      <c r="AH9" s="53">
        <f ca="1">IF(ScreenHeight!$B10&lt;OFFSET(Radar!$AC$3,COLUMN(),0),
    Param!$B$38/ScreenHeight!$B10,
    (Param!$B$37+1/(1-OFFSET(Radar!$AD$3,COLUMN(),0)*ScreenHeight!$C10)/Param!$B$39)/OFFSET(Radar!$AC$3,COLUMN(),0)
)*DistanceShader!AH9*LightShader!AH9*(IF(OFFSET(Ghosts!$S$41,COLUMN(),0)&lt;ScreenHeight!$E10,
   1,
   (SQRT(OFFSET(Ghosts!$T$41,COLUMN(),0)-OFFSET(Ghosts!$R$41,COLUMN(),0)*ScreenHeight!$D10)-1))+IF(Ghosts!$B$35,IF(Param!$M$21,-1-POWER(0.3,Param!$M$21)/(IF(Param!$M$21&lt;20,LightShader!AH100,OFFSET(LightShader!AH100,Param!$M$21-20,0)
)+POWER(0.3,Param!$M$21)),-2),0))</f>
        <v>2.076340820557006</v>
      </c>
      <c r="AI9" s="53">
        <f ca="1">IF(ScreenHeight!$B10&lt;OFFSET(Radar!$AC$3,COLUMN(),0),
    Param!$B$38/ScreenHeight!$B10,
    (Param!$B$37+1/(1-OFFSET(Radar!$AD$3,COLUMN(),0)*ScreenHeight!$C10)/Param!$B$39)/OFFSET(Radar!$AC$3,COLUMN(),0)
)*DistanceShader!AI9*LightShader!AI9*(IF(OFFSET(Ghosts!$S$41,COLUMN(),0)&lt;ScreenHeight!$E10,
   1,
   (SQRT(OFFSET(Ghosts!$T$41,COLUMN(),0)-OFFSET(Ghosts!$R$41,COLUMN(),0)*ScreenHeight!$D10)-1))+IF(Ghosts!$B$35,IF(Param!$M$21,-1-POWER(0.3,Param!$M$21)/(IF(Param!$M$21&lt;20,LightShader!AI100,OFFSET(LightShader!AI100,Param!$M$21-20,0)
)+POWER(0.3,Param!$M$21)),-2),0))</f>
        <v>2.108572924687949</v>
      </c>
      <c r="AJ9" s="53">
        <f ca="1">IF(ScreenHeight!$B10&lt;OFFSET(Radar!$AC$3,COLUMN(),0),
    Param!$B$38/ScreenHeight!$B10,
    (Param!$B$37+1/(1-OFFSET(Radar!$AD$3,COLUMN(),0)*ScreenHeight!$C10)/Param!$B$39)/OFFSET(Radar!$AC$3,COLUMN(),0)
)*DistanceShader!AJ9*LightShader!AJ9*(IF(OFFSET(Ghosts!$S$41,COLUMN(),0)&lt;ScreenHeight!$E10,
   1,
   (SQRT(OFFSET(Ghosts!$T$41,COLUMN(),0)-OFFSET(Ghosts!$R$41,COLUMN(),0)*ScreenHeight!$D10)-1))+IF(Ghosts!$B$35,IF(Param!$M$21,-1-POWER(0.3,Param!$M$21)/(IF(Param!$M$21&lt;20,LightShader!AJ100,OFFSET(LightShader!AJ100,Param!$M$21-20,0)
)+POWER(0.3,Param!$M$21)),-2),0))</f>
        <v>2.1414542358092499</v>
      </c>
      <c r="AK9" s="53">
        <f ca="1">IF(ScreenHeight!$B10&lt;OFFSET(Radar!$AC$3,COLUMN(),0),
    Param!$B$38/ScreenHeight!$B10,
    (Param!$B$37+1/(1-OFFSET(Radar!$AD$3,COLUMN(),0)*ScreenHeight!$C10)/Param!$B$39)/OFFSET(Radar!$AC$3,COLUMN(),0)
)*DistanceShader!AK9*LightShader!AK9*(IF(OFFSET(Ghosts!$S$41,COLUMN(),0)&lt;ScreenHeight!$E10,
   1,
   (SQRT(OFFSET(Ghosts!$T$41,COLUMN(),0)-OFFSET(Ghosts!$R$41,COLUMN(),0)*ScreenHeight!$D10)-1))+IF(Ghosts!$B$35,IF(Param!$M$21,-1-POWER(0.3,Param!$M$21)/(IF(Param!$M$21&lt;20,LightShader!AK100,OFFSET(LightShader!AK100,Param!$M$21-20,0)
)+POWER(0.3,Param!$M$21)),-2),0))</f>
        <v>2.1749974005597008</v>
      </c>
      <c r="AL9" s="53">
        <f ca="1">IF(ScreenHeight!$B10&lt;OFFSET(Radar!$AC$3,COLUMN(),0),
    Param!$B$38/ScreenHeight!$B10,
    (Param!$B$37+1/(1-OFFSET(Radar!$AD$3,COLUMN(),0)*ScreenHeight!$C10)/Param!$B$39)/OFFSET(Radar!$AC$3,COLUMN(),0)
)*DistanceShader!AL9*LightShader!AL9*(IF(OFFSET(Ghosts!$S$41,COLUMN(),0)&lt;ScreenHeight!$E10,
   1,
   (SQRT(OFFSET(Ghosts!$T$41,COLUMN(),0)-OFFSET(Ghosts!$R$41,COLUMN(),0)*ScreenHeight!$D10)-1))+IF(Ghosts!$B$35,IF(Param!$M$21,-1-POWER(0.3,Param!$M$21)/(IF(Param!$M$21&lt;20,LightShader!AL100,OFFSET(LightShader!AL100,Param!$M$21-20,0)
)+POWER(0.3,Param!$M$21)),-2),0))</f>
        <v>2.2092149442408004</v>
      </c>
      <c r="AM9" s="53">
        <f ca="1">IF(ScreenHeight!$B10&lt;OFFSET(Radar!$AC$3,COLUMN(),0),
    Param!$B$38/ScreenHeight!$B10,
    (Param!$B$37+1/(1-OFFSET(Radar!$AD$3,COLUMN(),0)*ScreenHeight!$C10)/Param!$B$39)/OFFSET(Radar!$AC$3,COLUMN(),0)
)*DistanceShader!AM9*LightShader!AM9*(IF(OFFSET(Ghosts!$S$41,COLUMN(),0)&lt;ScreenHeight!$E10,
   1,
   (SQRT(OFFSET(Ghosts!$T$41,COLUMN(),0)-OFFSET(Ghosts!$R$41,COLUMN(),0)*ScreenHeight!$D10)-1))+IF(Ghosts!$B$35,IF(Param!$M$21,-1-POWER(0.3,Param!$M$21)/(IF(Param!$M$21&lt;20,LightShader!AM100,OFFSET(LightShader!AM100,Param!$M$21-20,0)
)+POWER(0.3,Param!$M$21)),-2),0))</f>
        <v>2.2441192107787993</v>
      </c>
      <c r="AN9" s="53">
        <f ca="1">IF(ScreenHeight!$B10&lt;OFFSET(Radar!$AC$3,COLUMN(),0),
    Param!$B$38/ScreenHeight!$B10,
    (Param!$B$37+1/(1-OFFSET(Radar!$AD$3,COLUMN(),0)*ScreenHeight!$C10)/Param!$B$39)/OFFSET(Radar!$AC$3,COLUMN(),0)
)*DistanceShader!AN9*LightShader!AN9*(IF(OFFSET(Ghosts!$S$41,COLUMN(),0)&lt;ScreenHeight!$E10,
   1,
   (SQRT(OFFSET(Ghosts!$T$41,COLUMN(),0)-OFFSET(Ghosts!$R$41,COLUMN(),0)*ScreenHeight!$D10)-1))+IF(Ghosts!$B$35,IF(Param!$M$21,-1-POWER(0.3,Param!$M$21)/(IF(Param!$M$21&lt;20,LightShader!AN100,OFFSET(LightShader!AN100,Param!$M$21-20,0)
)+POWER(0.3,Param!$M$21)),-2),0))</f>
        <v>2.2797222946638689</v>
      </c>
      <c r="AO9" s="53">
        <f ca="1">IF(ScreenHeight!$B10&lt;OFFSET(Radar!$AC$3,COLUMN(),0),
    Param!$B$38/ScreenHeight!$B10,
    (Param!$B$37+1/(1-OFFSET(Radar!$AD$3,COLUMN(),0)*ScreenHeight!$C10)/Param!$B$39)/OFFSET(Radar!$AC$3,COLUMN(),0)
)*DistanceShader!AO9*LightShader!AO9*(IF(OFFSET(Ghosts!$S$41,COLUMN(),0)&lt;ScreenHeight!$E10,
   1,
   (SQRT(OFFSET(Ghosts!$T$41,COLUMN(),0)-OFFSET(Ghosts!$R$41,COLUMN(),0)*ScreenHeight!$D10)-1))+IF(Ghosts!$B$35,IF(Param!$M$21,-1-POWER(0.3,Param!$M$21)/(IF(Param!$M$21&lt;20,LightShader!AO100,OFFSET(LightShader!AO100,Param!$M$21-20,0)
)+POWER(0.3,Param!$M$21)),-2),0))</f>
        <v>2.3160359640102079</v>
      </c>
      <c r="AP9" s="53">
        <f ca="1">IF(ScreenHeight!$B10&lt;OFFSET(Radar!$AC$3,COLUMN(),0),
    Param!$B$38/ScreenHeight!$B10,
    (Param!$B$37+1/(1-OFFSET(Radar!$AD$3,COLUMN(),0)*ScreenHeight!$C10)/Param!$B$39)/OFFSET(Radar!$AC$3,COLUMN(),0)
)*DistanceShader!AP9*LightShader!AP9*(IF(OFFSET(Ghosts!$S$41,COLUMN(),0)&lt;ScreenHeight!$E10,
   1,
   (SQRT(OFFSET(Ghosts!$T$41,COLUMN(),0)-OFFSET(Ghosts!$R$41,COLUMN(),0)*ScreenHeight!$D10)-1))+IF(Ghosts!$B$35,IF(Param!$M$21,-1-POWER(0.3,Param!$M$21)/(IF(Param!$M$21&lt;20,LightShader!AP100,OFFSET(LightShader!AP100,Param!$M$21-20,0)
)+POWER(0.3,Param!$M$21)),-2),0))</f>
        <v>2.3530715738086876</v>
      </c>
      <c r="AQ9" s="53">
        <f ca="1">IF(ScreenHeight!$B10&lt;OFFSET(Radar!$AC$3,COLUMN(),0),
    Param!$B$38/ScreenHeight!$B10,
    (Param!$B$37+1/(1-OFFSET(Radar!$AD$3,COLUMN(),0)*ScreenHeight!$C10)/Param!$B$39)/OFFSET(Radar!$AC$3,COLUMN(),0)
)*DistanceShader!AQ9*LightShader!AQ9*(IF(OFFSET(Ghosts!$S$41,COLUMN(),0)&lt;ScreenHeight!$E10,
   1,
   (SQRT(OFFSET(Ghosts!$T$41,COLUMN(),0)-OFFSET(Ghosts!$R$41,COLUMN(),0)*ScreenHeight!$D10)-1))+IF(Ghosts!$B$35,IF(Param!$M$21,-1-POWER(0.3,Param!$M$21)/(IF(Param!$M$21&lt;20,LightShader!AQ100,OFFSET(LightShader!AQ100,Param!$M$21-20,0)
)+POWER(0.3,Param!$M$21)),-2),0))</f>
        <v>2.3908399683692525</v>
      </c>
      <c r="AR9" s="53">
        <f ca="1">IF(ScreenHeight!$B10&lt;OFFSET(Radar!$AC$3,COLUMN(),0),
    Param!$B$38/ScreenHeight!$B10,
    (Param!$B$37+1/(1-OFFSET(Radar!$AD$3,COLUMN(),0)*ScreenHeight!$C10)/Param!$B$39)/OFFSET(Radar!$AC$3,COLUMN(),0)
)*DistanceShader!AR9*LightShader!AR9*(IF(OFFSET(Ghosts!$S$41,COLUMN(),0)&lt;ScreenHeight!$E10,
   1,
   (SQRT(OFFSET(Ghosts!$T$41,COLUMN(),0)-OFFSET(Ghosts!$R$41,COLUMN(),0)*ScreenHeight!$D10)-1))+IF(Ghosts!$B$35,IF(Param!$M$21,-1-POWER(0.3,Param!$M$21)/(IF(Param!$M$21&lt;20,LightShader!AR100,OFFSET(LightShader!AR100,Param!$M$21-20,0)
)+POWER(0.3,Param!$M$21)),-2),0))</f>
        <v>2.4293513718745414</v>
      </c>
      <c r="AS9" s="53">
        <f ca="1">IF(ScreenHeight!$B10&lt;OFFSET(Radar!$AC$3,COLUMN(),0),
    Param!$B$38/ScreenHeight!$B10,
    (Param!$B$37+1/(1-OFFSET(Radar!$AD$3,COLUMN(),0)*ScreenHeight!$C10)/Param!$B$39)/OFFSET(Radar!$AC$3,COLUMN(),0)
)*DistanceShader!AS9*LightShader!AS9*(IF(OFFSET(Ghosts!$S$41,COLUMN(),0)&lt;ScreenHeight!$E10,
   1,
   (SQRT(OFFSET(Ghosts!$T$41,COLUMN(),0)-OFFSET(Ghosts!$R$41,COLUMN(),0)*ScreenHeight!$D10)-1))+IF(Ghosts!$B$35,IF(Param!$M$21,-1-POWER(0.3,Param!$M$21)/(IF(Param!$M$21&lt;20,LightShader!AS100,OFFSET(LightShader!AS100,Param!$M$21-20,0)
)+POWER(0.3,Param!$M$21)),-2),0))</f>
        <v>2.4686152658905347</v>
      </c>
      <c r="AT9" s="53">
        <f ca="1">IF(ScreenHeight!$B10&lt;OFFSET(Radar!$AC$3,COLUMN(),0),
    Param!$B$38/ScreenHeight!$B10,
    (Param!$B$37+1/(1-OFFSET(Radar!$AD$3,COLUMN(),0)*ScreenHeight!$C10)/Param!$B$39)/OFFSET(Radar!$AC$3,COLUMN(),0)
)*DistanceShader!AT9*LightShader!AT9*(IF(OFFSET(Ghosts!$S$41,COLUMN(),0)&lt;ScreenHeight!$E10,
   1,
   (SQRT(OFFSET(Ghosts!$T$41,COLUMN(),0)-OFFSET(Ghosts!$R$41,COLUMN(),0)*ScreenHeight!$D10)-1))+IF(Ghosts!$B$35,IF(Param!$M$21,-1-POWER(0.3,Param!$M$21)/(IF(Param!$M$21&lt;20,LightShader!AT100,OFFSET(LightShader!AT100,Param!$M$21-20,0)
)+POWER(0.3,Param!$M$21)),-2),0))</f>
        <v>2.5086402526061651</v>
      </c>
      <c r="AU9" s="53">
        <f ca="1">IF(ScreenHeight!$B10&lt;OFFSET(Radar!$AC$3,COLUMN(),0),
    Param!$B$38/ScreenHeight!$B10,
    (Param!$B$37+1/(1-OFFSET(Radar!$AD$3,COLUMN(),0)*ScreenHeight!$C10)/Param!$B$39)/OFFSET(Radar!$AC$3,COLUMN(),0)
)*DistanceShader!AU9*LightShader!AU9*(IF(OFFSET(Ghosts!$S$41,COLUMN(),0)&lt;ScreenHeight!$E10,
   1,
   (SQRT(OFFSET(Ghosts!$T$41,COLUMN(),0)-OFFSET(Ghosts!$R$41,COLUMN(),0)*ScreenHeight!$D10)-1))+IF(Ghosts!$B$35,IF(Param!$M$21,-1-POWER(0.3,Param!$M$21)/(IF(Param!$M$21&lt;20,LightShader!AU100,OFFSET(LightShader!AU100,Param!$M$21-20,0)
)+POWER(0.3,Param!$M$21)),-2),0))</f>
        <v>2.5494339025039587</v>
      </c>
      <c r="AV9" s="53">
        <f ca="1">IF(ScreenHeight!$B10&lt;OFFSET(Radar!$AC$3,COLUMN(),0),
    Param!$B$38/ScreenHeight!$B10,
    (Param!$B$37+1/(1-OFFSET(Radar!$AD$3,COLUMN(),0)*ScreenHeight!$C10)/Param!$B$39)/OFFSET(Radar!$AC$3,COLUMN(),0)
)*DistanceShader!AV9*LightShader!AV9*(IF(OFFSET(Ghosts!$S$41,COLUMN(),0)&lt;ScreenHeight!$E10,
   1,
   (SQRT(OFFSET(Ghosts!$T$41,COLUMN(),0)-OFFSET(Ghosts!$R$41,COLUMN(),0)*ScreenHeight!$D10)-1))+IF(Ghosts!$B$35,IF(Param!$M$21,-1-POWER(0.3,Param!$M$21)/(IF(Param!$M$21&lt;20,LightShader!AV100,OFFSET(LightShader!AV100,Param!$M$21-20,0)
)+POWER(0.3,Param!$M$21)),-2),0))</f>
        <v>2.5910025851007905</v>
      </c>
      <c r="AW9" s="53">
        <f ca="1">IF(ScreenHeight!$B10&lt;OFFSET(Radar!$AC$3,COLUMN(),0),
    Param!$B$38/ScreenHeight!$B10,
    (Param!$B$37+1/(1-OFFSET(Radar!$AD$3,COLUMN(),0)*ScreenHeight!$C10)/Param!$B$39)/OFFSET(Radar!$AC$3,COLUMN(),0)
)*DistanceShader!AW9*LightShader!AW9*(IF(OFFSET(Ghosts!$S$41,COLUMN(),0)&lt;ScreenHeight!$E10,
   1,
   (SQRT(OFFSET(Ghosts!$T$41,COLUMN(),0)-OFFSET(Ghosts!$R$41,COLUMN(),0)*ScreenHeight!$D10)-1))+IF(Ghosts!$B$35,IF(Param!$M$21,-1-POWER(0.3,Param!$M$21)/(IF(Param!$M$21&lt;20,LightShader!AW100,OFFSET(LightShader!AW100,Param!$M$21-20,0)
)+POWER(0.3,Param!$M$21)),-2),0))</f>
        <v>2.6333512813452766</v>
      </c>
      <c r="AX9" s="53">
        <f ca="1">IF(ScreenHeight!$B10&lt;OFFSET(Radar!$AC$3,COLUMN(),0),
    Param!$B$38/ScreenHeight!$B10,
    (Param!$B$37+1/(1-OFFSET(Radar!$AD$3,COLUMN(),0)*ScreenHeight!$C10)/Param!$B$39)/OFFSET(Radar!$AC$3,COLUMN(),0)
)*DistanceShader!AX9*LightShader!AX9*(IF(OFFSET(Ghosts!$S$41,COLUMN(),0)&lt;ScreenHeight!$E10,
   1,
   (SQRT(OFFSET(Ghosts!$T$41,COLUMN(),0)-OFFSET(Ghosts!$R$41,COLUMN(),0)*ScreenHeight!$D10)-1))+IF(Ghosts!$B$35,IF(Param!$M$21,-1-POWER(0.3,Param!$M$21)/(IF(Param!$M$21&lt;20,LightShader!AX100,OFFSET(LightShader!AX100,Param!$M$21-20,0)
)+POWER(0.3,Param!$M$21)),-2),0))</f>
        <v>2.6764833762205793</v>
      </c>
      <c r="AY9" s="53">
        <f ca="1">IF(ScreenHeight!$B10&lt;OFFSET(Radar!$AC$3,COLUMN(),0),
    Param!$B$38/ScreenHeight!$B10,
    (Param!$B$37+1/(1-OFFSET(Radar!$AD$3,COLUMN(),0)*ScreenHeight!$C10)/Param!$B$39)/OFFSET(Radar!$AC$3,COLUMN(),0)
)*DistanceShader!AY9*LightShader!AY9*(IF(OFFSET(Ghosts!$S$41,COLUMN(),0)&lt;ScreenHeight!$E10,
   1,
   (SQRT(OFFSET(Ghosts!$T$41,COLUMN(),0)-OFFSET(Ghosts!$R$41,COLUMN(),0)*ScreenHeight!$D10)-1))+IF(Ghosts!$B$35,IF(Param!$M$21,-1-POWER(0.3,Param!$M$21)/(IF(Param!$M$21&lt;20,LightShader!AY100,OFFSET(LightShader!AY100,Param!$M$21-20,0)
)+POWER(0.3,Param!$M$21)),-2),0))</f>
        <v>2.7204004300838056</v>
      </c>
      <c r="AZ9" s="53">
        <f ca="1">IF(ScreenHeight!$B10&lt;OFFSET(Radar!$AC$3,COLUMN(),0),
    Param!$B$38/ScreenHeight!$B10,
    (Param!$B$37+1/(1-OFFSET(Radar!$AD$3,COLUMN(),0)*ScreenHeight!$C10)/Param!$B$39)/OFFSET(Radar!$AC$3,COLUMN(),0)
)*DistanceShader!AZ9*LightShader!AZ9*(IF(OFFSET(Ghosts!$S$41,COLUMN(),0)&lt;ScreenHeight!$E10,
   1,
   (SQRT(OFFSET(Ghosts!$T$41,COLUMN(),0)-OFFSET(Ghosts!$R$41,COLUMN(),0)*ScreenHeight!$D10)-1))+IF(Ghosts!$B$35,IF(Param!$M$21,-1-POWER(0.3,Param!$M$21)/(IF(Param!$M$21&lt;20,LightShader!AZ100,OFFSET(LightShader!AZ100,Param!$M$21-20,0)
)+POWER(0.3,Param!$M$21)),-2),0))</f>
        <v>2.765101927282267</v>
      </c>
      <c r="BA9" s="53">
        <f ca="1">IF(ScreenHeight!$B10&lt;OFFSET(Radar!$AC$3,COLUMN(),0),
    Param!$B$38/ScreenHeight!$B10,
    (Param!$B$37+1/(1-OFFSET(Radar!$AD$3,COLUMN(),0)*ScreenHeight!$C10)/Param!$B$39)/OFFSET(Radar!$AC$3,COLUMN(),0)
)*DistanceShader!BA9*LightShader!BA9*(IF(OFFSET(Ghosts!$S$41,COLUMN(),0)&lt;ScreenHeight!$E10,
   1,
   (SQRT(OFFSET(Ghosts!$T$41,COLUMN(),0)-OFFSET(Ghosts!$R$41,COLUMN(),0)*ScreenHeight!$D10)-1))+IF(Ghosts!$B$35,IF(Param!$M$21,-1-POWER(0.3,Param!$M$21)/(IF(Param!$M$21&lt;20,LightShader!BA100,OFFSET(LightShader!BA100,Param!$M$21-20,0)
)+POWER(0.3,Param!$M$21)),-2),0))</f>
        <v>2.8105850006302147</v>
      </c>
      <c r="BB9" s="53">
        <f ca="1">IF(ScreenHeight!$B10&lt;OFFSET(Radar!$AC$3,COLUMN(),0),
    Param!$B$38/ScreenHeight!$B10,
    (Param!$B$37+1/(1-OFFSET(Radar!$AD$3,COLUMN(),0)*ScreenHeight!$C10)/Param!$B$39)/OFFSET(Radar!$AC$3,COLUMN(),0)
)*DistanceShader!BB9*LightShader!BB9*(IF(OFFSET(Ghosts!$S$41,COLUMN(),0)&lt;ScreenHeight!$E10,
   1,
   (SQRT(OFFSET(Ghosts!$T$41,COLUMN(),0)-OFFSET(Ghosts!$R$41,COLUMN(),0)*ScreenHeight!$D10)-1))+IF(Ghosts!$B$35,IF(Param!$M$21,-1-POWER(0.3,Param!$M$21)/(IF(Param!$M$21&lt;20,LightShader!BB100,OFFSET(LightShader!BB100,Param!$M$21-20,0)
)+POWER(0.3,Param!$M$21)),-2),0))</f>
        <v>2.8568441304165266</v>
      </c>
      <c r="BC9" s="53">
        <f ca="1">IF(ScreenHeight!$B10&lt;OFFSET(Radar!$AC$3,COLUMN(),0),
    Param!$B$38/ScreenHeight!$B10,
    (Param!$B$37+1/(1-OFFSET(Radar!$AD$3,COLUMN(),0)*ScreenHeight!$C10)/Param!$B$39)/OFFSET(Radar!$AC$3,COLUMN(),0)
)*DistanceShader!BC9*LightShader!BC9*(IF(OFFSET(Ghosts!$S$41,COLUMN(),0)&lt;ScreenHeight!$E10,
   1,
   (SQRT(OFFSET(Ghosts!$T$41,COLUMN(),0)-OFFSET(Ghosts!$R$41,COLUMN(),0)*ScreenHeight!$D10)-1))+IF(Ghosts!$B$35,IF(Param!$M$21,-1-POWER(0.3,Param!$M$21)/(IF(Param!$M$21&lt;20,LightShader!BC100,OFFSET(LightShader!BC100,Param!$M$21-20,0)
)+POWER(0.3,Param!$M$21)),-2),0))</f>
        <v>2.9038708167546297</v>
      </c>
      <c r="BD9" s="53">
        <f ca="1">IF(ScreenHeight!$B10&lt;OFFSET(Radar!$AC$3,COLUMN(),0),
    Param!$B$38/ScreenHeight!$B10,
    (Param!$B$37+1/(1-OFFSET(Radar!$AD$3,COLUMN(),0)*ScreenHeight!$C10)/Param!$B$39)/OFFSET(Radar!$AC$3,COLUMN(),0)
)*DistanceShader!BD9*LightShader!BD9*(IF(OFFSET(Ghosts!$S$41,COLUMN(),0)&lt;ScreenHeight!$E10,
   1,
   (SQRT(OFFSET(Ghosts!$T$41,COLUMN(),0)-OFFSET(Ghosts!$R$41,COLUMN(),0)*ScreenHeight!$D10)-1))+IF(Ghosts!$B$35,IF(Param!$M$21,-1-POWER(0.3,Param!$M$21)/(IF(Param!$M$21&lt;20,LightShader!BD100,OFFSET(LightShader!BD100,Param!$M$21-20,0)
)+POWER(0.3,Param!$M$21)),-2),0))</f>
        <v>2.9516532242930298</v>
      </c>
      <c r="BE9" s="53">
        <f ca="1">IF(ScreenHeight!$B10&lt;OFFSET(Radar!$AC$3,COLUMN(),0),
    Param!$B$38/ScreenHeight!$B10,
    (Param!$B$37+1/(1-OFFSET(Radar!$AD$3,COLUMN(),0)*ScreenHeight!$C10)/Param!$B$39)/OFFSET(Radar!$AC$3,COLUMN(),0)
)*DistanceShader!BE9*LightShader!BE9*(IF(OFFSET(Ghosts!$S$41,COLUMN(),0)&lt;ScreenHeight!$E10,
   1,
   (SQRT(OFFSET(Ghosts!$T$41,COLUMN(),0)-OFFSET(Ghosts!$R$41,COLUMN(),0)*ScreenHeight!$D10)-1))+IF(Ghosts!$B$35,IF(Param!$M$21,-1-POWER(0.3,Param!$M$21)/(IF(Param!$M$21&lt;20,LightShader!BE100,OFFSET(LightShader!BE100,Param!$M$21-20,0)
)+POWER(0.3,Param!$M$21)),-2),0))</f>
        <v>3.0001757985918611</v>
      </c>
      <c r="BF9" s="53">
        <f ca="1">IF(ScreenHeight!$B10&lt;OFFSET(Radar!$AC$3,COLUMN(),0),
    Param!$B$38/ScreenHeight!$B10,
    (Param!$B$37+1/(1-OFFSET(Radar!$AD$3,COLUMN(),0)*ScreenHeight!$C10)/Param!$B$39)/OFFSET(Radar!$AC$3,COLUMN(),0)
)*DistanceShader!BF9*LightShader!BF9*(IF(OFFSET(Ghosts!$S$41,COLUMN(),0)&lt;ScreenHeight!$E10,
   1,
   (SQRT(OFFSET(Ghosts!$T$41,COLUMN(),0)-OFFSET(Ghosts!$R$41,COLUMN(),0)*ScreenHeight!$D10)-1))+IF(Ghosts!$B$35,IF(Param!$M$21,-1-POWER(0.3,Param!$M$21)/(IF(Param!$M$21&lt;20,LightShader!BF100,OFFSET(LightShader!BF100,Param!$M$21-20,0)
)+POWER(0.3,Param!$M$21)),-2),0))</f>
        <v>3.0494188538534304</v>
      </c>
      <c r="BG9" s="53">
        <f ca="1">IF(ScreenHeight!$B10&lt;OFFSET(Radar!$AC$3,COLUMN(),0),
    Param!$B$38/ScreenHeight!$B10,
    (Param!$B$37+1/(1-OFFSET(Radar!$AD$3,COLUMN(),0)*ScreenHeight!$C10)/Param!$B$39)/OFFSET(Radar!$AC$3,COLUMN(),0)
)*DistanceShader!BG9*LightShader!BG9*(IF(OFFSET(Ghosts!$S$41,COLUMN(),0)&lt;ScreenHeight!$E10,
   1,
   (SQRT(OFFSET(Ghosts!$T$41,COLUMN(),0)-OFFSET(Ghosts!$R$41,COLUMN(),0)*ScreenHeight!$D10)-1))+IF(Ghosts!$B$35,IF(Param!$M$21,-1-POWER(0.3,Param!$M$21)/(IF(Param!$M$21&lt;20,LightShader!BG100,OFFSET(LightShader!BG100,Param!$M$21-20,0)
)+POWER(0.3,Param!$M$21)),-2),0))</f>
        <v>3.0993581321894923</v>
      </c>
      <c r="BH9" s="53">
        <f ca="1">IF(ScreenHeight!$B10&lt;OFFSET(Radar!$AC$3,COLUMN(),0),
    Param!$B$38/ScreenHeight!$B10,
    (Param!$B$37+1/(1-OFFSET(Radar!$AD$3,COLUMN(),0)*ScreenHeight!$C10)/Param!$B$39)/OFFSET(Radar!$AC$3,COLUMN(),0)
)*DistanceShader!BH9*LightShader!BH9*(IF(OFFSET(Ghosts!$S$41,COLUMN(),0)&lt;ScreenHeight!$E10,
   1,
   (SQRT(OFFSET(Ghosts!$T$41,COLUMN(),0)-OFFSET(Ghosts!$R$41,COLUMN(),0)*ScreenHeight!$D10)-1))+IF(Ghosts!$B$35,IF(Param!$M$21,-1-POWER(0.3,Param!$M$21)/(IF(Param!$M$21&lt;20,LightShader!BH100,OFFSET(LightShader!BH100,Param!$M$21-20,0)
)+POWER(0.3,Param!$M$21)),-2),0))</f>
        <v>3.1499643352331499</v>
      </c>
      <c r="BI9" s="53">
        <f ca="1">IF(ScreenHeight!$B10&lt;OFFSET(Radar!$AC$3,COLUMN(),0),
    Param!$B$38/ScreenHeight!$B10,
    (Param!$B$37+1/(1-OFFSET(Radar!$AD$3,COLUMN(),0)*ScreenHeight!$C10)/Param!$B$39)/OFFSET(Radar!$AC$3,COLUMN(),0)
)*DistanceShader!BI9*LightShader!BI9*(IF(OFFSET(Ghosts!$S$41,COLUMN(),0)&lt;ScreenHeight!$E10,
   1,
   (SQRT(OFFSET(Ghosts!$T$41,COLUMN(),0)-OFFSET(Ghosts!$R$41,COLUMN(),0)*ScreenHeight!$D10)-1))+IF(Ghosts!$B$35,IF(Param!$M$21,-1-POWER(0.3,Param!$M$21)/(IF(Param!$M$21&lt;20,LightShader!BI100,OFFSET(LightShader!BI100,Param!$M$21-20,0)
)+POWER(0.3,Param!$M$21)),-2),0))</f>
        <v>3.2012026296773071</v>
      </c>
      <c r="BJ9" s="53">
        <f ca="1">IF(ScreenHeight!$B10&lt;OFFSET(Radar!$AC$3,COLUMN(),0),
    Param!$B$38/ScreenHeight!$B10,
    (Param!$B$37+1/(1-OFFSET(Radar!$AD$3,COLUMN(),0)*ScreenHeight!$C10)/Param!$B$39)/OFFSET(Radar!$AC$3,COLUMN(),0)
)*DistanceShader!BJ9*LightShader!BJ9*(IF(OFFSET(Ghosts!$S$41,COLUMN(),0)&lt;ScreenHeight!$E10,
   1,
   (SQRT(OFFSET(Ghosts!$T$41,COLUMN(),0)-OFFSET(Ghosts!$R$41,COLUMN(),0)*ScreenHeight!$D10)-1))+IF(Ghosts!$B$35,IF(Param!$M$21,-1-POWER(0.3,Param!$M$21)/(IF(Param!$M$21&lt;20,LightShader!BJ100,OFFSET(LightShader!BJ100,Param!$M$21-20,0)
)+POWER(0.3,Param!$M$21)),-2),0))</f>
        <v>3.2530321292633082</v>
      </c>
      <c r="BK9" s="53">
        <f ca="1">IF(ScreenHeight!$B10&lt;OFFSET(Radar!$AC$3,COLUMN(),0),
    Param!$B$38/ScreenHeight!$B10,
    (Param!$B$37+1/(1-OFFSET(Radar!$AD$3,COLUMN(),0)*ScreenHeight!$C10)/Param!$B$39)/OFFSET(Radar!$AC$3,COLUMN(),0)
)*DistanceShader!BK9*LightShader!BK9*(IF(OFFSET(Ghosts!$S$41,COLUMN(),0)&lt;ScreenHeight!$E10,
   1,
   (SQRT(OFFSET(Ghosts!$T$41,COLUMN(),0)-OFFSET(Ghosts!$R$41,COLUMN(),0)*ScreenHeight!$D10)-1))+IF(Ghosts!$B$35,IF(Param!$M$21,-1-POWER(0.3,Param!$M$21)/(IF(Param!$M$21&lt;20,LightShader!BK100,OFFSET(LightShader!BK100,Param!$M$21-20,0)
)+POWER(0.3,Param!$M$21)),-2),0))</f>
        <v>3.3054053568699731</v>
      </c>
      <c r="BL9" s="53">
        <f ca="1">IF(ScreenHeight!$B10&lt;OFFSET(Radar!$AC$3,COLUMN(),0),
    Param!$B$38/ScreenHeight!$B10,
    (Param!$B$37+1/(1-OFFSET(Radar!$AD$3,COLUMN(),0)*ScreenHeight!$C10)/Param!$B$39)/OFFSET(Radar!$AC$3,COLUMN(),0)
)*DistanceShader!BL9*LightShader!BL9*(IF(OFFSET(Ghosts!$S$41,COLUMN(),0)&lt;ScreenHeight!$E10,
   1,
   (SQRT(OFFSET(Ghosts!$T$41,COLUMN(),0)-OFFSET(Ghosts!$R$41,COLUMN(),0)*ScreenHeight!$D10)-1))+IF(Ghosts!$B$35,IF(Param!$M$21,-1-POWER(0.3,Param!$M$21)/(IF(Param!$M$21&lt;20,LightShader!BL100,OFFSET(LightShader!BL100,Param!$M$21-20,0)
)+POWER(0.3,Param!$M$21)),-2),0))</f>
        <v>3.358267691679885</v>
      </c>
      <c r="BM9" s="53">
        <f ca="1">IF(ScreenHeight!$B10&lt;OFFSET(Radar!$AC$3,COLUMN(),0),
    Param!$B$38/ScreenHeight!$B10,
    (Param!$B$37+1/(1-OFFSET(Radar!$AD$3,COLUMN(),0)*ScreenHeight!$C10)/Param!$B$39)/OFFSET(Radar!$AC$3,COLUMN(),0)
)*DistanceShader!BM9*LightShader!BM9*(IF(OFFSET(Ghosts!$S$41,COLUMN(),0)&lt;ScreenHeight!$E10,
   1,
   (SQRT(OFFSET(Ghosts!$T$41,COLUMN(),0)-OFFSET(Ghosts!$R$41,COLUMN(),0)*ScreenHeight!$D10)-1))+IF(Ghosts!$B$35,IF(Param!$M$21,-1-POWER(0.3,Param!$M$21)/(IF(Param!$M$21&lt;20,LightShader!BM100,OFFSET(LightShader!BM100,Param!$M$21-20,0)
)+POWER(0.3,Param!$M$21)),-2),0))</f>
        <v>3.4115568079366634</v>
      </c>
      <c r="BN9" s="53">
        <f ca="1">IF(ScreenHeight!$B10&lt;OFFSET(Radar!$AC$3,COLUMN(),0),
    Param!$B$38/ScreenHeight!$B10,
    (Param!$B$37+1/(1-OFFSET(Radar!$AD$3,COLUMN(),0)*ScreenHeight!$C10)/Param!$B$39)/OFFSET(Radar!$AC$3,COLUMN(),0)
)*DistanceShader!BN9*LightShader!BN9*(IF(OFFSET(Ghosts!$S$41,COLUMN(),0)&lt;ScreenHeight!$E10,
   1,
   (SQRT(OFFSET(Ghosts!$T$41,COLUMN(),0)-OFFSET(Ghosts!$R$41,COLUMN(),0)*ScreenHeight!$D10)-1))+IF(Ghosts!$B$35,IF(Param!$M$21,-1-POWER(0.3,Param!$M$21)/(IF(Param!$M$21&lt;20,LightShader!BN100,OFFSET(LightShader!BN100,Param!$M$21-20,0)
)+POWER(0.3,Param!$M$21)),-2),0))</f>
        <v>3.4652021135580799</v>
      </c>
      <c r="BO9" s="53">
        <f ca="1">IF(ScreenHeight!$B10&lt;OFFSET(Radar!$AC$3,COLUMN(),0),
    Param!$B$38/ScreenHeight!$B10,
    (Param!$B$37+1/(1-OFFSET(Radar!$AD$3,COLUMN(),0)*ScreenHeight!$C10)/Param!$B$39)/OFFSET(Radar!$AC$3,COLUMN(),0)
)*DistanceShader!BO9*LightShader!BO9*(IF(OFFSET(Ghosts!$S$41,COLUMN(),0)&lt;ScreenHeight!$E10,
   1,
   (SQRT(OFFSET(Ghosts!$T$41,COLUMN(),0)-OFFSET(Ghosts!$R$41,COLUMN(),0)*ScreenHeight!$D10)-1))+IF(Ghosts!$B$35,IF(Param!$M$21,-1-POWER(0.3,Param!$M$21)/(IF(Param!$M$21&lt;20,LightShader!BO100,OFFSET(LightShader!BO100,Param!$M$21-20,0)
)+POWER(0.3,Param!$M$21)),-2),0))</f>
        <v>3.5191241988291866</v>
      </c>
      <c r="BP9" s="53">
        <f ca="1">IF(ScreenHeight!$B10&lt;OFFSET(Radar!$AC$3,COLUMN(),0),
    Param!$B$38/ScreenHeight!$B10,
    (Param!$B$37+1/(1-OFFSET(Radar!$AD$3,COLUMN(),0)*ScreenHeight!$C10)/Param!$B$39)/OFFSET(Radar!$AC$3,COLUMN(),0)
)*DistanceShader!BP9*LightShader!BP9*(IF(OFFSET(Ghosts!$S$41,COLUMN(),0)&lt;ScreenHeight!$E10,
   1,
   (SQRT(OFFSET(Ghosts!$T$41,COLUMN(),0)-OFFSET(Ghosts!$R$41,COLUMN(),0)*ScreenHeight!$D10)-1))+IF(Ghosts!$B$35,IF(Param!$M$21,-1-POWER(0.3,Param!$M$21)/(IF(Param!$M$21&lt;20,LightShader!BP100,OFFSET(LightShader!BP100,Param!$M$21-20,0)
)+POWER(0.3,Param!$M$21)),-2),0))</f>
        <v>3.573234307548518</v>
      </c>
      <c r="BQ9" s="53">
        <f ca="1">IF(ScreenHeight!$B10&lt;OFFSET(Radar!$AC$3,COLUMN(),0),
    Param!$B$38/ScreenHeight!$B10,
    (Param!$B$37+1/(1-OFFSET(Radar!$AD$3,COLUMN(),0)*ScreenHeight!$C10)/Param!$B$39)/OFFSET(Radar!$AC$3,COLUMN(),0)
)*DistanceShader!BQ9*LightShader!BQ9*(IF(OFFSET(Ghosts!$S$41,COLUMN(),0)&lt;ScreenHeight!$E10,
   1,
   (SQRT(OFFSET(Ghosts!$T$41,COLUMN(),0)-OFFSET(Ghosts!$R$41,COLUMN(),0)*ScreenHeight!$D10)-1))+IF(Ghosts!$B$35,IF(Param!$M$21,-1-POWER(0.3,Param!$M$21)/(IF(Param!$M$21&lt;20,LightShader!BQ100,OFFSET(LightShader!BQ100,Param!$M$21-20,0)
)+POWER(0.3,Param!$M$21)),-2),0))</f>
        <v>3.6274338453034707</v>
      </c>
      <c r="BR9" s="53">
        <f ca="1">IF(ScreenHeight!$B10&lt;OFFSET(Radar!$AC$3,COLUMN(),0),
    Param!$B$38/ScreenHeight!$B10,
    (Param!$B$37+1/(1-OFFSET(Radar!$AD$3,COLUMN(),0)*ScreenHeight!$C10)/Param!$B$39)/OFFSET(Radar!$AC$3,COLUMN(),0)
)*DistanceShader!BR9*LightShader!BR9*(IF(OFFSET(Ghosts!$S$41,COLUMN(),0)&lt;ScreenHeight!$E10,
   1,
   (SQRT(OFFSET(Ghosts!$T$41,COLUMN(),0)-OFFSET(Ghosts!$R$41,COLUMN(),0)*ScreenHeight!$D10)-1))+IF(Ghosts!$B$35,IF(Param!$M$21,-1-POWER(0.3,Param!$M$21)/(IF(Param!$M$21&lt;20,LightShader!BR100,OFFSET(LightShader!BR100,Param!$M$21-20,0)
)+POWER(0.3,Param!$M$21)),-2),0))</f>
        <v>3.6816139419522607</v>
      </c>
      <c r="BS9" s="53">
        <f ca="1">IF(ScreenHeight!$B10&lt;OFFSET(Radar!$AC$3,COLUMN(),0),
    Param!$B$38/ScreenHeight!$B10,
    (Param!$B$37+1/(1-OFFSET(Radar!$AD$3,COLUMN(),0)*ScreenHeight!$C10)/Param!$B$39)/OFFSET(Radar!$AC$3,COLUMN(),0)
)*DistanceShader!BS9*LightShader!BS9*(IF(OFFSET(Ghosts!$S$41,COLUMN(),0)&lt;ScreenHeight!$E10,
   1,
   (SQRT(OFFSET(Ghosts!$T$41,COLUMN(),0)-OFFSET(Ghosts!$R$41,COLUMN(),0)*ScreenHeight!$D10)-1))+IF(Ghosts!$B$35,IF(Param!$M$21,-1-POWER(0.3,Param!$M$21)/(IF(Param!$M$21&lt;20,LightShader!BS100,OFFSET(LightShader!BS100,Param!$M$21-20,0)
)+POWER(0.3,Param!$M$21)),-2),0))</f>
        <v>3.7356550878089667</v>
      </c>
      <c r="BT9" s="53">
        <f ca="1">IF(ScreenHeight!$B10&lt;OFFSET(Radar!$AC$3,COLUMN(),0),
    Param!$B$38/ScreenHeight!$B10,
    (Param!$B$37+1/(1-OFFSET(Radar!$AD$3,COLUMN(),0)*ScreenHeight!$C10)/Param!$B$39)/OFFSET(Radar!$AC$3,COLUMN(),0)
)*DistanceShader!BT9*LightShader!BT9*(IF(OFFSET(Ghosts!$S$41,COLUMN(),0)&lt;ScreenHeight!$E10,
   1,
   (SQRT(OFFSET(Ghosts!$T$41,COLUMN(),0)-OFFSET(Ghosts!$R$41,COLUMN(),0)*ScreenHeight!$D10)-1))+IF(Ghosts!$B$35,IF(Param!$M$21,-1-POWER(0.3,Param!$M$21)/(IF(Param!$M$21&lt;20,LightShader!BT100,OFFSET(LightShader!BT100,Param!$M$21-20,0)
)+POWER(0.3,Param!$M$21)),-2),0))</f>
        <v>3.7894268653565666</v>
      </c>
      <c r="BU9" s="53">
        <f ca="1">IF(ScreenHeight!$B10&lt;OFFSET(Radar!$AC$3,COLUMN(),0),
    Param!$B$38/ScreenHeight!$B10,
    (Param!$B$37+1/(1-OFFSET(Radar!$AD$3,COLUMN(),0)*ScreenHeight!$C10)/Param!$B$39)/OFFSET(Radar!$AC$3,COLUMN(),0)
)*DistanceShader!BU9*LightShader!BU9*(IF(OFFSET(Ghosts!$S$41,COLUMN(),0)&lt;ScreenHeight!$E10,
   1,
   (SQRT(OFFSET(Ghosts!$T$41,COLUMN(),0)-OFFSET(Ghosts!$R$41,COLUMN(),0)*ScreenHeight!$D10)-1))+IF(Ghosts!$B$35,IF(Param!$M$21,-1-POWER(0.3,Param!$M$21)/(IF(Param!$M$21&lt;20,LightShader!BU100,OFFSET(LightShader!BU100,Param!$M$21-20,0)
)+POWER(0.3,Param!$M$21)),-2),0))</f>
        <v>3.8427878004115028</v>
      </c>
      <c r="BV9" s="53">
        <f ca="1">IF(ScreenHeight!$B10&lt;OFFSET(Radar!$AC$3,COLUMN(),0),
    Param!$B$38/ScreenHeight!$B10,
    (Param!$B$37+1/(1-OFFSET(Radar!$AD$3,COLUMN(),0)*ScreenHeight!$C10)/Param!$B$39)/OFFSET(Radar!$AC$3,COLUMN(),0)
)*DistanceShader!BV9*LightShader!BV9*(IF(OFFSET(Ghosts!$S$41,COLUMN(),0)&lt;ScreenHeight!$E10,
   1,
   (SQRT(OFFSET(Ghosts!$T$41,COLUMN(),0)-OFFSET(Ghosts!$R$41,COLUMN(),0)*ScreenHeight!$D10)-1))+IF(Ghosts!$B$35,IF(Param!$M$21,-1-POWER(0.3,Param!$M$21)/(IF(Param!$M$21&lt;20,LightShader!BV100,OFFSET(LightShader!BV100,Param!$M$21-20,0)
)+POWER(0.3,Param!$M$21)),-2),0))</f>
        <v>3.8955853583615561</v>
      </c>
      <c r="BW9" s="53">
        <f ca="1">IF(ScreenHeight!$B10&lt;OFFSET(Radar!$AC$3,COLUMN(),0),
    Param!$B$38/ScreenHeight!$B10,
    (Param!$B$37+1/(1-OFFSET(Radar!$AD$3,COLUMN(),0)*ScreenHeight!$C10)/Param!$B$39)/OFFSET(Radar!$AC$3,COLUMN(),0)
)*DistanceShader!BW9*LightShader!BW9*(IF(OFFSET(Ghosts!$S$41,COLUMN(),0)&lt;ScreenHeight!$E10,
   1,
   (SQRT(OFFSET(Ghosts!$T$41,COLUMN(),0)-OFFSET(Ghosts!$R$41,COLUMN(),0)*ScreenHeight!$D10)-1))+IF(Ghosts!$B$35,IF(Param!$M$21,-1-POWER(0.3,Param!$M$21)/(IF(Param!$M$21&lt;20,LightShader!BW100,OFFSET(LightShader!BW100,Param!$M$21-20,0)
)+POWER(0.3,Param!$M$21)),-2),0))</f>
        <v>3.9476561121962006</v>
      </c>
      <c r="BX9" s="53">
        <f ca="1">IF(ScreenHeight!$B10&lt;OFFSET(Radar!$AC$3,COLUMN(),0),
    Param!$B$38/ScreenHeight!$B10,
    (Param!$B$37+1/(1-OFFSET(Radar!$AD$3,COLUMN(),0)*ScreenHeight!$C10)/Param!$B$39)/OFFSET(Radar!$AC$3,COLUMN(),0)
)*DistanceShader!BX9*LightShader!BX9*(IF(OFFSET(Ghosts!$S$41,COLUMN(),0)&lt;ScreenHeight!$E10,
   1,
   (SQRT(OFFSET(Ghosts!$T$41,COLUMN(),0)-OFFSET(Ghosts!$R$41,COLUMN(),0)*ScreenHeight!$D10)-1))+IF(Ghosts!$B$35,IF(Param!$M$21,-1-POWER(0.3,Param!$M$21)/(IF(Param!$M$21&lt;20,LightShader!BX100,OFFSET(LightShader!BX100,Param!$M$21-20,0)
)+POWER(0.3,Param!$M$21)),-2),0))</f>
        <v>3.998826109319491</v>
      </c>
      <c r="BY9" s="53">
        <f ca="1">IF(ScreenHeight!$B10&lt;OFFSET(Radar!$AC$3,COLUMN(),0),
    Param!$B$38/ScreenHeight!$B10,
    (Param!$B$37+1/(1-OFFSET(Radar!$AD$3,COLUMN(),0)*ScreenHeight!$C10)/Param!$B$39)/OFFSET(Radar!$AC$3,COLUMN(),0)
)*DistanceShader!BY9*LightShader!BY9*(IF(OFFSET(Ghosts!$S$41,COLUMN(),0)&lt;ScreenHeight!$E10,
   1,
   (SQRT(OFFSET(Ghosts!$T$41,COLUMN(),0)-OFFSET(Ghosts!$R$41,COLUMN(),0)*ScreenHeight!$D10)-1))+IF(Ghosts!$B$35,IF(Param!$M$21,-1-POWER(0.3,Param!$M$21)/(IF(Param!$M$21&lt;20,LightShader!BY100,OFFSET(LightShader!BY100,Param!$M$21-20,0)
)+POWER(0.3,Param!$M$21)),-2),0))</f>
        <v>4.0489114633389329</v>
      </c>
      <c r="BZ9" s="53">
        <f ca="1">IF(ScreenHeight!$B10&lt;OFFSET(Radar!$AC$3,COLUMN(),0),
    Param!$B$38/ScreenHeight!$B10,
    (Param!$B$37+1/(1-OFFSET(Radar!$AD$3,COLUMN(),0)*ScreenHeight!$C10)/Param!$B$39)/OFFSET(Radar!$AC$3,COLUMN(),0)
)*DistanceShader!BZ9*LightShader!BZ9*(IF(OFFSET(Ghosts!$S$41,COLUMN(),0)&lt;ScreenHeight!$E10,
   1,
   (SQRT(OFFSET(Ghosts!$T$41,COLUMN(),0)-OFFSET(Ghosts!$R$41,COLUMN(),0)*ScreenHeight!$D10)-1))+IF(Ghosts!$B$35,IF(Param!$M$21,-1-POWER(0.3,Param!$M$21)/(IF(Param!$M$21&lt;20,LightShader!BZ100,OFFSET(LightShader!BZ100,Param!$M$21-20,0)
)+POWER(0.3,Param!$M$21)),-2),0))</f>
        <v>4.0977191949166389</v>
      </c>
      <c r="CA9" s="53">
        <f ca="1">IF(ScreenHeight!$B10&lt;OFFSET(Radar!$AC$3,COLUMN(),0),
    Param!$B$38/ScreenHeight!$B10,
    (Param!$B$37+1/(1-OFFSET(Radar!$AD$3,COLUMN(),0)*ScreenHeight!$C10)/Param!$B$39)/OFFSET(Radar!$AC$3,COLUMN(),0)
)*DistanceShader!CA9*LightShader!CA9*(IF(OFFSET(Ghosts!$S$41,COLUMN(),0)&lt;ScreenHeight!$E10,
   1,
   (SQRT(OFFSET(Ghosts!$T$41,COLUMN(),0)-OFFSET(Ghosts!$R$41,COLUMN(),0)*ScreenHeight!$D10)-1))+IF(Ghosts!$B$35,IF(Param!$M$21,-1-POWER(0.3,Param!$M$21)/(IF(Param!$M$21&lt;20,LightShader!CA100,OFFSET(LightShader!CA100,Param!$M$21-20,0)
)+POWER(0.3,Param!$M$21)),-2),0))</f>
        <v>4.1450483421270485</v>
      </c>
      <c r="CB9" s="53">
        <f ca="1">IF(ScreenHeight!$B10&lt;OFFSET(Radar!$AC$3,COLUMN(),0),
    Param!$B$38/ScreenHeight!$B10,
    (Param!$B$37+1/(1-OFFSET(Radar!$AD$3,COLUMN(),0)*ScreenHeight!$C10)/Param!$B$39)/OFFSET(Radar!$AC$3,COLUMN(),0)
)*DistanceShader!CB9*LightShader!CB9*(IF(OFFSET(Ghosts!$S$41,COLUMN(),0)&lt;ScreenHeight!$E10,
   1,
   (SQRT(OFFSET(Ghosts!$T$41,COLUMN(),0)-OFFSET(Ghosts!$R$41,COLUMN(),0)*ScreenHeight!$D10)-1))+IF(Ghosts!$B$35,IF(Param!$M$21,-1-POWER(0.3,Param!$M$21)/(IF(Param!$M$21&lt;20,LightShader!CB100,OFFSET(LightShader!CB100,Param!$M$21-20,0)
)+POWER(0.3,Param!$M$21)),-2),0))</f>
        <v>4.1906913554066891</v>
      </c>
      <c r="CC9" s="53">
        <f ca="1">IF(ScreenHeight!$B10&lt;OFFSET(Radar!$AC$3,COLUMN(),0),
    Param!$B$38/ScreenHeight!$B10,
    (Param!$B$37+1/(1-OFFSET(Radar!$AD$3,COLUMN(),0)*ScreenHeight!$C10)/Param!$B$39)/OFFSET(Radar!$AC$3,COLUMN(),0)
)*DistanceShader!CC9*LightShader!CC9*(IF(OFFSET(Ghosts!$S$41,COLUMN(),0)&lt;ScreenHeight!$E10,
   1,
   (SQRT(OFFSET(Ghosts!$T$41,COLUMN(),0)-OFFSET(Ghosts!$R$41,COLUMN(),0)*ScreenHeight!$D10)-1))+IF(Ghosts!$B$35,IF(Param!$M$21,-1-POWER(0.3,Param!$M$21)/(IF(Param!$M$21&lt;20,LightShader!CC100,OFFSET(LightShader!CC100,Param!$M$21-20,0)
)+POWER(0.3,Param!$M$21)),-2),0))</f>
        <v>4.2344357849964513</v>
      </c>
      <c r="CD9" s="53">
        <f ca="1">IF(ScreenHeight!$B10&lt;OFFSET(Radar!$AC$3,COLUMN(),0),
    Param!$B$38/ScreenHeight!$B10,
    (Param!$B$37+1/(1-OFFSET(Radar!$AD$3,COLUMN(),0)*ScreenHeight!$C10)/Param!$B$39)/OFFSET(Radar!$AC$3,COLUMN(),0)
)*DistanceShader!CD9*LightShader!CD9*(IF(OFFSET(Ghosts!$S$41,COLUMN(),0)&lt;ScreenHeight!$E10,
   1,
   (SQRT(OFFSET(Ghosts!$T$41,COLUMN(),0)-OFFSET(Ghosts!$R$41,COLUMN(),0)*ScreenHeight!$D10)-1))+IF(Ghosts!$B$35,IF(Param!$M$21,-1-POWER(0.3,Param!$M$21)/(IF(Param!$M$21&lt;20,LightShader!CD100,OFFSET(LightShader!CD100,Param!$M$21-20,0)
)+POWER(0.3,Param!$M$21)),-2),0))</f>
        <v>4.2760662597593226</v>
      </c>
      <c r="CE9" s="53">
        <f ca="1">IF(ScreenHeight!$B10&lt;OFFSET(Radar!$AC$3,COLUMN(),0),
    Param!$B$38/ScreenHeight!$B10,
    (Param!$B$37+1/(1-OFFSET(Radar!$AD$3,COLUMN(),0)*ScreenHeight!$C10)/Param!$B$39)/OFFSET(Radar!$AC$3,COLUMN(),0)
)*DistanceShader!CE9*LightShader!CE9*(IF(OFFSET(Ghosts!$S$41,COLUMN(),0)&lt;ScreenHeight!$E10,
   1,
   (SQRT(OFFSET(Ghosts!$T$41,COLUMN(),0)-OFFSET(Ghosts!$R$41,COLUMN(),0)*ScreenHeight!$D10)-1))+IF(Ghosts!$B$35,IF(Param!$M$21,-1-POWER(0.3,Param!$M$21)/(IF(Param!$M$21&lt;20,LightShader!CE100,OFFSET(LightShader!CE100,Param!$M$21-20,0)
)+POWER(0.3,Param!$M$21)),-2),0))</f>
        <v>4.3153667455338836</v>
      </c>
      <c r="CF9" s="53">
        <f ca="1">IF(ScreenHeight!$B10&lt;OFFSET(Radar!$AC$3,COLUMN(),0),
    Param!$B$38/ScreenHeight!$B10,
    (Param!$B$37+1/(1-OFFSET(Radar!$AD$3,COLUMN(),0)*ScreenHeight!$C10)/Param!$B$39)/OFFSET(Radar!$AC$3,COLUMN(),0)
)*DistanceShader!CF9*LightShader!CF9*(IF(OFFSET(Ghosts!$S$41,COLUMN(),0)&lt;ScreenHeight!$E10,
   1,
   (SQRT(OFFSET(Ghosts!$T$41,COLUMN(),0)-OFFSET(Ghosts!$R$41,COLUMN(),0)*ScreenHeight!$D10)-1))+IF(Ghosts!$B$35,IF(Param!$M$21,-1-POWER(0.3,Param!$M$21)/(IF(Param!$M$21&lt;20,LightShader!CF100,OFFSET(LightShader!CF100,Param!$M$21-20,0)
)+POWER(0.3,Param!$M$21)),-2),0))</f>
        <v>4.3521230590431683</v>
      </c>
      <c r="CG9" s="53">
        <f ca="1">IF(ScreenHeight!$B10&lt;OFFSET(Radar!$AC$3,COLUMN(),0),
    Param!$B$38/ScreenHeight!$B10,
    (Param!$B$37+1/(1-OFFSET(Radar!$AD$3,COLUMN(),0)*ScreenHeight!$C10)/Param!$B$39)/OFFSET(Radar!$AC$3,COLUMN(),0)
)*DistanceShader!CG9*LightShader!CG9*(IF(OFFSET(Ghosts!$S$41,COLUMN(),0)&lt;ScreenHeight!$E10,
   1,
   (SQRT(OFFSET(Ghosts!$T$41,COLUMN(),0)-OFFSET(Ghosts!$R$41,COLUMN(),0)*ScreenHeight!$D10)-1))+IF(Ghosts!$B$35,IF(Param!$M$21,-1-POWER(0.3,Param!$M$21)/(IF(Param!$M$21&lt;20,LightShader!CG100,OFFSET(LightShader!CG100,Param!$M$21-20,0)
)+POWER(0.3,Param!$M$21)),-2),0))</f>
        <v>4.3861256002806792</v>
      </c>
      <c r="CH9" s="53">
        <f ca="1">IF(ScreenHeight!$B10&lt;OFFSET(Radar!$AC$3,COLUMN(),0),
    Param!$B$38/ScreenHeight!$B10,
    (Param!$B$37+1/(1-OFFSET(Radar!$AD$3,COLUMN(),0)*ScreenHeight!$C10)/Param!$B$39)/OFFSET(Radar!$AC$3,COLUMN(),0)
)*DistanceShader!CH9*LightShader!CH9*(IF(OFFSET(Ghosts!$S$41,COLUMN(),0)&lt;ScreenHeight!$E10,
   1,
   (SQRT(OFFSET(Ghosts!$T$41,COLUMN(),0)-OFFSET(Ghosts!$R$41,COLUMN(),0)*ScreenHeight!$D10)-1))+IF(Ghosts!$B$35,IF(Param!$M$21,-1-POWER(0.3,Param!$M$21)/(IF(Param!$M$21&lt;20,LightShader!CH100,OFFSET(LightShader!CH100,Param!$M$21-20,0)
)+POWER(0.3,Param!$M$21)),-2),0))</f>
        <v>4.4171722528771449</v>
      </c>
      <c r="CI9" s="53">
        <f ca="1">IF(ScreenHeight!$B10&lt;OFFSET(Radar!$AC$3,COLUMN(),0),
    Param!$B$38/ScreenHeight!$B10,
    (Param!$B$37+1/(1-OFFSET(Radar!$AD$3,COLUMN(),0)*ScreenHeight!$C10)/Param!$B$39)/OFFSET(Radar!$AC$3,COLUMN(),0)
)*DistanceShader!CI9*LightShader!CI9*(IF(OFFSET(Ghosts!$S$41,COLUMN(),0)&lt;ScreenHeight!$E10,
   1,
   (SQRT(OFFSET(Ghosts!$T$41,COLUMN(),0)-OFFSET(Ghosts!$R$41,COLUMN(),0)*ScreenHeight!$D10)-1))+IF(Ghosts!$B$35,IF(Param!$M$21,-1-POWER(0.3,Param!$M$21)/(IF(Param!$M$21&lt;20,LightShader!CI100,OFFSET(LightShader!CI100,Param!$M$21-20,0)
)+POWER(0.3,Param!$M$21)),-2),0))</f>
        <v>4.4450713890048048</v>
      </c>
      <c r="CJ9" s="53">
        <f ca="1">IF(ScreenHeight!$B10&lt;OFFSET(Radar!$AC$3,COLUMN(),0),
    Param!$B$38/ScreenHeight!$B10,
    (Param!$B$37+1/(1-OFFSET(Radar!$AD$3,COLUMN(),0)*ScreenHeight!$C10)/Param!$B$39)/OFFSET(Radar!$AC$3,COLUMN(),0)
)*DistanceShader!CJ9*LightShader!CJ9*(IF(OFFSET(Ghosts!$S$41,COLUMN(),0)&lt;ScreenHeight!$E10,
   1,
   (SQRT(OFFSET(Ghosts!$T$41,COLUMN(),0)-OFFSET(Ghosts!$R$41,COLUMN(),0)*ScreenHeight!$D10)-1))+IF(Ghosts!$B$35,IF(Param!$M$21,-1-POWER(0.3,Param!$M$21)/(IF(Param!$M$21&lt;20,LightShader!CJ100,OFFSET(LightShader!CJ100,Param!$M$21-20,0)
)+POWER(0.3,Param!$M$21)),-2),0))</f>
        <v>4.469644903806735</v>
      </c>
      <c r="CK9" s="53">
        <f ca="1">IF(ScreenHeight!$B10&lt;OFFSET(Radar!$AC$3,COLUMN(),0),
    Param!$B$38/ScreenHeight!$B10,
    (Param!$B$37+1/(1-OFFSET(Radar!$AD$3,COLUMN(),0)*ScreenHeight!$C10)/Param!$B$39)/OFFSET(Radar!$AC$3,COLUMN(),0)
)*DistanceShader!CK9*LightShader!CK9*(IF(OFFSET(Ghosts!$S$41,COLUMN(),0)&lt;ScreenHeight!$E10,
   1,
   (SQRT(OFFSET(Ghosts!$T$41,COLUMN(),0)-OFFSET(Ghosts!$R$41,COLUMN(),0)*ScreenHeight!$D10)-1))+IF(Ghosts!$B$35,IF(Param!$M$21,-1-POWER(0.3,Param!$M$21)/(IF(Param!$M$21&lt;20,LightShader!CK100,OFFSET(LightShader!CK100,Param!$M$21-20,0)
)+POWER(0.3,Param!$M$21)),-2),0))</f>
        <v>4.4907311951024917</v>
      </c>
      <c r="CL9" s="53">
        <f ca="1">IF(ScreenHeight!$B10&lt;OFFSET(Radar!$AC$3,COLUMN(),0),
    Param!$B$38/ScreenHeight!$B10,
    (Param!$B$37+1/(1-OFFSET(Radar!$AD$3,COLUMN(),0)*ScreenHeight!$C10)/Param!$B$39)/OFFSET(Radar!$AC$3,COLUMN(),0)
)*DistanceShader!CL9*LightShader!CL9*(IF(OFFSET(Ghosts!$S$41,COLUMN(),0)&lt;ScreenHeight!$E10,
   1,
   (SQRT(OFFSET(Ghosts!$T$41,COLUMN(),0)-OFFSET(Ghosts!$R$41,COLUMN(),0)*ScreenHeight!$D10)-1))+IF(Ghosts!$B$35,IF(Param!$M$21,-1-POWER(0.3,Param!$M$21)/(IF(Param!$M$21&lt;20,LightShader!CL100,OFFSET(LightShader!CL100,Param!$M$21-20,0)
)+POWER(0.3,Param!$M$21)),-2),0))</f>
        <v>4.5081879981396975</v>
      </c>
      <c r="CM9" s="53">
        <f ca="1">IF(ScreenHeight!$B10&lt;OFFSET(Radar!$AC$3,COLUMN(),0),
    Param!$B$38/ScreenHeight!$B10,
    (Param!$B$37+1/(1-OFFSET(Radar!$AD$3,COLUMN(),0)*ScreenHeight!$C10)/Param!$B$39)/OFFSET(Radar!$AC$3,COLUMN(),0)
)*DistanceShader!CM9*LightShader!CM9*(IF(OFFSET(Ghosts!$S$41,COLUMN(),0)&lt;ScreenHeight!$E10,
   1,
   (SQRT(OFFSET(Ghosts!$T$41,COLUMN(),0)-OFFSET(Ghosts!$R$41,COLUMN(),0)*ScreenHeight!$D10)-1))+IF(Ghosts!$B$35,IF(Param!$M$21,-1-POWER(0.3,Param!$M$21)/(IF(Param!$M$21&lt;20,LightShader!CM100,OFFSET(LightShader!CM100,Param!$M$21-20,0)
)+POWER(0.3,Param!$M$21)),-2),0))</f>
        <v>4.5218949832254065</v>
      </c>
      <c r="CN9" s="53">
        <f ca="1">IF(ScreenHeight!$B10&lt;OFFSET(Radar!$AC$3,COLUMN(),0),
    Param!$B$38/ScreenHeight!$B10,
    (Param!$B$37+1/(1-OFFSET(Radar!$AD$3,COLUMN(),0)*ScreenHeight!$C10)/Param!$B$39)/OFFSET(Radar!$AC$3,COLUMN(),0)
)*DistanceShader!CN9*LightShader!CN9*(IF(OFFSET(Ghosts!$S$41,COLUMN(),0)&lt;ScreenHeight!$E10,
   1,
   (SQRT(OFFSET(Ghosts!$T$41,COLUMN(),0)-OFFSET(Ghosts!$R$41,COLUMN(),0)*ScreenHeight!$D10)-1))+IF(Ghosts!$B$35,IF(Param!$M$21,-1-POWER(0.3,Param!$M$21)/(IF(Param!$M$21&lt;20,LightShader!CN100,OFFSET(LightShader!CN100,Param!$M$21-20,0)
)+POWER(0.3,Param!$M$21)),-2),0))</f>
        <v>4.5317560267458106</v>
      </c>
      <c r="CO9" s="53">
        <f ca="1">IF(ScreenHeight!$B10&lt;OFFSET(Radar!$AC$3,COLUMN(),0),
    Param!$B$38/ScreenHeight!$B10,
    (Param!$B$37+1/(1-OFFSET(Radar!$AD$3,COLUMN(),0)*ScreenHeight!$C10)/Param!$B$39)/OFFSET(Radar!$AC$3,COLUMN(),0)
)*DistanceShader!CO9*LightShader!CO9*(IF(OFFSET(Ghosts!$S$41,COLUMN(),0)&lt;ScreenHeight!$E10,
   1,
   (SQRT(OFFSET(Ghosts!$T$41,COLUMN(),0)-OFFSET(Ghosts!$R$41,COLUMN(),0)*ScreenHeight!$D10)-1))+IF(Ghosts!$B$35,IF(Param!$M$21,-1-POWER(0.3,Param!$M$21)/(IF(Param!$M$21&lt;20,LightShader!CO100,OFFSET(LightShader!CO100,Param!$M$21-20,0)
)+POWER(0.3,Param!$M$21)),-2),0))</f>
        <v>4.5377010736196981</v>
      </c>
      <c r="CP9" s="53">
        <f ca="1">IF(ScreenHeight!$B10&lt;OFFSET(Radar!$AC$3,COLUMN(),0),
    Param!$B$38/ScreenHeight!$B10,
    (Param!$B$37+1/(1-OFFSET(Radar!$AD$3,COLUMN(),0)*ScreenHeight!$C10)/Param!$B$39)/OFFSET(Radar!$AC$3,COLUMN(),0)
)*DistanceShader!CP9*LightShader!CP9*(IF(OFFSET(Ghosts!$S$41,COLUMN(),0)&lt;ScreenHeight!$E10,
   1,
   (SQRT(OFFSET(Ghosts!$T$41,COLUMN(),0)-OFFSET(Ghosts!$R$41,COLUMN(),0)*ScreenHeight!$D10)-1))+IF(Ghosts!$B$35,IF(Param!$M$21,-1-POWER(0.3,Param!$M$21)/(IF(Param!$M$21&lt;20,LightShader!CP100,OFFSET(LightShader!CP100,Param!$M$21-20,0)
)+POWER(0.3,Param!$M$21)),-2),0))</f>
        <v>4.5396875215097134</v>
      </c>
      <c r="CQ9" s="53">
        <f ca="1">IF(ScreenHeight!$B10&lt;OFFSET(Radar!$AC$3,COLUMN(),0),
    Param!$B$38/ScreenHeight!$B10,
    (Param!$B$37+1/(1-OFFSET(Radar!$AD$3,COLUMN(),0)*ScreenHeight!$C10)/Param!$B$39)/OFFSET(Radar!$AC$3,COLUMN(),0)
)*DistanceShader!CQ9*LightShader!CQ9*(IF(OFFSET(Ghosts!$S$41,COLUMN(),0)&lt;ScreenHeight!$E10,
   1,
   (SQRT(OFFSET(Ghosts!$T$41,COLUMN(),0)-OFFSET(Ghosts!$R$41,COLUMN(),0)*ScreenHeight!$D10)-1))+IF(Ghosts!$B$35,IF(Param!$M$21,-1-POWER(0.3,Param!$M$21)/(IF(Param!$M$21&lt;20,LightShader!CQ100,OFFSET(LightShader!CQ100,Param!$M$21-20,0)
)+POWER(0.3,Param!$M$21)),-2),0))</f>
        <v>4.5377010736196981</v>
      </c>
      <c r="CR9" s="53">
        <f ca="1">IF(ScreenHeight!$B10&lt;OFFSET(Radar!$AC$3,COLUMN(),0),
    Param!$B$38/ScreenHeight!$B10,
    (Param!$B$37+1/(1-OFFSET(Radar!$AD$3,COLUMN(),0)*ScreenHeight!$C10)/Param!$B$39)/OFFSET(Radar!$AC$3,COLUMN(),0)
)*DistanceShader!CR9*LightShader!CR9*(IF(OFFSET(Ghosts!$S$41,COLUMN(),0)&lt;ScreenHeight!$E10,
   1,
   (SQRT(OFFSET(Ghosts!$T$41,COLUMN(),0)-OFFSET(Ghosts!$R$41,COLUMN(),0)*ScreenHeight!$D10)-1))+IF(Ghosts!$B$35,IF(Param!$M$21,-1-POWER(0.3,Param!$M$21)/(IF(Param!$M$21&lt;20,LightShader!CR100,OFFSET(LightShader!CR100,Param!$M$21-20,0)
)+POWER(0.3,Param!$M$21)),-2),0))</f>
        <v>4.5317560267458106</v>
      </c>
      <c r="CS9" s="53">
        <f ca="1">IF(ScreenHeight!$B10&lt;OFFSET(Radar!$AC$3,COLUMN(),0),
    Param!$B$38/ScreenHeight!$B10,
    (Param!$B$37+1/(1-OFFSET(Radar!$AD$3,COLUMN(),0)*ScreenHeight!$C10)/Param!$B$39)/OFFSET(Radar!$AC$3,COLUMN(),0)
)*DistanceShader!CS9*LightShader!CS9*(IF(OFFSET(Ghosts!$S$41,COLUMN(),0)&lt;ScreenHeight!$E10,
   1,
   (SQRT(OFFSET(Ghosts!$T$41,COLUMN(),0)-OFFSET(Ghosts!$R$41,COLUMN(),0)*ScreenHeight!$D10)-1))+IF(Ghosts!$B$35,IF(Param!$M$21,-1-POWER(0.3,Param!$M$21)/(IF(Param!$M$21&lt;20,LightShader!CS100,OFFSET(LightShader!CS100,Param!$M$21-20,0)
)+POWER(0.3,Param!$M$21)),-2),0))</f>
        <v>4.5218949832254065</v>
      </c>
      <c r="CT9" s="53">
        <f ca="1">IF(ScreenHeight!$B10&lt;OFFSET(Radar!$AC$3,COLUMN(),0),
    Param!$B$38/ScreenHeight!$B10,
    (Param!$B$37+1/(1-OFFSET(Radar!$AD$3,COLUMN(),0)*ScreenHeight!$C10)/Param!$B$39)/OFFSET(Radar!$AC$3,COLUMN(),0)
)*DistanceShader!CT9*LightShader!CT9*(IF(OFFSET(Ghosts!$S$41,COLUMN(),0)&lt;ScreenHeight!$E10,
   1,
   (SQRT(OFFSET(Ghosts!$T$41,COLUMN(),0)-OFFSET(Ghosts!$R$41,COLUMN(),0)*ScreenHeight!$D10)-1))+IF(Ghosts!$B$35,IF(Param!$M$21,-1-POWER(0.3,Param!$M$21)/(IF(Param!$M$21&lt;20,LightShader!CT100,OFFSET(LightShader!CT100,Param!$M$21-20,0)
)+POWER(0.3,Param!$M$21)),-2),0))</f>
        <v>4.5081879981396975</v>
      </c>
      <c r="CU9" s="53">
        <f ca="1">IF(ScreenHeight!$B10&lt;OFFSET(Radar!$AC$3,COLUMN(),0),
    Param!$B$38/ScreenHeight!$B10,
    (Param!$B$37+1/(1-OFFSET(Radar!$AD$3,COLUMN(),0)*ScreenHeight!$C10)/Param!$B$39)/OFFSET(Radar!$AC$3,COLUMN(),0)
)*DistanceShader!CU9*LightShader!CU9*(IF(OFFSET(Ghosts!$S$41,COLUMN(),0)&lt;ScreenHeight!$E10,
   1,
   (SQRT(OFFSET(Ghosts!$T$41,COLUMN(),0)-OFFSET(Ghosts!$R$41,COLUMN(),0)*ScreenHeight!$D10)-1))+IF(Ghosts!$B$35,IF(Param!$M$21,-1-POWER(0.3,Param!$M$21)/(IF(Param!$M$21&lt;20,LightShader!CU100,OFFSET(LightShader!CU100,Param!$M$21-20,0)
)+POWER(0.3,Param!$M$21)),-2),0))</f>
        <v>4.4907311951024917</v>
      </c>
      <c r="CV9" s="53">
        <f ca="1">IF(ScreenHeight!$B10&lt;OFFSET(Radar!$AC$3,COLUMN(),0),
    Param!$B$38/ScreenHeight!$B10,
    (Param!$B$37+1/(1-OFFSET(Radar!$AD$3,COLUMN(),0)*ScreenHeight!$C10)/Param!$B$39)/OFFSET(Radar!$AC$3,COLUMN(),0)
)*DistanceShader!CV9*LightShader!CV9*(IF(OFFSET(Ghosts!$S$41,COLUMN(),0)&lt;ScreenHeight!$E10,
   1,
   (SQRT(OFFSET(Ghosts!$T$41,COLUMN(),0)-OFFSET(Ghosts!$R$41,COLUMN(),0)*ScreenHeight!$D10)-1))+IF(Ghosts!$B$35,IF(Param!$M$21,-1-POWER(0.3,Param!$M$21)/(IF(Param!$M$21&lt;20,LightShader!CV100,OFFSET(LightShader!CV100,Param!$M$21-20,0)
)+POWER(0.3,Param!$M$21)),-2),0))</f>
        <v>4.469644903806735</v>
      </c>
      <c r="CW9" s="53">
        <f ca="1">IF(ScreenHeight!$B10&lt;OFFSET(Radar!$AC$3,COLUMN(),0),
    Param!$B$38/ScreenHeight!$B10,
    (Param!$B$37+1/(1-OFFSET(Radar!$AD$3,COLUMN(),0)*ScreenHeight!$C10)/Param!$B$39)/OFFSET(Radar!$AC$3,COLUMN(),0)
)*DistanceShader!CW9*LightShader!CW9*(IF(OFFSET(Ghosts!$S$41,COLUMN(),0)&lt;ScreenHeight!$E10,
   1,
   (SQRT(OFFSET(Ghosts!$T$41,COLUMN(),0)-OFFSET(Ghosts!$R$41,COLUMN(),0)*ScreenHeight!$D10)-1))+IF(Ghosts!$B$35,IF(Param!$M$21,-1-POWER(0.3,Param!$M$21)/(IF(Param!$M$21&lt;20,LightShader!CW100,OFFSET(LightShader!CW100,Param!$M$21-20,0)
)+POWER(0.3,Param!$M$21)),-2),0))</f>
        <v>4.4450713890048048</v>
      </c>
      <c r="CX9" s="53">
        <f ca="1">IF(ScreenHeight!$B10&lt;OFFSET(Radar!$AC$3,COLUMN(),0),
    Param!$B$38/ScreenHeight!$B10,
    (Param!$B$37+1/(1-OFFSET(Radar!$AD$3,COLUMN(),0)*ScreenHeight!$C10)/Param!$B$39)/OFFSET(Radar!$AC$3,COLUMN(),0)
)*DistanceShader!CX9*LightShader!CX9*(IF(OFFSET(Ghosts!$S$41,COLUMN(),0)&lt;ScreenHeight!$E10,
   1,
   (SQRT(OFFSET(Ghosts!$T$41,COLUMN(),0)-OFFSET(Ghosts!$R$41,COLUMN(),0)*ScreenHeight!$D10)-1))+IF(Ghosts!$B$35,IF(Param!$M$21,-1-POWER(0.3,Param!$M$21)/(IF(Param!$M$21&lt;20,LightShader!CX100,OFFSET(LightShader!CX100,Param!$M$21-20,0)
)+POWER(0.3,Param!$M$21)),-2),0))</f>
        <v>4.4171722528771449</v>
      </c>
      <c r="CY9" s="53">
        <f ca="1">IF(ScreenHeight!$B10&lt;OFFSET(Radar!$AC$3,COLUMN(),0),
    Param!$B$38/ScreenHeight!$B10,
    (Param!$B$37+1/(1-OFFSET(Radar!$AD$3,COLUMN(),0)*ScreenHeight!$C10)/Param!$B$39)/OFFSET(Radar!$AC$3,COLUMN(),0)
)*DistanceShader!CY9*LightShader!CY9*(IF(OFFSET(Ghosts!$S$41,COLUMN(),0)&lt;ScreenHeight!$E10,
   1,
   (SQRT(OFFSET(Ghosts!$T$41,COLUMN(),0)-OFFSET(Ghosts!$R$41,COLUMN(),0)*ScreenHeight!$D10)-1))+IF(Ghosts!$B$35,IF(Param!$M$21,-1-POWER(0.3,Param!$M$21)/(IF(Param!$M$21&lt;20,LightShader!CY100,OFFSET(LightShader!CY100,Param!$M$21-20,0)
)+POWER(0.3,Param!$M$21)),-2),0))</f>
        <v>4.3861256002806792</v>
      </c>
      <c r="CZ9" s="53">
        <f ca="1">IF(ScreenHeight!$B10&lt;OFFSET(Radar!$AC$3,COLUMN(),0),
    Param!$B$38/ScreenHeight!$B10,
    (Param!$B$37+1/(1-OFFSET(Radar!$AD$3,COLUMN(),0)*ScreenHeight!$C10)/Param!$B$39)/OFFSET(Radar!$AC$3,COLUMN(),0)
)*DistanceShader!CZ9*LightShader!CZ9*(IF(OFFSET(Ghosts!$S$41,COLUMN(),0)&lt;ScreenHeight!$E10,
   1,
   (SQRT(OFFSET(Ghosts!$T$41,COLUMN(),0)-OFFSET(Ghosts!$R$41,COLUMN(),0)*ScreenHeight!$D10)-1))+IF(Ghosts!$B$35,IF(Param!$M$21,-1-POWER(0.3,Param!$M$21)/(IF(Param!$M$21&lt;20,LightShader!CZ100,OFFSET(LightShader!CZ100,Param!$M$21-20,0)
)+POWER(0.3,Param!$M$21)),-2),0))</f>
        <v>4.3521230590431683</v>
      </c>
      <c r="DA9" s="53">
        <f ca="1">IF(ScreenHeight!$B10&lt;OFFSET(Radar!$AC$3,COLUMN(),0),
    Param!$B$38/ScreenHeight!$B10,
    (Param!$B$37+1/(1-OFFSET(Radar!$AD$3,COLUMN(),0)*ScreenHeight!$C10)/Param!$B$39)/OFFSET(Radar!$AC$3,COLUMN(),0)
)*DistanceShader!DA9*LightShader!DA9*(IF(OFFSET(Ghosts!$S$41,COLUMN(),0)&lt;ScreenHeight!$E10,
   1,
   (SQRT(OFFSET(Ghosts!$T$41,COLUMN(),0)-OFFSET(Ghosts!$R$41,COLUMN(),0)*ScreenHeight!$D10)-1))+IF(Ghosts!$B$35,IF(Param!$M$21,-1-POWER(0.3,Param!$M$21)/(IF(Param!$M$21&lt;20,LightShader!DA100,OFFSET(LightShader!DA100,Param!$M$21-20,0)
)+POWER(0.3,Param!$M$21)),-2),0))</f>
        <v>4.3153667455338836</v>
      </c>
      <c r="DB9" s="53">
        <f ca="1">IF(ScreenHeight!$B10&lt;OFFSET(Radar!$AC$3,COLUMN(),0),
    Param!$B$38/ScreenHeight!$B10,
    (Param!$B$37+1/(1-OFFSET(Radar!$AD$3,COLUMN(),0)*ScreenHeight!$C10)/Param!$B$39)/OFFSET(Radar!$AC$3,COLUMN(),0)
)*DistanceShader!DB9*LightShader!DB9*(IF(OFFSET(Ghosts!$S$41,COLUMN(),0)&lt;ScreenHeight!$E10,
   1,
   (SQRT(OFFSET(Ghosts!$T$41,COLUMN(),0)-OFFSET(Ghosts!$R$41,COLUMN(),0)*ScreenHeight!$D10)-1))+IF(Ghosts!$B$35,IF(Param!$M$21,-1-POWER(0.3,Param!$M$21)/(IF(Param!$M$21&lt;20,LightShader!DB100,OFFSET(LightShader!DB100,Param!$M$21-20,0)
)+POWER(0.3,Param!$M$21)),-2),0))</f>
        <v>4.2760662597593226</v>
      </c>
      <c r="DC9" s="53">
        <f ca="1">IF(ScreenHeight!$B10&lt;OFFSET(Radar!$AC$3,COLUMN(),0),
    Param!$B$38/ScreenHeight!$B10,
    (Param!$B$37+1/(1-OFFSET(Radar!$AD$3,COLUMN(),0)*ScreenHeight!$C10)/Param!$B$39)/OFFSET(Radar!$AC$3,COLUMN(),0)
)*DistanceShader!DC9*LightShader!DC9*(IF(OFFSET(Ghosts!$S$41,COLUMN(),0)&lt;ScreenHeight!$E10,
   1,
   (SQRT(OFFSET(Ghosts!$T$41,COLUMN(),0)-OFFSET(Ghosts!$R$41,COLUMN(),0)*ScreenHeight!$D10)-1))+IF(Ghosts!$B$35,IF(Param!$M$21,-1-POWER(0.3,Param!$M$21)/(IF(Param!$M$21&lt;20,LightShader!DC100,OFFSET(LightShader!DC100,Param!$M$21-20,0)
)+POWER(0.3,Param!$M$21)),-2),0))</f>
        <v>4.2344357849964513</v>
      </c>
      <c r="DD9" s="53">
        <f ca="1">IF(ScreenHeight!$B10&lt;OFFSET(Radar!$AC$3,COLUMN(),0),
    Param!$B$38/ScreenHeight!$B10,
    (Param!$B$37+1/(1-OFFSET(Radar!$AD$3,COLUMN(),0)*ScreenHeight!$C10)/Param!$B$39)/OFFSET(Radar!$AC$3,COLUMN(),0)
)*DistanceShader!DD9*LightShader!DD9*(IF(OFFSET(Ghosts!$S$41,COLUMN(),0)&lt;ScreenHeight!$E10,
   1,
   (SQRT(OFFSET(Ghosts!$T$41,COLUMN(),0)-OFFSET(Ghosts!$R$41,COLUMN(),0)*ScreenHeight!$D10)-1))+IF(Ghosts!$B$35,IF(Param!$M$21,-1-POWER(0.3,Param!$M$21)/(IF(Param!$M$21&lt;20,LightShader!DD100,OFFSET(LightShader!DD100,Param!$M$21-20,0)
)+POWER(0.3,Param!$M$21)),-2),0))</f>
        <v>4.1906913554066891</v>
      </c>
      <c r="DE9" s="53">
        <f ca="1">IF(ScreenHeight!$B10&lt;OFFSET(Radar!$AC$3,COLUMN(),0),
    Param!$B$38/ScreenHeight!$B10,
    (Param!$B$37+1/(1-OFFSET(Radar!$AD$3,COLUMN(),0)*ScreenHeight!$C10)/Param!$B$39)/OFFSET(Radar!$AC$3,COLUMN(),0)
)*DistanceShader!DE9*LightShader!DE9*(IF(OFFSET(Ghosts!$S$41,COLUMN(),0)&lt;ScreenHeight!$E10,
   1,
   (SQRT(OFFSET(Ghosts!$T$41,COLUMN(),0)-OFFSET(Ghosts!$R$41,COLUMN(),0)*ScreenHeight!$D10)-1))+IF(Ghosts!$B$35,IF(Param!$M$21,-1-POWER(0.3,Param!$M$21)/(IF(Param!$M$21&lt;20,LightShader!DE100,OFFSET(LightShader!DE100,Param!$M$21-20,0)
)+POWER(0.3,Param!$M$21)),-2),0))</f>
        <v>4.1450483421270485</v>
      </c>
      <c r="DF9" s="53">
        <f ca="1">IF(ScreenHeight!$B10&lt;OFFSET(Radar!$AC$3,COLUMN(),0),
    Param!$B$38/ScreenHeight!$B10,
    (Param!$B$37+1/(1-OFFSET(Radar!$AD$3,COLUMN(),0)*ScreenHeight!$C10)/Param!$B$39)/OFFSET(Radar!$AC$3,COLUMN(),0)
)*DistanceShader!DF9*LightShader!DF9*(IF(OFFSET(Ghosts!$S$41,COLUMN(),0)&lt;ScreenHeight!$E10,
   1,
   (SQRT(OFFSET(Ghosts!$T$41,COLUMN(),0)-OFFSET(Ghosts!$R$41,COLUMN(),0)*ScreenHeight!$D10)-1))+IF(Ghosts!$B$35,IF(Param!$M$21,-1-POWER(0.3,Param!$M$21)/(IF(Param!$M$21&lt;20,LightShader!DF100,OFFSET(LightShader!DF100,Param!$M$21-20,0)
)+POWER(0.3,Param!$M$21)),-2),0))</f>
        <v>4.0977191949166389</v>
      </c>
      <c r="DG9" s="53">
        <f ca="1">IF(ScreenHeight!$B10&lt;OFFSET(Radar!$AC$3,COLUMN(),0),
    Param!$B$38/ScreenHeight!$B10,
    (Param!$B$37+1/(1-OFFSET(Radar!$AD$3,COLUMN(),0)*ScreenHeight!$C10)/Param!$B$39)/OFFSET(Radar!$AC$3,COLUMN(),0)
)*DistanceShader!DG9*LightShader!DG9*(IF(OFFSET(Ghosts!$S$41,COLUMN(),0)&lt;ScreenHeight!$E10,
   1,
   (SQRT(OFFSET(Ghosts!$T$41,COLUMN(),0)-OFFSET(Ghosts!$R$41,COLUMN(),0)*ScreenHeight!$D10)-1))+IF(Ghosts!$B$35,IF(Param!$M$21,-1-POWER(0.3,Param!$M$21)/(IF(Param!$M$21&lt;20,LightShader!DG100,OFFSET(LightShader!DG100,Param!$M$21-20,0)
)+POWER(0.3,Param!$M$21)),-2),0))</f>
        <v>4.0489114633389329</v>
      </c>
      <c r="DH9" s="53">
        <f ca="1">IF(ScreenHeight!$B10&lt;OFFSET(Radar!$AC$3,COLUMN(),0),
    Param!$B$38/ScreenHeight!$B10,
    (Param!$B$37+1/(1-OFFSET(Radar!$AD$3,COLUMN(),0)*ScreenHeight!$C10)/Param!$B$39)/OFFSET(Radar!$AC$3,COLUMN(),0)
)*DistanceShader!DH9*LightShader!DH9*(IF(OFFSET(Ghosts!$S$41,COLUMN(),0)&lt;ScreenHeight!$E10,
   1,
   (SQRT(OFFSET(Ghosts!$T$41,COLUMN(),0)-OFFSET(Ghosts!$R$41,COLUMN(),0)*ScreenHeight!$D10)-1))+IF(Ghosts!$B$35,IF(Param!$M$21,-1-POWER(0.3,Param!$M$21)/(IF(Param!$M$21&lt;20,LightShader!DH100,OFFSET(LightShader!DH100,Param!$M$21-20,0)
)+POWER(0.3,Param!$M$21)),-2),0))</f>
        <v>3.998826109319491</v>
      </c>
      <c r="DI9" s="53">
        <f ca="1">IF(ScreenHeight!$B10&lt;OFFSET(Radar!$AC$3,COLUMN(),0),
    Param!$B$38/ScreenHeight!$B10,
    (Param!$B$37+1/(1-OFFSET(Radar!$AD$3,COLUMN(),0)*ScreenHeight!$C10)/Param!$B$39)/OFFSET(Radar!$AC$3,COLUMN(),0)
)*DistanceShader!DI9*LightShader!DI9*(IF(OFFSET(Ghosts!$S$41,COLUMN(),0)&lt;ScreenHeight!$E10,
   1,
   (SQRT(OFFSET(Ghosts!$T$41,COLUMN(),0)-OFFSET(Ghosts!$R$41,COLUMN(),0)*ScreenHeight!$D10)-1))+IF(Ghosts!$B$35,IF(Param!$M$21,-1-POWER(0.3,Param!$M$21)/(IF(Param!$M$21&lt;20,LightShader!DI100,OFFSET(LightShader!DI100,Param!$M$21-20,0)
)+POWER(0.3,Param!$M$21)),-2),0))</f>
        <v>3.9476561121962006</v>
      </c>
      <c r="DJ9" s="53">
        <f ca="1">IF(ScreenHeight!$B10&lt;OFFSET(Radar!$AC$3,COLUMN(),0),
    Param!$B$38/ScreenHeight!$B10,
    (Param!$B$37+1/(1-OFFSET(Radar!$AD$3,COLUMN(),0)*ScreenHeight!$C10)/Param!$B$39)/OFFSET(Radar!$AC$3,COLUMN(),0)
)*DistanceShader!DJ9*LightShader!DJ9*(IF(OFFSET(Ghosts!$S$41,COLUMN(),0)&lt;ScreenHeight!$E10,
   1,
   (SQRT(OFFSET(Ghosts!$T$41,COLUMN(),0)-OFFSET(Ghosts!$R$41,COLUMN(),0)*ScreenHeight!$D10)-1))+IF(Ghosts!$B$35,IF(Param!$M$21,-1-POWER(0.3,Param!$M$21)/(IF(Param!$M$21&lt;20,LightShader!DJ100,OFFSET(LightShader!DJ100,Param!$M$21-20,0)
)+POWER(0.3,Param!$M$21)),-2),0))</f>
        <v>3.8955853583615561</v>
      </c>
      <c r="DK9" s="53">
        <f ca="1">IF(ScreenHeight!$B10&lt;OFFSET(Radar!$AC$3,COLUMN(),0),
    Param!$B$38/ScreenHeight!$B10,
    (Param!$B$37+1/(1-OFFSET(Radar!$AD$3,COLUMN(),0)*ScreenHeight!$C10)/Param!$B$39)/OFFSET(Radar!$AC$3,COLUMN(),0)
)*DistanceShader!DK9*LightShader!DK9*(IF(OFFSET(Ghosts!$S$41,COLUMN(),0)&lt;ScreenHeight!$E10,
   1,
   (SQRT(OFFSET(Ghosts!$T$41,COLUMN(),0)-OFFSET(Ghosts!$R$41,COLUMN(),0)*ScreenHeight!$D10)-1))+IF(Ghosts!$B$35,IF(Param!$M$21,-1-POWER(0.3,Param!$M$21)/(IF(Param!$M$21&lt;20,LightShader!DK100,OFFSET(LightShader!DK100,Param!$M$21-20,0)
)+POWER(0.3,Param!$M$21)),-2),0))</f>
        <v>3.8427878004115028</v>
      </c>
      <c r="DL9" s="53">
        <f ca="1">IF(ScreenHeight!$B10&lt;OFFSET(Radar!$AC$3,COLUMN(),0),
    Param!$B$38/ScreenHeight!$B10,
    (Param!$B$37+1/(1-OFFSET(Radar!$AD$3,COLUMN(),0)*ScreenHeight!$C10)/Param!$B$39)/OFFSET(Radar!$AC$3,COLUMN(),0)
)*DistanceShader!DL9*LightShader!DL9*(IF(OFFSET(Ghosts!$S$41,COLUMN(),0)&lt;ScreenHeight!$E10,
   1,
   (SQRT(OFFSET(Ghosts!$T$41,COLUMN(),0)-OFFSET(Ghosts!$R$41,COLUMN(),0)*ScreenHeight!$D10)-1))+IF(Ghosts!$B$35,IF(Param!$M$21,-1-POWER(0.3,Param!$M$21)/(IF(Param!$M$21&lt;20,LightShader!DL100,OFFSET(LightShader!DL100,Param!$M$21-20,0)
)+POWER(0.3,Param!$M$21)),-2),0))</f>
        <v>3.7894268653565666</v>
      </c>
      <c r="DM9" s="53">
        <f ca="1">IF(ScreenHeight!$B10&lt;OFFSET(Radar!$AC$3,COLUMN(),0),
    Param!$B$38/ScreenHeight!$B10,
    (Param!$B$37+1/(1-OFFSET(Radar!$AD$3,COLUMN(),0)*ScreenHeight!$C10)/Param!$B$39)/OFFSET(Radar!$AC$3,COLUMN(),0)
)*DistanceShader!DM9*LightShader!DM9*(IF(OFFSET(Ghosts!$S$41,COLUMN(),0)&lt;ScreenHeight!$E10,
   1,
   (SQRT(OFFSET(Ghosts!$T$41,COLUMN(),0)-OFFSET(Ghosts!$R$41,COLUMN(),0)*ScreenHeight!$D10)-1))+IF(Ghosts!$B$35,IF(Param!$M$21,-1-POWER(0.3,Param!$M$21)/(IF(Param!$M$21&lt;20,LightShader!DM100,OFFSET(LightShader!DM100,Param!$M$21-20,0)
)+POWER(0.3,Param!$M$21)),-2),0))</f>
        <v>3.7356550878089667</v>
      </c>
      <c r="DN9" s="53">
        <f ca="1">IF(ScreenHeight!$B10&lt;OFFSET(Radar!$AC$3,COLUMN(),0),
    Param!$B$38/ScreenHeight!$B10,
    (Param!$B$37+1/(1-OFFSET(Radar!$AD$3,COLUMN(),0)*ScreenHeight!$C10)/Param!$B$39)/OFFSET(Radar!$AC$3,COLUMN(),0)
)*DistanceShader!DN9*LightShader!DN9*(IF(OFFSET(Ghosts!$S$41,COLUMN(),0)&lt;ScreenHeight!$E10,
   1,
   (SQRT(OFFSET(Ghosts!$T$41,COLUMN(),0)-OFFSET(Ghosts!$R$41,COLUMN(),0)*ScreenHeight!$D10)-1))+IF(Ghosts!$B$35,IF(Param!$M$21,-1-POWER(0.3,Param!$M$21)/(IF(Param!$M$21&lt;20,LightShader!DN100,OFFSET(LightShader!DN100,Param!$M$21-20,0)
)+POWER(0.3,Param!$M$21)),-2),0))</f>
        <v>3.6816139419522607</v>
      </c>
      <c r="DO9" s="53">
        <f ca="1">IF(ScreenHeight!$B10&lt;OFFSET(Radar!$AC$3,COLUMN(),0),
    Param!$B$38/ScreenHeight!$B10,
    (Param!$B$37+1/(1-OFFSET(Radar!$AD$3,COLUMN(),0)*ScreenHeight!$C10)/Param!$B$39)/OFFSET(Radar!$AC$3,COLUMN(),0)
)*DistanceShader!DO9*LightShader!DO9*(IF(OFFSET(Ghosts!$S$41,COLUMN(),0)&lt;ScreenHeight!$E10,
   1,
   (SQRT(OFFSET(Ghosts!$T$41,COLUMN(),0)-OFFSET(Ghosts!$R$41,COLUMN(),0)*ScreenHeight!$D10)-1))+IF(Ghosts!$B$35,IF(Param!$M$21,-1-POWER(0.3,Param!$M$21)/(IF(Param!$M$21&lt;20,LightShader!DO100,OFFSET(LightShader!DO100,Param!$M$21-20,0)
)+POWER(0.3,Param!$M$21)),-2),0))</f>
        <v>3.6274338453034707</v>
      </c>
      <c r="DP9" s="53">
        <f ca="1">IF(ScreenHeight!$B10&lt;OFFSET(Radar!$AC$3,COLUMN(),0),
    Param!$B$38/ScreenHeight!$B10,
    (Param!$B$37+1/(1-OFFSET(Radar!$AD$3,COLUMN(),0)*ScreenHeight!$C10)/Param!$B$39)/OFFSET(Radar!$AC$3,COLUMN(),0)
)*DistanceShader!DP9*LightShader!DP9*(IF(OFFSET(Ghosts!$S$41,COLUMN(),0)&lt;ScreenHeight!$E10,
   1,
   (SQRT(OFFSET(Ghosts!$T$41,COLUMN(),0)-OFFSET(Ghosts!$R$41,COLUMN(),0)*ScreenHeight!$D10)-1))+IF(Ghosts!$B$35,IF(Param!$M$21,-1-POWER(0.3,Param!$M$21)/(IF(Param!$M$21&lt;20,LightShader!DP100,OFFSET(LightShader!DP100,Param!$M$21-20,0)
)+POWER(0.3,Param!$M$21)),-2),0))</f>
        <v>3.573234307548518</v>
      </c>
      <c r="DQ9" s="53">
        <f ca="1">IF(ScreenHeight!$B10&lt;OFFSET(Radar!$AC$3,COLUMN(),0),
    Param!$B$38/ScreenHeight!$B10,
    (Param!$B$37+1/(1-OFFSET(Radar!$AD$3,COLUMN(),0)*ScreenHeight!$C10)/Param!$B$39)/OFFSET(Radar!$AC$3,COLUMN(),0)
)*DistanceShader!DQ9*LightShader!DQ9*(IF(OFFSET(Ghosts!$S$41,COLUMN(),0)&lt;ScreenHeight!$E10,
   1,
   (SQRT(OFFSET(Ghosts!$T$41,COLUMN(),0)-OFFSET(Ghosts!$R$41,COLUMN(),0)*ScreenHeight!$D10)-1))+IF(Ghosts!$B$35,IF(Param!$M$21,-1-POWER(0.3,Param!$M$21)/(IF(Param!$M$21&lt;20,LightShader!DQ100,OFFSET(LightShader!DQ100,Param!$M$21-20,0)
)+POWER(0.3,Param!$M$21)),-2),0))</f>
        <v>3.5191241988291866</v>
      </c>
      <c r="DR9" s="53">
        <f ca="1">IF(ScreenHeight!$B10&lt;OFFSET(Radar!$AC$3,COLUMN(),0),
    Param!$B$38/ScreenHeight!$B10,
    (Param!$B$37+1/(1-OFFSET(Radar!$AD$3,COLUMN(),0)*ScreenHeight!$C10)/Param!$B$39)/OFFSET(Radar!$AC$3,COLUMN(),0)
)*DistanceShader!DR9*LightShader!DR9*(IF(OFFSET(Ghosts!$S$41,COLUMN(),0)&lt;ScreenHeight!$E10,
   1,
   (SQRT(OFFSET(Ghosts!$T$41,COLUMN(),0)-OFFSET(Ghosts!$R$41,COLUMN(),0)*ScreenHeight!$D10)-1))+IF(Ghosts!$B$35,IF(Param!$M$21,-1-POWER(0.3,Param!$M$21)/(IF(Param!$M$21&lt;20,LightShader!DR100,OFFSET(LightShader!DR100,Param!$M$21-20,0)
)+POWER(0.3,Param!$M$21)),-2),0))</f>
        <v>3.4652021135580799</v>
      </c>
      <c r="DS9" s="53">
        <f ca="1">IF(ScreenHeight!$B10&lt;OFFSET(Radar!$AC$3,COLUMN(),0),
    Param!$B$38/ScreenHeight!$B10,
    (Param!$B$37+1/(1-OFFSET(Radar!$AD$3,COLUMN(),0)*ScreenHeight!$C10)/Param!$B$39)/OFFSET(Radar!$AC$3,COLUMN(),0)
)*DistanceShader!DS9*LightShader!DS9*(IF(OFFSET(Ghosts!$S$41,COLUMN(),0)&lt;ScreenHeight!$E10,
   1,
   (SQRT(OFFSET(Ghosts!$T$41,COLUMN(),0)-OFFSET(Ghosts!$R$41,COLUMN(),0)*ScreenHeight!$D10)-1))+IF(Ghosts!$B$35,IF(Param!$M$21,-1-POWER(0.3,Param!$M$21)/(IF(Param!$M$21&lt;20,LightShader!DS100,OFFSET(LightShader!DS100,Param!$M$21-20,0)
)+POWER(0.3,Param!$M$21)),-2),0))</f>
        <v>3.4115568079366634</v>
      </c>
      <c r="DT9" s="53">
        <f ca="1">IF(ScreenHeight!$B10&lt;OFFSET(Radar!$AC$3,COLUMN(),0),
    Param!$B$38/ScreenHeight!$B10,
    (Param!$B$37+1/(1-OFFSET(Radar!$AD$3,COLUMN(),0)*ScreenHeight!$C10)/Param!$B$39)/OFFSET(Radar!$AC$3,COLUMN(),0)
)*DistanceShader!DT9*LightShader!DT9*(IF(OFFSET(Ghosts!$S$41,COLUMN(),0)&lt;ScreenHeight!$E10,
   1,
   (SQRT(OFFSET(Ghosts!$T$41,COLUMN(),0)-OFFSET(Ghosts!$R$41,COLUMN(),0)*ScreenHeight!$D10)-1))+IF(Ghosts!$B$35,IF(Param!$M$21,-1-POWER(0.3,Param!$M$21)/(IF(Param!$M$21&lt;20,LightShader!DT100,OFFSET(LightShader!DT100,Param!$M$21-20,0)
)+POWER(0.3,Param!$M$21)),-2),0))</f>
        <v>3.358267691679885</v>
      </c>
      <c r="DU9" s="53">
        <f ca="1">IF(ScreenHeight!$B10&lt;OFFSET(Radar!$AC$3,COLUMN(),0),
    Param!$B$38/ScreenHeight!$B10,
    (Param!$B$37+1/(1-OFFSET(Radar!$AD$3,COLUMN(),0)*ScreenHeight!$C10)/Param!$B$39)/OFFSET(Radar!$AC$3,COLUMN(),0)
)*DistanceShader!DU9*LightShader!DU9*(IF(OFFSET(Ghosts!$S$41,COLUMN(),0)&lt;ScreenHeight!$E10,
   1,
   (SQRT(OFFSET(Ghosts!$T$41,COLUMN(),0)-OFFSET(Ghosts!$R$41,COLUMN(),0)*ScreenHeight!$D10)-1))+IF(Ghosts!$B$35,IF(Param!$M$21,-1-POWER(0.3,Param!$M$21)/(IF(Param!$M$21&lt;20,LightShader!DU100,OFFSET(LightShader!DU100,Param!$M$21-20,0)
)+POWER(0.3,Param!$M$21)),-2),0))</f>
        <v>3.3054053568699731</v>
      </c>
      <c r="DV9" s="53">
        <f ca="1">IF(ScreenHeight!$B10&lt;OFFSET(Radar!$AC$3,COLUMN(),0),
    Param!$B$38/ScreenHeight!$B10,
    (Param!$B$37+1/(1-OFFSET(Radar!$AD$3,COLUMN(),0)*ScreenHeight!$C10)/Param!$B$39)/OFFSET(Radar!$AC$3,COLUMN(),0)
)*DistanceShader!DV9*LightShader!DV9*(IF(OFFSET(Ghosts!$S$41,COLUMN(),0)&lt;ScreenHeight!$E10,
   1,
   (SQRT(OFFSET(Ghosts!$T$41,COLUMN(),0)-OFFSET(Ghosts!$R$41,COLUMN(),0)*ScreenHeight!$D10)-1))+IF(Ghosts!$B$35,IF(Param!$M$21,-1-POWER(0.3,Param!$M$21)/(IF(Param!$M$21&lt;20,LightShader!DV100,OFFSET(LightShader!DV100,Param!$M$21-20,0)
)+POWER(0.3,Param!$M$21)),-2),0))</f>
        <v>3.2530321292633082</v>
      </c>
      <c r="DW9" s="53">
        <f ca="1">IF(ScreenHeight!$B10&lt;OFFSET(Radar!$AC$3,COLUMN(),0),
    Param!$B$38/ScreenHeight!$B10,
    (Param!$B$37+1/(1-OFFSET(Radar!$AD$3,COLUMN(),0)*ScreenHeight!$C10)/Param!$B$39)/OFFSET(Radar!$AC$3,COLUMN(),0)
)*DistanceShader!DW9*LightShader!DW9*(IF(OFFSET(Ghosts!$S$41,COLUMN(),0)&lt;ScreenHeight!$E10,
   1,
   (SQRT(OFFSET(Ghosts!$T$41,COLUMN(),0)-OFFSET(Ghosts!$R$41,COLUMN(),0)*ScreenHeight!$D10)-1))+IF(Ghosts!$B$35,IF(Param!$M$21,-1-POWER(0.3,Param!$M$21)/(IF(Param!$M$21&lt;20,LightShader!DW100,OFFSET(LightShader!DW100,Param!$M$21-20,0)
)+POWER(0.3,Param!$M$21)),-2),0))</f>
        <v>3.2012026296773071</v>
      </c>
      <c r="DX9" s="53">
        <f ca="1">IF(ScreenHeight!$B10&lt;OFFSET(Radar!$AC$3,COLUMN(),0),
    Param!$B$38/ScreenHeight!$B10,
    (Param!$B$37+1/(1-OFFSET(Radar!$AD$3,COLUMN(),0)*ScreenHeight!$C10)/Param!$B$39)/OFFSET(Radar!$AC$3,COLUMN(),0)
)*DistanceShader!DX9*LightShader!DX9*(IF(OFFSET(Ghosts!$S$41,COLUMN(),0)&lt;ScreenHeight!$E10,
   1,
   (SQRT(OFFSET(Ghosts!$T$41,COLUMN(),0)-OFFSET(Ghosts!$R$41,COLUMN(),0)*ScreenHeight!$D10)-1))+IF(Ghosts!$B$35,IF(Param!$M$21,-1-POWER(0.3,Param!$M$21)/(IF(Param!$M$21&lt;20,LightShader!DX100,OFFSET(LightShader!DX100,Param!$M$21-20,0)
)+POWER(0.3,Param!$M$21)),-2),0))</f>
        <v>3.1499643352331499</v>
      </c>
      <c r="DY9" s="53">
        <f ca="1">IF(ScreenHeight!$B10&lt;OFFSET(Radar!$AC$3,COLUMN(),0),
    Param!$B$38/ScreenHeight!$B10,
    (Param!$B$37+1/(1-OFFSET(Radar!$AD$3,COLUMN(),0)*ScreenHeight!$C10)/Param!$B$39)/OFFSET(Radar!$AC$3,COLUMN(),0)
)*DistanceShader!DY9*LightShader!DY9*(IF(OFFSET(Ghosts!$S$41,COLUMN(),0)&lt;ScreenHeight!$E10,
   1,
   (SQRT(OFFSET(Ghosts!$T$41,COLUMN(),0)-OFFSET(Ghosts!$R$41,COLUMN(),0)*ScreenHeight!$D10)-1))+IF(Ghosts!$B$35,IF(Param!$M$21,-1-POWER(0.3,Param!$M$21)/(IF(Param!$M$21&lt;20,LightShader!DY100,OFFSET(LightShader!DY100,Param!$M$21-20,0)
)+POWER(0.3,Param!$M$21)),-2),0))</f>
        <v>3.0993581321894923</v>
      </c>
      <c r="DZ9" s="53">
        <f ca="1">IF(ScreenHeight!$B10&lt;OFFSET(Radar!$AC$3,COLUMN(),0),
    Param!$B$38/ScreenHeight!$B10,
    (Param!$B$37+1/(1-OFFSET(Radar!$AD$3,COLUMN(),0)*ScreenHeight!$C10)/Param!$B$39)/OFFSET(Radar!$AC$3,COLUMN(),0)
)*DistanceShader!DZ9*LightShader!DZ9*(IF(OFFSET(Ghosts!$S$41,COLUMN(),0)&lt;ScreenHeight!$E10,
   1,
   (SQRT(OFFSET(Ghosts!$T$41,COLUMN(),0)-OFFSET(Ghosts!$R$41,COLUMN(),0)*ScreenHeight!$D10)-1))+IF(Ghosts!$B$35,IF(Param!$M$21,-1-POWER(0.3,Param!$M$21)/(IF(Param!$M$21&lt;20,LightShader!DZ100,OFFSET(LightShader!DZ100,Param!$M$21-20,0)
)+POWER(0.3,Param!$M$21)),-2),0))</f>
        <v>3.0494188538534304</v>
      </c>
      <c r="EA9" s="53">
        <f ca="1">IF(ScreenHeight!$B10&lt;OFFSET(Radar!$AC$3,COLUMN(),0),
    Param!$B$38/ScreenHeight!$B10,
    (Param!$B$37+1/(1-OFFSET(Radar!$AD$3,COLUMN(),0)*ScreenHeight!$C10)/Param!$B$39)/OFFSET(Radar!$AC$3,COLUMN(),0)
)*DistanceShader!EA9*LightShader!EA9*(IF(OFFSET(Ghosts!$S$41,COLUMN(),0)&lt;ScreenHeight!$E10,
   1,
   (SQRT(OFFSET(Ghosts!$T$41,COLUMN(),0)-OFFSET(Ghosts!$R$41,COLUMN(),0)*ScreenHeight!$D10)-1))+IF(Ghosts!$B$35,IF(Param!$M$21,-1-POWER(0.3,Param!$M$21)/(IF(Param!$M$21&lt;20,LightShader!EA100,OFFSET(LightShader!EA100,Param!$M$21-20,0)
)+POWER(0.3,Param!$M$21)),-2),0))</f>
        <v>3.0001757985918611</v>
      </c>
      <c r="EB9" s="53">
        <f ca="1">IF(ScreenHeight!$B10&lt;OFFSET(Radar!$AC$3,COLUMN(),0),
    Param!$B$38/ScreenHeight!$B10,
    (Param!$B$37+1/(1-OFFSET(Radar!$AD$3,COLUMN(),0)*ScreenHeight!$C10)/Param!$B$39)/OFFSET(Radar!$AC$3,COLUMN(),0)
)*DistanceShader!EB9*LightShader!EB9*(IF(OFFSET(Ghosts!$S$41,COLUMN(),0)&lt;ScreenHeight!$E10,
   1,
   (SQRT(OFFSET(Ghosts!$T$41,COLUMN(),0)-OFFSET(Ghosts!$R$41,COLUMN(),0)*ScreenHeight!$D10)-1))+IF(Ghosts!$B$35,IF(Param!$M$21,-1-POWER(0.3,Param!$M$21)/(IF(Param!$M$21&lt;20,LightShader!EB100,OFFSET(LightShader!EB100,Param!$M$21-20,0)
)+POWER(0.3,Param!$M$21)),-2),0))</f>
        <v>2.9516532242930298</v>
      </c>
      <c r="EC9" s="53">
        <f ca="1">IF(ScreenHeight!$B10&lt;OFFSET(Radar!$AC$3,COLUMN(),0),
    Param!$B$38/ScreenHeight!$B10,
    (Param!$B$37+1/(1-OFFSET(Radar!$AD$3,COLUMN(),0)*ScreenHeight!$C10)/Param!$B$39)/OFFSET(Radar!$AC$3,COLUMN(),0)
)*DistanceShader!EC9*LightShader!EC9*(IF(OFFSET(Ghosts!$S$41,COLUMN(),0)&lt;ScreenHeight!$E10,
   1,
   (SQRT(OFFSET(Ghosts!$T$41,COLUMN(),0)-OFFSET(Ghosts!$R$41,COLUMN(),0)*ScreenHeight!$D10)-1))+IF(Ghosts!$B$35,IF(Param!$M$21,-1-POWER(0.3,Param!$M$21)/(IF(Param!$M$21&lt;20,LightShader!EC100,OFFSET(LightShader!EC100,Param!$M$21-20,0)
)+POWER(0.3,Param!$M$21)),-2),0))</f>
        <v>2.9038708167546297</v>
      </c>
      <c r="ED9" s="53">
        <f ca="1">IF(ScreenHeight!$B10&lt;OFFSET(Radar!$AC$3,COLUMN(),0),
    Param!$B$38/ScreenHeight!$B10,
    (Param!$B$37+1/(1-OFFSET(Radar!$AD$3,COLUMN(),0)*ScreenHeight!$C10)/Param!$B$39)/OFFSET(Radar!$AC$3,COLUMN(),0)
)*DistanceShader!ED9*LightShader!ED9*(IF(OFFSET(Ghosts!$S$41,COLUMN(),0)&lt;ScreenHeight!$E10,
   1,
   (SQRT(OFFSET(Ghosts!$T$41,COLUMN(),0)-OFFSET(Ghosts!$R$41,COLUMN(),0)*ScreenHeight!$D10)-1))+IF(Ghosts!$B$35,IF(Param!$M$21,-1-POWER(0.3,Param!$M$21)/(IF(Param!$M$21&lt;20,LightShader!ED100,OFFSET(LightShader!ED100,Param!$M$21-20,0)
)+POWER(0.3,Param!$M$21)),-2),0))</f>
        <v>2.8568441304165266</v>
      </c>
      <c r="EE9" s="53">
        <f ca="1">IF(ScreenHeight!$B10&lt;OFFSET(Radar!$AC$3,COLUMN(),0),
    Param!$B$38/ScreenHeight!$B10,
    (Param!$B$37+1/(1-OFFSET(Radar!$AD$3,COLUMN(),0)*ScreenHeight!$C10)/Param!$B$39)/OFFSET(Radar!$AC$3,COLUMN(),0)
)*DistanceShader!EE9*LightShader!EE9*(IF(OFFSET(Ghosts!$S$41,COLUMN(),0)&lt;ScreenHeight!$E10,
   1,
   (SQRT(OFFSET(Ghosts!$T$41,COLUMN(),0)-OFFSET(Ghosts!$R$41,COLUMN(),0)*ScreenHeight!$D10)-1))+IF(Ghosts!$B$35,IF(Param!$M$21,-1-POWER(0.3,Param!$M$21)/(IF(Param!$M$21&lt;20,LightShader!EE100,OFFSET(LightShader!EE100,Param!$M$21-20,0)
)+POWER(0.3,Param!$M$21)),-2),0))</f>
        <v>2.8105850006302147</v>
      </c>
      <c r="EF9" s="53">
        <f ca="1">IF(ScreenHeight!$B10&lt;OFFSET(Radar!$AC$3,COLUMN(),0),
    Param!$B$38/ScreenHeight!$B10,
    (Param!$B$37+1/(1-OFFSET(Radar!$AD$3,COLUMN(),0)*ScreenHeight!$C10)/Param!$B$39)/OFFSET(Radar!$AC$3,COLUMN(),0)
)*DistanceShader!EF9*LightShader!EF9*(IF(OFFSET(Ghosts!$S$41,COLUMN(),0)&lt;ScreenHeight!$E10,
   1,
   (SQRT(OFFSET(Ghosts!$T$41,COLUMN(),0)-OFFSET(Ghosts!$R$41,COLUMN(),0)*ScreenHeight!$D10)-1))+IF(Ghosts!$B$35,IF(Param!$M$21,-1-POWER(0.3,Param!$M$21)/(IF(Param!$M$21&lt;20,LightShader!EF100,OFFSET(LightShader!EF100,Param!$M$21-20,0)
)+POWER(0.3,Param!$M$21)),-2),0))</f>
        <v>2.765101927282267</v>
      </c>
      <c r="EG9" s="53">
        <f ca="1">IF(ScreenHeight!$B10&lt;OFFSET(Radar!$AC$3,COLUMN(),0),
    Param!$B$38/ScreenHeight!$B10,
    (Param!$B$37+1/(1-OFFSET(Radar!$AD$3,COLUMN(),0)*ScreenHeight!$C10)/Param!$B$39)/OFFSET(Radar!$AC$3,COLUMN(),0)
)*DistanceShader!EG9*LightShader!EG9*(IF(OFFSET(Ghosts!$S$41,COLUMN(),0)&lt;ScreenHeight!$E10,
   1,
   (SQRT(OFFSET(Ghosts!$T$41,COLUMN(),0)-OFFSET(Ghosts!$R$41,COLUMN(),0)*ScreenHeight!$D10)-1))+IF(Ghosts!$B$35,IF(Param!$M$21,-1-POWER(0.3,Param!$M$21)/(IF(Param!$M$21&lt;20,LightShader!EG100,OFFSET(LightShader!EG100,Param!$M$21-20,0)
)+POWER(0.3,Param!$M$21)),-2),0))</f>
        <v>2.7204004300838056</v>
      </c>
      <c r="EH9" s="53">
        <f ca="1">IF(ScreenHeight!$B10&lt;OFFSET(Radar!$AC$3,COLUMN(),0),
    Param!$B$38/ScreenHeight!$B10,
    (Param!$B$37+1/(1-OFFSET(Radar!$AD$3,COLUMN(),0)*ScreenHeight!$C10)/Param!$B$39)/OFFSET(Radar!$AC$3,COLUMN(),0)
)*DistanceShader!EH9*LightShader!EH9*(IF(OFFSET(Ghosts!$S$41,COLUMN(),0)&lt;ScreenHeight!$E10,
   1,
   (SQRT(OFFSET(Ghosts!$T$41,COLUMN(),0)-OFFSET(Ghosts!$R$41,COLUMN(),0)*ScreenHeight!$D10)-1))+IF(Ghosts!$B$35,IF(Param!$M$21,-1-POWER(0.3,Param!$M$21)/(IF(Param!$M$21&lt;20,LightShader!EH100,OFFSET(LightShader!EH100,Param!$M$21-20,0)
)+POWER(0.3,Param!$M$21)),-2),0))</f>
        <v>2.6764833762205793</v>
      </c>
      <c r="EI9" s="53">
        <f ca="1">IF(ScreenHeight!$B10&lt;OFFSET(Radar!$AC$3,COLUMN(),0),
    Param!$B$38/ScreenHeight!$B10,
    (Param!$B$37+1/(1-OFFSET(Radar!$AD$3,COLUMN(),0)*ScreenHeight!$C10)/Param!$B$39)/OFFSET(Radar!$AC$3,COLUMN(),0)
)*DistanceShader!EI9*LightShader!EI9*(IF(OFFSET(Ghosts!$S$41,COLUMN(),0)&lt;ScreenHeight!$E10,
   1,
   (SQRT(OFFSET(Ghosts!$T$41,COLUMN(),0)-OFFSET(Ghosts!$R$41,COLUMN(),0)*ScreenHeight!$D10)-1))+IF(Ghosts!$B$35,IF(Param!$M$21,-1-POWER(0.3,Param!$M$21)/(IF(Param!$M$21&lt;20,LightShader!EI100,OFFSET(LightShader!EI100,Param!$M$21-20,0)
)+POWER(0.3,Param!$M$21)),-2),0))</f>
        <v>2.6333512813452766</v>
      </c>
      <c r="EJ9" s="53">
        <f ca="1">IF(ScreenHeight!$B10&lt;OFFSET(Radar!$AC$3,COLUMN(),0),
    Param!$B$38/ScreenHeight!$B10,
    (Param!$B$37+1/(1-OFFSET(Radar!$AD$3,COLUMN(),0)*ScreenHeight!$C10)/Param!$B$39)/OFFSET(Radar!$AC$3,COLUMN(),0)
)*DistanceShader!EJ9*LightShader!EJ9*(IF(OFFSET(Ghosts!$S$41,COLUMN(),0)&lt;ScreenHeight!$E10,
   1,
   (SQRT(OFFSET(Ghosts!$T$41,COLUMN(),0)-OFFSET(Ghosts!$R$41,COLUMN(),0)*ScreenHeight!$D10)-1))+IF(Ghosts!$B$35,IF(Param!$M$21,-1-POWER(0.3,Param!$M$21)/(IF(Param!$M$21&lt;20,LightShader!EJ100,OFFSET(LightShader!EJ100,Param!$M$21-20,0)
)+POWER(0.3,Param!$M$21)),-2),0))</f>
        <v>2.5910025851007905</v>
      </c>
      <c r="EK9" s="53">
        <f ca="1">IF(ScreenHeight!$B10&lt;OFFSET(Radar!$AC$3,COLUMN(),0),
    Param!$B$38/ScreenHeight!$B10,
    (Param!$B$37+1/(1-OFFSET(Radar!$AD$3,COLUMN(),0)*ScreenHeight!$C10)/Param!$B$39)/OFFSET(Radar!$AC$3,COLUMN(),0)
)*DistanceShader!EK9*LightShader!EK9*(IF(OFFSET(Ghosts!$S$41,COLUMN(),0)&lt;ScreenHeight!$E10,
   1,
   (SQRT(OFFSET(Ghosts!$T$41,COLUMN(),0)-OFFSET(Ghosts!$R$41,COLUMN(),0)*ScreenHeight!$D10)-1))+IF(Ghosts!$B$35,IF(Param!$M$21,-1-POWER(0.3,Param!$M$21)/(IF(Param!$M$21&lt;20,LightShader!EK100,OFFSET(LightShader!EK100,Param!$M$21-20,0)
)+POWER(0.3,Param!$M$21)),-2),0))</f>
        <v>2.5494339025039587</v>
      </c>
      <c r="EL9" s="53">
        <f ca="1">IF(ScreenHeight!$B10&lt;OFFSET(Radar!$AC$3,COLUMN(),0),
    Param!$B$38/ScreenHeight!$B10,
    (Param!$B$37+1/(1-OFFSET(Radar!$AD$3,COLUMN(),0)*ScreenHeight!$C10)/Param!$B$39)/OFFSET(Radar!$AC$3,COLUMN(),0)
)*DistanceShader!EL9*LightShader!EL9*(IF(OFFSET(Ghosts!$S$41,COLUMN(),0)&lt;ScreenHeight!$E10,
   1,
   (SQRT(OFFSET(Ghosts!$T$41,COLUMN(),0)-OFFSET(Ghosts!$R$41,COLUMN(),0)*ScreenHeight!$D10)-1))+IF(Ghosts!$B$35,IF(Param!$M$21,-1-POWER(0.3,Param!$M$21)/(IF(Param!$M$21&lt;20,LightShader!EL100,OFFSET(LightShader!EL100,Param!$M$21-20,0)
)+POWER(0.3,Param!$M$21)),-2),0))</f>
        <v>2.5086402526061651</v>
      </c>
      <c r="EM9" s="53">
        <f ca="1">IF(ScreenHeight!$B10&lt;OFFSET(Radar!$AC$3,COLUMN(),0),
    Param!$B$38/ScreenHeight!$B10,
    (Param!$B$37+1/(1-OFFSET(Radar!$AD$3,COLUMN(),0)*ScreenHeight!$C10)/Param!$B$39)/OFFSET(Radar!$AC$3,COLUMN(),0)
)*DistanceShader!EM9*LightShader!EM9*(IF(OFFSET(Ghosts!$S$41,COLUMN(),0)&lt;ScreenHeight!$E10,
   1,
   (SQRT(OFFSET(Ghosts!$T$41,COLUMN(),0)-OFFSET(Ghosts!$R$41,COLUMN(),0)*ScreenHeight!$D10)-1))+IF(Ghosts!$B$35,IF(Param!$M$21,-1-POWER(0.3,Param!$M$21)/(IF(Param!$M$21&lt;20,LightShader!EM100,OFFSET(LightShader!EM100,Param!$M$21-20,0)
)+POWER(0.3,Param!$M$21)),-2),0))</f>
        <v>2.4686152658905347</v>
      </c>
      <c r="EN9" s="53">
        <f ca="1">IF(ScreenHeight!$B10&lt;OFFSET(Radar!$AC$3,COLUMN(),0),
    Param!$B$38/ScreenHeight!$B10,
    (Param!$B$37+1/(1-OFFSET(Radar!$AD$3,COLUMN(),0)*ScreenHeight!$C10)/Param!$B$39)/OFFSET(Radar!$AC$3,COLUMN(),0)
)*DistanceShader!EN9*LightShader!EN9*(IF(OFFSET(Ghosts!$S$41,COLUMN(),0)&lt;ScreenHeight!$E10,
   1,
   (SQRT(OFFSET(Ghosts!$T$41,COLUMN(),0)-OFFSET(Ghosts!$R$41,COLUMN(),0)*ScreenHeight!$D10)-1))+IF(Ghosts!$B$35,IF(Param!$M$21,-1-POWER(0.3,Param!$M$21)/(IF(Param!$M$21&lt;20,LightShader!EN100,OFFSET(LightShader!EN100,Param!$M$21-20,0)
)+POWER(0.3,Param!$M$21)),-2),0))</f>
        <v>2.4293513718745414</v>
      </c>
      <c r="EO9" s="53">
        <f ca="1">IF(ScreenHeight!$B10&lt;OFFSET(Radar!$AC$3,COLUMN(),0),
    Param!$B$38/ScreenHeight!$B10,
    (Param!$B$37+1/(1-OFFSET(Radar!$AD$3,COLUMN(),0)*ScreenHeight!$C10)/Param!$B$39)/OFFSET(Radar!$AC$3,COLUMN(),0)
)*DistanceShader!EO9*LightShader!EO9*(IF(OFFSET(Ghosts!$S$41,COLUMN(),0)&lt;ScreenHeight!$E10,
   1,
   (SQRT(OFFSET(Ghosts!$T$41,COLUMN(),0)-OFFSET(Ghosts!$R$41,COLUMN(),0)*ScreenHeight!$D10)-1))+IF(Ghosts!$B$35,IF(Param!$M$21,-1-POWER(0.3,Param!$M$21)/(IF(Param!$M$21&lt;20,LightShader!EO100,OFFSET(LightShader!EO100,Param!$M$21-20,0)
)+POWER(0.3,Param!$M$21)),-2),0))</f>
        <v>2.3908399683692525</v>
      </c>
      <c r="EP9" s="53">
        <f ca="1">IF(ScreenHeight!$B10&lt;OFFSET(Radar!$AC$3,COLUMN(),0),
    Param!$B$38/ScreenHeight!$B10,
    (Param!$B$37+1/(1-OFFSET(Radar!$AD$3,COLUMN(),0)*ScreenHeight!$C10)/Param!$B$39)/OFFSET(Radar!$AC$3,COLUMN(),0)
)*DistanceShader!EP9*LightShader!EP9*(IF(OFFSET(Ghosts!$S$41,COLUMN(),0)&lt;ScreenHeight!$E10,
   1,
   (SQRT(OFFSET(Ghosts!$T$41,COLUMN(),0)-OFFSET(Ghosts!$R$41,COLUMN(),0)*ScreenHeight!$D10)-1))+IF(Ghosts!$B$35,IF(Param!$M$21,-1-POWER(0.3,Param!$M$21)/(IF(Param!$M$21&lt;20,LightShader!EP100,OFFSET(LightShader!EP100,Param!$M$21-20,0)
)+POWER(0.3,Param!$M$21)),-2),0))</f>
        <v>2.3530715738086876</v>
      </c>
      <c r="EQ9" s="53">
        <f ca="1">IF(ScreenHeight!$B10&lt;OFFSET(Radar!$AC$3,COLUMN(),0),
    Param!$B$38/ScreenHeight!$B10,
    (Param!$B$37+1/(1-OFFSET(Radar!$AD$3,COLUMN(),0)*ScreenHeight!$C10)/Param!$B$39)/OFFSET(Radar!$AC$3,COLUMN(),0)
)*DistanceShader!EQ9*LightShader!EQ9*(IF(OFFSET(Ghosts!$S$41,COLUMN(),0)&lt;ScreenHeight!$E10,
   1,
   (SQRT(OFFSET(Ghosts!$T$41,COLUMN(),0)-OFFSET(Ghosts!$R$41,COLUMN(),0)*ScreenHeight!$D10)-1))+IF(Ghosts!$B$35,IF(Param!$M$21,-1-POWER(0.3,Param!$M$21)/(IF(Param!$M$21&lt;20,LightShader!EQ100,OFFSET(LightShader!EQ100,Param!$M$21-20,0)
)+POWER(0.3,Param!$M$21)),-2),0))</f>
        <v>2.3160359640102079</v>
      </c>
      <c r="ER9" s="53">
        <f ca="1">IF(ScreenHeight!$B10&lt;OFFSET(Radar!$AC$3,COLUMN(),0),
    Param!$B$38/ScreenHeight!$B10,
    (Param!$B$37+1/(1-OFFSET(Radar!$AD$3,COLUMN(),0)*ScreenHeight!$C10)/Param!$B$39)/OFFSET(Radar!$AC$3,COLUMN(),0)
)*DistanceShader!ER9*LightShader!ER9*(IF(OFFSET(Ghosts!$S$41,COLUMN(),0)&lt;ScreenHeight!$E10,
   1,
   (SQRT(OFFSET(Ghosts!$T$41,COLUMN(),0)-OFFSET(Ghosts!$R$41,COLUMN(),0)*ScreenHeight!$D10)-1))+IF(Ghosts!$B$35,IF(Param!$M$21,-1-POWER(0.3,Param!$M$21)/(IF(Param!$M$21&lt;20,LightShader!ER100,OFFSET(LightShader!ER100,Param!$M$21-20,0)
)+POWER(0.3,Param!$M$21)),-2),0))</f>
        <v>2.2797222946638689</v>
      </c>
      <c r="ES9" s="53">
        <f ca="1">IF(ScreenHeight!$B10&lt;OFFSET(Radar!$AC$3,COLUMN(),0),
    Param!$B$38/ScreenHeight!$B10,
    (Param!$B$37+1/(1-OFFSET(Radar!$AD$3,COLUMN(),0)*ScreenHeight!$C10)/Param!$B$39)/OFFSET(Radar!$AC$3,COLUMN(),0)
)*DistanceShader!ES9*LightShader!ES9*(IF(OFFSET(Ghosts!$S$41,COLUMN(),0)&lt;ScreenHeight!$E10,
   1,
   (SQRT(OFFSET(Ghosts!$T$41,COLUMN(),0)-OFFSET(Ghosts!$R$41,COLUMN(),0)*ScreenHeight!$D10)-1))+IF(Ghosts!$B$35,IF(Param!$M$21,-1-POWER(0.3,Param!$M$21)/(IF(Param!$M$21&lt;20,LightShader!ES100,OFFSET(LightShader!ES100,Param!$M$21-20,0)
)+POWER(0.3,Param!$M$21)),-2),0))</f>
        <v>2.2441192107787993</v>
      </c>
      <c r="ET9" s="53">
        <f ca="1">IF(ScreenHeight!$B10&lt;OFFSET(Radar!$AC$3,COLUMN(),0),
    Param!$B$38/ScreenHeight!$B10,
    (Param!$B$37+1/(1-OFFSET(Radar!$AD$3,COLUMN(),0)*ScreenHeight!$C10)/Param!$B$39)/OFFSET(Radar!$AC$3,COLUMN(),0)
)*DistanceShader!ET9*LightShader!ET9*(IF(OFFSET(Ghosts!$S$41,COLUMN(),0)&lt;ScreenHeight!$E10,
   1,
   (SQRT(OFFSET(Ghosts!$T$41,COLUMN(),0)-OFFSET(Ghosts!$R$41,COLUMN(),0)*ScreenHeight!$D10)-1))+IF(Ghosts!$B$35,IF(Param!$M$21,-1-POWER(0.3,Param!$M$21)/(IF(Param!$M$21&lt;20,LightShader!ET100,OFFSET(LightShader!ET100,Param!$M$21-20,0)
)+POWER(0.3,Param!$M$21)),-2),0))</f>
        <v>2.2092149442408004</v>
      </c>
      <c r="EU9" s="53">
        <f ca="1">IF(ScreenHeight!$B10&lt;OFFSET(Radar!$AC$3,COLUMN(),0),
    Param!$B$38/ScreenHeight!$B10,
    (Param!$B$37+1/(1-OFFSET(Radar!$AD$3,COLUMN(),0)*ScreenHeight!$C10)/Param!$B$39)/OFFSET(Radar!$AC$3,COLUMN(),0)
)*DistanceShader!EU9*LightShader!EU9*(IF(OFFSET(Ghosts!$S$41,COLUMN(),0)&lt;ScreenHeight!$E10,
   1,
   (SQRT(OFFSET(Ghosts!$T$41,COLUMN(),0)-OFFSET(Ghosts!$R$41,COLUMN(),0)*ScreenHeight!$D10)-1))+IF(Ghosts!$B$35,IF(Param!$M$21,-1-POWER(0.3,Param!$M$21)/(IF(Param!$M$21&lt;20,LightShader!EU100,OFFSET(LightShader!EU100,Param!$M$21-20,0)
)+POWER(0.3,Param!$M$21)),-2),0))</f>
        <v>2.1749974005597008</v>
      </c>
      <c r="EV9" s="53">
        <f ca="1">IF(ScreenHeight!$B10&lt;OFFSET(Radar!$AC$3,COLUMN(),0),
    Param!$B$38/ScreenHeight!$B10,
    (Param!$B$37+1/(1-OFFSET(Radar!$AD$3,COLUMN(),0)*ScreenHeight!$C10)/Param!$B$39)/OFFSET(Radar!$AC$3,COLUMN(),0)
)*DistanceShader!EV9*LightShader!EV9*(IF(OFFSET(Ghosts!$S$41,COLUMN(),0)&lt;ScreenHeight!$E10,
   1,
   (SQRT(OFFSET(Ghosts!$T$41,COLUMN(),0)-OFFSET(Ghosts!$R$41,COLUMN(),0)*ScreenHeight!$D10)-1))+IF(Ghosts!$B$35,IF(Param!$M$21,-1-POWER(0.3,Param!$M$21)/(IF(Param!$M$21&lt;20,LightShader!EV100,OFFSET(LightShader!EV100,Param!$M$21-20,0)
)+POWER(0.3,Param!$M$21)),-2),0))</f>
        <v>2.1414542358092499</v>
      </c>
      <c r="EW9" s="53">
        <f ca="1">IF(ScreenHeight!$B10&lt;OFFSET(Radar!$AC$3,COLUMN(),0),
    Param!$B$38/ScreenHeight!$B10,
    (Param!$B$37+1/(1-OFFSET(Radar!$AD$3,COLUMN(),0)*ScreenHeight!$C10)/Param!$B$39)/OFFSET(Radar!$AC$3,COLUMN(),0)
)*DistanceShader!EW9*LightShader!EW9*(IF(OFFSET(Ghosts!$S$41,COLUMN(),0)&lt;ScreenHeight!$E10,
   1,
   (SQRT(OFFSET(Ghosts!$T$41,COLUMN(),0)-OFFSET(Ghosts!$R$41,COLUMN(),0)*ScreenHeight!$D10)-1))+IF(Ghosts!$B$35,IF(Param!$M$21,-1-POWER(0.3,Param!$M$21)/(IF(Param!$M$21&lt;20,LightShader!EW100,OFFSET(LightShader!EW100,Param!$M$21-20,0)
)+POWER(0.3,Param!$M$21)),-2),0))</f>
        <v>2.108572924687949</v>
      </c>
      <c r="EX9" s="53">
        <f ca="1">IF(ScreenHeight!$B10&lt;OFFSET(Radar!$AC$3,COLUMN(),0),
    Param!$B$38/ScreenHeight!$B10,
    (Param!$B$37+1/(1-OFFSET(Radar!$AD$3,COLUMN(),0)*ScreenHeight!$C10)/Param!$B$39)/OFFSET(Radar!$AC$3,COLUMN(),0)
)*DistanceShader!EX9*LightShader!EX9*(IF(OFFSET(Ghosts!$S$41,COLUMN(),0)&lt;ScreenHeight!$E10,
   1,
   (SQRT(OFFSET(Ghosts!$T$41,COLUMN(),0)-OFFSET(Ghosts!$R$41,COLUMN(),0)*ScreenHeight!$D10)-1))+IF(Ghosts!$B$35,IF(Param!$M$21,-1-POWER(0.3,Param!$M$21)/(IF(Param!$M$21&lt;20,LightShader!EX100,OFFSET(LightShader!EX100,Param!$M$21-20,0)
)+POWER(0.3,Param!$M$21)),-2),0))</f>
        <v>2.076340820557006</v>
      </c>
      <c r="EY9" s="53">
        <f ca="1">IF(ScreenHeight!$B10&lt;OFFSET(Radar!$AC$3,COLUMN(),0),
    Param!$B$38/ScreenHeight!$B10,
    (Param!$B$37+1/(1-OFFSET(Radar!$AD$3,COLUMN(),0)*ScreenHeight!$C10)/Param!$B$39)/OFFSET(Radar!$AC$3,COLUMN(),0)
)*DistanceShader!EY9*LightShader!EY9*(IF(OFFSET(Ghosts!$S$41,COLUMN(),0)&lt;ScreenHeight!$E10,
   1,
   (SQRT(OFFSET(Ghosts!$T$41,COLUMN(),0)-OFFSET(Ghosts!$R$41,COLUMN(),0)*ScreenHeight!$D10)-1))+IF(Ghosts!$B$35,IF(Param!$M$21,-1-POWER(0.3,Param!$M$21)/(IF(Param!$M$21&lt;20,LightShader!EY100,OFFSET(LightShader!EY100,Param!$M$21-20,0)
)+POWER(0.3,Param!$M$21)),-2),0))</f>
        <v>2.0447452082423974</v>
      </c>
      <c r="EZ9" s="53">
        <f ca="1">IF(ScreenHeight!$B10&lt;OFFSET(Radar!$AC$3,COLUMN(),0),
    Param!$B$38/ScreenHeight!$B10,
    (Param!$B$37+1/(1-OFFSET(Radar!$AD$3,COLUMN(),0)*ScreenHeight!$C10)/Param!$B$39)/OFFSET(Radar!$AC$3,COLUMN(),0)
)*DistanceShader!EZ9*LightShader!EZ9*(IF(OFFSET(Ghosts!$S$41,COLUMN(),0)&lt;ScreenHeight!$E10,
   1,
   (SQRT(OFFSET(Ghosts!$T$41,COLUMN(),0)-OFFSET(Ghosts!$R$41,COLUMN(),0)*ScreenHeight!$D10)-1))+IF(Ghosts!$B$35,IF(Param!$M$21,-1-POWER(0.3,Param!$M$21)/(IF(Param!$M$21&lt;20,LightShader!EZ100,OFFSET(LightShader!EZ100,Param!$M$21-20,0)
)+POWER(0.3,Param!$M$21)),-2),0))</f>
        <v>2.0137733503222108</v>
      </c>
      <c r="FA9" s="53">
        <f ca="1">IF(ScreenHeight!$B10&lt;OFFSET(Radar!$AC$3,COLUMN(),0),
    Param!$B$38/ScreenHeight!$B10,
    (Param!$B$37+1/(1-OFFSET(Radar!$AD$3,COLUMN(),0)*ScreenHeight!$C10)/Param!$B$39)/OFFSET(Radar!$AC$3,COLUMN(),0)
)*DistanceShader!FA9*LightShader!FA9*(IF(OFFSET(Ghosts!$S$41,COLUMN(),0)&lt;ScreenHeight!$E10,
   1,
   (SQRT(OFFSET(Ghosts!$T$41,COLUMN(),0)-OFFSET(Ghosts!$R$41,COLUMN(),0)*ScreenHeight!$D10)-1))+IF(Ghosts!$B$35,IF(Param!$M$21,-1-POWER(0.3,Param!$M$21)/(IF(Param!$M$21&lt;20,LightShader!FA100,OFFSET(LightShader!FA100,Param!$M$21-20,0)
)+POWER(0.3,Param!$M$21)),-2),0))</f>
        <v>1.9834125275584331</v>
      </c>
      <c r="FB9" s="53">
        <f ca="1">IF(ScreenHeight!$B10&lt;OFFSET(Radar!$AC$3,COLUMN(),0),
    Param!$B$38/ScreenHeight!$B10,
    (Param!$B$37+1/(1-OFFSET(Radar!$AD$3,COLUMN(),0)*ScreenHeight!$C10)/Param!$B$39)/OFFSET(Radar!$AC$3,COLUMN(),0)
)*DistanceShader!FB9*LightShader!FB9*(IF(OFFSET(Ghosts!$S$41,COLUMN(),0)&lt;ScreenHeight!$E10,
   1,
   (SQRT(OFFSET(Ghosts!$T$41,COLUMN(),0)-OFFSET(Ghosts!$R$41,COLUMN(),0)*ScreenHeight!$D10)-1))+IF(Ghosts!$B$35,IF(Param!$M$21,-1-POWER(0.3,Param!$M$21)/(IF(Param!$M$21&lt;20,LightShader!FB100,OFFSET(LightShader!FB100,Param!$M$21-20,0)
)+POWER(0.3,Param!$M$21)),-2),0))</f>
        <v>1.9536500740741447</v>
      </c>
      <c r="FC9" s="53">
        <f ca="1">IF(ScreenHeight!$B10&lt;OFFSET(Radar!$AC$3,COLUMN(),0),
    Param!$B$38/ScreenHeight!$B10,
    (Param!$B$37+1/(1-OFFSET(Radar!$AD$3,COLUMN(),0)*ScreenHeight!$C10)/Param!$B$39)/OFFSET(Radar!$AC$3,COLUMN(),0)
)*DistanceShader!FC9*LightShader!FC9*(IF(OFFSET(Ghosts!$S$41,COLUMN(),0)&lt;ScreenHeight!$E10,
   1,
   (SQRT(OFFSET(Ghosts!$T$41,COLUMN(),0)-OFFSET(Ghosts!$R$41,COLUMN(),0)*ScreenHeight!$D10)-1))+IF(Ghosts!$B$35,IF(Param!$M$21,-1-POWER(0.3,Param!$M$21)/(IF(Param!$M$21&lt;20,LightShader!FC100,OFFSET(LightShader!FC100,Param!$M$21-20,0)
)+POWER(0.3,Param!$M$21)),-2),0))</f>
        <v>1.9244734078228984</v>
      </c>
      <c r="FD9" s="53">
        <f ca="1">IF(ScreenHeight!$B10&lt;OFFSET(Radar!$AC$3,COLUMN(),0),
    Param!$B$38/ScreenHeight!$B10,
    (Param!$B$37+1/(1-OFFSET(Radar!$AD$3,COLUMN(),0)*ScreenHeight!$C10)/Param!$B$39)/OFFSET(Radar!$AC$3,COLUMN(),0)
)*DistanceShader!FD9*LightShader!FD9*(IF(OFFSET(Ghosts!$S$41,COLUMN(),0)&lt;ScreenHeight!$E10,
   1,
   (SQRT(OFFSET(Ghosts!$T$41,COLUMN(),0)-OFFSET(Ghosts!$R$41,COLUMN(),0)*ScreenHeight!$D10)-1))+IF(Ghosts!$B$35,IF(Param!$M$21,-1-POWER(0.3,Param!$M$21)/(IF(Param!$M$21&lt;20,LightShader!FD100,OFFSET(LightShader!FD100,Param!$M$21-20,0)
)+POWER(0.3,Param!$M$21)),-2),0))</f>
        <v>1.8958700568467557</v>
      </c>
      <c r="FE9" s="53">
        <f ca="1">IF(ScreenHeight!$B10&lt;OFFSET(Radar!$AC$3,COLUMN(),0),
    Param!$B$38/ScreenHeight!$B10,
    (Param!$B$37+1/(1-OFFSET(Radar!$AD$3,COLUMN(),0)*ScreenHeight!$C10)/Param!$B$39)/OFFSET(Radar!$AC$3,COLUMN(),0)
)*DistanceShader!FE9*LightShader!FE9*(IF(OFFSET(Ghosts!$S$41,COLUMN(),0)&lt;ScreenHeight!$E10,
   1,
   (SQRT(OFFSET(Ghosts!$T$41,COLUMN(),0)-OFFSET(Ghosts!$R$41,COLUMN(),0)*ScreenHeight!$D10)-1))+IF(Ghosts!$B$35,IF(Param!$M$21,-1-POWER(0.3,Param!$M$21)/(IF(Param!$M$21&lt;20,LightShader!FE100,OFFSET(LightShader!FE100,Param!$M$21-20,0)
)+POWER(0.3,Param!$M$21)),-2),0))</f>
        <v>1.8678276817729571</v>
      </c>
      <c r="FF9" s="53">
        <f ca="1">IF(ScreenHeight!$B10&lt;OFFSET(Radar!$AC$3,COLUMN(),0),
    Param!$B$38/ScreenHeight!$B10,
    (Param!$B$37+1/(1-OFFSET(Radar!$AD$3,COLUMN(),0)*ScreenHeight!$C10)/Param!$B$39)/OFFSET(Radar!$AC$3,COLUMN(),0)
)*DistanceShader!FF9*LightShader!FF9*(IF(OFFSET(Ghosts!$S$41,COLUMN(),0)&lt;ScreenHeight!$E10,
   1,
   (SQRT(OFFSET(Ghosts!$T$41,COLUMN(),0)-OFFSET(Ghosts!$R$41,COLUMN(),0)*ScreenHeight!$D10)-1))+IF(Ghosts!$B$35,IF(Param!$M$21,-1-POWER(0.3,Param!$M$21)/(IF(Param!$M$21&lt;20,LightShader!FF100,OFFSET(LightShader!FF100,Param!$M$21-20,0)
)+POWER(0.3,Param!$M$21)),-2),0))</f>
        <v>1.8403340949564171</v>
      </c>
      <c r="FG9" s="53">
        <f ca="1">IF(ScreenHeight!$B10&lt;OFFSET(Radar!$AC$3,COLUMN(),0),
    Param!$B$38/ScreenHeight!$B10,
    (Param!$B$37+1/(1-OFFSET(Radar!$AD$3,COLUMN(),0)*ScreenHeight!$C10)/Param!$B$39)/OFFSET(Radar!$AC$3,COLUMN(),0)
)*DistanceShader!FG9*LightShader!FG9*(IF(OFFSET(Ghosts!$S$41,COLUMN(),0)&lt;ScreenHeight!$E10,
   1,
   (SQRT(OFFSET(Ghosts!$T$41,COLUMN(),0)-OFFSET(Ghosts!$R$41,COLUMN(),0)*ScreenHeight!$D10)-1))+IF(Ghosts!$B$35,IF(Param!$M$21,-1-POWER(0.3,Param!$M$21)/(IF(Param!$M$21&lt;20,LightShader!FG100,OFFSET(LightShader!FG100,Param!$M$21-20,0)
)+POWER(0.3,Param!$M$21)),-2),0))</f>
        <v>1.8133772766359257</v>
      </c>
      <c r="FH9" s="53">
        <f ca="1">IF(ScreenHeight!$B10&lt;OFFSET(Radar!$AC$3,COLUMN(),0),
    Param!$B$38/ScreenHeight!$B10,
    (Param!$B$37+1/(1-OFFSET(Radar!$AD$3,COLUMN(),0)*ScreenHeight!$C10)/Param!$B$39)/OFFSET(Radar!$AC$3,COLUMN(),0)
)*DistanceShader!FH9*LightShader!FH9*(IF(OFFSET(Ghosts!$S$41,COLUMN(),0)&lt;ScreenHeight!$E10,
   1,
   (SQRT(OFFSET(Ghosts!$T$41,COLUMN(),0)-OFFSET(Ghosts!$R$41,COLUMN(),0)*ScreenHeight!$D10)-1))+IF(Ghosts!$B$35,IF(Param!$M$21,-1-POWER(0.3,Param!$M$21)/(IF(Param!$M$21&lt;20,LightShader!FH100,OFFSET(LightShader!FH100,Param!$M$21-20,0)
)+POWER(0.3,Param!$M$21)),-2),0))</f>
        <v>1.7869453884359867</v>
      </c>
      <c r="FI9" s="53">
        <f ca="1">IF(ScreenHeight!$B10&lt;OFFSET(Radar!$AC$3,COLUMN(),0),
    Param!$B$38/ScreenHeight!$B10,
    (Param!$B$37+1/(1-OFFSET(Radar!$AD$3,COLUMN(),0)*ScreenHeight!$C10)/Param!$B$39)/OFFSET(Radar!$AC$3,COLUMN(),0)
)*DistanceShader!FI9*LightShader!FI9*(IF(OFFSET(Ghosts!$S$41,COLUMN(),0)&lt;ScreenHeight!$E10,
   1,
   (SQRT(OFFSET(Ghosts!$T$41,COLUMN(),0)-OFFSET(Ghosts!$R$41,COLUMN(),0)*ScreenHeight!$D10)-1))+IF(Ghosts!$B$35,IF(Param!$M$21,-1-POWER(0.3,Param!$M$21)/(IF(Param!$M$21&lt;20,LightShader!FI100,OFFSET(LightShader!FI100,Param!$M$21-20,0)
)+POWER(0.3,Param!$M$21)),-2),0))</f>
        <v>1.7610267845133549</v>
      </c>
      <c r="FJ9" s="53">
        <f ca="1">IF(ScreenHeight!$B10&lt;OFFSET(Radar!$AC$3,COLUMN(),0),
    Param!$B$38/ScreenHeight!$B10,
    (Param!$B$37+1/(1-OFFSET(Radar!$AD$3,COLUMN(),0)*ScreenHeight!$C10)/Param!$B$39)/OFFSET(Radar!$AC$3,COLUMN(),0)
)*DistanceShader!FJ9*LightShader!FJ9*(IF(OFFSET(Ghosts!$S$41,COLUMN(),0)&lt;ScreenHeight!$E10,
   1,
   (SQRT(OFFSET(Ghosts!$T$41,COLUMN(),0)-OFFSET(Ghosts!$R$41,COLUMN(),0)*ScreenHeight!$D10)-1))+IF(Ghosts!$B$35,IF(Param!$M$21,-1-POWER(0.3,Param!$M$21)/(IF(Param!$M$21&lt;20,LightShader!FJ100,OFFSET(LightShader!FJ100,Param!$M$21-20,0)
)+POWER(0.3,Param!$M$21)),-2),0))</f>
        <v>1.7356100206174148</v>
      </c>
      <c r="FK9" s="53">
        <f ca="1">IF(ScreenHeight!$B10&lt;OFFSET(Radar!$AC$3,COLUMN(),0),
    Param!$B$38/ScreenHeight!$B10,
    (Param!$B$37+1/(1-OFFSET(Radar!$AD$3,COLUMN(),0)*ScreenHeight!$C10)/Param!$B$39)/OFFSET(Radar!$AC$3,COLUMN(),0)
)*DistanceShader!FK9*LightShader!FK9*(IF(OFFSET(Ghosts!$S$41,COLUMN(),0)&lt;ScreenHeight!$E10,
   1,
   (SQRT(OFFSET(Ghosts!$T$41,COLUMN(),0)-OFFSET(Ghosts!$R$41,COLUMN(),0)*ScreenHeight!$D10)-1))+IF(Ghosts!$B$35,IF(Param!$M$21,-1-POWER(0.3,Param!$M$21)/(IF(Param!$M$21&lt;20,LightShader!FK100,OFFSET(LightShader!FK100,Param!$M$21-20,0)
)+POWER(0.3,Param!$M$21)),-2),0))</f>
        <v>1.7106838613063025</v>
      </c>
      <c r="FL9" s="53">
        <f ca="1">IF(ScreenHeight!$B10&lt;OFFSET(Radar!$AC$3,COLUMN(),0),
    Param!$B$38/ScreenHeight!$B10,
    (Param!$B$37+1/(1-OFFSET(Radar!$AD$3,COLUMN(),0)*ScreenHeight!$C10)/Param!$B$39)/OFFSET(Radar!$AC$3,COLUMN(),0)
)*DistanceShader!FL9*LightShader!FL9*(IF(OFFSET(Ghosts!$S$41,COLUMN(),0)&lt;ScreenHeight!$E10,
   1,
   (SQRT(OFFSET(Ghosts!$T$41,COLUMN(),0)-OFFSET(Ghosts!$R$41,COLUMN(),0)*ScreenHeight!$D10)-1))+IF(Ghosts!$B$35,IF(Param!$M$21,-1-POWER(0.3,Param!$M$21)/(IF(Param!$M$21&lt;20,LightShader!FL100,OFFSET(LightShader!FL100,Param!$M$21-20,0)
)+POWER(0.3,Param!$M$21)),-2),0))</f>
        <v>1.6862372855359784</v>
      </c>
      <c r="FM9" s="53">
        <f ca="1">IF(ScreenHeight!$B10&lt;OFFSET(Radar!$AC$3,COLUMN(),0),
    Param!$B$38/ScreenHeight!$B10,
    (Param!$B$37+1/(1-OFFSET(Radar!$AD$3,COLUMN(),0)*ScreenHeight!$C10)/Param!$B$39)/OFFSET(Radar!$AC$3,COLUMN(),0)
)*DistanceShader!FM9*LightShader!FM9*(IF(OFFSET(Ghosts!$S$41,COLUMN(),0)&lt;ScreenHeight!$E10,
   1,
   (SQRT(OFFSET(Ghosts!$T$41,COLUMN(),0)-OFFSET(Ghosts!$R$41,COLUMN(),0)*ScreenHeight!$D10)-1))+IF(Ghosts!$B$35,IF(Param!$M$21,-1-POWER(0.3,Param!$M$21)/(IF(Param!$M$21&lt;20,LightShader!FM100,OFFSET(LightShader!FM100,Param!$M$21-20,0)
)+POWER(0.3,Param!$M$21)),-2),0))</f>
        <v>1.6622594908170223</v>
      </c>
      <c r="FN9" s="53">
        <f ca="1">IF(ScreenHeight!$B10&lt;OFFSET(Radar!$AC$3,COLUMN(),0),
    Param!$B$38/ScreenHeight!$B10,
    (Param!$B$37+1/(1-OFFSET(Radar!$AD$3,COLUMN(),0)*ScreenHeight!$C10)/Param!$B$39)/OFFSET(Radar!$AC$3,COLUMN(),0)
)*DistanceShader!FN9*LightShader!FN9*(IF(OFFSET(Ghosts!$S$41,COLUMN(),0)&lt;ScreenHeight!$E10,
   1,
   (SQRT(OFFSET(Ghosts!$T$41,COLUMN(),0)-OFFSET(Ghosts!$R$41,COLUMN(),0)*ScreenHeight!$D10)-1))+IF(Ghosts!$B$35,IF(Param!$M$21,-1-POWER(0.3,Param!$M$21)/(IF(Param!$M$21&lt;20,LightShader!FN100,OFFSET(LightShader!FN100,Param!$M$21-20,0)
)+POWER(0.3,Param!$M$21)),-2),0))</f>
        <v>1.6387398961136783</v>
      </c>
      <c r="FO9" s="53">
        <f ca="1">IF(ScreenHeight!$B10&lt;OFFSET(Radar!$AC$3,COLUMN(),0),
    Param!$B$38/ScreenHeight!$B10,
    (Param!$B$37+1/(1-OFFSET(Radar!$AD$3,COLUMN(),0)*ScreenHeight!$C10)/Param!$B$39)/OFFSET(Radar!$AC$3,COLUMN(),0)
)*DistanceShader!FO9*LightShader!FO9*(IF(OFFSET(Ghosts!$S$41,COLUMN(),0)&lt;ScreenHeight!$E10,
   1,
   (SQRT(OFFSET(Ghosts!$T$41,COLUMN(),0)-OFFSET(Ghosts!$R$41,COLUMN(),0)*ScreenHeight!$D10)-1))+IF(Ghosts!$B$35,IF(Param!$M$21,-1-POWER(0.3,Param!$M$21)/(IF(Param!$M$21&lt;20,LightShader!FO100,OFFSET(LightShader!FO100,Param!$M$21-20,0)
)+POWER(0.3,Param!$M$21)),-2),0))</f>
        <v>1.615668143641303</v>
      </c>
      <c r="FP9" s="53">
        <f ca="1">IF(ScreenHeight!$B10&lt;OFFSET(Radar!$AC$3,COLUMN(),0),
    Param!$B$38/ScreenHeight!$B10,
    (Param!$B$37+1/(1-OFFSET(Radar!$AD$3,COLUMN(),0)*ScreenHeight!$C10)/Param!$B$39)/OFFSET(Radar!$AC$3,COLUMN(),0)
)*DistanceShader!FP9*LightShader!FP9*(IF(OFFSET(Ghosts!$S$41,COLUMN(),0)&lt;ScreenHeight!$E10,
   1,
   (SQRT(OFFSET(Ghosts!$T$41,COLUMN(),0)-OFFSET(Ghosts!$R$41,COLUMN(),0)*ScreenHeight!$D10)-1))+IF(Ghosts!$B$35,IF(Param!$M$21,-1-POWER(0.3,Param!$M$21)/(IF(Param!$M$21&lt;20,LightShader!FP100,OFFSET(LightShader!FP100,Param!$M$21-20,0)
)+POWER(0.3,Param!$M$21)),-2),0))</f>
        <v>1.5930340997018531</v>
      </c>
      <c r="FQ9" s="53">
        <f ca="1">IF(ScreenHeight!$B10&lt;OFFSET(Radar!$AC$3,COLUMN(),0),
    Param!$B$38/ScreenHeight!$B10,
    (Param!$B$37+1/(1-OFFSET(Radar!$AD$3,COLUMN(),0)*ScreenHeight!$C10)/Param!$B$39)/OFFSET(Radar!$AC$3,COLUMN(),0)
)*DistanceShader!FQ9*LightShader!FQ9*(IF(OFFSET(Ghosts!$S$41,COLUMN(),0)&lt;ScreenHeight!$E10,
   1,
   (SQRT(OFFSET(Ghosts!$T$41,COLUMN(),0)-OFFSET(Ghosts!$R$41,COLUMN(),0)*ScreenHeight!$D10)-1))+IF(Ghosts!$B$35,IF(Param!$M$21,-1-POWER(0.3,Param!$M$21)/(IF(Param!$M$21&lt;20,LightShader!FQ100,OFFSET(LightShader!FQ100,Param!$M$21-20,0)
)+POWER(0.3,Param!$M$21)),-2),0))</f>
        <v>1.5708278546820988</v>
      </c>
      <c r="FR9" s="53">
        <f ca="1">IF(ScreenHeight!$B10&lt;OFFSET(Radar!$AC$3,COLUMN(),0),
    Param!$B$38/ScreenHeight!$B10,
    (Param!$B$37+1/(1-OFFSET(Radar!$AD$3,COLUMN(),0)*ScreenHeight!$C10)/Param!$B$39)/OFFSET(Radar!$AC$3,COLUMN(),0)
)*DistanceShader!FR9*LightShader!FR9*(IF(OFFSET(Ghosts!$S$41,COLUMN(),0)&lt;ScreenHeight!$E10,
   1,
   (SQRT(OFFSET(Ghosts!$T$41,COLUMN(),0)-OFFSET(Ghosts!$R$41,COLUMN(),0)*ScreenHeight!$D10)-1))+IF(Ghosts!$B$35,IF(Param!$M$21,-1-POWER(0.3,Param!$M$21)/(IF(Param!$M$21&lt;20,LightShader!FR100,OFFSET(LightShader!FR100,Param!$M$21-20,0)
)+POWER(0.3,Param!$M$21)),-2),0))</f>
        <v>1.5490397223258041</v>
      </c>
      <c r="FS9" s="53">
        <f ca="1">IF(ScreenHeight!$B10&lt;OFFSET(Radar!$AC$3,COLUMN(),0),
    Param!$B$38/ScreenHeight!$B10,
    (Param!$B$37+1/(1-OFFSET(Radar!$AD$3,COLUMN(),0)*ScreenHeight!$C10)/Param!$B$39)/OFFSET(Radar!$AC$3,COLUMN(),0)
)*DistanceShader!FS9*LightShader!FS9*(IF(OFFSET(Ghosts!$S$41,COLUMN(),0)&lt;ScreenHeight!$E10,
   1,
   (SQRT(OFFSET(Ghosts!$T$41,COLUMN(),0)-OFFSET(Ghosts!$R$41,COLUMN(),0)*ScreenHeight!$D10)-1))+IF(Ghosts!$B$35,IF(Param!$M$21,-1-POWER(0.3,Param!$M$21)/(IF(Param!$M$21&lt;20,LightShader!FS100,OFFSET(LightShader!FS100,Param!$M$21-20,0)
)+POWER(0.3,Param!$M$21)),-2),0))</f>
        <v>1.5276602383790012</v>
      </c>
      <c r="FT9" s="53">
        <f ca="1">IF(ScreenHeight!$B10&lt;OFFSET(Radar!$AC$3,COLUMN(),0),
    Param!$B$38/ScreenHeight!$B10,
    (Param!$B$37+1/(1-OFFSET(Radar!$AD$3,COLUMN(),0)*ScreenHeight!$C10)/Param!$B$39)/OFFSET(Radar!$AC$3,COLUMN(),0)
)*DistanceShader!FT9*LightShader!FT9*(IF(OFFSET(Ghosts!$S$41,COLUMN(),0)&lt;ScreenHeight!$E10,
   1,
   (SQRT(OFFSET(Ghosts!$T$41,COLUMN(),0)-OFFSET(Ghosts!$R$41,COLUMN(),0)*ScreenHeight!$D10)-1))+IF(Ghosts!$B$35,IF(Param!$M$21,-1-POWER(0.3,Param!$M$21)/(IF(Param!$M$21&lt;20,LightShader!FT100,OFFSET(LightShader!FT100,Param!$M$21-20,0)
)+POWER(0.3,Param!$M$21)),-2),0))</f>
        <v>1.506680158696613</v>
      </c>
      <c r="FU9" s="53">
        <f ca="1">IF(ScreenHeight!$B10&lt;OFFSET(Radar!$AC$3,COLUMN(),0),
    Param!$B$38/ScreenHeight!$B10,
    (Param!$B$37+1/(1-OFFSET(Radar!$AD$3,COLUMN(),0)*ScreenHeight!$C10)/Param!$B$39)/OFFSET(Radar!$AC$3,COLUMN(),0)
)*DistanceShader!FU9*LightShader!FU9*(IF(OFFSET(Ghosts!$S$41,COLUMN(),0)&lt;ScreenHeight!$E10,
   1,
   (SQRT(OFFSET(Ghosts!$T$41,COLUMN(),0)-OFFSET(Ghosts!$R$41,COLUMN(),0)*ScreenHeight!$D10)-1))+IF(Ghosts!$B$35,IF(Param!$M$21,-1-POWER(0.3,Param!$M$21)/(IF(Param!$M$21&lt;20,LightShader!FU100,OFFSET(LightShader!FU100,Param!$M$21-20,0)
)+POWER(0.3,Param!$M$21)),-2),0))</f>
        <v>1.4860904568888706</v>
      </c>
      <c r="FV9" s="53">
        <f ca="1">IF(ScreenHeight!$B10&lt;OFFSET(Radar!$AC$3,COLUMN(),0),
    Param!$B$38/ScreenHeight!$B10,
    (Param!$B$37+1/(1-OFFSET(Radar!$AD$3,COLUMN(),0)*ScreenHeight!$C10)/Param!$B$39)/OFFSET(Radar!$AC$3,COLUMN(),0)
)*DistanceShader!FV9*LightShader!FV9*(IF(OFFSET(Ghosts!$S$41,COLUMN(),0)&lt;ScreenHeight!$E10,
   1,
   (SQRT(OFFSET(Ghosts!$T$41,COLUMN(),0)-OFFSET(Ghosts!$R$41,COLUMN(),0)*ScreenHeight!$D10)-1))+IF(Ghosts!$B$35,IF(Param!$M$21,-1-POWER(0.3,Param!$M$21)/(IF(Param!$M$21&lt;20,LightShader!FV100,OFFSET(LightShader!FV100,Param!$M$21-20,0)
)+POWER(0.3,Param!$M$21)),-2),0))</f>
        <v>1.4658823215772052</v>
      </c>
      <c r="FW9" s="53">
        <f ca="1">IF(ScreenHeight!$B10&lt;OFFSET(Radar!$AC$3,COLUMN(),0),
    Param!$B$38/ScreenHeight!$B10,
    (Param!$B$37+1/(1-OFFSET(Radar!$AD$3,COLUMN(),0)*ScreenHeight!$C10)/Param!$B$39)/OFFSET(Radar!$AC$3,COLUMN(),0)
)*DistanceShader!FW9*LightShader!FW9*(IF(OFFSET(Ghosts!$S$41,COLUMN(),0)&lt;ScreenHeight!$E10,
   1,
   (SQRT(OFFSET(Ghosts!$T$41,COLUMN(),0)-OFFSET(Ghosts!$R$41,COLUMN(),0)*ScreenHeight!$D10)-1))+IF(Ghosts!$B$35,IF(Param!$M$21,-1-POWER(0.3,Param!$M$21)/(IF(Param!$M$21&lt;20,LightShader!FW100,OFFSET(LightShader!FW100,Param!$M$21-20,0)
)+POWER(0.3,Param!$M$21)),-2),0))</f>
        <v>1.4460471533214028</v>
      </c>
      <c r="FX9" s="53">
        <f ca="1">IF(ScreenHeight!$B10&lt;OFFSET(Radar!$AC$3,COLUMN(),0),
    Param!$B$38/ScreenHeight!$B10,
    (Param!$B$37+1/(1-OFFSET(Radar!$AD$3,COLUMN(),0)*ScreenHeight!$C10)/Param!$B$39)/OFFSET(Radar!$AC$3,COLUMN(),0)
)*DistanceShader!FX9*LightShader!FX9*(IF(OFFSET(Ghosts!$S$41,COLUMN(),0)&lt;ScreenHeight!$E10,
   1,
   (SQRT(OFFSET(Ghosts!$T$41,COLUMN(),0)-OFFSET(Ghosts!$R$41,COLUMN(),0)*ScreenHeight!$D10)-1))+IF(Ghosts!$B$35,IF(Param!$M$21,-1-POWER(0.3,Param!$M$21)/(IF(Param!$M$21&lt;20,LightShader!FX100,OFFSET(LightShader!FX100,Param!$M$21-20,0)
)+POWER(0.3,Param!$M$21)),-2),0))</f>
        <v>1.4265765612727486</v>
      </c>
      <c r="FY9" s="53">
        <f ca="1">IF(ScreenHeight!$B10&lt;OFFSET(Radar!$AC$3,COLUMN(),0),
    Param!$B$38/ScreenHeight!$B10,
    (Param!$B$37+1/(1-OFFSET(Radar!$AD$3,COLUMN(),0)*ScreenHeight!$C10)/Param!$B$39)/OFFSET(Radar!$AC$3,COLUMN(),0)
)*DistanceShader!FY9*LightShader!FY9*(IF(OFFSET(Ghosts!$S$41,COLUMN(),0)&lt;ScreenHeight!$E10,
   1,
   (SQRT(OFFSET(Ghosts!$T$41,COLUMN(),0)-OFFSET(Ghosts!$R$41,COLUMN(),0)*ScreenHeight!$D10)-1))+IF(Ghosts!$B$35,IF(Param!$M$21,-1-POWER(0.3,Param!$M$21)/(IF(Param!$M$21&lt;20,LightShader!FY100,OFFSET(LightShader!FY100,Param!$M$21-20,0)
)+POWER(0.3,Param!$M$21)),-2),0))</f>
        <v>1.4074623596015485</v>
      </c>
      <c r="FZ9" s="53">
        <f ca="1">IF(ScreenHeight!$B10&lt;OFFSET(Radar!$AC$3,COLUMN(),0),
    Param!$B$38/ScreenHeight!$B10,
    (Param!$B$37+1/(1-OFFSET(Radar!$AD$3,COLUMN(),0)*ScreenHeight!$C10)/Param!$B$39)/OFFSET(Radar!$AC$3,COLUMN(),0)
)*DistanceShader!FZ9*LightShader!FZ9*(IF(OFFSET(Ghosts!$S$41,COLUMN(),0)&lt;ScreenHeight!$E10,
   1,
   (SQRT(OFFSET(Ghosts!$T$41,COLUMN(),0)-OFFSET(Ghosts!$R$41,COLUMN(),0)*ScreenHeight!$D10)-1))+IF(Ghosts!$B$35,IF(Param!$M$21,-1-POWER(0.3,Param!$M$21)/(IF(Param!$M$21&lt;20,LightShader!FZ100,OFFSET(LightShader!FZ100,Param!$M$21-20,0)
)+POWER(0.3,Param!$M$21)),-2),0))</f>
        <v>1.3886965637417668</v>
      </c>
      <c r="GA9" s="53">
        <f ca="1">IF(ScreenHeight!$B10&lt;OFFSET(Radar!$AC$3,COLUMN(),0),
    Param!$B$38/ScreenHeight!$B10,
    (Param!$B$37+1/(1-OFFSET(Radar!$AD$3,COLUMN(),0)*ScreenHeight!$C10)/Param!$B$39)/OFFSET(Radar!$AC$3,COLUMN(),0)
)*DistanceShader!GA9*LightShader!GA9*(IF(OFFSET(Ghosts!$S$41,COLUMN(),0)&lt;ScreenHeight!$E10,
   1,
   (SQRT(OFFSET(Ghosts!$T$41,COLUMN(),0)-OFFSET(Ghosts!$R$41,COLUMN(),0)*ScreenHeight!$D10)-1))+IF(Ghosts!$B$35,IF(Param!$M$21,-1-POWER(0.3,Param!$M$21)/(IF(Param!$M$21&lt;20,LightShader!GA100,OFFSET(LightShader!GA100,Param!$M$21-20,0)
)+POWER(0.3,Param!$M$21)),-2),0))</f>
        <v>1.3702713864904195</v>
      </c>
      <c r="GB9" s="53">
        <f ca="1">IF(ScreenHeight!$B10&lt;OFFSET(Radar!$AC$3,COLUMN(),0),
    Param!$B$38/ScreenHeight!$B10,
    (Param!$B$37+1/(1-OFFSET(Radar!$AD$3,COLUMN(),0)*ScreenHeight!$C10)/Param!$B$39)/OFFSET(Radar!$AC$3,COLUMN(),0)
)*DistanceShader!GB9*LightShader!GB9*(IF(OFFSET(Ghosts!$S$41,COLUMN(),0)&lt;ScreenHeight!$E10,
   1,
   (SQRT(OFFSET(Ghosts!$T$41,COLUMN(),0)-OFFSET(Ghosts!$R$41,COLUMN(),0)*ScreenHeight!$D10)-1))+IF(Ghosts!$B$35,IF(Param!$M$21,-1-POWER(0.3,Param!$M$21)/(IF(Param!$M$21&lt;20,LightShader!GB100,OFFSET(LightShader!GB100,Param!$M$21-20,0)
)+POWER(0.3,Param!$M$21)),-2),0))</f>
        <v>1.3521792339948684</v>
      </c>
      <c r="GC9" s="53">
        <f ca="1">IF(ScreenHeight!$B10&lt;OFFSET(Radar!$AC$3,COLUMN(),0),
    Param!$B$38/ScreenHeight!$B10,
    (Param!$B$37+1/(1-OFFSET(Radar!$AD$3,COLUMN(),0)*ScreenHeight!$C10)/Param!$B$39)/OFFSET(Radar!$AC$3,COLUMN(),0)
)*DistanceShader!GC9*LightShader!GC9*(IF(OFFSET(Ghosts!$S$41,COLUMN(),0)&lt;ScreenHeight!$E10,
   1,
   (SQRT(OFFSET(Ghosts!$T$41,COLUMN(),0)-OFFSET(Ghosts!$R$41,COLUMN(),0)*ScreenHeight!$D10)-1))+IF(Ghosts!$B$35,IF(Param!$M$21,-1-POWER(0.3,Param!$M$21)/(IF(Param!$M$21&lt;20,LightShader!GC100,OFFSET(LightShader!GC100,Param!$M$21-20,0)
)+POWER(0.3,Param!$M$21)),-2),0))</f>
        <v>1.3344127016570715</v>
      </c>
      <c r="GD9" s="53">
        <f ca="1">IF(ScreenHeight!$B10&lt;OFFSET(Radar!$AC$3,COLUMN(),0),
    Param!$B$38/ScreenHeight!$B10,
    (Param!$B$37+1/(1-OFFSET(Radar!$AD$3,COLUMN(),0)*ScreenHeight!$C10)/Param!$B$39)/OFFSET(Radar!$AC$3,COLUMN(),0)
)*DistanceShader!GD9*LightShader!GD9*(IF(OFFSET(Ghosts!$S$41,COLUMN(),0)&lt;ScreenHeight!$E10,
   1,
   (SQRT(OFFSET(Ghosts!$T$41,COLUMN(),0)-OFFSET(Ghosts!$R$41,COLUMN(),0)*ScreenHeight!$D10)-1))+IF(Ghosts!$B$35,IF(Param!$M$21,-1-POWER(0.3,Param!$M$21)/(IF(Param!$M$21&lt;20,LightShader!GD100,OFFSET(LightShader!GD100,Param!$M$21-20,0)
)+POWER(0.3,Param!$M$21)),-2),0))</f>
        <v>1.316964569980271</v>
      </c>
      <c r="GE9" s="53">
        <f ca="1">IF(ScreenHeight!$B10&lt;OFFSET(Radar!$AC$3,COLUMN(),0),
    Param!$B$38/ScreenHeight!$B10,
    (Param!$B$37+1/(1-OFFSET(Radar!$AD$3,COLUMN(),0)*ScreenHeight!$C10)/Param!$B$39)/OFFSET(Radar!$AC$3,COLUMN(),0)
)*DistanceShader!GE9*LightShader!GE9*(IF(OFFSET(Ghosts!$S$41,COLUMN(),0)&lt;ScreenHeight!$E10,
   1,
   (SQRT(OFFSET(Ghosts!$T$41,COLUMN(),0)-OFFSET(Ghosts!$R$41,COLUMN(),0)*ScreenHeight!$D10)-1))+IF(Ghosts!$B$35,IF(Param!$M$21,-1-POWER(0.3,Param!$M$21)/(IF(Param!$M$21&lt;20,LightShader!GE100,OFFSET(LightShader!GE100,Param!$M$21-20,0)
)+POWER(0.3,Param!$M$21)),-2),0))</f>
        <v>1.2998278003803407</v>
      </c>
    </row>
    <row r="10" spans="1:187" ht="7.5" customHeight="1">
      <c r="A10" s="53">
        <f ca="1">IF(ScreenHeight!$B11&lt;OFFSET(Radar!$AC$3,COLUMN(),0),
    Param!$B$38/ScreenHeight!$B11,
    (Param!$B$37+1/(1-OFFSET(Radar!$AD$3,COLUMN(),0)*ScreenHeight!$C11)/Param!$B$39)/OFFSET(Radar!$AC$3,COLUMN(),0)
)*DistanceShader!A10*LightShader!A10*(IF(OFFSET(Ghosts!$S$41,COLUMN(),0)&lt;ScreenHeight!$E11,
   1,
   (SQRT(OFFSET(Ghosts!$T$41,COLUMN(),0)-OFFSET(Ghosts!$R$41,COLUMN(),0)*ScreenHeight!$D11)-1))+IF(Ghosts!$B$35,IF(Param!$M$21,-1-POWER(0.3,Param!$M$21)/(IF(Param!$M$21&lt;20,LightShader!A101,OFFSET(LightShader!A101,Param!$M$21-20,0)
)+POWER(0.3,Param!$M$21)),-2),0))</f>
        <v>1.269879527472211</v>
      </c>
      <c r="B10" s="53">
        <f ca="1">IF(ScreenHeight!$B11&lt;OFFSET(Radar!$AC$3,COLUMN(),0),
    Param!$B$38/ScreenHeight!$B11,
    (Param!$B$37+1/(1-OFFSET(Radar!$AD$3,COLUMN(),0)*ScreenHeight!$C11)/Param!$B$39)/OFFSET(Radar!$AC$3,COLUMN(),0)
)*DistanceShader!B10*LightShader!B10*(IF(OFFSET(Ghosts!$S$41,COLUMN(),0)&lt;ScreenHeight!$E11,
   1,
   (SQRT(OFFSET(Ghosts!$T$41,COLUMN(),0)-OFFSET(Ghosts!$R$41,COLUMN(),0)*ScreenHeight!$D11)-1))+IF(Ghosts!$B$35,IF(Param!$M$21,-1-POWER(0.3,Param!$M$21)/(IF(Param!$M$21&lt;20,LightShader!B101,OFFSET(LightShader!B101,Param!$M$21-20,0)
)+POWER(0.3,Param!$M$21)),-2),0))</f>
        <v>1.2867206691370729</v>
      </c>
      <c r="C10" s="53">
        <f ca="1">IF(ScreenHeight!$B11&lt;OFFSET(Radar!$AC$3,COLUMN(),0),
    Param!$B$38/ScreenHeight!$B11,
    (Param!$B$37+1/(1-OFFSET(Radar!$AD$3,COLUMN(),0)*ScreenHeight!$C11)/Param!$B$39)/OFFSET(Radar!$AC$3,COLUMN(),0)
)*DistanceShader!C10*LightShader!C10*(IF(OFFSET(Ghosts!$S$41,COLUMN(),0)&lt;ScreenHeight!$E11,
   1,
   (SQRT(OFFSET(Ghosts!$T$41,COLUMN(),0)-OFFSET(Ghosts!$R$41,COLUMN(),0)*ScreenHeight!$D11)-1))+IF(Ghosts!$B$35,IF(Param!$M$21,-1-POWER(0.3,Param!$M$21)/(IF(Param!$M$21&lt;20,LightShader!C101,OFFSET(LightShader!C101,Param!$M$21-20,0)
)+POWER(0.3,Param!$M$21)),-2),0))</f>
        <v>1.3038711031783772</v>
      </c>
      <c r="D10" s="53">
        <f ca="1">IF(ScreenHeight!$B11&lt;OFFSET(Radar!$AC$3,COLUMN(),0),
    Param!$B$38/ScreenHeight!$B11,
    (Param!$B$37+1/(1-OFFSET(Radar!$AD$3,COLUMN(),0)*ScreenHeight!$C11)/Param!$B$39)/OFFSET(Radar!$AC$3,COLUMN(),0)
)*DistanceShader!D10*LightShader!D10*(IF(OFFSET(Ghosts!$S$41,COLUMN(),0)&lt;ScreenHeight!$E11,
   1,
   (SQRT(OFFSET(Ghosts!$T$41,COLUMN(),0)-OFFSET(Ghosts!$R$41,COLUMN(),0)*ScreenHeight!$D11)-1))+IF(Ghosts!$B$35,IF(Param!$M$21,-1-POWER(0.3,Param!$M$21)/(IF(Param!$M$21&lt;20,LightShader!D101,OFFSET(LightShader!D101,Param!$M$21-20,0)
)+POWER(0.3,Param!$M$21)),-2),0))</f>
        <v>1.3213379613300347</v>
      </c>
      <c r="E10" s="53">
        <f ca="1">IF(ScreenHeight!$B11&lt;OFFSET(Radar!$AC$3,COLUMN(),0),
    Param!$B$38/ScreenHeight!$B11,
    (Param!$B$37+1/(1-OFFSET(Radar!$AD$3,COLUMN(),0)*ScreenHeight!$C11)/Param!$B$39)/OFFSET(Radar!$AC$3,COLUMN(),0)
)*DistanceShader!E10*LightShader!E10*(IF(OFFSET(Ghosts!$S$41,COLUMN(),0)&lt;ScreenHeight!$E11,
   1,
   (SQRT(OFFSET(Ghosts!$T$41,COLUMN(),0)-OFFSET(Ghosts!$R$41,COLUMN(),0)*ScreenHeight!$D11)-1))+IF(Ghosts!$B$35,IF(Param!$M$21,-1-POWER(0.3,Param!$M$21)/(IF(Param!$M$21&lt;20,LightShader!E101,OFFSET(LightShader!E101,Param!$M$21-20,0)
)+POWER(0.3,Param!$M$21)),-2),0))</f>
        <v>1.3391285659249645</v>
      </c>
      <c r="F10" s="53">
        <f ca="1">IF(ScreenHeight!$B11&lt;OFFSET(Radar!$AC$3,COLUMN(),0),
    Param!$B$38/ScreenHeight!$B11,
    (Param!$B$37+1/(1-OFFSET(Radar!$AD$3,COLUMN(),0)*ScreenHeight!$C11)/Param!$B$39)/OFFSET(Radar!$AC$3,COLUMN(),0)
)*DistanceShader!F10*LightShader!F10*(IF(OFFSET(Ghosts!$S$41,COLUMN(),0)&lt;ScreenHeight!$E11,
   1,
   (SQRT(OFFSET(Ghosts!$T$41,COLUMN(),0)-OFFSET(Ghosts!$R$41,COLUMN(),0)*ScreenHeight!$D11)-1))+IF(Ghosts!$B$35,IF(Param!$M$21,-1-POWER(0.3,Param!$M$21)/(IF(Param!$M$21&lt;20,LightShader!F101,OFFSET(LightShader!F101,Param!$M$21-20,0)
)+POWER(0.3,Param!$M$21)),-2),0))</f>
        <v>1.3572504348030665</v>
      </c>
      <c r="G10" s="53">
        <f ca="1">IF(ScreenHeight!$B11&lt;OFFSET(Radar!$AC$3,COLUMN(),0),
    Param!$B$38/ScreenHeight!$B11,
    (Param!$B$37+1/(1-OFFSET(Radar!$AD$3,COLUMN(),0)*ScreenHeight!$C11)/Param!$B$39)/OFFSET(Radar!$AC$3,COLUMN(),0)
)*DistanceShader!G10*LightShader!G10*(IF(OFFSET(Ghosts!$S$41,COLUMN(),0)&lt;ScreenHeight!$E11,
   1,
   (SQRT(OFFSET(Ghosts!$T$41,COLUMN(),0)-OFFSET(Ghosts!$R$41,COLUMN(),0)*ScreenHeight!$D11)-1))+IF(Ghosts!$B$35,IF(Param!$M$21,-1-POWER(0.3,Param!$M$21)/(IF(Param!$M$21&lt;20,LightShader!G101,OFFSET(LightShader!G101,Param!$M$21-20,0)
)+POWER(0.3,Param!$M$21)),-2),0))</f>
        <v>1.3757112862350176</v>
      </c>
      <c r="H10" s="53">
        <f ca="1">IF(ScreenHeight!$B11&lt;OFFSET(Radar!$AC$3,COLUMN(),0),
    Param!$B$38/ScreenHeight!$B11,
    (Param!$B$37+1/(1-OFFSET(Radar!$AD$3,COLUMN(),0)*ScreenHeight!$C11)/Param!$B$39)/OFFSET(Radar!$AC$3,COLUMN(),0)
)*DistanceShader!H10*LightShader!H10*(IF(OFFSET(Ghosts!$S$41,COLUMN(),0)&lt;ScreenHeight!$E11,
   1,
   (SQRT(OFFSET(Ghosts!$T$41,COLUMN(),0)-OFFSET(Ghosts!$R$41,COLUMN(),0)*ScreenHeight!$D11)-1))+IF(Ghosts!$B$35,IF(Param!$M$21,-1-POWER(0.3,Param!$M$21)/(IF(Param!$M$21&lt;20,LightShader!H101,OFFSET(LightShader!H101,Param!$M$21-20,0)
)+POWER(0.3,Param!$M$21)),-2),0))</f>
        <v>1.3945190438432116</v>
      </c>
      <c r="I10" s="53">
        <f ca="1">IF(ScreenHeight!$B11&lt;OFFSET(Radar!$AC$3,COLUMN(),0),
    Param!$B$38/ScreenHeight!$B11,
    (Param!$B$37+1/(1-OFFSET(Radar!$AD$3,COLUMN(),0)*ScreenHeight!$C11)/Param!$B$39)/OFFSET(Radar!$AC$3,COLUMN(),0)
)*DistanceShader!I10*LightShader!I10*(IF(OFFSET(Ghosts!$S$41,COLUMN(),0)&lt;ScreenHeight!$E11,
   1,
   (SQRT(OFFSET(Ghosts!$T$41,COLUMN(),0)-OFFSET(Ghosts!$R$41,COLUMN(),0)*ScreenHeight!$D11)-1))+IF(Ghosts!$B$35,IF(Param!$M$21,-1-POWER(0.3,Param!$M$21)/(IF(Param!$M$21&lt;20,LightShader!I101,OFFSET(LightShader!I101,Param!$M$21-20,0)
)+POWER(0.3,Param!$M$21)),-2),0))</f>
        <v>1.4136818414981227</v>
      </c>
      <c r="J10" s="53">
        <f ca="1">IF(ScreenHeight!$B11&lt;OFFSET(Radar!$AC$3,COLUMN(),0),
    Param!$B$38/ScreenHeight!$B11,
    (Param!$B$37+1/(1-OFFSET(Radar!$AD$3,COLUMN(),0)*ScreenHeight!$C11)/Param!$B$39)/OFFSET(Radar!$AC$3,COLUMN(),0)
)*DistanceShader!J10*LightShader!J10*(IF(OFFSET(Ghosts!$S$41,COLUMN(),0)&lt;ScreenHeight!$E11,
   1,
   (SQRT(OFFSET(Ghosts!$T$41,COLUMN(),0)-OFFSET(Ghosts!$R$41,COLUMN(),0)*ScreenHeight!$D11)-1))+IF(Ghosts!$B$35,IF(Param!$M$21,-1-POWER(0.3,Param!$M$21)/(IF(Param!$M$21&lt;20,LightShader!J101,OFFSET(LightShader!J101,Param!$M$21-20,0)
)+POWER(0.3,Param!$M$21)),-2),0))</f>
        <v>1.4332080281650157</v>
      </c>
      <c r="K10" s="53">
        <f ca="1">IF(ScreenHeight!$B11&lt;OFFSET(Radar!$AC$3,COLUMN(),0),
    Param!$B$38/ScreenHeight!$B11,
    (Param!$B$37+1/(1-OFFSET(Radar!$AD$3,COLUMN(),0)*ScreenHeight!$C11)/Param!$B$39)/OFFSET(Radar!$AC$3,COLUMN(),0)
)*DistanceShader!K10*LightShader!K10*(IF(OFFSET(Ghosts!$S$41,COLUMN(),0)&lt;ScreenHeight!$E11,
   1,
   (SQRT(OFFSET(Ghosts!$T$41,COLUMN(),0)-OFFSET(Ghosts!$R$41,COLUMN(),0)*ScreenHeight!$D11)-1))+IF(Ghosts!$B$35,IF(Param!$M$21,-1-POWER(0.3,Param!$M$21)/(IF(Param!$M$21&lt;20,LightShader!K101,OFFSET(LightShader!K101,Param!$M$21-20,0)
)+POWER(0.3,Param!$M$21)),-2),0))</f>
        <v>1.4531061726720791</v>
      </c>
      <c r="L10" s="53">
        <f ca="1">IF(ScreenHeight!$B11&lt;OFFSET(Radar!$AC$3,COLUMN(),0),
    Param!$B$38/ScreenHeight!$B11,
    (Param!$B$37+1/(1-OFFSET(Radar!$AD$3,COLUMN(),0)*ScreenHeight!$C11)/Param!$B$39)/OFFSET(Radar!$AC$3,COLUMN(),0)
)*DistanceShader!L10*LightShader!L10*(IF(OFFSET(Ghosts!$S$41,COLUMN(),0)&lt;ScreenHeight!$E11,
   1,
   (SQRT(OFFSET(Ghosts!$T$41,COLUMN(),0)-OFFSET(Ghosts!$R$41,COLUMN(),0)*ScreenHeight!$D11)-1))+IF(Ghosts!$B$35,IF(Param!$M$21,-1-POWER(0.3,Param!$M$21)/(IF(Param!$M$21&lt;20,LightShader!L101,OFFSET(LightShader!L101,Param!$M$21-20,0)
)+POWER(0.3,Param!$M$21)),-2),0))</f>
        <v>1.4733850683667906</v>
      </c>
      <c r="M10" s="53">
        <f ca="1">IF(ScreenHeight!$B11&lt;OFFSET(Radar!$AC$3,COLUMN(),0),
    Param!$B$38/ScreenHeight!$B11,
    (Param!$B$37+1/(1-OFFSET(Radar!$AD$3,COLUMN(),0)*ScreenHeight!$C11)/Param!$B$39)/OFFSET(Radar!$AC$3,COLUMN(),0)
)*DistanceShader!M10*LightShader!M10*(IF(OFFSET(Ghosts!$S$41,COLUMN(),0)&lt;ScreenHeight!$E11,
   1,
   (SQRT(OFFSET(Ghosts!$T$41,COLUMN(),0)-OFFSET(Ghosts!$R$41,COLUMN(),0)*ScreenHeight!$D11)-1))+IF(Ghosts!$B$35,IF(Param!$M$21,-1-POWER(0.3,Param!$M$21)/(IF(Param!$M$21&lt;20,LightShader!M101,OFFSET(LightShader!M101,Param!$M$21-20,0)
)+POWER(0.3,Param!$M$21)),-2),0))</f>
        <v>1.4940537376224694</v>
      </c>
      <c r="N10" s="53">
        <f ca="1">IF(ScreenHeight!$B11&lt;OFFSET(Radar!$AC$3,COLUMN(),0),
    Param!$B$38/ScreenHeight!$B11,
    (Param!$B$37+1/(1-OFFSET(Radar!$AD$3,COLUMN(),0)*ScreenHeight!$C11)/Param!$B$39)/OFFSET(Radar!$AC$3,COLUMN(),0)
)*DistanceShader!N10*LightShader!N10*(IF(OFFSET(Ghosts!$S$41,COLUMN(),0)&lt;ScreenHeight!$E11,
   1,
   (SQRT(OFFSET(Ghosts!$T$41,COLUMN(),0)-OFFSET(Ghosts!$R$41,COLUMN(),0)*ScreenHeight!$D11)-1))+IF(Ghosts!$B$35,IF(Param!$M$21,-1-POWER(0.3,Param!$M$21)/(IF(Param!$M$21&lt;20,LightShader!N101,OFFSET(LightShader!N101,Param!$M$21-20,0)
)+POWER(0.3,Param!$M$21)),-2),0))</f>
        <v>1.515121436151559</v>
      </c>
      <c r="O10" s="53">
        <f ca="1">IF(ScreenHeight!$B11&lt;OFFSET(Radar!$AC$3,COLUMN(),0),
    Param!$B$38/ScreenHeight!$B11,
    (Param!$B$37+1/(1-OFFSET(Radar!$AD$3,COLUMN(),0)*ScreenHeight!$C11)/Param!$B$39)/OFFSET(Radar!$AC$3,COLUMN(),0)
)*DistanceShader!O10*LightShader!O10*(IF(OFFSET(Ghosts!$S$41,COLUMN(),0)&lt;ScreenHeight!$E11,
   1,
   (SQRT(OFFSET(Ghosts!$T$41,COLUMN(),0)-OFFSET(Ghosts!$R$41,COLUMN(),0)*ScreenHeight!$D11)-1))+IF(Ghosts!$B$35,IF(Param!$M$21,-1-POWER(0.3,Param!$M$21)/(IF(Param!$M$21&lt;20,LightShader!O101,OFFSET(LightShader!O101,Param!$M$21-20,0)
)+POWER(0.3,Param!$M$21)),-2),0))</f>
        <v>1.536597657076084</v>
      </c>
      <c r="P10" s="53">
        <f ca="1">IF(ScreenHeight!$B11&lt;OFFSET(Radar!$AC$3,COLUMN(),0),
    Param!$B$38/ScreenHeight!$B11,
    (Param!$B$37+1/(1-OFFSET(Radar!$AD$3,COLUMN(),0)*ScreenHeight!$C11)/Param!$B$39)/OFFSET(Radar!$AC$3,COLUMN(),0)
)*DistanceShader!P10*LightShader!P10*(IF(OFFSET(Ghosts!$S$41,COLUMN(),0)&lt;ScreenHeight!$E11,
   1,
   (SQRT(OFFSET(Ghosts!$T$41,COLUMN(),0)-OFFSET(Ghosts!$R$41,COLUMN(),0)*ScreenHeight!$D11)-1))+IF(Ghosts!$B$35,IF(Param!$M$21,-1-POWER(0.3,Param!$M$21)/(IF(Param!$M$21&lt;20,LightShader!P101,OFFSET(LightShader!P101,Param!$M$21-20,0)
)+POWER(0.3,Param!$M$21)),-2),0))</f>
        <v>1.5584921346988905</v>
      </c>
      <c r="Q10" s="53">
        <f ca="1">IF(ScreenHeight!$B11&lt;OFFSET(Radar!$AC$3,COLUMN(),0),
    Param!$B$38/ScreenHeight!$B11,
    (Param!$B$37+1/(1-OFFSET(Radar!$AD$3,COLUMN(),0)*ScreenHeight!$C11)/Param!$B$39)/OFFSET(Radar!$AC$3,COLUMN(),0)
)*DistanceShader!Q10*LightShader!Q10*(IF(OFFSET(Ghosts!$S$41,COLUMN(),0)&lt;ScreenHeight!$E11,
   1,
   (SQRT(OFFSET(Ghosts!$T$41,COLUMN(),0)-OFFSET(Ghosts!$R$41,COLUMN(),0)*ScreenHeight!$D11)-1))+IF(Ghosts!$B$35,IF(Param!$M$21,-1-POWER(0.3,Param!$M$21)/(IF(Param!$M$21&lt;20,LightShader!Q101,OFFSET(LightShader!Q101,Param!$M$21-20,0)
)+POWER(0.3,Param!$M$21)),-2),0))</f>
        <v>1.5808148479116126</v>
      </c>
      <c r="R10" s="53">
        <f ca="1">IF(ScreenHeight!$B11&lt;OFFSET(Radar!$AC$3,COLUMN(),0),
    Param!$B$38/ScreenHeight!$B11,
    (Param!$B$37+1/(1-OFFSET(Radar!$AD$3,COLUMN(),0)*ScreenHeight!$C11)/Param!$B$39)/OFFSET(Radar!$AC$3,COLUMN(),0)
)*DistanceShader!R10*LightShader!R10*(IF(OFFSET(Ghosts!$S$41,COLUMN(),0)&lt;ScreenHeight!$E11,
   1,
   (SQRT(OFFSET(Ghosts!$T$41,COLUMN(),0)-OFFSET(Ghosts!$R$41,COLUMN(),0)*ScreenHeight!$D11)-1))+IF(Ghosts!$B$35,IF(Param!$M$21,-1-POWER(0.3,Param!$M$21)/(IF(Param!$M$21&lt;20,LightShader!R101,OFFSET(LightShader!R101,Param!$M$21-20,0)
)+POWER(0.3,Param!$M$21)),-2),0))</f>
        <v>1.6035760231667304</v>
      </c>
      <c r="S10" s="53">
        <f ca="1">IF(ScreenHeight!$B11&lt;OFFSET(Radar!$AC$3,COLUMN(),0),
    Param!$B$38/ScreenHeight!$B11,
    (Param!$B$37+1/(1-OFFSET(Radar!$AD$3,COLUMN(),0)*ScreenHeight!$C11)/Param!$B$39)/OFFSET(Radar!$AC$3,COLUMN(),0)
)*DistanceShader!S10*LightShader!S10*(IF(OFFSET(Ghosts!$S$41,COLUMN(),0)&lt;ScreenHeight!$E11,
   1,
   (SQRT(OFFSET(Ghosts!$T$41,COLUMN(),0)-OFFSET(Ghosts!$R$41,COLUMN(),0)*ScreenHeight!$D11)-1))+IF(Ghosts!$B$35,IF(Param!$M$21,-1-POWER(0.3,Param!$M$21)/(IF(Param!$M$21&lt;20,LightShader!S101,OFFSET(LightShader!S101,Param!$M$21-20,0)
)+POWER(0.3,Param!$M$21)),-2),0))</f>
        <v>1.626786136931476</v>
      </c>
      <c r="T10" s="53">
        <f ca="1">IF(ScreenHeight!$B11&lt;OFFSET(Radar!$AC$3,COLUMN(),0),
    Param!$B$38/ScreenHeight!$B11,
    (Param!$B$37+1/(1-OFFSET(Radar!$AD$3,COLUMN(),0)*ScreenHeight!$C11)/Param!$B$39)/OFFSET(Radar!$AC$3,COLUMN(),0)
)*DistanceShader!T10*LightShader!T10*(IF(OFFSET(Ghosts!$S$41,COLUMN(),0)&lt;ScreenHeight!$E11,
   1,
   (SQRT(OFFSET(Ghosts!$T$41,COLUMN(),0)-OFFSET(Ghosts!$R$41,COLUMN(),0)*ScreenHeight!$D11)-1))+IF(Ghosts!$B$35,IF(Param!$M$21,-1-POWER(0.3,Param!$M$21)/(IF(Param!$M$21&lt;20,LightShader!T101,OFFSET(LightShader!T101,Param!$M$21-20,0)
)+POWER(0.3,Param!$M$21)),-2),0))</f>
        <v>1.6504559175305855</v>
      </c>
      <c r="U10" s="53">
        <f ca="1">IF(ScreenHeight!$B11&lt;OFFSET(Radar!$AC$3,COLUMN(),0),
    Param!$B$38/ScreenHeight!$B11,
    (Param!$B$37+1/(1-OFFSET(Radar!$AD$3,COLUMN(),0)*ScreenHeight!$C11)/Param!$B$39)/OFFSET(Radar!$AC$3,COLUMN(),0)
)*DistanceShader!U10*LightShader!U10*(IF(OFFSET(Ghosts!$S$41,COLUMN(),0)&lt;ScreenHeight!$E11,
   1,
   (SQRT(OFFSET(Ghosts!$T$41,COLUMN(),0)-OFFSET(Ghosts!$R$41,COLUMN(),0)*ScreenHeight!$D11)-1))+IF(Ghosts!$B$35,IF(Param!$M$21,-1-POWER(0.3,Param!$M$21)/(IF(Param!$M$21&lt;20,LightShader!U101,OFFSET(LightShader!U101,Param!$M$21-20,0)
)+POWER(0.3,Param!$M$21)),-2),0))</f>
        <v>1.6745963462729065</v>
      </c>
      <c r="V10" s="53">
        <f ca="1">IF(ScreenHeight!$B11&lt;OFFSET(Radar!$AC$3,COLUMN(),0),
    Param!$B$38/ScreenHeight!$B11,
    (Param!$B$37+1/(1-OFFSET(Radar!$AD$3,COLUMN(),0)*ScreenHeight!$C11)/Param!$B$39)/OFFSET(Radar!$AC$3,COLUMN(),0)
)*DistanceShader!V10*LightShader!V10*(IF(OFFSET(Ghosts!$S$41,COLUMN(),0)&lt;ScreenHeight!$E11,
   1,
   (SQRT(OFFSET(Ghosts!$T$41,COLUMN(),0)-OFFSET(Ghosts!$R$41,COLUMN(),0)*ScreenHeight!$D11)-1))+IF(Ghosts!$B$35,IF(Param!$M$21,-1-POWER(0.3,Param!$M$21)/(IF(Param!$M$21&lt;20,LightShader!V101,OFFSET(LightShader!V101,Param!$M$21-20,0)
)+POWER(0.3,Param!$M$21)),-2),0))</f>
        <v>1.6992186577434489</v>
      </c>
      <c r="W10" s="53">
        <f ca="1">IF(ScreenHeight!$B11&lt;OFFSET(Radar!$AC$3,COLUMN(),0),
    Param!$B$38/ScreenHeight!$B11,
    (Param!$B$37+1/(1-OFFSET(Radar!$AD$3,COLUMN(),0)*ScreenHeight!$C11)/Param!$B$39)/OFFSET(Radar!$AC$3,COLUMN(),0)
)*DistanceShader!W10*LightShader!W10*(IF(OFFSET(Ghosts!$S$41,COLUMN(),0)&lt;ScreenHeight!$E11,
   1,
   (SQRT(OFFSET(Ghosts!$T$41,COLUMN(),0)-OFFSET(Ghosts!$R$41,COLUMN(),0)*ScreenHeight!$D11)-1))+IF(Ghosts!$B$35,IF(Param!$M$21,-1-POWER(0.3,Param!$M$21)/(IF(Param!$M$21&lt;20,LightShader!W101,OFFSET(LightShader!W101,Param!$M$21-20,0)
)+POWER(0.3,Param!$M$21)),-2),0))</f>
        <v>1.7243343391275023</v>
      </c>
      <c r="X10" s="53">
        <f ca="1">IF(ScreenHeight!$B11&lt;OFFSET(Radar!$AC$3,COLUMN(),0),
    Param!$B$38/ScreenHeight!$B11,
    (Param!$B$37+1/(1-OFFSET(Radar!$AD$3,COLUMN(),0)*ScreenHeight!$C11)/Param!$B$39)/OFFSET(Radar!$AC$3,COLUMN(),0)
)*DistanceShader!X10*LightShader!X10*(IF(OFFSET(Ghosts!$S$41,COLUMN(),0)&lt;ScreenHeight!$E11,
   1,
   (SQRT(OFFSET(Ghosts!$T$41,COLUMN(),0)-OFFSET(Ghosts!$R$41,COLUMN(),0)*ScreenHeight!$D11)-1))+IF(Ghosts!$B$35,IF(Param!$M$21,-1-POWER(0.3,Param!$M$21)/(IF(Param!$M$21&lt;20,LightShader!X101,OFFSET(LightShader!X101,Param!$M$21-20,0)
)+POWER(0.3,Param!$M$21)),-2),0))</f>
        <v>1.7499551284167902</v>
      </c>
      <c r="Y10" s="53">
        <f ca="1">IF(ScreenHeight!$B11&lt;OFFSET(Radar!$AC$3,COLUMN(),0),
    Param!$B$38/ScreenHeight!$B11,
    (Param!$B$37+1/(1-OFFSET(Radar!$AD$3,COLUMN(),0)*ScreenHeight!$C11)/Param!$B$39)/OFFSET(Radar!$AC$3,COLUMN(),0)
)*DistanceShader!Y10*LightShader!Y10*(IF(OFFSET(Ghosts!$S$41,COLUMN(),0)&lt;ScreenHeight!$E11,
   1,
   (SQRT(OFFSET(Ghosts!$T$41,COLUMN(),0)-OFFSET(Ghosts!$R$41,COLUMN(),0)*ScreenHeight!$D11)-1))+IF(Ghosts!$B$35,IF(Param!$M$21,-1-POWER(0.3,Param!$M$21)/(IF(Param!$M$21&lt;20,LightShader!Y101,OFFSET(LightShader!Y101,Param!$M$21-20,0)
)+POWER(0.3,Param!$M$21)),-2),0))</f>
        <v>1.7760930113290387</v>
      </c>
      <c r="Z10" s="53">
        <f ca="1">IF(ScreenHeight!$B11&lt;OFFSET(Radar!$AC$3,COLUMN(),0),
    Param!$B$38/ScreenHeight!$B11,
    (Param!$B$37+1/(1-OFFSET(Radar!$AD$3,COLUMN(),0)*ScreenHeight!$C11)/Param!$B$39)/OFFSET(Radar!$AC$3,COLUMN(),0)
)*DistanceShader!Z10*LightShader!Z10*(IF(OFFSET(Ghosts!$S$41,COLUMN(),0)&lt;ScreenHeight!$E11,
   1,
   (SQRT(OFFSET(Ghosts!$T$41,COLUMN(),0)-OFFSET(Ghosts!$R$41,COLUMN(),0)*ScreenHeight!$D11)-1))+IF(Ghosts!$B$35,IF(Param!$M$21,-1-POWER(0.3,Param!$M$21)/(IF(Param!$M$21&lt;20,LightShader!Z101,OFFSET(LightShader!Z101,Param!$M$21-20,0)
)+POWER(0.3,Param!$M$21)),-2),0))</f>
        <v>1.8027602167517163</v>
      </c>
      <c r="AA10" s="53">
        <f ca="1">IF(ScreenHeight!$B11&lt;OFFSET(Radar!$AC$3,COLUMN(),0),
    Param!$B$38/ScreenHeight!$B11,
    (Param!$B$37+1/(1-OFFSET(Radar!$AD$3,COLUMN(),0)*ScreenHeight!$C11)/Param!$B$39)/OFFSET(Radar!$AC$3,COLUMN(),0)
)*DistanceShader!AA10*LightShader!AA10*(IF(OFFSET(Ghosts!$S$41,COLUMN(),0)&lt;ScreenHeight!$E11,
   1,
   (SQRT(OFFSET(Ghosts!$T$41,COLUMN(),0)-OFFSET(Ghosts!$R$41,COLUMN(),0)*ScreenHeight!$D11)-1))+IF(Ghosts!$B$35,IF(Param!$M$21,-1-POWER(0.3,Param!$M$21)/(IF(Param!$M$21&lt;20,LightShader!AA101,OFFSET(LightShader!AA101,Param!$M$21-20,0)
)+POWER(0.3,Param!$M$21)),-2),0))</f>
        <v>1.8299692104977323</v>
      </c>
      <c r="AB10" s="53">
        <f ca="1">IF(ScreenHeight!$B11&lt;OFFSET(Radar!$AC$3,COLUMN(),0),
    Param!$B$38/ScreenHeight!$B11,
    (Param!$B$37+1/(1-OFFSET(Radar!$AD$3,COLUMN(),0)*ScreenHeight!$C11)/Param!$B$39)/OFFSET(Radar!$AC$3,COLUMN(),0)
)*DistanceShader!AB10*LightShader!AB10*(IF(OFFSET(Ghosts!$S$41,COLUMN(),0)&lt;ScreenHeight!$E11,
   1,
   (SQRT(OFFSET(Ghosts!$T$41,COLUMN(),0)-OFFSET(Ghosts!$R$41,COLUMN(),0)*ScreenHeight!$D11)-1))+IF(Ghosts!$B$35,IF(Param!$M$21,-1-POWER(0.3,Param!$M$21)/(IF(Param!$M$21&lt;20,LightShader!AB101,OFFSET(LightShader!AB101,Param!$M$21-20,0)
)+POWER(0.3,Param!$M$21)),-2),0))</f>
        <v>1.8577326871354518</v>
      </c>
      <c r="AC10" s="53">
        <f ca="1">IF(ScreenHeight!$B11&lt;OFFSET(Radar!$AC$3,COLUMN(),0),
    Param!$B$38/ScreenHeight!$B11,
    (Param!$B$37+1/(1-OFFSET(Radar!$AD$3,COLUMN(),0)*ScreenHeight!$C11)/Param!$B$39)/OFFSET(Radar!$AC$3,COLUMN(),0)
)*DistanceShader!AC10*LightShader!AC10*(IF(OFFSET(Ghosts!$S$41,COLUMN(),0)&lt;ScreenHeight!$E11,
   1,
   (SQRT(OFFSET(Ghosts!$T$41,COLUMN(),0)-OFFSET(Ghosts!$R$41,COLUMN(),0)*ScreenHeight!$D11)-1))+IF(Ghosts!$B$35,IF(Param!$M$21,-1-POWER(0.3,Param!$M$21)/(IF(Param!$M$21&lt;20,LightShader!AC101,OFFSET(LightShader!AC101,Param!$M$21-20,0)
)+POWER(0.3,Param!$M$21)),-2),0))</f>
        <v>1.8860635596271498</v>
      </c>
      <c r="AD10" s="53">
        <f ca="1">IF(ScreenHeight!$B11&lt;OFFSET(Radar!$AC$3,COLUMN(),0),
    Param!$B$38/ScreenHeight!$B11,
    (Param!$B$37+1/(1-OFFSET(Radar!$AD$3,COLUMN(),0)*ScreenHeight!$C11)/Param!$B$39)/OFFSET(Radar!$AC$3,COLUMN(),0)
)*DistanceShader!AD10*LightShader!AD10*(IF(OFFSET(Ghosts!$S$41,COLUMN(),0)&lt;ScreenHeight!$E11,
   1,
   (SQRT(OFFSET(Ghosts!$T$41,COLUMN(),0)-OFFSET(Ghosts!$R$41,COLUMN(),0)*ScreenHeight!$D11)-1))+IF(Ghosts!$B$35,IF(Param!$M$21,-1-POWER(0.3,Param!$M$21)/(IF(Param!$M$21&lt;20,LightShader!AD101,OFFSET(LightShader!AD101,Param!$M$21-20,0)
)+POWER(0.3,Param!$M$21)),-2),0))</f>
        <v>1.9149749464788532</v>
      </c>
      <c r="AE10" s="53">
        <f ca="1">IF(ScreenHeight!$B11&lt;OFFSET(Radar!$AC$3,COLUMN(),0),
    Param!$B$38/ScreenHeight!$B11,
    (Param!$B$37+1/(1-OFFSET(Radar!$AD$3,COLUMN(),0)*ScreenHeight!$C11)/Param!$B$39)/OFFSET(Radar!$AC$3,COLUMN(),0)
)*DistanceShader!AE10*LightShader!AE10*(IF(OFFSET(Ghosts!$S$41,COLUMN(),0)&lt;ScreenHeight!$E11,
   1,
   (SQRT(OFFSET(Ghosts!$T$41,COLUMN(),0)-OFFSET(Ghosts!$R$41,COLUMN(),0)*ScreenHeight!$D11)-1))+IF(Ghosts!$B$35,IF(Param!$M$21,-1-POWER(0.3,Param!$M$21)/(IF(Param!$M$21&lt;20,LightShader!AE101,OFFSET(LightShader!AE101,Param!$M$21-20,0)
)+POWER(0.3,Param!$M$21)),-2),0))</f>
        <v>1.9444801560700102</v>
      </c>
      <c r="AF10" s="53">
        <f ca="1">IF(ScreenHeight!$B11&lt;OFFSET(Radar!$AC$3,COLUMN(),0),
    Param!$B$38/ScreenHeight!$B11,
    (Param!$B$37+1/(1-OFFSET(Radar!$AD$3,COLUMN(),0)*ScreenHeight!$C11)/Param!$B$39)/OFFSET(Radar!$AC$3,COLUMN(),0)
)*DistanceShader!AF10*LightShader!AF10*(IF(OFFSET(Ghosts!$S$41,COLUMN(),0)&lt;ScreenHeight!$E11,
   1,
   (SQRT(OFFSET(Ghosts!$T$41,COLUMN(),0)-OFFSET(Ghosts!$R$41,COLUMN(),0)*ScreenHeight!$D11)-1))+IF(Ghosts!$B$35,IF(Param!$M$21,-1-POWER(0.3,Param!$M$21)/(IF(Param!$M$21&lt;20,LightShader!AF101,OFFSET(LightShader!AF101,Param!$M$21-20,0)
)+POWER(0.3,Param!$M$21)),-2),0))</f>
        <v>1.974592667793462</v>
      </c>
      <c r="AG10" s="53">
        <f ca="1">IF(ScreenHeight!$B11&lt;OFFSET(Radar!$AC$3,COLUMN(),0),
    Param!$B$38/ScreenHeight!$B11,
    (Param!$B$37+1/(1-OFFSET(Radar!$AD$3,COLUMN(),0)*ScreenHeight!$C11)/Param!$B$39)/OFFSET(Radar!$AC$3,COLUMN(),0)
)*DistanceShader!AG10*LightShader!AG10*(IF(OFFSET(Ghosts!$S$41,COLUMN(),0)&lt;ScreenHeight!$E11,
   1,
   (SQRT(OFFSET(Ghosts!$T$41,COLUMN(),0)-OFFSET(Ghosts!$R$41,COLUMN(),0)*ScreenHeight!$D11)-1))+IF(Ghosts!$B$35,IF(Param!$M$21,-1-POWER(0.3,Param!$M$21)/(IF(Param!$M$21&lt;20,LightShader!AG101,OFFSET(LightShader!AG101,Param!$M$21-20,0)
)+POWER(0.3,Param!$M$21)),-2),0))</f>
        <v>2.0053261095943511</v>
      </c>
      <c r="AH10" s="53">
        <f ca="1">IF(ScreenHeight!$B11&lt;OFFSET(Radar!$AC$3,COLUMN(),0),
    Param!$B$38/ScreenHeight!$B11,
    (Param!$B$37+1/(1-OFFSET(Radar!$AD$3,COLUMN(),0)*ScreenHeight!$C11)/Param!$B$39)/OFFSET(Radar!$AC$3,COLUMN(),0)
)*DistanceShader!AH10*LightShader!AH10*(IF(OFFSET(Ghosts!$S$41,COLUMN(),0)&lt;ScreenHeight!$E11,
   1,
   (SQRT(OFFSET(Ghosts!$T$41,COLUMN(),0)-OFFSET(Ghosts!$R$41,COLUMN(),0)*ScreenHeight!$D11)-1))+IF(Ghosts!$B$35,IF(Param!$M$21,-1-POWER(0.3,Param!$M$21)/(IF(Param!$M$21&lt;20,LightShader!AH101,OFFSET(LightShader!AH101,Param!$M$21-20,0)
)+POWER(0.3,Param!$M$21)),-2),0))</f>
        <v>2.0366942314507126</v>
      </c>
      <c r="AI10" s="53">
        <f ca="1">IF(ScreenHeight!$B11&lt;OFFSET(Radar!$AC$3,COLUMN(),0),
    Param!$B$38/ScreenHeight!$B11,
    (Param!$B$37+1/(1-OFFSET(Radar!$AD$3,COLUMN(),0)*ScreenHeight!$C11)/Param!$B$39)/OFFSET(Radar!$AC$3,COLUMN(),0)
)*DistanceShader!AI10*LightShader!AI10*(IF(OFFSET(Ghosts!$S$41,COLUMN(),0)&lt;ScreenHeight!$E11,
   1,
   (SQRT(OFFSET(Ghosts!$T$41,COLUMN(),0)-OFFSET(Ghosts!$R$41,COLUMN(),0)*ScreenHeight!$D11)-1))+IF(Ghosts!$B$35,IF(Param!$M$21,-1-POWER(0.3,Param!$M$21)/(IF(Param!$M$21&lt;20,LightShader!AI101,OFFSET(LightShader!AI101,Param!$M$21-20,0)
)+POWER(0.3,Param!$M$21)),-2),0))</f>
        <v>2.0687108742882727</v>
      </c>
      <c r="AJ10" s="53">
        <f ca="1">IF(ScreenHeight!$B11&lt;OFFSET(Radar!$AC$3,COLUMN(),0),
    Param!$B$38/ScreenHeight!$B11,
    (Param!$B$37+1/(1-OFFSET(Radar!$AD$3,COLUMN(),0)*ScreenHeight!$C11)/Param!$B$39)/OFFSET(Radar!$AC$3,COLUMN(),0)
)*DistanceShader!AJ10*LightShader!AJ10*(IF(OFFSET(Ghosts!$S$41,COLUMN(),0)&lt;ScreenHeight!$E11,
   1,
   (SQRT(OFFSET(Ghosts!$T$41,COLUMN(),0)-OFFSET(Ghosts!$R$41,COLUMN(),0)*ScreenHeight!$D11)-1))+IF(Ghosts!$B$35,IF(Param!$M$21,-1-POWER(0.3,Param!$M$21)/(IF(Param!$M$21&lt;20,LightShader!AJ101,OFFSET(LightShader!AJ101,Param!$M$21-20,0)
)+POWER(0.3,Param!$M$21)),-2),0))</f>
        <v>2.1013899337670923</v>
      </c>
      <c r="AK10" s="53">
        <f ca="1">IF(ScreenHeight!$B11&lt;OFFSET(Radar!$AC$3,COLUMN(),0),
    Param!$B$38/ScreenHeight!$B11,
    (Param!$B$37+1/(1-OFFSET(Radar!$AD$3,COLUMN(),0)*ScreenHeight!$C11)/Param!$B$39)/OFFSET(Radar!$AC$3,COLUMN(),0)
)*DistanceShader!AK10*LightShader!AK10*(IF(OFFSET(Ghosts!$S$41,COLUMN(),0)&lt;ScreenHeight!$E11,
   1,
   (SQRT(OFFSET(Ghosts!$T$41,COLUMN(),0)-OFFSET(Ghosts!$R$41,COLUMN(),0)*ScreenHeight!$D11)-1))+IF(Ghosts!$B$35,IF(Param!$M$21,-1-POWER(0.3,Param!$M$21)/(IF(Param!$M$21&lt;20,LightShader!AK101,OFFSET(LightShader!AK101,Param!$M$21-20,0)
)+POWER(0.3,Param!$M$21)),-2),0))</f>
        <v>2.134745318318072</v>
      </c>
      <c r="AL10" s="53">
        <f ca="1">IF(ScreenHeight!$B11&lt;OFFSET(Radar!$AC$3,COLUMN(),0),
    Param!$B$38/ScreenHeight!$B11,
    (Param!$B$37+1/(1-OFFSET(Radar!$AD$3,COLUMN(),0)*ScreenHeight!$C11)/Param!$B$39)/OFFSET(Radar!$AC$3,COLUMN(),0)
)*DistanceShader!AL10*LightShader!AL10*(IF(OFFSET(Ghosts!$S$41,COLUMN(),0)&lt;ScreenHeight!$E11,
   1,
   (SQRT(OFFSET(Ghosts!$T$41,COLUMN(),0)-OFFSET(Ghosts!$R$41,COLUMN(),0)*ScreenHeight!$D11)-1))+IF(Ghosts!$B$35,IF(Param!$M$21,-1-POWER(0.3,Param!$M$21)/(IF(Param!$M$21&lt;20,LightShader!AL101,OFFSET(LightShader!AL101,Param!$M$21-20,0)
)+POWER(0.3,Param!$M$21)),-2),0))</f>
        <v>2.1687909007426449</v>
      </c>
      <c r="AM10" s="53">
        <f ca="1">IF(ScreenHeight!$B11&lt;OFFSET(Radar!$AC$3,COLUMN(),0),
    Param!$B$38/ScreenHeight!$B11,
    (Param!$B$37+1/(1-OFFSET(Radar!$AD$3,COLUMN(),0)*ScreenHeight!$C11)/Param!$B$39)/OFFSET(Radar!$AC$3,COLUMN(),0)
)*DistanceShader!AM10*LightShader!AM10*(IF(OFFSET(Ghosts!$S$41,COLUMN(),0)&lt;ScreenHeight!$E11,
   1,
   (SQRT(OFFSET(Ghosts!$T$41,COLUMN(),0)-OFFSET(Ghosts!$R$41,COLUMN(),0)*ScreenHeight!$D11)-1))+IF(Ghosts!$B$35,IF(Param!$M$21,-1-POWER(0.3,Param!$M$21)/(IF(Param!$M$21&lt;20,LightShader!AM101,OFFSET(LightShader!AM101,Param!$M$21-20,0)
)+POWER(0.3,Param!$M$21)),-2),0))</f>
        <v>2.2035404626192348</v>
      </c>
      <c r="AN10" s="53">
        <f ca="1">IF(ScreenHeight!$B11&lt;OFFSET(Radar!$AC$3,COLUMN(),0),
    Param!$B$38/ScreenHeight!$B11,
    (Param!$B$37+1/(1-OFFSET(Radar!$AD$3,COLUMN(),0)*ScreenHeight!$C11)/Param!$B$39)/OFFSET(Radar!$AC$3,COLUMN(),0)
)*DistanceShader!AN10*LightShader!AN10*(IF(OFFSET(Ghosts!$S$41,COLUMN(),0)&lt;ScreenHeight!$E11,
   1,
   (SQRT(OFFSET(Ghosts!$T$41,COLUMN(),0)-OFFSET(Ghosts!$R$41,COLUMN(),0)*ScreenHeight!$D11)-1))+IF(Ghosts!$B$35,IF(Param!$M$21,-1-POWER(0.3,Param!$M$21)/(IF(Param!$M$21&lt;20,LightShader!AN101,OFFSET(LightShader!AN101,Param!$M$21-20,0)
)+POWER(0.3,Param!$M$21)),-2),0))</f>
        <v>2.2390076306851836</v>
      </c>
      <c r="AO10" s="53">
        <f ca="1">IF(ScreenHeight!$B11&lt;OFFSET(Radar!$AC$3,COLUMN(),0),
    Param!$B$38/ScreenHeight!$B11,
    (Param!$B$37+1/(1-OFFSET(Radar!$AD$3,COLUMN(),0)*ScreenHeight!$C11)/Param!$B$39)/OFFSET(Radar!$AC$3,COLUMN(),0)
)*DistanceShader!AO10*LightShader!AO10*(IF(OFFSET(Ghosts!$S$41,COLUMN(),0)&lt;ScreenHeight!$E11,
   1,
   (SQRT(OFFSET(Ghosts!$T$41,COLUMN(),0)-OFFSET(Ghosts!$R$41,COLUMN(),0)*ScreenHeight!$D11)-1))+IF(Ghosts!$B$35,IF(Param!$M$21,-1-POWER(0.3,Param!$M$21)/(IF(Param!$M$21&lt;20,LightShader!AO101,OFFSET(LightShader!AO101,Param!$M$21-20,0)
)+POWER(0.3,Param!$M$21)),-2),0))</f>
        <v>2.2752058042829408</v>
      </c>
      <c r="AP10" s="53">
        <f ca="1">IF(ScreenHeight!$B11&lt;OFFSET(Radar!$AC$3,COLUMN(),0),
    Param!$B$38/ScreenHeight!$B11,
    (Param!$B$37+1/(1-OFFSET(Radar!$AD$3,COLUMN(),0)*ScreenHeight!$C11)/Param!$B$39)/OFFSET(Radar!$AC$3,COLUMN(),0)
)*DistanceShader!AP10*LightShader!AP10*(IF(OFFSET(Ghosts!$S$41,COLUMN(),0)&lt;ScreenHeight!$E11,
   1,
   (SQRT(OFFSET(Ghosts!$T$41,COLUMN(),0)-OFFSET(Ghosts!$R$41,COLUMN(),0)*ScreenHeight!$D11)-1))+IF(Ghosts!$B$35,IF(Param!$M$21,-1-POWER(0.3,Param!$M$21)/(IF(Param!$M$21&lt;20,LightShader!AP101,OFFSET(LightShader!AP101,Param!$M$21-20,0)
)+POWER(0.3,Param!$M$21)),-2),0))</f>
        <v>2.312148072874697</v>
      </c>
      <c r="AQ10" s="53">
        <f ca="1">IF(ScreenHeight!$B11&lt;OFFSET(Radar!$AC$3,COLUMN(),0),
    Param!$B$38/ScreenHeight!$B11,
    (Param!$B$37+1/(1-OFFSET(Radar!$AD$3,COLUMN(),0)*ScreenHeight!$C11)/Param!$B$39)/OFFSET(Radar!$AC$3,COLUMN(),0)
)*DistanceShader!AQ10*LightShader!AQ10*(IF(OFFSET(Ghosts!$S$41,COLUMN(),0)&lt;ScreenHeight!$E11,
   1,
   (SQRT(OFFSET(Ghosts!$T$41,COLUMN(),0)-OFFSET(Ghosts!$R$41,COLUMN(),0)*ScreenHeight!$D11)-1))+IF(Ghosts!$B$35,IF(Param!$M$21,-1-POWER(0.3,Param!$M$21)/(IF(Param!$M$21&lt;20,LightShader!AQ101,OFFSET(LightShader!AQ101,Param!$M$21-20,0)
)+POWER(0.3,Param!$M$21)),-2),0))</f>
        <v>2.34984712254071</v>
      </c>
      <c r="AR10" s="53">
        <f ca="1">IF(ScreenHeight!$B11&lt;OFFSET(Radar!$AC$3,COLUMN(),0),
    Param!$B$38/ScreenHeight!$B11,
    (Param!$B$37+1/(1-OFFSET(Radar!$AD$3,COLUMN(),0)*ScreenHeight!$C11)/Param!$B$39)/OFFSET(Radar!$AC$3,COLUMN(),0)
)*DistanceShader!AR10*LightShader!AR10*(IF(OFFSET(Ghosts!$S$41,COLUMN(),0)&lt;ScreenHeight!$E11,
   1,
   (SQRT(OFFSET(Ghosts!$T$41,COLUMN(),0)-OFFSET(Ghosts!$R$41,COLUMN(),0)*ScreenHeight!$D11)-1))+IF(Ghosts!$B$35,IF(Param!$M$21,-1-POWER(0.3,Param!$M$21)/(IF(Param!$M$21&lt;20,LightShader!AR101,OFFSET(LightShader!AR101,Param!$M$21-20,0)
)+POWER(0.3,Param!$M$21)),-2),0))</f>
        <v>2.3883151302841918</v>
      </c>
      <c r="AS10" s="53">
        <f ca="1">IF(ScreenHeight!$B11&lt;OFFSET(Radar!$AC$3,COLUMN(),0),
    Param!$B$38/ScreenHeight!$B11,
    (Param!$B$37+1/(1-OFFSET(Radar!$AD$3,COLUMN(),0)*ScreenHeight!$C11)/Param!$B$39)/OFFSET(Radar!$AC$3,COLUMN(),0)
)*DistanceShader!AS10*LightShader!AS10*(IF(OFFSET(Ghosts!$S$41,COLUMN(),0)&lt;ScreenHeight!$E11,
   1,
   (SQRT(OFFSET(Ghosts!$T$41,COLUMN(),0)-OFFSET(Ghosts!$R$41,COLUMN(),0)*ScreenHeight!$D11)-1))+IF(Ghosts!$B$35,IF(Param!$M$21,-1-POWER(0.3,Param!$M$21)/(IF(Param!$M$21&lt;20,LightShader!AS101,OFFSET(LightShader!AS101,Param!$M$21-20,0)
)+POWER(0.3,Param!$M$21)),-2),0))</f>
        <v>2.4275636448707183</v>
      </c>
      <c r="AT10" s="53">
        <f ca="1">IF(ScreenHeight!$B11&lt;OFFSET(Radar!$AC$3,COLUMN(),0),
    Param!$B$38/ScreenHeight!$B11,
    (Param!$B$37+1/(1-OFFSET(Radar!$AD$3,COLUMN(),0)*ScreenHeight!$C11)/Param!$B$39)/OFFSET(Radar!$AC$3,COLUMN(),0)
)*DistanceShader!AT10*LightShader!AT10*(IF(OFFSET(Ghosts!$S$41,COLUMN(),0)&lt;ScreenHeight!$E11,
   1,
   (SQRT(OFFSET(Ghosts!$T$41,COLUMN(),0)-OFFSET(Ghosts!$R$41,COLUMN(),0)*ScreenHeight!$D11)-1))+IF(Ghosts!$B$35,IF(Param!$M$21,-1-POWER(0.3,Param!$M$21)/(IF(Param!$M$21&lt;20,LightShader!AT101,OFFSET(LightShader!AT101,Param!$M$21-20,0)
)+POWER(0.3,Param!$M$21)),-2),0))</f>
        <v>2.4676034528343775</v>
      </c>
      <c r="AU10" s="53">
        <f ca="1">IF(ScreenHeight!$B11&lt;OFFSET(Radar!$AC$3,COLUMN(),0),
    Param!$B$38/ScreenHeight!$B11,
    (Param!$B$37+1/(1-OFFSET(Radar!$AD$3,COLUMN(),0)*ScreenHeight!$C11)/Param!$B$39)/OFFSET(Radar!$AC$3,COLUMN(),0)
)*DistanceShader!AU10*LightShader!AU10*(IF(OFFSET(Ghosts!$S$41,COLUMN(),0)&lt;ScreenHeight!$E11,
   1,
   (SQRT(OFFSET(Ghosts!$T$41,COLUMN(),0)-OFFSET(Ghosts!$R$41,COLUMN(),0)*ScreenHeight!$D11)-1))+IF(Ghosts!$B$35,IF(Param!$M$21,-1-POWER(0.3,Param!$M$21)/(IF(Param!$M$21&lt;20,LightShader!AU101,OFFSET(LightShader!AU101,Param!$M$21-20,0)
)+POWER(0.3,Param!$M$21)),-2),0))</f>
        <v>2.508444428188136</v>
      </c>
      <c r="AV10" s="53">
        <f ca="1">IF(ScreenHeight!$B11&lt;OFFSET(Radar!$AC$3,COLUMN(),0),
    Param!$B$38/ScreenHeight!$B11,
    (Param!$B$37+1/(1-OFFSET(Radar!$AD$3,COLUMN(),0)*ScreenHeight!$C11)/Param!$B$39)/OFFSET(Radar!$AC$3,COLUMN(),0)
)*DistanceShader!AV10*LightShader!AV10*(IF(OFFSET(Ghosts!$S$41,COLUMN(),0)&lt;ScreenHeight!$E11,
   1,
   (SQRT(OFFSET(Ghosts!$T$41,COLUMN(),0)-OFFSET(Ghosts!$R$41,COLUMN(),0)*ScreenHeight!$D11)-1))+IF(Ghosts!$B$35,IF(Param!$M$21,-1-POWER(0.3,Param!$M$21)/(IF(Param!$M$21&lt;20,LightShader!AV101,OFFSET(LightShader!AV101,Param!$M$21-20,0)
)+POWER(0.3,Param!$M$21)),-2),0))</f>
        <v>2.550095364284918</v>
      </c>
      <c r="AW10" s="53">
        <f ca="1">IF(ScreenHeight!$B11&lt;OFFSET(Radar!$AC$3,COLUMN(),0),
    Param!$B$38/ScreenHeight!$B11,
    (Param!$B$37+1/(1-OFFSET(Radar!$AD$3,COLUMN(),0)*ScreenHeight!$C11)/Param!$B$39)/OFFSET(Radar!$AC$3,COLUMN(),0)
)*DistanceShader!AW10*LightShader!AW10*(IF(OFFSET(Ghosts!$S$41,COLUMN(),0)&lt;ScreenHeight!$E11,
   1,
   (SQRT(OFFSET(Ghosts!$T$41,COLUMN(),0)-OFFSET(Ghosts!$R$41,COLUMN(),0)*ScreenHeight!$D11)-1))+IF(Ghosts!$B$35,IF(Param!$M$21,-1-POWER(0.3,Param!$M$21)/(IF(Param!$M$21&lt;20,LightShader!AW101,OFFSET(LightShader!AW101,Param!$M$21-20,0)
)+POWER(0.3,Param!$M$21)),-2),0))</f>
        <v>2.5925637861920747</v>
      </c>
      <c r="AX10" s="53">
        <f ca="1">IF(ScreenHeight!$B11&lt;OFFSET(Radar!$AC$3,COLUMN(),0),
    Param!$B$38/ScreenHeight!$B11,
    (Param!$B$37+1/(1-OFFSET(Radar!$AD$3,COLUMN(),0)*ScreenHeight!$C11)/Param!$B$39)/OFFSET(Radar!$AC$3,COLUMN(),0)
)*DistanceShader!AX10*LightShader!AX10*(IF(OFFSET(Ghosts!$S$41,COLUMN(),0)&lt;ScreenHeight!$E11,
   1,
   (SQRT(OFFSET(Ghosts!$T$41,COLUMN(),0)-OFFSET(Ghosts!$R$41,COLUMN(),0)*ScreenHeight!$D11)-1))+IF(Ghosts!$B$35,IF(Param!$M$21,-1-POWER(0.3,Param!$M$21)/(IF(Param!$M$21&lt;20,LightShader!AX101,OFFSET(LightShader!AX101,Param!$M$21-20,0)
)+POWER(0.3,Param!$M$21)),-2),0))</f>
        <v>2.6358557418695243</v>
      </c>
      <c r="AY10" s="53">
        <f ca="1">IF(ScreenHeight!$B11&lt;OFFSET(Radar!$AC$3,COLUMN(),0),
    Param!$B$38/ScreenHeight!$B11,
    (Param!$B$37+1/(1-OFFSET(Radar!$AD$3,COLUMN(),0)*ScreenHeight!$C11)/Param!$B$39)/OFFSET(Radar!$AC$3,COLUMN(),0)
)*DistanceShader!AY10*LightShader!AY10*(IF(OFFSET(Ghosts!$S$41,COLUMN(),0)&lt;ScreenHeight!$E11,
   1,
   (SQRT(OFFSET(Ghosts!$T$41,COLUMN(),0)-OFFSET(Ghosts!$R$41,COLUMN(),0)*ScreenHeight!$D11)-1))+IF(Ghosts!$B$35,IF(Param!$M$21,-1-POWER(0.3,Param!$M$21)/(IF(Param!$M$21&lt;20,LightShader!AY101,OFFSET(LightShader!AY101,Param!$M$21-20,0)
)+POWER(0.3,Param!$M$21)),-2),0))</f>
        <v>2.6799755703862882</v>
      </c>
      <c r="AZ10" s="53">
        <f ca="1">IF(ScreenHeight!$B11&lt;OFFSET(Radar!$AC$3,COLUMN(),0),
    Param!$B$38/ScreenHeight!$B11,
    (Param!$B$37+1/(1-OFFSET(Radar!$AD$3,COLUMN(),0)*ScreenHeight!$C11)/Param!$B$39)/OFFSET(Radar!$AC$3,COLUMN(),0)
)*DistanceShader!AZ10*LightShader!AZ10*(IF(OFFSET(Ghosts!$S$41,COLUMN(),0)&lt;ScreenHeight!$E11,
   1,
   (SQRT(OFFSET(Ghosts!$T$41,COLUMN(),0)-OFFSET(Ghosts!$R$41,COLUMN(),0)*ScreenHeight!$D11)-1))+IF(Ghosts!$B$35,IF(Param!$M$21,-1-POWER(0.3,Param!$M$21)/(IF(Param!$M$21&lt;20,LightShader!AZ101,OFFSET(LightShader!AZ101,Param!$M$21-20,0)
)+POWER(0.3,Param!$M$21)),-2),0))</f>
        <v>2.7249256453781574</v>
      </c>
      <c r="BA10" s="53">
        <f ca="1">IF(ScreenHeight!$B11&lt;OFFSET(Radar!$AC$3,COLUMN(),0),
    Param!$B$38/ScreenHeight!$B11,
    (Param!$B$37+1/(1-OFFSET(Radar!$AD$3,COLUMN(),0)*ScreenHeight!$C11)/Param!$B$39)/OFFSET(Radar!$AC$3,COLUMN(),0)
)*DistanceShader!BA10*LightShader!BA10*(IF(OFFSET(Ghosts!$S$41,COLUMN(),0)&lt;ScreenHeight!$E11,
   1,
   (SQRT(OFFSET(Ghosts!$T$41,COLUMN(),0)-OFFSET(Ghosts!$R$41,COLUMN(),0)*ScreenHeight!$D11)-1))+IF(Ghosts!$B$35,IF(Param!$M$21,-1-POWER(0.3,Param!$M$21)/(IF(Param!$M$21&lt;20,LightShader!BA101,OFFSET(LightShader!BA101,Param!$M$21-20,0)
)+POWER(0.3,Param!$M$21)),-2),0))</f>
        <v>2.7707060919487194</v>
      </c>
      <c r="BB10" s="53">
        <f ca="1">IF(ScreenHeight!$B11&lt;OFFSET(Radar!$AC$3,COLUMN(),0),
    Param!$B$38/ScreenHeight!$B11,
    (Param!$B$37+1/(1-OFFSET(Radar!$AD$3,COLUMN(),0)*ScreenHeight!$C11)/Param!$B$39)/OFFSET(Radar!$AC$3,COLUMN(),0)
)*DistanceShader!BB10*LightShader!BB10*(IF(OFFSET(Ghosts!$S$41,COLUMN(),0)&lt;ScreenHeight!$E11,
   1,
   (SQRT(OFFSET(Ghosts!$T$41,COLUMN(),0)-OFFSET(Ghosts!$R$41,COLUMN(),0)*ScreenHeight!$D11)-1))+IF(Ghosts!$B$35,IF(Param!$M$21,-1-POWER(0.3,Param!$M$21)/(IF(Param!$M$21&lt;20,LightShader!BB101,OFFSET(LightShader!BB101,Param!$M$21-20,0)
)+POWER(0.3,Param!$M$21)),-2),0))</f>
        <v>2.8173144752569383</v>
      </c>
      <c r="BC10" s="53">
        <f ca="1">IF(ScreenHeight!$B11&lt;OFFSET(Radar!$AC$3,COLUMN(),0),
    Param!$B$38/ScreenHeight!$B11,
    (Param!$B$37+1/(1-OFFSET(Radar!$AD$3,COLUMN(),0)*ScreenHeight!$C11)/Param!$B$39)/OFFSET(Radar!$AC$3,COLUMN(),0)
)*DistanceShader!BC10*LightShader!BC10*(IF(OFFSET(Ghosts!$S$41,COLUMN(),0)&lt;ScreenHeight!$E11,
   1,
   (SQRT(OFFSET(Ghosts!$T$41,COLUMN(),0)-OFFSET(Ghosts!$R$41,COLUMN(),0)*ScreenHeight!$D11)-1))+IF(Ghosts!$B$35,IF(Param!$M$21,-1-POWER(0.3,Param!$M$21)/(IF(Param!$M$21&lt;20,LightShader!BC101,OFFSET(LightShader!BC101,Param!$M$21-20,0)
)+POWER(0.3,Param!$M$21)),-2),0))</f>
        <v>2.8647454591282706</v>
      </c>
      <c r="BD10" s="53">
        <f ca="1">IF(ScreenHeight!$B11&lt;OFFSET(Radar!$AC$3,COLUMN(),0),
    Param!$B$38/ScreenHeight!$B11,
    (Param!$B$37+1/(1-OFFSET(Radar!$AD$3,COLUMN(),0)*ScreenHeight!$C11)/Param!$B$39)/OFFSET(Radar!$AC$3,COLUMN(),0)
)*DistanceShader!BD10*LightShader!BD10*(IF(OFFSET(Ghosts!$S$41,COLUMN(),0)&lt;ScreenHeight!$E11,
   1,
   (SQRT(OFFSET(Ghosts!$T$41,COLUMN(),0)-OFFSET(Ghosts!$R$41,COLUMN(),0)*ScreenHeight!$D11)-1))+IF(Ghosts!$B$35,IF(Param!$M$21,-1-POWER(0.3,Param!$M$21)/(IF(Param!$M$21&lt;20,LightShader!BD101,OFFSET(LightShader!BD101,Param!$M$21-20,0)
)+POWER(0.3,Param!$M$21)),-2),0))</f>
        <v>2.9129904331867609</v>
      </c>
      <c r="BE10" s="53">
        <f ca="1">IF(ScreenHeight!$B11&lt;OFFSET(Radar!$AC$3,COLUMN(),0),
    Param!$B$38/ScreenHeight!$B11,
    (Param!$B$37+1/(1-OFFSET(Radar!$AD$3,COLUMN(),0)*ScreenHeight!$C11)/Param!$B$39)/OFFSET(Radar!$AC$3,COLUMN(),0)
)*DistanceShader!BE10*LightShader!BE10*(IF(OFFSET(Ghosts!$S$41,COLUMN(),0)&lt;ScreenHeight!$E11,
   1,
   (SQRT(OFFSET(Ghosts!$T$41,COLUMN(),0)-OFFSET(Ghosts!$R$41,COLUMN(),0)*ScreenHeight!$D11)-1))+IF(Ghosts!$B$35,IF(Param!$M$21,-1-POWER(0.3,Param!$M$21)/(IF(Param!$M$21&lt;20,LightShader!BE101,OFFSET(LightShader!BE101,Param!$M$21-20,0)
)+POWER(0.3,Param!$M$21)),-2),0))</f>
        <v>2.9620371072482881</v>
      </c>
      <c r="BF10" s="53">
        <f ca="1">IF(ScreenHeight!$B11&lt;OFFSET(Radar!$AC$3,COLUMN(),0),
    Param!$B$38/ScreenHeight!$B11,
    (Param!$B$37+1/(1-OFFSET(Radar!$AD$3,COLUMN(),0)*ScreenHeight!$C11)/Param!$B$39)/OFFSET(Radar!$AC$3,COLUMN(),0)
)*DistanceShader!BF10*LightShader!BF10*(IF(OFFSET(Ghosts!$S$41,COLUMN(),0)&lt;ScreenHeight!$E11,
   1,
   (SQRT(OFFSET(Ghosts!$T$41,COLUMN(),0)-OFFSET(Ghosts!$R$41,COLUMN(),0)*ScreenHeight!$D11)-1))+IF(Ghosts!$B$35,IF(Param!$M$21,-1-POWER(0.3,Param!$M$21)/(IF(Param!$M$21&lt;20,LightShader!BF101,OFFSET(LightShader!BF101,Param!$M$21-20,0)
)+POWER(0.3,Param!$M$21)),-2),0))</f>
        <v>3.0118690720582979</v>
      </c>
      <c r="BG10" s="53">
        <f ca="1">IF(ScreenHeight!$B11&lt;OFFSET(Radar!$AC$3,COLUMN(),0),
    Param!$B$38/ScreenHeight!$B11,
    (Param!$B$37+1/(1-OFFSET(Radar!$AD$3,COLUMN(),0)*ScreenHeight!$C11)/Param!$B$39)/OFFSET(Radar!$AC$3,COLUMN(),0)
)*DistanceShader!BG10*LightShader!BG10*(IF(OFFSET(Ghosts!$S$41,COLUMN(),0)&lt;ScreenHeight!$E11,
   1,
   (SQRT(OFFSET(Ghosts!$T$41,COLUMN(),0)-OFFSET(Ghosts!$R$41,COLUMN(),0)*ScreenHeight!$D11)-1))+IF(Ghosts!$B$35,IF(Param!$M$21,-1-POWER(0.3,Param!$M$21)/(IF(Param!$M$21&lt;20,LightShader!BG101,OFFSET(LightShader!BG101,Param!$M$21-20,0)
)+POWER(0.3,Param!$M$21)),-2),0))</f>
        <v>3.0624653259211181</v>
      </c>
      <c r="BH10" s="53">
        <f ca="1">IF(ScreenHeight!$B11&lt;OFFSET(Radar!$AC$3,COLUMN(),0),
    Param!$B$38/ScreenHeight!$B11,
    (Param!$B$37+1/(1-OFFSET(Radar!$AD$3,COLUMN(),0)*ScreenHeight!$C11)/Param!$B$39)/OFFSET(Radar!$AC$3,COLUMN(),0)
)*DistanceShader!BH10*LightShader!BH10*(IF(OFFSET(Ghosts!$S$41,COLUMN(),0)&lt;ScreenHeight!$E11,
   1,
   (SQRT(OFFSET(Ghosts!$T$41,COLUMN(),0)-OFFSET(Ghosts!$R$41,COLUMN(),0)*ScreenHeight!$D11)-1))+IF(Ghosts!$B$35,IF(Param!$M$21,-1-POWER(0.3,Param!$M$21)/(IF(Param!$M$21&lt;20,LightShader!BH101,OFFSET(LightShader!BH101,Param!$M$21-20,0)
)+POWER(0.3,Param!$M$21)),-2),0))</f>
        <v>3.1137997673745721</v>
      </c>
      <c r="BI10" s="53">
        <f ca="1">IF(ScreenHeight!$B11&lt;OFFSET(Radar!$AC$3,COLUMN(),0),
    Param!$B$38/ScreenHeight!$B11,
    (Param!$B$37+1/(1-OFFSET(Radar!$AD$3,COLUMN(),0)*ScreenHeight!$C11)/Param!$B$39)/OFFSET(Radar!$AC$3,COLUMN(),0)
)*DistanceShader!BI10*LightShader!BI10*(IF(OFFSET(Ghosts!$S$41,COLUMN(),0)&lt;ScreenHeight!$E11,
   1,
   (SQRT(OFFSET(Ghosts!$T$41,COLUMN(),0)-OFFSET(Ghosts!$R$41,COLUMN(),0)*ScreenHeight!$D11)-1))+IF(Ghosts!$B$35,IF(Param!$M$21,-1-POWER(0.3,Param!$M$21)/(IF(Param!$M$21&lt;20,LightShader!BI101,OFFSET(LightShader!BI101,Param!$M$21-20,0)
)+POWER(0.3,Param!$M$21)),-2),0))</f>
        <v>3.1658406548370839</v>
      </c>
      <c r="BJ10" s="53">
        <f ca="1">IF(ScreenHeight!$B11&lt;OFFSET(Radar!$AC$3,COLUMN(),0),
    Param!$B$38/ScreenHeight!$B11,
    (Param!$B$37+1/(1-OFFSET(Radar!$AD$3,COLUMN(),0)*ScreenHeight!$C11)/Param!$B$39)/OFFSET(Radar!$AC$3,COLUMN(),0)
)*DistanceShader!BJ10*LightShader!BJ10*(IF(OFFSET(Ghosts!$S$41,COLUMN(),0)&lt;ScreenHeight!$E11,
   1,
   (SQRT(OFFSET(Ghosts!$T$41,COLUMN(),0)-OFFSET(Ghosts!$R$41,COLUMN(),0)*ScreenHeight!$D11)-1))+IF(Ghosts!$B$35,IF(Param!$M$21,-1-POWER(0.3,Param!$M$21)/(IF(Param!$M$21&lt;20,LightShader!BJ101,OFFSET(LightShader!BJ101,Param!$M$21-20,0)
)+POWER(0.3,Param!$M$21)),-2),0))</f>
        <v>3.2185500351195828</v>
      </c>
      <c r="BK10" s="53">
        <f ca="1">IF(ScreenHeight!$B11&lt;OFFSET(Radar!$AC$3,COLUMN(),0),
    Param!$B$38/ScreenHeight!$B11,
    (Param!$B$37+1/(1-OFFSET(Radar!$AD$3,COLUMN(),0)*ScreenHeight!$C11)/Param!$B$39)/OFFSET(Radar!$AC$3,COLUMN(),0)
)*DistanceShader!BK10*LightShader!BK10*(IF(OFFSET(Ghosts!$S$41,COLUMN(),0)&lt;ScreenHeight!$E11,
   1,
   (SQRT(OFFSET(Ghosts!$T$41,COLUMN(),0)-OFFSET(Ghosts!$R$41,COLUMN(),0)*ScreenHeight!$D11)-1))+IF(Ghosts!$B$35,IF(Param!$M$21,-1-POWER(0.3,Param!$M$21)/(IF(Param!$M$21&lt;20,LightShader!BK101,OFFSET(LightShader!BK101,Param!$M$21-20,0)
)+POWER(0.3,Param!$M$21)),-2),0))</f>
        <v>3.2718831438762388</v>
      </c>
      <c r="BL10" s="53">
        <f ca="1">IF(ScreenHeight!$B11&lt;OFFSET(Radar!$AC$3,COLUMN(),0),
    Param!$B$38/ScreenHeight!$B11,
    (Param!$B$37+1/(1-OFFSET(Radar!$AD$3,COLUMN(),0)*ScreenHeight!$C11)/Param!$B$39)/OFFSET(Radar!$AC$3,COLUMN(),0)
)*DistanceShader!BL10*LightShader!BL10*(IF(OFFSET(Ghosts!$S$41,COLUMN(),0)&lt;ScreenHeight!$E11,
   1,
   (SQRT(OFFSET(Ghosts!$T$41,COLUMN(),0)-OFFSET(Ghosts!$R$41,COLUMN(),0)*ScreenHeight!$D11)-1))+IF(Ghosts!$B$35,IF(Param!$M$21,-1-POWER(0.3,Param!$M$21)/(IF(Param!$M$21&lt;20,LightShader!BL101,OFFSET(LightShader!BL101,Param!$M$21-20,0)
)+POWER(0.3,Param!$M$21)),-2),0))</f>
        <v>3.3257877824897282</v>
      </c>
      <c r="BM10" s="53">
        <f ca="1">IF(ScreenHeight!$B11&lt;OFFSET(Radar!$AC$3,COLUMN(),0),
    Param!$B$38/ScreenHeight!$B11,
    (Param!$B$37+1/(1-OFFSET(Radar!$AD$3,COLUMN(),0)*ScreenHeight!$C11)/Param!$B$39)/OFFSET(Radar!$AC$3,COLUMN(),0)
)*DistanceShader!BM10*LightShader!BM10*(IF(OFFSET(Ghosts!$S$41,COLUMN(),0)&lt;ScreenHeight!$E11,
   1,
   (SQRT(OFFSET(Ghosts!$T$41,COLUMN(),0)-OFFSET(Ghosts!$R$41,COLUMN(),0)*ScreenHeight!$D11)-1))+IF(Ghosts!$B$35,IF(Param!$M$21,-1-POWER(0.3,Param!$M$21)/(IF(Param!$M$21&lt;20,LightShader!BM101,OFFSET(LightShader!BM101,Param!$M$21-20,0)
)+POWER(0.3,Param!$M$21)),-2),0))</f>
        <v>3.3802036775681645</v>
      </c>
      <c r="BN10" s="53">
        <f ca="1">IF(ScreenHeight!$B11&lt;OFFSET(Radar!$AC$3,COLUMN(),0),
    Param!$B$38/ScreenHeight!$B11,
    (Param!$B$37+1/(1-OFFSET(Radar!$AD$3,COLUMN(),0)*ScreenHeight!$C11)/Param!$B$39)/OFFSET(Radar!$AC$3,COLUMN(),0)
)*DistanceShader!BN10*LightShader!BN10*(IF(OFFSET(Ghosts!$S$41,COLUMN(),0)&lt;ScreenHeight!$E11,
   1,
   (SQRT(OFFSET(Ghosts!$T$41,COLUMN(),0)-OFFSET(Ghosts!$R$41,COLUMN(),0)*ScreenHeight!$D11)-1))+IF(Ghosts!$B$35,IF(Param!$M$21,-1-POWER(0.3,Param!$M$21)/(IF(Param!$M$21&lt;20,LightShader!BN101,OFFSET(LightShader!BN101,Param!$M$21-20,0)
)+POWER(0.3,Param!$M$21)),-2),0))</f>
        <v>3.4350618311858527</v>
      </c>
      <c r="BO10" s="53">
        <f ca="1">IF(ScreenHeight!$B11&lt;OFFSET(Radar!$AC$3,COLUMN(),0),
    Param!$B$38/ScreenHeight!$B11,
    (Param!$B$37+1/(1-OFFSET(Radar!$AD$3,COLUMN(),0)*ScreenHeight!$C11)/Param!$B$39)/OFFSET(Radar!$AC$3,COLUMN(),0)
)*DistanceShader!BO10*LightShader!BO10*(IF(OFFSET(Ghosts!$S$41,COLUMN(),0)&lt;ScreenHeight!$E11,
   1,
   (SQRT(OFFSET(Ghosts!$T$41,COLUMN(),0)-OFFSET(Ghosts!$R$41,COLUMN(),0)*ScreenHeight!$D11)-1))+IF(Ghosts!$B$35,IF(Param!$M$21,-1-POWER(0.3,Param!$M$21)/(IF(Param!$M$21&lt;20,LightShader!BO101,OFFSET(LightShader!BO101,Param!$M$21-20,0)
)+POWER(0.3,Param!$M$21)),-2),0))</f>
        <v>3.4902838722328298</v>
      </c>
      <c r="BP10" s="53">
        <f ca="1">IF(ScreenHeight!$B11&lt;OFFSET(Radar!$AC$3,COLUMN(),0),
    Param!$B$38/ScreenHeight!$B11,
    (Param!$B$37+1/(1-OFFSET(Radar!$AD$3,COLUMN(),0)*ScreenHeight!$C11)/Param!$B$39)/OFFSET(Radar!$AC$3,COLUMN(),0)
)*DistanceShader!BP10*LightShader!BP10*(IF(OFFSET(Ghosts!$S$41,COLUMN(),0)&lt;ScreenHeight!$E11,
   1,
   (SQRT(OFFSET(Ghosts!$T$41,COLUMN(),0)-OFFSET(Ghosts!$R$41,COLUMN(),0)*ScreenHeight!$D11)-1))+IF(Ghosts!$B$35,IF(Param!$M$21,-1-POWER(0.3,Param!$M$21)/(IF(Param!$M$21&lt;20,LightShader!BP101,OFFSET(LightShader!BP101,Param!$M$21-20,0)
)+POWER(0.3,Param!$M$21)),-2),0))</f>
        <v>3.54578142173956</v>
      </c>
      <c r="BQ10" s="53">
        <f ca="1">IF(ScreenHeight!$B11&lt;OFFSET(Radar!$AC$3,COLUMN(),0),
    Param!$B$38/ScreenHeight!$B11,
    (Param!$B$37+1/(1-OFFSET(Radar!$AD$3,COLUMN(),0)*ScreenHeight!$C11)/Param!$B$39)/OFFSET(Radar!$AC$3,COLUMN(),0)
)*DistanceShader!BQ10*LightShader!BQ10*(IF(OFFSET(Ghosts!$S$41,COLUMN(),0)&lt;ScreenHeight!$E11,
   1,
   (SQRT(OFFSET(Ghosts!$T$41,COLUMN(),0)-OFFSET(Ghosts!$R$41,COLUMN(),0)*ScreenHeight!$D11)-1))+IF(Ghosts!$B$35,IF(Param!$M$21,-1-POWER(0.3,Param!$M$21)/(IF(Param!$M$21&lt;20,LightShader!BQ101,OFFSET(LightShader!BQ101,Param!$M$21-20,0)
)+POWER(0.3,Param!$M$21)),-2),0))</f>
        <v>3.6014554877855676</v>
      </c>
      <c r="BR10" s="53">
        <f ca="1">IF(ScreenHeight!$B11&lt;OFFSET(Radar!$AC$3,COLUMN(),0),
    Param!$B$38/ScreenHeight!$B11,
    (Param!$B$37+1/(1-OFFSET(Radar!$AD$3,COLUMN(),0)*ScreenHeight!$C11)/Param!$B$39)/OFFSET(Radar!$AC$3,COLUMN(),0)
)*DistanceShader!BR10*LightShader!BR10*(IF(OFFSET(Ghosts!$S$41,COLUMN(),0)&lt;ScreenHeight!$E11,
   1,
   (SQRT(OFFSET(Ghosts!$T$41,COLUMN(),0)-OFFSET(Ghosts!$R$41,COLUMN(),0)*ScreenHeight!$D11)-1))+IF(Ghosts!$B$35,IF(Param!$M$21,-1-POWER(0.3,Param!$M$21)/(IF(Param!$M$21&lt;20,LightShader!BR101,OFFSET(LightShader!BR101,Param!$M$21-20,0)
)+POWER(0.3,Param!$M$21)),-2),0))</f>
        <v>3.657195908533267</v>
      </c>
      <c r="BS10" s="53">
        <f ca="1">IF(ScreenHeight!$B11&lt;OFFSET(Radar!$AC$3,COLUMN(),0),
    Param!$B$38/ScreenHeight!$B11,
    (Param!$B$37+1/(1-OFFSET(Radar!$AD$3,COLUMN(),0)*ScreenHeight!$C11)/Param!$B$39)/OFFSET(Radar!$AC$3,COLUMN(),0)
)*DistanceShader!BS10*LightShader!BS10*(IF(OFFSET(Ghosts!$S$41,COLUMN(),0)&lt;ScreenHeight!$E11,
   1,
   (SQRT(OFFSET(Ghosts!$T$41,COLUMN(),0)-OFFSET(Ghosts!$R$41,COLUMN(),0)*ScreenHeight!$D11)-1))+IF(Ghosts!$B$35,IF(Param!$M$21,-1-POWER(0.3,Param!$M$21)/(IF(Param!$M$21&lt;20,LightShader!BS101,OFFSET(LightShader!BS101,Param!$M$21-20,0)
)+POWER(0.3,Param!$M$21)),-2),0))</f>
        <v>3.7128808649703062</v>
      </c>
      <c r="BT10" s="53">
        <f ca="1">IF(ScreenHeight!$B11&lt;OFFSET(Radar!$AC$3,COLUMN(),0),
    Param!$B$38/ScreenHeight!$B11,
    (Param!$B$37+1/(1-OFFSET(Radar!$AD$3,COLUMN(),0)*ScreenHeight!$C11)/Param!$B$39)/OFFSET(Radar!$AC$3,COLUMN(),0)
)*DistanceShader!BT10*LightShader!BT10*(IF(OFFSET(Ghosts!$S$41,COLUMN(),0)&lt;ScreenHeight!$E11,
   1,
   (SQRT(OFFSET(Ghosts!$T$41,COLUMN(),0)-OFFSET(Ghosts!$R$41,COLUMN(),0)*ScreenHeight!$D11)-1))+IF(Ghosts!$B$35,IF(Param!$M$21,-1-POWER(0.3,Param!$M$21)/(IF(Param!$M$21&lt;20,LightShader!BT101,OFFSET(LightShader!BT101,Param!$M$21-20,0)
)+POWER(0.3,Param!$M$21)),-2),0))</f>
        <v>3.7683764879805506</v>
      </c>
      <c r="BU10" s="53">
        <f ca="1">IF(ScreenHeight!$B11&lt;OFFSET(Radar!$AC$3,COLUMN(),0),
    Param!$B$38/ScreenHeight!$B11,
    (Param!$B$37+1/(1-OFFSET(Radar!$AD$3,COLUMN(),0)*ScreenHeight!$C11)/Param!$B$39)/OFFSET(Radar!$AC$3,COLUMN(),0)
)*DistanceShader!BU10*LightShader!BU10*(IF(OFFSET(Ghosts!$S$41,COLUMN(),0)&lt;ScreenHeight!$E11,
   1,
   (SQRT(OFFSET(Ghosts!$T$41,COLUMN(),0)-OFFSET(Ghosts!$R$41,COLUMN(),0)*ScreenHeight!$D11)-1))+IF(Ghosts!$B$35,IF(Param!$M$21,-1-POWER(0.3,Param!$M$21)/(IF(Param!$M$21&lt;20,LightShader!BU101,OFFSET(LightShader!BU101,Param!$M$21-20,0)
)+POWER(0.3,Param!$M$21)),-2),0))</f>
        <v>3.8235365872407434</v>
      </c>
      <c r="BV10" s="53">
        <f ca="1">IF(ScreenHeight!$B11&lt;OFFSET(Radar!$AC$3,COLUMN(),0),
    Param!$B$38/ScreenHeight!$B11,
    (Param!$B$37+1/(1-OFFSET(Radar!$AD$3,COLUMN(),0)*ScreenHeight!$C11)/Param!$B$39)/OFFSET(Radar!$AC$3,COLUMN(),0)
)*DistanceShader!BV10*LightShader!BV10*(IF(OFFSET(Ghosts!$S$41,COLUMN(),0)&lt;ScreenHeight!$E11,
   1,
   (SQRT(OFFSET(Ghosts!$T$41,COLUMN(),0)-OFFSET(Ghosts!$R$41,COLUMN(),0)*ScreenHeight!$D11)-1))+IF(Ghosts!$B$35,IF(Param!$M$21,-1-POWER(0.3,Param!$M$21)/(IF(Param!$M$21&lt;20,LightShader!BV101,OFFSET(LightShader!BV101,Param!$M$21-20,0)
)+POWER(0.3,Param!$M$21)),-2),0))</f>
        <v>3.8782025319599143</v>
      </c>
      <c r="BW10" s="53">
        <f ca="1">IF(ScreenHeight!$B11&lt;OFFSET(Radar!$AC$3,COLUMN(),0),
    Param!$B$38/ScreenHeight!$B11,
    (Param!$B$37+1/(1-OFFSET(Radar!$AD$3,COLUMN(),0)*ScreenHeight!$C11)/Param!$B$39)/OFFSET(Radar!$AC$3,COLUMN(),0)
)*DistanceShader!BW10*LightShader!BW10*(IF(OFFSET(Ghosts!$S$41,COLUMN(),0)&lt;ScreenHeight!$E11,
   1,
   (SQRT(OFFSET(Ghosts!$T$41,COLUMN(),0)-OFFSET(Ghosts!$R$41,COLUMN(),0)*ScreenHeight!$D11)-1))+IF(Ghosts!$B$35,IF(Param!$M$21,-1-POWER(0.3,Param!$M$21)/(IF(Param!$M$21&lt;20,LightShader!BW101,OFFSET(LightShader!BW101,Param!$M$21-20,0)
)+POWER(0.3,Param!$M$21)),-2),0))</f>
        <v>3.932203315401428</v>
      </c>
      <c r="BX10" s="53">
        <f ca="1">IF(ScreenHeight!$B11&lt;OFFSET(Radar!$AC$3,COLUMN(),0),
    Param!$B$38/ScreenHeight!$B11,
    (Param!$B$37+1/(1-OFFSET(Radar!$AD$3,COLUMN(),0)*ScreenHeight!$C11)/Param!$B$39)/OFFSET(Radar!$AC$3,COLUMN(),0)
)*DistanceShader!BX10*LightShader!BX10*(IF(OFFSET(Ghosts!$S$41,COLUMN(),0)&lt;ScreenHeight!$E11,
   1,
   (SQRT(OFFSET(Ghosts!$T$41,COLUMN(),0)-OFFSET(Ghosts!$R$41,COLUMN(),0)*ScreenHeight!$D11)-1))+IF(Ghosts!$B$35,IF(Param!$M$21,-1-POWER(0.3,Param!$M$21)/(IF(Param!$M$21&lt;20,LightShader!BX101,OFFSET(LightShader!BX101,Param!$M$21-20,0)
)+POWER(0.3,Param!$M$21)),-2),0))</f>
        <v>3.9853558361737136</v>
      </c>
      <c r="BY10" s="53">
        <f ca="1">IF(ScreenHeight!$B11&lt;OFFSET(Radar!$AC$3,COLUMN(),0),
    Param!$B$38/ScreenHeight!$B11,
    (Param!$B$37+1/(1-OFFSET(Radar!$AD$3,COLUMN(),0)*ScreenHeight!$C11)/Param!$B$39)/OFFSET(Radar!$AC$3,COLUMN(),0)
)*DistanceShader!BY10*LightShader!BY10*(IF(OFFSET(Ghosts!$S$41,COLUMN(),0)&lt;ScreenHeight!$E11,
   1,
   (SQRT(OFFSET(Ghosts!$T$41,COLUMN(),0)-OFFSET(Ghosts!$R$41,COLUMN(),0)*ScreenHeight!$D11)-1))+IF(Ghosts!$B$35,IF(Param!$M$21,-1-POWER(0.3,Param!$M$21)/(IF(Param!$M$21&lt;20,LightShader!BY101,OFFSET(LightShader!BY101,Param!$M$21-20,0)
)+POWER(0.3,Param!$M$21)),-2),0))</f>
        <v>4.0374654291346079</v>
      </c>
      <c r="BZ10" s="53">
        <f ca="1">IF(ScreenHeight!$B11&lt;OFFSET(Radar!$AC$3,COLUMN(),0),
    Param!$B$38/ScreenHeight!$B11,
    (Param!$B$37+1/(1-OFFSET(Radar!$AD$3,COLUMN(),0)*ScreenHeight!$C11)/Param!$B$39)/OFFSET(Radar!$AC$3,COLUMN(),0)
)*DistanceShader!BZ10*LightShader!BZ10*(IF(OFFSET(Ghosts!$S$41,COLUMN(),0)&lt;ScreenHeight!$E11,
   1,
   (SQRT(OFFSET(Ghosts!$T$41,COLUMN(),0)-OFFSET(Ghosts!$R$41,COLUMN(),0)*ScreenHeight!$D11)-1))+IF(Ghosts!$B$35,IF(Param!$M$21,-1-POWER(0.3,Param!$M$21)/(IF(Param!$M$21&lt;20,LightShader!BZ101,OFFSET(LightShader!BZ101,Param!$M$21-20,0)
)+POWER(0.3,Param!$M$21)),-2),0))</f>
        <v>4.0883266771006745</v>
      </c>
      <c r="CA10" s="53">
        <f ca="1">IF(ScreenHeight!$B11&lt;OFFSET(Radar!$AC$3,COLUMN(),0),
    Param!$B$38/ScreenHeight!$B11,
    (Param!$B$37+1/(1-OFFSET(Radar!$AD$3,COLUMN(),0)*ScreenHeight!$C11)/Param!$B$39)/OFFSET(Radar!$AC$3,COLUMN(),0)
)*DistanceShader!CA10*LightShader!CA10*(IF(OFFSET(Ghosts!$S$41,COLUMN(),0)&lt;ScreenHeight!$E11,
   1,
   (SQRT(OFFSET(Ghosts!$T$41,COLUMN(),0)-OFFSET(Ghosts!$R$41,COLUMN(),0)*ScreenHeight!$D11)-1))+IF(Ghosts!$B$35,IF(Param!$M$21,-1-POWER(0.3,Param!$M$21)/(IF(Param!$M$21&lt;20,LightShader!CA101,OFFSET(LightShader!CA101,Param!$M$21-20,0)
)+POWER(0.3,Param!$M$21)),-2),0))</f>
        <v>4.1377245310692166</v>
      </c>
      <c r="CB10" s="53">
        <f ca="1">IF(ScreenHeight!$B11&lt;OFFSET(Radar!$AC$3,COLUMN(),0),
    Param!$B$38/ScreenHeight!$B11,
    (Param!$B$37+1/(1-OFFSET(Radar!$AD$3,COLUMN(),0)*ScreenHeight!$C11)/Param!$B$39)/OFFSET(Radar!$AC$3,COLUMN(),0)
)*DistanceShader!CB10*LightShader!CB10*(IF(OFFSET(Ghosts!$S$41,COLUMN(),0)&lt;ScreenHeight!$E11,
   1,
   (SQRT(OFFSET(Ghosts!$T$41,COLUMN(),0)-OFFSET(Ghosts!$R$41,COLUMN(),0)*ScreenHeight!$D11)-1))+IF(Ghosts!$B$35,IF(Param!$M$21,-1-POWER(0.3,Param!$M$21)/(IF(Param!$M$21&lt;20,LightShader!CB101,OFFSET(LightShader!CB101,Param!$M$21-20,0)
)+POWER(0.3,Param!$M$21)),-2),0))</f>
        <v>4.1854357610683044</v>
      </c>
      <c r="CC10" s="53">
        <f ca="1">IF(ScreenHeight!$B11&lt;OFFSET(Radar!$AC$3,COLUMN(),0),
    Param!$B$38/ScreenHeight!$B11,
    (Param!$B$37+1/(1-OFFSET(Radar!$AD$3,COLUMN(),0)*ScreenHeight!$C11)/Param!$B$39)/OFFSET(Radar!$AC$3,COLUMN(),0)
)*DistanceShader!CC10*LightShader!CC10*(IF(OFFSET(Ghosts!$S$41,COLUMN(),0)&lt;ScreenHeight!$E11,
   1,
   (SQRT(OFFSET(Ghosts!$T$41,COLUMN(),0)-OFFSET(Ghosts!$R$41,COLUMN(),0)*ScreenHeight!$D11)-1))+IF(Ghosts!$B$35,IF(Param!$M$21,-1-POWER(0.3,Param!$M$21)/(IF(Param!$M$21&lt;20,LightShader!CC101,OFFSET(LightShader!CC101,Param!$M$21-20,0)
)+POWER(0.3,Param!$M$21)),-2),0))</f>
        <v>4.2312307518475256</v>
      </c>
      <c r="CD10" s="53">
        <f ca="1">IF(ScreenHeight!$B11&lt;OFFSET(Radar!$AC$3,COLUMN(),0),
    Param!$B$38/ScreenHeight!$B11,
    (Param!$B$37+1/(1-OFFSET(Radar!$AD$3,COLUMN(),0)*ScreenHeight!$C11)/Param!$B$39)/OFFSET(Radar!$AC$3,COLUMN(),0)
)*DistanceShader!CD10*LightShader!CD10*(IF(OFFSET(Ghosts!$S$41,COLUMN(),0)&lt;ScreenHeight!$E11,
   1,
   (SQRT(OFFSET(Ghosts!$T$41,COLUMN(),0)-OFFSET(Ghosts!$R$41,COLUMN(),0)*ScreenHeight!$D11)-1))+IF(Ghosts!$B$35,IF(Param!$M$21,-1-POWER(0.3,Param!$M$21)/(IF(Param!$M$21&lt;20,LightShader!CD101,OFFSET(LightShader!CD101,Param!$M$21-20,0)
)+POWER(0.3,Param!$M$21)),-2),0))</f>
        <v>4.2748756473271943</v>
      </c>
      <c r="CE10" s="53">
        <f ca="1">IF(ScreenHeight!$B11&lt;OFFSET(Radar!$AC$3,COLUMN(),0),
    Param!$B$38/ScreenHeight!$B11,
    (Param!$B$37+1/(1-OFFSET(Radar!$AD$3,COLUMN(),0)*ScreenHeight!$C11)/Param!$B$39)/OFFSET(Radar!$AC$3,COLUMN(),0)
)*DistanceShader!CE10*LightShader!CE10*(IF(OFFSET(Ghosts!$S$41,COLUMN(),0)&lt;ScreenHeight!$E11,
   1,
   (SQRT(OFFSET(Ghosts!$T$41,COLUMN(),0)-OFFSET(Ghosts!$R$41,COLUMN(),0)*ScreenHeight!$D11)-1))+IF(Ghosts!$B$35,IF(Param!$M$21,-1-POWER(0.3,Param!$M$21)/(IF(Param!$M$21&lt;20,LightShader!CE101,OFFSET(LightShader!CE101,Param!$M$21-20,0)
)+POWER(0.3,Param!$M$21)),-2),0))</f>
        <v>4.3161348351192812</v>
      </c>
      <c r="CF10" s="53">
        <f ca="1">IF(ScreenHeight!$B11&lt;OFFSET(Radar!$AC$3,COLUMN(),0),
    Param!$B$38/ScreenHeight!$B11,
    (Param!$B$37+1/(1-OFFSET(Radar!$AD$3,COLUMN(),0)*ScreenHeight!$C11)/Param!$B$39)/OFFSET(Radar!$AC$3,COLUMN(),0)
)*DistanceShader!CF10*LightShader!CF10*(IF(OFFSET(Ghosts!$S$41,COLUMN(),0)&lt;ScreenHeight!$E11,
   1,
   (SQRT(OFFSET(Ghosts!$T$41,COLUMN(),0)-OFFSET(Ghosts!$R$41,COLUMN(),0)*ScreenHeight!$D11)-1))+IF(Ghosts!$B$35,IF(Param!$M$21,-1-POWER(0.3,Param!$M$21)/(IF(Param!$M$21&lt;20,LightShader!CF101,OFFSET(LightShader!CF101,Param!$M$21-20,0)
)+POWER(0.3,Param!$M$21)),-2),0))</f>
        <v>4.3547737478054422</v>
      </c>
      <c r="CG10" s="53">
        <f ca="1">IF(ScreenHeight!$B11&lt;OFFSET(Radar!$AC$3,COLUMN(),0),
    Param!$B$38/ScreenHeight!$B11,
    (Param!$B$37+1/(1-OFFSET(Radar!$AD$3,COLUMN(),0)*ScreenHeight!$C11)/Param!$B$39)/OFFSET(Radar!$AC$3,COLUMN(),0)
)*DistanceShader!CG10*LightShader!CG10*(IF(OFFSET(Ghosts!$S$41,COLUMN(),0)&lt;ScreenHeight!$E11,
   1,
   (SQRT(OFFSET(Ghosts!$T$41,COLUMN(),0)-OFFSET(Ghosts!$R$41,COLUMN(),0)*ScreenHeight!$D11)-1))+IF(Ghosts!$B$35,IF(Param!$M$21,-1-POWER(0.3,Param!$M$21)/(IF(Param!$M$21&lt;20,LightShader!CG101,OFFSET(LightShader!CG101,Param!$M$21-20,0)
)+POWER(0.3,Param!$M$21)),-2),0))</f>
        <v>4.3905619415262755</v>
      </c>
      <c r="CH10" s="53">
        <f ca="1">IF(ScreenHeight!$B11&lt;OFFSET(Radar!$AC$3,COLUMN(),0),
    Param!$B$38/ScreenHeight!$B11,
    (Param!$B$37+1/(1-OFFSET(Radar!$AD$3,COLUMN(),0)*ScreenHeight!$C11)/Param!$B$39)/OFFSET(Radar!$AC$3,COLUMN(),0)
)*DistanceShader!CH10*LightShader!CH10*(IF(OFFSET(Ghosts!$S$41,COLUMN(),0)&lt;ScreenHeight!$E11,
   1,
   (SQRT(OFFSET(Ghosts!$T$41,COLUMN(),0)-OFFSET(Ghosts!$R$41,COLUMN(),0)*ScreenHeight!$D11)-1))+IF(Ghosts!$B$35,IF(Param!$M$21,-1-POWER(0.3,Param!$M$21)/(IF(Param!$M$21&lt;20,LightShader!CH101,OFFSET(LightShader!CH101,Param!$M$21-20,0)
)+POWER(0.3,Param!$M$21)),-2),0))</f>
        <v>4.4232763955631889</v>
      </c>
      <c r="CI10" s="53">
        <f ca="1">IF(ScreenHeight!$B11&lt;OFFSET(Radar!$AC$3,COLUMN(),0),
    Param!$B$38/ScreenHeight!$B11,
    (Param!$B$37+1/(1-OFFSET(Radar!$AD$3,COLUMN(),0)*ScreenHeight!$C11)/Param!$B$39)/OFFSET(Radar!$AC$3,COLUMN(),0)
)*DistanceShader!CI10*LightShader!CI10*(IF(OFFSET(Ghosts!$S$41,COLUMN(),0)&lt;ScreenHeight!$E11,
   1,
   (SQRT(OFFSET(Ghosts!$T$41,COLUMN(),0)-OFFSET(Ghosts!$R$41,COLUMN(),0)*ScreenHeight!$D11)-1))+IF(Ghosts!$B$35,IF(Param!$M$21,-1-POWER(0.3,Param!$M$21)/(IF(Param!$M$21&lt;20,LightShader!CI101,OFFSET(LightShader!CI101,Param!$M$21-20,0)
)+POWER(0.3,Param!$M$21)),-2),0))</f>
        <v>4.4527049599696955</v>
      </c>
      <c r="CJ10" s="53">
        <f ca="1">IF(ScreenHeight!$B11&lt;OFFSET(Radar!$AC$3,COLUMN(),0),
    Param!$B$38/ScreenHeight!$B11,
    (Param!$B$37+1/(1-OFFSET(Radar!$AD$3,COLUMN(),0)*ScreenHeight!$C11)/Param!$B$39)/OFFSET(Radar!$AC$3,COLUMN(),0)
)*DistanceShader!CJ10*LightShader!CJ10*(IF(OFFSET(Ghosts!$S$41,COLUMN(),0)&lt;ScreenHeight!$E11,
   1,
   (SQRT(OFFSET(Ghosts!$T$41,COLUMN(),0)-OFFSET(Ghosts!$R$41,COLUMN(),0)*ScreenHeight!$D11)-1))+IF(Ghosts!$B$35,IF(Param!$M$21,-1-POWER(0.3,Param!$M$21)/(IF(Param!$M$21&lt;20,LightShader!CJ101,OFFSET(LightShader!CJ101,Param!$M$21-20,0)
)+POWER(0.3,Param!$M$21)),-2),0))</f>
        <v>4.4786498631001628</v>
      </c>
      <c r="CK10" s="53">
        <f ca="1">IF(ScreenHeight!$B11&lt;OFFSET(Radar!$AC$3,COLUMN(),0),
    Param!$B$38/ScreenHeight!$B11,
    (Param!$B$37+1/(1-OFFSET(Radar!$AD$3,COLUMN(),0)*ScreenHeight!$C11)/Param!$B$39)/OFFSET(Radar!$AC$3,COLUMN(),0)
)*DistanceShader!CK10*LightShader!CK10*(IF(OFFSET(Ghosts!$S$41,COLUMN(),0)&lt;ScreenHeight!$E11,
   1,
   (SQRT(OFFSET(Ghosts!$T$41,COLUMN(),0)-OFFSET(Ghosts!$R$41,COLUMN(),0)*ScreenHeight!$D11)-1))+IF(Ghosts!$B$35,IF(Param!$M$21,-1-POWER(0.3,Param!$M$21)/(IF(Param!$M$21&lt;20,LightShader!CK101,OFFSET(LightShader!CK101,Param!$M$21-20,0)
)+POWER(0.3,Param!$M$21)),-2),0))</f>
        <v>4.5009311783575603</v>
      </c>
      <c r="CL10" s="53">
        <f ca="1">IF(ScreenHeight!$B11&lt;OFFSET(Radar!$AC$3,COLUMN(),0),
    Param!$B$38/ScreenHeight!$B11,
    (Param!$B$37+1/(1-OFFSET(Radar!$AD$3,COLUMN(),0)*ScreenHeight!$C11)/Param!$B$39)/OFFSET(Radar!$AC$3,COLUMN(),0)
)*DistanceShader!CL10*LightShader!CL10*(IF(OFFSET(Ghosts!$S$41,COLUMN(),0)&lt;ScreenHeight!$E11,
   1,
   (SQRT(OFFSET(Ghosts!$T$41,COLUMN(),0)-OFFSET(Ghosts!$R$41,COLUMN(),0)*ScreenHeight!$D11)-1))+IF(Ghosts!$B$35,IF(Param!$M$21,-1-POWER(0.3,Param!$M$21)/(IF(Param!$M$21&lt;20,LightShader!CL101,OFFSET(LightShader!CL101,Param!$M$21-20,0)
)+POWER(0.3,Param!$M$21)),-2),0))</f>
        <v>4.5193901408902875</v>
      </c>
      <c r="CM10" s="53">
        <f ca="1">IF(ScreenHeight!$B11&lt;OFFSET(Radar!$AC$3,COLUMN(),0),
    Param!$B$38/ScreenHeight!$B11,
    (Param!$B$37+1/(1-OFFSET(Radar!$AD$3,COLUMN(),0)*ScreenHeight!$C11)/Param!$B$39)/OFFSET(Radar!$AC$3,COLUMN(),0)
)*DistanceShader!CM10*LightShader!CM10*(IF(OFFSET(Ghosts!$S$41,COLUMN(),0)&lt;ScreenHeight!$E11,
   1,
   (SQRT(OFFSET(Ghosts!$T$41,COLUMN(),0)-OFFSET(Ghosts!$R$41,COLUMN(),0)*ScreenHeight!$D11)-1))+IF(Ghosts!$B$35,IF(Param!$M$21,-1-POWER(0.3,Param!$M$21)/(IF(Param!$M$21&lt;20,LightShader!CM101,OFFSET(LightShader!CM101,Param!$M$21-20,0)
)+POWER(0.3,Param!$M$21)),-2),0))</f>
        <v>4.5338922014196186</v>
      </c>
      <c r="CN10" s="53">
        <f ca="1">IF(ScreenHeight!$B11&lt;OFFSET(Radar!$AC$3,COLUMN(),0),
    Param!$B$38/ScreenHeight!$B11,
    (Param!$B$37+1/(1-OFFSET(Radar!$AD$3,COLUMN(),0)*ScreenHeight!$C11)/Param!$B$39)/OFFSET(Radar!$AC$3,COLUMN(),0)
)*DistanceShader!CN10*LightShader!CN10*(IF(OFFSET(Ghosts!$S$41,COLUMN(),0)&lt;ScreenHeight!$E11,
   1,
   (SQRT(OFFSET(Ghosts!$T$41,COLUMN(),0)-OFFSET(Ghosts!$R$41,COLUMN(),0)*ScreenHeight!$D11)-1))+IF(Ghosts!$B$35,IF(Param!$M$21,-1-POWER(0.3,Param!$M$21)/(IF(Param!$M$21&lt;20,LightShader!CN101,OFFSET(LightShader!CN101,Param!$M$21-20,0)
)+POWER(0.3,Param!$M$21)),-2),0))</f>
        <v>4.544329706697888</v>
      </c>
      <c r="CO10" s="53">
        <f ca="1">IF(ScreenHeight!$B11&lt;OFFSET(Radar!$AC$3,COLUMN(),0),
    Param!$B$38/ScreenHeight!$B11,
    (Param!$B$37+1/(1-OFFSET(Radar!$AD$3,COLUMN(),0)*ScreenHeight!$C11)/Param!$B$39)/OFFSET(Radar!$AC$3,COLUMN(),0)
)*DistanceShader!CO10*LightShader!CO10*(IF(OFFSET(Ghosts!$S$41,COLUMN(),0)&lt;ScreenHeight!$E11,
   1,
   (SQRT(OFFSET(Ghosts!$T$41,COLUMN(),0)-OFFSET(Ghosts!$R$41,COLUMN(),0)*ScreenHeight!$D11)-1))+IF(Ghosts!$B$35,IF(Param!$M$21,-1-POWER(0.3,Param!$M$21)/(IF(Param!$M$21&lt;20,LightShader!CO101,OFFSET(LightShader!CO101,Param!$M$21-20,0)
)+POWER(0.3,Param!$M$21)),-2),0))</f>
        <v>4.5506241046987546</v>
      </c>
      <c r="CP10" s="53">
        <f ca="1">IF(ScreenHeight!$B11&lt;OFFSET(Radar!$AC$3,COLUMN(),0),
    Param!$B$38/ScreenHeight!$B11,
    (Param!$B$37+1/(1-OFFSET(Radar!$AD$3,COLUMN(),0)*ScreenHeight!$C11)/Param!$B$39)/OFFSET(Radar!$AC$3,COLUMN(),0)
)*DistanceShader!CP10*LightShader!CP10*(IF(OFFSET(Ghosts!$S$41,COLUMN(),0)&lt;ScreenHeight!$E11,
   1,
   (SQRT(OFFSET(Ghosts!$T$41,COLUMN(),0)-OFFSET(Ghosts!$R$41,COLUMN(),0)*ScreenHeight!$D11)-1))+IF(Ghosts!$B$35,IF(Param!$M$21,-1-POWER(0.3,Param!$M$21)/(IF(Param!$M$21&lt;20,LightShader!CP101,OFFSET(LightShader!CP101,Param!$M$21-20,0)
)+POWER(0.3,Param!$M$21)),-2),0))</f>
        <v>4.5527275874389748</v>
      </c>
      <c r="CQ10" s="53">
        <f ca="1">IF(ScreenHeight!$B11&lt;OFFSET(Radar!$AC$3,COLUMN(),0),
    Param!$B$38/ScreenHeight!$B11,
    (Param!$B$37+1/(1-OFFSET(Radar!$AD$3,COLUMN(),0)*ScreenHeight!$C11)/Param!$B$39)/OFFSET(Radar!$AC$3,COLUMN(),0)
)*DistanceShader!CQ10*LightShader!CQ10*(IF(OFFSET(Ghosts!$S$41,COLUMN(),0)&lt;ScreenHeight!$E11,
   1,
   (SQRT(OFFSET(Ghosts!$T$41,COLUMN(),0)-OFFSET(Ghosts!$R$41,COLUMN(),0)*ScreenHeight!$D11)-1))+IF(Ghosts!$B$35,IF(Param!$M$21,-1-POWER(0.3,Param!$M$21)/(IF(Param!$M$21&lt;20,LightShader!CQ101,OFFSET(LightShader!CQ101,Param!$M$21-20,0)
)+POWER(0.3,Param!$M$21)),-2),0))</f>
        <v>4.5506241046987546</v>
      </c>
      <c r="CR10" s="53">
        <f ca="1">IF(ScreenHeight!$B11&lt;OFFSET(Radar!$AC$3,COLUMN(),0),
    Param!$B$38/ScreenHeight!$B11,
    (Param!$B$37+1/(1-OFFSET(Radar!$AD$3,COLUMN(),0)*ScreenHeight!$C11)/Param!$B$39)/OFFSET(Radar!$AC$3,COLUMN(),0)
)*DistanceShader!CR10*LightShader!CR10*(IF(OFFSET(Ghosts!$S$41,COLUMN(),0)&lt;ScreenHeight!$E11,
   1,
   (SQRT(OFFSET(Ghosts!$T$41,COLUMN(),0)-OFFSET(Ghosts!$R$41,COLUMN(),0)*ScreenHeight!$D11)-1))+IF(Ghosts!$B$35,IF(Param!$M$21,-1-POWER(0.3,Param!$M$21)/(IF(Param!$M$21&lt;20,LightShader!CR101,OFFSET(LightShader!CR101,Param!$M$21-20,0)
)+POWER(0.3,Param!$M$21)),-2),0))</f>
        <v>4.544329706697888</v>
      </c>
      <c r="CS10" s="53">
        <f ca="1">IF(ScreenHeight!$B11&lt;OFFSET(Radar!$AC$3,COLUMN(),0),
    Param!$B$38/ScreenHeight!$B11,
    (Param!$B$37+1/(1-OFFSET(Radar!$AD$3,COLUMN(),0)*ScreenHeight!$C11)/Param!$B$39)/OFFSET(Radar!$AC$3,COLUMN(),0)
)*DistanceShader!CS10*LightShader!CS10*(IF(OFFSET(Ghosts!$S$41,COLUMN(),0)&lt;ScreenHeight!$E11,
   1,
   (SQRT(OFFSET(Ghosts!$T$41,COLUMN(),0)-OFFSET(Ghosts!$R$41,COLUMN(),0)*ScreenHeight!$D11)-1))+IF(Ghosts!$B$35,IF(Param!$M$21,-1-POWER(0.3,Param!$M$21)/(IF(Param!$M$21&lt;20,LightShader!CS101,OFFSET(LightShader!CS101,Param!$M$21-20,0)
)+POWER(0.3,Param!$M$21)),-2),0))</f>
        <v>4.5338922014196186</v>
      </c>
      <c r="CT10" s="53">
        <f ca="1">IF(ScreenHeight!$B11&lt;OFFSET(Radar!$AC$3,COLUMN(),0),
    Param!$B$38/ScreenHeight!$B11,
    (Param!$B$37+1/(1-OFFSET(Radar!$AD$3,COLUMN(),0)*ScreenHeight!$C11)/Param!$B$39)/OFFSET(Radar!$AC$3,COLUMN(),0)
)*DistanceShader!CT10*LightShader!CT10*(IF(OFFSET(Ghosts!$S$41,COLUMN(),0)&lt;ScreenHeight!$E11,
   1,
   (SQRT(OFFSET(Ghosts!$T$41,COLUMN(),0)-OFFSET(Ghosts!$R$41,COLUMN(),0)*ScreenHeight!$D11)-1))+IF(Ghosts!$B$35,IF(Param!$M$21,-1-POWER(0.3,Param!$M$21)/(IF(Param!$M$21&lt;20,LightShader!CT101,OFFSET(LightShader!CT101,Param!$M$21-20,0)
)+POWER(0.3,Param!$M$21)),-2),0))</f>
        <v>4.5193901408902875</v>
      </c>
      <c r="CU10" s="53">
        <f ca="1">IF(ScreenHeight!$B11&lt;OFFSET(Radar!$AC$3,COLUMN(),0),
    Param!$B$38/ScreenHeight!$B11,
    (Param!$B$37+1/(1-OFFSET(Radar!$AD$3,COLUMN(),0)*ScreenHeight!$C11)/Param!$B$39)/OFFSET(Radar!$AC$3,COLUMN(),0)
)*DistanceShader!CU10*LightShader!CU10*(IF(OFFSET(Ghosts!$S$41,COLUMN(),0)&lt;ScreenHeight!$E11,
   1,
   (SQRT(OFFSET(Ghosts!$T$41,COLUMN(),0)-OFFSET(Ghosts!$R$41,COLUMN(),0)*ScreenHeight!$D11)-1))+IF(Ghosts!$B$35,IF(Param!$M$21,-1-POWER(0.3,Param!$M$21)/(IF(Param!$M$21&lt;20,LightShader!CU101,OFFSET(LightShader!CU101,Param!$M$21-20,0)
)+POWER(0.3,Param!$M$21)),-2),0))</f>
        <v>4.5009311783575603</v>
      </c>
      <c r="CV10" s="53">
        <f ca="1">IF(ScreenHeight!$B11&lt;OFFSET(Radar!$AC$3,COLUMN(),0),
    Param!$B$38/ScreenHeight!$B11,
    (Param!$B$37+1/(1-OFFSET(Radar!$AD$3,COLUMN(),0)*ScreenHeight!$C11)/Param!$B$39)/OFFSET(Radar!$AC$3,COLUMN(),0)
)*DistanceShader!CV10*LightShader!CV10*(IF(OFFSET(Ghosts!$S$41,COLUMN(),0)&lt;ScreenHeight!$E11,
   1,
   (SQRT(OFFSET(Ghosts!$T$41,COLUMN(),0)-OFFSET(Ghosts!$R$41,COLUMN(),0)*ScreenHeight!$D11)-1))+IF(Ghosts!$B$35,IF(Param!$M$21,-1-POWER(0.3,Param!$M$21)/(IF(Param!$M$21&lt;20,LightShader!CV101,OFFSET(LightShader!CV101,Param!$M$21-20,0)
)+POWER(0.3,Param!$M$21)),-2),0))</f>
        <v>4.4786498631001628</v>
      </c>
      <c r="CW10" s="53">
        <f ca="1">IF(ScreenHeight!$B11&lt;OFFSET(Radar!$AC$3,COLUMN(),0),
    Param!$B$38/ScreenHeight!$B11,
    (Param!$B$37+1/(1-OFFSET(Radar!$AD$3,COLUMN(),0)*ScreenHeight!$C11)/Param!$B$39)/OFFSET(Radar!$AC$3,COLUMN(),0)
)*DistanceShader!CW10*LightShader!CW10*(IF(OFFSET(Ghosts!$S$41,COLUMN(),0)&lt;ScreenHeight!$E11,
   1,
   (SQRT(OFFSET(Ghosts!$T$41,COLUMN(),0)-OFFSET(Ghosts!$R$41,COLUMN(),0)*ScreenHeight!$D11)-1))+IF(Ghosts!$B$35,IF(Param!$M$21,-1-POWER(0.3,Param!$M$21)/(IF(Param!$M$21&lt;20,LightShader!CW101,OFFSET(LightShader!CW101,Param!$M$21-20,0)
)+POWER(0.3,Param!$M$21)),-2),0))</f>
        <v>4.4527049599696955</v>
      </c>
      <c r="CX10" s="53">
        <f ca="1">IF(ScreenHeight!$B11&lt;OFFSET(Radar!$AC$3,COLUMN(),0),
    Param!$B$38/ScreenHeight!$B11,
    (Param!$B$37+1/(1-OFFSET(Radar!$AD$3,COLUMN(),0)*ScreenHeight!$C11)/Param!$B$39)/OFFSET(Radar!$AC$3,COLUMN(),0)
)*DistanceShader!CX10*LightShader!CX10*(IF(OFFSET(Ghosts!$S$41,COLUMN(),0)&lt;ScreenHeight!$E11,
   1,
   (SQRT(OFFSET(Ghosts!$T$41,COLUMN(),0)-OFFSET(Ghosts!$R$41,COLUMN(),0)*ScreenHeight!$D11)-1))+IF(Ghosts!$B$35,IF(Param!$M$21,-1-POWER(0.3,Param!$M$21)/(IF(Param!$M$21&lt;20,LightShader!CX101,OFFSET(LightShader!CX101,Param!$M$21-20,0)
)+POWER(0.3,Param!$M$21)),-2),0))</f>
        <v>4.4232763955631889</v>
      </c>
      <c r="CY10" s="53">
        <f ca="1">IF(ScreenHeight!$B11&lt;OFFSET(Radar!$AC$3,COLUMN(),0),
    Param!$B$38/ScreenHeight!$B11,
    (Param!$B$37+1/(1-OFFSET(Radar!$AD$3,COLUMN(),0)*ScreenHeight!$C11)/Param!$B$39)/OFFSET(Radar!$AC$3,COLUMN(),0)
)*DistanceShader!CY10*LightShader!CY10*(IF(OFFSET(Ghosts!$S$41,COLUMN(),0)&lt;ScreenHeight!$E11,
   1,
   (SQRT(OFFSET(Ghosts!$T$41,COLUMN(),0)-OFFSET(Ghosts!$R$41,COLUMN(),0)*ScreenHeight!$D11)-1))+IF(Ghosts!$B$35,IF(Param!$M$21,-1-POWER(0.3,Param!$M$21)/(IF(Param!$M$21&lt;20,LightShader!CY101,OFFSET(LightShader!CY101,Param!$M$21-20,0)
)+POWER(0.3,Param!$M$21)),-2),0))</f>
        <v>4.3905619415262755</v>
      </c>
      <c r="CZ10" s="53">
        <f ca="1">IF(ScreenHeight!$B11&lt;OFFSET(Radar!$AC$3,COLUMN(),0),
    Param!$B$38/ScreenHeight!$B11,
    (Param!$B$37+1/(1-OFFSET(Radar!$AD$3,COLUMN(),0)*ScreenHeight!$C11)/Param!$B$39)/OFFSET(Radar!$AC$3,COLUMN(),0)
)*DistanceShader!CZ10*LightShader!CZ10*(IF(OFFSET(Ghosts!$S$41,COLUMN(),0)&lt;ScreenHeight!$E11,
   1,
   (SQRT(OFFSET(Ghosts!$T$41,COLUMN(),0)-OFFSET(Ghosts!$R$41,COLUMN(),0)*ScreenHeight!$D11)-1))+IF(Ghosts!$B$35,IF(Param!$M$21,-1-POWER(0.3,Param!$M$21)/(IF(Param!$M$21&lt;20,LightShader!CZ101,OFFSET(LightShader!CZ101,Param!$M$21-20,0)
)+POWER(0.3,Param!$M$21)),-2),0))</f>
        <v>4.3547737478054422</v>
      </c>
      <c r="DA10" s="53">
        <f ca="1">IF(ScreenHeight!$B11&lt;OFFSET(Radar!$AC$3,COLUMN(),0),
    Param!$B$38/ScreenHeight!$B11,
    (Param!$B$37+1/(1-OFFSET(Radar!$AD$3,COLUMN(),0)*ScreenHeight!$C11)/Param!$B$39)/OFFSET(Radar!$AC$3,COLUMN(),0)
)*DistanceShader!DA10*LightShader!DA10*(IF(OFFSET(Ghosts!$S$41,COLUMN(),0)&lt;ScreenHeight!$E11,
   1,
   (SQRT(OFFSET(Ghosts!$T$41,COLUMN(),0)-OFFSET(Ghosts!$R$41,COLUMN(),0)*ScreenHeight!$D11)-1))+IF(Ghosts!$B$35,IF(Param!$M$21,-1-POWER(0.3,Param!$M$21)/(IF(Param!$M$21&lt;20,LightShader!DA101,OFFSET(LightShader!DA101,Param!$M$21-20,0)
)+POWER(0.3,Param!$M$21)),-2),0))</f>
        <v>4.3161348351192812</v>
      </c>
      <c r="DB10" s="53">
        <f ca="1">IF(ScreenHeight!$B11&lt;OFFSET(Radar!$AC$3,COLUMN(),0),
    Param!$B$38/ScreenHeight!$B11,
    (Param!$B$37+1/(1-OFFSET(Radar!$AD$3,COLUMN(),0)*ScreenHeight!$C11)/Param!$B$39)/OFFSET(Radar!$AC$3,COLUMN(),0)
)*DistanceShader!DB10*LightShader!DB10*(IF(OFFSET(Ghosts!$S$41,COLUMN(),0)&lt;ScreenHeight!$E11,
   1,
   (SQRT(OFFSET(Ghosts!$T$41,COLUMN(),0)-OFFSET(Ghosts!$R$41,COLUMN(),0)*ScreenHeight!$D11)-1))+IF(Ghosts!$B$35,IF(Param!$M$21,-1-POWER(0.3,Param!$M$21)/(IF(Param!$M$21&lt;20,LightShader!DB101,OFFSET(LightShader!DB101,Param!$M$21-20,0)
)+POWER(0.3,Param!$M$21)),-2),0))</f>
        <v>4.2748756473271943</v>
      </c>
      <c r="DC10" s="53">
        <f ca="1">IF(ScreenHeight!$B11&lt;OFFSET(Radar!$AC$3,COLUMN(),0),
    Param!$B$38/ScreenHeight!$B11,
    (Param!$B$37+1/(1-OFFSET(Radar!$AD$3,COLUMN(),0)*ScreenHeight!$C11)/Param!$B$39)/OFFSET(Radar!$AC$3,COLUMN(),0)
)*DistanceShader!DC10*LightShader!DC10*(IF(OFFSET(Ghosts!$S$41,COLUMN(),0)&lt;ScreenHeight!$E11,
   1,
   (SQRT(OFFSET(Ghosts!$T$41,COLUMN(),0)-OFFSET(Ghosts!$R$41,COLUMN(),0)*ScreenHeight!$D11)-1))+IF(Ghosts!$B$35,IF(Param!$M$21,-1-POWER(0.3,Param!$M$21)/(IF(Param!$M$21&lt;20,LightShader!DC101,OFFSET(LightShader!DC101,Param!$M$21-20,0)
)+POWER(0.3,Param!$M$21)),-2),0))</f>
        <v>4.2312307518475256</v>
      </c>
      <c r="DD10" s="53">
        <f ca="1">IF(ScreenHeight!$B11&lt;OFFSET(Radar!$AC$3,COLUMN(),0),
    Param!$B$38/ScreenHeight!$B11,
    (Param!$B$37+1/(1-OFFSET(Radar!$AD$3,COLUMN(),0)*ScreenHeight!$C11)/Param!$B$39)/OFFSET(Radar!$AC$3,COLUMN(),0)
)*DistanceShader!DD10*LightShader!DD10*(IF(OFFSET(Ghosts!$S$41,COLUMN(),0)&lt;ScreenHeight!$E11,
   1,
   (SQRT(OFFSET(Ghosts!$T$41,COLUMN(),0)-OFFSET(Ghosts!$R$41,COLUMN(),0)*ScreenHeight!$D11)-1))+IF(Ghosts!$B$35,IF(Param!$M$21,-1-POWER(0.3,Param!$M$21)/(IF(Param!$M$21&lt;20,LightShader!DD101,OFFSET(LightShader!DD101,Param!$M$21-20,0)
)+POWER(0.3,Param!$M$21)),-2),0))</f>
        <v>4.1854357610683044</v>
      </c>
      <c r="DE10" s="53">
        <f ca="1">IF(ScreenHeight!$B11&lt;OFFSET(Radar!$AC$3,COLUMN(),0),
    Param!$B$38/ScreenHeight!$B11,
    (Param!$B$37+1/(1-OFFSET(Radar!$AD$3,COLUMN(),0)*ScreenHeight!$C11)/Param!$B$39)/OFFSET(Radar!$AC$3,COLUMN(),0)
)*DistanceShader!DE10*LightShader!DE10*(IF(OFFSET(Ghosts!$S$41,COLUMN(),0)&lt;ScreenHeight!$E11,
   1,
   (SQRT(OFFSET(Ghosts!$T$41,COLUMN(),0)-OFFSET(Ghosts!$R$41,COLUMN(),0)*ScreenHeight!$D11)-1))+IF(Ghosts!$B$35,IF(Param!$M$21,-1-POWER(0.3,Param!$M$21)/(IF(Param!$M$21&lt;20,LightShader!DE101,OFFSET(LightShader!DE101,Param!$M$21-20,0)
)+POWER(0.3,Param!$M$21)),-2),0))</f>
        <v>4.1377245310692166</v>
      </c>
      <c r="DF10" s="53">
        <f ca="1">IF(ScreenHeight!$B11&lt;OFFSET(Radar!$AC$3,COLUMN(),0),
    Param!$B$38/ScreenHeight!$B11,
    (Param!$B$37+1/(1-OFFSET(Radar!$AD$3,COLUMN(),0)*ScreenHeight!$C11)/Param!$B$39)/OFFSET(Radar!$AC$3,COLUMN(),0)
)*DistanceShader!DF10*LightShader!DF10*(IF(OFFSET(Ghosts!$S$41,COLUMN(),0)&lt;ScreenHeight!$E11,
   1,
   (SQRT(OFFSET(Ghosts!$T$41,COLUMN(),0)-OFFSET(Ghosts!$R$41,COLUMN(),0)*ScreenHeight!$D11)-1))+IF(Ghosts!$B$35,IF(Param!$M$21,-1-POWER(0.3,Param!$M$21)/(IF(Param!$M$21&lt;20,LightShader!DF101,OFFSET(LightShader!DF101,Param!$M$21-20,0)
)+POWER(0.3,Param!$M$21)),-2),0))</f>
        <v>4.0883266771006745</v>
      </c>
      <c r="DG10" s="53">
        <f ca="1">IF(ScreenHeight!$B11&lt;OFFSET(Radar!$AC$3,COLUMN(),0),
    Param!$B$38/ScreenHeight!$B11,
    (Param!$B$37+1/(1-OFFSET(Radar!$AD$3,COLUMN(),0)*ScreenHeight!$C11)/Param!$B$39)/OFFSET(Radar!$AC$3,COLUMN(),0)
)*DistanceShader!DG10*LightShader!DG10*(IF(OFFSET(Ghosts!$S$41,COLUMN(),0)&lt;ScreenHeight!$E11,
   1,
   (SQRT(OFFSET(Ghosts!$T$41,COLUMN(),0)-OFFSET(Ghosts!$R$41,COLUMN(),0)*ScreenHeight!$D11)-1))+IF(Ghosts!$B$35,IF(Param!$M$21,-1-POWER(0.3,Param!$M$21)/(IF(Param!$M$21&lt;20,LightShader!DG101,OFFSET(LightShader!DG101,Param!$M$21-20,0)
)+POWER(0.3,Param!$M$21)),-2),0))</f>
        <v>4.0374654291346079</v>
      </c>
      <c r="DH10" s="53">
        <f ca="1">IF(ScreenHeight!$B11&lt;OFFSET(Radar!$AC$3,COLUMN(),0),
    Param!$B$38/ScreenHeight!$B11,
    (Param!$B$37+1/(1-OFFSET(Radar!$AD$3,COLUMN(),0)*ScreenHeight!$C11)/Param!$B$39)/OFFSET(Radar!$AC$3,COLUMN(),0)
)*DistanceShader!DH10*LightShader!DH10*(IF(OFFSET(Ghosts!$S$41,COLUMN(),0)&lt;ScreenHeight!$E11,
   1,
   (SQRT(OFFSET(Ghosts!$T$41,COLUMN(),0)-OFFSET(Ghosts!$R$41,COLUMN(),0)*ScreenHeight!$D11)-1))+IF(Ghosts!$B$35,IF(Param!$M$21,-1-POWER(0.3,Param!$M$21)/(IF(Param!$M$21&lt;20,LightShader!DH101,OFFSET(LightShader!DH101,Param!$M$21-20,0)
)+POWER(0.3,Param!$M$21)),-2),0))</f>
        <v>3.9853558361737136</v>
      </c>
      <c r="DI10" s="53">
        <f ca="1">IF(ScreenHeight!$B11&lt;OFFSET(Radar!$AC$3,COLUMN(),0),
    Param!$B$38/ScreenHeight!$B11,
    (Param!$B$37+1/(1-OFFSET(Radar!$AD$3,COLUMN(),0)*ScreenHeight!$C11)/Param!$B$39)/OFFSET(Radar!$AC$3,COLUMN(),0)
)*DistanceShader!DI10*LightShader!DI10*(IF(OFFSET(Ghosts!$S$41,COLUMN(),0)&lt;ScreenHeight!$E11,
   1,
   (SQRT(OFFSET(Ghosts!$T$41,COLUMN(),0)-OFFSET(Ghosts!$R$41,COLUMN(),0)*ScreenHeight!$D11)-1))+IF(Ghosts!$B$35,IF(Param!$M$21,-1-POWER(0.3,Param!$M$21)/(IF(Param!$M$21&lt;20,LightShader!DI101,OFFSET(LightShader!DI101,Param!$M$21-20,0)
)+POWER(0.3,Param!$M$21)),-2),0))</f>
        <v>3.932203315401428</v>
      </c>
      <c r="DJ10" s="53">
        <f ca="1">IF(ScreenHeight!$B11&lt;OFFSET(Radar!$AC$3,COLUMN(),0),
    Param!$B$38/ScreenHeight!$B11,
    (Param!$B$37+1/(1-OFFSET(Radar!$AD$3,COLUMN(),0)*ScreenHeight!$C11)/Param!$B$39)/OFFSET(Radar!$AC$3,COLUMN(),0)
)*DistanceShader!DJ10*LightShader!DJ10*(IF(OFFSET(Ghosts!$S$41,COLUMN(),0)&lt;ScreenHeight!$E11,
   1,
   (SQRT(OFFSET(Ghosts!$T$41,COLUMN(),0)-OFFSET(Ghosts!$R$41,COLUMN(),0)*ScreenHeight!$D11)-1))+IF(Ghosts!$B$35,IF(Param!$M$21,-1-POWER(0.3,Param!$M$21)/(IF(Param!$M$21&lt;20,LightShader!DJ101,OFFSET(LightShader!DJ101,Param!$M$21-20,0)
)+POWER(0.3,Param!$M$21)),-2),0))</f>
        <v>3.8782025319599143</v>
      </c>
      <c r="DK10" s="53">
        <f ca="1">IF(ScreenHeight!$B11&lt;OFFSET(Radar!$AC$3,COLUMN(),0),
    Param!$B$38/ScreenHeight!$B11,
    (Param!$B$37+1/(1-OFFSET(Radar!$AD$3,COLUMN(),0)*ScreenHeight!$C11)/Param!$B$39)/OFFSET(Radar!$AC$3,COLUMN(),0)
)*DistanceShader!DK10*LightShader!DK10*(IF(OFFSET(Ghosts!$S$41,COLUMN(),0)&lt;ScreenHeight!$E11,
   1,
   (SQRT(OFFSET(Ghosts!$T$41,COLUMN(),0)-OFFSET(Ghosts!$R$41,COLUMN(),0)*ScreenHeight!$D11)-1))+IF(Ghosts!$B$35,IF(Param!$M$21,-1-POWER(0.3,Param!$M$21)/(IF(Param!$M$21&lt;20,LightShader!DK101,OFFSET(LightShader!DK101,Param!$M$21-20,0)
)+POWER(0.3,Param!$M$21)),-2),0))</f>
        <v>3.8235365872407434</v>
      </c>
      <c r="DL10" s="53">
        <f ca="1">IF(ScreenHeight!$B11&lt;OFFSET(Radar!$AC$3,COLUMN(),0),
    Param!$B$38/ScreenHeight!$B11,
    (Param!$B$37+1/(1-OFFSET(Radar!$AD$3,COLUMN(),0)*ScreenHeight!$C11)/Param!$B$39)/OFFSET(Radar!$AC$3,COLUMN(),0)
)*DistanceShader!DL10*LightShader!DL10*(IF(OFFSET(Ghosts!$S$41,COLUMN(),0)&lt;ScreenHeight!$E11,
   1,
   (SQRT(OFFSET(Ghosts!$T$41,COLUMN(),0)-OFFSET(Ghosts!$R$41,COLUMN(),0)*ScreenHeight!$D11)-1))+IF(Ghosts!$B$35,IF(Param!$M$21,-1-POWER(0.3,Param!$M$21)/(IF(Param!$M$21&lt;20,LightShader!DL101,OFFSET(LightShader!DL101,Param!$M$21-20,0)
)+POWER(0.3,Param!$M$21)),-2),0))</f>
        <v>3.7683764879805506</v>
      </c>
      <c r="DM10" s="53">
        <f ca="1">IF(ScreenHeight!$B11&lt;OFFSET(Radar!$AC$3,COLUMN(),0),
    Param!$B$38/ScreenHeight!$B11,
    (Param!$B$37+1/(1-OFFSET(Radar!$AD$3,COLUMN(),0)*ScreenHeight!$C11)/Param!$B$39)/OFFSET(Radar!$AC$3,COLUMN(),0)
)*DistanceShader!DM10*LightShader!DM10*(IF(OFFSET(Ghosts!$S$41,COLUMN(),0)&lt;ScreenHeight!$E11,
   1,
   (SQRT(OFFSET(Ghosts!$T$41,COLUMN(),0)-OFFSET(Ghosts!$R$41,COLUMN(),0)*ScreenHeight!$D11)-1))+IF(Ghosts!$B$35,IF(Param!$M$21,-1-POWER(0.3,Param!$M$21)/(IF(Param!$M$21&lt;20,LightShader!DM101,OFFSET(LightShader!DM101,Param!$M$21-20,0)
)+POWER(0.3,Param!$M$21)),-2),0))</f>
        <v>3.7128808649703062</v>
      </c>
      <c r="DN10" s="53">
        <f ca="1">IF(ScreenHeight!$B11&lt;OFFSET(Radar!$AC$3,COLUMN(),0),
    Param!$B$38/ScreenHeight!$B11,
    (Param!$B$37+1/(1-OFFSET(Radar!$AD$3,COLUMN(),0)*ScreenHeight!$C11)/Param!$B$39)/OFFSET(Radar!$AC$3,COLUMN(),0)
)*DistanceShader!DN10*LightShader!DN10*(IF(OFFSET(Ghosts!$S$41,COLUMN(),0)&lt;ScreenHeight!$E11,
   1,
   (SQRT(OFFSET(Ghosts!$T$41,COLUMN(),0)-OFFSET(Ghosts!$R$41,COLUMN(),0)*ScreenHeight!$D11)-1))+IF(Ghosts!$B$35,IF(Param!$M$21,-1-POWER(0.3,Param!$M$21)/(IF(Param!$M$21&lt;20,LightShader!DN101,OFFSET(LightShader!DN101,Param!$M$21-20,0)
)+POWER(0.3,Param!$M$21)),-2),0))</f>
        <v>3.657195908533267</v>
      </c>
      <c r="DO10" s="53">
        <f ca="1">IF(ScreenHeight!$B11&lt;OFFSET(Radar!$AC$3,COLUMN(),0),
    Param!$B$38/ScreenHeight!$B11,
    (Param!$B$37+1/(1-OFFSET(Radar!$AD$3,COLUMN(),0)*ScreenHeight!$C11)/Param!$B$39)/OFFSET(Radar!$AC$3,COLUMN(),0)
)*DistanceShader!DO10*LightShader!DO10*(IF(OFFSET(Ghosts!$S$41,COLUMN(),0)&lt;ScreenHeight!$E11,
   1,
   (SQRT(OFFSET(Ghosts!$T$41,COLUMN(),0)-OFFSET(Ghosts!$R$41,COLUMN(),0)*ScreenHeight!$D11)-1))+IF(Ghosts!$B$35,IF(Param!$M$21,-1-POWER(0.3,Param!$M$21)/(IF(Param!$M$21&lt;20,LightShader!DO101,OFFSET(LightShader!DO101,Param!$M$21-20,0)
)+POWER(0.3,Param!$M$21)),-2),0))</f>
        <v>3.6014554877855676</v>
      </c>
      <c r="DP10" s="53">
        <f ca="1">IF(ScreenHeight!$B11&lt;OFFSET(Radar!$AC$3,COLUMN(),0),
    Param!$B$38/ScreenHeight!$B11,
    (Param!$B$37+1/(1-OFFSET(Radar!$AD$3,COLUMN(),0)*ScreenHeight!$C11)/Param!$B$39)/OFFSET(Radar!$AC$3,COLUMN(),0)
)*DistanceShader!DP10*LightShader!DP10*(IF(OFFSET(Ghosts!$S$41,COLUMN(),0)&lt;ScreenHeight!$E11,
   1,
   (SQRT(OFFSET(Ghosts!$T$41,COLUMN(),0)-OFFSET(Ghosts!$R$41,COLUMN(),0)*ScreenHeight!$D11)-1))+IF(Ghosts!$B$35,IF(Param!$M$21,-1-POWER(0.3,Param!$M$21)/(IF(Param!$M$21&lt;20,LightShader!DP101,OFFSET(LightShader!DP101,Param!$M$21-20,0)
)+POWER(0.3,Param!$M$21)),-2),0))</f>
        <v>3.54578142173956</v>
      </c>
      <c r="DQ10" s="53">
        <f ca="1">IF(ScreenHeight!$B11&lt;OFFSET(Radar!$AC$3,COLUMN(),0),
    Param!$B$38/ScreenHeight!$B11,
    (Param!$B$37+1/(1-OFFSET(Radar!$AD$3,COLUMN(),0)*ScreenHeight!$C11)/Param!$B$39)/OFFSET(Radar!$AC$3,COLUMN(),0)
)*DistanceShader!DQ10*LightShader!DQ10*(IF(OFFSET(Ghosts!$S$41,COLUMN(),0)&lt;ScreenHeight!$E11,
   1,
   (SQRT(OFFSET(Ghosts!$T$41,COLUMN(),0)-OFFSET(Ghosts!$R$41,COLUMN(),0)*ScreenHeight!$D11)-1))+IF(Ghosts!$B$35,IF(Param!$M$21,-1-POWER(0.3,Param!$M$21)/(IF(Param!$M$21&lt;20,LightShader!DQ101,OFFSET(LightShader!DQ101,Param!$M$21-20,0)
)+POWER(0.3,Param!$M$21)),-2),0))</f>
        <v>3.4902838722328298</v>
      </c>
      <c r="DR10" s="53">
        <f ca="1">IF(ScreenHeight!$B11&lt;OFFSET(Radar!$AC$3,COLUMN(),0),
    Param!$B$38/ScreenHeight!$B11,
    (Param!$B$37+1/(1-OFFSET(Radar!$AD$3,COLUMN(),0)*ScreenHeight!$C11)/Param!$B$39)/OFFSET(Radar!$AC$3,COLUMN(),0)
)*DistanceShader!DR10*LightShader!DR10*(IF(OFFSET(Ghosts!$S$41,COLUMN(),0)&lt;ScreenHeight!$E11,
   1,
   (SQRT(OFFSET(Ghosts!$T$41,COLUMN(),0)-OFFSET(Ghosts!$R$41,COLUMN(),0)*ScreenHeight!$D11)-1))+IF(Ghosts!$B$35,IF(Param!$M$21,-1-POWER(0.3,Param!$M$21)/(IF(Param!$M$21&lt;20,LightShader!DR101,OFFSET(LightShader!DR101,Param!$M$21-20,0)
)+POWER(0.3,Param!$M$21)),-2),0))</f>
        <v>3.4350618311858527</v>
      </c>
      <c r="DS10" s="53">
        <f ca="1">IF(ScreenHeight!$B11&lt;OFFSET(Radar!$AC$3,COLUMN(),0),
    Param!$B$38/ScreenHeight!$B11,
    (Param!$B$37+1/(1-OFFSET(Radar!$AD$3,COLUMN(),0)*ScreenHeight!$C11)/Param!$B$39)/OFFSET(Radar!$AC$3,COLUMN(),0)
)*DistanceShader!DS10*LightShader!DS10*(IF(OFFSET(Ghosts!$S$41,COLUMN(),0)&lt;ScreenHeight!$E11,
   1,
   (SQRT(OFFSET(Ghosts!$T$41,COLUMN(),0)-OFFSET(Ghosts!$R$41,COLUMN(),0)*ScreenHeight!$D11)-1))+IF(Ghosts!$B$35,IF(Param!$M$21,-1-POWER(0.3,Param!$M$21)/(IF(Param!$M$21&lt;20,LightShader!DS101,OFFSET(LightShader!DS101,Param!$M$21-20,0)
)+POWER(0.3,Param!$M$21)),-2),0))</f>
        <v>3.3802036775681645</v>
      </c>
      <c r="DT10" s="53">
        <f ca="1">IF(ScreenHeight!$B11&lt;OFFSET(Radar!$AC$3,COLUMN(),0),
    Param!$B$38/ScreenHeight!$B11,
    (Param!$B$37+1/(1-OFFSET(Radar!$AD$3,COLUMN(),0)*ScreenHeight!$C11)/Param!$B$39)/OFFSET(Radar!$AC$3,COLUMN(),0)
)*DistanceShader!DT10*LightShader!DT10*(IF(OFFSET(Ghosts!$S$41,COLUMN(),0)&lt;ScreenHeight!$E11,
   1,
   (SQRT(OFFSET(Ghosts!$T$41,COLUMN(),0)-OFFSET(Ghosts!$R$41,COLUMN(),0)*ScreenHeight!$D11)-1))+IF(Ghosts!$B$35,IF(Param!$M$21,-1-POWER(0.3,Param!$M$21)/(IF(Param!$M$21&lt;20,LightShader!DT101,OFFSET(LightShader!DT101,Param!$M$21-20,0)
)+POWER(0.3,Param!$M$21)),-2),0))</f>
        <v>3.3257877824897282</v>
      </c>
      <c r="DU10" s="53">
        <f ca="1">IF(ScreenHeight!$B11&lt;OFFSET(Radar!$AC$3,COLUMN(),0),
    Param!$B$38/ScreenHeight!$B11,
    (Param!$B$37+1/(1-OFFSET(Radar!$AD$3,COLUMN(),0)*ScreenHeight!$C11)/Param!$B$39)/OFFSET(Radar!$AC$3,COLUMN(),0)
)*DistanceShader!DU10*LightShader!DU10*(IF(OFFSET(Ghosts!$S$41,COLUMN(),0)&lt;ScreenHeight!$E11,
   1,
   (SQRT(OFFSET(Ghosts!$T$41,COLUMN(),0)-OFFSET(Ghosts!$R$41,COLUMN(),0)*ScreenHeight!$D11)-1))+IF(Ghosts!$B$35,IF(Param!$M$21,-1-POWER(0.3,Param!$M$21)/(IF(Param!$M$21&lt;20,LightShader!DU101,OFFSET(LightShader!DU101,Param!$M$21-20,0)
)+POWER(0.3,Param!$M$21)),-2),0))</f>
        <v>3.2718831438762388</v>
      </c>
      <c r="DV10" s="53">
        <f ca="1">IF(ScreenHeight!$B11&lt;OFFSET(Radar!$AC$3,COLUMN(),0),
    Param!$B$38/ScreenHeight!$B11,
    (Param!$B$37+1/(1-OFFSET(Radar!$AD$3,COLUMN(),0)*ScreenHeight!$C11)/Param!$B$39)/OFFSET(Radar!$AC$3,COLUMN(),0)
)*DistanceShader!DV10*LightShader!DV10*(IF(OFFSET(Ghosts!$S$41,COLUMN(),0)&lt;ScreenHeight!$E11,
   1,
   (SQRT(OFFSET(Ghosts!$T$41,COLUMN(),0)-OFFSET(Ghosts!$R$41,COLUMN(),0)*ScreenHeight!$D11)-1))+IF(Ghosts!$B$35,IF(Param!$M$21,-1-POWER(0.3,Param!$M$21)/(IF(Param!$M$21&lt;20,LightShader!DV101,OFFSET(LightShader!DV101,Param!$M$21-20,0)
)+POWER(0.3,Param!$M$21)),-2),0))</f>
        <v>3.2185500351195828</v>
      </c>
      <c r="DW10" s="53">
        <f ca="1">IF(ScreenHeight!$B11&lt;OFFSET(Radar!$AC$3,COLUMN(),0),
    Param!$B$38/ScreenHeight!$B11,
    (Param!$B$37+1/(1-OFFSET(Radar!$AD$3,COLUMN(),0)*ScreenHeight!$C11)/Param!$B$39)/OFFSET(Radar!$AC$3,COLUMN(),0)
)*DistanceShader!DW10*LightShader!DW10*(IF(OFFSET(Ghosts!$S$41,COLUMN(),0)&lt;ScreenHeight!$E11,
   1,
   (SQRT(OFFSET(Ghosts!$T$41,COLUMN(),0)-OFFSET(Ghosts!$R$41,COLUMN(),0)*ScreenHeight!$D11)-1))+IF(Ghosts!$B$35,IF(Param!$M$21,-1-POWER(0.3,Param!$M$21)/(IF(Param!$M$21&lt;20,LightShader!DW101,OFFSET(LightShader!DW101,Param!$M$21-20,0)
)+POWER(0.3,Param!$M$21)),-2),0))</f>
        <v>3.1658406548370839</v>
      </c>
      <c r="DX10" s="53">
        <f ca="1">IF(ScreenHeight!$B11&lt;OFFSET(Radar!$AC$3,COLUMN(),0),
    Param!$B$38/ScreenHeight!$B11,
    (Param!$B$37+1/(1-OFFSET(Radar!$AD$3,COLUMN(),0)*ScreenHeight!$C11)/Param!$B$39)/OFFSET(Radar!$AC$3,COLUMN(),0)
)*DistanceShader!DX10*LightShader!DX10*(IF(OFFSET(Ghosts!$S$41,COLUMN(),0)&lt;ScreenHeight!$E11,
   1,
   (SQRT(OFFSET(Ghosts!$T$41,COLUMN(),0)-OFFSET(Ghosts!$R$41,COLUMN(),0)*ScreenHeight!$D11)-1))+IF(Ghosts!$B$35,IF(Param!$M$21,-1-POWER(0.3,Param!$M$21)/(IF(Param!$M$21&lt;20,LightShader!DX101,OFFSET(LightShader!DX101,Param!$M$21-20,0)
)+POWER(0.3,Param!$M$21)),-2),0))</f>
        <v>3.1137997673745721</v>
      </c>
      <c r="DY10" s="53">
        <f ca="1">IF(ScreenHeight!$B11&lt;OFFSET(Radar!$AC$3,COLUMN(),0),
    Param!$B$38/ScreenHeight!$B11,
    (Param!$B$37+1/(1-OFFSET(Radar!$AD$3,COLUMN(),0)*ScreenHeight!$C11)/Param!$B$39)/OFFSET(Radar!$AC$3,COLUMN(),0)
)*DistanceShader!DY10*LightShader!DY10*(IF(OFFSET(Ghosts!$S$41,COLUMN(),0)&lt;ScreenHeight!$E11,
   1,
   (SQRT(OFFSET(Ghosts!$T$41,COLUMN(),0)-OFFSET(Ghosts!$R$41,COLUMN(),0)*ScreenHeight!$D11)-1))+IF(Ghosts!$B$35,IF(Param!$M$21,-1-POWER(0.3,Param!$M$21)/(IF(Param!$M$21&lt;20,LightShader!DY101,OFFSET(LightShader!DY101,Param!$M$21-20,0)
)+POWER(0.3,Param!$M$21)),-2),0))</f>
        <v>3.0624653259211181</v>
      </c>
      <c r="DZ10" s="53">
        <f ca="1">IF(ScreenHeight!$B11&lt;OFFSET(Radar!$AC$3,COLUMN(),0),
    Param!$B$38/ScreenHeight!$B11,
    (Param!$B$37+1/(1-OFFSET(Radar!$AD$3,COLUMN(),0)*ScreenHeight!$C11)/Param!$B$39)/OFFSET(Radar!$AC$3,COLUMN(),0)
)*DistanceShader!DZ10*LightShader!DZ10*(IF(OFFSET(Ghosts!$S$41,COLUMN(),0)&lt;ScreenHeight!$E11,
   1,
   (SQRT(OFFSET(Ghosts!$T$41,COLUMN(),0)-OFFSET(Ghosts!$R$41,COLUMN(),0)*ScreenHeight!$D11)-1))+IF(Ghosts!$B$35,IF(Param!$M$21,-1-POWER(0.3,Param!$M$21)/(IF(Param!$M$21&lt;20,LightShader!DZ101,OFFSET(LightShader!DZ101,Param!$M$21-20,0)
)+POWER(0.3,Param!$M$21)),-2),0))</f>
        <v>3.0118690720582979</v>
      </c>
      <c r="EA10" s="53">
        <f ca="1">IF(ScreenHeight!$B11&lt;OFFSET(Radar!$AC$3,COLUMN(),0),
    Param!$B$38/ScreenHeight!$B11,
    (Param!$B$37+1/(1-OFFSET(Radar!$AD$3,COLUMN(),0)*ScreenHeight!$C11)/Param!$B$39)/OFFSET(Radar!$AC$3,COLUMN(),0)
)*DistanceShader!EA10*LightShader!EA10*(IF(OFFSET(Ghosts!$S$41,COLUMN(),0)&lt;ScreenHeight!$E11,
   1,
   (SQRT(OFFSET(Ghosts!$T$41,COLUMN(),0)-OFFSET(Ghosts!$R$41,COLUMN(),0)*ScreenHeight!$D11)-1))+IF(Ghosts!$B$35,IF(Param!$M$21,-1-POWER(0.3,Param!$M$21)/(IF(Param!$M$21&lt;20,LightShader!EA101,OFFSET(LightShader!EA101,Param!$M$21-20,0)
)+POWER(0.3,Param!$M$21)),-2),0))</f>
        <v>2.9620371072482881</v>
      </c>
      <c r="EB10" s="53">
        <f ca="1">IF(ScreenHeight!$B11&lt;OFFSET(Radar!$AC$3,COLUMN(),0),
    Param!$B$38/ScreenHeight!$B11,
    (Param!$B$37+1/(1-OFFSET(Radar!$AD$3,COLUMN(),0)*ScreenHeight!$C11)/Param!$B$39)/OFFSET(Radar!$AC$3,COLUMN(),0)
)*DistanceShader!EB10*LightShader!EB10*(IF(OFFSET(Ghosts!$S$41,COLUMN(),0)&lt;ScreenHeight!$E11,
   1,
   (SQRT(OFFSET(Ghosts!$T$41,COLUMN(),0)-OFFSET(Ghosts!$R$41,COLUMN(),0)*ScreenHeight!$D11)-1))+IF(Ghosts!$B$35,IF(Param!$M$21,-1-POWER(0.3,Param!$M$21)/(IF(Param!$M$21&lt;20,LightShader!EB101,OFFSET(LightShader!EB101,Param!$M$21-20,0)
)+POWER(0.3,Param!$M$21)),-2),0))</f>
        <v>2.9129904331867609</v>
      </c>
      <c r="EC10" s="53">
        <f ca="1">IF(ScreenHeight!$B11&lt;OFFSET(Radar!$AC$3,COLUMN(),0),
    Param!$B$38/ScreenHeight!$B11,
    (Param!$B$37+1/(1-OFFSET(Radar!$AD$3,COLUMN(),0)*ScreenHeight!$C11)/Param!$B$39)/OFFSET(Radar!$AC$3,COLUMN(),0)
)*DistanceShader!EC10*LightShader!EC10*(IF(OFFSET(Ghosts!$S$41,COLUMN(),0)&lt;ScreenHeight!$E11,
   1,
   (SQRT(OFFSET(Ghosts!$T$41,COLUMN(),0)-OFFSET(Ghosts!$R$41,COLUMN(),0)*ScreenHeight!$D11)-1))+IF(Ghosts!$B$35,IF(Param!$M$21,-1-POWER(0.3,Param!$M$21)/(IF(Param!$M$21&lt;20,LightShader!EC101,OFFSET(LightShader!EC101,Param!$M$21-20,0)
)+POWER(0.3,Param!$M$21)),-2),0))</f>
        <v>2.8647454591282706</v>
      </c>
      <c r="ED10" s="53">
        <f ca="1">IF(ScreenHeight!$B11&lt;OFFSET(Radar!$AC$3,COLUMN(),0),
    Param!$B$38/ScreenHeight!$B11,
    (Param!$B$37+1/(1-OFFSET(Radar!$AD$3,COLUMN(),0)*ScreenHeight!$C11)/Param!$B$39)/OFFSET(Radar!$AC$3,COLUMN(),0)
)*DistanceShader!ED10*LightShader!ED10*(IF(OFFSET(Ghosts!$S$41,COLUMN(),0)&lt;ScreenHeight!$E11,
   1,
   (SQRT(OFFSET(Ghosts!$T$41,COLUMN(),0)-OFFSET(Ghosts!$R$41,COLUMN(),0)*ScreenHeight!$D11)-1))+IF(Ghosts!$B$35,IF(Param!$M$21,-1-POWER(0.3,Param!$M$21)/(IF(Param!$M$21&lt;20,LightShader!ED101,OFFSET(LightShader!ED101,Param!$M$21-20,0)
)+POWER(0.3,Param!$M$21)),-2),0))</f>
        <v>2.8173144752569383</v>
      </c>
      <c r="EE10" s="53">
        <f ca="1">IF(ScreenHeight!$B11&lt;OFFSET(Radar!$AC$3,COLUMN(),0),
    Param!$B$38/ScreenHeight!$B11,
    (Param!$B$37+1/(1-OFFSET(Radar!$AD$3,COLUMN(),0)*ScreenHeight!$C11)/Param!$B$39)/OFFSET(Radar!$AC$3,COLUMN(),0)
)*DistanceShader!EE10*LightShader!EE10*(IF(OFFSET(Ghosts!$S$41,COLUMN(),0)&lt;ScreenHeight!$E11,
   1,
   (SQRT(OFFSET(Ghosts!$T$41,COLUMN(),0)-OFFSET(Ghosts!$R$41,COLUMN(),0)*ScreenHeight!$D11)-1))+IF(Ghosts!$B$35,IF(Param!$M$21,-1-POWER(0.3,Param!$M$21)/(IF(Param!$M$21&lt;20,LightShader!EE101,OFFSET(LightShader!EE101,Param!$M$21-20,0)
)+POWER(0.3,Param!$M$21)),-2),0))</f>
        <v>2.7707060919487194</v>
      </c>
      <c r="EF10" s="53">
        <f ca="1">IF(ScreenHeight!$B11&lt;OFFSET(Radar!$AC$3,COLUMN(),0),
    Param!$B$38/ScreenHeight!$B11,
    (Param!$B$37+1/(1-OFFSET(Radar!$AD$3,COLUMN(),0)*ScreenHeight!$C11)/Param!$B$39)/OFFSET(Radar!$AC$3,COLUMN(),0)
)*DistanceShader!EF10*LightShader!EF10*(IF(OFFSET(Ghosts!$S$41,COLUMN(),0)&lt;ScreenHeight!$E11,
   1,
   (SQRT(OFFSET(Ghosts!$T$41,COLUMN(),0)-OFFSET(Ghosts!$R$41,COLUMN(),0)*ScreenHeight!$D11)-1))+IF(Ghosts!$B$35,IF(Param!$M$21,-1-POWER(0.3,Param!$M$21)/(IF(Param!$M$21&lt;20,LightShader!EF101,OFFSET(LightShader!EF101,Param!$M$21-20,0)
)+POWER(0.3,Param!$M$21)),-2),0))</f>
        <v>2.7249256453781574</v>
      </c>
      <c r="EG10" s="53">
        <f ca="1">IF(ScreenHeight!$B11&lt;OFFSET(Radar!$AC$3,COLUMN(),0),
    Param!$B$38/ScreenHeight!$B11,
    (Param!$B$37+1/(1-OFFSET(Radar!$AD$3,COLUMN(),0)*ScreenHeight!$C11)/Param!$B$39)/OFFSET(Radar!$AC$3,COLUMN(),0)
)*DistanceShader!EG10*LightShader!EG10*(IF(OFFSET(Ghosts!$S$41,COLUMN(),0)&lt;ScreenHeight!$E11,
   1,
   (SQRT(OFFSET(Ghosts!$T$41,COLUMN(),0)-OFFSET(Ghosts!$R$41,COLUMN(),0)*ScreenHeight!$D11)-1))+IF(Ghosts!$B$35,IF(Param!$M$21,-1-POWER(0.3,Param!$M$21)/(IF(Param!$M$21&lt;20,LightShader!EG101,OFFSET(LightShader!EG101,Param!$M$21-20,0)
)+POWER(0.3,Param!$M$21)),-2),0))</f>
        <v>2.6799755703862882</v>
      </c>
      <c r="EH10" s="53">
        <f ca="1">IF(ScreenHeight!$B11&lt;OFFSET(Radar!$AC$3,COLUMN(),0),
    Param!$B$38/ScreenHeight!$B11,
    (Param!$B$37+1/(1-OFFSET(Radar!$AD$3,COLUMN(),0)*ScreenHeight!$C11)/Param!$B$39)/OFFSET(Radar!$AC$3,COLUMN(),0)
)*DistanceShader!EH10*LightShader!EH10*(IF(OFFSET(Ghosts!$S$41,COLUMN(),0)&lt;ScreenHeight!$E11,
   1,
   (SQRT(OFFSET(Ghosts!$T$41,COLUMN(),0)-OFFSET(Ghosts!$R$41,COLUMN(),0)*ScreenHeight!$D11)-1))+IF(Ghosts!$B$35,IF(Param!$M$21,-1-POWER(0.3,Param!$M$21)/(IF(Param!$M$21&lt;20,LightShader!EH101,OFFSET(LightShader!EH101,Param!$M$21-20,0)
)+POWER(0.3,Param!$M$21)),-2),0))</f>
        <v>2.6358557418695243</v>
      </c>
      <c r="EI10" s="53">
        <f ca="1">IF(ScreenHeight!$B11&lt;OFFSET(Radar!$AC$3,COLUMN(),0),
    Param!$B$38/ScreenHeight!$B11,
    (Param!$B$37+1/(1-OFFSET(Radar!$AD$3,COLUMN(),0)*ScreenHeight!$C11)/Param!$B$39)/OFFSET(Radar!$AC$3,COLUMN(),0)
)*DistanceShader!EI10*LightShader!EI10*(IF(OFFSET(Ghosts!$S$41,COLUMN(),0)&lt;ScreenHeight!$E11,
   1,
   (SQRT(OFFSET(Ghosts!$T$41,COLUMN(),0)-OFFSET(Ghosts!$R$41,COLUMN(),0)*ScreenHeight!$D11)-1))+IF(Ghosts!$B$35,IF(Param!$M$21,-1-POWER(0.3,Param!$M$21)/(IF(Param!$M$21&lt;20,LightShader!EI101,OFFSET(LightShader!EI101,Param!$M$21-20,0)
)+POWER(0.3,Param!$M$21)),-2),0))</f>
        <v>2.5925637861920747</v>
      </c>
      <c r="EJ10" s="53">
        <f ca="1">IF(ScreenHeight!$B11&lt;OFFSET(Radar!$AC$3,COLUMN(),0),
    Param!$B$38/ScreenHeight!$B11,
    (Param!$B$37+1/(1-OFFSET(Radar!$AD$3,COLUMN(),0)*ScreenHeight!$C11)/Param!$B$39)/OFFSET(Radar!$AC$3,COLUMN(),0)
)*DistanceShader!EJ10*LightShader!EJ10*(IF(OFFSET(Ghosts!$S$41,COLUMN(),0)&lt;ScreenHeight!$E11,
   1,
   (SQRT(OFFSET(Ghosts!$T$41,COLUMN(),0)-OFFSET(Ghosts!$R$41,COLUMN(),0)*ScreenHeight!$D11)-1))+IF(Ghosts!$B$35,IF(Param!$M$21,-1-POWER(0.3,Param!$M$21)/(IF(Param!$M$21&lt;20,LightShader!EJ101,OFFSET(LightShader!EJ101,Param!$M$21-20,0)
)+POWER(0.3,Param!$M$21)),-2),0))</f>
        <v>2.550095364284918</v>
      </c>
      <c r="EK10" s="53">
        <f ca="1">IF(ScreenHeight!$B11&lt;OFFSET(Radar!$AC$3,COLUMN(),0),
    Param!$B$38/ScreenHeight!$B11,
    (Param!$B$37+1/(1-OFFSET(Radar!$AD$3,COLUMN(),0)*ScreenHeight!$C11)/Param!$B$39)/OFFSET(Radar!$AC$3,COLUMN(),0)
)*DistanceShader!EK10*LightShader!EK10*(IF(OFFSET(Ghosts!$S$41,COLUMN(),0)&lt;ScreenHeight!$E11,
   1,
   (SQRT(OFFSET(Ghosts!$T$41,COLUMN(),0)-OFFSET(Ghosts!$R$41,COLUMN(),0)*ScreenHeight!$D11)-1))+IF(Ghosts!$B$35,IF(Param!$M$21,-1-POWER(0.3,Param!$M$21)/(IF(Param!$M$21&lt;20,LightShader!EK101,OFFSET(LightShader!EK101,Param!$M$21-20,0)
)+POWER(0.3,Param!$M$21)),-2),0))</f>
        <v>2.508444428188136</v>
      </c>
      <c r="EL10" s="53">
        <f ca="1">IF(ScreenHeight!$B11&lt;OFFSET(Radar!$AC$3,COLUMN(),0),
    Param!$B$38/ScreenHeight!$B11,
    (Param!$B$37+1/(1-OFFSET(Radar!$AD$3,COLUMN(),0)*ScreenHeight!$C11)/Param!$B$39)/OFFSET(Radar!$AC$3,COLUMN(),0)
)*DistanceShader!EL10*LightShader!EL10*(IF(OFFSET(Ghosts!$S$41,COLUMN(),0)&lt;ScreenHeight!$E11,
   1,
   (SQRT(OFFSET(Ghosts!$T$41,COLUMN(),0)-OFFSET(Ghosts!$R$41,COLUMN(),0)*ScreenHeight!$D11)-1))+IF(Ghosts!$B$35,IF(Param!$M$21,-1-POWER(0.3,Param!$M$21)/(IF(Param!$M$21&lt;20,LightShader!EL101,OFFSET(LightShader!EL101,Param!$M$21-20,0)
)+POWER(0.3,Param!$M$21)),-2),0))</f>
        <v>2.4676034528343775</v>
      </c>
      <c r="EM10" s="53">
        <f ca="1">IF(ScreenHeight!$B11&lt;OFFSET(Radar!$AC$3,COLUMN(),0),
    Param!$B$38/ScreenHeight!$B11,
    (Param!$B$37+1/(1-OFFSET(Radar!$AD$3,COLUMN(),0)*ScreenHeight!$C11)/Param!$B$39)/OFFSET(Radar!$AC$3,COLUMN(),0)
)*DistanceShader!EM10*LightShader!EM10*(IF(OFFSET(Ghosts!$S$41,COLUMN(),0)&lt;ScreenHeight!$E11,
   1,
   (SQRT(OFFSET(Ghosts!$T$41,COLUMN(),0)-OFFSET(Ghosts!$R$41,COLUMN(),0)*ScreenHeight!$D11)-1))+IF(Ghosts!$B$35,IF(Param!$M$21,-1-POWER(0.3,Param!$M$21)/(IF(Param!$M$21&lt;20,LightShader!EM101,OFFSET(LightShader!EM101,Param!$M$21-20,0)
)+POWER(0.3,Param!$M$21)),-2),0))</f>
        <v>2.4275636448707183</v>
      </c>
      <c r="EN10" s="53">
        <f ca="1">IF(ScreenHeight!$B11&lt;OFFSET(Radar!$AC$3,COLUMN(),0),
    Param!$B$38/ScreenHeight!$B11,
    (Param!$B$37+1/(1-OFFSET(Radar!$AD$3,COLUMN(),0)*ScreenHeight!$C11)/Param!$B$39)/OFFSET(Radar!$AC$3,COLUMN(),0)
)*DistanceShader!EN10*LightShader!EN10*(IF(OFFSET(Ghosts!$S$41,COLUMN(),0)&lt;ScreenHeight!$E11,
   1,
   (SQRT(OFFSET(Ghosts!$T$41,COLUMN(),0)-OFFSET(Ghosts!$R$41,COLUMN(),0)*ScreenHeight!$D11)-1))+IF(Ghosts!$B$35,IF(Param!$M$21,-1-POWER(0.3,Param!$M$21)/(IF(Param!$M$21&lt;20,LightShader!EN101,OFFSET(LightShader!EN101,Param!$M$21-20,0)
)+POWER(0.3,Param!$M$21)),-2),0))</f>
        <v>2.3883151302841918</v>
      </c>
      <c r="EO10" s="53">
        <f ca="1">IF(ScreenHeight!$B11&lt;OFFSET(Radar!$AC$3,COLUMN(),0),
    Param!$B$38/ScreenHeight!$B11,
    (Param!$B$37+1/(1-OFFSET(Radar!$AD$3,COLUMN(),0)*ScreenHeight!$C11)/Param!$B$39)/OFFSET(Radar!$AC$3,COLUMN(),0)
)*DistanceShader!EO10*LightShader!EO10*(IF(OFFSET(Ghosts!$S$41,COLUMN(),0)&lt;ScreenHeight!$E11,
   1,
   (SQRT(OFFSET(Ghosts!$T$41,COLUMN(),0)-OFFSET(Ghosts!$R$41,COLUMN(),0)*ScreenHeight!$D11)-1))+IF(Ghosts!$B$35,IF(Param!$M$21,-1-POWER(0.3,Param!$M$21)/(IF(Param!$M$21&lt;20,LightShader!EO101,OFFSET(LightShader!EO101,Param!$M$21-20,0)
)+POWER(0.3,Param!$M$21)),-2),0))</f>
        <v>2.34984712254071</v>
      </c>
      <c r="EP10" s="53">
        <f ca="1">IF(ScreenHeight!$B11&lt;OFFSET(Radar!$AC$3,COLUMN(),0),
    Param!$B$38/ScreenHeight!$B11,
    (Param!$B$37+1/(1-OFFSET(Radar!$AD$3,COLUMN(),0)*ScreenHeight!$C11)/Param!$B$39)/OFFSET(Radar!$AC$3,COLUMN(),0)
)*DistanceShader!EP10*LightShader!EP10*(IF(OFFSET(Ghosts!$S$41,COLUMN(),0)&lt;ScreenHeight!$E11,
   1,
   (SQRT(OFFSET(Ghosts!$T$41,COLUMN(),0)-OFFSET(Ghosts!$R$41,COLUMN(),0)*ScreenHeight!$D11)-1))+IF(Ghosts!$B$35,IF(Param!$M$21,-1-POWER(0.3,Param!$M$21)/(IF(Param!$M$21&lt;20,LightShader!EP101,OFFSET(LightShader!EP101,Param!$M$21-20,0)
)+POWER(0.3,Param!$M$21)),-2),0))</f>
        <v>2.312148072874697</v>
      </c>
      <c r="EQ10" s="53">
        <f ca="1">IF(ScreenHeight!$B11&lt;OFFSET(Radar!$AC$3,COLUMN(),0),
    Param!$B$38/ScreenHeight!$B11,
    (Param!$B$37+1/(1-OFFSET(Radar!$AD$3,COLUMN(),0)*ScreenHeight!$C11)/Param!$B$39)/OFFSET(Radar!$AC$3,COLUMN(),0)
)*DistanceShader!EQ10*LightShader!EQ10*(IF(OFFSET(Ghosts!$S$41,COLUMN(),0)&lt;ScreenHeight!$E11,
   1,
   (SQRT(OFFSET(Ghosts!$T$41,COLUMN(),0)-OFFSET(Ghosts!$R$41,COLUMN(),0)*ScreenHeight!$D11)-1))+IF(Ghosts!$B$35,IF(Param!$M$21,-1-POWER(0.3,Param!$M$21)/(IF(Param!$M$21&lt;20,LightShader!EQ101,OFFSET(LightShader!EQ101,Param!$M$21-20,0)
)+POWER(0.3,Param!$M$21)),-2),0))</f>
        <v>2.2752058042829408</v>
      </c>
      <c r="ER10" s="53">
        <f ca="1">IF(ScreenHeight!$B11&lt;OFFSET(Radar!$AC$3,COLUMN(),0),
    Param!$B$38/ScreenHeight!$B11,
    (Param!$B$37+1/(1-OFFSET(Radar!$AD$3,COLUMN(),0)*ScreenHeight!$C11)/Param!$B$39)/OFFSET(Radar!$AC$3,COLUMN(),0)
)*DistanceShader!ER10*LightShader!ER10*(IF(OFFSET(Ghosts!$S$41,COLUMN(),0)&lt;ScreenHeight!$E11,
   1,
   (SQRT(OFFSET(Ghosts!$T$41,COLUMN(),0)-OFFSET(Ghosts!$R$41,COLUMN(),0)*ScreenHeight!$D11)-1))+IF(Ghosts!$B$35,IF(Param!$M$21,-1-POWER(0.3,Param!$M$21)/(IF(Param!$M$21&lt;20,LightShader!ER101,OFFSET(LightShader!ER101,Param!$M$21-20,0)
)+POWER(0.3,Param!$M$21)),-2),0))</f>
        <v>2.2390076306851836</v>
      </c>
      <c r="ES10" s="53">
        <f ca="1">IF(ScreenHeight!$B11&lt;OFFSET(Radar!$AC$3,COLUMN(),0),
    Param!$B$38/ScreenHeight!$B11,
    (Param!$B$37+1/(1-OFFSET(Radar!$AD$3,COLUMN(),0)*ScreenHeight!$C11)/Param!$B$39)/OFFSET(Radar!$AC$3,COLUMN(),0)
)*DistanceShader!ES10*LightShader!ES10*(IF(OFFSET(Ghosts!$S$41,COLUMN(),0)&lt;ScreenHeight!$E11,
   1,
   (SQRT(OFFSET(Ghosts!$T$41,COLUMN(),0)-OFFSET(Ghosts!$R$41,COLUMN(),0)*ScreenHeight!$D11)-1))+IF(Ghosts!$B$35,IF(Param!$M$21,-1-POWER(0.3,Param!$M$21)/(IF(Param!$M$21&lt;20,LightShader!ES101,OFFSET(LightShader!ES101,Param!$M$21-20,0)
)+POWER(0.3,Param!$M$21)),-2),0))</f>
        <v>2.2035404626192348</v>
      </c>
      <c r="ET10" s="53">
        <f ca="1">IF(ScreenHeight!$B11&lt;OFFSET(Radar!$AC$3,COLUMN(),0),
    Param!$B$38/ScreenHeight!$B11,
    (Param!$B$37+1/(1-OFFSET(Radar!$AD$3,COLUMN(),0)*ScreenHeight!$C11)/Param!$B$39)/OFFSET(Radar!$AC$3,COLUMN(),0)
)*DistanceShader!ET10*LightShader!ET10*(IF(OFFSET(Ghosts!$S$41,COLUMN(),0)&lt;ScreenHeight!$E11,
   1,
   (SQRT(OFFSET(Ghosts!$T$41,COLUMN(),0)-OFFSET(Ghosts!$R$41,COLUMN(),0)*ScreenHeight!$D11)-1))+IF(Ghosts!$B$35,IF(Param!$M$21,-1-POWER(0.3,Param!$M$21)/(IF(Param!$M$21&lt;20,LightShader!ET101,OFFSET(LightShader!ET101,Param!$M$21-20,0)
)+POWER(0.3,Param!$M$21)),-2),0))</f>
        <v>2.1687909007426449</v>
      </c>
      <c r="EU10" s="53">
        <f ca="1">IF(ScreenHeight!$B11&lt;OFFSET(Radar!$AC$3,COLUMN(),0),
    Param!$B$38/ScreenHeight!$B11,
    (Param!$B$37+1/(1-OFFSET(Radar!$AD$3,COLUMN(),0)*ScreenHeight!$C11)/Param!$B$39)/OFFSET(Radar!$AC$3,COLUMN(),0)
)*DistanceShader!EU10*LightShader!EU10*(IF(OFFSET(Ghosts!$S$41,COLUMN(),0)&lt;ScreenHeight!$E11,
   1,
   (SQRT(OFFSET(Ghosts!$T$41,COLUMN(),0)-OFFSET(Ghosts!$R$41,COLUMN(),0)*ScreenHeight!$D11)-1))+IF(Ghosts!$B$35,IF(Param!$M$21,-1-POWER(0.3,Param!$M$21)/(IF(Param!$M$21&lt;20,LightShader!EU101,OFFSET(LightShader!EU101,Param!$M$21-20,0)
)+POWER(0.3,Param!$M$21)),-2),0))</f>
        <v>2.134745318318072</v>
      </c>
      <c r="EV10" s="53">
        <f ca="1">IF(ScreenHeight!$B11&lt;OFFSET(Radar!$AC$3,COLUMN(),0),
    Param!$B$38/ScreenHeight!$B11,
    (Param!$B$37+1/(1-OFFSET(Radar!$AD$3,COLUMN(),0)*ScreenHeight!$C11)/Param!$B$39)/OFFSET(Radar!$AC$3,COLUMN(),0)
)*DistanceShader!EV10*LightShader!EV10*(IF(OFFSET(Ghosts!$S$41,COLUMN(),0)&lt;ScreenHeight!$E11,
   1,
   (SQRT(OFFSET(Ghosts!$T$41,COLUMN(),0)-OFFSET(Ghosts!$R$41,COLUMN(),0)*ScreenHeight!$D11)-1))+IF(Ghosts!$B$35,IF(Param!$M$21,-1-POWER(0.3,Param!$M$21)/(IF(Param!$M$21&lt;20,LightShader!EV101,OFFSET(LightShader!EV101,Param!$M$21-20,0)
)+POWER(0.3,Param!$M$21)),-2),0))</f>
        <v>2.1013899337670923</v>
      </c>
      <c r="EW10" s="53">
        <f ca="1">IF(ScreenHeight!$B11&lt;OFFSET(Radar!$AC$3,COLUMN(),0),
    Param!$B$38/ScreenHeight!$B11,
    (Param!$B$37+1/(1-OFFSET(Radar!$AD$3,COLUMN(),0)*ScreenHeight!$C11)/Param!$B$39)/OFFSET(Radar!$AC$3,COLUMN(),0)
)*DistanceShader!EW10*LightShader!EW10*(IF(OFFSET(Ghosts!$S$41,COLUMN(),0)&lt;ScreenHeight!$E11,
   1,
   (SQRT(OFFSET(Ghosts!$T$41,COLUMN(),0)-OFFSET(Ghosts!$R$41,COLUMN(),0)*ScreenHeight!$D11)-1))+IF(Ghosts!$B$35,IF(Param!$M$21,-1-POWER(0.3,Param!$M$21)/(IF(Param!$M$21&lt;20,LightShader!EW101,OFFSET(LightShader!EW101,Param!$M$21-20,0)
)+POWER(0.3,Param!$M$21)),-2),0))</f>
        <v>2.0687108742882727</v>
      </c>
      <c r="EX10" s="53">
        <f ca="1">IF(ScreenHeight!$B11&lt;OFFSET(Radar!$AC$3,COLUMN(),0),
    Param!$B$38/ScreenHeight!$B11,
    (Param!$B$37+1/(1-OFFSET(Radar!$AD$3,COLUMN(),0)*ScreenHeight!$C11)/Param!$B$39)/OFFSET(Radar!$AC$3,COLUMN(),0)
)*DistanceShader!EX10*LightShader!EX10*(IF(OFFSET(Ghosts!$S$41,COLUMN(),0)&lt;ScreenHeight!$E11,
   1,
   (SQRT(OFFSET(Ghosts!$T$41,COLUMN(),0)-OFFSET(Ghosts!$R$41,COLUMN(),0)*ScreenHeight!$D11)-1))+IF(Ghosts!$B$35,IF(Param!$M$21,-1-POWER(0.3,Param!$M$21)/(IF(Param!$M$21&lt;20,LightShader!EX101,OFFSET(LightShader!EX101,Param!$M$21-20,0)
)+POWER(0.3,Param!$M$21)),-2),0))</f>
        <v>2.0366942314507126</v>
      </c>
      <c r="EY10" s="53">
        <f ca="1">IF(ScreenHeight!$B11&lt;OFFSET(Radar!$AC$3,COLUMN(),0),
    Param!$B$38/ScreenHeight!$B11,
    (Param!$B$37+1/(1-OFFSET(Radar!$AD$3,COLUMN(),0)*ScreenHeight!$C11)/Param!$B$39)/OFFSET(Radar!$AC$3,COLUMN(),0)
)*DistanceShader!EY10*LightShader!EY10*(IF(OFFSET(Ghosts!$S$41,COLUMN(),0)&lt;ScreenHeight!$E11,
   1,
   (SQRT(OFFSET(Ghosts!$T$41,COLUMN(),0)-OFFSET(Ghosts!$R$41,COLUMN(),0)*ScreenHeight!$D11)-1))+IF(Ghosts!$B$35,IF(Param!$M$21,-1-POWER(0.3,Param!$M$21)/(IF(Param!$M$21&lt;20,LightShader!EY101,OFFSET(LightShader!EY101,Param!$M$21-20,0)
)+POWER(0.3,Param!$M$21)),-2),0))</f>
        <v>2.0053261095943511</v>
      </c>
      <c r="EZ10" s="53">
        <f ca="1">IF(ScreenHeight!$B11&lt;OFFSET(Radar!$AC$3,COLUMN(),0),
    Param!$B$38/ScreenHeight!$B11,
    (Param!$B$37+1/(1-OFFSET(Radar!$AD$3,COLUMN(),0)*ScreenHeight!$C11)/Param!$B$39)/OFFSET(Radar!$AC$3,COLUMN(),0)
)*DistanceShader!EZ10*LightShader!EZ10*(IF(OFFSET(Ghosts!$S$41,COLUMN(),0)&lt;ScreenHeight!$E11,
   1,
   (SQRT(OFFSET(Ghosts!$T$41,COLUMN(),0)-OFFSET(Ghosts!$R$41,COLUMN(),0)*ScreenHeight!$D11)-1))+IF(Ghosts!$B$35,IF(Param!$M$21,-1-POWER(0.3,Param!$M$21)/(IF(Param!$M$21&lt;20,LightShader!EZ101,OFFSET(LightShader!EZ101,Param!$M$21-20,0)
)+POWER(0.3,Param!$M$21)),-2),0))</f>
        <v>1.974592667793462</v>
      </c>
      <c r="FA10" s="53">
        <f ca="1">IF(ScreenHeight!$B11&lt;OFFSET(Radar!$AC$3,COLUMN(),0),
    Param!$B$38/ScreenHeight!$B11,
    (Param!$B$37+1/(1-OFFSET(Radar!$AD$3,COLUMN(),0)*ScreenHeight!$C11)/Param!$B$39)/OFFSET(Radar!$AC$3,COLUMN(),0)
)*DistanceShader!FA10*LightShader!FA10*(IF(OFFSET(Ghosts!$S$41,COLUMN(),0)&lt;ScreenHeight!$E11,
   1,
   (SQRT(OFFSET(Ghosts!$T$41,COLUMN(),0)-OFFSET(Ghosts!$R$41,COLUMN(),0)*ScreenHeight!$D11)-1))+IF(Ghosts!$B$35,IF(Param!$M$21,-1-POWER(0.3,Param!$M$21)/(IF(Param!$M$21&lt;20,LightShader!FA101,OFFSET(LightShader!FA101,Param!$M$21-20,0)
)+POWER(0.3,Param!$M$21)),-2),0))</f>
        <v>1.9444801560700102</v>
      </c>
      <c r="FB10" s="53">
        <f ca="1">IF(ScreenHeight!$B11&lt;OFFSET(Radar!$AC$3,COLUMN(),0),
    Param!$B$38/ScreenHeight!$B11,
    (Param!$B$37+1/(1-OFFSET(Radar!$AD$3,COLUMN(),0)*ScreenHeight!$C11)/Param!$B$39)/OFFSET(Radar!$AC$3,COLUMN(),0)
)*DistanceShader!FB10*LightShader!FB10*(IF(OFFSET(Ghosts!$S$41,COLUMN(),0)&lt;ScreenHeight!$E11,
   1,
   (SQRT(OFFSET(Ghosts!$T$41,COLUMN(),0)-OFFSET(Ghosts!$R$41,COLUMN(),0)*ScreenHeight!$D11)-1))+IF(Ghosts!$B$35,IF(Param!$M$21,-1-POWER(0.3,Param!$M$21)/(IF(Param!$M$21&lt;20,LightShader!FB101,OFFSET(LightShader!FB101,Param!$M$21-20,0)
)+POWER(0.3,Param!$M$21)),-2),0))</f>
        <v>1.9149749464788532</v>
      </c>
      <c r="FC10" s="53">
        <f ca="1">IF(ScreenHeight!$B11&lt;OFFSET(Radar!$AC$3,COLUMN(),0),
    Param!$B$38/ScreenHeight!$B11,
    (Param!$B$37+1/(1-OFFSET(Radar!$AD$3,COLUMN(),0)*ScreenHeight!$C11)/Param!$B$39)/OFFSET(Radar!$AC$3,COLUMN(),0)
)*DistanceShader!FC10*LightShader!FC10*(IF(OFFSET(Ghosts!$S$41,COLUMN(),0)&lt;ScreenHeight!$E11,
   1,
   (SQRT(OFFSET(Ghosts!$T$41,COLUMN(),0)-OFFSET(Ghosts!$R$41,COLUMN(),0)*ScreenHeight!$D11)-1))+IF(Ghosts!$B$35,IF(Param!$M$21,-1-POWER(0.3,Param!$M$21)/(IF(Param!$M$21&lt;20,LightShader!FC101,OFFSET(LightShader!FC101,Param!$M$21-20,0)
)+POWER(0.3,Param!$M$21)),-2),0))</f>
        <v>1.8860635596271498</v>
      </c>
      <c r="FD10" s="53">
        <f ca="1">IF(ScreenHeight!$B11&lt;OFFSET(Radar!$AC$3,COLUMN(),0),
    Param!$B$38/ScreenHeight!$B11,
    (Param!$B$37+1/(1-OFFSET(Radar!$AD$3,COLUMN(),0)*ScreenHeight!$C11)/Param!$B$39)/OFFSET(Radar!$AC$3,COLUMN(),0)
)*DistanceShader!FD10*LightShader!FD10*(IF(OFFSET(Ghosts!$S$41,COLUMN(),0)&lt;ScreenHeight!$E11,
   1,
   (SQRT(OFFSET(Ghosts!$T$41,COLUMN(),0)-OFFSET(Ghosts!$R$41,COLUMN(),0)*ScreenHeight!$D11)-1))+IF(Ghosts!$B$35,IF(Param!$M$21,-1-POWER(0.3,Param!$M$21)/(IF(Param!$M$21&lt;20,LightShader!FD101,OFFSET(LightShader!FD101,Param!$M$21-20,0)
)+POWER(0.3,Param!$M$21)),-2),0))</f>
        <v>1.8577326871354518</v>
      </c>
      <c r="FE10" s="53">
        <f ca="1">IF(ScreenHeight!$B11&lt;OFFSET(Radar!$AC$3,COLUMN(),0),
    Param!$B$38/ScreenHeight!$B11,
    (Param!$B$37+1/(1-OFFSET(Radar!$AD$3,COLUMN(),0)*ScreenHeight!$C11)/Param!$B$39)/OFFSET(Radar!$AC$3,COLUMN(),0)
)*DistanceShader!FE10*LightShader!FE10*(IF(OFFSET(Ghosts!$S$41,COLUMN(),0)&lt;ScreenHeight!$E11,
   1,
   (SQRT(OFFSET(Ghosts!$T$41,COLUMN(),0)-OFFSET(Ghosts!$R$41,COLUMN(),0)*ScreenHeight!$D11)-1))+IF(Ghosts!$B$35,IF(Param!$M$21,-1-POWER(0.3,Param!$M$21)/(IF(Param!$M$21&lt;20,LightShader!FE101,OFFSET(LightShader!FE101,Param!$M$21-20,0)
)+POWER(0.3,Param!$M$21)),-2),0))</f>
        <v>1.8299692104977323</v>
      </c>
      <c r="FF10" s="53">
        <f ca="1">IF(ScreenHeight!$B11&lt;OFFSET(Radar!$AC$3,COLUMN(),0),
    Param!$B$38/ScreenHeight!$B11,
    (Param!$B$37+1/(1-OFFSET(Radar!$AD$3,COLUMN(),0)*ScreenHeight!$C11)/Param!$B$39)/OFFSET(Radar!$AC$3,COLUMN(),0)
)*DistanceShader!FF10*LightShader!FF10*(IF(OFFSET(Ghosts!$S$41,COLUMN(),0)&lt;ScreenHeight!$E11,
   1,
   (SQRT(OFFSET(Ghosts!$T$41,COLUMN(),0)-OFFSET(Ghosts!$R$41,COLUMN(),0)*ScreenHeight!$D11)-1))+IF(Ghosts!$B$35,IF(Param!$M$21,-1-POWER(0.3,Param!$M$21)/(IF(Param!$M$21&lt;20,LightShader!FF101,OFFSET(LightShader!FF101,Param!$M$21-20,0)
)+POWER(0.3,Param!$M$21)),-2),0))</f>
        <v>1.8027602167517163</v>
      </c>
      <c r="FG10" s="53">
        <f ca="1">IF(ScreenHeight!$B11&lt;OFFSET(Radar!$AC$3,COLUMN(),0),
    Param!$B$38/ScreenHeight!$B11,
    (Param!$B$37+1/(1-OFFSET(Radar!$AD$3,COLUMN(),0)*ScreenHeight!$C11)/Param!$B$39)/OFFSET(Radar!$AC$3,COLUMN(),0)
)*DistanceShader!FG10*LightShader!FG10*(IF(OFFSET(Ghosts!$S$41,COLUMN(),0)&lt;ScreenHeight!$E11,
   1,
   (SQRT(OFFSET(Ghosts!$T$41,COLUMN(),0)-OFFSET(Ghosts!$R$41,COLUMN(),0)*ScreenHeight!$D11)-1))+IF(Ghosts!$B$35,IF(Param!$M$21,-1-POWER(0.3,Param!$M$21)/(IF(Param!$M$21&lt;20,LightShader!FG101,OFFSET(LightShader!FG101,Param!$M$21-20,0)
)+POWER(0.3,Param!$M$21)),-2),0))</f>
        <v>1.7760930113290387</v>
      </c>
      <c r="FH10" s="53">
        <f ca="1">IF(ScreenHeight!$B11&lt;OFFSET(Radar!$AC$3,COLUMN(),0),
    Param!$B$38/ScreenHeight!$B11,
    (Param!$B$37+1/(1-OFFSET(Radar!$AD$3,COLUMN(),0)*ScreenHeight!$C11)/Param!$B$39)/OFFSET(Radar!$AC$3,COLUMN(),0)
)*DistanceShader!FH10*LightShader!FH10*(IF(OFFSET(Ghosts!$S$41,COLUMN(),0)&lt;ScreenHeight!$E11,
   1,
   (SQRT(OFFSET(Ghosts!$T$41,COLUMN(),0)-OFFSET(Ghosts!$R$41,COLUMN(),0)*ScreenHeight!$D11)-1))+IF(Ghosts!$B$35,IF(Param!$M$21,-1-POWER(0.3,Param!$M$21)/(IF(Param!$M$21&lt;20,LightShader!FH101,OFFSET(LightShader!FH101,Param!$M$21-20,0)
)+POWER(0.3,Param!$M$21)),-2),0))</f>
        <v>1.7499551284167902</v>
      </c>
      <c r="FI10" s="53">
        <f ca="1">IF(ScreenHeight!$B11&lt;OFFSET(Radar!$AC$3,COLUMN(),0),
    Param!$B$38/ScreenHeight!$B11,
    (Param!$B$37+1/(1-OFFSET(Radar!$AD$3,COLUMN(),0)*ScreenHeight!$C11)/Param!$B$39)/OFFSET(Radar!$AC$3,COLUMN(),0)
)*DistanceShader!FI10*LightShader!FI10*(IF(OFFSET(Ghosts!$S$41,COLUMN(),0)&lt;ScreenHeight!$E11,
   1,
   (SQRT(OFFSET(Ghosts!$T$41,COLUMN(),0)-OFFSET(Ghosts!$R$41,COLUMN(),0)*ScreenHeight!$D11)-1))+IF(Ghosts!$B$35,IF(Param!$M$21,-1-POWER(0.3,Param!$M$21)/(IF(Param!$M$21&lt;20,LightShader!FI101,OFFSET(LightShader!FI101,Param!$M$21-20,0)
)+POWER(0.3,Param!$M$21)),-2),0))</f>
        <v>1.7243343391275023</v>
      </c>
      <c r="FJ10" s="53">
        <f ca="1">IF(ScreenHeight!$B11&lt;OFFSET(Radar!$AC$3,COLUMN(),0),
    Param!$B$38/ScreenHeight!$B11,
    (Param!$B$37+1/(1-OFFSET(Radar!$AD$3,COLUMN(),0)*ScreenHeight!$C11)/Param!$B$39)/OFFSET(Radar!$AC$3,COLUMN(),0)
)*DistanceShader!FJ10*LightShader!FJ10*(IF(OFFSET(Ghosts!$S$41,COLUMN(),0)&lt;ScreenHeight!$E11,
   1,
   (SQRT(OFFSET(Ghosts!$T$41,COLUMN(),0)-OFFSET(Ghosts!$R$41,COLUMN(),0)*ScreenHeight!$D11)-1))+IF(Ghosts!$B$35,IF(Param!$M$21,-1-POWER(0.3,Param!$M$21)/(IF(Param!$M$21&lt;20,LightShader!FJ101,OFFSET(LightShader!FJ101,Param!$M$21-20,0)
)+POWER(0.3,Param!$M$21)),-2),0))</f>
        <v>1.6992186577434489</v>
      </c>
      <c r="FK10" s="53">
        <f ca="1">IF(ScreenHeight!$B11&lt;OFFSET(Radar!$AC$3,COLUMN(),0),
    Param!$B$38/ScreenHeight!$B11,
    (Param!$B$37+1/(1-OFFSET(Radar!$AD$3,COLUMN(),0)*ScreenHeight!$C11)/Param!$B$39)/OFFSET(Radar!$AC$3,COLUMN(),0)
)*DistanceShader!FK10*LightShader!FK10*(IF(OFFSET(Ghosts!$S$41,COLUMN(),0)&lt;ScreenHeight!$E11,
   1,
   (SQRT(OFFSET(Ghosts!$T$41,COLUMN(),0)-OFFSET(Ghosts!$R$41,COLUMN(),0)*ScreenHeight!$D11)-1))+IF(Ghosts!$B$35,IF(Param!$M$21,-1-POWER(0.3,Param!$M$21)/(IF(Param!$M$21&lt;20,LightShader!FK101,OFFSET(LightShader!FK101,Param!$M$21-20,0)
)+POWER(0.3,Param!$M$21)),-2),0))</f>
        <v>1.6745963462729065</v>
      </c>
      <c r="FL10" s="53">
        <f ca="1">IF(ScreenHeight!$B11&lt;OFFSET(Radar!$AC$3,COLUMN(),0),
    Param!$B$38/ScreenHeight!$B11,
    (Param!$B$37+1/(1-OFFSET(Radar!$AD$3,COLUMN(),0)*ScreenHeight!$C11)/Param!$B$39)/OFFSET(Radar!$AC$3,COLUMN(),0)
)*DistanceShader!FL10*LightShader!FL10*(IF(OFFSET(Ghosts!$S$41,COLUMN(),0)&lt;ScreenHeight!$E11,
   1,
   (SQRT(OFFSET(Ghosts!$T$41,COLUMN(),0)-OFFSET(Ghosts!$R$41,COLUMN(),0)*ScreenHeight!$D11)-1))+IF(Ghosts!$B$35,IF(Param!$M$21,-1-POWER(0.3,Param!$M$21)/(IF(Param!$M$21&lt;20,LightShader!FL101,OFFSET(LightShader!FL101,Param!$M$21-20,0)
)+POWER(0.3,Param!$M$21)),-2),0))</f>
        <v>1.6504559175305855</v>
      </c>
      <c r="FM10" s="53">
        <f ca="1">IF(ScreenHeight!$B11&lt;OFFSET(Radar!$AC$3,COLUMN(),0),
    Param!$B$38/ScreenHeight!$B11,
    (Param!$B$37+1/(1-OFFSET(Radar!$AD$3,COLUMN(),0)*ScreenHeight!$C11)/Param!$B$39)/OFFSET(Radar!$AC$3,COLUMN(),0)
)*DistanceShader!FM10*LightShader!FM10*(IF(OFFSET(Ghosts!$S$41,COLUMN(),0)&lt;ScreenHeight!$E11,
   1,
   (SQRT(OFFSET(Ghosts!$T$41,COLUMN(),0)-OFFSET(Ghosts!$R$41,COLUMN(),0)*ScreenHeight!$D11)-1))+IF(Ghosts!$B$35,IF(Param!$M$21,-1-POWER(0.3,Param!$M$21)/(IF(Param!$M$21&lt;20,LightShader!FM101,OFFSET(LightShader!FM101,Param!$M$21-20,0)
)+POWER(0.3,Param!$M$21)),-2),0))</f>
        <v>1.626786136931476</v>
      </c>
      <c r="FN10" s="53">
        <f ca="1">IF(ScreenHeight!$B11&lt;OFFSET(Radar!$AC$3,COLUMN(),0),
    Param!$B$38/ScreenHeight!$B11,
    (Param!$B$37+1/(1-OFFSET(Radar!$AD$3,COLUMN(),0)*ScreenHeight!$C11)/Param!$B$39)/OFFSET(Radar!$AC$3,COLUMN(),0)
)*DistanceShader!FN10*LightShader!FN10*(IF(OFFSET(Ghosts!$S$41,COLUMN(),0)&lt;ScreenHeight!$E11,
   1,
   (SQRT(OFFSET(Ghosts!$T$41,COLUMN(),0)-OFFSET(Ghosts!$R$41,COLUMN(),0)*ScreenHeight!$D11)-1))+IF(Ghosts!$B$35,IF(Param!$M$21,-1-POWER(0.3,Param!$M$21)/(IF(Param!$M$21&lt;20,LightShader!FN101,OFFSET(LightShader!FN101,Param!$M$21-20,0)
)+POWER(0.3,Param!$M$21)),-2),0))</f>
        <v>1.6035760231667304</v>
      </c>
      <c r="FO10" s="53">
        <f ca="1">IF(ScreenHeight!$B11&lt;OFFSET(Radar!$AC$3,COLUMN(),0),
    Param!$B$38/ScreenHeight!$B11,
    (Param!$B$37+1/(1-OFFSET(Radar!$AD$3,COLUMN(),0)*ScreenHeight!$C11)/Param!$B$39)/OFFSET(Radar!$AC$3,COLUMN(),0)
)*DistanceShader!FO10*LightShader!FO10*(IF(OFFSET(Ghosts!$S$41,COLUMN(),0)&lt;ScreenHeight!$E11,
   1,
   (SQRT(OFFSET(Ghosts!$T$41,COLUMN(),0)-OFFSET(Ghosts!$R$41,COLUMN(),0)*ScreenHeight!$D11)-1))+IF(Ghosts!$B$35,IF(Param!$M$21,-1-POWER(0.3,Param!$M$21)/(IF(Param!$M$21&lt;20,LightShader!FO101,OFFSET(LightShader!FO101,Param!$M$21-20,0)
)+POWER(0.3,Param!$M$21)),-2),0))</f>
        <v>1.5808148479116126</v>
      </c>
      <c r="FP10" s="53">
        <f ca="1">IF(ScreenHeight!$B11&lt;OFFSET(Radar!$AC$3,COLUMN(),0),
    Param!$B$38/ScreenHeight!$B11,
    (Param!$B$37+1/(1-OFFSET(Radar!$AD$3,COLUMN(),0)*ScreenHeight!$C11)/Param!$B$39)/OFFSET(Radar!$AC$3,COLUMN(),0)
)*DistanceShader!FP10*LightShader!FP10*(IF(OFFSET(Ghosts!$S$41,COLUMN(),0)&lt;ScreenHeight!$E11,
   1,
   (SQRT(OFFSET(Ghosts!$T$41,COLUMN(),0)-OFFSET(Ghosts!$R$41,COLUMN(),0)*ScreenHeight!$D11)-1))+IF(Ghosts!$B$35,IF(Param!$M$21,-1-POWER(0.3,Param!$M$21)/(IF(Param!$M$21&lt;20,LightShader!FP101,OFFSET(LightShader!FP101,Param!$M$21-20,0)
)+POWER(0.3,Param!$M$21)),-2),0))</f>
        <v>1.5584921346988905</v>
      </c>
      <c r="FQ10" s="53">
        <f ca="1">IF(ScreenHeight!$B11&lt;OFFSET(Radar!$AC$3,COLUMN(),0),
    Param!$B$38/ScreenHeight!$B11,
    (Param!$B$37+1/(1-OFFSET(Radar!$AD$3,COLUMN(),0)*ScreenHeight!$C11)/Param!$B$39)/OFFSET(Radar!$AC$3,COLUMN(),0)
)*DistanceShader!FQ10*LightShader!FQ10*(IF(OFFSET(Ghosts!$S$41,COLUMN(),0)&lt;ScreenHeight!$E11,
   1,
   (SQRT(OFFSET(Ghosts!$T$41,COLUMN(),0)-OFFSET(Ghosts!$R$41,COLUMN(),0)*ScreenHeight!$D11)-1))+IF(Ghosts!$B$35,IF(Param!$M$21,-1-POWER(0.3,Param!$M$21)/(IF(Param!$M$21&lt;20,LightShader!FQ101,OFFSET(LightShader!FQ101,Param!$M$21-20,0)
)+POWER(0.3,Param!$M$21)),-2),0))</f>
        <v>1.536597657076084</v>
      </c>
      <c r="FR10" s="53">
        <f ca="1">IF(ScreenHeight!$B11&lt;OFFSET(Radar!$AC$3,COLUMN(),0),
    Param!$B$38/ScreenHeight!$B11,
    (Param!$B$37+1/(1-OFFSET(Radar!$AD$3,COLUMN(),0)*ScreenHeight!$C11)/Param!$B$39)/OFFSET(Radar!$AC$3,COLUMN(),0)
)*DistanceShader!FR10*LightShader!FR10*(IF(OFFSET(Ghosts!$S$41,COLUMN(),0)&lt;ScreenHeight!$E11,
   1,
   (SQRT(OFFSET(Ghosts!$T$41,COLUMN(),0)-OFFSET(Ghosts!$R$41,COLUMN(),0)*ScreenHeight!$D11)-1))+IF(Ghosts!$B$35,IF(Param!$M$21,-1-POWER(0.3,Param!$M$21)/(IF(Param!$M$21&lt;20,LightShader!FR101,OFFSET(LightShader!FR101,Param!$M$21-20,0)
)+POWER(0.3,Param!$M$21)),-2),0))</f>
        <v>1.515121436151559</v>
      </c>
      <c r="FS10" s="53">
        <f ca="1">IF(ScreenHeight!$B11&lt;OFFSET(Radar!$AC$3,COLUMN(),0),
    Param!$B$38/ScreenHeight!$B11,
    (Param!$B$37+1/(1-OFFSET(Radar!$AD$3,COLUMN(),0)*ScreenHeight!$C11)/Param!$B$39)/OFFSET(Radar!$AC$3,COLUMN(),0)
)*DistanceShader!FS10*LightShader!FS10*(IF(OFFSET(Ghosts!$S$41,COLUMN(),0)&lt;ScreenHeight!$E11,
   1,
   (SQRT(OFFSET(Ghosts!$T$41,COLUMN(),0)-OFFSET(Ghosts!$R$41,COLUMN(),0)*ScreenHeight!$D11)-1))+IF(Ghosts!$B$35,IF(Param!$M$21,-1-POWER(0.3,Param!$M$21)/(IF(Param!$M$21&lt;20,LightShader!FS101,OFFSET(LightShader!FS101,Param!$M$21-20,0)
)+POWER(0.3,Param!$M$21)),-2),0))</f>
        <v>1.4940537376224694</v>
      </c>
      <c r="FT10" s="53">
        <f ca="1">IF(ScreenHeight!$B11&lt;OFFSET(Radar!$AC$3,COLUMN(),0),
    Param!$B$38/ScreenHeight!$B11,
    (Param!$B$37+1/(1-OFFSET(Radar!$AD$3,COLUMN(),0)*ScreenHeight!$C11)/Param!$B$39)/OFFSET(Radar!$AC$3,COLUMN(),0)
)*DistanceShader!FT10*LightShader!FT10*(IF(OFFSET(Ghosts!$S$41,COLUMN(),0)&lt;ScreenHeight!$E11,
   1,
   (SQRT(OFFSET(Ghosts!$T$41,COLUMN(),0)-OFFSET(Ghosts!$R$41,COLUMN(),0)*ScreenHeight!$D11)-1))+IF(Ghosts!$B$35,IF(Param!$M$21,-1-POWER(0.3,Param!$M$21)/(IF(Param!$M$21&lt;20,LightShader!FT101,OFFSET(LightShader!FT101,Param!$M$21-20,0)
)+POWER(0.3,Param!$M$21)),-2),0))</f>
        <v>1.4733850683667906</v>
      </c>
      <c r="FU10" s="53">
        <f ca="1">IF(ScreenHeight!$B11&lt;OFFSET(Radar!$AC$3,COLUMN(),0),
    Param!$B$38/ScreenHeight!$B11,
    (Param!$B$37+1/(1-OFFSET(Radar!$AD$3,COLUMN(),0)*ScreenHeight!$C11)/Param!$B$39)/OFFSET(Radar!$AC$3,COLUMN(),0)
)*DistanceShader!FU10*LightShader!FU10*(IF(OFFSET(Ghosts!$S$41,COLUMN(),0)&lt;ScreenHeight!$E11,
   1,
   (SQRT(OFFSET(Ghosts!$T$41,COLUMN(),0)-OFFSET(Ghosts!$R$41,COLUMN(),0)*ScreenHeight!$D11)-1))+IF(Ghosts!$B$35,IF(Param!$M$21,-1-POWER(0.3,Param!$M$21)/(IF(Param!$M$21&lt;20,LightShader!FU101,OFFSET(LightShader!FU101,Param!$M$21-20,0)
)+POWER(0.3,Param!$M$21)),-2),0))</f>
        <v>1.4531061726720791</v>
      </c>
      <c r="FV10" s="53">
        <f ca="1">IF(ScreenHeight!$B11&lt;OFFSET(Radar!$AC$3,COLUMN(),0),
    Param!$B$38/ScreenHeight!$B11,
    (Param!$B$37+1/(1-OFFSET(Radar!$AD$3,COLUMN(),0)*ScreenHeight!$C11)/Param!$B$39)/OFFSET(Radar!$AC$3,COLUMN(),0)
)*DistanceShader!FV10*LightShader!FV10*(IF(OFFSET(Ghosts!$S$41,COLUMN(),0)&lt;ScreenHeight!$E11,
   1,
   (SQRT(OFFSET(Ghosts!$T$41,COLUMN(),0)-OFFSET(Ghosts!$R$41,COLUMN(),0)*ScreenHeight!$D11)-1))+IF(Ghosts!$B$35,IF(Param!$M$21,-1-POWER(0.3,Param!$M$21)/(IF(Param!$M$21&lt;20,LightShader!FV101,OFFSET(LightShader!FV101,Param!$M$21-20,0)
)+POWER(0.3,Param!$M$21)),-2),0))</f>
        <v>1.4332080281650157</v>
      </c>
      <c r="FW10" s="53">
        <f ca="1">IF(ScreenHeight!$B11&lt;OFFSET(Radar!$AC$3,COLUMN(),0),
    Param!$B$38/ScreenHeight!$B11,
    (Param!$B$37+1/(1-OFFSET(Radar!$AD$3,COLUMN(),0)*ScreenHeight!$C11)/Param!$B$39)/OFFSET(Radar!$AC$3,COLUMN(),0)
)*DistanceShader!FW10*LightShader!FW10*(IF(OFFSET(Ghosts!$S$41,COLUMN(),0)&lt;ScreenHeight!$E11,
   1,
   (SQRT(OFFSET(Ghosts!$T$41,COLUMN(),0)-OFFSET(Ghosts!$R$41,COLUMN(),0)*ScreenHeight!$D11)-1))+IF(Ghosts!$B$35,IF(Param!$M$21,-1-POWER(0.3,Param!$M$21)/(IF(Param!$M$21&lt;20,LightShader!FW101,OFFSET(LightShader!FW101,Param!$M$21-20,0)
)+POWER(0.3,Param!$M$21)),-2),0))</f>
        <v>1.4136818414981227</v>
      </c>
      <c r="FX10" s="53">
        <f ca="1">IF(ScreenHeight!$B11&lt;OFFSET(Radar!$AC$3,COLUMN(),0),
    Param!$B$38/ScreenHeight!$B11,
    (Param!$B$37+1/(1-OFFSET(Radar!$AD$3,COLUMN(),0)*ScreenHeight!$C11)/Param!$B$39)/OFFSET(Radar!$AC$3,COLUMN(),0)
)*DistanceShader!FX10*LightShader!FX10*(IF(OFFSET(Ghosts!$S$41,COLUMN(),0)&lt;ScreenHeight!$E11,
   1,
   (SQRT(OFFSET(Ghosts!$T$41,COLUMN(),0)-OFFSET(Ghosts!$R$41,COLUMN(),0)*ScreenHeight!$D11)-1))+IF(Ghosts!$B$35,IF(Param!$M$21,-1-POWER(0.3,Param!$M$21)/(IF(Param!$M$21&lt;20,LightShader!FX101,OFFSET(LightShader!FX101,Param!$M$21-20,0)
)+POWER(0.3,Param!$M$21)),-2),0))</f>
        <v>1.3945190438432116</v>
      </c>
      <c r="FY10" s="53">
        <f ca="1">IF(ScreenHeight!$B11&lt;OFFSET(Radar!$AC$3,COLUMN(),0),
    Param!$B$38/ScreenHeight!$B11,
    (Param!$B$37+1/(1-OFFSET(Radar!$AD$3,COLUMN(),0)*ScreenHeight!$C11)/Param!$B$39)/OFFSET(Radar!$AC$3,COLUMN(),0)
)*DistanceShader!FY10*LightShader!FY10*(IF(OFFSET(Ghosts!$S$41,COLUMN(),0)&lt;ScreenHeight!$E11,
   1,
   (SQRT(OFFSET(Ghosts!$T$41,COLUMN(),0)-OFFSET(Ghosts!$R$41,COLUMN(),0)*ScreenHeight!$D11)-1))+IF(Ghosts!$B$35,IF(Param!$M$21,-1-POWER(0.3,Param!$M$21)/(IF(Param!$M$21&lt;20,LightShader!FY101,OFFSET(LightShader!FY101,Param!$M$21-20,0)
)+POWER(0.3,Param!$M$21)),-2),0))</f>
        <v>1.3757112862350176</v>
      </c>
      <c r="FZ10" s="53">
        <f ca="1">IF(ScreenHeight!$B11&lt;OFFSET(Radar!$AC$3,COLUMN(),0),
    Param!$B$38/ScreenHeight!$B11,
    (Param!$B$37+1/(1-OFFSET(Radar!$AD$3,COLUMN(),0)*ScreenHeight!$C11)/Param!$B$39)/OFFSET(Radar!$AC$3,COLUMN(),0)
)*DistanceShader!FZ10*LightShader!FZ10*(IF(OFFSET(Ghosts!$S$41,COLUMN(),0)&lt;ScreenHeight!$E11,
   1,
   (SQRT(OFFSET(Ghosts!$T$41,COLUMN(),0)-OFFSET(Ghosts!$R$41,COLUMN(),0)*ScreenHeight!$D11)-1))+IF(Ghosts!$B$35,IF(Param!$M$21,-1-POWER(0.3,Param!$M$21)/(IF(Param!$M$21&lt;20,LightShader!FZ101,OFFSET(LightShader!FZ101,Param!$M$21-20,0)
)+POWER(0.3,Param!$M$21)),-2),0))</f>
        <v>1.3572504348030665</v>
      </c>
      <c r="GA10" s="53">
        <f ca="1">IF(ScreenHeight!$B11&lt;OFFSET(Radar!$AC$3,COLUMN(),0),
    Param!$B$38/ScreenHeight!$B11,
    (Param!$B$37+1/(1-OFFSET(Radar!$AD$3,COLUMN(),0)*ScreenHeight!$C11)/Param!$B$39)/OFFSET(Radar!$AC$3,COLUMN(),0)
)*DistanceShader!GA10*LightShader!GA10*(IF(OFFSET(Ghosts!$S$41,COLUMN(),0)&lt;ScreenHeight!$E11,
   1,
   (SQRT(OFFSET(Ghosts!$T$41,COLUMN(),0)-OFFSET(Ghosts!$R$41,COLUMN(),0)*ScreenHeight!$D11)-1))+IF(Ghosts!$B$35,IF(Param!$M$21,-1-POWER(0.3,Param!$M$21)/(IF(Param!$M$21&lt;20,LightShader!GA101,OFFSET(LightShader!GA101,Param!$M$21-20,0)
)+POWER(0.3,Param!$M$21)),-2),0))</f>
        <v>1.3391285659249645</v>
      </c>
      <c r="GB10" s="53">
        <f ca="1">IF(ScreenHeight!$B11&lt;OFFSET(Radar!$AC$3,COLUMN(),0),
    Param!$B$38/ScreenHeight!$B11,
    (Param!$B$37+1/(1-OFFSET(Radar!$AD$3,COLUMN(),0)*ScreenHeight!$C11)/Param!$B$39)/OFFSET(Radar!$AC$3,COLUMN(),0)
)*DistanceShader!GB10*LightShader!GB10*(IF(OFFSET(Ghosts!$S$41,COLUMN(),0)&lt;ScreenHeight!$E11,
   1,
   (SQRT(OFFSET(Ghosts!$T$41,COLUMN(),0)-OFFSET(Ghosts!$R$41,COLUMN(),0)*ScreenHeight!$D11)-1))+IF(Ghosts!$B$35,IF(Param!$M$21,-1-POWER(0.3,Param!$M$21)/(IF(Param!$M$21&lt;20,LightShader!GB101,OFFSET(LightShader!GB101,Param!$M$21-20,0)
)+POWER(0.3,Param!$M$21)),-2),0))</f>
        <v>1.3213379613300347</v>
      </c>
      <c r="GC10" s="53">
        <f ca="1">IF(ScreenHeight!$B11&lt;OFFSET(Radar!$AC$3,COLUMN(),0),
    Param!$B$38/ScreenHeight!$B11,
    (Param!$B$37+1/(1-OFFSET(Radar!$AD$3,COLUMN(),0)*ScreenHeight!$C11)/Param!$B$39)/OFFSET(Radar!$AC$3,COLUMN(),0)
)*DistanceShader!GC10*LightShader!GC10*(IF(OFFSET(Ghosts!$S$41,COLUMN(),0)&lt;ScreenHeight!$E11,
   1,
   (SQRT(OFFSET(Ghosts!$T$41,COLUMN(),0)-OFFSET(Ghosts!$R$41,COLUMN(),0)*ScreenHeight!$D11)-1))+IF(Ghosts!$B$35,IF(Param!$M$21,-1-POWER(0.3,Param!$M$21)/(IF(Param!$M$21&lt;20,LightShader!GC101,OFFSET(LightShader!GC101,Param!$M$21-20,0)
)+POWER(0.3,Param!$M$21)),-2),0))</f>
        <v>1.3038711031783772</v>
      </c>
      <c r="GD10" s="53">
        <f ca="1">IF(ScreenHeight!$B11&lt;OFFSET(Radar!$AC$3,COLUMN(),0),
    Param!$B$38/ScreenHeight!$B11,
    (Param!$B$37+1/(1-OFFSET(Radar!$AD$3,COLUMN(),0)*ScreenHeight!$C11)/Param!$B$39)/OFFSET(Radar!$AC$3,COLUMN(),0)
)*DistanceShader!GD10*LightShader!GD10*(IF(OFFSET(Ghosts!$S$41,COLUMN(),0)&lt;ScreenHeight!$E11,
   1,
   (SQRT(OFFSET(Ghosts!$T$41,COLUMN(),0)-OFFSET(Ghosts!$R$41,COLUMN(),0)*ScreenHeight!$D11)-1))+IF(Ghosts!$B$35,IF(Param!$M$21,-1-POWER(0.3,Param!$M$21)/(IF(Param!$M$21&lt;20,LightShader!GD101,OFFSET(LightShader!GD101,Param!$M$21-20,0)
)+POWER(0.3,Param!$M$21)),-2),0))</f>
        <v>1.2867206691370729</v>
      </c>
      <c r="GE10" s="53">
        <f ca="1">IF(ScreenHeight!$B11&lt;OFFSET(Radar!$AC$3,COLUMN(),0),
    Param!$B$38/ScreenHeight!$B11,
    (Param!$B$37+1/(1-OFFSET(Radar!$AD$3,COLUMN(),0)*ScreenHeight!$C11)/Param!$B$39)/OFFSET(Radar!$AC$3,COLUMN(),0)
)*DistanceShader!GE10*LightShader!GE10*(IF(OFFSET(Ghosts!$S$41,COLUMN(),0)&lt;ScreenHeight!$E11,
   1,
   (SQRT(OFFSET(Ghosts!$T$41,COLUMN(),0)-OFFSET(Ghosts!$R$41,COLUMN(),0)*ScreenHeight!$D11)-1))+IF(Ghosts!$B$35,IF(Param!$M$21,-1-POWER(0.3,Param!$M$21)/(IF(Param!$M$21&lt;20,LightShader!GE101,OFFSET(LightShader!GE101,Param!$M$21-20,0)
)+POWER(0.3,Param!$M$21)),-2),0))</f>
        <v>1.269879527472211</v>
      </c>
    </row>
    <row r="11" spans="1:187" ht="7.5" customHeight="1">
      <c r="A11" s="53">
        <f ca="1">IF(ScreenHeight!$B12&lt;OFFSET(Radar!$AC$3,COLUMN(),0),
    Param!$B$38/ScreenHeight!$B12,
    (Param!$B$37+1/(1-OFFSET(Radar!$AD$3,COLUMN(),0)*ScreenHeight!$C12)/Param!$B$39)/OFFSET(Radar!$AC$3,COLUMN(),0)
)*DistanceShader!A11*LightShader!A11*(IF(OFFSET(Ghosts!$S$41,COLUMN(),0)&lt;ScreenHeight!$E12,
   1,
   (SQRT(OFFSET(Ghosts!$T$41,COLUMN(),0)-OFFSET(Ghosts!$R$41,COLUMN(),0)*ScreenHeight!$D12)-1))+IF(Ghosts!$B$35,IF(Param!$M$21,-1-POWER(0.3,Param!$M$21)/(IF(Param!$M$21&lt;20,LightShader!A102,OFFSET(LightShader!A102,Param!$M$21-20,0)
)+POWER(0.3,Param!$M$21)),-2),0))</f>
        <v>1.2394675967404858</v>
      </c>
      <c r="B11" s="53">
        <f ca="1">IF(ScreenHeight!$B12&lt;OFFSET(Radar!$AC$3,COLUMN(),0),
    Param!$B$38/ScreenHeight!$B12,
    (Param!$B$37+1/(1-OFFSET(Radar!$AD$3,COLUMN(),0)*ScreenHeight!$C12)/Param!$B$39)/OFFSET(Radar!$AC$3,COLUMN(),0)
)*DistanceShader!B11*LightShader!B11*(IF(OFFSET(Ghosts!$S$41,COLUMN(),0)&lt;ScreenHeight!$E12,
   1,
   (SQRT(OFFSET(Ghosts!$T$41,COLUMN(),0)-OFFSET(Ghosts!$R$41,COLUMN(),0)*ScreenHeight!$D12)-1))+IF(Ghosts!$B$35,IF(Param!$M$21,-1-POWER(0.3,Param!$M$21)/(IF(Param!$M$21&lt;20,LightShader!B102,OFFSET(LightShader!B102,Param!$M$21-20,0)
)+POWER(0.3,Param!$M$21)),-2),0))</f>
        <v>1.2560006669598147</v>
      </c>
      <c r="C11" s="53">
        <f ca="1">IF(ScreenHeight!$B12&lt;OFFSET(Radar!$AC$3,COLUMN(),0),
    Param!$B$38/ScreenHeight!$B12,
    (Param!$B$37+1/(1-OFFSET(Radar!$AD$3,COLUMN(),0)*ScreenHeight!$C12)/Param!$B$39)/OFFSET(Radar!$AC$3,COLUMN(),0)
)*DistanceShader!C11*LightShader!C11*(IF(OFFSET(Ghosts!$S$41,COLUMN(),0)&lt;ScreenHeight!$E12,
   1,
   (SQRT(OFFSET(Ghosts!$T$41,COLUMN(),0)-OFFSET(Ghosts!$R$41,COLUMN(),0)*ScreenHeight!$D12)-1))+IF(Ghosts!$B$35,IF(Param!$M$21,-1-POWER(0.3,Param!$M$21)/(IF(Param!$M$21&lt;20,LightShader!C102,OFFSET(LightShader!C102,Param!$M$21-20,0)
)+POWER(0.3,Param!$M$21)),-2),0))</f>
        <v>1.2728405645041838</v>
      </c>
      <c r="D11" s="53">
        <f ca="1">IF(ScreenHeight!$B12&lt;OFFSET(Radar!$AC$3,COLUMN(),0),
    Param!$B$38/ScreenHeight!$B12,
    (Param!$B$37+1/(1-OFFSET(Radar!$AD$3,COLUMN(),0)*ScreenHeight!$C12)/Param!$B$39)/OFFSET(Radar!$AC$3,COLUMN(),0)
)*DistanceShader!D11*LightShader!D11*(IF(OFFSET(Ghosts!$S$41,COLUMN(),0)&lt;ScreenHeight!$E12,
   1,
   (SQRT(OFFSET(Ghosts!$T$41,COLUMN(),0)-OFFSET(Ghosts!$R$41,COLUMN(),0)*ScreenHeight!$D12)-1))+IF(Ghosts!$B$35,IF(Param!$M$21,-1-POWER(0.3,Param!$M$21)/(IF(Param!$M$21&lt;20,LightShader!D102,OFFSET(LightShader!D102,Param!$M$21-20,0)
)+POWER(0.3,Param!$M$21)),-2),0))</f>
        <v>1.2899945004030999</v>
      </c>
      <c r="E11" s="53">
        <f ca="1">IF(ScreenHeight!$B12&lt;OFFSET(Radar!$AC$3,COLUMN(),0),
    Param!$B$38/ScreenHeight!$B12,
    (Param!$B$37+1/(1-OFFSET(Radar!$AD$3,COLUMN(),0)*ScreenHeight!$C12)/Param!$B$39)/OFFSET(Radar!$AC$3,COLUMN(),0)
)*DistanceShader!E11*LightShader!E11*(IF(OFFSET(Ghosts!$S$41,COLUMN(),0)&lt;ScreenHeight!$E12,
   1,
   (SQRT(OFFSET(Ghosts!$T$41,COLUMN(),0)-OFFSET(Ghosts!$R$41,COLUMN(),0)*ScreenHeight!$D12)-1))+IF(Ghosts!$B$35,IF(Param!$M$21,-1-POWER(0.3,Param!$M$21)/(IF(Param!$M$21&lt;20,LightShader!E102,OFFSET(LightShader!E102,Param!$M$21-20,0)
)+POWER(0.3,Param!$M$21)),-2),0))</f>
        <v>1.3074698855044229</v>
      </c>
      <c r="F11" s="53">
        <f ca="1">IF(ScreenHeight!$B12&lt;OFFSET(Radar!$AC$3,COLUMN(),0),
    Param!$B$38/ScreenHeight!$B12,
    (Param!$B$37+1/(1-OFFSET(Radar!$AD$3,COLUMN(),0)*ScreenHeight!$C12)/Param!$B$39)/OFFSET(Radar!$AC$3,COLUMN(),0)
)*DistanceShader!F11*LightShader!F11*(IF(OFFSET(Ghosts!$S$41,COLUMN(),0)&lt;ScreenHeight!$E12,
   1,
   (SQRT(OFFSET(Ghosts!$T$41,COLUMN(),0)-OFFSET(Ghosts!$R$41,COLUMN(),0)*ScreenHeight!$D12)-1))+IF(Ghosts!$B$35,IF(Param!$M$21,-1-POWER(0.3,Param!$M$21)/(IF(Param!$M$21&lt;20,LightShader!F102,OFFSET(LightShader!F102,Param!$M$21-20,0)
)+POWER(0.3,Param!$M$21)),-2),0))</f>
        <v>1.3252743360939099</v>
      </c>
      <c r="G11" s="53">
        <f ca="1">IF(ScreenHeight!$B12&lt;OFFSET(Radar!$AC$3,COLUMN(),0),
    Param!$B$38/ScreenHeight!$B12,
    (Param!$B$37+1/(1-OFFSET(Radar!$AD$3,COLUMN(),0)*ScreenHeight!$C12)/Param!$B$39)/OFFSET(Radar!$AC$3,COLUMN(),0)
)*DistanceShader!G11*LightShader!G11*(IF(OFFSET(Ghosts!$S$41,COLUMN(),0)&lt;ScreenHeight!$E12,
   1,
   (SQRT(OFFSET(Ghosts!$T$41,COLUMN(),0)-OFFSET(Ghosts!$R$41,COLUMN(),0)*ScreenHeight!$D12)-1))+IF(Ghosts!$B$35,IF(Param!$M$21,-1-POWER(0.3,Param!$M$21)/(IF(Param!$M$21&lt;20,LightShader!G102,OFFSET(LightShader!G102,Param!$M$21-20,0)
)+POWER(0.3,Param!$M$21)),-2),0))</f>
        <v>1.3434156795830052</v>
      </c>
      <c r="H11" s="53">
        <f ca="1">IF(ScreenHeight!$B12&lt;OFFSET(Radar!$AC$3,COLUMN(),0),
    Param!$B$38/ScreenHeight!$B12,
    (Param!$B$37+1/(1-OFFSET(Radar!$AD$3,COLUMN(),0)*ScreenHeight!$C12)/Param!$B$39)/OFFSET(Radar!$AC$3,COLUMN(),0)
)*DistanceShader!H11*LightShader!H11*(IF(OFFSET(Ghosts!$S$41,COLUMN(),0)&lt;ScreenHeight!$E12,
   1,
   (SQRT(OFFSET(Ghosts!$T$41,COLUMN(),0)-OFFSET(Ghosts!$R$41,COLUMN(),0)*ScreenHeight!$D12)-1))+IF(Ghosts!$B$35,IF(Param!$M$21,-1-POWER(0.3,Param!$M$21)/(IF(Param!$M$21&lt;20,LightShader!H102,OFFSET(LightShader!H102,Param!$M$21-20,0)
)+POWER(0.3,Param!$M$21)),-2),0))</f>
        <v>1.3619019602499784</v>
      </c>
      <c r="I11" s="53">
        <f ca="1">IF(ScreenHeight!$B12&lt;OFFSET(Radar!$AC$3,COLUMN(),0),
    Param!$B$38/ScreenHeight!$B12,
    (Param!$B$37+1/(1-OFFSET(Radar!$AD$3,COLUMN(),0)*ScreenHeight!$C12)/Param!$B$39)/OFFSET(Radar!$AC$3,COLUMN(),0)
)*DistanceShader!I11*LightShader!I11*(IF(OFFSET(Ghosts!$S$41,COLUMN(),0)&lt;ScreenHeight!$E12,
   1,
   (SQRT(OFFSET(Ghosts!$T$41,COLUMN(),0)-OFFSET(Ghosts!$R$41,COLUMN(),0)*ScreenHeight!$D12)-1))+IF(Ghosts!$B$35,IF(Param!$M$21,-1-POWER(0.3,Param!$M$21)/(IF(Param!$M$21&lt;20,LightShader!I102,OFFSET(LightShader!I102,Param!$M$21-20,0)
)+POWER(0.3,Param!$M$21)),-2),0))</f>
        <v>1.380741445016755</v>
      </c>
      <c r="J11" s="53">
        <f ca="1">IF(ScreenHeight!$B12&lt;OFFSET(Radar!$AC$3,COLUMN(),0),
    Param!$B$38/ScreenHeight!$B12,
    (Param!$B$37+1/(1-OFFSET(Radar!$AD$3,COLUMN(),0)*ScreenHeight!$C12)/Param!$B$39)/OFFSET(Radar!$AC$3,COLUMN(),0)
)*DistanceShader!J11*LightShader!J11*(IF(OFFSET(Ghosts!$S$41,COLUMN(),0)&lt;ScreenHeight!$E12,
   1,
   (SQRT(OFFSET(Ghosts!$T$41,COLUMN(),0)-OFFSET(Ghosts!$R$41,COLUMN(),0)*ScreenHeight!$D12)-1))+IF(Ghosts!$B$35,IF(Param!$M$21,-1-POWER(0.3,Param!$M$21)/(IF(Param!$M$21&lt;20,LightShader!J102,OFFSET(LightShader!J102,Param!$M$21-20,0)
)+POWER(0.3,Param!$M$21)),-2),0))</f>
        <v>1.399942629240672</v>
      </c>
      <c r="K11" s="48">
        <f ca="1">IF(ScreenHeight!$B12&lt;OFFSET(Radar!$AC$3,COLUMN(),0),
    Param!$B$38/ScreenHeight!$B12,
    (Param!$B$37+1/(1-OFFSET(Radar!$AD$3,COLUMN(),0)*ScreenHeight!$C12)/Param!$B$39)/OFFSET(Radar!$AC$3,COLUMN(),0)
)*DistanceShader!K11*LightShader!K11*(IF(OFFSET(Ghosts!$S$41,COLUMN(),0)&lt;ScreenHeight!$E12,
   1,
   (SQRT(OFFSET(Ghosts!$T$41,COLUMN(),0)-OFFSET(Ghosts!$R$41,COLUMN(),0)*ScreenHeight!$D12)-1))+IF(Ghosts!$B$35,IF(Param!$M$21,-1-POWER(0.3,Param!$M$21)/(IF(Param!$M$21&lt;20,LightShader!K102,OFFSET(LightShader!K102,Param!$M$21-20,0)
)+POWER(0.3,Param!$M$21)),-2),0))</f>
        <v>1.4195142424968441</v>
      </c>
      <c r="L11" s="53">
        <f ca="1">IF(ScreenHeight!$B12&lt;OFFSET(Radar!$AC$3,COLUMN(),0),
    Param!$B$38/ScreenHeight!$B12,
    (Param!$B$37+1/(1-OFFSET(Radar!$AD$3,COLUMN(),0)*ScreenHeight!$C12)/Param!$B$39)/OFFSET(Radar!$AC$3,COLUMN(),0)
)*DistanceShader!L11*LightShader!L11*(IF(OFFSET(Ghosts!$S$41,COLUMN(),0)&lt;ScreenHeight!$E12,
   1,
   (SQRT(OFFSET(Ghosts!$T$41,COLUMN(),0)-OFFSET(Ghosts!$R$41,COLUMN(),0)*ScreenHeight!$D12)-1))+IF(Ghosts!$B$35,IF(Param!$M$21,-1-POWER(0.3,Param!$M$21)/(IF(Param!$M$21&lt;20,LightShader!L102,OFFSET(LightShader!L102,Param!$M$21-20,0)
)+POWER(0.3,Param!$M$21)),-2),0))</f>
        <v>1.4394652543228268</v>
      </c>
      <c r="M11" s="53">
        <f ca="1">IF(ScreenHeight!$B12&lt;OFFSET(Radar!$AC$3,COLUMN(),0),
    Param!$B$38/ScreenHeight!$B12,
    (Param!$B$37+1/(1-OFFSET(Radar!$AD$3,COLUMN(),0)*ScreenHeight!$C12)/Param!$B$39)/OFFSET(Radar!$AC$3,COLUMN(),0)
)*DistanceShader!M11*LightShader!M11*(IF(OFFSET(Ghosts!$S$41,COLUMN(),0)&lt;ScreenHeight!$E12,
   1,
   (SQRT(OFFSET(Ghosts!$T$41,COLUMN(),0)-OFFSET(Ghosts!$R$41,COLUMN(),0)*ScreenHeight!$D12)-1))+IF(Ghosts!$B$35,IF(Param!$M$21,-1-POWER(0.3,Param!$M$21)/(IF(Param!$M$21&lt;20,LightShader!M102,OFFSET(LightShader!M102,Param!$M$21-20,0)
)+POWER(0.3,Param!$M$21)),-2),0))</f>
        <v>1.459804879892723</v>
      </c>
      <c r="N11" s="53">
        <f ca="1">IF(ScreenHeight!$B12&lt;OFFSET(Radar!$AC$3,COLUMN(),0),
    Param!$B$38/ScreenHeight!$B12,
    (Param!$B$37+1/(1-OFFSET(Radar!$AD$3,COLUMN(),0)*ScreenHeight!$C12)/Param!$B$39)/OFFSET(Radar!$AC$3,COLUMN(),0)
)*DistanceShader!N11*LightShader!N11*(IF(OFFSET(Ghosts!$S$41,COLUMN(),0)&lt;ScreenHeight!$E12,
   1,
   (SQRT(OFFSET(Ghosts!$T$41,COLUMN(),0)-OFFSET(Ghosts!$R$41,COLUMN(),0)*ScreenHeight!$D12)-1))+IF(Ghosts!$B$35,IF(Param!$M$21,-1-POWER(0.3,Param!$M$21)/(IF(Param!$M$21&lt;20,LightShader!N102,OFFSET(LightShader!N102,Param!$M$21-20,0)
)+POWER(0.3,Param!$M$21)),-2),0))</f>
        <v>1.4805425855827663</v>
      </c>
      <c r="O11" s="53">
        <f ca="1">IF(ScreenHeight!$B12&lt;OFFSET(Radar!$AC$3,COLUMN(),0),
    Param!$B$38/ScreenHeight!$B12,
    (Param!$B$37+1/(1-OFFSET(Radar!$AD$3,COLUMN(),0)*ScreenHeight!$C12)/Param!$B$39)/OFFSET(Radar!$AC$3,COLUMN(),0)
)*DistanceShader!O11*LightShader!O11*(IF(OFFSET(Ghosts!$S$41,COLUMN(),0)&lt;ScreenHeight!$E12,
   1,
   (SQRT(OFFSET(Ghosts!$T$41,COLUMN(),0)-OFFSET(Ghosts!$R$41,COLUMN(),0)*ScreenHeight!$D12)-1))+IF(Ghosts!$B$35,IF(Param!$M$21,-1-POWER(0.3,Param!$M$21)/(IF(Param!$M$21&lt;20,LightShader!O102,OFFSET(LightShader!O102,Param!$M$21-20,0)
)+POWER(0.3,Param!$M$21)),-2),0))</f>
        <v>1.5016880943846229</v>
      </c>
      <c r="P11" s="53">
        <f ca="1">IF(ScreenHeight!$B12&lt;OFFSET(Radar!$AC$3,COLUMN(),0),
    Param!$B$38/ScreenHeight!$B12,
    (Param!$B$37+1/(1-OFFSET(Radar!$AD$3,COLUMN(),0)*ScreenHeight!$C12)/Param!$B$39)/OFFSET(Radar!$AC$3,COLUMN(),0)
)*DistanceShader!P11*LightShader!P11*(IF(OFFSET(Ghosts!$S$41,COLUMN(),0)&lt;ScreenHeight!$E12,
   1,
   (SQRT(OFFSET(Ghosts!$T$41,COLUMN(),0)-OFFSET(Ghosts!$R$41,COLUMN(),0)*ScreenHeight!$D12)-1))+IF(Ghosts!$B$35,IF(Param!$M$21,-1-POWER(0.3,Param!$M$21)/(IF(Param!$M$21&lt;20,LightShader!P102,OFFSET(LightShader!P102,Param!$M$21-20,0)
)+POWER(0.3,Param!$M$21)),-2),0))</f>
        <v>1.5232513911161423</v>
      </c>
      <c r="Q11" s="53">
        <f ca="1">IF(ScreenHeight!$B12&lt;OFFSET(Radar!$AC$3,COLUMN(),0),
    Param!$B$38/ScreenHeight!$B12,
    (Param!$B$37+1/(1-OFFSET(Radar!$AD$3,COLUMN(),0)*ScreenHeight!$C12)/Param!$B$39)/OFFSET(Radar!$AC$3,COLUMN(),0)
)*DistanceShader!Q11*LightShader!Q11*(IF(OFFSET(Ghosts!$S$41,COLUMN(),0)&lt;ScreenHeight!$E12,
   1,
   (SQRT(OFFSET(Ghosts!$T$41,COLUMN(),0)-OFFSET(Ghosts!$R$41,COLUMN(),0)*ScreenHeight!$D12)-1))+IF(Ghosts!$B$35,IF(Param!$M$21,-1-POWER(0.3,Param!$M$21)/(IF(Param!$M$21&lt;20,LightShader!Q102,OFFSET(LightShader!Q102,Param!$M$21-20,0)
)+POWER(0.3,Param!$M$21)),-2),0))</f>
        <v>1.5452427273719236</v>
      </c>
      <c r="R11" s="53">
        <f ca="1">IF(ScreenHeight!$B12&lt;OFFSET(Radar!$AC$3,COLUMN(),0),
    Param!$B$38/ScreenHeight!$B12,
    (Param!$B$37+1/(1-OFFSET(Radar!$AD$3,COLUMN(),0)*ScreenHeight!$C12)/Param!$B$39)/OFFSET(Radar!$AC$3,COLUMN(),0)
)*DistanceShader!R11*LightShader!R11*(IF(OFFSET(Ghosts!$S$41,COLUMN(),0)&lt;ScreenHeight!$E12,
   1,
   (SQRT(OFFSET(Ghosts!$T$41,COLUMN(),0)-OFFSET(Ghosts!$R$41,COLUMN(),0)*ScreenHeight!$D12)-1))+IF(Ghosts!$B$35,IF(Param!$M$21,-1-POWER(0.3,Param!$M$21)/(IF(Param!$M$21&lt;20,LightShader!R102,OFFSET(LightShader!R102,Param!$M$21-20,0)
)+POWER(0.3,Param!$M$21)),-2),0))</f>
        <v>1.5676726261478018</v>
      </c>
      <c r="S11" s="53">
        <f ca="1">IF(ScreenHeight!$B12&lt;OFFSET(Radar!$AC$3,COLUMN(),0),
    Param!$B$38/ScreenHeight!$B12,
    (Param!$B$37+1/(1-OFFSET(Radar!$AD$3,COLUMN(),0)*ScreenHeight!$C12)/Param!$B$39)/OFFSET(Radar!$AC$3,COLUMN(),0)
)*DistanceShader!S11*LightShader!S11*(IF(OFFSET(Ghosts!$S$41,COLUMN(),0)&lt;ScreenHeight!$E12,
   1,
   (SQRT(OFFSET(Ghosts!$T$41,COLUMN(),0)-OFFSET(Ghosts!$R$41,COLUMN(),0)*ScreenHeight!$D12)-1))+IF(Ghosts!$B$35,IF(Param!$M$21,-1-POWER(0.3,Param!$M$21)/(IF(Param!$M$21&lt;20,LightShader!S102,OFFSET(LightShader!S102,Param!$M$21-20,0)
)+POWER(0.3,Param!$M$21)),-2),0))</f>
        <v>1.5905518860640162</v>
      </c>
      <c r="T11" s="53">
        <f ca="1">IF(ScreenHeight!$B12&lt;OFFSET(Radar!$AC$3,COLUMN(),0),
    Param!$B$38/ScreenHeight!$B12,
    (Param!$B$37+1/(1-OFFSET(Radar!$AD$3,COLUMN(),0)*ScreenHeight!$C12)/Param!$B$39)/OFFSET(Radar!$AC$3,COLUMN(),0)
)*DistanceShader!T11*LightShader!T11*(IF(OFFSET(Ghosts!$S$41,COLUMN(),0)&lt;ScreenHeight!$E12,
   1,
   (SQRT(OFFSET(Ghosts!$T$41,COLUMN(),0)-OFFSET(Ghosts!$R$41,COLUMN(),0)*ScreenHeight!$D12)-1))+IF(Ghosts!$B$35,IF(Param!$M$21,-1-POWER(0.3,Param!$M$21)/(IF(Param!$M$21&lt;20,LightShader!T102,OFFSET(LightShader!T102,Param!$M$21-20,0)
)+POWER(0.3,Param!$M$21)),-2),0))</f>
        <v>1.6138915851013824</v>
      </c>
      <c r="U11" s="53">
        <f ca="1">IF(ScreenHeight!$B12&lt;OFFSET(Radar!$AC$3,COLUMN(),0),
    Param!$B$38/ScreenHeight!$B12,
    (Param!$B$37+1/(1-OFFSET(Radar!$AD$3,COLUMN(),0)*ScreenHeight!$C12)/Param!$B$39)/OFFSET(Radar!$AC$3,COLUMN(),0)
)*DistanceShader!U11*LightShader!U11*(IF(OFFSET(Ghosts!$S$41,COLUMN(),0)&lt;ScreenHeight!$E12,
   1,
   (SQRT(OFFSET(Ghosts!$T$41,COLUMN(),0)-OFFSET(Ghosts!$R$41,COLUMN(),0)*ScreenHeight!$D12)-1))+IF(Ghosts!$B$35,IF(Param!$M$21,-1-POWER(0.3,Param!$M$21)/(IF(Param!$M$21&lt;20,LightShader!U102,OFFSET(LightShader!U102,Param!$M$21-20,0)
)+POWER(0.3,Param!$M$21)),-2),0))</f>
        <v>1.6377030837529907</v>
      </c>
      <c r="V11" s="53">
        <f ca="1">IF(ScreenHeight!$B12&lt;OFFSET(Radar!$AC$3,COLUMN(),0),
    Param!$B$38/ScreenHeight!$B12,
    (Param!$B$37+1/(1-OFFSET(Radar!$AD$3,COLUMN(),0)*ScreenHeight!$C12)/Param!$B$39)/OFFSET(Radar!$AC$3,COLUMN(),0)
)*DistanceShader!V11*LightShader!V11*(IF(OFFSET(Ghosts!$S$41,COLUMN(),0)&lt;ScreenHeight!$E12,
   1,
   (SQRT(OFFSET(Ghosts!$T$41,COLUMN(),0)-OFFSET(Ghosts!$R$41,COLUMN(),0)*ScreenHeight!$D12)-1))+IF(Ghosts!$B$35,IF(Param!$M$21,-1-POWER(0.3,Param!$M$21)/(IF(Param!$M$21&lt;20,LightShader!V102,OFFSET(LightShader!V102,Param!$M$21-20,0)
)+POWER(0.3,Param!$M$21)),-2),0))</f>
        <v>1.6619980274807684</v>
      </c>
      <c r="W11" s="53">
        <f ca="1">IF(ScreenHeight!$B12&lt;OFFSET(Radar!$AC$3,COLUMN(),0),
    Param!$B$38/ScreenHeight!$B12,
    (Param!$B$37+1/(1-OFFSET(Radar!$AD$3,COLUMN(),0)*ScreenHeight!$C12)/Param!$B$39)/OFFSET(Radar!$AC$3,COLUMN(),0)
)*DistanceShader!W11*LightShader!W11*(IF(OFFSET(Ghosts!$S$41,COLUMN(),0)&lt;ScreenHeight!$E12,
   1,
   (SQRT(OFFSET(Ghosts!$T$41,COLUMN(),0)-OFFSET(Ghosts!$R$41,COLUMN(),0)*ScreenHeight!$D12)-1))+IF(Ghosts!$B$35,IF(Param!$M$21,-1-POWER(0.3,Param!$M$21)/(IF(Param!$M$21&lt;20,LightShader!W102,OFFSET(LightShader!W102,Param!$M$21-20,0)
)+POWER(0.3,Param!$M$21)),-2),0))</f>
        <v>1.6867883483514134</v>
      </c>
      <c r="X11" s="53">
        <f ca="1">IF(ScreenHeight!$B12&lt;OFFSET(Radar!$AC$3,COLUMN(),0),
    Param!$B$38/ScreenHeight!$B12,
    (Param!$B$37+1/(1-OFFSET(Radar!$AD$3,COLUMN(),0)*ScreenHeight!$C12)/Param!$B$39)/OFFSET(Radar!$AC$3,COLUMN(),0)
)*DistanceShader!X11*LightShader!X11*(IF(OFFSET(Ghosts!$S$41,COLUMN(),0)&lt;ScreenHeight!$E12,
   1,
   (SQRT(OFFSET(Ghosts!$T$41,COLUMN(),0)-OFFSET(Ghosts!$R$41,COLUMN(),0)*ScreenHeight!$D12)-1))+IF(Ghosts!$B$35,IF(Param!$M$21,-1-POWER(0.3,Param!$M$21)/(IF(Param!$M$21&lt;20,LightShader!X102,OFFSET(LightShader!X102,Param!$M$21-20,0)
)+POWER(0.3,Param!$M$21)),-2),0))</f>
        <v>1.7120862657096101</v>
      </c>
      <c r="Y11" s="53">
        <f ca="1">IF(ScreenHeight!$B12&lt;OFFSET(Radar!$AC$3,COLUMN(),0),
    Param!$B$38/ScreenHeight!$B12,
    (Param!$B$37+1/(1-OFFSET(Radar!$AD$3,COLUMN(),0)*ScreenHeight!$C12)/Param!$B$39)/OFFSET(Radar!$AC$3,COLUMN(),0)
)*DistanceShader!Y11*LightShader!Y11*(IF(OFFSET(Ghosts!$S$41,COLUMN(),0)&lt;ScreenHeight!$E12,
   1,
   (SQRT(OFFSET(Ghosts!$T$41,COLUMN(),0)-OFFSET(Ghosts!$R$41,COLUMN(),0)*ScreenHeight!$D12)-1))+IF(Ghosts!$B$35,IF(Param!$M$21,-1-POWER(0.3,Param!$M$21)/(IF(Param!$M$21&lt;20,LightShader!Y102,OFFSET(LightShader!Y102,Param!$M$21-20,0)
)+POWER(0.3,Param!$M$21)),-2),0))</f>
        <v>1.7379042857278633</v>
      </c>
      <c r="Z11" s="53">
        <f ca="1">IF(ScreenHeight!$B12&lt;OFFSET(Radar!$AC$3,COLUMN(),0),
    Param!$B$38/ScreenHeight!$B12,
    (Param!$B$37+1/(1-OFFSET(Radar!$AD$3,COLUMN(),0)*ScreenHeight!$C12)/Param!$B$39)/OFFSET(Radar!$AC$3,COLUMN(),0)
)*DistanceShader!Z11*LightShader!Z11*(IF(OFFSET(Ghosts!$S$41,COLUMN(),0)&lt;ScreenHeight!$E12,
   1,
   (SQRT(OFFSET(Ghosts!$T$41,COLUMN(),0)-OFFSET(Ghosts!$R$41,COLUMN(),0)*ScreenHeight!$D12)-1))+IF(Ghosts!$B$35,IF(Param!$M$21,-1-POWER(0.3,Param!$M$21)/(IF(Param!$M$21&lt;20,LightShader!Z102,OFFSET(LightShader!Z102,Param!$M$21-20,0)
)+POWER(0.3,Param!$M$21)),-2),0))</f>
        <v>1.7642551996514784</v>
      </c>
      <c r="AA11" s="53">
        <f ca="1">IF(ScreenHeight!$B12&lt;OFFSET(Radar!$AC$3,COLUMN(),0),
    Param!$B$38/ScreenHeight!$B12,
    (Param!$B$37+1/(1-OFFSET(Radar!$AD$3,COLUMN(),0)*ScreenHeight!$C12)/Param!$B$39)/OFFSET(Radar!$AC$3,COLUMN(),0)
)*DistanceShader!AA11*LightShader!AA11*(IF(OFFSET(Ghosts!$S$41,COLUMN(),0)&lt;ScreenHeight!$E12,
   1,
   (SQRT(OFFSET(Ghosts!$T$41,COLUMN(),0)-OFFSET(Ghosts!$R$41,COLUMN(),0)*ScreenHeight!$D12)-1))+IF(Ghosts!$B$35,IF(Param!$M$21,-1-POWER(0.3,Param!$M$21)/(IF(Param!$M$21&lt;20,LightShader!AA102,OFFSET(LightShader!AA102,Param!$M$21-20,0)
)+POWER(0.3,Param!$M$21)),-2),0))</f>
        <v>1.7911520805340129</v>
      </c>
      <c r="AB11" s="53">
        <f ca="1">IF(ScreenHeight!$B12&lt;OFFSET(Radar!$AC$3,COLUMN(),0),
    Param!$B$38/ScreenHeight!$B12,
    (Param!$B$37+1/(1-OFFSET(Radar!$AD$3,COLUMN(),0)*ScreenHeight!$C12)/Param!$B$39)/OFFSET(Radar!$AC$3,COLUMN(),0)
)*DistanceShader!AB11*LightShader!AB11*(IF(OFFSET(Ghosts!$S$41,COLUMN(),0)&lt;ScreenHeight!$E12,
   1,
   (SQRT(OFFSET(Ghosts!$T$41,COLUMN(),0)-OFFSET(Ghosts!$R$41,COLUMN(),0)*ScreenHeight!$D12)-1))+IF(Ghosts!$B$35,IF(Param!$M$21,-1-POWER(0.3,Param!$M$21)/(IF(Param!$M$21&lt;20,LightShader!AB102,OFFSET(LightShader!AB102,Param!$M$21-20,0)
)+POWER(0.3,Param!$M$21)),-2),0))</f>
        <v>1.8186082782325921</v>
      </c>
      <c r="AC11" s="53">
        <f ca="1">IF(ScreenHeight!$B12&lt;OFFSET(Radar!$AC$3,COLUMN(),0),
    Param!$B$38/ScreenHeight!$B12,
    (Param!$B$37+1/(1-OFFSET(Radar!$AD$3,COLUMN(),0)*ScreenHeight!$C12)/Param!$B$39)/OFFSET(Radar!$AC$3,COLUMN(),0)
)*DistanceShader!AC11*LightShader!AC11*(IF(OFFSET(Ghosts!$S$41,COLUMN(),0)&lt;ScreenHeight!$E12,
   1,
   (SQRT(OFFSET(Ghosts!$T$41,COLUMN(),0)-OFFSET(Ghosts!$R$41,COLUMN(),0)*ScreenHeight!$D12)-1))+IF(Ghosts!$B$35,IF(Param!$M$21,-1-POWER(0.3,Param!$M$21)/(IF(Param!$M$21&lt;20,LightShader!AC102,OFFSET(LightShader!AC102,Param!$M$21-20,0)
)+POWER(0.3,Param!$M$21)),-2),0))</f>
        <v>1.8466374124035878</v>
      </c>
      <c r="AD11" s="53">
        <f ca="1">IF(ScreenHeight!$B12&lt;OFFSET(Radar!$AC$3,COLUMN(),0),
    Param!$B$38/ScreenHeight!$B12,
    (Param!$B$37+1/(1-OFFSET(Radar!$AD$3,COLUMN(),0)*ScreenHeight!$C12)/Param!$B$39)/OFFSET(Radar!$AC$3,COLUMN(),0)
)*DistanceShader!AD11*LightShader!AD11*(IF(OFFSET(Ghosts!$S$41,COLUMN(),0)&lt;ScreenHeight!$E12,
   1,
   (SQRT(OFFSET(Ghosts!$T$41,COLUMN(),0)-OFFSET(Ghosts!$R$41,COLUMN(),0)*ScreenHeight!$D12)-1))+IF(Ghosts!$B$35,IF(Param!$M$21,-1-POWER(0.3,Param!$M$21)/(IF(Param!$M$21&lt;20,LightShader!AD102,OFFSET(LightShader!AD102,Param!$M$21-20,0)
)+POWER(0.3,Param!$M$21)),-2),0))</f>
        <v>1.8752533632070152</v>
      </c>
      <c r="AE11" s="53">
        <f ca="1">IF(ScreenHeight!$B12&lt;OFFSET(Radar!$AC$3,COLUMN(),0),
    Param!$B$38/ScreenHeight!$B12,
    (Param!$B$37+1/(1-OFFSET(Radar!$AD$3,COLUMN(),0)*ScreenHeight!$C12)/Param!$B$39)/OFFSET(Radar!$AC$3,COLUMN(),0)
)*DistanceShader!AE11*LightShader!AE11*(IF(OFFSET(Ghosts!$S$41,COLUMN(),0)&lt;ScreenHeight!$E12,
   1,
   (SQRT(OFFSET(Ghosts!$T$41,COLUMN(),0)-OFFSET(Ghosts!$R$41,COLUMN(),0)*ScreenHeight!$D12)-1))+IF(Ghosts!$B$35,IF(Param!$M$21,-1-POWER(0.3,Param!$M$21)/(IF(Param!$M$21&lt;20,LightShader!AE102,OFFSET(LightShader!AE102,Param!$M$21-20,0)
)+POWER(0.3,Param!$M$21)),-2),0))</f>
        <v>1.9044702593922289</v>
      </c>
      <c r="AF11" s="53">
        <f ca="1">IF(ScreenHeight!$B12&lt;OFFSET(Radar!$AC$3,COLUMN(),0),
    Param!$B$38/ScreenHeight!$B12,
    (Param!$B$37+1/(1-OFFSET(Radar!$AD$3,COLUMN(),0)*ScreenHeight!$C12)/Param!$B$39)/OFFSET(Radar!$AC$3,COLUMN(),0)
)*DistanceShader!AF11*LightShader!AF11*(IF(OFFSET(Ghosts!$S$41,COLUMN(),0)&lt;ScreenHeight!$E12,
   1,
   (SQRT(OFFSET(Ghosts!$T$41,COLUMN(),0)-OFFSET(Ghosts!$R$41,COLUMN(),0)*ScreenHeight!$D12)-1))+IF(Ghosts!$B$35,IF(Param!$M$21,-1-POWER(0.3,Param!$M$21)/(IF(Param!$M$21&lt;20,LightShader!AF102,OFFSET(LightShader!AF102,Param!$M$21-20,0)
)+POWER(0.3,Param!$M$21)),-2),0))</f>
        <v>1.9343024633978343</v>
      </c>
      <c r="AG11" s="53">
        <f ca="1">IF(ScreenHeight!$B12&lt;OFFSET(Radar!$AC$3,COLUMN(),0),
    Param!$B$38/ScreenHeight!$B12,
    (Param!$B$37+1/(1-OFFSET(Radar!$AD$3,COLUMN(),0)*ScreenHeight!$C12)/Param!$B$39)/OFFSET(Radar!$AC$3,COLUMN(),0)
)*DistanceShader!AG11*LightShader!AG11*(IF(OFFSET(Ghosts!$S$41,COLUMN(),0)&lt;ScreenHeight!$E12,
   1,
   (SQRT(OFFSET(Ghosts!$T$41,COLUMN(),0)-OFFSET(Ghosts!$R$41,COLUMN(),0)*ScreenHeight!$D12)-1))+IF(Ghosts!$B$35,IF(Param!$M$21,-1-POWER(0.3,Param!$M$21)/(IF(Param!$M$21&lt;20,LightShader!AG102,OFFSET(LightShader!AG102,Param!$M$21-20,0)
)+POWER(0.3,Param!$M$21)),-2),0))</f>
        <v>1.9647645530547828</v>
      </c>
      <c r="AH11" s="53">
        <f ca="1">IF(ScreenHeight!$B12&lt;OFFSET(Radar!$AC$3,COLUMN(),0),
    Param!$B$38/ScreenHeight!$B12,
    (Param!$B$37+1/(1-OFFSET(Radar!$AD$3,COLUMN(),0)*ScreenHeight!$C12)/Param!$B$39)/OFFSET(Radar!$AC$3,COLUMN(),0)
)*DistanceShader!AH11*LightShader!AH11*(IF(OFFSET(Ghosts!$S$41,COLUMN(),0)&lt;ScreenHeight!$E12,
   1,
   (SQRT(OFFSET(Ghosts!$T$41,COLUMN(),0)-OFFSET(Ghosts!$R$41,COLUMN(),0)*ScreenHeight!$D12)-1))+IF(Ghosts!$B$35,IF(Param!$M$21,-1-POWER(0.3,Param!$M$21)/(IF(Param!$M$21&lt;20,LightShader!AH102,OFFSET(LightShader!AH102,Param!$M$21-20,0)
)+POWER(0.3,Param!$M$21)),-2),0))</f>
        <v>1.9958712994330083</v>
      </c>
      <c r="AI11" s="53">
        <f ca="1">IF(ScreenHeight!$B12&lt;OFFSET(Radar!$AC$3,COLUMN(),0),
    Param!$B$38/ScreenHeight!$B12,
    (Param!$B$37+1/(1-OFFSET(Radar!$AD$3,COLUMN(),0)*ScreenHeight!$C12)/Param!$B$39)/OFFSET(Radar!$AC$3,COLUMN(),0)
)*DistanceShader!AI11*LightShader!AI11*(IF(OFFSET(Ghosts!$S$41,COLUMN(),0)&lt;ScreenHeight!$E12,
   1,
   (SQRT(OFFSET(Ghosts!$T$41,COLUMN(),0)-OFFSET(Ghosts!$R$41,COLUMN(),0)*ScreenHeight!$D12)-1))+IF(Ghosts!$B$35,IF(Param!$M$21,-1-POWER(0.3,Param!$M$21)/(IF(Param!$M$21&lt;20,LightShader!AI102,OFFSET(LightShader!AI102,Param!$M$21-20,0)
)+POWER(0.3,Param!$M$21)),-2),0))</f>
        <v>2.0276376403183511</v>
      </c>
      <c r="AJ11" s="53">
        <f ca="1">IF(ScreenHeight!$B12&lt;OFFSET(Radar!$AC$3,COLUMN(),0),
    Param!$B$38/ScreenHeight!$B12,
    (Param!$B$37+1/(1-OFFSET(Radar!$AD$3,COLUMN(),0)*ScreenHeight!$C12)/Param!$B$39)/OFFSET(Radar!$AC$3,COLUMN(),0)
)*DistanceShader!AJ11*LightShader!AJ11*(IF(OFFSET(Ghosts!$S$41,COLUMN(),0)&lt;ScreenHeight!$E12,
   1,
   (SQRT(OFFSET(Ghosts!$T$41,COLUMN(),0)-OFFSET(Ghosts!$R$41,COLUMN(),0)*ScreenHeight!$D12)-1))+IF(Ghosts!$B$35,IF(Param!$M$21,-1-POWER(0.3,Param!$M$21)/(IF(Param!$M$21&lt;20,LightShader!AJ102,OFFSET(LightShader!AJ102,Param!$M$21-20,0)
)+POWER(0.3,Param!$M$21)),-2),0))</f>
        <v>2.0600786487475311</v>
      </c>
      <c r="AK11" s="53">
        <f ca="1">IF(ScreenHeight!$B12&lt;OFFSET(Radar!$AC$3,COLUMN(),0),
    Param!$B$38/ScreenHeight!$B12,
    (Param!$B$37+1/(1-OFFSET(Radar!$AD$3,COLUMN(),0)*ScreenHeight!$C12)/Param!$B$39)/OFFSET(Radar!$AC$3,COLUMN(),0)
)*DistanceShader!AK11*LightShader!AK11*(IF(OFFSET(Ghosts!$S$41,COLUMN(),0)&lt;ScreenHeight!$E12,
   1,
   (SQRT(OFFSET(Ghosts!$T$41,COLUMN(),0)-OFFSET(Ghosts!$R$41,COLUMN(),0)*ScreenHeight!$D12)-1))+IF(Ghosts!$B$35,IF(Param!$M$21,-1-POWER(0.3,Param!$M$21)/(IF(Param!$M$21&lt;20,LightShader!AK102,OFFSET(LightShader!AK102,Param!$M$21-20,0)
)+POWER(0.3,Param!$M$21)),-2),0))</f>
        <v>2.0932094959641714</v>
      </c>
      <c r="AL11" s="53">
        <f ca="1">IF(ScreenHeight!$B12&lt;OFFSET(Radar!$AC$3,COLUMN(),0),
    Param!$B$38/ScreenHeight!$B12,
    (Param!$B$37+1/(1-OFFSET(Radar!$AD$3,COLUMN(),0)*ScreenHeight!$C12)/Param!$B$39)/OFFSET(Radar!$AC$3,COLUMN(),0)
)*DistanceShader!AL11*LightShader!AL11*(IF(OFFSET(Ghosts!$S$41,COLUMN(),0)&lt;ScreenHeight!$E12,
   1,
   (SQRT(OFFSET(Ghosts!$T$41,COLUMN(),0)-OFFSET(Ghosts!$R$41,COLUMN(),0)*ScreenHeight!$D12)-1))+IF(Ghosts!$B$35,IF(Param!$M$21,-1-POWER(0.3,Param!$M$21)/(IF(Param!$M$21&lt;20,LightShader!AL102,OFFSET(LightShader!AL102,Param!$M$21-20,0)
)+POWER(0.3,Param!$M$21)),-2),0))</f>
        <v>2.1270454080880676</v>
      </c>
      <c r="AM11" s="53">
        <f ca="1">IF(ScreenHeight!$B12&lt;OFFSET(Radar!$AC$3,COLUMN(),0),
    Param!$B$38/ScreenHeight!$B12,
    (Param!$B$37+1/(1-OFFSET(Radar!$AD$3,COLUMN(),0)*ScreenHeight!$C12)/Param!$B$39)/OFFSET(Radar!$AC$3,COLUMN(),0)
)*DistanceShader!AM11*LightShader!AM11*(IF(OFFSET(Ghosts!$S$41,COLUMN(),0)&lt;ScreenHeight!$E12,
   1,
   (SQRT(OFFSET(Ghosts!$T$41,COLUMN(),0)-OFFSET(Ghosts!$R$41,COLUMN(),0)*ScreenHeight!$D12)-1))+IF(Ghosts!$B$35,IF(Param!$M$21,-1-POWER(0.3,Param!$M$21)/(IF(Param!$M$21&lt;20,LightShader!AM102,OFFSET(LightShader!AM102,Param!$M$21-20,0)
)+POWER(0.3,Param!$M$21)),-2),0))</f>
        <v>2.1616016157127138</v>
      </c>
      <c r="AN11" s="53">
        <f ca="1">IF(ScreenHeight!$B12&lt;OFFSET(Radar!$AC$3,COLUMN(),0),
    Param!$B$38/ScreenHeight!$B12,
    (Param!$B$37+1/(1-OFFSET(Radar!$AD$3,COLUMN(),0)*ScreenHeight!$C12)/Param!$B$39)/OFFSET(Radar!$AC$3,COLUMN(),0)
)*DistanceShader!AN11*LightShader!AN11*(IF(OFFSET(Ghosts!$S$41,COLUMN(),0)&lt;ScreenHeight!$E12,
   1,
   (SQRT(OFFSET(Ghosts!$T$41,COLUMN(),0)-OFFSET(Ghosts!$R$41,COLUMN(),0)*ScreenHeight!$D12)-1))+IF(Ghosts!$B$35,IF(Param!$M$21,-1-POWER(0.3,Param!$M$21)/(IF(Param!$M$21&lt;20,LightShader!AN102,OFFSET(LightShader!AN102,Param!$M$21-20,0)
)+POWER(0.3,Param!$M$21)),-2),0))</f>
        <v>2.1968932955623344</v>
      </c>
      <c r="AO11" s="53">
        <f ca="1">IF(ScreenHeight!$B12&lt;OFFSET(Radar!$AC$3,COLUMN(),0),
    Param!$B$38/ScreenHeight!$B12,
    (Param!$B$37+1/(1-OFFSET(Radar!$AD$3,COLUMN(),0)*ScreenHeight!$C12)/Param!$B$39)/OFFSET(Radar!$AC$3,COLUMN(),0)
)*DistanceShader!AO11*LightShader!AO11*(IF(OFFSET(Ghosts!$S$41,COLUMN(),0)&lt;ScreenHeight!$E12,
   1,
   (SQRT(OFFSET(Ghosts!$T$41,COLUMN(),0)-OFFSET(Ghosts!$R$41,COLUMN(),0)*ScreenHeight!$D12)-1))+IF(Ghosts!$B$35,IF(Param!$M$21,-1-POWER(0.3,Param!$M$21)/(IF(Param!$M$21&lt;20,LightShader!AO102,OFFSET(LightShader!AO102,Param!$M$21-20,0)
)+POWER(0.3,Param!$M$21)),-2),0))</f>
        <v>2.2329355032492124</v>
      </c>
      <c r="AP11" s="53">
        <f ca="1">IF(ScreenHeight!$B12&lt;OFFSET(Radar!$AC$3,COLUMN(),0),
    Param!$B$38/ScreenHeight!$B12,
    (Param!$B$37+1/(1-OFFSET(Radar!$AD$3,COLUMN(),0)*ScreenHeight!$C12)/Param!$B$39)/OFFSET(Radar!$AC$3,COLUMN(),0)
)*DistanceShader!AP11*LightShader!AP11*(IF(OFFSET(Ghosts!$S$41,COLUMN(),0)&lt;ScreenHeight!$E12,
   1,
   (SQRT(OFFSET(Ghosts!$T$41,COLUMN(),0)-OFFSET(Ghosts!$R$41,COLUMN(),0)*ScreenHeight!$D12)-1))+IF(Ghosts!$B$35,IF(Param!$M$21,-1-POWER(0.3,Param!$M$21)/(IF(Param!$M$21&lt;20,LightShader!AP102,OFFSET(LightShader!AP102,Param!$M$21-20,0)
)+POWER(0.3,Param!$M$21)),-2),0))</f>
        <v>2.2697430960749481</v>
      </c>
      <c r="AQ11" s="53">
        <f ca="1">IF(ScreenHeight!$B12&lt;OFFSET(Radar!$AC$3,COLUMN(),0),
    Param!$B$38/ScreenHeight!$B12,
    (Param!$B$37+1/(1-OFFSET(Radar!$AD$3,COLUMN(),0)*ScreenHeight!$C12)/Param!$B$39)/OFFSET(Radar!$AC$3,COLUMN(),0)
)*DistanceShader!AQ11*LightShader!AQ11*(IF(OFFSET(Ghosts!$S$41,COLUMN(),0)&lt;ScreenHeight!$E12,
   1,
   (SQRT(OFFSET(Ghosts!$T$41,COLUMN(),0)-OFFSET(Ghosts!$R$41,COLUMN(),0)*ScreenHeight!$D12)-1))+IF(Ghosts!$B$35,IF(Param!$M$21,-1-POWER(0.3,Param!$M$21)/(IF(Param!$M$21&lt;20,LightShader!AQ102,OFFSET(LightShader!AQ102,Param!$M$21-20,0)
)+POWER(0.3,Param!$M$21)),-2),0))</f>
        <v>2.3073306447156861</v>
      </c>
      <c r="AR11" s="53">
        <f ca="1">IF(ScreenHeight!$B12&lt;OFFSET(Radar!$AC$3,COLUMN(),0),
    Param!$B$38/ScreenHeight!$B12,
    (Param!$B$37+1/(1-OFFSET(Radar!$AD$3,COLUMN(),0)*ScreenHeight!$C12)/Param!$B$39)/OFFSET(Radar!$AC$3,COLUMN(),0)
)*DistanceShader!AR11*LightShader!AR11*(IF(OFFSET(Ghosts!$S$41,COLUMN(),0)&lt;ScreenHeight!$E12,
   1,
   (SQRT(OFFSET(Ghosts!$T$41,COLUMN(),0)-OFFSET(Ghosts!$R$41,COLUMN(),0)*ScreenHeight!$D12)-1))+IF(Ghosts!$B$35,IF(Param!$M$21,-1-POWER(0.3,Param!$M$21)/(IF(Param!$M$21&lt;20,LightShader!AR102,OFFSET(LightShader!AR102,Param!$M$21-20,0)
)+POWER(0.3,Param!$M$21)),-2),0))</f>
        <v>2.3457123325216607</v>
      </c>
      <c r="AS11" s="53">
        <f ca="1">IF(ScreenHeight!$B12&lt;OFFSET(Radar!$AC$3,COLUMN(),0),
    Param!$B$38/ScreenHeight!$B12,
    (Param!$B$37+1/(1-OFFSET(Radar!$AD$3,COLUMN(),0)*ScreenHeight!$C12)/Param!$B$39)/OFFSET(Radar!$AC$3,COLUMN(),0)
)*DistanceShader!AS11*LightShader!AS11*(IF(OFFSET(Ghosts!$S$41,COLUMN(),0)&lt;ScreenHeight!$E12,
   1,
   (SQRT(OFFSET(Ghosts!$T$41,COLUMN(),0)-OFFSET(Ghosts!$R$41,COLUMN(),0)*ScreenHeight!$D12)-1))+IF(Ghosts!$B$35,IF(Param!$M$21,-1-POWER(0.3,Param!$M$21)/(IF(Param!$M$21&lt;20,LightShader!AS102,OFFSET(LightShader!AS102,Param!$M$21-20,0)
)+POWER(0.3,Param!$M$21)),-2),0))</f>
        <v>2.3849018410465477</v>
      </c>
      <c r="AT11" s="53">
        <f ca="1">IF(ScreenHeight!$B12&lt;OFFSET(Radar!$AC$3,COLUMN(),0),
    Param!$B$38/ScreenHeight!$B12,
    (Param!$B$37+1/(1-OFFSET(Radar!$AD$3,COLUMN(),0)*ScreenHeight!$C12)/Param!$B$39)/OFFSET(Radar!$AC$3,COLUMN(),0)
)*DistanceShader!AT11*LightShader!AT11*(IF(OFFSET(Ghosts!$S$41,COLUMN(),0)&lt;ScreenHeight!$E12,
   1,
   (SQRT(OFFSET(Ghosts!$T$41,COLUMN(),0)-OFFSET(Ghosts!$R$41,COLUMN(),0)*ScreenHeight!$D12)-1))+IF(Ghosts!$B$35,IF(Param!$M$21,-1-POWER(0.3,Param!$M$21)/(IF(Param!$M$21&lt;20,LightShader!AT102,OFFSET(LightShader!AT102,Param!$M$21-20,0)
)+POWER(0.3,Param!$M$21)),-2),0))</f>
        <v>2.4249122203030704</v>
      </c>
      <c r="AU11" s="53">
        <f ca="1">IF(ScreenHeight!$B12&lt;OFFSET(Radar!$AC$3,COLUMN(),0),
    Param!$B$38/ScreenHeight!$B12,
    (Param!$B$37+1/(1-OFFSET(Radar!$AD$3,COLUMN(),0)*ScreenHeight!$C12)/Param!$B$39)/OFFSET(Radar!$AC$3,COLUMN(),0)
)*DistanceShader!AU11*LightShader!AU11*(IF(OFFSET(Ghosts!$S$41,COLUMN(),0)&lt;ScreenHeight!$E12,
   1,
   (SQRT(OFFSET(Ghosts!$T$41,COLUMN(),0)-OFFSET(Ghosts!$R$41,COLUMN(),0)*ScreenHeight!$D12)-1))+IF(Ghosts!$B$35,IF(Param!$M$21,-1-POWER(0.3,Param!$M$21)/(IF(Param!$M$21&lt;20,LightShader!AU102,OFFSET(LightShader!AU102,Param!$M$21-20,0)
)+POWER(0.3,Param!$M$21)),-2),0))</f>
        <v>2.465755742119951</v>
      </c>
      <c r="AV11" s="53">
        <f ca="1">IF(ScreenHeight!$B12&lt;OFFSET(Radar!$AC$3,COLUMN(),0),
    Param!$B$38/ScreenHeight!$B12,
    (Param!$B$37+1/(1-OFFSET(Radar!$AD$3,COLUMN(),0)*ScreenHeight!$C12)/Param!$B$39)/OFFSET(Radar!$AC$3,COLUMN(),0)
)*DistanceShader!AV11*LightShader!AV11*(IF(OFFSET(Ghosts!$S$41,COLUMN(),0)&lt;ScreenHeight!$E12,
   1,
   (SQRT(OFFSET(Ghosts!$T$41,COLUMN(),0)-OFFSET(Ghosts!$R$41,COLUMN(),0)*ScreenHeight!$D12)-1))+IF(Ghosts!$B$35,IF(Param!$M$21,-1-POWER(0.3,Param!$M$21)/(IF(Param!$M$21&lt;20,LightShader!AV102,OFFSET(LightShader!AV102,Param!$M$21-20,0)
)+POWER(0.3,Param!$M$21)),-2),0))</f>
        <v>2.5074437348538021</v>
      </c>
      <c r="AW11" s="53">
        <f ca="1">IF(ScreenHeight!$B12&lt;OFFSET(Radar!$AC$3,COLUMN(),0),
    Param!$B$38/ScreenHeight!$B12,
    (Param!$B$37+1/(1-OFFSET(Radar!$AD$3,COLUMN(),0)*ScreenHeight!$C12)/Param!$B$39)/OFFSET(Radar!$AC$3,COLUMN(),0)
)*DistanceShader!AW11*LightShader!AW11*(IF(OFFSET(Ghosts!$S$41,COLUMN(),0)&lt;ScreenHeight!$E12,
   1,
   (SQRT(OFFSET(Ghosts!$T$41,COLUMN(),0)-OFFSET(Ghosts!$R$41,COLUMN(),0)*ScreenHeight!$D12)-1))+IF(Ghosts!$B$35,IF(Param!$M$21,-1-POWER(0.3,Param!$M$21)/(IF(Param!$M$21&lt;20,LightShader!AW102,OFFSET(LightShader!AW102,Param!$M$21-20,0)
)+POWER(0.3,Param!$M$21)),-2),0))</f>
        <v>2.549986397591153</v>
      </c>
      <c r="AX11" s="53">
        <f ca="1">IF(ScreenHeight!$B12&lt;OFFSET(Radar!$AC$3,COLUMN(),0),
    Param!$B$38/ScreenHeight!$B12,
    (Param!$B$37+1/(1-OFFSET(Radar!$AD$3,COLUMN(),0)*ScreenHeight!$C12)/Param!$B$39)/OFFSET(Radar!$AC$3,COLUMN(),0)
)*DistanceShader!AX11*LightShader!AX11*(IF(OFFSET(Ghosts!$S$41,COLUMN(),0)&lt;ScreenHeight!$E12,
   1,
   (SQRT(OFFSET(Ghosts!$T$41,COLUMN(),0)-OFFSET(Ghosts!$R$41,COLUMN(),0)*ScreenHeight!$D12)-1))+IF(Ghosts!$B$35,IF(Param!$M$21,-1-POWER(0.3,Param!$M$21)/(IF(Param!$M$21&lt;20,LightShader!AX102,OFFSET(LightShader!AX102,Param!$M$21-20,0)
)+POWER(0.3,Param!$M$21)),-2),0))</f>
        <v>2.5933925918645024</v>
      </c>
      <c r="AY11" s="53">
        <f ca="1">IF(ScreenHeight!$B12&lt;OFFSET(Radar!$AC$3,COLUMN(),0),
    Param!$B$38/ScreenHeight!$B12,
    (Param!$B$37+1/(1-OFFSET(Radar!$AD$3,COLUMN(),0)*ScreenHeight!$C12)/Param!$B$39)/OFFSET(Radar!$AC$3,COLUMN(),0)
)*DistanceShader!AY11*LightShader!AY11*(IF(OFFSET(Ghosts!$S$41,COLUMN(),0)&lt;ScreenHeight!$E12,
   1,
   (SQRT(OFFSET(Ghosts!$T$41,COLUMN(),0)-OFFSET(Ghosts!$R$41,COLUMN(),0)*ScreenHeight!$D12)-1))+IF(Ghosts!$B$35,IF(Param!$M$21,-1-POWER(0.3,Param!$M$21)/(IF(Param!$M$21&lt;20,LightShader!AY102,OFFSET(LightShader!AY102,Param!$M$21-20,0)
)+POWER(0.3,Param!$M$21)),-2),0))</f>
        <v>2.6376696088073355</v>
      </c>
      <c r="AZ11" s="53">
        <f ca="1">IF(ScreenHeight!$B12&lt;OFFSET(Radar!$AC$3,COLUMN(),0),
    Param!$B$38/ScreenHeight!$B12,
    (Param!$B$37+1/(1-OFFSET(Radar!$AD$3,COLUMN(),0)*ScreenHeight!$C12)/Param!$B$39)/OFFSET(Radar!$AC$3,COLUMN(),0)
)*DistanceShader!AZ11*LightShader!AZ11*(IF(OFFSET(Ghosts!$S$41,COLUMN(),0)&lt;ScreenHeight!$E12,
   1,
   (SQRT(OFFSET(Ghosts!$T$41,COLUMN(),0)-OFFSET(Ghosts!$R$41,COLUMN(),0)*ScreenHeight!$D12)-1))+IF(Ghosts!$B$35,IF(Param!$M$21,-1-POWER(0.3,Param!$M$21)/(IF(Param!$M$21&lt;20,LightShader!AZ102,OFFSET(LightShader!AZ102,Param!$M$21-20,0)
)+POWER(0.3,Param!$M$21)),-2),0))</f>
        <v>2.682822909593142</v>
      </c>
      <c r="BA11" s="53">
        <f ca="1">IF(ScreenHeight!$B12&lt;OFFSET(Radar!$AC$3,COLUMN(),0),
    Param!$B$38/ScreenHeight!$B12,
    (Param!$B$37+1/(1-OFFSET(Radar!$AD$3,COLUMN(),0)*ScreenHeight!$C12)/Param!$B$39)/OFFSET(Radar!$AC$3,COLUMN(),0)
)*DistanceShader!BA11*LightShader!BA11*(IF(OFFSET(Ghosts!$S$41,COLUMN(),0)&lt;ScreenHeight!$E12,
   1,
   (SQRT(OFFSET(Ghosts!$T$41,COLUMN(),0)-OFFSET(Ghosts!$R$41,COLUMN(),0)*ScreenHeight!$D12)-1))+IF(Ghosts!$B$35,IF(Param!$M$21,-1-POWER(0.3,Param!$M$21)/(IF(Param!$M$21&lt;20,LightShader!BA102,OFFSET(LightShader!BA102,Param!$M$21-20,0)
)+POWER(0.3,Param!$M$21)),-2),0))</f>
        <v>2.728855836950784</v>
      </c>
      <c r="BB11" s="53">
        <f ca="1">IF(ScreenHeight!$B12&lt;OFFSET(Radar!$AC$3,COLUMN(),0),
    Param!$B$38/ScreenHeight!$B12,
    (Param!$B$37+1/(1-OFFSET(Radar!$AD$3,COLUMN(),0)*ScreenHeight!$C12)/Param!$B$39)/OFFSET(Radar!$AC$3,COLUMN(),0)
)*DistanceShader!BB11*LightShader!BB11*(IF(OFFSET(Ghosts!$S$41,COLUMN(),0)&lt;ScreenHeight!$E12,
   1,
   (SQRT(OFFSET(Ghosts!$T$41,COLUMN(),0)-OFFSET(Ghosts!$R$41,COLUMN(),0)*ScreenHeight!$D12)-1))+IF(Ghosts!$B$35,IF(Param!$M$21,-1-POWER(0.3,Param!$M$21)/(IF(Param!$M$21&lt;20,LightShader!BB102,OFFSET(LightShader!BB102,Param!$M$21-20,0)
)+POWER(0.3,Param!$M$21)),-2),0))</f>
        <v>2.7757692955333741</v>
      </c>
      <c r="BC11" s="53">
        <f ca="1">IF(ScreenHeight!$B12&lt;OFFSET(Radar!$AC$3,COLUMN(),0),
    Param!$B$38/ScreenHeight!$B12,
    (Param!$B$37+1/(1-OFFSET(Radar!$AD$3,COLUMN(),0)*ScreenHeight!$C12)/Param!$B$39)/OFFSET(Radar!$AC$3,COLUMN(),0)
)*DistanceShader!BC11*LightShader!BC11*(IF(OFFSET(Ghosts!$S$41,COLUMN(),0)&lt;ScreenHeight!$E12,
   1,
   (SQRT(OFFSET(Ghosts!$T$41,COLUMN(),0)-OFFSET(Ghosts!$R$41,COLUMN(),0)*ScreenHeight!$D12)-1))+IF(Ghosts!$B$35,IF(Param!$M$21,-1-POWER(0.3,Param!$M$21)/(IF(Param!$M$21&lt;20,LightShader!BC102,OFFSET(LightShader!BC102,Param!$M$21-20,0)
)+POWER(0.3,Param!$M$21)),-2),0))</f>
        <v>2.8235613989524762</v>
      </c>
      <c r="BD11" s="53">
        <f ca="1">IF(ScreenHeight!$B12&lt;OFFSET(Radar!$AC$3,COLUMN(),0),
    Param!$B$38/ScreenHeight!$B12,
    (Param!$B$37+1/(1-OFFSET(Radar!$AD$3,COLUMN(),0)*ScreenHeight!$C12)/Param!$B$39)/OFFSET(Radar!$AC$3,COLUMN(),0)
)*DistanceShader!BD11*LightShader!BD11*(IF(OFFSET(Ghosts!$S$41,COLUMN(),0)&lt;ScreenHeight!$E12,
   1,
   (SQRT(OFFSET(Ghosts!$T$41,COLUMN(),0)-OFFSET(Ghosts!$R$41,COLUMN(),0)*ScreenHeight!$D12)-1))+IF(Ghosts!$B$35,IF(Param!$M$21,-1-POWER(0.3,Param!$M$21)/(IF(Param!$M$21&lt;20,LightShader!BD102,OFFSET(LightShader!BD102,Param!$M$21-20,0)
)+POWER(0.3,Param!$M$21)),-2),0))</f>
        <v>2.8722270813887723</v>
      </c>
      <c r="BE11" s="53">
        <f ca="1">IF(ScreenHeight!$B12&lt;OFFSET(Radar!$AC$3,COLUMN(),0),
    Param!$B$38/ScreenHeight!$B12,
    (Param!$B$37+1/(1-OFFSET(Radar!$AD$3,COLUMN(),0)*ScreenHeight!$C12)/Param!$B$39)/OFFSET(Radar!$AC$3,COLUMN(),0)
)*DistanceShader!BE11*LightShader!BE11*(IF(OFFSET(Ghosts!$S$41,COLUMN(),0)&lt;ScreenHeight!$E12,
   1,
   (SQRT(OFFSET(Ghosts!$T$41,COLUMN(),0)-OFFSET(Ghosts!$R$41,COLUMN(),0)*ScreenHeight!$D12)-1))+IF(Ghosts!$B$35,IF(Param!$M$21,-1-POWER(0.3,Param!$M$21)/(IF(Param!$M$21&lt;20,LightShader!BE102,OFFSET(LightShader!BE102,Param!$M$21-20,0)
)+POWER(0.3,Param!$M$21)),-2),0))</f>
        <v>2.9217576718720464</v>
      </c>
      <c r="BF11" s="53">
        <f ca="1">IF(ScreenHeight!$B12&lt;OFFSET(Radar!$AC$3,COLUMN(),0),
    Param!$B$38/ScreenHeight!$B12,
    (Param!$B$37+1/(1-OFFSET(Radar!$AD$3,COLUMN(),0)*ScreenHeight!$C12)/Param!$B$39)/OFFSET(Radar!$AC$3,COLUMN(),0)
)*DistanceShader!BF11*LightShader!BF11*(IF(OFFSET(Ghosts!$S$41,COLUMN(),0)&lt;ScreenHeight!$E12,
   1,
   (SQRT(OFFSET(Ghosts!$T$41,COLUMN(),0)-OFFSET(Ghosts!$R$41,COLUMN(),0)*ScreenHeight!$D12)-1))+IF(Ghosts!$B$35,IF(Param!$M$21,-1-POWER(0.3,Param!$M$21)/(IF(Param!$M$21&lt;20,LightShader!BF102,OFFSET(LightShader!BF102,Param!$M$21-20,0)
)+POWER(0.3,Param!$M$21)),-2),0))</f>
        <v>2.9721404296078884</v>
      </c>
      <c r="BG11" s="53">
        <f ca="1">IF(ScreenHeight!$B12&lt;OFFSET(Radar!$AC$3,COLUMN(),0),
    Param!$B$38/ScreenHeight!$B12,
    (Param!$B$37+1/(1-OFFSET(Radar!$AD$3,COLUMN(),0)*ScreenHeight!$C12)/Param!$B$39)/OFFSET(Radar!$AC$3,COLUMN(),0)
)*DistanceShader!BG11*LightShader!BG11*(IF(OFFSET(Ghosts!$S$41,COLUMN(),0)&lt;ScreenHeight!$E12,
   1,
   (SQRT(OFFSET(Ghosts!$T$41,COLUMN(),0)-OFFSET(Ghosts!$R$41,COLUMN(),0)*ScreenHeight!$D12)-1))+IF(Ghosts!$B$35,IF(Param!$M$21,-1-POWER(0.3,Param!$M$21)/(IF(Param!$M$21&lt;20,LightShader!BG102,OFFSET(LightShader!BG102,Param!$M$21-20,0)
)+POWER(0.3,Param!$M$21)),-2),0))</f>
        <v>3.0233580391396786</v>
      </c>
      <c r="BH11" s="53">
        <f ca="1">IF(ScreenHeight!$B12&lt;OFFSET(Radar!$AC$3,COLUMN(),0),
    Param!$B$38/ScreenHeight!$B12,
    (Param!$B$37+1/(1-OFFSET(Radar!$AD$3,COLUMN(),0)*ScreenHeight!$C12)/Param!$B$39)/OFFSET(Radar!$AC$3,COLUMN(),0)
)*DistanceShader!BH11*LightShader!BH11*(IF(OFFSET(Ghosts!$S$41,COLUMN(),0)&lt;ScreenHeight!$E12,
   1,
   (SQRT(OFFSET(Ghosts!$T$41,COLUMN(),0)-OFFSET(Ghosts!$R$41,COLUMN(),0)*ScreenHeight!$D12)-1))+IF(Ghosts!$B$35,IF(Param!$M$21,-1-POWER(0.3,Param!$M$21)/(IF(Param!$M$21&lt;20,LightShader!BH102,OFFSET(LightShader!BH102,Param!$M$21-20,0)
)+POWER(0.3,Param!$M$21)),-2),0))</f>
        <v>3.0753880646988812</v>
      </c>
      <c r="BI11" s="53">
        <f ca="1">IF(ScreenHeight!$B12&lt;OFFSET(Radar!$AC$3,COLUMN(),0),
    Param!$B$38/ScreenHeight!$B12,
    (Param!$B$37+1/(1-OFFSET(Radar!$AD$3,COLUMN(),0)*ScreenHeight!$C12)/Param!$B$39)/OFFSET(Radar!$AC$3,COLUMN(),0)
)*DistanceShader!BI11*LightShader!BI11*(IF(OFFSET(Ghosts!$S$41,COLUMN(),0)&lt;ScreenHeight!$E12,
   1,
   (SQRT(OFFSET(Ghosts!$T$41,COLUMN(),0)-OFFSET(Ghosts!$R$41,COLUMN(),0)*ScreenHeight!$D12)-1))+IF(Ghosts!$B$35,IF(Param!$M$21,-1-POWER(0.3,Param!$M$21)/(IF(Param!$M$21&lt;20,LightShader!BI102,OFFSET(LightShader!BI102,Param!$M$21-20,0)
)+POWER(0.3,Param!$M$21)),-2),0))</f>
        <v>3.1282023638441321</v>
      </c>
      <c r="BJ11" s="53">
        <f ca="1">IF(ScreenHeight!$B12&lt;OFFSET(Radar!$AC$3,COLUMN(),0),
    Param!$B$38/ScreenHeight!$B12,
    (Param!$B$37+1/(1-OFFSET(Radar!$AD$3,COLUMN(),0)*ScreenHeight!$C12)/Param!$B$39)/OFFSET(Radar!$AC$3,COLUMN(),0)
)*DistanceShader!BJ11*LightShader!BJ11*(IF(OFFSET(Ghosts!$S$41,COLUMN(),0)&lt;ScreenHeight!$E12,
   1,
   (SQRT(OFFSET(Ghosts!$T$41,COLUMN(),0)-OFFSET(Ghosts!$R$41,COLUMN(),0)*ScreenHeight!$D12)-1))+IF(Ghosts!$B$35,IF(Param!$M$21,-1-POWER(0.3,Param!$M$21)/(IF(Param!$M$21&lt;20,LightShader!BJ102,OFFSET(LightShader!BJ102,Param!$M$21-20,0)
)+POWER(0.3,Param!$M$21)),-2),0))</f>
        <v>3.1817664614520149</v>
      </c>
      <c r="BK11" s="53">
        <f ca="1">IF(ScreenHeight!$B12&lt;OFFSET(Radar!$AC$3,COLUMN(),0),
    Param!$B$38/ScreenHeight!$B12,
    (Param!$B$37+1/(1-OFFSET(Radar!$AD$3,COLUMN(),0)*ScreenHeight!$C12)/Param!$B$39)/OFFSET(Radar!$AC$3,COLUMN(),0)
)*DistanceShader!BK11*LightShader!BK11*(IF(OFFSET(Ghosts!$S$41,COLUMN(),0)&lt;ScreenHeight!$E12,
   1,
   (SQRT(OFFSET(Ghosts!$T$41,COLUMN(),0)-OFFSET(Ghosts!$R$41,COLUMN(),0)*ScreenHeight!$D12)-1))+IF(Ghosts!$B$35,IF(Param!$M$21,-1-POWER(0.3,Param!$M$21)/(IF(Param!$M$21&lt;20,LightShader!BK102,OFFSET(LightShader!BK102,Param!$M$21-20,0)
)+POWER(0.3,Param!$M$21)),-2),0))</f>
        <v>3.23603888633333</v>
      </c>
      <c r="BL11" s="53">
        <f ca="1">IF(ScreenHeight!$B12&lt;OFFSET(Radar!$AC$3,COLUMN(),0),
    Param!$B$38/ScreenHeight!$B12,
    (Param!$B$37+1/(1-OFFSET(Radar!$AD$3,COLUMN(),0)*ScreenHeight!$C12)/Param!$B$39)/OFFSET(Radar!$AC$3,COLUMN(),0)
)*DistanceShader!BL11*LightShader!BL11*(IF(OFFSET(Ghosts!$S$41,COLUMN(),0)&lt;ScreenHeight!$E12,
   1,
   (SQRT(OFFSET(Ghosts!$T$41,COLUMN(),0)-OFFSET(Ghosts!$R$41,COLUMN(),0)*ScreenHeight!$D12)-1))+IF(Ghosts!$B$35,IF(Param!$M$21,-1-POWER(0.3,Param!$M$21)/(IF(Param!$M$21&lt;20,LightShader!BL102,OFFSET(LightShader!BL102,Param!$M$21-20,0)
)+POWER(0.3,Param!$M$21)),-2),0))</f>
        <v>3.2909704742415573</v>
      </c>
      <c r="BM11" s="53">
        <f ca="1">IF(ScreenHeight!$B12&lt;OFFSET(Radar!$AC$3,COLUMN(),0),
    Param!$B$38/ScreenHeight!$B12,
    (Param!$B$37+1/(1-OFFSET(Radar!$AD$3,COLUMN(),0)*ScreenHeight!$C12)/Param!$B$39)/OFFSET(Radar!$AC$3,COLUMN(),0)
)*DistanceShader!BM11*LightShader!BM11*(IF(OFFSET(Ghosts!$S$41,COLUMN(),0)&lt;ScreenHeight!$E12,
   1,
   (SQRT(OFFSET(Ghosts!$T$41,COLUMN(),0)-OFFSET(Ghosts!$R$41,COLUMN(),0)*ScreenHeight!$D12)-1))+IF(Ghosts!$B$35,IF(Param!$M$21,-1-POWER(0.3,Param!$M$21)/(IF(Param!$M$21&lt;20,LightShader!BM102,OFFSET(LightShader!BM102,Param!$M$21-20,0)
)+POWER(0.3,Param!$M$21)),-2),0))</f>
        <v>3.3465036428467432</v>
      </c>
      <c r="BN11" s="53">
        <f ca="1">IF(ScreenHeight!$B12&lt;OFFSET(Radar!$AC$3,COLUMN(),0),
    Param!$B$38/ScreenHeight!$B12,
    (Param!$B$37+1/(1-OFFSET(Radar!$AD$3,COLUMN(),0)*ScreenHeight!$C12)/Param!$B$39)/OFFSET(Radar!$AC$3,COLUMN(),0)
)*DistanceShader!BN11*LightShader!BN11*(IF(OFFSET(Ghosts!$S$41,COLUMN(),0)&lt;ScreenHeight!$E12,
   1,
   (SQRT(OFFSET(Ghosts!$T$41,COLUMN(),0)-OFFSET(Ghosts!$R$41,COLUMN(),0)*ScreenHeight!$D12)-1))+IF(Ghosts!$B$35,IF(Param!$M$21,-1-POWER(0.3,Param!$M$21)/(IF(Param!$M$21&lt;20,LightShader!BN102,OFFSET(LightShader!BN102,Param!$M$21-20,0)
)+POWER(0.3,Param!$M$21)),-2),0))</f>
        <v>3.4025716463948479</v>
      </c>
      <c r="BO11" s="53">
        <f ca="1">IF(ScreenHeight!$B12&lt;OFFSET(Radar!$AC$3,COLUMN(),0),
    Param!$B$38/ScreenHeight!$B12,
    (Param!$B$37+1/(1-OFFSET(Radar!$AD$3,COLUMN(),0)*ScreenHeight!$C12)/Param!$B$39)/OFFSET(Radar!$AC$3,COLUMN(),0)
)*DistanceShader!BO11*LightShader!BO11*(IF(OFFSET(Ghosts!$S$41,COLUMN(),0)&lt;ScreenHeight!$E12,
   1,
   (SQRT(OFFSET(Ghosts!$T$41,COLUMN(),0)-OFFSET(Ghosts!$R$41,COLUMN(),0)*ScreenHeight!$D12)-1))+IF(Ghosts!$B$35,IF(Param!$M$21,-1-POWER(0.3,Param!$M$21)/(IF(Param!$M$21&lt;20,LightShader!BO102,OFFSET(LightShader!BO102,Param!$M$21-20,0)
)+POWER(0.3,Param!$M$21)),-2),0))</f>
        <v>3.4590978202778411</v>
      </c>
      <c r="BP11" s="53">
        <f ca="1">IF(ScreenHeight!$B12&lt;OFFSET(Radar!$AC$3,COLUMN(),0),
    Param!$B$38/ScreenHeight!$B12,
    (Param!$B$37+1/(1-OFFSET(Radar!$AD$3,COLUMN(),0)*ScreenHeight!$C12)/Param!$B$39)/OFFSET(Radar!$AC$3,COLUMN(),0)
)*DistanceShader!BP11*LightShader!BP11*(IF(OFFSET(Ghosts!$S$41,COLUMN(),0)&lt;ScreenHeight!$E12,
   1,
   (SQRT(OFFSET(Ghosts!$T$41,COLUMN(),0)-OFFSET(Ghosts!$R$41,COLUMN(),0)*ScreenHeight!$D12)-1))+IF(Ghosts!$B$35,IF(Param!$M$21,-1-POWER(0.3,Param!$M$21)/(IF(Param!$M$21&lt;20,LightShader!BP102,OFFSET(LightShader!BP102,Param!$M$21-20,0)
)+POWER(0.3,Param!$M$21)),-2),0))</f>
        <v>3.5159948286082052</v>
      </c>
      <c r="BQ11" s="53">
        <f ca="1">IF(ScreenHeight!$B12&lt;OFFSET(Radar!$AC$3,COLUMN(),0),
    Param!$B$38/ScreenHeight!$B12,
    (Param!$B$37+1/(1-OFFSET(Radar!$AD$3,COLUMN(),0)*ScreenHeight!$C12)/Param!$B$39)/OFFSET(Radar!$AC$3,COLUMN(),0)
)*DistanceShader!BQ11*LightShader!BQ11*(IF(OFFSET(Ghosts!$S$41,COLUMN(),0)&lt;ScreenHeight!$E12,
   1,
   (SQRT(OFFSET(Ghosts!$T$41,COLUMN(),0)-OFFSET(Ghosts!$R$41,COLUMN(),0)*ScreenHeight!$D12)-1))+IF(Ghosts!$B$35,IF(Param!$M$21,-1-POWER(0.3,Param!$M$21)/(IF(Param!$M$21&lt;20,LightShader!BQ102,OFFSET(LightShader!BQ102,Param!$M$21-20,0)
)+POWER(0.3,Param!$M$21)),-2),0))</f>
        <v>3.5731639311084655</v>
      </c>
      <c r="BR11" s="53">
        <f ca="1">IF(ScreenHeight!$B12&lt;OFFSET(Radar!$AC$3,COLUMN(),0),
    Param!$B$38/ScreenHeight!$B12,
    (Param!$B$37+1/(1-OFFSET(Radar!$AD$3,COLUMN(),0)*ScreenHeight!$C12)/Param!$B$39)/OFFSET(Radar!$AC$3,COLUMN(),0)
)*DistanceShader!BR11*LightShader!BR11*(IF(OFFSET(Ghosts!$S$41,COLUMN(),0)&lt;ScreenHeight!$E12,
   1,
   (SQRT(OFFSET(Ghosts!$T$41,COLUMN(),0)-OFFSET(Ghosts!$R$41,COLUMN(),0)*ScreenHeight!$D12)-1))+IF(Ghosts!$B$35,IF(Param!$M$21,-1-POWER(0.3,Param!$M$21)/(IF(Param!$M$21&lt;20,LightShader!BR102,OFFSET(LightShader!BR102,Param!$M$21-20,0)
)+POWER(0.3,Param!$M$21)),-2),0))</f>
        <v>3.6304942891511285</v>
      </c>
      <c r="BS11" s="53">
        <f ca="1">IF(ScreenHeight!$B12&lt;OFFSET(Radar!$AC$3,COLUMN(),0),
    Param!$B$38/ScreenHeight!$B12,
    (Param!$B$37+1/(1-OFFSET(Radar!$AD$3,COLUMN(),0)*ScreenHeight!$C12)/Param!$B$39)/OFFSET(Radar!$AC$3,COLUMN(),0)
)*DistanceShader!BS11*LightShader!BS11*(IF(OFFSET(Ghosts!$S$41,COLUMN(),0)&lt;ScreenHeight!$E12,
   1,
   (SQRT(OFFSET(Ghosts!$T$41,COLUMN(),0)-OFFSET(Ghosts!$R$41,COLUMN(),0)*ScreenHeight!$D12)-1))+IF(Ghosts!$B$35,IF(Param!$M$21,-1-POWER(0.3,Param!$M$21)/(IF(Param!$M$21&lt;20,LightShader!BS102,OFFSET(LightShader!BS102,Param!$M$21-20,0)
)+POWER(0.3,Param!$M$21)),-2),0))</f>
        <v>3.6878623345425514</v>
      </c>
      <c r="BT11" s="53">
        <f ca="1">IF(ScreenHeight!$B12&lt;OFFSET(Radar!$AC$3,COLUMN(),0),
    Param!$B$38/ScreenHeight!$B12,
    (Param!$B$37+1/(1-OFFSET(Radar!$AD$3,COLUMN(),0)*ScreenHeight!$C12)/Param!$B$39)/OFFSET(Radar!$AC$3,COLUMN(),0)
)*DistanceShader!BT11*LightShader!BT11*(IF(OFFSET(Ghosts!$S$41,COLUMN(),0)&lt;ScreenHeight!$E12,
   1,
   (SQRT(OFFSET(Ghosts!$T$41,COLUMN(),0)-OFFSET(Ghosts!$R$41,COLUMN(),0)*ScreenHeight!$D12)-1))+IF(Ghosts!$B$35,IF(Param!$M$21,-1-POWER(0.3,Param!$M$21)/(IF(Param!$M$21&lt;20,LightShader!BT102,OFFSET(LightShader!BT102,Param!$M$21-20,0)
)+POWER(0.3,Param!$M$21)),-2),0))</f>
        <v>3.7451312285192038</v>
      </c>
      <c r="BU11" s="53">
        <f ca="1">IF(ScreenHeight!$B12&lt;OFFSET(Radar!$AC$3,COLUMN(),0),
    Param!$B$38/ScreenHeight!$B12,
    (Param!$B$37+1/(1-OFFSET(Radar!$AD$3,COLUMN(),0)*ScreenHeight!$C12)/Param!$B$39)/OFFSET(Radar!$AC$3,COLUMN(),0)
)*DistanceShader!BU11*LightShader!BU11*(IF(OFFSET(Ghosts!$S$41,COLUMN(),0)&lt;ScreenHeight!$E12,
   1,
   (SQRT(OFFSET(Ghosts!$T$41,COLUMN(),0)-OFFSET(Ghosts!$R$41,COLUMN(),0)*ScreenHeight!$D12)-1))+IF(Ghosts!$B$35,IF(Param!$M$21,-1-POWER(0.3,Param!$M$21)/(IF(Param!$M$21&lt;20,LightShader!BU102,OFFSET(LightShader!BU102,Param!$M$21-20,0)
)+POWER(0.3,Param!$M$21)),-2),0))</f>
        <v>3.802150442250563</v>
      </c>
      <c r="BV11" s="53">
        <f ca="1">IF(ScreenHeight!$B12&lt;OFFSET(Radar!$AC$3,COLUMN(),0),
    Param!$B$38/ScreenHeight!$B12,
    (Param!$B$37+1/(1-OFFSET(Radar!$AD$3,COLUMN(),0)*ScreenHeight!$C12)/Param!$B$39)/OFFSET(Radar!$AC$3,COLUMN(),0)
)*DistanceShader!BV11*LightShader!BV11*(IF(OFFSET(Ghosts!$S$41,COLUMN(),0)&lt;ScreenHeight!$E12,
   1,
   (SQRT(OFFSET(Ghosts!$T$41,COLUMN(),0)-OFFSET(Ghosts!$R$41,COLUMN(),0)*ScreenHeight!$D12)-1))+IF(Ghosts!$B$35,IF(Param!$M$21,-1-POWER(0.3,Param!$M$21)/(IF(Param!$M$21&lt;20,LightShader!BV102,OFFSET(LightShader!BV102,Param!$M$21-20,0)
)+POWER(0.3,Param!$M$21)),-2),0))</f>
        <v>3.8587554936973962</v>
      </c>
      <c r="BW11" s="53">
        <f ca="1">IF(ScreenHeight!$B12&lt;OFFSET(Radar!$AC$3,COLUMN(),0),
    Param!$B$38/ScreenHeight!$B12,
    (Param!$B$37+1/(1-OFFSET(Radar!$AD$3,COLUMN(),0)*ScreenHeight!$C12)/Param!$B$39)/OFFSET(Radar!$AC$3,COLUMN(),0)
)*DistanceShader!BW11*LightShader!BW11*(IF(OFFSET(Ghosts!$S$41,COLUMN(),0)&lt;ScreenHeight!$E12,
   1,
   (SQRT(OFFSET(Ghosts!$T$41,COLUMN(),0)-OFFSET(Ghosts!$R$41,COLUMN(),0)*ScreenHeight!$D12)-1))+IF(Ghosts!$B$35,IF(Param!$M$21,-1-POWER(0.3,Param!$M$21)/(IF(Param!$M$21&lt;20,LightShader!BW102,OFFSET(LightShader!BW102,Param!$M$21-20,0)
)+POWER(0.3,Param!$M$21)),-2),0))</f>
        <v>3.914767878675546</v>
      </c>
      <c r="BX11" s="53">
        <f ca="1">IF(ScreenHeight!$B12&lt;OFFSET(Radar!$AC$3,COLUMN(),0),
    Param!$B$38/ScreenHeight!$B12,
    (Param!$B$37+1/(1-OFFSET(Radar!$AD$3,COLUMN(),0)*ScreenHeight!$C12)/Param!$B$39)/OFFSET(Radar!$AC$3,COLUMN(),0)
)*DistanceShader!BX11*LightShader!BX11*(IF(OFFSET(Ghosts!$S$41,COLUMN(),0)&lt;ScreenHeight!$E12,
   1,
   (SQRT(OFFSET(Ghosts!$T$41,COLUMN(),0)-OFFSET(Ghosts!$R$41,COLUMN(),0)*ScreenHeight!$D12)-1))+IF(Ghosts!$B$35,IF(Param!$M$21,-1-POWER(0.3,Param!$M$21)/(IF(Param!$M$21&lt;20,LightShader!BX102,OFFSET(LightShader!BX102,Param!$M$21-20,0)
)+POWER(0.3,Param!$M$21)),-2),0))</f>
        <v>3.9699952360829625</v>
      </c>
      <c r="BY11" s="53">
        <f ca="1">IF(ScreenHeight!$B12&lt;OFFSET(Radar!$AC$3,COLUMN(),0),
    Param!$B$38/ScreenHeight!$B12,
    (Param!$B$37+1/(1-OFFSET(Radar!$AD$3,COLUMN(),0)*ScreenHeight!$C12)/Param!$B$39)/OFFSET(Radar!$AC$3,COLUMN(),0)
)*DistanceShader!BY11*LightShader!BY11*(IF(OFFSET(Ghosts!$S$41,COLUMN(),0)&lt;ScreenHeight!$E12,
   1,
   (SQRT(OFFSET(Ghosts!$T$41,COLUMN(),0)-OFFSET(Ghosts!$R$41,COLUMN(),0)*ScreenHeight!$D12)-1))+IF(Ghosts!$B$35,IF(Param!$M$21,-1-POWER(0.3,Param!$M$21)/(IF(Param!$M$21&lt;20,LightShader!BY102,OFFSET(LightShader!BY102,Param!$M$21-20,0)
)+POWER(0.3,Param!$M$21)),-2),0))</f>
        <v>4.0242317880692022</v>
      </c>
      <c r="BZ11" s="53">
        <f ca="1">IF(ScreenHeight!$B12&lt;OFFSET(Radar!$AC$3,COLUMN(),0),
    Param!$B$38/ScreenHeight!$B12,
    (Param!$B$37+1/(1-OFFSET(Radar!$AD$3,COLUMN(),0)*ScreenHeight!$C12)/Param!$B$39)/OFFSET(Radar!$AC$3,COLUMN(),0)
)*DistanceShader!BZ11*LightShader!BZ11*(IF(OFFSET(Ghosts!$S$41,COLUMN(),0)&lt;ScreenHeight!$E12,
   1,
   (SQRT(OFFSET(Ghosts!$T$41,COLUMN(),0)-OFFSET(Ghosts!$R$41,COLUMN(),0)*ScreenHeight!$D12)-1))+IF(Ghosts!$B$35,IF(Param!$M$21,-1-POWER(0.3,Param!$M$21)/(IF(Param!$M$21&lt;20,LightShader!BZ102,OFFSET(LightShader!BZ102,Param!$M$21-20,0)
)+POWER(0.3,Param!$M$21)),-2),0))</f>
        <v>4.0772590950336074</v>
      </c>
      <c r="CA11" s="53">
        <f ca="1">IF(ScreenHeight!$B12&lt;OFFSET(Radar!$AC$3,COLUMN(),0),
    Param!$B$38/ScreenHeight!$B12,
    (Param!$B$37+1/(1-OFFSET(Radar!$AD$3,COLUMN(),0)*ScreenHeight!$C12)/Param!$B$39)/OFFSET(Radar!$AC$3,COLUMN(),0)
)*DistanceShader!CA11*LightShader!CA11*(IF(OFFSET(Ghosts!$S$41,COLUMN(),0)&lt;ScreenHeight!$E12,
   1,
   (SQRT(OFFSET(Ghosts!$T$41,COLUMN(),0)-OFFSET(Ghosts!$R$41,COLUMN(),0)*ScreenHeight!$D12)-1))+IF(Ghosts!$B$35,IF(Param!$M$21,-1-POWER(0.3,Param!$M$21)/(IF(Param!$M$21&lt;20,LightShader!CA102,OFFSET(LightShader!CA102,Param!$M$21-20,0)
)+POWER(0.3,Param!$M$21)),-2),0))</f>
        <v>4.1288471622928222</v>
      </c>
      <c r="CB11" s="53">
        <f ca="1">IF(ScreenHeight!$B12&lt;OFFSET(Radar!$AC$3,COLUMN(),0),
    Param!$B$38/ScreenHeight!$B12,
    (Param!$B$37+1/(1-OFFSET(Radar!$AD$3,COLUMN(),0)*ScreenHeight!$C12)/Param!$B$39)/OFFSET(Radar!$AC$3,COLUMN(),0)
)*DistanceShader!CB11*LightShader!CB11*(IF(OFFSET(Ghosts!$S$41,COLUMN(),0)&lt;ScreenHeight!$E12,
   1,
   (SQRT(OFFSET(Ghosts!$T$41,COLUMN(),0)-OFFSET(Ghosts!$R$41,COLUMN(),0)*ScreenHeight!$D12)-1))+IF(Ghosts!$B$35,IF(Param!$M$21,-1-POWER(0.3,Param!$M$21)/(IF(Param!$M$21&lt;20,LightShader!CB102,OFFSET(LightShader!CB102,Param!$M$21-20,0)
)+POWER(0.3,Param!$M$21)),-2),0))</f>
        <v>4.178755929649574</v>
      </c>
      <c r="CC11" s="53">
        <f ca="1">IF(ScreenHeight!$B12&lt;OFFSET(Radar!$AC$3,COLUMN(),0),
    Param!$B$38/ScreenHeight!$B12,
    (Param!$B$37+1/(1-OFFSET(Radar!$AD$3,COLUMN(),0)*ScreenHeight!$C12)/Param!$B$39)/OFFSET(Radar!$AC$3,COLUMN(),0)
)*DistanceShader!CC11*LightShader!CC11*(IF(OFFSET(Ghosts!$S$41,COLUMN(),0)&lt;ScreenHeight!$E12,
   1,
   (SQRT(OFFSET(Ghosts!$T$41,COLUMN(),0)-OFFSET(Ghosts!$R$41,COLUMN(),0)*ScreenHeight!$D12)-1))+IF(Ghosts!$B$35,IF(Param!$M$21,-1-POWER(0.3,Param!$M$21)/(IF(Param!$M$21&lt;20,LightShader!CC102,OFFSET(LightShader!CC102,Param!$M$21-20,0)
)+POWER(0.3,Param!$M$21)),-2),0))</f>
        <v>4.226737166588701</v>
      </c>
      <c r="CD11" s="53">
        <f ca="1">IF(ScreenHeight!$B12&lt;OFFSET(Radar!$AC$3,COLUMN(),0),
    Param!$B$38/ScreenHeight!$B12,
    (Param!$B$37+1/(1-OFFSET(Radar!$AD$3,COLUMN(),0)*ScreenHeight!$C12)/Param!$B$39)/OFFSET(Radar!$AC$3,COLUMN(),0)
)*DistanceShader!CD11*LightShader!CD11*(IF(OFFSET(Ghosts!$S$41,COLUMN(),0)&lt;ScreenHeight!$E12,
   1,
   (SQRT(OFFSET(Ghosts!$T$41,COLUMN(),0)-OFFSET(Ghosts!$R$41,COLUMN(),0)*ScreenHeight!$D12)-1))+IF(Ghosts!$B$35,IF(Param!$M$21,-1-POWER(0.3,Param!$M$21)/(IF(Param!$M$21&lt;20,LightShader!CD102,OFFSET(LightShader!CD102,Param!$M$21-20,0)
)+POWER(0.3,Param!$M$21)),-2),0))</f>
        <v>4.2725367842233339</v>
      </c>
      <c r="CE11" s="53">
        <f ca="1">IF(ScreenHeight!$B12&lt;OFFSET(Radar!$AC$3,COLUMN(),0),
    Param!$B$38/ScreenHeight!$B12,
    (Param!$B$37+1/(1-OFFSET(Radar!$AD$3,COLUMN(),0)*ScreenHeight!$C12)/Param!$B$39)/OFFSET(Radar!$AC$3,COLUMN(),0)
)*DistanceShader!CE11*LightShader!CE11*(IF(OFFSET(Ghosts!$S$41,COLUMN(),0)&lt;ScreenHeight!$E12,
   1,
   (SQRT(OFFSET(Ghosts!$T$41,COLUMN(),0)-OFFSET(Ghosts!$R$41,COLUMN(),0)*ScreenHeight!$D12)-1))+IF(Ghosts!$B$35,IF(Param!$M$21,-1-POWER(0.3,Param!$M$21)/(IF(Param!$M$21&lt;20,LightShader!CE102,OFFSET(LightShader!CE102,Param!$M$21-20,0)
)+POWER(0.3,Param!$M$21)),-2),0))</f>
        <v>4.3158975604121732</v>
      </c>
      <c r="CF11" s="53">
        <f ca="1">IF(ScreenHeight!$B12&lt;OFFSET(Radar!$AC$3,COLUMN(),0),
    Param!$B$38/ScreenHeight!$B12,
    (Param!$B$37+1/(1-OFFSET(Radar!$AD$3,COLUMN(),0)*ScreenHeight!$C12)/Param!$B$39)/OFFSET(Radar!$AC$3,COLUMN(),0)
)*DistanceShader!CF11*LightShader!CF11*(IF(OFFSET(Ghosts!$S$41,COLUMN(),0)&lt;ScreenHeight!$E12,
   1,
   (SQRT(OFFSET(Ghosts!$T$41,COLUMN(),0)-OFFSET(Ghosts!$R$41,COLUMN(),0)*ScreenHeight!$D12)-1))+IF(Ghosts!$B$35,IF(Param!$M$21,-1-POWER(0.3,Param!$M$21)/(IF(Param!$M$21&lt;20,LightShader!CF102,OFFSET(LightShader!CF102,Param!$M$21-20,0)
)+POWER(0.3,Param!$M$21)),-2),0))</f>
        <v>4.3565622569240814</v>
      </c>
      <c r="CG11" s="53">
        <f ca="1">IF(ScreenHeight!$B12&lt;OFFSET(Radar!$AC$3,COLUMN(),0),
    Param!$B$38/ScreenHeight!$B12,
    (Param!$B$37+1/(1-OFFSET(Radar!$AD$3,COLUMN(),0)*ScreenHeight!$C12)/Param!$B$39)/OFFSET(Radar!$AC$3,COLUMN(),0)
)*DistanceShader!CG11*LightShader!CG11*(IF(OFFSET(Ghosts!$S$41,COLUMN(),0)&lt;ScreenHeight!$E12,
   1,
   (SQRT(OFFSET(Ghosts!$T$41,COLUMN(),0)-OFFSET(Ghosts!$R$41,COLUMN(),0)*ScreenHeight!$D12)-1))+IF(Ghosts!$B$35,IF(Param!$M$21,-1-POWER(0.3,Param!$M$21)/(IF(Param!$M$21&lt;20,LightShader!CG102,OFFSET(LightShader!CG102,Param!$M$21-20,0)
)+POWER(0.3,Param!$M$21)),-2),0))</f>
        <v>4.3942770877036192</v>
      </c>
      <c r="CH11" s="53">
        <f ca="1">IF(ScreenHeight!$B12&lt;OFFSET(Radar!$AC$3,COLUMN(),0),
    Param!$B$38/ScreenHeight!$B12,
    (Param!$B$37+1/(1-OFFSET(Radar!$AD$3,COLUMN(),0)*ScreenHeight!$C12)/Param!$B$39)/OFFSET(Radar!$AC$3,COLUMN(),0)
)*DistanceShader!CH11*LightShader!CH11*(IF(OFFSET(Ghosts!$S$41,COLUMN(),0)&lt;ScreenHeight!$E12,
   1,
   (SQRT(OFFSET(Ghosts!$T$41,COLUMN(),0)-OFFSET(Ghosts!$R$41,COLUMN(),0)*ScreenHeight!$D12)-1))+IF(Ghosts!$B$35,IF(Param!$M$21,-1-POWER(0.3,Param!$M$21)/(IF(Param!$M$21&lt;20,LightShader!CH102,OFFSET(LightShader!CH102,Param!$M$21-20,0)
)+POWER(0.3,Param!$M$21)),-2),0))</f>
        <v>4.4287954760899542</v>
      </c>
      <c r="CI11" s="53">
        <f ca="1">IF(ScreenHeight!$B12&lt;OFFSET(Radar!$AC$3,COLUMN(),0),
    Param!$B$38/ScreenHeight!$B12,
    (Param!$B$37+1/(1-OFFSET(Radar!$AD$3,COLUMN(),0)*ScreenHeight!$C12)/Param!$B$39)/OFFSET(Radar!$AC$3,COLUMN(),0)
)*DistanceShader!CI11*LightShader!CI11*(IF(OFFSET(Ghosts!$S$41,COLUMN(),0)&lt;ScreenHeight!$E12,
   1,
   (SQRT(OFFSET(Ghosts!$T$41,COLUMN(),0)-OFFSET(Ghosts!$R$41,COLUMN(),0)*ScreenHeight!$D12)-1))+IF(Ghosts!$B$35,IF(Param!$M$21,-1-POWER(0.3,Param!$M$21)/(IF(Param!$M$21&lt;20,LightShader!CI102,OFFSET(LightShader!CI102,Param!$M$21-20,0)
)+POWER(0.3,Param!$M$21)),-2),0))</f>
        <v>4.4598820174884883</v>
      </c>
      <c r="CJ11" s="53">
        <f ca="1">IF(ScreenHeight!$B12&lt;OFFSET(Radar!$AC$3,COLUMN(),0),
    Param!$B$38/ScreenHeight!$B12,
    (Param!$B$37+1/(1-OFFSET(Radar!$AD$3,COLUMN(),0)*ScreenHeight!$C12)/Param!$B$39)/OFFSET(Radar!$AC$3,COLUMN(),0)
)*DistanceShader!CJ11*LightShader!CJ11*(IF(OFFSET(Ghosts!$S$41,COLUMN(),0)&lt;ScreenHeight!$E12,
   1,
   (SQRT(OFFSET(Ghosts!$T$41,COLUMN(),0)-OFFSET(Ghosts!$R$41,COLUMN(),0)*ScreenHeight!$D12)-1))+IF(Ghosts!$B$35,IF(Param!$M$21,-1-POWER(0.3,Param!$M$21)/(IF(Param!$M$21&lt;20,LightShader!CJ102,OFFSET(LightShader!CJ102,Param!$M$21-20,0)
)+POWER(0.3,Param!$M$21)),-2),0))</f>
        <v>4.4873165439920655</v>
      </c>
      <c r="CK11" s="53">
        <f ca="1">IF(ScreenHeight!$B12&lt;OFFSET(Radar!$AC$3,COLUMN(),0),
    Param!$B$38/ScreenHeight!$B12,
    (Param!$B$37+1/(1-OFFSET(Radar!$AD$3,COLUMN(),0)*ScreenHeight!$C12)/Param!$B$39)/OFFSET(Radar!$AC$3,COLUMN(),0)
)*DistanceShader!CK11*LightShader!CK11*(IF(OFFSET(Ghosts!$S$41,COLUMN(),0)&lt;ScreenHeight!$E12,
   1,
   (SQRT(OFFSET(Ghosts!$T$41,COLUMN(),0)-OFFSET(Ghosts!$R$41,COLUMN(),0)*ScreenHeight!$D12)-1))+IF(Ghosts!$B$35,IF(Param!$M$21,-1-POWER(0.3,Param!$M$21)/(IF(Param!$M$21&lt;20,LightShader!CK102,OFFSET(LightShader!CK102,Param!$M$21-20,0)
)+POWER(0.3,Param!$M$21)),-2),0))</f>
        <v>4.5108981704747775</v>
      </c>
      <c r="CL11" s="53">
        <f ca="1">IF(ScreenHeight!$B12&lt;OFFSET(Radar!$AC$3,COLUMN(),0),
    Param!$B$38/ScreenHeight!$B12,
    (Param!$B$37+1/(1-OFFSET(Radar!$AD$3,COLUMN(),0)*ScreenHeight!$C12)/Param!$B$39)/OFFSET(Radar!$AC$3,COLUMN(),0)
)*DistanceShader!CL11*LightShader!CL11*(IF(OFFSET(Ghosts!$S$41,COLUMN(),0)&lt;ScreenHeight!$E12,
   1,
   (SQRT(OFFSET(Ghosts!$T$41,COLUMN(),0)-OFFSET(Ghosts!$R$41,COLUMN(),0)*ScreenHeight!$D12)-1))+IF(Ghosts!$B$35,IF(Param!$M$21,-1-POWER(0.3,Param!$M$21)/(IF(Param!$M$21&lt;20,LightShader!CL102,OFFSET(LightShader!CL102,Param!$M$21-20,0)
)+POWER(0.3,Param!$M$21)),-2),0))</f>
        <v>4.5304491894434546</v>
      </c>
      <c r="CM11" s="53">
        <f ca="1">IF(ScreenHeight!$B12&lt;OFFSET(Radar!$AC$3,COLUMN(),0),
    Param!$B$38/ScreenHeight!$B12,
    (Param!$B$37+1/(1-OFFSET(Radar!$AD$3,COLUMN(),0)*ScreenHeight!$C12)/Param!$B$39)/OFFSET(Radar!$AC$3,COLUMN(),0)
)*DistanceShader!CM11*LightShader!CM11*(IF(OFFSET(Ghosts!$S$41,COLUMN(),0)&lt;ScreenHeight!$E12,
   1,
   (SQRT(OFFSET(Ghosts!$T$41,COLUMN(),0)-OFFSET(Ghosts!$R$41,COLUMN(),0)*ScreenHeight!$D12)-1))+IF(Ghosts!$B$35,IF(Param!$M$21,-1-POWER(0.3,Param!$M$21)/(IF(Param!$M$21&lt;20,LightShader!CM102,OFFSET(LightShader!CM102,Param!$M$21-20,0)
)+POWER(0.3,Param!$M$21)),-2),0))</f>
        <v>4.5458186759835906</v>
      </c>
      <c r="CN11" s="53">
        <f ca="1">IF(ScreenHeight!$B12&lt;OFFSET(Radar!$AC$3,COLUMN(),0),
    Param!$B$38/ScreenHeight!$B12,
    (Param!$B$37+1/(1-OFFSET(Radar!$AD$3,COLUMN(),0)*ScreenHeight!$C12)/Param!$B$39)/OFFSET(Radar!$AC$3,COLUMN(),0)
)*DistanceShader!CN11*LightShader!CN11*(IF(OFFSET(Ghosts!$S$41,COLUMN(),0)&lt;ScreenHeight!$E12,
   1,
   (SQRT(OFFSET(Ghosts!$T$41,COLUMN(),0)-OFFSET(Ghosts!$R$41,COLUMN(),0)*ScreenHeight!$D12)-1))+IF(Ghosts!$B$35,IF(Param!$M$21,-1-POWER(0.3,Param!$M$21)/(IF(Param!$M$21&lt;20,LightShader!CN102,OFFSET(LightShader!CN102,Param!$M$21-20,0)
)+POWER(0.3,Param!$M$21)),-2),0))</f>
        <v>4.5568856656817038</v>
      </c>
      <c r="CO11" s="53">
        <f ca="1">IF(ScreenHeight!$B12&lt;OFFSET(Radar!$AC$3,COLUMN(),0),
    Param!$B$38/ScreenHeight!$B12,
    (Param!$B$37+1/(1-OFFSET(Radar!$AD$3,COLUMN(),0)*ScreenHeight!$C12)/Param!$B$39)/OFFSET(Radar!$AC$3,COLUMN(),0)
)*DistanceShader!CO11*LightShader!CO11*(IF(OFFSET(Ghosts!$S$41,COLUMN(),0)&lt;ScreenHeight!$E12,
   1,
   (SQRT(OFFSET(Ghosts!$T$41,COLUMN(),0)-OFFSET(Ghosts!$R$41,COLUMN(),0)*ScreenHeight!$D12)-1))+IF(Ghosts!$B$35,IF(Param!$M$21,-1-POWER(0.3,Param!$M$21)/(IF(Param!$M$21&lt;20,LightShader!CO102,OFFSET(LightShader!CO102,Param!$M$21-20,0)
)+POWER(0.3,Param!$M$21)),-2),0))</f>
        <v>4.5635617781123425</v>
      </c>
      <c r="CP11" s="53">
        <f ca="1">IF(ScreenHeight!$B12&lt;OFFSET(Radar!$AC$3,COLUMN(),0),
    Param!$B$38/ScreenHeight!$B12,
    (Param!$B$37+1/(1-OFFSET(Radar!$AD$3,COLUMN(),0)*ScreenHeight!$C12)/Param!$B$39)/OFFSET(Radar!$AC$3,COLUMN(),0)
)*DistanceShader!CP11*LightShader!CP11*(IF(OFFSET(Ghosts!$S$41,COLUMN(),0)&lt;ScreenHeight!$E12,
   1,
   (SQRT(OFFSET(Ghosts!$T$41,COLUMN(),0)-OFFSET(Ghosts!$R$41,COLUMN(),0)*ScreenHeight!$D12)-1))+IF(Ghosts!$B$35,IF(Param!$M$21,-1-POWER(0.3,Param!$M$21)/(IF(Param!$M$21&lt;20,LightShader!CP102,OFFSET(LightShader!CP102,Param!$M$21-20,0)
)+POWER(0.3,Param!$M$21)),-2),0))</f>
        <v>4.565793176336582</v>
      </c>
      <c r="CQ11" s="53">
        <f ca="1">IF(ScreenHeight!$B12&lt;OFFSET(Radar!$AC$3,COLUMN(),0),
    Param!$B$38/ScreenHeight!$B12,
    (Param!$B$37+1/(1-OFFSET(Radar!$AD$3,COLUMN(),0)*ScreenHeight!$C12)/Param!$B$39)/OFFSET(Radar!$AC$3,COLUMN(),0)
)*DistanceShader!CQ11*LightShader!CQ11*(IF(OFFSET(Ghosts!$S$41,COLUMN(),0)&lt;ScreenHeight!$E12,
   1,
   (SQRT(OFFSET(Ghosts!$T$41,COLUMN(),0)-OFFSET(Ghosts!$R$41,COLUMN(),0)*ScreenHeight!$D12)-1))+IF(Ghosts!$B$35,IF(Param!$M$21,-1-POWER(0.3,Param!$M$21)/(IF(Param!$M$21&lt;20,LightShader!CQ102,OFFSET(LightShader!CQ102,Param!$M$21-20,0)
)+POWER(0.3,Param!$M$21)),-2),0))</f>
        <v>4.5635617781123425</v>
      </c>
      <c r="CR11" s="53">
        <f ca="1">IF(ScreenHeight!$B12&lt;OFFSET(Radar!$AC$3,COLUMN(),0),
    Param!$B$38/ScreenHeight!$B12,
    (Param!$B$37+1/(1-OFFSET(Radar!$AD$3,COLUMN(),0)*ScreenHeight!$C12)/Param!$B$39)/OFFSET(Radar!$AC$3,COLUMN(),0)
)*DistanceShader!CR11*LightShader!CR11*(IF(OFFSET(Ghosts!$S$41,COLUMN(),0)&lt;ScreenHeight!$E12,
   1,
   (SQRT(OFFSET(Ghosts!$T$41,COLUMN(),0)-OFFSET(Ghosts!$R$41,COLUMN(),0)*ScreenHeight!$D12)-1))+IF(Ghosts!$B$35,IF(Param!$M$21,-1-POWER(0.3,Param!$M$21)/(IF(Param!$M$21&lt;20,LightShader!CR102,OFFSET(LightShader!CR102,Param!$M$21-20,0)
)+POWER(0.3,Param!$M$21)),-2),0))</f>
        <v>4.5568856656817038</v>
      </c>
      <c r="CS11" s="53">
        <f ca="1">IF(ScreenHeight!$B12&lt;OFFSET(Radar!$AC$3,COLUMN(),0),
    Param!$B$38/ScreenHeight!$B12,
    (Param!$B$37+1/(1-OFFSET(Radar!$AD$3,COLUMN(),0)*ScreenHeight!$C12)/Param!$B$39)/OFFSET(Radar!$AC$3,COLUMN(),0)
)*DistanceShader!CS11*LightShader!CS11*(IF(OFFSET(Ghosts!$S$41,COLUMN(),0)&lt;ScreenHeight!$E12,
   1,
   (SQRT(OFFSET(Ghosts!$T$41,COLUMN(),0)-OFFSET(Ghosts!$R$41,COLUMN(),0)*ScreenHeight!$D12)-1))+IF(Ghosts!$B$35,IF(Param!$M$21,-1-POWER(0.3,Param!$M$21)/(IF(Param!$M$21&lt;20,LightShader!CS102,OFFSET(LightShader!CS102,Param!$M$21-20,0)
)+POWER(0.3,Param!$M$21)),-2),0))</f>
        <v>4.5458186759835906</v>
      </c>
      <c r="CT11" s="53">
        <f ca="1">IF(ScreenHeight!$B12&lt;OFFSET(Radar!$AC$3,COLUMN(),0),
    Param!$B$38/ScreenHeight!$B12,
    (Param!$B$37+1/(1-OFFSET(Radar!$AD$3,COLUMN(),0)*ScreenHeight!$C12)/Param!$B$39)/OFFSET(Radar!$AC$3,COLUMN(),0)
)*DistanceShader!CT11*LightShader!CT11*(IF(OFFSET(Ghosts!$S$41,COLUMN(),0)&lt;ScreenHeight!$E12,
   1,
   (SQRT(OFFSET(Ghosts!$T$41,COLUMN(),0)-OFFSET(Ghosts!$R$41,COLUMN(),0)*ScreenHeight!$D12)-1))+IF(Ghosts!$B$35,IF(Param!$M$21,-1-POWER(0.3,Param!$M$21)/(IF(Param!$M$21&lt;20,LightShader!CT102,OFFSET(LightShader!CT102,Param!$M$21-20,0)
)+POWER(0.3,Param!$M$21)),-2),0))</f>
        <v>4.5304491894434546</v>
      </c>
      <c r="CU11" s="53">
        <f ca="1">IF(ScreenHeight!$B12&lt;OFFSET(Radar!$AC$3,COLUMN(),0),
    Param!$B$38/ScreenHeight!$B12,
    (Param!$B$37+1/(1-OFFSET(Radar!$AD$3,COLUMN(),0)*ScreenHeight!$C12)/Param!$B$39)/OFFSET(Radar!$AC$3,COLUMN(),0)
)*DistanceShader!CU11*LightShader!CU11*(IF(OFFSET(Ghosts!$S$41,COLUMN(),0)&lt;ScreenHeight!$E12,
   1,
   (SQRT(OFFSET(Ghosts!$T$41,COLUMN(),0)-OFFSET(Ghosts!$R$41,COLUMN(),0)*ScreenHeight!$D12)-1))+IF(Ghosts!$B$35,IF(Param!$M$21,-1-POWER(0.3,Param!$M$21)/(IF(Param!$M$21&lt;20,LightShader!CU102,OFFSET(LightShader!CU102,Param!$M$21-20,0)
)+POWER(0.3,Param!$M$21)),-2),0))</f>
        <v>4.5108981704747775</v>
      </c>
      <c r="CV11" s="53">
        <f ca="1">IF(ScreenHeight!$B12&lt;OFFSET(Radar!$AC$3,COLUMN(),0),
    Param!$B$38/ScreenHeight!$B12,
    (Param!$B$37+1/(1-OFFSET(Radar!$AD$3,COLUMN(),0)*ScreenHeight!$C12)/Param!$B$39)/OFFSET(Radar!$AC$3,COLUMN(),0)
)*DistanceShader!CV11*LightShader!CV11*(IF(OFFSET(Ghosts!$S$41,COLUMN(),0)&lt;ScreenHeight!$E12,
   1,
   (SQRT(OFFSET(Ghosts!$T$41,COLUMN(),0)-OFFSET(Ghosts!$R$41,COLUMN(),0)*ScreenHeight!$D12)-1))+IF(Ghosts!$B$35,IF(Param!$M$21,-1-POWER(0.3,Param!$M$21)/(IF(Param!$M$21&lt;20,LightShader!CV102,OFFSET(LightShader!CV102,Param!$M$21-20,0)
)+POWER(0.3,Param!$M$21)),-2),0))</f>
        <v>4.4873165439920655</v>
      </c>
      <c r="CW11" s="53">
        <f ca="1">IF(ScreenHeight!$B12&lt;OFFSET(Radar!$AC$3,COLUMN(),0),
    Param!$B$38/ScreenHeight!$B12,
    (Param!$B$37+1/(1-OFFSET(Radar!$AD$3,COLUMN(),0)*ScreenHeight!$C12)/Param!$B$39)/OFFSET(Radar!$AC$3,COLUMN(),0)
)*DistanceShader!CW11*LightShader!CW11*(IF(OFFSET(Ghosts!$S$41,COLUMN(),0)&lt;ScreenHeight!$E12,
   1,
   (SQRT(OFFSET(Ghosts!$T$41,COLUMN(),0)-OFFSET(Ghosts!$R$41,COLUMN(),0)*ScreenHeight!$D12)-1))+IF(Ghosts!$B$35,IF(Param!$M$21,-1-POWER(0.3,Param!$M$21)/(IF(Param!$M$21&lt;20,LightShader!CW102,OFFSET(LightShader!CW102,Param!$M$21-20,0)
)+POWER(0.3,Param!$M$21)),-2),0))</f>
        <v>4.4598820174884883</v>
      </c>
      <c r="CX11" s="53">
        <f ca="1">IF(ScreenHeight!$B12&lt;OFFSET(Radar!$AC$3,COLUMN(),0),
    Param!$B$38/ScreenHeight!$B12,
    (Param!$B$37+1/(1-OFFSET(Radar!$AD$3,COLUMN(),0)*ScreenHeight!$C12)/Param!$B$39)/OFFSET(Radar!$AC$3,COLUMN(),0)
)*DistanceShader!CX11*LightShader!CX11*(IF(OFFSET(Ghosts!$S$41,COLUMN(),0)&lt;ScreenHeight!$E12,
   1,
   (SQRT(OFFSET(Ghosts!$T$41,COLUMN(),0)-OFFSET(Ghosts!$R$41,COLUMN(),0)*ScreenHeight!$D12)-1))+IF(Ghosts!$B$35,IF(Param!$M$21,-1-POWER(0.3,Param!$M$21)/(IF(Param!$M$21&lt;20,LightShader!CX102,OFFSET(LightShader!CX102,Param!$M$21-20,0)
)+POWER(0.3,Param!$M$21)),-2),0))</f>
        <v>4.4287954760899542</v>
      </c>
      <c r="CY11" s="53">
        <f ca="1">IF(ScreenHeight!$B12&lt;OFFSET(Radar!$AC$3,COLUMN(),0),
    Param!$B$38/ScreenHeight!$B12,
    (Param!$B$37+1/(1-OFFSET(Radar!$AD$3,COLUMN(),0)*ScreenHeight!$C12)/Param!$B$39)/OFFSET(Radar!$AC$3,COLUMN(),0)
)*DistanceShader!CY11*LightShader!CY11*(IF(OFFSET(Ghosts!$S$41,COLUMN(),0)&lt;ScreenHeight!$E12,
   1,
   (SQRT(OFFSET(Ghosts!$T$41,COLUMN(),0)-OFFSET(Ghosts!$R$41,COLUMN(),0)*ScreenHeight!$D12)-1))+IF(Ghosts!$B$35,IF(Param!$M$21,-1-POWER(0.3,Param!$M$21)/(IF(Param!$M$21&lt;20,LightShader!CY102,OFFSET(LightShader!CY102,Param!$M$21-20,0)
)+POWER(0.3,Param!$M$21)),-2),0))</f>
        <v>4.3942770877036192</v>
      </c>
      <c r="CZ11" s="53">
        <f ca="1">IF(ScreenHeight!$B12&lt;OFFSET(Radar!$AC$3,COLUMN(),0),
    Param!$B$38/ScreenHeight!$B12,
    (Param!$B$37+1/(1-OFFSET(Radar!$AD$3,COLUMN(),0)*ScreenHeight!$C12)/Param!$B$39)/OFFSET(Radar!$AC$3,COLUMN(),0)
)*DistanceShader!CZ11*LightShader!CZ11*(IF(OFFSET(Ghosts!$S$41,COLUMN(),0)&lt;ScreenHeight!$E12,
   1,
   (SQRT(OFFSET(Ghosts!$T$41,COLUMN(),0)-OFFSET(Ghosts!$R$41,COLUMN(),0)*ScreenHeight!$D12)-1))+IF(Ghosts!$B$35,IF(Param!$M$21,-1-POWER(0.3,Param!$M$21)/(IF(Param!$M$21&lt;20,LightShader!CZ102,OFFSET(LightShader!CZ102,Param!$M$21-20,0)
)+POWER(0.3,Param!$M$21)),-2),0))</f>
        <v>4.3565622569240814</v>
      </c>
      <c r="DA11" s="53">
        <f ca="1">IF(ScreenHeight!$B12&lt;OFFSET(Radar!$AC$3,COLUMN(),0),
    Param!$B$38/ScreenHeight!$B12,
    (Param!$B$37+1/(1-OFFSET(Radar!$AD$3,COLUMN(),0)*ScreenHeight!$C12)/Param!$B$39)/OFFSET(Radar!$AC$3,COLUMN(),0)
)*DistanceShader!DA11*LightShader!DA11*(IF(OFFSET(Ghosts!$S$41,COLUMN(),0)&lt;ScreenHeight!$E12,
   1,
   (SQRT(OFFSET(Ghosts!$T$41,COLUMN(),0)-OFFSET(Ghosts!$R$41,COLUMN(),0)*ScreenHeight!$D12)-1))+IF(Ghosts!$B$35,IF(Param!$M$21,-1-POWER(0.3,Param!$M$21)/(IF(Param!$M$21&lt;20,LightShader!DA102,OFFSET(LightShader!DA102,Param!$M$21-20,0)
)+POWER(0.3,Param!$M$21)),-2),0))</f>
        <v>4.3158975604121732</v>
      </c>
      <c r="DB11" s="53">
        <f ca="1">IF(ScreenHeight!$B12&lt;OFFSET(Radar!$AC$3,COLUMN(),0),
    Param!$B$38/ScreenHeight!$B12,
    (Param!$B$37+1/(1-OFFSET(Radar!$AD$3,COLUMN(),0)*ScreenHeight!$C12)/Param!$B$39)/OFFSET(Radar!$AC$3,COLUMN(),0)
)*DistanceShader!DB11*LightShader!DB11*(IF(OFFSET(Ghosts!$S$41,COLUMN(),0)&lt;ScreenHeight!$E12,
   1,
   (SQRT(OFFSET(Ghosts!$T$41,COLUMN(),0)-OFFSET(Ghosts!$R$41,COLUMN(),0)*ScreenHeight!$D12)-1))+IF(Ghosts!$B$35,IF(Param!$M$21,-1-POWER(0.3,Param!$M$21)/(IF(Param!$M$21&lt;20,LightShader!DB102,OFFSET(LightShader!DB102,Param!$M$21-20,0)
)+POWER(0.3,Param!$M$21)),-2),0))</f>
        <v>4.2725367842233339</v>
      </c>
      <c r="DC11" s="53">
        <f ca="1">IF(ScreenHeight!$B12&lt;OFFSET(Radar!$AC$3,COLUMN(),0),
    Param!$B$38/ScreenHeight!$B12,
    (Param!$B$37+1/(1-OFFSET(Radar!$AD$3,COLUMN(),0)*ScreenHeight!$C12)/Param!$B$39)/OFFSET(Radar!$AC$3,COLUMN(),0)
)*DistanceShader!DC11*LightShader!DC11*(IF(OFFSET(Ghosts!$S$41,COLUMN(),0)&lt;ScreenHeight!$E12,
   1,
   (SQRT(OFFSET(Ghosts!$T$41,COLUMN(),0)-OFFSET(Ghosts!$R$41,COLUMN(),0)*ScreenHeight!$D12)-1))+IF(Ghosts!$B$35,IF(Param!$M$21,-1-POWER(0.3,Param!$M$21)/(IF(Param!$M$21&lt;20,LightShader!DC102,OFFSET(LightShader!DC102,Param!$M$21-20,0)
)+POWER(0.3,Param!$M$21)),-2),0))</f>
        <v>4.226737166588701</v>
      </c>
      <c r="DD11" s="53">
        <f ca="1">IF(ScreenHeight!$B12&lt;OFFSET(Radar!$AC$3,COLUMN(),0),
    Param!$B$38/ScreenHeight!$B12,
    (Param!$B$37+1/(1-OFFSET(Radar!$AD$3,COLUMN(),0)*ScreenHeight!$C12)/Param!$B$39)/OFFSET(Radar!$AC$3,COLUMN(),0)
)*DistanceShader!DD11*LightShader!DD11*(IF(OFFSET(Ghosts!$S$41,COLUMN(),0)&lt;ScreenHeight!$E12,
   1,
   (SQRT(OFFSET(Ghosts!$T$41,COLUMN(),0)-OFFSET(Ghosts!$R$41,COLUMN(),0)*ScreenHeight!$D12)-1))+IF(Ghosts!$B$35,IF(Param!$M$21,-1-POWER(0.3,Param!$M$21)/(IF(Param!$M$21&lt;20,LightShader!DD102,OFFSET(LightShader!DD102,Param!$M$21-20,0)
)+POWER(0.3,Param!$M$21)),-2),0))</f>
        <v>4.178755929649574</v>
      </c>
      <c r="DE11" s="53">
        <f ca="1">IF(ScreenHeight!$B12&lt;OFFSET(Radar!$AC$3,COLUMN(),0),
    Param!$B$38/ScreenHeight!$B12,
    (Param!$B$37+1/(1-OFFSET(Radar!$AD$3,COLUMN(),0)*ScreenHeight!$C12)/Param!$B$39)/OFFSET(Radar!$AC$3,COLUMN(),0)
)*DistanceShader!DE11*LightShader!DE11*(IF(OFFSET(Ghosts!$S$41,COLUMN(),0)&lt;ScreenHeight!$E12,
   1,
   (SQRT(OFFSET(Ghosts!$T$41,COLUMN(),0)-OFFSET(Ghosts!$R$41,COLUMN(),0)*ScreenHeight!$D12)-1))+IF(Ghosts!$B$35,IF(Param!$M$21,-1-POWER(0.3,Param!$M$21)/(IF(Param!$M$21&lt;20,LightShader!DE102,OFFSET(LightShader!DE102,Param!$M$21-20,0)
)+POWER(0.3,Param!$M$21)),-2),0))</f>
        <v>4.1288471622928222</v>
      </c>
      <c r="DF11" s="53">
        <f ca="1">IF(ScreenHeight!$B12&lt;OFFSET(Radar!$AC$3,COLUMN(),0),
    Param!$B$38/ScreenHeight!$B12,
    (Param!$B$37+1/(1-OFFSET(Radar!$AD$3,COLUMN(),0)*ScreenHeight!$C12)/Param!$B$39)/OFFSET(Radar!$AC$3,COLUMN(),0)
)*DistanceShader!DF11*LightShader!DF11*(IF(OFFSET(Ghosts!$S$41,COLUMN(),0)&lt;ScreenHeight!$E12,
   1,
   (SQRT(OFFSET(Ghosts!$T$41,COLUMN(),0)-OFFSET(Ghosts!$R$41,COLUMN(),0)*ScreenHeight!$D12)-1))+IF(Ghosts!$B$35,IF(Param!$M$21,-1-POWER(0.3,Param!$M$21)/(IF(Param!$M$21&lt;20,LightShader!DF102,OFFSET(LightShader!DF102,Param!$M$21-20,0)
)+POWER(0.3,Param!$M$21)),-2),0))</f>
        <v>4.0772590950336074</v>
      </c>
      <c r="DG11" s="53">
        <f ca="1">IF(ScreenHeight!$B12&lt;OFFSET(Radar!$AC$3,COLUMN(),0),
    Param!$B$38/ScreenHeight!$B12,
    (Param!$B$37+1/(1-OFFSET(Radar!$AD$3,COLUMN(),0)*ScreenHeight!$C12)/Param!$B$39)/OFFSET(Radar!$AC$3,COLUMN(),0)
)*DistanceShader!DG11*LightShader!DG11*(IF(OFFSET(Ghosts!$S$41,COLUMN(),0)&lt;ScreenHeight!$E12,
   1,
   (SQRT(OFFSET(Ghosts!$T$41,COLUMN(),0)-OFFSET(Ghosts!$R$41,COLUMN(),0)*ScreenHeight!$D12)-1))+IF(Ghosts!$B$35,IF(Param!$M$21,-1-POWER(0.3,Param!$M$21)/(IF(Param!$M$21&lt;20,LightShader!DG102,OFFSET(LightShader!DG102,Param!$M$21-20,0)
)+POWER(0.3,Param!$M$21)),-2),0))</f>
        <v>4.0242317880692022</v>
      </c>
      <c r="DH11" s="53">
        <f ca="1">IF(ScreenHeight!$B12&lt;OFFSET(Radar!$AC$3,COLUMN(),0),
    Param!$B$38/ScreenHeight!$B12,
    (Param!$B$37+1/(1-OFFSET(Radar!$AD$3,COLUMN(),0)*ScreenHeight!$C12)/Param!$B$39)/OFFSET(Radar!$AC$3,COLUMN(),0)
)*DistanceShader!DH11*LightShader!DH11*(IF(OFFSET(Ghosts!$S$41,COLUMN(),0)&lt;ScreenHeight!$E12,
   1,
   (SQRT(OFFSET(Ghosts!$T$41,COLUMN(),0)-OFFSET(Ghosts!$R$41,COLUMN(),0)*ScreenHeight!$D12)-1))+IF(Ghosts!$B$35,IF(Param!$M$21,-1-POWER(0.3,Param!$M$21)/(IF(Param!$M$21&lt;20,LightShader!DH102,OFFSET(LightShader!DH102,Param!$M$21-20,0)
)+POWER(0.3,Param!$M$21)),-2),0))</f>
        <v>3.9699952360829625</v>
      </c>
      <c r="DI11" s="53">
        <f ca="1">IF(ScreenHeight!$B12&lt;OFFSET(Radar!$AC$3,COLUMN(),0),
    Param!$B$38/ScreenHeight!$B12,
    (Param!$B$37+1/(1-OFFSET(Radar!$AD$3,COLUMN(),0)*ScreenHeight!$C12)/Param!$B$39)/OFFSET(Radar!$AC$3,COLUMN(),0)
)*DistanceShader!DI11*LightShader!DI11*(IF(OFFSET(Ghosts!$S$41,COLUMN(),0)&lt;ScreenHeight!$E12,
   1,
   (SQRT(OFFSET(Ghosts!$T$41,COLUMN(),0)-OFFSET(Ghosts!$R$41,COLUMN(),0)*ScreenHeight!$D12)-1))+IF(Ghosts!$B$35,IF(Param!$M$21,-1-POWER(0.3,Param!$M$21)/(IF(Param!$M$21&lt;20,LightShader!DI102,OFFSET(LightShader!DI102,Param!$M$21-20,0)
)+POWER(0.3,Param!$M$21)),-2),0))</f>
        <v>3.914767878675546</v>
      </c>
      <c r="DJ11" s="53">
        <f ca="1">IF(ScreenHeight!$B12&lt;OFFSET(Radar!$AC$3,COLUMN(),0),
    Param!$B$38/ScreenHeight!$B12,
    (Param!$B$37+1/(1-OFFSET(Radar!$AD$3,COLUMN(),0)*ScreenHeight!$C12)/Param!$B$39)/OFFSET(Radar!$AC$3,COLUMN(),0)
)*DistanceShader!DJ11*LightShader!DJ11*(IF(OFFSET(Ghosts!$S$41,COLUMN(),0)&lt;ScreenHeight!$E12,
   1,
   (SQRT(OFFSET(Ghosts!$T$41,COLUMN(),0)-OFFSET(Ghosts!$R$41,COLUMN(),0)*ScreenHeight!$D12)-1))+IF(Ghosts!$B$35,IF(Param!$M$21,-1-POWER(0.3,Param!$M$21)/(IF(Param!$M$21&lt;20,LightShader!DJ102,OFFSET(LightShader!DJ102,Param!$M$21-20,0)
)+POWER(0.3,Param!$M$21)),-2),0))</f>
        <v>3.8587554936973962</v>
      </c>
      <c r="DK11" s="53">
        <f ca="1">IF(ScreenHeight!$B12&lt;OFFSET(Radar!$AC$3,COLUMN(),0),
    Param!$B$38/ScreenHeight!$B12,
    (Param!$B$37+1/(1-OFFSET(Radar!$AD$3,COLUMN(),0)*ScreenHeight!$C12)/Param!$B$39)/OFFSET(Radar!$AC$3,COLUMN(),0)
)*DistanceShader!DK11*LightShader!DK11*(IF(OFFSET(Ghosts!$S$41,COLUMN(),0)&lt;ScreenHeight!$E12,
   1,
   (SQRT(OFFSET(Ghosts!$T$41,COLUMN(),0)-OFFSET(Ghosts!$R$41,COLUMN(),0)*ScreenHeight!$D12)-1))+IF(Ghosts!$B$35,IF(Param!$M$21,-1-POWER(0.3,Param!$M$21)/(IF(Param!$M$21&lt;20,LightShader!DK102,OFFSET(LightShader!DK102,Param!$M$21-20,0)
)+POWER(0.3,Param!$M$21)),-2),0))</f>
        <v>3.802150442250563</v>
      </c>
      <c r="DL11" s="53">
        <f ca="1">IF(ScreenHeight!$B12&lt;OFFSET(Radar!$AC$3,COLUMN(),0),
    Param!$B$38/ScreenHeight!$B12,
    (Param!$B$37+1/(1-OFFSET(Radar!$AD$3,COLUMN(),0)*ScreenHeight!$C12)/Param!$B$39)/OFFSET(Radar!$AC$3,COLUMN(),0)
)*DistanceShader!DL11*LightShader!DL11*(IF(OFFSET(Ghosts!$S$41,COLUMN(),0)&lt;ScreenHeight!$E12,
   1,
   (SQRT(OFFSET(Ghosts!$T$41,COLUMN(),0)-OFFSET(Ghosts!$R$41,COLUMN(),0)*ScreenHeight!$D12)-1))+IF(Ghosts!$B$35,IF(Param!$M$21,-1-POWER(0.3,Param!$M$21)/(IF(Param!$M$21&lt;20,LightShader!DL102,OFFSET(LightShader!DL102,Param!$M$21-20,0)
)+POWER(0.3,Param!$M$21)),-2),0))</f>
        <v>3.7451312285192038</v>
      </c>
      <c r="DM11" s="53">
        <f ca="1">IF(ScreenHeight!$B12&lt;OFFSET(Radar!$AC$3,COLUMN(),0),
    Param!$B$38/ScreenHeight!$B12,
    (Param!$B$37+1/(1-OFFSET(Radar!$AD$3,COLUMN(),0)*ScreenHeight!$C12)/Param!$B$39)/OFFSET(Radar!$AC$3,COLUMN(),0)
)*DistanceShader!DM11*LightShader!DM11*(IF(OFFSET(Ghosts!$S$41,COLUMN(),0)&lt;ScreenHeight!$E12,
   1,
   (SQRT(OFFSET(Ghosts!$T$41,COLUMN(),0)-OFFSET(Ghosts!$R$41,COLUMN(),0)*ScreenHeight!$D12)-1))+IF(Ghosts!$B$35,IF(Param!$M$21,-1-POWER(0.3,Param!$M$21)/(IF(Param!$M$21&lt;20,LightShader!DM102,OFFSET(LightShader!DM102,Param!$M$21-20,0)
)+POWER(0.3,Param!$M$21)),-2),0))</f>
        <v>3.6878623345425514</v>
      </c>
      <c r="DN11" s="53">
        <f ca="1">IF(ScreenHeight!$B12&lt;OFFSET(Radar!$AC$3,COLUMN(),0),
    Param!$B$38/ScreenHeight!$B12,
    (Param!$B$37+1/(1-OFFSET(Radar!$AD$3,COLUMN(),0)*ScreenHeight!$C12)/Param!$B$39)/OFFSET(Radar!$AC$3,COLUMN(),0)
)*DistanceShader!DN11*LightShader!DN11*(IF(OFFSET(Ghosts!$S$41,COLUMN(),0)&lt;ScreenHeight!$E12,
   1,
   (SQRT(OFFSET(Ghosts!$T$41,COLUMN(),0)-OFFSET(Ghosts!$R$41,COLUMN(),0)*ScreenHeight!$D12)-1))+IF(Ghosts!$B$35,IF(Param!$M$21,-1-POWER(0.3,Param!$M$21)/(IF(Param!$M$21&lt;20,LightShader!DN102,OFFSET(LightShader!DN102,Param!$M$21-20,0)
)+POWER(0.3,Param!$M$21)),-2),0))</f>
        <v>3.6304942891511285</v>
      </c>
      <c r="DO11" s="53">
        <f ca="1">IF(ScreenHeight!$B12&lt;OFFSET(Radar!$AC$3,COLUMN(),0),
    Param!$B$38/ScreenHeight!$B12,
    (Param!$B$37+1/(1-OFFSET(Radar!$AD$3,COLUMN(),0)*ScreenHeight!$C12)/Param!$B$39)/OFFSET(Radar!$AC$3,COLUMN(),0)
)*DistanceShader!DO11*LightShader!DO11*(IF(OFFSET(Ghosts!$S$41,COLUMN(),0)&lt;ScreenHeight!$E12,
   1,
   (SQRT(OFFSET(Ghosts!$T$41,COLUMN(),0)-OFFSET(Ghosts!$R$41,COLUMN(),0)*ScreenHeight!$D12)-1))+IF(Ghosts!$B$35,IF(Param!$M$21,-1-POWER(0.3,Param!$M$21)/(IF(Param!$M$21&lt;20,LightShader!DO102,OFFSET(LightShader!DO102,Param!$M$21-20,0)
)+POWER(0.3,Param!$M$21)),-2),0))</f>
        <v>3.5731639311084655</v>
      </c>
      <c r="DP11" s="53">
        <f ca="1">IF(ScreenHeight!$B12&lt;OFFSET(Radar!$AC$3,COLUMN(),0),
    Param!$B$38/ScreenHeight!$B12,
    (Param!$B$37+1/(1-OFFSET(Radar!$AD$3,COLUMN(),0)*ScreenHeight!$C12)/Param!$B$39)/OFFSET(Radar!$AC$3,COLUMN(),0)
)*DistanceShader!DP11*LightShader!DP11*(IF(OFFSET(Ghosts!$S$41,COLUMN(),0)&lt;ScreenHeight!$E12,
   1,
   (SQRT(OFFSET(Ghosts!$T$41,COLUMN(),0)-OFFSET(Ghosts!$R$41,COLUMN(),0)*ScreenHeight!$D12)-1))+IF(Ghosts!$B$35,IF(Param!$M$21,-1-POWER(0.3,Param!$M$21)/(IF(Param!$M$21&lt;20,LightShader!DP102,OFFSET(LightShader!DP102,Param!$M$21-20,0)
)+POWER(0.3,Param!$M$21)),-2),0))</f>
        <v>3.5159948286082052</v>
      </c>
      <c r="DQ11" s="53">
        <f ca="1">IF(ScreenHeight!$B12&lt;OFFSET(Radar!$AC$3,COLUMN(),0),
    Param!$B$38/ScreenHeight!$B12,
    (Param!$B$37+1/(1-OFFSET(Radar!$AD$3,COLUMN(),0)*ScreenHeight!$C12)/Param!$B$39)/OFFSET(Radar!$AC$3,COLUMN(),0)
)*DistanceShader!DQ11*LightShader!DQ11*(IF(OFFSET(Ghosts!$S$41,COLUMN(),0)&lt;ScreenHeight!$E12,
   1,
   (SQRT(OFFSET(Ghosts!$T$41,COLUMN(),0)-OFFSET(Ghosts!$R$41,COLUMN(),0)*ScreenHeight!$D12)-1))+IF(Ghosts!$B$35,IF(Param!$M$21,-1-POWER(0.3,Param!$M$21)/(IF(Param!$M$21&lt;20,LightShader!DQ102,OFFSET(LightShader!DQ102,Param!$M$21-20,0)
)+POWER(0.3,Param!$M$21)),-2),0))</f>
        <v>3.4590978202778411</v>
      </c>
      <c r="DR11" s="53">
        <f ca="1">IF(ScreenHeight!$B12&lt;OFFSET(Radar!$AC$3,COLUMN(),0),
    Param!$B$38/ScreenHeight!$B12,
    (Param!$B$37+1/(1-OFFSET(Radar!$AD$3,COLUMN(),0)*ScreenHeight!$C12)/Param!$B$39)/OFFSET(Radar!$AC$3,COLUMN(),0)
)*DistanceShader!DR11*LightShader!DR11*(IF(OFFSET(Ghosts!$S$41,COLUMN(),0)&lt;ScreenHeight!$E12,
   1,
   (SQRT(OFFSET(Ghosts!$T$41,COLUMN(),0)-OFFSET(Ghosts!$R$41,COLUMN(),0)*ScreenHeight!$D12)-1))+IF(Ghosts!$B$35,IF(Param!$M$21,-1-POWER(0.3,Param!$M$21)/(IF(Param!$M$21&lt;20,LightShader!DR102,OFFSET(LightShader!DR102,Param!$M$21-20,0)
)+POWER(0.3,Param!$M$21)),-2),0))</f>
        <v>3.4025716463948479</v>
      </c>
      <c r="DS11" s="53">
        <f ca="1">IF(ScreenHeight!$B12&lt;OFFSET(Radar!$AC$3,COLUMN(),0),
    Param!$B$38/ScreenHeight!$B12,
    (Param!$B$37+1/(1-OFFSET(Radar!$AD$3,COLUMN(),0)*ScreenHeight!$C12)/Param!$B$39)/OFFSET(Radar!$AC$3,COLUMN(),0)
)*DistanceShader!DS11*LightShader!DS11*(IF(OFFSET(Ghosts!$S$41,COLUMN(),0)&lt;ScreenHeight!$E12,
   1,
   (SQRT(OFFSET(Ghosts!$T$41,COLUMN(),0)-OFFSET(Ghosts!$R$41,COLUMN(),0)*ScreenHeight!$D12)-1))+IF(Ghosts!$B$35,IF(Param!$M$21,-1-POWER(0.3,Param!$M$21)/(IF(Param!$M$21&lt;20,LightShader!DS102,OFFSET(LightShader!DS102,Param!$M$21-20,0)
)+POWER(0.3,Param!$M$21)),-2),0))</f>
        <v>3.3465036428467432</v>
      </c>
      <c r="DT11" s="53">
        <f ca="1">IF(ScreenHeight!$B12&lt;OFFSET(Radar!$AC$3,COLUMN(),0),
    Param!$B$38/ScreenHeight!$B12,
    (Param!$B$37+1/(1-OFFSET(Radar!$AD$3,COLUMN(),0)*ScreenHeight!$C12)/Param!$B$39)/OFFSET(Radar!$AC$3,COLUMN(),0)
)*DistanceShader!DT11*LightShader!DT11*(IF(OFFSET(Ghosts!$S$41,COLUMN(),0)&lt;ScreenHeight!$E12,
   1,
   (SQRT(OFFSET(Ghosts!$T$41,COLUMN(),0)-OFFSET(Ghosts!$R$41,COLUMN(),0)*ScreenHeight!$D12)-1))+IF(Ghosts!$B$35,IF(Param!$M$21,-1-POWER(0.3,Param!$M$21)/(IF(Param!$M$21&lt;20,LightShader!DT102,OFFSET(LightShader!DT102,Param!$M$21-20,0)
)+POWER(0.3,Param!$M$21)),-2),0))</f>
        <v>3.2909704742415573</v>
      </c>
      <c r="DU11" s="53">
        <f ca="1">IF(ScreenHeight!$B12&lt;OFFSET(Radar!$AC$3,COLUMN(),0),
    Param!$B$38/ScreenHeight!$B12,
    (Param!$B$37+1/(1-OFFSET(Radar!$AD$3,COLUMN(),0)*ScreenHeight!$C12)/Param!$B$39)/OFFSET(Radar!$AC$3,COLUMN(),0)
)*DistanceShader!DU11*LightShader!DU11*(IF(OFFSET(Ghosts!$S$41,COLUMN(),0)&lt;ScreenHeight!$E12,
   1,
   (SQRT(OFFSET(Ghosts!$T$41,COLUMN(),0)-OFFSET(Ghosts!$R$41,COLUMN(),0)*ScreenHeight!$D12)-1))+IF(Ghosts!$B$35,IF(Param!$M$21,-1-POWER(0.3,Param!$M$21)/(IF(Param!$M$21&lt;20,LightShader!DU102,OFFSET(LightShader!DU102,Param!$M$21-20,0)
)+POWER(0.3,Param!$M$21)),-2),0))</f>
        <v>3.23603888633333</v>
      </c>
      <c r="DV11" s="53">
        <f ca="1">IF(ScreenHeight!$B12&lt;OFFSET(Radar!$AC$3,COLUMN(),0),
    Param!$B$38/ScreenHeight!$B12,
    (Param!$B$37+1/(1-OFFSET(Radar!$AD$3,COLUMN(),0)*ScreenHeight!$C12)/Param!$B$39)/OFFSET(Radar!$AC$3,COLUMN(),0)
)*DistanceShader!DV11*LightShader!DV11*(IF(OFFSET(Ghosts!$S$41,COLUMN(),0)&lt;ScreenHeight!$E12,
   1,
   (SQRT(OFFSET(Ghosts!$T$41,COLUMN(),0)-OFFSET(Ghosts!$R$41,COLUMN(),0)*ScreenHeight!$D12)-1))+IF(Ghosts!$B$35,IF(Param!$M$21,-1-POWER(0.3,Param!$M$21)/(IF(Param!$M$21&lt;20,LightShader!DV102,OFFSET(LightShader!DV102,Param!$M$21-20,0)
)+POWER(0.3,Param!$M$21)),-2),0))</f>
        <v>3.1817664614520149</v>
      </c>
      <c r="DW11" s="53">
        <f ca="1">IF(ScreenHeight!$B12&lt;OFFSET(Radar!$AC$3,COLUMN(),0),
    Param!$B$38/ScreenHeight!$B12,
    (Param!$B$37+1/(1-OFFSET(Radar!$AD$3,COLUMN(),0)*ScreenHeight!$C12)/Param!$B$39)/OFFSET(Radar!$AC$3,COLUMN(),0)
)*DistanceShader!DW11*LightShader!DW11*(IF(OFFSET(Ghosts!$S$41,COLUMN(),0)&lt;ScreenHeight!$E12,
   1,
   (SQRT(OFFSET(Ghosts!$T$41,COLUMN(),0)-OFFSET(Ghosts!$R$41,COLUMN(),0)*ScreenHeight!$D12)-1))+IF(Ghosts!$B$35,IF(Param!$M$21,-1-POWER(0.3,Param!$M$21)/(IF(Param!$M$21&lt;20,LightShader!DW102,OFFSET(LightShader!DW102,Param!$M$21-20,0)
)+POWER(0.3,Param!$M$21)),-2),0))</f>
        <v>3.1282023638441321</v>
      </c>
      <c r="DX11" s="53">
        <f ca="1">IF(ScreenHeight!$B12&lt;OFFSET(Radar!$AC$3,COLUMN(),0),
    Param!$B$38/ScreenHeight!$B12,
    (Param!$B$37+1/(1-OFFSET(Radar!$AD$3,COLUMN(),0)*ScreenHeight!$C12)/Param!$B$39)/OFFSET(Radar!$AC$3,COLUMN(),0)
)*DistanceShader!DX11*LightShader!DX11*(IF(OFFSET(Ghosts!$S$41,COLUMN(),0)&lt;ScreenHeight!$E12,
   1,
   (SQRT(OFFSET(Ghosts!$T$41,COLUMN(),0)-OFFSET(Ghosts!$R$41,COLUMN(),0)*ScreenHeight!$D12)-1))+IF(Ghosts!$B$35,IF(Param!$M$21,-1-POWER(0.3,Param!$M$21)/(IF(Param!$M$21&lt;20,LightShader!DX102,OFFSET(LightShader!DX102,Param!$M$21-20,0)
)+POWER(0.3,Param!$M$21)),-2),0))</f>
        <v>3.0753880646988812</v>
      </c>
      <c r="DY11" s="53">
        <f ca="1">IF(ScreenHeight!$B12&lt;OFFSET(Radar!$AC$3,COLUMN(),0),
    Param!$B$38/ScreenHeight!$B12,
    (Param!$B$37+1/(1-OFFSET(Radar!$AD$3,COLUMN(),0)*ScreenHeight!$C12)/Param!$B$39)/OFFSET(Radar!$AC$3,COLUMN(),0)
)*DistanceShader!DY11*LightShader!DY11*(IF(OFFSET(Ghosts!$S$41,COLUMN(),0)&lt;ScreenHeight!$E12,
   1,
   (SQRT(OFFSET(Ghosts!$T$41,COLUMN(),0)-OFFSET(Ghosts!$R$41,COLUMN(),0)*ScreenHeight!$D12)-1))+IF(Ghosts!$B$35,IF(Param!$M$21,-1-POWER(0.3,Param!$M$21)/(IF(Param!$M$21&lt;20,LightShader!DY102,OFFSET(LightShader!DY102,Param!$M$21-20,0)
)+POWER(0.3,Param!$M$21)),-2),0))</f>
        <v>3.0233580391396786</v>
      </c>
      <c r="DZ11" s="53">
        <f ca="1">IF(ScreenHeight!$B12&lt;OFFSET(Radar!$AC$3,COLUMN(),0),
    Param!$B$38/ScreenHeight!$B12,
    (Param!$B$37+1/(1-OFFSET(Radar!$AD$3,COLUMN(),0)*ScreenHeight!$C12)/Param!$B$39)/OFFSET(Radar!$AC$3,COLUMN(),0)
)*DistanceShader!DZ11*LightShader!DZ11*(IF(OFFSET(Ghosts!$S$41,COLUMN(),0)&lt;ScreenHeight!$E12,
   1,
   (SQRT(OFFSET(Ghosts!$T$41,COLUMN(),0)-OFFSET(Ghosts!$R$41,COLUMN(),0)*ScreenHeight!$D12)-1))+IF(Ghosts!$B$35,IF(Param!$M$21,-1-POWER(0.3,Param!$M$21)/(IF(Param!$M$21&lt;20,LightShader!DZ102,OFFSET(LightShader!DZ102,Param!$M$21-20,0)
)+POWER(0.3,Param!$M$21)),-2),0))</f>
        <v>2.9721404296078884</v>
      </c>
      <c r="EA11" s="53">
        <f ca="1">IF(ScreenHeight!$B12&lt;OFFSET(Radar!$AC$3,COLUMN(),0),
    Param!$B$38/ScreenHeight!$B12,
    (Param!$B$37+1/(1-OFFSET(Radar!$AD$3,COLUMN(),0)*ScreenHeight!$C12)/Param!$B$39)/OFFSET(Radar!$AC$3,COLUMN(),0)
)*DistanceShader!EA11*LightShader!EA11*(IF(OFFSET(Ghosts!$S$41,COLUMN(),0)&lt;ScreenHeight!$E12,
   1,
   (SQRT(OFFSET(Ghosts!$T$41,COLUMN(),0)-OFFSET(Ghosts!$R$41,COLUMN(),0)*ScreenHeight!$D12)-1))+IF(Ghosts!$B$35,IF(Param!$M$21,-1-POWER(0.3,Param!$M$21)/(IF(Param!$M$21&lt;20,LightShader!EA102,OFFSET(LightShader!EA102,Param!$M$21-20,0)
)+POWER(0.3,Param!$M$21)),-2),0))</f>
        <v>2.9217576718720464</v>
      </c>
      <c r="EB11" s="53">
        <f ca="1">IF(ScreenHeight!$B12&lt;OFFSET(Radar!$AC$3,COLUMN(),0),
    Param!$B$38/ScreenHeight!$B12,
    (Param!$B$37+1/(1-OFFSET(Radar!$AD$3,COLUMN(),0)*ScreenHeight!$C12)/Param!$B$39)/OFFSET(Radar!$AC$3,COLUMN(),0)
)*DistanceShader!EB11*LightShader!EB11*(IF(OFFSET(Ghosts!$S$41,COLUMN(),0)&lt;ScreenHeight!$E12,
   1,
   (SQRT(OFFSET(Ghosts!$T$41,COLUMN(),0)-OFFSET(Ghosts!$R$41,COLUMN(),0)*ScreenHeight!$D12)-1))+IF(Ghosts!$B$35,IF(Param!$M$21,-1-POWER(0.3,Param!$M$21)/(IF(Param!$M$21&lt;20,LightShader!EB102,OFFSET(LightShader!EB102,Param!$M$21-20,0)
)+POWER(0.3,Param!$M$21)),-2),0))</f>
        <v>2.8722270813887723</v>
      </c>
      <c r="EC11" s="53">
        <f ca="1">IF(ScreenHeight!$B12&lt;OFFSET(Radar!$AC$3,COLUMN(),0),
    Param!$B$38/ScreenHeight!$B12,
    (Param!$B$37+1/(1-OFFSET(Radar!$AD$3,COLUMN(),0)*ScreenHeight!$C12)/Param!$B$39)/OFFSET(Radar!$AC$3,COLUMN(),0)
)*DistanceShader!EC11*LightShader!EC11*(IF(OFFSET(Ghosts!$S$41,COLUMN(),0)&lt;ScreenHeight!$E12,
   1,
   (SQRT(OFFSET(Ghosts!$T$41,COLUMN(),0)-OFFSET(Ghosts!$R$41,COLUMN(),0)*ScreenHeight!$D12)-1))+IF(Ghosts!$B$35,IF(Param!$M$21,-1-POWER(0.3,Param!$M$21)/(IF(Param!$M$21&lt;20,LightShader!EC102,OFFSET(LightShader!EC102,Param!$M$21-20,0)
)+POWER(0.3,Param!$M$21)),-2),0))</f>
        <v>2.8235613989524762</v>
      </c>
      <c r="ED11" s="53">
        <f ca="1">IF(ScreenHeight!$B12&lt;OFFSET(Radar!$AC$3,COLUMN(),0),
    Param!$B$38/ScreenHeight!$B12,
    (Param!$B$37+1/(1-OFFSET(Radar!$AD$3,COLUMN(),0)*ScreenHeight!$C12)/Param!$B$39)/OFFSET(Radar!$AC$3,COLUMN(),0)
)*DistanceShader!ED11*LightShader!ED11*(IF(OFFSET(Ghosts!$S$41,COLUMN(),0)&lt;ScreenHeight!$E12,
   1,
   (SQRT(OFFSET(Ghosts!$T$41,COLUMN(),0)-OFFSET(Ghosts!$R$41,COLUMN(),0)*ScreenHeight!$D12)-1))+IF(Ghosts!$B$35,IF(Param!$M$21,-1-POWER(0.3,Param!$M$21)/(IF(Param!$M$21&lt;20,LightShader!ED102,OFFSET(LightShader!ED102,Param!$M$21-20,0)
)+POWER(0.3,Param!$M$21)),-2),0))</f>
        <v>2.7757692955333741</v>
      </c>
      <c r="EE11" s="53">
        <f ca="1">IF(ScreenHeight!$B12&lt;OFFSET(Radar!$AC$3,COLUMN(),0),
    Param!$B$38/ScreenHeight!$B12,
    (Param!$B$37+1/(1-OFFSET(Radar!$AD$3,COLUMN(),0)*ScreenHeight!$C12)/Param!$B$39)/OFFSET(Radar!$AC$3,COLUMN(),0)
)*DistanceShader!EE11*LightShader!EE11*(IF(OFFSET(Ghosts!$S$41,COLUMN(),0)&lt;ScreenHeight!$E12,
   1,
   (SQRT(OFFSET(Ghosts!$T$41,COLUMN(),0)-OFFSET(Ghosts!$R$41,COLUMN(),0)*ScreenHeight!$D12)-1))+IF(Ghosts!$B$35,IF(Param!$M$21,-1-POWER(0.3,Param!$M$21)/(IF(Param!$M$21&lt;20,LightShader!EE102,OFFSET(LightShader!EE102,Param!$M$21-20,0)
)+POWER(0.3,Param!$M$21)),-2),0))</f>
        <v>2.728855836950784</v>
      </c>
      <c r="EF11" s="53">
        <f ca="1">IF(ScreenHeight!$B12&lt;OFFSET(Radar!$AC$3,COLUMN(),0),
    Param!$B$38/ScreenHeight!$B12,
    (Param!$B$37+1/(1-OFFSET(Radar!$AD$3,COLUMN(),0)*ScreenHeight!$C12)/Param!$B$39)/OFFSET(Radar!$AC$3,COLUMN(),0)
)*DistanceShader!EF11*LightShader!EF11*(IF(OFFSET(Ghosts!$S$41,COLUMN(),0)&lt;ScreenHeight!$E12,
   1,
   (SQRT(OFFSET(Ghosts!$T$41,COLUMN(),0)-OFFSET(Ghosts!$R$41,COLUMN(),0)*ScreenHeight!$D12)-1))+IF(Ghosts!$B$35,IF(Param!$M$21,-1-POWER(0.3,Param!$M$21)/(IF(Param!$M$21&lt;20,LightShader!EF102,OFFSET(LightShader!EF102,Param!$M$21-20,0)
)+POWER(0.3,Param!$M$21)),-2),0))</f>
        <v>2.682822909593142</v>
      </c>
      <c r="EG11" s="53">
        <f ca="1">IF(ScreenHeight!$B12&lt;OFFSET(Radar!$AC$3,COLUMN(),0),
    Param!$B$38/ScreenHeight!$B12,
    (Param!$B$37+1/(1-OFFSET(Radar!$AD$3,COLUMN(),0)*ScreenHeight!$C12)/Param!$B$39)/OFFSET(Radar!$AC$3,COLUMN(),0)
)*DistanceShader!EG11*LightShader!EG11*(IF(OFFSET(Ghosts!$S$41,COLUMN(),0)&lt;ScreenHeight!$E12,
   1,
   (SQRT(OFFSET(Ghosts!$T$41,COLUMN(),0)-OFFSET(Ghosts!$R$41,COLUMN(),0)*ScreenHeight!$D12)-1))+IF(Ghosts!$B$35,IF(Param!$M$21,-1-POWER(0.3,Param!$M$21)/(IF(Param!$M$21&lt;20,LightShader!EG102,OFFSET(LightShader!EG102,Param!$M$21-20,0)
)+POWER(0.3,Param!$M$21)),-2),0))</f>
        <v>2.6376696088073355</v>
      </c>
      <c r="EH11" s="53">
        <f ca="1">IF(ScreenHeight!$B12&lt;OFFSET(Radar!$AC$3,COLUMN(),0),
    Param!$B$38/ScreenHeight!$B12,
    (Param!$B$37+1/(1-OFFSET(Radar!$AD$3,COLUMN(),0)*ScreenHeight!$C12)/Param!$B$39)/OFFSET(Radar!$AC$3,COLUMN(),0)
)*DistanceShader!EH11*LightShader!EH11*(IF(OFFSET(Ghosts!$S$41,COLUMN(),0)&lt;ScreenHeight!$E12,
   1,
   (SQRT(OFFSET(Ghosts!$T$41,COLUMN(),0)-OFFSET(Ghosts!$R$41,COLUMN(),0)*ScreenHeight!$D12)-1))+IF(Ghosts!$B$35,IF(Param!$M$21,-1-POWER(0.3,Param!$M$21)/(IF(Param!$M$21&lt;20,LightShader!EH102,OFFSET(LightShader!EH102,Param!$M$21-20,0)
)+POWER(0.3,Param!$M$21)),-2),0))</f>
        <v>2.5933925918645024</v>
      </c>
      <c r="EI11" s="53">
        <f ca="1">IF(ScreenHeight!$B12&lt;OFFSET(Radar!$AC$3,COLUMN(),0),
    Param!$B$38/ScreenHeight!$B12,
    (Param!$B$37+1/(1-OFFSET(Radar!$AD$3,COLUMN(),0)*ScreenHeight!$C12)/Param!$B$39)/OFFSET(Radar!$AC$3,COLUMN(),0)
)*DistanceShader!EI11*LightShader!EI11*(IF(OFFSET(Ghosts!$S$41,COLUMN(),0)&lt;ScreenHeight!$E12,
   1,
   (SQRT(OFFSET(Ghosts!$T$41,COLUMN(),0)-OFFSET(Ghosts!$R$41,COLUMN(),0)*ScreenHeight!$D12)-1))+IF(Ghosts!$B$35,IF(Param!$M$21,-1-POWER(0.3,Param!$M$21)/(IF(Param!$M$21&lt;20,LightShader!EI102,OFFSET(LightShader!EI102,Param!$M$21-20,0)
)+POWER(0.3,Param!$M$21)),-2),0))</f>
        <v>2.549986397591153</v>
      </c>
      <c r="EJ11" s="53">
        <f ca="1">IF(ScreenHeight!$B12&lt;OFFSET(Radar!$AC$3,COLUMN(),0),
    Param!$B$38/ScreenHeight!$B12,
    (Param!$B$37+1/(1-OFFSET(Radar!$AD$3,COLUMN(),0)*ScreenHeight!$C12)/Param!$B$39)/OFFSET(Radar!$AC$3,COLUMN(),0)
)*DistanceShader!EJ11*LightShader!EJ11*(IF(OFFSET(Ghosts!$S$41,COLUMN(),0)&lt;ScreenHeight!$E12,
   1,
   (SQRT(OFFSET(Ghosts!$T$41,COLUMN(),0)-OFFSET(Ghosts!$R$41,COLUMN(),0)*ScreenHeight!$D12)-1))+IF(Ghosts!$B$35,IF(Param!$M$21,-1-POWER(0.3,Param!$M$21)/(IF(Param!$M$21&lt;20,LightShader!EJ102,OFFSET(LightShader!EJ102,Param!$M$21-20,0)
)+POWER(0.3,Param!$M$21)),-2),0))</f>
        <v>2.5074437348538021</v>
      </c>
      <c r="EK11" s="53">
        <f ca="1">IF(ScreenHeight!$B12&lt;OFFSET(Radar!$AC$3,COLUMN(),0),
    Param!$B$38/ScreenHeight!$B12,
    (Param!$B$37+1/(1-OFFSET(Radar!$AD$3,COLUMN(),0)*ScreenHeight!$C12)/Param!$B$39)/OFFSET(Radar!$AC$3,COLUMN(),0)
)*DistanceShader!EK11*LightShader!EK11*(IF(OFFSET(Ghosts!$S$41,COLUMN(),0)&lt;ScreenHeight!$E12,
   1,
   (SQRT(OFFSET(Ghosts!$T$41,COLUMN(),0)-OFFSET(Ghosts!$R$41,COLUMN(),0)*ScreenHeight!$D12)-1))+IF(Ghosts!$B$35,IF(Param!$M$21,-1-POWER(0.3,Param!$M$21)/(IF(Param!$M$21&lt;20,LightShader!EK102,OFFSET(LightShader!EK102,Param!$M$21-20,0)
)+POWER(0.3,Param!$M$21)),-2),0))</f>
        <v>2.465755742119951</v>
      </c>
      <c r="EL11" s="53">
        <f ca="1">IF(ScreenHeight!$B12&lt;OFFSET(Radar!$AC$3,COLUMN(),0),
    Param!$B$38/ScreenHeight!$B12,
    (Param!$B$37+1/(1-OFFSET(Radar!$AD$3,COLUMN(),0)*ScreenHeight!$C12)/Param!$B$39)/OFFSET(Radar!$AC$3,COLUMN(),0)
)*DistanceShader!EL11*LightShader!EL11*(IF(OFFSET(Ghosts!$S$41,COLUMN(),0)&lt;ScreenHeight!$E12,
   1,
   (SQRT(OFFSET(Ghosts!$T$41,COLUMN(),0)-OFFSET(Ghosts!$R$41,COLUMN(),0)*ScreenHeight!$D12)-1))+IF(Ghosts!$B$35,IF(Param!$M$21,-1-POWER(0.3,Param!$M$21)/(IF(Param!$M$21&lt;20,LightShader!EL102,OFFSET(LightShader!EL102,Param!$M$21-20,0)
)+POWER(0.3,Param!$M$21)),-2),0))</f>
        <v>2.4249122203030704</v>
      </c>
      <c r="EM11" s="53">
        <f ca="1">IF(ScreenHeight!$B12&lt;OFFSET(Radar!$AC$3,COLUMN(),0),
    Param!$B$38/ScreenHeight!$B12,
    (Param!$B$37+1/(1-OFFSET(Radar!$AD$3,COLUMN(),0)*ScreenHeight!$C12)/Param!$B$39)/OFFSET(Radar!$AC$3,COLUMN(),0)
)*DistanceShader!EM11*LightShader!EM11*(IF(OFFSET(Ghosts!$S$41,COLUMN(),0)&lt;ScreenHeight!$E12,
   1,
   (SQRT(OFFSET(Ghosts!$T$41,COLUMN(),0)-OFFSET(Ghosts!$R$41,COLUMN(),0)*ScreenHeight!$D12)-1))+IF(Ghosts!$B$35,IF(Param!$M$21,-1-POWER(0.3,Param!$M$21)/(IF(Param!$M$21&lt;20,LightShader!EM102,OFFSET(LightShader!EM102,Param!$M$21-20,0)
)+POWER(0.3,Param!$M$21)),-2),0))</f>
        <v>2.3849018410465477</v>
      </c>
      <c r="EN11" s="53">
        <f ca="1">IF(ScreenHeight!$B12&lt;OFFSET(Radar!$AC$3,COLUMN(),0),
    Param!$B$38/ScreenHeight!$B12,
    (Param!$B$37+1/(1-OFFSET(Radar!$AD$3,COLUMN(),0)*ScreenHeight!$C12)/Param!$B$39)/OFFSET(Radar!$AC$3,COLUMN(),0)
)*DistanceShader!EN11*LightShader!EN11*(IF(OFFSET(Ghosts!$S$41,COLUMN(),0)&lt;ScreenHeight!$E12,
   1,
   (SQRT(OFFSET(Ghosts!$T$41,COLUMN(),0)-OFFSET(Ghosts!$R$41,COLUMN(),0)*ScreenHeight!$D12)-1))+IF(Ghosts!$B$35,IF(Param!$M$21,-1-POWER(0.3,Param!$M$21)/(IF(Param!$M$21&lt;20,LightShader!EN102,OFFSET(LightShader!EN102,Param!$M$21-20,0)
)+POWER(0.3,Param!$M$21)),-2),0))</f>
        <v>2.3457123325216607</v>
      </c>
      <c r="EO11" s="53">
        <f ca="1">IF(ScreenHeight!$B12&lt;OFFSET(Radar!$AC$3,COLUMN(),0),
    Param!$B$38/ScreenHeight!$B12,
    (Param!$B$37+1/(1-OFFSET(Radar!$AD$3,COLUMN(),0)*ScreenHeight!$C12)/Param!$B$39)/OFFSET(Radar!$AC$3,COLUMN(),0)
)*DistanceShader!EO11*LightShader!EO11*(IF(OFFSET(Ghosts!$S$41,COLUMN(),0)&lt;ScreenHeight!$E12,
   1,
   (SQRT(OFFSET(Ghosts!$T$41,COLUMN(),0)-OFFSET(Ghosts!$R$41,COLUMN(),0)*ScreenHeight!$D12)-1))+IF(Ghosts!$B$35,IF(Param!$M$21,-1-POWER(0.3,Param!$M$21)/(IF(Param!$M$21&lt;20,LightShader!EO102,OFFSET(LightShader!EO102,Param!$M$21-20,0)
)+POWER(0.3,Param!$M$21)),-2),0))</f>
        <v>2.3073306447156861</v>
      </c>
      <c r="EP11" s="53">
        <f ca="1">IF(ScreenHeight!$B12&lt;OFFSET(Radar!$AC$3,COLUMN(),0),
    Param!$B$38/ScreenHeight!$B12,
    (Param!$B$37+1/(1-OFFSET(Radar!$AD$3,COLUMN(),0)*ScreenHeight!$C12)/Param!$B$39)/OFFSET(Radar!$AC$3,COLUMN(),0)
)*DistanceShader!EP11*LightShader!EP11*(IF(OFFSET(Ghosts!$S$41,COLUMN(),0)&lt;ScreenHeight!$E12,
   1,
   (SQRT(OFFSET(Ghosts!$T$41,COLUMN(),0)-OFFSET(Ghosts!$R$41,COLUMN(),0)*ScreenHeight!$D12)-1))+IF(Ghosts!$B$35,IF(Param!$M$21,-1-POWER(0.3,Param!$M$21)/(IF(Param!$M$21&lt;20,LightShader!EP102,OFFSET(LightShader!EP102,Param!$M$21-20,0)
)+POWER(0.3,Param!$M$21)),-2),0))</f>
        <v>2.2697430960749481</v>
      </c>
      <c r="EQ11" s="53">
        <f ca="1">IF(ScreenHeight!$B12&lt;OFFSET(Radar!$AC$3,COLUMN(),0),
    Param!$B$38/ScreenHeight!$B12,
    (Param!$B$37+1/(1-OFFSET(Radar!$AD$3,COLUMN(),0)*ScreenHeight!$C12)/Param!$B$39)/OFFSET(Radar!$AC$3,COLUMN(),0)
)*DistanceShader!EQ11*LightShader!EQ11*(IF(OFFSET(Ghosts!$S$41,COLUMN(),0)&lt;ScreenHeight!$E12,
   1,
   (SQRT(OFFSET(Ghosts!$T$41,COLUMN(),0)-OFFSET(Ghosts!$R$41,COLUMN(),0)*ScreenHeight!$D12)-1))+IF(Ghosts!$B$35,IF(Param!$M$21,-1-POWER(0.3,Param!$M$21)/(IF(Param!$M$21&lt;20,LightShader!EQ102,OFFSET(LightShader!EQ102,Param!$M$21-20,0)
)+POWER(0.3,Param!$M$21)),-2),0))</f>
        <v>2.2329355032492124</v>
      </c>
      <c r="ER11" s="53">
        <f ca="1">IF(ScreenHeight!$B12&lt;OFFSET(Radar!$AC$3,COLUMN(),0),
    Param!$B$38/ScreenHeight!$B12,
    (Param!$B$37+1/(1-OFFSET(Radar!$AD$3,COLUMN(),0)*ScreenHeight!$C12)/Param!$B$39)/OFFSET(Radar!$AC$3,COLUMN(),0)
)*DistanceShader!ER11*LightShader!ER11*(IF(OFFSET(Ghosts!$S$41,COLUMN(),0)&lt;ScreenHeight!$E12,
   1,
   (SQRT(OFFSET(Ghosts!$T$41,COLUMN(),0)-OFFSET(Ghosts!$R$41,COLUMN(),0)*ScreenHeight!$D12)-1))+IF(Ghosts!$B$35,IF(Param!$M$21,-1-POWER(0.3,Param!$M$21)/(IF(Param!$M$21&lt;20,LightShader!ER102,OFFSET(LightShader!ER102,Param!$M$21-20,0)
)+POWER(0.3,Param!$M$21)),-2),0))</f>
        <v>2.1968932955623344</v>
      </c>
      <c r="ES11" s="53">
        <f ca="1">IF(ScreenHeight!$B12&lt;OFFSET(Radar!$AC$3,COLUMN(),0),
    Param!$B$38/ScreenHeight!$B12,
    (Param!$B$37+1/(1-OFFSET(Radar!$AD$3,COLUMN(),0)*ScreenHeight!$C12)/Param!$B$39)/OFFSET(Radar!$AC$3,COLUMN(),0)
)*DistanceShader!ES11*LightShader!ES11*(IF(OFFSET(Ghosts!$S$41,COLUMN(),0)&lt;ScreenHeight!$E12,
   1,
   (SQRT(OFFSET(Ghosts!$T$41,COLUMN(),0)-OFFSET(Ghosts!$R$41,COLUMN(),0)*ScreenHeight!$D12)-1))+IF(Ghosts!$B$35,IF(Param!$M$21,-1-POWER(0.3,Param!$M$21)/(IF(Param!$M$21&lt;20,LightShader!ES102,OFFSET(LightShader!ES102,Param!$M$21-20,0)
)+POWER(0.3,Param!$M$21)),-2),0))</f>
        <v>2.1616016157127138</v>
      </c>
      <c r="ET11" s="53">
        <f ca="1">IF(ScreenHeight!$B12&lt;OFFSET(Radar!$AC$3,COLUMN(),0),
    Param!$B$38/ScreenHeight!$B12,
    (Param!$B$37+1/(1-OFFSET(Radar!$AD$3,COLUMN(),0)*ScreenHeight!$C12)/Param!$B$39)/OFFSET(Radar!$AC$3,COLUMN(),0)
)*DistanceShader!ET11*LightShader!ET11*(IF(OFFSET(Ghosts!$S$41,COLUMN(),0)&lt;ScreenHeight!$E12,
   1,
   (SQRT(OFFSET(Ghosts!$T$41,COLUMN(),0)-OFFSET(Ghosts!$R$41,COLUMN(),0)*ScreenHeight!$D12)-1))+IF(Ghosts!$B$35,IF(Param!$M$21,-1-POWER(0.3,Param!$M$21)/(IF(Param!$M$21&lt;20,LightShader!ET102,OFFSET(LightShader!ET102,Param!$M$21-20,0)
)+POWER(0.3,Param!$M$21)),-2),0))</f>
        <v>2.1270454080880676</v>
      </c>
      <c r="EU11" s="53">
        <f ca="1">IF(ScreenHeight!$B12&lt;OFFSET(Radar!$AC$3,COLUMN(),0),
    Param!$B$38/ScreenHeight!$B12,
    (Param!$B$37+1/(1-OFFSET(Radar!$AD$3,COLUMN(),0)*ScreenHeight!$C12)/Param!$B$39)/OFFSET(Radar!$AC$3,COLUMN(),0)
)*DistanceShader!EU11*LightShader!EU11*(IF(OFFSET(Ghosts!$S$41,COLUMN(),0)&lt;ScreenHeight!$E12,
   1,
   (SQRT(OFFSET(Ghosts!$T$41,COLUMN(),0)-OFFSET(Ghosts!$R$41,COLUMN(),0)*ScreenHeight!$D12)-1))+IF(Ghosts!$B$35,IF(Param!$M$21,-1-POWER(0.3,Param!$M$21)/(IF(Param!$M$21&lt;20,LightShader!EU102,OFFSET(LightShader!EU102,Param!$M$21-20,0)
)+POWER(0.3,Param!$M$21)),-2),0))</f>
        <v>2.0932094959641714</v>
      </c>
      <c r="EV11" s="53">
        <f ca="1">IF(ScreenHeight!$B12&lt;OFFSET(Radar!$AC$3,COLUMN(),0),
    Param!$B$38/ScreenHeight!$B12,
    (Param!$B$37+1/(1-OFFSET(Radar!$AD$3,COLUMN(),0)*ScreenHeight!$C12)/Param!$B$39)/OFFSET(Radar!$AC$3,COLUMN(),0)
)*DistanceShader!EV11*LightShader!EV11*(IF(OFFSET(Ghosts!$S$41,COLUMN(),0)&lt;ScreenHeight!$E12,
   1,
   (SQRT(OFFSET(Ghosts!$T$41,COLUMN(),0)-OFFSET(Ghosts!$R$41,COLUMN(),0)*ScreenHeight!$D12)-1))+IF(Ghosts!$B$35,IF(Param!$M$21,-1-POWER(0.3,Param!$M$21)/(IF(Param!$M$21&lt;20,LightShader!EV102,OFFSET(LightShader!EV102,Param!$M$21-20,0)
)+POWER(0.3,Param!$M$21)),-2),0))</f>
        <v>2.0600786487475311</v>
      </c>
      <c r="EW11" s="53">
        <f ca="1">IF(ScreenHeight!$B12&lt;OFFSET(Radar!$AC$3,COLUMN(),0),
    Param!$B$38/ScreenHeight!$B12,
    (Param!$B$37+1/(1-OFFSET(Radar!$AD$3,COLUMN(),0)*ScreenHeight!$C12)/Param!$B$39)/OFFSET(Radar!$AC$3,COLUMN(),0)
)*DistanceShader!EW11*LightShader!EW11*(IF(OFFSET(Ghosts!$S$41,COLUMN(),0)&lt;ScreenHeight!$E12,
   1,
   (SQRT(OFFSET(Ghosts!$T$41,COLUMN(),0)-OFFSET(Ghosts!$R$41,COLUMN(),0)*ScreenHeight!$D12)-1))+IF(Ghosts!$B$35,IF(Param!$M$21,-1-POWER(0.3,Param!$M$21)/(IF(Param!$M$21&lt;20,LightShader!EW102,OFFSET(LightShader!EW102,Param!$M$21-20,0)
)+POWER(0.3,Param!$M$21)),-2),0))</f>
        <v>2.0276376403183511</v>
      </c>
      <c r="EX11" s="53">
        <f ca="1">IF(ScreenHeight!$B12&lt;OFFSET(Radar!$AC$3,COLUMN(),0),
    Param!$B$38/ScreenHeight!$B12,
    (Param!$B$37+1/(1-OFFSET(Radar!$AD$3,COLUMN(),0)*ScreenHeight!$C12)/Param!$B$39)/OFFSET(Radar!$AC$3,COLUMN(),0)
)*DistanceShader!EX11*LightShader!EX11*(IF(OFFSET(Ghosts!$S$41,COLUMN(),0)&lt;ScreenHeight!$E12,
   1,
   (SQRT(OFFSET(Ghosts!$T$41,COLUMN(),0)-OFFSET(Ghosts!$R$41,COLUMN(),0)*ScreenHeight!$D12)-1))+IF(Ghosts!$B$35,IF(Param!$M$21,-1-POWER(0.3,Param!$M$21)/(IF(Param!$M$21&lt;20,LightShader!EX102,OFFSET(LightShader!EX102,Param!$M$21-20,0)
)+POWER(0.3,Param!$M$21)),-2),0))</f>
        <v>1.9958712994330083</v>
      </c>
      <c r="EY11" s="53">
        <f ca="1">IF(ScreenHeight!$B12&lt;OFFSET(Radar!$AC$3,COLUMN(),0),
    Param!$B$38/ScreenHeight!$B12,
    (Param!$B$37+1/(1-OFFSET(Radar!$AD$3,COLUMN(),0)*ScreenHeight!$C12)/Param!$B$39)/OFFSET(Radar!$AC$3,COLUMN(),0)
)*DistanceShader!EY11*LightShader!EY11*(IF(OFFSET(Ghosts!$S$41,COLUMN(),0)&lt;ScreenHeight!$E12,
   1,
   (SQRT(OFFSET(Ghosts!$T$41,COLUMN(),0)-OFFSET(Ghosts!$R$41,COLUMN(),0)*ScreenHeight!$D12)-1))+IF(Ghosts!$B$35,IF(Param!$M$21,-1-POWER(0.3,Param!$M$21)/(IF(Param!$M$21&lt;20,LightShader!EY102,OFFSET(LightShader!EY102,Param!$M$21-20,0)
)+POWER(0.3,Param!$M$21)),-2),0))</f>
        <v>1.9647645530547828</v>
      </c>
      <c r="EZ11" s="53">
        <f ca="1">IF(ScreenHeight!$B12&lt;OFFSET(Radar!$AC$3,COLUMN(),0),
    Param!$B$38/ScreenHeight!$B12,
    (Param!$B$37+1/(1-OFFSET(Radar!$AD$3,COLUMN(),0)*ScreenHeight!$C12)/Param!$B$39)/OFFSET(Radar!$AC$3,COLUMN(),0)
)*DistanceShader!EZ11*LightShader!EZ11*(IF(OFFSET(Ghosts!$S$41,COLUMN(),0)&lt;ScreenHeight!$E12,
   1,
   (SQRT(OFFSET(Ghosts!$T$41,COLUMN(),0)-OFFSET(Ghosts!$R$41,COLUMN(),0)*ScreenHeight!$D12)-1))+IF(Ghosts!$B$35,IF(Param!$M$21,-1-POWER(0.3,Param!$M$21)/(IF(Param!$M$21&lt;20,LightShader!EZ102,OFFSET(LightShader!EZ102,Param!$M$21-20,0)
)+POWER(0.3,Param!$M$21)),-2),0))</f>
        <v>1.9343024633978343</v>
      </c>
      <c r="FA11" s="53">
        <f ca="1">IF(ScreenHeight!$B12&lt;OFFSET(Radar!$AC$3,COLUMN(),0),
    Param!$B$38/ScreenHeight!$B12,
    (Param!$B$37+1/(1-OFFSET(Radar!$AD$3,COLUMN(),0)*ScreenHeight!$C12)/Param!$B$39)/OFFSET(Radar!$AC$3,COLUMN(),0)
)*DistanceShader!FA11*LightShader!FA11*(IF(OFFSET(Ghosts!$S$41,COLUMN(),0)&lt;ScreenHeight!$E12,
   1,
   (SQRT(OFFSET(Ghosts!$T$41,COLUMN(),0)-OFFSET(Ghosts!$R$41,COLUMN(),0)*ScreenHeight!$D12)-1))+IF(Ghosts!$B$35,IF(Param!$M$21,-1-POWER(0.3,Param!$M$21)/(IF(Param!$M$21&lt;20,LightShader!FA102,OFFSET(LightShader!FA102,Param!$M$21-20,0)
)+POWER(0.3,Param!$M$21)),-2),0))</f>
        <v>1.9044702593922289</v>
      </c>
      <c r="FB11" s="53">
        <f ca="1">IF(ScreenHeight!$B12&lt;OFFSET(Radar!$AC$3,COLUMN(),0),
    Param!$B$38/ScreenHeight!$B12,
    (Param!$B$37+1/(1-OFFSET(Radar!$AD$3,COLUMN(),0)*ScreenHeight!$C12)/Param!$B$39)/OFFSET(Radar!$AC$3,COLUMN(),0)
)*DistanceShader!FB11*LightShader!FB11*(IF(OFFSET(Ghosts!$S$41,COLUMN(),0)&lt;ScreenHeight!$E12,
   1,
   (SQRT(OFFSET(Ghosts!$T$41,COLUMN(),0)-OFFSET(Ghosts!$R$41,COLUMN(),0)*ScreenHeight!$D12)-1))+IF(Ghosts!$B$35,IF(Param!$M$21,-1-POWER(0.3,Param!$M$21)/(IF(Param!$M$21&lt;20,LightShader!FB102,OFFSET(LightShader!FB102,Param!$M$21-20,0)
)+POWER(0.3,Param!$M$21)),-2),0))</f>
        <v>1.8752533632070152</v>
      </c>
      <c r="FC11" s="53">
        <f ca="1">IF(ScreenHeight!$B12&lt;OFFSET(Radar!$AC$3,COLUMN(),0),
    Param!$B$38/ScreenHeight!$B12,
    (Param!$B$37+1/(1-OFFSET(Radar!$AD$3,COLUMN(),0)*ScreenHeight!$C12)/Param!$B$39)/OFFSET(Radar!$AC$3,COLUMN(),0)
)*DistanceShader!FC11*LightShader!FC11*(IF(OFFSET(Ghosts!$S$41,COLUMN(),0)&lt;ScreenHeight!$E12,
   1,
   (SQRT(OFFSET(Ghosts!$T$41,COLUMN(),0)-OFFSET(Ghosts!$R$41,COLUMN(),0)*ScreenHeight!$D12)-1))+IF(Ghosts!$B$35,IF(Param!$M$21,-1-POWER(0.3,Param!$M$21)/(IF(Param!$M$21&lt;20,LightShader!FC102,OFFSET(LightShader!FC102,Param!$M$21-20,0)
)+POWER(0.3,Param!$M$21)),-2),0))</f>
        <v>1.8466374124035878</v>
      </c>
      <c r="FD11" s="53">
        <f ca="1">IF(ScreenHeight!$B12&lt;OFFSET(Radar!$AC$3,COLUMN(),0),
    Param!$B$38/ScreenHeight!$B12,
    (Param!$B$37+1/(1-OFFSET(Radar!$AD$3,COLUMN(),0)*ScreenHeight!$C12)/Param!$B$39)/OFFSET(Radar!$AC$3,COLUMN(),0)
)*DistanceShader!FD11*LightShader!FD11*(IF(OFFSET(Ghosts!$S$41,COLUMN(),0)&lt;ScreenHeight!$E12,
   1,
   (SQRT(OFFSET(Ghosts!$T$41,COLUMN(),0)-OFFSET(Ghosts!$R$41,COLUMN(),0)*ScreenHeight!$D12)-1))+IF(Ghosts!$B$35,IF(Param!$M$21,-1-POWER(0.3,Param!$M$21)/(IF(Param!$M$21&lt;20,LightShader!FD102,OFFSET(LightShader!FD102,Param!$M$21-20,0)
)+POWER(0.3,Param!$M$21)),-2),0))</f>
        <v>1.8186082782325921</v>
      </c>
      <c r="FE11" s="53">
        <f ca="1">IF(ScreenHeight!$B12&lt;OFFSET(Radar!$AC$3,COLUMN(),0),
    Param!$B$38/ScreenHeight!$B12,
    (Param!$B$37+1/(1-OFFSET(Radar!$AD$3,COLUMN(),0)*ScreenHeight!$C12)/Param!$B$39)/OFFSET(Radar!$AC$3,COLUMN(),0)
)*DistanceShader!FE11*LightShader!FE11*(IF(OFFSET(Ghosts!$S$41,COLUMN(),0)&lt;ScreenHeight!$E12,
   1,
   (SQRT(OFFSET(Ghosts!$T$41,COLUMN(),0)-OFFSET(Ghosts!$R$41,COLUMN(),0)*ScreenHeight!$D12)-1))+IF(Ghosts!$B$35,IF(Param!$M$21,-1-POWER(0.3,Param!$M$21)/(IF(Param!$M$21&lt;20,LightShader!FE102,OFFSET(LightShader!FE102,Param!$M$21-20,0)
)+POWER(0.3,Param!$M$21)),-2),0))</f>
        <v>1.7911520805340129</v>
      </c>
      <c r="FF11" s="53">
        <f ca="1">IF(ScreenHeight!$B12&lt;OFFSET(Radar!$AC$3,COLUMN(),0),
    Param!$B$38/ScreenHeight!$B12,
    (Param!$B$37+1/(1-OFFSET(Radar!$AD$3,COLUMN(),0)*ScreenHeight!$C12)/Param!$B$39)/OFFSET(Radar!$AC$3,COLUMN(),0)
)*DistanceShader!FF11*LightShader!FF11*(IF(OFFSET(Ghosts!$S$41,COLUMN(),0)&lt;ScreenHeight!$E12,
   1,
   (SQRT(OFFSET(Ghosts!$T$41,COLUMN(),0)-OFFSET(Ghosts!$R$41,COLUMN(),0)*ScreenHeight!$D12)-1))+IF(Ghosts!$B$35,IF(Param!$M$21,-1-POWER(0.3,Param!$M$21)/(IF(Param!$M$21&lt;20,LightShader!FF102,OFFSET(LightShader!FF102,Param!$M$21-20,0)
)+POWER(0.3,Param!$M$21)),-2),0))</f>
        <v>1.7642551996514784</v>
      </c>
      <c r="FG11" s="53">
        <f ca="1">IF(ScreenHeight!$B12&lt;OFFSET(Radar!$AC$3,COLUMN(),0),
    Param!$B$38/ScreenHeight!$B12,
    (Param!$B$37+1/(1-OFFSET(Radar!$AD$3,COLUMN(),0)*ScreenHeight!$C12)/Param!$B$39)/OFFSET(Radar!$AC$3,COLUMN(),0)
)*DistanceShader!FG11*LightShader!FG11*(IF(OFFSET(Ghosts!$S$41,COLUMN(),0)&lt;ScreenHeight!$E12,
   1,
   (SQRT(OFFSET(Ghosts!$T$41,COLUMN(),0)-OFFSET(Ghosts!$R$41,COLUMN(),0)*ScreenHeight!$D12)-1))+IF(Ghosts!$B$35,IF(Param!$M$21,-1-POWER(0.3,Param!$M$21)/(IF(Param!$M$21&lt;20,LightShader!FG102,OFFSET(LightShader!FG102,Param!$M$21-20,0)
)+POWER(0.3,Param!$M$21)),-2),0))</f>
        <v>1.7379042857278633</v>
      </c>
      <c r="FH11" s="53">
        <f ca="1">IF(ScreenHeight!$B12&lt;OFFSET(Radar!$AC$3,COLUMN(),0),
    Param!$B$38/ScreenHeight!$B12,
    (Param!$B$37+1/(1-OFFSET(Radar!$AD$3,COLUMN(),0)*ScreenHeight!$C12)/Param!$B$39)/OFFSET(Radar!$AC$3,COLUMN(),0)
)*DistanceShader!FH11*LightShader!FH11*(IF(OFFSET(Ghosts!$S$41,COLUMN(),0)&lt;ScreenHeight!$E12,
   1,
   (SQRT(OFFSET(Ghosts!$T$41,COLUMN(),0)-OFFSET(Ghosts!$R$41,COLUMN(),0)*ScreenHeight!$D12)-1))+IF(Ghosts!$B$35,IF(Param!$M$21,-1-POWER(0.3,Param!$M$21)/(IF(Param!$M$21&lt;20,LightShader!FH102,OFFSET(LightShader!FH102,Param!$M$21-20,0)
)+POWER(0.3,Param!$M$21)),-2),0))</f>
        <v>1.7120862657096101</v>
      </c>
      <c r="FI11" s="53">
        <f ca="1">IF(ScreenHeight!$B12&lt;OFFSET(Radar!$AC$3,COLUMN(),0),
    Param!$B$38/ScreenHeight!$B12,
    (Param!$B$37+1/(1-OFFSET(Radar!$AD$3,COLUMN(),0)*ScreenHeight!$C12)/Param!$B$39)/OFFSET(Radar!$AC$3,COLUMN(),0)
)*DistanceShader!FI11*LightShader!FI11*(IF(OFFSET(Ghosts!$S$41,COLUMN(),0)&lt;ScreenHeight!$E12,
   1,
   (SQRT(OFFSET(Ghosts!$T$41,COLUMN(),0)-OFFSET(Ghosts!$R$41,COLUMN(),0)*ScreenHeight!$D12)-1))+IF(Ghosts!$B$35,IF(Param!$M$21,-1-POWER(0.3,Param!$M$21)/(IF(Param!$M$21&lt;20,LightShader!FI102,OFFSET(LightShader!FI102,Param!$M$21-20,0)
)+POWER(0.3,Param!$M$21)),-2),0))</f>
        <v>1.6867883483514134</v>
      </c>
      <c r="FJ11" s="53">
        <f ca="1">IF(ScreenHeight!$B12&lt;OFFSET(Radar!$AC$3,COLUMN(),0),
    Param!$B$38/ScreenHeight!$B12,
    (Param!$B$37+1/(1-OFFSET(Radar!$AD$3,COLUMN(),0)*ScreenHeight!$C12)/Param!$B$39)/OFFSET(Radar!$AC$3,COLUMN(),0)
)*DistanceShader!FJ11*LightShader!FJ11*(IF(OFFSET(Ghosts!$S$41,COLUMN(),0)&lt;ScreenHeight!$E12,
   1,
   (SQRT(OFFSET(Ghosts!$T$41,COLUMN(),0)-OFFSET(Ghosts!$R$41,COLUMN(),0)*ScreenHeight!$D12)-1))+IF(Ghosts!$B$35,IF(Param!$M$21,-1-POWER(0.3,Param!$M$21)/(IF(Param!$M$21&lt;20,LightShader!FJ102,OFFSET(LightShader!FJ102,Param!$M$21-20,0)
)+POWER(0.3,Param!$M$21)),-2),0))</f>
        <v>1.6619980274807684</v>
      </c>
      <c r="FK11" s="53">
        <f ca="1">IF(ScreenHeight!$B12&lt;OFFSET(Radar!$AC$3,COLUMN(),0),
    Param!$B$38/ScreenHeight!$B12,
    (Param!$B$37+1/(1-OFFSET(Radar!$AD$3,COLUMN(),0)*ScreenHeight!$C12)/Param!$B$39)/OFFSET(Radar!$AC$3,COLUMN(),0)
)*DistanceShader!FK11*LightShader!FK11*(IF(OFFSET(Ghosts!$S$41,COLUMN(),0)&lt;ScreenHeight!$E12,
   1,
   (SQRT(OFFSET(Ghosts!$T$41,COLUMN(),0)-OFFSET(Ghosts!$R$41,COLUMN(),0)*ScreenHeight!$D12)-1))+IF(Ghosts!$B$35,IF(Param!$M$21,-1-POWER(0.3,Param!$M$21)/(IF(Param!$M$21&lt;20,LightShader!FK102,OFFSET(LightShader!FK102,Param!$M$21-20,0)
)+POWER(0.3,Param!$M$21)),-2),0))</f>
        <v>1.6377030837529907</v>
      </c>
      <c r="FL11" s="53">
        <f ca="1">IF(ScreenHeight!$B12&lt;OFFSET(Radar!$AC$3,COLUMN(),0),
    Param!$B$38/ScreenHeight!$B12,
    (Param!$B$37+1/(1-OFFSET(Radar!$AD$3,COLUMN(),0)*ScreenHeight!$C12)/Param!$B$39)/OFFSET(Radar!$AC$3,COLUMN(),0)
)*DistanceShader!FL11*LightShader!FL11*(IF(OFFSET(Ghosts!$S$41,COLUMN(),0)&lt;ScreenHeight!$E12,
   1,
   (SQRT(OFFSET(Ghosts!$T$41,COLUMN(),0)-OFFSET(Ghosts!$R$41,COLUMN(),0)*ScreenHeight!$D12)-1))+IF(Ghosts!$B$35,IF(Param!$M$21,-1-POWER(0.3,Param!$M$21)/(IF(Param!$M$21&lt;20,LightShader!FL102,OFFSET(LightShader!FL102,Param!$M$21-20,0)
)+POWER(0.3,Param!$M$21)),-2),0))</f>
        <v>1.6138915851013824</v>
      </c>
      <c r="FM11" s="53">
        <f ca="1">IF(ScreenHeight!$B12&lt;OFFSET(Radar!$AC$3,COLUMN(),0),
    Param!$B$38/ScreenHeight!$B12,
    (Param!$B$37+1/(1-OFFSET(Radar!$AD$3,COLUMN(),0)*ScreenHeight!$C12)/Param!$B$39)/OFFSET(Radar!$AC$3,COLUMN(),0)
)*DistanceShader!FM11*LightShader!FM11*(IF(OFFSET(Ghosts!$S$41,COLUMN(),0)&lt;ScreenHeight!$E12,
   1,
   (SQRT(OFFSET(Ghosts!$T$41,COLUMN(),0)-OFFSET(Ghosts!$R$41,COLUMN(),0)*ScreenHeight!$D12)-1))+IF(Ghosts!$B$35,IF(Param!$M$21,-1-POWER(0.3,Param!$M$21)/(IF(Param!$M$21&lt;20,LightShader!FM102,OFFSET(LightShader!FM102,Param!$M$21-20,0)
)+POWER(0.3,Param!$M$21)),-2),0))</f>
        <v>1.5905518860640162</v>
      </c>
      <c r="FN11" s="53">
        <f ca="1">IF(ScreenHeight!$B12&lt;OFFSET(Radar!$AC$3,COLUMN(),0),
    Param!$B$38/ScreenHeight!$B12,
    (Param!$B$37+1/(1-OFFSET(Radar!$AD$3,COLUMN(),0)*ScreenHeight!$C12)/Param!$B$39)/OFFSET(Radar!$AC$3,COLUMN(),0)
)*DistanceShader!FN11*LightShader!FN11*(IF(OFFSET(Ghosts!$S$41,COLUMN(),0)&lt;ScreenHeight!$E12,
   1,
   (SQRT(OFFSET(Ghosts!$T$41,COLUMN(),0)-OFFSET(Ghosts!$R$41,COLUMN(),0)*ScreenHeight!$D12)-1))+IF(Ghosts!$B$35,IF(Param!$M$21,-1-POWER(0.3,Param!$M$21)/(IF(Param!$M$21&lt;20,LightShader!FN102,OFFSET(LightShader!FN102,Param!$M$21-20,0)
)+POWER(0.3,Param!$M$21)),-2),0))</f>
        <v>1.5676726261478018</v>
      </c>
      <c r="FO11" s="53">
        <f ca="1">IF(ScreenHeight!$B12&lt;OFFSET(Radar!$AC$3,COLUMN(),0),
    Param!$B$38/ScreenHeight!$B12,
    (Param!$B$37+1/(1-OFFSET(Radar!$AD$3,COLUMN(),0)*ScreenHeight!$C12)/Param!$B$39)/OFFSET(Radar!$AC$3,COLUMN(),0)
)*DistanceShader!FO11*LightShader!FO11*(IF(OFFSET(Ghosts!$S$41,COLUMN(),0)&lt;ScreenHeight!$E12,
   1,
   (SQRT(OFFSET(Ghosts!$T$41,COLUMN(),0)-OFFSET(Ghosts!$R$41,COLUMN(),0)*ScreenHeight!$D12)-1))+IF(Ghosts!$B$35,IF(Param!$M$21,-1-POWER(0.3,Param!$M$21)/(IF(Param!$M$21&lt;20,LightShader!FO102,OFFSET(LightShader!FO102,Param!$M$21-20,0)
)+POWER(0.3,Param!$M$21)),-2),0))</f>
        <v>1.5452427273719236</v>
      </c>
      <c r="FP11" s="53">
        <f ca="1">IF(ScreenHeight!$B12&lt;OFFSET(Radar!$AC$3,COLUMN(),0),
    Param!$B$38/ScreenHeight!$B12,
    (Param!$B$37+1/(1-OFFSET(Radar!$AD$3,COLUMN(),0)*ScreenHeight!$C12)/Param!$B$39)/OFFSET(Radar!$AC$3,COLUMN(),0)
)*DistanceShader!FP11*LightShader!FP11*(IF(OFFSET(Ghosts!$S$41,COLUMN(),0)&lt;ScreenHeight!$E12,
   1,
   (SQRT(OFFSET(Ghosts!$T$41,COLUMN(),0)-OFFSET(Ghosts!$R$41,COLUMN(),0)*ScreenHeight!$D12)-1))+IF(Ghosts!$B$35,IF(Param!$M$21,-1-POWER(0.3,Param!$M$21)/(IF(Param!$M$21&lt;20,LightShader!FP102,OFFSET(LightShader!FP102,Param!$M$21-20,0)
)+POWER(0.3,Param!$M$21)),-2),0))</f>
        <v>1.5232513911161423</v>
      </c>
      <c r="FQ11" s="53">
        <f ca="1">IF(ScreenHeight!$B12&lt;OFFSET(Radar!$AC$3,COLUMN(),0),
    Param!$B$38/ScreenHeight!$B12,
    (Param!$B$37+1/(1-OFFSET(Radar!$AD$3,COLUMN(),0)*ScreenHeight!$C12)/Param!$B$39)/OFFSET(Radar!$AC$3,COLUMN(),0)
)*DistanceShader!FQ11*LightShader!FQ11*(IF(OFFSET(Ghosts!$S$41,COLUMN(),0)&lt;ScreenHeight!$E12,
   1,
   (SQRT(OFFSET(Ghosts!$T$41,COLUMN(),0)-OFFSET(Ghosts!$R$41,COLUMN(),0)*ScreenHeight!$D12)-1))+IF(Ghosts!$B$35,IF(Param!$M$21,-1-POWER(0.3,Param!$M$21)/(IF(Param!$M$21&lt;20,LightShader!FQ102,OFFSET(LightShader!FQ102,Param!$M$21-20,0)
)+POWER(0.3,Param!$M$21)),-2),0))</f>
        <v>1.5016880943846229</v>
      </c>
      <c r="FR11" s="53">
        <f ca="1">IF(ScreenHeight!$B12&lt;OFFSET(Radar!$AC$3,COLUMN(),0),
    Param!$B$38/ScreenHeight!$B12,
    (Param!$B$37+1/(1-OFFSET(Radar!$AD$3,COLUMN(),0)*ScreenHeight!$C12)/Param!$B$39)/OFFSET(Radar!$AC$3,COLUMN(),0)
)*DistanceShader!FR11*LightShader!FR11*(IF(OFFSET(Ghosts!$S$41,COLUMN(),0)&lt;ScreenHeight!$E12,
   1,
   (SQRT(OFFSET(Ghosts!$T$41,COLUMN(),0)-OFFSET(Ghosts!$R$41,COLUMN(),0)*ScreenHeight!$D12)-1))+IF(Ghosts!$B$35,IF(Param!$M$21,-1-POWER(0.3,Param!$M$21)/(IF(Param!$M$21&lt;20,LightShader!FR102,OFFSET(LightShader!FR102,Param!$M$21-20,0)
)+POWER(0.3,Param!$M$21)),-2),0))</f>
        <v>1.4805425855827663</v>
      </c>
      <c r="FS11" s="53">
        <f ca="1">IF(ScreenHeight!$B12&lt;OFFSET(Radar!$AC$3,COLUMN(),0),
    Param!$B$38/ScreenHeight!$B12,
    (Param!$B$37+1/(1-OFFSET(Radar!$AD$3,COLUMN(),0)*ScreenHeight!$C12)/Param!$B$39)/OFFSET(Radar!$AC$3,COLUMN(),0)
)*DistanceShader!FS11*LightShader!FS11*(IF(OFFSET(Ghosts!$S$41,COLUMN(),0)&lt;ScreenHeight!$E12,
   1,
   (SQRT(OFFSET(Ghosts!$T$41,COLUMN(),0)-OFFSET(Ghosts!$R$41,COLUMN(),0)*ScreenHeight!$D12)-1))+IF(Ghosts!$B$35,IF(Param!$M$21,-1-POWER(0.3,Param!$M$21)/(IF(Param!$M$21&lt;20,LightShader!FS102,OFFSET(LightShader!FS102,Param!$M$21-20,0)
)+POWER(0.3,Param!$M$21)),-2),0))</f>
        <v>1.459804879892723</v>
      </c>
      <c r="FT11" s="53">
        <f ca="1">IF(ScreenHeight!$B12&lt;OFFSET(Radar!$AC$3,COLUMN(),0),
    Param!$B$38/ScreenHeight!$B12,
    (Param!$B$37+1/(1-OFFSET(Radar!$AD$3,COLUMN(),0)*ScreenHeight!$C12)/Param!$B$39)/OFFSET(Radar!$AC$3,COLUMN(),0)
)*DistanceShader!FT11*LightShader!FT11*(IF(OFFSET(Ghosts!$S$41,COLUMN(),0)&lt;ScreenHeight!$E12,
   1,
   (SQRT(OFFSET(Ghosts!$T$41,COLUMN(),0)-OFFSET(Ghosts!$R$41,COLUMN(),0)*ScreenHeight!$D12)-1))+IF(Ghosts!$B$35,IF(Param!$M$21,-1-POWER(0.3,Param!$M$21)/(IF(Param!$M$21&lt;20,LightShader!FT102,OFFSET(LightShader!FT102,Param!$M$21-20,0)
)+POWER(0.3,Param!$M$21)),-2),0))</f>
        <v>1.4394652543228268</v>
      </c>
      <c r="FU11" s="53">
        <f ca="1">IF(ScreenHeight!$B12&lt;OFFSET(Radar!$AC$3,COLUMN(),0),
    Param!$B$38/ScreenHeight!$B12,
    (Param!$B$37+1/(1-OFFSET(Radar!$AD$3,COLUMN(),0)*ScreenHeight!$C12)/Param!$B$39)/OFFSET(Radar!$AC$3,COLUMN(),0)
)*DistanceShader!FU11*LightShader!FU11*(IF(OFFSET(Ghosts!$S$41,COLUMN(),0)&lt;ScreenHeight!$E12,
   1,
   (SQRT(OFFSET(Ghosts!$T$41,COLUMN(),0)-OFFSET(Ghosts!$R$41,COLUMN(),0)*ScreenHeight!$D12)-1))+IF(Ghosts!$B$35,IF(Param!$M$21,-1-POWER(0.3,Param!$M$21)/(IF(Param!$M$21&lt;20,LightShader!FU102,OFFSET(LightShader!FU102,Param!$M$21-20,0)
)+POWER(0.3,Param!$M$21)),-2),0))</f>
        <v>1.4195142424968441</v>
      </c>
      <c r="FV11" s="53">
        <f ca="1">IF(ScreenHeight!$B12&lt;OFFSET(Radar!$AC$3,COLUMN(),0),
    Param!$B$38/ScreenHeight!$B12,
    (Param!$B$37+1/(1-OFFSET(Radar!$AD$3,COLUMN(),0)*ScreenHeight!$C12)/Param!$B$39)/OFFSET(Radar!$AC$3,COLUMN(),0)
)*DistanceShader!FV11*LightShader!FV11*(IF(OFFSET(Ghosts!$S$41,COLUMN(),0)&lt;ScreenHeight!$E12,
   1,
   (SQRT(OFFSET(Ghosts!$T$41,COLUMN(),0)-OFFSET(Ghosts!$R$41,COLUMN(),0)*ScreenHeight!$D12)-1))+IF(Ghosts!$B$35,IF(Param!$M$21,-1-POWER(0.3,Param!$M$21)/(IF(Param!$M$21&lt;20,LightShader!FV102,OFFSET(LightShader!FV102,Param!$M$21-20,0)
)+POWER(0.3,Param!$M$21)),-2),0))</f>
        <v>1.399942629240672</v>
      </c>
      <c r="FW11" s="53">
        <f ca="1">IF(ScreenHeight!$B12&lt;OFFSET(Radar!$AC$3,COLUMN(),0),
    Param!$B$38/ScreenHeight!$B12,
    (Param!$B$37+1/(1-OFFSET(Radar!$AD$3,COLUMN(),0)*ScreenHeight!$C12)/Param!$B$39)/OFFSET(Radar!$AC$3,COLUMN(),0)
)*DistanceShader!FW11*LightShader!FW11*(IF(OFFSET(Ghosts!$S$41,COLUMN(),0)&lt;ScreenHeight!$E12,
   1,
   (SQRT(OFFSET(Ghosts!$T$41,COLUMN(),0)-OFFSET(Ghosts!$R$41,COLUMN(),0)*ScreenHeight!$D12)-1))+IF(Ghosts!$B$35,IF(Param!$M$21,-1-POWER(0.3,Param!$M$21)/(IF(Param!$M$21&lt;20,LightShader!FW102,OFFSET(LightShader!FW102,Param!$M$21-20,0)
)+POWER(0.3,Param!$M$21)),-2),0))</f>
        <v>1.380741445016755</v>
      </c>
      <c r="FX11" s="53">
        <f ca="1">IF(ScreenHeight!$B12&lt;OFFSET(Radar!$AC$3,COLUMN(),0),
    Param!$B$38/ScreenHeight!$B12,
    (Param!$B$37+1/(1-OFFSET(Radar!$AD$3,COLUMN(),0)*ScreenHeight!$C12)/Param!$B$39)/OFFSET(Radar!$AC$3,COLUMN(),0)
)*DistanceShader!FX11*LightShader!FX11*(IF(OFFSET(Ghosts!$S$41,COLUMN(),0)&lt;ScreenHeight!$E12,
   1,
   (SQRT(OFFSET(Ghosts!$T$41,COLUMN(),0)-OFFSET(Ghosts!$R$41,COLUMN(),0)*ScreenHeight!$D12)-1))+IF(Ghosts!$B$35,IF(Param!$M$21,-1-POWER(0.3,Param!$M$21)/(IF(Param!$M$21&lt;20,LightShader!FX102,OFFSET(LightShader!FX102,Param!$M$21-20,0)
)+POWER(0.3,Param!$M$21)),-2),0))</f>
        <v>1.3619019602499784</v>
      </c>
      <c r="FY11" s="53">
        <f ca="1">IF(ScreenHeight!$B12&lt;OFFSET(Radar!$AC$3,COLUMN(),0),
    Param!$B$38/ScreenHeight!$B12,
    (Param!$B$37+1/(1-OFFSET(Radar!$AD$3,COLUMN(),0)*ScreenHeight!$C12)/Param!$B$39)/OFFSET(Radar!$AC$3,COLUMN(),0)
)*DistanceShader!FY11*LightShader!FY11*(IF(OFFSET(Ghosts!$S$41,COLUMN(),0)&lt;ScreenHeight!$E12,
   1,
   (SQRT(OFFSET(Ghosts!$T$41,COLUMN(),0)-OFFSET(Ghosts!$R$41,COLUMN(),0)*ScreenHeight!$D12)-1))+IF(Ghosts!$B$35,IF(Param!$M$21,-1-POWER(0.3,Param!$M$21)/(IF(Param!$M$21&lt;20,LightShader!FY102,OFFSET(LightShader!FY102,Param!$M$21-20,0)
)+POWER(0.3,Param!$M$21)),-2),0))</f>
        <v>1.3434156795830052</v>
      </c>
      <c r="FZ11" s="53">
        <f ca="1">IF(ScreenHeight!$B12&lt;OFFSET(Radar!$AC$3,COLUMN(),0),
    Param!$B$38/ScreenHeight!$B12,
    (Param!$B$37+1/(1-OFFSET(Radar!$AD$3,COLUMN(),0)*ScreenHeight!$C12)/Param!$B$39)/OFFSET(Radar!$AC$3,COLUMN(),0)
)*DistanceShader!FZ11*LightShader!FZ11*(IF(OFFSET(Ghosts!$S$41,COLUMN(),0)&lt;ScreenHeight!$E12,
   1,
   (SQRT(OFFSET(Ghosts!$T$41,COLUMN(),0)-OFFSET(Ghosts!$R$41,COLUMN(),0)*ScreenHeight!$D12)-1))+IF(Ghosts!$B$35,IF(Param!$M$21,-1-POWER(0.3,Param!$M$21)/(IF(Param!$M$21&lt;20,LightShader!FZ102,OFFSET(LightShader!FZ102,Param!$M$21-20,0)
)+POWER(0.3,Param!$M$21)),-2),0))</f>
        <v>1.3252743360939099</v>
      </c>
      <c r="GA11" s="53">
        <f ca="1">IF(ScreenHeight!$B12&lt;OFFSET(Radar!$AC$3,COLUMN(),0),
    Param!$B$38/ScreenHeight!$B12,
    (Param!$B$37+1/(1-OFFSET(Radar!$AD$3,COLUMN(),0)*ScreenHeight!$C12)/Param!$B$39)/OFFSET(Radar!$AC$3,COLUMN(),0)
)*DistanceShader!GA11*LightShader!GA11*(IF(OFFSET(Ghosts!$S$41,COLUMN(),0)&lt;ScreenHeight!$E12,
   1,
   (SQRT(OFFSET(Ghosts!$T$41,COLUMN(),0)-OFFSET(Ghosts!$R$41,COLUMN(),0)*ScreenHeight!$D12)-1))+IF(Ghosts!$B$35,IF(Param!$M$21,-1-POWER(0.3,Param!$M$21)/(IF(Param!$M$21&lt;20,LightShader!GA102,OFFSET(LightShader!GA102,Param!$M$21-20,0)
)+POWER(0.3,Param!$M$21)),-2),0))</f>
        <v>1.3074698855044229</v>
      </c>
      <c r="GB11" s="53">
        <f ca="1">IF(ScreenHeight!$B12&lt;OFFSET(Radar!$AC$3,COLUMN(),0),
    Param!$B$38/ScreenHeight!$B12,
    (Param!$B$37+1/(1-OFFSET(Radar!$AD$3,COLUMN(),0)*ScreenHeight!$C12)/Param!$B$39)/OFFSET(Radar!$AC$3,COLUMN(),0)
)*DistanceShader!GB11*LightShader!GB11*(IF(OFFSET(Ghosts!$S$41,COLUMN(),0)&lt;ScreenHeight!$E12,
   1,
   (SQRT(OFFSET(Ghosts!$T$41,COLUMN(),0)-OFFSET(Ghosts!$R$41,COLUMN(),0)*ScreenHeight!$D12)-1))+IF(Ghosts!$B$35,IF(Param!$M$21,-1-POWER(0.3,Param!$M$21)/(IF(Param!$M$21&lt;20,LightShader!GB102,OFFSET(LightShader!GB102,Param!$M$21-20,0)
)+POWER(0.3,Param!$M$21)),-2),0))</f>
        <v>1.2899945004030999</v>
      </c>
      <c r="GC11" s="53">
        <f ca="1">IF(ScreenHeight!$B12&lt;OFFSET(Radar!$AC$3,COLUMN(),0),
    Param!$B$38/ScreenHeight!$B12,
    (Param!$B$37+1/(1-OFFSET(Radar!$AD$3,COLUMN(),0)*ScreenHeight!$C12)/Param!$B$39)/OFFSET(Radar!$AC$3,COLUMN(),0)
)*DistanceShader!GC11*LightShader!GC11*(IF(OFFSET(Ghosts!$S$41,COLUMN(),0)&lt;ScreenHeight!$E12,
   1,
   (SQRT(OFFSET(Ghosts!$T$41,COLUMN(),0)-OFFSET(Ghosts!$R$41,COLUMN(),0)*ScreenHeight!$D12)-1))+IF(Ghosts!$B$35,IF(Param!$M$21,-1-POWER(0.3,Param!$M$21)/(IF(Param!$M$21&lt;20,LightShader!GC102,OFFSET(LightShader!GC102,Param!$M$21-20,0)
)+POWER(0.3,Param!$M$21)),-2),0))</f>
        <v>1.2728405645041838</v>
      </c>
      <c r="GD11" s="53">
        <f ca="1">IF(ScreenHeight!$B12&lt;OFFSET(Radar!$AC$3,COLUMN(),0),
    Param!$B$38/ScreenHeight!$B12,
    (Param!$B$37+1/(1-OFFSET(Radar!$AD$3,COLUMN(),0)*ScreenHeight!$C12)/Param!$B$39)/OFFSET(Radar!$AC$3,COLUMN(),0)
)*DistanceShader!GD11*LightShader!GD11*(IF(OFFSET(Ghosts!$S$41,COLUMN(),0)&lt;ScreenHeight!$E12,
   1,
   (SQRT(OFFSET(Ghosts!$T$41,COLUMN(),0)-OFFSET(Ghosts!$R$41,COLUMN(),0)*ScreenHeight!$D12)-1))+IF(Ghosts!$B$35,IF(Param!$M$21,-1-POWER(0.3,Param!$M$21)/(IF(Param!$M$21&lt;20,LightShader!GD102,OFFSET(LightShader!GD102,Param!$M$21-20,0)
)+POWER(0.3,Param!$M$21)),-2),0))</f>
        <v>1.2560006669598147</v>
      </c>
      <c r="GE11" s="53">
        <f ca="1">IF(ScreenHeight!$B12&lt;OFFSET(Radar!$AC$3,COLUMN(),0),
    Param!$B$38/ScreenHeight!$B12,
    (Param!$B$37+1/(1-OFFSET(Radar!$AD$3,COLUMN(),0)*ScreenHeight!$C12)/Param!$B$39)/OFFSET(Radar!$AC$3,COLUMN(),0)
)*DistanceShader!GE11*LightShader!GE11*(IF(OFFSET(Ghosts!$S$41,COLUMN(),0)&lt;ScreenHeight!$E12,
   1,
   (SQRT(OFFSET(Ghosts!$T$41,COLUMN(),0)-OFFSET(Ghosts!$R$41,COLUMN(),0)*ScreenHeight!$D12)-1))+IF(Ghosts!$B$35,IF(Param!$M$21,-1-POWER(0.3,Param!$M$21)/(IF(Param!$M$21&lt;20,LightShader!GE102,OFFSET(LightShader!GE102,Param!$M$21-20,0)
)+POWER(0.3,Param!$M$21)),-2),0))</f>
        <v>1.2394675967404858</v>
      </c>
    </row>
    <row r="12" spans="1:187" ht="7.5" customHeight="1">
      <c r="A12" s="53">
        <f ca="1">IF(ScreenHeight!$B13&lt;OFFSET(Radar!$AC$3,COLUMN(),0),
    Param!$B$38/ScreenHeight!$B13,
    (Param!$B$37+1/(1-OFFSET(Radar!$AD$3,COLUMN(),0)*ScreenHeight!$C13)/Param!$B$39)/OFFSET(Radar!$AC$3,COLUMN(),0)
)*DistanceShader!A12*LightShader!A12*(IF(OFFSET(Ghosts!$S$41,COLUMN(),0)&lt;ScreenHeight!$E13,
   1,
   (SQRT(OFFSET(Ghosts!$T$41,COLUMN(),0)-OFFSET(Ghosts!$R$41,COLUMN(),0)*ScreenHeight!$D13)-1))+IF(Ghosts!$B$35,IF(Param!$M$21,-1-POWER(0.3,Param!$M$21)/(IF(Param!$M$21&lt;20,LightShader!A103,OFFSET(LightShader!A103,Param!$M$21-20,0)
)+POWER(0.3,Param!$M$21)),-2),0))</f>
        <v>1.2085975466326135</v>
      </c>
      <c r="B12" s="53">
        <f ca="1">IF(ScreenHeight!$B13&lt;OFFSET(Radar!$AC$3,COLUMN(),0),
    Param!$B$38/ScreenHeight!$B13,
    (Param!$B$37+1/(1-OFFSET(Radar!$AD$3,COLUMN(),0)*ScreenHeight!$C13)/Param!$B$39)/OFFSET(Radar!$AC$3,COLUMN(),0)
)*DistanceShader!B12*LightShader!B12*(IF(OFFSET(Ghosts!$S$41,COLUMN(),0)&lt;ScreenHeight!$E13,
   1,
   (SQRT(OFFSET(Ghosts!$T$41,COLUMN(),0)-OFFSET(Ghosts!$R$41,COLUMN(),0)*ScreenHeight!$D13)-1))+IF(Ghosts!$B$35,IF(Param!$M$21,-1-POWER(0.3,Param!$M$21)/(IF(Param!$M$21&lt;20,LightShader!B103,OFFSET(LightShader!B103,Param!$M$21-20,0)
)+POWER(0.3,Param!$M$21)),-2),0))</f>
        <v>1.2248101028890745</v>
      </c>
      <c r="C12" s="53">
        <f ca="1">IF(ScreenHeight!$B13&lt;OFFSET(Radar!$AC$3,COLUMN(),0),
    Param!$B$38/ScreenHeight!$B13,
    (Param!$B$37+1/(1-OFFSET(Radar!$AD$3,COLUMN(),0)*ScreenHeight!$C13)/Param!$B$39)/OFFSET(Radar!$AC$3,COLUMN(),0)
)*DistanceShader!C12*LightShader!C12*(IF(OFFSET(Ghosts!$S$41,COLUMN(),0)&lt;ScreenHeight!$E13,
   1,
   (SQRT(OFFSET(Ghosts!$T$41,COLUMN(),0)-OFFSET(Ghosts!$R$41,COLUMN(),0)*ScreenHeight!$D13)-1))+IF(Ghosts!$B$35,IF(Param!$M$21,-1-POWER(0.3,Param!$M$21)/(IF(Param!$M$21&lt;20,LightShader!C103,OFFSET(LightShader!C103,Param!$M$21-20,0)
)+POWER(0.3,Param!$M$21)),-2),0))</f>
        <v>1.2413266185693128</v>
      </c>
      <c r="D12" s="53">
        <f ca="1">IF(ScreenHeight!$B13&lt;OFFSET(Radar!$AC$3,COLUMN(),0),
    Param!$B$38/ScreenHeight!$B13,
    (Param!$B$37+1/(1-OFFSET(Radar!$AD$3,COLUMN(),0)*ScreenHeight!$C13)/Param!$B$39)/OFFSET(Radar!$AC$3,COLUMN(),0)
)*DistanceShader!D12*LightShader!D12*(IF(OFFSET(Ghosts!$S$41,COLUMN(),0)&lt;ScreenHeight!$E13,
   1,
   (SQRT(OFFSET(Ghosts!$T$41,COLUMN(),0)-OFFSET(Ghosts!$R$41,COLUMN(),0)*ScreenHeight!$D13)-1))+IF(Ghosts!$B$35,IF(Param!$M$21,-1-POWER(0.3,Param!$M$21)/(IF(Param!$M$21&lt;20,LightShader!D103,OFFSET(LightShader!D103,Param!$M$21-20,0)
)+POWER(0.3,Param!$M$21)),-2),0))</f>
        <v>1.2581543694203536</v>
      </c>
      <c r="E12" s="53">
        <f ca="1">IF(ScreenHeight!$B13&lt;OFFSET(Radar!$AC$3,COLUMN(),0),
    Param!$B$38/ScreenHeight!$B13,
    (Param!$B$37+1/(1-OFFSET(Radar!$AD$3,COLUMN(),0)*ScreenHeight!$C13)/Param!$B$39)/OFFSET(Radar!$AC$3,COLUMN(),0)
)*DistanceShader!E12*LightShader!E12*(IF(OFFSET(Ghosts!$S$41,COLUMN(),0)&lt;ScreenHeight!$E13,
   1,
   (SQRT(OFFSET(Ghosts!$T$41,COLUMN(),0)-OFFSET(Ghosts!$R$41,COLUMN(),0)*ScreenHeight!$D13)-1))+IF(Ghosts!$B$35,IF(Param!$M$21,-1-POWER(0.3,Param!$M$21)/(IF(Param!$M$21&lt;20,LightShader!E103,OFFSET(LightShader!E103,Param!$M$21-20,0)
)+POWER(0.3,Param!$M$21)),-2),0))</f>
        <v>1.2753008397005348</v>
      </c>
      <c r="F12" s="53">
        <f ca="1">IF(ScreenHeight!$B13&lt;OFFSET(Radar!$AC$3,COLUMN(),0),
    Param!$B$38/ScreenHeight!$B13,
    (Param!$B$37+1/(1-OFFSET(Radar!$AD$3,COLUMN(),0)*ScreenHeight!$C13)/Param!$B$39)/OFFSET(Radar!$AC$3,COLUMN(),0)
)*DistanceShader!F12*LightShader!F12*(IF(OFFSET(Ghosts!$S$41,COLUMN(),0)&lt;ScreenHeight!$E13,
   1,
   (SQRT(OFFSET(Ghosts!$T$41,COLUMN(),0)-OFFSET(Ghosts!$R$41,COLUMN(),0)*ScreenHeight!$D13)-1))+IF(Ghosts!$B$35,IF(Param!$M$21,-1-POWER(0.3,Param!$M$21)/(IF(Param!$M$21&lt;20,LightShader!F103,OFFSET(LightShader!F103,Param!$M$21-20,0)
)+POWER(0.3,Param!$M$21)),-2),0))</f>
        <v>1.2927737284981762</v>
      </c>
      <c r="G12" s="53">
        <f ca="1">IF(ScreenHeight!$B13&lt;OFFSET(Radar!$AC$3,COLUMN(),0),
    Param!$B$38/ScreenHeight!$B13,
    (Param!$B$37+1/(1-OFFSET(Radar!$AD$3,COLUMN(),0)*ScreenHeight!$C13)/Param!$B$39)/OFFSET(Radar!$AC$3,COLUMN(),0)
)*DistanceShader!G12*LightShader!G12*(IF(OFFSET(Ghosts!$S$41,COLUMN(),0)&lt;ScreenHeight!$E13,
   1,
   (SQRT(OFFSET(Ghosts!$T$41,COLUMN(),0)-OFFSET(Ghosts!$R$41,COLUMN(),0)*ScreenHeight!$D13)-1))+IF(Ghosts!$B$35,IF(Param!$M$21,-1-POWER(0.3,Param!$M$21)/(IF(Param!$M$21&lt;20,LightShader!G103,OFFSET(LightShader!G103,Param!$M$21-20,0)
)+POWER(0.3,Param!$M$21)),-2),0))</f>
        <v>1.3105809561717814</v>
      </c>
      <c r="H12" s="53">
        <f ca="1">IF(ScreenHeight!$B13&lt;OFFSET(Radar!$AC$3,COLUMN(),0),
    Param!$B$38/ScreenHeight!$B13,
    (Param!$B$37+1/(1-OFFSET(Radar!$AD$3,COLUMN(),0)*ScreenHeight!$C13)/Param!$B$39)/OFFSET(Radar!$AC$3,COLUMN(),0)
)*DistanceShader!H12*LightShader!H12*(IF(OFFSET(Ghosts!$S$41,COLUMN(),0)&lt;ScreenHeight!$E13,
   1,
   (SQRT(OFFSET(Ghosts!$T$41,COLUMN(),0)-OFFSET(Ghosts!$R$41,COLUMN(),0)*ScreenHeight!$D13)-1))+IF(Ghosts!$B$35,IF(Param!$M$21,-1-POWER(0.3,Param!$M$21)/(IF(Param!$M$21&lt;20,LightShader!H103,OFFSET(LightShader!H103,Param!$M$21-20,0)
)+POWER(0.3,Param!$M$21)),-2),0))</f>
        <v>1.3287306709009261</v>
      </c>
      <c r="I12" s="53">
        <f ca="1">IF(ScreenHeight!$B13&lt;OFFSET(Radar!$AC$3,COLUMN(),0),
    Param!$B$38/ScreenHeight!$B13,
    (Param!$B$37+1/(1-OFFSET(Radar!$AD$3,COLUMN(),0)*ScreenHeight!$C13)/Param!$B$39)/OFFSET(Radar!$AC$3,COLUMN(),0)
)*DistanceShader!I12*LightShader!I12*(IF(OFFSET(Ghosts!$S$41,COLUMN(),0)&lt;ScreenHeight!$E13,
   1,
   (SQRT(OFFSET(Ghosts!$T$41,COLUMN(),0)-OFFSET(Ghosts!$R$41,COLUMN(),0)*ScreenHeight!$D13)-1))+IF(Ghosts!$B$35,IF(Param!$M$21,-1-POWER(0.3,Param!$M$21)/(IF(Param!$M$21&lt;20,LightShader!I103,OFFSET(LightShader!I103,Param!$M$21-20,0)
)+POWER(0.3,Param!$M$21)),-2),0))</f>
        <v>1.3472312553344845</v>
      </c>
      <c r="J12" s="53">
        <f ca="1">IF(ScreenHeight!$B13&lt;OFFSET(Radar!$AC$3,COLUMN(),0),
    Param!$B$38/ScreenHeight!$B13,
    (Param!$B$37+1/(1-OFFSET(Radar!$AD$3,COLUMN(),0)*ScreenHeight!$C13)/Param!$B$39)/OFFSET(Radar!$AC$3,COLUMN(),0)
)*DistanceShader!J12*LightShader!J12*(IF(OFFSET(Ghosts!$S$41,COLUMN(),0)&lt;ScreenHeight!$E13,
   1,
   (SQRT(OFFSET(Ghosts!$T$41,COLUMN(),0)-OFFSET(Ghosts!$R$41,COLUMN(),0)*ScreenHeight!$D13)-1))+IF(Ghosts!$B$35,IF(Param!$M$21,-1-POWER(0.3,Param!$M$21)/(IF(Param!$M$21&lt;20,LightShader!J103,OFFSET(LightShader!J103,Param!$M$21-20,0)
)+POWER(0.3,Param!$M$21)),-2),0))</f>
        <v>1.3660913333200606</v>
      </c>
      <c r="K12" s="53">
        <f ca="1">IF(ScreenHeight!$B13&lt;OFFSET(Radar!$AC$3,COLUMN(),0),
    Param!$B$38/ScreenHeight!$B13,
    (Param!$B$37+1/(1-OFFSET(Radar!$AD$3,COLUMN(),0)*ScreenHeight!$C13)/Param!$B$39)/OFFSET(Radar!$AC$3,COLUMN(),0)
)*DistanceShader!K12*LightShader!K12*(IF(OFFSET(Ghosts!$S$41,COLUMN(),0)&lt;ScreenHeight!$E13,
   1,
   (SQRT(OFFSET(Ghosts!$T$41,COLUMN(),0)-OFFSET(Ghosts!$R$41,COLUMN(),0)*ScreenHeight!$D13)-1))+IF(Ghosts!$B$35,IF(Param!$M$21,-1-POWER(0.3,Param!$M$21)/(IF(Param!$M$21&lt;20,LightShader!K103,OFFSET(LightShader!K103,Param!$M$21-20,0)
)+POWER(0.3,Param!$M$21)),-2),0))</f>
        <v>1.3853197766952627</v>
      </c>
      <c r="L12" s="53">
        <f ca="1">IF(ScreenHeight!$B13&lt;OFFSET(Radar!$AC$3,COLUMN(),0),
    Param!$B$38/ScreenHeight!$B13,
    (Param!$B$37+1/(1-OFFSET(Radar!$AD$3,COLUMN(),0)*ScreenHeight!$C13)/Param!$B$39)/OFFSET(Radar!$AC$3,COLUMN(),0)
)*DistanceShader!L12*LightShader!L12*(IF(OFFSET(Ghosts!$S$41,COLUMN(),0)&lt;ScreenHeight!$E13,
   1,
   (SQRT(OFFSET(Ghosts!$T$41,COLUMN(),0)-OFFSET(Ghosts!$R$41,COLUMN(),0)*ScreenHeight!$D13)-1))+IF(Ghosts!$B$35,IF(Param!$M$21,-1-POWER(0.3,Param!$M$21)/(IF(Param!$M$21&lt;20,LightShader!L103,OFFSET(LightShader!L103,Param!$M$21-20,0)
)+POWER(0.3,Param!$M$21)),-2),0))</f>
        <v>1.4049257121178007</v>
      </c>
      <c r="M12" s="53">
        <f ca="1">IF(ScreenHeight!$B13&lt;OFFSET(Radar!$AC$3,COLUMN(),0),
    Param!$B$38/ScreenHeight!$B13,
    (Param!$B$37+1/(1-OFFSET(Radar!$AD$3,COLUMN(),0)*ScreenHeight!$C13)/Param!$B$39)/OFFSET(Radar!$AC$3,COLUMN(),0)
)*DistanceShader!M12*LightShader!M12*(IF(OFFSET(Ghosts!$S$41,COLUMN(),0)&lt;ScreenHeight!$E13,
   1,
   (SQRT(OFFSET(Ghosts!$T$41,COLUMN(),0)-OFFSET(Ghosts!$R$41,COLUMN(),0)*ScreenHeight!$D13)-1))+IF(Ghosts!$B$35,IF(Param!$M$21,-1-POWER(0.3,Param!$M$21)/(IF(Param!$M$21&lt;20,LightShader!M103,OFFSET(LightShader!M103,Param!$M$21-20,0)
)+POWER(0.3,Param!$M$21)),-2),0))</f>
        <v>1.4249185279071965</v>
      </c>
      <c r="N12" s="53">
        <f ca="1">IF(ScreenHeight!$B13&lt;OFFSET(Radar!$AC$3,COLUMN(),0),
    Param!$B$38/ScreenHeight!$B13,
    (Param!$B$37+1/(1-OFFSET(Radar!$AD$3,COLUMN(),0)*ScreenHeight!$C13)/Param!$B$39)/OFFSET(Radar!$AC$3,COLUMN(),0)
)*DistanceShader!N12*LightShader!N12*(IF(OFFSET(Ghosts!$S$41,COLUMN(),0)&lt;ScreenHeight!$E13,
   1,
   (SQRT(OFFSET(Ghosts!$T$41,COLUMN(),0)-OFFSET(Ghosts!$R$41,COLUMN(),0)*ScreenHeight!$D13)-1))+IF(Ghosts!$B$35,IF(Param!$M$21,-1-POWER(0.3,Param!$M$21)/(IF(Param!$M$21&lt;20,LightShader!N103,OFFSET(LightShader!N103,Param!$M$21-20,0)
)+POWER(0.3,Param!$M$21)),-2),0))</f>
        <v>1.4453078808661777</v>
      </c>
      <c r="O12" s="53">
        <f ca="1">IF(ScreenHeight!$B13&lt;OFFSET(Radar!$AC$3,COLUMN(),0),
    Param!$B$38/ScreenHeight!$B13,
    (Param!$B$37+1/(1-OFFSET(Radar!$AD$3,COLUMN(),0)*ScreenHeight!$C13)/Param!$B$39)/OFFSET(Radar!$AC$3,COLUMN(),0)
)*DistanceShader!O12*LightShader!O12*(IF(OFFSET(Ghosts!$S$41,COLUMN(),0)&lt;ScreenHeight!$E13,
   1,
   (SQRT(OFFSET(Ghosts!$T$41,COLUMN(),0)-OFFSET(Ghosts!$R$41,COLUMN(),0)*ScreenHeight!$D13)-1))+IF(Ghosts!$B$35,IF(Param!$M$21,-1-POWER(0.3,Param!$M$21)/(IF(Param!$M$21&lt;20,LightShader!O103,OFFSET(LightShader!O103,Param!$M$21-20,0)
)+POWER(0.3,Param!$M$21)),-2),0))</f>
        <v>1.4661037030443895</v>
      </c>
      <c r="P12" s="53">
        <f ca="1">IF(ScreenHeight!$B13&lt;OFFSET(Radar!$AC$3,COLUMN(),0),
    Param!$B$38/ScreenHeight!$B13,
    (Param!$B$37+1/(1-OFFSET(Radar!$AD$3,COLUMN(),0)*ScreenHeight!$C13)/Param!$B$39)/OFFSET(Radar!$AC$3,COLUMN(),0)
)*DistanceShader!P12*LightShader!P12*(IF(OFFSET(Ghosts!$S$41,COLUMN(),0)&lt;ScreenHeight!$E13,
   1,
   (SQRT(OFFSET(Ghosts!$T$41,COLUMN(),0)-OFFSET(Ghosts!$R$41,COLUMN(),0)*ScreenHeight!$D13)-1))+IF(Ghosts!$B$35,IF(Param!$M$21,-1-POWER(0.3,Param!$M$21)/(IF(Param!$M$21&lt;20,LightShader!P103,OFFSET(LightShader!P103,Param!$M$21-20,0)
)+POWER(0.3,Param!$M$21)),-2),0))</f>
        <v>1.487316208400971</v>
      </c>
      <c r="Q12" s="53">
        <f ca="1">IF(ScreenHeight!$B13&lt;OFFSET(Radar!$AC$3,COLUMN(),0),
    Param!$B$38/ScreenHeight!$B13,
    (Param!$B$37+1/(1-OFFSET(Radar!$AD$3,COLUMN(),0)*ScreenHeight!$C13)/Param!$B$39)/OFFSET(Radar!$AC$3,COLUMN(),0)
)*DistanceShader!Q12*LightShader!Q12*(IF(OFFSET(Ghosts!$S$41,COLUMN(),0)&lt;ScreenHeight!$E13,
   1,
   (SQRT(OFFSET(Ghosts!$T$41,COLUMN(),0)-OFFSET(Ghosts!$R$41,COLUMN(),0)*ScreenHeight!$D13)-1))+IF(Ghosts!$B$35,IF(Param!$M$21,-1-POWER(0.3,Param!$M$21)/(IF(Param!$M$21&lt;20,LightShader!Q103,OFFSET(LightShader!Q103,Param!$M$21-20,0)
)+POWER(0.3,Param!$M$21)),-2),0))</f>
        <v>1.5089558993155694</v>
      </c>
      <c r="R12" s="53">
        <f ca="1">IF(ScreenHeight!$B13&lt;OFFSET(Radar!$AC$3,COLUMN(),0),
    Param!$B$38/ScreenHeight!$B13,
    (Param!$B$37+1/(1-OFFSET(Radar!$AD$3,COLUMN(),0)*ScreenHeight!$C13)/Param!$B$39)/OFFSET(Radar!$AC$3,COLUMN(),0)
)*DistanceShader!R12*LightShader!R12*(IF(OFFSET(Ghosts!$S$41,COLUMN(),0)&lt;ScreenHeight!$E13,
   1,
   (SQRT(OFFSET(Ghosts!$T$41,COLUMN(),0)-OFFSET(Ghosts!$R$41,COLUMN(),0)*ScreenHeight!$D13)-1))+IF(Ghosts!$B$35,IF(Param!$M$21,-1-POWER(0.3,Param!$M$21)/(IF(Param!$M$21&lt;20,LightShader!R103,OFFSET(LightShader!R103,Param!$M$21-20,0)
)+POWER(0.3,Param!$M$21)),-2),0))</f>
        <v>1.5310335728895168</v>
      </c>
      <c r="S12" s="53">
        <f ca="1">IF(ScreenHeight!$B13&lt;OFFSET(Radar!$AC$3,COLUMN(),0),
    Param!$B$38/ScreenHeight!$B13,
    (Param!$B$37+1/(1-OFFSET(Radar!$AD$3,COLUMN(),0)*ScreenHeight!$C13)/Param!$B$39)/OFFSET(Radar!$AC$3,COLUMN(),0)
)*DistanceShader!S12*LightShader!S12*(IF(OFFSET(Ghosts!$S$41,COLUMN(),0)&lt;ScreenHeight!$E13,
   1,
   (SQRT(OFFSET(Ghosts!$T$41,COLUMN(),0)-OFFSET(Ghosts!$R$41,COLUMN(),0)*ScreenHeight!$D13)-1))+IF(Ghosts!$B$35,IF(Param!$M$21,-1-POWER(0.3,Param!$M$21)/(IF(Param!$M$21&lt;20,LightShader!S103,OFFSET(LightShader!S103,Param!$M$21-20,0)
)+POWER(0.3,Param!$M$21)),-2),0))</f>
        <v>1.5535603269699838</v>
      </c>
      <c r="T12" s="53">
        <f ca="1">IF(ScreenHeight!$B13&lt;OFFSET(Radar!$AC$3,COLUMN(),0),
    Param!$B$38/ScreenHeight!$B13,
    (Param!$B$37+1/(1-OFFSET(Radar!$AD$3,COLUMN(),0)*ScreenHeight!$C13)/Param!$B$39)/OFFSET(Radar!$AC$3,COLUMN(),0)
)*DistanceShader!T12*LightShader!T12*(IF(OFFSET(Ghosts!$S$41,COLUMN(),0)&lt;ScreenHeight!$E13,
   1,
   (SQRT(OFFSET(Ghosts!$T$41,COLUMN(),0)-OFFSET(Ghosts!$R$41,COLUMN(),0)*ScreenHeight!$D13)-1))+IF(Ghosts!$B$35,IF(Param!$M$21,-1-POWER(0.3,Param!$M$21)/(IF(Param!$M$21&lt;20,LightShader!T103,OFFSET(LightShader!T103,Param!$M$21-20,0)
)+POWER(0.3,Param!$M$21)),-2),0))</f>
        <v>1.576547565819846</v>
      </c>
      <c r="U12" s="53">
        <f ca="1">IF(ScreenHeight!$B13&lt;OFFSET(Radar!$AC$3,COLUMN(),0),
    Param!$B$38/ScreenHeight!$B13,
    (Param!$B$37+1/(1-OFFSET(Radar!$AD$3,COLUMN(),0)*ScreenHeight!$C13)/Param!$B$39)/OFFSET(Radar!$AC$3,COLUMN(),0)
)*DistanceShader!U12*LightShader!U12*(IF(OFFSET(Ghosts!$S$41,COLUMN(),0)&lt;ScreenHeight!$E13,
   1,
   (SQRT(OFFSET(Ghosts!$T$41,COLUMN(),0)-OFFSET(Ghosts!$R$41,COLUMN(),0)*ScreenHeight!$D13)-1))+IF(Ghosts!$B$35,IF(Param!$M$21,-1-POWER(0.3,Param!$M$21)/(IF(Param!$M$21&lt;20,LightShader!U103,OFFSET(LightShader!U103,Param!$M$21-20,0)
)+POWER(0.3,Param!$M$21)),-2),0))</f>
        <v>1.60000700534464</v>
      </c>
      <c r="V12" s="53">
        <f ca="1">IF(ScreenHeight!$B13&lt;OFFSET(Radar!$AC$3,COLUMN(),0),
    Param!$B$38/ScreenHeight!$B13,
    (Param!$B$37+1/(1-OFFSET(Radar!$AD$3,COLUMN(),0)*ScreenHeight!$C13)/Param!$B$39)/OFFSET(Radar!$AC$3,COLUMN(),0)
)*DistanceShader!V12*LightShader!V12*(IF(OFFSET(Ghosts!$S$41,COLUMN(),0)&lt;ScreenHeight!$E13,
   1,
   (SQRT(OFFSET(Ghosts!$T$41,COLUMN(),0)-OFFSET(Ghosts!$R$41,COLUMN(),0)*ScreenHeight!$D13)-1))+IF(Ghosts!$B$35,IF(Param!$M$21,-1-POWER(0.3,Param!$M$21)/(IF(Param!$M$21&lt;20,LightShader!V103,OFFSET(LightShader!V103,Param!$M$21-20,0)
)+POWER(0.3,Param!$M$21)),-2),0))</f>
        <v>1.623950677775138</v>
      </c>
      <c r="W12" s="53">
        <f ca="1">IF(ScreenHeight!$B13&lt;OFFSET(Radar!$AC$3,COLUMN(),0),
    Param!$B$38/ScreenHeight!$B13,
    (Param!$B$37+1/(1-OFFSET(Radar!$AD$3,COLUMN(),0)*ScreenHeight!$C13)/Param!$B$39)/OFFSET(Radar!$AC$3,COLUMN(),0)
)*DistanceShader!W12*LightShader!W12*(IF(OFFSET(Ghosts!$S$41,COLUMN(),0)&lt;ScreenHeight!$E13,
   1,
   (SQRT(OFFSET(Ghosts!$T$41,COLUMN(),0)-OFFSET(Ghosts!$R$41,COLUMN(),0)*ScreenHeight!$D13)-1))+IF(Ghosts!$B$35,IF(Param!$M$21,-1-POWER(0.3,Param!$M$21)/(IF(Param!$M$21&lt;20,LightShader!W103,OFFSET(LightShader!W103,Param!$M$21-20,0)
)+POWER(0.3,Param!$M$21)),-2),0))</f>
        <v>1.6483909356895774</v>
      </c>
      <c r="X12" s="53">
        <f ca="1">IF(ScreenHeight!$B13&lt;OFFSET(Radar!$AC$3,COLUMN(),0),
    Param!$B$38/ScreenHeight!$B13,
    (Param!$B$37+1/(1-OFFSET(Radar!$AD$3,COLUMN(),0)*ScreenHeight!$C13)/Param!$B$39)/OFFSET(Radar!$AC$3,COLUMN(),0)
)*DistanceShader!X12*LightShader!X12*(IF(OFFSET(Ghosts!$S$41,COLUMN(),0)&lt;ScreenHeight!$E13,
   1,
   (SQRT(OFFSET(Ghosts!$T$41,COLUMN(),0)-OFFSET(Ghosts!$R$41,COLUMN(),0)*ScreenHeight!$D13)-1))+IF(Ghosts!$B$35,IF(Param!$M$21,-1-POWER(0.3,Param!$M$21)/(IF(Param!$M$21&lt;20,LightShader!X103,OFFSET(LightShader!X103,Param!$M$21-20,0)
)+POWER(0.3,Param!$M$21)),-2),0))</f>
        <v>1.6733404552432778</v>
      </c>
      <c r="Y12" s="53">
        <f ca="1">IF(ScreenHeight!$B13&lt;OFFSET(Radar!$AC$3,COLUMN(),0),
    Param!$B$38/ScreenHeight!$B13,
    (Param!$B$37+1/(1-OFFSET(Radar!$AD$3,COLUMN(),0)*ScreenHeight!$C13)/Param!$B$39)/OFFSET(Radar!$AC$3,COLUMN(),0)
)*DistanceShader!Y12*LightShader!Y12*(IF(OFFSET(Ghosts!$S$41,COLUMN(),0)&lt;ScreenHeight!$E13,
   1,
   (SQRT(OFFSET(Ghosts!$T$41,COLUMN(),0)-OFFSET(Ghosts!$R$41,COLUMN(),0)*ScreenHeight!$D13)-1))+IF(Ghosts!$B$35,IF(Param!$M$21,-1-POWER(0.3,Param!$M$21)/(IF(Param!$M$21&lt;20,LightShader!Y103,OFFSET(LightShader!Y103,Param!$M$21-20,0)
)+POWER(0.3,Param!$M$21)),-2),0))</f>
        <v>1.6988122384549875</v>
      </c>
      <c r="Z12" s="53">
        <f ca="1">IF(ScreenHeight!$B13&lt;OFFSET(Radar!$AC$3,COLUMN(),0),
    Param!$B$38/ScreenHeight!$B13,
    (Param!$B$37+1/(1-OFFSET(Radar!$AD$3,COLUMN(),0)*ScreenHeight!$C13)/Param!$B$39)/OFFSET(Radar!$AC$3,COLUMN(),0)
)*DistanceShader!Z12*LightShader!Z12*(IF(OFFSET(Ghosts!$S$41,COLUMN(),0)&lt;ScreenHeight!$E13,
   1,
   (SQRT(OFFSET(Ghosts!$T$41,COLUMN(),0)-OFFSET(Ghosts!$R$41,COLUMN(),0)*ScreenHeight!$D13)-1))+IF(Ghosts!$B$35,IF(Param!$M$21,-1-POWER(0.3,Param!$M$21)/(IF(Param!$M$21&lt;20,LightShader!Z103,OFFSET(LightShader!Z103,Param!$M$21-20,0)
)+POWER(0.3,Param!$M$21)),-2),0))</f>
        <v>1.7248196143786494</v>
      </c>
      <c r="AA12" s="53">
        <f ca="1">IF(ScreenHeight!$B13&lt;OFFSET(Radar!$AC$3,COLUMN(),0),
    Param!$B$38/ScreenHeight!$B13,
    (Param!$B$37+1/(1-OFFSET(Radar!$AD$3,COLUMN(),0)*ScreenHeight!$C13)/Param!$B$39)/OFFSET(Radar!$AC$3,COLUMN(),0)
)*DistanceShader!AA12*LightShader!AA12*(IF(OFFSET(Ghosts!$S$41,COLUMN(),0)&lt;ScreenHeight!$E13,
   1,
   (SQRT(OFFSET(Ghosts!$T$41,COLUMN(),0)-OFFSET(Ghosts!$R$41,COLUMN(),0)*ScreenHeight!$D13)-1))+IF(Ghosts!$B$35,IF(Param!$M$21,-1-POWER(0.3,Param!$M$21)/(IF(Param!$M$21&lt;20,LightShader!AA103,OFFSET(LightShader!AA103,Param!$M$21-20,0)
)+POWER(0.3,Param!$M$21)),-2),0))</f>
        <v>1.751376238966031</v>
      </c>
      <c r="AB12" s="53">
        <f ca="1">IF(ScreenHeight!$B13&lt;OFFSET(Radar!$AC$3,COLUMN(),0),
    Param!$B$38/ScreenHeight!$B13,
    (Param!$B$37+1/(1-OFFSET(Radar!$AD$3,COLUMN(),0)*ScreenHeight!$C13)/Param!$B$39)/OFFSET(Radar!$AC$3,COLUMN(),0)
)*DistanceShader!AB12*LightShader!AB12*(IF(OFFSET(Ghosts!$S$41,COLUMN(),0)&lt;ScreenHeight!$E13,
   1,
   (SQRT(OFFSET(Ghosts!$T$41,COLUMN(),0)-OFFSET(Ghosts!$R$41,COLUMN(),0)*ScreenHeight!$D13)-1))+IF(Ghosts!$B$35,IF(Param!$M$21,-1-POWER(0.3,Param!$M$21)/(IF(Param!$M$21&lt;20,LightShader!AB103,OFFSET(LightShader!AB103,Param!$M$21-20,0)
)+POWER(0.3,Param!$M$21)),-2),0))</f>
        <v>1.7784960933996061</v>
      </c>
      <c r="AC12" s="53">
        <f ca="1">IF(ScreenHeight!$B13&lt;OFFSET(Radar!$AC$3,COLUMN(),0),
    Param!$B$38/ScreenHeight!$B13,
    (Param!$B$37+1/(1-OFFSET(Radar!$AD$3,COLUMN(),0)*ScreenHeight!$C13)/Param!$B$39)/OFFSET(Radar!$AC$3,COLUMN(),0)
)*DistanceShader!AC12*LightShader!AC12*(IF(OFFSET(Ghosts!$S$41,COLUMN(),0)&lt;ScreenHeight!$E13,
   1,
   (SQRT(OFFSET(Ghosts!$T$41,COLUMN(),0)-OFFSET(Ghosts!$R$41,COLUMN(),0)*ScreenHeight!$D13)-1))+IF(Ghosts!$B$35,IF(Param!$M$21,-1-POWER(0.3,Param!$M$21)/(IF(Param!$M$21&lt;20,LightShader!AC103,OFFSET(LightShader!AC103,Param!$M$21-20,0)
)+POWER(0.3,Param!$M$21)),-2),0))</f>
        <v>1.8061934806458291</v>
      </c>
      <c r="AD12" s="53">
        <f ca="1">IF(ScreenHeight!$B13&lt;OFFSET(Radar!$AC$3,COLUMN(),0),
    Param!$B$38/ScreenHeight!$B13,
    (Param!$B$37+1/(1-OFFSET(Radar!$AD$3,COLUMN(),0)*ScreenHeight!$C13)/Param!$B$39)/OFFSET(Radar!$AC$3,COLUMN(),0)
)*DistanceShader!AD12*LightShader!AD12*(IF(OFFSET(Ghosts!$S$41,COLUMN(),0)&lt;ScreenHeight!$E13,
   1,
   (SQRT(OFFSET(Ghosts!$T$41,COLUMN(),0)-OFFSET(Ghosts!$R$41,COLUMN(),0)*ScreenHeight!$D13)-1))+IF(Ghosts!$B$35,IF(Param!$M$21,-1-POWER(0.3,Param!$M$21)/(IF(Param!$M$21&lt;20,LightShader!AD103,OFFSET(LightShader!AD103,Param!$M$21-20,0)
)+POWER(0.3,Param!$M$21)),-2),0))</f>
        <v>1.834483019946201</v>
      </c>
      <c r="AE12" s="53">
        <f ca="1">IF(ScreenHeight!$B13&lt;OFFSET(Radar!$AC$3,COLUMN(),0),
    Param!$B$38/ScreenHeight!$B13,
    (Param!$B$37+1/(1-OFFSET(Radar!$AD$3,COLUMN(),0)*ScreenHeight!$C13)/Param!$B$39)/OFFSET(Radar!$AC$3,COLUMN(),0)
)*DistanceShader!AE12*LightShader!AE12*(IF(OFFSET(Ghosts!$S$41,COLUMN(),0)&lt;ScreenHeight!$E13,
   1,
   (SQRT(OFFSET(Ghosts!$T$41,COLUMN(),0)-OFFSET(Ghosts!$R$41,COLUMN(),0)*ScreenHeight!$D13)-1))+IF(Ghosts!$B$35,IF(Param!$M$21,-1-POWER(0.3,Param!$M$21)/(IF(Param!$M$21&lt;20,LightShader!AE103,OFFSET(LightShader!AE103,Param!$M$21-20,0)
)+POWER(0.3,Param!$M$21)),-2),0))</f>
        <v>1.8633796389268904</v>
      </c>
      <c r="AF12" s="53">
        <f ca="1">IF(ScreenHeight!$B13&lt;OFFSET(Radar!$AC$3,COLUMN(),0),
    Param!$B$38/ScreenHeight!$B13,
    (Param!$B$37+1/(1-OFFSET(Radar!$AD$3,COLUMN(),0)*ScreenHeight!$C13)/Param!$B$39)/OFFSET(Radar!$AC$3,COLUMN(),0)
)*DistanceShader!AF12*LightShader!AF12*(IF(OFFSET(Ghosts!$S$41,COLUMN(),0)&lt;ScreenHeight!$E13,
   1,
   (SQRT(OFFSET(Ghosts!$T$41,COLUMN(),0)-OFFSET(Ghosts!$R$41,COLUMN(),0)*ScreenHeight!$D13)-1))+IF(Ghosts!$B$35,IF(Param!$M$21,-1-POWER(0.3,Param!$M$21)/(IF(Param!$M$21&lt;20,LightShader!AF103,OFFSET(LightShader!AF103,Param!$M$21-20,0)
)+POWER(0.3,Param!$M$21)),-2),0))</f>
        <v>1.8928985629667565</v>
      </c>
      <c r="AG12" s="53">
        <f ca="1">IF(ScreenHeight!$B13&lt;OFFSET(Radar!$AC$3,COLUMN(),0),
    Param!$B$38/ScreenHeight!$B13,
    (Param!$B$37+1/(1-OFFSET(Radar!$AD$3,COLUMN(),0)*ScreenHeight!$C13)/Param!$B$39)/OFFSET(Radar!$AC$3,COLUMN(),0)
)*DistanceShader!AG12*LightShader!AG12*(IF(OFFSET(Ghosts!$S$41,COLUMN(),0)&lt;ScreenHeight!$E13,
   1,
   (SQRT(OFFSET(Ghosts!$T$41,COLUMN(),0)-OFFSET(Ghosts!$R$41,COLUMN(),0)*ScreenHeight!$D13)-1))+IF(Ghosts!$B$35,IF(Param!$M$21,-1-POWER(0.3,Param!$M$21)/(IF(Param!$M$21&lt;20,LightShader!AG103,OFFSET(LightShader!AG103,Param!$M$21-20,0)
)+POWER(0.3,Param!$M$21)),-2),0))</f>
        <v>1.9230553014179881</v>
      </c>
      <c r="AH12" s="53">
        <f ca="1">IF(ScreenHeight!$B13&lt;OFFSET(Radar!$AC$3,COLUMN(),0),
    Param!$B$38/ScreenHeight!$B13,
    (Param!$B$37+1/(1-OFFSET(Radar!$AD$3,COLUMN(),0)*ScreenHeight!$C13)/Param!$B$39)/OFFSET(Radar!$AC$3,COLUMN(),0)
)*DistanceShader!AH12*LightShader!AH12*(IF(OFFSET(Ghosts!$S$41,COLUMN(),0)&lt;ScreenHeight!$E13,
   1,
   (SQRT(OFFSET(Ghosts!$T$41,COLUMN(),0)-OFFSET(Ghosts!$R$41,COLUMN(),0)*ScreenHeight!$D13)-1))+IF(Ghosts!$B$35,IF(Param!$M$21,-1-POWER(0.3,Param!$M$21)/(IF(Param!$M$21&lt;20,LightShader!AH103,OFFSET(LightShader!AH103,Param!$M$21-20,0)
)+POWER(0.3,Param!$M$21)),-2),0))</f>
        <v>1.9538656302227433</v>
      </c>
      <c r="AI12" s="53">
        <f ca="1">IF(ScreenHeight!$B13&lt;OFFSET(Radar!$AC$3,COLUMN(),0),
    Param!$B$38/ScreenHeight!$B13,
    (Param!$B$37+1/(1-OFFSET(Radar!$AD$3,COLUMN(),0)*ScreenHeight!$C13)/Param!$B$39)/OFFSET(Radar!$AC$3,COLUMN(),0)
)*DistanceShader!AI12*LightShader!AI12*(IF(OFFSET(Ghosts!$S$41,COLUMN(),0)&lt;ScreenHeight!$E13,
   1,
   (SQRT(OFFSET(Ghosts!$T$41,COLUMN(),0)-OFFSET(Ghosts!$R$41,COLUMN(),0)*ScreenHeight!$D13)-1))+IF(Ghosts!$B$35,IF(Param!$M$21,-1-POWER(0.3,Param!$M$21)/(IF(Param!$M$21&lt;20,LightShader!AI103,OFFSET(LightShader!AI103,Param!$M$21-20,0)
)+POWER(0.3,Param!$M$21)),-2),0))</f>
        <v>1.9853455704127208</v>
      </c>
      <c r="AJ12" s="53">
        <f ca="1">IF(ScreenHeight!$B13&lt;OFFSET(Radar!$AC$3,COLUMN(),0),
    Param!$B$38/ScreenHeight!$B13,
    (Param!$B$37+1/(1-OFFSET(Radar!$AD$3,COLUMN(),0)*ScreenHeight!$C13)/Param!$B$39)/OFFSET(Radar!$AC$3,COLUMN(),0)
)*DistanceShader!AJ12*LightShader!AJ12*(IF(OFFSET(Ghosts!$S$41,COLUMN(),0)&lt;ScreenHeight!$E13,
   1,
   (SQRT(OFFSET(Ghosts!$T$41,COLUMN(),0)-OFFSET(Ghosts!$R$41,COLUMN(),0)*ScreenHeight!$D13)-1))+IF(Ghosts!$B$35,IF(Param!$M$21,-1-POWER(0.3,Param!$M$21)/(IF(Param!$M$21&lt;20,LightShader!AJ103,OFFSET(LightShader!AJ103,Param!$M$21-20,0)
)+POWER(0.3,Param!$M$21)),-2),0))</f>
        <v>2.0175113619159535</v>
      </c>
      <c r="AK12" s="53">
        <f ca="1">IF(ScreenHeight!$B13&lt;OFFSET(Radar!$AC$3,COLUMN(),0),
    Param!$B$38/ScreenHeight!$B13,
    (Param!$B$37+1/(1-OFFSET(Radar!$AD$3,COLUMN(),0)*ScreenHeight!$C13)/Param!$B$39)/OFFSET(Radar!$AC$3,COLUMN(),0)
)*DistanceShader!AK12*LightShader!AK12*(IF(OFFSET(Ghosts!$S$41,COLUMN(),0)&lt;ScreenHeight!$E13,
   1,
   (SQRT(OFFSET(Ghosts!$T$41,COLUMN(),0)-OFFSET(Ghosts!$R$41,COLUMN(),0)*ScreenHeight!$D13)-1))+IF(Ghosts!$B$35,IF(Param!$M$21,-1-POWER(0.3,Param!$M$21)/(IF(Param!$M$21&lt;20,LightShader!AK103,OFFSET(LightShader!AK103,Param!$M$21-20,0)
)+POWER(0.3,Param!$M$21)),-2),0))</f>
        <v>2.0503794320258293</v>
      </c>
      <c r="AL12" s="53">
        <f ca="1">IF(ScreenHeight!$B13&lt;OFFSET(Radar!$AC$3,COLUMN(),0),
    Param!$B$38/ScreenHeight!$B13,
    (Param!$B$37+1/(1-OFFSET(Radar!$AD$3,COLUMN(),0)*ScreenHeight!$C13)/Param!$B$39)/OFFSET(Radar!$AC$3,COLUMN(),0)
)*DistanceShader!AL12*LightShader!AL12*(IF(OFFSET(Ghosts!$S$41,COLUMN(),0)&lt;ScreenHeight!$E13,
   1,
   (SQRT(OFFSET(Ghosts!$T$41,COLUMN(),0)-OFFSET(Ghosts!$R$41,COLUMN(),0)*ScreenHeight!$D13)-1))+IF(Ghosts!$B$35,IF(Param!$M$21,-1-POWER(0.3,Param!$M$21)/(IF(Param!$M$21&lt;20,LightShader!AL103,OFFSET(LightShader!AL103,Param!$M$21-20,0)
)+POWER(0.3,Param!$M$21)),-2),0))</f>
        <v>2.0839663578108927</v>
      </c>
      <c r="AM12" s="53">
        <f ca="1">IF(ScreenHeight!$B13&lt;OFFSET(Radar!$AC$3,COLUMN(),0),
    Param!$B$38/ScreenHeight!$B13,
    (Param!$B$37+1/(1-OFFSET(Radar!$AD$3,COLUMN(),0)*ScreenHeight!$C13)/Param!$B$39)/OFFSET(Radar!$AC$3,COLUMN(),0)
)*DistanceShader!AM12*LightShader!AM12*(IF(OFFSET(Ghosts!$S$41,COLUMN(),0)&lt;ScreenHeight!$E13,
   1,
   (SQRT(OFFSET(Ghosts!$T$41,COLUMN(),0)-OFFSET(Ghosts!$R$41,COLUMN(),0)*ScreenHeight!$D13)-1))+IF(Ghosts!$B$35,IF(Param!$M$21,-1-POWER(0.3,Param!$M$21)/(IF(Param!$M$21&lt;20,LightShader!AM103,OFFSET(LightShader!AM103,Param!$M$21-20,0)
)+POWER(0.3,Param!$M$21)),-2),0))</f>
        <v>2.1182888216598723</v>
      </c>
      <c r="AN12" s="53">
        <f ca="1">IF(ScreenHeight!$B13&lt;OFFSET(Radar!$AC$3,COLUMN(),0),
    Param!$B$38/ScreenHeight!$B13,
    (Param!$B$37+1/(1-OFFSET(Radar!$AD$3,COLUMN(),0)*ScreenHeight!$C13)/Param!$B$39)/OFFSET(Radar!$AC$3,COLUMN(),0)
)*DistanceShader!AN12*LightShader!AN12*(IF(OFFSET(Ghosts!$S$41,COLUMN(),0)&lt;ScreenHeight!$E13,
   1,
   (SQRT(OFFSET(Ghosts!$T$41,COLUMN(),0)-OFFSET(Ghosts!$R$41,COLUMN(),0)*ScreenHeight!$D13)-1))+IF(Ghosts!$B$35,IF(Param!$M$21,-1-POWER(0.3,Param!$M$21)/(IF(Param!$M$21&lt;20,LightShader!AN103,OFFSET(LightShader!AN103,Param!$M$21-20,0)
)+POWER(0.3,Param!$M$21)),-2),0))</f>
        <v>2.1533635590641955</v>
      </c>
      <c r="AO12" s="53">
        <f ca="1">IF(ScreenHeight!$B13&lt;OFFSET(Radar!$AC$3,COLUMN(),0),
    Param!$B$38/ScreenHeight!$B13,
    (Param!$B$37+1/(1-OFFSET(Radar!$AD$3,COLUMN(),0)*ScreenHeight!$C13)/Param!$B$39)/OFFSET(Radar!$AC$3,COLUMN(),0)
)*DistanceShader!AO12*LightShader!AO12*(IF(OFFSET(Ghosts!$S$41,COLUMN(),0)&lt;ScreenHeight!$E13,
   1,
   (SQRT(OFFSET(Ghosts!$T$41,COLUMN(),0)-OFFSET(Ghosts!$R$41,COLUMN(),0)*ScreenHeight!$D13)-1))+IF(Ghosts!$B$35,IF(Param!$M$21,-1-POWER(0.3,Param!$M$21)/(IF(Param!$M$21&lt;20,LightShader!AO103,OFFSET(LightShader!AO103,Param!$M$21-20,0)
)+POWER(0.3,Param!$M$21)),-2),0))</f>
        <v>2.1892072976395682</v>
      </c>
      <c r="AP12" s="53">
        <f ca="1">IF(ScreenHeight!$B13&lt;OFFSET(Radar!$AC$3,COLUMN(),0),
    Param!$B$38/ScreenHeight!$B13,
    (Param!$B$37+1/(1-OFFSET(Radar!$AD$3,COLUMN(),0)*ScreenHeight!$C13)/Param!$B$39)/OFFSET(Radar!$AC$3,COLUMN(),0)
)*DistanceShader!AP12*LightShader!AP12*(IF(OFFSET(Ghosts!$S$41,COLUMN(),0)&lt;ScreenHeight!$E13,
   1,
   (SQRT(OFFSET(Ghosts!$T$41,COLUMN(),0)-OFFSET(Ghosts!$R$41,COLUMN(),0)*ScreenHeight!$D13)-1))+IF(Ghosts!$B$35,IF(Param!$M$21,-1-POWER(0.3,Param!$M$21)/(IF(Param!$M$21&lt;20,LightShader!AP103,OFFSET(LightShader!AP103,Param!$M$21-20,0)
)+POWER(0.3,Param!$M$21)),-2),0))</f>
        <v>2.2258366862788099</v>
      </c>
      <c r="AQ12" s="53">
        <f ca="1">IF(ScreenHeight!$B13&lt;OFFSET(Radar!$AC$3,COLUMN(),0),
    Param!$B$38/ScreenHeight!$B13,
    (Param!$B$37+1/(1-OFFSET(Radar!$AD$3,COLUMN(),0)*ScreenHeight!$C13)/Param!$B$39)/OFFSET(Radar!$AC$3,COLUMN(),0)
)*DistanceShader!AQ12*LightShader!AQ12*(IF(OFFSET(Ghosts!$S$41,COLUMN(),0)&lt;ScreenHeight!$E13,
   1,
   (SQRT(OFFSET(Ghosts!$T$41,COLUMN(),0)-OFFSET(Ghosts!$R$41,COLUMN(),0)*ScreenHeight!$D13)-1))+IF(Ghosts!$B$35,IF(Param!$M$21,-1-POWER(0.3,Param!$M$21)/(IF(Param!$M$21&lt;20,LightShader!AQ103,OFFSET(LightShader!AQ103,Param!$M$21-20,0)
)+POWER(0.3,Param!$M$21)),-2),0))</f>
        <v>2.2632682132098503</v>
      </c>
      <c r="AR12" s="53">
        <f ca="1">IF(ScreenHeight!$B13&lt;OFFSET(Radar!$AC$3,COLUMN(),0),
    Param!$B$38/ScreenHeight!$B13,
    (Param!$B$37+1/(1-OFFSET(Radar!$AD$3,COLUMN(),0)*ScreenHeight!$C13)/Param!$B$39)/OFFSET(Radar!$AC$3,COLUMN(),0)
)*DistanceShader!AR12*LightShader!AR12*(IF(OFFSET(Ghosts!$S$41,COLUMN(),0)&lt;ScreenHeight!$E13,
   1,
   (SQRT(OFFSET(Ghosts!$T$41,COLUMN(),0)-OFFSET(Ghosts!$R$41,COLUMN(),0)*ScreenHeight!$D13)-1))+IF(Ghosts!$B$35,IF(Param!$M$21,-1-POWER(0.3,Param!$M$21)/(IF(Param!$M$21&lt;20,LightShader!AR103,OFFSET(LightShader!AR103,Param!$M$21-20,0)
)+POWER(0.3,Param!$M$21)),-2),0))</f>
        <v>2.3015181116057772</v>
      </c>
      <c r="AS12" s="53">
        <f ca="1">IF(ScreenHeight!$B13&lt;OFFSET(Radar!$AC$3,COLUMN(),0),
    Param!$B$38/ScreenHeight!$B13,
    (Param!$B$37+1/(1-OFFSET(Radar!$AD$3,COLUMN(),0)*ScreenHeight!$C13)/Param!$B$39)/OFFSET(Radar!$AC$3,COLUMN(),0)
)*DistanceShader!AS12*LightShader!AS12*(IF(OFFSET(Ghosts!$S$41,COLUMN(),0)&lt;ScreenHeight!$E13,
   1,
   (SQRT(OFFSET(Ghosts!$T$41,COLUMN(),0)-OFFSET(Ghosts!$R$41,COLUMN(),0)*ScreenHeight!$D13)-1))+IF(Ghosts!$B$35,IF(Param!$M$21,-1-POWER(0.3,Param!$M$21)/(IF(Param!$M$21&lt;20,LightShader!AS103,OFFSET(LightShader!AS103,Param!$M$21-20,0)
)+POWER(0.3,Param!$M$21)),-2),0))</f>
        <v>2.34060225125836</v>
      </c>
      <c r="AT12" s="53">
        <f ca="1">IF(ScreenHeight!$B13&lt;OFFSET(Radar!$AC$3,COLUMN(),0),
    Param!$B$38/ScreenHeight!$B13,
    (Param!$B$37+1/(1-OFFSET(Radar!$AD$3,COLUMN(),0)*ScreenHeight!$C13)/Param!$B$39)/OFFSET(Radar!$AC$3,COLUMN(),0)
)*DistanceShader!AT12*LightShader!AT12*(IF(OFFSET(Ghosts!$S$41,COLUMN(),0)&lt;ScreenHeight!$E13,
   1,
   (SQRT(OFFSET(Ghosts!$T$41,COLUMN(),0)-OFFSET(Ghosts!$R$41,COLUMN(),0)*ScreenHeight!$D13)-1))+IF(Ghosts!$B$35,IF(Param!$M$21,-1-POWER(0.3,Param!$M$21)/(IF(Param!$M$21&lt;20,LightShader!AT103,OFFSET(LightShader!AT103,Param!$M$21-20,0)
)+POWER(0.3,Param!$M$21)),-2),0))</f>
        <v>2.3805360146834307</v>
      </c>
      <c r="AU12" s="53">
        <f ca="1">IF(ScreenHeight!$B13&lt;OFFSET(Radar!$AC$3,COLUMN(),0),
    Param!$B$38/ScreenHeight!$B13,
    (Param!$B$37+1/(1-OFFSET(Radar!$AD$3,COLUMN(),0)*ScreenHeight!$C13)/Param!$B$39)/OFFSET(Radar!$AC$3,COLUMN(),0)
)*DistanceShader!AU12*LightShader!AU12*(IF(OFFSET(Ghosts!$S$41,COLUMN(),0)&lt;ScreenHeight!$E13,
   1,
   (SQRT(OFFSET(Ghosts!$T$41,COLUMN(),0)-OFFSET(Ghosts!$R$41,COLUMN(),0)*ScreenHeight!$D13)-1))+IF(Ghosts!$B$35,IF(Param!$M$21,-1-POWER(0.3,Param!$M$21)/(IF(Param!$M$21&lt;20,LightShader!AU103,OFFSET(LightShader!AU103,Param!$M$21-20,0)
)+POWER(0.3,Param!$M$21)),-2),0))</f>
        <v>2.4213341558769721</v>
      </c>
      <c r="AV12" s="53">
        <f ca="1">IF(ScreenHeight!$B13&lt;OFFSET(Radar!$AC$3,COLUMN(),0),
    Param!$B$38/ScreenHeight!$B13,
    (Param!$B$37+1/(1-OFFSET(Radar!$AD$3,COLUMN(),0)*ScreenHeight!$C13)/Param!$B$39)/OFFSET(Radar!$AC$3,COLUMN(),0)
)*DistanceShader!AV12*LightShader!AV12*(IF(OFFSET(Ghosts!$S$41,COLUMN(),0)&lt;ScreenHeight!$E13,
   1,
   (SQRT(OFFSET(Ghosts!$T$41,COLUMN(),0)-OFFSET(Ghosts!$R$41,COLUMN(),0)*ScreenHeight!$D13)-1))+IF(Ghosts!$B$35,IF(Param!$M$21,-1-POWER(0.3,Param!$M$21)/(IF(Param!$M$21&lt;20,LightShader!AV103,OFFSET(LightShader!AV103,Param!$M$21-20,0)
)+POWER(0.3,Param!$M$21)),-2),0))</f>
        <v>2.463010639786785</v>
      </c>
      <c r="AW12" s="53">
        <f ca="1">IF(ScreenHeight!$B13&lt;OFFSET(Radar!$AC$3,COLUMN(),0),
    Param!$B$38/ScreenHeight!$B13,
    (Param!$B$37+1/(1-OFFSET(Radar!$AD$3,COLUMN(),0)*ScreenHeight!$C13)/Param!$B$39)/OFFSET(Radar!$AC$3,COLUMN(),0)
)*DistanceShader!AW12*LightShader!AW12*(IF(OFFSET(Ghosts!$S$41,COLUMN(),0)&lt;ScreenHeight!$E13,
   1,
   (SQRT(OFFSET(Ghosts!$T$41,COLUMN(),0)-OFFSET(Ghosts!$R$41,COLUMN(),0)*ScreenHeight!$D13)-1))+IF(Ghosts!$B$35,IF(Param!$M$21,-1-POWER(0.3,Param!$M$21)/(IF(Param!$M$21&lt;20,LightShader!AW103,OFFSET(LightShader!AW103,Param!$M$21-20,0)
)+POWER(0.3,Param!$M$21)),-2),0))</f>
        <v>2.5055784604086324</v>
      </c>
      <c r="AX12" s="53">
        <f ca="1">IF(ScreenHeight!$B13&lt;OFFSET(Radar!$AC$3,COLUMN(),0),
    Param!$B$38/ScreenHeight!$B13,
    (Param!$B$37+1/(1-OFFSET(Radar!$AD$3,COLUMN(),0)*ScreenHeight!$C13)/Param!$B$39)/OFFSET(Radar!$AC$3,COLUMN(),0)
)*DistanceShader!AX12*LightShader!AX12*(IF(OFFSET(Ghosts!$S$41,COLUMN(),0)&lt;ScreenHeight!$E13,
   1,
   (SQRT(OFFSET(Ghosts!$T$41,COLUMN(),0)-OFFSET(Ghosts!$R$41,COLUMN(),0)*ScreenHeight!$D13)-1))+IF(Ghosts!$B$35,IF(Param!$M$21,-1-POWER(0.3,Param!$M$21)/(IF(Param!$M$21&lt;20,LightShader!AX103,OFFSET(LightShader!AX103,Param!$M$21-20,0)
)+POWER(0.3,Param!$M$21)),-2),0))</f>
        <v>2.5490494352616606</v>
      </c>
      <c r="AY12" s="53">
        <f ca="1">IF(ScreenHeight!$B13&lt;OFFSET(Radar!$AC$3,COLUMN(),0),
    Param!$B$38/ScreenHeight!$B13,
    (Param!$B$37+1/(1-OFFSET(Radar!$AD$3,COLUMN(),0)*ScreenHeight!$C13)/Param!$B$39)/OFFSET(Radar!$AC$3,COLUMN(),0)
)*DistanceShader!AY12*LightShader!AY12*(IF(OFFSET(Ghosts!$S$41,COLUMN(),0)&lt;ScreenHeight!$E13,
   1,
   (SQRT(OFFSET(Ghosts!$T$41,COLUMN(),0)-OFFSET(Ghosts!$R$41,COLUMN(),0)*ScreenHeight!$D13)-1))+IF(Ghosts!$B$35,IF(Param!$M$21,-1-POWER(0.3,Param!$M$21)/(IF(Param!$M$21&lt;20,LightShader!AY103,OFFSET(LightShader!AY103,Param!$M$21-20,0)
)+POWER(0.3,Param!$M$21)),-2),0))</f>
        <v>2.5934339738503351</v>
      </c>
      <c r="AZ12" s="53">
        <f ca="1">IF(ScreenHeight!$B13&lt;OFFSET(Radar!$AC$3,COLUMN(),0),
    Param!$B$38/ScreenHeight!$B13,
    (Param!$B$37+1/(1-OFFSET(Radar!$AD$3,COLUMN(),0)*ScreenHeight!$C13)/Param!$B$39)/OFFSET(Radar!$AC$3,COLUMN(),0)
)*DistanceShader!AZ12*LightShader!AZ12*(IF(OFFSET(Ghosts!$S$41,COLUMN(),0)&lt;ScreenHeight!$E13,
   1,
   (SQRT(OFFSET(Ghosts!$T$41,COLUMN(),0)-OFFSET(Ghosts!$R$41,COLUMN(),0)*ScreenHeight!$D13)-1))+IF(Ghosts!$B$35,IF(Param!$M$21,-1-POWER(0.3,Param!$M$21)/(IF(Param!$M$21&lt;20,LightShader!AZ103,OFFSET(LightShader!AZ103,Param!$M$21-20,0)
)+POWER(0.3,Param!$M$21)),-2),0))</f>
        <v>2.638740817585647</v>
      </c>
      <c r="BA12" s="53">
        <f ca="1">IF(ScreenHeight!$B13&lt;OFFSET(Radar!$AC$3,COLUMN(),0),
    Param!$B$38/ScreenHeight!$B13,
    (Param!$B$37+1/(1-OFFSET(Radar!$AD$3,COLUMN(),0)*ScreenHeight!$C13)/Param!$B$39)/OFFSET(Radar!$AC$3,COLUMN(),0)
)*DistanceShader!BA12*LightShader!BA12*(IF(OFFSET(Ghosts!$S$41,COLUMN(),0)&lt;ScreenHeight!$E13,
   1,
   (SQRT(OFFSET(Ghosts!$T$41,COLUMN(),0)-OFFSET(Ghosts!$R$41,COLUMN(),0)*ScreenHeight!$D13)-1))+IF(Ghosts!$B$35,IF(Param!$M$21,-1-POWER(0.3,Param!$M$21)/(IF(Param!$M$21&lt;20,LightShader!BA103,OFFSET(LightShader!BA103,Param!$M$21-20,0)
)+POWER(0.3,Param!$M$21)),-2),0))</f>
        <v>2.6849767485249441</v>
      </c>
      <c r="BB12" s="53">
        <f ca="1">IF(ScreenHeight!$B13&lt;OFFSET(Radar!$AC$3,COLUMN(),0),
    Param!$B$38/ScreenHeight!$B13,
    (Param!$B$37+1/(1-OFFSET(Radar!$AD$3,COLUMN(),0)*ScreenHeight!$C13)/Param!$B$39)/OFFSET(Radar!$AC$3,COLUMN(),0)
)*DistanceShader!BB12*LightShader!BB12*(IF(OFFSET(Ghosts!$S$41,COLUMN(),0)&lt;ScreenHeight!$E13,
   1,
   (SQRT(OFFSET(Ghosts!$T$41,COLUMN(),0)-OFFSET(Ghosts!$R$41,COLUMN(),0)*ScreenHeight!$D13)-1))+IF(Ghosts!$B$35,IF(Param!$M$21,-1-POWER(0.3,Param!$M$21)/(IF(Param!$M$21&lt;20,LightShader!BB103,OFFSET(LightShader!BB103,Param!$M$21-20,0)
)+POWER(0.3,Param!$M$21)),-2),0))</f>
        <v>2.7321462642079095</v>
      </c>
      <c r="BC12" s="53">
        <f ca="1">IF(ScreenHeight!$B13&lt;OFFSET(Radar!$AC$3,COLUMN(),0),
    Param!$B$38/ScreenHeight!$B13,
    (Param!$B$37+1/(1-OFFSET(Radar!$AD$3,COLUMN(),0)*ScreenHeight!$C13)/Param!$B$39)/OFFSET(Radar!$AC$3,COLUMN(),0)
)*DistanceShader!BC12*LightShader!BC12*(IF(OFFSET(Ghosts!$S$41,COLUMN(),0)&lt;ScreenHeight!$E13,
   1,
   (SQRT(OFFSET(Ghosts!$T$41,COLUMN(),0)-OFFSET(Ghosts!$R$41,COLUMN(),0)*ScreenHeight!$D13)-1))+IF(Ghosts!$B$35,IF(Param!$M$21,-1-POWER(0.3,Param!$M$21)/(IF(Param!$M$21&lt;20,LightShader!BC103,OFFSET(LightShader!BC103,Param!$M$21-20,0)
)+POWER(0.3,Param!$M$21)),-2),0))</f>
        <v>2.7802512158286623</v>
      </c>
      <c r="BD12" s="53">
        <f ca="1">IF(ScreenHeight!$B13&lt;OFFSET(Radar!$AC$3,COLUMN(),0),
    Param!$B$38/ScreenHeight!$B13,
    (Param!$B$37+1/(1-OFFSET(Radar!$AD$3,COLUMN(),0)*ScreenHeight!$C13)/Param!$B$39)/OFFSET(Radar!$AC$3,COLUMN(),0)
)*DistanceShader!BD12*LightShader!BD12*(IF(OFFSET(Ghosts!$S$41,COLUMN(),0)&lt;ScreenHeight!$E13,
   1,
   (SQRT(OFFSET(Ghosts!$T$41,COLUMN(),0)-OFFSET(Ghosts!$R$41,COLUMN(),0)*ScreenHeight!$D13)-1))+IF(Ghosts!$B$35,IF(Param!$M$21,-1-POWER(0.3,Param!$M$21)/(IF(Param!$M$21&lt;20,LightShader!BD103,OFFSET(LightShader!BD103,Param!$M$21-20,0)
)+POWER(0.3,Param!$M$21)),-2),0))</f>
        <v>2.8292904070065443</v>
      </c>
      <c r="BE12" s="53">
        <f ca="1">IF(ScreenHeight!$B13&lt;OFFSET(Radar!$AC$3,COLUMN(),0),
    Param!$B$38/ScreenHeight!$B13,
    (Param!$B$37+1/(1-OFFSET(Radar!$AD$3,COLUMN(),0)*ScreenHeight!$C13)/Param!$B$39)/OFFSET(Radar!$AC$3,COLUMN(),0)
)*DistanceShader!BE12*LightShader!BE12*(IF(OFFSET(Ghosts!$S$41,COLUMN(),0)&lt;ScreenHeight!$E13,
   1,
   (SQRT(OFFSET(Ghosts!$T$41,COLUMN(),0)-OFFSET(Ghosts!$R$41,COLUMN(),0)*ScreenHeight!$D13)-1))+IF(Ghosts!$B$35,IF(Param!$M$21,-1-POWER(0.3,Param!$M$21)/(IF(Param!$M$21&lt;20,LightShader!BE103,OFFSET(LightShader!BE103,Param!$M$21-20,0)
)+POWER(0.3,Param!$M$21)),-2),0))</f>
        <v>2.8792591505200749</v>
      </c>
      <c r="BF12" s="53">
        <f ca="1">IF(ScreenHeight!$B13&lt;OFFSET(Radar!$AC$3,COLUMN(),0),
    Param!$B$38/ScreenHeight!$B13,
    (Param!$B$37+1/(1-OFFSET(Radar!$AD$3,COLUMN(),0)*ScreenHeight!$C13)/Param!$B$39)/OFFSET(Radar!$AC$3,COLUMN(),0)
)*DistanceShader!BF12*LightShader!BF12*(IF(OFFSET(Ghosts!$S$41,COLUMN(),0)&lt;ScreenHeight!$E13,
   1,
   (SQRT(OFFSET(Ghosts!$T$41,COLUMN(),0)-OFFSET(Ghosts!$R$41,COLUMN(),0)*ScreenHeight!$D13)-1))+IF(Ghosts!$B$35,IF(Param!$M$21,-1-POWER(0.3,Param!$M$21)/(IF(Param!$M$21&lt;20,LightShader!BF103,OFFSET(LightShader!BF103,Param!$M$21-20,0)
)+POWER(0.3,Param!$M$21)),-2),0))</f>
        <v>2.9301487805725941</v>
      </c>
      <c r="BG12" s="53">
        <f ca="1">IF(ScreenHeight!$B13&lt;OFFSET(Radar!$AC$3,COLUMN(),0),
    Param!$B$38/ScreenHeight!$B13,
    (Param!$B$37+1/(1-OFFSET(Radar!$AD$3,COLUMN(),0)*ScreenHeight!$C13)/Param!$B$39)/OFFSET(Radar!$AC$3,COLUMN(),0)
)*DistanceShader!BG12*LightShader!BG12*(IF(OFFSET(Ghosts!$S$41,COLUMN(),0)&lt;ScreenHeight!$E13,
   1,
   (SQRT(OFFSET(Ghosts!$T$41,COLUMN(),0)-OFFSET(Ghosts!$R$41,COLUMN(),0)*ScreenHeight!$D13)-1))+IF(Ghosts!$B$35,IF(Param!$M$21,-1-POWER(0.3,Param!$M$21)/(IF(Param!$M$21&lt;20,LightShader!BG103,OFFSET(LightShader!BG103,Param!$M$21-20,0)
)+POWER(0.3,Param!$M$21)),-2),0))</f>
        <v>2.9819461184913658</v>
      </c>
      <c r="BH12" s="53">
        <f ca="1">IF(ScreenHeight!$B13&lt;OFFSET(Radar!$AC$3,COLUMN(),0),
    Param!$B$38/ScreenHeight!$B13,
    (Param!$B$37+1/(1-OFFSET(Radar!$AD$3,COLUMN(),0)*ScreenHeight!$C13)/Param!$B$39)/OFFSET(Radar!$AC$3,COLUMN(),0)
)*DistanceShader!BH12*LightShader!BH12*(IF(OFFSET(Ghosts!$S$41,COLUMN(),0)&lt;ScreenHeight!$E13,
   1,
   (SQRT(OFFSET(Ghosts!$T$41,COLUMN(),0)-OFFSET(Ghosts!$R$41,COLUMN(),0)*ScreenHeight!$D13)-1))+IF(Ghosts!$B$35,IF(Param!$M$21,-1-POWER(0.3,Param!$M$21)/(IF(Param!$M$21&lt;20,LightShader!BH103,OFFSET(LightShader!BH103,Param!$M$21-20,0)
)+POWER(0.3,Param!$M$21)),-2),0))</f>
        <v>3.0346328902556063</v>
      </c>
      <c r="BI12" s="53">
        <f ca="1">IF(ScreenHeight!$B13&lt;OFFSET(Radar!$AC$3,COLUMN(),0),
    Param!$B$38/ScreenHeight!$B13,
    (Param!$B$37+1/(1-OFFSET(Radar!$AD$3,COLUMN(),0)*ScreenHeight!$C13)/Param!$B$39)/OFFSET(Radar!$AC$3,COLUMN(),0)
)*DistanceShader!BI12*LightShader!BI12*(IF(OFFSET(Ghosts!$S$41,COLUMN(),0)&lt;ScreenHeight!$E13,
   1,
   (SQRT(OFFSET(Ghosts!$T$41,COLUMN(),0)-OFFSET(Ghosts!$R$41,COLUMN(),0)*ScreenHeight!$D13)-1))+IF(Ghosts!$B$35,IF(Param!$M$21,-1-POWER(0.3,Param!$M$21)/(IF(Param!$M$21&lt;20,LightShader!BI103,OFFSET(LightShader!BI103,Param!$M$21-20,0)
)+POWER(0.3,Param!$M$21)),-2),0))</f>
        <v>3.0881850949387206</v>
      </c>
      <c r="BJ12" s="53">
        <f ca="1">IF(ScreenHeight!$B13&lt;OFFSET(Radar!$AC$3,COLUMN(),0),
    Param!$B$38/ScreenHeight!$B13,
    (Param!$B$37+1/(1-OFFSET(Radar!$AD$3,COLUMN(),0)*ScreenHeight!$C13)/Param!$B$39)/OFFSET(Radar!$AC$3,COLUMN(),0)
)*DistanceShader!BJ12*LightShader!BJ12*(IF(OFFSET(Ghosts!$S$41,COLUMN(),0)&lt;ScreenHeight!$E13,
   1,
   (SQRT(OFFSET(Ghosts!$T$41,COLUMN(),0)-OFFSET(Ghosts!$R$41,COLUMN(),0)*ScreenHeight!$D13)-1))+IF(Ghosts!$B$35,IF(Param!$M$21,-1-POWER(0.3,Param!$M$21)/(IF(Param!$M$21&lt;20,LightShader!BJ103,OFFSET(LightShader!BJ103,Param!$M$21-20,0)
)+POWER(0.3,Param!$M$21)),-2),0))</f>
        <v>3.1425723240757013</v>
      </c>
      <c r="BK12" s="53">
        <f ca="1">IF(ScreenHeight!$B13&lt;OFFSET(Radar!$AC$3,COLUMN(),0),
    Param!$B$38/ScreenHeight!$B13,
    (Param!$B$37+1/(1-OFFSET(Radar!$AD$3,COLUMN(),0)*ScreenHeight!$C13)/Param!$B$39)/OFFSET(Radar!$AC$3,COLUMN(),0)
)*DistanceShader!BK12*LightShader!BK12*(IF(OFFSET(Ghosts!$S$41,COLUMN(),0)&lt;ScreenHeight!$E13,
   1,
   (SQRT(OFFSET(Ghosts!$T$41,COLUMN(),0)-OFFSET(Ghosts!$R$41,COLUMN(),0)*ScreenHeight!$D13)-1))+IF(Ghosts!$B$35,IF(Param!$M$21,-1-POWER(0.3,Param!$M$21)/(IF(Param!$M$21&lt;20,LightShader!BK103,OFFSET(LightShader!BK103,Param!$M$21-20,0)
)+POWER(0.3,Param!$M$21)),-2),0))</f>
        <v>3.1977570331714307</v>
      </c>
      <c r="BL12" s="53">
        <f ca="1">IF(ScreenHeight!$B13&lt;OFFSET(Radar!$AC$3,COLUMN(),0),
    Param!$B$38/ScreenHeight!$B13,
    (Param!$B$37+1/(1-OFFSET(Radar!$AD$3,COLUMN(),0)*ScreenHeight!$C13)/Param!$B$39)/OFFSET(Radar!$AC$3,COLUMN(),0)
)*DistanceShader!BL12*LightShader!BL12*(IF(OFFSET(Ghosts!$S$41,COLUMN(),0)&lt;ScreenHeight!$E13,
   1,
   (SQRT(OFFSET(Ghosts!$T$41,COLUMN(),0)-OFFSET(Ghosts!$R$41,COLUMN(),0)*ScreenHeight!$D13)-1))+IF(Ghosts!$B$35,IF(Param!$M$21,-1-POWER(0.3,Param!$M$21)/(IF(Param!$M$21&lt;20,LightShader!BL103,OFFSET(LightShader!BL103,Param!$M$21-20,0)
)+POWER(0.3,Param!$M$21)),-2),0))</f>
        <v>3.2536937680948612</v>
      </c>
      <c r="BM12" s="53">
        <f ca="1">IF(ScreenHeight!$B13&lt;OFFSET(Radar!$AC$3,COLUMN(),0),
    Param!$B$38/ScreenHeight!$B13,
    (Param!$B$37+1/(1-OFFSET(Radar!$AD$3,COLUMN(),0)*ScreenHeight!$C13)/Param!$B$39)/OFFSET(Radar!$AC$3,COLUMN(),0)
)*DistanceShader!BM12*LightShader!BM12*(IF(OFFSET(Ghosts!$S$41,COLUMN(),0)&lt;ScreenHeight!$E13,
   1,
   (SQRT(OFFSET(Ghosts!$T$41,COLUMN(),0)-OFFSET(Ghosts!$R$41,COLUMN(),0)*ScreenHeight!$D13)-1))+IF(Ghosts!$B$35,IF(Param!$M$21,-1-POWER(0.3,Param!$M$21)/(IF(Param!$M$21&lt;20,LightShader!BM103,OFFSET(LightShader!BM103,Param!$M$21-20,0)
)+POWER(0.3,Param!$M$21)),-2),0))</f>
        <v>3.3103283510035686</v>
      </c>
      <c r="BN12" s="53">
        <f ca="1">IF(ScreenHeight!$B13&lt;OFFSET(Radar!$AC$3,COLUMN(),0),
    Param!$B$38/ScreenHeight!$B13,
    (Param!$B$37+1/(1-OFFSET(Radar!$AD$3,COLUMN(),0)*ScreenHeight!$C13)/Param!$B$39)/OFFSET(Radar!$AC$3,COLUMN(),0)
)*DistanceShader!BN12*LightShader!BN12*(IF(OFFSET(Ghosts!$S$41,COLUMN(),0)&lt;ScreenHeight!$E13,
   1,
   (SQRT(OFFSET(Ghosts!$T$41,COLUMN(),0)-OFFSET(Ghosts!$R$41,COLUMN(),0)*ScreenHeight!$D13)-1))+IF(Ghosts!$B$35,IF(Param!$M$21,-1-POWER(0.3,Param!$M$21)/(IF(Param!$M$21&lt;20,LightShader!BN103,OFFSET(LightShader!BN103,Param!$M$21-20,0)
)+POWER(0.3,Param!$M$21)),-2),0))</f>
        <v>3.367597032755778</v>
      </c>
      <c r="BO12" s="53">
        <f ca="1">IF(ScreenHeight!$B13&lt;OFFSET(Radar!$AC$3,COLUMN(),0),
    Param!$B$38/ScreenHeight!$B13,
    (Param!$B$37+1/(1-OFFSET(Radar!$AD$3,COLUMN(),0)*ScreenHeight!$C13)/Param!$B$39)/OFFSET(Radar!$AC$3,COLUMN(),0)
)*DistanceShader!BO12*LightShader!BO12*(IF(OFFSET(Ghosts!$S$41,COLUMN(),0)&lt;ScreenHeight!$E13,
   1,
   (SQRT(OFFSET(Ghosts!$T$41,COLUMN(),0)-OFFSET(Ghosts!$R$41,COLUMN(),0)*ScreenHeight!$D13)-1))+IF(Ghosts!$B$35,IF(Param!$M$21,-1-POWER(0.3,Param!$M$21)/(IF(Param!$M$21&lt;20,LightShader!BO103,OFFSET(LightShader!BO103,Param!$M$21-20,0)
)+POWER(0.3,Param!$M$21)),-2),0))</f>
        <v>3.425425621529234</v>
      </c>
      <c r="BP12" s="53">
        <f ca="1">IF(ScreenHeight!$B13&lt;OFFSET(Radar!$AC$3,COLUMN(),0),
    Param!$B$38/ScreenHeight!$B13,
    (Param!$B$37+1/(1-OFFSET(Radar!$AD$3,COLUMN(),0)*ScreenHeight!$C13)/Param!$B$39)/OFFSET(Radar!$AC$3,COLUMN(),0)
)*DistanceShader!BP12*LightShader!BP12*(IF(OFFSET(Ghosts!$S$41,COLUMN(),0)&lt;ScreenHeight!$E13,
   1,
   (SQRT(OFFSET(Ghosts!$T$41,COLUMN(),0)-OFFSET(Ghosts!$R$41,COLUMN(),0)*ScreenHeight!$D13)-1))+IF(Ghosts!$B$35,IF(Param!$M$21,-1-POWER(0.3,Param!$M$21)/(IF(Param!$M$21&lt;20,LightShader!BP103,OFFSET(LightShader!BP103,Param!$M$21-20,0)
)+POWER(0.3,Param!$M$21)),-2),0))</f>
        <v>3.483728600601907</v>
      </c>
      <c r="BQ12" s="53">
        <f ca="1">IF(ScreenHeight!$B13&lt;OFFSET(Radar!$AC$3,COLUMN(),0),
    Param!$B$38/ScreenHeight!$B13,
    (Param!$B$37+1/(1-OFFSET(Radar!$AD$3,COLUMN(),0)*ScreenHeight!$C13)/Param!$B$39)/OFFSET(Radar!$AC$3,COLUMN(),0)
)*DistanceShader!BQ12*LightShader!BQ12*(IF(OFFSET(Ghosts!$S$41,COLUMN(),0)&lt;ScreenHeight!$E13,
   1,
   (SQRT(OFFSET(Ghosts!$T$41,COLUMN(),0)-OFFSET(Ghosts!$R$41,COLUMN(),0)*ScreenHeight!$D13)-1))+IF(Ghosts!$B$35,IF(Param!$M$21,-1-POWER(0.3,Param!$M$21)/(IF(Param!$M$21&lt;20,LightShader!BQ103,OFFSET(LightShader!BQ103,Param!$M$21-20,0)
)+POWER(0.3,Param!$M$21)),-2),0))</f>
        <v>3.5424082519636593</v>
      </c>
      <c r="BR12" s="53">
        <f ca="1">IF(ScreenHeight!$B13&lt;OFFSET(Radar!$AC$3,COLUMN(),0),
    Param!$B$38/ScreenHeight!$B13,
    (Param!$B$37+1/(1-OFFSET(Radar!$AD$3,COLUMN(),0)*ScreenHeight!$C13)/Param!$B$39)/OFFSET(Radar!$AC$3,COLUMN(),0)
)*DistanceShader!BR12*LightShader!BR12*(IF(OFFSET(Ghosts!$S$41,COLUMN(),0)&lt;ScreenHeight!$E13,
   1,
   (SQRT(OFFSET(Ghosts!$T$41,COLUMN(),0)-OFFSET(Ghosts!$R$41,COLUMN(),0)*ScreenHeight!$D13)-1))+IF(Ghosts!$B$35,IF(Param!$M$21,-1-POWER(0.3,Param!$M$21)/(IF(Param!$M$21&lt;20,LightShader!BR103,OFFSET(LightShader!BR103,Param!$M$21-20,0)
)+POWER(0.3,Param!$M$21)),-2),0))</f>
        <v>3.601353806597444</v>
      </c>
      <c r="BS12" s="53">
        <f ca="1">IF(ScreenHeight!$B13&lt;OFFSET(Radar!$AC$3,COLUMN(),0),
    Param!$B$38/ScreenHeight!$B13,
    (Param!$B$37+1/(1-OFFSET(Radar!$AD$3,COLUMN(),0)*ScreenHeight!$C13)/Param!$B$39)/OFFSET(Radar!$AC$3,COLUMN(),0)
)*DistanceShader!BS12*LightShader!BS12*(IF(OFFSET(Ghosts!$S$41,COLUMN(),0)&lt;ScreenHeight!$E13,
   1,
   (SQRT(OFFSET(Ghosts!$T$41,COLUMN(),0)-OFFSET(Ghosts!$R$41,COLUMN(),0)*ScreenHeight!$D13)-1))+IF(Ghosts!$B$35,IF(Param!$M$21,-1-POWER(0.3,Param!$M$21)/(IF(Param!$M$21&lt;20,LightShader!BS103,OFFSET(LightShader!BS103,Param!$M$21-20,0)
)+POWER(0.3,Param!$M$21)),-2),0))</f>
        <v>3.6604406468327046</v>
      </c>
      <c r="BT12" s="53">
        <f ca="1">IF(ScreenHeight!$B13&lt;OFFSET(Radar!$AC$3,COLUMN(),0),
    Param!$B$38/ScreenHeight!$B13,
    (Param!$B$37+1/(1-OFFSET(Radar!$AD$3,COLUMN(),0)*ScreenHeight!$C13)/Param!$B$39)/OFFSET(Radar!$AC$3,COLUMN(),0)
)*DistanceShader!BT12*LightShader!BT12*(IF(OFFSET(Ghosts!$S$41,COLUMN(),0)&lt;ScreenHeight!$E13,
   1,
   (SQRT(OFFSET(Ghosts!$T$41,COLUMN(),0)-OFFSET(Ghosts!$R$41,COLUMN(),0)*ScreenHeight!$D13)-1))+IF(Ghosts!$B$35,IF(Param!$M$21,-1-POWER(0.3,Param!$M$21)/(IF(Param!$M$21&lt;20,LightShader!BT103,OFFSET(LightShader!BT103,Param!$M$21-20,0)
)+POWER(0.3,Param!$M$21)),-2),0))</f>
        <v>3.7195295910223281</v>
      </c>
      <c r="BU12" s="53">
        <f ca="1">IF(ScreenHeight!$B13&lt;OFFSET(Radar!$AC$3,COLUMN(),0),
    Param!$B$38/ScreenHeight!$B13,
    (Param!$B$37+1/(1-OFFSET(Radar!$AD$3,COLUMN(),0)*ScreenHeight!$C13)/Param!$B$39)/OFFSET(Radar!$AC$3,COLUMN(),0)
)*DistanceShader!BU12*LightShader!BU12*(IF(OFFSET(Ghosts!$S$41,COLUMN(),0)&lt;ScreenHeight!$E13,
   1,
   (SQRT(OFFSET(Ghosts!$T$41,COLUMN(),0)-OFFSET(Ghosts!$R$41,COLUMN(),0)*ScreenHeight!$D13)-1))+IF(Ghosts!$B$35,IF(Param!$M$21,-1-POWER(0.3,Param!$M$21)/(IF(Param!$M$21&lt;20,LightShader!BU103,OFFSET(LightShader!BU103,Param!$M$21-20,0)
)+POWER(0.3,Param!$M$21)),-2),0))</f>
        <v>3.7784662957573132</v>
      </c>
      <c r="BV12" s="53">
        <f ca="1">IF(ScreenHeight!$B13&lt;OFFSET(Radar!$AC$3,COLUMN(),0),
    Param!$B$38/ScreenHeight!$B13,
    (Param!$B$37+1/(1-OFFSET(Radar!$AD$3,COLUMN(),0)*ScreenHeight!$C13)/Param!$B$39)/OFFSET(Radar!$AC$3,COLUMN(),0)
)*DistanceShader!BV12*LightShader!BV12*(IF(OFFSET(Ghosts!$S$41,COLUMN(),0)&lt;ScreenHeight!$E13,
   1,
   (SQRT(OFFSET(Ghosts!$T$41,COLUMN(),0)-OFFSET(Ghosts!$R$41,COLUMN(),0)*ScreenHeight!$D13)-1))+IF(Ghosts!$B$35,IF(Param!$M$21,-1-POWER(0.3,Param!$M$21)/(IF(Param!$M$21&lt;20,LightShader!BV103,OFFSET(LightShader!BV103,Param!$M$21-20,0)
)+POWER(0.3,Param!$M$21)),-2),0))</f>
        <v>3.8370808156677914</v>
      </c>
      <c r="BW12" s="53">
        <f ca="1">IF(ScreenHeight!$B13&lt;OFFSET(Radar!$AC$3,COLUMN(),0),
    Param!$B$38/ScreenHeight!$B13,
    (Param!$B$37+1/(1-OFFSET(Radar!$AD$3,COLUMN(),0)*ScreenHeight!$C13)/Param!$B$39)/OFFSET(Radar!$AC$3,COLUMN(),0)
)*DistanceShader!BW12*LightShader!BW12*(IF(OFFSET(Ghosts!$S$41,COLUMN(),0)&lt;ScreenHeight!$E13,
   1,
   (SQRT(OFFSET(Ghosts!$T$41,COLUMN(),0)-OFFSET(Ghosts!$R$41,COLUMN(),0)*ScreenHeight!$D13)-1))+IF(Ghosts!$B$35,IF(Param!$M$21,-1-POWER(0.3,Param!$M$21)/(IF(Param!$M$21&lt;20,LightShader!BW103,OFFSET(LightShader!BW103,Param!$M$21-20,0)
)+POWER(0.3,Param!$M$21)),-2),0))</f>
        <v>3.8951873652429252</v>
      </c>
      <c r="BX12" s="53">
        <f ca="1">IF(ScreenHeight!$B13&lt;OFFSET(Radar!$AC$3,COLUMN(),0),
    Param!$B$38/ScreenHeight!$B13,
    (Param!$B$37+1/(1-OFFSET(Radar!$AD$3,COLUMN(),0)*ScreenHeight!$C13)/Param!$B$39)/OFFSET(Radar!$AC$3,COLUMN(),0)
)*DistanceShader!BX12*LightShader!BX12*(IF(OFFSET(Ghosts!$S$41,COLUMN(),0)&lt;ScreenHeight!$E13,
   1,
   (SQRT(OFFSET(Ghosts!$T$41,COLUMN(),0)-OFFSET(Ghosts!$R$41,COLUMN(),0)*ScreenHeight!$D13)-1))+IF(Ghosts!$B$35,IF(Param!$M$21,-1-POWER(0.3,Param!$M$21)/(IF(Param!$M$21&lt;20,LightShader!BX103,OFFSET(LightShader!BX103,Param!$M$21-20,0)
)+POWER(0.3,Param!$M$21)),-2),0))</f>
        <v>3.9525843306288513</v>
      </c>
      <c r="BY12" s="53">
        <f ca="1">IF(ScreenHeight!$B13&lt;OFFSET(Radar!$AC$3,COLUMN(),0),
    Param!$B$38/ScreenHeight!$B13,
    (Param!$B$37+1/(1-OFFSET(Radar!$AD$3,COLUMN(),0)*ScreenHeight!$C13)/Param!$B$39)/OFFSET(Radar!$AC$3,COLUMN(),0)
)*DistanceShader!BY12*LightShader!BY12*(IF(OFFSET(Ghosts!$S$41,COLUMN(),0)&lt;ScreenHeight!$E13,
   1,
   (SQRT(OFFSET(Ghosts!$T$41,COLUMN(),0)-OFFSET(Ghosts!$R$41,COLUMN(),0)*ScreenHeight!$D13)-1))+IF(Ghosts!$B$35,IF(Param!$M$21,-1-POWER(0.3,Param!$M$21)/(IF(Param!$M$21&lt;20,LightShader!BY103,OFFSET(LightShader!BY103,Param!$M$21-20,0)
)+POWER(0.3,Param!$M$21)),-2),0))</f>
        <v>4.0090545815463479</v>
      </c>
      <c r="BZ12" s="53">
        <f ca="1">IF(ScreenHeight!$B13&lt;OFFSET(Radar!$AC$3,COLUMN(),0),
    Param!$B$38/ScreenHeight!$B13,
    (Param!$B$37+1/(1-OFFSET(Radar!$AD$3,COLUMN(),0)*ScreenHeight!$C13)/Param!$B$39)/OFFSET(Radar!$AC$3,COLUMN(),0)
)*DistanceShader!BZ12*LightShader!BZ12*(IF(OFFSET(Ghosts!$S$41,COLUMN(),0)&lt;ScreenHeight!$E13,
   1,
   (SQRT(OFFSET(Ghosts!$T$41,COLUMN(),0)-OFFSET(Ghosts!$R$41,COLUMN(),0)*ScreenHeight!$D13)-1))+IF(Ghosts!$B$35,IF(Param!$M$21,-1-POWER(0.3,Param!$M$21)/(IF(Param!$M$21&lt;20,LightShader!BZ103,OFFSET(LightShader!BZ103,Param!$M$21-20,0)
)+POWER(0.3,Param!$M$21)),-2),0))</f>
        <v>4.0643661337550423</v>
      </c>
      <c r="CA12" s="53">
        <f ca="1">IF(ScreenHeight!$B13&lt;OFFSET(Radar!$AC$3,COLUMN(),0),
    Param!$B$38/ScreenHeight!$B13,
    (Param!$B$37+1/(1-OFFSET(Radar!$AD$3,COLUMN(),0)*ScreenHeight!$C13)/Param!$B$39)/OFFSET(Radar!$AC$3,COLUMN(),0)
)*DistanceShader!CA12*LightShader!CA12*(IF(OFFSET(Ghosts!$S$41,COLUMN(),0)&lt;ScreenHeight!$E13,
   1,
   (SQRT(OFFSET(Ghosts!$T$41,COLUMN(),0)-OFFSET(Ghosts!$R$41,COLUMN(),0)*ScreenHeight!$D13)-1))+IF(Ghosts!$B$35,IF(Param!$M$21,-1-POWER(0.3,Param!$M$21)/(IF(Param!$M$21&lt;20,LightShader!CA103,OFFSET(LightShader!CA103,Param!$M$21-20,0)
)+POWER(0.3,Param!$M$21)),-2),0))</f>
        <v>4.1182732102865218</v>
      </c>
      <c r="CB12" s="53">
        <f ca="1">IF(ScreenHeight!$B13&lt;OFFSET(Radar!$AC$3,COLUMN(),0),
    Param!$B$38/ScreenHeight!$B13,
    (Param!$B$37+1/(1-OFFSET(Radar!$AD$3,COLUMN(),0)*ScreenHeight!$C13)/Param!$B$39)/OFFSET(Radar!$AC$3,COLUMN(),0)
)*DistanceShader!CB12*LightShader!CB12*(IF(OFFSET(Ghosts!$S$41,COLUMN(),0)&lt;ScreenHeight!$E13,
   1,
   (SQRT(OFFSET(Ghosts!$T$41,COLUMN(),0)-OFFSET(Ghosts!$R$41,COLUMN(),0)*ScreenHeight!$D13)-1))+IF(Ghosts!$B$35,IF(Param!$M$21,-1-POWER(0.3,Param!$M$21)/(IF(Param!$M$21&lt;20,LightShader!CB103,OFFSET(LightShader!CB103,Param!$M$21-20,0)
)+POWER(0.3,Param!$M$21)),-2),0))</f>
        <v>4.1705177443881496</v>
      </c>
      <c r="CC12" s="53">
        <f ca="1">IF(ScreenHeight!$B13&lt;OFFSET(Radar!$AC$3,COLUMN(),0),
    Param!$B$38/ScreenHeight!$B13,
    (Param!$B$37+1/(1-OFFSET(Radar!$AD$3,COLUMN(),0)*ScreenHeight!$C13)/Param!$B$39)/OFFSET(Radar!$AC$3,COLUMN(),0)
)*DistanceShader!CC12*LightShader!CC12*(IF(OFFSET(Ghosts!$S$41,COLUMN(),0)&lt;ScreenHeight!$E13,
   1,
   (SQRT(OFFSET(Ghosts!$T$41,COLUMN(),0)-OFFSET(Ghosts!$R$41,COLUMN(),0)*ScreenHeight!$D13)-1))+IF(Ghosts!$B$35,IF(Param!$M$21,-1-POWER(0.3,Param!$M$21)/(IF(Param!$M$21&lt;20,LightShader!CC103,OFFSET(LightShader!CC103,Param!$M$21-20,0)
)+POWER(0.3,Param!$M$21)),-2),0))</f>
        <v>4.2208313582420267</v>
      </c>
      <c r="CD12" s="53">
        <f ca="1">IF(ScreenHeight!$B13&lt;OFFSET(Radar!$AC$3,COLUMN(),0),
    Param!$B$38/ScreenHeight!$B13,
    (Param!$B$37+1/(1-OFFSET(Radar!$AD$3,COLUMN(),0)*ScreenHeight!$C13)/Param!$B$39)/OFFSET(Radar!$AC$3,COLUMN(),0)
)*DistanceShader!CD12*LightShader!CD12*(IF(OFFSET(Ghosts!$S$41,COLUMN(),0)&lt;ScreenHeight!$E13,
   1,
   (SQRT(OFFSET(Ghosts!$T$41,COLUMN(),0)-OFFSET(Ghosts!$R$41,COLUMN(),0)*ScreenHeight!$D13)-1))+IF(Ghosts!$B$35,IF(Param!$M$21,-1-POWER(0.3,Param!$M$21)/(IF(Param!$M$21&lt;20,LightShader!CD103,OFFSET(LightShader!CD103,Param!$M$21-20,0)
)+POWER(0.3,Param!$M$21)),-2),0))</f>
        <v>4.2689378386720005</v>
      </c>
      <c r="CE12" s="53">
        <f ca="1">IF(ScreenHeight!$B13&lt;OFFSET(Radar!$AC$3,COLUMN(),0),
    Param!$B$38/ScreenHeight!$B13,
    (Param!$B$37+1/(1-OFFSET(Radar!$AD$3,COLUMN(),0)*ScreenHeight!$C13)/Param!$B$39)/OFFSET(Radar!$AC$3,COLUMN(),0)
)*DistanceShader!CE12*LightShader!CE12*(IF(OFFSET(Ghosts!$S$41,COLUMN(),0)&lt;ScreenHeight!$E13,
   1,
   (SQRT(OFFSET(Ghosts!$T$41,COLUMN(),0)-OFFSET(Ghosts!$R$41,COLUMN(),0)*ScreenHeight!$D13)-1))+IF(Ghosts!$B$35,IF(Param!$M$21,-1-POWER(0.3,Param!$M$21)/(IF(Param!$M$21&lt;20,LightShader!CE103,OFFSET(LightShader!CE103,Param!$M$21-20,0)
)+POWER(0.3,Param!$M$21)),-2),0))</f>
        <v>4.3145561140798323</v>
      </c>
      <c r="CF12" s="53">
        <f ca="1">IF(ScreenHeight!$B13&lt;OFFSET(Radar!$AC$3,COLUMN(),0),
    Param!$B$38/ScreenHeight!$B13,
    (Param!$B$37+1/(1-OFFSET(Radar!$AD$3,COLUMN(),0)*ScreenHeight!$C13)/Param!$B$39)/OFFSET(Radar!$AC$3,COLUMN(),0)
)*DistanceShader!CF12*LightShader!CF12*(IF(OFFSET(Ghosts!$S$41,COLUMN(),0)&lt;ScreenHeight!$E13,
   1,
   (SQRT(OFFSET(Ghosts!$T$41,COLUMN(),0)-OFFSET(Ghosts!$R$41,COLUMN(),0)*ScreenHeight!$D13)-1))+IF(Ghosts!$B$35,IF(Param!$M$21,-1-POWER(0.3,Param!$M$21)/(IF(Param!$M$21&lt;20,LightShader!CF103,OFFSET(LightShader!CF103,Param!$M$21-20,0)
)+POWER(0.3,Param!$M$21)),-2),0))</f>
        <v>4.357403715936103</v>
      </c>
      <c r="CG12" s="53">
        <f ca="1">IF(ScreenHeight!$B13&lt;OFFSET(Radar!$AC$3,COLUMN(),0),
    Param!$B$38/ScreenHeight!$B13,
    (Param!$B$37+1/(1-OFFSET(Radar!$AD$3,COLUMN(),0)*ScreenHeight!$C13)/Param!$B$39)/OFFSET(Radar!$AC$3,COLUMN(),0)
)*DistanceShader!CG12*LightShader!CG12*(IF(OFFSET(Ghosts!$S$41,COLUMN(),0)&lt;ScreenHeight!$E13,
   1,
   (SQRT(OFFSET(Ghosts!$T$41,COLUMN(),0)-OFFSET(Ghosts!$R$41,COLUMN(),0)*ScreenHeight!$D13)-1))+IF(Ghosts!$B$35,IF(Param!$M$21,-1-POWER(0.3,Param!$M$21)/(IF(Param!$M$21&lt;20,LightShader!CG103,OFFSET(LightShader!CG103,Param!$M$21-20,0)
)+POWER(0.3,Param!$M$21)),-2),0))</f>
        <v>4.3972006838715885</v>
      </c>
      <c r="CH12" s="53">
        <f ca="1">IF(ScreenHeight!$B13&lt;OFFSET(Radar!$AC$3,COLUMN(),0),
    Param!$B$38/ScreenHeight!$B13,
    (Param!$B$37+1/(1-OFFSET(Radar!$AD$3,COLUMN(),0)*ScreenHeight!$C13)/Param!$B$39)/OFFSET(Radar!$AC$3,COLUMN(),0)
)*DistanceShader!CH12*LightShader!CH12*(IF(OFFSET(Ghosts!$S$41,COLUMN(),0)&lt;ScreenHeight!$E13,
   1,
   (SQRT(OFFSET(Ghosts!$T$41,COLUMN(),0)-OFFSET(Ghosts!$R$41,COLUMN(),0)*ScreenHeight!$D13)-1))+IF(Ghosts!$B$35,IF(Param!$M$21,-1-POWER(0.3,Param!$M$21)/(IF(Param!$M$21&lt;20,LightShader!CH103,OFFSET(LightShader!CH103,Param!$M$21-20,0)
)+POWER(0.3,Param!$M$21)),-2),0))</f>
        <v>4.4336738468085279</v>
      </c>
      <c r="CI12" s="53">
        <f ca="1">IF(ScreenHeight!$B13&lt;OFFSET(Radar!$AC$3,COLUMN(),0),
    Param!$B$38/ScreenHeight!$B13,
    (Param!$B$37+1/(1-OFFSET(Radar!$AD$3,COLUMN(),0)*ScreenHeight!$C13)/Param!$B$39)/OFFSET(Radar!$AC$3,COLUMN(),0)
)*DistanceShader!CI12*LightShader!CI12*(IF(OFFSET(Ghosts!$S$41,COLUMN(),0)&lt;ScreenHeight!$E13,
   1,
   (SQRT(OFFSET(Ghosts!$T$41,COLUMN(),0)-OFFSET(Ghosts!$R$41,COLUMN(),0)*ScreenHeight!$D13)-1))+IF(Ghosts!$B$35,IF(Param!$M$21,-1-POWER(0.3,Param!$M$21)/(IF(Param!$M$21&lt;20,LightShader!CI103,OFFSET(LightShader!CI103,Param!$M$21-20,0)
)+POWER(0.3,Param!$M$21)),-2),0))</f>
        <v>4.466561385144499</v>
      </c>
      <c r="CJ12" s="53">
        <f ca="1">IF(ScreenHeight!$B13&lt;OFFSET(Radar!$AC$3,COLUMN(),0),
    Param!$B$38/ScreenHeight!$B13,
    (Param!$B$37+1/(1-OFFSET(Radar!$AD$3,COLUMN(),0)*ScreenHeight!$C13)/Param!$B$39)/OFFSET(Radar!$AC$3,COLUMN(),0)
)*DistanceShader!CJ12*LightShader!CJ12*(IF(OFFSET(Ghosts!$S$41,COLUMN(),0)&lt;ScreenHeight!$E13,
   1,
   (SQRT(OFFSET(Ghosts!$T$41,COLUMN(),0)-OFFSET(Ghosts!$R$41,COLUMN(),0)*ScreenHeight!$D13)-1))+IF(Ghosts!$B$35,IF(Param!$M$21,-1-POWER(0.3,Param!$M$21)/(IF(Param!$M$21&lt;20,LightShader!CJ103,OFFSET(LightShader!CJ103,Param!$M$21-20,0)
)+POWER(0.3,Param!$M$21)),-2),0))</f>
        <v>4.4956175526795574</v>
      </c>
      <c r="CK12" s="53">
        <f ca="1">IF(ScreenHeight!$B13&lt;OFFSET(Radar!$AC$3,COLUMN(),0),
    Param!$B$38/ScreenHeight!$B13,
    (Param!$B$37+1/(1-OFFSET(Radar!$AD$3,COLUMN(),0)*ScreenHeight!$C13)/Param!$B$39)/OFFSET(Radar!$AC$3,COLUMN(),0)
)*DistanceShader!CK12*LightShader!CK12*(IF(OFFSET(Ghosts!$S$41,COLUMN(),0)&lt;ScreenHeight!$E13,
   1,
   (SQRT(OFFSET(Ghosts!$T$41,COLUMN(),0)-OFFSET(Ghosts!$R$41,COLUMN(),0)*ScreenHeight!$D13)-1))+IF(Ghosts!$B$35,IF(Param!$M$21,-1-POWER(0.3,Param!$M$21)/(IF(Param!$M$21&lt;20,LightShader!CK103,OFFSET(LightShader!CK103,Param!$M$21-20,0)
)+POWER(0.3,Param!$M$21)),-2),0))</f>
        <v>4.5206174139835973</v>
      </c>
      <c r="CL12" s="53">
        <f ca="1">IF(ScreenHeight!$B13&lt;OFFSET(Radar!$AC$3,COLUMN(),0),
    Param!$B$38/ScreenHeight!$B13,
    (Param!$B$37+1/(1-OFFSET(Radar!$AD$3,COLUMN(),0)*ScreenHeight!$C13)/Param!$B$39)/OFFSET(Radar!$AC$3,COLUMN(),0)
)*DistanceShader!CL12*LightShader!CL12*(IF(OFFSET(Ghosts!$S$41,COLUMN(),0)&lt;ScreenHeight!$E13,
   1,
   (SQRT(OFFSET(Ghosts!$T$41,COLUMN(),0)-OFFSET(Ghosts!$R$41,COLUMN(),0)*ScreenHeight!$D13)-1))+IF(Ghosts!$B$35,IF(Param!$M$21,-1-POWER(0.3,Param!$M$21)/(IF(Param!$M$21&lt;20,LightShader!CL103,OFFSET(LightShader!CL103,Param!$M$21-20,0)
)+POWER(0.3,Param!$M$21)),-2),0))</f>
        <v>4.5413614355649061</v>
      </c>
      <c r="CM12" s="53">
        <f ca="1">IF(ScreenHeight!$B13&lt;OFFSET(Radar!$AC$3,COLUMN(),0),
    Param!$B$38/ScreenHeight!$B13,
    (Param!$B$37+1/(1-OFFSET(Radar!$AD$3,COLUMN(),0)*ScreenHeight!$C13)/Param!$B$39)/OFFSET(Radar!$AC$3,COLUMN(),0)
)*DistanceShader!CM12*LightShader!CM12*(IF(OFFSET(Ghosts!$S$41,COLUMN(),0)&lt;ScreenHeight!$E13,
   1,
   (SQRT(OFFSET(Ghosts!$T$41,COLUMN(),0)-OFFSET(Ghosts!$R$41,COLUMN(),0)*ScreenHeight!$D13)-1))+IF(Ghosts!$B$35,IF(Param!$M$21,-1-POWER(0.3,Param!$M$21)/(IF(Param!$M$21&lt;20,LightShader!CM103,OFFSET(LightShader!CM103,Param!$M$21-20,0)
)+POWER(0.3,Param!$M$21)),-2),0))</f>
        <v>4.5576797597085115</v>
      </c>
      <c r="CN12" s="53">
        <f ca="1">IF(ScreenHeight!$B13&lt;OFFSET(Radar!$AC$3,COLUMN(),0),
    Param!$B$38/ScreenHeight!$B13,
    (Param!$B$37+1/(1-OFFSET(Radar!$AD$3,COLUMN(),0)*ScreenHeight!$C13)/Param!$B$39)/OFFSET(Radar!$AC$3,COLUMN(),0)
)*DistanceShader!CN12*LightShader!CN12*(IF(OFFSET(Ghosts!$S$41,COLUMN(),0)&lt;ScreenHeight!$E13,
   1,
   (SQRT(OFFSET(Ghosts!$T$41,COLUMN(),0)-OFFSET(Ghosts!$R$41,COLUMN(),0)*ScreenHeight!$D13)-1))+IF(Ghosts!$B$35,IF(Param!$M$21,-1-POWER(0.3,Param!$M$21)/(IF(Param!$M$21&lt;20,LightShader!CN103,OFFSET(LightShader!CN103,Param!$M$21-20,0)
)+POWER(0.3,Param!$M$21)),-2),0))</f>
        <v>4.5694359899621748</v>
      </c>
      <c r="CO12" s="53">
        <f ca="1">IF(ScreenHeight!$B13&lt;OFFSET(Radar!$AC$3,COLUMN(),0),
    Param!$B$38/ScreenHeight!$B13,
    (Param!$B$37+1/(1-OFFSET(Radar!$AD$3,COLUMN(),0)*ScreenHeight!$C13)/Param!$B$39)/OFFSET(Radar!$AC$3,COLUMN(),0)
)*DistanceShader!CO12*LightShader!CO12*(IF(OFFSET(Ghosts!$S$41,COLUMN(),0)&lt;ScreenHeight!$E13,
   1,
   (SQRT(OFFSET(Ghosts!$T$41,COLUMN(),0)-OFFSET(Ghosts!$R$41,COLUMN(),0)*ScreenHeight!$D13)-1))+IF(Ghosts!$B$35,IF(Param!$M$21,-1-POWER(0.3,Param!$M$21)/(IF(Param!$M$21&lt;20,LightShader!CO103,OFFSET(LightShader!CO103,Param!$M$21-20,0)
)+POWER(0.3,Param!$M$21)),-2),0))</f>
        <v>4.5765303280168368</v>
      </c>
      <c r="CP12" s="53">
        <f ca="1">IF(ScreenHeight!$B13&lt;OFFSET(Radar!$AC$3,COLUMN(),0),
    Param!$B$38/ScreenHeight!$B13,
    (Param!$B$37+1/(1-OFFSET(Radar!$AD$3,COLUMN(),0)*ScreenHeight!$C13)/Param!$B$39)/OFFSET(Radar!$AC$3,COLUMN(),0)
)*DistanceShader!CP12*LightShader!CP12*(IF(OFFSET(Ghosts!$S$41,COLUMN(),0)&lt;ScreenHeight!$E13,
   1,
   (SQRT(OFFSET(Ghosts!$T$41,COLUMN(),0)-OFFSET(Ghosts!$R$41,COLUMN(),0)*ScreenHeight!$D13)-1))+IF(Ghosts!$B$35,IF(Param!$M$21,-1-POWER(0.3,Param!$M$21)/(IF(Param!$M$21&lt;20,LightShader!CP103,OFFSET(LightShader!CP103,Param!$M$21-20,0)
)+POWER(0.3,Param!$M$21)),-2),0))</f>
        <v>4.5789019232943158</v>
      </c>
      <c r="CQ12" s="53">
        <f ca="1">IF(ScreenHeight!$B13&lt;OFFSET(Radar!$AC$3,COLUMN(),0),
    Param!$B$38/ScreenHeight!$B13,
    (Param!$B$37+1/(1-OFFSET(Radar!$AD$3,COLUMN(),0)*ScreenHeight!$C13)/Param!$B$39)/OFFSET(Radar!$AC$3,COLUMN(),0)
)*DistanceShader!CQ12*LightShader!CQ12*(IF(OFFSET(Ghosts!$S$41,COLUMN(),0)&lt;ScreenHeight!$E13,
   1,
   (SQRT(OFFSET(Ghosts!$T$41,COLUMN(),0)-OFFSET(Ghosts!$R$41,COLUMN(),0)*ScreenHeight!$D13)-1))+IF(Ghosts!$B$35,IF(Param!$M$21,-1-POWER(0.3,Param!$M$21)/(IF(Param!$M$21&lt;20,LightShader!CQ103,OFFSET(LightShader!CQ103,Param!$M$21-20,0)
)+POWER(0.3,Param!$M$21)),-2),0))</f>
        <v>4.5765303280168368</v>
      </c>
      <c r="CR12" s="53">
        <f ca="1">IF(ScreenHeight!$B13&lt;OFFSET(Radar!$AC$3,COLUMN(),0),
    Param!$B$38/ScreenHeight!$B13,
    (Param!$B$37+1/(1-OFFSET(Radar!$AD$3,COLUMN(),0)*ScreenHeight!$C13)/Param!$B$39)/OFFSET(Radar!$AC$3,COLUMN(),0)
)*DistanceShader!CR12*LightShader!CR12*(IF(OFFSET(Ghosts!$S$41,COLUMN(),0)&lt;ScreenHeight!$E13,
   1,
   (SQRT(OFFSET(Ghosts!$T$41,COLUMN(),0)-OFFSET(Ghosts!$R$41,COLUMN(),0)*ScreenHeight!$D13)-1))+IF(Ghosts!$B$35,IF(Param!$M$21,-1-POWER(0.3,Param!$M$21)/(IF(Param!$M$21&lt;20,LightShader!CR103,OFFSET(LightShader!CR103,Param!$M$21-20,0)
)+POWER(0.3,Param!$M$21)),-2),0))</f>
        <v>4.5694359899621748</v>
      </c>
      <c r="CS12" s="53">
        <f ca="1">IF(ScreenHeight!$B13&lt;OFFSET(Radar!$AC$3,COLUMN(),0),
    Param!$B$38/ScreenHeight!$B13,
    (Param!$B$37+1/(1-OFFSET(Radar!$AD$3,COLUMN(),0)*ScreenHeight!$C13)/Param!$B$39)/OFFSET(Radar!$AC$3,COLUMN(),0)
)*DistanceShader!CS12*LightShader!CS12*(IF(OFFSET(Ghosts!$S$41,COLUMN(),0)&lt;ScreenHeight!$E13,
   1,
   (SQRT(OFFSET(Ghosts!$T$41,COLUMN(),0)-OFFSET(Ghosts!$R$41,COLUMN(),0)*ScreenHeight!$D13)-1))+IF(Ghosts!$B$35,IF(Param!$M$21,-1-POWER(0.3,Param!$M$21)/(IF(Param!$M$21&lt;20,LightShader!CS103,OFFSET(LightShader!CS103,Param!$M$21-20,0)
)+POWER(0.3,Param!$M$21)),-2),0))</f>
        <v>4.5576797597085115</v>
      </c>
      <c r="CT12" s="53">
        <f ca="1">IF(ScreenHeight!$B13&lt;OFFSET(Radar!$AC$3,COLUMN(),0),
    Param!$B$38/ScreenHeight!$B13,
    (Param!$B$37+1/(1-OFFSET(Radar!$AD$3,COLUMN(),0)*ScreenHeight!$C13)/Param!$B$39)/OFFSET(Radar!$AC$3,COLUMN(),0)
)*DistanceShader!CT12*LightShader!CT12*(IF(OFFSET(Ghosts!$S$41,COLUMN(),0)&lt;ScreenHeight!$E13,
   1,
   (SQRT(OFFSET(Ghosts!$T$41,COLUMN(),0)-OFFSET(Ghosts!$R$41,COLUMN(),0)*ScreenHeight!$D13)-1))+IF(Ghosts!$B$35,IF(Param!$M$21,-1-POWER(0.3,Param!$M$21)/(IF(Param!$M$21&lt;20,LightShader!CT103,OFFSET(LightShader!CT103,Param!$M$21-20,0)
)+POWER(0.3,Param!$M$21)),-2),0))</f>
        <v>4.5413614355649061</v>
      </c>
      <c r="CU12" s="53">
        <f ca="1">IF(ScreenHeight!$B13&lt;OFFSET(Radar!$AC$3,COLUMN(),0),
    Param!$B$38/ScreenHeight!$B13,
    (Param!$B$37+1/(1-OFFSET(Radar!$AD$3,COLUMN(),0)*ScreenHeight!$C13)/Param!$B$39)/OFFSET(Radar!$AC$3,COLUMN(),0)
)*DistanceShader!CU12*LightShader!CU12*(IF(OFFSET(Ghosts!$S$41,COLUMN(),0)&lt;ScreenHeight!$E13,
   1,
   (SQRT(OFFSET(Ghosts!$T$41,COLUMN(),0)-OFFSET(Ghosts!$R$41,COLUMN(),0)*ScreenHeight!$D13)-1))+IF(Ghosts!$B$35,IF(Param!$M$21,-1-POWER(0.3,Param!$M$21)/(IF(Param!$M$21&lt;20,LightShader!CU103,OFFSET(LightShader!CU103,Param!$M$21-20,0)
)+POWER(0.3,Param!$M$21)),-2),0))</f>
        <v>4.5206174139835973</v>
      </c>
      <c r="CV12" s="53">
        <f ca="1">IF(ScreenHeight!$B13&lt;OFFSET(Radar!$AC$3,COLUMN(),0),
    Param!$B$38/ScreenHeight!$B13,
    (Param!$B$37+1/(1-OFFSET(Radar!$AD$3,COLUMN(),0)*ScreenHeight!$C13)/Param!$B$39)/OFFSET(Radar!$AC$3,COLUMN(),0)
)*DistanceShader!CV12*LightShader!CV12*(IF(OFFSET(Ghosts!$S$41,COLUMN(),0)&lt;ScreenHeight!$E13,
   1,
   (SQRT(OFFSET(Ghosts!$T$41,COLUMN(),0)-OFFSET(Ghosts!$R$41,COLUMN(),0)*ScreenHeight!$D13)-1))+IF(Ghosts!$B$35,IF(Param!$M$21,-1-POWER(0.3,Param!$M$21)/(IF(Param!$M$21&lt;20,LightShader!CV103,OFFSET(LightShader!CV103,Param!$M$21-20,0)
)+POWER(0.3,Param!$M$21)),-2),0))</f>
        <v>4.4956175526795574</v>
      </c>
      <c r="CW12" s="53">
        <f ca="1">IF(ScreenHeight!$B13&lt;OFFSET(Radar!$AC$3,COLUMN(),0),
    Param!$B$38/ScreenHeight!$B13,
    (Param!$B$37+1/(1-OFFSET(Radar!$AD$3,COLUMN(),0)*ScreenHeight!$C13)/Param!$B$39)/OFFSET(Radar!$AC$3,COLUMN(),0)
)*DistanceShader!CW12*LightShader!CW12*(IF(OFFSET(Ghosts!$S$41,COLUMN(),0)&lt;ScreenHeight!$E13,
   1,
   (SQRT(OFFSET(Ghosts!$T$41,COLUMN(),0)-OFFSET(Ghosts!$R$41,COLUMN(),0)*ScreenHeight!$D13)-1))+IF(Ghosts!$B$35,IF(Param!$M$21,-1-POWER(0.3,Param!$M$21)/(IF(Param!$M$21&lt;20,LightShader!CW103,OFFSET(LightShader!CW103,Param!$M$21-20,0)
)+POWER(0.3,Param!$M$21)),-2),0))</f>
        <v>4.466561385144499</v>
      </c>
      <c r="CX12" s="53">
        <f ca="1">IF(ScreenHeight!$B13&lt;OFFSET(Radar!$AC$3,COLUMN(),0),
    Param!$B$38/ScreenHeight!$B13,
    (Param!$B$37+1/(1-OFFSET(Radar!$AD$3,COLUMN(),0)*ScreenHeight!$C13)/Param!$B$39)/OFFSET(Radar!$AC$3,COLUMN(),0)
)*DistanceShader!CX12*LightShader!CX12*(IF(OFFSET(Ghosts!$S$41,COLUMN(),0)&lt;ScreenHeight!$E13,
   1,
   (SQRT(OFFSET(Ghosts!$T$41,COLUMN(),0)-OFFSET(Ghosts!$R$41,COLUMN(),0)*ScreenHeight!$D13)-1))+IF(Ghosts!$B$35,IF(Param!$M$21,-1-POWER(0.3,Param!$M$21)/(IF(Param!$M$21&lt;20,LightShader!CX103,OFFSET(LightShader!CX103,Param!$M$21-20,0)
)+POWER(0.3,Param!$M$21)),-2),0))</f>
        <v>4.4336738468085279</v>
      </c>
      <c r="CY12" s="53">
        <f ca="1">IF(ScreenHeight!$B13&lt;OFFSET(Radar!$AC$3,COLUMN(),0),
    Param!$B$38/ScreenHeight!$B13,
    (Param!$B$37+1/(1-OFFSET(Radar!$AD$3,COLUMN(),0)*ScreenHeight!$C13)/Param!$B$39)/OFFSET(Radar!$AC$3,COLUMN(),0)
)*DistanceShader!CY12*LightShader!CY12*(IF(OFFSET(Ghosts!$S$41,COLUMN(),0)&lt;ScreenHeight!$E13,
   1,
   (SQRT(OFFSET(Ghosts!$T$41,COLUMN(),0)-OFFSET(Ghosts!$R$41,COLUMN(),0)*ScreenHeight!$D13)-1))+IF(Ghosts!$B$35,IF(Param!$M$21,-1-POWER(0.3,Param!$M$21)/(IF(Param!$M$21&lt;20,LightShader!CY103,OFFSET(LightShader!CY103,Param!$M$21-20,0)
)+POWER(0.3,Param!$M$21)),-2),0))</f>
        <v>4.3972006838715885</v>
      </c>
      <c r="CZ12" s="53">
        <f ca="1">IF(ScreenHeight!$B13&lt;OFFSET(Radar!$AC$3,COLUMN(),0),
    Param!$B$38/ScreenHeight!$B13,
    (Param!$B$37+1/(1-OFFSET(Radar!$AD$3,COLUMN(),0)*ScreenHeight!$C13)/Param!$B$39)/OFFSET(Radar!$AC$3,COLUMN(),0)
)*DistanceShader!CZ12*LightShader!CZ12*(IF(OFFSET(Ghosts!$S$41,COLUMN(),0)&lt;ScreenHeight!$E13,
   1,
   (SQRT(OFFSET(Ghosts!$T$41,COLUMN(),0)-OFFSET(Ghosts!$R$41,COLUMN(),0)*ScreenHeight!$D13)-1))+IF(Ghosts!$B$35,IF(Param!$M$21,-1-POWER(0.3,Param!$M$21)/(IF(Param!$M$21&lt;20,LightShader!CZ103,OFFSET(LightShader!CZ103,Param!$M$21-20,0)
)+POWER(0.3,Param!$M$21)),-2),0))</f>
        <v>4.357403715936103</v>
      </c>
      <c r="DA12" s="53">
        <f ca="1">IF(ScreenHeight!$B13&lt;OFFSET(Radar!$AC$3,COLUMN(),0),
    Param!$B$38/ScreenHeight!$B13,
    (Param!$B$37+1/(1-OFFSET(Radar!$AD$3,COLUMN(),0)*ScreenHeight!$C13)/Param!$B$39)/OFFSET(Radar!$AC$3,COLUMN(),0)
)*DistanceShader!DA12*LightShader!DA12*(IF(OFFSET(Ghosts!$S$41,COLUMN(),0)&lt;ScreenHeight!$E13,
   1,
   (SQRT(OFFSET(Ghosts!$T$41,COLUMN(),0)-OFFSET(Ghosts!$R$41,COLUMN(),0)*ScreenHeight!$D13)-1))+IF(Ghosts!$B$35,IF(Param!$M$21,-1-POWER(0.3,Param!$M$21)/(IF(Param!$M$21&lt;20,LightShader!DA103,OFFSET(LightShader!DA103,Param!$M$21-20,0)
)+POWER(0.3,Param!$M$21)),-2),0))</f>
        <v>4.3145561140798323</v>
      </c>
      <c r="DB12" s="53">
        <f ca="1">IF(ScreenHeight!$B13&lt;OFFSET(Radar!$AC$3,COLUMN(),0),
    Param!$B$38/ScreenHeight!$B13,
    (Param!$B$37+1/(1-OFFSET(Radar!$AD$3,COLUMN(),0)*ScreenHeight!$C13)/Param!$B$39)/OFFSET(Radar!$AC$3,COLUMN(),0)
)*DistanceShader!DB12*LightShader!DB12*(IF(OFFSET(Ghosts!$S$41,COLUMN(),0)&lt;ScreenHeight!$E13,
   1,
   (SQRT(OFFSET(Ghosts!$T$41,COLUMN(),0)-OFFSET(Ghosts!$R$41,COLUMN(),0)*ScreenHeight!$D13)-1))+IF(Ghosts!$B$35,IF(Param!$M$21,-1-POWER(0.3,Param!$M$21)/(IF(Param!$M$21&lt;20,LightShader!DB103,OFFSET(LightShader!DB103,Param!$M$21-20,0)
)+POWER(0.3,Param!$M$21)),-2),0))</f>
        <v>4.2689378386720005</v>
      </c>
      <c r="DC12" s="53">
        <f ca="1">IF(ScreenHeight!$B13&lt;OFFSET(Radar!$AC$3,COLUMN(),0),
    Param!$B$38/ScreenHeight!$B13,
    (Param!$B$37+1/(1-OFFSET(Radar!$AD$3,COLUMN(),0)*ScreenHeight!$C13)/Param!$B$39)/OFFSET(Radar!$AC$3,COLUMN(),0)
)*DistanceShader!DC12*LightShader!DC12*(IF(OFFSET(Ghosts!$S$41,COLUMN(),0)&lt;ScreenHeight!$E13,
   1,
   (SQRT(OFFSET(Ghosts!$T$41,COLUMN(),0)-OFFSET(Ghosts!$R$41,COLUMN(),0)*ScreenHeight!$D13)-1))+IF(Ghosts!$B$35,IF(Param!$M$21,-1-POWER(0.3,Param!$M$21)/(IF(Param!$M$21&lt;20,LightShader!DC103,OFFSET(LightShader!DC103,Param!$M$21-20,0)
)+POWER(0.3,Param!$M$21)),-2),0))</f>
        <v>4.2208313582420267</v>
      </c>
      <c r="DD12" s="53">
        <f ca="1">IF(ScreenHeight!$B13&lt;OFFSET(Radar!$AC$3,COLUMN(),0),
    Param!$B$38/ScreenHeight!$B13,
    (Param!$B$37+1/(1-OFFSET(Radar!$AD$3,COLUMN(),0)*ScreenHeight!$C13)/Param!$B$39)/OFFSET(Radar!$AC$3,COLUMN(),0)
)*DistanceShader!DD12*LightShader!DD12*(IF(OFFSET(Ghosts!$S$41,COLUMN(),0)&lt;ScreenHeight!$E13,
   1,
   (SQRT(OFFSET(Ghosts!$T$41,COLUMN(),0)-OFFSET(Ghosts!$R$41,COLUMN(),0)*ScreenHeight!$D13)-1))+IF(Ghosts!$B$35,IF(Param!$M$21,-1-POWER(0.3,Param!$M$21)/(IF(Param!$M$21&lt;20,LightShader!DD103,OFFSET(LightShader!DD103,Param!$M$21-20,0)
)+POWER(0.3,Param!$M$21)),-2),0))</f>
        <v>4.1705177443881496</v>
      </c>
      <c r="DE12" s="53">
        <f ca="1">IF(ScreenHeight!$B13&lt;OFFSET(Radar!$AC$3,COLUMN(),0),
    Param!$B$38/ScreenHeight!$B13,
    (Param!$B$37+1/(1-OFFSET(Radar!$AD$3,COLUMN(),0)*ScreenHeight!$C13)/Param!$B$39)/OFFSET(Radar!$AC$3,COLUMN(),0)
)*DistanceShader!DE12*LightShader!DE12*(IF(OFFSET(Ghosts!$S$41,COLUMN(),0)&lt;ScreenHeight!$E13,
   1,
   (SQRT(OFFSET(Ghosts!$T$41,COLUMN(),0)-OFFSET(Ghosts!$R$41,COLUMN(),0)*ScreenHeight!$D13)-1))+IF(Ghosts!$B$35,IF(Param!$M$21,-1-POWER(0.3,Param!$M$21)/(IF(Param!$M$21&lt;20,LightShader!DE103,OFFSET(LightShader!DE103,Param!$M$21-20,0)
)+POWER(0.3,Param!$M$21)),-2),0))</f>
        <v>4.1182732102865218</v>
      </c>
      <c r="DF12" s="53">
        <f ca="1">IF(ScreenHeight!$B13&lt;OFFSET(Radar!$AC$3,COLUMN(),0),
    Param!$B$38/ScreenHeight!$B13,
    (Param!$B$37+1/(1-OFFSET(Radar!$AD$3,COLUMN(),0)*ScreenHeight!$C13)/Param!$B$39)/OFFSET(Radar!$AC$3,COLUMN(),0)
)*DistanceShader!DF12*LightShader!DF12*(IF(OFFSET(Ghosts!$S$41,COLUMN(),0)&lt;ScreenHeight!$E13,
   1,
   (SQRT(OFFSET(Ghosts!$T$41,COLUMN(),0)-OFFSET(Ghosts!$R$41,COLUMN(),0)*ScreenHeight!$D13)-1))+IF(Ghosts!$B$35,IF(Param!$M$21,-1-POWER(0.3,Param!$M$21)/(IF(Param!$M$21&lt;20,LightShader!DF103,OFFSET(LightShader!DF103,Param!$M$21-20,0)
)+POWER(0.3,Param!$M$21)),-2),0))</f>
        <v>4.0643661337550423</v>
      </c>
      <c r="DG12" s="53">
        <f ca="1">IF(ScreenHeight!$B13&lt;OFFSET(Radar!$AC$3,COLUMN(),0),
    Param!$B$38/ScreenHeight!$B13,
    (Param!$B$37+1/(1-OFFSET(Radar!$AD$3,COLUMN(),0)*ScreenHeight!$C13)/Param!$B$39)/OFFSET(Radar!$AC$3,COLUMN(),0)
)*DistanceShader!DG12*LightShader!DG12*(IF(OFFSET(Ghosts!$S$41,COLUMN(),0)&lt;ScreenHeight!$E13,
   1,
   (SQRT(OFFSET(Ghosts!$T$41,COLUMN(),0)-OFFSET(Ghosts!$R$41,COLUMN(),0)*ScreenHeight!$D13)-1))+IF(Ghosts!$B$35,IF(Param!$M$21,-1-POWER(0.3,Param!$M$21)/(IF(Param!$M$21&lt;20,LightShader!DG103,OFFSET(LightShader!DG103,Param!$M$21-20,0)
)+POWER(0.3,Param!$M$21)),-2),0))</f>
        <v>4.0090545815463479</v>
      </c>
      <c r="DH12" s="53">
        <f ca="1">IF(ScreenHeight!$B13&lt;OFFSET(Radar!$AC$3,COLUMN(),0),
    Param!$B$38/ScreenHeight!$B13,
    (Param!$B$37+1/(1-OFFSET(Radar!$AD$3,COLUMN(),0)*ScreenHeight!$C13)/Param!$B$39)/OFFSET(Radar!$AC$3,COLUMN(),0)
)*DistanceShader!DH12*LightShader!DH12*(IF(OFFSET(Ghosts!$S$41,COLUMN(),0)&lt;ScreenHeight!$E13,
   1,
   (SQRT(OFFSET(Ghosts!$T$41,COLUMN(),0)-OFFSET(Ghosts!$R$41,COLUMN(),0)*ScreenHeight!$D13)-1))+IF(Ghosts!$B$35,IF(Param!$M$21,-1-POWER(0.3,Param!$M$21)/(IF(Param!$M$21&lt;20,LightShader!DH103,OFFSET(LightShader!DH103,Param!$M$21-20,0)
)+POWER(0.3,Param!$M$21)),-2),0))</f>
        <v>3.9525843306288513</v>
      </c>
      <c r="DI12" s="53">
        <f ca="1">IF(ScreenHeight!$B13&lt;OFFSET(Radar!$AC$3,COLUMN(),0),
    Param!$B$38/ScreenHeight!$B13,
    (Param!$B$37+1/(1-OFFSET(Radar!$AD$3,COLUMN(),0)*ScreenHeight!$C13)/Param!$B$39)/OFFSET(Radar!$AC$3,COLUMN(),0)
)*DistanceShader!DI12*LightShader!DI12*(IF(OFFSET(Ghosts!$S$41,COLUMN(),0)&lt;ScreenHeight!$E13,
   1,
   (SQRT(OFFSET(Ghosts!$T$41,COLUMN(),0)-OFFSET(Ghosts!$R$41,COLUMN(),0)*ScreenHeight!$D13)-1))+IF(Ghosts!$B$35,IF(Param!$M$21,-1-POWER(0.3,Param!$M$21)/(IF(Param!$M$21&lt;20,LightShader!DI103,OFFSET(LightShader!DI103,Param!$M$21-20,0)
)+POWER(0.3,Param!$M$21)),-2),0))</f>
        <v>3.8951873652429252</v>
      </c>
      <c r="DJ12" s="53">
        <f ca="1">IF(ScreenHeight!$B13&lt;OFFSET(Radar!$AC$3,COLUMN(),0),
    Param!$B$38/ScreenHeight!$B13,
    (Param!$B$37+1/(1-OFFSET(Radar!$AD$3,COLUMN(),0)*ScreenHeight!$C13)/Param!$B$39)/OFFSET(Radar!$AC$3,COLUMN(),0)
)*DistanceShader!DJ12*LightShader!DJ12*(IF(OFFSET(Ghosts!$S$41,COLUMN(),0)&lt;ScreenHeight!$E13,
   1,
   (SQRT(OFFSET(Ghosts!$T$41,COLUMN(),0)-OFFSET(Ghosts!$R$41,COLUMN(),0)*ScreenHeight!$D13)-1))+IF(Ghosts!$B$35,IF(Param!$M$21,-1-POWER(0.3,Param!$M$21)/(IF(Param!$M$21&lt;20,LightShader!DJ103,OFFSET(LightShader!DJ103,Param!$M$21-20,0)
)+POWER(0.3,Param!$M$21)),-2),0))</f>
        <v>3.8370808156677914</v>
      </c>
      <c r="DK12" s="53">
        <f ca="1">IF(ScreenHeight!$B13&lt;OFFSET(Radar!$AC$3,COLUMN(),0),
    Param!$B$38/ScreenHeight!$B13,
    (Param!$B$37+1/(1-OFFSET(Radar!$AD$3,COLUMN(),0)*ScreenHeight!$C13)/Param!$B$39)/OFFSET(Radar!$AC$3,COLUMN(),0)
)*DistanceShader!DK12*LightShader!DK12*(IF(OFFSET(Ghosts!$S$41,COLUMN(),0)&lt;ScreenHeight!$E13,
   1,
   (SQRT(OFFSET(Ghosts!$T$41,COLUMN(),0)-OFFSET(Ghosts!$R$41,COLUMN(),0)*ScreenHeight!$D13)-1))+IF(Ghosts!$B$35,IF(Param!$M$21,-1-POWER(0.3,Param!$M$21)/(IF(Param!$M$21&lt;20,LightShader!DK103,OFFSET(LightShader!DK103,Param!$M$21-20,0)
)+POWER(0.3,Param!$M$21)),-2),0))</f>
        <v>3.7784662957573132</v>
      </c>
      <c r="DL12" s="53">
        <f ca="1">IF(ScreenHeight!$B13&lt;OFFSET(Radar!$AC$3,COLUMN(),0),
    Param!$B$38/ScreenHeight!$B13,
    (Param!$B$37+1/(1-OFFSET(Radar!$AD$3,COLUMN(),0)*ScreenHeight!$C13)/Param!$B$39)/OFFSET(Radar!$AC$3,COLUMN(),0)
)*DistanceShader!DL12*LightShader!DL12*(IF(OFFSET(Ghosts!$S$41,COLUMN(),0)&lt;ScreenHeight!$E13,
   1,
   (SQRT(OFFSET(Ghosts!$T$41,COLUMN(),0)-OFFSET(Ghosts!$R$41,COLUMN(),0)*ScreenHeight!$D13)-1))+IF(Ghosts!$B$35,IF(Param!$M$21,-1-POWER(0.3,Param!$M$21)/(IF(Param!$M$21&lt;20,LightShader!DL103,OFFSET(LightShader!DL103,Param!$M$21-20,0)
)+POWER(0.3,Param!$M$21)),-2),0))</f>
        <v>3.7195295910223281</v>
      </c>
      <c r="DM12" s="53">
        <f ca="1">IF(ScreenHeight!$B13&lt;OFFSET(Radar!$AC$3,COLUMN(),0),
    Param!$B$38/ScreenHeight!$B13,
    (Param!$B$37+1/(1-OFFSET(Radar!$AD$3,COLUMN(),0)*ScreenHeight!$C13)/Param!$B$39)/OFFSET(Radar!$AC$3,COLUMN(),0)
)*DistanceShader!DM12*LightShader!DM12*(IF(OFFSET(Ghosts!$S$41,COLUMN(),0)&lt;ScreenHeight!$E13,
   1,
   (SQRT(OFFSET(Ghosts!$T$41,COLUMN(),0)-OFFSET(Ghosts!$R$41,COLUMN(),0)*ScreenHeight!$D13)-1))+IF(Ghosts!$B$35,IF(Param!$M$21,-1-POWER(0.3,Param!$M$21)/(IF(Param!$M$21&lt;20,LightShader!DM103,OFFSET(LightShader!DM103,Param!$M$21-20,0)
)+POWER(0.3,Param!$M$21)),-2),0))</f>
        <v>3.6604406468327046</v>
      </c>
      <c r="DN12" s="53">
        <f ca="1">IF(ScreenHeight!$B13&lt;OFFSET(Radar!$AC$3,COLUMN(),0),
    Param!$B$38/ScreenHeight!$B13,
    (Param!$B$37+1/(1-OFFSET(Radar!$AD$3,COLUMN(),0)*ScreenHeight!$C13)/Param!$B$39)/OFFSET(Radar!$AC$3,COLUMN(),0)
)*DistanceShader!DN12*LightShader!DN12*(IF(OFFSET(Ghosts!$S$41,COLUMN(),0)&lt;ScreenHeight!$E13,
   1,
   (SQRT(OFFSET(Ghosts!$T$41,COLUMN(),0)-OFFSET(Ghosts!$R$41,COLUMN(),0)*ScreenHeight!$D13)-1))+IF(Ghosts!$B$35,IF(Param!$M$21,-1-POWER(0.3,Param!$M$21)/(IF(Param!$M$21&lt;20,LightShader!DN103,OFFSET(LightShader!DN103,Param!$M$21-20,0)
)+POWER(0.3,Param!$M$21)),-2),0))</f>
        <v>3.601353806597444</v>
      </c>
      <c r="DO12" s="53">
        <f ca="1">IF(ScreenHeight!$B13&lt;OFFSET(Radar!$AC$3,COLUMN(),0),
    Param!$B$38/ScreenHeight!$B13,
    (Param!$B$37+1/(1-OFFSET(Radar!$AD$3,COLUMN(),0)*ScreenHeight!$C13)/Param!$B$39)/OFFSET(Radar!$AC$3,COLUMN(),0)
)*DistanceShader!DO12*LightShader!DO12*(IF(OFFSET(Ghosts!$S$41,COLUMN(),0)&lt;ScreenHeight!$E13,
   1,
   (SQRT(OFFSET(Ghosts!$T$41,COLUMN(),0)-OFFSET(Ghosts!$R$41,COLUMN(),0)*ScreenHeight!$D13)-1))+IF(Ghosts!$B$35,IF(Param!$M$21,-1-POWER(0.3,Param!$M$21)/(IF(Param!$M$21&lt;20,LightShader!DO103,OFFSET(LightShader!DO103,Param!$M$21-20,0)
)+POWER(0.3,Param!$M$21)),-2),0))</f>
        <v>3.5424082519636593</v>
      </c>
      <c r="DP12" s="53">
        <f ca="1">IF(ScreenHeight!$B13&lt;OFFSET(Radar!$AC$3,COLUMN(),0),
    Param!$B$38/ScreenHeight!$B13,
    (Param!$B$37+1/(1-OFFSET(Radar!$AD$3,COLUMN(),0)*ScreenHeight!$C13)/Param!$B$39)/OFFSET(Radar!$AC$3,COLUMN(),0)
)*DistanceShader!DP12*LightShader!DP12*(IF(OFFSET(Ghosts!$S$41,COLUMN(),0)&lt;ScreenHeight!$E13,
   1,
   (SQRT(OFFSET(Ghosts!$T$41,COLUMN(),0)-OFFSET(Ghosts!$R$41,COLUMN(),0)*ScreenHeight!$D13)-1))+IF(Ghosts!$B$35,IF(Param!$M$21,-1-POWER(0.3,Param!$M$21)/(IF(Param!$M$21&lt;20,LightShader!DP103,OFFSET(LightShader!DP103,Param!$M$21-20,0)
)+POWER(0.3,Param!$M$21)),-2),0))</f>
        <v>3.483728600601907</v>
      </c>
      <c r="DQ12" s="53">
        <f ca="1">IF(ScreenHeight!$B13&lt;OFFSET(Radar!$AC$3,COLUMN(),0),
    Param!$B$38/ScreenHeight!$B13,
    (Param!$B$37+1/(1-OFFSET(Radar!$AD$3,COLUMN(),0)*ScreenHeight!$C13)/Param!$B$39)/OFFSET(Radar!$AC$3,COLUMN(),0)
)*DistanceShader!DQ12*LightShader!DQ12*(IF(OFFSET(Ghosts!$S$41,COLUMN(),0)&lt;ScreenHeight!$E13,
   1,
   (SQRT(OFFSET(Ghosts!$T$41,COLUMN(),0)-OFFSET(Ghosts!$R$41,COLUMN(),0)*ScreenHeight!$D13)-1))+IF(Ghosts!$B$35,IF(Param!$M$21,-1-POWER(0.3,Param!$M$21)/(IF(Param!$M$21&lt;20,LightShader!DQ103,OFFSET(LightShader!DQ103,Param!$M$21-20,0)
)+POWER(0.3,Param!$M$21)),-2),0))</f>
        <v>3.425425621529234</v>
      </c>
      <c r="DR12" s="53">
        <f ca="1">IF(ScreenHeight!$B13&lt;OFFSET(Radar!$AC$3,COLUMN(),0),
    Param!$B$38/ScreenHeight!$B13,
    (Param!$B$37+1/(1-OFFSET(Radar!$AD$3,COLUMN(),0)*ScreenHeight!$C13)/Param!$B$39)/OFFSET(Radar!$AC$3,COLUMN(),0)
)*DistanceShader!DR12*LightShader!DR12*(IF(OFFSET(Ghosts!$S$41,COLUMN(),0)&lt;ScreenHeight!$E13,
   1,
   (SQRT(OFFSET(Ghosts!$T$41,COLUMN(),0)-OFFSET(Ghosts!$R$41,COLUMN(),0)*ScreenHeight!$D13)-1))+IF(Ghosts!$B$35,IF(Param!$M$21,-1-POWER(0.3,Param!$M$21)/(IF(Param!$M$21&lt;20,LightShader!DR103,OFFSET(LightShader!DR103,Param!$M$21-20,0)
)+POWER(0.3,Param!$M$21)),-2),0))</f>
        <v>3.367597032755778</v>
      </c>
      <c r="DS12" s="53">
        <f ca="1">IF(ScreenHeight!$B13&lt;OFFSET(Radar!$AC$3,COLUMN(),0),
    Param!$B$38/ScreenHeight!$B13,
    (Param!$B$37+1/(1-OFFSET(Radar!$AD$3,COLUMN(),0)*ScreenHeight!$C13)/Param!$B$39)/OFFSET(Radar!$AC$3,COLUMN(),0)
)*DistanceShader!DS12*LightShader!DS12*(IF(OFFSET(Ghosts!$S$41,COLUMN(),0)&lt;ScreenHeight!$E13,
   1,
   (SQRT(OFFSET(Ghosts!$T$41,COLUMN(),0)-OFFSET(Ghosts!$R$41,COLUMN(),0)*ScreenHeight!$D13)-1))+IF(Ghosts!$B$35,IF(Param!$M$21,-1-POWER(0.3,Param!$M$21)/(IF(Param!$M$21&lt;20,LightShader!DS103,OFFSET(LightShader!DS103,Param!$M$21-20,0)
)+POWER(0.3,Param!$M$21)),-2),0))</f>
        <v>3.3103283510035686</v>
      </c>
      <c r="DT12" s="53">
        <f ca="1">IF(ScreenHeight!$B13&lt;OFFSET(Radar!$AC$3,COLUMN(),0),
    Param!$B$38/ScreenHeight!$B13,
    (Param!$B$37+1/(1-OFFSET(Radar!$AD$3,COLUMN(),0)*ScreenHeight!$C13)/Param!$B$39)/OFFSET(Radar!$AC$3,COLUMN(),0)
)*DistanceShader!DT12*LightShader!DT12*(IF(OFFSET(Ghosts!$S$41,COLUMN(),0)&lt;ScreenHeight!$E13,
   1,
   (SQRT(OFFSET(Ghosts!$T$41,COLUMN(),0)-OFFSET(Ghosts!$R$41,COLUMN(),0)*ScreenHeight!$D13)-1))+IF(Ghosts!$B$35,IF(Param!$M$21,-1-POWER(0.3,Param!$M$21)/(IF(Param!$M$21&lt;20,LightShader!DT103,OFFSET(LightShader!DT103,Param!$M$21-20,0)
)+POWER(0.3,Param!$M$21)),-2),0))</f>
        <v>3.2536937680948612</v>
      </c>
      <c r="DU12" s="53">
        <f ca="1">IF(ScreenHeight!$B13&lt;OFFSET(Radar!$AC$3,COLUMN(),0),
    Param!$B$38/ScreenHeight!$B13,
    (Param!$B$37+1/(1-OFFSET(Radar!$AD$3,COLUMN(),0)*ScreenHeight!$C13)/Param!$B$39)/OFFSET(Radar!$AC$3,COLUMN(),0)
)*DistanceShader!DU12*LightShader!DU12*(IF(OFFSET(Ghosts!$S$41,COLUMN(),0)&lt;ScreenHeight!$E13,
   1,
   (SQRT(OFFSET(Ghosts!$T$41,COLUMN(),0)-OFFSET(Ghosts!$R$41,COLUMN(),0)*ScreenHeight!$D13)-1))+IF(Ghosts!$B$35,IF(Param!$M$21,-1-POWER(0.3,Param!$M$21)/(IF(Param!$M$21&lt;20,LightShader!DU103,OFFSET(LightShader!DU103,Param!$M$21-20,0)
)+POWER(0.3,Param!$M$21)),-2),0))</f>
        <v>3.1977570331714307</v>
      </c>
      <c r="DV12" s="53">
        <f ca="1">IF(ScreenHeight!$B13&lt;OFFSET(Radar!$AC$3,COLUMN(),0),
    Param!$B$38/ScreenHeight!$B13,
    (Param!$B$37+1/(1-OFFSET(Radar!$AD$3,COLUMN(),0)*ScreenHeight!$C13)/Param!$B$39)/OFFSET(Radar!$AC$3,COLUMN(),0)
)*DistanceShader!DV12*LightShader!DV12*(IF(OFFSET(Ghosts!$S$41,COLUMN(),0)&lt;ScreenHeight!$E13,
   1,
   (SQRT(OFFSET(Ghosts!$T$41,COLUMN(),0)-OFFSET(Ghosts!$R$41,COLUMN(),0)*ScreenHeight!$D13)-1))+IF(Ghosts!$B$35,IF(Param!$M$21,-1-POWER(0.3,Param!$M$21)/(IF(Param!$M$21&lt;20,LightShader!DV103,OFFSET(LightShader!DV103,Param!$M$21-20,0)
)+POWER(0.3,Param!$M$21)),-2),0))</f>
        <v>3.1425723240757013</v>
      </c>
      <c r="DW12" s="53">
        <f ca="1">IF(ScreenHeight!$B13&lt;OFFSET(Radar!$AC$3,COLUMN(),0),
    Param!$B$38/ScreenHeight!$B13,
    (Param!$B$37+1/(1-OFFSET(Radar!$AD$3,COLUMN(),0)*ScreenHeight!$C13)/Param!$B$39)/OFFSET(Radar!$AC$3,COLUMN(),0)
)*DistanceShader!DW12*LightShader!DW12*(IF(OFFSET(Ghosts!$S$41,COLUMN(),0)&lt;ScreenHeight!$E13,
   1,
   (SQRT(OFFSET(Ghosts!$T$41,COLUMN(),0)-OFFSET(Ghosts!$R$41,COLUMN(),0)*ScreenHeight!$D13)-1))+IF(Ghosts!$B$35,IF(Param!$M$21,-1-POWER(0.3,Param!$M$21)/(IF(Param!$M$21&lt;20,LightShader!DW103,OFFSET(LightShader!DW103,Param!$M$21-20,0)
)+POWER(0.3,Param!$M$21)),-2),0))</f>
        <v>3.0881850949387206</v>
      </c>
      <c r="DX12" s="53">
        <f ca="1">IF(ScreenHeight!$B13&lt;OFFSET(Radar!$AC$3,COLUMN(),0),
    Param!$B$38/ScreenHeight!$B13,
    (Param!$B$37+1/(1-OFFSET(Radar!$AD$3,COLUMN(),0)*ScreenHeight!$C13)/Param!$B$39)/OFFSET(Radar!$AC$3,COLUMN(),0)
)*DistanceShader!DX12*LightShader!DX12*(IF(OFFSET(Ghosts!$S$41,COLUMN(),0)&lt;ScreenHeight!$E13,
   1,
   (SQRT(OFFSET(Ghosts!$T$41,COLUMN(),0)-OFFSET(Ghosts!$R$41,COLUMN(),0)*ScreenHeight!$D13)-1))+IF(Ghosts!$B$35,IF(Param!$M$21,-1-POWER(0.3,Param!$M$21)/(IF(Param!$M$21&lt;20,LightShader!DX103,OFFSET(LightShader!DX103,Param!$M$21-20,0)
)+POWER(0.3,Param!$M$21)),-2),0))</f>
        <v>3.0346328902556063</v>
      </c>
      <c r="DY12" s="53">
        <f ca="1">IF(ScreenHeight!$B13&lt;OFFSET(Radar!$AC$3,COLUMN(),0),
    Param!$B$38/ScreenHeight!$B13,
    (Param!$B$37+1/(1-OFFSET(Radar!$AD$3,COLUMN(),0)*ScreenHeight!$C13)/Param!$B$39)/OFFSET(Radar!$AC$3,COLUMN(),0)
)*DistanceShader!DY12*LightShader!DY12*(IF(OFFSET(Ghosts!$S$41,COLUMN(),0)&lt;ScreenHeight!$E13,
   1,
   (SQRT(OFFSET(Ghosts!$T$41,COLUMN(),0)-OFFSET(Ghosts!$R$41,COLUMN(),0)*ScreenHeight!$D13)-1))+IF(Ghosts!$B$35,IF(Param!$M$21,-1-POWER(0.3,Param!$M$21)/(IF(Param!$M$21&lt;20,LightShader!DY103,OFFSET(LightShader!DY103,Param!$M$21-20,0)
)+POWER(0.3,Param!$M$21)),-2),0))</f>
        <v>2.9819461184913658</v>
      </c>
      <c r="DZ12" s="53">
        <f ca="1">IF(ScreenHeight!$B13&lt;OFFSET(Radar!$AC$3,COLUMN(),0),
    Param!$B$38/ScreenHeight!$B13,
    (Param!$B$37+1/(1-OFFSET(Radar!$AD$3,COLUMN(),0)*ScreenHeight!$C13)/Param!$B$39)/OFFSET(Radar!$AC$3,COLUMN(),0)
)*DistanceShader!DZ12*LightShader!DZ12*(IF(OFFSET(Ghosts!$S$41,COLUMN(),0)&lt;ScreenHeight!$E13,
   1,
   (SQRT(OFFSET(Ghosts!$T$41,COLUMN(),0)-OFFSET(Ghosts!$R$41,COLUMN(),0)*ScreenHeight!$D13)-1))+IF(Ghosts!$B$35,IF(Param!$M$21,-1-POWER(0.3,Param!$M$21)/(IF(Param!$M$21&lt;20,LightShader!DZ103,OFFSET(LightShader!DZ103,Param!$M$21-20,0)
)+POWER(0.3,Param!$M$21)),-2),0))</f>
        <v>2.9301487805725941</v>
      </c>
      <c r="EA12" s="53">
        <f ca="1">IF(ScreenHeight!$B13&lt;OFFSET(Radar!$AC$3,COLUMN(),0),
    Param!$B$38/ScreenHeight!$B13,
    (Param!$B$37+1/(1-OFFSET(Radar!$AD$3,COLUMN(),0)*ScreenHeight!$C13)/Param!$B$39)/OFFSET(Radar!$AC$3,COLUMN(),0)
)*DistanceShader!EA12*LightShader!EA12*(IF(OFFSET(Ghosts!$S$41,COLUMN(),0)&lt;ScreenHeight!$E13,
   1,
   (SQRT(OFFSET(Ghosts!$T$41,COLUMN(),0)-OFFSET(Ghosts!$R$41,COLUMN(),0)*ScreenHeight!$D13)-1))+IF(Ghosts!$B$35,IF(Param!$M$21,-1-POWER(0.3,Param!$M$21)/(IF(Param!$M$21&lt;20,LightShader!EA103,OFFSET(LightShader!EA103,Param!$M$21-20,0)
)+POWER(0.3,Param!$M$21)),-2),0))</f>
        <v>2.8792591505200749</v>
      </c>
      <c r="EB12" s="53">
        <f ca="1">IF(ScreenHeight!$B13&lt;OFFSET(Radar!$AC$3,COLUMN(),0),
    Param!$B$38/ScreenHeight!$B13,
    (Param!$B$37+1/(1-OFFSET(Radar!$AD$3,COLUMN(),0)*ScreenHeight!$C13)/Param!$B$39)/OFFSET(Radar!$AC$3,COLUMN(),0)
)*DistanceShader!EB12*LightShader!EB12*(IF(OFFSET(Ghosts!$S$41,COLUMN(),0)&lt;ScreenHeight!$E13,
   1,
   (SQRT(OFFSET(Ghosts!$T$41,COLUMN(),0)-OFFSET(Ghosts!$R$41,COLUMN(),0)*ScreenHeight!$D13)-1))+IF(Ghosts!$B$35,IF(Param!$M$21,-1-POWER(0.3,Param!$M$21)/(IF(Param!$M$21&lt;20,LightShader!EB103,OFFSET(LightShader!EB103,Param!$M$21-20,0)
)+POWER(0.3,Param!$M$21)),-2),0))</f>
        <v>2.8292904070065443</v>
      </c>
      <c r="EC12" s="53">
        <f ca="1">IF(ScreenHeight!$B13&lt;OFFSET(Radar!$AC$3,COLUMN(),0),
    Param!$B$38/ScreenHeight!$B13,
    (Param!$B$37+1/(1-OFFSET(Radar!$AD$3,COLUMN(),0)*ScreenHeight!$C13)/Param!$B$39)/OFFSET(Radar!$AC$3,COLUMN(),0)
)*DistanceShader!EC12*LightShader!EC12*(IF(OFFSET(Ghosts!$S$41,COLUMN(),0)&lt;ScreenHeight!$E13,
   1,
   (SQRT(OFFSET(Ghosts!$T$41,COLUMN(),0)-OFFSET(Ghosts!$R$41,COLUMN(),0)*ScreenHeight!$D13)-1))+IF(Ghosts!$B$35,IF(Param!$M$21,-1-POWER(0.3,Param!$M$21)/(IF(Param!$M$21&lt;20,LightShader!EC103,OFFSET(LightShader!EC103,Param!$M$21-20,0)
)+POWER(0.3,Param!$M$21)),-2),0))</f>
        <v>2.7802512158286623</v>
      </c>
      <c r="ED12" s="53">
        <f ca="1">IF(ScreenHeight!$B13&lt;OFFSET(Radar!$AC$3,COLUMN(),0),
    Param!$B$38/ScreenHeight!$B13,
    (Param!$B$37+1/(1-OFFSET(Radar!$AD$3,COLUMN(),0)*ScreenHeight!$C13)/Param!$B$39)/OFFSET(Radar!$AC$3,COLUMN(),0)
)*DistanceShader!ED12*LightShader!ED12*(IF(OFFSET(Ghosts!$S$41,COLUMN(),0)&lt;ScreenHeight!$E13,
   1,
   (SQRT(OFFSET(Ghosts!$T$41,COLUMN(),0)-OFFSET(Ghosts!$R$41,COLUMN(),0)*ScreenHeight!$D13)-1))+IF(Ghosts!$B$35,IF(Param!$M$21,-1-POWER(0.3,Param!$M$21)/(IF(Param!$M$21&lt;20,LightShader!ED103,OFFSET(LightShader!ED103,Param!$M$21-20,0)
)+POWER(0.3,Param!$M$21)),-2),0))</f>
        <v>2.7321462642079095</v>
      </c>
      <c r="EE12" s="53">
        <f ca="1">IF(ScreenHeight!$B13&lt;OFFSET(Radar!$AC$3,COLUMN(),0),
    Param!$B$38/ScreenHeight!$B13,
    (Param!$B$37+1/(1-OFFSET(Radar!$AD$3,COLUMN(),0)*ScreenHeight!$C13)/Param!$B$39)/OFFSET(Radar!$AC$3,COLUMN(),0)
)*DistanceShader!EE12*LightShader!EE12*(IF(OFFSET(Ghosts!$S$41,COLUMN(),0)&lt;ScreenHeight!$E13,
   1,
   (SQRT(OFFSET(Ghosts!$T$41,COLUMN(),0)-OFFSET(Ghosts!$R$41,COLUMN(),0)*ScreenHeight!$D13)-1))+IF(Ghosts!$B$35,IF(Param!$M$21,-1-POWER(0.3,Param!$M$21)/(IF(Param!$M$21&lt;20,LightShader!EE103,OFFSET(LightShader!EE103,Param!$M$21-20,0)
)+POWER(0.3,Param!$M$21)),-2),0))</f>
        <v>2.6849767485249441</v>
      </c>
      <c r="EF12" s="53">
        <f ca="1">IF(ScreenHeight!$B13&lt;OFFSET(Radar!$AC$3,COLUMN(),0),
    Param!$B$38/ScreenHeight!$B13,
    (Param!$B$37+1/(1-OFFSET(Radar!$AD$3,COLUMN(),0)*ScreenHeight!$C13)/Param!$B$39)/OFFSET(Radar!$AC$3,COLUMN(),0)
)*DistanceShader!EF12*LightShader!EF12*(IF(OFFSET(Ghosts!$S$41,COLUMN(),0)&lt;ScreenHeight!$E13,
   1,
   (SQRT(OFFSET(Ghosts!$T$41,COLUMN(),0)-OFFSET(Ghosts!$R$41,COLUMN(),0)*ScreenHeight!$D13)-1))+IF(Ghosts!$B$35,IF(Param!$M$21,-1-POWER(0.3,Param!$M$21)/(IF(Param!$M$21&lt;20,LightShader!EF103,OFFSET(LightShader!EF103,Param!$M$21-20,0)
)+POWER(0.3,Param!$M$21)),-2),0))</f>
        <v>2.638740817585647</v>
      </c>
      <c r="EG12" s="53">
        <f ca="1">IF(ScreenHeight!$B13&lt;OFFSET(Radar!$AC$3,COLUMN(),0),
    Param!$B$38/ScreenHeight!$B13,
    (Param!$B$37+1/(1-OFFSET(Radar!$AD$3,COLUMN(),0)*ScreenHeight!$C13)/Param!$B$39)/OFFSET(Radar!$AC$3,COLUMN(),0)
)*DistanceShader!EG12*LightShader!EG12*(IF(OFFSET(Ghosts!$S$41,COLUMN(),0)&lt;ScreenHeight!$E13,
   1,
   (SQRT(OFFSET(Ghosts!$T$41,COLUMN(),0)-OFFSET(Ghosts!$R$41,COLUMN(),0)*ScreenHeight!$D13)-1))+IF(Ghosts!$B$35,IF(Param!$M$21,-1-POWER(0.3,Param!$M$21)/(IF(Param!$M$21&lt;20,LightShader!EG103,OFFSET(LightShader!EG103,Param!$M$21-20,0)
)+POWER(0.3,Param!$M$21)),-2),0))</f>
        <v>2.5934339738503351</v>
      </c>
      <c r="EH12" s="53">
        <f ca="1">IF(ScreenHeight!$B13&lt;OFFSET(Radar!$AC$3,COLUMN(),0),
    Param!$B$38/ScreenHeight!$B13,
    (Param!$B$37+1/(1-OFFSET(Radar!$AD$3,COLUMN(),0)*ScreenHeight!$C13)/Param!$B$39)/OFFSET(Radar!$AC$3,COLUMN(),0)
)*DistanceShader!EH12*LightShader!EH12*(IF(OFFSET(Ghosts!$S$41,COLUMN(),0)&lt;ScreenHeight!$E13,
   1,
   (SQRT(OFFSET(Ghosts!$T$41,COLUMN(),0)-OFFSET(Ghosts!$R$41,COLUMN(),0)*ScreenHeight!$D13)-1))+IF(Ghosts!$B$35,IF(Param!$M$21,-1-POWER(0.3,Param!$M$21)/(IF(Param!$M$21&lt;20,LightShader!EH103,OFFSET(LightShader!EH103,Param!$M$21-20,0)
)+POWER(0.3,Param!$M$21)),-2),0))</f>
        <v>2.5490494352616606</v>
      </c>
      <c r="EI12" s="53">
        <f ca="1">IF(ScreenHeight!$B13&lt;OFFSET(Radar!$AC$3,COLUMN(),0),
    Param!$B$38/ScreenHeight!$B13,
    (Param!$B$37+1/(1-OFFSET(Radar!$AD$3,COLUMN(),0)*ScreenHeight!$C13)/Param!$B$39)/OFFSET(Radar!$AC$3,COLUMN(),0)
)*DistanceShader!EI12*LightShader!EI12*(IF(OFFSET(Ghosts!$S$41,COLUMN(),0)&lt;ScreenHeight!$E13,
   1,
   (SQRT(OFFSET(Ghosts!$T$41,COLUMN(),0)-OFFSET(Ghosts!$R$41,COLUMN(),0)*ScreenHeight!$D13)-1))+IF(Ghosts!$B$35,IF(Param!$M$21,-1-POWER(0.3,Param!$M$21)/(IF(Param!$M$21&lt;20,LightShader!EI103,OFFSET(LightShader!EI103,Param!$M$21-20,0)
)+POWER(0.3,Param!$M$21)),-2),0))</f>
        <v>2.5055784604086324</v>
      </c>
      <c r="EJ12" s="53">
        <f ca="1">IF(ScreenHeight!$B13&lt;OFFSET(Radar!$AC$3,COLUMN(),0),
    Param!$B$38/ScreenHeight!$B13,
    (Param!$B$37+1/(1-OFFSET(Radar!$AD$3,COLUMN(),0)*ScreenHeight!$C13)/Param!$B$39)/OFFSET(Radar!$AC$3,COLUMN(),0)
)*DistanceShader!EJ12*LightShader!EJ12*(IF(OFFSET(Ghosts!$S$41,COLUMN(),0)&lt;ScreenHeight!$E13,
   1,
   (SQRT(OFFSET(Ghosts!$T$41,COLUMN(),0)-OFFSET(Ghosts!$R$41,COLUMN(),0)*ScreenHeight!$D13)-1))+IF(Ghosts!$B$35,IF(Param!$M$21,-1-POWER(0.3,Param!$M$21)/(IF(Param!$M$21&lt;20,LightShader!EJ103,OFFSET(LightShader!EJ103,Param!$M$21-20,0)
)+POWER(0.3,Param!$M$21)),-2),0))</f>
        <v>2.463010639786785</v>
      </c>
      <c r="EK12" s="53">
        <f ca="1">IF(ScreenHeight!$B13&lt;OFFSET(Radar!$AC$3,COLUMN(),0),
    Param!$B$38/ScreenHeight!$B13,
    (Param!$B$37+1/(1-OFFSET(Radar!$AD$3,COLUMN(),0)*ScreenHeight!$C13)/Param!$B$39)/OFFSET(Radar!$AC$3,COLUMN(),0)
)*DistanceShader!EK12*LightShader!EK12*(IF(OFFSET(Ghosts!$S$41,COLUMN(),0)&lt;ScreenHeight!$E13,
   1,
   (SQRT(OFFSET(Ghosts!$T$41,COLUMN(),0)-OFFSET(Ghosts!$R$41,COLUMN(),0)*ScreenHeight!$D13)-1))+IF(Ghosts!$B$35,IF(Param!$M$21,-1-POWER(0.3,Param!$M$21)/(IF(Param!$M$21&lt;20,LightShader!EK103,OFFSET(LightShader!EK103,Param!$M$21-20,0)
)+POWER(0.3,Param!$M$21)),-2),0))</f>
        <v>2.4213341558769721</v>
      </c>
      <c r="EL12" s="53">
        <f ca="1">IF(ScreenHeight!$B13&lt;OFFSET(Radar!$AC$3,COLUMN(),0),
    Param!$B$38/ScreenHeight!$B13,
    (Param!$B$37+1/(1-OFFSET(Radar!$AD$3,COLUMN(),0)*ScreenHeight!$C13)/Param!$B$39)/OFFSET(Radar!$AC$3,COLUMN(),0)
)*DistanceShader!EL12*LightShader!EL12*(IF(OFFSET(Ghosts!$S$41,COLUMN(),0)&lt;ScreenHeight!$E13,
   1,
   (SQRT(OFFSET(Ghosts!$T$41,COLUMN(),0)-OFFSET(Ghosts!$R$41,COLUMN(),0)*ScreenHeight!$D13)-1))+IF(Ghosts!$B$35,IF(Param!$M$21,-1-POWER(0.3,Param!$M$21)/(IF(Param!$M$21&lt;20,LightShader!EL103,OFFSET(LightShader!EL103,Param!$M$21-20,0)
)+POWER(0.3,Param!$M$21)),-2),0))</f>
        <v>2.3805360146834307</v>
      </c>
      <c r="EM12" s="53">
        <f ca="1">IF(ScreenHeight!$B13&lt;OFFSET(Radar!$AC$3,COLUMN(),0),
    Param!$B$38/ScreenHeight!$B13,
    (Param!$B$37+1/(1-OFFSET(Radar!$AD$3,COLUMN(),0)*ScreenHeight!$C13)/Param!$B$39)/OFFSET(Radar!$AC$3,COLUMN(),0)
)*DistanceShader!EM12*LightShader!EM12*(IF(OFFSET(Ghosts!$S$41,COLUMN(),0)&lt;ScreenHeight!$E13,
   1,
   (SQRT(OFFSET(Ghosts!$T$41,COLUMN(),0)-OFFSET(Ghosts!$R$41,COLUMN(),0)*ScreenHeight!$D13)-1))+IF(Ghosts!$B$35,IF(Param!$M$21,-1-POWER(0.3,Param!$M$21)/(IF(Param!$M$21&lt;20,LightShader!EM103,OFFSET(LightShader!EM103,Param!$M$21-20,0)
)+POWER(0.3,Param!$M$21)),-2),0))</f>
        <v>2.34060225125836</v>
      </c>
      <c r="EN12" s="53">
        <f ca="1">IF(ScreenHeight!$B13&lt;OFFSET(Radar!$AC$3,COLUMN(),0),
    Param!$B$38/ScreenHeight!$B13,
    (Param!$B$37+1/(1-OFFSET(Radar!$AD$3,COLUMN(),0)*ScreenHeight!$C13)/Param!$B$39)/OFFSET(Radar!$AC$3,COLUMN(),0)
)*DistanceShader!EN12*LightShader!EN12*(IF(OFFSET(Ghosts!$S$41,COLUMN(),0)&lt;ScreenHeight!$E13,
   1,
   (SQRT(OFFSET(Ghosts!$T$41,COLUMN(),0)-OFFSET(Ghosts!$R$41,COLUMN(),0)*ScreenHeight!$D13)-1))+IF(Ghosts!$B$35,IF(Param!$M$21,-1-POWER(0.3,Param!$M$21)/(IF(Param!$M$21&lt;20,LightShader!EN103,OFFSET(LightShader!EN103,Param!$M$21-20,0)
)+POWER(0.3,Param!$M$21)),-2),0))</f>
        <v>2.3015181116057772</v>
      </c>
      <c r="EO12" s="53">
        <f ca="1">IF(ScreenHeight!$B13&lt;OFFSET(Radar!$AC$3,COLUMN(),0),
    Param!$B$38/ScreenHeight!$B13,
    (Param!$B$37+1/(1-OFFSET(Radar!$AD$3,COLUMN(),0)*ScreenHeight!$C13)/Param!$B$39)/OFFSET(Radar!$AC$3,COLUMN(),0)
)*DistanceShader!EO12*LightShader!EO12*(IF(OFFSET(Ghosts!$S$41,COLUMN(),0)&lt;ScreenHeight!$E13,
   1,
   (SQRT(OFFSET(Ghosts!$T$41,COLUMN(),0)-OFFSET(Ghosts!$R$41,COLUMN(),0)*ScreenHeight!$D13)-1))+IF(Ghosts!$B$35,IF(Param!$M$21,-1-POWER(0.3,Param!$M$21)/(IF(Param!$M$21&lt;20,LightShader!EO103,OFFSET(LightShader!EO103,Param!$M$21-20,0)
)+POWER(0.3,Param!$M$21)),-2),0))</f>
        <v>2.2632682132098503</v>
      </c>
      <c r="EP12" s="53">
        <f ca="1">IF(ScreenHeight!$B13&lt;OFFSET(Radar!$AC$3,COLUMN(),0),
    Param!$B$38/ScreenHeight!$B13,
    (Param!$B$37+1/(1-OFFSET(Radar!$AD$3,COLUMN(),0)*ScreenHeight!$C13)/Param!$B$39)/OFFSET(Radar!$AC$3,COLUMN(),0)
)*DistanceShader!EP12*LightShader!EP12*(IF(OFFSET(Ghosts!$S$41,COLUMN(),0)&lt;ScreenHeight!$E13,
   1,
   (SQRT(OFFSET(Ghosts!$T$41,COLUMN(),0)-OFFSET(Ghosts!$R$41,COLUMN(),0)*ScreenHeight!$D13)-1))+IF(Ghosts!$B$35,IF(Param!$M$21,-1-POWER(0.3,Param!$M$21)/(IF(Param!$M$21&lt;20,LightShader!EP103,OFFSET(LightShader!EP103,Param!$M$21-20,0)
)+POWER(0.3,Param!$M$21)),-2),0))</f>
        <v>2.2258366862788099</v>
      </c>
      <c r="EQ12" s="53">
        <f ca="1">IF(ScreenHeight!$B13&lt;OFFSET(Radar!$AC$3,COLUMN(),0),
    Param!$B$38/ScreenHeight!$B13,
    (Param!$B$37+1/(1-OFFSET(Radar!$AD$3,COLUMN(),0)*ScreenHeight!$C13)/Param!$B$39)/OFFSET(Radar!$AC$3,COLUMN(),0)
)*DistanceShader!EQ12*LightShader!EQ12*(IF(OFFSET(Ghosts!$S$41,COLUMN(),0)&lt;ScreenHeight!$E13,
   1,
   (SQRT(OFFSET(Ghosts!$T$41,COLUMN(),0)-OFFSET(Ghosts!$R$41,COLUMN(),0)*ScreenHeight!$D13)-1))+IF(Ghosts!$B$35,IF(Param!$M$21,-1-POWER(0.3,Param!$M$21)/(IF(Param!$M$21&lt;20,LightShader!EQ103,OFFSET(LightShader!EQ103,Param!$M$21-20,0)
)+POWER(0.3,Param!$M$21)),-2),0))</f>
        <v>2.1892072976395682</v>
      </c>
      <c r="ER12" s="53">
        <f ca="1">IF(ScreenHeight!$B13&lt;OFFSET(Radar!$AC$3,COLUMN(),0),
    Param!$B$38/ScreenHeight!$B13,
    (Param!$B$37+1/(1-OFFSET(Radar!$AD$3,COLUMN(),0)*ScreenHeight!$C13)/Param!$B$39)/OFFSET(Radar!$AC$3,COLUMN(),0)
)*DistanceShader!ER12*LightShader!ER12*(IF(OFFSET(Ghosts!$S$41,COLUMN(),0)&lt;ScreenHeight!$E13,
   1,
   (SQRT(OFFSET(Ghosts!$T$41,COLUMN(),0)-OFFSET(Ghosts!$R$41,COLUMN(),0)*ScreenHeight!$D13)-1))+IF(Ghosts!$B$35,IF(Param!$M$21,-1-POWER(0.3,Param!$M$21)/(IF(Param!$M$21&lt;20,LightShader!ER103,OFFSET(LightShader!ER103,Param!$M$21-20,0)
)+POWER(0.3,Param!$M$21)),-2),0))</f>
        <v>2.1533635590641955</v>
      </c>
      <c r="ES12" s="53">
        <f ca="1">IF(ScreenHeight!$B13&lt;OFFSET(Radar!$AC$3,COLUMN(),0),
    Param!$B$38/ScreenHeight!$B13,
    (Param!$B$37+1/(1-OFFSET(Radar!$AD$3,COLUMN(),0)*ScreenHeight!$C13)/Param!$B$39)/OFFSET(Radar!$AC$3,COLUMN(),0)
)*DistanceShader!ES12*LightShader!ES12*(IF(OFFSET(Ghosts!$S$41,COLUMN(),0)&lt;ScreenHeight!$E13,
   1,
   (SQRT(OFFSET(Ghosts!$T$41,COLUMN(),0)-OFFSET(Ghosts!$R$41,COLUMN(),0)*ScreenHeight!$D13)-1))+IF(Ghosts!$B$35,IF(Param!$M$21,-1-POWER(0.3,Param!$M$21)/(IF(Param!$M$21&lt;20,LightShader!ES103,OFFSET(LightShader!ES103,Param!$M$21-20,0)
)+POWER(0.3,Param!$M$21)),-2),0))</f>
        <v>2.1182888216598723</v>
      </c>
      <c r="ET12" s="53">
        <f ca="1">IF(ScreenHeight!$B13&lt;OFFSET(Radar!$AC$3,COLUMN(),0),
    Param!$B$38/ScreenHeight!$B13,
    (Param!$B$37+1/(1-OFFSET(Radar!$AD$3,COLUMN(),0)*ScreenHeight!$C13)/Param!$B$39)/OFFSET(Radar!$AC$3,COLUMN(),0)
)*DistanceShader!ET12*LightShader!ET12*(IF(OFFSET(Ghosts!$S$41,COLUMN(),0)&lt;ScreenHeight!$E13,
   1,
   (SQRT(OFFSET(Ghosts!$T$41,COLUMN(),0)-OFFSET(Ghosts!$R$41,COLUMN(),0)*ScreenHeight!$D13)-1))+IF(Ghosts!$B$35,IF(Param!$M$21,-1-POWER(0.3,Param!$M$21)/(IF(Param!$M$21&lt;20,LightShader!ET103,OFFSET(LightShader!ET103,Param!$M$21-20,0)
)+POWER(0.3,Param!$M$21)),-2),0))</f>
        <v>2.0839663578108927</v>
      </c>
      <c r="EU12" s="53">
        <f ca="1">IF(ScreenHeight!$B13&lt;OFFSET(Radar!$AC$3,COLUMN(),0),
    Param!$B$38/ScreenHeight!$B13,
    (Param!$B$37+1/(1-OFFSET(Radar!$AD$3,COLUMN(),0)*ScreenHeight!$C13)/Param!$B$39)/OFFSET(Radar!$AC$3,COLUMN(),0)
)*DistanceShader!EU12*LightShader!EU12*(IF(OFFSET(Ghosts!$S$41,COLUMN(),0)&lt;ScreenHeight!$E13,
   1,
   (SQRT(OFFSET(Ghosts!$T$41,COLUMN(),0)-OFFSET(Ghosts!$R$41,COLUMN(),0)*ScreenHeight!$D13)-1))+IF(Ghosts!$B$35,IF(Param!$M$21,-1-POWER(0.3,Param!$M$21)/(IF(Param!$M$21&lt;20,LightShader!EU103,OFFSET(LightShader!EU103,Param!$M$21-20,0)
)+POWER(0.3,Param!$M$21)),-2),0))</f>
        <v>2.0503794320258293</v>
      </c>
      <c r="EV12" s="53">
        <f ca="1">IF(ScreenHeight!$B13&lt;OFFSET(Radar!$AC$3,COLUMN(),0),
    Param!$B$38/ScreenHeight!$B13,
    (Param!$B$37+1/(1-OFFSET(Radar!$AD$3,COLUMN(),0)*ScreenHeight!$C13)/Param!$B$39)/OFFSET(Radar!$AC$3,COLUMN(),0)
)*DistanceShader!EV12*LightShader!EV12*(IF(OFFSET(Ghosts!$S$41,COLUMN(),0)&lt;ScreenHeight!$E13,
   1,
   (SQRT(OFFSET(Ghosts!$T$41,COLUMN(),0)-OFFSET(Ghosts!$R$41,COLUMN(),0)*ScreenHeight!$D13)-1))+IF(Ghosts!$B$35,IF(Param!$M$21,-1-POWER(0.3,Param!$M$21)/(IF(Param!$M$21&lt;20,LightShader!EV103,OFFSET(LightShader!EV103,Param!$M$21-20,0)
)+POWER(0.3,Param!$M$21)),-2),0))</f>
        <v>2.0175113619159535</v>
      </c>
      <c r="EW12" s="53">
        <f ca="1">IF(ScreenHeight!$B13&lt;OFFSET(Radar!$AC$3,COLUMN(),0),
    Param!$B$38/ScreenHeight!$B13,
    (Param!$B$37+1/(1-OFFSET(Radar!$AD$3,COLUMN(),0)*ScreenHeight!$C13)/Param!$B$39)/OFFSET(Radar!$AC$3,COLUMN(),0)
)*DistanceShader!EW12*LightShader!EW12*(IF(OFFSET(Ghosts!$S$41,COLUMN(),0)&lt;ScreenHeight!$E13,
   1,
   (SQRT(OFFSET(Ghosts!$T$41,COLUMN(),0)-OFFSET(Ghosts!$R$41,COLUMN(),0)*ScreenHeight!$D13)-1))+IF(Ghosts!$B$35,IF(Param!$M$21,-1-POWER(0.3,Param!$M$21)/(IF(Param!$M$21&lt;20,LightShader!EW103,OFFSET(LightShader!EW103,Param!$M$21-20,0)
)+POWER(0.3,Param!$M$21)),-2),0))</f>
        <v>1.9853455704127208</v>
      </c>
      <c r="EX12" s="53">
        <f ca="1">IF(ScreenHeight!$B13&lt;OFFSET(Radar!$AC$3,COLUMN(),0),
    Param!$B$38/ScreenHeight!$B13,
    (Param!$B$37+1/(1-OFFSET(Radar!$AD$3,COLUMN(),0)*ScreenHeight!$C13)/Param!$B$39)/OFFSET(Radar!$AC$3,COLUMN(),0)
)*DistanceShader!EX12*LightShader!EX12*(IF(OFFSET(Ghosts!$S$41,COLUMN(),0)&lt;ScreenHeight!$E13,
   1,
   (SQRT(OFFSET(Ghosts!$T$41,COLUMN(),0)-OFFSET(Ghosts!$R$41,COLUMN(),0)*ScreenHeight!$D13)-1))+IF(Ghosts!$B$35,IF(Param!$M$21,-1-POWER(0.3,Param!$M$21)/(IF(Param!$M$21&lt;20,LightShader!EX103,OFFSET(LightShader!EX103,Param!$M$21-20,0)
)+POWER(0.3,Param!$M$21)),-2),0))</f>
        <v>1.9538656302227433</v>
      </c>
      <c r="EY12" s="53">
        <f ca="1">IF(ScreenHeight!$B13&lt;OFFSET(Radar!$AC$3,COLUMN(),0),
    Param!$B$38/ScreenHeight!$B13,
    (Param!$B$37+1/(1-OFFSET(Radar!$AD$3,COLUMN(),0)*ScreenHeight!$C13)/Param!$B$39)/OFFSET(Radar!$AC$3,COLUMN(),0)
)*DistanceShader!EY12*LightShader!EY12*(IF(OFFSET(Ghosts!$S$41,COLUMN(),0)&lt;ScreenHeight!$E13,
   1,
   (SQRT(OFFSET(Ghosts!$T$41,COLUMN(),0)-OFFSET(Ghosts!$R$41,COLUMN(),0)*ScreenHeight!$D13)-1))+IF(Ghosts!$B$35,IF(Param!$M$21,-1-POWER(0.3,Param!$M$21)/(IF(Param!$M$21&lt;20,LightShader!EY103,OFFSET(LightShader!EY103,Param!$M$21-20,0)
)+POWER(0.3,Param!$M$21)),-2),0))</f>
        <v>1.9230553014179881</v>
      </c>
      <c r="EZ12" s="53">
        <f ca="1">IF(ScreenHeight!$B13&lt;OFFSET(Radar!$AC$3,COLUMN(),0),
    Param!$B$38/ScreenHeight!$B13,
    (Param!$B$37+1/(1-OFFSET(Radar!$AD$3,COLUMN(),0)*ScreenHeight!$C13)/Param!$B$39)/OFFSET(Radar!$AC$3,COLUMN(),0)
)*DistanceShader!EZ12*LightShader!EZ12*(IF(OFFSET(Ghosts!$S$41,COLUMN(),0)&lt;ScreenHeight!$E13,
   1,
   (SQRT(OFFSET(Ghosts!$T$41,COLUMN(),0)-OFFSET(Ghosts!$R$41,COLUMN(),0)*ScreenHeight!$D13)-1))+IF(Ghosts!$B$35,IF(Param!$M$21,-1-POWER(0.3,Param!$M$21)/(IF(Param!$M$21&lt;20,LightShader!EZ103,OFFSET(LightShader!EZ103,Param!$M$21-20,0)
)+POWER(0.3,Param!$M$21)),-2),0))</f>
        <v>1.8928985629667565</v>
      </c>
      <c r="FA12" s="53">
        <f ca="1">IF(ScreenHeight!$B13&lt;OFFSET(Radar!$AC$3,COLUMN(),0),
    Param!$B$38/ScreenHeight!$B13,
    (Param!$B$37+1/(1-OFFSET(Radar!$AD$3,COLUMN(),0)*ScreenHeight!$C13)/Param!$B$39)/OFFSET(Radar!$AC$3,COLUMN(),0)
)*DistanceShader!FA12*LightShader!FA12*(IF(OFFSET(Ghosts!$S$41,COLUMN(),0)&lt;ScreenHeight!$E13,
   1,
   (SQRT(OFFSET(Ghosts!$T$41,COLUMN(),0)-OFFSET(Ghosts!$R$41,COLUMN(),0)*ScreenHeight!$D13)-1))+IF(Ghosts!$B$35,IF(Param!$M$21,-1-POWER(0.3,Param!$M$21)/(IF(Param!$M$21&lt;20,LightShader!FA103,OFFSET(LightShader!FA103,Param!$M$21-20,0)
)+POWER(0.3,Param!$M$21)),-2),0))</f>
        <v>1.8633796389268904</v>
      </c>
      <c r="FB12" s="53">
        <f ca="1">IF(ScreenHeight!$B13&lt;OFFSET(Radar!$AC$3,COLUMN(),0),
    Param!$B$38/ScreenHeight!$B13,
    (Param!$B$37+1/(1-OFFSET(Radar!$AD$3,COLUMN(),0)*ScreenHeight!$C13)/Param!$B$39)/OFFSET(Radar!$AC$3,COLUMN(),0)
)*DistanceShader!FB12*LightShader!FB12*(IF(OFFSET(Ghosts!$S$41,COLUMN(),0)&lt;ScreenHeight!$E13,
   1,
   (SQRT(OFFSET(Ghosts!$T$41,COLUMN(),0)-OFFSET(Ghosts!$R$41,COLUMN(),0)*ScreenHeight!$D13)-1))+IF(Ghosts!$B$35,IF(Param!$M$21,-1-POWER(0.3,Param!$M$21)/(IF(Param!$M$21&lt;20,LightShader!FB103,OFFSET(LightShader!FB103,Param!$M$21-20,0)
)+POWER(0.3,Param!$M$21)),-2),0))</f>
        <v>1.834483019946201</v>
      </c>
      <c r="FC12" s="53">
        <f ca="1">IF(ScreenHeight!$B13&lt;OFFSET(Radar!$AC$3,COLUMN(),0),
    Param!$B$38/ScreenHeight!$B13,
    (Param!$B$37+1/(1-OFFSET(Radar!$AD$3,COLUMN(),0)*ScreenHeight!$C13)/Param!$B$39)/OFFSET(Radar!$AC$3,COLUMN(),0)
)*DistanceShader!FC12*LightShader!FC12*(IF(OFFSET(Ghosts!$S$41,COLUMN(),0)&lt;ScreenHeight!$E13,
   1,
   (SQRT(OFFSET(Ghosts!$T$41,COLUMN(),0)-OFFSET(Ghosts!$R$41,COLUMN(),0)*ScreenHeight!$D13)-1))+IF(Ghosts!$B$35,IF(Param!$M$21,-1-POWER(0.3,Param!$M$21)/(IF(Param!$M$21&lt;20,LightShader!FC103,OFFSET(LightShader!FC103,Param!$M$21-20,0)
)+POWER(0.3,Param!$M$21)),-2),0))</f>
        <v>1.8061934806458291</v>
      </c>
      <c r="FD12" s="53">
        <f ca="1">IF(ScreenHeight!$B13&lt;OFFSET(Radar!$AC$3,COLUMN(),0),
    Param!$B$38/ScreenHeight!$B13,
    (Param!$B$37+1/(1-OFFSET(Radar!$AD$3,COLUMN(),0)*ScreenHeight!$C13)/Param!$B$39)/OFFSET(Radar!$AC$3,COLUMN(),0)
)*DistanceShader!FD12*LightShader!FD12*(IF(OFFSET(Ghosts!$S$41,COLUMN(),0)&lt;ScreenHeight!$E13,
   1,
   (SQRT(OFFSET(Ghosts!$T$41,COLUMN(),0)-OFFSET(Ghosts!$R$41,COLUMN(),0)*ScreenHeight!$D13)-1))+IF(Ghosts!$B$35,IF(Param!$M$21,-1-POWER(0.3,Param!$M$21)/(IF(Param!$M$21&lt;20,LightShader!FD103,OFFSET(LightShader!FD103,Param!$M$21-20,0)
)+POWER(0.3,Param!$M$21)),-2),0))</f>
        <v>1.7784960933996061</v>
      </c>
      <c r="FE12" s="53">
        <f ca="1">IF(ScreenHeight!$B13&lt;OFFSET(Radar!$AC$3,COLUMN(),0),
    Param!$B$38/ScreenHeight!$B13,
    (Param!$B$37+1/(1-OFFSET(Radar!$AD$3,COLUMN(),0)*ScreenHeight!$C13)/Param!$B$39)/OFFSET(Radar!$AC$3,COLUMN(),0)
)*DistanceShader!FE12*LightShader!FE12*(IF(OFFSET(Ghosts!$S$41,COLUMN(),0)&lt;ScreenHeight!$E13,
   1,
   (SQRT(OFFSET(Ghosts!$T$41,COLUMN(),0)-OFFSET(Ghosts!$R$41,COLUMN(),0)*ScreenHeight!$D13)-1))+IF(Ghosts!$B$35,IF(Param!$M$21,-1-POWER(0.3,Param!$M$21)/(IF(Param!$M$21&lt;20,LightShader!FE103,OFFSET(LightShader!FE103,Param!$M$21-20,0)
)+POWER(0.3,Param!$M$21)),-2),0))</f>
        <v>1.751376238966031</v>
      </c>
      <c r="FF12" s="53">
        <f ca="1">IF(ScreenHeight!$B13&lt;OFFSET(Radar!$AC$3,COLUMN(),0),
    Param!$B$38/ScreenHeight!$B13,
    (Param!$B$37+1/(1-OFFSET(Radar!$AD$3,COLUMN(),0)*ScreenHeight!$C13)/Param!$B$39)/OFFSET(Radar!$AC$3,COLUMN(),0)
)*DistanceShader!FF12*LightShader!FF12*(IF(OFFSET(Ghosts!$S$41,COLUMN(),0)&lt;ScreenHeight!$E13,
   1,
   (SQRT(OFFSET(Ghosts!$T$41,COLUMN(),0)-OFFSET(Ghosts!$R$41,COLUMN(),0)*ScreenHeight!$D13)-1))+IF(Ghosts!$B$35,IF(Param!$M$21,-1-POWER(0.3,Param!$M$21)/(IF(Param!$M$21&lt;20,LightShader!FF103,OFFSET(LightShader!FF103,Param!$M$21-20,0)
)+POWER(0.3,Param!$M$21)),-2),0))</f>
        <v>1.7248196143786494</v>
      </c>
      <c r="FG12" s="53">
        <f ca="1">IF(ScreenHeight!$B13&lt;OFFSET(Radar!$AC$3,COLUMN(),0),
    Param!$B$38/ScreenHeight!$B13,
    (Param!$B$37+1/(1-OFFSET(Radar!$AD$3,COLUMN(),0)*ScreenHeight!$C13)/Param!$B$39)/OFFSET(Radar!$AC$3,COLUMN(),0)
)*DistanceShader!FG12*LightShader!FG12*(IF(OFFSET(Ghosts!$S$41,COLUMN(),0)&lt;ScreenHeight!$E13,
   1,
   (SQRT(OFFSET(Ghosts!$T$41,COLUMN(),0)-OFFSET(Ghosts!$R$41,COLUMN(),0)*ScreenHeight!$D13)-1))+IF(Ghosts!$B$35,IF(Param!$M$21,-1-POWER(0.3,Param!$M$21)/(IF(Param!$M$21&lt;20,LightShader!FG103,OFFSET(LightShader!FG103,Param!$M$21-20,0)
)+POWER(0.3,Param!$M$21)),-2),0))</f>
        <v>1.6988122384549875</v>
      </c>
      <c r="FH12" s="53">
        <f ca="1">IF(ScreenHeight!$B13&lt;OFFSET(Radar!$AC$3,COLUMN(),0),
    Param!$B$38/ScreenHeight!$B13,
    (Param!$B$37+1/(1-OFFSET(Radar!$AD$3,COLUMN(),0)*ScreenHeight!$C13)/Param!$B$39)/OFFSET(Radar!$AC$3,COLUMN(),0)
)*DistanceShader!FH12*LightShader!FH12*(IF(OFFSET(Ghosts!$S$41,COLUMN(),0)&lt;ScreenHeight!$E13,
   1,
   (SQRT(OFFSET(Ghosts!$T$41,COLUMN(),0)-OFFSET(Ghosts!$R$41,COLUMN(),0)*ScreenHeight!$D13)-1))+IF(Ghosts!$B$35,IF(Param!$M$21,-1-POWER(0.3,Param!$M$21)/(IF(Param!$M$21&lt;20,LightShader!FH103,OFFSET(LightShader!FH103,Param!$M$21-20,0)
)+POWER(0.3,Param!$M$21)),-2),0))</f>
        <v>1.6733404552432778</v>
      </c>
      <c r="FI12" s="53">
        <f ca="1">IF(ScreenHeight!$B13&lt;OFFSET(Radar!$AC$3,COLUMN(),0),
    Param!$B$38/ScreenHeight!$B13,
    (Param!$B$37+1/(1-OFFSET(Radar!$AD$3,COLUMN(),0)*ScreenHeight!$C13)/Param!$B$39)/OFFSET(Radar!$AC$3,COLUMN(),0)
)*DistanceShader!FI12*LightShader!FI12*(IF(OFFSET(Ghosts!$S$41,COLUMN(),0)&lt;ScreenHeight!$E13,
   1,
   (SQRT(OFFSET(Ghosts!$T$41,COLUMN(),0)-OFFSET(Ghosts!$R$41,COLUMN(),0)*ScreenHeight!$D13)-1))+IF(Ghosts!$B$35,IF(Param!$M$21,-1-POWER(0.3,Param!$M$21)/(IF(Param!$M$21&lt;20,LightShader!FI103,OFFSET(LightShader!FI103,Param!$M$21-20,0)
)+POWER(0.3,Param!$M$21)),-2),0))</f>
        <v>1.6483909356895774</v>
      </c>
      <c r="FJ12" s="53">
        <f ca="1">IF(ScreenHeight!$B13&lt;OFFSET(Radar!$AC$3,COLUMN(),0),
    Param!$B$38/ScreenHeight!$B13,
    (Param!$B$37+1/(1-OFFSET(Radar!$AD$3,COLUMN(),0)*ScreenHeight!$C13)/Param!$B$39)/OFFSET(Radar!$AC$3,COLUMN(),0)
)*DistanceShader!FJ12*LightShader!FJ12*(IF(OFFSET(Ghosts!$S$41,COLUMN(),0)&lt;ScreenHeight!$E13,
   1,
   (SQRT(OFFSET(Ghosts!$T$41,COLUMN(),0)-OFFSET(Ghosts!$R$41,COLUMN(),0)*ScreenHeight!$D13)-1))+IF(Ghosts!$B$35,IF(Param!$M$21,-1-POWER(0.3,Param!$M$21)/(IF(Param!$M$21&lt;20,LightShader!FJ103,OFFSET(LightShader!FJ103,Param!$M$21-20,0)
)+POWER(0.3,Param!$M$21)),-2),0))</f>
        <v>1.623950677775138</v>
      </c>
      <c r="FK12" s="53">
        <f ca="1">IF(ScreenHeight!$B13&lt;OFFSET(Radar!$AC$3,COLUMN(),0),
    Param!$B$38/ScreenHeight!$B13,
    (Param!$B$37+1/(1-OFFSET(Radar!$AD$3,COLUMN(),0)*ScreenHeight!$C13)/Param!$B$39)/OFFSET(Radar!$AC$3,COLUMN(),0)
)*DistanceShader!FK12*LightShader!FK12*(IF(OFFSET(Ghosts!$S$41,COLUMN(),0)&lt;ScreenHeight!$E13,
   1,
   (SQRT(OFFSET(Ghosts!$T$41,COLUMN(),0)-OFFSET(Ghosts!$R$41,COLUMN(),0)*ScreenHeight!$D13)-1))+IF(Ghosts!$B$35,IF(Param!$M$21,-1-POWER(0.3,Param!$M$21)/(IF(Param!$M$21&lt;20,LightShader!FK103,OFFSET(LightShader!FK103,Param!$M$21-20,0)
)+POWER(0.3,Param!$M$21)),-2),0))</f>
        <v>1.60000700534464</v>
      </c>
      <c r="FL12" s="53">
        <f ca="1">IF(ScreenHeight!$B13&lt;OFFSET(Radar!$AC$3,COLUMN(),0),
    Param!$B$38/ScreenHeight!$B13,
    (Param!$B$37+1/(1-OFFSET(Radar!$AD$3,COLUMN(),0)*ScreenHeight!$C13)/Param!$B$39)/OFFSET(Radar!$AC$3,COLUMN(),0)
)*DistanceShader!FL12*LightShader!FL12*(IF(OFFSET(Ghosts!$S$41,COLUMN(),0)&lt;ScreenHeight!$E13,
   1,
   (SQRT(OFFSET(Ghosts!$T$41,COLUMN(),0)-OFFSET(Ghosts!$R$41,COLUMN(),0)*ScreenHeight!$D13)-1))+IF(Ghosts!$B$35,IF(Param!$M$21,-1-POWER(0.3,Param!$M$21)/(IF(Param!$M$21&lt;20,LightShader!FL103,OFFSET(LightShader!FL103,Param!$M$21-20,0)
)+POWER(0.3,Param!$M$21)),-2),0))</f>
        <v>1.576547565819846</v>
      </c>
      <c r="FM12" s="53">
        <f ca="1">IF(ScreenHeight!$B13&lt;OFFSET(Radar!$AC$3,COLUMN(),0),
    Param!$B$38/ScreenHeight!$B13,
    (Param!$B$37+1/(1-OFFSET(Radar!$AD$3,COLUMN(),0)*ScreenHeight!$C13)/Param!$B$39)/OFFSET(Radar!$AC$3,COLUMN(),0)
)*DistanceShader!FM12*LightShader!FM12*(IF(OFFSET(Ghosts!$S$41,COLUMN(),0)&lt;ScreenHeight!$E13,
   1,
   (SQRT(OFFSET(Ghosts!$T$41,COLUMN(),0)-OFFSET(Ghosts!$R$41,COLUMN(),0)*ScreenHeight!$D13)-1))+IF(Ghosts!$B$35,IF(Param!$M$21,-1-POWER(0.3,Param!$M$21)/(IF(Param!$M$21&lt;20,LightShader!FM103,OFFSET(LightShader!FM103,Param!$M$21-20,0)
)+POWER(0.3,Param!$M$21)),-2),0))</f>
        <v>1.5535603269699838</v>
      </c>
      <c r="FN12" s="53">
        <f ca="1">IF(ScreenHeight!$B13&lt;OFFSET(Radar!$AC$3,COLUMN(),0),
    Param!$B$38/ScreenHeight!$B13,
    (Param!$B$37+1/(1-OFFSET(Radar!$AD$3,COLUMN(),0)*ScreenHeight!$C13)/Param!$B$39)/OFFSET(Radar!$AC$3,COLUMN(),0)
)*DistanceShader!FN12*LightShader!FN12*(IF(OFFSET(Ghosts!$S$41,COLUMN(),0)&lt;ScreenHeight!$E13,
   1,
   (SQRT(OFFSET(Ghosts!$T$41,COLUMN(),0)-OFFSET(Ghosts!$R$41,COLUMN(),0)*ScreenHeight!$D13)-1))+IF(Ghosts!$B$35,IF(Param!$M$21,-1-POWER(0.3,Param!$M$21)/(IF(Param!$M$21&lt;20,LightShader!FN103,OFFSET(LightShader!FN103,Param!$M$21-20,0)
)+POWER(0.3,Param!$M$21)),-2),0))</f>
        <v>1.5310335728895168</v>
      </c>
      <c r="FO12" s="53">
        <f ca="1">IF(ScreenHeight!$B13&lt;OFFSET(Radar!$AC$3,COLUMN(),0),
    Param!$B$38/ScreenHeight!$B13,
    (Param!$B$37+1/(1-OFFSET(Radar!$AD$3,COLUMN(),0)*ScreenHeight!$C13)/Param!$B$39)/OFFSET(Radar!$AC$3,COLUMN(),0)
)*DistanceShader!FO12*LightShader!FO12*(IF(OFFSET(Ghosts!$S$41,COLUMN(),0)&lt;ScreenHeight!$E13,
   1,
   (SQRT(OFFSET(Ghosts!$T$41,COLUMN(),0)-OFFSET(Ghosts!$R$41,COLUMN(),0)*ScreenHeight!$D13)-1))+IF(Ghosts!$B$35,IF(Param!$M$21,-1-POWER(0.3,Param!$M$21)/(IF(Param!$M$21&lt;20,LightShader!FO103,OFFSET(LightShader!FO103,Param!$M$21-20,0)
)+POWER(0.3,Param!$M$21)),-2),0))</f>
        <v>1.5089558993155694</v>
      </c>
      <c r="FP12" s="53">
        <f ca="1">IF(ScreenHeight!$B13&lt;OFFSET(Radar!$AC$3,COLUMN(),0),
    Param!$B$38/ScreenHeight!$B13,
    (Param!$B$37+1/(1-OFFSET(Radar!$AD$3,COLUMN(),0)*ScreenHeight!$C13)/Param!$B$39)/OFFSET(Radar!$AC$3,COLUMN(),0)
)*DistanceShader!FP12*LightShader!FP12*(IF(OFFSET(Ghosts!$S$41,COLUMN(),0)&lt;ScreenHeight!$E13,
   1,
   (SQRT(OFFSET(Ghosts!$T$41,COLUMN(),0)-OFFSET(Ghosts!$R$41,COLUMN(),0)*ScreenHeight!$D13)-1))+IF(Ghosts!$B$35,IF(Param!$M$21,-1-POWER(0.3,Param!$M$21)/(IF(Param!$M$21&lt;20,LightShader!FP103,OFFSET(LightShader!FP103,Param!$M$21-20,0)
)+POWER(0.3,Param!$M$21)),-2),0))</f>
        <v>1.487316208400971</v>
      </c>
      <c r="FQ12" s="53">
        <f ca="1">IF(ScreenHeight!$B13&lt;OFFSET(Radar!$AC$3,COLUMN(),0),
    Param!$B$38/ScreenHeight!$B13,
    (Param!$B$37+1/(1-OFFSET(Radar!$AD$3,COLUMN(),0)*ScreenHeight!$C13)/Param!$B$39)/OFFSET(Radar!$AC$3,COLUMN(),0)
)*DistanceShader!FQ12*LightShader!FQ12*(IF(OFFSET(Ghosts!$S$41,COLUMN(),0)&lt;ScreenHeight!$E13,
   1,
   (SQRT(OFFSET(Ghosts!$T$41,COLUMN(),0)-OFFSET(Ghosts!$R$41,COLUMN(),0)*ScreenHeight!$D13)-1))+IF(Ghosts!$B$35,IF(Param!$M$21,-1-POWER(0.3,Param!$M$21)/(IF(Param!$M$21&lt;20,LightShader!FQ103,OFFSET(LightShader!FQ103,Param!$M$21-20,0)
)+POWER(0.3,Param!$M$21)),-2),0))</f>
        <v>1.4661037030443895</v>
      </c>
      <c r="FR12" s="53">
        <f ca="1">IF(ScreenHeight!$B13&lt;OFFSET(Radar!$AC$3,COLUMN(),0),
    Param!$B$38/ScreenHeight!$B13,
    (Param!$B$37+1/(1-OFFSET(Radar!$AD$3,COLUMN(),0)*ScreenHeight!$C13)/Param!$B$39)/OFFSET(Radar!$AC$3,COLUMN(),0)
)*DistanceShader!FR12*LightShader!FR12*(IF(OFFSET(Ghosts!$S$41,COLUMN(),0)&lt;ScreenHeight!$E13,
   1,
   (SQRT(OFFSET(Ghosts!$T$41,COLUMN(),0)-OFFSET(Ghosts!$R$41,COLUMN(),0)*ScreenHeight!$D13)-1))+IF(Ghosts!$B$35,IF(Param!$M$21,-1-POWER(0.3,Param!$M$21)/(IF(Param!$M$21&lt;20,LightShader!FR103,OFFSET(LightShader!FR103,Param!$M$21-20,0)
)+POWER(0.3,Param!$M$21)),-2),0))</f>
        <v>1.4453078808661777</v>
      </c>
      <c r="FS12" s="53">
        <f ca="1">IF(ScreenHeight!$B13&lt;OFFSET(Radar!$AC$3,COLUMN(),0),
    Param!$B$38/ScreenHeight!$B13,
    (Param!$B$37+1/(1-OFFSET(Radar!$AD$3,COLUMN(),0)*ScreenHeight!$C13)/Param!$B$39)/OFFSET(Radar!$AC$3,COLUMN(),0)
)*DistanceShader!FS12*LightShader!FS12*(IF(OFFSET(Ghosts!$S$41,COLUMN(),0)&lt;ScreenHeight!$E13,
   1,
   (SQRT(OFFSET(Ghosts!$T$41,COLUMN(),0)-OFFSET(Ghosts!$R$41,COLUMN(),0)*ScreenHeight!$D13)-1))+IF(Ghosts!$B$35,IF(Param!$M$21,-1-POWER(0.3,Param!$M$21)/(IF(Param!$M$21&lt;20,LightShader!FS103,OFFSET(LightShader!FS103,Param!$M$21-20,0)
)+POWER(0.3,Param!$M$21)),-2),0))</f>
        <v>1.4249185279071965</v>
      </c>
      <c r="FT12" s="53">
        <f ca="1">IF(ScreenHeight!$B13&lt;OFFSET(Radar!$AC$3,COLUMN(),0),
    Param!$B$38/ScreenHeight!$B13,
    (Param!$B$37+1/(1-OFFSET(Radar!$AD$3,COLUMN(),0)*ScreenHeight!$C13)/Param!$B$39)/OFFSET(Radar!$AC$3,COLUMN(),0)
)*DistanceShader!FT12*LightShader!FT12*(IF(OFFSET(Ghosts!$S$41,COLUMN(),0)&lt;ScreenHeight!$E13,
   1,
   (SQRT(OFFSET(Ghosts!$T$41,COLUMN(),0)-OFFSET(Ghosts!$R$41,COLUMN(),0)*ScreenHeight!$D13)-1))+IF(Ghosts!$B$35,IF(Param!$M$21,-1-POWER(0.3,Param!$M$21)/(IF(Param!$M$21&lt;20,LightShader!FT103,OFFSET(LightShader!FT103,Param!$M$21-20,0)
)+POWER(0.3,Param!$M$21)),-2),0))</f>
        <v>1.4049257121178007</v>
      </c>
      <c r="FU12" s="53">
        <f ca="1">IF(ScreenHeight!$B13&lt;OFFSET(Radar!$AC$3,COLUMN(),0),
    Param!$B$38/ScreenHeight!$B13,
    (Param!$B$37+1/(1-OFFSET(Radar!$AD$3,COLUMN(),0)*ScreenHeight!$C13)/Param!$B$39)/OFFSET(Radar!$AC$3,COLUMN(),0)
)*DistanceShader!FU12*LightShader!FU12*(IF(OFFSET(Ghosts!$S$41,COLUMN(),0)&lt;ScreenHeight!$E13,
   1,
   (SQRT(OFFSET(Ghosts!$T$41,COLUMN(),0)-OFFSET(Ghosts!$R$41,COLUMN(),0)*ScreenHeight!$D13)-1))+IF(Ghosts!$B$35,IF(Param!$M$21,-1-POWER(0.3,Param!$M$21)/(IF(Param!$M$21&lt;20,LightShader!FU103,OFFSET(LightShader!FU103,Param!$M$21-20,0)
)+POWER(0.3,Param!$M$21)),-2),0))</f>
        <v>1.3853197766952627</v>
      </c>
      <c r="FV12" s="53">
        <f ca="1">IF(ScreenHeight!$B13&lt;OFFSET(Radar!$AC$3,COLUMN(),0),
    Param!$B$38/ScreenHeight!$B13,
    (Param!$B$37+1/(1-OFFSET(Radar!$AD$3,COLUMN(),0)*ScreenHeight!$C13)/Param!$B$39)/OFFSET(Radar!$AC$3,COLUMN(),0)
)*DistanceShader!FV12*LightShader!FV12*(IF(OFFSET(Ghosts!$S$41,COLUMN(),0)&lt;ScreenHeight!$E13,
   1,
   (SQRT(OFFSET(Ghosts!$T$41,COLUMN(),0)-OFFSET(Ghosts!$R$41,COLUMN(),0)*ScreenHeight!$D13)-1))+IF(Ghosts!$B$35,IF(Param!$M$21,-1-POWER(0.3,Param!$M$21)/(IF(Param!$M$21&lt;20,LightShader!FV103,OFFSET(LightShader!FV103,Param!$M$21-20,0)
)+POWER(0.3,Param!$M$21)),-2),0))</f>
        <v>1.3660913333200606</v>
      </c>
      <c r="FW12" s="53">
        <f ca="1">IF(ScreenHeight!$B13&lt;OFFSET(Radar!$AC$3,COLUMN(),0),
    Param!$B$38/ScreenHeight!$B13,
    (Param!$B$37+1/(1-OFFSET(Radar!$AD$3,COLUMN(),0)*ScreenHeight!$C13)/Param!$B$39)/OFFSET(Radar!$AC$3,COLUMN(),0)
)*DistanceShader!FW12*LightShader!FW12*(IF(OFFSET(Ghosts!$S$41,COLUMN(),0)&lt;ScreenHeight!$E13,
   1,
   (SQRT(OFFSET(Ghosts!$T$41,COLUMN(),0)-OFFSET(Ghosts!$R$41,COLUMN(),0)*ScreenHeight!$D13)-1))+IF(Ghosts!$B$35,IF(Param!$M$21,-1-POWER(0.3,Param!$M$21)/(IF(Param!$M$21&lt;20,LightShader!FW103,OFFSET(LightShader!FW103,Param!$M$21-20,0)
)+POWER(0.3,Param!$M$21)),-2),0))</f>
        <v>1.3472312553344845</v>
      </c>
      <c r="FX12" s="53">
        <f ca="1">IF(ScreenHeight!$B13&lt;OFFSET(Radar!$AC$3,COLUMN(),0),
    Param!$B$38/ScreenHeight!$B13,
    (Param!$B$37+1/(1-OFFSET(Radar!$AD$3,COLUMN(),0)*ScreenHeight!$C13)/Param!$B$39)/OFFSET(Radar!$AC$3,COLUMN(),0)
)*DistanceShader!FX12*LightShader!FX12*(IF(OFFSET(Ghosts!$S$41,COLUMN(),0)&lt;ScreenHeight!$E13,
   1,
   (SQRT(OFFSET(Ghosts!$T$41,COLUMN(),0)-OFFSET(Ghosts!$R$41,COLUMN(),0)*ScreenHeight!$D13)-1))+IF(Ghosts!$B$35,IF(Param!$M$21,-1-POWER(0.3,Param!$M$21)/(IF(Param!$M$21&lt;20,LightShader!FX103,OFFSET(LightShader!FX103,Param!$M$21-20,0)
)+POWER(0.3,Param!$M$21)),-2),0))</f>
        <v>1.3287306709009261</v>
      </c>
      <c r="FY12" s="53">
        <f ca="1">IF(ScreenHeight!$B13&lt;OFFSET(Radar!$AC$3,COLUMN(),0),
    Param!$B$38/ScreenHeight!$B13,
    (Param!$B$37+1/(1-OFFSET(Radar!$AD$3,COLUMN(),0)*ScreenHeight!$C13)/Param!$B$39)/OFFSET(Radar!$AC$3,COLUMN(),0)
)*DistanceShader!FY12*LightShader!FY12*(IF(OFFSET(Ghosts!$S$41,COLUMN(),0)&lt;ScreenHeight!$E13,
   1,
   (SQRT(OFFSET(Ghosts!$T$41,COLUMN(),0)-OFFSET(Ghosts!$R$41,COLUMN(),0)*ScreenHeight!$D13)-1))+IF(Ghosts!$B$35,IF(Param!$M$21,-1-POWER(0.3,Param!$M$21)/(IF(Param!$M$21&lt;20,LightShader!FY103,OFFSET(LightShader!FY103,Param!$M$21-20,0)
)+POWER(0.3,Param!$M$21)),-2),0))</f>
        <v>1.3105809561717814</v>
      </c>
      <c r="FZ12" s="53">
        <f ca="1">IF(ScreenHeight!$B13&lt;OFFSET(Radar!$AC$3,COLUMN(),0),
    Param!$B$38/ScreenHeight!$B13,
    (Param!$B$37+1/(1-OFFSET(Radar!$AD$3,COLUMN(),0)*ScreenHeight!$C13)/Param!$B$39)/OFFSET(Radar!$AC$3,COLUMN(),0)
)*DistanceShader!FZ12*LightShader!FZ12*(IF(OFFSET(Ghosts!$S$41,COLUMN(),0)&lt;ScreenHeight!$E13,
   1,
   (SQRT(OFFSET(Ghosts!$T$41,COLUMN(),0)-OFFSET(Ghosts!$R$41,COLUMN(),0)*ScreenHeight!$D13)-1))+IF(Ghosts!$B$35,IF(Param!$M$21,-1-POWER(0.3,Param!$M$21)/(IF(Param!$M$21&lt;20,LightShader!FZ103,OFFSET(LightShader!FZ103,Param!$M$21-20,0)
)+POWER(0.3,Param!$M$21)),-2),0))</f>
        <v>1.2927737284981762</v>
      </c>
      <c r="GA12" s="53">
        <f ca="1">IF(ScreenHeight!$B13&lt;OFFSET(Radar!$AC$3,COLUMN(),0),
    Param!$B$38/ScreenHeight!$B13,
    (Param!$B$37+1/(1-OFFSET(Radar!$AD$3,COLUMN(),0)*ScreenHeight!$C13)/Param!$B$39)/OFFSET(Radar!$AC$3,COLUMN(),0)
)*DistanceShader!GA12*LightShader!GA12*(IF(OFFSET(Ghosts!$S$41,COLUMN(),0)&lt;ScreenHeight!$E13,
   1,
   (SQRT(OFFSET(Ghosts!$T$41,COLUMN(),0)-OFFSET(Ghosts!$R$41,COLUMN(),0)*ScreenHeight!$D13)-1))+IF(Ghosts!$B$35,IF(Param!$M$21,-1-POWER(0.3,Param!$M$21)/(IF(Param!$M$21&lt;20,LightShader!GA103,OFFSET(LightShader!GA103,Param!$M$21-20,0)
)+POWER(0.3,Param!$M$21)),-2),0))</f>
        <v>1.2753008397005348</v>
      </c>
      <c r="GB12" s="53">
        <f ca="1">IF(ScreenHeight!$B13&lt;OFFSET(Radar!$AC$3,COLUMN(),0),
    Param!$B$38/ScreenHeight!$B13,
    (Param!$B$37+1/(1-OFFSET(Radar!$AD$3,COLUMN(),0)*ScreenHeight!$C13)/Param!$B$39)/OFFSET(Radar!$AC$3,COLUMN(),0)
)*DistanceShader!GB12*LightShader!GB12*(IF(OFFSET(Ghosts!$S$41,COLUMN(),0)&lt;ScreenHeight!$E13,
   1,
   (SQRT(OFFSET(Ghosts!$T$41,COLUMN(),0)-OFFSET(Ghosts!$R$41,COLUMN(),0)*ScreenHeight!$D13)-1))+IF(Ghosts!$B$35,IF(Param!$M$21,-1-POWER(0.3,Param!$M$21)/(IF(Param!$M$21&lt;20,LightShader!GB103,OFFSET(LightShader!GB103,Param!$M$21-20,0)
)+POWER(0.3,Param!$M$21)),-2),0))</f>
        <v>1.2581543694203536</v>
      </c>
      <c r="GC12" s="53">
        <f ca="1">IF(ScreenHeight!$B13&lt;OFFSET(Radar!$AC$3,COLUMN(),0),
    Param!$B$38/ScreenHeight!$B13,
    (Param!$B$37+1/(1-OFFSET(Radar!$AD$3,COLUMN(),0)*ScreenHeight!$C13)/Param!$B$39)/OFFSET(Radar!$AC$3,COLUMN(),0)
)*DistanceShader!GC12*LightShader!GC12*(IF(OFFSET(Ghosts!$S$41,COLUMN(),0)&lt;ScreenHeight!$E13,
   1,
   (SQRT(OFFSET(Ghosts!$T$41,COLUMN(),0)-OFFSET(Ghosts!$R$41,COLUMN(),0)*ScreenHeight!$D13)-1))+IF(Ghosts!$B$35,IF(Param!$M$21,-1-POWER(0.3,Param!$M$21)/(IF(Param!$M$21&lt;20,LightShader!GC103,OFFSET(LightShader!GC103,Param!$M$21-20,0)
)+POWER(0.3,Param!$M$21)),-2),0))</f>
        <v>1.2413266185693128</v>
      </c>
      <c r="GD12" s="53">
        <f ca="1">IF(ScreenHeight!$B13&lt;OFFSET(Radar!$AC$3,COLUMN(),0),
    Param!$B$38/ScreenHeight!$B13,
    (Param!$B$37+1/(1-OFFSET(Radar!$AD$3,COLUMN(),0)*ScreenHeight!$C13)/Param!$B$39)/OFFSET(Radar!$AC$3,COLUMN(),0)
)*DistanceShader!GD12*LightShader!GD12*(IF(OFFSET(Ghosts!$S$41,COLUMN(),0)&lt;ScreenHeight!$E13,
   1,
   (SQRT(OFFSET(Ghosts!$T$41,COLUMN(),0)-OFFSET(Ghosts!$R$41,COLUMN(),0)*ScreenHeight!$D13)-1))+IF(Ghosts!$B$35,IF(Param!$M$21,-1-POWER(0.3,Param!$M$21)/(IF(Param!$M$21&lt;20,LightShader!GD103,OFFSET(LightShader!GD103,Param!$M$21-20,0)
)+POWER(0.3,Param!$M$21)),-2),0))</f>
        <v>1.2248101028890745</v>
      </c>
      <c r="GE12" s="53">
        <f ca="1">IF(ScreenHeight!$B13&lt;OFFSET(Radar!$AC$3,COLUMN(),0),
    Param!$B$38/ScreenHeight!$B13,
    (Param!$B$37+1/(1-OFFSET(Radar!$AD$3,COLUMN(),0)*ScreenHeight!$C13)/Param!$B$39)/OFFSET(Radar!$AC$3,COLUMN(),0)
)*DistanceShader!GE12*LightShader!GE12*(IF(OFFSET(Ghosts!$S$41,COLUMN(),0)&lt;ScreenHeight!$E13,
   1,
   (SQRT(OFFSET(Ghosts!$T$41,COLUMN(),0)-OFFSET(Ghosts!$R$41,COLUMN(),0)*ScreenHeight!$D13)-1))+IF(Ghosts!$B$35,IF(Param!$M$21,-1-POWER(0.3,Param!$M$21)/(IF(Param!$M$21&lt;20,LightShader!GE103,OFFSET(LightShader!GE103,Param!$M$21-20,0)
)+POWER(0.3,Param!$M$21)),-2),0))</f>
        <v>1.2085975466326135</v>
      </c>
    </row>
    <row r="13" spans="1:187" ht="7.5" customHeight="1">
      <c r="A13" s="53">
        <f ca="1">IF(ScreenHeight!$B14&lt;OFFSET(Radar!$AC$3,COLUMN(),0),
    Param!$B$38/ScreenHeight!$B14,
    (Param!$B$37+1/(1-OFFSET(Radar!$AD$3,COLUMN(),0)*ScreenHeight!$C14)/Param!$B$39)/OFFSET(Radar!$AC$3,COLUMN(),0)
)*DistanceShader!A13*LightShader!A13*(IF(OFFSET(Ghosts!$S$41,COLUMN(),0)&lt;ScreenHeight!$E14,
   1,
   (SQRT(OFFSET(Ghosts!$T$41,COLUMN(),0)-OFFSET(Ghosts!$R$41,COLUMN(),0)*ScreenHeight!$D14)-1))+IF(Ghosts!$B$35,IF(Param!$M$21,-1-POWER(0.3,Param!$M$21)/(IF(Param!$M$21&lt;20,LightShader!A104,OFFSET(LightShader!A104,Param!$M$21-20,0)
)+POWER(0.3,Param!$M$21)),-2),0))</f>
        <v>1.177275446575698</v>
      </c>
      <c r="B13" s="53">
        <f ca="1">IF(ScreenHeight!$B14&lt;OFFSET(Radar!$AC$3,COLUMN(),0),
    Param!$B$38/ScreenHeight!$B14,
    (Param!$B$37+1/(1-OFFSET(Radar!$AD$3,COLUMN(),0)*ScreenHeight!$C14)/Param!$B$39)/OFFSET(Radar!$AC$3,COLUMN(),0)
)*DistanceShader!B13*LightShader!B13*(IF(OFFSET(Ghosts!$S$41,COLUMN(),0)&lt;ScreenHeight!$E14,
   1,
   (SQRT(OFFSET(Ghosts!$T$41,COLUMN(),0)-OFFSET(Ghosts!$R$41,COLUMN(),0)*ScreenHeight!$D14)-1))+IF(Ghosts!$B$35,IF(Param!$M$21,-1-POWER(0.3,Param!$M$21)/(IF(Param!$M$21&lt;20,LightShader!B104,OFFSET(LightShader!B104,Param!$M$21-20,0)
)+POWER(0.3,Param!$M$21)),-2),0))</f>
        <v>1.1931550678853189</v>
      </c>
      <c r="C13" s="53">
        <f ca="1">IF(ScreenHeight!$B14&lt;OFFSET(Radar!$AC$3,COLUMN(),0),
    Param!$B$38/ScreenHeight!$B14,
    (Param!$B$37+1/(1-OFFSET(Radar!$AD$3,COLUMN(),0)*ScreenHeight!$C14)/Param!$B$39)/OFFSET(Radar!$AC$3,COLUMN(),0)
)*DistanceShader!C13*LightShader!C13*(IF(OFFSET(Ghosts!$S$41,COLUMN(),0)&lt;ScreenHeight!$E14,
   1,
   (SQRT(OFFSET(Ghosts!$T$41,COLUMN(),0)-OFFSET(Ghosts!$R$41,COLUMN(),0)*ScreenHeight!$D14)-1))+IF(Ghosts!$B$35,IF(Param!$M$21,-1-POWER(0.3,Param!$M$21)/(IF(Param!$M$21&lt;20,LightShader!C104,OFFSET(LightShader!C104,Param!$M$21-20,0)
)+POWER(0.3,Param!$M$21)),-2),0))</f>
        <v>1.2093353712029598</v>
      </c>
      <c r="D13" s="53">
        <f ca="1">IF(ScreenHeight!$B14&lt;OFFSET(Radar!$AC$3,COLUMN(),0),
    Param!$B$38/ScreenHeight!$B14,
    (Param!$B$37+1/(1-OFFSET(Radar!$AD$3,COLUMN(),0)*ScreenHeight!$C14)/Param!$B$39)/OFFSET(Radar!$AC$3,COLUMN(),0)
)*DistanceShader!D13*LightShader!D13*(IF(OFFSET(Ghosts!$S$41,COLUMN(),0)&lt;ScreenHeight!$E14,
   1,
   (SQRT(OFFSET(Ghosts!$T$41,COLUMN(),0)-OFFSET(Ghosts!$R$41,COLUMN(),0)*ScreenHeight!$D14)-1))+IF(Ghosts!$B$35,IF(Param!$M$21,-1-POWER(0.3,Param!$M$21)/(IF(Param!$M$21&lt;20,LightShader!D104,OFFSET(LightShader!D104,Param!$M$21-20,0)
)+POWER(0.3,Param!$M$21)),-2),0))</f>
        <v>1.2258236817213215</v>
      </c>
      <c r="E13" s="53">
        <f ca="1">IF(ScreenHeight!$B14&lt;OFFSET(Radar!$AC$3,COLUMN(),0),
    Param!$B$38/ScreenHeight!$B14,
    (Param!$B$37+1/(1-OFFSET(Radar!$AD$3,COLUMN(),0)*ScreenHeight!$C14)/Param!$B$39)/OFFSET(Radar!$AC$3,COLUMN(),0)
)*DistanceShader!E13*LightShader!E13*(IF(OFFSET(Ghosts!$S$41,COLUMN(),0)&lt;ScreenHeight!$E14,
   1,
   (SQRT(OFFSET(Ghosts!$T$41,COLUMN(),0)-OFFSET(Ghosts!$R$41,COLUMN(),0)*ScreenHeight!$D14)-1))+IF(Ghosts!$B$35,IF(Param!$M$21,-1-POWER(0.3,Param!$M$21)/(IF(Param!$M$21&lt;20,LightShader!E104,OFFSET(LightShader!E104,Param!$M$21-20,0)
)+POWER(0.3,Param!$M$21)),-2),0))</f>
        <v>1.2426275412518826</v>
      </c>
      <c r="F13" s="53">
        <f ca="1">IF(ScreenHeight!$B14&lt;OFFSET(Radar!$AC$3,COLUMN(),0),
    Param!$B$38/ScreenHeight!$B14,
    (Param!$B$37+1/(1-OFFSET(Radar!$AD$3,COLUMN(),0)*ScreenHeight!$C14)/Param!$B$39)/OFFSET(Radar!$AC$3,COLUMN(),0)
)*DistanceShader!F13*LightShader!F13*(IF(OFFSET(Ghosts!$S$41,COLUMN(),0)&lt;ScreenHeight!$E14,
   1,
   (SQRT(OFFSET(Ghosts!$T$41,COLUMN(),0)-OFFSET(Ghosts!$R$41,COLUMN(),0)*ScreenHeight!$D14)-1))+IF(Ghosts!$B$35,IF(Param!$M$21,-1-POWER(0.3,Param!$M$21)/(IF(Param!$M$21&lt;20,LightShader!F104,OFFSET(LightShader!F104,Param!$M$21-20,0)
)+POWER(0.3,Param!$M$21)),-2),0))</f>
        <v>1.2597547152253585</v>
      </c>
      <c r="G13" s="53">
        <f ca="1">IF(ScreenHeight!$B14&lt;OFFSET(Radar!$AC$3,COLUMN(),0),
    Param!$B$38/ScreenHeight!$B14,
    (Param!$B$37+1/(1-OFFSET(Radar!$AD$3,COLUMN(),0)*ScreenHeight!$C14)/Param!$B$39)/OFFSET(Radar!$AC$3,COLUMN(),0)
)*DistanceShader!G13*LightShader!G13*(IF(OFFSET(Ghosts!$S$41,COLUMN(),0)&lt;ScreenHeight!$E14,
   1,
   (SQRT(OFFSET(Ghosts!$T$41,COLUMN(),0)-OFFSET(Ghosts!$R$41,COLUMN(),0)*ScreenHeight!$D14)-1))+IF(Ghosts!$B$35,IF(Param!$M$21,-1-POWER(0.3,Param!$M$21)/(IF(Param!$M$21&lt;20,LightShader!G104,OFFSET(LightShader!G104,Param!$M$21-20,0)
)+POWER(0.3,Param!$M$21)),-2),0))</f>
        <v>1.2772131998674896</v>
      </c>
      <c r="H13" s="53">
        <f ca="1">IF(ScreenHeight!$B14&lt;OFFSET(Radar!$AC$3,COLUMN(),0),
    Param!$B$38/ScreenHeight!$B14,
    (Param!$B$37+1/(1-OFFSET(Radar!$AD$3,COLUMN(),0)*ScreenHeight!$C14)/Param!$B$39)/OFFSET(Radar!$AC$3,COLUMN(),0)
)*DistanceShader!H13*LightShader!H13*(IF(OFFSET(Ghosts!$S$41,COLUMN(),0)&lt;ScreenHeight!$E14,
   1,
   (SQRT(OFFSET(Ghosts!$T$41,COLUMN(),0)-OFFSET(Ghosts!$R$41,COLUMN(),0)*ScreenHeight!$D14)-1))+IF(Ghosts!$B$35,IF(Param!$M$21,-1-POWER(0.3,Param!$M$21)/(IF(Param!$M$21&lt;20,LightShader!H104,OFFSET(LightShader!H104,Param!$M$21-20,0)
)+POWER(0.3,Param!$M$21)),-2),0))</f>
        <v>1.2950112295435319</v>
      </c>
      <c r="I13" s="53">
        <f ca="1">IF(ScreenHeight!$B14&lt;OFFSET(Radar!$AC$3,COLUMN(),0),
    Param!$B$38/ScreenHeight!$B14,
    (Param!$B$37+1/(1-OFFSET(Radar!$AD$3,COLUMN(),0)*ScreenHeight!$C14)/Param!$B$39)/OFFSET(Radar!$AC$3,COLUMN(),0)
)*DistanceShader!I13*LightShader!I13*(IF(OFFSET(Ghosts!$S$41,COLUMN(),0)&lt;ScreenHeight!$E14,
   1,
   (SQRT(OFFSET(Ghosts!$T$41,COLUMN(),0)-OFFSET(Ghosts!$R$41,COLUMN(),0)*ScreenHeight!$D14)-1))+IF(Ghosts!$B$35,IF(Param!$M$21,-1-POWER(0.3,Param!$M$21)/(IF(Param!$M$21&lt;20,LightShader!I104,OFFSET(LightShader!I104,Param!$M$21-20,0)
)+POWER(0.3,Param!$M$21)),-2),0))</f>
        <v>1.3131572842626746</v>
      </c>
      <c r="J13" s="53">
        <f ca="1">IF(ScreenHeight!$B14&lt;OFFSET(Radar!$AC$3,COLUMN(),0),
    Param!$B$38/ScreenHeight!$B14,
    (Param!$B$37+1/(1-OFFSET(Radar!$AD$3,COLUMN(),0)*ScreenHeight!$C14)/Param!$B$39)/OFFSET(Radar!$AC$3,COLUMN(),0)
)*DistanceShader!J13*LightShader!J13*(IF(OFFSET(Ghosts!$S$41,COLUMN(),0)&lt;ScreenHeight!$E14,
   1,
   (SQRT(OFFSET(Ghosts!$T$41,COLUMN(),0)-OFFSET(Ghosts!$R$41,COLUMN(),0)*ScreenHeight!$D14)-1))+IF(Ghosts!$B$35,IF(Param!$M$21,-1-POWER(0.3,Param!$M$21)/(IF(Param!$M$21&lt;20,LightShader!J104,OFFSET(LightShader!J104,Param!$M$21-20,0)
)+POWER(0.3,Param!$M$21)),-2),0))</f>
        <v>1.3316600973311485</v>
      </c>
      <c r="K13" s="53">
        <f ca="1">IF(ScreenHeight!$B14&lt;OFFSET(Radar!$AC$3,COLUMN(),0),
    Param!$B$38/ScreenHeight!$B14,
    (Param!$B$37+1/(1-OFFSET(Radar!$AD$3,COLUMN(),0)*ScreenHeight!$C14)/Param!$B$39)/OFFSET(Radar!$AC$3,COLUMN(),0)
)*DistanceShader!K13*LightShader!K13*(IF(OFFSET(Ghosts!$S$41,COLUMN(),0)&lt;ScreenHeight!$E14,
   1,
   (SQRT(OFFSET(Ghosts!$T$41,COLUMN(),0)-OFFSET(Ghosts!$R$41,COLUMN(),0)*ScreenHeight!$D14)-1))+IF(Ghosts!$B$35,IF(Param!$M$21,-1-POWER(0.3,Param!$M$21)/(IF(Param!$M$21&lt;20,LightShader!K104,OFFSET(LightShader!K104,Param!$M$21-20,0)
)+POWER(0.3,Param!$M$21)),-2),0))</f>
        <v>1.3505286631399385</v>
      </c>
      <c r="L13" s="53">
        <f ca="1">IF(ScreenHeight!$B14&lt;OFFSET(Radar!$AC$3,COLUMN(),0),
    Param!$B$38/ScreenHeight!$B14,
    (Param!$B$37+1/(1-OFFSET(Radar!$AD$3,COLUMN(),0)*ScreenHeight!$C14)/Param!$B$39)/OFFSET(Radar!$AC$3,COLUMN(),0)
)*DistanceShader!L13*LightShader!L13*(IF(OFFSET(Ghosts!$S$41,COLUMN(),0)&lt;ScreenHeight!$E14,
   1,
   (SQRT(OFFSET(Ghosts!$T$41,COLUMN(),0)-OFFSET(Ghosts!$R$41,COLUMN(),0)*ScreenHeight!$D14)-1))+IF(Ghosts!$B$35,IF(Param!$M$21,-1-POWER(0.3,Param!$M$21)/(IF(Param!$M$21&lt;20,LightShader!L104,OFFSET(LightShader!L104,Param!$M$21-20,0)
)+POWER(0.3,Param!$M$21)),-2),0))</f>
        <v>1.3697722450697425</v>
      </c>
      <c r="M13" s="53">
        <f ca="1">IF(ScreenHeight!$B14&lt;OFFSET(Radar!$AC$3,COLUMN(),0),
    Param!$B$38/ScreenHeight!$B14,
    (Param!$B$37+1/(1-OFFSET(Radar!$AD$3,COLUMN(),0)*ScreenHeight!$C14)/Param!$B$39)/OFFSET(Radar!$AC$3,COLUMN(),0)
)*DistanceShader!M13*LightShader!M13*(IF(OFFSET(Ghosts!$S$41,COLUMN(),0)&lt;ScreenHeight!$E14,
   1,
   (SQRT(OFFSET(Ghosts!$T$41,COLUMN(),0)-OFFSET(Ghosts!$R$41,COLUMN(),0)*ScreenHeight!$D14)-1))+IF(Ghosts!$B$35,IF(Param!$M$21,-1-POWER(0.3,Param!$M$21)/(IF(Param!$M$21&lt;20,LightShader!M104,OFFSET(LightShader!M104,Param!$M$21-20,0)
)+POWER(0.3,Param!$M$21)),-2),0))</f>
        <v>1.3894003834920561</v>
      </c>
      <c r="N13" s="53">
        <f ca="1">IF(ScreenHeight!$B14&lt;OFFSET(Radar!$AC$3,COLUMN(),0),
    Param!$B$38/ScreenHeight!$B14,
    (Param!$B$37+1/(1-OFFSET(Radar!$AD$3,COLUMN(),0)*ScreenHeight!$C14)/Param!$B$39)/OFFSET(Radar!$AC$3,COLUMN(),0)
)*DistanceShader!N13*LightShader!N13*(IF(OFFSET(Ghosts!$S$41,COLUMN(),0)&lt;ScreenHeight!$E14,
   1,
   (SQRT(OFFSET(Ghosts!$T$41,COLUMN(),0)-OFFSET(Ghosts!$R$41,COLUMN(),0)*ScreenHeight!$D14)-1))+IF(Ghosts!$B$35,IF(Param!$M$21,-1-POWER(0.3,Param!$M$21)/(IF(Param!$M$21&lt;20,LightShader!N104,OFFSET(LightShader!N104,Param!$M$21-20,0)
)+POWER(0.3,Param!$M$21)),-2),0))</f>
        <v>1.4094229038409467</v>
      </c>
      <c r="O13" s="53">
        <f ca="1">IF(ScreenHeight!$B14&lt;OFFSET(Radar!$AC$3,COLUMN(),0),
    Param!$B$38/ScreenHeight!$B14,
    (Param!$B$37+1/(1-OFFSET(Radar!$AD$3,COLUMN(),0)*ScreenHeight!$C14)/Param!$B$39)/OFFSET(Radar!$AC$3,COLUMN(),0)
)*DistanceShader!O13*LightShader!O13*(IF(OFFSET(Ghosts!$S$41,COLUMN(),0)&lt;ScreenHeight!$E14,
   1,
   (SQRT(OFFSET(Ghosts!$T$41,COLUMN(),0)-OFFSET(Ghosts!$R$41,COLUMN(),0)*ScreenHeight!$D14)-1))+IF(Ghosts!$B$35,IF(Param!$M$21,-1-POWER(0.3,Param!$M$21)/(IF(Param!$M$21&lt;20,LightShader!O104,OFFSET(LightShader!O104,Param!$M$21-20,0)
)+POWER(0.3,Param!$M$21)),-2),0))</f>
        <v>1.4298499247251586</v>
      </c>
      <c r="P13" s="53">
        <f ca="1">IF(ScreenHeight!$B14&lt;OFFSET(Radar!$AC$3,COLUMN(),0),
    Param!$B$38/ScreenHeight!$B14,
    (Param!$B$37+1/(1-OFFSET(Radar!$AD$3,COLUMN(),0)*ScreenHeight!$C14)/Param!$B$39)/OFFSET(Radar!$AC$3,COLUMN(),0)
)*DistanceShader!P13*LightShader!P13*(IF(OFFSET(Ghosts!$S$41,COLUMN(),0)&lt;ScreenHeight!$E14,
   1,
   (SQRT(OFFSET(Ghosts!$T$41,COLUMN(),0)-OFFSET(Ghosts!$R$41,COLUMN(),0)*ScreenHeight!$D14)-1))+IF(Ghosts!$B$35,IF(Param!$M$21,-1-POWER(0.3,Param!$M$21)/(IF(Param!$M$21&lt;20,LightShader!P104,OFFSET(LightShader!P104,Param!$M$21-20,0)
)+POWER(0.3,Param!$M$21)),-2),0))</f>
        <v>1.4506918660445216</v>
      </c>
      <c r="Q13" s="53">
        <f ca="1">IF(ScreenHeight!$B14&lt;OFFSET(Radar!$AC$3,COLUMN(),0),
    Param!$B$38/ScreenHeight!$B14,
    (Param!$B$37+1/(1-OFFSET(Radar!$AD$3,COLUMN(),0)*ScreenHeight!$C14)/Param!$B$39)/OFFSET(Radar!$AC$3,COLUMN(),0)
)*DistanceShader!Q13*LightShader!Q13*(IF(OFFSET(Ghosts!$S$41,COLUMN(),0)&lt;ScreenHeight!$E14,
   1,
   (SQRT(OFFSET(Ghosts!$T$41,COLUMN(),0)-OFFSET(Ghosts!$R$41,COLUMN(),0)*ScreenHeight!$D14)-1))+IF(Ghosts!$B$35,IF(Param!$M$21,-1-POWER(0.3,Param!$M$21)/(IF(Param!$M$21&lt;20,LightShader!Q104,OFFSET(LightShader!Q104,Param!$M$21-20,0)
)+POWER(0.3,Param!$M$21)),-2),0))</f>
        <v>1.4719594570682231</v>
      </c>
      <c r="R13" s="53">
        <f ca="1">IF(ScreenHeight!$B14&lt;OFFSET(Radar!$AC$3,COLUMN(),0),
    Param!$B$38/ScreenHeight!$B14,
    (Param!$B$37+1/(1-OFFSET(Radar!$AD$3,COLUMN(),0)*ScreenHeight!$C14)/Param!$B$39)/OFFSET(Radar!$AC$3,COLUMN(),0)
)*DistanceShader!R13*LightShader!R13*(IF(OFFSET(Ghosts!$S$41,COLUMN(),0)&lt;ScreenHeight!$E14,
   1,
   (SQRT(OFFSET(Ghosts!$T$41,COLUMN(),0)-OFFSET(Ghosts!$R$41,COLUMN(),0)*ScreenHeight!$D14)-1))+IF(Ghosts!$B$35,IF(Param!$M$21,-1-POWER(0.3,Param!$M$21)/(IF(Param!$M$21&lt;20,LightShader!R104,OFFSET(LightShader!R104,Param!$M$21-20,0)
)+POWER(0.3,Param!$M$21)),-2),0))</f>
        <v>1.4936637444251297</v>
      </c>
      <c r="S13" s="53">
        <f ca="1">IF(ScreenHeight!$B14&lt;OFFSET(Radar!$AC$3,COLUMN(),0),
    Param!$B$38/ScreenHeight!$B14,
    (Param!$B$37+1/(1-OFFSET(Radar!$AD$3,COLUMN(),0)*ScreenHeight!$C14)/Param!$B$39)/OFFSET(Radar!$AC$3,COLUMN(),0)
)*DistanceShader!S13*LightShader!S13*(IF(OFFSET(Ghosts!$S$41,COLUMN(),0)&lt;ScreenHeight!$E14,
   1,
   (SQRT(OFFSET(Ghosts!$T$41,COLUMN(),0)-OFFSET(Ghosts!$R$41,COLUMN(),0)*ScreenHeight!$D14)-1))+IF(Ghosts!$B$35,IF(Param!$M$21,-1-POWER(0.3,Param!$M$21)/(IF(Param!$M$21&lt;20,LightShader!S104,OFFSET(LightShader!S104,Param!$M$21-20,0)
)+POWER(0.3,Param!$M$21)),-2),0))</f>
        <v>1.5158160999479875</v>
      </c>
      <c r="T13" s="53">
        <f ca="1">IF(ScreenHeight!$B14&lt;OFFSET(Radar!$AC$3,COLUMN(),0),
    Param!$B$38/ScreenHeight!$B14,
    (Param!$B$37+1/(1-OFFSET(Radar!$AD$3,COLUMN(),0)*ScreenHeight!$C14)/Param!$B$39)/OFFSET(Radar!$AC$3,COLUMN(),0)
)*DistanceShader!T13*LightShader!T13*(IF(OFFSET(Ghosts!$S$41,COLUMN(),0)&lt;ScreenHeight!$E14,
   1,
   (SQRT(OFFSET(Ghosts!$T$41,COLUMN(),0)-OFFSET(Ghosts!$R$41,COLUMN(),0)*ScreenHeight!$D14)-1))+IF(Ghosts!$B$35,IF(Param!$M$21,-1-POWER(0.3,Param!$M$21)/(IF(Param!$M$21&lt;20,LightShader!T104,OFFSET(LightShader!T104,Param!$M$21-20,0)
)+POWER(0.3,Param!$M$21)),-2),0))</f>
        <v>1.5384282283038029</v>
      </c>
      <c r="U13" s="53">
        <f ca="1">IF(ScreenHeight!$B14&lt;OFFSET(Radar!$AC$3,COLUMN(),0),
    Param!$B$38/ScreenHeight!$B14,
    (Param!$B$37+1/(1-OFFSET(Radar!$AD$3,COLUMN(),0)*ScreenHeight!$C14)/Param!$B$39)/OFFSET(Radar!$AC$3,COLUMN(),0)
)*DistanceShader!U13*LightShader!U13*(IF(OFFSET(Ghosts!$S$41,COLUMN(),0)&lt;ScreenHeight!$E14,
   1,
   (SQRT(OFFSET(Ghosts!$T$41,COLUMN(),0)-OFFSET(Ghosts!$R$41,COLUMN(),0)*ScreenHeight!$D14)-1))+IF(Ghosts!$B$35,IF(Param!$M$21,-1-POWER(0.3,Param!$M$21)/(IF(Param!$M$21&lt;20,LightShader!U104,OFFSET(LightShader!U104,Param!$M$21-20,0)
)+POWER(0.3,Param!$M$21)),-2),0))</f>
        <v>1.5615121743318707</v>
      </c>
      <c r="V13" s="53">
        <f ca="1">IF(ScreenHeight!$B14&lt;OFFSET(Radar!$AC$3,COLUMN(),0),
    Param!$B$38/ScreenHeight!$B14,
    (Param!$B$37+1/(1-OFFSET(Radar!$AD$3,COLUMN(),0)*ScreenHeight!$C14)/Param!$B$39)/OFFSET(Radar!$AC$3,COLUMN(),0)
)*DistanceShader!V13*LightShader!V13*(IF(OFFSET(Ghosts!$S$41,COLUMN(),0)&lt;ScreenHeight!$E14,
   1,
   (SQRT(OFFSET(Ghosts!$T$41,COLUMN(),0)-OFFSET(Ghosts!$R$41,COLUMN(),0)*ScreenHeight!$D14)-1))+IF(Ghosts!$B$35,IF(Param!$M$21,-1-POWER(0.3,Param!$M$21)/(IF(Param!$M$21&lt;20,LightShader!V104,OFFSET(LightShader!V104,Param!$M$21-20,0)
)+POWER(0.3,Param!$M$21)),-2),0))</f>
        <v>1.5850803299986302</v>
      </c>
      <c r="W13" s="53">
        <f ca="1">IF(ScreenHeight!$B14&lt;OFFSET(Radar!$AC$3,COLUMN(),0),
    Param!$B$38/ScreenHeight!$B14,
    (Param!$B$37+1/(1-OFFSET(Radar!$AD$3,COLUMN(),0)*ScreenHeight!$C14)/Param!$B$39)/OFFSET(Radar!$AC$3,COLUMN(),0)
)*DistanceShader!W13*LightShader!W13*(IF(OFFSET(Ghosts!$S$41,COLUMN(),0)&lt;ScreenHeight!$E14,
   1,
   (SQRT(OFFSET(Ghosts!$T$41,COLUMN(),0)-OFFSET(Ghosts!$R$41,COLUMN(),0)*ScreenHeight!$D14)-1))+IF(Ghosts!$B$35,IF(Param!$M$21,-1-POWER(0.3,Param!$M$21)/(IF(Param!$M$21&lt;20,LightShader!W104,OFFSET(LightShader!W104,Param!$M$21-20,0)
)+POWER(0.3,Param!$M$21)),-2),0))</f>
        <v>1.6091454408645558</v>
      </c>
      <c r="X13" s="53">
        <f ca="1">IF(ScreenHeight!$B14&lt;OFFSET(Radar!$AC$3,COLUMN(),0),
    Param!$B$38/ScreenHeight!$B14,
    (Param!$B$37+1/(1-OFFSET(Radar!$AD$3,COLUMN(),0)*ScreenHeight!$C14)/Param!$B$39)/OFFSET(Radar!$AC$3,COLUMN(),0)
)*DistanceShader!X13*LightShader!X13*(IF(OFFSET(Ghosts!$S$41,COLUMN(),0)&lt;ScreenHeight!$E14,
   1,
   (SQRT(OFFSET(Ghosts!$T$41,COLUMN(),0)-OFFSET(Ghosts!$R$41,COLUMN(),0)*ScreenHeight!$D14)-1))+IF(Ghosts!$B$35,IF(Param!$M$21,-1-POWER(0.3,Param!$M$21)/(IF(Param!$M$21&lt;20,LightShader!X104,OFFSET(LightShader!X104,Param!$M$21-20,0)
)+POWER(0.3,Param!$M$21)),-2),0))</f>
        <v>1.6337206119424956</v>
      </c>
      <c r="Y13" s="53">
        <f ca="1">IF(ScreenHeight!$B14&lt;OFFSET(Radar!$AC$3,COLUMN(),0),
    Param!$B$38/ScreenHeight!$B14,
    (Param!$B$37+1/(1-OFFSET(Radar!$AD$3,COLUMN(),0)*ScreenHeight!$C14)/Param!$B$39)/OFFSET(Radar!$AC$3,COLUMN(),0)
)*DistanceShader!Y13*LightShader!Y13*(IF(OFFSET(Ghosts!$S$41,COLUMN(),0)&lt;ScreenHeight!$E14,
   1,
   (SQRT(OFFSET(Ghosts!$T$41,COLUMN(),0)-OFFSET(Ghosts!$R$41,COLUMN(),0)*ScreenHeight!$D14)-1))+IF(Ghosts!$B$35,IF(Param!$M$21,-1-POWER(0.3,Param!$M$21)/(IF(Param!$M$21&lt;20,LightShader!Y104,OFFSET(LightShader!Y104,Param!$M$21-20,0)
)+POWER(0.3,Param!$M$21)),-2),0))</f>
        <v>1.6588193128089204</v>
      </c>
      <c r="Z13" s="53">
        <f ca="1">IF(ScreenHeight!$B14&lt;OFFSET(Radar!$AC$3,COLUMN(),0),
    Param!$B$38/ScreenHeight!$B14,
    (Param!$B$37+1/(1-OFFSET(Radar!$AD$3,COLUMN(),0)*ScreenHeight!$C14)/Param!$B$39)/OFFSET(Radar!$AC$3,COLUMN(),0)
)*DistanceShader!Z13*LightShader!Z13*(IF(OFFSET(Ghosts!$S$41,COLUMN(),0)&lt;ScreenHeight!$E14,
   1,
   (SQRT(OFFSET(Ghosts!$T$41,COLUMN(),0)-OFFSET(Ghosts!$R$41,COLUMN(),0)*ScreenHeight!$D14)-1))+IF(Ghosts!$B$35,IF(Param!$M$21,-1-POWER(0.3,Param!$M$21)/(IF(Param!$M$21&lt;20,LightShader!Z104,OFFSET(LightShader!Z104,Param!$M$21-20,0)
)+POWER(0.3,Param!$M$21)),-2),0))</f>
        <v>1.684455381809304</v>
      </c>
      <c r="AA13" s="53">
        <f ca="1">IF(ScreenHeight!$B14&lt;OFFSET(Radar!$AC$3,COLUMN(),0),
    Param!$B$38/ScreenHeight!$B14,
    (Param!$B$37+1/(1-OFFSET(Radar!$AD$3,COLUMN(),0)*ScreenHeight!$C14)/Param!$B$39)/OFFSET(Radar!$AC$3,COLUMN(),0)
)*DistanceShader!AA13*LightShader!AA13*(IF(OFFSET(Ghosts!$S$41,COLUMN(),0)&lt;ScreenHeight!$E14,
   1,
   (SQRT(OFFSET(Ghosts!$T$41,COLUMN(),0)-OFFSET(Ghosts!$R$41,COLUMN(),0)*ScreenHeight!$D14)-1))+IF(Ghosts!$B$35,IF(Param!$M$21,-1-POWER(0.3,Param!$M$21)/(IF(Param!$M$21&lt;20,LightShader!AA104,OFFSET(LightShader!AA104,Param!$M$21-20,0)
)+POWER(0.3,Param!$M$21)),-2),0))</f>
        <v>1.7106430291759096</v>
      </c>
      <c r="AB13" s="53">
        <f ca="1">IF(ScreenHeight!$B14&lt;OFFSET(Radar!$AC$3,COLUMN(),0),
    Param!$B$38/ScreenHeight!$B14,
    (Param!$B$37+1/(1-OFFSET(Radar!$AD$3,COLUMN(),0)*ScreenHeight!$C14)/Param!$B$39)/OFFSET(Radar!$AC$3,COLUMN(),0)
)*DistanceShader!AB13*LightShader!AB13*(IF(OFFSET(Ghosts!$S$41,COLUMN(),0)&lt;ScreenHeight!$E14,
   1,
   (SQRT(OFFSET(Ghosts!$T$41,COLUMN(),0)-OFFSET(Ghosts!$R$41,COLUMN(),0)*ScreenHeight!$D14)-1))+IF(Ghosts!$B$35,IF(Param!$M$21,-1-POWER(0.3,Param!$M$21)/(IF(Param!$M$21&lt;20,LightShader!AB104,OFFSET(LightShader!AB104,Param!$M$21-20,0)
)+POWER(0.3,Param!$M$21)),-2),0))</f>
        <v>1.7373968388503851</v>
      </c>
      <c r="AC13" s="53">
        <f ca="1">IF(ScreenHeight!$B14&lt;OFFSET(Radar!$AC$3,COLUMN(),0),
    Param!$B$38/ScreenHeight!$B14,
    (Param!$B$37+1/(1-OFFSET(Radar!$AD$3,COLUMN(),0)*ScreenHeight!$C14)/Param!$B$39)/OFFSET(Radar!$AC$3,COLUMN(),0)
)*DistanceShader!AC13*LightShader!AC13*(IF(OFFSET(Ghosts!$S$41,COLUMN(),0)&lt;ScreenHeight!$E14,
   1,
   (SQRT(OFFSET(Ghosts!$T$41,COLUMN(),0)-OFFSET(Ghosts!$R$41,COLUMN(),0)*ScreenHeight!$D14)-1))+IF(Ghosts!$B$35,IF(Param!$M$21,-1-POWER(0.3,Param!$M$21)/(IF(Param!$M$21&lt;20,LightShader!AC104,OFFSET(LightShader!AC104,Param!$M$21-20,0)
)+POWER(0.3,Param!$M$21)),-2),0))</f>
        <v>1.7647317687743593</v>
      </c>
      <c r="AD13" s="53">
        <f ca="1">IF(ScreenHeight!$B14&lt;OFFSET(Radar!$AC$3,COLUMN(),0),
    Param!$B$38/ScreenHeight!$B14,
    (Param!$B$37+1/(1-OFFSET(Radar!$AD$3,COLUMN(),0)*ScreenHeight!$C14)/Param!$B$39)/OFFSET(Radar!$AC$3,COLUMN(),0)
)*DistanceShader!AD13*LightShader!AD13*(IF(OFFSET(Ghosts!$S$41,COLUMN(),0)&lt;ScreenHeight!$E14,
   1,
   (SQRT(OFFSET(Ghosts!$T$41,COLUMN(),0)-OFFSET(Ghosts!$R$41,COLUMN(),0)*ScreenHeight!$D14)-1))+IF(Ghosts!$B$35,IF(Param!$M$21,-1-POWER(0.3,Param!$M$21)/(IF(Param!$M$21&lt;20,LightShader!AD104,OFFSET(LightShader!AD104,Param!$M$21-20,0)
)+POWER(0.3,Param!$M$21)),-2),0))</f>
        <v>1.7926631493783134</v>
      </c>
      <c r="AE13" s="53">
        <f ca="1">IF(ScreenHeight!$B14&lt;OFFSET(Radar!$AC$3,COLUMN(),0),
    Param!$B$38/ScreenHeight!$B14,
    (Param!$B$37+1/(1-OFFSET(Radar!$AD$3,COLUMN(),0)*ScreenHeight!$C14)/Param!$B$39)/OFFSET(Radar!$AC$3,COLUMN(),0)
)*DistanceShader!AE13*LightShader!AE13*(IF(OFFSET(Ghosts!$S$41,COLUMN(),0)&lt;ScreenHeight!$E14,
   1,
   (SQRT(OFFSET(Ghosts!$T$41,COLUMN(),0)-OFFSET(Ghosts!$R$41,COLUMN(),0)*ScreenHeight!$D14)-1))+IF(Ghosts!$B$35,IF(Param!$M$21,-1-POWER(0.3,Param!$M$21)/(IF(Param!$M$21&lt;20,LightShader!AE104,OFFSET(LightShader!AE104,Param!$M$21-20,0)
)+POWER(0.3,Param!$M$21)),-2),0))</f>
        <v>1.8212066799619557</v>
      </c>
      <c r="AF13" s="53">
        <f ca="1">IF(ScreenHeight!$B14&lt;OFFSET(Radar!$AC$3,COLUMN(),0),
    Param!$B$38/ScreenHeight!$B14,
    (Param!$B$37+1/(1-OFFSET(Radar!$AD$3,COLUMN(),0)*ScreenHeight!$C14)/Param!$B$39)/OFFSET(Radar!$AC$3,COLUMN(),0)
)*DistanceShader!AF13*LightShader!AF13*(IF(OFFSET(Ghosts!$S$41,COLUMN(),0)&lt;ScreenHeight!$E14,
   1,
   (SQRT(OFFSET(Ghosts!$T$41,COLUMN(),0)-OFFSET(Ghosts!$R$41,COLUMN(),0)*ScreenHeight!$D14)-1))+IF(Ghosts!$B$35,IF(Param!$M$21,-1-POWER(0.3,Param!$M$21)/(IF(Param!$M$21&lt;20,LightShader!AF104,OFFSET(LightShader!AF104,Param!$M$21-20,0)
)+POWER(0.3,Param!$M$21)),-2),0))</f>
        <v>1.8503784226176534</v>
      </c>
      <c r="AG13" s="53">
        <f ca="1">IF(ScreenHeight!$B14&lt;OFFSET(Radar!$AC$3,COLUMN(),0),
    Param!$B$38/ScreenHeight!$B14,
    (Param!$B$37+1/(1-OFFSET(Radar!$AD$3,COLUMN(),0)*ScreenHeight!$C14)/Param!$B$39)/OFFSET(Radar!$AC$3,COLUMN(),0)
)*DistanceShader!AG13*LightShader!AG13*(IF(OFFSET(Ghosts!$S$41,COLUMN(),0)&lt;ScreenHeight!$E14,
   1,
   (SQRT(OFFSET(Ghosts!$T$41,COLUMN(),0)-OFFSET(Ghosts!$R$41,COLUMN(),0)*ScreenHeight!$D14)-1))+IF(Ghosts!$B$35,IF(Param!$M$21,-1-POWER(0.3,Param!$M$21)/(IF(Param!$M$21&lt;20,LightShader!AG104,OFFSET(LightShader!AG104,Param!$M$21-20,0)
)+POWER(0.3,Param!$M$21)),-2),0))</f>
        <v>1.8801947933017118</v>
      </c>
      <c r="AH13" s="53">
        <f ca="1">IF(ScreenHeight!$B14&lt;OFFSET(Radar!$AC$3,COLUMN(),0),
    Param!$B$38/ScreenHeight!$B14,
    (Param!$B$37+1/(1-OFFSET(Radar!$AD$3,COLUMN(),0)*ScreenHeight!$C14)/Param!$B$39)/OFFSET(Radar!$AC$3,COLUMN(),0)
)*DistanceShader!AH13*LightShader!AH13*(IF(OFFSET(Ghosts!$S$41,COLUMN(),0)&lt;ScreenHeight!$E14,
   1,
   (SQRT(OFFSET(Ghosts!$T$41,COLUMN(),0)-OFFSET(Ghosts!$R$41,COLUMN(),0)*ScreenHeight!$D14)-1))+IF(Ghosts!$B$35,IF(Param!$M$21,-1-POWER(0.3,Param!$M$21)/(IF(Param!$M$21&lt;20,LightShader!AH104,OFFSET(LightShader!AH104,Param!$M$21-20,0)
)+POWER(0.3,Param!$M$21)),-2),0))</f>
        <v>1.910672549605837</v>
      </c>
      <c r="AI13" s="53">
        <f ca="1">IF(ScreenHeight!$B14&lt;OFFSET(Radar!$AC$3,COLUMN(),0),
    Param!$B$38/ScreenHeight!$B14,
    (Param!$B$37+1/(1-OFFSET(Radar!$AD$3,COLUMN(),0)*ScreenHeight!$C14)/Param!$B$39)/OFFSET(Radar!$AC$3,COLUMN(),0)
)*DistanceShader!AI13*LightShader!AI13*(IF(OFFSET(Ghosts!$S$41,COLUMN(),0)&lt;ScreenHeight!$E14,
   1,
   (SQRT(OFFSET(Ghosts!$T$41,COLUMN(),0)-OFFSET(Ghosts!$R$41,COLUMN(),0)*ScreenHeight!$D14)-1))+IF(Ghosts!$B$35,IF(Param!$M$21,-1-POWER(0.3,Param!$M$21)/(IF(Param!$M$21&lt;20,LightShader!AI104,OFFSET(LightShader!AI104,Param!$M$21-20,0)
)+POWER(0.3,Param!$M$21)),-2),0))</f>
        <v>1.9418287747224106</v>
      </c>
      <c r="AJ13" s="53">
        <f ca="1">IF(ScreenHeight!$B14&lt;OFFSET(Radar!$AC$3,COLUMN(),0),
    Param!$B$38/ScreenHeight!$B14,
    (Param!$B$37+1/(1-OFFSET(Radar!$AD$3,COLUMN(),0)*ScreenHeight!$C14)/Param!$B$39)/OFFSET(Radar!$AC$3,COLUMN(),0)
)*DistanceShader!AJ13*LightShader!AJ13*(IF(OFFSET(Ghosts!$S$41,COLUMN(),0)&lt;ScreenHeight!$E14,
   1,
   (SQRT(OFFSET(Ghosts!$T$41,COLUMN(),0)-OFFSET(Ghosts!$R$41,COLUMN(),0)*ScreenHeight!$D14)-1))+IF(Ghosts!$B$35,IF(Param!$M$21,-1-POWER(0.3,Param!$M$21)/(IF(Param!$M$21&lt;20,LightShader!AJ104,OFFSET(LightShader!AJ104,Param!$M$21-20,0)
)+POWER(0.3,Param!$M$21)),-2),0))</f>
        <v>1.9736808570316233</v>
      </c>
      <c r="AK13" s="53">
        <f ca="1">IF(ScreenHeight!$B14&lt;OFFSET(Radar!$AC$3,COLUMN(),0),
    Param!$B$38/ScreenHeight!$B14,
    (Param!$B$37+1/(1-OFFSET(Radar!$AD$3,COLUMN(),0)*ScreenHeight!$C14)/Param!$B$39)/OFFSET(Radar!$AC$3,COLUMN(),0)
)*DistanceShader!AK13*LightShader!AK13*(IF(OFFSET(Ghosts!$S$41,COLUMN(),0)&lt;ScreenHeight!$E14,
   1,
   (SQRT(OFFSET(Ghosts!$T$41,COLUMN(),0)-OFFSET(Ghosts!$R$41,COLUMN(),0)*ScreenHeight!$D14)-1))+IF(Ghosts!$B$35,IF(Param!$M$21,-1-POWER(0.3,Param!$M$21)/(IF(Param!$M$21&lt;20,LightShader!AK104,OFFSET(LightShader!AK104,Param!$M$21-20,0)
)+POWER(0.3,Param!$M$21)),-2),0))</f>
        <v>2.0062464646653626</v>
      </c>
      <c r="AL13" s="53">
        <f ca="1">IF(ScreenHeight!$B14&lt;OFFSET(Radar!$AC$3,COLUMN(),0),
    Param!$B$38/ScreenHeight!$B14,
    (Param!$B$37+1/(1-OFFSET(Radar!$AD$3,COLUMN(),0)*ScreenHeight!$C14)/Param!$B$39)/OFFSET(Radar!$AC$3,COLUMN(),0)
)*DistanceShader!AL13*LightShader!AL13*(IF(OFFSET(Ghosts!$S$41,COLUMN(),0)&lt;ScreenHeight!$E14,
   1,
   (SQRT(OFFSET(Ghosts!$T$41,COLUMN(),0)-OFFSET(Ghosts!$R$41,COLUMN(),0)*ScreenHeight!$D14)-1))+IF(Ghosts!$B$35,IF(Param!$M$21,-1-POWER(0.3,Param!$M$21)/(IF(Param!$M$21&lt;20,LightShader!AL104,OFFSET(LightShader!AL104,Param!$M$21-20,0)
)+POWER(0.3,Param!$M$21)),-2),0))</f>
        <v>2.0395435143213807</v>
      </c>
      <c r="AM13" s="53">
        <f ca="1">IF(ScreenHeight!$B14&lt;OFFSET(Radar!$AC$3,COLUMN(),0),
    Param!$B$38/ScreenHeight!$B14,
    (Param!$B$37+1/(1-OFFSET(Radar!$AD$3,COLUMN(),0)*ScreenHeight!$C14)/Param!$B$39)/OFFSET(Radar!$AC$3,COLUMN(),0)
)*DistanceShader!AM13*LightShader!AM13*(IF(OFFSET(Ghosts!$S$41,COLUMN(),0)&lt;ScreenHeight!$E14,
   1,
   (SQRT(OFFSET(Ghosts!$T$41,COLUMN(),0)-OFFSET(Ghosts!$R$41,COLUMN(),0)*ScreenHeight!$D14)-1))+IF(Ghosts!$B$35,IF(Param!$M$21,-1-POWER(0.3,Param!$M$21)/(IF(Param!$M$21&lt;20,LightShader!AM104,OFFSET(LightShader!AM104,Param!$M$21-20,0)
)+POWER(0.3,Param!$M$21)),-2),0))</f>
        <v>2.0735901335109634</v>
      </c>
      <c r="AN13" s="53">
        <f ca="1">IF(ScreenHeight!$B14&lt;OFFSET(Radar!$AC$3,COLUMN(),0),
    Param!$B$38/ScreenHeight!$B14,
    (Param!$B$37+1/(1-OFFSET(Radar!$AD$3,COLUMN(),0)*ScreenHeight!$C14)/Param!$B$39)/OFFSET(Radar!$AC$3,COLUMN(),0)
)*DistanceShader!AN13*LightShader!AN13*(IF(OFFSET(Ghosts!$S$41,COLUMN(),0)&lt;ScreenHeight!$E14,
   1,
   (SQRT(OFFSET(Ghosts!$T$41,COLUMN(),0)-OFFSET(Ghosts!$R$41,COLUMN(),0)*ScreenHeight!$D14)-1))+IF(Ghosts!$B$35,IF(Param!$M$21,-1-POWER(0.3,Param!$M$21)/(IF(Param!$M$21&lt;20,LightShader!AN104,OFFSET(LightShader!AN104,Param!$M$21-20,0)
)+POWER(0.3,Param!$M$21)),-2),0))</f>
        <v>2.1084046153234062</v>
      </c>
      <c r="AO13" s="53">
        <f ca="1">IF(ScreenHeight!$B14&lt;OFFSET(Radar!$AC$3,COLUMN(),0),
    Param!$B$38/ScreenHeight!$B14,
    (Param!$B$37+1/(1-OFFSET(Radar!$AD$3,COLUMN(),0)*ScreenHeight!$C14)/Param!$B$39)/OFFSET(Radar!$AC$3,COLUMN(),0)
)*DistanceShader!AO13*LightShader!AO13*(IF(OFFSET(Ghosts!$S$41,COLUMN(),0)&lt;ScreenHeight!$E14,
   1,
   (SQRT(OFFSET(Ghosts!$T$41,COLUMN(),0)-OFFSET(Ghosts!$R$41,COLUMN(),0)*ScreenHeight!$D14)-1))+IF(Ghosts!$B$35,IF(Param!$M$21,-1-POWER(0.3,Param!$M$21)/(IF(Param!$M$21&lt;20,LightShader!AO104,OFFSET(LightShader!AO104,Param!$M$21-20,0)
)+POWER(0.3,Param!$M$21)),-2),0))</f>
        <v>2.1440053646803752</v>
      </c>
      <c r="AP13" s="53">
        <f ca="1">IF(ScreenHeight!$B14&lt;OFFSET(Radar!$AC$3,COLUMN(),0),
    Param!$B$38/ScreenHeight!$B14,
    (Param!$B$37+1/(1-OFFSET(Radar!$AD$3,COLUMN(),0)*ScreenHeight!$C14)/Param!$B$39)/OFFSET(Radar!$AC$3,COLUMN(),0)
)*DistanceShader!AP13*LightShader!AP13*(IF(OFFSET(Ghosts!$S$41,COLUMN(),0)&lt;ScreenHeight!$E14,
   1,
   (SQRT(OFFSET(Ghosts!$T$41,COLUMN(),0)-OFFSET(Ghosts!$R$41,COLUMN(),0)*ScreenHeight!$D14)-1))+IF(Ghosts!$B$35,IF(Param!$M$21,-1-POWER(0.3,Param!$M$21)/(IF(Param!$M$21&lt;20,LightShader!AP104,OFFSET(LightShader!AP104,Param!$M$21-20,0)
)+POWER(0.3,Param!$M$21)),-2),0))</f>
        <v>2.1804108349321889</v>
      </c>
      <c r="AQ13" s="53">
        <f ca="1">IF(ScreenHeight!$B14&lt;OFFSET(Radar!$AC$3,COLUMN(),0),
    Param!$B$38/ScreenHeight!$B14,
    (Param!$B$37+1/(1-OFFSET(Radar!$AD$3,COLUMN(),0)*ScreenHeight!$C14)/Param!$B$39)/OFFSET(Radar!$AC$3,COLUMN(),0)
)*DistanceShader!AQ13*LightShader!AQ13*(IF(OFFSET(Ghosts!$S$41,COLUMN(),0)&lt;ScreenHeight!$E14,
   1,
   (SQRT(OFFSET(Ghosts!$T$41,COLUMN(),0)-OFFSET(Ghosts!$R$41,COLUMN(),0)*ScreenHeight!$D14)-1))+IF(Ghosts!$B$35,IF(Param!$M$21,-1-POWER(0.3,Param!$M$21)/(IF(Param!$M$21&lt;20,LightShader!AQ104,OFFSET(LightShader!AQ104,Param!$M$21-20,0)
)+POWER(0.3,Param!$M$21)),-2),0))</f>
        <v>2.2176394535155461</v>
      </c>
      <c r="AR13" s="53">
        <f ca="1">IF(ScreenHeight!$B14&lt;OFFSET(Radar!$AC$3,COLUMN(),0),
    Param!$B$38/ScreenHeight!$B14,
    (Param!$B$37+1/(1-OFFSET(Radar!$AD$3,COLUMN(),0)*ScreenHeight!$C14)/Param!$B$39)/OFFSET(Radar!$AC$3,COLUMN(),0)
)*DistanceShader!AR13*LightShader!AR13*(IF(OFFSET(Ghosts!$S$41,COLUMN(),0)&lt;ScreenHeight!$E14,
   1,
   (SQRT(OFFSET(Ghosts!$T$41,COLUMN(),0)-OFFSET(Ghosts!$R$41,COLUMN(),0)*ScreenHeight!$D14)-1))+IF(Ghosts!$B$35,IF(Param!$M$21,-1-POWER(0.3,Param!$M$21)/(IF(Param!$M$21&lt;20,LightShader!AR104,OFFSET(LightShader!AR104,Param!$M$21-20,0)
)+POWER(0.3,Param!$M$21)),-2),0))</f>
        <v>2.2557095352481378</v>
      </c>
      <c r="AS13" s="53">
        <f ca="1">IF(ScreenHeight!$B14&lt;OFFSET(Radar!$AC$3,COLUMN(),0),
    Param!$B$38/ScreenHeight!$B14,
    (Param!$B$37+1/(1-OFFSET(Radar!$AD$3,COLUMN(),0)*ScreenHeight!$C14)/Param!$B$39)/OFFSET(Radar!$AC$3,COLUMN(),0)
)*DistanceShader!AS13*LightShader!AS13*(IF(OFFSET(Ghosts!$S$41,COLUMN(),0)&lt;ScreenHeight!$E14,
   1,
   (SQRT(OFFSET(Ghosts!$T$41,COLUMN(),0)-OFFSET(Ghosts!$R$41,COLUMN(),0)*ScreenHeight!$D14)-1))+IF(Ghosts!$B$35,IF(Param!$M$21,-1-POWER(0.3,Param!$M$21)/(IF(Param!$M$21&lt;20,LightShader!AS104,OFFSET(LightShader!AS104,Param!$M$21-20,0)
)+POWER(0.3,Param!$M$21)),-2),0))</f>
        <v>2.2946391816795413</v>
      </c>
      <c r="AT13" s="53">
        <f ca="1">IF(ScreenHeight!$B14&lt;OFFSET(Radar!$AC$3,COLUMN(),0),
    Param!$B$38/ScreenHeight!$B14,
    (Param!$B$37+1/(1-OFFSET(Radar!$AD$3,COLUMN(),0)*ScreenHeight!$C14)/Param!$B$39)/OFFSET(Radar!$AC$3,COLUMN(),0)
)*DistanceShader!AT13*LightShader!AT13*(IF(OFFSET(Ghosts!$S$41,COLUMN(),0)&lt;ScreenHeight!$E14,
   1,
   (SQRT(OFFSET(Ghosts!$T$41,COLUMN(),0)-OFFSET(Ghosts!$R$41,COLUMN(),0)*ScreenHeight!$D14)-1))+IF(Ghosts!$B$35,IF(Param!$M$21,-1-POWER(0.3,Param!$M$21)/(IF(Param!$M$21&lt;20,LightShader!AT104,OFFSET(LightShader!AT104,Param!$M$21-20,0)
)+POWER(0.3,Param!$M$21)),-2),0))</f>
        <v>2.3344461647503332</v>
      </c>
      <c r="AU13" s="53">
        <f ca="1">IF(ScreenHeight!$B14&lt;OFFSET(Radar!$AC$3,COLUMN(),0),
    Param!$B$38/ScreenHeight!$B14,
    (Param!$B$37+1/(1-OFFSET(Radar!$AD$3,COLUMN(),0)*ScreenHeight!$C14)/Param!$B$39)/OFFSET(Radar!$AC$3,COLUMN(),0)
)*DistanceShader!AU13*LightShader!AU13*(IF(OFFSET(Ghosts!$S$41,COLUMN(),0)&lt;ScreenHeight!$E14,
   1,
   (SQRT(OFFSET(Ghosts!$T$41,COLUMN(),0)-OFFSET(Ghosts!$R$41,COLUMN(),0)*ScreenHeight!$D14)-1))+IF(Ghosts!$B$35,IF(Param!$M$21,-1-POWER(0.3,Param!$M$21)/(IF(Param!$M$21&lt;20,LightShader!AU104,OFFSET(LightShader!AU104,Param!$M$21-20,0)
)+POWER(0.3,Param!$M$21)),-2),0))</f>
        <v>2.3751477928328688</v>
      </c>
      <c r="AV13" s="53">
        <f ca="1">IF(ScreenHeight!$B14&lt;OFFSET(Radar!$AC$3,COLUMN(),0),
    Param!$B$38/ScreenHeight!$B14,
    (Param!$B$37+1/(1-OFFSET(Radar!$AD$3,COLUMN(),0)*ScreenHeight!$C14)/Param!$B$39)/OFFSET(Radar!$AC$3,COLUMN(),0)
)*DistanceShader!AV13*LightShader!AV13*(IF(OFFSET(Ghosts!$S$41,COLUMN(),0)&lt;ScreenHeight!$E14,
   1,
   (SQRT(OFFSET(Ghosts!$T$41,COLUMN(),0)-OFFSET(Ghosts!$R$41,COLUMN(),0)*ScreenHeight!$D14)-1))+IF(Ghosts!$B$35,IF(Param!$M$21,-1-POWER(0.3,Param!$M$21)/(IF(Param!$M$21&lt;20,LightShader!AV104,OFFSET(LightShader!AV104,Param!$M$21-20,0)
)+POWER(0.3,Param!$M$21)),-2),0))</f>
        <v>2.4167607570391008</v>
      </c>
      <c r="AW13" s="53">
        <f ca="1">IF(ScreenHeight!$B14&lt;OFFSET(Radar!$AC$3,COLUMN(),0),
    Param!$B$38/ScreenHeight!$B14,
    (Param!$B$37+1/(1-OFFSET(Radar!$AD$3,COLUMN(),0)*ScreenHeight!$C14)/Param!$B$39)/OFFSET(Radar!$AC$3,COLUMN(),0)
)*DistanceShader!AW13*LightShader!AW13*(IF(OFFSET(Ghosts!$S$41,COLUMN(),0)&lt;ScreenHeight!$E14,
   1,
   (SQRT(OFFSET(Ghosts!$T$41,COLUMN(),0)-OFFSET(Ghosts!$R$41,COLUMN(),0)*ScreenHeight!$D14)-1))+IF(Ghosts!$B$35,IF(Param!$M$21,-1-POWER(0.3,Param!$M$21)/(IF(Param!$M$21&lt;20,LightShader!AW104,OFFSET(LightShader!AW104,Param!$M$21-20,0)
)+POWER(0.3,Param!$M$21)),-2),0))</f>
        <v>2.4593009554850811</v>
      </c>
      <c r="AX13" s="53">
        <f ca="1">IF(ScreenHeight!$B14&lt;OFFSET(Radar!$AC$3,COLUMN(),0),
    Param!$B$38/ScreenHeight!$B14,
    (Param!$B$37+1/(1-OFFSET(Radar!$AD$3,COLUMN(),0)*ScreenHeight!$C14)/Param!$B$39)/OFFSET(Radar!$AC$3,COLUMN(),0)
)*DistanceShader!AX13*LightShader!AX13*(IF(OFFSET(Ghosts!$S$41,COLUMN(),0)&lt;ScreenHeight!$E14,
   1,
   (SQRT(OFFSET(Ghosts!$T$41,COLUMN(),0)-OFFSET(Ghosts!$R$41,COLUMN(),0)*ScreenHeight!$D14)-1))+IF(Ghosts!$B$35,IF(Param!$M$21,-1-POWER(0.3,Param!$M$21)/(IF(Param!$M$21&lt;20,LightShader!AX104,OFFSET(LightShader!AX104,Param!$M$21-20,0)
)+POWER(0.3,Param!$M$21)),-2),0))</f>
        <v>2.5027832930014071</v>
      </c>
      <c r="AY13" s="53">
        <f ca="1">IF(ScreenHeight!$B14&lt;OFFSET(Radar!$AC$3,COLUMN(),0),
    Param!$B$38/ScreenHeight!$B14,
    (Param!$B$37+1/(1-OFFSET(Radar!$AD$3,COLUMN(),0)*ScreenHeight!$C14)/Param!$B$39)/OFFSET(Radar!$AC$3,COLUMN(),0)
)*DistanceShader!AY13*LightShader!AY13*(IF(OFFSET(Ghosts!$S$41,COLUMN(),0)&lt;ScreenHeight!$E14,
   1,
   (SQRT(OFFSET(Ghosts!$T$41,COLUMN(),0)-OFFSET(Ghosts!$R$41,COLUMN(),0)*ScreenHeight!$D14)-1))+IF(Ghosts!$B$35,IF(Param!$M$21,-1-POWER(0.3,Param!$M$21)/(IF(Param!$M$21&lt;20,LightShader!AY104,OFFSET(LightShader!AY104,Param!$M$21-20,0)
)+POWER(0.3,Param!$M$21)),-2),0))</f>
        <v>2.5472214535780902</v>
      </c>
      <c r="AZ13" s="53">
        <f ca="1">IF(ScreenHeight!$B14&lt;OFFSET(Radar!$AC$3,COLUMN(),0),
    Param!$B$38/ScreenHeight!$B14,
    (Param!$B$37+1/(1-OFFSET(Radar!$AD$3,COLUMN(),0)*ScreenHeight!$C14)/Param!$B$39)/OFFSET(Radar!$AC$3,COLUMN(),0)
)*DistanceShader!AZ13*LightShader!AZ13*(IF(OFFSET(Ghosts!$S$41,COLUMN(),0)&lt;ScreenHeight!$E14,
   1,
   (SQRT(OFFSET(Ghosts!$T$41,COLUMN(),0)-OFFSET(Ghosts!$R$41,COLUMN(),0)*ScreenHeight!$D14)-1))+IF(Ghosts!$B$35,IF(Param!$M$21,-1-POWER(0.3,Param!$M$21)/(IF(Param!$M$21&lt;20,LightShader!AZ104,OFFSET(LightShader!AZ104,Param!$M$21-20,0)
)+POWER(0.3,Param!$M$21)),-2),0))</f>
        <v>2.5926276426369483</v>
      </c>
      <c r="BA13" s="53">
        <f ca="1">IF(ScreenHeight!$B14&lt;OFFSET(Radar!$AC$3,COLUMN(),0),
    Param!$B$38/ScreenHeight!$B14,
    (Param!$B$37+1/(1-OFFSET(Radar!$AD$3,COLUMN(),0)*ScreenHeight!$C14)/Param!$B$39)/OFFSET(Radar!$AC$3,COLUMN(),0)
)*DistanceShader!BA13*LightShader!BA13*(IF(OFFSET(Ghosts!$S$41,COLUMN(),0)&lt;ScreenHeight!$E14,
   1,
   (SQRT(OFFSET(Ghosts!$T$41,COLUMN(),0)-OFFSET(Ghosts!$R$41,COLUMN(),0)*ScreenHeight!$D14)-1))+IF(Ghosts!$B$35,IF(Param!$M$21,-1-POWER(0.3,Param!$M$21)/(IF(Param!$M$21&lt;20,LightShader!BA104,OFFSET(LightShader!BA104,Param!$M$21-20,0)
)+POWER(0.3,Param!$M$21)),-2),0))</f>
        <v>2.6390122960423015</v>
      </c>
      <c r="BB13" s="53">
        <f ca="1">IF(ScreenHeight!$B14&lt;OFFSET(Radar!$AC$3,COLUMN(),0),
    Param!$B$38/ScreenHeight!$B14,
    (Param!$B$37+1/(1-OFFSET(Radar!$AD$3,COLUMN(),0)*ScreenHeight!$C14)/Param!$B$39)/OFFSET(Radar!$AC$3,COLUMN(),0)
)*DistanceShader!BB13*LightShader!BB13*(IF(OFFSET(Ghosts!$S$41,COLUMN(),0)&lt;ScreenHeight!$E14,
   1,
   (SQRT(OFFSET(Ghosts!$T$41,COLUMN(),0)-OFFSET(Ghosts!$R$41,COLUMN(),0)*ScreenHeight!$D14)-1))+IF(Ghosts!$B$35,IF(Param!$M$21,-1-POWER(0.3,Param!$M$21)/(IF(Param!$M$21&lt;20,LightShader!BB104,OFFSET(LightShader!BB104,Param!$M$21-20,0)
)+POWER(0.3,Param!$M$21)),-2),0))</f>
        <v>2.6863837526016421</v>
      </c>
      <c r="BC13" s="53">
        <f ca="1">IF(ScreenHeight!$B14&lt;OFFSET(Radar!$AC$3,COLUMN(),0),
    Param!$B$38/ScreenHeight!$B14,
    (Param!$B$37+1/(1-OFFSET(Radar!$AD$3,COLUMN(),0)*ScreenHeight!$C14)/Param!$B$39)/OFFSET(Radar!$AC$3,COLUMN(),0)
)*DistanceShader!BC13*LightShader!BC13*(IF(OFFSET(Ghosts!$S$41,COLUMN(),0)&lt;ScreenHeight!$E14,
   1,
   (SQRT(OFFSET(Ghosts!$T$41,COLUMN(),0)-OFFSET(Ghosts!$R$41,COLUMN(),0)*ScreenHeight!$D14)-1))+IF(Ghosts!$B$35,IF(Param!$M$21,-1-POWER(0.3,Param!$M$21)/(IF(Param!$M$21&lt;20,LightShader!BC104,OFFSET(LightShader!BC104,Param!$M$21-20,0)
)+POWER(0.3,Param!$M$21)),-2),0))</f>
        <v>2.7347478866848434</v>
      </c>
      <c r="BD13" s="53">
        <f ca="1">IF(ScreenHeight!$B14&lt;OFFSET(Radar!$AC$3,COLUMN(),0),
    Param!$B$38/ScreenHeight!$B14,
    (Param!$B$37+1/(1-OFFSET(Radar!$AD$3,COLUMN(),0)*ScreenHeight!$C14)/Param!$B$39)/OFFSET(Radar!$AC$3,COLUMN(),0)
)*DistanceShader!BD13*LightShader!BD13*(IF(OFFSET(Ghosts!$S$41,COLUMN(),0)&lt;ScreenHeight!$E14,
   1,
   (SQRT(OFFSET(Ghosts!$T$41,COLUMN(),0)-OFFSET(Ghosts!$R$41,COLUMN(),0)*ScreenHeight!$D14)-1))+IF(Ghosts!$B$35,IF(Param!$M$21,-1-POWER(0.3,Param!$M$21)/(IF(Param!$M$21&lt;20,LightShader!BD104,OFFSET(LightShader!BD104,Param!$M$21-20,0)
)+POWER(0.3,Param!$M$21)),-2),0))</f>
        <v>2.7841076975197598</v>
      </c>
      <c r="BE13" s="53">
        <f ca="1">IF(ScreenHeight!$B14&lt;OFFSET(Radar!$AC$3,COLUMN(),0),
    Param!$B$38/ScreenHeight!$B14,
    (Param!$B$37+1/(1-OFFSET(Radar!$AD$3,COLUMN(),0)*ScreenHeight!$C14)/Param!$B$39)/OFFSET(Radar!$AC$3,COLUMN(),0)
)*DistanceShader!BE13*LightShader!BE13*(IF(OFFSET(Ghosts!$S$41,COLUMN(),0)&lt;ScreenHeight!$E14,
   1,
   (SQRT(OFFSET(Ghosts!$T$41,COLUMN(),0)-OFFSET(Ghosts!$R$41,COLUMN(),0)*ScreenHeight!$D14)-1))+IF(Ghosts!$B$35,IF(Param!$M$21,-1-POWER(0.3,Param!$M$21)/(IF(Param!$M$21&lt;20,LightShader!BE104,OFFSET(LightShader!BE104,Param!$M$21-20,0)
)+POWER(0.3,Param!$M$21)),-2),0))</f>
        <v>2.8344628517238273</v>
      </c>
      <c r="BF13" s="53">
        <f ca="1">IF(ScreenHeight!$B14&lt;OFFSET(Radar!$AC$3,COLUMN(),0),
    Param!$B$38/ScreenHeight!$B14,
    (Param!$B$37+1/(1-OFFSET(Radar!$AD$3,COLUMN(),0)*ScreenHeight!$C14)/Param!$B$39)/OFFSET(Radar!$AC$3,COLUMN(),0)
)*DistanceShader!BF13*LightShader!BF13*(IF(OFFSET(Ghosts!$S$41,COLUMN(),0)&lt;ScreenHeight!$E14,
   1,
   (SQRT(OFFSET(Ghosts!$T$41,COLUMN(),0)-OFFSET(Ghosts!$R$41,COLUMN(),0)*ScreenHeight!$D14)-1))+IF(Ghosts!$B$35,IF(Param!$M$21,-1-POWER(0.3,Param!$M$21)/(IF(Param!$M$21&lt;20,LightShader!BF104,OFFSET(LightShader!BF104,Param!$M$21-20,0)
)+POWER(0.3,Param!$M$21)),-2),0))</f>
        <v>2.8858091757304716</v>
      </c>
      <c r="BG13" s="53">
        <f ca="1">IF(ScreenHeight!$B14&lt;OFFSET(Radar!$AC$3,COLUMN(),0),
    Param!$B$38/ScreenHeight!$B14,
    (Param!$B$37+1/(1-OFFSET(Radar!$AD$3,COLUMN(),0)*ScreenHeight!$C14)/Param!$B$39)/OFFSET(Radar!$AC$3,COLUMN(),0)
)*DistanceShader!BG13*LightShader!BG13*(IF(OFFSET(Ghosts!$S$41,COLUMN(),0)&lt;ScreenHeight!$E14,
   1,
   (SQRT(OFFSET(Ghosts!$T$41,COLUMN(),0)-OFFSET(Ghosts!$R$41,COLUMN(),0)*ScreenHeight!$D14)-1))+IF(Ghosts!$B$35,IF(Param!$M$21,-1-POWER(0.3,Param!$M$21)/(IF(Param!$M$21&lt;20,LightShader!BG104,OFFSET(LightShader!BG104,Param!$M$21-20,0)
)+POWER(0.3,Param!$M$21)),-2),0))</f>
        <v>2.9381380949955318</v>
      </c>
      <c r="BH13" s="53">
        <f ca="1">IF(ScreenHeight!$B14&lt;OFFSET(Radar!$AC$3,COLUMN(),0),
    Param!$B$38/ScreenHeight!$B14,
    (Param!$B$37+1/(1-OFFSET(Radar!$AD$3,COLUMN(),0)*ScreenHeight!$C14)/Param!$B$39)/OFFSET(Radar!$AC$3,COLUMN(),0)
)*DistanceShader!BH13*LightShader!BH13*(IF(OFFSET(Ghosts!$S$41,COLUMN(),0)&lt;ScreenHeight!$E14,
   1,
   (SQRT(OFFSET(Ghosts!$T$41,COLUMN(),0)-OFFSET(Ghosts!$R$41,COLUMN(),0)*ScreenHeight!$D14)-1))+IF(Ghosts!$B$35,IF(Param!$M$21,-1-POWER(0.3,Param!$M$21)/(IF(Param!$M$21&lt;20,LightShader!BH104,OFFSET(LightShader!BH104,Param!$M$21-20,0)
)+POWER(0.3,Param!$M$21)),-2),0))</f>
        <v>2.9914360172582755</v>
      </c>
      <c r="BI13" s="53">
        <f ca="1">IF(ScreenHeight!$B14&lt;OFFSET(Radar!$AC$3,COLUMN(),0),
    Param!$B$38/ScreenHeight!$B14,
    (Param!$B$37+1/(1-OFFSET(Radar!$AD$3,COLUMN(),0)*ScreenHeight!$C14)/Param!$B$39)/OFFSET(Radar!$AC$3,COLUMN(),0)
)*DistanceShader!BI13*LightShader!BI13*(IF(OFFSET(Ghosts!$S$41,COLUMN(),0)&lt;ScreenHeight!$E14,
   1,
   (SQRT(OFFSET(Ghosts!$T$41,COLUMN(),0)-OFFSET(Ghosts!$R$41,COLUMN(),0)*ScreenHeight!$D14)-1))+IF(Ghosts!$B$35,IF(Param!$M$21,-1-POWER(0.3,Param!$M$21)/(IF(Param!$M$21&lt;20,LightShader!BI104,OFFSET(LightShader!BI104,Param!$M$21-20,0)
)+POWER(0.3,Param!$M$21)),-2),0))</f>
        <v>3.0456836577254873</v>
      </c>
      <c r="BJ13" s="53">
        <f ca="1">IF(ScreenHeight!$B14&lt;OFFSET(Radar!$AC$3,COLUMN(),0),
    Param!$B$38/ScreenHeight!$B14,
    (Param!$B$37+1/(1-OFFSET(Radar!$AD$3,COLUMN(),0)*ScreenHeight!$C14)/Param!$B$39)/OFFSET(Radar!$AC$3,COLUMN(),0)
)*DistanceShader!BJ13*LightShader!BJ13*(IF(OFFSET(Ghosts!$S$41,COLUMN(),0)&lt;ScreenHeight!$E14,
   1,
   (SQRT(OFFSET(Ghosts!$T$41,COLUMN(),0)-OFFSET(Ghosts!$R$41,COLUMN(),0)*ScreenHeight!$D14)-1))+IF(Ghosts!$B$35,IF(Param!$M$21,-1-POWER(0.3,Param!$M$21)/(IF(Param!$M$21&lt;20,LightShader!BJ104,OFFSET(LightShader!BJ104,Param!$M$21-20,0)
)+POWER(0.3,Param!$M$21)),-2),0))</f>
        <v>3.1008553048935084</v>
      </c>
      <c r="BK13" s="53">
        <f ca="1">IF(ScreenHeight!$B14&lt;OFFSET(Radar!$AC$3,COLUMN(),0),
    Param!$B$38/ScreenHeight!$B14,
    (Param!$B$37+1/(1-OFFSET(Radar!$AD$3,COLUMN(),0)*ScreenHeight!$C14)/Param!$B$39)/OFFSET(Radar!$AC$3,COLUMN(),0)
)*DistanceShader!BK13*LightShader!BK13*(IF(OFFSET(Ghosts!$S$41,COLUMN(),0)&lt;ScreenHeight!$E14,
   1,
   (SQRT(OFFSET(Ghosts!$T$41,COLUMN(),0)-OFFSET(Ghosts!$R$41,COLUMN(),0)*ScreenHeight!$D14)-1))+IF(Ghosts!$B$35,IF(Param!$M$21,-1-POWER(0.3,Param!$M$21)/(IF(Param!$M$21&lt;20,LightShader!BK104,OFFSET(LightShader!BK104,Param!$M$21-20,0)
)+POWER(0.3,Param!$M$21)),-2),0))</f>
        <v>3.1569180268756698</v>
      </c>
      <c r="BL13" s="53">
        <f ca="1">IF(ScreenHeight!$B14&lt;OFFSET(Radar!$AC$3,COLUMN(),0),
    Param!$B$38/ScreenHeight!$B14,
    (Param!$B$37+1/(1-OFFSET(Radar!$AD$3,COLUMN(),0)*ScreenHeight!$C14)/Param!$B$39)/OFFSET(Radar!$AC$3,COLUMN(),0)
)*DistanceShader!BL13*LightShader!BL13*(IF(OFFSET(Ghosts!$S$41,COLUMN(),0)&lt;ScreenHeight!$E14,
   1,
   (SQRT(OFFSET(Ghosts!$T$41,COLUMN(),0)-OFFSET(Ghosts!$R$41,COLUMN(),0)*ScreenHeight!$D14)-1))+IF(Ghosts!$B$35,IF(Param!$M$21,-1-POWER(0.3,Param!$M$21)/(IF(Param!$M$21&lt;20,LightShader!BL104,OFFSET(LightShader!BL104,Param!$M$21-20,0)
)+POWER(0.3,Param!$M$21)),-2),0))</f>
        <v>3.2138308196202461</v>
      </c>
      <c r="BM13" s="53">
        <f ca="1">IF(ScreenHeight!$B14&lt;OFFSET(Radar!$AC$3,COLUMN(),0),
    Param!$B$38/ScreenHeight!$B14,
    (Param!$B$37+1/(1-OFFSET(Radar!$AD$3,COLUMN(),0)*ScreenHeight!$C14)/Param!$B$39)/OFFSET(Radar!$AC$3,COLUMN(),0)
)*DistanceShader!BM13*LightShader!BM13*(IF(OFFSET(Ghosts!$S$41,COLUMN(),0)&lt;ScreenHeight!$E14,
   1,
   (SQRT(OFFSET(Ghosts!$T$41,COLUMN(),0)-OFFSET(Ghosts!$R$41,COLUMN(),0)*ScreenHeight!$D14)-1))+IF(Ghosts!$B$35,IF(Param!$M$21,-1-POWER(0.3,Param!$M$21)/(IF(Param!$M$21&lt;20,LightShader!BM104,OFFSET(LightShader!BM104,Param!$M$21-20,0)
)+POWER(0.3,Param!$M$21)),-2),0))</f>
        <v>3.2715437003488961</v>
      </c>
      <c r="BN13" s="53">
        <f ca="1">IF(ScreenHeight!$B14&lt;OFFSET(Radar!$AC$3,COLUMN(),0),
    Param!$B$38/ScreenHeight!$B14,
    (Param!$B$37+1/(1-OFFSET(Radar!$AD$3,COLUMN(),0)*ScreenHeight!$C14)/Param!$B$39)/OFFSET(Radar!$AC$3,COLUMN(),0)
)*DistanceShader!BN13*LightShader!BN13*(IF(OFFSET(Ghosts!$S$41,COLUMN(),0)&lt;ScreenHeight!$E14,
   1,
   (SQRT(OFFSET(Ghosts!$T$41,COLUMN(),0)-OFFSET(Ghosts!$R$41,COLUMN(),0)*ScreenHeight!$D14)-1))+IF(Ghosts!$B$35,IF(Param!$M$21,-1-POWER(0.3,Param!$M$21)/(IF(Param!$M$21&lt;20,LightShader!BN104,OFFSET(LightShader!BN104,Param!$M$21-20,0)
)+POWER(0.3,Param!$M$21)),-2),0))</f>
        <v>3.3299967519805462</v>
      </c>
      <c r="BO13" s="53">
        <f ca="1">IF(ScreenHeight!$B14&lt;OFFSET(Radar!$AC$3,COLUMN(),0),
    Param!$B$38/ScreenHeight!$B14,
    (Param!$B$37+1/(1-OFFSET(Radar!$AD$3,COLUMN(),0)*ScreenHeight!$C14)/Param!$B$39)/OFFSET(Radar!$AC$3,COLUMN(),0)
)*DistanceShader!BO13*LightShader!BO13*(IF(OFFSET(Ghosts!$S$41,COLUMN(),0)&lt;ScreenHeight!$E14,
   1,
   (SQRT(OFFSET(Ghosts!$T$41,COLUMN(),0)-OFFSET(Ghosts!$R$41,COLUMN(),0)*ScreenHeight!$D14)-1))+IF(Ghosts!$B$35,IF(Param!$M$21,-1-POWER(0.3,Param!$M$21)/(IF(Param!$M$21&lt;20,LightShader!BO104,OFFSET(LightShader!BO104,Param!$M$21-20,0)
)+POWER(0.3,Param!$M$21)),-2),0))</f>
        <v>3.3891191272898848</v>
      </c>
      <c r="BP13" s="53">
        <f ca="1">IF(ScreenHeight!$B14&lt;OFFSET(Radar!$AC$3,COLUMN(),0),
    Param!$B$38/ScreenHeight!$B14,
    (Param!$B$37+1/(1-OFFSET(Radar!$AD$3,COLUMN(),0)*ScreenHeight!$C14)/Param!$B$39)/OFFSET(Radar!$AC$3,COLUMN(),0)
)*DistanceShader!BP13*LightShader!BP13*(IF(OFFSET(Ghosts!$S$41,COLUMN(),0)&lt;ScreenHeight!$E14,
   1,
   (SQRT(OFFSET(Ghosts!$T$41,COLUMN(),0)-OFFSET(Ghosts!$R$41,COLUMN(),0)*ScreenHeight!$D14)-1))+IF(Ghosts!$B$35,IF(Param!$M$21,-1-POWER(0.3,Param!$M$21)/(IF(Param!$M$21&lt;20,LightShader!BP104,OFFSET(LightShader!BP104,Param!$M$21-20,0)
)+POWER(0.3,Param!$M$21)),-2),0))</f>
        <v>3.4488280251328201</v>
      </c>
      <c r="BQ13" s="53">
        <f ca="1">IF(ScreenHeight!$B14&lt;OFFSET(Radar!$AC$3,COLUMN(),0),
    Param!$B$38/ScreenHeight!$B14,
    (Param!$B$37+1/(1-OFFSET(Radar!$AD$3,COLUMN(),0)*ScreenHeight!$C14)/Param!$B$39)/OFFSET(Radar!$AC$3,COLUMN(),0)
)*DistanceShader!BQ13*LightShader!BQ13*(IF(OFFSET(Ghosts!$S$41,COLUMN(),0)&lt;ScreenHeight!$E14,
   1,
   (SQRT(OFFSET(Ghosts!$T$41,COLUMN(),0)-OFFSET(Ghosts!$R$41,COLUMN(),0)*ScreenHeight!$D14)-1))+IF(Ghosts!$B$35,IF(Param!$M$21,-1-POWER(0.3,Param!$M$21)/(IF(Param!$M$21&lt;20,LightShader!BQ104,OFFSET(LightShader!BQ104,Param!$M$21-20,0)
)+POWER(0.3,Param!$M$21)),-2),0))</f>
        <v>3.5090276552855117</v>
      </c>
      <c r="BR13" s="53">
        <f ca="1">IF(ScreenHeight!$B14&lt;OFFSET(Radar!$AC$3,COLUMN(),0),
    Param!$B$38/ScreenHeight!$B14,
    (Param!$B$37+1/(1-OFFSET(Radar!$AD$3,COLUMN(),0)*ScreenHeight!$C14)/Param!$B$39)/OFFSET(Radar!$AC$3,COLUMN(),0)
)*DistanceShader!BR13*LightShader!BR13*(IF(OFFSET(Ghosts!$S$41,COLUMN(),0)&lt;ScreenHeight!$E14,
   1,
   (SQRT(OFFSET(Ghosts!$T$41,COLUMN(),0)-OFFSET(Ghosts!$R$41,COLUMN(),0)*ScreenHeight!$D14)-1))+IF(Ghosts!$B$35,IF(Param!$M$21,-1-POWER(0.3,Param!$M$21)/(IF(Param!$M$21&lt;20,LightShader!BR104,OFFSET(LightShader!BR104,Param!$M$21-20,0)
)+POWER(0.3,Param!$M$21)),-2),0))</f>
        <v>3.5696082132932943</v>
      </c>
      <c r="BS13" s="53">
        <f ca="1">IF(ScreenHeight!$B14&lt;OFFSET(Radar!$AC$3,COLUMN(),0),
    Param!$B$38/ScreenHeight!$B14,
    (Param!$B$37+1/(1-OFFSET(Radar!$AD$3,COLUMN(),0)*ScreenHeight!$C14)/Param!$B$39)/OFFSET(Radar!$AC$3,COLUMN(),0)
)*DistanceShader!BS13*LightShader!BS13*(IF(OFFSET(Ghosts!$S$41,COLUMN(),0)&lt;ScreenHeight!$E14,
   1,
   (SQRT(OFFSET(Ghosts!$T$41,COLUMN(),0)-OFFSET(Ghosts!$R$41,COLUMN(),0)*ScreenHeight!$D14)-1))+IF(Ghosts!$B$35,IF(Param!$M$21,-1-POWER(0.3,Param!$M$21)/(IF(Param!$M$21&lt;20,LightShader!BS104,OFFSET(LightShader!BS104,Param!$M$21-20,0)
)+POWER(0.3,Param!$M$21)),-2),0))</f>
        <v>3.6304448921744989</v>
      </c>
      <c r="BT13" s="53">
        <f ca="1">IF(ScreenHeight!$B14&lt;OFFSET(Radar!$AC$3,COLUMN(),0),
    Param!$B$38/ScreenHeight!$B14,
    (Param!$B$37+1/(1-OFFSET(Radar!$AD$3,COLUMN(),0)*ScreenHeight!$C14)/Param!$B$39)/OFFSET(Radar!$AC$3,COLUMN(),0)
)*DistanceShader!BT13*LightShader!BT13*(IF(OFFSET(Ghosts!$S$41,COLUMN(),0)&lt;ScreenHeight!$E14,
   1,
   (SQRT(OFFSET(Ghosts!$T$41,COLUMN(),0)-OFFSET(Ghosts!$R$41,COLUMN(),0)*ScreenHeight!$D14)-1))+IF(Ghosts!$B$35,IF(Param!$M$21,-1-POWER(0.3,Param!$M$21)/(IF(Param!$M$21&lt;20,LightShader!BT104,OFFSET(LightShader!BT104,Param!$M$21-20,0)
)+POWER(0.3,Param!$M$21)),-2),0))</f>
        <v>3.6913969637802131</v>
      </c>
      <c r="BU13" s="53">
        <f ca="1">IF(ScreenHeight!$B14&lt;OFFSET(Radar!$AC$3,COLUMN(),0),
    Param!$B$38/ScreenHeight!$B14,
    (Param!$B$37+1/(1-OFFSET(Radar!$AD$3,COLUMN(),0)*ScreenHeight!$C14)/Param!$B$39)/OFFSET(Radar!$AC$3,COLUMN(),0)
)*DistanceShader!BU13*LightShader!BU13*(IF(OFFSET(Ghosts!$S$41,COLUMN(),0)&lt;ScreenHeight!$E14,
   1,
   (SQRT(OFFSET(Ghosts!$T$41,COLUMN(),0)-OFFSET(Ghosts!$R$41,COLUMN(),0)*ScreenHeight!$D14)-1))+IF(Ghosts!$B$35,IF(Param!$M$21,-1-POWER(0.3,Param!$M$21)/(IF(Param!$M$21&lt;20,LightShader!BU104,OFFSET(LightShader!BU104,Param!$M$21-20,0)
)+POWER(0.3,Param!$M$21)),-2),0))</f>
        <v>3.7523069689103847</v>
      </c>
      <c r="BV13" s="53">
        <f ca="1">IF(ScreenHeight!$B14&lt;OFFSET(Radar!$AC$3,COLUMN(),0),
    Param!$B$38/ScreenHeight!$B14,
    (Param!$B$37+1/(1-OFFSET(Radar!$AD$3,COLUMN(),0)*ScreenHeight!$C14)/Param!$B$39)/OFFSET(Radar!$AC$3,COLUMN(),0)
)*DistanceShader!BV13*LightShader!BV13*(IF(OFFSET(Ghosts!$S$41,COLUMN(),0)&lt;ScreenHeight!$E14,
   1,
   (SQRT(OFFSET(Ghosts!$T$41,COLUMN(),0)-OFFSET(Ghosts!$R$41,COLUMN(),0)*ScreenHeight!$D14)-1))+IF(Ghosts!$B$35,IF(Param!$M$21,-1-POWER(0.3,Param!$M$21)/(IF(Param!$M$21&lt;20,LightShader!BV104,OFFSET(LightShader!BV104,Param!$M$21-20,0)
)+POWER(0.3,Param!$M$21)),-2),0))</f>
        <v>3.8130000616766528</v>
      </c>
      <c r="BW13" s="53">
        <f ca="1">IF(ScreenHeight!$B14&lt;OFFSET(Radar!$AC$3,COLUMN(),0),
    Param!$B$38/ScreenHeight!$B14,
    (Param!$B$37+1/(1-OFFSET(Radar!$AD$3,COLUMN(),0)*ScreenHeight!$C14)/Param!$B$39)/OFFSET(Radar!$AC$3,COLUMN(),0)
)*DistanceShader!BW13*LightShader!BW13*(IF(OFFSET(Ghosts!$S$41,COLUMN(),0)&lt;ScreenHeight!$E14,
   1,
   (SQRT(OFFSET(Ghosts!$T$41,COLUMN(),0)-OFFSET(Ghosts!$R$41,COLUMN(),0)*ScreenHeight!$D14)-1))+IF(Ghosts!$B$35,IF(Param!$M$21,-1-POWER(0.3,Param!$M$21)/(IF(Param!$M$21&lt;20,LightShader!BW104,OFFSET(LightShader!BW104,Param!$M$21-20,0)
)+POWER(0.3,Param!$M$21)),-2),0))</f>
        <v>3.8732835597253144</v>
      </c>
      <c r="BX13" s="53">
        <f ca="1">IF(ScreenHeight!$B14&lt;OFFSET(Radar!$AC$3,COLUMN(),0),
    Param!$B$38/ScreenHeight!$B14,
    (Param!$B$37+1/(1-OFFSET(Radar!$AD$3,COLUMN(),0)*ScreenHeight!$C14)/Param!$B$39)/OFFSET(Radar!$AC$3,COLUMN(),0)
)*DistanceShader!BX13*LightShader!BX13*(IF(OFFSET(Ghosts!$S$41,COLUMN(),0)&lt;ScreenHeight!$E14,
   1,
   (SQRT(OFFSET(Ghosts!$T$41,COLUMN(),0)-OFFSET(Ghosts!$R$41,COLUMN(),0)*ScreenHeight!$D14)-1))+IF(Ghosts!$B$35,IF(Param!$M$21,-1-POWER(0.3,Param!$M$21)/(IF(Param!$M$21&lt;20,LightShader!BX104,OFFSET(LightShader!BX104,Param!$M$21-20,0)
)+POWER(0.3,Param!$M$21)),-2),0))</f>
        <v>3.9329467573172465</v>
      </c>
      <c r="BY13" s="53">
        <f ca="1">IF(ScreenHeight!$B14&lt;OFFSET(Radar!$AC$3,COLUMN(),0),
    Param!$B$38/ScreenHeight!$B14,
    (Param!$B$37+1/(1-OFFSET(Radar!$AD$3,COLUMN(),0)*ScreenHeight!$C14)/Param!$B$39)/OFFSET(Radar!$AC$3,COLUMN(),0)
)*DistanceShader!BY13*LightShader!BY13*(IF(OFFSET(Ghosts!$S$41,COLUMN(),0)&lt;ScreenHeight!$E14,
   1,
   (SQRT(OFFSET(Ghosts!$T$41,COLUMN(),0)-OFFSET(Ghosts!$R$41,COLUMN(),0)*ScreenHeight!$D14)-1))+IF(Ghosts!$B$35,IF(Param!$M$21,-1-POWER(0.3,Param!$M$21)/(IF(Param!$M$21&lt;20,LightShader!BY104,OFFSET(LightShader!BY104,Param!$M$21-20,0)
)+POWER(0.3,Param!$M$21)),-2),0))</f>
        <v>3.9917610623133264</v>
      </c>
      <c r="BZ13" s="53">
        <f ca="1">IF(ScreenHeight!$B14&lt;OFFSET(Radar!$AC$3,COLUMN(),0),
    Param!$B$38/ScreenHeight!$B14,
    (Param!$B$37+1/(1-OFFSET(Radar!$AD$3,COLUMN(),0)*ScreenHeight!$C14)/Param!$B$39)/OFFSET(Radar!$AC$3,COLUMN(),0)
)*DistanceShader!BZ13*LightShader!BZ13*(IF(OFFSET(Ghosts!$S$41,COLUMN(),0)&lt;ScreenHeight!$E14,
   1,
   (SQRT(OFFSET(Ghosts!$T$41,COLUMN(),0)-OFFSET(Ghosts!$R$41,COLUMN(),0)*ScreenHeight!$D14)-1))+IF(Ghosts!$B$35,IF(Param!$M$21,-1-POWER(0.3,Param!$M$21)/(IF(Param!$M$21&lt;20,LightShader!BZ104,OFFSET(LightShader!BZ104,Param!$M$21-20,0)
)+POWER(0.3,Param!$M$21)),-2),0))</f>
        <v>4.0494805201330539</v>
      </c>
      <c r="CA13" s="53">
        <f ca="1">IF(ScreenHeight!$B14&lt;OFFSET(Radar!$AC$3,COLUMN(),0),
    Param!$B$38/ScreenHeight!$B14,
    (Param!$B$37+1/(1-OFFSET(Radar!$AD$3,COLUMN(),0)*ScreenHeight!$C14)/Param!$B$39)/OFFSET(Radar!$AC$3,COLUMN(),0)
)*DistanceShader!CA13*LightShader!CA13*(IF(OFFSET(Ghosts!$S$41,COLUMN(),0)&lt;ScreenHeight!$E14,
   1,
   (SQRT(OFFSET(Ghosts!$T$41,COLUMN(),0)-OFFSET(Ghosts!$R$41,COLUMN(),0)*ScreenHeight!$D14)-1))+IF(Ghosts!$B$35,IF(Param!$M$21,-1-POWER(0.3,Param!$M$21)/(IF(Param!$M$21&lt;20,LightShader!CA104,OFFSET(LightShader!CA104,Param!$M$21-20,0)
)+POWER(0.3,Param!$M$21)),-2),0))</f>
        <v>4.1058427869567442</v>
      </c>
      <c r="CB13" s="53">
        <f ca="1">IF(ScreenHeight!$B14&lt;OFFSET(Radar!$AC$3,COLUMN(),0),
    Param!$B$38/ScreenHeight!$B14,
    (Param!$B$37+1/(1-OFFSET(Radar!$AD$3,COLUMN(),0)*ScreenHeight!$C14)/Param!$B$39)/OFFSET(Radar!$AC$3,COLUMN(),0)
)*DistanceShader!CB13*LightShader!CB13*(IF(OFFSET(Ghosts!$S$41,COLUMN(),0)&lt;ScreenHeight!$E14,
   1,
   (SQRT(OFFSET(Ghosts!$T$41,COLUMN(),0)-OFFSET(Ghosts!$R$41,COLUMN(),0)*ScreenHeight!$D14)-1))+IF(Ghosts!$B$35,IF(Param!$M$21,-1-POWER(0.3,Param!$M$21)/(IF(Param!$M$21&lt;20,LightShader!CB104,OFFSET(LightShader!CB104,Param!$M$21-20,0)
)+POWER(0.3,Param!$M$21)),-2),0))</f>
        <v>4.1605706100102893</v>
      </c>
      <c r="CC13" s="53">
        <f ca="1">IF(ScreenHeight!$B14&lt;OFFSET(Radar!$AC$3,COLUMN(),0),
    Param!$B$38/ScreenHeight!$B14,
    (Param!$B$37+1/(1-OFFSET(Radar!$AD$3,COLUMN(),0)*ScreenHeight!$C14)/Param!$B$39)/OFFSET(Radar!$AC$3,COLUMN(),0)
)*DistanceShader!CC13*LightShader!CC13*(IF(OFFSET(Ghosts!$S$41,COLUMN(),0)&lt;ScreenHeight!$E14,
   1,
   (SQRT(OFFSET(Ghosts!$T$41,COLUMN(),0)-OFFSET(Ghosts!$R$41,COLUMN(),0)*ScreenHeight!$D14)-1))+IF(Ghosts!$B$35,IF(Param!$M$21,-1-POWER(0.3,Param!$M$21)/(IF(Param!$M$21&lt;20,LightShader!CC104,OFFSET(LightShader!CC104,Param!$M$21-20,0)
)+POWER(0.3,Param!$M$21)),-2),0))</f>
        <v>4.2133738639284282</v>
      </c>
      <c r="CD13" s="53">
        <f ca="1">IF(ScreenHeight!$B14&lt;OFFSET(Radar!$AC$3,COLUMN(),0),
    Param!$B$38/ScreenHeight!$B14,
    (Param!$B$37+1/(1-OFFSET(Radar!$AD$3,COLUMN(),0)*ScreenHeight!$C14)/Param!$B$39)/OFFSET(Radar!$AC$3,COLUMN(),0)
)*DistanceShader!CD13*LightShader!CD13*(IF(OFFSET(Ghosts!$S$41,COLUMN(),0)&lt;ScreenHeight!$E14,
   1,
   (SQRT(OFFSET(Ghosts!$T$41,COLUMN(),0)-OFFSET(Ghosts!$R$41,COLUMN(),0)*ScreenHeight!$D14)-1))+IF(Ghosts!$B$35,IF(Param!$M$21,-1-POWER(0.3,Param!$M$21)/(IF(Param!$M$21&lt;20,LightShader!CD104,OFFSET(LightShader!CD104,Param!$M$21-20,0)
)+POWER(0.3,Param!$M$21)),-2),0))</f>
        <v>4.2639521782997223</v>
      </c>
      <c r="CE13" s="53">
        <f ca="1">IF(ScreenHeight!$B14&lt;OFFSET(Radar!$AC$3,COLUMN(),0),
    Param!$B$38/ScreenHeight!$B14,
    (Param!$B$37+1/(1-OFFSET(Radar!$AD$3,COLUMN(),0)*ScreenHeight!$C14)/Param!$B$39)/OFFSET(Radar!$AC$3,COLUMN(),0)
)*DistanceShader!CE13*LightShader!CE13*(IF(OFFSET(Ghosts!$S$41,COLUMN(),0)&lt;ScreenHeight!$E14,
   1,
   (SQRT(OFFSET(Ghosts!$T$41,COLUMN(),0)-OFFSET(Ghosts!$R$41,COLUMN(),0)*ScreenHeight!$D14)-1))+IF(Ghosts!$B$35,IF(Param!$M$21,-1-POWER(0.3,Param!$M$21)/(IF(Param!$M$21&lt;20,LightShader!CE104,OFFSET(LightShader!CE104,Param!$M$21-20,0)
)+POWER(0.3,Param!$M$21)),-2),0))</f>
        <v>4.3119981721767884</v>
      </c>
      <c r="CF13" s="53">
        <f ca="1">IF(ScreenHeight!$B14&lt;OFFSET(Radar!$AC$3,COLUMN(),0),
    Param!$B$38/ScreenHeight!$B14,
    (Param!$B$37+1/(1-OFFSET(Radar!$AD$3,COLUMN(),0)*ScreenHeight!$C14)/Param!$B$39)/OFFSET(Radar!$AC$3,COLUMN(),0)
)*DistanceShader!CF13*LightShader!CF13*(IF(OFFSET(Ghosts!$S$41,COLUMN(),0)&lt;ScreenHeight!$E14,
   1,
   (SQRT(OFFSET(Ghosts!$T$41,COLUMN(),0)-OFFSET(Ghosts!$R$41,COLUMN(),0)*ScreenHeight!$D14)-1))+IF(Ghosts!$B$35,IF(Param!$M$21,-1-POWER(0.3,Param!$M$21)/(IF(Param!$M$21&lt;20,LightShader!CF104,OFFSET(LightShader!CF104,Param!$M$21-20,0)
)+POWER(0.3,Param!$M$21)),-2),0))</f>
        <v>4.3572012866044165</v>
      </c>
      <c r="CG13" s="53">
        <f ca="1">IF(ScreenHeight!$B14&lt;OFFSET(Radar!$AC$3,COLUMN(),0),
    Param!$B$38/ScreenHeight!$B14,
    (Param!$B$37+1/(1-OFFSET(Radar!$AD$3,COLUMN(),0)*ScreenHeight!$C14)/Param!$B$39)/OFFSET(Radar!$AC$3,COLUMN(),0)
)*DistanceShader!CG13*LightShader!CG13*(IF(OFFSET(Ghosts!$S$41,COLUMN(),0)&lt;ScreenHeight!$E14,
   1,
   (SQRT(OFFSET(Ghosts!$T$41,COLUMN(),0)-OFFSET(Ghosts!$R$41,COLUMN(),0)*ScreenHeight!$D14)-1))+IF(Ghosts!$B$35,IF(Param!$M$21,-1-POWER(0.3,Param!$M$21)/(IF(Param!$M$21&lt;20,LightShader!CG104,OFFSET(LightShader!CG104,Param!$M$21-20,0)
)+POWER(0.3,Param!$M$21)),-2),0))</f>
        <v>4.3992521766131514</v>
      </c>
      <c r="CH13" s="53">
        <f ca="1">IF(ScreenHeight!$B14&lt;OFFSET(Radar!$AC$3,COLUMN(),0),
    Param!$B$38/ScreenHeight!$B14,
    (Param!$B$37+1/(1-OFFSET(Radar!$AD$3,COLUMN(),0)*ScreenHeight!$C14)/Param!$B$39)/OFFSET(Radar!$AC$3,COLUMN(),0)
)*DistanceShader!CH13*LightShader!CH13*(IF(OFFSET(Ghosts!$S$41,COLUMN(),0)&lt;ScreenHeight!$E14,
   1,
   (SQRT(OFFSET(Ghosts!$T$41,COLUMN(),0)-OFFSET(Ghosts!$R$41,COLUMN(),0)*ScreenHeight!$D14)-1))+IF(Ghosts!$B$35,IF(Param!$M$21,-1-POWER(0.3,Param!$M$21)/(IF(Param!$M$21&lt;20,LightShader!CH104,OFFSET(LightShader!CH104,Param!$M$21-20,0)
)+POWER(0.3,Param!$M$21)),-2),0))</f>
        <v>4.4378475908042052</v>
      </c>
      <c r="CI13" s="53">
        <f ca="1">IF(ScreenHeight!$B14&lt;OFFSET(Radar!$AC$3,COLUMN(),0),
    Param!$B$38/ScreenHeight!$B14,
    (Param!$B$37+1/(1-OFFSET(Radar!$AD$3,COLUMN(),0)*ScreenHeight!$C14)/Param!$B$39)/OFFSET(Radar!$AC$3,COLUMN(),0)
)*DistanceShader!CI13*LightShader!CI13*(IF(OFFSET(Ghosts!$S$41,COLUMN(),0)&lt;ScreenHeight!$E14,
   1,
   (SQRT(OFFSET(Ghosts!$T$41,COLUMN(),0)-OFFSET(Ghosts!$R$41,COLUMN(),0)*ScreenHeight!$D14)-1))+IF(Ghosts!$B$35,IF(Param!$M$21,-1-POWER(0.3,Param!$M$21)/(IF(Param!$M$21&lt;20,LightShader!CI104,OFFSET(LightShader!CI104,Param!$M$21-20,0)
)+POWER(0.3,Param!$M$21)),-2),0))</f>
        <v>4.4726956314365687</v>
      </c>
      <c r="CJ13" s="53">
        <f ca="1">IF(ScreenHeight!$B14&lt;OFFSET(Radar!$AC$3,COLUMN(),0),
    Param!$B$38/ScreenHeight!$B14,
    (Param!$B$37+1/(1-OFFSET(Radar!$AD$3,COLUMN(),0)*ScreenHeight!$C14)/Param!$B$39)/OFFSET(Radar!$AC$3,COLUMN(),0)
)*DistanceShader!CJ13*LightShader!CJ13*(IF(OFFSET(Ghosts!$S$41,COLUMN(),0)&lt;ScreenHeight!$E14,
   1,
   (SQRT(OFFSET(Ghosts!$T$41,COLUMN(),0)-OFFSET(Ghosts!$R$41,COLUMN(),0)*ScreenHeight!$D14)-1))+IF(Ghosts!$B$35,IF(Param!$M$21,-1-POWER(0.3,Param!$M$21)/(IF(Param!$M$21&lt;20,LightShader!CJ104,OFFSET(LightShader!CJ104,Param!$M$21-20,0)
)+POWER(0.3,Param!$M$21)),-2),0))</f>
        <v>4.5035212532710336</v>
      </c>
      <c r="CK13" s="53">
        <f ca="1">IF(ScreenHeight!$B14&lt;OFFSET(Radar!$AC$3,COLUMN(),0),
    Param!$B$38/ScreenHeight!$B14,
    (Param!$B$37+1/(1-OFFSET(Radar!$AD$3,COLUMN(),0)*ScreenHeight!$C14)/Param!$B$39)/OFFSET(Radar!$AC$3,COLUMN(),0)
)*DistanceShader!CK13*LightShader!CK13*(IF(OFFSET(Ghosts!$S$41,COLUMN(),0)&lt;ScreenHeight!$E14,
   1,
   (SQRT(OFFSET(Ghosts!$T$41,COLUMN(),0)-OFFSET(Ghosts!$R$41,COLUMN(),0)*ScreenHeight!$D14)-1))+IF(Ghosts!$B$35,IF(Param!$M$21,-1-POWER(0.3,Param!$M$21)/(IF(Param!$M$21&lt;20,LightShader!CK104,OFFSET(LightShader!CK104,Param!$M$21-20,0)
)+POWER(0.3,Param!$M$21)),-2),0))</f>
        <v>4.5300718282707413</v>
      </c>
      <c r="CL13" s="53">
        <f ca="1">IF(ScreenHeight!$B14&lt;OFFSET(Radar!$AC$3,COLUMN(),0),
    Param!$B$38/ScreenHeight!$B14,
    (Param!$B$37+1/(1-OFFSET(Radar!$AD$3,COLUMN(),0)*ScreenHeight!$C14)/Param!$B$39)/OFFSET(Radar!$AC$3,COLUMN(),0)
)*DistanceShader!CL13*LightShader!CL13*(IF(OFFSET(Ghosts!$S$41,COLUMN(),0)&lt;ScreenHeight!$E14,
   1,
   (SQRT(OFFSET(Ghosts!$T$41,COLUMN(),0)-OFFSET(Ghosts!$R$41,COLUMN(),0)*ScreenHeight!$D14)-1))+IF(Ghosts!$B$35,IF(Param!$M$21,-1-POWER(0.3,Param!$M$21)/(IF(Param!$M$21&lt;20,LightShader!CL104,OFFSET(LightShader!CL104,Param!$M$21-20,0)
)+POWER(0.3,Param!$M$21)),-2),0))</f>
        <v>4.5521225787876105</v>
      </c>
      <c r="CM13" s="53">
        <f ca="1">IF(ScreenHeight!$B14&lt;OFFSET(Radar!$AC$3,COLUMN(),0),
    Param!$B$38/ScreenHeight!$B14,
    (Param!$B$37+1/(1-OFFSET(Radar!$AD$3,COLUMN(),0)*ScreenHeight!$C14)/Param!$B$39)/OFFSET(Radar!$AC$3,COLUMN(),0)
)*DistanceShader!CM13*LightShader!CM13*(IF(OFFSET(Ghosts!$S$41,COLUMN(),0)&lt;ScreenHeight!$E14,
   1,
   (SQRT(OFFSET(Ghosts!$T$41,COLUMN(),0)-OFFSET(Ghosts!$R$41,COLUMN(),0)*ScreenHeight!$D14)-1))+IF(Ghosts!$B$35,IF(Param!$M$21,-1-POWER(0.3,Param!$M$21)/(IF(Param!$M$21&lt;20,LightShader!CM104,OFFSET(LightShader!CM104,Param!$M$21-20,0)
)+POWER(0.3,Param!$M$21)),-2),0))</f>
        <v>4.5694816671599465</v>
      </c>
      <c r="CN13" s="53">
        <f ca="1">IF(ScreenHeight!$B14&lt;OFFSET(Radar!$AC$3,COLUMN(),0),
    Param!$B$38/ScreenHeight!$B14,
    (Param!$B$37+1/(1-OFFSET(Radar!$AD$3,COLUMN(),0)*ScreenHeight!$C14)/Param!$B$39)/OFFSET(Radar!$AC$3,COLUMN(),0)
)*DistanceShader!CN13*LightShader!CN13*(IF(OFFSET(Ghosts!$S$41,COLUMN(),0)&lt;ScreenHeight!$E14,
   1,
   (SQRT(OFFSET(Ghosts!$T$41,COLUMN(),0)-OFFSET(Ghosts!$R$41,COLUMN(),0)*ScreenHeight!$D14)-1))+IF(Ghosts!$B$35,IF(Param!$M$21,-1-POWER(0.3,Param!$M$21)/(IF(Param!$M$21&lt;20,LightShader!CN104,OFFSET(LightShader!CN104,Param!$M$21-20,0)
)+POWER(0.3,Param!$M$21)),-2),0))</f>
        <v>4.5819947272823711</v>
      </c>
      <c r="CO13" s="53">
        <f ca="1">IF(ScreenHeight!$B14&lt;OFFSET(Radar!$AC$3,COLUMN(),0),
    Param!$B$38/ScreenHeight!$B14,
    (Param!$B$37+1/(1-OFFSET(Radar!$AD$3,COLUMN(),0)*ScreenHeight!$C14)/Param!$B$39)/OFFSET(Radar!$AC$3,COLUMN(),0)
)*DistanceShader!CO13*LightShader!CO13*(IF(OFFSET(Ghosts!$S$41,COLUMN(),0)&lt;ScreenHeight!$E14,
   1,
   (SQRT(OFFSET(Ghosts!$T$41,COLUMN(),0)-OFFSET(Ghosts!$R$41,COLUMN(),0)*ScreenHeight!$D14)-1))+IF(Ghosts!$B$35,IF(Param!$M$21,-1-POWER(0.3,Param!$M$21)/(IF(Param!$M$21&lt;20,LightShader!CO104,OFFSET(LightShader!CO104,Param!$M$21-20,0)
)+POWER(0.3,Param!$M$21)),-2),0))</f>
        <v>4.5895486353434709</v>
      </c>
      <c r="CP13" s="53">
        <f ca="1">IF(ScreenHeight!$B14&lt;OFFSET(Radar!$AC$3,COLUMN(),0),
    Param!$B$38/ScreenHeight!$B14,
    (Param!$B$37+1/(1-OFFSET(Radar!$AD$3,COLUMN(),0)*ScreenHeight!$C14)/Param!$B$39)/OFFSET(Radar!$AC$3,COLUMN(),0)
)*DistanceShader!CP13*LightShader!CP13*(IF(OFFSET(Ghosts!$S$41,COLUMN(),0)&lt;ScreenHeight!$E14,
   1,
   (SQRT(OFFSET(Ghosts!$T$41,COLUMN(),0)-OFFSET(Ghosts!$R$41,COLUMN(),0)*ScreenHeight!$D14)-1))+IF(Ghosts!$B$35,IF(Param!$M$21,-1-POWER(0.3,Param!$M$21)/(IF(Param!$M$21&lt;20,LightShader!CP104,OFFSET(LightShader!CP104,Param!$M$21-20,0)
)+POWER(0.3,Param!$M$21)),-2),0))</f>
        <v>4.5920743429626354</v>
      </c>
      <c r="CQ13" s="53">
        <f ca="1">IF(ScreenHeight!$B14&lt;OFFSET(Radar!$AC$3,COLUMN(),0),
    Param!$B$38/ScreenHeight!$B14,
    (Param!$B$37+1/(1-OFFSET(Radar!$AD$3,COLUMN(),0)*ScreenHeight!$C14)/Param!$B$39)/OFFSET(Radar!$AC$3,COLUMN(),0)
)*DistanceShader!CQ13*LightShader!CQ13*(IF(OFFSET(Ghosts!$S$41,COLUMN(),0)&lt;ScreenHeight!$E14,
   1,
   (SQRT(OFFSET(Ghosts!$T$41,COLUMN(),0)-OFFSET(Ghosts!$R$41,COLUMN(),0)*ScreenHeight!$D14)-1))+IF(Ghosts!$B$35,IF(Param!$M$21,-1-POWER(0.3,Param!$M$21)/(IF(Param!$M$21&lt;20,LightShader!CQ104,OFFSET(LightShader!CQ104,Param!$M$21-20,0)
)+POWER(0.3,Param!$M$21)),-2),0))</f>
        <v>4.5895486353434709</v>
      </c>
      <c r="CR13" s="53">
        <f ca="1">IF(ScreenHeight!$B14&lt;OFFSET(Radar!$AC$3,COLUMN(),0),
    Param!$B$38/ScreenHeight!$B14,
    (Param!$B$37+1/(1-OFFSET(Radar!$AD$3,COLUMN(),0)*ScreenHeight!$C14)/Param!$B$39)/OFFSET(Radar!$AC$3,COLUMN(),0)
)*DistanceShader!CR13*LightShader!CR13*(IF(OFFSET(Ghosts!$S$41,COLUMN(),0)&lt;ScreenHeight!$E14,
   1,
   (SQRT(OFFSET(Ghosts!$T$41,COLUMN(),0)-OFFSET(Ghosts!$R$41,COLUMN(),0)*ScreenHeight!$D14)-1))+IF(Ghosts!$B$35,IF(Param!$M$21,-1-POWER(0.3,Param!$M$21)/(IF(Param!$M$21&lt;20,LightShader!CR104,OFFSET(LightShader!CR104,Param!$M$21-20,0)
)+POWER(0.3,Param!$M$21)),-2),0))</f>
        <v>4.5819947272823711</v>
      </c>
      <c r="CS13" s="53">
        <f ca="1">IF(ScreenHeight!$B14&lt;OFFSET(Radar!$AC$3,COLUMN(),0),
    Param!$B$38/ScreenHeight!$B14,
    (Param!$B$37+1/(1-OFFSET(Radar!$AD$3,COLUMN(),0)*ScreenHeight!$C14)/Param!$B$39)/OFFSET(Radar!$AC$3,COLUMN(),0)
)*DistanceShader!CS13*LightShader!CS13*(IF(OFFSET(Ghosts!$S$41,COLUMN(),0)&lt;ScreenHeight!$E14,
   1,
   (SQRT(OFFSET(Ghosts!$T$41,COLUMN(),0)-OFFSET(Ghosts!$R$41,COLUMN(),0)*ScreenHeight!$D14)-1))+IF(Ghosts!$B$35,IF(Param!$M$21,-1-POWER(0.3,Param!$M$21)/(IF(Param!$M$21&lt;20,LightShader!CS104,OFFSET(LightShader!CS104,Param!$M$21-20,0)
)+POWER(0.3,Param!$M$21)),-2),0))</f>
        <v>4.5694816671599465</v>
      </c>
      <c r="CT13" s="53">
        <f ca="1">IF(ScreenHeight!$B14&lt;OFFSET(Radar!$AC$3,COLUMN(),0),
    Param!$B$38/ScreenHeight!$B14,
    (Param!$B$37+1/(1-OFFSET(Radar!$AD$3,COLUMN(),0)*ScreenHeight!$C14)/Param!$B$39)/OFFSET(Radar!$AC$3,COLUMN(),0)
)*DistanceShader!CT13*LightShader!CT13*(IF(OFFSET(Ghosts!$S$41,COLUMN(),0)&lt;ScreenHeight!$E14,
   1,
   (SQRT(OFFSET(Ghosts!$T$41,COLUMN(),0)-OFFSET(Ghosts!$R$41,COLUMN(),0)*ScreenHeight!$D14)-1))+IF(Ghosts!$B$35,IF(Param!$M$21,-1-POWER(0.3,Param!$M$21)/(IF(Param!$M$21&lt;20,LightShader!CT104,OFFSET(LightShader!CT104,Param!$M$21-20,0)
)+POWER(0.3,Param!$M$21)),-2),0))</f>
        <v>4.5521225787876105</v>
      </c>
      <c r="CU13" s="53">
        <f ca="1">IF(ScreenHeight!$B14&lt;OFFSET(Radar!$AC$3,COLUMN(),0),
    Param!$B$38/ScreenHeight!$B14,
    (Param!$B$37+1/(1-OFFSET(Radar!$AD$3,COLUMN(),0)*ScreenHeight!$C14)/Param!$B$39)/OFFSET(Radar!$AC$3,COLUMN(),0)
)*DistanceShader!CU13*LightShader!CU13*(IF(OFFSET(Ghosts!$S$41,COLUMN(),0)&lt;ScreenHeight!$E14,
   1,
   (SQRT(OFFSET(Ghosts!$T$41,COLUMN(),0)-OFFSET(Ghosts!$R$41,COLUMN(),0)*ScreenHeight!$D14)-1))+IF(Ghosts!$B$35,IF(Param!$M$21,-1-POWER(0.3,Param!$M$21)/(IF(Param!$M$21&lt;20,LightShader!CU104,OFFSET(LightShader!CU104,Param!$M$21-20,0)
)+POWER(0.3,Param!$M$21)),-2),0))</f>
        <v>4.5300718282707413</v>
      </c>
      <c r="CV13" s="53">
        <f ca="1">IF(ScreenHeight!$B14&lt;OFFSET(Radar!$AC$3,COLUMN(),0),
    Param!$B$38/ScreenHeight!$B14,
    (Param!$B$37+1/(1-OFFSET(Radar!$AD$3,COLUMN(),0)*ScreenHeight!$C14)/Param!$B$39)/OFFSET(Radar!$AC$3,COLUMN(),0)
)*DistanceShader!CV13*LightShader!CV13*(IF(OFFSET(Ghosts!$S$41,COLUMN(),0)&lt;ScreenHeight!$E14,
   1,
   (SQRT(OFFSET(Ghosts!$T$41,COLUMN(),0)-OFFSET(Ghosts!$R$41,COLUMN(),0)*ScreenHeight!$D14)-1))+IF(Ghosts!$B$35,IF(Param!$M$21,-1-POWER(0.3,Param!$M$21)/(IF(Param!$M$21&lt;20,LightShader!CV104,OFFSET(LightShader!CV104,Param!$M$21-20,0)
)+POWER(0.3,Param!$M$21)),-2),0))</f>
        <v>4.5035212532710336</v>
      </c>
      <c r="CW13" s="53">
        <f ca="1">IF(ScreenHeight!$B14&lt;OFFSET(Radar!$AC$3,COLUMN(),0),
    Param!$B$38/ScreenHeight!$B14,
    (Param!$B$37+1/(1-OFFSET(Radar!$AD$3,COLUMN(),0)*ScreenHeight!$C14)/Param!$B$39)/OFFSET(Radar!$AC$3,COLUMN(),0)
)*DistanceShader!CW13*LightShader!CW13*(IF(OFFSET(Ghosts!$S$41,COLUMN(),0)&lt;ScreenHeight!$E14,
   1,
   (SQRT(OFFSET(Ghosts!$T$41,COLUMN(),0)-OFFSET(Ghosts!$R$41,COLUMN(),0)*ScreenHeight!$D14)-1))+IF(Ghosts!$B$35,IF(Param!$M$21,-1-POWER(0.3,Param!$M$21)/(IF(Param!$M$21&lt;20,LightShader!CW104,OFFSET(LightShader!CW104,Param!$M$21-20,0)
)+POWER(0.3,Param!$M$21)),-2),0))</f>
        <v>4.4726956314365687</v>
      </c>
      <c r="CX13" s="53">
        <f ca="1">IF(ScreenHeight!$B14&lt;OFFSET(Radar!$AC$3,COLUMN(),0),
    Param!$B$38/ScreenHeight!$B14,
    (Param!$B$37+1/(1-OFFSET(Radar!$AD$3,COLUMN(),0)*ScreenHeight!$C14)/Param!$B$39)/OFFSET(Radar!$AC$3,COLUMN(),0)
)*DistanceShader!CX13*LightShader!CX13*(IF(OFFSET(Ghosts!$S$41,COLUMN(),0)&lt;ScreenHeight!$E14,
   1,
   (SQRT(OFFSET(Ghosts!$T$41,COLUMN(),0)-OFFSET(Ghosts!$R$41,COLUMN(),0)*ScreenHeight!$D14)-1))+IF(Ghosts!$B$35,IF(Param!$M$21,-1-POWER(0.3,Param!$M$21)/(IF(Param!$M$21&lt;20,LightShader!CX104,OFFSET(LightShader!CX104,Param!$M$21-20,0)
)+POWER(0.3,Param!$M$21)),-2),0))</f>
        <v>4.4378475908042052</v>
      </c>
      <c r="CY13" s="53">
        <f ca="1">IF(ScreenHeight!$B14&lt;OFFSET(Radar!$AC$3,COLUMN(),0),
    Param!$B$38/ScreenHeight!$B14,
    (Param!$B$37+1/(1-OFFSET(Radar!$AD$3,COLUMN(),0)*ScreenHeight!$C14)/Param!$B$39)/OFFSET(Radar!$AC$3,COLUMN(),0)
)*DistanceShader!CY13*LightShader!CY13*(IF(OFFSET(Ghosts!$S$41,COLUMN(),0)&lt;ScreenHeight!$E14,
   1,
   (SQRT(OFFSET(Ghosts!$T$41,COLUMN(),0)-OFFSET(Ghosts!$R$41,COLUMN(),0)*ScreenHeight!$D14)-1))+IF(Ghosts!$B$35,IF(Param!$M$21,-1-POWER(0.3,Param!$M$21)/(IF(Param!$M$21&lt;20,LightShader!CY104,OFFSET(LightShader!CY104,Param!$M$21-20,0)
)+POWER(0.3,Param!$M$21)),-2),0))</f>
        <v>4.3992521766131514</v>
      </c>
      <c r="CZ13" s="53">
        <f ca="1">IF(ScreenHeight!$B14&lt;OFFSET(Radar!$AC$3,COLUMN(),0),
    Param!$B$38/ScreenHeight!$B14,
    (Param!$B$37+1/(1-OFFSET(Radar!$AD$3,COLUMN(),0)*ScreenHeight!$C14)/Param!$B$39)/OFFSET(Radar!$AC$3,COLUMN(),0)
)*DistanceShader!CZ13*LightShader!CZ13*(IF(OFFSET(Ghosts!$S$41,COLUMN(),0)&lt;ScreenHeight!$E14,
   1,
   (SQRT(OFFSET(Ghosts!$T$41,COLUMN(),0)-OFFSET(Ghosts!$R$41,COLUMN(),0)*ScreenHeight!$D14)-1))+IF(Ghosts!$B$35,IF(Param!$M$21,-1-POWER(0.3,Param!$M$21)/(IF(Param!$M$21&lt;20,LightShader!CZ104,OFFSET(LightShader!CZ104,Param!$M$21-20,0)
)+POWER(0.3,Param!$M$21)),-2),0))</f>
        <v>4.3572012866044165</v>
      </c>
      <c r="DA13" s="53">
        <f ca="1">IF(ScreenHeight!$B14&lt;OFFSET(Radar!$AC$3,COLUMN(),0),
    Param!$B$38/ScreenHeight!$B14,
    (Param!$B$37+1/(1-OFFSET(Radar!$AD$3,COLUMN(),0)*ScreenHeight!$C14)/Param!$B$39)/OFFSET(Radar!$AC$3,COLUMN(),0)
)*DistanceShader!DA13*LightShader!DA13*(IF(OFFSET(Ghosts!$S$41,COLUMN(),0)&lt;ScreenHeight!$E14,
   1,
   (SQRT(OFFSET(Ghosts!$T$41,COLUMN(),0)-OFFSET(Ghosts!$R$41,COLUMN(),0)*ScreenHeight!$D14)-1))+IF(Ghosts!$B$35,IF(Param!$M$21,-1-POWER(0.3,Param!$M$21)/(IF(Param!$M$21&lt;20,LightShader!DA104,OFFSET(LightShader!DA104,Param!$M$21-20,0)
)+POWER(0.3,Param!$M$21)),-2),0))</f>
        <v>4.3119981721767884</v>
      </c>
      <c r="DB13" s="53">
        <f ca="1">IF(ScreenHeight!$B14&lt;OFFSET(Radar!$AC$3,COLUMN(),0),
    Param!$B$38/ScreenHeight!$B14,
    (Param!$B$37+1/(1-OFFSET(Radar!$AD$3,COLUMN(),0)*ScreenHeight!$C14)/Param!$B$39)/OFFSET(Radar!$AC$3,COLUMN(),0)
)*DistanceShader!DB13*LightShader!DB13*(IF(OFFSET(Ghosts!$S$41,COLUMN(),0)&lt;ScreenHeight!$E14,
   1,
   (SQRT(OFFSET(Ghosts!$T$41,COLUMN(),0)-OFFSET(Ghosts!$R$41,COLUMN(),0)*ScreenHeight!$D14)-1))+IF(Ghosts!$B$35,IF(Param!$M$21,-1-POWER(0.3,Param!$M$21)/(IF(Param!$M$21&lt;20,LightShader!DB104,OFFSET(LightShader!DB104,Param!$M$21-20,0)
)+POWER(0.3,Param!$M$21)),-2),0))</f>
        <v>4.2639521782997223</v>
      </c>
      <c r="DC13" s="53">
        <f ca="1">IF(ScreenHeight!$B14&lt;OFFSET(Radar!$AC$3,COLUMN(),0),
    Param!$B$38/ScreenHeight!$B14,
    (Param!$B$37+1/(1-OFFSET(Radar!$AD$3,COLUMN(),0)*ScreenHeight!$C14)/Param!$B$39)/OFFSET(Radar!$AC$3,COLUMN(),0)
)*DistanceShader!DC13*LightShader!DC13*(IF(OFFSET(Ghosts!$S$41,COLUMN(),0)&lt;ScreenHeight!$E14,
   1,
   (SQRT(OFFSET(Ghosts!$T$41,COLUMN(),0)-OFFSET(Ghosts!$R$41,COLUMN(),0)*ScreenHeight!$D14)-1))+IF(Ghosts!$B$35,IF(Param!$M$21,-1-POWER(0.3,Param!$M$21)/(IF(Param!$M$21&lt;20,LightShader!DC104,OFFSET(LightShader!DC104,Param!$M$21-20,0)
)+POWER(0.3,Param!$M$21)),-2),0))</f>
        <v>4.2133738639284282</v>
      </c>
      <c r="DD13" s="53">
        <f ca="1">IF(ScreenHeight!$B14&lt;OFFSET(Radar!$AC$3,COLUMN(),0),
    Param!$B$38/ScreenHeight!$B14,
    (Param!$B$37+1/(1-OFFSET(Radar!$AD$3,COLUMN(),0)*ScreenHeight!$C14)/Param!$B$39)/OFFSET(Radar!$AC$3,COLUMN(),0)
)*DistanceShader!DD13*LightShader!DD13*(IF(OFFSET(Ghosts!$S$41,COLUMN(),0)&lt;ScreenHeight!$E14,
   1,
   (SQRT(OFFSET(Ghosts!$T$41,COLUMN(),0)-OFFSET(Ghosts!$R$41,COLUMN(),0)*ScreenHeight!$D14)-1))+IF(Ghosts!$B$35,IF(Param!$M$21,-1-POWER(0.3,Param!$M$21)/(IF(Param!$M$21&lt;20,LightShader!DD104,OFFSET(LightShader!DD104,Param!$M$21-20,0)
)+POWER(0.3,Param!$M$21)),-2),0))</f>
        <v>4.1605706100102893</v>
      </c>
      <c r="DE13" s="53">
        <f ca="1">IF(ScreenHeight!$B14&lt;OFFSET(Radar!$AC$3,COLUMN(),0),
    Param!$B$38/ScreenHeight!$B14,
    (Param!$B$37+1/(1-OFFSET(Radar!$AD$3,COLUMN(),0)*ScreenHeight!$C14)/Param!$B$39)/OFFSET(Radar!$AC$3,COLUMN(),0)
)*DistanceShader!DE13*LightShader!DE13*(IF(OFFSET(Ghosts!$S$41,COLUMN(),0)&lt;ScreenHeight!$E14,
   1,
   (SQRT(OFFSET(Ghosts!$T$41,COLUMN(),0)-OFFSET(Ghosts!$R$41,COLUMN(),0)*ScreenHeight!$D14)-1))+IF(Ghosts!$B$35,IF(Param!$M$21,-1-POWER(0.3,Param!$M$21)/(IF(Param!$M$21&lt;20,LightShader!DE104,OFFSET(LightShader!DE104,Param!$M$21-20,0)
)+POWER(0.3,Param!$M$21)),-2),0))</f>
        <v>4.1058427869567442</v>
      </c>
      <c r="DF13" s="53">
        <f ca="1">IF(ScreenHeight!$B14&lt;OFFSET(Radar!$AC$3,COLUMN(),0),
    Param!$B$38/ScreenHeight!$B14,
    (Param!$B$37+1/(1-OFFSET(Radar!$AD$3,COLUMN(),0)*ScreenHeight!$C14)/Param!$B$39)/OFFSET(Radar!$AC$3,COLUMN(),0)
)*DistanceShader!DF13*LightShader!DF13*(IF(OFFSET(Ghosts!$S$41,COLUMN(),0)&lt;ScreenHeight!$E14,
   1,
   (SQRT(OFFSET(Ghosts!$T$41,COLUMN(),0)-OFFSET(Ghosts!$R$41,COLUMN(),0)*ScreenHeight!$D14)-1))+IF(Ghosts!$B$35,IF(Param!$M$21,-1-POWER(0.3,Param!$M$21)/(IF(Param!$M$21&lt;20,LightShader!DF104,OFFSET(LightShader!DF104,Param!$M$21-20,0)
)+POWER(0.3,Param!$M$21)),-2),0))</f>
        <v>4.0494805201330539</v>
      </c>
      <c r="DG13" s="53">
        <f ca="1">IF(ScreenHeight!$B14&lt;OFFSET(Radar!$AC$3,COLUMN(),0),
    Param!$B$38/ScreenHeight!$B14,
    (Param!$B$37+1/(1-OFFSET(Radar!$AD$3,COLUMN(),0)*ScreenHeight!$C14)/Param!$B$39)/OFFSET(Radar!$AC$3,COLUMN(),0)
)*DistanceShader!DG13*LightShader!DG13*(IF(OFFSET(Ghosts!$S$41,COLUMN(),0)&lt;ScreenHeight!$E14,
   1,
   (SQRT(OFFSET(Ghosts!$T$41,COLUMN(),0)-OFFSET(Ghosts!$R$41,COLUMN(),0)*ScreenHeight!$D14)-1))+IF(Ghosts!$B$35,IF(Param!$M$21,-1-POWER(0.3,Param!$M$21)/(IF(Param!$M$21&lt;20,LightShader!DG104,OFFSET(LightShader!DG104,Param!$M$21-20,0)
)+POWER(0.3,Param!$M$21)),-2),0))</f>
        <v>3.9917610623133264</v>
      </c>
      <c r="DH13" s="53">
        <f ca="1">IF(ScreenHeight!$B14&lt;OFFSET(Radar!$AC$3,COLUMN(),0),
    Param!$B$38/ScreenHeight!$B14,
    (Param!$B$37+1/(1-OFFSET(Radar!$AD$3,COLUMN(),0)*ScreenHeight!$C14)/Param!$B$39)/OFFSET(Radar!$AC$3,COLUMN(),0)
)*DistanceShader!DH13*LightShader!DH13*(IF(OFFSET(Ghosts!$S$41,COLUMN(),0)&lt;ScreenHeight!$E14,
   1,
   (SQRT(OFFSET(Ghosts!$T$41,COLUMN(),0)-OFFSET(Ghosts!$R$41,COLUMN(),0)*ScreenHeight!$D14)-1))+IF(Ghosts!$B$35,IF(Param!$M$21,-1-POWER(0.3,Param!$M$21)/(IF(Param!$M$21&lt;20,LightShader!DH104,OFFSET(LightShader!DH104,Param!$M$21-20,0)
)+POWER(0.3,Param!$M$21)),-2),0))</f>
        <v>3.9329467573172465</v>
      </c>
      <c r="DI13" s="53">
        <f ca="1">IF(ScreenHeight!$B14&lt;OFFSET(Radar!$AC$3,COLUMN(),0),
    Param!$B$38/ScreenHeight!$B14,
    (Param!$B$37+1/(1-OFFSET(Radar!$AD$3,COLUMN(),0)*ScreenHeight!$C14)/Param!$B$39)/OFFSET(Radar!$AC$3,COLUMN(),0)
)*DistanceShader!DI13*LightShader!DI13*(IF(OFFSET(Ghosts!$S$41,COLUMN(),0)&lt;ScreenHeight!$E14,
   1,
   (SQRT(OFFSET(Ghosts!$T$41,COLUMN(),0)-OFFSET(Ghosts!$R$41,COLUMN(),0)*ScreenHeight!$D14)-1))+IF(Ghosts!$B$35,IF(Param!$M$21,-1-POWER(0.3,Param!$M$21)/(IF(Param!$M$21&lt;20,LightShader!DI104,OFFSET(LightShader!DI104,Param!$M$21-20,0)
)+POWER(0.3,Param!$M$21)),-2),0))</f>
        <v>3.8732835597253144</v>
      </c>
      <c r="DJ13" s="53">
        <f ca="1">IF(ScreenHeight!$B14&lt;OFFSET(Radar!$AC$3,COLUMN(),0),
    Param!$B$38/ScreenHeight!$B14,
    (Param!$B$37+1/(1-OFFSET(Radar!$AD$3,COLUMN(),0)*ScreenHeight!$C14)/Param!$B$39)/OFFSET(Radar!$AC$3,COLUMN(),0)
)*DistanceShader!DJ13*LightShader!DJ13*(IF(OFFSET(Ghosts!$S$41,COLUMN(),0)&lt;ScreenHeight!$E14,
   1,
   (SQRT(OFFSET(Ghosts!$T$41,COLUMN(),0)-OFFSET(Ghosts!$R$41,COLUMN(),0)*ScreenHeight!$D14)-1))+IF(Ghosts!$B$35,IF(Param!$M$21,-1-POWER(0.3,Param!$M$21)/(IF(Param!$M$21&lt;20,LightShader!DJ104,OFFSET(LightShader!DJ104,Param!$M$21-20,0)
)+POWER(0.3,Param!$M$21)),-2),0))</f>
        <v>3.8130000616766528</v>
      </c>
      <c r="DK13" s="53">
        <f ca="1">IF(ScreenHeight!$B14&lt;OFFSET(Radar!$AC$3,COLUMN(),0),
    Param!$B$38/ScreenHeight!$B14,
    (Param!$B$37+1/(1-OFFSET(Radar!$AD$3,COLUMN(),0)*ScreenHeight!$C14)/Param!$B$39)/OFFSET(Radar!$AC$3,COLUMN(),0)
)*DistanceShader!DK13*LightShader!DK13*(IF(OFFSET(Ghosts!$S$41,COLUMN(),0)&lt;ScreenHeight!$E14,
   1,
   (SQRT(OFFSET(Ghosts!$T$41,COLUMN(),0)-OFFSET(Ghosts!$R$41,COLUMN(),0)*ScreenHeight!$D14)-1))+IF(Ghosts!$B$35,IF(Param!$M$21,-1-POWER(0.3,Param!$M$21)/(IF(Param!$M$21&lt;20,LightShader!DK104,OFFSET(LightShader!DK104,Param!$M$21-20,0)
)+POWER(0.3,Param!$M$21)),-2),0))</f>
        <v>3.7523069689103847</v>
      </c>
      <c r="DL13" s="53">
        <f ca="1">IF(ScreenHeight!$B14&lt;OFFSET(Radar!$AC$3,COLUMN(),0),
    Param!$B$38/ScreenHeight!$B14,
    (Param!$B$37+1/(1-OFFSET(Radar!$AD$3,COLUMN(),0)*ScreenHeight!$C14)/Param!$B$39)/OFFSET(Radar!$AC$3,COLUMN(),0)
)*DistanceShader!DL13*LightShader!DL13*(IF(OFFSET(Ghosts!$S$41,COLUMN(),0)&lt;ScreenHeight!$E14,
   1,
   (SQRT(OFFSET(Ghosts!$T$41,COLUMN(),0)-OFFSET(Ghosts!$R$41,COLUMN(),0)*ScreenHeight!$D14)-1))+IF(Ghosts!$B$35,IF(Param!$M$21,-1-POWER(0.3,Param!$M$21)/(IF(Param!$M$21&lt;20,LightShader!DL104,OFFSET(LightShader!DL104,Param!$M$21-20,0)
)+POWER(0.3,Param!$M$21)),-2),0))</f>
        <v>3.6913969637802131</v>
      </c>
      <c r="DM13" s="53">
        <f ca="1">IF(ScreenHeight!$B14&lt;OFFSET(Radar!$AC$3,COLUMN(),0),
    Param!$B$38/ScreenHeight!$B14,
    (Param!$B$37+1/(1-OFFSET(Radar!$AD$3,COLUMN(),0)*ScreenHeight!$C14)/Param!$B$39)/OFFSET(Radar!$AC$3,COLUMN(),0)
)*DistanceShader!DM13*LightShader!DM13*(IF(OFFSET(Ghosts!$S$41,COLUMN(),0)&lt;ScreenHeight!$E14,
   1,
   (SQRT(OFFSET(Ghosts!$T$41,COLUMN(),0)-OFFSET(Ghosts!$R$41,COLUMN(),0)*ScreenHeight!$D14)-1))+IF(Ghosts!$B$35,IF(Param!$M$21,-1-POWER(0.3,Param!$M$21)/(IF(Param!$M$21&lt;20,LightShader!DM104,OFFSET(LightShader!DM104,Param!$M$21-20,0)
)+POWER(0.3,Param!$M$21)),-2),0))</f>
        <v>3.6304448921744989</v>
      </c>
      <c r="DN13" s="53">
        <f ca="1">IF(ScreenHeight!$B14&lt;OFFSET(Radar!$AC$3,COLUMN(),0),
    Param!$B$38/ScreenHeight!$B14,
    (Param!$B$37+1/(1-OFFSET(Radar!$AD$3,COLUMN(),0)*ScreenHeight!$C14)/Param!$B$39)/OFFSET(Radar!$AC$3,COLUMN(),0)
)*DistanceShader!DN13*LightShader!DN13*(IF(OFFSET(Ghosts!$S$41,COLUMN(),0)&lt;ScreenHeight!$E14,
   1,
   (SQRT(OFFSET(Ghosts!$T$41,COLUMN(),0)-OFFSET(Ghosts!$R$41,COLUMN(),0)*ScreenHeight!$D14)-1))+IF(Ghosts!$B$35,IF(Param!$M$21,-1-POWER(0.3,Param!$M$21)/(IF(Param!$M$21&lt;20,LightShader!DN104,OFFSET(LightShader!DN104,Param!$M$21-20,0)
)+POWER(0.3,Param!$M$21)),-2),0))</f>
        <v>3.5696082132932943</v>
      </c>
      <c r="DO13" s="53">
        <f ca="1">IF(ScreenHeight!$B14&lt;OFFSET(Radar!$AC$3,COLUMN(),0),
    Param!$B$38/ScreenHeight!$B14,
    (Param!$B$37+1/(1-OFFSET(Radar!$AD$3,COLUMN(),0)*ScreenHeight!$C14)/Param!$B$39)/OFFSET(Radar!$AC$3,COLUMN(),0)
)*DistanceShader!DO13*LightShader!DO13*(IF(OFFSET(Ghosts!$S$41,COLUMN(),0)&lt;ScreenHeight!$E14,
   1,
   (SQRT(OFFSET(Ghosts!$T$41,COLUMN(),0)-OFFSET(Ghosts!$R$41,COLUMN(),0)*ScreenHeight!$D14)-1))+IF(Ghosts!$B$35,IF(Param!$M$21,-1-POWER(0.3,Param!$M$21)/(IF(Param!$M$21&lt;20,LightShader!DO104,OFFSET(LightShader!DO104,Param!$M$21-20,0)
)+POWER(0.3,Param!$M$21)),-2),0))</f>
        <v>3.5090276552855117</v>
      </c>
      <c r="DP13" s="53">
        <f ca="1">IF(ScreenHeight!$B14&lt;OFFSET(Radar!$AC$3,COLUMN(),0),
    Param!$B$38/ScreenHeight!$B14,
    (Param!$B$37+1/(1-OFFSET(Radar!$AD$3,COLUMN(),0)*ScreenHeight!$C14)/Param!$B$39)/OFFSET(Radar!$AC$3,COLUMN(),0)
)*DistanceShader!DP13*LightShader!DP13*(IF(OFFSET(Ghosts!$S$41,COLUMN(),0)&lt;ScreenHeight!$E14,
   1,
   (SQRT(OFFSET(Ghosts!$T$41,COLUMN(),0)-OFFSET(Ghosts!$R$41,COLUMN(),0)*ScreenHeight!$D14)-1))+IF(Ghosts!$B$35,IF(Param!$M$21,-1-POWER(0.3,Param!$M$21)/(IF(Param!$M$21&lt;20,LightShader!DP104,OFFSET(LightShader!DP104,Param!$M$21-20,0)
)+POWER(0.3,Param!$M$21)),-2),0))</f>
        <v>3.4488280251328201</v>
      </c>
      <c r="DQ13" s="53">
        <f ca="1">IF(ScreenHeight!$B14&lt;OFFSET(Radar!$AC$3,COLUMN(),0),
    Param!$B$38/ScreenHeight!$B14,
    (Param!$B$37+1/(1-OFFSET(Radar!$AD$3,COLUMN(),0)*ScreenHeight!$C14)/Param!$B$39)/OFFSET(Radar!$AC$3,COLUMN(),0)
)*DistanceShader!DQ13*LightShader!DQ13*(IF(OFFSET(Ghosts!$S$41,COLUMN(),0)&lt;ScreenHeight!$E14,
   1,
   (SQRT(OFFSET(Ghosts!$T$41,COLUMN(),0)-OFFSET(Ghosts!$R$41,COLUMN(),0)*ScreenHeight!$D14)-1))+IF(Ghosts!$B$35,IF(Param!$M$21,-1-POWER(0.3,Param!$M$21)/(IF(Param!$M$21&lt;20,LightShader!DQ104,OFFSET(LightShader!DQ104,Param!$M$21-20,0)
)+POWER(0.3,Param!$M$21)),-2),0))</f>
        <v>3.3891191272898848</v>
      </c>
      <c r="DR13" s="53">
        <f ca="1">IF(ScreenHeight!$B14&lt;OFFSET(Radar!$AC$3,COLUMN(),0),
    Param!$B$38/ScreenHeight!$B14,
    (Param!$B$37+1/(1-OFFSET(Radar!$AD$3,COLUMN(),0)*ScreenHeight!$C14)/Param!$B$39)/OFFSET(Radar!$AC$3,COLUMN(),0)
)*DistanceShader!DR13*LightShader!DR13*(IF(OFFSET(Ghosts!$S$41,COLUMN(),0)&lt;ScreenHeight!$E14,
   1,
   (SQRT(OFFSET(Ghosts!$T$41,COLUMN(),0)-OFFSET(Ghosts!$R$41,COLUMN(),0)*ScreenHeight!$D14)-1))+IF(Ghosts!$B$35,IF(Param!$M$21,-1-POWER(0.3,Param!$M$21)/(IF(Param!$M$21&lt;20,LightShader!DR104,OFFSET(LightShader!DR104,Param!$M$21-20,0)
)+POWER(0.3,Param!$M$21)),-2),0))</f>
        <v>3.3299967519805462</v>
      </c>
      <c r="DS13" s="53">
        <f ca="1">IF(ScreenHeight!$B14&lt;OFFSET(Radar!$AC$3,COLUMN(),0),
    Param!$B$38/ScreenHeight!$B14,
    (Param!$B$37+1/(1-OFFSET(Radar!$AD$3,COLUMN(),0)*ScreenHeight!$C14)/Param!$B$39)/OFFSET(Radar!$AC$3,COLUMN(),0)
)*DistanceShader!DS13*LightShader!DS13*(IF(OFFSET(Ghosts!$S$41,COLUMN(),0)&lt;ScreenHeight!$E14,
   1,
   (SQRT(OFFSET(Ghosts!$T$41,COLUMN(),0)-OFFSET(Ghosts!$R$41,COLUMN(),0)*ScreenHeight!$D14)-1))+IF(Ghosts!$B$35,IF(Param!$M$21,-1-POWER(0.3,Param!$M$21)/(IF(Param!$M$21&lt;20,LightShader!DS104,OFFSET(LightShader!DS104,Param!$M$21-20,0)
)+POWER(0.3,Param!$M$21)),-2),0))</f>
        <v>3.2715437003488961</v>
      </c>
      <c r="DT13" s="53">
        <f ca="1">IF(ScreenHeight!$B14&lt;OFFSET(Radar!$AC$3,COLUMN(),0),
    Param!$B$38/ScreenHeight!$B14,
    (Param!$B$37+1/(1-OFFSET(Radar!$AD$3,COLUMN(),0)*ScreenHeight!$C14)/Param!$B$39)/OFFSET(Radar!$AC$3,COLUMN(),0)
)*DistanceShader!DT13*LightShader!DT13*(IF(OFFSET(Ghosts!$S$41,COLUMN(),0)&lt;ScreenHeight!$E14,
   1,
   (SQRT(OFFSET(Ghosts!$T$41,COLUMN(),0)-OFFSET(Ghosts!$R$41,COLUMN(),0)*ScreenHeight!$D14)-1))+IF(Ghosts!$B$35,IF(Param!$M$21,-1-POWER(0.3,Param!$M$21)/(IF(Param!$M$21&lt;20,LightShader!DT104,OFFSET(LightShader!DT104,Param!$M$21-20,0)
)+POWER(0.3,Param!$M$21)),-2),0))</f>
        <v>3.2138308196202461</v>
      </c>
      <c r="DU13" s="53">
        <f ca="1">IF(ScreenHeight!$B14&lt;OFFSET(Radar!$AC$3,COLUMN(),0),
    Param!$B$38/ScreenHeight!$B14,
    (Param!$B$37+1/(1-OFFSET(Radar!$AD$3,COLUMN(),0)*ScreenHeight!$C14)/Param!$B$39)/OFFSET(Radar!$AC$3,COLUMN(),0)
)*DistanceShader!DU13*LightShader!DU13*(IF(OFFSET(Ghosts!$S$41,COLUMN(),0)&lt;ScreenHeight!$E14,
   1,
   (SQRT(OFFSET(Ghosts!$T$41,COLUMN(),0)-OFFSET(Ghosts!$R$41,COLUMN(),0)*ScreenHeight!$D14)-1))+IF(Ghosts!$B$35,IF(Param!$M$21,-1-POWER(0.3,Param!$M$21)/(IF(Param!$M$21&lt;20,LightShader!DU104,OFFSET(LightShader!DU104,Param!$M$21-20,0)
)+POWER(0.3,Param!$M$21)),-2),0))</f>
        <v>3.1569180268756698</v>
      </c>
      <c r="DV13" s="53">
        <f ca="1">IF(ScreenHeight!$B14&lt;OFFSET(Radar!$AC$3,COLUMN(),0),
    Param!$B$38/ScreenHeight!$B14,
    (Param!$B$37+1/(1-OFFSET(Radar!$AD$3,COLUMN(),0)*ScreenHeight!$C14)/Param!$B$39)/OFFSET(Radar!$AC$3,COLUMN(),0)
)*DistanceShader!DV13*LightShader!DV13*(IF(OFFSET(Ghosts!$S$41,COLUMN(),0)&lt;ScreenHeight!$E14,
   1,
   (SQRT(OFFSET(Ghosts!$T$41,COLUMN(),0)-OFFSET(Ghosts!$R$41,COLUMN(),0)*ScreenHeight!$D14)-1))+IF(Ghosts!$B$35,IF(Param!$M$21,-1-POWER(0.3,Param!$M$21)/(IF(Param!$M$21&lt;20,LightShader!DV104,OFFSET(LightShader!DV104,Param!$M$21-20,0)
)+POWER(0.3,Param!$M$21)),-2),0))</f>
        <v>3.1008553048935084</v>
      </c>
      <c r="DW13" s="53">
        <f ca="1">IF(ScreenHeight!$B14&lt;OFFSET(Radar!$AC$3,COLUMN(),0),
    Param!$B$38/ScreenHeight!$B14,
    (Param!$B$37+1/(1-OFFSET(Radar!$AD$3,COLUMN(),0)*ScreenHeight!$C14)/Param!$B$39)/OFFSET(Radar!$AC$3,COLUMN(),0)
)*DistanceShader!DW13*LightShader!DW13*(IF(OFFSET(Ghosts!$S$41,COLUMN(),0)&lt;ScreenHeight!$E14,
   1,
   (SQRT(OFFSET(Ghosts!$T$41,COLUMN(),0)-OFFSET(Ghosts!$R$41,COLUMN(),0)*ScreenHeight!$D14)-1))+IF(Ghosts!$B$35,IF(Param!$M$21,-1-POWER(0.3,Param!$M$21)/(IF(Param!$M$21&lt;20,LightShader!DW104,OFFSET(LightShader!DW104,Param!$M$21-20,0)
)+POWER(0.3,Param!$M$21)),-2),0))</f>
        <v>3.0456836577254873</v>
      </c>
      <c r="DX13" s="53">
        <f ca="1">IF(ScreenHeight!$B14&lt;OFFSET(Radar!$AC$3,COLUMN(),0),
    Param!$B$38/ScreenHeight!$B14,
    (Param!$B$37+1/(1-OFFSET(Radar!$AD$3,COLUMN(),0)*ScreenHeight!$C14)/Param!$B$39)/OFFSET(Radar!$AC$3,COLUMN(),0)
)*DistanceShader!DX13*LightShader!DX13*(IF(OFFSET(Ghosts!$S$41,COLUMN(),0)&lt;ScreenHeight!$E14,
   1,
   (SQRT(OFFSET(Ghosts!$T$41,COLUMN(),0)-OFFSET(Ghosts!$R$41,COLUMN(),0)*ScreenHeight!$D14)-1))+IF(Ghosts!$B$35,IF(Param!$M$21,-1-POWER(0.3,Param!$M$21)/(IF(Param!$M$21&lt;20,LightShader!DX104,OFFSET(LightShader!DX104,Param!$M$21-20,0)
)+POWER(0.3,Param!$M$21)),-2),0))</f>
        <v>2.9914360172582755</v>
      </c>
      <c r="DY13" s="53">
        <f ca="1">IF(ScreenHeight!$B14&lt;OFFSET(Radar!$AC$3,COLUMN(),0),
    Param!$B$38/ScreenHeight!$B14,
    (Param!$B$37+1/(1-OFFSET(Radar!$AD$3,COLUMN(),0)*ScreenHeight!$C14)/Param!$B$39)/OFFSET(Radar!$AC$3,COLUMN(),0)
)*DistanceShader!DY13*LightShader!DY13*(IF(OFFSET(Ghosts!$S$41,COLUMN(),0)&lt;ScreenHeight!$E14,
   1,
   (SQRT(OFFSET(Ghosts!$T$41,COLUMN(),0)-OFFSET(Ghosts!$R$41,COLUMN(),0)*ScreenHeight!$D14)-1))+IF(Ghosts!$B$35,IF(Param!$M$21,-1-POWER(0.3,Param!$M$21)/(IF(Param!$M$21&lt;20,LightShader!DY104,OFFSET(LightShader!DY104,Param!$M$21-20,0)
)+POWER(0.3,Param!$M$21)),-2),0))</f>
        <v>2.9381380949955318</v>
      </c>
      <c r="DZ13" s="53">
        <f ca="1">IF(ScreenHeight!$B14&lt;OFFSET(Radar!$AC$3,COLUMN(),0),
    Param!$B$38/ScreenHeight!$B14,
    (Param!$B$37+1/(1-OFFSET(Radar!$AD$3,COLUMN(),0)*ScreenHeight!$C14)/Param!$B$39)/OFFSET(Radar!$AC$3,COLUMN(),0)
)*DistanceShader!DZ13*LightShader!DZ13*(IF(OFFSET(Ghosts!$S$41,COLUMN(),0)&lt;ScreenHeight!$E14,
   1,
   (SQRT(OFFSET(Ghosts!$T$41,COLUMN(),0)-OFFSET(Ghosts!$R$41,COLUMN(),0)*ScreenHeight!$D14)-1))+IF(Ghosts!$B$35,IF(Param!$M$21,-1-POWER(0.3,Param!$M$21)/(IF(Param!$M$21&lt;20,LightShader!DZ104,OFFSET(LightShader!DZ104,Param!$M$21-20,0)
)+POWER(0.3,Param!$M$21)),-2),0))</f>
        <v>2.8858091757304716</v>
      </c>
      <c r="EA13" s="53">
        <f ca="1">IF(ScreenHeight!$B14&lt;OFFSET(Radar!$AC$3,COLUMN(),0),
    Param!$B$38/ScreenHeight!$B14,
    (Param!$B$37+1/(1-OFFSET(Radar!$AD$3,COLUMN(),0)*ScreenHeight!$C14)/Param!$B$39)/OFFSET(Radar!$AC$3,COLUMN(),0)
)*DistanceShader!EA13*LightShader!EA13*(IF(OFFSET(Ghosts!$S$41,COLUMN(),0)&lt;ScreenHeight!$E14,
   1,
   (SQRT(OFFSET(Ghosts!$T$41,COLUMN(),0)-OFFSET(Ghosts!$R$41,COLUMN(),0)*ScreenHeight!$D14)-1))+IF(Ghosts!$B$35,IF(Param!$M$21,-1-POWER(0.3,Param!$M$21)/(IF(Param!$M$21&lt;20,LightShader!EA104,OFFSET(LightShader!EA104,Param!$M$21-20,0)
)+POWER(0.3,Param!$M$21)),-2),0))</f>
        <v>2.8344628517238273</v>
      </c>
      <c r="EB13" s="53">
        <f ca="1">IF(ScreenHeight!$B14&lt;OFFSET(Radar!$AC$3,COLUMN(),0),
    Param!$B$38/ScreenHeight!$B14,
    (Param!$B$37+1/(1-OFFSET(Radar!$AD$3,COLUMN(),0)*ScreenHeight!$C14)/Param!$B$39)/OFFSET(Radar!$AC$3,COLUMN(),0)
)*DistanceShader!EB13*LightShader!EB13*(IF(OFFSET(Ghosts!$S$41,COLUMN(),0)&lt;ScreenHeight!$E14,
   1,
   (SQRT(OFFSET(Ghosts!$T$41,COLUMN(),0)-OFFSET(Ghosts!$R$41,COLUMN(),0)*ScreenHeight!$D14)-1))+IF(Ghosts!$B$35,IF(Param!$M$21,-1-POWER(0.3,Param!$M$21)/(IF(Param!$M$21&lt;20,LightShader!EB104,OFFSET(LightShader!EB104,Param!$M$21-20,0)
)+POWER(0.3,Param!$M$21)),-2),0))</f>
        <v>2.7841076975197598</v>
      </c>
      <c r="EC13" s="53">
        <f ca="1">IF(ScreenHeight!$B14&lt;OFFSET(Radar!$AC$3,COLUMN(),0),
    Param!$B$38/ScreenHeight!$B14,
    (Param!$B$37+1/(1-OFFSET(Radar!$AD$3,COLUMN(),0)*ScreenHeight!$C14)/Param!$B$39)/OFFSET(Radar!$AC$3,COLUMN(),0)
)*DistanceShader!EC13*LightShader!EC13*(IF(OFFSET(Ghosts!$S$41,COLUMN(),0)&lt;ScreenHeight!$E14,
   1,
   (SQRT(OFFSET(Ghosts!$T$41,COLUMN(),0)-OFFSET(Ghosts!$R$41,COLUMN(),0)*ScreenHeight!$D14)-1))+IF(Ghosts!$B$35,IF(Param!$M$21,-1-POWER(0.3,Param!$M$21)/(IF(Param!$M$21&lt;20,LightShader!EC104,OFFSET(LightShader!EC104,Param!$M$21-20,0)
)+POWER(0.3,Param!$M$21)),-2),0))</f>
        <v>2.7347478866848434</v>
      </c>
      <c r="ED13" s="53">
        <f ca="1">IF(ScreenHeight!$B14&lt;OFFSET(Radar!$AC$3,COLUMN(),0),
    Param!$B$38/ScreenHeight!$B14,
    (Param!$B$37+1/(1-OFFSET(Radar!$AD$3,COLUMN(),0)*ScreenHeight!$C14)/Param!$B$39)/OFFSET(Radar!$AC$3,COLUMN(),0)
)*DistanceShader!ED13*LightShader!ED13*(IF(OFFSET(Ghosts!$S$41,COLUMN(),0)&lt;ScreenHeight!$E14,
   1,
   (SQRT(OFFSET(Ghosts!$T$41,COLUMN(),0)-OFFSET(Ghosts!$R$41,COLUMN(),0)*ScreenHeight!$D14)-1))+IF(Ghosts!$B$35,IF(Param!$M$21,-1-POWER(0.3,Param!$M$21)/(IF(Param!$M$21&lt;20,LightShader!ED104,OFFSET(LightShader!ED104,Param!$M$21-20,0)
)+POWER(0.3,Param!$M$21)),-2),0))</f>
        <v>2.6863837526016421</v>
      </c>
      <c r="EE13" s="53">
        <f ca="1">IF(ScreenHeight!$B14&lt;OFFSET(Radar!$AC$3,COLUMN(),0),
    Param!$B$38/ScreenHeight!$B14,
    (Param!$B$37+1/(1-OFFSET(Radar!$AD$3,COLUMN(),0)*ScreenHeight!$C14)/Param!$B$39)/OFFSET(Radar!$AC$3,COLUMN(),0)
)*DistanceShader!EE13*LightShader!EE13*(IF(OFFSET(Ghosts!$S$41,COLUMN(),0)&lt;ScreenHeight!$E14,
   1,
   (SQRT(OFFSET(Ghosts!$T$41,COLUMN(),0)-OFFSET(Ghosts!$R$41,COLUMN(),0)*ScreenHeight!$D14)-1))+IF(Ghosts!$B$35,IF(Param!$M$21,-1-POWER(0.3,Param!$M$21)/(IF(Param!$M$21&lt;20,LightShader!EE104,OFFSET(LightShader!EE104,Param!$M$21-20,0)
)+POWER(0.3,Param!$M$21)),-2),0))</f>
        <v>2.6390122960423015</v>
      </c>
      <c r="EF13" s="53">
        <f ca="1">IF(ScreenHeight!$B14&lt;OFFSET(Radar!$AC$3,COLUMN(),0),
    Param!$B$38/ScreenHeight!$B14,
    (Param!$B$37+1/(1-OFFSET(Radar!$AD$3,COLUMN(),0)*ScreenHeight!$C14)/Param!$B$39)/OFFSET(Radar!$AC$3,COLUMN(),0)
)*DistanceShader!EF13*LightShader!EF13*(IF(OFFSET(Ghosts!$S$41,COLUMN(),0)&lt;ScreenHeight!$E14,
   1,
   (SQRT(OFFSET(Ghosts!$T$41,COLUMN(),0)-OFFSET(Ghosts!$R$41,COLUMN(),0)*ScreenHeight!$D14)-1))+IF(Ghosts!$B$35,IF(Param!$M$21,-1-POWER(0.3,Param!$M$21)/(IF(Param!$M$21&lt;20,LightShader!EF104,OFFSET(LightShader!EF104,Param!$M$21-20,0)
)+POWER(0.3,Param!$M$21)),-2),0))</f>
        <v>2.5926276426369483</v>
      </c>
      <c r="EG13" s="53">
        <f ca="1">IF(ScreenHeight!$B14&lt;OFFSET(Radar!$AC$3,COLUMN(),0),
    Param!$B$38/ScreenHeight!$B14,
    (Param!$B$37+1/(1-OFFSET(Radar!$AD$3,COLUMN(),0)*ScreenHeight!$C14)/Param!$B$39)/OFFSET(Radar!$AC$3,COLUMN(),0)
)*DistanceShader!EG13*LightShader!EG13*(IF(OFFSET(Ghosts!$S$41,COLUMN(),0)&lt;ScreenHeight!$E14,
   1,
   (SQRT(OFFSET(Ghosts!$T$41,COLUMN(),0)-OFFSET(Ghosts!$R$41,COLUMN(),0)*ScreenHeight!$D14)-1))+IF(Ghosts!$B$35,IF(Param!$M$21,-1-POWER(0.3,Param!$M$21)/(IF(Param!$M$21&lt;20,LightShader!EG104,OFFSET(LightShader!EG104,Param!$M$21-20,0)
)+POWER(0.3,Param!$M$21)),-2),0))</f>
        <v>2.5472214535780902</v>
      </c>
      <c r="EH13" s="53">
        <f ca="1">IF(ScreenHeight!$B14&lt;OFFSET(Radar!$AC$3,COLUMN(),0),
    Param!$B$38/ScreenHeight!$B14,
    (Param!$B$37+1/(1-OFFSET(Radar!$AD$3,COLUMN(),0)*ScreenHeight!$C14)/Param!$B$39)/OFFSET(Radar!$AC$3,COLUMN(),0)
)*DistanceShader!EH13*LightShader!EH13*(IF(OFFSET(Ghosts!$S$41,COLUMN(),0)&lt;ScreenHeight!$E14,
   1,
   (SQRT(OFFSET(Ghosts!$T$41,COLUMN(),0)-OFFSET(Ghosts!$R$41,COLUMN(),0)*ScreenHeight!$D14)-1))+IF(Ghosts!$B$35,IF(Param!$M$21,-1-POWER(0.3,Param!$M$21)/(IF(Param!$M$21&lt;20,LightShader!EH104,OFFSET(LightShader!EH104,Param!$M$21-20,0)
)+POWER(0.3,Param!$M$21)),-2),0))</f>
        <v>2.5027832930014071</v>
      </c>
      <c r="EI13" s="53">
        <f ca="1">IF(ScreenHeight!$B14&lt;OFFSET(Radar!$AC$3,COLUMN(),0),
    Param!$B$38/ScreenHeight!$B14,
    (Param!$B$37+1/(1-OFFSET(Radar!$AD$3,COLUMN(),0)*ScreenHeight!$C14)/Param!$B$39)/OFFSET(Radar!$AC$3,COLUMN(),0)
)*DistanceShader!EI13*LightShader!EI13*(IF(OFFSET(Ghosts!$S$41,COLUMN(),0)&lt;ScreenHeight!$E14,
   1,
   (SQRT(OFFSET(Ghosts!$T$41,COLUMN(),0)-OFFSET(Ghosts!$R$41,COLUMN(),0)*ScreenHeight!$D14)-1))+IF(Ghosts!$B$35,IF(Param!$M$21,-1-POWER(0.3,Param!$M$21)/(IF(Param!$M$21&lt;20,LightShader!EI104,OFFSET(LightShader!EI104,Param!$M$21-20,0)
)+POWER(0.3,Param!$M$21)),-2),0))</f>
        <v>2.4593009554850811</v>
      </c>
      <c r="EJ13" s="53">
        <f ca="1">IF(ScreenHeight!$B14&lt;OFFSET(Radar!$AC$3,COLUMN(),0),
    Param!$B$38/ScreenHeight!$B14,
    (Param!$B$37+1/(1-OFFSET(Radar!$AD$3,COLUMN(),0)*ScreenHeight!$C14)/Param!$B$39)/OFFSET(Radar!$AC$3,COLUMN(),0)
)*DistanceShader!EJ13*LightShader!EJ13*(IF(OFFSET(Ghosts!$S$41,COLUMN(),0)&lt;ScreenHeight!$E14,
   1,
   (SQRT(OFFSET(Ghosts!$T$41,COLUMN(),0)-OFFSET(Ghosts!$R$41,COLUMN(),0)*ScreenHeight!$D14)-1))+IF(Ghosts!$B$35,IF(Param!$M$21,-1-POWER(0.3,Param!$M$21)/(IF(Param!$M$21&lt;20,LightShader!EJ104,OFFSET(LightShader!EJ104,Param!$M$21-20,0)
)+POWER(0.3,Param!$M$21)),-2),0))</f>
        <v>2.4167607570391008</v>
      </c>
      <c r="EK13" s="53">
        <f ca="1">IF(ScreenHeight!$B14&lt;OFFSET(Radar!$AC$3,COLUMN(),0),
    Param!$B$38/ScreenHeight!$B14,
    (Param!$B$37+1/(1-OFFSET(Radar!$AD$3,COLUMN(),0)*ScreenHeight!$C14)/Param!$B$39)/OFFSET(Radar!$AC$3,COLUMN(),0)
)*DistanceShader!EK13*LightShader!EK13*(IF(OFFSET(Ghosts!$S$41,COLUMN(),0)&lt;ScreenHeight!$E14,
   1,
   (SQRT(OFFSET(Ghosts!$T$41,COLUMN(),0)-OFFSET(Ghosts!$R$41,COLUMN(),0)*ScreenHeight!$D14)-1))+IF(Ghosts!$B$35,IF(Param!$M$21,-1-POWER(0.3,Param!$M$21)/(IF(Param!$M$21&lt;20,LightShader!EK104,OFFSET(LightShader!EK104,Param!$M$21-20,0)
)+POWER(0.3,Param!$M$21)),-2),0))</f>
        <v>2.3751477928328688</v>
      </c>
      <c r="EL13" s="53">
        <f ca="1">IF(ScreenHeight!$B14&lt;OFFSET(Radar!$AC$3,COLUMN(),0),
    Param!$B$38/ScreenHeight!$B14,
    (Param!$B$37+1/(1-OFFSET(Radar!$AD$3,COLUMN(),0)*ScreenHeight!$C14)/Param!$B$39)/OFFSET(Radar!$AC$3,COLUMN(),0)
)*DistanceShader!EL13*LightShader!EL13*(IF(OFFSET(Ghosts!$S$41,COLUMN(),0)&lt;ScreenHeight!$E14,
   1,
   (SQRT(OFFSET(Ghosts!$T$41,COLUMN(),0)-OFFSET(Ghosts!$R$41,COLUMN(),0)*ScreenHeight!$D14)-1))+IF(Ghosts!$B$35,IF(Param!$M$21,-1-POWER(0.3,Param!$M$21)/(IF(Param!$M$21&lt;20,LightShader!EL104,OFFSET(LightShader!EL104,Param!$M$21-20,0)
)+POWER(0.3,Param!$M$21)),-2),0))</f>
        <v>2.3344461647503332</v>
      </c>
      <c r="EM13" s="53">
        <f ca="1">IF(ScreenHeight!$B14&lt;OFFSET(Radar!$AC$3,COLUMN(),0),
    Param!$B$38/ScreenHeight!$B14,
    (Param!$B$37+1/(1-OFFSET(Radar!$AD$3,COLUMN(),0)*ScreenHeight!$C14)/Param!$B$39)/OFFSET(Radar!$AC$3,COLUMN(),0)
)*DistanceShader!EM13*LightShader!EM13*(IF(OFFSET(Ghosts!$S$41,COLUMN(),0)&lt;ScreenHeight!$E14,
   1,
   (SQRT(OFFSET(Ghosts!$T$41,COLUMN(),0)-OFFSET(Ghosts!$R$41,COLUMN(),0)*ScreenHeight!$D14)-1))+IF(Ghosts!$B$35,IF(Param!$M$21,-1-POWER(0.3,Param!$M$21)/(IF(Param!$M$21&lt;20,LightShader!EM104,OFFSET(LightShader!EM104,Param!$M$21-20,0)
)+POWER(0.3,Param!$M$21)),-2),0))</f>
        <v>2.2946391816795413</v>
      </c>
      <c r="EN13" s="53">
        <f ca="1">IF(ScreenHeight!$B14&lt;OFFSET(Radar!$AC$3,COLUMN(),0),
    Param!$B$38/ScreenHeight!$B14,
    (Param!$B$37+1/(1-OFFSET(Radar!$AD$3,COLUMN(),0)*ScreenHeight!$C14)/Param!$B$39)/OFFSET(Radar!$AC$3,COLUMN(),0)
)*DistanceShader!EN13*LightShader!EN13*(IF(OFFSET(Ghosts!$S$41,COLUMN(),0)&lt;ScreenHeight!$E14,
   1,
   (SQRT(OFFSET(Ghosts!$T$41,COLUMN(),0)-OFFSET(Ghosts!$R$41,COLUMN(),0)*ScreenHeight!$D14)-1))+IF(Ghosts!$B$35,IF(Param!$M$21,-1-POWER(0.3,Param!$M$21)/(IF(Param!$M$21&lt;20,LightShader!EN104,OFFSET(LightShader!EN104,Param!$M$21-20,0)
)+POWER(0.3,Param!$M$21)),-2),0))</f>
        <v>2.2557095352481378</v>
      </c>
      <c r="EO13" s="53">
        <f ca="1">IF(ScreenHeight!$B14&lt;OFFSET(Radar!$AC$3,COLUMN(),0),
    Param!$B$38/ScreenHeight!$B14,
    (Param!$B$37+1/(1-OFFSET(Radar!$AD$3,COLUMN(),0)*ScreenHeight!$C14)/Param!$B$39)/OFFSET(Radar!$AC$3,COLUMN(),0)
)*DistanceShader!EO13*LightShader!EO13*(IF(OFFSET(Ghosts!$S$41,COLUMN(),0)&lt;ScreenHeight!$E14,
   1,
   (SQRT(OFFSET(Ghosts!$T$41,COLUMN(),0)-OFFSET(Ghosts!$R$41,COLUMN(),0)*ScreenHeight!$D14)-1))+IF(Ghosts!$B$35,IF(Param!$M$21,-1-POWER(0.3,Param!$M$21)/(IF(Param!$M$21&lt;20,LightShader!EO104,OFFSET(LightShader!EO104,Param!$M$21-20,0)
)+POWER(0.3,Param!$M$21)),-2),0))</f>
        <v>2.2176394535155461</v>
      </c>
      <c r="EP13" s="53">
        <f ca="1">IF(ScreenHeight!$B14&lt;OFFSET(Radar!$AC$3,COLUMN(),0),
    Param!$B$38/ScreenHeight!$B14,
    (Param!$B$37+1/(1-OFFSET(Radar!$AD$3,COLUMN(),0)*ScreenHeight!$C14)/Param!$B$39)/OFFSET(Radar!$AC$3,COLUMN(),0)
)*DistanceShader!EP13*LightShader!EP13*(IF(OFFSET(Ghosts!$S$41,COLUMN(),0)&lt;ScreenHeight!$E14,
   1,
   (SQRT(OFFSET(Ghosts!$T$41,COLUMN(),0)-OFFSET(Ghosts!$R$41,COLUMN(),0)*ScreenHeight!$D14)-1))+IF(Ghosts!$B$35,IF(Param!$M$21,-1-POWER(0.3,Param!$M$21)/(IF(Param!$M$21&lt;20,LightShader!EP104,OFFSET(LightShader!EP104,Param!$M$21-20,0)
)+POWER(0.3,Param!$M$21)),-2),0))</f>
        <v>2.1804108349321889</v>
      </c>
      <c r="EQ13" s="53">
        <f ca="1">IF(ScreenHeight!$B14&lt;OFFSET(Radar!$AC$3,COLUMN(),0),
    Param!$B$38/ScreenHeight!$B14,
    (Param!$B$37+1/(1-OFFSET(Radar!$AD$3,COLUMN(),0)*ScreenHeight!$C14)/Param!$B$39)/OFFSET(Radar!$AC$3,COLUMN(),0)
)*DistanceShader!EQ13*LightShader!EQ13*(IF(OFFSET(Ghosts!$S$41,COLUMN(),0)&lt;ScreenHeight!$E14,
   1,
   (SQRT(OFFSET(Ghosts!$T$41,COLUMN(),0)-OFFSET(Ghosts!$R$41,COLUMN(),0)*ScreenHeight!$D14)-1))+IF(Ghosts!$B$35,IF(Param!$M$21,-1-POWER(0.3,Param!$M$21)/(IF(Param!$M$21&lt;20,LightShader!EQ104,OFFSET(LightShader!EQ104,Param!$M$21-20,0)
)+POWER(0.3,Param!$M$21)),-2),0))</f>
        <v>2.1440053646803752</v>
      </c>
      <c r="ER13" s="53">
        <f ca="1">IF(ScreenHeight!$B14&lt;OFFSET(Radar!$AC$3,COLUMN(),0),
    Param!$B$38/ScreenHeight!$B14,
    (Param!$B$37+1/(1-OFFSET(Radar!$AD$3,COLUMN(),0)*ScreenHeight!$C14)/Param!$B$39)/OFFSET(Radar!$AC$3,COLUMN(),0)
)*DistanceShader!ER13*LightShader!ER13*(IF(OFFSET(Ghosts!$S$41,COLUMN(),0)&lt;ScreenHeight!$E14,
   1,
   (SQRT(OFFSET(Ghosts!$T$41,COLUMN(),0)-OFFSET(Ghosts!$R$41,COLUMN(),0)*ScreenHeight!$D14)-1))+IF(Ghosts!$B$35,IF(Param!$M$21,-1-POWER(0.3,Param!$M$21)/(IF(Param!$M$21&lt;20,LightShader!ER104,OFFSET(LightShader!ER104,Param!$M$21-20,0)
)+POWER(0.3,Param!$M$21)),-2),0))</f>
        <v>2.1084046153234062</v>
      </c>
      <c r="ES13" s="53">
        <f ca="1">IF(ScreenHeight!$B14&lt;OFFSET(Radar!$AC$3,COLUMN(),0),
    Param!$B$38/ScreenHeight!$B14,
    (Param!$B$37+1/(1-OFFSET(Radar!$AD$3,COLUMN(),0)*ScreenHeight!$C14)/Param!$B$39)/OFFSET(Radar!$AC$3,COLUMN(),0)
)*DistanceShader!ES13*LightShader!ES13*(IF(OFFSET(Ghosts!$S$41,COLUMN(),0)&lt;ScreenHeight!$E14,
   1,
   (SQRT(OFFSET(Ghosts!$T$41,COLUMN(),0)-OFFSET(Ghosts!$R$41,COLUMN(),0)*ScreenHeight!$D14)-1))+IF(Ghosts!$B$35,IF(Param!$M$21,-1-POWER(0.3,Param!$M$21)/(IF(Param!$M$21&lt;20,LightShader!ES104,OFFSET(LightShader!ES104,Param!$M$21-20,0)
)+POWER(0.3,Param!$M$21)),-2),0))</f>
        <v>2.0735901335109634</v>
      </c>
      <c r="ET13" s="53">
        <f ca="1">IF(ScreenHeight!$B14&lt;OFFSET(Radar!$AC$3,COLUMN(),0),
    Param!$B$38/ScreenHeight!$B14,
    (Param!$B$37+1/(1-OFFSET(Radar!$AD$3,COLUMN(),0)*ScreenHeight!$C14)/Param!$B$39)/OFFSET(Radar!$AC$3,COLUMN(),0)
)*DistanceShader!ET13*LightShader!ET13*(IF(OFFSET(Ghosts!$S$41,COLUMN(),0)&lt;ScreenHeight!$E14,
   1,
   (SQRT(OFFSET(Ghosts!$T$41,COLUMN(),0)-OFFSET(Ghosts!$R$41,COLUMN(),0)*ScreenHeight!$D14)-1))+IF(Ghosts!$B$35,IF(Param!$M$21,-1-POWER(0.3,Param!$M$21)/(IF(Param!$M$21&lt;20,LightShader!ET104,OFFSET(LightShader!ET104,Param!$M$21-20,0)
)+POWER(0.3,Param!$M$21)),-2),0))</f>
        <v>2.0395435143213807</v>
      </c>
      <c r="EU13" s="53">
        <f ca="1">IF(ScreenHeight!$B14&lt;OFFSET(Radar!$AC$3,COLUMN(),0),
    Param!$B$38/ScreenHeight!$B14,
    (Param!$B$37+1/(1-OFFSET(Radar!$AD$3,COLUMN(),0)*ScreenHeight!$C14)/Param!$B$39)/OFFSET(Radar!$AC$3,COLUMN(),0)
)*DistanceShader!EU13*LightShader!EU13*(IF(OFFSET(Ghosts!$S$41,COLUMN(),0)&lt;ScreenHeight!$E14,
   1,
   (SQRT(OFFSET(Ghosts!$T$41,COLUMN(),0)-OFFSET(Ghosts!$R$41,COLUMN(),0)*ScreenHeight!$D14)-1))+IF(Ghosts!$B$35,IF(Param!$M$21,-1-POWER(0.3,Param!$M$21)/(IF(Param!$M$21&lt;20,LightShader!EU104,OFFSET(LightShader!EU104,Param!$M$21-20,0)
)+POWER(0.3,Param!$M$21)),-2),0))</f>
        <v>2.0062464646653626</v>
      </c>
      <c r="EV13" s="53">
        <f ca="1">IF(ScreenHeight!$B14&lt;OFFSET(Radar!$AC$3,COLUMN(),0),
    Param!$B$38/ScreenHeight!$B14,
    (Param!$B$37+1/(1-OFFSET(Radar!$AD$3,COLUMN(),0)*ScreenHeight!$C14)/Param!$B$39)/OFFSET(Radar!$AC$3,COLUMN(),0)
)*DistanceShader!EV13*LightShader!EV13*(IF(OFFSET(Ghosts!$S$41,COLUMN(),0)&lt;ScreenHeight!$E14,
   1,
   (SQRT(OFFSET(Ghosts!$T$41,COLUMN(),0)-OFFSET(Ghosts!$R$41,COLUMN(),0)*ScreenHeight!$D14)-1))+IF(Ghosts!$B$35,IF(Param!$M$21,-1-POWER(0.3,Param!$M$21)/(IF(Param!$M$21&lt;20,LightShader!EV104,OFFSET(LightShader!EV104,Param!$M$21-20,0)
)+POWER(0.3,Param!$M$21)),-2),0))</f>
        <v>1.9736808570316233</v>
      </c>
      <c r="EW13" s="53">
        <f ca="1">IF(ScreenHeight!$B14&lt;OFFSET(Radar!$AC$3,COLUMN(),0),
    Param!$B$38/ScreenHeight!$B14,
    (Param!$B$37+1/(1-OFFSET(Radar!$AD$3,COLUMN(),0)*ScreenHeight!$C14)/Param!$B$39)/OFFSET(Radar!$AC$3,COLUMN(),0)
)*DistanceShader!EW13*LightShader!EW13*(IF(OFFSET(Ghosts!$S$41,COLUMN(),0)&lt;ScreenHeight!$E14,
   1,
   (SQRT(OFFSET(Ghosts!$T$41,COLUMN(),0)-OFFSET(Ghosts!$R$41,COLUMN(),0)*ScreenHeight!$D14)-1))+IF(Ghosts!$B$35,IF(Param!$M$21,-1-POWER(0.3,Param!$M$21)/(IF(Param!$M$21&lt;20,LightShader!EW104,OFFSET(LightShader!EW104,Param!$M$21-20,0)
)+POWER(0.3,Param!$M$21)),-2),0))</f>
        <v>1.9418287747224106</v>
      </c>
      <c r="EX13" s="53">
        <f ca="1">IF(ScreenHeight!$B14&lt;OFFSET(Radar!$AC$3,COLUMN(),0),
    Param!$B$38/ScreenHeight!$B14,
    (Param!$B$37+1/(1-OFFSET(Radar!$AD$3,COLUMN(),0)*ScreenHeight!$C14)/Param!$B$39)/OFFSET(Radar!$AC$3,COLUMN(),0)
)*DistanceShader!EX13*LightShader!EX13*(IF(OFFSET(Ghosts!$S$41,COLUMN(),0)&lt;ScreenHeight!$E14,
   1,
   (SQRT(OFFSET(Ghosts!$T$41,COLUMN(),0)-OFFSET(Ghosts!$R$41,COLUMN(),0)*ScreenHeight!$D14)-1))+IF(Ghosts!$B$35,IF(Param!$M$21,-1-POWER(0.3,Param!$M$21)/(IF(Param!$M$21&lt;20,LightShader!EX104,OFFSET(LightShader!EX104,Param!$M$21-20,0)
)+POWER(0.3,Param!$M$21)),-2),0))</f>
        <v>1.910672549605837</v>
      </c>
      <c r="EY13" s="53">
        <f ca="1">IF(ScreenHeight!$B14&lt;OFFSET(Radar!$AC$3,COLUMN(),0),
    Param!$B$38/ScreenHeight!$B14,
    (Param!$B$37+1/(1-OFFSET(Radar!$AD$3,COLUMN(),0)*ScreenHeight!$C14)/Param!$B$39)/OFFSET(Radar!$AC$3,COLUMN(),0)
)*DistanceShader!EY13*LightShader!EY13*(IF(OFFSET(Ghosts!$S$41,COLUMN(),0)&lt;ScreenHeight!$E14,
   1,
   (SQRT(OFFSET(Ghosts!$T$41,COLUMN(),0)-OFFSET(Ghosts!$R$41,COLUMN(),0)*ScreenHeight!$D14)-1))+IF(Ghosts!$B$35,IF(Param!$M$21,-1-POWER(0.3,Param!$M$21)/(IF(Param!$M$21&lt;20,LightShader!EY104,OFFSET(LightShader!EY104,Param!$M$21-20,0)
)+POWER(0.3,Param!$M$21)),-2),0))</f>
        <v>1.8801947933017118</v>
      </c>
      <c r="EZ13" s="53">
        <f ca="1">IF(ScreenHeight!$B14&lt;OFFSET(Radar!$AC$3,COLUMN(),0),
    Param!$B$38/ScreenHeight!$B14,
    (Param!$B$37+1/(1-OFFSET(Radar!$AD$3,COLUMN(),0)*ScreenHeight!$C14)/Param!$B$39)/OFFSET(Radar!$AC$3,COLUMN(),0)
)*DistanceShader!EZ13*LightShader!EZ13*(IF(OFFSET(Ghosts!$S$41,COLUMN(),0)&lt;ScreenHeight!$E14,
   1,
   (SQRT(OFFSET(Ghosts!$T$41,COLUMN(),0)-OFFSET(Ghosts!$R$41,COLUMN(),0)*ScreenHeight!$D14)-1))+IF(Ghosts!$B$35,IF(Param!$M$21,-1-POWER(0.3,Param!$M$21)/(IF(Param!$M$21&lt;20,LightShader!EZ104,OFFSET(LightShader!EZ104,Param!$M$21-20,0)
)+POWER(0.3,Param!$M$21)),-2),0))</f>
        <v>1.8503784226176534</v>
      </c>
      <c r="FA13" s="53">
        <f ca="1">IF(ScreenHeight!$B14&lt;OFFSET(Radar!$AC$3,COLUMN(),0),
    Param!$B$38/ScreenHeight!$B14,
    (Param!$B$37+1/(1-OFFSET(Radar!$AD$3,COLUMN(),0)*ScreenHeight!$C14)/Param!$B$39)/OFFSET(Radar!$AC$3,COLUMN(),0)
)*DistanceShader!FA13*LightShader!FA13*(IF(OFFSET(Ghosts!$S$41,COLUMN(),0)&lt;ScreenHeight!$E14,
   1,
   (SQRT(OFFSET(Ghosts!$T$41,COLUMN(),0)-OFFSET(Ghosts!$R$41,COLUMN(),0)*ScreenHeight!$D14)-1))+IF(Ghosts!$B$35,IF(Param!$M$21,-1-POWER(0.3,Param!$M$21)/(IF(Param!$M$21&lt;20,LightShader!FA104,OFFSET(LightShader!FA104,Param!$M$21-20,0)
)+POWER(0.3,Param!$M$21)),-2),0))</f>
        <v>1.8212066799619557</v>
      </c>
      <c r="FB13" s="53">
        <f ca="1">IF(ScreenHeight!$B14&lt;OFFSET(Radar!$AC$3,COLUMN(),0),
    Param!$B$38/ScreenHeight!$B14,
    (Param!$B$37+1/(1-OFFSET(Radar!$AD$3,COLUMN(),0)*ScreenHeight!$C14)/Param!$B$39)/OFFSET(Radar!$AC$3,COLUMN(),0)
)*DistanceShader!FB13*LightShader!FB13*(IF(OFFSET(Ghosts!$S$41,COLUMN(),0)&lt;ScreenHeight!$E14,
   1,
   (SQRT(OFFSET(Ghosts!$T$41,COLUMN(),0)-OFFSET(Ghosts!$R$41,COLUMN(),0)*ScreenHeight!$D14)-1))+IF(Ghosts!$B$35,IF(Param!$M$21,-1-POWER(0.3,Param!$M$21)/(IF(Param!$M$21&lt;20,LightShader!FB104,OFFSET(LightShader!FB104,Param!$M$21-20,0)
)+POWER(0.3,Param!$M$21)),-2),0))</f>
        <v>1.7926631493783134</v>
      </c>
      <c r="FC13" s="53">
        <f ca="1">IF(ScreenHeight!$B14&lt;OFFSET(Radar!$AC$3,COLUMN(),0),
    Param!$B$38/ScreenHeight!$B14,
    (Param!$B$37+1/(1-OFFSET(Radar!$AD$3,COLUMN(),0)*ScreenHeight!$C14)/Param!$B$39)/OFFSET(Radar!$AC$3,COLUMN(),0)
)*DistanceShader!FC13*LightShader!FC13*(IF(OFFSET(Ghosts!$S$41,COLUMN(),0)&lt;ScreenHeight!$E14,
   1,
   (SQRT(OFFSET(Ghosts!$T$41,COLUMN(),0)-OFFSET(Ghosts!$R$41,COLUMN(),0)*ScreenHeight!$D14)-1))+IF(Ghosts!$B$35,IF(Param!$M$21,-1-POWER(0.3,Param!$M$21)/(IF(Param!$M$21&lt;20,LightShader!FC104,OFFSET(LightShader!FC104,Param!$M$21-20,0)
)+POWER(0.3,Param!$M$21)),-2),0))</f>
        <v>1.7647317687743593</v>
      </c>
      <c r="FD13" s="53">
        <f ca="1">IF(ScreenHeight!$B14&lt;OFFSET(Radar!$AC$3,COLUMN(),0),
    Param!$B$38/ScreenHeight!$B14,
    (Param!$B$37+1/(1-OFFSET(Radar!$AD$3,COLUMN(),0)*ScreenHeight!$C14)/Param!$B$39)/OFFSET(Radar!$AC$3,COLUMN(),0)
)*DistanceShader!FD13*LightShader!FD13*(IF(OFFSET(Ghosts!$S$41,COLUMN(),0)&lt;ScreenHeight!$E14,
   1,
   (SQRT(OFFSET(Ghosts!$T$41,COLUMN(),0)-OFFSET(Ghosts!$R$41,COLUMN(),0)*ScreenHeight!$D14)-1))+IF(Ghosts!$B$35,IF(Param!$M$21,-1-POWER(0.3,Param!$M$21)/(IF(Param!$M$21&lt;20,LightShader!FD104,OFFSET(LightShader!FD104,Param!$M$21-20,0)
)+POWER(0.3,Param!$M$21)),-2),0))</f>
        <v>1.7373968388503851</v>
      </c>
      <c r="FE13" s="53">
        <f ca="1">IF(ScreenHeight!$B14&lt;OFFSET(Radar!$AC$3,COLUMN(),0),
    Param!$B$38/ScreenHeight!$B14,
    (Param!$B$37+1/(1-OFFSET(Radar!$AD$3,COLUMN(),0)*ScreenHeight!$C14)/Param!$B$39)/OFFSET(Radar!$AC$3,COLUMN(),0)
)*DistanceShader!FE13*LightShader!FE13*(IF(OFFSET(Ghosts!$S$41,COLUMN(),0)&lt;ScreenHeight!$E14,
   1,
   (SQRT(OFFSET(Ghosts!$T$41,COLUMN(),0)-OFFSET(Ghosts!$R$41,COLUMN(),0)*ScreenHeight!$D14)-1))+IF(Ghosts!$B$35,IF(Param!$M$21,-1-POWER(0.3,Param!$M$21)/(IF(Param!$M$21&lt;20,LightShader!FE104,OFFSET(LightShader!FE104,Param!$M$21-20,0)
)+POWER(0.3,Param!$M$21)),-2),0))</f>
        <v>1.7106430291759096</v>
      </c>
      <c r="FF13" s="53">
        <f ca="1">IF(ScreenHeight!$B14&lt;OFFSET(Radar!$AC$3,COLUMN(),0),
    Param!$B$38/ScreenHeight!$B14,
    (Param!$B$37+1/(1-OFFSET(Radar!$AD$3,COLUMN(),0)*ScreenHeight!$C14)/Param!$B$39)/OFFSET(Radar!$AC$3,COLUMN(),0)
)*DistanceShader!FF13*LightShader!FF13*(IF(OFFSET(Ghosts!$S$41,COLUMN(),0)&lt;ScreenHeight!$E14,
   1,
   (SQRT(OFFSET(Ghosts!$T$41,COLUMN(),0)-OFFSET(Ghosts!$R$41,COLUMN(),0)*ScreenHeight!$D14)-1))+IF(Ghosts!$B$35,IF(Param!$M$21,-1-POWER(0.3,Param!$M$21)/(IF(Param!$M$21&lt;20,LightShader!FF104,OFFSET(LightShader!FF104,Param!$M$21-20,0)
)+POWER(0.3,Param!$M$21)),-2),0))</f>
        <v>1.684455381809304</v>
      </c>
      <c r="FG13" s="53">
        <f ca="1">IF(ScreenHeight!$B14&lt;OFFSET(Radar!$AC$3,COLUMN(),0),
    Param!$B$38/ScreenHeight!$B14,
    (Param!$B$37+1/(1-OFFSET(Radar!$AD$3,COLUMN(),0)*ScreenHeight!$C14)/Param!$B$39)/OFFSET(Radar!$AC$3,COLUMN(),0)
)*DistanceShader!FG13*LightShader!FG13*(IF(OFFSET(Ghosts!$S$41,COLUMN(),0)&lt;ScreenHeight!$E14,
   1,
   (SQRT(OFFSET(Ghosts!$T$41,COLUMN(),0)-OFFSET(Ghosts!$R$41,COLUMN(),0)*ScreenHeight!$D14)-1))+IF(Ghosts!$B$35,IF(Param!$M$21,-1-POWER(0.3,Param!$M$21)/(IF(Param!$M$21&lt;20,LightShader!FG104,OFFSET(LightShader!FG104,Param!$M$21-20,0)
)+POWER(0.3,Param!$M$21)),-2),0))</f>
        <v>1.6588193128089204</v>
      </c>
      <c r="FH13" s="53">
        <f ca="1">IF(ScreenHeight!$B14&lt;OFFSET(Radar!$AC$3,COLUMN(),0),
    Param!$B$38/ScreenHeight!$B14,
    (Param!$B$37+1/(1-OFFSET(Radar!$AD$3,COLUMN(),0)*ScreenHeight!$C14)/Param!$B$39)/OFFSET(Radar!$AC$3,COLUMN(),0)
)*DistanceShader!FH13*LightShader!FH13*(IF(OFFSET(Ghosts!$S$41,COLUMN(),0)&lt;ScreenHeight!$E14,
   1,
   (SQRT(OFFSET(Ghosts!$T$41,COLUMN(),0)-OFFSET(Ghosts!$R$41,COLUMN(),0)*ScreenHeight!$D14)-1))+IF(Ghosts!$B$35,IF(Param!$M$21,-1-POWER(0.3,Param!$M$21)/(IF(Param!$M$21&lt;20,LightShader!FH104,OFFSET(LightShader!FH104,Param!$M$21-20,0)
)+POWER(0.3,Param!$M$21)),-2),0))</f>
        <v>1.6337206119424956</v>
      </c>
      <c r="FI13" s="53">
        <f ca="1">IF(ScreenHeight!$B14&lt;OFFSET(Radar!$AC$3,COLUMN(),0),
    Param!$B$38/ScreenHeight!$B14,
    (Param!$B$37+1/(1-OFFSET(Radar!$AD$3,COLUMN(),0)*ScreenHeight!$C14)/Param!$B$39)/OFFSET(Radar!$AC$3,COLUMN(),0)
)*DistanceShader!FI13*LightShader!FI13*(IF(OFFSET(Ghosts!$S$41,COLUMN(),0)&lt;ScreenHeight!$E14,
   1,
   (SQRT(OFFSET(Ghosts!$T$41,COLUMN(),0)-OFFSET(Ghosts!$R$41,COLUMN(),0)*ScreenHeight!$D14)-1))+IF(Ghosts!$B$35,IF(Param!$M$21,-1-POWER(0.3,Param!$M$21)/(IF(Param!$M$21&lt;20,LightShader!FI104,OFFSET(LightShader!FI104,Param!$M$21-20,0)
)+POWER(0.3,Param!$M$21)),-2),0))</f>
        <v>1.6091454408645558</v>
      </c>
      <c r="FJ13" s="53">
        <f ca="1">IF(ScreenHeight!$B14&lt;OFFSET(Radar!$AC$3,COLUMN(),0),
    Param!$B$38/ScreenHeight!$B14,
    (Param!$B$37+1/(1-OFFSET(Radar!$AD$3,COLUMN(),0)*ScreenHeight!$C14)/Param!$B$39)/OFFSET(Radar!$AC$3,COLUMN(),0)
)*DistanceShader!FJ13*LightShader!FJ13*(IF(OFFSET(Ghosts!$S$41,COLUMN(),0)&lt;ScreenHeight!$E14,
   1,
   (SQRT(OFFSET(Ghosts!$T$41,COLUMN(),0)-OFFSET(Ghosts!$R$41,COLUMN(),0)*ScreenHeight!$D14)-1))+IF(Ghosts!$B$35,IF(Param!$M$21,-1-POWER(0.3,Param!$M$21)/(IF(Param!$M$21&lt;20,LightShader!FJ104,OFFSET(LightShader!FJ104,Param!$M$21-20,0)
)+POWER(0.3,Param!$M$21)),-2),0))</f>
        <v>1.5850803299986302</v>
      </c>
      <c r="FK13" s="53">
        <f ca="1">IF(ScreenHeight!$B14&lt;OFFSET(Radar!$AC$3,COLUMN(),0),
    Param!$B$38/ScreenHeight!$B14,
    (Param!$B$37+1/(1-OFFSET(Radar!$AD$3,COLUMN(),0)*ScreenHeight!$C14)/Param!$B$39)/OFFSET(Radar!$AC$3,COLUMN(),0)
)*DistanceShader!FK13*LightShader!FK13*(IF(OFFSET(Ghosts!$S$41,COLUMN(),0)&lt;ScreenHeight!$E14,
   1,
   (SQRT(OFFSET(Ghosts!$T$41,COLUMN(),0)-OFFSET(Ghosts!$R$41,COLUMN(),0)*ScreenHeight!$D14)-1))+IF(Ghosts!$B$35,IF(Param!$M$21,-1-POWER(0.3,Param!$M$21)/(IF(Param!$M$21&lt;20,LightShader!FK104,OFFSET(LightShader!FK104,Param!$M$21-20,0)
)+POWER(0.3,Param!$M$21)),-2),0))</f>
        <v>1.5615121743318707</v>
      </c>
      <c r="FL13" s="53">
        <f ca="1">IF(ScreenHeight!$B14&lt;OFFSET(Radar!$AC$3,COLUMN(),0),
    Param!$B$38/ScreenHeight!$B14,
    (Param!$B$37+1/(1-OFFSET(Radar!$AD$3,COLUMN(),0)*ScreenHeight!$C14)/Param!$B$39)/OFFSET(Radar!$AC$3,COLUMN(),0)
)*DistanceShader!FL13*LightShader!FL13*(IF(OFFSET(Ghosts!$S$41,COLUMN(),0)&lt;ScreenHeight!$E14,
   1,
   (SQRT(OFFSET(Ghosts!$T$41,COLUMN(),0)-OFFSET(Ghosts!$R$41,COLUMN(),0)*ScreenHeight!$D14)-1))+IF(Ghosts!$B$35,IF(Param!$M$21,-1-POWER(0.3,Param!$M$21)/(IF(Param!$M$21&lt;20,LightShader!FL104,OFFSET(LightShader!FL104,Param!$M$21-20,0)
)+POWER(0.3,Param!$M$21)),-2),0))</f>
        <v>1.5384282283038029</v>
      </c>
      <c r="FM13" s="53">
        <f ca="1">IF(ScreenHeight!$B14&lt;OFFSET(Radar!$AC$3,COLUMN(),0),
    Param!$B$38/ScreenHeight!$B14,
    (Param!$B$37+1/(1-OFFSET(Radar!$AD$3,COLUMN(),0)*ScreenHeight!$C14)/Param!$B$39)/OFFSET(Radar!$AC$3,COLUMN(),0)
)*DistanceShader!FM13*LightShader!FM13*(IF(OFFSET(Ghosts!$S$41,COLUMN(),0)&lt;ScreenHeight!$E14,
   1,
   (SQRT(OFFSET(Ghosts!$T$41,COLUMN(),0)-OFFSET(Ghosts!$R$41,COLUMN(),0)*ScreenHeight!$D14)-1))+IF(Ghosts!$B$35,IF(Param!$M$21,-1-POWER(0.3,Param!$M$21)/(IF(Param!$M$21&lt;20,LightShader!FM104,OFFSET(LightShader!FM104,Param!$M$21-20,0)
)+POWER(0.3,Param!$M$21)),-2),0))</f>
        <v>1.5158160999479875</v>
      </c>
      <c r="FN13" s="53">
        <f ca="1">IF(ScreenHeight!$B14&lt;OFFSET(Radar!$AC$3,COLUMN(),0),
    Param!$B$38/ScreenHeight!$B14,
    (Param!$B$37+1/(1-OFFSET(Radar!$AD$3,COLUMN(),0)*ScreenHeight!$C14)/Param!$B$39)/OFFSET(Radar!$AC$3,COLUMN(),0)
)*DistanceShader!FN13*LightShader!FN13*(IF(OFFSET(Ghosts!$S$41,COLUMN(),0)&lt;ScreenHeight!$E14,
   1,
   (SQRT(OFFSET(Ghosts!$T$41,COLUMN(),0)-OFFSET(Ghosts!$R$41,COLUMN(),0)*ScreenHeight!$D14)-1))+IF(Ghosts!$B$35,IF(Param!$M$21,-1-POWER(0.3,Param!$M$21)/(IF(Param!$M$21&lt;20,LightShader!FN104,OFFSET(LightShader!FN104,Param!$M$21-20,0)
)+POWER(0.3,Param!$M$21)),-2),0))</f>
        <v>1.4936637444251297</v>
      </c>
      <c r="FO13" s="53">
        <f ca="1">IF(ScreenHeight!$B14&lt;OFFSET(Radar!$AC$3,COLUMN(),0),
    Param!$B$38/ScreenHeight!$B14,
    (Param!$B$37+1/(1-OFFSET(Radar!$AD$3,COLUMN(),0)*ScreenHeight!$C14)/Param!$B$39)/OFFSET(Radar!$AC$3,COLUMN(),0)
)*DistanceShader!FO13*LightShader!FO13*(IF(OFFSET(Ghosts!$S$41,COLUMN(),0)&lt;ScreenHeight!$E14,
   1,
   (SQRT(OFFSET(Ghosts!$T$41,COLUMN(),0)-OFFSET(Ghosts!$R$41,COLUMN(),0)*ScreenHeight!$D14)-1))+IF(Ghosts!$B$35,IF(Param!$M$21,-1-POWER(0.3,Param!$M$21)/(IF(Param!$M$21&lt;20,LightShader!FO104,OFFSET(LightShader!FO104,Param!$M$21-20,0)
)+POWER(0.3,Param!$M$21)),-2),0))</f>
        <v>1.4719594570682231</v>
      </c>
      <c r="FP13" s="53">
        <f ca="1">IF(ScreenHeight!$B14&lt;OFFSET(Radar!$AC$3,COLUMN(),0),
    Param!$B$38/ScreenHeight!$B14,
    (Param!$B$37+1/(1-OFFSET(Radar!$AD$3,COLUMN(),0)*ScreenHeight!$C14)/Param!$B$39)/OFFSET(Radar!$AC$3,COLUMN(),0)
)*DistanceShader!FP13*LightShader!FP13*(IF(OFFSET(Ghosts!$S$41,COLUMN(),0)&lt;ScreenHeight!$E14,
   1,
   (SQRT(OFFSET(Ghosts!$T$41,COLUMN(),0)-OFFSET(Ghosts!$R$41,COLUMN(),0)*ScreenHeight!$D14)-1))+IF(Ghosts!$B$35,IF(Param!$M$21,-1-POWER(0.3,Param!$M$21)/(IF(Param!$M$21&lt;20,LightShader!FP104,OFFSET(LightShader!FP104,Param!$M$21-20,0)
)+POWER(0.3,Param!$M$21)),-2),0))</f>
        <v>1.4506918660445216</v>
      </c>
      <c r="FQ13" s="53">
        <f ca="1">IF(ScreenHeight!$B14&lt;OFFSET(Radar!$AC$3,COLUMN(),0),
    Param!$B$38/ScreenHeight!$B14,
    (Param!$B$37+1/(1-OFFSET(Radar!$AD$3,COLUMN(),0)*ScreenHeight!$C14)/Param!$B$39)/OFFSET(Radar!$AC$3,COLUMN(),0)
)*DistanceShader!FQ13*LightShader!FQ13*(IF(OFFSET(Ghosts!$S$41,COLUMN(),0)&lt;ScreenHeight!$E14,
   1,
   (SQRT(OFFSET(Ghosts!$T$41,COLUMN(),0)-OFFSET(Ghosts!$R$41,COLUMN(),0)*ScreenHeight!$D14)-1))+IF(Ghosts!$B$35,IF(Param!$M$21,-1-POWER(0.3,Param!$M$21)/(IF(Param!$M$21&lt;20,LightShader!FQ104,OFFSET(LightShader!FQ104,Param!$M$21-20,0)
)+POWER(0.3,Param!$M$21)),-2),0))</f>
        <v>1.4298499247251586</v>
      </c>
      <c r="FR13" s="53">
        <f ca="1">IF(ScreenHeight!$B14&lt;OFFSET(Radar!$AC$3,COLUMN(),0),
    Param!$B$38/ScreenHeight!$B14,
    (Param!$B$37+1/(1-OFFSET(Radar!$AD$3,COLUMN(),0)*ScreenHeight!$C14)/Param!$B$39)/OFFSET(Radar!$AC$3,COLUMN(),0)
)*DistanceShader!FR13*LightShader!FR13*(IF(OFFSET(Ghosts!$S$41,COLUMN(),0)&lt;ScreenHeight!$E14,
   1,
   (SQRT(OFFSET(Ghosts!$T$41,COLUMN(),0)-OFFSET(Ghosts!$R$41,COLUMN(),0)*ScreenHeight!$D14)-1))+IF(Ghosts!$B$35,IF(Param!$M$21,-1-POWER(0.3,Param!$M$21)/(IF(Param!$M$21&lt;20,LightShader!FR104,OFFSET(LightShader!FR104,Param!$M$21-20,0)
)+POWER(0.3,Param!$M$21)),-2),0))</f>
        <v>1.4094229038409467</v>
      </c>
      <c r="FS13" s="53">
        <f ca="1">IF(ScreenHeight!$B14&lt;OFFSET(Radar!$AC$3,COLUMN(),0),
    Param!$B$38/ScreenHeight!$B14,
    (Param!$B$37+1/(1-OFFSET(Radar!$AD$3,COLUMN(),0)*ScreenHeight!$C14)/Param!$B$39)/OFFSET(Radar!$AC$3,COLUMN(),0)
)*DistanceShader!FS13*LightShader!FS13*(IF(OFFSET(Ghosts!$S$41,COLUMN(),0)&lt;ScreenHeight!$E14,
   1,
   (SQRT(OFFSET(Ghosts!$T$41,COLUMN(),0)-OFFSET(Ghosts!$R$41,COLUMN(),0)*ScreenHeight!$D14)-1))+IF(Ghosts!$B$35,IF(Param!$M$21,-1-POWER(0.3,Param!$M$21)/(IF(Param!$M$21&lt;20,LightShader!FS104,OFFSET(LightShader!FS104,Param!$M$21-20,0)
)+POWER(0.3,Param!$M$21)),-2),0))</f>
        <v>1.3894003834920561</v>
      </c>
      <c r="FT13" s="53">
        <f ca="1">IF(ScreenHeight!$B14&lt;OFFSET(Radar!$AC$3,COLUMN(),0),
    Param!$B$38/ScreenHeight!$B14,
    (Param!$B$37+1/(1-OFFSET(Radar!$AD$3,COLUMN(),0)*ScreenHeight!$C14)/Param!$B$39)/OFFSET(Radar!$AC$3,COLUMN(),0)
)*DistanceShader!FT13*LightShader!FT13*(IF(OFFSET(Ghosts!$S$41,COLUMN(),0)&lt;ScreenHeight!$E14,
   1,
   (SQRT(OFFSET(Ghosts!$T$41,COLUMN(),0)-OFFSET(Ghosts!$R$41,COLUMN(),0)*ScreenHeight!$D14)-1))+IF(Ghosts!$B$35,IF(Param!$M$21,-1-POWER(0.3,Param!$M$21)/(IF(Param!$M$21&lt;20,LightShader!FT104,OFFSET(LightShader!FT104,Param!$M$21-20,0)
)+POWER(0.3,Param!$M$21)),-2),0))</f>
        <v>1.3697722450697425</v>
      </c>
      <c r="FU13" s="53">
        <f ca="1">IF(ScreenHeight!$B14&lt;OFFSET(Radar!$AC$3,COLUMN(),0),
    Param!$B$38/ScreenHeight!$B14,
    (Param!$B$37+1/(1-OFFSET(Radar!$AD$3,COLUMN(),0)*ScreenHeight!$C14)/Param!$B$39)/OFFSET(Radar!$AC$3,COLUMN(),0)
)*DistanceShader!FU13*LightShader!FU13*(IF(OFFSET(Ghosts!$S$41,COLUMN(),0)&lt;ScreenHeight!$E14,
   1,
   (SQRT(OFFSET(Ghosts!$T$41,COLUMN(),0)-OFFSET(Ghosts!$R$41,COLUMN(),0)*ScreenHeight!$D14)-1))+IF(Ghosts!$B$35,IF(Param!$M$21,-1-POWER(0.3,Param!$M$21)/(IF(Param!$M$21&lt;20,LightShader!FU104,OFFSET(LightShader!FU104,Param!$M$21-20,0)
)+POWER(0.3,Param!$M$21)),-2),0))</f>
        <v>1.3505286631399385</v>
      </c>
      <c r="FV13" s="53">
        <f ca="1">IF(ScreenHeight!$B14&lt;OFFSET(Radar!$AC$3,COLUMN(),0),
    Param!$B$38/ScreenHeight!$B14,
    (Param!$B$37+1/(1-OFFSET(Radar!$AD$3,COLUMN(),0)*ScreenHeight!$C14)/Param!$B$39)/OFFSET(Radar!$AC$3,COLUMN(),0)
)*DistanceShader!FV13*LightShader!FV13*(IF(OFFSET(Ghosts!$S$41,COLUMN(),0)&lt;ScreenHeight!$E14,
   1,
   (SQRT(OFFSET(Ghosts!$T$41,COLUMN(),0)-OFFSET(Ghosts!$R$41,COLUMN(),0)*ScreenHeight!$D14)-1))+IF(Ghosts!$B$35,IF(Param!$M$21,-1-POWER(0.3,Param!$M$21)/(IF(Param!$M$21&lt;20,LightShader!FV104,OFFSET(LightShader!FV104,Param!$M$21-20,0)
)+POWER(0.3,Param!$M$21)),-2),0))</f>
        <v>1.3316600973311485</v>
      </c>
      <c r="FW13" s="53">
        <f ca="1">IF(ScreenHeight!$B14&lt;OFFSET(Radar!$AC$3,COLUMN(),0),
    Param!$B$38/ScreenHeight!$B14,
    (Param!$B$37+1/(1-OFFSET(Radar!$AD$3,COLUMN(),0)*ScreenHeight!$C14)/Param!$B$39)/OFFSET(Radar!$AC$3,COLUMN(),0)
)*DistanceShader!FW13*LightShader!FW13*(IF(OFFSET(Ghosts!$S$41,COLUMN(),0)&lt;ScreenHeight!$E14,
   1,
   (SQRT(OFFSET(Ghosts!$T$41,COLUMN(),0)-OFFSET(Ghosts!$R$41,COLUMN(),0)*ScreenHeight!$D14)-1))+IF(Ghosts!$B$35,IF(Param!$M$21,-1-POWER(0.3,Param!$M$21)/(IF(Param!$M$21&lt;20,LightShader!FW104,OFFSET(LightShader!FW104,Param!$M$21-20,0)
)+POWER(0.3,Param!$M$21)),-2),0))</f>
        <v>1.3131572842626746</v>
      </c>
      <c r="FX13" s="53">
        <f ca="1">IF(ScreenHeight!$B14&lt;OFFSET(Radar!$AC$3,COLUMN(),0),
    Param!$B$38/ScreenHeight!$B14,
    (Param!$B$37+1/(1-OFFSET(Radar!$AD$3,COLUMN(),0)*ScreenHeight!$C14)/Param!$B$39)/OFFSET(Radar!$AC$3,COLUMN(),0)
)*DistanceShader!FX13*LightShader!FX13*(IF(OFFSET(Ghosts!$S$41,COLUMN(),0)&lt;ScreenHeight!$E14,
   1,
   (SQRT(OFFSET(Ghosts!$T$41,COLUMN(),0)-OFFSET(Ghosts!$R$41,COLUMN(),0)*ScreenHeight!$D14)-1))+IF(Ghosts!$B$35,IF(Param!$M$21,-1-POWER(0.3,Param!$M$21)/(IF(Param!$M$21&lt;20,LightShader!FX104,OFFSET(LightShader!FX104,Param!$M$21-20,0)
)+POWER(0.3,Param!$M$21)),-2),0))</f>
        <v>1.2950112295435319</v>
      </c>
      <c r="FY13" s="53">
        <f ca="1">IF(ScreenHeight!$B14&lt;OFFSET(Radar!$AC$3,COLUMN(),0),
    Param!$B$38/ScreenHeight!$B14,
    (Param!$B$37+1/(1-OFFSET(Radar!$AD$3,COLUMN(),0)*ScreenHeight!$C14)/Param!$B$39)/OFFSET(Radar!$AC$3,COLUMN(),0)
)*DistanceShader!FY13*LightShader!FY13*(IF(OFFSET(Ghosts!$S$41,COLUMN(),0)&lt;ScreenHeight!$E14,
   1,
   (SQRT(OFFSET(Ghosts!$T$41,COLUMN(),0)-OFFSET(Ghosts!$R$41,COLUMN(),0)*ScreenHeight!$D14)-1))+IF(Ghosts!$B$35,IF(Param!$M$21,-1-POWER(0.3,Param!$M$21)/(IF(Param!$M$21&lt;20,LightShader!FY104,OFFSET(LightShader!FY104,Param!$M$21-20,0)
)+POWER(0.3,Param!$M$21)),-2),0))</f>
        <v>1.2772131998674896</v>
      </c>
      <c r="FZ13" s="53">
        <f ca="1">IF(ScreenHeight!$B14&lt;OFFSET(Radar!$AC$3,COLUMN(),0),
    Param!$B$38/ScreenHeight!$B14,
    (Param!$B$37+1/(1-OFFSET(Radar!$AD$3,COLUMN(),0)*ScreenHeight!$C14)/Param!$B$39)/OFFSET(Radar!$AC$3,COLUMN(),0)
)*DistanceShader!FZ13*LightShader!FZ13*(IF(OFFSET(Ghosts!$S$41,COLUMN(),0)&lt;ScreenHeight!$E14,
   1,
   (SQRT(OFFSET(Ghosts!$T$41,COLUMN(),0)-OFFSET(Ghosts!$R$41,COLUMN(),0)*ScreenHeight!$D14)-1))+IF(Ghosts!$B$35,IF(Param!$M$21,-1-POWER(0.3,Param!$M$21)/(IF(Param!$M$21&lt;20,LightShader!FZ104,OFFSET(LightShader!FZ104,Param!$M$21-20,0)
)+POWER(0.3,Param!$M$21)),-2),0))</f>
        <v>1.2597547152253585</v>
      </c>
      <c r="GA13" s="53">
        <f ca="1">IF(ScreenHeight!$B14&lt;OFFSET(Radar!$AC$3,COLUMN(),0),
    Param!$B$38/ScreenHeight!$B14,
    (Param!$B$37+1/(1-OFFSET(Radar!$AD$3,COLUMN(),0)*ScreenHeight!$C14)/Param!$B$39)/OFFSET(Radar!$AC$3,COLUMN(),0)
)*DistanceShader!GA13*LightShader!GA13*(IF(OFFSET(Ghosts!$S$41,COLUMN(),0)&lt;ScreenHeight!$E14,
   1,
   (SQRT(OFFSET(Ghosts!$T$41,COLUMN(),0)-OFFSET(Ghosts!$R$41,COLUMN(),0)*ScreenHeight!$D14)-1))+IF(Ghosts!$B$35,IF(Param!$M$21,-1-POWER(0.3,Param!$M$21)/(IF(Param!$M$21&lt;20,LightShader!GA104,OFFSET(LightShader!GA104,Param!$M$21-20,0)
)+POWER(0.3,Param!$M$21)),-2),0))</f>
        <v>1.2426275412518826</v>
      </c>
      <c r="GB13" s="53">
        <f ca="1">IF(ScreenHeight!$B14&lt;OFFSET(Radar!$AC$3,COLUMN(),0),
    Param!$B$38/ScreenHeight!$B14,
    (Param!$B$37+1/(1-OFFSET(Radar!$AD$3,COLUMN(),0)*ScreenHeight!$C14)/Param!$B$39)/OFFSET(Radar!$AC$3,COLUMN(),0)
)*DistanceShader!GB13*LightShader!GB13*(IF(OFFSET(Ghosts!$S$41,COLUMN(),0)&lt;ScreenHeight!$E14,
   1,
   (SQRT(OFFSET(Ghosts!$T$41,COLUMN(),0)-OFFSET(Ghosts!$R$41,COLUMN(),0)*ScreenHeight!$D14)-1))+IF(Ghosts!$B$35,IF(Param!$M$21,-1-POWER(0.3,Param!$M$21)/(IF(Param!$M$21&lt;20,LightShader!GB104,OFFSET(LightShader!GB104,Param!$M$21-20,0)
)+POWER(0.3,Param!$M$21)),-2),0))</f>
        <v>1.2258236817213215</v>
      </c>
      <c r="GC13" s="53">
        <f ca="1">IF(ScreenHeight!$B14&lt;OFFSET(Radar!$AC$3,COLUMN(),0),
    Param!$B$38/ScreenHeight!$B14,
    (Param!$B$37+1/(1-OFFSET(Radar!$AD$3,COLUMN(),0)*ScreenHeight!$C14)/Param!$B$39)/OFFSET(Radar!$AC$3,COLUMN(),0)
)*DistanceShader!GC13*LightShader!GC13*(IF(OFFSET(Ghosts!$S$41,COLUMN(),0)&lt;ScreenHeight!$E14,
   1,
   (SQRT(OFFSET(Ghosts!$T$41,COLUMN(),0)-OFFSET(Ghosts!$R$41,COLUMN(),0)*ScreenHeight!$D14)-1))+IF(Ghosts!$B$35,IF(Param!$M$21,-1-POWER(0.3,Param!$M$21)/(IF(Param!$M$21&lt;20,LightShader!GC104,OFFSET(LightShader!GC104,Param!$M$21-20,0)
)+POWER(0.3,Param!$M$21)),-2),0))</f>
        <v>1.2093353712029598</v>
      </c>
      <c r="GD13" s="53">
        <f ca="1">IF(ScreenHeight!$B14&lt;OFFSET(Radar!$AC$3,COLUMN(),0),
    Param!$B$38/ScreenHeight!$B14,
    (Param!$B$37+1/(1-OFFSET(Radar!$AD$3,COLUMN(),0)*ScreenHeight!$C14)/Param!$B$39)/OFFSET(Radar!$AC$3,COLUMN(),0)
)*DistanceShader!GD13*LightShader!GD13*(IF(OFFSET(Ghosts!$S$41,COLUMN(),0)&lt;ScreenHeight!$E14,
   1,
   (SQRT(OFFSET(Ghosts!$T$41,COLUMN(),0)-OFFSET(Ghosts!$R$41,COLUMN(),0)*ScreenHeight!$D14)-1))+IF(Ghosts!$B$35,IF(Param!$M$21,-1-POWER(0.3,Param!$M$21)/(IF(Param!$M$21&lt;20,LightShader!GD104,OFFSET(LightShader!GD104,Param!$M$21-20,0)
)+POWER(0.3,Param!$M$21)),-2),0))</f>
        <v>1.1931550678853189</v>
      </c>
      <c r="GE13" s="53">
        <f ca="1">IF(ScreenHeight!$B14&lt;OFFSET(Radar!$AC$3,COLUMN(),0),
    Param!$B$38/ScreenHeight!$B14,
    (Param!$B$37+1/(1-OFFSET(Radar!$AD$3,COLUMN(),0)*ScreenHeight!$C14)/Param!$B$39)/OFFSET(Radar!$AC$3,COLUMN(),0)
)*DistanceShader!GE13*LightShader!GE13*(IF(OFFSET(Ghosts!$S$41,COLUMN(),0)&lt;ScreenHeight!$E14,
   1,
   (SQRT(OFFSET(Ghosts!$T$41,COLUMN(),0)-OFFSET(Ghosts!$R$41,COLUMN(),0)*ScreenHeight!$D14)-1))+IF(Ghosts!$B$35,IF(Param!$M$21,-1-POWER(0.3,Param!$M$21)/(IF(Param!$M$21&lt;20,LightShader!GE104,OFFSET(LightShader!GE104,Param!$M$21-20,0)
)+POWER(0.3,Param!$M$21)),-2),0))</f>
        <v>1.177275446575698</v>
      </c>
    </row>
    <row r="14" spans="1:187" ht="7.5" customHeight="1">
      <c r="A14" s="53">
        <f ca="1">IF(ScreenHeight!$B15&lt;OFFSET(Radar!$AC$3,COLUMN(),0),
    Param!$B$38/ScreenHeight!$B15,
    (Param!$B$37+1/(1-OFFSET(Radar!$AD$3,COLUMN(),0)*ScreenHeight!$C15)/Param!$B$39)/OFFSET(Radar!$AC$3,COLUMN(),0)
)*DistanceShader!A14*LightShader!A14*(IF(OFFSET(Ghosts!$S$41,COLUMN(),0)&lt;ScreenHeight!$E15,
   1,
   (SQRT(OFFSET(Ghosts!$T$41,COLUMN(),0)-OFFSET(Ghosts!$R$41,COLUMN(),0)*ScreenHeight!$D15)-1))+IF(Ghosts!$B$35,IF(Param!$M$21,-1-POWER(0.3,Param!$M$21)/(IF(Param!$M$21&lt;20,LightShader!A105,OFFSET(LightShader!A105,Param!$M$21-20,0)
)+POWER(0.3,Param!$M$21)),-2),0))</f>
        <v>1.1455079027397517</v>
      </c>
      <c r="B14" s="53">
        <f ca="1">IF(ScreenHeight!$B15&lt;OFFSET(Radar!$AC$3,COLUMN(),0),
    Param!$B$38/ScreenHeight!$B15,
    (Param!$B$37+1/(1-OFFSET(Radar!$AD$3,COLUMN(),0)*ScreenHeight!$C15)/Param!$B$39)/OFFSET(Radar!$AC$3,COLUMN(),0)
)*DistanceShader!B14*LightShader!B14*(IF(OFFSET(Ghosts!$S$41,COLUMN(),0)&lt;ScreenHeight!$E15,
   1,
   (SQRT(OFFSET(Ghosts!$T$41,COLUMN(),0)-OFFSET(Ghosts!$R$41,COLUMN(),0)*ScreenHeight!$D15)-1))+IF(Ghosts!$B$35,IF(Param!$M$21,-1-POWER(0.3,Param!$M$21)/(IF(Param!$M$21&lt;20,LightShader!B105,OFFSET(LightShader!B105,Param!$M$21-20,0)
)+POWER(0.3,Param!$M$21)),-2),0))</f>
        <v>1.161042210895783</v>
      </c>
      <c r="C14" s="53">
        <f ca="1">IF(ScreenHeight!$B15&lt;OFFSET(Radar!$AC$3,COLUMN(),0),
    Param!$B$38/ScreenHeight!$B15,
    (Param!$B$37+1/(1-OFFSET(Radar!$AD$3,COLUMN(),0)*ScreenHeight!$C15)/Param!$B$39)/OFFSET(Radar!$AC$3,COLUMN(),0)
)*DistanceShader!C14*LightShader!C14*(IF(OFFSET(Ghosts!$S$41,COLUMN(),0)&lt;ScreenHeight!$E15,
   1,
   (SQRT(OFFSET(Ghosts!$T$41,COLUMN(),0)-OFFSET(Ghosts!$R$41,COLUMN(),0)*ScreenHeight!$D15)-1))+IF(Ghosts!$B$35,IF(Param!$M$21,-1-POWER(0.3,Param!$M$21)/(IF(Param!$M$21&lt;20,LightShader!C105,OFFSET(LightShader!C105,Param!$M$21-20,0)
)+POWER(0.3,Param!$M$21)),-2),0))</f>
        <v>1.1768735083626658</v>
      </c>
      <c r="D14" s="53">
        <f ca="1">IF(ScreenHeight!$B15&lt;OFFSET(Radar!$AC$3,COLUMN(),0),
    Param!$B$38/ScreenHeight!$B15,
    (Param!$B$37+1/(1-OFFSET(Radar!$AD$3,COLUMN(),0)*ScreenHeight!$C15)/Param!$B$39)/OFFSET(Radar!$AC$3,COLUMN(),0)
)*DistanceShader!D14*LightShader!D14*(IF(OFFSET(Ghosts!$S$41,COLUMN(),0)&lt;ScreenHeight!$E15,
   1,
   (SQRT(OFFSET(Ghosts!$T$41,COLUMN(),0)-OFFSET(Ghosts!$R$41,COLUMN(),0)*ScreenHeight!$D15)-1))+IF(Ghosts!$B$35,IF(Param!$M$21,-1-POWER(0.3,Param!$M$21)/(IF(Param!$M$21&lt;20,LightShader!D105,OFFSET(LightShader!D105,Param!$M$21-20,0)
)+POWER(0.3,Param!$M$21)),-2),0))</f>
        <v>1.1930091538487397</v>
      </c>
      <c r="E14" s="53">
        <f ca="1">IF(ScreenHeight!$B15&lt;OFFSET(Radar!$AC$3,COLUMN(),0),
    Param!$B$38/ScreenHeight!$B15,
    (Param!$B$37+1/(1-OFFSET(Radar!$AD$3,COLUMN(),0)*ScreenHeight!$C15)/Param!$B$39)/OFFSET(Radar!$AC$3,COLUMN(),0)
)*DistanceShader!E14*LightShader!E14*(IF(OFFSET(Ghosts!$S$41,COLUMN(),0)&lt;ScreenHeight!$E15,
   1,
   (SQRT(OFFSET(Ghosts!$T$41,COLUMN(),0)-OFFSET(Ghosts!$R$41,COLUMN(),0)*ScreenHeight!$D15)-1))+IF(Ghosts!$B$35,IF(Param!$M$21,-1-POWER(0.3,Param!$M$21)/(IF(Param!$M$21&lt;20,LightShader!E105,OFFSET(LightShader!E105,Param!$M$21-20,0)
)+POWER(0.3,Param!$M$21)),-2),0))</f>
        <v>1.2094567301446673</v>
      </c>
      <c r="F14" s="53">
        <f ca="1">IF(ScreenHeight!$B15&lt;OFFSET(Radar!$AC$3,COLUMN(),0),
    Param!$B$38/ScreenHeight!$B15,
    (Param!$B$37+1/(1-OFFSET(Radar!$AD$3,COLUMN(),0)*ScreenHeight!$C15)/Param!$B$39)/OFFSET(Radar!$AC$3,COLUMN(),0)
)*DistanceShader!F14*LightShader!F14*(IF(OFFSET(Ghosts!$S$41,COLUMN(),0)&lt;ScreenHeight!$E15,
   1,
   (SQRT(OFFSET(Ghosts!$T$41,COLUMN(),0)-OFFSET(Ghosts!$R$41,COLUMN(),0)*ScreenHeight!$D15)-1))+IF(Ghosts!$B$35,IF(Param!$M$21,-1-POWER(0.3,Param!$M$21)/(IF(Param!$M$21&lt;20,LightShader!F105,OFFSET(LightShader!F105,Param!$M$21-20,0)
)+POWER(0.3,Param!$M$21)),-2),0))</f>
        <v>1.2262240517833665</v>
      </c>
      <c r="G14" s="53">
        <f ca="1">IF(ScreenHeight!$B15&lt;OFFSET(Radar!$AC$3,COLUMN(),0),
    Param!$B$38/ScreenHeight!$B15,
    (Param!$B$37+1/(1-OFFSET(Radar!$AD$3,COLUMN(),0)*ScreenHeight!$C15)/Param!$B$39)/OFFSET(Radar!$AC$3,COLUMN(),0)
)*DistanceShader!G14*LightShader!G14*(IF(OFFSET(Ghosts!$S$41,COLUMN(),0)&lt;ScreenHeight!$E15,
   1,
   (SQRT(OFFSET(Ghosts!$T$41,COLUMN(),0)-OFFSET(Ghosts!$R$41,COLUMN(),0)*ScreenHeight!$D15)-1))+IF(Ghosts!$B$35,IF(Param!$M$21,-1-POWER(0.3,Param!$M$21)/(IF(Param!$M$21&lt;20,LightShader!G105,OFFSET(LightShader!G105,Param!$M$21-20,0)
)+POWER(0.3,Param!$M$21)),-2),0))</f>
        <v>1.2433191729291346</v>
      </c>
      <c r="H14" s="53">
        <f ca="1">IF(ScreenHeight!$B15&lt;OFFSET(Radar!$AC$3,COLUMN(),0),
    Param!$B$38/ScreenHeight!$B15,
    (Param!$B$37+1/(1-OFFSET(Radar!$AD$3,COLUMN(),0)*ScreenHeight!$C15)/Param!$B$39)/OFFSET(Radar!$AC$3,COLUMN(),0)
)*DistanceShader!H14*LightShader!H14*(IF(OFFSET(Ghosts!$S$41,COLUMN(),0)&lt;ScreenHeight!$E15,
   1,
   (SQRT(OFFSET(Ghosts!$T$41,COLUMN(),0)-OFFSET(Ghosts!$R$41,COLUMN(),0)*ScreenHeight!$D15)-1))+IF(Ghosts!$B$35,IF(Param!$M$21,-1-POWER(0.3,Param!$M$21)/(IF(Param!$M$21&lt;20,LightShader!H105,OFFSET(LightShader!H105,Param!$M$21-20,0)
)+POWER(0.3,Param!$M$21)),-2),0))</f>
        <v>1.2607503954937374</v>
      </c>
      <c r="I14" s="53">
        <f ca="1">IF(ScreenHeight!$B15&lt;OFFSET(Radar!$AC$3,COLUMN(),0),
    Param!$B$38/ScreenHeight!$B15,
    (Param!$B$37+1/(1-OFFSET(Radar!$AD$3,COLUMN(),0)*ScreenHeight!$C15)/Param!$B$39)/OFFSET(Radar!$AC$3,COLUMN(),0)
)*DistanceShader!I14*LightShader!I14*(IF(OFFSET(Ghosts!$S$41,COLUMN(),0)&lt;ScreenHeight!$E15,
   1,
   (SQRT(OFFSET(Ghosts!$T$41,COLUMN(),0)-OFFSET(Ghosts!$R$41,COLUMN(),0)*ScreenHeight!$D15)-1))+IF(Ghosts!$B$35,IF(Param!$M$21,-1-POWER(0.3,Param!$M$21)/(IF(Param!$M$21&lt;20,LightShader!I105,OFFSET(LightShader!I105,Param!$M$21-20,0)
)+POWER(0.3,Param!$M$21)),-2),0))</f>
        <v>1.2785262774754502</v>
      </c>
      <c r="J14" s="53">
        <f ca="1">IF(ScreenHeight!$B15&lt;OFFSET(Radar!$AC$3,COLUMN(),0),
    Param!$B$38/ScreenHeight!$B15,
    (Param!$B$37+1/(1-OFFSET(Radar!$AD$3,COLUMN(),0)*ScreenHeight!$C15)/Param!$B$39)/OFFSET(Radar!$AC$3,COLUMN(),0)
)*DistanceShader!J14*LightShader!J14*(IF(OFFSET(Ghosts!$S$41,COLUMN(),0)&lt;ScreenHeight!$E15,
   1,
   (SQRT(OFFSET(Ghosts!$T$41,COLUMN(),0)-OFFSET(Ghosts!$R$41,COLUMN(),0)*ScreenHeight!$D15)-1))+IF(Ghosts!$B$35,IF(Param!$M$21,-1-POWER(0.3,Param!$M$21)/(IF(Param!$M$21&lt;20,LightShader!J105,OFFSET(LightShader!J105,Param!$M$21-20,0)
)+POWER(0.3,Param!$M$21)),-2),0))</f>
        <v>1.2966556415149557</v>
      </c>
      <c r="K14" s="53">
        <f ca="1">IF(ScreenHeight!$B15&lt;OFFSET(Radar!$AC$3,COLUMN(),0),
    Param!$B$38/ScreenHeight!$B15,
    (Param!$B$37+1/(1-OFFSET(Radar!$AD$3,COLUMN(),0)*ScreenHeight!$C15)/Param!$B$39)/OFFSET(Radar!$AC$3,COLUMN(),0)
)*DistanceShader!K14*LightShader!K14*(IF(OFFSET(Ghosts!$S$41,COLUMN(),0)&lt;ScreenHeight!$E15,
   1,
   (SQRT(OFFSET(Ghosts!$T$41,COLUMN(),0)-OFFSET(Ghosts!$R$41,COLUMN(),0)*ScreenHeight!$D15)-1))+IF(Ghosts!$B$35,IF(Param!$M$21,-1-POWER(0.3,Param!$M$21)/(IF(Param!$M$21&lt;20,LightShader!K105,OFFSET(LightShader!K105,Param!$M$21-20,0)
)+POWER(0.3,Param!$M$21)),-2),0))</f>
        <v>1.3151475836595705</v>
      </c>
      <c r="L14" s="53">
        <f ca="1">IF(ScreenHeight!$B15&lt;OFFSET(Radar!$AC$3,COLUMN(),0),
    Param!$B$38/ScreenHeight!$B15,
    (Param!$B$37+1/(1-OFFSET(Radar!$AD$3,COLUMN(),0)*ScreenHeight!$C15)/Param!$B$39)/OFFSET(Radar!$AC$3,COLUMN(),0)
)*DistanceShader!L14*LightShader!L14*(IF(OFFSET(Ghosts!$S$41,COLUMN(),0)&lt;ScreenHeight!$E15,
   1,
   (SQRT(OFFSET(Ghosts!$T$41,COLUMN(),0)-OFFSET(Ghosts!$R$41,COLUMN(),0)*ScreenHeight!$D15)-1))+IF(Ghosts!$B$35,IF(Param!$M$21,-1-POWER(0.3,Param!$M$21)/(IF(Param!$M$21&lt;20,LightShader!L105,OFFSET(LightShader!L105,Param!$M$21-20,0)
)+POWER(0.3,Param!$M$21)),-2),0))</f>
        <v>1.334011482324424</v>
      </c>
      <c r="M14" s="53">
        <f ca="1">IF(ScreenHeight!$B15&lt;OFFSET(Radar!$AC$3,COLUMN(),0),
    Param!$B$38/ScreenHeight!$B15,
    (Param!$B$37+1/(1-OFFSET(Radar!$AD$3,COLUMN(),0)*ScreenHeight!$C15)/Param!$B$39)/OFFSET(Radar!$AC$3,COLUMN(),0)
)*DistanceShader!M14*LightShader!M14*(IF(OFFSET(Ghosts!$S$41,COLUMN(),0)&lt;ScreenHeight!$E15,
   1,
   (SQRT(OFFSET(Ghosts!$T$41,COLUMN(),0)-OFFSET(Ghosts!$R$41,COLUMN(),0)*ScreenHeight!$D15)-1))+IF(Ghosts!$B$35,IF(Param!$M$21,-1-POWER(0.3,Param!$M$21)/(IF(Param!$M$21&lt;20,LightShader!M105,OFFSET(LightShader!M105,Param!$M$21-20,0)
)+POWER(0.3,Param!$M$21)),-2),0))</f>
        <v>1.3532570074359433</v>
      </c>
      <c r="N14" s="53">
        <f ca="1">IF(ScreenHeight!$B15&lt;OFFSET(Radar!$AC$3,COLUMN(),0),
    Param!$B$38/ScreenHeight!$B15,
    (Param!$B$37+1/(1-OFFSET(Radar!$AD$3,COLUMN(),0)*ScreenHeight!$C15)/Param!$B$39)/OFFSET(Radar!$AC$3,COLUMN(),0)
)*DistanceShader!N14*LightShader!N14*(IF(OFFSET(Ghosts!$S$41,COLUMN(),0)&lt;ScreenHeight!$E15,
   1,
   (SQRT(OFFSET(Ghosts!$T$41,COLUMN(),0)-OFFSET(Ghosts!$R$41,COLUMN(),0)*ScreenHeight!$D15)-1))+IF(Ghosts!$B$35,IF(Param!$M$21,-1-POWER(0.3,Param!$M$21)/(IF(Param!$M$21&lt;20,LightShader!N105,OFFSET(LightShader!N105,Param!$M$21-20,0)
)+POWER(0.3,Param!$M$21)),-2),0))</f>
        <v>1.3728941297391648</v>
      </c>
      <c r="O14" s="53">
        <f ca="1">IF(ScreenHeight!$B15&lt;OFFSET(Radar!$AC$3,COLUMN(),0),
    Param!$B$38/ScreenHeight!$B15,
    (Param!$B$37+1/(1-OFFSET(Radar!$AD$3,COLUMN(),0)*ScreenHeight!$C15)/Param!$B$39)/OFFSET(Radar!$AC$3,COLUMN(),0)
)*DistanceShader!O14*LightShader!O14*(IF(OFFSET(Ghosts!$S$41,COLUMN(),0)&lt;ScreenHeight!$E15,
   1,
   (SQRT(OFFSET(Ghosts!$T$41,COLUMN(),0)-OFFSET(Ghosts!$R$41,COLUMN(),0)*ScreenHeight!$D15)-1))+IF(Ghosts!$B$35,IF(Param!$M$21,-1-POWER(0.3,Param!$M$21)/(IF(Param!$M$21&lt;20,LightShader!O105,OFFSET(LightShader!O105,Param!$M$21-20,0)
)+POWER(0.3,Param!$M$21)),-2),0))</f>
        <v>1.3929331302460026</v>
      </c>
      <c r="P14" s="53">
        <f ca="1">IF(ScreenHeight!$B15&lt;OFFSET(Radar!$AC$3,COLUMN(),0),
    Param!$B$38/ScreenHeight!$B15,
    (Param!$B$37+1/(1-OFFSET(Radar!$AD$3,COLUMN(),0)*ScreenHeight!$C15)/Param!$B$39)/OFFSET(Radar!$AC$3,COLUMN(),0)
)*DistanceShader!P14*LightShader!P14*(IF(OFFSET(Ghosts!$S$41,COLUMN(),0)&lt;ScreenHeight!$E15,
   1,
   (SQRT(OFFSET(Ghosts!$T$41,COLUMN(),0)-OFFSET(Ghosts!$R$41,COLUMN(),0)*ScreenHeight!$D15)-1))+IF(Ghosts!$B$35,IF(Param!$M$21,-1-POWER(0.3,Param!$M$21)/(IF(Param!$M$21&lt;20,LightShader!P105,OFFSET(LightShader!P105,Param!$M$21-20,0)
)+POWER(0.3,Param!$M$21)),-2),0))</f>
        <v>1.4133846097965208</v>
      </c>
      <c r="Q14" s="53">
        <f ca="1">IF(ScreenHeight!$B15&lt;OFFSET(Radar!$AC$3,COLUMN(),0),
    Param!$B$38/ScreenHeight!$B15,
    (Param!$B$37+1/(1-OFFSET(Radar!$AD$3,COLUMN(),0)*ScreenHeight!$C15)/Param!$B$39)/OFFSET(Radar!$AC$3,COLUMN(),0)
)*DistanceShader!Q14*LightShader!Q14*(IF(OFFSET(Ghosts!$S$41,COLUMN(),0)&lt;ScreenHeight!$E15,
   1,
   (SQRT(OFFSET(Ghosts!$T$41,COLUMN(),0)-OFFSET(Ghosts!$R$41,COLUMN(),0)*ScreenHeight!$D15)-1))+IF(Ghosts!$B$35,IF(Param!$M$21,-1-POWER(0.3,Param!$M$21)/(IF(Param!$M$21&lt;20,LightShader!Q105,OFFSET(LightShader!Q105,Param!$M$21-20,0)
)+POWER(0.3,Param!$M$21)),-2),0))</f>
        <v>1.4342594986994075</v>
      </c>
      <c r="R14" s="53">
        <f ca="1">IF(ScreenHeight!$B15&lt;OFFSET(Radar!$AC$3,COLUMN(),0),
    Param!$B$38/ScreenHeight!$B15,
    (Param!$B$37+1/(1-OFFSET(Radar!$AD$3,COLUMN(),0)*ScreenHeight!$C15)/Param!$B$39)/OFFSET(Radar!$AC$3,COLUMN(),0)
)*DistanceShader!R14*LightShader!R14*(IF(OFFSET(Ghosts!$S$41,COLUMN(),0)&lt;ScreenHeight!$E15,
   1,
   (SQRT(OFFSET(Ghosts!$T$41,COLUMN(),0)-OFFSET(Ghosts!$R$41,COLUMN(),0)*ScreenHeight!$D15)-1))+IF(Ghosts!$B$35,IF(Param!$M$21,-1-POWER(0.3,Param!$M$21)/(IF(Param!$M$21&lt;20,LightShader!R105,OFFSET(LightShader!R105,Param!$M$21-20,0)
)+POWER(0.3,Param!$M$21)),-2),0))</f>
        <v>1.4555690664111316</v>
      </c>
      <c r="S14" s="53">
        <f ca="1">IF(ScreenHeight!$B15&lt;OFFSET(Radar!$AC$3,COLUMN(),0),
    Param!$B$38/ScreenHeight!$B15,
    (Param!$B$37+1/(1-OFFSET(Radar!$AD$3,COLUMN(),0)*ScreenHeight!$C15)/Param!$B$39)/OFFSET(Radar!$AC$3,COLUMN(),0)
)*DistanceShader!S14*LightShader!S14*(IF(OFFSET(Ghosts!$S$41,COLUMN(),0)&lt;ScreenHeight!$E15,
   1,
   (SQRT(OFFSET(Ghosts!$T$41,COLUMN(),0)-OFFSET(Ghosts!$R$41,COLUMN(),0)*ScreenHeight!$D15)-1))+IF(Ghosts!$B$35,IF(Param!$M$21,-1-POWER(0.3,Param!$M$21)/(IF(Param!$M$21&lt;20,LightShader!S105,OFFSET(LightShader!S105,Param!$M$21-20,0)
)+POWER(0.3,Param!$M$21)),-2),0))</f>
        <v>1.4773249312055414</v>
      </c>
      <c r="T14" s="53">
        <f ca="1">IF(ScreenHeight!$B15&lt;OFFSET(Radar!$AC$3,COLUMN(),0),
    Param!$B$38/ScreenHeight!$B15,
    (Param!$B$37+1/(1-OFFSET(Radar!$AD$3,COLUMN(),0)*ScreenHeight!$C15)/Param!$B$39)/OFFSET(Radar!$AC$3,COLUMN(),0)
)*DistanceShader!T14*LightShader!T14*(IF(OFFSET(Ghosts!$S$41,COLUMN(),0)&lt;ScreenHeight!$E15,
   1,
   (SQRT(OFFSET(Ghosts!$T$41,COLUMN(),0)-OFFSET(Ghosts!$R$41,COLUMN(),0)*ScreenHeight!$D15)-1))+IF(Ghosts!$B$35,IF(Param!$M$21,-1-POWER(0.3,Param!$M$21)/(IF(Param!$M$21&lt;20,LightShader!T105,OFFSET(LightShader!T105,Param!$M$21-20,0)
)+POWER(0.3,Param!$M$21)),-2),0))</f>
        <v>1.4995390697768329</v>
      </c>
      <c r="U14" s="53">
        <f ca="1">IF(ScreenHeight!$B15&lt;OFFSET(Radar!$AC$3,COLUMN(),0),
    Param!$B$38/ScreenHeight!$B15,
    (Param!$B$37+1/(1-OFFSET(Radar!$AD$3,COLUMN(),0)*ScreenHeight!$C15)/Param!$B$39)/OFFSET(Radar!$AC$3,COLUMN(),0)
)*DistanceShader!U14*LightShader!U14*(IF(OFFSET(Ghosts!$S$41,COLUMN(),0)&lt;ScreenHeight!$E15,
   1,
   (SQRT(OFFSET(Ghosts!$T$41,COLUMN(),0)-OFFSET(Ghosts!$R$41,COLUMN(),0)*ScreenHeight!$D15)-1))+IF(Ghosts!$B$35,IF(Param!$M$21,-1-POWER(0.3,Param!$M$21)/(IF(Param!$M$21&lt;20,LightShader!U105,OFFSET(LightShader!U105,Param!$M$21-20,0)
)+POWER(0.3,Param!$M$21)),-2),0))</f>
        <v>1.5222238267086754</v>
      </c>
      <c r="V14" s="53">
        <f ca="1">IF(ScreenHeight!$B15&lt;OFFSET(Radar!$AC$3,COLUMN(),0),
    Param!$B$38/ScreenHeight!$B15,
    (Param!$B$37+1/(1-OFFSET(Radar!$AD$3,COLUMN(),0)*ScreenHeight!$C15)/Param!$B$39)/OFFSET(Radar!$AC$3,COLUMN(),0)
)*DistanceShader!V14*LightShader!V14*(IF(OFFSET(Ghosts!$S$41,COLUMN(),0)&lt;ScreenHeight!$E15,
   1,
   (SQRT(OFFSET(Ghosts!$T$41,COLUMN(),0)-OFFSET(Ghosts!$R$41,COLUMN(),0)*ScreenHeight!$D15)-1))+IF(Ghosts!$B$35,IF(Param!$M$21,-1-POWER(0.3,Param!$M$21)/(IF(Param!$M$21&lt;20,LightShader!V105,OFFSET(LightShader!V105,Param!$M$21-20,0)
)+POWER(0.3,Param!$M$21)),-2),0))</f>
        <v>1.5453919237307259</v>
      </c>
      <c r="W14" s="53">
        <f ca="1">IF(ScreenHeight!$B15&lt;OFFSET(Radar!$AC$3,COLUMN(),0),
    Param!$B$38/ScreenHeight!$B15,
    (Param!$B$37+1/(1-OFFSET(Radar!$AD$3,COLUMN(),0)*ScreenHeight!$C15)/Param!$B$39)/OFFSET(Radar!$AC$3,COLUMN(),0)
)*DistanceShader!W14*LightShader!W14*(IF(OFFSET(Ghosts!$S$41,COLUMN(),0)&lt;ScreenHeight!$E15,
   1,
   (SQRT(OFFSET(Ghosts!$T$41,COLUMN(),0)-OFFSET(Ghosts!$R$41,COLUMN(),0)*ScreenHeight!$D15)-1))+IF(Ghosts!$B$35,IF(Param!$M$21,-1-POWER(0.3,Param!$M$21)/(IF(Param!$M$21&lt;20,LightShader!W105,OFFSET(LightShader!W105,Param!$M$21-20,0)
)+POWER(0.3,Param!$M$21)),-2),0))</f>
        <v>1.5690564686705177</v>
      </c>
      <c r="X14" s="53">
        <f ca="1">IF(ScreenHeight!$B15&lt;OFFSET(Radar!$AC$3,COLUMN(),0),
    Param!$B$38/ScreenHeight!$B15,
    (Param!$B$37+1/(1-OFFSET(Radar!$AD$3,COLUMN(),0)*ScreenHeight!$C15)/Param!$B$39)/OFFSET(Radar!$AC$3,COLUMN(),0)
)*DistanceShader!X14*LightShader!X14*(IF(OFFSET(Ghosts!$S$41,COLUMN(),0)&lt;ScreenHeight!$E15,
   1,
   (SQRT(OFFSET(Ghosts!$T$41,COLUMN(),0)-OFFSET(Ghosts!$R$41,COLUMN(),0)*ScreenHeight!$D15)-1))+IF(Ghosts!$B$35,IF(Param!$M$21,-1-POWER(0.3,Param!$M$21)/(IF(Param!$M$21&lt;20,LightShader!X105,OFFSET(LightShader!X105,Param!$M$21-20,0)
)+POWER(0.3,Param!$M$21)),-2),0))</f>
        <v>1.5932309639936395</v>
      </c>
      <c r="Y14" s="53">
        <f ca="1">IF(ScreenHeight!$B15&lt;OFFSET(Radar!$AC$3,COLUMN(),0),
    Param!$B$38/ScreenHeight!$B15,
    (Param!$B$37+1/(1-OFFSET(Radar!$AD$3,COLUMN(),0)*ScreenHeight!$C15)/Param!$B$39)/OFFSET(Radar!$AC$3,COLUMN(),0)
)*DistanceShader!Y14*LightShader!Y14*(IF(OFFSET(Ghosts!$S$41,COLUMN(),0)&lt;ScreenHeight!$E15,
   1,
   (SQRT(OFFSET(Ghosts!$T$41,COLUMN(),0)-OFFSET(Ghosts!$R$41,COLUMN(),0)*ScreenHeight!$D15)-1))+IF(Ghosts!$B$35,IF(Param!$M$21,-1-POWER(0.3,Param!$M$21)/(IF(Param!$M$21&lt;20,LightShader!Y105,OFFSET(LightShader!Y105,Param!$M$21-20,0)
)+POWER(0.3,Param!$M$21)),-2),0))</f>
        <v>1.6179293148079006</v>
      </c>
      <c r="Z14" s="53">
        <f ca="1">IF(ScreenHeight!$B15&lt;OFFSET(Radar!$AC$3,COLUMN(),0),
    Param!$B$38/ScreenHeight!$B15,
    (Param!$B$37+1/(1-OFFSET(Radar!$AD$3,COLUMN(),0)*ScreenHeight!$C15)/Param!$B$39)/OFFSET(Radar!$AC$3,COLUMN(),0)
)*DistanceShader!Z14*LightShader!Z14*(IF(OFFSET(Ghosts!$S$41,COLUMN(),0)&lt;ScreenHeight!$E15,
   1,
   (SQRT(OFFSET(Ghosts!$T$41,COLUMN(),0)-OFFSET(Ghosts!$R$41,COLUMN(),0)*ScreenHeight!$D15)-1))+IF(Ghosts!$B$35,IF(Param!$M$21,-1-POWER(0.3,Param!$M$21)/(IF(Param!$M$21&lt;20,LightShader!Z105,OFFSET(LightShader!Z105,Param!$M$21-20,0)
)+POWER(0.3,Param!$M$21)),-2),0))</f>
        <v>1.6431658361876074</v>
      </c>
      <c r="AA14" s="53">
        <f ca="1">IF(ScreenHeight!$B15&lt;OFFSET(Radar!$AC$3,COLUMN(),0),
    Param!$B$38/ScreenHeight!$B15,
    (Param!$B$37+1/(1-OFFSET(Radar!$AD$3,COLUMN(),0)*ScreenHeight!$C15)/Param!$B$39)/OFFSET(Radar!$AC$3,COLUMN(),0)
)*DistanceShader!AA14*LightShader!AA14*(IF(OFFSET(Ghosts!$S$41,COLUMN(),0)&lt;ScreenHeight!$E15,
   1,
   (SQRT(OFFSET(Ghosts!$T$41,COLUMN(),0)-OFFSET(Ghosts!$R$41,COLUMN(),0)*ScreenHeight!$D15)-1))+IF(Ghosts!$B$35,IF(Param!$M$21,-1-POWER(0.3,Param!$M$21)/(IF(Param!$M$21&lt;20,LightShader!AA105,OFFSET(LightShader!AA105,Param!$M$21-20,0)
)+POWER(0.3,Param!$M$21)),-2),0))</f>
        <v>1.6689552596517754</v>
      </c>
      <c r="AB14" s="53">
        <f ca="1">IF(ScreenHeight!$B15&lt;OFFSET(Radar!$AC$3,COLUMN(),0),
    Param!$B$38/ScreenHeight!$B15,
    (Param!$B$37+1/(1-OFFSET(Radar!$AD$3,COLUMN(),0)*ScreenHeight!$C15)/Param!$B$39)/OFFSET(Radar!$AC$3,COLUMN(),0)
)*DistanceShader!AB14*LightShader!AB14*(IF(OFFSET(Ghosts!$S$41,COLUMN(),0)&lt;ScreenHeight!$E15,
   1,
   (SQRT(OFFSET(Ghosts!$T$41,COLUMN(),0)-OFFSET(Ghosts!$R$41,COLUMN(),0)*ScreenHeight!$D15)-1))+IF(Ghosts!$B$35,IF(Param!$M$21,-1-POWER(0.3,Param!$M$21)/(IF(Param!$M$21&lt;20,LightShader!AB105,OFFSET(LightShader!AB105,Param!$M$21-20,0)
)+POWER(0.3,Param!$M$21)),-2),0))</f>
        <v>1.6953127386047764</v>
      </c>
      <c r="AC14" s="53">
        <f ca="1">IF(ScreenHeight!$B15&lt;OFFSET(Radar!$AC$3,COLUMN(),0),
    Param!$B$38/ScreenHeight!$B15,
    (Param!$B$37+1/(1-OFFSET(Radar!$AD$3,COLUMN(),0)*ScreenHeight!$C15)/Param!$B$39)/OFFSET(Radar!$AC$3,COLUMN(),0)
)*DistanceShader!AC14*LightShader!AC14*(IF(OFFSET(Ghosts!$S$41,COLUMN(),0)&lt;ScreenHeight!$E15,
   1,
   (SQRT(OFFSET(Ghosts!$T$41,COLUMN(),0)-OFFSET(Ghosts!$R$41,COLUMN(),0)*ScreenHeight!$D15)-1))+IF(Ghosts!$B$35,IF(Param!$M$21,-1-POWER(0.3,Param!$M$21)/(IF(Param!$M$21&lt;20,LightShader!AC105,OFFSET(LightShader!AC105,Param!$M$21-20,0)
)+POWER(0.3,Param!$M$21)),-2),0))</f>
        <v>1.722253852519152</v>
      </c>
      <c r="AD14" s="53">
        <f ca="1">IF(ScreenHeight!$B15&lt;OFFSET(Radar!$AC$3,COLUMN(),0),
    Param!$B$38/ScreenHeight!$B15,
    (Param!$B$37+1/(1-OFFSET(Radar!$AD$3,COLUMN(),0)*ScreenHeight!$C15)/Param!$B$39)/OFFSET(Radar!$AC$3,COLUMN(),0)
)*DistanceShader!AD14*LightShader!AD14*(IF(OFFSET(Ghosts!$S$41,COLUMN(),0)&lt;ScreenHeight!$E15,
   1,
   (SQRT(OFFSET(Ghosts!$T$41,COLUMN(),0)-OFFSET(Ghosts!$R$41,COLUMN(),0)*ScreenHeight!$D15)-1))+IF(Ghosts!$B$35,IF(Param!$M$21,-1-POWER(0.3,Param!$M$21)/(IF(Param!$M$21&lt;20,LightShader!AD105,OFFSET(LightShader!AD105,Param!$M$21-20,0)
)+POWER(0.3,Param!$M$21)),-2),0))</f>
        <v>1.7497946096077106</v>
      </c>
      <c r="AE14" s="53">
        <f ca="1">IF(ScreenHeight!$B15&lt;OFFSET(Radar!$AC$3,COLUMN(),0),
    Param!$B$38/ScreenHeight!$B15,
    (Param!$B$37+1/(1-OFFSET(Radar!$AD$3,COLUMN(),0)*ScreenHeight!$C15)/Param!$B$39)/OFFSET(Radar!$AC$3,COLUMN(),0)
)*DistanceShader!AE14*LightShader!AE14*(IF(OFFSET(Ghosts!$S$41,COLUMN(),0)&lt;ScreenHeight!$E15,
   1,
   (SQRT(OFFSET(Ghosts!$T$41,COLUMN(),0)-OFFSET(Ghosts!$R$41,COLUMN(),0)*ScreenHeight!$D15)-1))+IF(Ghosts!$B$35,IF(Param!$M$21,-1-POWER(0.3,Param!$M$21)/(IF(Param!$M$21&lt;20,LightShader!AE105,OFFSET(LightShader!AE105,Param!$M$21-20,0)
)+POWER(0.3,Param!$M$21)),-2),0))</f>
        <v>1.7779514476950502</v>
      </c>
      <c r="AF14" s="53">
        <f ca="1">IF(ScreenHeight!$B15&lt;OFFSET(Radar!$AC$3,COLUMN(),0),
    Param!$B$38/ScreenHeight!$B15,
    (Param!$B$37+1/(1-OFFSET(Radar!$AD$3,COLUMN(),0)*ScreenHeight!$C15)/Param!$B$39)/OFFSET(Radar!$AC$3,COLUMN(),0)
)*DistanceShader!AF14*LightShader!AF14*(IF(OFFSET(Ghosts!$S$41,COLUMN(),0)&lt;ScreenHeight!$E15,
   1,
   (SQRT(OFFSET(Ghosts!$T$41,COLUMN(),0)-OFFSET(Ghosts!$R$41,COLUMN(),0)*ScreenHeight!$D15)-1))+IF(Ghosts!$B$35,IF(Param!$M$21,-1-POWER(0.3,Param!$M$21)/(IF(Param!$M$21&lt;20,LightShader!AF105,OFFSET(LightShader!AF105,Param!$M$21-20,0)
)+POWER(0.3,Param!$M$21)),-2),0))</f>
        <v>1.8067412329568098</v>
      </c>
      <c r="AG14" s="53">
        <f ca="1">IF(ScreenHeight!$B15&lt;OFFSET(Radar!$AC$3,COLUMN(),0),
    Param!$B$38/ScreenHeight!$B15,
    (Param!$B$37+1/(1-OFFSET(Radar!$AD$3,COLUMN(),0)*ScreenHeight!$C15)/Param!$B$39)/OFFSET(Radar!$AC$3,COLUMN(),0)
)*DistanceShader!AG14*LightShader!AG14*(IF(OFFSET(Ghosts!$S$41,COLUMN(),0)&lt;ScreenHeight!$E15,
   1,
   (SQRT(OFFSET(Ghosts!$T$41,COLUMN(),0)-OFFSET(Ghosts!$R$41,COLUMN(),0)*ScreenHeight!$D15)-1))+IF(Ghosts!$B$35,IF(Param!$M$21,-1-POWER(0.3,Param!$M$21)/(IF(Param!$M$21&lt;20,LightShader!AG105,OFFSET(LightShader!AG105,Param!$M$21-20,0)
)+POWER(0.3,Param!$M$21)),-2),0))</f>
        <v>1.8361812561476587</v>
      </c>
      <c r="AH14" s="53">
        <f ca="1">IF(ScreenHeight!$B15&lt;OFFSET(Radar!$AC$3,COLUMN(),0),
    Param!$B$38/ScreenHeight!$B15,
    (Param!$B$37+1/(1-OFFSET(Radar!$AD$3,COLUMN(),0)*ScreenHeight!$C15)/Param!$B$39)/OFFSET(Radar!$AC$3,COLUMN(),0)
)*DistanceShader!AH14*LightShader!AH14*(IF(OFFSET(Ghosts!$S$41,COLUMN(),0)&lt;ScreenHeight!$E15,
   1,
   (SQRT(OFFSET(Ghosts!$T$41,COLUMN(),0)-OFFSET(Ghosts!$R$41,COLUMN(),0)*ScreenHeight!$D15)-1))+IF(Ghosts!$B$35,IF(Param!$M$21,-1-POWER(0.3,Param!$M$21)/(IF(Param!$M$21&lt;20,LightShader!AH105,OFFSET(LightShader!AH105,Param!$M$21-20,0)
)+POWER(0.3,Param!$M$21)),-2),0))</f>
        <v>1.8662892258856483</v>
      </c>
      <c r="AI14" s="53">
        <f ca="1">IF(ScreenHeight!$B15&lt;OFFSET(Radar!$AC$3,COLUMN(),0),
    Param!$B$38/ScreenHeight!$B15,
    (Param!$B$37+1/(1-OFFSET(Radar!$AD$3,COLUMN(),0)*ScreenHeight!$C15)/Param!$B$39)/OFFSET(Radar!$AC$3,COLUMN(),0)
)*DistanceShader!AI14*LightShader!AI14*(IF(OFFSET(Ghosts!$S$41,COLUMN(),0)&lt;ScreenHeight!$E15,
   1,
   (SQRT(OFFSET(Ghosts!$T$41,COLUMN(),0)-OFFSET(Ghosts!$R$41,COLUMN(),0)*ScreenHeight!$D15)-1))+IF(Ghosts!$B$35,IF(Param!$M$21,-1-POWER(0.3,Param!$M$21)/(IF(Param!$M$21&lt;20,LightShader!AI105,OFFSET(LightShader!AI105,Param!$M$21-20,0)
)+POWER(0.3,Param!$M$21)),-2),0))</f>
        <v>1.8970832585003417</v>
      </c>
      <c r="AJ14" s="53">
        <f ca="1">IF(ScreenHeight!$B15&lt;OFFSET(Radar!$AC$3,COLUMN(),0),
    Param!$B$38/ScreenHeight!$B15,
    (Param!$B$37+1/(1-OFFSET(Radar!$AD$3,COLUMN(),0)*ScreenHeight!$C15)/Param!$B$39)/OFFSET(Radar!$AC$3,COLUMN(),0)
)*DistanceShader!AJ14*LightShader!AJ14*(IF(OFFSET(Ghosts!$S$41,COLUMN(),0)&lt;ScreenHeight!$E15,
   1,
   (SQRT(OFFSET(Ghosts!$T$41,COLUMN(),0)-OFFSET(Ghosts!$R$41,COLUMN(),0)*ScreenHeight!$D15)-1))+IF(Ghosts!$B$35,IF(Param!$M$21,-1-POWER(0.3,Param!$M$21)/(IF(Param!$M$21&lt;20,LightShader!AJ105,OFFSET(LightShader!AJ105,Param!$M$21-20,0)
)+POWER(0.3,Param!$M$21)),-2),0))</f>
        <v>1.9285818638844008</v>
      </c>
      <c r="AK14" s="53">
        <f ca="1">IF(ScreenHeight!$B15&lt;OFFSET(Radar!$AC$3,COLUMN(),0),
    Param!$B$38/ScreenHeight!$B15,
    (Param!$B$37+1/(1-OFFSET(Radar!$AD$3,COLUMN(),0)*ScreenHeight!$C15)/Param!$B$39)/OFFSET(Radar!$AC$3,COLUMN(),0)
)*DistanceShader!AK14*LightShader!AK14*(IF(OFFSET(Ghosts!$S$41,COLUMN(),0)&lt;ScreenHeight!$E15,
   1,
   (SQRT(OFFSET(Ghosts!$T$41,COLUMN(),0)-OFFSET(Ghosts!$R$41,COLUMN(),0)*ScreenHeight!$D15)-1))+IF(Ghosts!$B$35,IF(Param!$M$21,-1-POWER(0.3,Param!$M$21)/(IF(Param!$M$21&lt;20,LightShader!AK105,OFFSET(LightShader!AK105,Param!$M$21-20,0)
)+POWER(0.3,Param!$M$21)),-2),0))</f>
        <v>1.9608039267121671</v>
      </c>
      <c r="AL14" s="53">
        <f ca="1">IF(ScreenHeight!$B15&lt;OFFSET(Radar!$AC$3,COLUMN(),0),
    Param!$B$38/ScreenHeight!$B15,
    (Param!$B$37+1/(1-OFFSET(Radar!$AD$3,COLUMN(),0)*ScreenHeight!$C15)/Param!$B$39)/OFFSET(Radar!$AC$3,COLUMN(),0)
)*DistanceShader!AL14*LightShader!AL14*(IF(OFFSET(Ghosts!$S$41,COLUMN(),0)&lt;ScreenHeight!$E15,
   1,
   (SQRT(OFFSET(Ghosts!$T$41,COLUMN(),0)-OFFSET(Ghosts!$R$41,COLUMN(),0)*ScreenHeight!$D15)-1))+IF(Ghosts!$B$35,IF(Param!$M$21,-1-POWER(0.3,Param!$M$21)/(IF(Param!$M$21&lt;20,LightShader!AL105,OFFSET(LightShader!AL105,Param!$M$21-20,0)
)+POWER(0.3,Param!$M$21)),-2),0))</f>
        <v>1.9937686823034</v>
      </c>
      <c r="AM14" s="53">
        <f ca="1">IF(ScreenHeight!$B15&lt;OFFSET(Radar!$AC$3,COLUMN(),0),
    Param!$B$38/ScreenHeight!$B15,
    (Param!$B$37+1/(1-OFFSET(Radar!$AD$3,COLUMN(),0)*ScreenHeight!$C15)/Param!$B$39)/OFFSET(Radar!$AC$3,COLUMN(),0)
)*DistanceShader!AM14*LightShader!AM14*(IF(OFFSET(Ghosts!$S$41,COLUMN(),0)&lt;ScreenHeight!$E15,
   1,
   (SQRT(OFFSET(Ghosts!$T$41,COLUMN(),0)-OFFSET(Ghosts!$R$41,COLUMN(),0)*ScreenHeight!$D15)-1))+IF(Ghosts!$B$35,IF(Param!$M$21,-1-POWER(0.3,Param!$M$21)/(IF(Param!$M$21&lt;20,LightShader!AM105,OFFSET(LightShader!AM105,Param!$M$21-20,0)
)+POWER(0.3,Param!$M$21)),-2),0))</f>
        <v>2.0274956863148028</v>
      </c>
      <c r="AN14" s="53">
        <f ca="1">IF(ScreenHeight!$B15&lt;OFFSET(Radar!$AC$3,COLUMN(),0),
    Param!$B$38/ScreenHeight!$B15,
    (Param!$B$37+1/(1-OFFSET(Radar!$AD$3,COLUMN(),0)*ScreenHeight!$C15)/Param!$B$39)/OFFSET(Radar!$AC$3,COLUMN(),0)
)*DistanceShader!AN14*LightShader!AN14*(IF(OFFSET(Ghosts!$S$41,COLUMN(),0)&lt;ScreenHeight!$E15,
   1,
   (SQRT(OFFSET(Ghosts!$T$41,COLUMN(),0)-OFFSET(Ghosts!$R$41,COLUMN(),0)*ScreenHeight!$D15)-1))+IF(Ghosts!$B$35,IF(Param!$M$21,-1-POWER(0.3,Param!$M$21)/(IF(Param!$M$21&lt;20,LightShader!AN105,OFFSET(LightShader!AN105,Param!$M$21-20,0)
)+POWER(0.3,Param!$M$21)),-2),0))</f>
        <v>2.0620047773352668</v>
      </c>
      <c r="AO14" s="53">
        <f ca="1">IF(ScreenHeight!$B15&lt;OFFSET(Radar!$AC$3,COLUMN(),0),
    Param!$B$38/ScreenHeight!$B15,
    (Param!$B$37+1/(1-OFFSET(Radar!$AD$3,COLUMN(),0)*ScreenHeight!$C15)/Param!$B$39)/OFFSET(Radar!$AC$3,COLUMN(),0)
)*DistanceShader!AO14*LightShader!AO14*(IF(OFFSET(Ghosts!$S$41,COLUMN(),0)&lt;ScreenHeight!$E15,
   1,
   (SQRT(OFFSET(Ghosts!$T$41,COLUMN(),0)-OFFSET(Ghosts!$R$41,COLUMN(),0)*ScreenHeight!$D15)-1))+IF(Ghosts!$B$35,IF(Param!$M$21,-1-POWER(0.3,Param!$M$21)/(IF(Param!$M$21&lt;20,LightShader!AO105,OFFSET(LightShader!AO105,Param!$M$21-20,0)
)+POWER(0.3,Param!$M$21)),-2),0))</f>
        <v>2.0973160313420518</v>
      </c>
      <c r="AP14" s="53">
        <f ca="1">IF(ScreenHeight!$B15&lt;OFFSET(Radar!$AC$3,COLUMN(),0),
    Param!$B$38/ScreenHeight!$B15,
    (Param!$B$37+1/(1-OFFSET(Radar!$AD$3,COLUMN(),0)*ScreenHeight!$C15)/Param!$B$39)/OFFSET(Radar!$AC$3,COLUMN(),0)
)*DistanceShader!AP14*LightShader!AP14*(IF(OFFSET(Ghosts!$S$41,COLUMN(),0)&lt;ScreenHeight!$E15,
   1,
   (SQRT(OFFSET(Ghosts!$T$41,COLUMN(),0)-OFFSET(Ghosts!$R$41,COLUMN(),0)*ScreenHeight!$D15)-1))+IF(Ghosts!$B$35,IF(Param!$M$21,-1-POWER(0.3,Param!$M$21)/(IF(Param!$M$21&lt;20,LightShader!AP105,OFFSET(LightShader!AP105,Param!$M$21-20,0)
)+POWER(0.3,Param!$M$21)),-2),0))</f>
        <v>2.1334497068432969</v>
      </c>
      <c r="AQ14" s="53">
        <f ca="1">IF(ScreenHeight!$B15&lt;OFFSET(Radar!$AC$3,COLUMN(),0),
    Param!$B$38/ScreenHeight!$B15,
    (Param!$B$37+1/(1-OFFSET(Radar!$AD$3,COLUMN(),0)*ScreenHeight!$C15)/Param!$B$39)/OFFSET(Radar!$AC$3,COLUMN(),0)
)*DistanceShader!AQ14*LightShader!AQ14*(IF(OFFSET(Ghosts!$S$41,COLUMN(),0)&lt;ScreenHeight!$E15,
   1,
   (SQRT(OFFSET(Ghosts!$T$41,COLUMN(),0)-OFFSET(Ghosts!$R$41,COLUMN(),0)*ScreenHeight!$D15)-1))+IF(Ghosts!$B$35,IF(Param!$M$21,-1-POWER(0.3,Param!$M$21)/(IF(Param!$M$21&lt;20,LightShader!AQ105,OFFSET(LightShader!AQ105,Param!$M$21-20,0)
)+POWER(0.3,Param!$M$21)),-2),0))</f>
        <v>2.1704261793865078</v>
      </c>
      <c r="AR14" s="53">
        <f ca="1">IF(ScreenHeight!$B15&lt;OFFSET(Radar!$AC$3,COLUMN(),0),
    Param!$B$38/ScreenHeight!$B15,
    (Param!$B$37+1/(1-OFFSET(Radar!$AD$3,COLUMN(),0)*ScreenHeight!$C15)/Param!$B$39)/OFFSET(Radar!$AC$3,COLUMN(),0)
)*DistanceShader!AR14*LightShader!AR14*(IF(OFFSET(Ghosts!$S$41,COLUMN(),0)&lt;ScreenHeight!$E15,
   1,
   (SQRT(OFFSET(Ghosts!$T$41,COLUMN(),0)-OFFSET(Ghosts!$R$41,COLUMN(),0)*ScreenHeight!$D15)-1))+IF(Ghosts!$B$35,IF(Param!$M$21,-1-POWER(0.3,Param!$M$21)/(IF(Param!$M$21&lt;20,LightShader!AR105,OFFSET(LightShader!AR105,Param!$M$21-20,0)
)+POWER(0.3,Param!$M$21)),-2),0))</f>
        <v>2.2082658639521733</v>
      </c>
      <c r="AS14" s="53">
        <f ca="1">IF(ScreenHeight!$B15&lt;OFFSET(Radar!$AC$3,COLUMN(),0),
    Param!$B$38/ScreenHeight!$B15,
    (Param!$B$37+1/(1-OFFSET(Radar!$AD$3,COLUMN(),0)*ScreenHeight!$C15)/Param!$B$39)/OFFSET(Radar!$AC$3,COLUMN(),0)
)*DistanceShader!AS14*LightShader!AS14*(IF(OFFSET(Ghosts!$S$41,COLUMN(),0)&lt;ScreenHeight!$E15,
   1,
   (SQRT(OFFSET(Ghosts!$T$41,COLUMN(),0)-OFFSET(Ghosts!$R$41,COLUMN(),0)*ScreenHeight!$D15)-1))+IF(Ghosts!$B$35,IF(Param!$M$21,-1-POWER(0.3,Param!$M$21)/(IF(Param!$M$21&lt;20,LightShader!AS105,OFFSET(LightShader!AS105,Param!$M$21-20,0)
)+POWER(0.3,Param!$M$21)),-2),0))</f>
        <v>2.2469891235757098</v>
      </c>
      <c r="AT14" s="53">
        <f ca="1">IF(ScreenHeight!$B15&lt;OFFSET(Radar!$AC$3,COLUMN(),0),
    Param!$B$38/ScreenHeight!$B15,
    (Param!$B$37+1/(1-OFFSET(Radar!$AD$3,COLUMN(),0)*ScreenHeight!$C15)/Param!$B$39)/OFFSET(Radar!$AC$3,COLUMN(),0)
)*DistanceShader!AT14*LightShader!AT14*(IF(OFFSET(Ghosts!$S$41,COLUMN(),0)&lt;ScreenHeight!$E15,
   1,
   (SQRT(OFFSET(Ghosts!$T$41,COLUMN(),0)-OFFSET(Ghosts!$R$41,COLUMN(),0)*ScreenHeight!$D15)-1))+IF(Ghosts!$B$35,IF(Param!$M$21,-1-POWER(0.3,Param!$M$21)/(IF(Param!$M$21&lt;20,LightShader!AT105,OFFSET(LightShader!AT105,Param!$M$21-20,0)
)+POWER(0.3,Param!$M$21)),-2),0))</f>
        <v>2.2866161623492309</v>
      </c>
      <c r="AU14" s="53">
        <f ca="1">IF(ScreenHeight!$B15&lt;OFFSET(Radar!$AC$3,COLUMN(),0),
    Param!$B$38/ScreenHeight!$B15,
    (Param!$B$37+1/(1-OFFSET(Radar!$AD$3,COLUMN(),0)*ScreenHeight!$C15)/Param!$B$39)/OFFSET(Radar!$AC$3,COLUMN(),0)
)*DistanceShader!AU14*LightShader!AU14*(IF(OFFSET(Ghosts!$S$41,COLUMN(),0)&lt;ScreenHeight!$E15,
   1,
   (SQRT(OFFSET(Ghosts!$T$41,COLUMN(),0)-OFFSET(Ghosts!$R$41,COLUMN(),0)*ScreenHeight!$D15)-1))+IF(Ghosts!$B$35,IF(Param!$M$21,-1-POWER(0.3,Param!$M$21)/(IF(Param!$M$21&lt;20,LightShader!AU105,OFFSET(LightShader!AU105,Param!$M$21-20,0)
)+POWER(0.3,Param!$M$21)),-2),0))</f>
        <v>2.3271669007470659</v>
      </c>
      <c r="AV14" s="53">
        <f ca="1">IF(ScreenHeight!$B15&lt;OFFSET(Radar!$AC$3,COLUMN(),0),
    Param!$B$38/ScreenHeight!$B15,
    (Param!$B$37+1/(1-OFFSET(Radar!$AD$3,COLUMN(),0)*ScreenHeight!$C15)/Param!$B$39)/OFFSET(Radar!$AC$3,COLUMN(),0)
)*DistanceShader!AV14*LightShader!AV14*(IF(OFFSET(Ghosts!$S$41,COLUMN(),0)&lt;ScreenHeight!$E15,
   1,
   (SQRT(OFFSET(Ghosts!$T$41,COLUMN(),0)-OFFSET(Ghosts!$R$41,COLUMN(),0)*ScreenHeight!$D15)-1))+IF(Ghosts!$B$35,IF(Param!$M$21,-1-POWER(0.3,Param!$M$21)/(IF(Param!$M$21&lt;20,LightShader!AV105,OFFSET(LightShader!AV105,Param!$M$21-20,0)
)+POWER(0.3,Param!$M$21)),-2),0))</f>
        <v>2.3686608309960571</v>
      </c>
      <c r="AW14" s="53">
        <f ca="1">IF(ScreenHeight!$B15&lt;OFFSET(Radar!$AC$3,COLUMN(),0),
    Param!$B$38/ScreenHeight!$B15,
    (Param!$B$37+1/(1-OFFSET(Radar!$AD$3,COLUMN(),0)*ScreenHeight!$C15)/Param!$B$39)/OFFSET(Radar!$AC$3,COLUMN(),0)
)*DistanceShader!AW14*LightShader!AW14*(IF(OFFSET(Ghosts!$S$41,COLUMN(),0)&lt;ScreenHeight!$E15,
   1,
   (SQRT(OFFSET(Ghosts!$T$41,COLUMN(),0)-OFFSET(Ghosts!$R$41,COLUMN(),0)*ScreenHeight!$D15)-1))+IF(Ghosts!$B$35,IF(Param!$M$21,-1-POWER(0.3,Param!$M$21)/(IF(Param!$M$21&lt;20,LightShader!AW105,OFFSET(LightShader!AW105,Param!$M$21-20,0)
)+POWER(0.3,Param!$M$21)),-2),0))</f>
        <v>2.4111168499745754</v>
      </c>
      <c r="AX14" s="53">
        <f ca="1">IF(ScreenHeight!$B15&lt;OFFSET(Radar!$AC$3,COLUMN(),0),
    Param!$B$38/ScreenHeight!$B15,
    (Param!$B$37+1/(1-OFFSET(Radar!$AD$3,COLUMN(),0)*ScreenHeight!$C15)/Param!$B$39)/OFFSET(Radar!$AC$3,COLUMN(),0)
)*DistanceShader!AX14*LightShader!AX14*(IF(OFFSET(Ghosts!$S$41,COLUMN(),0)&lt;ScreenHeight!$E15,
   1,
   (SQRT(OFFSET(Ghosts!$T$41,COLUMN(),0)-OFFSET(Ghosts!$R$41,COLUMN(),0)*ScreenHeight!$D15)-1))+IF(Ghosts!$B$35,IF(Param!$M$21,-1-POWER(0.3,Param!$M$21)/(IF(Param!$M$21&lt;20,LightShader!AX105,OFFSET(LightShader!AX105,Param!$M$21-20,0)
)+POWER(0.3,Param!$M$21)),-2),0))</f>
        <v>2.4545530668750741</v>
      </c>
      <c r="AY14" s="53">
        <f ca="1">IF(ScreenHeight!$B15&lt;OFFSET(Radar!$AC$3,COLUMN(),0),
    Param!$B$38/ScreenHeight!$B15,
    (Param!$B$37+1/(1-OFFSET(Radar!$AD$3,COLUMN(),0)*ScreenHeight!$C15)/Param!$B$39)/OFFSET(Radar!$AC$3,COLUMN(),0)
)*DistanceShader!AY14*LightShader!AY14*(IF(OFFSET(Ghosts!$S$41,COLUMN(),0)&lt;ScreenHeight!$E15,
   1,
   (SQRT(OFFSET(Ghosts!$T$41,COLUMN(),0)-OFFSET(Ghosts!$R$41,COLUMN(),0)*ScreenHeight!$D15)-1))+IF(Ghosts!$B$35,IF(Param!$M$21,-1-POWER(0.3,Param!$M$21)/(IF(Param!$M$21&lt;20,LightShader!AY105,OFFSET(LightShader!AY105,Param!$M$21-20,0)
)+POWER(0.3,Param!$M$21)),-2),0))</f>
        <v>2.4989865826070736</v>
      </c>
      <c r="AZ14" s="53">
        <f ca="1">IF(ScreenHeight!$B15&lt;OFFSET(Radar!$AC$3,COLUMN(),0),
    Param!$B$38/ScreenHeight!$B15,
    (Param!$B$37+1/(1-OFFSET(Radar!$AD$3,COLUMN(),0)*ScreenHeight!$C15)/Param!$B$39)/OFFSET(Radar!$AC$3,COLUMN(),0)
)*DistanceShader!AZ14*LightShader!AZ14*(IF(OFFSET(Ghosts!$S$41,COLUMN(),0)&lt;ScreenHeight!$E15,
   1,
   (SQRT(OFFSET(Ghosts!$T$41,COLUMN(),0)-OFFSET(Ghosts!$R$41,COLUMN(),0)*ScreenHeight!$D15)-1))+IF(Ghosts!$B$35,IF(Param!$M$21,-1-POWER(0.3,Param!$M$21)/(IF(Param!$M$21&lt;20,LightShader!AZ105,OFFSET(LightShader!AZ105,Param!$M$21-20,0)
)+POWER(0.3,Param!$M$21)),-2),0))</f>
        <v>2.5444332376557139</v>
      </c>
      <c r="BA14" s="53">
        <f ca="1">IF(ScreenHeight!$B15&lt;OFFSET(Radar!$AC$3,COLUMN(),0),
    Param!$B$38/ScreenHeight!$B15,
    (Param!$B$37+1/(1-OFFSET(Radar!$AD$3,COLUMN(),0)*ScreenHeight!$C15)/Param!$B$39)/OFFSET(Radar!$AC$3,COLUMN(),0)
)*DistanceShader!BA14*LightShader!BA14*(IF(OFFSET(Ghosts!$S$41,COLUMN(),0)&lt;ScreenHeight!$E15,
   1,
   (SQRT(OFFSET(Ghosts!$T$41,COLUMN(),0)-OFFSET(Ghosts!$R$41,COLUMN(),0)*ScreenHeight!$D15)-1))+IF(Ghosts!$B$35,IF(Param!$M$21,-1-POWER(0.3,Param!$M$21)/(IF(Param!$M$21&lt;20,LightShader!BA105,OFFSET(LightShader!BA105,Param!$M$21-20,0)
)+POWER(0.3,Param!$M$21)),-2),0))</f>
        <v>2.5909073248521612</v>
      </c>
      <c r="BB14" s="53">
        <f ca="1">IF(ScreenHeight!$B15&lt;OFFSET(Radar!$AC$3,COLUMN(),0),
    Param!$B$38/ScreenHeight!$B15,
    (Param!$B$37+1/(1-OFFSET(Radar!$AD$3,COLUMN(),0)*ScreenHeight!$C15)/Param!$B$39)/OFFSET(Radar!$AC$3,COLUMN(),0)
)*DistanceShader!BB14*LightShader!BB14*(IF(OFFSET(Ghosts!$S$41,COLUMN(),0)&lt;ScreenHeight!$E15,
   1,
   (SQRT(OFFSET(Ghosts!$T$41,COLUMN(),0)-OFFSET(Ghosts!$R$41,COLUMN(),0)*ScreenHeight!$D15)-1))+IF(Ghosts!$B$35,IF(Param!$M$21,-1-POWER(0.3,Param!$M$21)/(IF(Param!$M$21&lt;20,LightShader!BB105,OFFSET(LightShader!BB105,Param!$M$21-20,0)
)+POWER(0.3,Param!$M$21)),-2),0))</f>
        <v>2.6384212632656117</v>
      </c>
      <c r="BC14" s="53">
        <f ca="1">IF(ScreenHeight!$B15&lt;OFFSET(Radar!$AC$3,COLUMN(),0),
    Param!$B$38/ScreenHeight!$B15,
    (Param!$B$37+1/(1-OFFSET(Radar!$AD$3,COLUMN(),0)*ScreenHeight!$C15)/Param!$B$39)/OFFSET(Radar!$AC$3,COLUMN(),0)
)*DistanceShader!BC14*LightShader!BC14*(IF(OFFSET(Ghosts!$S$41,COLUMN(),0)&lt;ScreenHeight!$E15,
   1,
   (SQRT(OFFSET(Ghosts!$T$41,COLUMN(),0)-OFFSET(Ghosts!$R$41,COLUMN(),0)*ScreenHeight!$D15)-1))+IF(Ghosts!$B$35,IF(Param!$M$21,-1-POWER(0.3,Param!$M$21)/(IF(Param!$M$21&lt;20,LightShader!BC105,OFFSET(LightShader!BC105,Param!$M$21-20,0)
)+POWER(0.3,Param!$M$21)),-2),0))</f>
        <v>2.6869852292047596</v>
      </c>
      <c r="BD14" s="53">
        <f ca="1">IF(ScreenHeight!$B15&lt;OFFSET(Radar!$AC$3,COLUMN(),0),
    Param!$B$38/ScreenHeight!$B15,
    (Param!$B$37+1/(1-OFFSET(Radar!$AD$3,COLUMN(),0)*ScreenHeight!$C15)/Param!$B$39)/OFFSET(Radar!$AC$3,COLUMN(),0)
)*DistanceShader!BD14*LightShader!BD14*(IF(OFFSET(Ghosts!$S$41,COLUMN(),0)&lt;ScreenHeight!$E15,
   1,
   (SQRT(OFFSET(Ghosts!$T$41,COLUMN(),0)-OFFSET(Ghosts!$R$41,COLUMN(),0)*ScreenHeight!$D15)-1))+IF(Ghosts!$B$35,IF(Param!$M$21,-1-POWER(0.3,Param!$M$21)/(IF(Param!$M$21&lt;20,LightShader!BD105,OFFSET(LightShader!BD105,Param!$M$21-20,0)
)+POWER(0.3,Param!$M$21)),-2),0))</f>
        <v>2.7366067401355147</v>
      </c>
      <c r="BE14" s="53">
        <f ca="1">IF(ScreenHeight!$B15&lt;OFFSET(Radar!$AC$3,COLUMN(),0),
    Param!$B$38/ScreenHeight!$B15,
    (Param!$B$37+1/(1-OFFSET(Radar!$AD$3,COLUMN(),0)*ScreenHeight!$C15)/Param!$B$39)/OFFSET(Radar!$AC$3,COLUMN(),0)
)*DistanceShader!BE14*LightShader!BE14*(IF(OFFSET(Ghosts!$S$41,COLUMN(),0)&lt;ScreenHeight!$E15,
   1,
   (SQRT(OFFSET(Ghosts!$T$41,COLUMN(),0)-OFFSET(Ghosts!$R$41,COLUMN(),0)*ScreenHeight!$D15)-1))+IF(Ghosts!$B$35,IF(Param!$M$21,-1-POWER(0.3,Param!$M$21)/(IF(Param!$M$21&lt;20,LightShader!BE105,OFFSET(LightShader!BE105,Param!$M$21-20,0)
)+POWER(0.3,Param!$M$21)),-2),0))</f>
        <v>2.7872901872021587</v>
      </c>
      <c r="BF14" s="53">
        <f ca="1">IF(ScreenHeight!$B15&lt;OFFSET(Radar!$AC$3,COLUMN(),0),
    Param!$B$38/ScreenHeight!$B15,
    (Param!$B$37+1/(1-OFFSET(Radar!$AD$3,COLUMN(),0)*ScreenHeight!$C15)/Param!$B$39)/OFFSET(Radar!$AC$3,COLUMN(),0)
)*DistanceShader!BF14*LightShader!BF14*(IF(OFFSET(Ghosts!$S$41,COLUMN(),0)&lt;ScreenHeight!$E15,
   1,
   (SQRT(OFFSET(Ghosts!$T$41,COLUMN(),0)-OFFSET(Ghosts!$R$41,COLUMN(),0)*ScreenHeight!$D15)-1))+IF(Ghosts!$B$35,IF(Param!$M$21,-1-POWER(0.3,Param!$M$21)/(IF(Param!$M$21&lt;20,LightShader!BF105,OFFSET(LightShader!BF105,Param!$M$21-20,0)
)+POWER(0.3,Param!$M$21)),-2),0))</f>
        <v>2.8390363120069799</v>
      </c>
      <c r="BG14" s="53">
        <f ca="1">IF(ScreenHeight!$B15&lt;OFFSET(Radar!$AC$3,COLUMN(),0),
    Param!$B$38/ScreenHeight!$B15,
    (Param!$B$37+1/(1-OFFSET(Radar!$AD$3,COLUMN(),0)*ScreenHeight!$C15)/Param!$B$39)/OFFSET(Radar!$AC$3,COLUMN(),0)
)*DistanceShader!BG14*LightShader!BG14*(IF(OFFSET(Ghosts!$S$41,COLUMN(),0)&lt;ScreenHeight!$E15,
   1,
   (SQRT(OFFSET(Ghosts!$T$41,COLUMN(),0)-OFFSET(Ghosts!$R$41,COLUMN(),0)*ScreenHeight!$D15)-1))+IF(Ghosts!$B$35,IF(Param!$M$21,-1-POWER(0.3,Param!$M$21)/(IF(Param!$M$21&lt;20,LightShader!BG105,OFFSET(LightShader!BG105,Param!$M$21-20,0)
)+POWER(0.3,Param!$M$21)),-2),0))</f>
        <v>2.8918416233910125</v>
      </c>
      <c r="BH14" s="53">
        <f ca="1">IF(ScreenHeight!$B15&lt;OFFSET(Radar!$AC$3,COLUMN(),0),
    Param!$B$38/ScreenHeight!$B15,
    (Param!$B$37+1/(1-OFFSET(Radar!$AD$3,COLUMN(),0)*ScreenHeight!$C15)/Param!$B$39)/OFFSET(Radar!$AC$3,COLUMN(),0)
)*DistanceShader!BH14*LightShader!BH14*(IF(OFFSET(Ghosts!$S$41,COLUMN(),0)&lt;ScreenHeight!$E15,
   1,
   (SQRT(OFFSET(Ghosts!$T$41,COLUMN(),0)-OFFSET(Ghosts!$R$41,COLUMN(),0)*ScreenHeight!$D15)-1))+IF(Ghosts!$B$35,IF(Param!$M$21,-1-POWER(0.3,Param!$M$21)/(IF(Param!$M$21&lt;20,LightShader!BH105,OFFSET(LightShader!BH105,Param!$M$21-20,0)
)+POWER(0.3,Param!$M$21)),-2),0))</f>
        <v>2.9456977502051882</v>
      </c>
      <c r="BI14" s="53">
        <f ca="1">IF(ScreenHeight!$B15&lt;OFFSET(Radar!$AC$3,COLUMN(),0),
    Param!$B$38/ScreenHeight!$B15,
    (Param!$B$37+1/(1-OFFSET(Radar!$AD$3,COLUMN(),0)*ScreenHeight!$C15)/Param!$B$39)/OFFSET(Radar!$AC$3,COLUMN(),0)
)*DistanceShader!BI14*LightShader!BI14*(IF(OFFSET(Ghosts!$S$41,COLUMN(),0)&lt;ScreenHeight!$E15,
   1,
   (SQRT(OFFSET(Ghosts!$T$41,COLUMN(),0)-OFFSET(Ghosts!$R$41,COLUMN(),0)*ScreenHeight!$D15)-1))+IF(Ghosts!$B$35,IF(Param!$M$21,-1-POWER(0.3,Param!$M$21)/(IF(Param!$M$21&lt;20,LightShader!BI105,OFFSET(LightShader!BI105,Param!$M$21-20,0)
)+POWER(0.3,Param!$M$21)),-2),0))</f>
        <v>3.0005907265143614</v>
      </c>
      <c r="BJ14" s="53">
        <f ca="1">IF(ScreenHeight!$B15&lt;OFFSET(Radar!$AC$3,COLUMN(),0),
    Param!$B$38/ScreenHeight!$B15,
    (Param!$B$37+1/(1-OFFSET(Radar!$AD$3,COLUMN(),0)*ScreenHeight!$C15)/Param!$B$39)/OFFSET(Radar!$AC$3,COLUMN(),0)
)*DistanceShader!BJ14*LightShader!BJ14*(IF(OFFSET(Ghosts!$S$41,COLUMN(),0)&lt;ScreenHeight!$E15,
   1,
   (SQRT(OFFSET(Ghosts!$T$41,COLUMN(),0)-OFFSET(Ghosts!$R$41,COLUMN(),0)*ScreenHeight!$D15)-1))+IF(Ghosts!$B$35,IF(Param!$M$21,-1-POWER(0.3,Param!$M$21)/(IF(Param!$M$21&lt;20,LightShader!BJ105,OFFSET(LightShader!BJ105,Param!$M$21-20,0)
)+POWER(0.3,Param!$M$21)),-2),0))</f>
        <v>3.0565002063921427</v>
      </c>
      <c r="BK14" s="53">
        <f ca="1">IF(ScreenHeight!$B15&lt;OFFSET(Radar!$AC$3,COLUMN(),0),
    Param!$B$38/ScreenHeight!$B15,
    (Param!$B$37+1/(1-OFFSET(Radar!$AD$3,COLUMN(),0)*ScreenHeight!$C15)/Param!$B$39)/OFFSET(Radar!$AC$3,COLUMN(),0)
)*DistanceShader!BK14*LightShader!BK14*(IF(OFFSET(Ghosts!$S$41,COLUMN(),0)&lt;ScreenHeight!$E15,
   1,
   (SQRT(OFFSET(Ghosts!$T$41,COLUMN(),0)-OFFSET(Ghosts!$R$41,COLUMN(),0)*ScreenHeight!$D15)-1))+IF(Ghosts!$B$35,IF(Param!$M$21,-1-POWER(0.3,Param!$M$21)/(IF(Param!$M$21&lt;20,LightShader!BK105,OFFSET(LightShader!BK105,Param!$M$21-20,0)
)+POWER(0.3,Param!$M$21)),-2),0))</f>
        <v>3.1133986065071135</v>
      </c>
      <c r="BL14" s="53">
        <f ca="1">IF(ScreenHeight!$B15&lt;OFFSET(Radar!$AC$3,COLUMN(),0),
    Param!$B$38/ScreenHeight!$B15,
    (Param!$B$37+1/(1-OFFSET(Radar!$AD$3,COLUMN(),0)*ScreenHeight!$C15)/Param!$B$39)/OFFSET(Radar!$AC$3,COLUMN(),0)
)*DistanceShader!BL14*LightShader!BL14*(IF(OFFSET(Ghosts!$S$41,COLUMN(),0)&lt;ScreenHeight!$E15,
   1,
   (SQRT(OFFSET(Ghosts!$T$41,COLUMN(),0)-OFFSET(Ghosts!$R$41,COLUMN(),0)*ScreenHeight!$D15)-1))+IF(Ghosts!$B$35,IF(Param!$M$21,-1-POWER(0.3,Param!$M$21)/(IF(Param!$M$21&lt;20,LightShader!BL105,OFFSET(LightShader!BL105,Param!$M$21-20,0)
)+POWER(0.3,Param!$M$21)),-2),0))</f>
        <v>3.1712501761441465</v>
      </c>
      <c r="BM14" s="53">
        <f ca="1">IF(ScreenHeight!$B15&lt;OFFSET(Radar!$AC$3,COLUMN(),0),
    Param!$B$38/ScreenHeight!$B15,
    (Param!$B$37+1/(1-OFFSET(Radar!$AD$3,COLUMN(),0)*ScreenHeight!$C15)/Param!$B$39)/OFFSET(Radar!$AC$3,COLUMN(),0)
)*DistanceShader!BM14*LightShader!BM14*(IF(OFFSET(Ghosts!$S$41,COLUMN(),0)&lt;ScreenHeight!$E15,
   1,
   (SQRT(OFFSET(Ghosts!$T$41,COLUMN(),0)-OFFSET(Ghosts!$R$41,COLUMN(),0)*ScreenHeight!$D15)-1))+IF(Ghosts!$B$35,IF(Param!$M$21,-1-POWER(0.3,Param!$M$21)/(IF(Param!$M$21&lt;20,LightShader!BM105,OFFSET(LightShader!BM105,Param!$M$21-20,0)
)+POWER(0.3,Param!$M$21)),-2),0))</f>
        <v>3.2300099962290383</v>
      </c>
      <c r="BN14" s="53">
        <f ca="1">IF(ScreenHeight!$B15&lt;OFFSET(Radar!$AC$3,COLUMN(),0),
    Param!$B$38/ScreenHeight!$B15,
    (Param!$B$37+1/(1-OFFSET(Radar!$AD$3,COLUMN(),0)*ScreenHeight!$C15)/Param!$B$39)/OFFSET(Radar!$AC$3,COLUMN(),0)
)*DistanceShader!BN14*LightShader!BN14*(IF(OFFSET(Ghosts!$S$41,COLUMN(),0)&lt;ScreenHeight!$E15,
   1,
   (SQRT(OFFSET(Ghosts!$T$41,COLUMN(),0)-OFFSET(Ghosts!$R$41,COLUMN(),0)*ScreenHeight!$D15)-1))+IF(Ghosts!$B$35,IF(Param!$M$21,-1-POWER(0.3,Param!$M$21)/(IF(Param!$M$21&lt;20,LightShader!BN105,OFFSET(LightShader!BN105,Param!$M$21-20,0)
)+POWER(0.3,Param!$M$21)),-2),0))</f>
        <v>3.2896229114165485</v>
      </c>
      <c r="BO14" s="53">
        <f ca="1">IF(ScreenHeight!$B15&lt;OFFSET(Radar!$AC$3,COLUMN(),0),
    Param!$B$38/ScreenHeight!$B15,
    (Param!$B$37+1/(1-OFFSET(Radar!$AD$3,COLUMN(),0)*ScreenHeight!$C15)/Param!$B$39)/OFFSET(Radar!$AC$3,COLUMN(),0)
)*DistanceShader!BO14*LightShader!BO14*(IF(OFFSET(Ghosts!$S$41,COLUMN(),0)&lt;ScreenHeight!$E15,
   1,
   (SQRT(OFFSET(Ghosts!$T$41,COLUMN(),0)-OFFSET(Ghosts!$R$41,COLUMN(),0)*ScreenHeight!$D15)-1))+IF(Ghosts!$B$35,IF(Param!$M$21,-1-POWER(0.3,Param!$M$21)/(IF(Param!$M$21&lt;20,LightShader!BO105,OFFSET(LightShader!BO105,Param!$M$21-20,0)
)+POWER(0.3,Param!$M$21)),-2),0))</f>
        <v>3.3500224024483605</v>
      </c>
      <c r="BP14" s="53">
        <f ca="1">IF(ScreenHeight!$B15&lt;OFFSET(Radar!$AC$3,COLUMN(),0),
    Param!$B$38/ScreenHeight!$B15,
    (Param!$B$37+1/(1-OFFSET(Radar!$AD$3,COLUMN(),0)*ScreenHeight!$C15)/Param!$B$39)/OFFSET(Radar!$AC$3,COLUMN(),0)
)*DistanceShader!BP14*LightShader!BP14*(IF(OFFSET(Ghosts!$S$41,COLUMN(),0)&lt;ScreenHeight!$E15,
   1,
   (SQRT(OFFSET(Ghosts!$T$41,COLUMN(),0)-OFFSET(Ghosts!$R$41,COLUMN(),0)*ScreenHeight!$D15)-1))+IF(Ghosts!$B$35,IF(Param!$M$21,-1-POWER(0.3,Param!$M$21)/(IF(Param!$M$21&lt;20,LightShader!BP105,OFFSET(LightShader!BP105,Param!$M$21-20,0)
)+POWER(0.3,Param!$M$21)),-2),0))</f>
        <v>3.4111294098708993</v>
      </c>
      <c r="BQ14" s="53">
        <f ca="1">IF(ScreenHeight!$B15&lt;OFFSET(Radar!$AC$3,COLUMN(),0),
    Param!$B$38/ScreenHeight!$B15,
    (Param!$B$37+1/(1-OFFSET(Radar!$AD$3,COLUMN(),0)*ScreenHeight!$C15)/Param!$B$39)/OFFSET(Radar!$AC$3,COLUMN(),0)
)*DistanceShader!BQ14*LightShader!BQ14*(IF(OFFSET(Ghosts!$S$41,COLUMN(),0)&lt;ScreenHeight!$E15,
   1,
   (SQRT(OFFSET(Ghosts!$T$41,COLUMN(),0)-OFFSET(Ghosts!$R$41,COLUMN(),0)*ScreenHeight!$D15)-1))+IF(Ghosts!$B$35,IF(Param!$M$21,-1-POWER(0.3,Param!$M$21)/(IF(Param!$M$21&lt;20,LightShader!BQ105,OFFSET(LightShader!BQ105,Param!$M$21-20,0)
)+POWER(0.3,Param!$M$21)),-2),0))</f>
        <v>3.4728511248919918</v>
      </c>
      <c r="BR14" s="53">
        <f ca="1">IF(ScreenHeight!$B15&lt;OFFSET(Radar!$AC$3,COLUMN(),0),
    Param!$B$38/ScreenHeight!$B15,
    (Param!$B$37+1/(1-OFFSET(Radar!$AD$3,COLUMN(),0)*ScreenHeight!$C15)/Param!$B$39)/OFFSET(Radar!$AC$3,COLUMN(),0)
)*DistanceShader!BR14*LightShader!BR14*(IF(OFFSET(Ghosts!$S$41,COLUMN(),0)&lt;ScreenHeight!$E15,
   1,
   (SQRT(OFFSET(Ghosts!$T$41,COLUMN(),0)-OFFSET(Ghosts!$R$41,COLUMN(),0)*ScreenHeight!$D15)-1))+IF(Ghosts!$B$35,IF(Param!$M$21,-1-POWER(0.3,Param!$M$21)/(IF(Param!$M$21&lt;20,LightShader!BR105,OFFSET(LightShader!BR105,Param!$M$21-20,0)
)+POWER(0.3,Param!$M$21)),-2),0))</f>
        <v>3.5350797686933864</v>
      </c>
      <c r="BS14" s="53">
        <f ca="1">IF(ScreenHeight!$B15&lt;OFFSET(Radar!$AC$3,COLUMN(),0),
    Param!$B$38/ScreenHeight!$B15,
    (Param!$B$37+1/(1-OFFSET(Radar!$AD$3,COLUMN(),0)*ScreenHeight!$C15)/Param!$B$39)/OFFSET(Radar!$AC$3,COLUMN(),0)
)*DistanceShader!BS14*LightShader!BS14*(IF(OFFSET(Ghosts!$S$41,COLUMN(),0)&lt;ScreenHeight!$E15,
   1,
   (SQRT(OFFSET(Ghosts!$T$41,COLUMN(),0)-OFFSET(Ghosts!$R$41,COLUMN(),0)*ScreenHeight!$D15)-1))+IF(Ghosts!$B$35,IF(Param!$M$21,-1-POWER(0.3,Param!$M$21)/(IF(Param!$M$21&lt;20,LightShader!BS105,OFFSET(LightShader!BS105,Param!$M$21-20,0)
)+POWER(0.3,Param!$M$21)),-2),0))</f>
        <v>3.5976913879054337</v>
      </c>
      <c r="BT14" s="53">
        <f ca="1">IF(ScreenHeight!$B15&lt;OFFSET(Radar!$AC$3,COLUMN(),0),
    Param!$B$38/ScreenHeight!$B15,
    (Param!$B$37+1/(1-OFFSET(Radar!$AD$3,COLUMN(),0)*ScreenHeight!$C15)/Param!$B$39)/OFFSET(Radar!$AC$3,COLUMN(),0)
)*DistanceShader!BT14*LightShader!BT14*(IF(OFFSET(Ghosts!$S$41,COLUMN(),0)&lt;ScreenHeight!$E15,
   1,
   (SQRT(OFFSET(Ghosts!$T$41,COLUMN(),0)-OFFSET(Ghosts!$R$41,COLUMN(),0)*ScreenHeight!$D15)-1))+IF(Ghosts!$B$35,IF(Param!$M$21,-1-POWER(0.3,Param!$M$21)/(IF(Param!$M$21&lt;20,LightShader!BT105,OFFSET(LightShader!BT105,Param!$M$21-20,0)
)+POWER(0.3,Param!$M$21)),-2),0))</f>
        <v>3.6605447011330843</v>
      </c>
      <c r="BU14" s="53">
        <f ca="1">IF(ScreenHeight!$B15&lt;OFFSET(Radar!$AC$3,COLUMN(),0),
    Param!$B$38/ScreenHeight!$B15,
    (Param!$B$37+1/(1-OFFSET(Radar!$AD$3,COLUMN(),0)*ScreenHeight!$C15)/Param!$B$39)/OFFSET(Radar!$AC$3,COLUMN(),0)
)*DistanceShader!BU14*LightShader!BU14*(IF(OFFSET(Ghosts!$S$41,COLUMN(),0)&lt;ScreenHeight!$E15,
   1,
   (SQRT(OFFSET(Ghosts!$T$41,COLUMN(),0)-OFFSET(Ghosts!$R$41,COLUMN(),0)*ScreenHeight!$D15)-1))+IF(Ghosts!$B$35,IF(Param!$M$21,-1-POWER(0.3,Param!$M$21)/(IF(Param!$M$21&lt;20,LightShader!BU105,OFFSET(LightShader!BU105,Param!$M$21-20,0)
)+POWER(0.3,Param!$M$21)),-2),0))</f>
        <v>3.7234800392587108</v>
      </c>
      <c r="BV14" s="53">
        <f ca="1">IF(ScreenHeight!$B15&lt;OFFSET(Radar!$AC$3,COLUMN(),0),
    Param!$B$38/ScreenHeight!$B15,
    (Param!$B$37+1/(1-OFFSET(Radar!$AD$3,COLUMN(),0)*ScreenHeight!$C15)/Param!$B$39)/OFFSET(Radar!$AC$3,COLUMN(),0)
)*DistanceShader!BV14*LightShader!BV14*(IF(OFFSET(Ghosts!$S$41,COLUMN(),0)&lt;ScreenHeight!$E15,
   1,
   (SQRT(OFFSET(Ghosts!$T$41,COLUMN(),0)-OFFSET(Ghosts!$R$41,COLUMN(),0)*ScreenHeight!$D15)-1))+IF(Ghosts!$B$35,IF(Param!$M$21,-1-POWER(0.3,Param!$M$21)/(IF(Param!$M$21&lt;20,LightShader!BV105,OFFSET(LightShader!BV105,Param!$M$21-20,0)
)+POWER(0.3,Param!$M$21)),-2),0))</f>
        <v>3.7863184304898008</v>
      </c>
      <c r="BW14" s="53">
        <f ca="1">IF(ScreenHeight!$B15&lt;OFFSET(Radar!$AC$3,COLUMN(),0),
    Param!$B$38/ScreenHeight!$B15,
    (Param!$B$37+1/(1-OFFSET(Radar!$AD$3,COLUMN(),0)*ScreenHeight!$C15)/Param!$B$39)/OFFSET(Radar!$AC$3,COLUMN(),0)
)*DistanceShader!BW14*LightShader!BW14*(IF(OFFSET(Ghosts!$S$41,COLUMN(),0)&lt;ScreenHeight!$E15,
   1,
   (SQRT(OFFSET(Ghosts!$T$41,COLUMN(),0)-OFFSET(Ghosts!$R$41,COLUMN(),0)*ScreenHeight!$D15)-1))+IF(Ghosts!$B$35,IF(Param!$M$21,-1-POWER(0.3,Param!$M$21)/(IF(Param!$M$21&lt;20,LightShader!BW105,OFFSET(LightShader!BW105,Param!$M$21-20,0)
)+POWER(0.3,Param!$M$21)),-2),0))</f>
        <v>3.8488608893891336</v>
      </c>
      <c r="BX14" s="53">
        <f ca="1">IF(ScreenHeight!$B15&lt;OFFSET(Radar!$AC$3,COLUMN(),0),
    Param!$B$38/ScreenHeight!$B15,
    (Param!$B$37+1/(1-OFFSET(Radar!$AD$3,COLUMN(),0)*ScreenHeight!$C15)/Param!$B$39)/OFFSET(Radar!$AC$3,COLUMN(),0)
)*DistanceShader!BX14*LightShader!BX14*(IF(OFFSET(Ghosts!$S$41,COLUMN(),0)&lt;ScreenHeight!$E15,
   1,
   (SQRT(OFFSET(Ghosts!$T$41,COLUMN(),0)-OFFSET(Ghosts!$R$41,COLUMN(),0)*ScreenHeight!$D15)-1))+IF(Ghosts!$B$35,IF(Param!$M$21,-1-POWER(0.3,Param!$M$21)/(IF(Param!$M$21&lt;20,LightShader!BX105,OFFSET(LightShader!BX105,Param!$M$21-20,0)
)+POWER(0.3,Param!$M$21)),-2),0))</f>
        <v>3.9108879768884393</v>
      </c>
      <c r="BY14" s="53">
        <f ca="1">IF(ScreenHeight!$B15&lt;OFFSET(Radar!$AC$3,COLUMN(),0),
    Param!$B$38/ScreenHeight!$B15,
    (Param!$B$37+1/(1-OFFSET(Radar!$AD$3,COLUMN(),0)*ScreenHeight!$C15)/Param!$B$39)/OFFSET(Radar!$AC$3,COLUMN(),0)
)*DistanceShader!BY14*LightShader!BY14*(IF(OFFSET(Ghosts!$S$41,COLUMN(),0)&lt;ScreenHeight!$E15,
   1,
   (SQRT(OFFSET(Ghosts!$T$41,COLUMN(),0)-OFFSET(Ghosts!$R$41,COLUMN(),0)*ScreenHeight!$D15)-1))+IF(Ghosts!$B$35,IF(Param!$M$21,-1-POWER(0.3,Param!$M$21)/(IF(Param!$M$21&lt;20,LightShader!BY105,OFFSET(LightShader!BY105,Param!$M$21-20,0)
)+POWER(0.3,Param!$M$21)),-2),0))</f>
        <v>3.9721597048425457</v>
      </c>
      <c r="BZ14" s="53">
        <f ca="1">IF(ScreenHeight!$B15&lt;OFFSET(Radar!$AC$3,COLUMN(),0),
    Param!$B$38/ScreenHeight!$B15,
    (Param!$B$37+1/(1-OFFSET(Radar!$AD$3,COLUMN(),0)*ScreenHeight!$C15)/Param!$B$39)/OFFSET(Radar!$AC$3,COLUMN(),0)
)*DistanceShader!BZ14*LightShader!BZ14*(IF(OFFSET(Ghosts!$S$41,COLUMN(),0)&lt;ScreenHeight!$E15,
   1,
   (SQRT(OFFSET(Ghosts!$T$41,COLUMN(),0)-OFFSET(Ghosts!$R$41,COLUMN(),0)*ScreenHeight!$D15)-1))+IF(Ghosts!$B$35,IF(Param!$M$21,-1-POWER(0.3,Param!$M$21)/(IF(Param!$M$21&lt;20,LightShader!BZ105,OFFSET(LightShader!BZ105,Param!$M$21-20,0)
)+POWER(0.3,Param!$M$21)),-2),0))</f>
        <v>4.0324158631602343</v>
      </c>
      <c r="CA14" s="53">
        <f ca="1">IF(ScreenHeight!$B15&lt;OFFSET(Radar!$AC$3,COLUMN(),0),
    Param!$B$38/ScreenHeight!$B15,
    (Param!$B$37+1/(1-OFFSET(Radar!$AD$3,COLUMN(),0)*ScreenHeight!$C15)/Param!$B$39)/OFFSET(Radar!$AC$3,COLUMN(),0)
)*DistanceShader!CA14*LightShader!CA14*(IF(OFFSET(Ghosts!$S$41,COLUMN(),0)&lt;ScreenHeight!$E15,
   1,
   (SQRT(OFFSET(Ghosts!$T$41,COLUMN(),0)-OFFSET(Ghosts!$R$41,COLUMN(),0)*ScreenHeight!$D15)-1))+IF(Ghosts!$B$35,IF(Param!$M$21,-1-POWER(0.3,Param!$M$21)/(IF(Param!$M$21&lt;20,LightShader!CA105,OFFSET(LightShader!CA105,Param!$M$21-20,0)
)+POWER(0.3,Param!$M$21)),-2),0))</f>
        <v>4.0913768489339422</v>
      </c>
      <c r="CB14" s="53">
        <f ca="1">IF(ScreenHeight!$B15&lt;OFFSET(Radar!$AC$3,COLUMN(),0),
    Param!$B$38/ScreenHeight!$B15,
    (Param!$B$37+1/(1-OFFSET(Radar!$AD$3,COLUMN(),0)*ScreenHeight!$C15)/Param!$B$39)/OFFSET(Radar!$AC$3,COLUMN(),0)
)*DistanceShader!CB14*LightShader!CB14*(IF(OFFSET(Ghosts!$S$41,COLUMN(),0)&lt;ScreenHeight!$E15,
   1,
   (SQRT(OFFSET(Ghosts!$T$41,COLUMN(),0)-OFFSET(Ghosts!$R$41,COLUMN(),0)*ScreenHeight!$D15)-1))+IF(Ghosts!$B$35,IF(Param!$M$21,-1-POWER(0.3,Param!$M$21)/(IF(Param!$M$21&lt;20,LightShader!CB105,OFFSET(LightShader!CB105,Param!$M$21-20,0)
)+POWER(0.3,Param!$M$21)),-2),0))</f>
        <v>4.1487450741694634</v>
      </c>
      <c r="CC14" s="53">
        <f ca="1">IF(ScreenHeight!$B15&lt;OFFSET(Radar!$AC$3,COLUMN(),0),
    Param!$B$38/ScreenHeight!$B15,
    (Param!$B$37+1/(1-OFFSET(Radar!$AD$3,COLUMN(),0)*ScreenHeight!$C15)/Param!$B$39)/OFFSET(Radar!$AC$3,COLUMN(),0)
)*DistanceShader!CC14*LightShader!CC14*(IF(OFFSET(Ghosts!$S$41,COLUMN(),0)&lt;ScreenHeight!$E15,
   1,
   (SQRT(OFFSET(Ghosts!$T$41,COLUMN(),0)-OFFSET(Ghosts!$R$41,COLUMN(),0)*ScreenHeight!$D15)-1))+IF(Ghosts!$B$35,IF(Param!$M$21,-1-POWER(0.3,Param!$M$21)/(IF(Param!$M$21&lt;20,LightShader!CC105,OFFSET(LightShader!CC105,Param!$M$21-20,0)
)+POWER(0.3,Param!$M$21)),-2),0))</f>
        <v>4.2042070205643292</v>
      </c>
      <c r="CD14" s="53">
        <f ca="1">IF(ScreenHeight!$B15&lt;OFFSET(Radar!$AC$3,COLUMN(),0),
    Param!$B$38/ScreenHeight!$B15,
    (Param!$B$37+1/(1-OFFSET(Radar!$AD$3,COLUMN(),0)*ScreenHeight!$C15)/Param!$B$39)/OFFSET(Radar!$AC$3,COLUMN(),0)
)*DistanceShader!CD14*LightShader!CD14*(IF(OFFSET(Ghosts!$S$41,COLUMN(),0)&lt;ScreenHeight!$E15,
   1,
   (SQRT(OFFSET(Ghosts!$T$41,COLUMN(),0)-OFFSET(Ghosts!$R$41,COLUMN(),0)*ScreenHeight!$D15)-1))+IF(Ghosts!$B$35,IF(Param!$M$21,-1-POWER(0.3,Param!$M$21)/(IF(Param!$M$21&lt;20,LightShader!CD105,OFFSET(LightShader!CD105,Param!$M$21-20,0)
)+POWER(0.3,Param!$M$21)),-2),0))</f>
        <v>4.2574359952883389</v>
      </c>
      <c r="CE14" s="53">
        <f ca="1">IF(ScreenHeight!$B15&lt;OFFSET(Radar!$AC$3,COLUMN(),0),
    Param!$B$38/ScreenHeight!$B15,
    (Param!$B$37+1/(1-OFFSET(Radar!$AD$3,COLUMN(),0)*ScreenHeight!$C15)/Param!$B$39)/OFFSET(Radar!$AC$3,COLUMN(),0)
)*DistanceShader!CE14*LightShader!CE14*(IF(OFFSET(Ghosts!$S$41,COLUMN(),0)&lt;ScreenHeight!$E15,
   1,
   (SQRT(OFFSET(Ghosts!$T$41,COLUMN(),0)-OFFSET(Ghosts!$R$41,COLUMN(),0)*ScreenHeight!$D15)-1))+IF(Ghosts!$B$35,IF(Param!$M$21,-1-POWER(0.3,Param!$M$21)/(IF(Param!$M$21&lt;20,LightShader!CE105,OFFSET(LightShader!CE105,Param!$M$21-20,0)
)+POWER(0.3,Param!$M$21)),-2),0))</f>
        <v>4.3080956201472107</v>
      </c>
      <c r="CF14" s="53">
        <f ca="1">IF(ScreenHeight!$B15&lt;OFFSET(Radar!$AC$3,COLUMN(),0),
    Param!$B$38/ScreenHeight!$B15,
    (Param!$B$37+1/(1-OFFSET(Radar!$AD$3,COLUMN(),0)*ScreenHeight!$C15)/Param!$B$39)/OFFSET(Radar!$AC$3,COLUMN(),0)
)*DistanceShader!CF14*LightShader!CF14*(IF(OFFSET(Ghosts!$S$41,COLUMN(),0)&lt;ScreenHeight!$E15,
   1,
   (SQRT(OFFSET(Ghosts!$T$41,COLUMN(),0)-OFFSET(Ghosts!$R$41,COLUMN(),0)*ScreenHeight!$D15)-1))+IF(Ghosts!$B$35,IF(Param!$M$21,-1-POWER(0.3,Param!$M$21)/(IF(Param!$M$21&lt;20,LightShader!CF105,OFFSET(LightShader!CF105,Param!$M$21-20,0)
)+POWER(0.3,Param!$M$21)),-2),0))</f>
        <v>4.3558440575911108</v>
      </c>
      <c r="CG14" s="53">
        <f ca="1">IF(ScreenHeight!$B15&lt;OFFSET(Radar!$AC$3,COLUMN(),0),
    Param!$B$38/ScreenHeight!$B15,
    (Param!$B$37+1/(1-OFFSET(Radar!$AD$3,COLUMN(),0)*ScreenHeight!$C15)/Param!$B$39)/OFFSET(Radar!$AC$3,COLUMN(),0)
)*DistanceShader!CG14*LightShader!CG14*(IF(OFFSET(Ghosts!$S$41,COLUMN(),0)&lt;ScreenHeight!$E15,
   1,
   (SQRT(OFFSET(Ghosts!$T$41,COLUMN(),0)-OFFSET(Ghosts!$R$41,COLUMN(),0)*ScreenHeight!$D15)-1))+IF(Ghosts!$B$35,IF(Param!$M$21,-1-POWER(0.3,Param!$M$21)/(IF(Param!$M$21&lt;20,LightShader!CG105,OFFSET(LightShader!CG105,Param!$M$21-20,0)
)+POWER(0.3,Param!$M$21)),-2),0))</f>
        <v>4.4003389411557459</v>
      </c>
      <c r="CH14" s="53">
        <f ca="1">IF(ScreenHeight!$B15&lt;OFFSET(Radar!$AC$3,COLUMN(),0),
    Param!$B$38/ScreenHeight!$B15,
    (Param!$B$37+1/(1-OFFSET(Radar!$AD$3,COLUMN(),0)*ScreenHeight!$C15)/Param!$B$39)/OFFSET(Radar!$AC$3,COLUMN(),0)
)*DistanceShader!CH14*LightShader!CH14*(IF(OFFSET(Ghosts!$S$41,COLUMN(),0)&lt;ScreenHeight!$E15,
   1,
   (SQRT(OFFSET(Ghosts!$T$41,COLUMN(),0)-OFFSET(Ghosts!$R$41,COLUMN(),0)*ScreenHeight!$D15)-1))+IF(Ghosts!$B$35,IF(Param!$M$21,-1-POWER(0.3,Param!$M$21)/(IF(Param!$M$21&lt;20,LightShader!CH105,OFFSET(LightShader!CH105,Param!$M$21-20,0)
)+POWER(0.3,Param!$M$21)),-2),0))</f>
        <v>4.4412429363192176</v>
      </c>
      <c r="CI14" s="53">
        <f ca="1">IF(ScreenHeight!$B15&lt;OFFSET(Radar!$AC$3,COLUMN(),0),
    Param!$B$38/ScreenHeight!$B15,
    (Param!$B$37+1/(1-OFFSET(Radar!$AD$3,COLUMN(),0)*ScreenHeight!$C15)/Param!$B$39)/OFFSET(Radar!$AC$3,COLUMN(),0)
)*DistanceShader!CI14*LightShader!CI14*(IF(OFFSET(Ghosts!$S$41,COLUMN(),0)&lt;ScreenHeight!$E15,
   1,
   (SQRT(OFFSET(Ghosts!$T$41,COLUMN(),0)-OFFSET(Ghosts!$R$41,COLUMN(),0)*ScreenHeight!$D15)-1))+IF(Ghosts!$B$35,IF(Param!$M$21,-1-POWER(0.3,Param!$M$21)/(IF(Param!$M$21&lt;20,LightShader!CI105,OFFSET(LightShader!CI105,Param!$M$21-20,0)
)+POWER(0.3,Param!$M$21)),-2),0))</f>
        <v>4.4782298125843587</v>
      </c>
      <c r="CJ14" s="53">
        <f ca="1">IF(ScreenHeight!$B15&lt;OFFSET(Radar!$AC$3,COLUMN(),0),
    Param!$B$38/ScreenHeight!$B15,
    (Param!$B$37+1/(1-OFFSET(Radar!$AD$3,COLUMN(),0)*ScreenHeight!$C15)/Param!$B$39)/OFFSET(Radar!$AC$3,COLUMN(),0)
)*DistanceShader!CJ14*LightShader!CJ14*(IF(OFFSET(Ghosts!$S$41,COLUMN(),0)&lt;ScreenHeight!$E15,
   1,
   (SQRT(OFFSET(Ghosts!$T$41,COLUMN(),0)-OFFSET(Ghosts!$R$41,COLUMN(),0)*ScreenHeight!$D15)-1))+IF(Ghosts!$B$35,IF(Param!$M$21,-1-POWER(0.3,Param!$M$21)/(IF(Param!$M$21&lt;20,LightShader!CJ105,OFFSET(LightShader!CJ105,Param!$M$21-20,0)
)+POWER(0.3,Param!$M$21)),-2),0))</f>
        <v>4.5109908619507779</v>
      </c>
      <c r="CK14" s="53">
        <f ca="1">IF(ScreenHeight!$B15&lt;OFFSET(Radar!$AC$3,COLUMN(),0),
    Param!$B$38/ScreenHeight!$B15,
    (Param!$B$37+1/(1-OFFSET(Radar!$AD$3,COLUMN(),0)*ScreenHeight!$C15)/Param!$B$39)/OFFSET(Radar!$AC$3,COLUMN(),0)
)*DistanceShader!CK14*LightShader!CK14*(IF(OFFSET(Ghosts!$S$41,COLUMN(),0)&lt;ScreenHeight!$E15,
   1,
   (SQRT(OFFSET(Ghosts!$T$41,COLUMN(),0)-OFFSET(Ghosts!$R$41,COLUMN(),0)*ScreenHeight!$D15)-1))+IF(Ghosts!$B$35,IF(Param!$M$21,-1-POWER(0.3,Param!$M$21)/(IF(Param!$M$21&lt;20,LightShader!CK105,OFFSET(LightShader!CK105,Param!$M$21-20,0)
)+POWER(0.3,Param!$M$21)),-2),0))</f>
        <v>4.5392414567058674</v>
      </c>
      <c r="CL14" s="53">
        <f ca="1">IF(ScreenHeight!$B15&lt;OFFSET(Radar!$AC$3,COLUMN(),0),
    Param!$B$38/ScreenHeight!$B15,
    (Param!$B$37+1/(1-OFFSET(Radar!$AD$3,COLUMN(),0)*ScreenHeight!$C15)/Param!$B$39)/OFFSET(Radar!$AC$3,COLUMN(),0)
)*DistanceShader!CL14*LightShader!CL14*(IF(OFFSET(Ghosts!$S$41,COLUMN(),0)&lt;ScreenHeight!$E15,
   1,
   (SQRT(OFFSET(Ghosts!$T$41,COLUMN(),0)-OFFSET(Ghosts!$R$41,COLUMN(),0)*ScreenHeight!$D15)-1))+IF(Ghosts!$B$35,IF(Param!$M$21,-1-POWER(0.3,Param!$M$21)/(IF(Param!$M$21&lt;20,LightShader!CL105,OFFSET(LightShader!CL105,Param!$M$21-20,0)
)+POWER(0.3,Param!$M$21)),-2),0))</f>
        <v>4.562727504994144</v>
      </c>
      <c r="CM14" s="53">
        <f ca="1">IF(ScreenHeight!$B15&lt;OFFSET(Radar!$AC$3,COLUMN(),0),
    Param!$B$38/ScreenHeight!$B15,
    (Param!$B$37+1/(1-OFFSET(Radar!$AD$3,COLUMN(),0)*ScreenHeight!$C15)/Param!$B$39)/OFFSET(Radar!$AC$3,COLUMN(),0)
)*DistanceShader!CM14*LightShader!CM14*(IF(OFFSET(Ghosts!$S$41,COLUMN(),0)&lt;ScreenHeight!$E15,
   1,
   (SQRT(OFFSET(Ghosts!$T$41,COLUMN(),0)-OFFSET(Ghosts!$R$41,COLUMN(),0)*ScreenHeight!$D15)-1))+IF(Ghosts!$B$35,IF(Param!$M$21,-1-POWER(0.3,Param!$M$21)/(IF(Param!$M$21&lt;20,LightShader!CM105,OFFSET(LightShader!CM105,Param!$M$21-20,0)
)+POWER(0.3,Param!$M$21)),-2),0))</f>
        <v>4.5812315402753407</v>
      </c>
      <c r="CN14" s="53">
        <f ca="1">IF(ScreenHeight!$B15&lt;OFFSET(Radar!$AC$3,COLUMN(),0),
    Param!$B$38/ScreenHeight!$B15,
    (Param!$B$37+1/(1-OFFSET(Radar!$AD$3,COLUMN(),0)*ScreenHeight!$C15)/Param!$B$39)/OFFSET(Radar!$AC$3,COLUMN(),0)
)*DistanceShader!CN14*LightShader!CN14*(IF(OFFSET(Ghosts!$S$41,COLUMN(),0)&lt;ScreenHeight!$E15,
   1,
   (SQRT(OFFSET(Ghosts!$T$41,COLUMN(),0)-OFFSET(Ghosts!$R$41,COLUMN(),0)*ScreenHeight!$D15)-1))+IF(Ghosts!$B$35,IF(Param!$M$21,-1-POWER(0.3,Param!$M$21)/(IF(Param!$M$21&lt;20,LightShader!CN105,OFFSET(LightShader!CN105,Param!$M$21-20,0)
)+POWER(0.3,Param!$M$21)),-2),0))</f>
        <v>4.5945781743290626</v>
      </c>
      <c r="CO14" s="53">
        <f ca="1">IF(ScreenHeight!$B15&lt;OFFSET(Radar!$AC$3,COLUMN(),0),
    Param!$B$38/ScreenHeight!$B15,
    (Param!$B$37+1/(1-OFFSET(Radar!$AD$3,COLUMN(),0)*ScreenHeight!$C15)/Param!$B$39)/OFFSET(Radar!$AC$3,COLUMN(),0)
)*DistanceShader!CO14*LightShader!CO14*(IF(OFFSET(Ghosts!$S$41,COLUMN(),0)&lt;ScreenHeight!$E15,
   1,
   (SQRT(OFFSET(Ghosts!$T$41,COLUMN(),0)-OFFSET(Ghosts!$R$41,COLUMN(),0)*ScreenHeight!$D15)-1))+IF(Ghosts!$B$35,IF(Param!$M$21,-1-POWER(0.3,Param!$M$21)/(IF(Param!$M$21&lt;20,LightShader!CO105,OFFSET(LightShader!CO105,Param!$M$21-20,0)
)+POWER(0.3,Param!$M$21)),-2),0))</f>
        <v>4.6026386554943208</v>
      </c>
      <c r="CP14" s="53">
        <f ca="1">IF(ScreenHeight!$B15&lt;OFFSET(Radar!$AC$3,COLUMN(),0),
    Param!$B$38/ScreenHeight!$B15,
    (Param!$B$37+1/(1-OFFSET(Radar!$AD$3,COLUMN(),0)*ScreenHeight!$C15)/Param!$B$39)/OFFSET(Radar!$AC$3,COLUMN(),0)
)*DistanceShader!CP14*LightShader!CP14*(IF(OFFSET(Ghosts!$S$41,COLUMN(),0)&lt;ScreenHeight!$E15,
   1,
   (SQRT(OFFSET(Ghosts!$T$41,COLUMN(),0)-OFFSET(Ghosts!$R$41,COLUMN(),0)*ScreenHeight!$D15)-1))+IF(Ghosts!$B$35,IF(Param!$M$21,-1-POWER(0.3,Param!$M$21)/(IF(Param!$M$21&lt;20,LightShader!CP105,OFFSET(LightShader!CP105,Param!$M$21-20,0)
)+POWER(0.3,Param!$M$21)),-2),0))</f>
        <v>4.605334305213284</v>
      </c>
      <c r="CQ14" s="53">
        <f ca="1">IF(ScreenHeight!$B15&lt;OFFSET(Radar!$AC$3,COLUMN(),0),
    Param!$B$38/ScreenHeight!$B15,
    (Param!$B$37+1/(1-OFFSET(Radar!$AD$3,COLUMN(),0)*ScreenHeight!$C15)/Param!$B$39)/OFFSET(Radar!$AC$3,COLUMN(),0)
)*DistanceShader!CQ14*LightShader!CQ14*(IF(OFFSET(Ghosts!$S$41,COLUMN(),0)&lt;ScreenHeight!$E15,
   1,
   (SQRT(OFFSET(Ghosts!$T$41,COLUMN(),0)-OFFSET(Ghosts!$R$41,COLUMN(),0)*ScreenHeight!$D15)-1))+IF(Ghosts!$B$35,IF(Param!$M$21,-1-POWER(0.3,Param!$M$21)/(IF(Param!$M$21&lt;20,LightShader!CQ105,OFFSET(LightShader!CQ105,Param!$M$21-20,0)
)+POWER(0.3,Param!$M$21)),-2),0))</f>
        <v>4.6026386554943208</v>
      </c>
      <c r="CR14" s="53">
        <f ca="1">IF(ScreenHeight!$B15&lt;OFFSET(Radar!$AC$3,COLUMN(),0),
    Param!$B$38/ScreenHeight!$B15,
    (Param!$B$37+1/(1-OFFSET(Radar!$AD$3,COLUMN(),0)*ScreenHeight!$C15)/Param!$B$39)/OFFSET(Radar!$AC$3,COLUMN(),0)
)*DistanceShader!CR14*LightShader!CR14*(IF(OFFSET(Ghosts!$S$41,COLUMN(),0)&lt;ScreenHeight!$E15,
   1,
   (SQRT(OFFSET(Ghosts!$T$41,COLUMN(),0)-OFFSET(Ghosts!$R$41,COLUMN(),0)*ScreenHeight!$D15)-1))+IF(Ghosts!$B$35,IF(Param!$M$21,-1-POWER(0.3,Param!$M$21)/(IF(Param!$M$21&lt;20,LightShader!CR105,OFFSET(LightShader!CR105,Param!$M$21-20,0)
)+POWER(0.3,Param!$M$21)),-2),0))</f>
        <v>4.5945781743290626</v>
      </c>
      <c r="CS14" s="53">
        <f ca="1">IF(ScreenHeight!$B15&lt;OFFSET(Radar!$AC$3,COLUMN(),0),
    Param!$B$38/ScreenHeight!$B15,
    (Param!$B$37+1/(1-OFFSET(Radar!$AD$3,COLUMN(),0)*ScreenHeight!$C15)/Param!$B$39)/OFFSET(Radar!$AC$3,COLUMN(),0)
)*DistanceShader!CS14*LightShader!CS14*(IF(OFFSET(Ghosts!$S$41,COLUMN(),0)&lt;ScreenHeight!$E15,
   1,
   (SQRT(OFFSET(Ghosts!$T$41,COLUMN(),0)-OFFSET(Ghosts!$R$41,COLUMN(),0)*ScreenHeight!$D15)-1))+IF(Ghosts!$B$35,IF(Param!$M$21,-1-POWER(0.3,Param!$M$21)/(IF(Param!$M$21&lt;20,LightShader!CS105,OFFSET(LightShader!CS105,Param!$M$21-20,0)
)+POWER(0.3,Param!$M$21)),-2),0))</f>
        <v>4.5812315402753407</v>
      </c>
      <c r="CT14" s="53">
        <f ca="1">IF(ScreenHeight!$B15&lt;OFFSET(Radar!$AC$3,COLUMN(),0),
    Param!$B$38/ScreenHeight!$B15,
    (Param!$B$37+1/(1-OFFSET(Radar!$AD$3,COLUMN(),0)*ScreenHeight!$C15)/Param!$B$39)/OFFSET(Radar!$AC$3,COLUMN(),0)
)*DistanceShader!CT14*LightShader!CT14*(IF(OFFSET(Ghosts!$S$41,COLUMN(),0)&lt;ScreenHeight!$E15,
   1,
   (SQRT(OFFSET(Ghosts!$T$41,COLUMN(),0)-OFFSET(Ghosts!$R$41,COLUMN(),0)*ScreenHeight!$D15)-1))+IF(Ghosts!$B$35,IF(Param!$M$21,-1-POWER(0.3,Param!$M$21)/(IF(Param!$M$21&lt;20,LightShader!CT105,OFFSET(LightShader!CT105,Param!$M$21-20,0)
)+POWER(0.3,Param!$M$21)),-2),0))</f>
        <v>4.562727504994144</v>
      </c>
      <c r="CU14" s="53">
        <f ca="1">IF(ScreenHeight!$B15&lt;OFFSET(Radar!$AC$3,COLUMN(),0),
    Param!$B$38/ScreenHeight!$B15,
    (Param!$B$37+1/(1-OFFSET(Radar!$AD$3,COLUMN(),0)*ScreenHeight!$C15)/Param!$B$39)/OFFSET(Radar!$AC$3,COLUMN(),0)
)*DistanceShader!CU14*LightShader!CU14*(IF(OFFSET(Ghosts!$S$41,COLUMN(),0)&lt;ScreenHeight!$E15,
   1,
   (SQRT(OFFSET(Ghosts!$T$41,COLUMN(),0)-OFFSET(Ghosts!$R$41,COLUMN(),0)*ScreenHeight!$D15)-1))+IF(Ghosts!$B$35,IF(Param!$M$21,-1-POWER(0.3,Param!$M$21)/(IF(Param!$M$21&lt;20,LightShader!CU105,OFFSET(LightShader!CU105,Param!$M$21-20,0)
)+POWER(0.3,Param!$M$21)),-2),0))</f>
        <v>4.5392414567058674</v>
      </c>
      <c r="CV14" s="53">
        <f ca="1">IF(ScreenHeight!$B15&lt;OFFSET(Radar!$AC$3,COLUMN(),0),
    Param!$B$38/ScreenHeight!$B15,
    (Param!$B$37+1/(1-OFFSET(Radar!$AD$3,COLUMN(),0)*ScreenHeight!$C15)/Param!$B$39)/OFFSET(Radar!$AC$3,COLUMN(),0)
)*DistanceShader!CV14*LightShader!CV14*(IF(OFFSET(Ghosts!$S$41,COLUMN(),0)&lt;ScreenHeight!$E15,
   1,
   (SQRT(OFFSET(Ghosts!$T$41,COLUMN(),0)-OFFSET(Ghosts!$R$41,COLUMN(),0)*ScreenHeight!$D15)-1))+IF(Ghosts!$B$35,IF(Param!$M$21,-1-POWER(0.3,Param!$M$21)/(IF(Param!$M$21&lt;20,LightShader!CV105,OFFSET(LightShader!CV105,Param!$M$21-20,0)
)+POWER(0.3,Param!$M$21)),-2),0))</f>
        <v>4.5109908619507779</v>
      </c>
      <c r="CW14" s="53">
        <f ca="1">IF(ScreenHeight!$B15&lt;OFFSET(Radar!$AC$3,COLUMN(),0),
    Param!$B$38/ScreenHeight!$B15,
    (Param!$B$37+1/(1-OFFSET(Radar!$AD$3,COLUMN(),0)*ScreenHeight!$C15)/Param!$B$39)/OFFSET(Radar!$AC$3,COLUMN(),0)
)*DistanceShader!CW14*LightShader!CW14*(IF(OFFSET(Ghosts!$S$41,COLUMN(),0)&lt;ScreenHeight!$E15,
   1,
   (SQRT(OFFSET(Ghosts!$T$41,COLUMN(),0)-OFFSET(Ghosts!$R$41,COLUMN(),0)*ScreenHeight!$D15)-1))+IF(Ghosts!$B$35,IF(Param!$M$21,-1-POWER(0.3,Param!$M$21)/(IF(Param!$M$21&lt;20,LightShader!CW105,OFFSET(LightShader!CW105,Param!$M$21-20,0)
)+POWER(0.3,Param!$M$21)),-2),0))</f>
        <v>4.4782298125843587</v>
      </c>
      <c r="CX14" s="53">
        <f ca="1">IF(ScreenHeight!$B15&lt;OFFSET(Radar!$AC$3,COLUMN(),0),
    Param!$B$38/ScreenHeight!$B15,
    (Param!$B$37+1/(1-OFFSET(Radar!$AD$3,COLUMN(),0)*ScreenHeight!$C15)/Param!$B$39)/OFFSET(Radar!$AC$3,COLUMN(),0)
)*DistanceShader!CX14*LightShader!CX14*(IF(OFFSET(Ghosts!$S$41,COLUMN(),0)&lt;ScreenHeight!$E15,
   1,
   (SQRT(OFFSET(Ghosts!$T$41,COLUMN(),0)-OFFSET(Ghosts!$R$41,COLUMN(),0)*ScreenHeight!$D15)-1))+IF(Ghosts!$B$35,IF(Param!$M$21,-1-POWER(0.3,Param!$M$21)/(IF(Param!$M$21&lt;20,LightShader!CX105,OFFSET(LightShader!CX105,Param!$M$21-20,0)
)+POWER(0.3,Param!$M$21)),-2),0))</f>
        <v>4.4412429363192176</v>
      </c>
      <c r="CY14" s="53">
        <f ca="1">IF(ScreenHeight!$B15&lt;OFFSET(Radar!$AC$3,COLUMN(),0),
    Param!$B$38/ScreenHeight!$B15,
    (Param!$B$37+1/(1-OFFSET(Radar!$AD$3,COLUMN(),0)*ScreenHeight!$C15)/Param!$B$39)/OFFSET(Radar!$AC$3,COLUMN(),0)
)*DistanceShader!CY14*LightShader!CY14*(IF(OFFSET(Ghosts!$S$41,COLUMN(),0)&lt;ScreenHeight!$E15,
   1,
   (SQRT(OFFSET(Ghosts!$T$41,COLUMN(),0)-OFFSET(Ghosts!$R$41,COLUMN(),0)*ScreenHeight!$D15)-1))+IF(Ghosts!$B$35,IF(Param!$M$21,-1-POWER(0.3,Param!$M$21)/(IF(Param!$M$21&lt;20,LightShader!CY105,OFFSET(LightShader!CY105,Param!$M$21-20,0)
)+POWER(0.3,Param!$M$21)),-2),0))</f>
        <v>4.4003389411557459</v>
      </c>
      <c r="CZ14" s="53">
        <f ca="1">IF(ScreenHeight!$B15&lt;OFFSET(Radar!$AC$3,COLUMN(),0),
    Param!$B$38/ScreenHeight!$B15,
    (Param!$B$37+1/(1-OFFSET(Radar!$AD$3,COLUMN(),0)*ScreenHeight!$C15)/Param!$B$39)/OFFSET(Radar!$AC$3,COLUMN(),0)
)*DistanceShader!CZ14*LightShader!CZ14*(IF(OFFSET(Ghosts!$S$41,COLUMN(),0)&lt;ScreenHeight!$E15,
   1,
   (SQRT(OFFSET(Ghosts!$T$41,COLUMN(),0)-OFFSET(Ghosts!$R$41,COLUMN(),0)*ScreenHeight!$D15)-1))+IF(Ghosts!$B$35,IF(Param!$M$21,-1-POWER(0.3,Param!$M$21)/(IF(Param!$M$21&lt;20,LightShader!CZ105,OFFSET(LightShader!CZ105,Param!$M$21-20,0)
)+POWER(0.3,Param!$M$21)),-2),0))</f>
        <v>4.3558440575911108</v>
      </c>
      <c r="DA14" s="53">
        <f ca="1">IF(ScreenHeight!$B15&lt;OFFSET(Radar!$AC$3,COLUMN(),0),
    Param!$B$38/ScreenHeight!$B15,
    (Param!$B$37+1/(1-OFFSET(Radar!$AD$3,COLUMN(),0)*ScreenHeight!$C15)/Param!$B$39)/OFFSET(Radar!$AC$3,COLUMN(),0)
)*DistanceShader!DA14*LightShader!DA14*(IF(OFFSET(Ghosts!$S$41,COLUMN(),0)&lt;ScreenHeight!$E15,
   1,
   (SQRT(OFFSET(Ghosts!$T$41,COLUMN(),0)-OFFSET(Ghosts!$R$41,COLUMN(),0)*ScreenHeight!$D15)-1))+IF(Ghosts!$B$35,IF(Param!$M$21,-1-POWER(0.3,Param!$M$21)/(IF(Param!$M$21&lt;20,LightShader!DA105,OFFSET(LightShader!DA105,Param!$M$21-20,0)
)+POWER(0.3,Param!$M$21)),-2),0))</f>
        <v>4.3080956201472107</v>
      </c>
      <c r="DB14" s="53">
        <f ca="1">IF(ScreenHeight!$B15&lt;OFFSET(Radar!$AC$3,COLUMN(),0),
    Param!$B$38/ScreenHeight!$B15,
    (Param!$B$37+1/(1-OFFSET(Radar!$AD$3,COLUMN(),0)*ScreenHeight!$C15)/Param!$B$39)/OFFSET(Radar!$AC$3,COLUMN(),0)
)*DistanceShader!DB14*LightShader!DB14*(IF(OFFSET(Ghosts!$S$41,COLUMN(),0)&lt;ScreenHeight!$E15,
   1,
   (SQRT(OFFSET(Ghosts!$T$41,COLUMN(),0)-OFFSET(Ghosts!$R$41,COLUMN(),0)*ScreenHeight!$D15)-1))+IF(Ghosts!$B$35,IF(Param!$M$21,-1-POWER(0.3,Param!$M$21)/(IF(Param!$M$21&lt;20,LightShader!DB105,OFFSET(LightShader!DB105,Param!$M$21-20,0)
)+POWER(0.3,Param!$M$21)),-2),0))</f>
        <v>4.2574359952883389</v>
      </c>
      <c r="DC14" s="53">
        <f ca="1">IF(ScreenHeight!$B15&lt;OFFSET(Radar!$AC$3,COLUMN(),0),
    Param!$B$38/ScreenHeight!$B15,
    (Param!$B$37+1/(1-OFFSET(Radar!$AD$3,COLUMN(),0)*ScreenHeight!$C15)/Param!$B$39)/OFFSET(Radar!$AC$3,COLUMN(),0)
)*DistanceShader!DC14*LightShader!DC14*(IF(OFFSET(Ghosts!$S$41,COLUMN(),0)&lt;ScreenHeight!$E15,
   1,
   (SQRT(OFFSET(Ghosts!$T$41,COLUMN(),0)-OFFSET(Ghosts!$R$41,COLUMN(),0)*ScreenHeight!$D15)-1))+IF(Ghosts!$B$35,IF(Param!$M$21,-1-POWER(0.3,Param!$M$21)/(IF(Param!$M$21&lt;20,LightShader!DC105,OFFSET(LightShader!DC105,Param!$M$21-20,0)
)+POWER(0.3,Param!$M$21)),-2),0))</f>
        <v>4.2042070205643292</v>
      </c>
      <c r="DD14" s="53">
        <f ca="1">IF(ScreenHeight!$B15&lt;OFFSET(Radar!$AC$3,COLUMN(),0),
    Param!$B$38/ScreenHeight!$B15,
    (Param!$B$37+1/(1-OFFSET(Radar!$AD$3,COLUMN(),0)*ScreenHeight!$C15)/Param!$B$39)/OFFSET(Radar!$AC$3,COLUMN(),0)
)*DistanceShader!DD14*LightShader!DD14*(IF(OFFSET(Ghosts!$S$41,COLUMN(),0)&lt;ScreenHeight!$E15,
   1,
   (SQRT(OFFSET(Ghosts!$T$41,COLUMN(),0)-OFFSET(Ghosts!$R$41,COLUMN(),0)*ScreenHeight!$D15)-1))+IF(Ghosts!$B$35,IF(Param!$M$21,-1-POWER(0.3,Param!$M$21)/(IF(Param!$M$21&lt;20,LightShader!DD105,OFFSET(LightShader!DD105,Param!$M$21-20,0)
)+POWER(0.3,Param!$M$21)),-2),0))</f>
        <v>4.1487450741694634</v>
      </c>
      <c r="DE14" s="53">
        <f ca="1">IF(ScreenHeight!$B15&lt;OFFSET(Radar!$AC$3,COLUMN(),0),
    Param!$B$38/ScreenHeight!$B15,
    (Param!$B$37+1/(1-OFFSET(Radar!$AD$3,COLUMN(),0)*ScreenHeight!$C15)/Param!$B$39)/OFFSET(Radar!$AC$3,COLUMN(),0)
)*DistanceShader!DE14*LightShader!DE14*(IF(OFFSET(Ghosts!$S$41,COLUMN(),0)&lt;ScreenHeight!$E15,
   1,
   (SQRT(OFFSET(Ghosts!$T$41,COLUMN(),0)-OFFSET(Ghosts!$R$41,COLUMN(),0)*ScreenHeight!$D15)-1))+IF(Ghosts!$B$35,IF(Param!$M$21,-1-POWER(0.3,Param!$M$21)/(IF(Param!$M$21&lt;20,LightShader!DE105,OFFSET(LightShader!DE105,Param!$M$21-20,0)
)+POWER(0.3,Param!$M$21)),-2),0))</f>
        <v>4.0913768489339422</v>
      </c>
      <c r="DF14" s="53">
        <f ca="1">IF(ScreenHeight!$B15&lt;OFFSET(Radar!$AC$3,COLUMN(),0),
    Param!$B$38/ScreenHeight!$B15,
    (Param!$B$37+1/(1-OFFSET(Radar!$AD$3,COLUMN(),0)*ScreenHeight!$C15)/Param!$B$39)/OFFSET(Radar!$AC$3,COLUMN(),0)
)*DistanceShader!DF14*LightShader!DF14*(IF(OFFSET(Ghosts!$S$41,COLUMN(),0)&lt;ScreenHeight!$E15,
   1,
   (SQRT(OFFSET(Ghosts!$T$41,COLUMN(),0)-OFFSET(Ghosts!$R$41,COLUMN(),0)*ScreenHeight!$D15)-1))+IF(Ghosts!$B$35,IF(Param!$M$21,-1-POWER(0.3,Param!$M$21)/(IF(Param!$M$21&lt;20,LightShader!DF105,OFFSET(LightShader!DF105,Param!$M$21-20,0)
)+POWER(0.3,Param!$M$21)),-2),0))</f>
        <v>4.0324158631602343</v>
      </c>
      <c r="DG14" s="53">
        <f ca="1">IF(ScreenHeight!$B15&lt;OFFSET(Radar!$AC$3,COLUMN(),0),
    Param!$B$38/ScreenHeight!$B15,
    (Param!$B$37+1/(1-OFFSET(Radar!$AD$3,COLUMN(),0)*ScreenHeight!$C15)/Param!$B$39)/OFFSET(Radar!$AC$3,COLUMN(),0)
)*DistanceShader!DG14*LightShader!DG14*(IF(OFFSET(Ghosts!$S$41,COLUMN(),0)&lt;ScreenHeight!$E15,
   1,
   (SQRT(OFFSET(Ghosts!$T$41,COLUMN(),0)-OFFSET(Ghosts!$R$41,COLUMN(),0)*ScreenHeight!$D15)-1))+IF(Ghosts!$B$35,IF(Param!$M$21,-1-POWER(0.3,Param!$M$21)/(IF(Param!$M$21&lt;20,LightShader!DG105,OFFSET(LightShader!DG105,Param!$M$21-20,0)
)+POWER(0.3,Param!$M$21)),-2),0))</f>
        <v>3.9721597048425457</v>
      </c>
      <c r="DH14" s="53">
        <f ca="1">IF(ScreenHeight!$B15&lt;OFFSET(Radar!$AC$3,COLUMN(),0),
    Param!$B$38/ScreenHeight!$B15,
    (Param!$B$37+1/(1-OFFSET(Radar!$AD$3,COLUMN(),0)*ScreenHeight!$C15)/Param!$B$39)/OFFSET(Radar!$AC$3,COLUMN(),0)
)*DistanceShader!DH14*LightShader!DH14*(IF(OFFSET(Ghosts!$S$41,COLUMN(),0)&lt;ScreenHeight!$E15,
   1,
   (SQRT(OFFSET(Ghosts!$T$41,COLUMN(),0)-OFFSET(Ghosts!$R$41,COLUMN(),0)*ScreenHeight!$D15)-1))+IF(Ghosts!$B$35,IF(Param!$M$21,-1-POWER(0.3,Param!$M$21)/(IF(Param!$M$21&lt;20,LightShader!DH105,OFFSET(LightShader!DH105,Param!$M$21-20,0)
)+POWER(0.3,Param!$M$21)),-2),0))</f>
        <v>3.9108879768884393</v>
      </c>
      <c r="DI14" s="53">
        <f ca="1">IF(ScreenHeight!$B15&lt;OFFSET(Radar!$AC$3,COLUMN(),0),
    Param!$B$38/ScreenHeight!$B15,
    (Param!$B$37+1/(1-OFFSET(Radar!$AD$3,COLUMN(),0)*ScreenHeight!$C15)/Param!$B$39)/OFFSET(Radar!$AC$3,COLUMN(),0)
)*DistanceShader!DI14*LightShader!DI14*(IF(OFFSET(Ghosts!$S$41,COLUMN(),0)&lt;ScreenHeight!$E15,
   1,
   (SQRT(OFFSET(Ghosts!$T$41,COLUMN(),0)-OFFSET(Ghosts!$R$41,COLUMN(),0)*ScreenHeight!$D15)-1))+IF(Ghosts!$B$35,IF(Param!$M$21,-1-POWER(0.3,Param!$M$21)/(IF(Param!$M$21&lt;20,LightShader!DI105,OFFSET(LightShader!DI105,Param!$M$21-20,0)
)+POWER(0.3,Param!$M$21)),-2),0))</f>
        <v>3.8488608893891336</v>
      </c>
      <c r="DJ14" s="53">
        <f ca="1">IF(ScreenHeight!$B15&lt;OFFSET(Radar!$AC$3,COLUMN(),0),
    Param!$B$38/ScreenHeight!$B15,
    (Param!$B$37+1/(1-OFFSET(Radar!$AD$3,COLUMN(),0)*ScreenHeight!$C15)/Param!$B$39)/OFFSET(Radar!$AC$3,COLUMN(),0)
)*DistanceShader!DJ14*LightShader!DJ14*(IF(OFFSET(Ghosts!$S$41,COLUMN(),0)&lt;ScreenHeight!$E15,
   1,
   (SQRT(OFFSET(Ghosts!$T$41,COLUMN(),0)-OFFSET(Ghosts!$R$41,COLUMN(),0)*ScreenHeight!$D15)-1))+IF(Ghosts!$B$35,IF(Param!$M$21,-1-POWER(0.3,Param!$M$21)/(IF(Param!$M$21&lt;20,LightShader!DJ105,OFFSET(LightShader!DJ105,Param!$M$21-20,0)
)+POWER(0.3,Param!$M$21)),-2),0))</f>
        <v>3.7863184304898008</v>
      </c>
      <c r="DK14" s="53">
        <f ca="1">IF(ScreenHeight!$B15&lt;OFFSET(Radar!$AC$3,COLUMN(),0),
    Param!$B$38/ScreenHeight!$B15,
    (Param!$B$37+1/(1-OFFSET(Radar!$AD$3,COLUMN(),0)*ScreenHeight!$C15)/Param!$B$39)/OFFSET(Radar!$AC$3,COLUMN(),0)
)*DistanceShader!DK14*LightShader!DK14*(IF(OFFSET(Ghosts!$S$41,COLUMN(),0)&lt;ScreenHeight!$E15,
   1,
   (SQRT(OFFSET(Ghosts!$T$41,COLUMN(),0)-OFFSET(Ghosts!$R$41,COLUMN(),0)*ScreenHeight!$D15)-1))+IF(Ghosts!$B$35,IF(Param!$M$21,-1-POWER(0.3,Param!$M$21)/(IF(Param!$M$21&lt;20,LightShader!DK105,OFFSET(LightShader!DK105,Param!$M$21-20,0)
)+POWER(0.3,Param!$M$21)),-2),0))</f>
        <v>3.7234800392587108</v>
      </c>
      <c r="DL14" s="53">
        <f ca="1">IF(ScreenHeight!$B15&lt;OFFSET(Radar!$AC$3,COLUMN(),0),
    Param!$B$38/ScreenHeight!$B15,
    (Param!$B$37+1/(1-OFFSET(Radar!$AD$3,COLUMN(),0)*ScreenHeight!$C15)/Param!$B$39)/OFFSET(Radar!$AC$3,COLUMN(),0)
)*DistanceShader!DL14*LightShader!DL14*(IF(OFFSET(Ghosts!$S$41,COLUMN(),0)&lt;ScreenHeight!$E15,
   1,
   (SQRT(OFFSET(Ghosts!$T$41,COLUMN(),0)-OFFSET(Ghosts!$R$41,COLUMN(),0)*ScreenHeight!$D15)-1))+IF(Ghosts!$B$35,IF(Param!$M$21,-1-POWER(0.3,Param!$M$21)/(IF(Param!$M$21&lt;20,LightShader!DL105,OFFSET(LightShader!DL105,Param!$M$21-20,0)
)+POWER(0.3,Param!$M$21)),-2),0))</f>
        <v>3.6605447011330843</v>
      </c>
      <c r="DM14" s="53">
        <f ca="1">IF(ScreenHeight!$B15&lt;OFFSET(Radar!$AC$3,COLUMN(),0),
    Param!$B$38/ScreenHeight!$B15,
    (Param!$B$37+1/(1-OFFSET(Radar!$AD$3,COLUMN(),0)*ScreenHeight!$C15)/Param!$B$39)/OFFSET(Radar!$AC$3,COLUMN(),0)
)*DistanceShader!DM14*LightShader!DM14*(IF(OFFSET(Ghosts!$S$41,COLUMN(),0)&lt;ScreenHeight!$E15,
   1,
   (SQRT(OFFSET(Ghosts!$T$41,COLUMN(),0)-OFFSET(Ghosts!$R$41,COLUMN(),0)*ScreenHeight!$D15)-1))+IF(Ghosts!$B$35,IF(Param!$M$21,-1-POWER(0.3,Param!$M$21)/(IF(Param!$M$21&lt;20,LightShader!DM105,OFFSET(LightShader!DM105,Param!$M$21-20,0)
)+POWER(0.3,Param!$M$21)),-2),0))</f>
        <v>3.5976913879054337</v>
      </c>
      <c r="DN14" s="53">
        <f ca="1">IF(ScreenHeight!$B15&lt;OFFSET(Radar!$AC$3,COLUMN(),0),
    Param!$B$38/ScreenHeight!$B15,
    (Param!$B$37+1/(1-OFFSET(Radar!$AD$3,COLUMN(),0)*ScreenHeight!$C15)/Param!$B$39)/OFFSET(Radar!$AC$3,COLUMN(),0)
)*DistanceShader!DN14*LightShader!DN14*(IF(OFFSET(Ghosts!$S$41,COLUMN(),0)&lt;ScreenHeight!$E15,
   1,
   (SQRT(OFFSET(Ghosts!$T$41,COLUMN(),0)-OFFSET(Ghosts!$R$41,COLUMN(),0)*ScreenHeight!$D15)-1))+IF(Ghosts!$B$35,IF(Param!$M$21,-1-POWER(0.3,Param!$M$21)/(IF(Param!$M$21&lt;20,LightShader!DN105,OFFSET(LightShader!DN105,Param!$M$21-20,0)
)+POWER(0.3,Param!$M$21)),-2),0))</f>
        <v>3.5350797686933864</v>
      </c>
      <c r="DO14" s="53">
        <f ca="1">IF(ScreenHeight!$B15&lt;OFFSET(Radar!$AC$3,COLUMN(),0),
    Param!$B$38/ScreenHeight!$B15,
    (Param!$B$37+1/(1-OFFSET(Radar!$AD$3,COLUMN(),0)*ScreenHeight!$C15)/Param!$B$39)/OFFSET(Radar!$AC$3,COLUMN(),0)
)*DistanceShader!DO14*LightShader!DO14*(IF(OFFSET(Ghosts!$S$41,COLUMN(),0)&lt;ScreenHeight!$E15,
   1,
   (SQRT(OFFSET(Ghosts!$T$41,COLUMN(),0)-OFFSET(Ghosts!$R$41,COLUMN(),0)*ScreenHeight!$D15)-1))+IF(Ghosts!$B$35,IF(Param!$M$21,-1-POWER(0.3,Param!$M$21)/(IF(Param!$M$21&lt;20,LightShader!DO105,OFFSET(LightShader!DO105,Param!$M$21-20,0)
)+POWER(0.3,Param!$M$21)),-2),0))</f>
        <v>3.4728511248919918</v>
      </c>
      <c r="DP14" s="53">
        <f ca="1">IF(ScreenHeight!$B15&lt;OFFSET(Radar!$AC$3,COLUMN(),0),
    Param!$B$38/ScreenHeight!$B15,
    (Param!$B$37+1/(1-OFFSET(Radar!$AD$3,COLUMN(),0)*ScreenHeight!$C15)/Param!$B$39)/OFFSET(Radar!$AC$3,COLUMN(),0)
)*DistanceShader!DP14*LightShader!DP14*(IF(OFFSET(Ghosts!$S$41,COLUMN(),0)&lt;ScreenHeight!$E15,
   1,
   (SQRT(OFFSET(Ghosts!$T$41,COLUMN(),0)-OFFSET(Ghosts!$R$41,COLUMN(),0)*ScreenHeight!$D15)-1))+IF(Ghosts!$B$35,IF(Param!$M$21,-1-POWER(0.3,Param!$M$21)/(IF(Param!$M$21&lt;20,LightShader!DP105,OFFSET(LightShader!DP105,Param!$M$21-20,0)
)+POWER(0.3,Param!$M$21)),-2),0))</f>
        <v>3.4111294098708993</v>
      </c>
      <c r="DQ14" s="53">
        <f ca="1">IF(ScreenHeight!$B15&lt;OFFSET(Radar!$AC$3,COLUMN(),0),
    Param!$B$38/ScreenHeight!$B15,
    (Param!$B$37+1/(1-OFFSET(Radar!$AD$3,COLUMN(),0)*ScreenHeight!$C15)/Param!$B$39)/OFFSET(Radar!$AC$3,COLUMN(),0)
)*DistanceShader!DQ14*LightShader!DQ14*(IF(OFFSET(Ghosts!$S$41,COLUMN(),0)&lt;ScreenHeight!$E15,
   1,
   (SQRT(OFFSET(Ghosts!$T$41,COLUMN(),0)-OFFSET(Ghosts!$R$41,COLUMN(),0)*ScreenHeight!$D15)-1))+IF(Ghosts!$B$35,IF(Param!$M$21,-1-POWER(0.3,Param!$M$21)/(IF(Param!$M$21&lt;20,LightShader!DQ105,OFFSET(LightShader!DQ105,Param!$M$21-20,0)
)+POWER(0.3,Param!$M$21)),-2),0))</f>
        <v>3.3500224024483605</v>
      </c>
      <c r="DR14" s="53">
        <f ca="1">IF(ScreenHeight!$B15&lt;OFFSET(Radar!$AC$3,COLUMN(),0),
    Param!$B$38/ScreenHeight!$B15,
    (Param!$B$37+1/(1-OFFSET(Radar!$AD$3,COLUMN(),0)*ScreenHeight!$C15)/Param!$B$39)/OFFSET(Radar!$AC$3,COLUMN(),0)
)*DistanceShader!DR14*LightShader!DR14*(IF(OFFSET(Ghosts!$S$41,COLUMN(),0)&lt;ScreenHeight!$E15,
   1,
   (SQRT(OFFSET(Ghosts!$T$41,COLUMN(),0)-OFFSET(Ghosts!$R$41,COLUMN(),0)*ScreenHeight!$D15)-1))+IF(Ghosts!$B$35,IF(Param!$M$21,-1-POWER(0.3,Param!$M$21)/(IF(Param!$M$21&lt;20,LightShader!DR105,OFFSET(LightShader!DR105,Param!$M$21-20,0)
)+POWER(0.3,Param!$M$21)),-2),0))</f>
        <v>3.2896229114165485</v>
      </c>
      <c r="DS14" s="53">
        <f ca="1">IF(ScreenHeight!$B15&lt;OFFSET(Radar!$AC$3,COLUMN(),0),
    Param!$B$38/ScreenHeight!$B15,
    (Param!$B$37+1/(1-OFFSET(Radar!$AD$3,COLUMN(),0)*ScreenHeight!$C15)/Param!$B$39)/OFFSET(Radar!$AC$3,COLUMN(),0)
)*DistanceShader!DS14*LightShader!DS14*(IF(OFFSET(Ghosts!$S$41,COLUMN(),0)&lt;ScreenHeight!$E15,
   1,
   (SQRT(OFFSET(Ghosts!$T$41,COLUMN(),0)-OFFSET(Ghosts!$R$41,COLUMN(),0)*ScreenHeight!$D15)-1))+IF(Ghosts!$B$35,IF(Param!$M$21,-1-POWER(0.3,Param!$M$21)/(IF(Param!$M$21&lt;20,LightShader!DS105,OFFSET(LightShader!DS105,Param!$M$21-20,0)
)+POWER(0.3,Param!$M$21)),-2),0))</f>
        <v>3.2300099962290383</v>
      </c>
      <c r="DT14" s="53">
        <f ca="1">IF(ScreenHeight!$B15&lt;OFFSET(Radar!$AC$3,COLUMN(),0),
    Param!$B$38/ScreenHeight!$B15,
    (Param!$B$37+1/(1-OFFSET(Radar!$AD$3,COLUMN(),0)*ScreenHeight!$C15)/Param!$B$39)/OFFSET(Radar!$AC$3,COLUMN(),0)
)*DistanceShader!DT14*LightShader!DT14*(IF(OFFSET(Ghosts!$S$41,COLUMN(),0)&lt;ScreenHeight!$E15,
   1,
   (SQRT(OFFSET(Ghosts!$T$41,COLUMN(),0)-OFFSET(Ghosts!$R$41,COLUMN(),0)*ScreenHeight!$D15)-1))+IF(Ghosts!$B$35,IF(Param!$M$21,-1-POWER(0.3,Param!$M$21)/(IF(Param!$M$21&lt;20,LightShader!DT105,OFFSET(LightShader!DT105,Param!$M$21-20,0)
)+POWER(0.3,Param!$M$21)),-2),0))</f>
        <v>3.1712501761441465</v>
      </c>
      <c r="DU14" s="53">
        <f ca="1">IF(ScreenHeight!$B15&lt;OFFSET(Radar!$AC$3,COLUMN(),0),
    Param!$B$38/ScreenHeight!$B15,
    (Param!$B$37+1/(1-OFFSET(Radar!$AD$3,COLUMN(),0)*ScreenHeight!$C15)/Param!$B$39)/OFFSET(Radar!$AC$3,COLUMN(),0)
)*DistanceShader!DU14*LightShader!DU14*(IF(OFFSET(Ghosts!$S$41,COLUMN(),0)&lt;ScreenHeight!$E15,
   1,
   (SQRT(OFFSET(Ghosts!$T$41,COLUMN(),0)-OFFSET(Ghosts!$R$41,COLUMN(),0)*ScreenHeight!$D15)-1))+IF(Ghosts!$B$35,IF(Param!$M$21,-1-POWER(0.3,Param!$M$21)/(IF(Param!$M$21&lt;20,LightShader!DU105,OFFSET(LightShader!DU105,Param!$M$21-20,0)
)+POWER(0.3,Param!$M$21)),-2),0))</f>
        <v>3.1133986065071135</v>
      </c>
      <c r="DV14" s="53">
        <f ca="1">IF(ScreenHeight!$B15&lt;OFFSET(Radar!$AC$3,COLUMN(),0),
    Param!$B$38/ScreenHeight!$B15,
    (Param!$B$37+1/(1-OFFSET(Radar!$AD$3,COLUMN(),0)*ScreenHeight!$C15)/Param!$B$39)/OFFSET(Radar!$AC$3,COLUMN(),0)
)*DistanceShader!DV14*LightShader!DV14*(IF(OFFSET(Ghosts!$S$41,COLUMN(),0)&lt;ScreenHeight!$E15,
   1,
   (SQRT(OFFSET(Ghosts!$T$41,COLUMN(),0)-OFFSET(Ghosts!$R$41,COLUMN(),0)*ScreenHeight!$D15)-1))+IF(Ghosts!$B$35,IF(Param!$M$21,-1-POWER(0.3,Param!$M$21)/(IF(Param!$M$21&lt;20,LightShader!DV105,OFFSET(LightShader!DV105,Param!$M$21-20,0)
)+POWER(0.3,Param!$M$21)),-2),0))</f>
        <v>3.0565002063921427</v>
      </c>
      <c r="DW14" s="53">
        <f ca="1">IF(ScreenHeight!$B15&lt;OFFSET(Radar!$AC$3,COLUMN(),0),
    Param!$B$38/ScreenHeight!$B15,
    (Param!$B$37+1/(1-OFFSET(Radar!$AD$3,COLUMN(),0)*ScreenHeight!$C15)/Param!$B$39)/OFFSET(Radar!$AC$3,COLUMN(),0)
)*DistanceShader!DW14*LightShader!DW14*(IF(OFFSET(Ghosts!$S$41,COLUMN(),0)&lt;ScreenHeight!$E15,
   1,
   (SQRT(OFFSET(Ghosts!$T$41,COLUMN(),0)-OFFSET(Ghosts!$R$41,COLUMN(),0)*ScreenHeight!$D15)-1))+IF(Ghosts!$B$35,IF(Param!$M$21,-1-POWER(0.3,Param!$M$21)/(IF(Param!$M$21&lt;20,LightShader!DW105,OFFSET(LightShader!DW105,Param!$M$21-20,0)
)+POWER(0.3,Param!$M$21)),-2),0))</f>
        <v>3.0005907265143614</v>
      </c>
      <c r="DX14" s="53">
        <f ca="1">IF(ScreenHeight!$B15&lt;OFFSET(Radar!$AC$3,COLUMN(),0),
    Param!$B$38/ScreenHeight!$B15,
    (Param!$B$37+1/(1-OFFSET(Radar!$AD$3,COLUMN(),0)*ScreenHeight!$C15)/Param!$B$39)/OFFSET(Radar!$AC$3,COLUMN(),0)
)*DistanceShader!DX14*LightShader!DX14*(IF(OFFSET(Ghosts!$S$41,COLUMN(),0)&lt;ScreenHeight!$E15,
   1,
   (SQRT(OFFSET(Ghosts!$T$41,COLUMN(),0)-OFFSET(Ghosts!$R$41,COLUMN(),0)*ScreenHeight!$D15)-1))+IF(Ghosts!$B$35,IF(Param!$M$21,-1-POWER(0.3,Param!$M$21)/(IF(Param!$M$21&lt;20,LightShader!DX105,OFFSET(LightShader!DX105,Param!$M$21-20,0)
)+POWER(0.3,Param!$M$21)),-2),0))</f>
        <v>2.9456977502051882</v>
      </c>
      <c r="DY14" s="53">
        <f ca="1">IF(ScreenHeight!$B15&lt;OFFSET(Radar!$AC$3,COLUMN(),0),
    Param!$B$38/ScreenHeight!$B15,
    (Param!$B$37+1/(1-OFFSET(Radar!$AD$3,COLUMN(),0)*ScreenHeight!$C15)/Param!$B$39)/OFFSET(Radar!$AC$3,COLUMN(),0)
)*DistanceShader!DY14*LightShader!DY14*(IF(OFFSET(Ghosts!$S$41,COLUMN(),0)&lt;ScreenHeight!$E15,
   1,
   (SQRT(OFFSET(Ghosts!$T$41,COLUMN(),0)-OFFSET(Ghosts!$R$41,COLUMN(),0)*ScreenHeight!$D15)-1))+IF(Ghosts!$B$35,IF(Param!$M$21,-1-POWER(0.3,Param!$M$21)/(IF(Param!$M$21&lt;20,LightShader!DY105,OFFSET(LightShader!DY105,Param!$M$21-20,0)
)+POWER(0.3,Param!$M$21)),-2),0))</f>
        <v>2.8918416233910125</v>
      </c>
      <c r="DZ14" s="53">
        <f ca="1">IF(ScreenHeight!$B15&lt;OFFSET(Radar!$AC$3,COLUMN(),0),
    Param!$B$38/ScreenHeight!$B15,
    (Param!$B$37+1/(1-OFFSET(Radar!$AD$3,COLUMN(),0)*ScreenHeight!$C15)/Param!$B$39)/OFFSET(Radar!$AC$3,COLUMN(),0)
)*DistanceShader!DZ14*LightShader!DZ14*(IF(OFFSET(Ghosts!$S$41,COLUMN(),0)&lt;ScreenHeight!$E15,
   1,
   (SQRT(OFFSET(Ghosts!$T$41,COLUMN(),0)-OFFSET(Ghosts!$R$41,COLUMN(),0)*ScreenHeight!$D15)-1))+IF(Ghosts!$B$35,IF(Param!$M$21,-1-POWER(0.3,Param!$M$21)/(IF(Param!$M$21&lt;20,LightShader!DZ105,OFFSET(LightShader!DZ105,Param!$M$21-20,0)
)+POWER(0.3,Param!$M$21)),-2),0))</f>
        <v>2.8390363120069799</v>
      </c>
      <c r="EA14" s="53">
        <f ca="1">IF(ScreenHeight!$B15&lt;OFFSET(Radar!$AC$3,COLUMN(),0),
    Param!$B$38/ScreenHeight!$B15,
    (Param!$B$37+1/(1-OFFSET(Radar!$AD$3,COLUMN(),0)*ScreenHeight!$C15)/Param!$B$39)/OFFSET(Radar!$AC$3,COLUMN(),0)
)*DistanceShader!EA14*LightShader!EA14*(IF(OFFSET(Ghosts!$S$41,COLUMN(),0)&lt;ScreenHeight!$E15,
   1,
   (SQRT(OFFSET(Ghosts!$T$41,COLUMN(),0)-OFFSET(Ghosts!$R$41,COLUMN(),0)*ScreenHeight!$D15)-1))+IF(Ghosts!$B$35,IF(Param!$M$21,-1-POWER(0.3,Param!$M$21)/(IF(Param!$M$21&lt;20,LightShader!EA105,OFFSET(LightShader!EA105,Param!$M$21-20,0)
)+POWER(0.3,Param!$M$21)),-2),0))</f>
        <v>2.7872901872021587</v>
      </c>
      <c r="EB14" s="53">
        <f ca="1">IF(ScreenHeight!$B15&lt;OFFSET(Radar!$AC$3,COLUMN(),0),
    Param!$B$38/ScreenHeight!$B15,
    (Param!$B$37+1/(1-OFFSET(Radar!$AD$3,COLUMN(),0)*ScreenHeight!$C15)/Param!$B$39)/OFFSET(Radar!$AC$3,COLUMN(),0)
)*DistanceShader!EB14*LightShader!EB14*(IF(OFFSET(Ghosts!$S$41,COLUMN(),0)&lt;ScreenHeight!$E15,
   1,
   (SQRT(OFFSET(Ghosts!$T$41,COLUMN(),0)-OFFSET(Ghosts!$R$41,COLUMN(),0)*ScreenHeight!$D15)-1))+IF(Ghosts!$B$35,IF(Param!$M$21,-1-POWER(0.3,Param!$M$21)/(IF(Param!$M$21&lt;20,LightShader!EB105,OFFSET(LightShader!EB105,Param!$M$21-20,0)
)+POWER(0.3,Param!$M$21)),-2),0))</f>
        <v>2.7366067401355147</v>
      </c>
      <c r="EC14" s="53">
        <f ca="1">IF(ScreenHeight!$B15&lt;OFFSET(Radar!$AC$3,COLUMN(),0),
    Param!$B$38/ScreenHeight!$B15,
    (Param!$B$37+1/(1-OFFSET(Radar!$AD$3,COLUMN(),0)*ScreenHeight!$C15)/Param!$B$39)/OFFSET(Radar!$AC$3,COLUMN(),0)
)*DistanceShader!EC14*LightShader!EC14*(IF(OFFSET(Ghosts!$S$41,COLUMN(),0)&lt;ScreenHeight!$E15,
   1,
   (SQRT(OFFSET(Ghosts!$T$41,COLUMN(),0)-OFFSET(Ghosts!$R$41,COLUMN(),0)*ScreenHeight!$D15)-1))+IF(Ghosts!$B$35,IF(Param!$M$21,-1-POWER(0.3,Param!$M$21)/(IF(Param!$M$21&lt;20,LightShader!EC105,OFFSET(LightShader!EC105,Param!$M$21-20,0)
)+POWER(0.3,Param!$M$21)),-2),0))</f>
        <v>2.6869852292047596</v>
      </c>
      <c r="ED14" s="53">
        <f ca="1">IF(ScreenHeight!$B15&lt;OFFSET(Radar!$AC$3,COLUMN(),0),
    Param!$B$38/ScreenHeight!$B15,
    (Param!$B$37+1/(1-OFFSET(Radar!$AD$3,COLUMN(),0)*ScreenHeight!$C15)/Param!$B$39)/OFFSET(Radar!$AC$3,COLUMN(),0)
)*DistanceShader!ED14*LightShader!ED14*(IF(OFFSET(Ghosts!$S$41,COLUMN(),0)&lt;ScreenHeight!$E15,
   1,
   (SQRT(OFFSET(Ghosts!$T$41,COLUMN(),0)-OFFSET(Ghosts!$R$41,COLUMN(),0)*ScreenHeight!$D15)-1))+IF(Ghosts!$B$35,IF(Param!$M$21,-1-POWER(0.3,Param!$M$21)/(IF(Param!$M$21&lt;20,LightShader!ED105,OFFSET(LightShader!ED105,Param!$M$21-20,0)
)+POWER(0.3,Param!$M$21)),-2),0))</f>
        <v>2.6384212632656117</v>
      </c>
      <c r="EE14" s="53">
        <f ca="1">IF(ScreenHeight!$B15&lt;OFFSET(Radar!$AC$3,COLUMN(),0),
    Param!$B$38/ScreenHeight!$B15,
    (Param!$B$37+1/(1-OFFSET(Radar!$AD$3,COLUMN(),0)*ScreenHeight!$C15)/Param!$B$39)/OFFSET(Radar!$AC$3,COLUMN(),0)
)*DistanceShader!EE14*LightShader!EE14*(IF(OFFSET(Ghosts!$S$41,COLUMN(),0)&lt;ScreenHeight!$E15,
   1,
   (SQRT(OFFSET(Ghosts!$T$41,COLUMN(),0)-OFFSET(Ghosts!$R$41,COLUMN(),0)*ScreenHeight!$D15)-1))+IF(Ghosts!$B$35,IF(Param!$M$21,-1-POWER(0.3,Param!$M$21)/(IF(Param!$M$21&lt;20,LightShader!EE105,OFFSET(LightShader!EE105,Param!$M$21-20,0)
)+POWER(0.3,Param!$M$21)),-2),0))</f>
        <v>2.5909073248521612</v>
      </c>
      <c r="EF14" s="53">
        <f ca="1">IF(ScreenHeight!$B15&lt;OFFSET(Radar!$AC$3,COLUMN(),0),
    Param!$B$38/ScreenHeight!$B15,
    (Param!$B$37+1/(1-OFFSET(Radar!$AD$3,COLUMN(),0)*ScreenHeight!$C15)/Param!$B$39)/OFFSET(Radar!$AC$3,COLUMN(),0)
)*DistanceShader!EF14*LightShader!EF14*(IF(OFFSET(Ghosts!$S$41,COLUMN(),0)&lt;ScreenHeight!$E15,
   1,
   (SQRT(OFFSET(Ghosts!$T$41,COLUMN(),0)-OFFSET(Ghosts!$R$41,COLUMN(),0)*ScreenHeight!$D15)-1))+IF(Ghosts!$B$35,IF(Param!$M$21,-1-POWER(0.3,Param!$M$21)/(IF(Param!$M$21&lt;20,LightShader!EF105,OFFSET(LightShader!EF105,Param!$M$21-20,0)
)+POWER(0.3,Param!$M$21)),-2),0))</f>
        <v>2.5444332376557139</v>
      </c>
      <c r="EG14" s="53">
        <f ca="1">IF(ScreenHeight!$B15&lt;OFFSET(Radar!$AC$3,COLUMN(),0),
    Param!$B$38/ScreenHeight!$B15,
    (Param!$B$37+1/(1-OFFSET(Radar!$AD$3,COLUMN(),0)*ScreenHeight!$C15)/Param!$B$39)/OFFSET(Radar!$AC$3,COLUMN(),0)
)*DistanceShader!EG14*LightShader!EG14*(IF(OFFSET(Ghosts!$S$41,COLUMN(),0)&lt;ScreenHeight!$E15,
   1,
   (SQRT(OFFSET(Ghosts!$T$41,COLUMN(),0)-OFFSET(Ghosts!$R$41,COLUMN(),0)*ScreenHeight!$D15)-1))+IF(Ghosts!$B$35,IF(Param!$M$21,-1-POWER(0.3,Param!$M$21)/(IF(Param!$M$21&lt;20,LightShader!EG105,OFFSET(LightShader!EG105,Param!$M$21-20,0)
)+POWER(0.3,Param!$M$21)),-2),0))</f>
        <v>2.4989865826070736</v>
      </c>
      <c r="EH14" s="53">
        <f ca="1">IF(ScreenHeight!$B15&lt;OFFSET(Radar!$AC$3,COLUMN(),0),
    Param!$B$38/ScreenHeight!$B15,
    (Param!$B$37+1/(1-OFFSET(Radar!$AD$3,COLUMN(),0)*ScreenHeight!$C15)/Param!$B$39)/OFFSET(Radar!$AC$3,COLUMN(),0)
)*DistanceShader!EH14*LightShader!EH14*(IF(OFFSET(Ghosts!$S$41,COLUMN(),0)&lt;ScreenHeight!$E15,
   1,
   (SQRT(OFFSET(Ghosts!$T$41,COLUMN(),0)-OFFSET(Ghosts!$R$41,COLUMN(),0)*ScreenHeight!$D15)-1))+IF(Ghosts!$B$35,IF(Param!$M$21,-1-POWER(0.3,Param!$M$21)/(IF(Param!$M$21&lt;20,LightShader!EH105,OFFSET(LightShader!EH105,Param!$M$21-20,0)
)+POWER(0.3,Param!$M$21)),-2),0))</f>
        <v>2.4545530668750741</v>
      </c>
      <c r="EI14" s="53">
        <f ca="1">IF(ScreenHeight!$B15&lt;OFFSET(Radar!$AC$3,COLUMN(),0),
    Param!$B$38/ScreenHeight!$B15,
    (Param!$B$37+1/(1-OFFSET(Radar!$AD$3,COLUMN(),0)*ScreenHeight!$C15)/Param!$B$39)/OFFSET(Radar!$AC$3,COLUMN(),0)
)*DistanceShader!EI14*LightShader!EI14*(IF(OFFSET(Ghosts!$S$41,COLUMN(),0)&lt;ScreenHeight!$E15,
   1,
   (SQRT(OFFSET(Ghosts!$T$41,COLUMN(),0)-OFFSET(Ghosts!$R$41,COLUMN(),0)*ScreenHeight!$D15)-1))+IF(Ghosts!$B$35,IF(Param!$M$21,-1-POWER(0.3,Param!$M$21)/(IF(Param!$M$21&lt;20,LightShader!EI105,OFFSET(LightShader!EI105,Param!$M$21-20,0)
)+POWER(0.3,Param!$M$21)),-2),0))</f>
        <v>2.4111168499745754</v>
      </c>
      <c r="EJ14" s="53">
        <f ca="1">IF(ScreenHeight!$B15&lt;OFFSET(Radar!$AC$3,COLUMN(),0),
    Param!$B$38/ScreenHeight!$B15,
    (Param!$B$37+1/(1-OFFSET(Radar!$AD$3,COLUMN(),0)*ScreenHeight!$C15)/Param!$B$39)/OFFSET(Radar!$AC$3,COLUMN(),0)
)*DistanceShader!EJ14*LightShader!EJ14*(IF(OFFSET(Ghosts!$S$41,COLUMN(),0)&lt;ScreenHeight!$E15,
   1,
   (SQRT(OFFSET(Ghosts!$T$41,COLUMN(),0)-OFFSET(Ghosts!$R$41,COLUMN(),0)*ScreenHeight!$D15)-1))+IF(Ghosts!$B$35,IF(Param!$M$21,-1-POWER(0.3,Param!$M$21)/(IF(Param!$M$21&lt;20,LightShader!EJ105,OFFSET(LightShader!EJ105,Param!$M$21-20,0)
)+POWER(0.3,Param!$M$21)),-2),0))</f>
        <v>2.3686608309960571</v>
      </c>
      <c r="EK14" s="53">
        <f ca="1">IF(ScreenHeight!$B15&lt;OFFSET(Radar!$AC$3,COLUMN(),0),
    Param!$B$38/ScreenHeight!$B15,
    (Param!$B$37+1/(1-OFFSET(Radar!$AD$3,COLUMN(),0)*ScreenHeight!$C15)/Param!$B$39)/OFFSET(Radar!$AC$3,COLUMN(),0)
)*DistanceShader!EK14*LightShader!EK14*(IF(OFFSET(Ghosts!$S$41,COLUMN(),0)&lt;ScreenHeight!$E15,
   1,
   (SQRT(OFFSET(Ghosts!$T$41,COLUMN(),0)-OFFSET(Ghosts!$R$41,COLUMN(),0)*ScreenHeight!$D15)-1))+IF(Ghosts!$B$35,IF(Param!$M$21,-1-POWER(0.3,Param!$M$21)/(IF(Param!$M$21&lt;20,LightShader!EK105,OFFSET(LightShader!EK105,Param!$M$21-20,0)
)+POWER(0.3,Param!$M$21)),-2),0))</f>
        <v>2.3271669007470659</v>
      </c>
      <c r="EL14" s="53">
        <f ca="1">IF(ScreenHeight!$B15&lt;OFFSET(Radar!$AC$3,COLUMN(),0),
    Param!$B$38/ScreenHeight!$B15,
    (Param!$B$37+1/(1-OFFSET(Radar!$AD$3,COLUMN(),0)*ScreenHeight!$C15)/Param!$B$39)/OFFSET(Radar!$AC$3,COLUMN(),0)
)*DistanceShader!EL14*LightShader!EL14*(IF(OFFSET(Ghosts!$S$41,COLUMN(),0)&lt;ScreenHeight!$E15,
   1,
   (SQRT(OFFSET(Ghosts!$T$41,COLUMN(),0)-OFFSET(Ghosts!$R$41,COLUMN(),0)*ScreenHeight!$D15)-1))+IF(Ghosts!$B$35,IF(Param!$M$21,-1-POWER(0.3,Param!$M$21)/(IF(Param!$M$21&lt;20,LightShader!EL105,OFFSET(LightShader!EL105,Param!$M$21-20,0)
)+POWER(0.3,Param!$M$21)),-2),0))</f>
        <v>2.2866161623492309</v>
      </c>
      <c r="EM14" s="53">
        <f ca="1">IF(ScreenHeight!$B15&lt;OFFSET(Radar!$AC$3,COLUMN(),0),
    Param!$B$38/ScreenHeight!$B15,
    (Param!$B$37+1/(1-OFFSET(Radar!$AD$3,COLUMN(),0)*ScreenHeight!$C15)/Param!$B$39)/OFFSET(Radar!$AC$3,COLUMN(),0)
)*DistanceShader!EM14*LightShader!EM14*(IF(OFFSET(Ghosts!$S$41,COLUMN(),0)&lt;ScreenHeight!$E15,
   1,
   (SQRT(OFFSET(Ghosts!$T$41,COLUMN(),0)-OFFSET(Ghosts!$R$41,COLUMN(),0)*ScreenHeight!$D15)-1))+IF(Ghosts!$B$35,IF(Param!$M$21,-1-POWER(0.3,Param!$M$21)/(IF(Param!$M$21&lt;20,LightShader!EM105,OFFSET(LightShader!EM105,Param!$M$21-20,0)
)+POWER(0.3,Param!$M$21)),-2),0))</f>
        <v>2.2469891235757098</v>
      </c>
      <c r="EN14" s="53">
        <f ca="1">IF(ScreenHeight!$B15&lt;OFFSET(Radar!$AC$3,COLUMN(),0),
    Param!$B$38/ScreenHeight!$B15,
    (Param!$B$37+1/(1-OFFSET(Radar!$AD$3,COLUMN(),0)*ScreenHeight!$C15)/Param!$B$39)/OFFSET(Radar!$AC$3,COLUMN(),0)
)*DistanceShader!EN14*LightShader!EN14*(IF(OFFSET(Ghosts!$S$41,COLUMN(),0)&lt;ScreenHeight!$E15,
   1,
   (SQRT(OFFSET(Ghosts!$T$41,COLUMN(),0)-OFFSET(Ghosts!$R$41,COLUMN(),0)*ScreenHeight!$D15)-1))+IF(Ghosts!$B$35,IF(Param!$M$21,-1-POWER(0.3,Param!$M$21)/(IF(Param!$M$21&lt;20,LightShader!EN105,OFFSET(LightShader!EN105,Param!$M$21-20,0)
)+POWER(0.3,Param!$M$21)),-2),0))</f>
        <v>2.2082658639521733</v>
      </c>
      <c r="EO14" s="53">
        <f ca="1">IF(ScreenHeight!$B15&lt;OFFSET(Radar!$AC$3,COLUMN(),0),
    Param!$B$38/ScreenHeight!$B15,
    (Param!$B$37+1/(1-OFFSET(Radar!$AD$3,COLUMN(),0)*ScreenHeight!$C15)/Param!$B$39)/OFFSET(Radar!$AC$3,COLUMN(),0)
)*DistanceShader!EO14*LightShader!EO14*(IF(OFFSET(Ghosts!$S$41,COLUMN(),0)&lt;ScreenHeight!$E15,
   1,
   (SQRT(OFFSET(Ghosts!$T$41,COLUMN(),0)-OFFSET(Ghosts!$R$41,COLUMN(),0)*ScreenHeight!$D15)-1))+IF(Ghosts!$B$35,IF(Param!$M$21,-1-POWER(0.3,Param!$M$21)/(IF(Param!$M$21&lt;20,LightShader!EO105,OFFSET(LightShader!EO105,Param!$M$21-20,0)
)+POWER(0.3,Param!$M$21)),-2),0))</f>
        <v>2.1704261793865078</v>
      </c>
      <c r="EP14" s="53">
        <f ca="1">IF(ScreenHeight!$B15&lt;OFFSET(Radar!$AC$3,COLUMN(),0),
    Param!$B$38/ScreenHeight!$B15,
    (Param!$B$37+1/(1-OFFSET(Radar!$AD$3,COLUMN(),0)*ScreenHeight!$C15)/Param!$B$39)/OFFSET(Radar!$AC$3,COLUMN(),0)
)*DistanceShader!EP14*LightShader!EP14*(IF(OFFSET(Ghosts!$S$41,COLUMN(),0)&lt;ScreenHeight!$E15,
   1,
   (SQRT(OFFSET(Ghosts!$T$41,COLUMN(),0)-OFFSET(Ghosts!$R$41,COLUMN(),0)*ScreenHeight!$D15)-1))+IF(Ghosts!$B$35,IF(Param!$M$21,-1-POWER(0.3,Param!$M$21)/(IF(Param!$M$21&lt;20,LightShader!EP105,OFFSET(LightShader!EP105,Param!$M$21-20,0)
)+POWER(0.3,Param!$M$21)),-2),0))</f>
        <v>2.1334497068432969</v>
      </c>
      <c r="EQ14" s="53">
        <f ca="1">IF(ScreenHeight!$B15&lt;OFFSET(Radar!$AC$3,COLUMN(),0),
    Param!$B$38/ScreenHeight!$B15,
    (Param!$B$37+1/(1-OFFSET(Radar!$AD$3,COLUMN(),0)*ScreenHeight!$C15)/Param!$B$39)/OFFSET(Radar!$AC$3,COLUMN(),0)
)*DistanceShader!EQ14*LightShader!EQ14*(IF(OFFSET(Ghosts!$S$41,COLUMN(),0)&lt;ScreenHeight!$E15,
   1,
   (SQRT(OFFSET(Ghosts!$T$41,COLUMN(),0)-OFFSET(Ghosts!$R$41,COLUMN(),0)*ScreenHeight!$D15)-1))+IF(Ghosts!$B$35,IF(Param!$M$21,-1-POWER(0.3,Param!$M$21)/(IF(Param!$M$21&lt;20,LightShader!EQ105,OFFSET(LightShader!EQ105,Param!$M$21-20,0)
)+POWER(0.3,Param!$M$21)),-2),0))</f>
        <v>2.0973160313420518</v>
      </c>
      <c r="ER14" s="53">
        <f ca="1">IF(ScreenHeight!$B15&lt;OFFSET(Radar!$AC$3,COLUMN(),0),
    Param!$B$38/ScreenHeight!$B15,
    (Param!$B$37+1/(1-OFFSET(Radar!$AD$3,COLUMN(),0)*ScreenHeight!$C15)/Param!$B$39)/OFFSET(Radar!$AC$3,COLUMN(),0)
)*DistanceShader!ER14*LightShader!ER14*(IF(OFFSET(Ghosts!$S$41,COLUMN(),0)&lt;ScreenHeight!$E15,
   1,
   (SQRT(OFFSET(Ghosts!$T$41,COLUMN(),0)-OFFSET(Ghosts!$R$41,COLUMN(),0)*ScreenHeight!$D15)-1))+IF(Ghosts!$B$35,IF(Param!$M$21,-1-POWER(0.3,Param!$M$21)/(IF(Param!$M$21&lt;20,LightShader!ER105,OFFSET(LightShader!ER105,Param!$M$21-20,0)
)+POWER(0.3,Param!$M$21)),-2),0))</f>
        <v>2.0620047773352668</v>
      </c>
      <c r="ES14" s="53">
        <f ca="1">IF(ScreenHeight!$B15&lt;OFFSET(Radar!$AC$3,COLUMN(),0),
    Param!$B$38/ScreenHeight!$B15,
    (Param!$B$37+1/(1-OFFSET(Radar!$AD$3,COLUMN(),0)*ScreenHeight!$C15)/Param!$B$39)/OFFSET(Radar!$AC$3,COLUMN(),0)
)*DistanceShader!ES14*LightShader!ES14*(IF(OFFSET(Ghosts!$S$41,COLUMN(),0)&lt;ScreenHeight!$E15,
   1,
   (SQRT(OFFSET(Ghosts!$T$41,COLUMN(),0)-OFFSET(Ghosts!$R$41,COLUMN(),0)*ScreenHeight!$D15)-1))+IF(Ghosts!$B$35,IF(Param!$M$21,-1-POWER(0.3,Param!$M$21)/(IF(Param!$M$21&lt;20,LightShader!ES105,OFFSET(LightShader!ES105,Param!$M$21-20,0)
)+POWER(0.3,Param!$M$21)),-2),0))</f>
        <v>2.0274956863148028</v>
      </c>
      <c r="ET14" s="53">
        <f ca="1">IF(ScreenHeight!$B15&lt;OFFSET(Radar!$AC$3,COLUMN(),0),
    Param!$B$38/ScreenHeight!$B15,
    (Param!$B$37+1/(1-OFFSET(Radar!$AD$3,COLUMN(),0)*ScreenHeight!$C15)/Param!$B$39)/OFFSET(Radar!$AC$3,COLUMN(),0)
)*DistanceShader!ET14*LightShader!ET14*(IF(OFFSET(Ghosts!$S$41,COLUMN(),0)&lt;ScreenHeight!$E15,
   1,
   (SQRT(OFFSET(Ghosts!$T$41,COLUMN(),0)-OFFSET(Ghosts!$R$41,COLUMN(),0)*ScreenHeight!$D15)-1))+IF(Ghosts!$B$35,IF(Param!$M$21,-1-POWER(0.3,Param!$M$21)/(IF(Param!$M$21&lt;20,LightShader!ET105,OFFSET(LightShader!ET105,Param!$M$21-20,0)
)+POWER(0.3,Param!$M$21)),-2),0))</f>
        <v>1.9937686823034</v>
      </c>
      <c r="EU14" s="53">
        <f ca="1">IF(ScreenHeight!$B15&lt;OFFSET(Radar!$AC$3,COLUMN(),0),
    Param!$B$38/ScreenHeight!$B15,
    (Param!$B$37+1/(1-OFFSET(Radar!$AD$3,COLUMN(),0)*ScreenHeight!$C15)/Param!$B$39)/OFFSET(Radar!$AC$3,COLUMN(),0)
)*DistanceShader!EU14*LightShader!EU14*(IF(OFFSET(Ghosts!$S$41,COLUMN(),0)&lt;ScreenHeight!$E15,
   1,
   (SQRT(OFFSET(Ghosts!$T$41,COLUMN(),0)-OFFSET(Ghosts!$R$41,COLUMN(),0)*ScreenHeight!$D15)-1))+IF(Ghosts!$B$35,IF(Param!$M$21,-1-POWER(0.3,Param!$M$21)/(IF(Param!$M$21&lt;20,LightShader!EU105,OFFSET(LightShader!EU105,Param!$M$21-20,0)
)+POWER(0.3,Param!$M$21)),-2),0))</f>
        <v>1.9608039267121671</v>
      </c>
      <c r="EV14" s="53">
        <f ca="1">IF(ScreenHeight!$B15&lt;OFFSET(Radar!$AC$3,COLUMN(),0),
    Param!$B$38/ScreenHeight!$B15,
    (Param!$B$37+1/(1-OFFSET(Radar!$AD$3,COLUMN(),0)*ScreenHeight!$C15)/Param!$B$39)/OFFSET(Radar!$AC$3,COLUMN(),0)
)*DistanceShader!EV14*LightShader!EV14*(IF(OFFSET(Ghosts!$S$41,COLUMN(),0)&lt;ScreenHeight!$E15,
   1,
   (SQRT(OFFSET(Ghosts!$T$41,COLUMN(),0)-OFFSET(Ghosts!$R$41,COLUMN(),0)*ScreenHeight!$D15)-1))+IF(Ghosts!$B$35,IF(Param!$M$21,-1-POWER(0.3,Param!$M$21)/(IF(Param!$M$21&lt;20,LightShader!EV105,OFFSET(LightShader!EV105,Param!$M$21-20,0)
)+POWER(0.3,Param!$M$21)),-2),0))</f>
        <v>1.9285818638844008</v>
      </c>
      <c r="EW14" s="53">
        <f ca="1">IF(ScreenHeight!$B15&lt;OFFSET(Radar!$AC$3,COLUMN(),0),
    Param!$B$38/ScreenHeight!$B15,
    (Param!$B$37+1/(1-OFFSET(Radar!$AD$3,COLUMN(),0)*ScreenHeight!$C15)/Param!$B$39)/OFFSET(Radar!$AC$3,COLUMN(),0)
)*DistanceShader!EW14*LightShader!EW14*(IF(OFFSET(Ghosts!$S$41,COLUMN(),0)&lt;ScreenHeight!$E15,
   1,
   (SQRT(OFFSET(Ghosts!$T$41,COLUMN(),0)-OFFSET(Ghosts!$R$41,COLUMN(),0)*ScreenHeight!$D15)-1))+IF(Ghosts!$B$35,IF(Param!$M$21,-1-POWER(0.3,Param!$M$21)/(IF(Param!$M$21&lt;20,LightShader!EW105,OFFSET(LightShader!EW105,Param!$M$21-20,0)
)+POWER(0.3,Param!$M$21)),-2),0))</f>
        <v>1.8970832585003417</v>
      </c>
      <c r="EX14" s="53">
        <f ca="1">IF(ScreenHeight!$B15&lt;OFFSET(Radar!$AC$3,COLUMN(),0),
    Param!$B$38/ScreenHeight!$B15,
    (Param!$B$37+1/(1-OFFSET(Radar!$AD$3,COLUMN(),0)*ScreenHeight!$C15)/Param!$B$39)/OFFSET(Radar!$AC$3,COLUMN(),0)
)*DistanceShader!EX14*LightShader!EX14*(IF(OFFSET(Ghosts!$S$41,COLUMN(),0)&lt;ScreenHeight!$E15,
   1,
   (SQRT(OFFSET(Ghosts!$T$41,COLUMN(),0)-OFFSET(Ghosts!$R$41,COLUMN(),0)*ScreenHeight!$D15)-1))+IF(Ghosts!$B$35,IF(Param!$M$21,-1-POWER(0.3,Param!$M$21)/(IF(Param!$M$21&lt;20,LightShader!EX105,OFFSET(LightShader!EX105,Param!$M$21-20,0)
)+POWER(0.3,Param!$M$21)),-2),0))</f>
        <v>1.8662892258856483</v>
      </c>
      <c r="EY14" s="53">
        <f ca="1">IF(ScreenHeight!$B15&lt;OFFSET(Radar!$AC$3,COLUMN(),0),
    Param!$B$38/ScreenHeight!$B15,
    (Param!$B$37+1/(1-OFFSET(Radar!$AD$3,COLUMN(),0)*ScreenHeight!$C15)/Param!$B$39)/OFFSET(Radar!$AC$3,COLUMN(),0)
)*DistanceShader!EY14*LightShader!EY14*(IF(OFFSET(Ghosts!$S$41,COLUMN(),0)&lt;ScreenHeight!$E15,
   1,
   (SQRT(OFFSET(Ghosts!$T$41,COLUMN(),0)-OFFSET(Ghosts!$R$41,COLUMN(),0)*ScreenHeight!$D15)-1))+IF(Ghosts!$B$35,IF(Param!$M$21,-1-POWER(0.3,Param!$M$21)/(IF(Param!$M$21&lt;20,LightShader!EY105,OFFSET(LightShader!EY105,Param!$M$21-20,0)
)+POWER(0.3,Param!$M$21)),-2),0))</f>
        <v>1.8361812561476587</v>
      </c>
      <c r="EZ14" s="53">
        <f ca="1">IF(ScreenHeight!$B15&lt;OFFSET(Radar!$AC$3,COLUMN(),0),
    Param!$B$38/ScreenHeight!$B15,
    (Param!$B$37+1/(1-OFFSET(Radar!$AD$3,COLUMN(),0)*ScreenHeight!$C15)/Param!$B$39)/OFFSET(Radar!$AC$3,COLUMN(),0)
)*DistanceShader!EZ14*LightShader!EZ14*(IF(OFFSET(Ghosts!$S$41,COLUMN(),0)&lt;ScreenHeight!$E15,
   1,
   (SQRT(OFFSET(Ghosts!$T$41,COLUMN(),0)-OFFSET(Ghosts!$R$41,COLUMN(),0)*ScreenHeight!$D15)-1))+IF(Ghosts!$B$35,IF(Param!$M$21,-1-POWER(0.3,Param!$M$21)/(IF(Param!$M$21&lt;20,LightShader!EZ105,OFFSET(LightShader!EZ105,Param!$M$21-20,0)
)+POWER(0.3,Param!$M$21)),-2),0))</f>
        <v>1.8067412329568098</v>
      </c>
      <c r="FA14" s="53">
        <f ca="1">IF(ScreenHeight!$B15&lt;OFFSET(Radar!$AC$3,COLUMN(),0),
    Param!$B$38/ScreenHeight!$B15,
    (Param!$B$37+1/(1-OFFSET(Radar!$AD$3,COLUMN(),0)*ScreenHeight!$C15)/Param!$B$39)/OFFSET(Radar!$AC$3,COLUMN(),0)
)*DistanceShader!FA14*LightShader!FA14*(IF(OFFSET(Ghosts!$S$41,COLUMN(),0)&lt;ScreenHeight!$E15,
   1,
   (SQRT(OFFSET(Ghosts!$T$41,COLUMN(),0)-OFFSET(Ghosts!$R$41,COLUMN(),0)*ScreenHeight!$D15)-1))+IF(Ghosts!$B$35,IF(Param!$M$21,-1-POWER(0.3,Param!$M$21)/(IF(Param!$M$21&lt;20,LightShader!FA105,OFFSET(LightShader!FA105,Param!$M$21-20,0)
)+POWER(0.3,Param!$M$21)),-2),0))</f>
        <v>1.7779514476950502</v>
      </c>
      <c r="FB14" s="53">
        <f ca="1">IF(ScreenHeight!$B15&lt;OFFSET(Radar!$AC$3,COLUMN(),0),
    Param!$B$38/ScreenHeight!$B15,
    (Param!$B$37+1/(1-OFFSET(Radar!$AD$3,COLUMN(),0)*ScreenHeight!$C15)/Param!$B$39)/OFFSET(Radar!$AC$3,COLUMN(),0)
)*DistanceShader!FB14*LightShader!FB14*(IF(OFFSET(Ghosts!$S$41,COLUMN(),0)&lt;ScreenHeight!$E15,
   1,
   (SQRT(OFFSET(Ghosts!$T$41,COLUMN(),0)-OFFSET(Ghosts!$R$41,COLUMN(),0)*ScreenHeight!$D15)-1))+IF(Ghosts!$B$35,IF(Param!$M$21,-1-POWER(0.3,Param!$M$21)/(IF(Param!$M$21&lt;20,LightShader!FB105,OFFSET(LightShader!FB105,Param!$M$21-20,0)
)+POWER(0.3,Param!$M$21)),-2),0))</f>
        <v>1.7497946096077106</v>
      </c>
      <c r="FC14" s="53">
        <f ca="1">IF(ScreenHeight!$B15&lt;OFFSET(Radar!$AC$3,COLUMN(),0),
    Param!$B$38/ScreenHeight!$B15,
    (Param!$B$37+1/(1-OFFSET(Radar!$AD$3,COLUMN(),0)*ScreenHeight!$C15)/Param!$B$39)/OFFSET(Radar!$AC$3,COLUMN(),0)
)*DistanceShader!FC14*LightShader!FC14*(IF(OFFSET(Ghosts!$S$41,COLUMN(),0)&lt;ScreenHeight!$E15,
   1,
   (SQRT(OFFSET(Ghosts!$T$41,COLUMN(),0)-OFFSET(Ghosts!$R$41,COLUMN(),0)*ScreenHeight!$D15)-1))+IF(Ghosts!$B$35,IF(Param!$M$21,-1-POWER(0.3,Param!$M$21)/(IF(Param!$M$21&lt;20,LightShader!FC105,OFFSET(LightShader!FC105,Param!$M$21-20,0)
)+POWER(0.3,Param!$M$21)),-2),0))</f>
        <v>1.722253852519152</v>
      </c>
      <c r="FD14" s="53">
        <f ca="1">IF(ScreenHeight!$B15&lt;OFFSET(Radar!$AC$3,COLUMN(),0),
    Param!$B$38/ScreenHeight!$B15,
    (Param!$B$37+1/(1-OFFSET(Radar!$AD$3,COLUMN(),0)*ScreenHeight!$C15)/Param!$B$39)/OFFSET(Radar!$AC$3,COLUMN(),0)
)*DistanceShader!FD14*LightShader!FD14*(IF(OFFSET(Ghosts!$S$41,COLUMN(),0)&lt;ScreenHeight!$E15,
   1,
   (SQRT(OFFSET(Ghosts!$T$41,COLUMN(),0)-OFFSET(Ghosts!$R$41,COLUMN(),0)*ScreenHeight!$D15)-1))+IF(Ghosts!$B$35,IF(Param!$M$21,-1-POWER(0.3,Param!$M$21)/(IF(Param!$M$21&lt;20,LightShader!FD105,OFFSET(LightShader!FD105,Param!$M$21-20,0)
)+POWER(0.3,Param!$M$21)),-2),0))</f>
        <v>1.6953127386047764</v>
      </c>
      <c r="FE14" s="53">
        <f ca="1">IF(ScreenHeight!$B15&lt;OFFSET(Radar!$AC$3,COLUMN(),0),
    Param!$B$38/ScreenHeight!$B15,
    (Param!$B$37+1/(1-OFFSET(Radar!$AD$3,COLUMN(),0)*ScreenHeight!$C15)/Param!$B$39)/OFFSET(Radar!$AC$3,COLUMN(),0)
)*DistanceShader!FE14*LightShader!FE14*(IF(OFFSET(Ghosts!$S$41,COLUMN(),0)&lt;ScreenHeight!$E15,
   1,
   (SQRT(OFFSET(Ghosts!$T$41,COLUMN(),0)-OFFSET(Ghosts!$R$41,COLUMN(),0)*ScreenHeight!$D15)-1))+IF(Ghosts!$B$35,IF(Param!$M$21,-1-POWER(0.3,Param!$M$21)/(IF(Param!$M$21&lt;20,LightShader!FE105,OFFSET(LightShader!FE105,Param!$M$21-20,0)
)+POWER(0.3,Param!$M$21)),-2),0))</f>
        <v>1.6689552596517754</v>
      </c>
      <c r="FF14" s="53">
        <f ca="1">IF(ScreenHeight!$B15&lt;OFFSET(Radar!$AC$3,COLUMN(),0),
    Param!$B$38/ScreenHeight!$B15,
    (Param!$B$37+1/(1-OFFSET(Radar!$AD$3,COLUMN(),0)*ScreenHeight!$C15)/Param!$B$39)/OFFSET(Radar!$AC$3,COLUMN(),0)
)*DistanceShader!FF14*LightShader!FF14*(IF(OFFSET(Ghosts!$S$41,COLUMN(),0)&lt;ScreenHeight!$E15,
   1,
   (SQRT(OFFSET(Ghosts!$T$41,COLUMN(),0)-OFFSET(Ghosts!$R$41,COLUMN(),0)*ScreenHeight!$D15)-1))+IF(Ghosts!$B$35,IF(Param!$M$21,-1-POWER(0.3,Param!$M$21)/(IF(Param!$M$21&lt;20,LightShader!FF105,OFFSET(LightShader!FF105,Param!$M$21-20,0)
)+POWER(0.3,Param!$M$21)),-2),0))</f>
        <v>1.6431658361876074</v>
      </c>
      <c r="FG14" s="53">
        <f ca="1">IF(ScreenHeight!$B15&lt;OFFSET(Radar!$AC$3,COLUMN(),0),
    Param!$B$38/ScreenHeight!$B15,
    (Param!$B$37+1/(1-OFFSET(Radar!$AD$3,COLUMN(),0)*ScreenHeight!$C15)/Param!$B$39)/OFFSET(Radar!$AC$3,COLUMN(),0)
)*DistanceShader!FG14*LightShader!FG14*(IF(OFFSET(Ghosts!$S$41,COLUMN(),0)&lt;ScreenHeight!$E15,
   1,
   (SQRT(OFFSET(Ghosts!$T$41,COLUMN(),0)-OFFSET(Ghosts!$R$41,COLUMN(),0)*ScreenHeight!$D15)-1))+IF(Ghosts!$B$35,IF(Param!$M$21,-1-POWER(0.3,Param!$M$21)/(IF(Param!$M$21&lt;20,LightShader!FG105,OFFSET(LightShader!FG105,Param!$M$21-20,0)
)+POWER(0.3,Param!$M$21)),-2),0))</f>
        <v>1.6179293148079006</v>
      </c>
      <c r="FH14" s="53">
        <f ca="1">IF(ScreenHeight!$B15&lt;OFFSET(Radar!$AC$3,COLUMN(),0),
    Param!$B$38/ScreenHeight!$B15,
    (Param!$B$37+1/(1-OFFSET(Radar!$AD$3,COLUMN(),0)*ScreenHeight!$C15)/Param!$B$39)/OFFSET(Radar!$AC$3,COLUMN(),0)
)*DistanceShader!FH14*LightShader!FH14*(IF(OFFSET(Ghosts!$S$41,COLUMN(),0)&lt;ScreenHeight!$E15,
   1,
   (SQRT(OFFSET(Ghosts!$T$41,COLUMN(),0)-OFFSET(Ghosts!$R$41,COLUMN(),0)*ScreenHeight!$D15)-1))+IF(Ghosts!$B$35,IF(Param!$M$21,-1-POWER(0.3,Param!$M$21)/(IF(Param!$M$21&lt;20,LightShader!FH105,OFFSET(LightShader!FH105,Param!$M$21-20,0)
)+POWER(0.3,Param!$M$21)),-2),0))</f>
        <v>1.5932309639936395</v>
      </c>
      <c r="FI14" s="53">
        <f ca="1">IF(ScreenHeight!$B15&lt;OFFSET(Radar!$AC$3,COLUMN(),0),
    Param!$B$38/ScreenHeight!$B15,
    (Param!$B$37+1/(1-OFFSET(Radar!$AD$3,COLUMN(),0)*ScreenHeight!$C15)/Param!$B$39)/OFFSET(Radar!$AC$3,COLUMN(),0)
)*DistanceShader!FI14*LightShader!FI14*(IF(OFFSET(Ghosts!$S$41,COLUMN(),0)&lt;ScreenHeight!$E15,
   1,
   (SQRT(OFFSET(Ghosts!$T$41,COLUMN(),0)-OFFSET(Ghosts!$R$41,COLUMN(),0)*ScreenHeight!$D15)-1))+IF(Ghosts!$B$35,IF(Param!$M$21,-1-POWER(0.3,Param!$M$21)/(IF(Param!$M$21&lt;20,LightShader!FI105,OFFSET(LightShader!FI105,Param!$M$21-20,0)
)+POWER(0.3,Param!$M$21)),-2),0))</f>
        <v>1.5690564686705177</v>
      </c>
      <c r="FJ14" s="53">
        <f ca="1">IF(ScreenHeight!$B15&lt;OFFSET(Radar!$AC$3,COLUMN(),0),
    Param!$B$38/ScreenHeight!$B15,
    (Param!$B$37+1/(1-OFFSET(Radar!$AD$3,COLUMN(),0)*ScreenHeight!$C15)/Param!$B$39)/OFFSET(Radar!$AC$3,COLUMN(),0)
)*DistanceShader!FJ14*LightShader!FJ14*(IF(OFFSET(Ghosts!$S$41,COLUMN(),0)&lt;ScreenHeight!$E15,
   1,
   (SQRT(OFFSET(Ghosts!$T$41,COLUMN(),0)-OFFSET(Ghosts!$R$41,COLUMN(),0)*ScreenHeight!$D15)-1))+IF(Ghosts!$B$35,IF(Param!$M$21,-1-POWER(0.3,Param!$M$21)/(IF(Param!$M$21&lt;20,LightShader!FJ105,OFFSET(LightShader!FJ105,Param!$M$21-20,0)
)+POWER(0.3,Param!$M$21)),-2),0))</f>
        <v>1.5453919237307259</v>
      </c>
      <c r="FK14" s="53">
        <f ca="1">IF(ScreenHeight!$B15&lt;OFFSET(Radar!$AC$3,COLUMN(),0),
    Param!$B$38/ScreenHeight!$B15,
    (Param!$B$37+1/(1-OFFSET(Radar!$AD$3,COLUMN(),0)*ScreenHeight!$C15)/Param!$B$39)/OFFSET(Radar!$AC$3,COLUMN(),0)
)*DistanceShader!FK14*LightShader!FK14*(IF(OFFSET(Ghosts!$S$41,COLUMN(),0)&lt;ScreenHeight!$E15,
   1,
   (SQRT(OFFSET(Ghosts!$T$41,COLUMN(),0)-OFFSET(Ghosts!$R$41,COLUMN(),0)*ScreenHeight!$D15)-1))+IF(Ghosts!$B$35,IF(Param!$M$21,-1-POWER(0.3,Param!$M$21)/(IF(Param!$M$21&lt;20,LightShader!FK105,OFFSET(LightShader!FK105,Param!$M$21-20,0)
)+POWER(0.3,Param!$M$21)),-2),0))</f>
        <v>1.5222238267086754</v>
      </c>
      <c r="FL14" s="53">
        <f ca="1">IF(ScreenHeight!$B15&lt;OFFSET(Radar!$AC$3,COLUMN(),0),
    Param!$B$38/ScreenHeight!$B15,
    (Param!$B$37+1/(1-OFFSET(Radar!$AD$3,COLUMN(),0)*ScreenHeight!$C15)/Param!$B$39)/OFFSET(Radar!$AC$3,COLUMN(),0)
)*DistanceShader!FL14*LightShader!FL14*(IF(OFFSET(Ghosts!$S$41,COLUMN(),0)&lt;ScreenHeight!$E15,
   1,
   (SQRT(OFFSET(Ghosts!$T$41,COLUMN(),0)-OFFSET(Ghosts!$R$41,COLUMN(),0)*ScreenHeight!$D15)-1))+IF(Ghosts!$B$35,IF(Param!$M$21,-1-POWER(0.3,Param!$M$21)/(IF(Param!$M$21&lt;20,LightShader!FL105,OFFSET(LightShader!FL105,Param!$M$21-20,0)
)+POWER(0.3,Param!$M$21)),-2),0))</f>
        <v>1.4995390697768329</v>
      </c>
      <c r="FM14" s="53">
        <f ca="1">IF(ScreenHeight!$B15&lt;OFFSET(Radar!$AC$3,COLUMN(),0),
    Param!$B$38/ScreenHeight!$B15,
    (Param!$B$37+1/(1-OFFSET(Radar!$AD$3,COLUMN(),0)*ScreenHeight!$C15)/Param!$B$39)/OFFSET(Radar!$AC$3,COLUMN(),0)
)*DistanceShader!FM14*LightShader!FM14*(IF(OFFSET(Ghosts!$S$41,COLUMN(),0)&lt;ScreenHeight!$E15,
   1,
   (SQRT(OFFSET(Ghosts!$T$41,COLUMN(),0)-OFFSET(Ghosts!$R$41,COLUMN(),0)*ScreenHeight!$D15)-1))+IF(Ghosts!$B$35,IF(Param!$M$21,-1-POWER(0.3,Param!$M$21)/(IF(Param!$M$21&lt;20,LightShader!FM105,OFFSET(LightShader!FM105,Param!$M$21-20,0)
)+POWER(0.3,Param!$M$21)),-2),0))</f>
        <v>1.4773249312055414</v>
      </c>
      <c r="FN14" s="53">
        <f ca="1">IF(ScreenHeight!$B15&lt;OFFSET(Radar!$AC$3,COLUMN(),0),
    Param!$B$38/ScreenHeight!$B15,
    (Param!$B$37+1/(1-OFFSET(Radar!$AD$3,COLUMN(),0)*ScreenHeight!$C15)/Param!$B$39)/OFFSET(Radar!$AC$3,COLUMN(),0)
)*DistanceShader!FN14*LightShader!FN14*(IF(OFFSET(Ghosts!$S$41,COLUMN(),0)&lt;ScreenHeight!$E15,
   1,
   (SQRT(OFFSET(Ghosts!$T$41,COLUMN(),0)-OFFSET(Ghosts!$R$41,COLUMN(),0)*ScreenHeight!$D15)-1))+IF(Ghosts!$B$35,IF(Param!$M$21,-1-POWER(0.3,Param!$M$21)/(IF(Param!$M$21&lt;20,LightShader!FN105,OFFSET(LightShader!FN105,Param!$M$21-20,0)
)+POWER(0.3,Param!$M$21)),-2),0))</f>
        <v>1.4555690664111316</v>
      </c>
      <c r="FO14" s="53">
        <f ca="1">IF(ScreenHeight!$B15&lt;OFFSET(Radar!$AC$3,COLUMN(),0),
    Param!$B$38/ScreenHeight!$B15,
    (Param!$B$37+1/(1-OFFSET(Radar!$AD$3,COLUMN(),0)*ScreenHeight!$C15)/Param!$B$39)/OFFSET(Radar!$AC$3,COLUMN(),0)
)*DistanceShader!FO14*LightShader!FO14*(IF(OFFSET(Ghosts!$S$41,COLUMN(),0)&lt;ScreenHeight!$E15,
   1,
   (SQRT(OFFSET(Ghosts!$T$41,COLUMN(),0)-OFFSET(Ghosts!$R$41,COLUMN(),0)*ScreenHeight!$D15)-1))+IF(Ghosts!$B$35,IF(Param!$M$21,-1-POWER(0.3,Param!$M$21)/(IF(Param!$M$21&lt;20,LightShader!FO105,OFFSET(LightShader!FO105,Param!$M$21-20,0)
)+POWER(0.3,Param!$M$21)),-2),0))</f>
        <v>1.4342594986994075</v>
      </c>
      <c r="FP14" s="53">
        <f ca="1">IF(ScreenHeight!$B15&lt;OFFSET(Radar!$AC$3,COLUMN(),0),
    Param!$B$38/ScreenHeight!$B15,
    (Param!$B$37+1/(1-OFFSET(Radar!$AD$3,COLUMN(),0)*ScreenHeight!$C15)/Param!$B$39)/OFFSET(Radar!$AC$3,COLUMN(),0)
)*DistanceShader!FP14*LightShader!FP14*(IF(OFFSET(Ghosts!$S$41,COLUMN(),0)&lt;ScreenHeight!$E15,
   1,
   (SQRT(OFFSET(Ghosts!$T$41,COLUMN(),0)-OFFSET(Ghosts!$R$41,COLUMN(),0)*ScreenHeight!$D15)-1))+IF(Ghosts!$B$35,IF(Param!$M$21,-1-POWER(0.3,Param!$M$21)/(IF(Param!$M$21&lt;20,LightShader!FP105,OFFSET(LightShader!FP105,Param!$M$21-20,0)
)+POWER(0.3,Param!$M$21)),-2),0))</f>
        <v>1.4133846097965208</v>
      </c>
      <c r="FQ14" s="53">
        <f ca="1">IF(ScreenHeight!$B15&lt;OFFSET(Radar!$AC$3,COLUMN(),0),
    Param!$B$38/ScreenHeight!$B15,
    (Param!$B$37+1/(1-OFFSET(Radar!$AD$3,COLUMN(),0)*ScreenHeight!$C15)/Param!$B$39)/OFFSET(Radar!$AC$3,COLUMN(),0)
)*DistanceShader!FQ14*LightShader!FQ14*(IF(OFFSET(Ghosts!$S$41,COLUMN(),0)&lt;ScreenHeight!$E15,
   1,
   (SQRT(OFFSET(Ghosts!$T$41,COLUMN(),0)-OFFSET(Ghosts!$R$41,COLUMN(),0)*ScreenHeight!$D15)-1))+IF(Ghosts!$B$35,IF(Param!$M$21,-1-POWER(0.3,Param!$M$21)/(IF(Param!$M$21&lt;20,LightShader!FQ105,OFFSET(LightShader!FQ105,Param!$M$21-20,0)
)+POWER(0.3,Param!$M$21)),-2),0))</f>
        <v>1.3929331302460026</v>
      </c>
      <c r="FR14" s="53">
        <f ca="1">IF(ScreenHeight!$B15&lt;OFFSET(Radar!$AC$3,COLUMN(),0),
    Param!$B$38/ScreenHeight!$B15,
    (Param!$B$37+1/(1-OFFSET(Radar!$AD$3,COLUMN(),0)*ScreenHeight!$C15)/Param!$B$39)/OFFSET(Radar!$AC$3,COLUMN(),0)
)*DistanceShader!FR14*LightShader!FR14*(IF(OFFSET(Ghosts!$S$41,COLUMN(),0)&lt;ScreenHeight!$E15,
   1,
   (SQRT(OFFSET(Ghosts!$T$41,COLUMN(),0)-OFFSET(Ghosts!$R$41,COLUMN(),0)*ScreenHeight!$D15)-1))+IF(Ghosts!$B$35,IF(Param!$M$21,-1-POWER(0.3,Param!$M$21)/(IF(Param!$M$21&lt;20,LightShader!FR105,OFFSET(LightShader!FR105,Param!$M$21-20,0)
)+POWER(0.3,Param!$M$21)),-2),0))</f>
        <v>1.3728941297391648</v>
      </c>
      <c r="FS14" s="53">
        <f ca="1">IF(ScreenHeight!$B15&lt;OFFSET(Radar!$AC$3,COLUMN(),0),
    Param!$B$38/ScreenHeight!$B15,
    (Param!$B$37+1/(1-OFFSET(Radar!$AD$3,COLUMN(),0)*ScreenHeight!$C15)/Param!$B$39)/OFFSET(Radar!$AC$3,COLUMN(),0)
)*DistanceShader!FS14*LightShader!FS14*(IF(OFFSET(Ghosts!$S$41,COLUMN(),0)&lt;ScreenHeight!$E15,
   1,
   (SQRT(OFFSET(Ghosts!$T$41,COLUMN(),0)-OFFSET(Ghosts!$R$41,COLUMN(),0)*ScreenHeight!$D15)-1))+IF(Ghosts!$B$35,IF(Param!$M$21,-1-POWER(0.3,Param!$M$21)/(IF(Param!$M$21&lt;20,LightShader!FS105,OFFSET(LightShader!FS105,Param!$M$21-20,0)
)+POWER(0.3,Param!$M$21)),-2),0))</f>
        <v>1.3532570074359433</v>
      </c>
      <c r="FT14" s="53">
        <f ca="1">IF(ScreenHeight!$B15&lt;OFFSET(Radar!$AC$3,COLUMN(),0),
    Param!$B$38/ScreenHeight!$B15,
    (Param!$B$37+1/(1-OFFSET(Radar!$AD$3,COLUMN(),0)*ScreenHeight!$C15)/Param!$B$39)/OFFSET(Radar!$AC$3,COLUMN(),0)
)*DistanceShader!FT14*LightShader!FT14*(IF(OFFSET(Ghosts!$S$41,COLUMN(),0)&lt;ScreenHeight!$E15,
   1,
   (SQRT(OFFSET(Ghosts!$T$41,COLUMN(),0)-OFFSET(Ghosts!$R$41,COLUMN(),0)*ScreenHeight!$D15)-1))+IF(Ghosts!$B$35,IF(Param!$M$21,-1-POWER(0.3,Param!$M$21)/(IF(Param!$M$21&lt;20,LightShader!FT105,OFFSET(LightShader!FT105,Param!$M$21-20,0)
)+POWER(0.3,Param!$M$21)),-2),0))</f>
        <v>1.334011482324424</v>
      </c>
      <c r="FU14" s="53">
        <f ca="1">IF(ScreenHeight!$B15&lt;OFFSET(Radar!$AC$3,COLUMN(),0),
    Param!$B$38/ScreenHeight!$B15,
    (Param!$B$37+1/(1-OFFSET(Radar!$AD$3,COLUMN(),0)*ScreenHeight!$C15)/Param!$B$39)/OFFSET(Radar!$AC$3,COLUMN(),0)
)*DistanceShader!FU14*LightShader!FU14*(IF(OFFSET(Ghosts!$S$41,COLUMN(),0)&lt;ScreenHeight!$E15,
   1,
   (SQRT(OFFSET(Ghosts!$T$41,COLUMN(),0)-OFFSET(Ghosts!$R$41,COLUMN(),0)*ScreenHeight!$D15)-1))+IF(Ghosts!$B$35,IF(Param!$M$21,-1-POWER(0.3,Param!$M$21)/(IF(Param!$M$21&lt;20,LightShader!FU105,OFFSET(LightShader!FU105,Param!$M$21-20,0)
)+POWER(0.3,Param!$M$21)),-2),0))</f>
        <v>1.3151475836595705</v>
      </c>
      <c r="FV14" s="53">
        <f ca="1">IF(ScreenHeight!$B15&lt;OFFSET(Radar!$AC$3,COLUMN(),0),
    Param!$B$38/ScreenHeight!$B15,
    (Param!$B$37+1/(1-OFFSET(Radar!$AD$3,COLUMN(),0)*ScreenHeight!$C15)/Param!$B$39)/OFFSET(Radar!$AC$3,COLUMN(),0)
)*DistanceShader!FV14*LightShader!FV14*(IF(OFFSET(Ghosts!$S$41,COLUMN(),0)&lt;ScreenHeight!$E15,
   1,
   (SQRT(OFFSET(Ghosts!$T$41,COLUMN(),0)-OFFSET(Ghosts!$R$41,COLUMN(),0)*ScreenHeight!$D15)-1))+IF(Ghosts!$B$35,IF(Param!$M$21,-1-POWER(0.3,Param!$M$21)/(IF(Param!$M$21&lt;20,LightShader!FV105,OFFSET(LightShader!FV105,Param!$M$21-20,0)
)+POWER(0.3,Param!$M$21)),-2),0))</f>
        <v>1.2966556415149557</v>
      </c>
      <c r="FW14" s="53">
        <f ca="1">IF(ScreenHeight!$B15&lt;OFFSET(Radar!$AC$3,COLUMN(),0),
    Param!$B$38/ScreenHeight!$B15,
    (Param!$B$37+1/(1-OFFSET(Radar!$AD$3,COLUMN(),0)*ScreenHeight!$C15)/Param!$B$39)/OFFSET(Radar!$AC$3,COLUMN(),0)
)*DistanceShader!FW14*LightShader!FW14*(IF(OFFSET(Ghosts!$S$41,COLUMN(),0)&lt;ScreenHeight!$E15,
   1,
   (SQRT(OFFSET(Ghosts!$T$41,COLUMN(),0)-OFFSET(Ghosts!$R$41,COLUMN(),0)*ScreenHeight!$D15)-1))+IF(Ghosts!$B$35,IF(Param!$M$21,-1-POWER(0.3,Param!$M$21)/(IF(Param!$M$21&lt;20,LightShader!FW105,OFFSET(LightShader!FW105,Param!$M$21-20,0)
)+POWER(0.3,Param!$M$21)),-2),0))</f>
        <v>1.2785262774754502</v>
      </c>
      <c r="FX14" s="53">
        <f ca="1">IF(ScreenHeight!$B15&lt;OFFSET(Radar!$AC$3,COLUMN(),0),
    Param!$B$38/ScreenHeight!$B15,
    (Param!$B$37+1/(1-OFFSET(Radar!$AD$3,COLUMN(),0)*ScreenHeight!$C15)/Param!$B$39)/OFFSET(Radar!$AC$3,COLUMN(),0)
)*DistanceShader!FX14*LightShader!FX14*(IF(OFFSET(Ghosts!$S$41,COLUMN(),0)&lt;ScreenHeight!$E15,
   1,
   (SQRT(OFFSET(Ghosts!$T$41,COLUMN(),0)-OFFSET(Ghosts!$R$41,COLUMN(),0)*ScreenHeight!$D15)-1))+IF(Ghosts!$B$35,IF(Param!$M$21,-1-POWER(0.3,Param!$M$21)/(IF(Param!$M$21&lt;20,LightShader!FX105,OFFSET(LightShader!FX105,Param!$M$21-20,0)
)+POWER(0.3,Param!$M$21)),-2),0))</f>
        <v>1.2607503954937374</v>
      </c>
      <c r="FY14" s="53">
        <f ca="1">IF(ScreenHeight!$B15&lt;OFFSET(Radar!$AC$3,COLUMN(),0),
    Param!$B$38/ScreenHeight!$B15,
    (Param!$B$37+1/(1-OFFSET(Radar!$AD$3,COLUMN(),0)*ScreenHeight!$C15)/Param!$B$39)/OFFSET(Radar!$AC$3,COLUMN(),0)
)*DistanceShader!FY14*LightShader!FY14*(IF(OFFSET(Ghosts!$S$41,COLUMN(),0)&lt;ScreenHeight!$E15,
   1,
   (SQRT(OFFSET(Ghosts!$T$41,COLUMN(),0)-OFFSET(Ghosts!$R$41,COLUMN(),0)*ScreenHeight!$D15)-1))+IF(Ghosts!$B$35,IF(Param!$M$21,-1-POWER(0.3,Param!$M$21)/(IF(Param!$M$21&lt;20,LightShader!FY105,OFFSET(LightShader!FY105,Param!$M$21-20,0)
)+POWER(0.3,Param!$M$21)),-2),0))</f>
        <v>1.2433191729291346</v>
      </c>
      <c r="FZ14" s="53">
        <f ca="1">IF(ScreenHeight!$B15&lt;OFFSET(Radar!$AC$3,COLUMN(),0),
    Param!$B$38/ScreenHeight!$B15,
    (Param!$B$37+1/(1-OFFSET(Radar!$AD$3,COLUMN(),0)*ScreenHeight!$C15)/Param!$B$39)/OFFSET(Radar!$AC$3,COLUMN(),0)
)*DistanceShader!FZ14*LightShader!FZ14*(IF(OFFSET(Ghosts!$S$41,COLUMN(),0)&lt;ScreenHeight!$E15,
   1,
   (SQRT(OFFSET(Ghosts!$T$41,COLUMN(),0)-OFFSET(Ghosts!$R$41,COLUMN(),0)*ScreenHeight!$D15)-1))+IF(Ghosts!$B$35,IF(Param!$M$21,-1-POWER(0.3,Param!$M$21)/(IF(Param!$M$21&lt;20,LightShader!FZ105,OFFSET(LightShader!FZ105,Param!$M$21-20,0)
)+POWER(0.3,Param!$M$21)),-2),0))</f>
        <v>1.2262240517833665</v>
      </c>
      <c r="GA14" s="53">
        <f ca="1">IF(ScreenHeight!$B15&lt;OFFSET(Radar!$AC$3,COLUMN(),0),
    Param!$B$38/ScreenHeight!$B15,
    (Param!$B$37+1/(1-OFFSET(Radar!$AD$3,COLUMN(),0)*ScreenHeight!$C15)/Param!$B$39)/OFFSET(Radar!$AC$3,COLUMN(),0)
)*DistanceShader!GA14*LightShader!GA14*(IF(OFFSET(Ghosts!$S$41,COLUMN(),0)&lt;ScreenHeight!$E15,
   1,
   (SQRT(OFFSET(Ghosts!$T$41,COLUMN(),0)-OFFSET(Ghosts!$R$41,COLUMN(),0)*ScreenHeight!$D15)-1))+IF(Ghosts!$B$35,IF(Param!$M$21,-1-POWER(0.3,Param!$M$21)/(IF(Param!$M$21&lt;20,LightShader!GA105,OFFSET(LightShader!GA105,Param!$M$21-20,0)
)+POWER(0.3,Param!$M$21)),-2),0))</f>
        <v>1.2094567301446673</v>
      </c>
      <c r="GB14" s="53">
        <f ca="1">IF(ScreenHeight!$B15&lt;OFFSET(Radar!$AC$3,COLUMN(),0),
    Param!$B$38/ScreenHeight!$B15,
    (Param!$B$37+1/(1-OFFSET(Radar!$AD$3,COLUMN(),0)*ScreenHeight!$C15)/Param!$B$39)/OFFSET(Radar!$AC$3,COLUMN(),0)
)*DistanceShader!GB14*LightShader!GB14*(IF(OFFSET(Ghosts!$S$41,COLUMN(),0)&lt;ScreenHeight!$E15,
   1,
   (SQRT(OFFSET(Ghosts!$T$41,COLUMN(),0)-OFFSET(Ghosts!$R$41,COLUMN(),0)*ScreenHeight!$D15)-1))+IF(Ghosts!$B$35,IF(Param!$M$21,-1-POWER(0.3,Param!$M$21)/(IF(Param!$M$21&lt;20,LightShader!GB105,OFFSET(LightShader!GB105,Param!$M$21-20,0)
)+POWER(0.3,Param!$M$21)),-2),0))</f>
        <v>1.1930091538487397</v>
      </c>
      <c r="GC14" s="53">
        <f ca="1">IF(ScreenHeight!$B15&lt;OFFSET(Radar!$AC$3,COLUMN(),0),
    Param!$B$38/ScreenHeight!$B15,
    (Param!$B$37+1/(1-OFFSET(Radar!$AD$3,COLUMN(),0)*ScreenHeight!$C15)/Param!$B$39)/OFFSET(Radar!$AC$3,COLUMN(),0)
)*DistanceShader!GC14*LightShader!GC14*(IF(OFFSET(Ghosts!$S$41,COLUMN(),0)&lt;ScreenHeight!$E15,
   1,
   (SQRT(OFFSET(Ghosts!$T$41,COLUMN(),0)-OFFSET(Ghosts!$R$41,COLUMN(),0)*ScreenHeight!$D15)-1))+IF(Ghosts!$B$35,IF(Param!$M$21,-1-POWER(0.3,Param!$M$21)/(IF(Param!$M$21&lt;20,LightShader!GC105,OFFSET(LightShader!GC105,Param!$M$21-20,0)
)+POWER(0.3,Param!$M$21)),-2),0))</f>
        <v>1.1768735083626658</v>
      </c>
      <c r="GD14" s="53">
        <f ca="1">IF(ScreenHeight!$B15&lt;OFFSET(Radar!$AC$3,COLUMN(),0),
    Param!$B$38/ScreenHeight!$B15,
    (Param!$B$37+1/(1-OFFSET(Radar!$AD$3,COLUMN(),0)*ScreenHeight!$C15)/Param!$B$39)/OFFSET(Radar!$AC$3,COLUMN(),0)
)*DistanceShader!GD14*LightShader!GD14*(IF(OFFSET(Ghosts!$S$41,COLUMN(),0)&lt;ScreenHeight!$E15,
   1,
   (SQRT(OFFSET(Ghosts!$T$41,COLUMN(),0)-OFFSET(Ghosts!$R$41,COLUMN(),0)*ScreenHeight!$D15)-1))+IF(Ghosts!$B$35,IF(Param!$M$21,-1-POWER(0.3,Param!$M$21)/(IF(Param!$M$21&lt;20,LightShader!GD105,OFFSET(LightShader!GD105,Param!$M$21-20,0)
)+POWER(0.3,Param!$M$21)),-2),0))</f>
        <v>1.161042210895783</v>
      </c>
      <c r="GE14" s="53">
        <f ca="1">IF(ScreenHeight!$B15&lt;OFFSET(Radar!$AC$3,COLUMN(),0),
    Param!$B$38/ScreenHeight!$B15,
    (Param!$B$37+1/(1-OFFSET(Radar!$AD$3,COLUMN(),0)*ScreenHeight!$C15)/Param!$B$39)/OFFSET(Radar!$AC$3,COLUMN(),0)
)*DistanceShader!GE14*LightShader!GE14*(IF(OFFSET(Ghosts!$S$41,COLUMN(),0)&lt;ScreenHeight!$E15,
   1,
   (SQRT(OFFSET(Ghosts!$T$41,COLUMN(),0)-OFFSET(Ghosts!$R$41,COLUMN(),0)*ScreenHeight!$D15)-1))+IF(Ghosts!$B$35,IF(Param!$M$21,-1-POWER(0.3,Param!$M$21)/(IF(Param!$M$21&lt;20,LightShader!GE105,OFFSET(LightShader!GE105,Param!$M$21-20,0)
)+POWER(0.3,Param!$M$21)),-2),0))</f>
        <v>1.1455079027397517</v>
      </c>
    </row>
    <row r="15" spans="1:187" ht="7.5" customHeight="1">
      <c r="A15" s="53">
        <f ca="1">IF(ScreenHeight!$B16&lt;OFFSET(Radar!$AC$3,COLUMN(),0),
    Param!$B$38/ScreenHeight!$B16,
    (Param!$B$37+1/(1-OFFSET(Radar!$AD$3,COLUMN(),0)*ScreenHeight!$C16)/Param!$B$39)/OFFSET(Radar!$AC$3,COLUMN(),0)
)*DistanceShader!A15*LightShader!A15*(IF(OFFSET(Ghosts!$S$41,COLUMN(),0)&lt;ScreenHeight!$E16,
   1,
   (SQRT(OFFSET(Ghosts!$T$41,COLUMN(),0)-OFFSET(Ghosts!$R$41,COLUMN(),0)*ScreenHeight!$D16)-1))+IF(Ghosts!$B$35,IF(Param!$M$21,-1-POWER(0.3,Param!$M$21)/(IF(Param!$M$21&lt;20,LightShader!A106,OFFSET(LightShader!A106,Param!$M$21-20,0)
)+POWER(0.3,Param!$M$21)),-2),0))</f>
        <v>1.1133020626822276</v>
      </c>
      <c r="B15" s="53">
        <f ca="1">IF(ScreenHeight!$B16&lt;OFFSET(Radar!$AC$3,COLUMN(),0),
    Param!$B$38/ScreenHeight!$B16,
    (Param!$B$37+1/(1-OFFSET(Radar!$AD$3,COLUMN(),0)*ScreenHeight!$C16)/Param!$B$39)/OFFSET(Radar!$AC$3,COLUMN(),0)
)*DistanceShader!B15*LightShader!B15*(IF(OFFSET(Ghosts!$S$41,COLUMN(),0)&lt;ScreenHeight!$E16,
   1,
   (SQRT(OFFSET(Ghosts!$T$41,COLUMN(),0)-OFFSET(Ghosts!$R$41,COLUMN(),0)*ScreenHeight!$D16)-1))+IF(Ghosts!$B$35,IF(Param!$M$21,-1-POWER(0.3,Param!$M$21)/(IF(Param!$M$21&lt;20,LightShader!B106,OFFSET(LightShader!B106,Param!$M$21-20,0)
)+POWER(0.3,Param!$M$21)),-2),0))</f>
        <v>1.1284787441539208</v>
      </c>
      <c r="C15" s="53">
        <f ca="1">IF(ScreenHeight!$B16&lt;OFFSET(Radar!$AC$3,COLUMN(),0),
    Param!$B$38/ScreenHeight!$B16,
    (Param!$B$37+1/(1-OFFSET(Radar!$AD$3,COLUMN(),0)*ScreenHeight!$C16)/Param!$B$39)/OFFSET(Radar!$AC$3,COLUMN(),0)
)*DistanceShader!C15*LightShader!C15*(IF(OFFSET(Ghosts!$S$41,COLUMN(),0)&lt;ScreenHeight!$E16,
   1,
   (SQRT(OFFSET(Ghosts!$T$41,COLUMN(),0)-OFFSET(Ghosts!$R$41,COLUMN(),0)*ScreenHeight!$D16)-1))+IF(Ghosts!$B$35,IF(Param!$M$21,-1-POWER(0.3,Param!$M$21)/(IF(Param!$M$21&lt;20,LightShader!C106,OFFSET(LightShader!C106,Param!$M$21-20,0)
)+POWER(0.3,Param!$M$21)),-2),0))</f>
        <v>1.1439483021505916</v>
      </c>
      <c r="D15" s="53">
        <f ca="1">IF(ScreenHeight!$B16&lt;OFFSET(Radar!$AC$3,COLUMN(),0),
    Param!$B$38/ScreenHeight!$B16,
    (Param!$B$37+1/(1-OFFSET(Radar!$AD$3,COLUMN(),0)*ScreenHeight!$C16)/Param!$B$39)/OFFSET(Radar!$AC$3,COLUMN(),0)
)*DistanceShader!D15*LightShader!D15*(IF(OFFSET(Ghosts!$S$41,COLUMN(),0)&lt;ScreenHeight!$E16,
   1,
   (SQRT(OFFSET(Ghosts!$T$41,COLUMN(),0)-OFFSET(Ghosts!$R$41,COLUMN(),0)*ScreenHeight!$D16)-1))+IF(Ghosts!$B$35,IF(Param!$M$21,-1-POWER(0.3,Param!$M$21)/(IF(Param!$M$21&lt;20,LightShader!D106,OFFSET(LightShader!D106,Param!$M$21-20,0)
)+POWER(0.3,Param!$M$21)),-2),0))</f>
        <v>1.1597181123490596</v>
      </c>
      <c r="E15" s="53">
        <f ca="1">IF(ScreenHeight!$B16&lt;OFFSET(Radar!$AC$3,COLUMN(),0),
    Param!$B$38/ScreenHeight!$B16,
    (Param!$B$37+1/(1-OFFSET(Radar!$AD$3,COLUMN(),0)*ScreenHeight!$C16)/Param!$B$39)/OFFSET(Radar!$AC$3,COLUMN(),0)
)*DistanceShader!E15*LightShader!E15*(IF(OFFSET(Ghosts!$S$41,COLUMN(),0)&lt;ScreenHeight!$E16,
   1,
   (SQRT(OFFSET(Ghosts!$T$41,COLUMN(),0)-OFFSET(Ghosts!$R$41,COLUMN(),0)*ScreenHeight!$D16)-1))+IF(Ghosts!$B$35,IF(Param!$M$21,-1-POWER(0.3,Param!$M$21)/(IF(Param!$M$21&lt;20,LightShader!E106,OFFSET(LightShader!E106,Param!$M$21-20,0)
)+POWER(0.3,Param!$M$21)),-2),0))</f>
        <v>1.175795781270851</v>
      </c>
      <c r="F15" s="53">
        <f ca="1">IF(ScreenHeight!$B16&lt;OFFSET(Radar!$AC$3,COLUMN(),0),
    Param!$B$38/ScreenHeight!$B16,
    (Param!$B$37+1/(1-OFFSET(Radar!$AD$3,COLUMN(),0)*ScreenHeight!$C16)/Param!$B$39)/OFFSET(Radar!$AC$3,COLUMN(),0)
)*DistanceShader!F15*LightShader!F15*(IF(OFFSET(Ghosts!$S$41,COLUMN(),0)&lt;ScreenHeight!$E16,
   1,
   (SQRT(OFFSET(Ghosts!$T$41,COLUMN(),0)-OFFSET(Ghosts!$R$41,COLUMN(),0)*ScreenHeight!$D16)-1))+IF(Ghosts!$B$35,IF(Param!$M$21,-1-POWER(0.3,Param!$M$21)/(IF(Param!$M$21&lt;20,LightShader!F106,OFFSET(LightShader!F106,Param!$M$21-20,0)
)+POWER(0.3,Param!$M$21)),-2),0))</f>
        <v>1.1921891545742156</v>
      </c>
      <c r="G15" s="53">
        <f ca="1">IF(ScreenHeight!$B16&lt;OFFSET(Radar!$AC$3,COLUMN(),0),
    Param!$B$38/ScreenHeight!$B16,
    (Param!$B$37+1/(1-OFFSET(Radar!$AD$3,COLUMN(),0)*ScreenHeight!$C16)/Param!$B$39)/OFFSET(Radar!$AC$3,COLUMN(),0)
)*DistanceShader!G15*LightShader!G15*(IF(OFFSET(Ghosts!$S$41,COLUMN(),0)&lt;ScreenHeight!$E16,
   1,
   (SQRT(OFFSET(Ghosts!$T$41,COLUMN(),0)-OFFSET(Ghosts!$R$41,COLUMN(),0)*ScreenHeight!$D16)-1))+IF(Ghosts!$B$35,IF(Param!$M$21,-1-POWER(0.3,Param!$M$21)/(IF(Param!$M$21&lt;20,LightShader!G106,OFFSET(LightShader!G106,Param!$M$21-20,0)
)+POWER(0.3,Param!$M$21)),-2),0))</f>
        <v>1.2089063256288248</v>
      </c>
      <c r="H15" s="53">
        <f ca="1">IF(ScreenHeight!$B16&lt;OFFSET(Radar!$AC$3,COLUMN(),0),
    Param!$B$38/ScreenHeight!$B16,
    (Param!$B$37+1/(1-OFFSET(Radar!$AD$3,COLUMN(),0)*ScreenHeight!$C16)/Param!$B$39)/OFFSET(Radar!$AC$3,COLUMN(),0)
)*DistanceShader!H15*LightShader!H15*(IF(OFFSET(Ghosts!$S$41,COLUMN(),0)&lt;ScreenHeight!$E16,
   1,
   (SQRT(OFFSET(Ghosts!$T$41,COLUMN(),0)-OFFSET(Ghosts!$R$41,COLUMN(),0)*ScreenHeight!$D16)-1))+IF(Ghosts!$B$35,IF(Param!$M$21,-1-POWER(0.3,Param!$M$21)/(IF(Param!$M$21&lt;20,LightShader!H106,OFFSET(LightShader!H106,Param!$M$21-20,0)
)+POWER(0.3,Param!$M$21)),-2),0))</f>
        <v>1.2259556443754525</v>
      </c>
      <c r="I15" s="53">
        <f ca="1">IF(ScreenHeight!$B16&lt;OFFSET(Radar!$AC$3,COLUMN(),0),
    Param!$B$38/ScreenHeight!$B16,
    (Param!$B$37+1/(1-OFFSET(Radar!$AD$3,COLUMN(),0)*ScreenHeight!$C16)/Param!$B$39)/OFFSET(Radar!$AC$3,COLUMN(),0)
)*DistanceShader!I15*LightShader!I15*(IF(OFFSET(Ghosts!$S$41,COLUMN(),0)&lt;ScreenHeight!$E16,
   1,
   (SQRT(OFFSET(Ghosts!$T$41,COLUMN(),0)-OFFSET(Ghosts!$R$41,COLUMN(),0)*ScreenHeight!$D16)-1))+IF(Ghosts!$B$35,IF(Param!$M$21,-1-POWER(0.3,Param!$M$21)/(IF(Param!$M$21&lt;20,LightShader!I106,OFFSET(LightShader!I106,Param!$M$21-20,0)
)+POWER(0.3,Param!$M$21)),-2),0))</f>
        <v>1.2433457264715493</v>
      </c>
      <c r="J15" s="53">
        <f ca="1">IF(ScreenHeight!$B16&lt;OFFSET(Radar!$AC$3,COLUMN(),0),
    Param!$B$38/ScreenHeight!$B16,
    (Param!$B$37+1/(1-OFFSET(Radar!$AD$3,COLUMN(),0)*ScreenHeight!$C16)/Param!$B$39)/OFFSET(Radar!$AC$3,COLUMN(),0)
)*DistanceShader!J15*LightShader!J15*(IF(OFFSET(Ghosts!$S$41,COLUMN(),0)&lt;ScreenHeight!$E16,
   1,
   (SQRT(OFFSET(Ghosts!$T$41,COLUMN(),0)-OFFSET(Ghosts!$R$41,COLUMN(),0)*ScreenHeight!$D16)-1))+IF(Ghosts!$B$35,IF(Param!$M$21,-1-POWER(0.3,Param!$M$21)/(IF(Param!$M$21&lt;20,LightShader!J106,OFFSET(LightShader!J106,Param!$M$21-20,0)
)+POWER(0.3,Param!$M$21)),-2),0))</f>
        <v>1.2610854627219539</v>
      </c>
      <c r="K15" s="53">
        <f ca="1">IF(ScreenHeight!$B16&lt;OFFSET(Radar!$AC$3,COLUMN(),0),
    Param!$B$38/ScreenHeight!$B16,
    (Param!$B$37+1/(1-OFFSET(Radar!$AD$3,COLUMN(),0)*ScreenHeight!$C16)/Param!$B$39)/OFFSET(Radar!$AC$3,COLUMN(),0)
)*DistanceShader!K15*LightShader!K15*(IF(OFFSET(Ghosts!$S$41,COLUMN(),0)&lt;ScreenHeight!$E16,
   1,
   (SQRT(OFFSET(Ghosts!$T$41,COLUMN(),0)-OFFSET(Ghosts!$R$41,COLUMN(),0)*ScreenHeight!$D16)-1))+IF(Ghosts!$B$35,IF(Param!$M$21,-1-POWER(0.3,Param!$M$21)/(IF(Param!$M$21&lt;20,LightShader!K106,OFFSET(LightShader!K106,Param!$M$21-20,0)
)+POWER(0.3,Param!$M$21)),-2),0))</f>
        <v>1.2791840287919902</v>
      </c>
      <c r="L15" s="53">
        <f ca="1">IF(ScreenHeight!$B16&lt;OFFSET(Radar!$AC$3,COLUMN(),0),
    Param!$B$38/ScreenHeight!$B16,
    (Param!$B$37+1/(1-OFFSET(Radar!$AD$3,COLUMN(),0)*ScreenHeight!$C16)/Param!$B$39)/OFFSET(Radar!$AC$3,COLUMN(),0)
)*DistanceShader!L15*LightShader!L15*(IF(OFFSET(Ghosts!$S$41,COLUMN(),0)&lt;ScreenHeight!$E16,
   1,
   (SQRT(OFFSET(Ghosts!$T$41,COLUMN(),0)-OFFSET(Ghosts!$R$41,COLUMN(),0)*ScreenHeight!$D16)-1))+IF(Ghosts!$B$35,IF(Param!$M$21,-1-POWER(0.3,Param!$M$21)/(IF(Param!$M$21&lt;20,LightShader!L106,OFFSET(LightShader!L106,Param!$M$21-20,0)
)+POWER(0.3,Param!$M$21)),-2),0))</f>
        <v>1.2976508951978569</v>
      </c>
      <c r="M15" s="53">
        <f ca="1">IF(ScreenHeight!$B16&lt;OFFSET(Radar!$AC$3,COLUMN(),0),
    Param!$B$38/ScreenHeight!$B16,
    (Param!$B$37+1/(1-OFFSET(Radar!$AD$3,COLUMN(),0)*ScreenHeight!$C16)/Param!$B$39)/OFFSET(Radar!$AC$3,COLUMN(),0)
)*DistanceShader!M15*LightShader!M15*(IF(OFFSET(Ghosts!$S$41,COLUMN(),0)&lt;ScreenHeight!$E16,
   1,
   (SQRT(OFFSET(Ghosts!$T$41,COLUMN(),0)-OFFSET(Ghosts!$R$41,COLUMN(),0)*ScreenHeight!$D16)-1))+IF(Ghosts!$B$35,IF(Param!$M$21,-1-POWER(0.3,Param!$M$21)/(IF(Param!$M$21&lt;20,LightShader!M106,OFFSET(LightShader!M106,Param!$M$21-20,0)
)+POWER(0.3,Param!$M$21)),-2),0))</f>
        <v>1.3164958375664437</v>
      </c>
      <c r="N15" s="53">
        <f ca="1">IF(ScreenHeight!$B16&lt;OFFSET(Radar!$AC$3,COLUMN(),0),
    Param!$B$38/ScreenHeight!$B16,
    (Param!$B$37+1/(1-OFFSET(Radar!$AD$3,COLUMN(),0)*ScreenHeight!$C16)/Param!$B$39)/OFFSET(Radar!$AC$3,COLUMN(),0)
)*DistanceShader!N15*LightShader!N15*(IF(OFFSET(Ghosts!$S$41,COLUMN(),0)&lt;ScreenHeight!$E16,
   1,
   (SQRT(OFFSET(Ghosts!$T$41,COLUMN(),0)-OFFSET(Ghosts!$R$41,COLUMN(),0)*ScreenHeight!$D16)-1))+IF(Ghosts!$B$35,IF(Param!$M$21,-1-POWER(0.3,Param!$M$21)/(IF(Param!$M$21&lt;20,LightShader!N106,OFFSET(LightShader!N106,Param!$M$21-20,0)
)+POWER(0.3,Param!$M$21)),-2),0))</f>
        <v>1.3357289471534488</v>
      </c>
      <c r="O15" s="53">
        <f ca="1">IF(ScreenHeight!$B16&lt;OFFSET(Radar!$AC$3,COLUMN(),0),
    Param!$B$38/ScreenHeight!$B16,
    (Param!$B$37+1/(1-OFFSET(Radar!$AD$3,COLUMN(),0)*ScreenHeight!$C16)/Param!$B$39)/OFFSET(Radar!$AC$3,COLUMN(),0)
)*DistanceShader!O15*LightShader!O15*(IF(OFFSET(Ghosts!$S$41,COLUMN(),0)&lt;ScreenHeight!$E16,
   1,
   (SQRT(OFFSET(Ghosts!$T$41,COLUMN(),0)-OFFSET(Ghosts!$R$41,COLUMN(),0)*ScreenHeight!$D16)-1))+IF(Ghosts!$B$35,IF(Param!$M$21,-1-POWER(0.3,Param!$M$21)/(IF(Param!$M$21&lt;20,LightShader!O106,OFFSET(LightShader!O106,Param!$M$21-20,0)
)+POWER(0.3,Param!$M$21)),-2),0))</f>
        <v>1.3553606416048873</v>
      </c>
      <c r="P15" s="53">
        <f ca="1">IF(ScreenHeight!$B16&lt;OFFSET(Radar!$AC$3,COLUMN(),0),
    Param!$B$38/ScreenHeight!$B16,
    (Param!$B$37+1/(1-OFFSET(Radar!$AD$3,COLUMN(),0)*ScreenHeight!$C16)/Param!$B$39)/OFFSET(Radar!$AC$3,COLUMN(),0)
)*DistanceShader!P15*LightShader!P15*(IF(OFFSET(Ghosts!$S$41,COLUMN(),0)&lt;ScreenHeight!$E16,
   1,
   (SQRT(OFFSET(Ghosts!$T$41,COLUMN(),0)-OFFSET(Ghosts!$R$41,COLUMN(),0)*ScreenHeight!$D16)-1))+IF(Ghosts!$B$35,IF(Param!$M$21,-1-POWER(0.3,Param!$M$21)/(IF(Param!$M$21&lt;20,LightShader!P106,OFFSET(LightShader!P106,Param!$M$21-20,0)
)+POWER(0.3,Param!$M$21)),-2),0))</f>
        <v>1.3754016759426273</v>
      </c>
      <c r="Q15" s="53">
        <f ca="1">IF(ScreenHeight!$B16&lt;OFFSET(Radar!$AC$3,COLUMN(),0),
    Param!$B$38/ScreenHeight!$B16,
    (Param!$B$37+1/(1-OFFSET(Radar!$AD$3,COLUMN(),0)*ScreenHeight!$C16)/Param!$B$39)/OFFSET(Radar!$AC$3,COLUMN(),0)
)*DistanceShader!Q15*LightShader!Q15*(IF(OFFSET(Ghosts!$S$41,COLUMN(),0)&lt;ScreenHeight!$E16,
   1,
   (SQRT(OFFSET(Ghosts!$T$41,COLUMN(),0)-OFFSET(Ghosts!$R$41,COLUMN(),0)*ScreenHeight!$D16)-1))+IF(Ghosts!$B$35,IF(Param!$M$21,-1-POWER(0.3,Param!$M$21)/(IF(Param!$M$21&lt;20,LightShader!Q106,OFFSET(LightShader!Q106,Param!$M$21-20,0)
)+POWER(0.3,Param!$M$21)),-2),0))</f>
        <v>1.3958631537494401</v>
      </c>
      <c r="R15" s="53">
        <f ca="1">IF(ScreenHeight!$B16&lt;OFFSET(Radar!$AC$3,COLUMN(),0),
    Param!$B$38/ScreenHeight!$B16,
    (Param!$B$37+1/(1-OFFSET(Radar!$AD$3,COLUMN(),0)*ScreenHeight!$C16)/Param!$B$39)/OFFSET(Radar!$AC$3,COLUMN(),0)
)*DistanceShader!R15*LightShader!R15*(IF(OFFSET(Ghosts!$S$41,COLUMN(),0)&lt;ScreenHeight!$E16,
   1,
   (SQRT(OFFSET(Ghosts!$T$41,COLUMN(),0)-OFFSET(Ghosts!$R$41,COLUMN(),0)*ScreenHeight!$D16)-1))+IF(Ghosts!$B$35,IF(Param!$M$21,-1-POWER(0.3,Param!$M$21)/(IF(Param!$M$21&lt;20,LightShader!R106,OFFSET(LightShader!R106,Param!$M$21-20,0)
)+POWER(0.3,Param!$M$21)),-2),0))</f>
        <v>1.4167565385230589</v>
      </c>
      <c r="S15" s="53">
        <f ca="1">IF(ScreenHeight!$B16&lt;OFFSET(Radar!$AC$3,COLUMN(),0),
    Param!$B$38/ScreenHeight!$B16,
    (Param!$B$37+1/(1-OFFSET(Radar!$AD$3,COLUMN(),0)*ScreenHeight!$C16)/Param!$B$39)/OFFSET(Radar!$AC$3,COLUMN(),0)
)*DistanceShader!S15*LightShader!S15*(IF(OFFSET(Ghosts!$S$41,COLUMN(),0)&lt;ScreenHeight!$E16,
   1,
   (SQRT(OFFSET(Ghosts!$T$41,COLUMN(),0)-OFFSET(Ghosts!$R$41,COLUMN(),0)*ScreenHeight!$D16)-1))+IF(Ghosts!$B$35,IF(Param!$M$21,-1-POWER(0.3,Param!$M$21)/(IF(Param!$M$21&lt;20,LightShader!S106,OFFSET(LightShader!S106,Param!$M$21-20,0)
)+POWER(0.3,Param!$M$21)),-2),0))</f>
        <v>1.438093665161807</v>
      </c>
      <c r="T15" s="53">
        <f ca="1">IF(ScreenHeight!$B16&lt;OFFSET(Radar!$AC$3,COLUMN(),0),
    Param!$B$38/ScreenHeight!$B16,
    (Param!$B$37+1/(1-OFFSET(Radar!$AD$3,COLUMN(),0)*ScreenHeight!$C16)/Param!$B$39)/OFFSET(Radar!$AC$3,COLUMN(),0)
)*DistanceShader!T15*LightShader!T15*(IF(OFFSET(Ghosts!$S$41,COLUMN(),0)&lt;ScreenHeight!$E16,
   1,
   (SQRT(OFFSET(Ghosts!$T$41,COLUMN(),0)-OFFSET(Ghosts!$R$41,COLUMN(),0)*ScreenHeight!$D16)-1))+IF(Ghosts!$B$35,IF(Param!$M$21,-1-POWER(0.3,Param!$M$21)/(IF(Param!$M$21&lt;20,LightShader!T106,OFFSET(LightShader!T106,Param!$M$21-20,0)
)+POWER(0.3,Param!$M$21)),-2),0))</f>
        <v>1.4598867515363199</v>
      </c>
      <c r="U15" s="53">
        <f ca="1">IF(ScreenHeight!$B16&lt;OFFSET(Radar!$AC$3,COLUMN(),0),
    Param!$B$38/ScreenHeight!$B16,
    (Param!$B$37+1/(1-OFFSET(Radar!$AD$3,COLUMN(),0)*ScreenHeight!$C16)/Param!$B$39)/OFFSET(Radar!$AC$3,COLUMN(),0)
)*DistanceShader!U15*LightShader!U15*(IF(OFFSET(Ghosts!$S$41,COLUMN(),0)&lt;ScreenHeight!$E16,
   1,
   (SQRT(OFFSET(Ghosts!$T$41,COLUMN(),0)-OFFSET(Ghosts!$R$41,COLUMN(),0)*ScreenHeight!$D16)-1))+IF(Ghosts!$B$35,IF(Param!$M$21,-1-POWER(0.3,Param!$M$21)/(IF(Param!$M$21&lt;20,LightShader!U106,OFFSET(LightShader!U106,Param!$M$21-20,0)
)+POWER(0.3,Param!$M$21)),-2),0))</f>
        <v>1.4821484100926479</v>
      </c>
      <c r="V15" s="53">
        <f ca="1">IF(ScreenHeight!$B16&lt;OFFSET(Radar!$AC$3,COLUMN(),0),
    Param!$B$38/ScreenHeight!$B16,
    (Param!$B$37+1/(1-OFFSET(Radar!$AD$3,COLUMN(),0)*ScreenHeight!$C16)/Param!$B$39)/OFFSET(Radar!$AC$3,COLUMN(),0)
)*DistanceShader!V15*LightShader!V15*(IF(OFFSET(Ghosts!$S$41,COLUMN(),0)&lt;ScreenHeight!$E16,
   1,
   (SQRT(OFFSET(Ghosts!$T$41,COLUMN(),0)-OFFSET(Ghosts!$R$41,COLUMN(),0)*ScreenHeight!$D16)-1))+IF(Ghosts!$B$35,IF(Param!$M$21,-1-POWER(0.3,Param!$M$21)/(IF(Param!$M$21&lt;20,LightShader!V106,OFFSET(LightShader!V106,Param!$M$21-20,0)
)+POWER(0.3,Param!$M$21)),-2),0))</f>
        <v>1.5048916594213289</v>
      </c>
      <c r="W15" s="53">
        <f ca="1">IF(ScreenHeight!$B16&lt;OFFSET(Radar!$AC$3,COLUMN(),0),
    Param!$B$38/ScreenHeight!$B16,
    (Param!$B$37+1/(1-OFFSET(Radar!$AD$3,COLUMN(),0)*ScreenHeight!$C16)/Param!$B$39)/OFFSET(Radar!$AC$3,COLUMN(),0)
)*DistanceShader!W15*LightShader!W15*(IF(OFFSET(Ghosts!$S$41,COLUMN(),0)&lt;ScreenHeight!$E16,
   1,
   (SQRT(OFFSET(Ghosts!$T$41,COLUMN(),0)-OFFSET(Ghosts!$R$41,COLUMN(),0)*ScreenHeight!$D16)-1))+IF(Ghosts!$B$35,IF(Param!$M$21,-1-POWER(0.3,Param!$M$21)/(IF(Param!$M$21&lt;20,LightShader!W106,OFFSET(LightShader!W106,Param!$M$21-20,0)
)+POWER(0.3,Param!$M$21)),-2),0))</f>
        <v>1.5281299357147493</v>
      </c>
      <c r="X15" s="53">
        <f ca="1">IF(ScreenHeight!$B16&lt;OFFSET(Radar!$AC$3,COLUMN(),0),
    Param!$B$38/ScreenHeight!$B16,
    (Param!$B$37+1/(1-OFFSET(Radar!$AD$3,COLUMN(),0)*ScreenHeight!$C16)/Param!$B$39)/OFFSET(Radar!$AC$3,COLUMN(),0)
)*DistanceShader!X15*LightShader!X15*(IF(OFFSET(Ghosts!$S$41,COLUMN(),0)&lt;ScreenHeight!$E16,
   1,
   (SQRT(OFFSET(Ghosts!$T$41,COLUMN(),0)-OFFSET(Ghosts!$R$41,COLUMN(),0)*ScreenHeight!$D16)-1))+IF(Ghosts!$B$35,IF(Param!$M$21,-1-POWER(0.3,Param!$M$21)/(IF(Param!$M$21&lt;20,LightShader!X106,OFFSET(LightShader!X106,Param!$M$21-20,0)
)+POWER(0.3,Param!$M$21)),-2),0))</f>
        <v>1.5518771040209784</v>
      </c>
      <c r="Y15" s="53">
        <f ca="1">IF(ScreenHeight!$B16&lt;OFFSET(Radar!$AC$3,COLUMN(),0),
    Param!$B$38/ScreenHeight!$B16,
    (Param!$B$37+1/(1-OFFSET(Radar!$AD$3,COLUMN(),0)*ScreenHeight!$C16)/Param!$B$39)/OFFSET(Radar!$AC$3,COLUMN(),0)
)*DistanceShader!Y15*LightShader!Y15*(IF(OFFSET(Ghosts!$S$41,COLUMN(),0)&lt;ScreenHeight!$E16,
   1,
   (SQRT(OFFSET(Ghosts!$T$41,COLUMN(),0)-OFFSET(Ghosts!$R$41,COLUMN(),0)*ScreenHeight!$D16)-1))+IF(Ghosts!$B$35,IF(Param!$M$21,-1-POWER(0.3,Param!$M$21)/(IF(Param!$M$21&lt;20,LightShader!Y106,OFFSET(LightShader!Y106,Param!$M$21-20,0)
)+POWER(0.3,Param!$M$21)),-2),0))</f>
        <v>1.5761474691860511</v>
      </c>
      <c r="Z15" s="53">
        <f ca="1">IF(ScreenHeight!$B16&lt;OFFSET(Radar!$AC$3,COLUMN(),0),
    Param!$B$38/ScreenHeight!$B16,
    (Param!$B$37+1/(1-OFFSET(Radar!$AD$3,COLUMN(),0)*ScreenHeight!$C16)/Param!$B$39)/OFFSET(Radar!$AC$3,COLUMN(),0)
)*DistanceShader!Z15*LightShader!Z15*(IF(OFFSET(Ghosts!$S$41,COLUMN(),0)&lt;ScreenHeight!$E16,
   1,
   (SQRT(OFFSET(Ghosts!$T$41,COLUMN(),0)-OFFSET(Ghosts!$R$41,COLUMN(),0)*ScreenHeight!$D16)-1))+IF(Ghosts!$B$35,IF(Param!$M$21,-1-POWER(0.3,Param!$M$21)/(IF(Param!$M$21&lt;20,LightShader!Z106,OFFSET(LightShader!Z106,Param!$M$21-20,0)
)+POWER(0.3,Param!$M$21)),-2),0))</f>
        <v>1.6009557863580635</v>
      </c>
      <c r="AA15" s="53">
        <f ca="1">IF(ScreenHeight!$B16&lt;OFFSET(Radar!$AC$3,COLUMN(),0),
    Param!$B$38/ScreenHeight!$B16,
    (Param!$B$37+1/(1-OFFSET(Radar!$AD$3,COLUMN(),0)*ScreenHeight!$C16)/Param!$B$39)/OFFSET(Radar!$AC$3,COLUMN(),0)
)*DistanceShader!AA15*LightShader!AA15*(IF(OFFSET(Ghosts!$S$41,COLUMN(),0)&lt;ScreenHeight!$E16,
   1,
   (SQRT(OFFSET(Ghosts!$T$41,COLUMN(),0)-OFFSET(Ghosts!$R$41,COLUMN(),0)*ScreenHeight!$D16)-1))+IF(Ghosts!$B$35,IF(Param!$M$21,-1-POWER(0.3,Param!$M$21)/(IF(Param!$M$21&lt;20,LightShader!AA106,OFFSET(LightShader!AA106,Param!$M$21-20,0)
)+POWER(0.3,Param!$M$21)),-2),0))</f>
        <v>1.6263172709051497</v>
      </c>
      <c r="AB15" s="53">
        <f ca="1">IF(ScreenHeight!$B16&lt;OFFSET(Radar!$AC$3,COLUMN(),0),
    Param!$B$38/ScreenHeight!$B16,
    (Param!$B$37+1/(1-OFFSET(Radar!$AD$3,COLUMN(),0)*ScreenHeight!$C16)/Param!$B$39)/OFFSET(Radar!$AC$3,COLUMN(),0)
)*DistanceShader!AB15*LightShader!AB15*(IF(OFFSET(Ghosts!$S$41,COLUMN(),0)&lt;ScreenHeight!$E16,
   1,
   (SQRT(OFFSET(Ghosts!$T$41,COLUMN(),0)-OFFSET(Ghosts!$R$41,COLUMN(),0)*ScreenHeight!$D16)-1))+IF(Ghosts!$B$35,IF(Param!$M$21,-1-POWER(0.3,Param!$M$21)/(IF(Param!$M$21&lt;20,LightShader!AB106,OFFSET(LightShader!AB106,Param!$M$21-20,0)
)+POWER(0.3,Param!$M$21)),-2),0))</f>
        <v>1.6522476075750123</v>
      </c>
      <c r="AC15" s="53">
        <f ca="1">IF(ScreenHeight!$B16&lt;OFFSET(Radar!$AC$3,COLUMN(),0),
    Param!$B$38/ScreenHeight!$B16,
    (Param!$B$37+1/(1-OFFSET(Radar!$AD$3,COLUMN(),0)*ScreenHeight!$C16)/Param!$B$39)/OFFSET(Radar!$AC$3,COLUMN(),0)
)*DistanceShader!AC15*LightShader!AC15*(IF(OFFSET(Ghosts!$S$41,COLUMN(),0)&lt;ScreenHeight!$E16,
   1,
   (SQRT(OFFSET(Ghosts!$T$41,COLUMN(),0)-OFFSET(Ghosts!$R$41,COLUMN(),0)*ScreenHeight!$D16)-1))+IF(Ghosts!$B$35,IF(Param!$M$21,-1-POWER(0.3,Param!$M$21)/(IF(Param!$M$21&lt;20,LightShader!AC106,OFFSET(LightShader!AC106,Param!$M$21-20,0)
)+POWER(0.3,Param!$M$21)),-2),0))</f>
        <v>1.6787629586958046</v>
      </c>
      <c r="AD15" s="53">
        <f ca="1">IF(ScreenHeight!$B16&lt;OFFSET(Radar!$AC$3,COLUMN(),0),
    Param!$B$38/ScreenHeight!$B16,
    (Param!$B$37+1/(1-OFFSET(Radar!$AD$3,COLUMN(),0)*ScreenHeight!$C16)/Param!$B$39)/OFFSET(Radar!$AC$3,COLUMN(),0)
)*DistanceShader!AD15*LightShader!AD15*(IF(OFFSET(Ghosts!$S$41,COLUMN(),0)&lt;ScreenHeight!$E16,
   1,
   (SQRT(OFFSET(Ghosts!$T$41,COLUMN(),0)-OFFSET(Ghosts!$R$41,COLUMN(),0)*ScreenHeight!$D16)-1))+IF(Ghosts!$B$35,IF(Param!$M$21,-1-POWER(0.3,Param!$M$21)/(IF(Param!$M$21&lt;20,LightShader!AD106,OFFSET(LightShader!AD106,Param!$M$21-20,0)
)+POWER(0.3,Param!$M$21)),-2),0))</f>
        <v>1.7058799711863251</v>
      </c>
      <c r="AE15" s="53">
        <f ca="1">IF(ScreenHeight!$B16&lt;OFFSET(Radar!$AC$3,COLUMN(),0),
    Param!$B$38/ScreenHeight!$B16,
    (Param!$B$37+1/(1-OFFSET(Radar!$AD$3,COLUMN(),0)*ScreenHeight!$C16)/Param!$B$39)/OFFSET(Radar!$AC$3,COLUMN(),0)
)*DistanceShader!AE15*LightShader!AE15*(IF(OFFSET(Ghosts!$S$41,COLUMN(),0)&lt;ScreenHeight!$E16,
   1,
   (SQRT(OFFSET(Ghosts!$T$41,COLUMN(),0)-OFFSET(Ghosts!$R$41,COLUMN(),0)*ScreenHeight!$D16)-1))+IF(Ghosts!$B$35,IF(Param!$M$21,-1-POWER(0.3,Param!$M$21)/(IF(Param!$M$21&lt;20,LightShader!AE106,OFFSET(LightShader!AE106,Param!$M$21-20,0)
)+POWER(0.3,Param!$M$21)),-2),0))</f>
        <v>1.7336157821071612</v>
      </c>
      <c r="AF15" s="53">
        <f ca="1">IF(ScreenHeight!$B16&lt;OFFSET(Radar!$AC$3,COLUMN(),0),
    Param!$B$38/ScreenHeight!$B16,
    (Param!$B$37+1/(1-OFFSET(Radar!$AD$3,COLUMN(),0)*ScreenHeight!$C16)/Param!$B$39)/OFFSET(Radar!$AC$3,COLUMN(),0)
)*DistanceShader!AF15*LightShader!AF15*(IF(OFFSET(Ghosts!$S$41,COLUMN(),0)&lt;ScreenHeight!$E16,
   1,
   (SQRT(OFFSET(Ghosts!$T$41,COLUMN(),0)-OFFSET(Ghosts!$R$41,COLUMN(),0)*ScreenHeight!$D16)-1))+IF(Ghosts!$B$35,IF(Param!$M$21,-1-POWER(0.3,Param!$M$21)/(IF(Param!$M$21&lt;20,LightShader!AF106,OFFSET(LightShader!AF106,Param!$M$21-20,0)
)+POWER(0.3,Param!$M$21)),-2),0))</f>
        <v>1.7619880224430275</v>
      </c>
      <c r="AG15" s="53">
        <f ca="1">IF(ScreenHeight!$B16&lt;OFFSET(Radar!$AC$3,COLUMN(),0),
    Param!$B$38/ScreenHeight!$B16,
    (Param!$B$37+1/(1-OFFSET(Radar!$AD$3,COLUMN(),0)*ScreenHeight!$C16)/Param!$B$39)/OFFSET(Radar!$AC$3,COLUMN(),0)
)*DistanceShader!AG15*LightShader!AG15*(IF(OFFSET(Ghosts!$S$41,COLUMN(),0)&lt;ScreenHeight!$E16,
   1,
   (SQRT(OFFSET(Ghosts!$T$41,COLUMN(),0)-OFFSET(Ghosts!$R$41,COLUMN(),0)*ScreenHeight!$D16)-1))+IF(Ghosts!$B$35,IF(Param!$M$21,-1-POWER(0.3,Param!$M$21)/(IF(Param!$M$21&lt;20,LightShader!AG106,OFFSET(LightShader!AG106,Param!$M$21-20,0)
)+POWER(0.3,Param!$M$21)),-2),0))</f>
        <v>1.7910148187594344</v>
      </c>
      <c r="AH15" s="53">
        <f ca="1">IF(ScreenHeight!$B16&lt;OFFSET(Radar!$AC$3,COLUMN(),0),
    Param!$B$38/ScreenHeight!$B16,
    (Param!$B$37+1/(1-OFFSET(Radar!$AD$3,COLUMN(),0)*ScreenHeight!$C16)/Param!$B$39)/OFFSET(Radar!$AC$3,COLUMN(),0)
)*DistanceShader!AH15*LightShader!AH15*(IF(OFFSET(Ghosts!$S$41,COLUMN(),0)&lt;ScreenHeight!$E16,
   1,
   (SQRT(OFFSET(Ghosts!$T$41,COLUMN(),0)-OFFSET(Ghosts!$R$41,COLUMN(),0)*ScreenHeight!$D16)-1))+IF(Ghosts!$B$35,IF(Param!$M$21,-1-POWER(0.3,Param!$M$21)/(IF(Param!$M$21&lt;20,LightShader!AH106,OFFSET(LightShader!AH106,Param!$M$21-20,0)
)+POWER(0.3,Param!$M$21)),-2),0))</f>
        <v>1.820714792323247</v>
      </c>
      <c r="AI15" s="53">
        <f ca="1">IF(ScreenHeight!$B16&lt;OFFSET(Radar!$AC$3,COLUMN(),0),
    Param!$B$38/ScreenHeight!$B16,
    (Param!$B$37+1/(1-OFFSET(Radar!$AD$3,COLUMN(),0)*ScreenHeight!$C16)/Param!$B$39)/OFFSET(Radar!$AC$3,COLUMN(),0)
)*DistanceShader!AI15*LightShader!AI15*(IF(OFFSET(Ghosts!$S$41,COLUMN(),0)&lt;ScreenHeight!$E16,
   1,
   (SQRT(OFFSET(Ghosts!$T$41,COLUMN(),0)-OFFSET(Ghosts!$R$41,COLUMN(),0)*ScreenHeight!$D16)-1))+IF(Ghosts!$B$35,IF(Param!$M$21,-1-POWER(0.3,Param!$M$21)/(IF(Param!$M$21&lt;20,LightShader!AI106,OFFSET(LightShader!AI106,Param!$M$21-20,0)
)+POWER(0.3,Param!$M$21)),-2),0))</f>
        <v>1.8511070552158813</v>
      </c>
      <c r="AJ15" s="53">
        <f ca="1">IF(ScreenHeight!$B16&lt;OFFSET(Radar!$AC$3,COLUMN(),0),
    Param!$B$38/ScreenHeight!$B16,
    (Param!$B$37+1/(1-OFFSET(Radar!$AD$3,COLUMN(),0)*ScreenHeight!$C16)/Param!$B$39)/OFFSET(Radar!$AC$3,COLUMN(),0)
)*DistanceShader!AJ15*LightShader!AJ15*(IF(OFFSET(Ghosts!$S$41,COLUMN(),0)&lt;ScreenHeight!$E16,
   1,
   (SQRT(OFFSET(Ghosts!$T$41,COLUMN(),0)-OFFSET(Ghosts!$R$41,COLUMN(),0)*ScreenHeight!$D16)-1))+IF(Ghosts!$B$35,IF(Param!$M$21,-1-POWER(0.3,Param!$M$21)/(IF(Param!$M$21&lt;20,LightShader!AJ106,OFFSET(LightShader!AJ106,Param!$M$21-20,0)
)+POWER(0.3,Param!$M$21)),-2),0))</f>
        <v>1.8822112028989042</v>
      </c>
      <c r="AK15" s="53">
        <f ca="1">IF(ScreenHeight!$B16&lt;OFFSET(Radar!$AC$3,COLUMN(),0),
    Param!$B$38/ScreenHeight!$B16,
    (Param!$B$37+1/(1-OFFSET(Radar!$AD$3,COLUMN(),0)*ScreenHeight!$C16)/Param!$B$39)/OFFSET(Radar!$AC$3,COLUMN(),0)
)*DistanceShader!AK15*LightShader!AK15*(IF(OFFSET(Ghosts!$S$41,COLUMN(),0)&lt;ScreenHeight!$E16,
   1,
   (SQRT(OFFSET(Ghosts!$T$41,COLUMN(),0)-OFFSET(Ghosts!$R$41,COLUMN(),0)*ScreenHeight!$D16)-1))+IF(Ghosts!$B$35,IF(Param!$M$21,-1-POWER(0.3,Param!$M$21)/(IF(Param!$M$21&lt;20,LightShader!AK106,OFFSET(LightShader!AK106,Param!$M$21-20,0)
)+POWER(0.3,Param!$M$21)),-2),0))</f>
        <v>1.9140473026137297</v>
      </c>
      <c r="AL15" s="53">
        <f ca="1">IF(ScreenHeight!$B16&lt;OFFSET(Radar!$AC$3,COLUMN(),0),
    Param!$B$38/ScreenHeight!$B16,
    (Param!$B$37+1/(1-OFFSET(Radar!$AD$3,COLUMN(),0)*ScreenHeight!$C16)/Param!$B$39)/OFFSET(Radar!$AC$3,COLUMN(),0)
)*DistanceShader!AL15*LightShader!AL15*(IF(OFFSET(Ghosts!$S$41,COLUMN(),0)&lt;ScreenHeight!$E16,
   1,
   (SQRT(OFFSET(Ghosts!$T$41,COLUMN(),0)-OFFSET(Ghosts!$R$41,COLUMN(),0)*ScreenHeight!$D16)-1))+IF(Ghosts!$B$35,IF(Param!$M$21,-1-POWER(0.3,Param!$M$21)/(IF(Param!$M$21&lt;20,LightShader!AL106,OFFSET(LightShader!AL106,Param!$M$21-20,0)
)+POWER(0.3,Param!$M$21)),-2),0))</f>
        <v>1.9466358769088314</v>
      </c>
      <c r="AM15" s="53">
        <f ca="1">IF(ScreenHeight!$B16&lt;OFFSET(Radar!$AC$3,COLUMN(),0),
    Param!$B$38/ScreenHeight!$B16,
    (Param!$B$37+1/(1-OFFSET(Radar!$AD$3,COLUMN(),0)*ScreenHeight!$C16)/Param!$B$39)/OFFSET(Radar!$AC$3,COLUMN(),0)
)*DistanceShader!AM15*LightShader!AM15*(IF(OFFSET(Ghosts!$S$41,COLUMN(),0)&lt;ScreenHeight!$E16,
   1,
   (SQRT(OFFSET(Ghosts!$T$41,COLUMN(),0)-OFFSET(Ghosts!$R$41,COLUMN(),0)*ScreenHeight!$D16)-1))+IF(Ghosts!$B$35,IF(Param!$M$21,-1-POWER(0.3,Param!$M$21)/(IF(Param!$M$21&lt;20,LightShader!AM106,OFFSET(LightShader!AM106,Param!$M$21-20,0)
)+POWER(0.3,Param!$M$21)),-2),0))</f>
        <v>1.9799978814883021</v>
      </c>
      <c r="AN15" s="53">
        <f ca="1">IF(ScreenHeight!$B16&lt;OFFSET(Radar!$AC$3,COLUMN(),0),
    Param!$B$38/ScreenHeight!$B16,
    (Param!$B$37+1/(1-OFFSET(Radar!$AD$3,COLUMN(),0)*ScreenHeight!$C16)/Param!$B$39)/OFFSET(Radar!$AC$3,COLUMN(),0)
)*DistanceShader!AN15*LightShader!AN15*(IF(OFFSET(Ghosts!$S$41,COLUMN(),0)&lt;ScreenHeight!$E16,
   1,
   (SQRT(OFFSET(Ghosts!$T$41,COLUMN(),0)-OFFSET(Ghosts!$R$41,COLUMN(),0)*ScreenHeight!$D16)-1))+IF(Ghosts!$B$35,IF(Param!$M$21,-1-POWER(0.3,Param!$M$21)/(IF(Param!$M$21&lt;20,LightShader!AN106,OFFSET(LightShader!AN106,Param!$M$21-20,0)
)+POWER(0.3,Param!$M$21)),-2),0))</f>
        <v>2.0141546764634657</v>
      </c>
      <c r="AO15" s="53">
        <f ca="1">IF(ScreenHeight!$B16&lt;OFFSET(Radar!$AC$3,COLUMN(),0),
    Param!$B$38/ScreenHeight!$B16,
    (Param!$B$37+1/(1-OFFSET(Radar!$AD$3,COLUMN(),0)*ScreenHeight!$C16)/Param!$B$39)/OFFSET(Radar!$AC$3,COLUMN(),0)
)*DistanceShader!AO15*LightShader!AO15*(IF(OFFSET(Ghosts!$S$41,COLUMN(),0)&lt;ScreenHeight!$E16,
   1,
   (SQRT(OFFSET(Ghosts!$T$41,COLUMN(),0)-OFFSET(Ghosts!$R$41,COLUMN(),0)*ScreenHeight!$D16)-1))+IF(Ghosts!$B$35,IF(Param!$M$21,-1-POWER(0.3,Param!$M$21)/(IF(Param!$M$21&lt;20,LightShader!AO106,OFFSET(LightShader!AO106,Param!$M$21-20,0)
)+POWER(0.3,Param!$M$21)),-2),0))</f>
        <v>2.0491279899632739</v>
      </c>
      <c r="AP15" s="53">
        <f ca="1">IF(ScreenHeight!$B16&lt;OFFSET(Radar!$AC$3,COLUMN(),0),
    Param!$B$38/ScreenHeight!$B16,
    (Param!$B$37+1/(1-OFFSET(Radar!$AD$3,COLUMN(),0)*ScreenHeight!$C16)/Param!$B$39)/OFFSET(Radar!$AC$3,COLUMN(),0)
)*DistanceShader!AP15*LightShader!AP15*(IF(OFFSET(Ghosts!$S$41,COLUMN(),0)&lt;ScreenHeight!$E16,
   1,
   (SQRT(OFFSET(Ghosts!$T$41,COLUMN(),0)-OFFSET(Ghosts!$R$41,COLUMN(),0)*ScreenHeight!$D16)-1))+IF(Ghosts!$B$35,IF(Param!$M$21,-1-POWER(0.3,Param!$M$21)/(IF(Param!$M$21&lt;20,LightShader!AP106,OFFSET(LightShader!AP106,Param!$M$21-20,0)
)+POWER(0.3,Param!$M$21)),-2),0))</f>
        <v>2.0849398729180852</v>
      </c>
      <c r="AQ15" s="53">
        <f ca="1">IF(ScreenHeight!$B16&lt;OFFSET(Radar!$AC$3,COLUMN(),0),
    Param!$B$38/ScreenHeight!$B16,
    (Param!$B$37+1/(1-OFFSET(Radar!$AD$3,COLUMN(),0)*ScreenHeight!$C16)/Param!$B$39)/OFFSET(Radar!$AC$3,COLUMN(),0)
)*DistanceShader!AQ15*LightShader!AQ15*(IF(OFFSET(Ghosts!$S$41,COLUMN(),0)&lt;ScreenHeight!$E16,
   1,
   (SQRT(OFFSET(Ghosts!$T$41,COLUMN(),0)-OFFSET(Ghosts!$R$41,COLUMN(),0)*ScreenHeight!$D16)-1))+IF(Ghosts!$B$35,IF(Param!$M$21,-1-POWER(0.3,Param!$M$21)/(IF(Param!$M$21&lt;20,LightShader!AQ106,OFFSET(LightShader!AQ106,Param!$M$21-20,0)
)+POWER(0.3,Param!$M$21)),-2),0))</f>
        <v>2.1216126436737439</v>
      </c>
      <c r="AR15" s="53">
        <f ca="1">IF(ScreenHeight!$B16&lt;OFFSET(Radar!$AC$3,COLUMN(),0),
    Param!$B$38/ScreenHeight!$B16,
    (Param!$B$37+1/(1-OFFSET(Radar!$AD$3,COLUMN(),0)*ScreenHeight!$C16)/Param!$B$39)/OFFSET(Radar!$AC$3,COLUMN(),0)
)*DistanceShader!AR15*LightShader!AR15*(IF(OFFSET(Ghosts!$S$41,COLUMN(),0)&lt;ScreenHeight!$E16,
   1,
   (SQRT(OFFSET(Ghosts!$T$41,COLUMN(),0)-OFFSET(Ghosts!$R$41,COLUMN(),0)*ScreenHeight!$D16)-1))+IF(Ghosts!$B$35,IF(Param!$M$21,-1-POWER(0.3,Param!$M$21)/(IF(Param!$M$21&lt;20,LightShader!AR106,OFFSET(LightShader!AR106,Param!$M$21-20,0)
)+POWER(0.3,Param!$M$21)),-2),0))</f>
        <v>2.159168820917325</v>
      </c>
      <c r="AS15" s="53">
        <f ca="1">IF(ScreenHeight!$B16&lt;OFFSET(Radar!$AC$3,COLUMN(),0),
    Param!$B$38/ScreenHeight!$B16,
    (Param!$B$37+1/(1-OFFSET(Radar!$AD$3,COLUMN(),0)*ScreenHeight!$C16)/Param!$B$39)/OFFSET(Radar!$AC$3,COLUMN(),0)
)*DistanceShader!AS15*LightShader!AS15*(IF(OFFSET(Ghosts!$S$41,COLUMN(),0)&lt;ScreenHeight!$E16,
   1,
   (SQRT(OFFSET(Ghosts!$T$41,COLUMN(),0)-OFFSET(Ghosts!$R$41,COLUMN(),0)*ScreenHeight!$D16)-1))+IF(Ghosts!$B$35,IF(Param!$M$21,-1-POWER(0.3,Param!$M$21)/(IF(Param!$M$21&lt;20,LightShader!AS106,OFFSET(LightShader!AS106,Param!$M$21-20,0)
)+POWER(0.3,Param!$M$21)),-2),0))</f>
        <v>2.197631043201242</v>
      </c>
      <c r="AT15" s="53">
        <f ca="1">IF(ScreenHeight!$B16&lt;OFFSET(Radar!$AC$3,COLUMN(),0),
    Param!$B$38/ScreenHeight!$B16,
    (Param!$B$37+1/(1-OFFSET(Radar!$AD$3,COLUMN(),0)*ScreenHeight!$C16)/Param!$B$39)/OFFSET(Radar!$AC$3,COLUMN(),0)
)*DistanceShader!AT15*LightShader!AT15*(IF(OFFSET(Ghosts!$S$41,COLUMN(),0)&lt;ScreenHeight!$E16,
   1,
   (SQRT(OFFSET(Ghosts!$T$41,COLUMN(),0)-OFFSET(Ghosts!$R$41,COLUMN(),0)*ScreenHeight!$D16)-1))+IF(Ghosts!$B$35,IF(Param!$M$21,-1-POWER(0.3,Param!$M$21)/(IF(Param!$M$21&lt;20,LightShader!AT106,OFFSET(LightShader!AT106,Param!$M$21-20,0)
)+POWER(0.3,Param!$M$21)),-2),0))</f>
        <v>2.2370219731374719</v>
      </c>
      <c r="AU15" s="53">
        <f ca="1">IF(ScreenHeight!$B16&lt;OFFSET(Radar!$AC$3,COLUMN(),0),
    Param!$B$38/ScreenHeight!$B16,
    (Param!$B$37+1/(1-OFFSET(Radar!$AD$3,COLUMN(),0)*ScreenHeight!$C16)/Param!$B$39)/OFFSET(Radar!$AC$3,COLUMN(),0)
)*DistanceShader!AU15*LightShader!AU15*(IF(OFFSET(Ghosts!$S$41,COLUMN(),0)&lt;ScreenHeight!$E16,
   1,
   (SQRT(OFFSET(Ghosts!$T$41,COLUMN(),0)-OFFSET(Ghosts!$R$41,COLUMN(),0)*ScreenHeight!$D16)-1))+IF(Ghosts!$B$35,IF(Param!$M$21,-1-POWER(0.3,Param!$M$21)/(IF(Param!$M$21&lt;20,LightShader!AU106,OFFSET(LightShader!AU106,Param!$M$21-20,0)
)+POWER(0.3,Param!$M$21)),-2),0))</f>
        <v>2.2773641840976544</v>
      </c>
      <c r="AV15" s="53">
        <f ca="1">IF(ScreenHeight!$B16&lt;OFFSET(Radar!$AC$3,COLUMN(),0),
    Param!$B$38/ScreenHeight!$B16,
    (Param!$B$37+1/(1-OFFSET(Radar!$AD$3,COLUMN(),0)*ScreenHeight!$C16)/Param!$B$39)/OFFSET(Radar!$AC$3,COLUMN(),0)
)*DistanceShader!AV15*LightShader!AV15*(IF(OFFSET(Ghosts!$S$41,COLUMN(),0)&lt;ScreenHeight!$E16,
   1,
   (SQRT(OFFSET(Ghosts!$T$41,COLUMN(),0)-OFFSET(Ghosts!$R$41,COLUMN(),0)*ScreenHeight!$D16)-1))+IF(Ghosts!$B$35,IF(Param!$M$21,-1-POWER(0.3,Param!$M$21)/(IF(Param!$M$21&lt;20,LightShader!AV106,OFFSET(LightShader!AV106,Param!$M$21-20,0)
)+POWER(0.3,Param!$M$21)),-2),0))</f>
        <v>2.3186800269972818</v>
      </c>
      <c r="AW15" s="53">
        <f ca="1">IF(ScreenHeight!$B16&lt;OFFSET(Radar!$AC$3,COLUMN(),0),
    Param!$B$38/ScreenHeight!$B16,
    (Param!$B$37+1/(1-OFFSET(Radar!$AD$3,COLUMN(),0)*ScreenHeight!$C16)/Param!$B$39)/OFFSET(Radar!$AC$3,COLUMN(),0)
)*DistanceShader!AW15*LightShader!AW15*(IF(OFFSET(Ghosts!$S$41,COLUMN(),0)&lt;ScreenHeight!$E16,
   1,
   (SQRT(OFFSET(Ghosts!$T$41,COLUMN(),0)-OFFSET(Ghosts!$R$41,COLUMN(),0)*ScreenHeight!$D16)-1))+IF(Ghosts!$B$35,IF(Param!$M$21,-1-POWER(0.3,Param!$M$21)/(IF(Param!$M$21&lt;20,LightShader!AW106,OFFSET(LightShader!AW106,Param!$M$21-20,0)
)+POWER(0.3,Param!$M$21)),-2),0))</f>
        <v>2.3609914744632796</v>
      </c>
      <c r="AX15" s="53">
        <f ca="1">IF(ScreenHeight!$B16&lt;OFFSET(Radar!$AC$3,COLUMN(),0),
    Param!$B$38/ScreenHeight!$B16,
    (Param!$B$37+1/(1-OFFSET(Radar!$AD$3,COLUMN(),0)*ScreenHeight!$C16)/Param!$B$39)/OFFSET(Radar!$AC$3,COLUMN(),0)
)*DistanceShader!AX15*LightShader!AX15*(IF(OFFSET(Ghosts!$S$41,COLUMN(),0)&lt;ScreenHeight!$E16,
   1,
   (SQRT(OFFSET(Ghosts!$T$41,COLUMN(),0)-OFFSET(Ghosts!$R$41,COLUMN(),0)*ScreenHeight!$D16)-1))+IF(Ghosts!$B$35,IF(Param!$M$21,-1-POWER(0.3,Param!$M$21)/(IF(Param!$M$21&lt;20,LightShader!AX106,OFFSET(LightShader!AX106,Param!$M$21-20,0)
)+POWER(0.3,Param!$M$21)),-2),0))</f>
        <v>2.4043199393849166</v>
      </c>
      <c r="AY15" s="53">
        <f ca="1">IF(ScreenHeight!$B16&lt;OFFSET(Radar!$AC$3,COLUMN(),0),
    Param!$B$38/ScreenHeight!$B16,
    (Param!$B$37+1/(1-OFFSET(Radar!$AD$3,COLUMN(),0)*ScreenHeight!$C16)/Param!$B$39)/OFFSET(Radar!$AC$3,COLUMN(),0)
)*DistanceShader!AY15*LightShader!AY15*(IF(OFFSET(Ghosts!$S$41,COLUMN(),0)&lt;ScreenHeight!$E16,
   1,
   (SQRT(OFFSET(Ghosts!$T$41,COLUMN(),0)-OFFSET(Ghosts!$R$41,COLUMN(),0)*ScreenHeight!$D16)-1))+IF(Ghosts!$B$35,IF(Param!$M$21,-1-POWER(0.3,Param!$M$21)/(IF(Param!$M$21&lt;20,LightShader!AY106,OFFSET(LightShader!AY106,Param!$M$21-20,0)
)+POWER(0.3,Param!$M$21)),-2),0))</f>
        <v>2.4486860645302775</v>
      </c>
      <c r="AZ15" s="53">
        <f ca="1">IF(ScreenHeight!$B16&lt;OFFSET(Radar!$AC$3,COLUMN(),0),
    Param!$B$38/ScreenHeight!$B16,
    (Param!$B$37+1/(1-OFFSET(Radar!$AD$3,COLUMN(),0)*ScreenHeight!$C16)/Param!$B$39)/OFFSET(Radar!$AC$3,COLUMN(),0)
)*DistanceShader!AZ15*LightShader!AZ15*(IF(OFFSET(Ghosts!$S$41,COLUMN(),0)&lt;ScreenHeight!$E16,
   1,
   (SQRT(OFFSET(Ghosts!$T$41,COLUMN(),0)-OFFSET(Ghosts!$R$41,COLUMN(),0)*ScreenHeight!$D16)-1))+IF(Ghosts!$B$35,IF(Param!$M$21,-1-POWER(0.3,Param!$M$21)/(IF(Param!$M$21&lt;20,LightShader!AZ106,OFFSET(LightShader!AZ106,Param!$M$21-20,0)
)+POWER(0.3,Param!$M$21)),-2),0))</f>
        <v>2.4941094795780123</v>
      </c>
      <c r="BA15" s="53">
        <f ca="1">IF(ScreenHeight!$B16&lt;OFFSET(Radar!$AC$3,COLUMN(),0),
    Param!$B$38/ScreenHeight!$B16,
    (Param!$B$37+1/(1-OFFSET(Radar!$AD$3,COLUMN(),0)*ScreenHeight!$C16)/Param!$B$39)/OFFSET(Radar!$AC$3,COLUMN(),0)
)*DistanceShader!BA15*LightShader!BA15*(IF(OFFSET(Ghosts!$S$41,COLUMN(),0)&lt;ScreenHeight!$E16,
   1,
   (SQRT(OFFSET(Ghosts!$T$41,COLUMN(),0)-OFFSET(Ghosts!$R$41,COLUMN(),0)*ScreenHeight!$D16)-1))+IF(Ghosts!$B$35,IF(Param!$M$21,-1-POWER(0.3,Param!$M$21)/(IF(Param!$M$21&lt;20,LightShader!BA106,OFFSET(LightShader!BA106,Param!$M$21-20,0)
)+POWER(0.3,Param!$M$21)),-2),0))</f>
        <v>2.5406085215722509</v>
      </c>
      <c r="BB15" s="53">
        <f ca="1">IF(ScreenHeight!$B16&lt;OFFSET(Radar!$AC$3,COLUMN(),0),
    Param!$B$38/ScreenHeight!$B16,
    (Param!$B$37+1/(1-OFFSET(Radar!$AD$3,COLUMN(),0)*ScreenHeight!$C16)/Param!$B$39)/OFFSET(Radar!$AC$3,COLUMN(),0)
)*DistanceShader!BB15*LightShader!BB15*(IF(OFFSET(Ghosts!$S$41,COLUMN(),0)&lt;ScreenHeight!$E16,
   1,
   (SQRT(OFFSET(Ghosts!$T$41,COLUMN(),0)-OFFSET(Ghosts!$R$41,COLUMN(),0)*ScreenHeight!$D16)-1))+IF(Ghosts!$B$35,IF(Param!$M$21,-1-POWER(0.3,Param!$M$21)/(IF(Param!$M$21&lt;20,LightShader!BB106,OFFSET(LightShader!BB106,Param!$M$21-20,0)
)+POWER(0.3,Param!$M$21)),-2),0))</f>
        <v>2.5881999144654784</v>
      </c>
      <c r="BC15" s="53">
        <f ca="1">IF(ScreenHeight!$B16&lt;OFFSET(Radar!$AC$3,COLUMN(),0),
    Param!$B$38/ScreenHeight!$B16,
    (Param!$B$37+1/(1-OFFSET(Radar!$AD$3,COLUMN(),0)*ScreenHeight!$C16)/Param!$B$39)/OFFSET(Radar!$AC$3,COLUMN(),0)
)*DistanceShader!BC15*LightShader!BC15*(IF(OFFSET(Ghosts!$S$41,COLUMN(),0)&lt;ScreenHeight!$E16,
   1,
   (SQRT(OFFSET(Ghosts!$T$41,COLUMN(),0)-OFFSET(Ghosts!$R$41,COLUMN(),0)*ScreenHeight!$D16)-1))+IF(Ghosts!$B$35,IF(Param!$M$21,-1-POWER(0.3,Param!$M$21)/(IF(Param!$M$21&lt;20,LightShader!BC106,OFFSET(LightShader!BC106,Param!$M$21-20,0)
)+POWER(0.3,Param!$M$21)),-2),0))</f>
        <v>2.636898403080965</v>
      </c>
      <c r="BD15" s="53">
        <f ca="1">IF(ScreenHeight!$B16&lt;OFFSET(Radar!$AC$3,COLUMN(),0),
    Param!$B$38/ScreenHeight!$B16,
    (Param!$B$37+1/(1-OFFSET(Radar!$AD$3,COLUMN(),0)*ScreenHeight!$C16)/Param!$B$39)/OFFSET(Radar!$AC$3,COLUMN(),0)
)*DistanceShader!BD15*LightShader!BD15*(IF(OFFSET(Ghosts!$S$41,COLUMN(),0)&lt;ScreenHeight!$E16,
   1,
   (SQRT(OFFSET(Ghosts!$T$41,COLUMN(),0)-OFFSET(Ghosts!$R$41,COLUMN(),0)*ScreenHeight!$D16)-1))+IF(Ghosts!$B$35,IF(Param!$M$21,-1-POWER(0.3,Param!$M$21)/(IF(Param!$M$21&lt;20,LightShader!BD106,OFFSET(LightShader!BD106,Param!$M$21-20,0)
)+POWER(0.3,Param!$M$21)),-2),0))</f>
        <v>2.6867163365183866</v>
      </c>
      <c r="BE15" s="53">
        <f ca="1">IF(ScreenHeight!$B16&lt;OFFSET(Radar!$AC$3,COLUMN(),0),
    Param!$B$38/ScreenHeight!$B16,
    (Param!$B$37+1/(1-OFFSET(Radar!$AD$3,COLUMN(),0)*ScreenHeight!$C16)/Param!$B$39)/OFFSET(Radar!$AC$3,COLUMN(),0)
)*DistanceShader!BE15*LightShader!BE15*(IF(OFFSET(Ghosts!$S$41,COLUMN(),0)&lt;ScreenHeight!$E16,
   1,
   (SQRT(OFFSET(Ghosts!$T$41,COLUMN(),0)-OFFSET(Ghosts!$R$41,COLUMN(),0)*ScreenHeight!$D16)-1))+IF(Ghosts!$B$35,IF(Param!$M$21,-1-POWER(0.3,Param!$M$21)/(IF(Param!$M$21&lt;20,LightShader!BE106,OFFSET(LightShader!BE106,Param!$M$21-20,0)
)+POWER(0.3,Param!$M$21)),-2),0))</f>
        <v>2.7376631957635911</v>
      </c>
      <c r="BF15" s="53">
        <f ca="1">IF(ScreenHeight!$B16&lt;OFFSET(Radar!$AC$3,COLUMN(),0),
    Param!$B$38/ScreenHeight!$B16,
    (Param!$B$37+1/(1-OFFSET(Radar!$AD$3,COLUMN(),0)*ScreenHeight!$C16)/Param!$B$39)/OFFSET(Radar!$AC$3,COLUMN(),0)
)*DistanceShader!BF15*LightShader!BF15*(IF(OFFSET(Ghosts!$S$41,COLUMN(),0)&lt;ScreenHeight!$E16,
   1,
   (SQRT(OFFSET(Ghosts!$T$41,COLUMN(),0)-OFFSET(Ghosts!$R$41,COLUMN(),0)*ScreenHeight!$D16)-1))+IF(Ghosts!$B$35,IF(Param!$M$21,-1-POWER(0.3,Param!$M$21)/(IF(Param!$M$21&lt;20,LightShader!BF106,OFFSET(LightShader!BF106,Param!$M$21-20,0)
)+POWER(0.3,Param!$M$21)),-2),0))</f>
        <v>2.7897450600725691</v>
      </c>
      <c r="BG15" s="53">
        <f ca="1">IF(ScreenHeight!$B16&lt;OFFSET(Radar!$AC$3,COLUMN(),0),
    Param!$B$38/ScreenHeight!$B16,
    (Param!$B$37+1/(1-OFFSET(Radar!$AD$3,COLUMN(),0)*ScreenHeight!$C16)/Param!$B$39)/OFFSET(Radar!$AC$3,COLUMN(),0)
)*DistanceShader!BG15*LightShader!BG15*(IF(OFFSET(Ghosts!$S$41,COLUMN(),0)&lt;ScreenHeight!$E16,
   1,
   (SQRT(OFFSET(Ghosts!$T$41,COLUMN(),0)-OFFSET(Ghosts!$R$41,COLUMN(),0)*ScreenHeight!$D16)-1))+IF(Ghosts!$B$35,IF(Param!$M$21,-1-POWER(0.3,Param!$M$21)/(IF(Param!$M$21&lt;20,LightShader!BG106,OFFSET(LightShader!BG106,Param!$M$21-20,0)
)+POWER(0.3,Param!$M$21)),-2),0))</f>
        <v>2.8429640066138862</v>
      </c>
      <c r="BH15" s="53">
        <f ca="1">IF(ScreenHeight!$B16&lt;OFFSET(Radar!$AC$3,COLUMN(),0),
    Param!$B$38/ScreenHeight!$B16,
    (Param!$B$37+1/(1-OFFSET(Radar!$AD$3,COLUMN(),0)*ScreenHeight!$C16)/Param!$B$39)/OFFSET(Radar!$AC$3,COLUMN(),0)
)*DistanceShader!BH15*LightShader!BH15*(IF(OFFSET(Ghosts!$S$41,COLUMN(),0)&lt;ScreenHeight!$E16,
   1,
   (SQRT(OFFSET(Ghosts!$T$41,COLUMN(),0)-OFFSET(Ghosts!$R$41,COLUMN(),0)*ScreenHeight!$D16)-1))+IF(Ghosts!$B$35,IF(Param!$M$21,-1-POWER(0.3,Param!$M$21)/(IF(Param!$M$21&lt;20,LightShader!BH106,OFFSET(LightShader!BH106,Param!$M$21-20,0)
)+POWER(0.3,Param!$M$21)),-2),0))</f>
        <v>2.8973174379155697</v>
      </c>
      <c r="BI15" s="53">
        <f ca="1">IF(ScreenHeight!$B16&lt;OFFSET(Radar!$AC$3,COLUMN(),0),
    Param!$B$38/ScreenHeight!$B16,
    (Param!$B$37+1/(1-OFFSET(Radar!$AD$3,COLUMN(),0)*ScreenHeight!$C16)/Param!$B$39)/OFFSET(Radar!$AC$3,COLUMN(),0)
)*DistanceShader!BI15*LightShader!BI15*(IF(OFFSET(Ghosts!$S$41,COLUMN(),0)&lt;ScreenHeight!$E16,
   1,
   (SQRT(OFFSET(Ghosts!$T$41,COLUMN(),0)-OFFSET(Ghosts!$R$41,COLUMN(),0)*ScreenHeight!$D16)-1))+IF(Ghosts!$B$35,IF(Param!$M$21,-1-POWER(0.3,Param!$M$21)/(IF(Param!$M$21&lt;20,LightShader!BI106,OFFSET(LightShader!BI106,Param!$M$21-20,0)
)+POWER(0.3,Param!$M$21)),-2),0))</f>
        <v>2.9527973319235969</v>
      </c>
      <c r="BJ15" s="53">
        <f ca="1">IF(ScreenHeight!$B16&lt;OFFSET(Radar!$AC$3,COLUMN(),0),
    Param!$B$38/ScreenHeight!$B16,
    (Param!$B$37+1/(1-OFFSET(Radar!$AD$3,COLUMN(),0)*ScreenHeight!$C16)/Param!$B$39)/OFFSET(Radar!$AC$3,COLUMN(),0)
)*DistanceShader!BJ15*LightShader!BJ15*(IF(OFFSET(Ghosts!$S$41,COLUMN(),0)&lt;ScreenHeight!$E16,
   1,
   (SQRT(OFFSET(Ghosts!$T$41,COLUMN(),0)-OFFSET(Ghosts!$R$41,COLUMN(),0)*ScreenHeight!$D16)-1))+IF(Ghosts!$B$35,IF(Param!$M$21,-1-POWER(0.3,Param!$M$21)/(IF(Param!$M$21&lt;20,LightShader!BJ106,OFFSET(LightShader!BJ106,Param!$M$21-20,0)
)+POWER(0.3,Param!$M$21)),-2),0))</f>
        <v>3.0093894100032443</v>
      </c>
      <c r="BK15" s="53">
        <f ca="1">IF(ScreenHeight!$B16&lt;OFFSET(Radar!$AC$3,COLUMN(),0),
    Param!$B$38/ScreenHeight!$B16,
    (Param!$B$37+1/(1-OFFSET(Radar!$AD$3,COLUMN(),0)*ScreenHeight!$C16)/Param!$B$39)/OFFSET(Radar!$AC$3,COLUMN(),0)
)*DistanceShader!BK15*LightShader!BK15*(IF(OFFSET(Ghosts!$S$41,COLUMN(),0)&lt;ScreenHeight!$E16,
   1,
   (SQRT(OFFSET(Ghosts!$T$41,COLUMN(),0)-OFFSET(Ghosts!$R$41,COLUMN(),0)*ScreenHeight!$D16)-1))+IF(Ghosts!$B$35,IF(Param!$M$21,-1-POWER(0.3,Param!$M$21)/(IF(Param!$M$21&lt;20,LightShader!BK106,OFFSET(LightShader!BK106,Param!$M$21-20,0)
)+POWER(0.3,Param!$M$21)),-2),0))</f>
        <v>3.0670722190770898</v>
      </c>
      <c r="BL15" s="53">
        <f ca="1">IF(ScreenHeight!$B16&lt;OFFSET(Radar!$AC$3,COLUMN(),0),
    Param!$B$38/ScreenHeight!$B16,
    (Param!$B$37+1/(1-OFFSET(Radar!$AD$3,COLUMN(),0)*ScreenHeight!$C16)/Param!$B$39)/OFFSET(Radar!$AC$3,COLUMN(),0)
)*DistanceShader!BL15*LightShader!BL15*(IF(OFFSET(Ghosts!$S$41,COLUMN(),0)&lt;ScreenHeight!$E16,
   1,
   (SQRT(OFFSET(Ghosts!$T$41,COLUMN(),0)-OFFSET(Ghosts!$R$41,COLUMN(),0)*ScreenHeight!$D16)-1))+IF(Ghosts!$B$35,IF(Param!$M$21,-1-POWER(0.3,Param!$M$21)/(IF(Param!$M$21&lt;20,LightShader!BL106,OFFSET(LightShader!BL106,Param!$M$21-20,0)
)+POWER(0.3,Param!$M$21)),-2),0))</f>
        <v>3.12581612538294</v>
      </c>
      <c r="BM15" s="53">
        <f ca="1">IF(ScreenHeight!$B16&lt;OFFSET(Radar!$AC$3,COLUMN(),0),
    Param!$B$38/ScreenHeight!$B16,
    (Param!$B$37+1/(1-OFFSET(Radar!$AD$3,COLUMN(),0)*ScreenHeight!$C16)/Param!$B$39)/OFFSET(Radar!$AC$3,COLUMN(),0)
)*DistanceShader!BM15*LightShader!BM15*(IF(OFFSET(Ghosts!$S$41,COLUMN(),0)&lt;ScreenHeight!$E16,
   1,
   (SQRT(OFFSET(Ghosts!$T$41,COLUMN(),0)-OFFSET(Ghosts!$R$41,COLUMN(),0)*ScreenHeight!$D16)-1))+IF(Ghosts!$B$35,IF(Param!$M$21,-1-POWER(0.3,Param!$M$21)/(IF(Param!$M$21&lt;20,LightShader!BM106,OFFSET(LightShader!BM106,Param!$M$21-20,0)
)+POWER(0.3,Param!$M$21)),-2),0))</f>
        <v>3.1855822191523475</v>
      </c>
      <c r="BN15" s="53">
        <f ca="1">IF(ScreenHeight!$B16&lt;OFFSET(Radar!$AC$3,COLUMN(),0),
    Param!$B$38/ScreenHeight!$B16,
    (Param!$B$37+1/(1-OFFSET(Radar!$AD$3,COLUMN(),0)*ScreenHeight!$C16)/Param!$B$39)/OFFSET(Radar!$AC$3,COLUMN(),0)
)*DistanceShader!BN15*LightShader!BN15*(IF(OFFSET(Ghosts!$S$41,COLUMN(),0)&lt;ScreenHeight!$E16,
   1,
   (SQRT(OFFSET(Ghosts!$T$41,COLUMN(),0)-OFFSET(Ghosts!$R$41,COLUMN(),0)*ScreenHeight!$D16)-1))+IF(Ghosts!$B$35,IF(Param!$M$21,-1-POWER(0.3,Param!$M$21)/(IF(Param!$M$21&lt;20,LightShader!BN106,OFFSET(LightShader!BN106,Param!$M$21-20,0)
)+POWER(0.3,Param!$M$21)),-2),0))</f>
        <v>3.2463211319679632</v>
      </c>
      <c r="BO15" s="53">
        <f ca="1">IF(ScreenHeight!$B16&lt;OFFSET(Radar!$AC$3,COLUMN(),0),
    Param!$B$38/ScreenHeight!$B16,
    (Param!$B$37+1/(1-OFFSET(Radar!$AD$3,COLUMN(),0)*ScreenHeight!$C16)/Param!$B$39)/OFFSET(Radar!$AC$3,COLUMN(),0)
)*DistanceShader!BO15*LightShader!BO15*(IF(OFFSET(Ghosts!$S$41,COLUMN(),0)&lt;ScreenHeight!$E16,
   1,
   (SQRT(OFFSET(Ghosts!$T$41,COLUMN(),0)-OFFSET(Ghosts!$R$41,COLUMN(),0)*ScreenHeight!$D16)-1))+IF(Ghosts!$B$35,IF(Param!$M$21,-1-POWER(0.3,Param!$M$21)/(IF(Param!$M$21&lt;20,LightShader!BO106,OFFSET(LightShader!BO106,Param!$M$21-20,0)
)+POWER(0.3,Param!$M$21)),-2),0))</f>
        <v>3.3079717717758879</v>
      </c>
      <c r="BP15" s="53">
        <f ca="1">IF(ScreenHeight!$B16&lt;OFFSET(Radar!$AC$3,COLUMN(),0),
    Param!$B$38/ScreenHeight!$B16,
    (Param!$B$37+1/(1-OFFSET(Radar!$AD$3,COLUMN(),0)*ScreenHeight!$C16)/Param!$B$39)/OFFSET(Radar!$AC$3,COLUMN(),0)
)*DistanceShader!BP15*LightShader!BP15*(IF(OFFSET(Ghosts!$S$41,COLUMN(),0)&lt;ScreenHeight!$E16,
   1,
   (SQRT(OFFSET(Ghosts!$T$41,COLUMN(),0)-OFFSET(Ghosts!$R$41,COLUMN(),0)*ScreenHeight!$D16)-1))+IF(Ghosts!$B$35,IF(Param!$M$21,-1-POWER(0.3,Param!$M$21)/(IF(Param!$M$21&lt;20,LightShader!BP106,OFFSET(LightShader!BP106,Param!$M$21-20,0)
)+POWER(0.3,Param!$M$21)),-2),0))</f>
        <v>3.3704599846297953</v>
      </c>
      <c r="BQ15" s="53">
        <f ca="1">IF(ScreenHeight!$B16&lt;OFFSET(Radar!$AC$3,COLUMN(),0),
    Param!$B$38/ScreenHeight!$B16,
    (Param!$B$37+1/(1-OFFSET(Radar!$AD$3,COLUMN(),0)*ScreenHeight!$C16)/Param!$B$39)/OFFSET(Radar!$AC$3,COLUMN(),0)
)*DistanceShader!BQ15*LightShader!BQ15*(IF(OFFSET(Ghosts!$S$41,COLUMN(),0)&lt;ScreenHeight!$E16,
   1,
   (SQRT(OFFSET(Ghosts!$T$41,COLUMN(),0)-OFFSET(Ghosts!$R$41,COLUMN(),0)*ScreenHeight!$D16)-1))+IF(Ghosts!$B$35,IF(Param!$M$21,-1-POWER(0.3,Param!$M$21)/(IF(Param!$M$21&lt;20,LightShader!BQ106,OFFSET(LightShader!BQ106,Param!$M$21-20,0)
)+POWER(0.3,Param!$M$21)),-2),0))</f>
        <v>3.4336971573428938</v>
      </c>
      <c r="BR15" s="53">
        <f ca="1">IF(ScreenHeight!$B16&lt;OFFSET(Radar!$AC$3,COLUMN(),0),
    Param!$B$38/ScreenHeight!$B16,
    (Param!$B$37+1/(1-OFFSET(Radar!$AD$3,COLUMN(),0)*ScreenHeight!$C16)/Param!$B$39)/OFFSET(Radar!$AC$3,COLUMN(),0)
)*DistanceShader!BR15*LightShader!BR15*(IF(OFFSET(Ghosts!$S$41,COLUMN(),0)&lt;ScreenHeight!$E16,
   1,
   (SQRT(OFFSET(Ghosts!$T$41,COLUMN(),0)-OFFSET(Ghosts!$R$41,COLUMN(),0)*ScreenHeight!$D16)-1))+IF(Ghosts!$B$35,IF(Param!$M$21,-1-POWER(0.3,Param!$M$21)/(IF(Param!$M$21&lt;20,LightShader!BR106,OFFSET(LightShader!BR106,Param!$M$21-20,0)
)+POWER(0.3,Param!$M$21)),-2),0))</f>
        <v>3.4975787814177144</v>
      </c>
      <c r="BS15" s="53">
        <f ca="1">IF(ScreenHeight!$B16&lt;OFFSET(Radar!$AC$3,COLUMN(),0),
    Param!$B$38/ScreenHeight!$B16,
    (Param!$B$37+1/(1-OFFSET(Radar!$AD$3,COLUMN(),0)*ScreenHeight!$C16)/Param!$B$39)/OFFSET(Radar!$AC$3,COLUMN(),0)
)*DistanceShader!BS15*LightShader!BS15*(IF(OFFSET(Ghosts!$S$41,COLUMN(),0)&lt;ScreenHeight!$E16,
   1,
   (SQRT(OFFSET(Ghosts!$T$41,COLUMN(),0)-OFFSET(Ghosts!$R$41,COLUMN(),0)*ScreenHeight!$D16)-1))+IF(Ghosts!$B$35,IF(Param!$M$21,-1-POWER(0.3,Param!$M$21)/(IF(Param!$M$21&lt;20,LightShader!BS106,OFFSET(LightShader!BS106,Param!$M$21-20,0)
)+POWER(0.3,Param!$M$21)),-2),0))</f>
        <v>3.5619830059710083</v>
      </c>
      <c r="BT15" s="53">
        <f ca="1">IF(ScreenHeight!$B16&lt;OFFSET(Radar!$AC$3,COLUMN(),0),
    Param!$B$38/ScreenHeight!$B16,
    (Param!$B$37+1/(1-OFFSET(Radar!$AD$3,COLUMN(),0)*ScreenHeight!$C16)/Param!$B$39)/OFFSET(Radar!$AC$3,COLUMN(),0)
)*DistanceShader!BT15*LightShader!BT15*(IF(OFFSET(Ghosts!$S$41,COLUMN(),0)&lt;ScreenHeight!$E16,
   1,
   (SQRT(OFFSET(Ghosts!$T$41,COLUMN(),0)-OFFSET(Ghosts!$R$41,COLUMN(),0)*ScreenHeight!$D16)-1))+IF(Ghosts!$B$35,IF(Param!$M$21,-1-POWER(0.3,Param!$M$21)/(IF(Param!$M$21&lt;20,LightShader!BT106,OFFSET(LightShader!BT106,Param!$M$21-20,0)
)+POWER(0.3,Param!$M$21)),-2),0))</f>
        <v>3.6267692158693068</v>
      </c>
      <c r="BU15" s="53">
        <f ca="1">IF(ScreenHeight!$B16&lt;OFFSET(Radar!$AC$3,COLUMN(),0),
    Param!$B$38/ScreenHeight!$B16,
    (Param!$B$37+1/(1-OFFSET(Radar!$AD$3,COLUMN(),0)*ScreenHeight!$C16)/Param!$B$39)/OFFSET(Radar!$AC$3,COLUMN(),0)
)*DistanceShader!BU15*LightShader!BU15*(IF(OFFSET(Ghosts!$S$41,COLUMN(),0)&lt;ScreenHeight!$E16,
   1,
   (SQRT(OFFSET(Ghosts!$T$41,COLUMN(),0)-OFFSET(Ghosts!$R$41,COLUMN(),0)*ScreenHeight!$D16)-1))+IF(Ghosts!$B$35,IF(Param!$M$21,-1-POWER(0.3,Param!$M$21)/(IF(Param!$M$21&lt;20,LightShader!BU106,OFFSET(LightShader!BU106,Param!$M$21-20,0)
)+POWER(0.3,Param!$M$21)),-2),0))</f>
        <v>3.6917766808476458</v>
      </c>
      <c r="BV15" s="53">
        <f ca="1">IF(ScreenHeight!$B16&lt;OFFSET(Radar!$AC$3,COLUMN(),0),
    Param!$B$38/ScreenHeight!$B16,
    (Param!$B$37+1/(1-OFFSET(Radar!$AD$3,COLUMN(),0)*ScreenHeight!$C16)/Param!$B$39)/OFFSET(Radar!$AC$3,COLUMN(),0)
)*DistanceShader!BV15*LightShader!BV15*(IF(OFFSET(Ghosts!$S$41,COLUMN(),0)&lt;ScreenHeight!$E16,
   1,
   (SQRT(OFFSET(Ghosts!$T$41,COLUMN(),0)-OFFSET(Ghosts!$R$41,COLUMN(),0)*ScreenHeight!$D16)-1))+IF(Ghosts!$B$35,IF(Param!$M$21,-1-POWER(0.3,Param!$M$21)/(IF(Param!$M$21&lt;20,LightShader!BV106,OFFSET(LightShader!BV106,Param!$M$21-20,0)
)+POWER(0.3,Param!$M$21)),-2),0))</f>
        <v>3.7568233317830813</v>
      </c>
      <c r="BW15" s="53">
        <f ca="1">IF(ScreenHeight!$B16&lt;OFFSET(Radar!$AC$3,COLUMN(),0),
    Param!$B$38/ScreenHeight!$B16,
    (Param!$B$37+1/(1-OFFSET(Radar!$AD$3,COLUMN(),0)*ScreenHeight!$C16)/Param!$B$39)/OFFSET(Radar!$AC$3,COLUMN(),0)
)*DistanceShader!BW15*LightShader!BW15*(IF(OFFSET(Ghosts!$S$41,COLUMN(),0)&lt;ScreenHeight!$E16,
   1,
   (SQRT(OFFSET(Ghosts!$T$41,COLUMN(),0)-OFFSET(Ghosts!$R$41,COLUMN(),0)*ScreenHeight!$D16)-1))+IF(Ghosts!$B$35,IF(Param!$M$21,-1-POWER(0.3,Param!$M$21)/(IF(Param!$M$21&lt;20,LightShader!BW106,OFFSET(LightShader!BW106,Param!$M$21-20,0)
)+POWER(0.3,Param!$M$21)),-2),0))</f>
        <v>3.8217047311582797</v>
      </c>
      <c r="BX15" s="53">
        <f ca="1">IF(ScreenHeight!$B16&lt;OFFSET(Radar!$AC$3,COLUMN(),0),
    Param!$B$38/ScreenHeight!$B16,
    (Param!$B$37+1/(1-OFFSET(Radar!$AD$3,COLUMN(),0)*ScreenHeight!$C16)/Param!$B$39)/OFFSET(Radar!$AC$3,COLUMN(),0)
)*DistanceShader!BX15*LightShader!BX15*(IF(OFFSET(Ghosts!$S$41,COLUMN(),0)&lt;ScreenHeight!$E16,
   1,
   (SQRT(OFFSET(Ghosts!$T$41,COLUMN(),0)-OFFSET(Ghosts!$R$41,COLUMN(),0)*ScreenHeight!$D16)-1))+IF(Ghosts!$B$35,IF(Param!$M$21,-1-POWER(0.3,Param!$M$21)/(IF(Param!$M$21&lt;20,LightShader!BX106,OFFSET(LightShader!BX106,Param!$M$21-20,0)
)+POWER(0.3,Param!$M$21)),-2),0))</f>
        <v>3.8861933155025299</v>
      </c>
      <c r="BY15" s="53">
        <f ca="1">IF(ScreenHeight!$B16&lt;OFFSET(Radar!$AC$3,COLUMN(),0),
    Param!$B$38/ScreenHeight!$B16,
    (Param!$B$37+1/(1-OFFSET(Radar!$AD$3,COLUMN(),0)*ScreenHeight!$C16)/Param!$B$39)/OFFSET(Radar!$AC$3,COLUMN(),0)
)*DistanceShader!BY15*LightShader!BY15*(IF(OFFSET(Ghosts!$S$41,COLUMN(),0)&lt;ScreenHeight!$E16,
   1,
   (SQRT(OFFSET(Ghosts!$T$41,COLUMN(),0)-OFFSET(Ghosts!$R$41,COLUMN(),0)*ScreenHeight!$D16)-1))+IF(Ghosts!$B$35,IF(Param!$M$21,-1-POWER(0.3,Param!$M$21)/(IF(Param!$M$21&lt;20,LightShader!BY106,OFFSET(LightShader!BY106,Param!$M$21-20,0)
)+POWER(0.3,Param!$M$21)),-2),0))</f>
        <v>3.9500379974329012</v>
      </c>
      <c r="BZ15" s="53">
        <f ca="1">IF(ScreenHeight!$B16&lt;OFFSET(Radar!$AC$3,COLUMN(),0),
    Param!$B$38/ScreenHeight!$B16,
    (Param!$B$37+1/(1-OFFSET(Radar!$AD$3,COLUMN(),0)*ScreenHeight!$C16)/Param!$B$39)/OFFSET(Radar!$AC$3,COLUMN(),0)
)*DistanceShader!BZ15*LightShader!BZ15*(IF(OFFSET(Ghosts!$S$41,COLUMN(),0)&lt;ScreenHeight!$E16,
   1,
   (SQRT(OFFSET(Ghosts!$T$41,COLUMN(),0)-OFFSET(Ghosts!$R$41,COLUMN(),0)*ScreenHeight!$D16)-1))+IF(Ghosts!$B$35,IF(Param!$M$21,-1-POWER(0.3,Param!$M$21)/(IF(Param!$M$21&lt;20,LightShader!BZ106,OFFSET(LightShader!BZ106,Param!$M$21-20,0)
)+POWER(0.3,Param!$M$21)),-2),0))</f>
        <v>2.9946303852593439</v>
      </c>
      <c r="CA15" s="53">
        <f ca="1">IF(ScreenHeight!$B16&lt;OFFSET(Radar!$AC$3,COLUMN(),0),
    Param!$B$38/ScreenHeight!$B16,
    (Param!$B$37+1/(1-OFFSET(Radar!$AD$3,COLUMN(),0)*ScreenHeight!$C16)/Param!$B$39)/OFFSET(Radar!$AC$3,COLUMN(),0)
)*DistanceShader!CA15*LightShader!CA15*(IF(OFFSET(Ghosts!$S$41,COLUMN(),0)&lt;ScreenHeight!$E16,
   1,
   (SQRT(OFFSET(Ghosts!$T$41,COLUMN(),0)-OFFSET(Ghosts!$R$41,COLUMN(),0)*ScreenHeight!$D16)-1))+IF(Ghosts!$B$35,IF(Param!$M$21,-1-POWER(0.3,Param!$M$21)/(IF(Param!$M$21&lt;20,LightShader!CA106,OFFSET(LightShader!CA106,Param!$M$21-20,0)
)+POWER(0.3,Param!$M$21)),-2),0))</f>
        <v>2.9997295314793893</v>
      </c>
      <c r="CB15" s="53">
        <f ca="1">IF(ScreenHeight!$B16&lt;OFFSET(Radar!$AC$3,COLUMN(),0),
    Param!$B$38/ScreenHeight!$B16,
    (Param!$B$37+1/(1-OFFSET(Radar!$AD$3,COLUMN(),0)*ScreenHeight!$C16)/Param!$B$39)/OFFSET(Radar!$AC$3,COLUMN(),0)
)*DistanceShader!CB15*LightShader!CB15*(IF(OFFSET(Ghosts!$S$41,COLUMN(),0)&lt;ScreenHeight!$E16,
   1,
   (SQRT(OFFSET(Ghosts!$T$41,COLUMN(),0)-OFFSET(Ghosts!$R$41,COLUMN(),0)*ScreenHeight!$D16)-1))+IF(Ghosts!$B$35,IF(Param!$M$21,-1-POWER(0.3,Param!$M$21)/(IF(Param!$M$21&lt;20,LightShader!CB106,OFFSET(LightShader!CB106,Param!$M$21-20,0)
)+POWER(0.3,Param!$M$21)),-2),0))</f>
        <v>4.1348500823014804</v>
      </c>
      <c r="CC15" s="53">
        <f ca="1">IF(ScreenHeight!$B16&lt;OFFSET(Radar!$AC$3,COLUMN(),0),
    Param!$B$38/ScreenHeight!$B16,
    (Param!$B$37+1/(1-OFFSET(Radar!$AD$3,COLUMN(),0)*ScreenHeight!$C16)/Param!$B$39)/OFFSET(Radar!$AC$3,COLUMN(),0)
)*DistanceShader!CC15*LightShader!CC15*(IF(OFFSET(Ghosts!$S$41,COLUMN(),0)&lt;ScreenHeight!$E16,
   1,
   (SQRT(OFFSET(Ghosts!$T$41,COLUMN(),0)-OFFSET(Ghosts!$R$41,COLUMN(),0)*ScreenHeight!$D16)-1))+IF(Ghosts!$B$35,IF(Param!$M$21,-1-POWER(0.3,Param!$M$21)/(IF(Param!$M$21&lt;20,LightShader!CC106,OFFSET(LightShader!CC106,Param!$M$21-20,0)
)+POWER(0.3,Param!$M$21)),-2),0))</f>
        <v>4.1931521544717825</v>
      </c>
      <c r="CD15" s="53">
        <f ca="1">IF(ScreenHeight!$B16&lt;OFFSET(Radar!$AC$3,COLUMN(),0),
    Param!$B$38/ScreenHeight!$B16,
    (Param!$B$37+1/(1-OFFSET(Radar!$AD$3,COLUMN(),0)*ScreenHeight!$C16)/Param!$B$39)/OFFSET(Radar!$AC$3,COLUMN(),0)
)*DistanceShader!CD15*LightShader!CD15*(IF(OFFSET(Ghosts!$S$41,COLUMN(),0)&lt;ScreenHeight!$E16,
   1,
   (SQRT(OFFSET(Ghosts!$T$41,COLUMN(),0)-OFFSET(Ghosts!$R$41,COLUMN(),0)*ScreenHeight!$D16)-1))+IF(Ghosts!$B$35,IF(Param!$M$21,-1-POWER(0.3,Param!$M$21)/(IF(Param!$M$21&lt;20,LightShader!CD106,OFFSET(LightShader!CD106,Param!$M$21-20,0)
)+POWER(0.3,Param!$M$21)),-2),0))</f>
        <v>4.2492255063053115</v>
      </c>
      <c r="CE15" s="53">
        <f ca="1">IF(ScreenHeight!$B16&lt;OFFSET(Radar!$AC$3,COLUMN(),0),
    Param!$B$38/ScreenHeight!$B16,
    (Param!$B$37+1/(1-OFFSET(Radar!$AD$3,COLUMN(),0)*ScreenHeight!$C16)/Param!$B$39)/OFFSET(Radar!$AC$3,COLUMN(),0)
)*DistanceShader!CE15*LightShader!CE15*(IF(OFFSET(Ghosts!$S$41,COLUMN(),0)&lt;ScreenHeight!$E16,
   1,
   (SQRT(OFFSET(Ghosts!$T$41,COLUMN(),0)-OFFSET(Ghosts!$R$41,COLUMN(),0)*ScreenHeight!$D16)-1))+IF(Ghosts!$B$35,IF(Param!$M$21,-1-POWER(0.3,Param!$M$21)/(IF(Param!$M$21&lt;20,LightShader!CE106,OFFSET(LightShader!CE106,Param!$M$21-20,0)
)+POWER(0.3,Param!$M$21)),-2),0))</f>
        <v>4.3027018456345036</v>
      </c>
      <c r="CF15" s="53">
        <f ca="1">IF(ScreenHeight!$B16&lt;OFFSET(Radar!$AC$3,COLUMN(),0),
    Param!$B$38/ScreenHeight!$B16,
    (Param!$B$37+1/(1-OFFSET(Radar!$AD$3,COLUMN(),0)*ScreenHeight!$C16)/Param!$B$39)/OFFSET(Radar!$AC$3,COLUMN(),0)
)*DistanceShader!CF15*LightShader!CF15*(IF(OFFSET(Ghosts!$S$41,COLUMN(),0)&lt;ScreenHeight!$E16,
   1,
   (SQRT(OFFSET(Ghosts!$T$41,COLUMN(),0)-OFFSET(Ghosts!$R$41,COLUMN(),0)*ScreenHeight!$D16)-1))+IF(Ghosts!$B$35,IF(Param!$M$21,-1-POWER(0.3,Param!$M$21)/(IF(Param!$M$21&lt;20,LightShader!CF106,OFFSET(LightShader!CF106,Param!$M$21-20,0)
)+POWER(0.3,Param!$M$21)),-2),0))</f>
        <v>4.3532045151299021</v>
      </c>
      <c r="CG15" s="53">
        <f ca="1">IF(ScreenHeight!$B16&lt;OFFSET(Radar!$AC$3,COLUMN(),0),
    Param!$B$38/ScreenHeight!$B16,
    (Param!$B$37+1/(1-OFFSET(Radar!$AD$3,COLUMN(),0)*ScreenHeight!$C16)/Param!$B$39)/OFFSET(Radar!$AC$3,COLUMN(),0)
)*DistanceShader!CG15*LightShader!CG15*(IF(OFFSET(Ghosts!$S$41,COLUMN(),0)&lt;ScreenHeight!$E16,
   1,
   (SQRT(OFFSET(Ghosts!$T$41,COLUMN(),0)-OFFSET(Ghosts!$R$41,COLUMN(),0)*ScreenHeight!$D16)-1))+IF(Ghosts!$B$35,IF(Param!$M$21,-1-POWER(0.3,Param!$M$21)/(IF(Param!$M$21&lt;20,LightShader!CG106,OFFSET(LightShader!CG106,Param!$M$21-20,0)
)+POWER(0.3,Param!$M$21)),-2),0))</f>
        <v>4.4003540116667956</v>
      </c>
      <c r="CH15" s="53">
        <f ca="1">IF(ScreenHeight!$B16&lt;OFFSET(Radar!$AC$3,COLUMN(),0),
    Param!$B$38/ScreenHeight!$B16,
    (Param!$B$37+1/(1-OFFSET(Radar!$AD$3,COLUMN(),0)*ScreenHeight!$C16)/Param!$B$39)/OFFSET(Radar!$AC$3,COLUMN(),0)
)*DistanceShader!CH15*LightShader!CH15*(IF(OFFSET(Ghosts!$S$41,COLUMN(),0)&lt;ScreenHeight!$E16,
   1,
   (SQRT(OFFSET(Ghosts!$T$41,COLUMN(),0)-OFFSET(Ghosts!$R$41,COLUMN(),0)*ScreenHeight!$D16)-1))+IF(Ghosts!$B$35,IF(Param!$M$21,-1-POWER(0.3,Param!$M$21)/(IF(Param!$M$21&lt;20,LightShader!CH106,OFFSET(LightShader!CH106,Param!$M$21-20,0)
)+POWER(0.3,Param!$M$21)),-2),0))</f>
        <v>4.4437743188528733</v>
      </c>
      <c r="CI15" s="53">
        <f ca="1">IF(ScreenHeight!$B16&lt;OFFSET(Radar!$AC$3,COLUMN(),0),
    Param!$B$38/ScreenHeight!$B16,
    (Param!$B$37+1/(1-OFFSET(Radar!$AD$3,COLUMN(),0)*ScreenHeight!$C16)/Param!$B$39)/OFFSET(Radar!$AC$3,COLUMN(),0)
)*DistanceShader!CI15*LightShader!CI15*(IF(OFFSET(Ghosts!$S$41,COLUMN(),0)&lt;ScreenHeight!$E16,
   1,
   (SQRT(OFFSET(Ghosts!$T$41,COLUMN(),0)-OFFSET(Ghosts!$R$41,COLUMN(),0)*ScreenHeight!$D16)-1))+IF(Ghosts!$B$35,IF(Param!$M$21,-1-POWER(0.3,Param!$M$21)/(IF(Param!$M$21&lt;20,LightShader!CI106,OFFSET(LightShader!CI106,Param!$M$21-20,0)
)+POWER(0.3,Param!$M$21)),-2),0))</f>
        <v>4.4830999225216486</v>
      </c>
      <c r="CJ15" s="53">
        <f ca="1">IF(ScreenHeight!$B16&lt;OFFSET(Radar!$AC$3,COLUMN(),0),
    Param!$B$38/ScreenHeight!$B16,
    (Param!$B$37+1/(1-OFFSET(Radar!$AD$3,COLUMN(),0)*ScreenHeight!$C16)/Param!$B$39)/OFFSET(Radar!$AC$3,COLUMN(),0)
)*DistanceShader!CJ15*LightShader!CJ15*(IF(OFFSET(Ghosts!$S$41,COLUMN(),0)&lt;ScreenHeight!$E16,
   1,
   (SQRT(OFFSET(Ghosts!$T$41,COLUMN(),0)-OFFSET(Ghosts!$R$41,COLUMN(),0)*ScreenHeight!$D16)-1))+IF(Ghosts!$B$35,IF(Param!$M$21,-1-POWER(0.3,Param!$M$21)/(IF(Param!$M$21&lt;20,LightShader!CJ106,OFFSET(LightShader!CJ106,Param!$M$21-20,0)
)+POWER(0.3,Param!$M$21)),-2),0))</f>
        <v>4.5179833188739611</v>
      </c>
      <c r="CK15" s="53">
        <f ca="1">IF(ScreenHeight!$B16&lt;OFFSET(Radar!$AC$3,COLUMN(),0),
    Param!$B$38/ScreenHeight!$B16,
    (Param!$B$37+1/(1-OFFSET(Radar!$AD$3,COLUMN(),0)*ScreenHeight!$C16)/Param!$B$39)/OFFSET(Radar!$AC$3,COLUMN(),0)
)*DistanceShader!CK15*LightShader!CK15*(IF(OFFSET(Ghosts!$S$41,COLUMN(),0)&lt;ScreenHeight!$E16,
   1,
   (SQRT(OFFSET(Ghosts!$T$41,COLUMN(),0)-OFFSET(Ghosts!$R$41,COLUMN(),0)*ScreenHeight!$D16)-1))+IF(Ghosts!$B$35,IF(Param!$M$21,-1-POWER(0.3,Param!$M$21)/(IF(Param!$M$21&lt;20,LightShader!CK106,OFFSET(LightShader!CK106,Param!$M$21-20,0)
)+POWER(0.3,Param!$M$21)),-2),0))</f>
        <v>4.5481027676555223</v>
      </c>
      <c r="CL15" s="53">
        <f ca="1">IF(ScreenHeight!$B16&lt;OFFSET(Radar!$AC$3,COLUMN(),0),
    Param!$B$38/ScreenHeight!$B16,
    (Param!$B$37+1/(1-OFFSET(Radar!$AD$3,COLUMN(),0)*ScreenHeight!$C16)/Param!$B$39)/OFFSET(Radar!$AC$3,COLUMN(),0)
)*DistanceShader!CL15*LightShader!CL15*(IF(OFFSET(Ghosts!$S$41,COLUMN(),0)&lt;ScreenHeight!$E16,
   1,
   (SQRT(OFFSET(Ghosts!$T$41,COLUMN(),0)-OFFSET(Ghosts!$R$41,COLUMN(),0)*ScreenHeight!$D16)-1))+IF(Ghosts!$B$35,IF(Param!$M$21,-1-POWER(0.3,Param!$M$21)/(IF(Param!$M$21&lt;20,LightShader!CL106,OFFSET(LightShader!CL106,Param!$M$21-20,0)
)+POWER(0.3,Param!$M$21)),-2),0))</f>
        <v>4.5731699942479933</v>
      </c>
      <c r="CM15" s="53">
        <f ca="1">IF(ScreenHeight!$B16&lt;OFFSET(Radar!$AC$3,COLUMN(),0),
    Param!$B$38/ScreenHeight!$B16,
    (Param!$B$37+1/(1-OFFSET(Radar!$AD$3,COLUMN(),0)*ScreenHeight!$C16)/Param!$B$39)/OFFSET(Radar!$AC$3,COLUMN(),0)
)*DistanceShader!CM15*LightShader!CM15*(IF(OFFSET(Ghosts!$S$41,COLUMN(),0)&lt;ScreenHeight!$E16,
   1,
   (SQRT(OFFSET(Ghosts!$T$41,COLUMN(),0)-OFFSET(Ghosts!$R$41,COLUMN(),0)*ScreenHeight!$D16)-1))+IF(Ghosts!$B$35,IF(Param!$M$21,-1-POWER(0.3,Param!$M$21)/(IF(Param!$M$21&lt;20,LightShader!CM106,OFFSET(LightShader!CM106,Param!$M$21-20,0)
)+POWER(0.3,Param!$M$21)),-2),0))</f>
        <v>4.5929375109962134</v>
      </c>
      <c r="CN15" s="53">
        <f ca="1">IF(ScreenHeight!$B16&lt;OFFSET(Radar!$AC$3,COLUMN(),0),
    Param!$B$38/ScreenHeight!$B16,
    (Param!$B$37+1/(1-OFFSET(Radar!$AD$3,COLUMN(),0)*ScreenHeight!$C16)/Param!$B$39)/OFFSET(Radar!$AC$3,COLUMN(),0)
)*DistanceShader!CN15*LightShader!CN15*(IF(OFFSET(Ghosts!$S$41,COLUMN(),0)&lt;ScreenHeight!$E16,
   1,
   (SQRT(OFFSET(Ghosts!$T$41,COLUMN(),0)-OFFSET(Ghosts!$R$41,COLUMN(),0)*ScreenHeight!$D16)-1))+IF(Ghosts!$B$35,IF(Param!$M$21,-1-POWER(0.3,Param!$M$21)/(IF(Param!$M$21&lt;20,LightShader!CN106,OFFSET(LightShader!CN106,Param!$M$21-20,0)
)+POWER(0.3,Param!$M$21)),-2),0))</f>
        <v>4.6072052150500662</v>
      </c>
      <c r="CO15" s="53">
        <f ca="1">IF(ScreenHeight!$B16&lt;OFFSET(Radar!$AC$3,COLUMN(),0),
    Param!$B$38/ScreenHeight!$B16,
    (Param!$B$37+1/(1-OFFSET(Radar!$AD$3,COLUMN(),0)*ScreenHeight!$C16)/Param!$B$39)/OFFSET(Radar!$AC$3,COLUMN(),0)
)*DistanceShader!CO15*LightShader!CO15*(IF(OFFSET(Ghosts!$S$41,COLUMN(),0)&lt;ScreenHeight!$E16,
   1,
   (SQRT(OFFSET(Ghosts!$T$41,COLUMN(),0)-OFFSET(Ghosts!$R$41,COLUMN(),0)*ScreenHeight!$D16)-1))+IF(Ghosts!$B$35,IF(Param!$M$21,-1-POWER(0.3,Param!$M$21)/(IF(Param!$M$21&lt;20,LightShader!CO106,OFFSET(LightShader!CO106,Param!$M$21-20,0)
)+POWER(0.3,Param!$M$21)),-2),0))</f>
        <v>4.6158259314893391</v>
      </c>
      <c r="CP15" s="53">
        <f ca="1">IF(ScreenHeight!$B16&lt;OFFSET(Radar!$AC$3,COLUMN(),0),
    Param!$B$38/ScreenHeight!$B16,
    (Param!$B$37+1/(1-OFFSET(Radar!$AD$3,COLUMN(),0)*ScreenHeight!$C16)/Param!$B$39)/OFFSET(Radar!$AC$3,COLUMN(),0)
)*DistanceShader!CP15*LightShader!CP15*(IF(OFFSET(Ghosts!$S$41,COLUMN(),0)&lt;ScreenHeight!$E16,
   1,
   (SQRT(OFFSET(Ghosts!$T$41,COLUMN(),0)-OFFSET(Ghosts!$R$41,COLUMN(),0)*ScreenHeight!$D16)-1))+IF(Ghosts!$B$35,IF(Param!$M$21,-1-POWER(0.3,Param!$M$21)/(IF(Param!$M$21&lt;20,LightShader!CP106,OFFSET(LightShader!CP106,Param!$M$21-20,0)
)+POWER(0.3,Param!$M$21)),-2),0))</f>
        <v>4.6187096081866281</v>
      </c>
      <c r="CQ15" s="53">
        <f ca="1">IF(ScreenHeight!$B16&lt;OFFSET(Radar!$AC$3,COLUMN(),0),
    Param!$B$38/ScreenHeight!$B16,
    (Param!$B$37+1/(1-OFFSET(Radar!$AD$3,COLUMN(),0)*ScreenHeight!$C16)/Param!$B$39)/OFFSET(Radar!$AC$3,COLUMN(),0)
)*DistanceShader!CQ15*LightShader!CQ15*(IF(OFFSET(Ghosts!$S$41,COLUMN(),0)&lt;ScreenHeight!$E16,
   1,
   (SQRT(OFFSET(Ghosts!$T$41,COLUMN(),0)-OFFSET(Ghosts!$R$41,COLUMN(),0)*ScreenHeight!$D16)-1))+IF(Ghosts!$B$35,IF(Param!$M$21,-1-POWER(0.3,Param!$M$21)/(IF(Param!$M$21&lt;20,LightShader!CQ106,OFFSET(LightShader!CQ106,Param!$M$21-20,0)
)+POWER(0.3,Param!$M$21)),-2),0))</f>
        <v>4.6158259314893391</v>
      </c>
      <c r="CR15" s="53">
        <f ca="1">IF(ScreenHeight!$B16&lt;OFFSET(Radar!$AC$3,COLUMN(),0),
    Param!$B$38/ScreenHeight!$B16,
    (Param!$B$37+1/(1-OFFSET(Radar!$AD$3,COLUMN(),0)*ScreenHeight!$C16)/Param!$B$39)/OFFSET(Radar!$AC$3,COLUMN(),0)
)*DistanceShader!CR15*LightShader!CR15*(IF(OFFSET(Ghosts!$S$41,COLUMN(),0)&lt;ScreenHeight!$E16,
   1,
   (SQRT(OFFSET(Ghosts!$T$41,COLUMN(),0)-OFFSET(Ghosts!$R$41,COLUMN(),0)*ScreenHeight!$D16)-1))+IF(Ghosts!$B$35,IF(Param!$M$21,-1-POWER(0.3,Param!$M$21)/(IF(Param!$M$21&lt;20,LightShader!CR106,OFFSET(LightShader!CR106,Param!$M$21-20,0)
)+POWER(0.3,Param!$M$21)),-2),0))</f>
        <v>4.6072052150500662</v>
      </c>
      <c r="CS15" s="53">
        <f ca="1">IF(ScreenHeight!$B16&lt;OFFSET(Radar!$AC$3,COLUMN(),0),
    Param!$B$38/ScreenHeight!$B16,
    (Param!$B$37+1/(1-OFFSET(Radar!$AD$3,COLUMN(),0)*ScreenHeight!$C16)/Param!$B$39)/OFFSET(Radar!$AC$3,COLUMN(),0)
)*DistanceShader!CS15*LightShader!CS15*(IF(OFFSET(Ghosts!$S$41,COLUMN(),0)&lt;ScreenHeight!$E16,
   1,
   (SQRT(OFFSET(Ghosts!$T$41,COLUMN(),0)-OFFSET(Ghosts!$R$41,COLUMN(),0)*ScreenHeight!$D16)-1))+IF(Ghosts!$B$35,IF(Param!$M$21,-1-POWER(0.3,Param!$M$21)/(IF(Param!$M$21&lt;20,LightShader!CS106,OFFSET(LightShader!CS106,Param!$M$21-20,0)
)+POWER(0.3,Param!$M$21)),-2),0))</f>
        <v>4.5929375109962134</v>
      </c>
      <c r="CT15" s="53">
        <f ca="1">IF(ScreenHeight!$B16&lt;OFFSET(Radar!$AC$3,COLUMN(),0),
    Param!$B$38/ScreenHeight!$B16,
    (Param!$B$37+1/(1-OFFSET(Radar!$AD$3,COLUMN(),0)*ScreenHeight!$C16)/Param!$B$39)/OFFSET(Radar!$AC$3,COLUMN(),0)
)*DistanceShader!CT15*LightShader!CT15*(IF(OFFSET(Ghosts!$S$41,COLUMN(),0)&lt;ScreenHeight!$E16,
   1,
   (SQRT(OFFSET(Ghosts!$T$41,COLUMN(),0)-OFFSET(Ghosts!$R$41,COLUMN(),0)*ScreenHeight!$D16)-1))+IF(Ghosts!$B$35,IF(Param!$M$21,-1-POWER(0.3,Param!$M$21)/(IF(Param!$M$21&lt;20,LightShader!CT106,OFFSET(LightShader!CT106,Param!$M$21-20,0)
)+POWER(0.3,Param!$M$21)),-2),0))</f>
        <v>4.5731699942479933</v>
      </c>
      <c r="CU15" s="53">
        <f ca="1">IF(ScreenHeight!$B16&lt;OFFSET(Radar!$AC$3,COLUMN(),0),
    Param!$B$38/ScreenHeight!$B16,
    (Param!$B$37+1/(1-OFFSET(Radar!$AD$3,COLUMN(),0)*ScreenHeight!$C16)/Param!$B$39)/OFFSET(Radar!$AC$3,COLUMN(),0)
)*DistanceShader!CU15*LightShader!CU15*(IF(OFFSET(Ghosts!$S$41,COLUMN(),0)&lt;ScreenHeight!$E16,
   1,
   (SQRT(OFFSET(Ghosts!$T$41,COLUMN(),0)-OFFSET(Ghosts!$R$41,COLUMN(),0)*ScreenHeight!$D16)-1))+IF(Ghosts!$B$35,IF(Param!$M$21,-1-POWER(0.3,Param!$M$21)/(IF(Param!$M$21&lt;20,LightShader!CU106,OFFSET(LightShader!CU106,Param!$M$21-20,0)
)+POWER(0.3,Param!$M$21)),-2),0))</f>
        <v>4.5481027676555223</v>
      </c>
      <c r="CV15" s="53">
        <f ca="1">IF(ScreenHeight!$B16&lt;OFFSET(Radar!$AC$3,COLUMN(),0),
    Param!$B$38/ScreenHeight!$B16,
    (Param!$B$37+1/(1-OFFSET(Radar!$AD$3,COLUMN(),0)*ScreenHeight!$C16)/Param!$B$39)/OFFSET(Radar!$AC$3,COLUMN(),0)
)*DistanceShader!CV15*LightShader!CV15*(IF(OFFSET(Ghosts!$S$41,COLUMN(),0)&lt;ScreenHeight!$E16,
   1,
   (SQRT(OFFSET(Ghosts!$T$41,COLUMN(),0)-OFFSET(Ghosts!$R$41,COLUMN(),0)*ScreenHeight!$D16)-1))+IF(Ghosts!$B$35,IF(Param!$M$21,-1-POWER(0.3,Param!$M$21)/(IF(Param!$M$21&lt;20,LightShader!CV106,OFFSET(LightShader!CV106,Param!$M$21-20,0)
)+POWER(0.3,Param!$M$21)),-2),0))</f>
        <v>4.5179833188739611</v>
      </c>
      <c r="CW15" s="53">
        <f ca="1">IF(ScreenHeight!$B16&lt;OFFSET(Radar!$AC$3,COLUMN(),0),
    Param!$B$38/ScreenHeight!$B16,
    (Param!$B$37+1/(1-OFFSET(Radar!$AD$3,COLUMN(),0)*ScreenHeight!$C16)/Param!$B$39)/OFFSET(Radar!$AC$3,COLUMN(),0)
)*DistanceShader!CW15*LightShader!CW15*(IF(OFFSET(Ghosts!$S$41,COLUMN(),0)&lt;ScreenHeight!$E16,
   1,
   (SQRT(OFFSET(Ghosts!$T$41,COLUMN(),0)-OFFSET(Ghosts!$R$41,COLUMN(),0)*ScreenHeight!$D16)-1))+IF(Ghosts!$B$35,IF(Param!$M$21,-1-POWER(0.3,Param!$M$21)/(IF(Param!$M$21&lt;20,LightShader!CW106,OFFSET(LightShader!CW106,Param!$M$21-20,0)
)+POWER(0.3,Param!$M$21)),-2),0))</f>
        <v>4.4830999225216486</v>
      </c>
      <c r="CX15" s="53">
        <f ca="1">IF(ScreenHeight!$B16&lt;OFFSET(Radar!$AC$3,COLUMN(),0),
    Param!$B$38/ScreenHeight!$B16,
    (Param!$B$37+1/(1-OFFSET(Radar!$AD$3,COLUMN(),0)*ScreenHeight!$C16)/Param!$B$39)/OFFSET(Radar!$AC$3,COLUMN(),0)
)*DistanceShader!CX15*LightShader!CX15*(IF(OFFSET(Ghosts!$S$41,COLUMN(),0)&lt;ScreenHeight!$E16,
   1,
   (SQRT(OFFSET(Ghosts!$T$41,COLUMN(),0)-OFFSET(Ghosts!$R$41,COLUMN(),0)*ScreenHeight!$D16)-1))+IF(Ghosts!$B$35,IF(Param!$M$21,-1-POWER(0.3,Param!$M$21)/(IF(Param!$M$21&lt;20,LightShader!CX106,OFFSET(LightShader!CX106,Param!$M$21-20,0)
)+POWER(0.3,Param!$M$21)),-2),0))</f>
        <v>4.4437743188528733</v>
      </c>
      <c r="CY15" s="53">
        <f ca="1">IF(ScreenHeight!$B16&lt;OFFSET(Radar!$AC$3,COLUMN(),0),
    Param!$B$38/ScreenHeight!$B16,
    (Param!$B$37+1/(1-OFFSET(Radar!$AD$3,COLUMN(),0)*ScreenHeight!$C16)/Param!$B$39)/OFFSET(Radar!$AC$3,COLUMN(),0)
)*DistanceShader!CY15*LightShader!CY15*(IF(OFFSET(Ghosts!$S$41,COLUMN(),0)&lt;ScreenHeight!$E16,
   1,
   (SQRT(OFFSET(Ghosts!$T$41,COLUMN(),0)-OFFSET(Ghosts!$R$41,COLUMN(),0)*ScreenHeight!$D16)-1))+IF(Ghosts!$B$35,IF(Param!$M$21,-1-POWER(0.3,Param!$M$21)/(IF(Param!$M$21&lt;20,LightShader!CY106,OFFSET(LightShader!CY106,Param!$M$21-20,0)
)+POWER(0.3,Param!$M$21)),-2),0))</f>
        <v>4.4003540116667956</v>
      </c>
      <c r="CZ15" s="53">
        <f ca="1">IF(ScreenHeight!$B16&lt;OFFSET(Radar!$AC$3,COLUMN(),0),
    Param!$B$38/ScreenHeight!$B16,
    (Param!$B$37+1/(1-OFFSET(Radar!$AD$3,COLUMN(),0)*ScreenHeight!$C16)/Param!$B$39)/OFFSET(Radar!$AC$3,COLUMN(),0)
)*DistanceShader!CZ15*LightShader!CZ15*(IF(OFFSET(Ghosts!$S$41,COLUMN(),0)&lt;ScreenHeight!$E16,
   1,
   (SQRT(OFFSET(Ghosts!$T$41,COLUMN(),0)-OFFSET(Ghosts!$R$41,COLUMN(),0)*ScreenHeight!$D16)-1))+IF(Ghosts!$B$35,IF(Param!$M$21,-1-POWER(0.3,Param!$M$21)/(IF(Param!$M$21&lt;20,LightShader!CZ106,OFFSET(LightShader!CZ106,Param!$M$21-20,0)
)+POWER(0.3,Param!$M$21)),-2),0))</f>
        <v>4.3532045151299021</v>
      </c>
      <c r="DA15" s="53">
        <f ca="1">IF(ScreenHeight!$B16&lt;OFFSET(Radar!$AC$3,COLUMN(),0),
    Param!$B$38/ScreenHeight!$B16,
    (Param!$B$37+1/(1-OFFSET(Radar!$AD$3,COLUMN(),0)*ScreenHeight!$C16)/Param!$B$39)/OFFSET(Radar!$AC$3,COLUMN(),0)
)*DistanceShader!DA15*LightShader!DA15*(IF(OFFSET(Ghosts!$S$41,COLUMN(),0)&lt;ScreenHeight!$E16,
   1,
   (SQRT(OFFSET(Ghosts!$T$41,COLUMN(),0)-OFFSET(Ghosts!$R$41,COLUMN(),0)*ScreenHeight!$D16)-1))+IF(Ghosts!$B$35,IF(Param!$M$21,-1-POWER(0.3,Param!$M$21)/(IF(Param!$M$21&lt;20,LightShader!DA106,OFFSET(LightShader!DA106,Param!$M$21-20,0)
)+POWER(0.3,Param!$M$21)),-2),0))</f>
        <v>4.3027018456345036</v>
      </c>
      <c r="DB15" s="53">
        <f ca="1">IF(ScreenHeight!$B16&lt;OFFSET(Radar!$AC$3,COLUMN(),0),
    Param!$B$38/ScreenHeight!$B16,
    (Param!$B$37+1/(1-OFFSET(Radar!$AD$3,COLUMN(),0)*ScreenHeight!$C16)/Param!$B$39)/OFFSET(Radar!$AC$3,COLUMN(),0)
)*DistanceShader!DB15*LightShader!DB15*(IF(OFFSET(Ghosts!$S$41,COLUMN(),0)&lt;ScreenHeight!$E16,
   1,
   (SQRT(OFFSET(Ghosts!$T$41,COLUMN(),0)-OFFSET(Ghosts!$R$41,COLUMN(),0)*ScreenHeight!$D16)-1))+IF(Ghosts!$B$35,IF(Param!$M$21,-1-POWER(0.3,Param!$M$21)/(IF(Param!$M$21&lt;20,LightShader!DB106,OFFSET(LightShader!DB106,Param!$M$21-20,0)
)+POWER(0.3,Param!$M$21)),-2),0))</f>
        <v>4.2492255063053115</v>
      </c>
      <c r="DC15" s="53">
        <f ca="1">IF(ScreenHeight!$B16&lt;OFFSET(Radar!$AC$3,COLUMN(),0),
    Param!$B$38/ScreenHeight!$B16,
    (Param!$B$37+1/(1-OFFSET(Radar!$AD$3,COLUMN(),0)*ScreenHeight!$C16)/Param!$B$39)/OFFSET(Radar!$AC$3,COLUMN(),0)
)*DistanceShader!DC15*LightShader!DC15*(IF(OFFSET(Ghosts!$S$41,COLUMN(),0)&lt;ScreenHeight!$E16,
   1,
   (SQRT(OFFSET(Ghosts!$T$41,COLUMN(),0)-OFFSET(Ghosts!$R$41,COLUMN(),0)*ScreenHeight!$D16)-1))+IF(Ghosts!$B$35,IF(Param!$M$21,-1-POWER(0.3,Param!$M$21)/(IF(Param!$M$21&lt;20,LightShader!DC106,OFFSET(LightShader!DC106,Param!$M$21-20,0)
)+POWER(0.3,Param!$M$21)),-2),0))</f>
        <v>4.1931521544717825</v>
      </c>
      <c r="DD15" s="53">
        <f ca="1">IF(ScreenHeight!$B16&lt;OFFSET(Radar!$AC$3,COLUMN(),0),
    Param!$B$38/ScreenHeight!$B16,
    (Param!$B$37+1/(1-OFFSET(Radar!$AD$3,COLUMN(),0)*ScreenHeight!$C16)/Param!$B$39)/OFFSET(Radar!$AC$3,COLUMN(),0)
)*DistanceShader!DD15*LightShader!DD15*(IF(OFFSET(Ghosts!$S$41,COLUMN(),0)&lt;ScreenHeight!$E16,
   1,
   (SQRT(OFFSET(Ghosts!$T$41,COLUMN(),0)-OFFSET(Ghosts!$R$41,COLUMN(),0)*ScreenHeight!$D16)-1))+IF(Ghosts!$B$35,IF(Param!$M$21,-1-POWER(0.3,Param!$M$21)/(IF(Param!$M$21&lt;20,LightShader!DD106,OFFSET(LightShader!DD106,Param!$M$21-20,0)
)+POWER(0.3,Param!$M$21)),-2),0))</f>
        <v>4.1348500823014804</v>
      </c>
      <c r="DE15" s="53">
        <f ca="1">IF(ScreenHeight!$B16&lt;OFFSET(Radar!$AC$3,COLUMN(),0),
    Param!$B$38/ScreenHeight!$B16,
    (Param!$B$37+1/(1-OFFSET(Radar!$AD$3,COLUMN(),0)*ScreenHeight!$C16)/Param!$B$39)/OFFSET(Radar!$AC$3,COLUMN(),0)
)*DistanceShader!DE15*LightShader!DE15*(IF(OFFSET(Ghosts!$S$41,COLUMN(),0)&lt;ScreenHeight!$E16,
   1,
   (SQRT(OFFSET(Ghosts!$T$41,COLUMN(),0)-OFFSET(Ghosts!$R$41,COLUMN(),0)*ScreenHeight!$D16)-1))+IF(Ghosts!$B$35,IF(Param!$M$21,-1-POWER(0.3,Param!$M$21)/(IF(Param!$M$21&lt;20,LightShader!DE106,OFFSET(LightShader!DE106,Param!$M$21-20,0)
)+POWER(0.3,Param!$M$21)),-2),0))</f>
        <v>4.0746745829398865</v>
      </c>
      <c r="DF15" s="53">
        <f ca="1">IF(ScreenHeight!$B16&lt;OFFSET(Radar!$AC$3,COLUMN(),0),
    Param!$B$38/ScreenHeight!$B16,
    (Param!$B$37+1/(1-OFFSET(Radar!$AD$3,COLUMN(),0)*ScreenHeight!$C16)/Param!$B$39)/OFFSET(Radar!$AC$3,COLUMN(),0)
)*DistanceShader!DF15*LightShader!DF15*(IF(OFFSET(Ghosts!$S$41,COLUMN(),0)&lt;ScreenHeight!$E16,
   1,
   (SQRT(OFFSET(Ghosts!$T$41,COLUMN(),0)-OFFSET(Ghosts!$R$41,COLUMN(),0)*ScreenHeight!$D16)-1))+IF(Ghosts!$B$35,IF(Param!$M$21,-1-POWER(0.3,Param!$M$21)/(IF(Param!$M$21&lt;20,LightShader!DF106,OFFSET(LightShader!DF106,Param!$M$21-20,0)
)+POWER(0.3,Param!$M$21)),-2),0))</f>
        <v>4.0129642227858149</v>
      </c>
      <c r="DG15" s="53">
        <f ca="1">IF(ScreenHeight!$B16&lt;OFFSET(Radar!$AC$3,COLUMN(),0),
    Param!$B$38/ScreenHeight!$B16,
    (Param!$B$37+1/(1-OFFSET(Radar!$AD$3,COLUMN(),0)*ScreenHeight!$C16)/Param!$B$39)/OFFSET(Radar!$AC$3,COLUMN(),0)
)*DistanceShader!DG15*LightShader!DG15*(IF(OFFSET(Ghosts!$S$41,COLUMN(),0)&lt;ScreenHeight!$E16,
   1,
   (SQRT(OFFSET(Ghosts!$T$41,COLUMN(),0)-OFFSET(Ghosts!$R$41,COLUMN(),0)*ScreenHeight!$D16)-1))+IF(Ghosts!$B$35,IF(Param!$M$21,-1-POWER(0.3,Param!$M$21)/(IF(Param!$M$21&lt;20,LightShader!DG106,OFFSET(LightShader!DG106,Param!$M$21-20,0)
)+POWER(0.3,Param!$M$21)),-2),0))</f>
        <v>3.9500379974329012</v>
      </c>
      <c r="DH15" s="53">
        <f ca="1">IF(ScreenHeight!$B16&lt;OFFSET(Radar!$AC$3,COLUMN(),0),
    Param!$B$38/ScreenHeight!$B16,
    (Param!$B$37+1/(1-OFFSET(Radar!$AD$3,COLUMN(),0)*ScreenHeight!$C16)/Param!$B$39)/OFFSET(Radar!$AC$3,COLUMN(),0)
)*DistanceShader!DH15*LightShader!DH15*(IF(OFFSET(Ghosts!$S$41,COLUMN(),0)&lt;ScreenHeight!$E16,
   1,
   (SQRT(OFFSET(Ghosts!$T$41,COLUMN(),0)-OFFSET(Ghosts!$R$41,COLUMN(),0)*ScreenHeight!$D16)-1))+IF(Ghosts!$B$35,IF(Param!$M$21,-1-POWER(0.3,Param!$M$21)/(IF(Param!$M$21&lt;20,LightShader!DH106,OFFSET(LightShader!DH106,Param!$M$21-20,0)
)+POWER(0.3,Param!$M$21)),-2),0))</f>
        <v>3.8861933155025299</v>
      </c>
      <c r="DI15" s="53">
        <f ca="1">IF(ScreenHeight!$B16&lt;OFFSET(Radar!$AC$3,COLUMN(),0),
    Param!$B$38/ScreenHeight!$B16,
    (Param!$B$37+1/(1-OFFSET(Radar!$AD$3,COLUMN(),0)*ScreenHeight!$C16)/Param!$B$39)/OFFSET(Radar!$AC$3,COLUMN(),0)
)*DistanceShader!DI15*LightShader!DI15*(IF(OFFSET(Ghosts!$S$41,COLUMN(),0)&lt;ScreenHeight!$E16,
   1,
   (SQRT(OFFSET(Ghosts!$T$41,COLUMN(),0)-OFFSET(Ghosts!$R$41,COLUMN(),0)*ScreenHeight!$D16)-1))+IF(Ghosts!$B$35,IF(Param!$M$21,-1-POWER(0.3,Param!$M$21)/(IF(Param!$M$21&lt;20,LightShader!DI106,OFFSET(LightShader!DI106,Param!$M$21-20,0)
)+POWER(0.3,Param!$M$21)),-2),0))</f>
        <v>3.8217047311582797</v>
      </c>
      <c r="DJ15" s="53">
        <f ca="1">IF(ScreenHeight!$B16&lt;OFFSET(Radar!$AC$3,COLUMN(),0),
    Param!$B$38/ScreenHeight!$B16,
    (Param!$B$37+1/(1-OFFSET(Radar!$AD$3,COLUMN(),0)*ScreenHeight!$C16)/Param!$B$39)/OFFSET(Radar!$AC$3,COLUMN(),0)
)*DistanceShader!DJ15*LightShader!DJ15*(IF(OFFSET(Ghosts!$S$41,COLUMN(),0)&lt;ScreenHeight!$E16,
   1,
   (SQRT(OFFSET(Ghosts!$T$41,COLUMN(),0)-OFFSET(Ghosts!$R$41,COLUMN(),0)*ScreenHeight!$D16)-1))+IF(Ghosts!$B$35,IF(Param!$M$21,-1-POWER(0.3,Param!$M$21)/(IF(Param!$M$21&lt;20,LightShader!DJ106,OFFSET(LightShader!DJ106,Param!$M$21-20,0)
)+POWER(0.3,Param!$M$21)),-2),0))</f>
        <v>3.7568233317830813</v>
      </c>
      <c r="DK15" s="53">
        <f ca="1">IF(ScreenHeight!$B16&lt;OFFSET(Radar!$AC$3,COLUMN(),0),
    Param!$B$38/ScreenHeight!$B16,
    (Param!$B$37+1/(1-OFFSET(Radar!$AD$3,COLUMN(),0)*ScreenHeight!$C16)/Param!$B$39)/OFFSET(Radar!$AC$3,COLUMN(),0)
)*DistanceShader!DK15*LightShader!DK15*(IF(OFFSET(Ghosts!$S$41,COLUMN(),0)&lt;ScreenHeight!$E16,
   1,
   (SQRT(OFFSET(Ghosts!$T$41,COLUMN(),0)-OFFSET(Ghosts!$R$41,COLUMN(),0)*ScreenHeight!$D16)-1))+IF(Ghosts!$B$35,IF(Param!$M$21,-1-POWER(0.3,Param!$M$21)/(IF(Param!$M$21&lt;20,LightShader!DK106,OFFSET(LightShader!DK106,Param!$M$21-20,0)
)+POWER(0.3,Param!$M$21)),-2),0))</f>
        <v>3.6917766808476458</v>
      </c>
      <c r="DL15" s="53">
        <f ca="1">IF(ScreenHeight!$B16&lt;OFFSET(Radar!$AC$3,COLUMN(),0),
    Param!$B$38/ScreenHeight!$B16,
    (Param!$B$37+1/(1-OFFSET(Radar!$AD$3,COLUMN(),0)*ScreenHeight!$C16)/Param!$B$39)/OFFSET(Radar!$AC$3,COLUMN(),0)
)*DistanceShader!DL15*LightShader!DL15*(IF(OFFSET(Ghosts!$S$41,COLUMN(),0)&lt;ScreenHeight!$E16,
   1,
   (SQRT(OFFSET(Ghosts!$T$41,COLUMN(),0)-OFFSET(Ghosts!$R$41,COLUMN(),0)*ScreenHeight!$D16)-1))+IF(Ghosts!$B$35,IF(Param!$M$21,-1-POWER(0.3,Param!$M$21)/(IF(Param!$M$21&lt;20,LightShader!DL106,OFFSET(LightShader!DL106,Param!$M$21-20,0)
)+POWER(0.3,Param!$M$21)),-2),0))</f>
        <v>3.6267692158693068</v>
      </c>
      <c r="DM15" s="53">
        <f ca="1">IF(ScreenHeight!$B16&lt;OFFSET(Radar!$AC$3,COLUMN(),0),
    Param!$B$38/ScreenHeight!$B16,
    (Param!$B$37+1/(1-OFFSET(Radar!$AD$3,COLUMN(),0)*ScreenHeight!$C16)/Param!$B$39)/OFFSET(Radar!$AC$3,COLUMN(),0)
)*DistanceShader!DM15*LightShader!DM15*(IF(OFFSET(Ghosts!$S$41,COLUMN(),0)&lt;ScreenHeight!$E16,
   1,
   (SQRT(OFFSET(Ghosts!$T$41,COLUMN(),0)-OFFSET(Ghosts!$R$41,COLUMN(),0)*ScreenHeight!$D16)-1))+IF(Ghosts!$B$35,IF(Param!$M$21,-1-POWER(0.3,Param!$M$21)/(IF(Param!$M$21&lt;20,LightShader!DM106,OFFSET(LightShader!DM106,Param!$M$21-20,0)
)+POWER(0.3,Param!$M$21)),-2),0))</f>
        <v>3.5619830059710083</v>
      </c>
      <c r="DN15" s="53">
        <f ca="1">IF(ScreenHeight!$B16&lt;OFFSET(Radar!$AC$3,COLUMN(),0),
    Param!$B$38/ScreenHeight!$B16,
    (Param!$B$37+1/(1-OFFSET(Radar!$AD$3,COLUMN(),0)*ScreenHeight!$C16)/Param!$B$39)/OFFSET(Radar!$AC$3,COLUMN(),0)
)*DistanceShader!DN15*LightShader!DN15*(IF(OFFSET(Ghosts!$S$41,COLUMN(),0)&lt;ScreenHeight!$E16,
   1,
   (SQRT(OFFSET(Ghosts!$T$41,COLUMN(),0)-OFFSET(Ghosts!$R$41,COLUMN(),0)*ScreenHeight!$D16)-1))+IF(Ghosts!$B$35,IF(Param!$M$21,-1-POWER(0.3,Param!$M$21)/(IF(Param!$M$21&lt;20,LightShader!DN106,OFFSET(LightShader!DN106,Param!$M$21-20,0)
)+POWER(0.3,Param!$M$21)),-2),0))</f>
        <v>3.4975787814177144</v>
      </c>
      <c r="DO15" s="53">
        <f ca="1">IF(ScreenHeight!$B16&lt;OFFSET(Radar!$AC$3,COLUMN(),0),
    Param!$B$38/ScreenHeight!$B16,
    (Param!$B$37+1/(1-OFFSET(Radar!$AD$3,COLUMN(),0)*ScreenHeight!$C16)/Param!$B$39)/OFFSET(Radar!$AC$3,COLUMN(),0)
)*DistanceShader!DO15*LightShader!DO15*(IF(OFFSET(Ghosts!$S$41,COLUMN(),0)&lt;ScreenHeight!$E16,
   1,
   (SQRT(OFFSET(Ghosts!$T$41,COLUMN(),0)-OFFSET(Ghosts!$R$41,COLUMN(),0)*ScreenHeight!$D16)-1))+IF(Ghosts!$B$35,IF(Param!$M$21,-1-POWER(0.3,Param!$M$21)/(IF(Param!$M$21&lt;20,LightShader!DO106,OFFSET(LightShader!DO106,Param!$M$21-20,0)
)+POWER(0.3,Param!$M$21)),-2),0))</f>
        <v>3.4336971573428938</v>
      </c>
      <c r="DP15" s="53">
        <f ca="1">IF(ScreenHeight!$B16&lt;OFFSET(Radar!$AC$3,COLUMN(),0),
    Param!$B$38/ScreenHeight!$B16,
    (Param!$B$37+1/(1-OFFSET(Radar!$AD$3,COLUMN(),0)*ScreenHeight!$C16)/Param!$B$39)/OFFSET(Radar!$AC$3,COLUMN(),0)
)*DistanceShader!DP15*LightShader!DP15*(IF(OFFSET(Ghosts!$S$41,COLUMN(),0)&lt;ScreenHeight!$E16,
   1,
   (SQRT(OFFSET(Ghosts!$T$41,COLUMN(),0)-OFFSET(Ghosts!$R$41,COLUMN(),0)*ScreenHeight!$D16)-1))+IF(Ghosts!$B$35,IF(Param!$M$21,-1-POWER(0.3,Param!$M$21)/(IF(Param!$M$21&lt;20,LightShader!DP106,OFFSET(LightShader!DP106,Param!$M$21-20,0)
)+POWER(0.3,Param!$M$21)),-2),0))</f>
        <v>3.3704599846297953</v>
      </c>
      <c r="DQ15" s="53">
        <f ca="1">IF(ScreenHeight!$B16&lt;OFFSET(Radar!$AC$3,COLUMN(),0),
    Param!$B$38/ScreenHeight!$B16,
    (Param!$B$37+1/(1-OFFSET(Radar!$AD$3,COLUMN(),0)*ScreenHeight!$C16)/Param!$B$39)/OFFSET(Radar!$AC$3,COLUMN(),0)
)*DistanceShader!DQ15*LightShader!DQ15*(IF(OFFSET(Ghosts!$S$41,COLUMN(),0)&lt;ScreenHeight!$E16,
   1,
   (SQRT(OFFSET(Ghosts!$T$41,COLUMN(),0)-OFFSET(Ghosts!$R$41,COLUMN(),0)*ScreenHeight!$D16)-1))+IF(Ghosts!$B$35,IF(Param!$M$21,-1-POWER(0.3,Param!$M$21)/(IF(Param!$M$21&lt;20,LightShader!DQ106,OFFSET(LightShader!DQ106,Param!$M$21-20,0)
)+POWER(0.3,Param!$M$21)),-2),0))</f>
        <v>3.3079717717758879</v>
      </c>
      <c r="DR15" s="53">
        <f ca="1">IF(ScreenHeight!$B16&lt;OFFSET(Radar!$AC$3,COLUMN(),0),
    Param!$B$38/ScreenHeight!$B16,
    (Param!$B$37+1/(1-OFFSET(Radar!$AD$3,COLUMN(),0)*ScreenHeight!$C16)/Param!$B$39)/OFFSET(Radar!$AC$3,COLUMN(),0)
)*DistanceShader!DR15*LightShader!DR15*(IF(OFFSET(Ghosts!$S$41,COLUMN(),0)&lt;ScreenHeight!$E16,
   1,
   (SQRT(OFFSET(Ghosts!$T$41,COLUMN(),0)-OFFSET(Ghosts!$R$41,COLUMN(),0)*ScreenHeight!$D16)-1))+IF(Ghosts!$B$35,IF(Param!$M$21,-1-POWER(0.3,Param!$M$21)/(IF(Param!$M$21&lt;20,LightShader!DR106,OFFSET(LightShader!DR106,Param!$M$21-20,0)
)+POWER(0.3,Param!$M$21)),-2),0))</f>
        <v>3.2463211319679632</v>
      </c>
      <c r="DS15" s="53">
        <f ca="1">IF(ScreenHeight!$B16&lt;OFFSET(Radar!$AC$3,COLUMN(),0),
    Param!$B$38/ScreenHeight!$B16,
    (Param!$B$37+1/(1-OFFSET(Radar!$AD$3,COLUMN(),0)*ScreenHeight!$C16)/Param!$B$39)/OFFSET(Radar!$AC$3,COLUMN(),0)
)*DistanceShader!DS15*LightShader!DS15*(IF(OFFSET(Ghosts!$S$41,COLUMN(),0)&lt;ScreenHeight!$E16,
   1,
   (SQRT(OFFSET(Ghosts!$T$41,COLUMN(),0)-OFFSET(Ghosts!$R$41,COLUMN(),0)*ScreenHeight!$D16)-1))+IF(Ghosts!$B$35,IF(Param!$M$21,-1-POWER(0.3,Param!$M$21)/(IF(Param!$M$21&lt;20,LightShader!DS106,OFFSET(LightShader!DS106,Param!$M$21-20,0)
)+POWER(0.3,Param!$M$21)),-2),0))</f>
        <v>3.1855822191523475</v>
      </c>
      <c r="DT15" s="53">
        <f ca="1">IF(ScreenHeight!$B16&lt;OFFSET(Radar!$AC$3,COLUMN(),0),
    Param!$B$38/ScreenHeight!$B16,
    (Param!$B$37+1/(1-OFFSET(Radar!$AD$3,COLUMN(),0)*ScreenHeight!$C16)/Param!$B$39)/OFFSET(Radar!$AC$3,COLUMN(),0)
)*DistanceShader!DT15*LightShader!DT15*(IF(OFFSET(Ghosts!$S$41,COLUMN(),0)&lt;ScreenHeight!$E16,
   1,
   (SQRT(OFFSET(Ghosts!$T$41,COLUMN(),0)-OFFSET(Ghosts!$R$41,COLUMN(),0)*ScreenHeight!$D16)-1))+IF(Ghosts!$B$35,IF(Param!$M$21,-1-POWER(0.3,Param!$M$21)/(IF(Param!$M$21&lt;20,LightShader!DT106,OFFSET(LightShader!DT106,Param!$M$21-20,0)
)+POWER(0.3,Param!$M$21)),-2),0))</f>
        <v>3.12581612538294</v>
      </c>
      <c r="DU15" s="53">
        <f ca="1">IF(ScreenHeight!$B16&lt;OFFSET(Radar!$AC$3,COLUMN(),0),
    Param!$B$38/ScreenHeight!$B16,
    (Param!$B$37+1/(1-OFFSET(Radar!$AD$3,COLUMN(),0)*ScreenHeight!$C16)/Param!$B$39)/OFFSET(Radar!$AC$3,COLUMN(),0)
)*DistanceShader!DU15*LightShader!DU15*(IF(OFFSET(Ghosts!$S$41,COLUMN(),0)&lt;ScreenHeight!$E16,
   1,
   (SQRT(OFFSET(Ghosts!$T$41,COLUMN(),0)-OFFSET(Ghosts!$R$41,COLUMN(),0)*ScreenHeight!$D16)-1))+IF(Ghosts!$B$35,IF(Param!$M$21,-1-POWER(0.3,Param!$M$21)/(IF(Param!$M$21&lt;20,LightShader!DU106,OFFSET(LightShader!DU106,Param!$M$21-20,0)
)+POWER(0.3,Param!$M$21)),-2),0))</f>
        <v>3.0670722190770898</v>
      </c>
      <c r="DV15" s="53">
        <f ca="1">IF(ScreenHeight!$B16&lt;OFFSET(Radar!$AC$3,COLUMN(),0),
    Param!$B$38/ScreenHeight!$B16,
    (Param!$B$37+1/(1-OFFSET(Radar!$AD$3,COLUMN(),0)*ScreenHeight!$C16)/Param!$B$39)/OFFSET(Radar!$AC$3,COLUMN(),0)
)*DistanceShader!DV15*LightShader!DV15*(IF(OFFSET(Ghosts!$S$41,COLUMN(),0)&lt;ScreenHeight!$E16,
   1,
   (SQRT(OFFSET(Ghosts!$T$41,COLUMN(),0)-OFFSET(Ghosts!$R$41,COLUMN(),0)*ScreenHeight!$D16)-1))+IF(Ghosts!$B$35,IF(Param!$M$21,-1-POWER(0.3,Param!$M$21)/(IF(Param!$M$21&lt;20,LightShader!DV106,OFFSET(LightShader!DV106,Param!$M$21-20,0)
)+POWER(0.3,Param!$M$21)),-2),0))</f>
        <v>3.0093894100032443</v>
      </c>
      <c r="DW15" s="53">
        <f ca="1">IF(ScreenHeight!$B16&lt;OFFSET(Radar!$AC$3,COLUMN(),0),
    Param!$B$38/ScreenHeight!$B16,
    (Param!$B$37+1/(1-OFFSET(Radar!$AD$3,COLUMN(),0)*ScreenHeight!$C16)/Param!$B$39)/OFFSET(Radar!$AC$3,COLUMN(),0)
)*DistanceShader!DW15*LightShader!DW15*(IF(OFFSET(Ghosts!$S$41,COLUMN(),0)&lt;ScreenHeight!$E16,
   1,
   (SQRT(OFFSET(Ghosts!$T$41,COLUMN(),0)-OFFSET(Ghosts!$R$41,COLUMN(),0)*ScreenHeight!$D16)-1))+IF(Ghosts!$B$35,IF(Param!$M$21,-1-POWER(0.3,Param!$M$21)/(IF(Param!$M$21&lt;20,LightShader!DW106,OFFSET(LightShader!DW106,Param!$M$21-20,0)
)+POWER(0.3,Param!$M$21)),-2),0))</f>
        <v>2.9527973319235969</v>
      </c>
      <c r="DX15" s="53">
        <f ca="1">IF(ScreenHeight!$B16&lt;OFFSET(Radar!$AC$3,COLUMN(),0),
    Param!$B$38/ScreenHeight!$B16,
    (Param!$B$37+1/(1-OFFSET(Radar!$AD$3,COLUMN(),0)*ScreenHeight!$C16)/Param!$B$39)/OFFSET(Radar!$AC$3,COLUMN(),0)
)*DistanceShader!DX15*LightShader!DX15*(IF(OFFSET(Ghosts!$S$41,COLUMN(),0)&lt;ScreenHeight!$E16,
   1,
   (SQRT(OFFSET(Ghosts!$T$41,COLUMN(),0)-OFFSET(Ghosts!$R$41,COLUMN(),0)*ScreenHeight!$D16)-1))+IF(Ghosts!$B$35,IF(Param!$M$21,-1-POWER(0.3,Param!$M$21)/(IF(Param!$M$21&lt;20,LightShader!DX106,OFFSET(LightShader!DX106,Param!$M$21-20,0)
)+POWER(0.3,Param!$M$21)),-2),0))</f>
        <v>2.8973174379155697</v>
      </c>
      <c r="DY15" s="53">
        <f ca="1">IF(ScreenHeight!$B16&lt;OFFSET(Radar!$AC$3,COLUMN(),0),
    Param!$B$38/ScreenHeight!$B16,
    (Param!$B$37+1/(1-OFFSET(Radar!$AD$3,COLUMN(),0)*ScreenHeight!$C16)/Param!$B$39)/OFFSET(Radar!$AC$3,COLUMN(),0)
)*DistanceShader!DY15*LightShader!DY15*(IF(OFFSET(Ghosts!$S$41,COLUMN(),0)&lt;ScreenHeight!$E16,
   1,
   (SQRT(OFFSET(Ghosts!$T$41,COLUMN(),0)-OFFSET(Ghosts!$R$41,COLUMN(),0)*ScreenHeight!$D16)-1))+IF(Ghosts!$B$35,IF(Param!$M$21,-1-POWER(0.3,Param!$M$21)/(IF(Param!$M$21&lt;20,LightShader!DY106,OFFSET(LightShader!DY106,Param!$M$21-20,0)
)+POWER(0.3,Param!$M$21)),-2),0))</f>
        <v>2.8429640066138862</v>
      </c>
      <c r="DZ15" s="53">
        <f ca="1">IF(ScreenHeight!$B16&lt;OFFSET(Radar!$AC$3,COLUMN(),0),
    Param!$B$38/ScreenHeight!$B16,
    (Param!$B$37+1/(1-OFFSET(Radar!$AD$3,COLUMN(),0)*ScreenHeight!$C16)/Param!$B$39)/OFFSET(Radar!$AC$3,COLUMN(),0)
)*DistanceShader!DZ15*LightShader!DZ15*(IF(OFFSET(Ghosts!$S$41,COLUMN(),0)&lt;ScreenHeight!$E16,
   1,
   (SQRT(OFFSET(Ghosts!$T$41,COLUMN(),0)-OFFSET(Ghosts!$R$41,COLUMN(),0)*ScreenHeight!$D16)-1))+IF(Ghosts!$B$35,IF(Param!$M$21,-1-POWER(0.3,Param!$M$21)/(IF(Param!$M$21&lt;20,LightShader!DZ106,OFFSET(LightShader!DZ106,Param!$M$21-20,0)
)+POWER(0.3,Param!$M$21)),-2),0))</f>
        <v>2.7897450600725691</v>
      </c>
      <c r="EA15" s="53">
        <f ca="1">IF(ScreenHeight!$B16&lt;OFFSET(Radar!$AC$3,COLUMN(),0),
    Param!$B$38/ScreenHeight!$B16,
    (Param!$B$37+1/(1-OFFSET(Radar!$AD$3,COLUMN(),0)*ScreenHeight!$C16)/Param!$B$39)/OFFSET(Radar!$AC$3,COLUMN(),0)
)*DistanceShader!EA15*LightShader!EA15*(IF(OFFSET(Ghosts!$S$41,COLUMN(),0)&lt;ScreenHeight!$E16,
   1,
   (SQRT(OFFSET(Ghosts!$T$41,COLUMN(),0)-OFFSET(Ghosts!$R$41,COLUMN(),0)*ScreenHeight!$D16)-1))+IF(Ghosts!$B$35,IF(Param!$M$21,-1-POWER(0.3,Param!$M$21)/(IF(Param!$M$21&lt;20,LightShader!EA106,OFFSET(LightShader!EA106,Param!$M$21-20,0)
)+POWER(0.3,Param!$M$21)),-2),0))</f>
        <v>2.7376631957635911</v>
      </c>
      <c r="EB15" s="53">
        <f ca="1">IF(ScreenHeight!$B16&lt;OFFSET(Radar!$AC$3,COLUMN(),0),
    Param!$B$38/ScreenHeight!$B16,
    (Param!$B$37+1/(1-OFFSET(Radar!$AD$3,COLUMN(),0)*ScreenHeight!$C16)/Param!$B$39)/OFFSET(Radar!$AC$3,COLUMN(),0)
)*DistanceShader!EB15*LightShader!EB15*(IF(OFFSET(Ghosts!$S$41,COLUMN(),0)&lt;ScreenHeight!$E16,
   1,
   (SQRT(OFFSET(Ghosts!$T$41,COLUMN(),0)-OFFSET(Ghosts!$R$41,COLUMN(),0)*ScreenHeight!$D16)-1))+IF(Ghosts!$B$35,IF(Param!$M$21,-1-POWER(0.3,Param!$M$21)/(IF(Param!$M$21&lt;20,LightShader!EB106,OFFSET(LightShader!EB106,Param!$M$21-20,0)
)+POWER(0.3,Param!$M$21)),-2),0))</f>
        <v>2.6867163365183866</v>
      </c>
      <c r="EC15" s="53">
        <f ca="1">IF(ScreenHeight!$B16&lt;OFFSET(Radar!$AC$3,COLUMN(),0),
    Param!$B$38/ScreenHeight!$B16,
    (Param!$B$37+1/(1-OFFSET(Radar!$AD$3,COLUMN(),0)*ScreenHeight!$C16)/Param!$B$39)/OFFSET(Radar!$AC$3,COLUMN(),0)
)*DistanceShader!EC15*LightShader!EC15*(IF(OFFSET(Ghosts!$S$41,COLUMN(),0)&lt;ScreenHeight!$E16,
   1,
   (SQRT(OFFSET(Ghosts!$T$41,COLUMN(),0)-OFFSET(Ghosts!$R$41,COLUMN(),0)*ScreenHeight!$D16)-1))+IF(Ghosts!$B$35,IF(Param!$M$21,-1-POWER(0.3,Param!$M$21)/(IF(Param!$M$21&lt;20,LightShader!EC106,OFFSET(LightShader!EC106,Param!$M$21-20,0)
)+POWER(0.3,Param!$M$21)),-2),0))</f>
        <v>2.636898403080965</v>
      </c>
      <c r="ED15" s="53">
        <f ca="1">IF(ScreenHeight!$B16&lt;OFFSET(Radar!$AC$3,COLUMN(),0),
    Param!$B$38/ScreenHeight!$B16,
    (Param!$B$37+1/(1-OFFSET(Radar!$AD$3,COLUMN(),0)*ScreenHeight!$C16)/Param!$B$39)/OFFSET(Radar!$AC$3,COLUMN(),0)
)*DistanceShader!ED15*LightShader!ED15*(IF(OFFSET(Ghosts!$S$41,COLUMN(),0)&lt;ScreenHeight!$E16,
   1,
   (SQRT(OFFSET(Ghosts!$T$41,COLUMN(),0)-OFFSET(Ghosts!$R$41,COLUMN(),0)*ScreenHeight!$D16)-1))+IF(Ghosts!$B$35,IF(Param!$M$21,-1-POWER(0.3,Param!$M$21)/(IF(Param!$M$21&lt;20,LightShader!ED106,OFFSET(LightShader!ED106,Param!$M$21-20,0)
)+POWER(0.3,Param!$M$21)),-2),0))</f>
        <v>2.5881999144654784</v>
      </c>
      <c r="EE15" s="53">
        <f ca="1">IF(ScreenHeight!$B16&lt;OFFSET(Radar!$AC$3,COLUMN(),0),
    Param!$B$38/ScreenHeight!$B16,
    (Param!$B$37+1/(1-OFFSET(Radar!$AD$3,COLUMN(),0)*ScreenHeight!$C16)/Param!$B$39)/OFFSET(Radar!$AC$3,COLUMN(),0)
)*DistanceShader!EE15*LightShader!EE15*(IF(OFFSET(Ghosts!$S$41,COLUMN(),0)&lt;ScreenHeight!$E16,
   1,
   (SQRT(OFFSET(Ghosts!$T$41,COLUMN(),0)-OFFSET(Ghosts!$R$41,COLUMN(),0)*ScreenHeight!$D16)-1))+IF(Ghosts!$B$35,IF(Param!$M$21,-1-POWER(0.3,Param!$M$21)/(IF(Param!$M$21&lt;20,LightShader!EE106,OFFSET(LightShader!EE106,Param!$M$21-20,0)
)+POWER(0.3,Param!$M$21)),-2),0))</f>
        <v>2.5406085215722509</v>
      </c>
      <c r="EF15" s="53">
        <f ca="1">IF(ScreenHeight!$B16&lt;OFFSET(Radar!$AC$3,COLUMN(),0),
    Param!$B$38/ScreenHeight!$B16,
    (Param!$B$37+1/(1-OFFSET(Radar!$AD$3,COLUMN(),0)*ScreenHeight!$C16)/Param!$B$39)/OFFSET(Radar!$AC$3,COLUMN(),0)
)*DistanceShader!EF15*LightShader!EF15*(IF(OFFSET(Ghosts!$S$41,COLUMN(),0)&lt;ScreenHeight!$E16,
   1,
   (SQRT(OFFSET(Ghosts!$T$41,COLUMN(),0)-OFFSET(Ghosts!$R$41,COLUMN(),0)*ScreenHeight!$D16)-1))+IF(Ghosts!$B$35,IF(Param!$M$21,-1-POWER(0.3,Param!$M$21)/(IF(Param!$M$21&lt;20,LightShader!EF106,OFFSET(LightShader!EF106,Param!$M$21-20,0)
)+POWER(0.3,Param!$M$21)),-2),0))</f>
        <v>2.4941094795780123</v>
      </c>
      <c r="EG15" s="53">
        <f ca="1">IF(ScreenHeight!$B16&lt;OFFSET(Radar!$AC$3,COLUMN(),0),
    Param!$B$38/ScreenHeight!$B16,
    (Param!$B$37+1/(1-OFFSET(Radar!$AD$3,COLUMN(),0)*ScreenHeight!$C16)/Param!$B$39)/OFFSET(Radar!$AC$3,COLUMN(),0)
)*DistanceShader!EG15*LightShader!EG15*(IF(OFFSET(Ghosts!$S$41,COLUMN(),0)&lt;ScreenHeight!$E16,
   1,
   (SQRT(OFFSET(Ghosts!$T$41,COLUMN(),0)-OFFSET(Ghosts!$R$41,COLUMN(),0)*ScreenHeight!$D16)-1))+IF(Ghosts!$B$35,IF(Param!$M$21,-1-POWER(0.3,Param!$M$21)/(IF(Param!$M$21&lt;20,LightShader!EG106,OFFSET(LightShader!EG106,Param!$M$21-20,0)
)+POWER(0.3,Param!$M$21)),-2),0))</f>
        <v>2.4486860645302775</v>
      </c>
      <c r="EH15" s="53">
        <f ca="1">IF(ScreenHeight!$B16&lt;OFFSET(Radar!$AC$3,COLUMN(),0),
    Param!$B$38/ScreenHeight!$B16,
    (Param!$B$37+1/(1-OFFSET(Radar!$AD$3,COLUMN(),0)*ScreenHeight!$C16)/Param!$B$39)/OFFSET(Radar!$AC$3,COLUMN(),0)
)*DistanceShader!EH15*LightShader!EH15*(IF(OFFSET(Ghosts!$S$41,COLUMN(),0)&lt;ScreenHeight!$E16,
   1,
   (SQRT(OFFSET(Ghosts!$T$41,COLUMN(),0)-OFFSET(Ghosts!$R$41,COLUMN(),0)*ScreenHeight!$D16)-1))+IF(Ghosts!$B$35,IF(Param!$M$21,-1-POWER(0.3,Param!$M$21)/(IF(Param!$M$21&lt;20,LightShader!EH106,OFFSET(LightShader!EH106,Param!$M$21-20,0)
)+POWER(0.3,Param!$M$21)),-2),0))</f>
        <v>2.4043199393849166</v>
      </c>
      <c r="EI15" s="53">
        <f ca="1">IF(ScreenHeight!$B16&lt;OFFSET(Radar!$AC$3,COLUMN(),0),
    Param!$B$38/ScreenHeight!$B16,
    (Param!$B$37+1/(1-OFFSET(Radar!$AD$3,COLUMN(),0)*ScreenHeight!$C16)/Param!$B$39)/OFFSET(Radar!$AC$3,COLUMN(),0)
)*DistanceShader!EI15*LightShader!EI15*(IF(OFFSET(Ghosts!$S$41,COLUMN(),0)&lt;ScreenHeight!$E16,
   1,
   (SQRT(OFFSET(Ghosts!$T$41,COLUMN(),0)-OFFSET(Ghosts!$R$41,COLUMN(),0)*ScreenHeight!$D16)-1))+IF(Ghosts!$B$35,IF(Param!$M$21,-1-POWER(0.3,Param!$M$21)/(IF(Param!$M$21&lt;20,LightShader!EI106,OFFSET(LightShader!EI106,Param!$M$21-20,0)
)+POWER(0.3,Param!$M$21)),-2),0))</f>
        <v>2.3609914744632796</v>
      </c>
      <c r="EJ15" s="53">
        <f ca="1">IF(ScreenHeight!$B16&lt;OFFSET(Radar!$AC$3,COLUMN(),0),
    Param!$B$38/ScreenHeight!$B16,
    (Param!$B$37+1/(1-OFFSET(Radar!$AD$3,COLUMN(),0)*ScreenHeight!$C16)/Param!$B$39)/OFFSET(Radar!$AC$3,COLUMN(),0)
)*DistanceShader!EJ15*LightShader!EJ15*(IF(OFFSET(Ghosts!$S$41,COLUMN(),0)&lt;ScreenHeight!$E16,
   1,
   (SQRT(OFFSET(Ghosts!$T$41,COLUMN(),0)-OFFSET(Ghosts!$R$41,COLUMN(),0)*ScreenHeight!$D16)-1))+IF(Ghosts!$B$35,IF(Param!$M$21,-1-POWER(0.3,Param!$M$21)/(IF(Param!$M$21&lt;20,LightShader!EJ106,OFFSET(LightShader!EJ106,Param!$M$21-20,0)
)+POWER(0.3,Param!$M$21)),-2),0))</f>
        <v>2.3186800269972818</v>
      </c>
      <c r="EK15" s="53">
        <f ca="1">IF(ScreenHeight!$B16&lt;OFFSET(Radar!$AC$3,COLUMN(),0),
    Param!$B$38/ScreenHeight!$B16,
    (Param!$B$37+1/(1-OFFSET(Radar!$AD$3,COLUMN(),0)*ScreenHeight!$C16)/Param!$B$39)/OFFSET(Radar!$AC$3,COLUMN(),0)
)*DistanceShader!EK15*LightShader!EK15*(IF(OFFSET(Ghosts!$S$41,COLUMN(),0)&lt;ScreenHeight!$E16,
   1,
   (SQRT(OFFSET(Ghosts!$T$41,COLUMN(),0)-OFFSET(Ghosts!$R$41,COLUMN(),0)*ScreenHeight!$D16)-1))+IF(Ghosts!$B$35,IF(Param!$M$21,-1-POWER(0.3,Param!$M$21)/(IF(Param!$M$21&lt;20,LightShader!EK106,OFFSET(LightShader!EK106,Param!$M$21-20,0)
)+POWER(0.3,Param!$M$21)),-2),0))</f>
        <v>2.2773641840976544</v>
      </c>
      <c r="EL15" s="53">
        <f ca="1">IF(ScreenHeight!$B16&lt;OFFSET(Radar!$AC$3,COLUMN(),0),
    Param!$B$38/ScreenHeight!$B16,
    (Param!$B$37+1/(1-OFFSET(Radar!$AD$3,COLUMN(),0)*ScreenHeight!$C16)/Param!$B$39)/OFFSET(Radar!$AC$3,COLUMN(),0)
)*DistanceShader!EL15*LightShader!EL15*(IF(OFFSET(Ghosts!$S$41,COLUMN(),0)&lt;ScreenHeight!$E16,
   1,
   (SQRT(OFFSET(Ghosts!$T$41,COLUMN(),0)-OFFSET(Ghosts!$R$41,COLUMN(),0)*ScreenHeight!$D16)-1))+IF(Ghosts!$B$35,IF(Param!$M$21,-1-POWER(0.3,Param!$M$21)/(IF(Param!$M$21&lt;20,LightShader!EL106,OFFSET(LightShader!EL106,Param!$M$21-20,0)
)+POWER(0.3,Param!$M$21)),-2),0))</f>
        <v>2.2370219731374719</v>
      </c>
      <c r="EM15" s="53">
        <f ca="1">IF(ScreenHeight!$B16&lt;OFFSET(Radar!$AC$3,COLUMN(),0),
    Param!$B$38/ScreenHeight!$B16,
    (Param!$B$37+1/(1-OFFSET(Radar!$AD$3,COLUMN(),0)*ScreenHeight!$C16)/Param!$B$39)/OFFSET(Radar!$AC$3,COLUMN(),0)
)*DistanceShader!EM15*LightShader!EM15*(IF(OFFSET(Ghosts!$S$41,COLUMN(),0)&lt;ScreenHeight!$E16,
   1,
   (SQRT(OFFSET(Ghosts!$T$41,COLUMN(),0)-OFFSET(Ghosts!$R$41,COLUMN(),0)*ScreenHeight!$D16)-1))+IF(Ghosts!$B$35,IF(Param!$M$21,-1-POWER(0.3,Param!$M$21)/(IF(Param!$M$21&lt;20,LightShader!EM106,OFFSET(LightShader!EM106,Param!$M$21-20,0)
)+POWER(0.3,Param!$M$21)),-2),0))</f>
        <v>2.197631043201242</v>
      </c>
      <c r="EN15" s="53">
        <f ca="1">IF(ScreenHeight!$B16&lt;OFFSET(Radar!$AC$3,COLUMN(),0),
    Param!$B$38/ScreenHeight!$B16,
    (Param!$B$37+1/(1-OFFSET(Radar!$AD$3,COLUMN(),0)*ScreenHeight!$C16)/Param!$B$39)/OFFSET(Radar!$AC$3,COLUMN(),0)
)*DistanceShader!EN15*LightShader!EN15*(IF(OFFSET(Ghosts!$S$41,COLUMN(),0)&lt;ScreenHeight!$E16,
   1,
   (SQRT(OFFSET(Ghosts!$T$41,COLUMN(),0)-OFFSET(Ghosts!$R$41,COLUMN(),0)*ScreenHeight!$D16)-1))+IF(Ghosts!$B$35,IF(Param!$M$21,-1-POWER(0.3,Param!$M$21)/(IF(Param!$M$21&lt;20,LightShader!EN106,OFFSET(LightShader!EN106,Param!$M$21-20,0)
)+POWER(0.3,Param!$M$21)),-2),0))</f>
        <v>2.159168820917325</v>
      </c>
      <c r="EO15" s="53">
        <f ca="1">IF(ScreenHeight!$B16&lt;OFFSET(Radar!$AC$3,COLUMN(),0),
    Param!$B$38/ScreenHeight!$B16,
    (Param!$B$37+1/(1-OFFSET(Radar!$AD$3,COLUMN(),0)*ScreenHeight!$C16)/Param!$B$39)/OFFSET(Radar!$AC$3,COLUMN(),0)
)*DistanceShader!EO15*LightShader!EO15*(IF(OFFSET(Ghosts!$S$41,COLUMN(),0)&lt;ScreenHeight!$E16,
   1,
   (SQRT(OFFSET(Ghosts!$T$41,COLUMN(),0)-OFFSET(Ghosts!$R$41,COLUMN(),0)*ScreenHeight!$D16)-1))+IF(Ghosts!$B$35,IF(Param!$M$21,-1-POWER(0.3,Param!$M$21)/(IF(Param!$M$21&lt;20,LightShader!EO106,OFFSET(LightShader!EO106,Param!$M$21-20,0)
)+POWER(0.3,Param!$M$21)),-2),0))</f>
        <v>2.1216126436737439</v>
      </c>
      <c r="EP15" s="53">
        <f ca="1">IF(ScreenHeight!$B16&lt;OFFSET(Radar!$AC$3,COLUMN(),0),
    Param!$B$38/ScreenHeight!$B16,
    (Param!$B$37+1/(1-OFFSET(Radar!$AD$3,COLUMN(),0)*ScreenHeight!$C16)/Param!$B$39)/OFFSET(Radar!$AC$3,COLUMN(),0)
)*DistanceShader!EP15*LightShader!EP15*(IF(OFFSET(Ghosts!$S$41,COLUMN(),0)&lt;ScreenHeight!$E16,
   1,
   (SQRT(OFFSET(Ghosts!$T$41,COLUMN(),0)-OFFSET(Ghosts!$R$41,COLUMN(),0)*ScreenHeight!$D16)-1))+IF(Ghosts!$B$35,IF(Param!$M$21,-1-POWER(0.3,Param!$M$21)/(IF(Param!$M$21&lt;20,LightShader!EP106,OFFSET(LightShader!EP106,Param!$M$21-20,0)
)+POWER(0.3,Param!$M$21)),-2),0))</f>
        <v>2.0849398729180852</v>
      </c>
      <c r="EQ15" s="53">
        <f ca="1">IF(ScreenHeight!$B16&lt;OFFSET(Radar!$AC$3,COLUMN(),0),
    Param!$B$38/ScreenHeight!$B16,
    (Param!$B$37+1/(1-OFFSET(Radar!$AD$3,COLUMN(),0)*ScreenHeight!$C16)/Param!$B$39)/OFFSET(Radar!$AC$3,COLUMN(),0)
)*DistanceShader!EQ15*LightShader!EQ15*(IF(OFFSET(Ghosts!$S$41,COLUMN(),0)&lt;ScreenHeight!$E16,
   1,
   (SQRT(OFFSET(Ghosts!$T$41,COLUMN(),0)-OFFSET(Ghosts!$R$41,COLUMN(),0)*ScreenHeight!$D16)-1))+IF(Ghosts!$B$35,IF(Param!$M$21,-1-POWER(0.3,Param!$M$21)/(IF(Param!$M$21&lt;20,LightShader!EQ106,OFFSET(LightShader!EQ106,Param!$M$21-20,0)
)+POWER(0.3,Param!$M$21)),-2),0))</f>
        <v>2.0491279899632739</v>
      </c>
      <c r="ER15" s="53">
        <f ca="1">IF(ScreenHeight!$B16&lt;OFFSET(Radar!$AC$3,COLUMN(),0),
    Param!$B$38/ScreenHeight!$B16,
    (Param!$B$37+1/(1-OFFSET(Radar!$AD$3,COLUMN(),0)*ScreenHeight!$C16)/Param!$B$39)/OFFSET(Radar!$AC$3,COLUMN(),0)
)*DistanceShader!ER15*LightShader!ER15*(IF(OFFSET(Ghosts!$S$41,COLUMN(),0)&lt;ScreenHeight!$E16,
   1,
   (SQRT(OFFSET(Ghosts!$T$41,COLUMN(),0)-OFFSET(Ghosts!$R$41,COLUMN(),0)*ScreenHeight!$D16)-1))+IF(Ghosts!$B$35,IF(Param!$M$21,-1-POWER(0.3,Param!$M$21)/(IF(Param!$M$21&lt;20,LightShader!ER106,OFFSET(LightShader!ER106,Param!$M$21-20,0)
)+POWER(0.3,Param!$M$21)),-2),0))</f>
        <v>2.0141546764634657</v>
      </c>
      <c r="ES15" s="53">
        <f ca="1">IF(ScreenHeight!$B16&lt;OFFSET(Radar!$AC$3,COLUMN(),0),
    Param!$B$38/ScreenHeight!$B16,
    (Param!$B$37+1/(1-OFFSET(Radar!$AD$3,COLUMN(),0)*ScreenHeight!$C16)/Param!$B$39)/OFFSET(Radar!$AC$3,COLUMN(),0)
)*DistanceShader!ES15*LightShader!ES15*(IF(OFFSET(Ghosts!$S$41,COLUMN(),0)&lt;ScreenHeight!$E16,
   1,
   (SQRT(OFFSET(Ghosts!$T$41,COLUMN(),0)-OFFSET(Ghosts!$R$41,COLUMN(),0)*ScreenHeight!$D16)-1))+IF(Ghosts!$B$35,IF(Param!$M$21,-1-POWER(0.3,Param!$M$21)/(IF(Param!$M$21&lt;20,LightShader!ES106,OFFSET(LightShader!ES106,Param!$M$21-20,0)
)+POWER(0.3,Param!$M$21)),-2),0))</f>
        <v>1.9799978814883021</v>
      </c>
      <c r="ET15" s="53">
        <f ca="1">IF(ScreenHeight!$B16&lt;OFFSET(Radar!$AC$3,COLUMN(),0),
    Param!$B$38/ScreenHeight!$B16,
    (Param!$B$37+1/(1-OFFSET(Radar!$AD$3,COLUMN(),0)*ScreenHeight!$C16)/Param!$B$39)/OFFSET(Radar!$AC$3,COLUMN(),0)
)*DistanceShader!ET15*LightShader!ET15*(IF(OFFSET(Ghosts!$S$41,COLUMN(),0)&lt;ScreenHeight!$E16,
   1,
   (SQRT(OFFSET(Ghosts!$T$41,COLUMN(),0)-OFFSET(Ghosts!$R$41,COLUMN(),0)*ScreenHeight!$D16)-1))+IF(Ghosts!$B$35,IF(Param!$M$21,-1-POWER(0.3,Param!$M$21)/(IF(Param!$M$21&lt;20,LightShader!ET106,OFFSET(LightShader!ET106,Param!$M$21-20,0)
)+POWER(0.3,Param!$M$21)),-2),0))</f>
        <v>1.9466358769088314</v>
      </c>
      <c r="EU15" s="53">
        <f ca="1">IF(ScreenHeight!$B16&lt;OFFSET(Radar!$AC$3,COLUMN(),0),
    Param!$B$38/ScreenHeight!$B16,
    (Param!$B$37+1/(1-OFFSET(Radar!$AD$3,COLUMN(),0)*ScreenHeight!$C16)/Param!$B$39)/OFFSET(Radar!$AC$3,COLUMN(),0)
)*DistanceShader!EU15*LightShader!EU15*(IF(OFFSET(Ghosts!$S$41,COLUMN(),0)&lt;ScreenHeight!$E16,
   1,
   (SQRT(OFFSET(Ghosts!$T$41,COLUMN(),0)-OFFSET(Ghosts!$R$41,COLUMN(),0)*ScreenHeight!$D16)-1))+IF(Ghosts!$B$35,IF(Param!$M$21,-1-POWER(0.3,Param!$M$21)/(IF(Param!$M$21&lt;20,LightShader!EU106,OFFSET(LightShader!EU106,Param!$M$21-20,0)
)+POWER(0.3,Param!$M$21)),-2),0))</f>
        <v>1.9140473026137297</v>
      </c>
      <c r="EV15" s="53">
        <f ca="1">IF(ScreenHeight!$B16&lt;OFFSET(Radar!$AC$3,COLUMN(),0),
    Param!$B$38/ScreenHeight!$B16,
    (Param!$B$37+1/(1-OFFSET(Radar!$AD$3,COLUMN(),0)*ScreenHeight!$C16)/Param!$B$39)/OFFSET(Radar!$AC$3,COLUMN(),0)
)*DistanceShader!EV15*LightShader!EV15*(IF(OFFSET(Ghosts!$S$41,COLUMN(),0)&lt;ScreenHeight!$E16,
   1,
   (SQRT(OFFSET(Ghosts!$T$41,COLUMN(),0)-OFFSET(Ghosts!$R$41,COLUMN(),0)*ScreenHeight!$D16)-1))+IF(Ghosts!$B$35,IF(Param!$M$21,-1-POWER(0.3,Param!$M$21)/(IF(Param!$M$21&lt;20,LightShader!EV106,OFFSET(LightShader!EV106,Param!$M$21-20,0)
)+POWER(0.3,Param!$M$21)),-2),0))</f>
        <v>1.8822112028989042</v>
      </c>
      <c r="EW15" s="53">
        <f ca="1">IF(ScreenHeight!$B16&lt;OFFSET(Radar!$AC$3,COLUMN(),0),
    Param!$B$38/ScreenHeight!$B16,
    (Param!$B$37+1/(1-OFFSET(Radar!$AD$3,COLUMN(),0)*ScreenHeight!$C16)/Param!$B$39)/OFFSET(Radar!$AC$3,COLUMN(),0)
)*DistanceShader!EW15*LightShader!EW15*(IF(OFFSET(Ghosts!$S$41,COLUMN(),0)&lt;ScreenHeight!$E16,
   1,
   (SQRT(OFFSET(Ghosts!$T$41,COLUMN(),0)-OFFSET(Ghosts!$R$41,COLUMN(),0)*ScreenHeight!$D16)-1))+IF(Ghosts!$B$35,IF(Param!$M$21,-1-POWER(0.3,Param!$M$21)/(IF(Param!$M$21&lt;20,LightShader!EW106,OFFSET(LightShader!EW106,Param!$M$21-20,0)
)+POWER(0.3,Param!$M$21)),-2),0))</f>
        <v>1.8511070552158813</v>
      </c>
      <c r="EX15" s="53">
        <f ca="1">IF(ScreenHeight!$B16&lt;OFFSET(Radar!$AC$3,COLUMN(),0),
    Param!$B$38/ScreenHeight!$B16,
    (Param!$B$37+1/(1-OFFSET(Radar!$AD$3,COLUMN(),0)*ScreenHeight!$C16)/Param!$B$39)/OFFSET(Radar!$AC$3,COLUMN(),0)
)*DistanceShader!EX15*LightShader!EX15*(IF(OFFSET(Ghosts!$S$41,COLUMN(),0)&lt;ScreenHeight!$E16,
   1,
   (SQRT(OFFSET(Ghosts!$T$41,COLUMN(),0)-OFFSET(Ghosts!$R$41,COLUMN(),0)*ScreenHeight!$D16)-1))+IF(Ghosts!$B$35,IF(Param!$M$21,-1-POWER(0.3,Param!$M$21)/(IF(Param!$M$21&lt;20,LightShader!EX106,OFFSET(LightShader!EX106,Param!$M$21-20,0)
)+POWER(0.3,Param!$M$21)),-2),0))</f>
        <v>1.820714792323247</v>
      </c>
      <c r="EY15" s="53">
        <f ca="1">IF(ScreenHeight!$B16&lt;OFFSET(Radar!$AC$3,COLUMN(),0),
    Param!$B$38/ScreenHeight!$B16,
    (Param!$B$37+1/(1-OFFSET(Radar!$AD$3,COLUMN(),0)*ScreenHeight!$C16)/Param!$B$39)/OFFSET(Radar!$AC$3,COLUMN(),0)
)*DistanceShader!EY15*LightShader!EY15*(IF(OFFSET(Ghosts!$S$41,COLUMN(),0)&lt;ScreenHeight!$E16,
   1,
   (SQRT(OFFSET(Ghosts!$T$41,COLUMN(),0)-OFFSET(Ghosts!$R$41,COLUMN(),0)*ScreenHeight!$D16)-1))+IF(Ghosts!$B$35,IF(Param!$M$21,-1-POWER(0.3,Param!$M$21)/(IF(Param!$M$21&lt;20,LightShader!EY106,OFFSET(LightShader!EY106,Param!$M$21-20,0)
)+POWER(0.3,Param!$M$21)),-2),0))</f>
        <v>1.7910148187594344</v>
      </c>
      <c r="EZ15" s="53">
        <f ca="1">IF(ScreenHeight!$B16&lt;OFFSET(Radar!$AC$3,COLUMN(),0),
    Param!$B$38/ScreenHeight!$B16,
    (Param!$B$37+1/(1-OFFSET(Radar!$AD$3,COLUMN(),0)*ScreenHeight!$C16)/Param!$B$39)/OFFSET(Radar!$AC$3,COLUMN(),0)
)*DistanceShader!EZ15*LightShader!EZ15*(IF(OFFSET(Ghosts!$S$41,COLUMN(),0)&lt;ScreenHeight!$E16,
   1,
   (SQRT(OFFSET(Ghosts!$T$41,COLUMN(),0)-OFFSET(Ghosts!$R$41,COLUMN(),0)*ScreenHeight!$D16)-1))+IF(Ghosts!$B$35,IF(Param!$M$21,-1-POWER(0.3,Param!$M$21)/(IF(Param!$M$21&lt;20,LightShader!EZ106,OFFSET(LightShader!EZ106,Param!$M$21-20,0)
)+POWER(0.3,Param!$M$21)),-2),0))</f>
        <v>1.7619880224430275</v>
      </c>
      <c r="FA15" s="53">
        <f ca="1">IF(ScreenHeight!$B16&lt;OFFSET(Radar!$AC$3,COLUMN(),0),
    Param!$B$38/ScreenHeight!$B16,
    (Param!$B$37+1/(1-OFFSET(Radar!$AD$3,COLUMN(),0)*ScreenHeight!$C16)/Param!$B$39)/OFFSET(Radar!$AC$3,COLUMN(),0)
)*DistanceShader!FA15*LightShader!FA15*(IF(OFFSET(Ghosts!$S$41,COLUMN(),0)&lt;ScreenHeight!$E16,
   1,
   (SQRT(OFFSET(Ghosts!$T$41,COLUMN(),0)-OFFSET(Ghosts!$R$41,COLUMN(),0)*ScreenHeight!$D16)-1))+IF(Ghosts!$B$35,IF(Param!$M$21,-1-POWER(0.3,Param!$M$21)/(IF(Param!$M$21&lt;20,LightShader!FA106,OFFSET(LightShader!FA106,Param!$M$21-20,0)
)+POWER(0.3,Param!$M$21)),-2),0))</f>
        <v>1.7336157821071612</v>
      </c>
      <c r="FB15" s="53">
        <f ca="1">IF(ScreenHeight!$B16&lt;OFFSET(Radar!$AC$3,COLUMN(),0),
    Param!$B$38/ScreenHeight!$B16,
    (Param!$B$37+1/(1-OFFSET(Radar!$AD$3,COLUMN(),0)*ScreenHeight!$C16)/Param!$B$39)/OFFSET(Radar!$AC$3,COLUMN(),0)
)*DistanceShader!FB15*LightShader!FB15*(IF(OFFSET(Ghosts!$S$41,COLUMN(),0)&lt;ScreenHeight!$E16,
   1,
   (SQRT(OFFSET(Ghosts!$T$41,COLUMN(),0)-OFFSET(Ghosts!$R$41,COLUMN(),0)*ScreenHeight!$D16)-1))+IF(Ghosts!$B$35,IF(Param!$M$21,-1-POWER(0.3,Param!$M$21)/(IF(Param!$M$21&lt;20,LightShader!FB106,OFFSET(LightShader!FB106,Param!$M$21-20,0)
)+POWER(0.3,Param!$M$21)),-2),0))</f>
        <v>1.7058799711863251</v>
      </c>
      <c r="FC15" s="53">
        <f ca="1">IF(ScreenHeight!$B16&lt;OFFSET(Radar!$AC$3,COLUMN(),0),
    Param!$B$38/ScreenHeight!$B16,
    (Param!$B$37+1/(1-OFFSET(Radar!$AD$3,COLUMN(),0)*ScreenHeight!$C16)/Param!$B$39)/OFFSET(Radar!$AC$3,COLUMN(),0)
)*DistanceShader!FC15*LightShader!FC15*(IF(OFFSET(Ghosts!$S$41,COLUMN(),0)&lt;ScreenHeight!$E16,
   1,
   (SQRT(OFFSET(Ghosts!$T$41,COLUMN(),0)-OFFSET(Ghosts!$R$41,COLUMN(),0)*ScreenHeight!$D16)-1))+IF(Ghosts!$B$35,IF(Param!$M$21,-1-POWER(0.3,Param!$M$21)/(IF(Param!$M$21&lt;20,LightShader!FC106,OFFSET(LightShader!FC106,Param!$M$21-20,0)
)+POWER(0.3,Param!$M$21)),-2),0))</f>
        <v>1.6787629586958046</v>
      </c>
      <c r="FD15" s="53">
        <f ca="1">IF(ScreenHeight!$B16&lt;OFFSET(Radar!$AC$3,COLUMN(),0),
    Param!$B$38/ScreenHeight!$B16,
    (Param!$B$37+1/(1-OFFSET(Radar!$AD$3,COLUMN(),0)*ScreenHeight!$C16)/Param!$B$39)/OFFSET(Radar!$AC$3,COLUMN(),0)
)*DistanceShader!FD15*LightShader!FD15*(IF(OFFSET(Ghosts!$S$41,COLUMN(),0)&lt;ScreenHeight!$E16,
   1,
   (SQRT(OFFSET(Ghosts!$T$41,COLUMN(),0)-OFFSET(Ghosts!$R$41,COLUMN(),0)*ScreenHeight!$D16)-1))+IF(Ghosts!$B$35,IF(Param!$M$21,-1-POWER(0.3,Param!$M$21)/(IF(Param!$M$21&lt;20,LightShader!FD106,OFFSET(LightShader!FD106,Param!$M$21-20,0)
)+POWER(0.3,Param!$M$21)),-2),0))</f>
        <v>1.6522476075750123</v>
      </c>
      <c r="FE15" s="53">
        <f ca="1">IF(ScreenHeight!$B16&lt;OFFSET(Radar!$AC$3,COLUMN(),0),
    Param!$B$38/ScreenHeight!$B16,
    (Param!$B$37+1/(1-OFFSET(Radar!$AD$3,COLUMN(),0)*ScreenHeight!$C16)/Param!$B$39)/OFFSET(Radar!$AC$3,COLUMN(),0)
)*DistanceShader!FE15*LightShader!FE15*(IF(OFFSET(Ghosts!$S$41,COLUMN(),0)&lt;ScreenHeight!$E16,
   1,
   (SQRT(OFFSET(Ghosts!$T$41,COLUMN(),0)-OFFSET(Ghosts!$R$41,COLUMN(),0)*ScreenHeight!$D16)-1))+IF(Ghosts!$B$35,IF(Param!$M$21,-1-POWER(0.3,Param!$M$21)/(IF(Param!$M$21&lt;20,LightShader!FE106,OFFSET(LightShader!FE106,Param!$M$21-20,0)
)+POWER(0.3,Param!$M$21)),-2),0))</f>
        <v>1.6263172709051497</v>
      </c>
      <c r="FF15" s="53">
        <f ca="1">IF(ScreenHeight!$B16&lt;OFFSET(Radar!$AC$3,COLUMN(),0),
    Param!$B$38/ScreenHeight!$B16,
    (Param!$B$37+1/(1-OFFSET(Radar!$AD$3,COLUMN(),0)*ScreenHeight!$C16)/Param!$B$39)/OFFSET(Radar!$AC$3,COLUMN(),0)
)*DistanceShader!FF15*LightShader!FF15*(IF(OFFSET(Ghosts!$S$41,COLUMN(),0)&lt;ScreenHeight!$E16,
   1,
   (SQRT(OFFSET(Ghosts!$T$41,COLUMN(),0)-OFFSET(Ghosts!$R$41,COLUMN(),0)*ScreenHeight!$D16)-1))+IF(Ghosts!$B$35,IF(Param!$M$21,-1-POWER(0.3,Param!$M$21)/(IF(Param!$M$21&lt;20,LightShader!FF106,OFFSET(LightShader!FF106,Param!$M$21-20,0)
)+POWER(0.3,Param!$M$21)),-2),0))</f>
        <v>1.6009557863580635</v>
      </c>
      <c r="FG15" s="53">
        <f ca="1">IF(ScreenHeight!$B16&lt;OFFSET(Radar!$AC$3,COLUMN(),0),
    Param!$B$38/ScreenHeight!$B16,
    (Param!$B$37+1/(1-OFFSET(Radar!$AD$3,COLUMN(),0)*ScreenHeight!$C16)/Param!$B$39)/OFFSET(Radar!$AC$3,COLUMN(),0)
)*DistanceShader!FG15*LightShader!FG15*(IF(OFFSET(Ghosts!$S$41,COLUMN(),0)&lt;ScreenHeight!$E16,
   1,
   (SQRT(OFFSET(Ghosts!$T$41,COLUMN(),0)-OFFSET(Ghosts!$R$41,COLUMN(),0)*ScreenHeight!$D16)-1))+IF(Ghosts!$B$35,IF(Param!$M$21,-1-POWER(0.3,Param!$M$21)/(IF(Param!$M$21&lt;20,LightShader!FG106,OFFSET(LightShader!FG106,Param!$M$21-20,0)
)+POWER(0.3,Param!$M$21)),-2),0))</f>
        <v>1.5761474691860511</v>
      </c>
      <c r="FH15" s="53">
        <f ca="1">IF(ScreenHeight!$B16&lt;OFFSET(Radar!$AC$3,COLUMN(),0),
    Param!$B$38/ScreenHeight!$B16,
    (Param!$B$37+1/(1-OFFSET(Radar!$AD$3,COLUMN(),0)*ScreenHeight!$C16)/Param!$B$39)/OFFSET(Radar!$AC$3,COLUMN(),0)
)*DistanceShader!FH15*LightShader!FH15*(IF(OFFSET(Ghosts!$S$41,COLUMN(),0)&lt;ScreenHeight!$E16,
   1,
   (SQRT(OFFSET(Ghosts!$T$41,COLUMN(),0)-OFFSET(Ghosts!$R$41,COLUMN(),0)*ScreenHeight!$D16)-1))+IF(Ghosts!$B$35,IF(Param!$M$21,-1-POWER(0.3,Param!$M$21)/(IF(Param!$M$21&lt;20,LightShader!FH106,OFFSET(LightShader!FH106,Param!$M$21-20,0)
)+POWER(0.3,Param!$M$21)),-2),0))</f>
        <v>1.5518771040209784</v>
      </c>
      <c r="FI15" s="53">
        <f ca="1">IF(ScreenHeight!$B16&lt;OFFSET(Radar!$AC$3,COLUMN(),0),
    Param!$B$38/ScreenHeight!$B16,
    (Param!$B$37+1/(1-OFFSET(Radar!$AD$3,COLUMN(),0)*ScreenHeight!$C16)/Param!$B$39)/OFFSET(Radar!$AC$3,COLUMN(),0)
)*DistanceShader!FI15*LightShader!FI15*(IF(OFFSET(Ghosts!$S$41,COLUMN(),0)&lt;ScreenHeight!$E16,
   1,
   (SQRT(OFFSET(Ghosts!$T$41,COLUMN(),0)-OFFSET(Ghosts!$R$41,COLUMN(),0)*ScreenHeight!$D16)-1))+IF(Ghosts!$B$35,IF(Param!$M$21,-1-POWER(0.3,Param!$M$21)/(IF(Param!$M$21&lt;20,LightShader!FI106,OFFSET(LightShader!FI106,Param!$M$21-20,0)
)+POWER(0.3,Param!$M$21)),-2),0))</f>
        <v>1.5281299357147493</v>
      </c>
      <c r="FJ15" s="53">
        <f ca="1">IF(ScreenHeight!$B16&lt;OFFSET(Radar!$AC$3,COLUMN(),0),
    Param!$B$38/ScreenHeight!$B16,
    (Param!$B$37+1/(1-OFFSET(Radar!$AD$3,COLUMN(),0)*ScreenHeight!$C16)/Param!$B$39)/OFFSET(Radar!$AC$3,COLUMN(),0)
)*DistanceShader!FJ15*LightShader!FJ15*(IF(OFFSET(Ghosts!$S$41,COLUMN(),0)&lt;ScreenHeight!$E16,
   1,
   (SQRT(OFFSET(Ghosts!$T$41,COLUMN(),0)-OFFSET(Ghosts!$R$41,COLUMN(),0)*ScreenHeight!$D16)-1))+IF(Ghosts!$B$35,IF(Param!$M$21,-1-POWER(0.3,Param!$M$21)/(IF(Param!$M$21&lt;20,LightShader!FJ106,OFFSET(LightShader!FJ106,Param!$M$21-20,0)
)+POWER(0.3,Param!$M$21)),-2),0))</f>
        <v>1.5048916594213289</v>
      </c>
      <c r="FK15" s="53">
        <f ca="1">IF(ScreenHeight!$B16&lt;OFFSET(Radar!$AC$3,COLUMN(),0),
    Param!$B$38/ScreenHeight!$B16,
    (Param!$B$37+1/(1-OFFSET(Radar!$AD$3,COLUMN(),0)*ScreenHeight!$C16)/Param!$B$39)/OFFSET(Radar!$AC$3,COLUMN(),0)
)*DistanceShader!FK15*LightShader!FK15*(IF(OFFSET(Ghosts!$S$41,COLUMN(),0)&lt;ScreenHeight!$E16,
   1,
   (SQRT(OFFSET(Ghosts!$T$41,COLUMN(),0)-OFFSET(Ghosts!$R$41,COLUMN(),0)*ScreenHeight!$D16)-1))+IF(Ghosts!$B$35,IF(Param!$M$21,-1-POWER(0.3,Param!$M$21)/(IF(Param!$M$21&lt;20,LightShader!FK106,OFFSET(LightShader!FK106,Param!$M$21-20,0)
)+POWER(0.3,Param!$M$21)),-2),0))</f>
        <v>1.4821484100926479</v>
      </c>
      <c r="FL15" s="53">
        <f ca="1">IF(ScreenHeight!$B16&lt;OFFSET(Radar!$AC$3,COLUMN(),0),
    Param!$B$38/ScreenHeight!$B16,
    (Param!$B$37+1/(1-OFFSET(Radar!$AD$3,COLUMN(),0)*ScreenHeight!$C16)/Param!$B$39)/OFFSET(Radar!$AC$3,COLUMN(),0)
)*DistanceShader!FL15*LightShader!FL15*(IF(OFFSET(Ghosts!$S$41,COLUMN(),0)&lt;ScreenHeight!$E16,
   1,
   (SQRT(OFFSET(Ghosts!$T$41,COLUMN(),0)-OFFSET(Ghosts!$R$41,COLUMN(),0)*ScreenHeight!$D16)-1))+IF(Ghosts!$B$35,IF(Param!$M$21,-1-POWER(0.3,Param!$M$21)/(IF(Param!$M$21&lt;20,LightShader!FL106,OFFSET(LightShader!FL106,Param!$M$21-20,0)
)+POWER(0.3,Param!$M$21)),-2),0))</f>
        <v>1.4598867515363199</v>
      </c>
      <c r="FM15" s="53">
        <f ca="1">IF(ScreenHeight!$B16&lt;OFFSET(Radar!$AC$3,COLUMN(),0),
    Param!$B$38/ScreenHeight!$B16,
    (Param!$B$37+1/(1-OFFSET(Radar!$AD$3,COLUMN(),0)*ScreenHeight!$C16)/Param!$B$39)/OFFSET(Radar!$AC$3,COLUMN(),0)
)*DistanceShader!FM15*LightShader!FM15*(IF(OFFSET(Ghosts!$S$41,COLUMN(),0)&lt;ScreenHeight!$E16,
   1,
   (SQRT(OFFSET(Ghosts!$T$41,COLUMN(),0)-OFFSET(Ghosts!$R$41,COLUMN(),0)*ScreenHeight!$D16)-1))+IF(Ghosts!$B$35,IF(Param!$M$21,-1-POWER(0.3,Param!$M$21)/(IF(Param!$M$21&lt;20,LightShader!FM106,OFFSET(LightShader!FM106,Param!$M$21-20,0)
)+POWER(0.3,Param!$M$21)),-2),0))</f>
        <v>1.438093665161807</v>
      </c>
      <c r="FN15" s="53">
        <f ca="1">IF(ScreenHeight!$B16&lt;OFFSET(Radar!$AC$3,COLUMN(),0),
    Param!$B$38/ScreenHeight!$B16,
    (Param!$B$37+1/(1-OFFSET(Radar!$AD$3,COLUMN(),0)*ScreenHeight!$C16)/Param!$B$39)/OFFSET(Radar!$AC$3,COLUMN(),0)
)*DistanceShader!FN15*LightShader!FN15*(IF(OFFSET(Ghosts!$S$41,COLUMN(),0)&lt;ScreenHeight!$E16,
   1,
   (SQRT(OFFSET(Ghosts!$T$41,COLUMN(),0)-OFFSET(Ghosts!$R$41,COLUMN(),0)*ScreenHeight!$D16)-1))+IF(Ghosts!$B$35,IF(Param!$M$21,-1-POWER(0.3,Param!$M$21)/(IF(Param!$M$21&lt;20,LightShader!FN106,OFFSET(LightShader!FN106,Param!$M$21-20,0)
)+POWER(0.3,Param!$M$21)),-2),0))</f>
        <v>1.4167565385230589</v>
      </c>
      <c r="FO15" s="53">
        <f ca="1">IF(ScreenHeight!$B16&lt;OFFSET(Radar!$AC$3,COLUMN(),0),
    Param!$B$38/ScreenHeight!$B16,
    (Param!$B$37+1/(1-OFFSET(Radar!$AD$3,COLUMN(),0)*ScreenHeight!$C16)/Param!$B$39)/OFFSET(Radar!$AC$3,COLUMN(),0)
)*DistanceShader!FO15*LightShader!FO15*(IF(OFFSET(Ghosts!$S$41,COLUMN(),0)&lt;ScreenHeight!$E16,
   1,
   (SQRT(OFFSET(Ghosts!$T$41,COLUMN(),0)-OFFSET(Ghosts!$R$41,COLUMN(),0)*ScreenHeight!$D16)-1))+IF(Ghosts!$B$35,IF(Param!$M$21,-1-POWER(0.3,Param!$M$21)/(IF(Param!$M$21&lt;20,LightShader!FO106,OFFSET(LightShader!FO106,Param!$M$21-20,0)
)+POWER(0.3,Param!$M$21)),-2),0))</f>
        <v>1.3958631537494401</v>
      </c>
      <c r="FP15" s="53">
        <f ca="1">IF(ScreenHeight!$B16&lt;OFFSET(Radar!$AC$3,COLUMN(),0),
    Param!$B$38/ScreenHeight!$B16,
    (Param!$B$37+1/(1-OFFSET(Radar!$AD$3,COLUMN(),0)*ScreenHeight!$C16)/Param!$B$39)/OFFSET(Radar!$AC$3,COLUMN(),0)
)*DistanceShader!FP15*LightShader!FP15*(IF(OFFSET(Ghosts!$S$41,COLUMN(),0)&lt;ScreenHeight!$E16,
   1,
   (SQRT(OFFSET(Ghosts!$T$41,COLUMN(),0)-OFFSET(Ghosts!$R$41,COLUMN(),0)*ScreenHeight!$D16)-1))+IF(Ghosts!$B$35,IF(Param!$M$21,-1-POWER(0.3,Param!$M$21)/(IF(Param!$M$21&lt;20,LightShader!FP106,OFFSET(LightShader!FP106,Param!$M$21-20,0)
)+POWER(0.3,Param!$M$21)),-2),0))</f>
        <v>1.3754016759426273</v>
      </c>
      <c r="FQ15" s="53">
        <f ca="1">IF(ScreenHeight!$B16&lt;OFFSET(Radar!$AC$3,COLUMN(),0),
    Param!$B$38/ScreenHeight!$B16,
    (Param!$B$37+1/(1-OFFSET(Radar!$AD$3,COLUMN(),0)*ScreenHeight!$C16)/Param!$B$39)/OFFSET(Radar!$AC$3,COLUMN(),0)
)*DistanceShader!FQ15*LightShader!FQ15*(IF(OFFSET(Ghosts!$S$41,COLUMN(),0)&lt;ScreenHeight!$E16,
   1,
   (SQRT(OFFSET(Ghosts!$T$41,COLUMN(),0)-OFFSET(Ghosts!$R$41,COLUMN(),0)*ScreenHeight!$D16)-1))+IF(Ghosts!$B$35,IF(Param!$M$21,-1-POWER(0.3,Param!$M$21)/(IF(Param!$M$21&lt;20,LightShader!FQ106,OFFSET(LightShader!FQ106,Param!$M$21-20,0)
)+POWER(0.3,Param!$M$21)),-2),0))</f>
        <v>1.3553606416048873</v>
      </c>
      <c r="FR15" s="53">
        <f ca="1">IF(ScreenHeight!$B16&lt;OFFSET(Radar!$AC$3,COLUMN(),0),
    Param!$B$38/ScreenHeight!$B16,
    (Param!$B$37+1/(1-OFFSET(Radar!$AD$3,COLUMN(),0)*ScreenHeight!$C16)/Param!$B$39)/OFFSET(Radar!$AC$3,COLUMN(),0)
)*DistanceShader!FR15*LightShader!FR15*(IF(OFFSET(Ghosts!$S$41,COLUMN(),0)&lt;ScreenHeight!$E16,
   1,
   (SQRT(OFFSET(Ghosts!$T$41,COLUMN(),0)-OFFSET(Ghosts!$R$41,COLUMN(),0)*ScreenHeight!$D16)-1))+IF(Ghosts!$B$35,IF(Param!$M$21,-1-POWER(0.3,Param!$M$21)/(IF(Param!$M$21&lt;20,LightShader!FR106,OFFSET(LightShader!FR106,Param!$M$21-20,0)
)+POWER(0.3,Param!$M$21)),-2),0))</f>
        <v>1.3357289471534488</v>
      </c>
      <c r="FS15" s="53">
        <f ca="1">IF(ScreenHeight!$B16&lt;OFFSET(Radar!$AC$3,COLUMN(),0),
    Param!$B$38/ScreenHeight!$B16,
    (Param!$B$37+1/(1-OFFSET(Radar!$AD$3,COLUMN(),0)*ScreenHeight!$C16)/Param!$B$39)/OFFSET(Radar!$AC$3,COLUMN(),0)
)*DistanceShader!FS15*LightShader!FS15*(IF(OFFSET(Ghosts!$S$41,COLUMN(),0)&lt;ScreenHeight!$E16,
   1,
   (SQRT(OFFSET(Ghosts!$T$41,COLUMN(),0)-OFFSET(Ghosts!$R$41,COLUMN(),0)*ScreenHeight!$D16)-1))+IF(Ghosts!$B$35,IF(Param!$M$21,-1-POWER(0.3,Param!$M$21)/(IF(Param!$M$21&lt;20,LightShader!FS106,OFFSET(LightShader!FS106,Param!$M$21-20,0)
)+POWER(0.3,Param!$M$21)),-2),0))</f>
        <v>1.3164958375664437</v>
      </c>
      <c r="FT15" s="53">
        <f ca="1">IF(ScreenHeight!$B16&lt;OFFSET(Radar!$AC$3,COLUMN(),0),
    Param!$B$38/ScreenHeight!$B16,
    (Param!$B$37+1/(1-OFFSET(Radar!$AD$3,COLUMN(),0)*ScreenHeight!$C16)/Param!$B$39)/OFFSET(Radar!$AC$3,COLUMN(),0)
)*DistanceShader!FT15*LightShader!FT15*(IF(OFFSET(Ghosts!$S$41,COLUMN(),0)&lt;ScreenHeight!$E16,
   1,
   (SQRT(OFFSET(Ghosts!$T$41,COLUMN(),0)-OFFSET(Ghosts!$R$41,COLUMN(),0)*ScreenHeight!$D16)-1))+IF(Ghosts!$B$35,IF(Param!$M$21,-1-POWER(0.3,Param!$M$21)/(IF(Param!$M$21&lt;20,LightShader!FT106,OFFSET(LightShader!FT106,Param!$M$21-20,0)
)+POWER(0.3,Param!$M$21)),-2),0))</f>
        <v>1.2976508951978569</v>
      </c>
      <c r="FU15" s="53">
        <f ca="1">IF(ScreenHeight!$B16&lt;OFFSET(Radar!$AC$3,COLUMN(),0),
    Param!$B$38/ScreenHeight!$B16,
    (Param!$B$37+1/(1-OFFSET(Radar!$AD$3,COLUMN(),0)*ScreenHeight!$C16)/Param!$B$39)/OFFSET(Radar!$AC$3,COLUMN(),0)
)*DistanceShader!FU15*LightShader!FU15*(IF(OFFSET(Ghosts!$S$41,COLUMN(),0)&lt;ScreenHeight!$E16,
   1,
   (SQRT(OFFSET(Ghosts!$T$41,COLUMN(),0)-OFFSET(Ghosts!$R$41,COLUMN(),0)*ScreenHeight!$D16)-1))+IF(Ghosts!$B$35,IF(Param!$M$21,-1-POWER(0.3,Param!$M$21)/(IF(Param!$M$21&lt;20,LightShader!FU106,OFFSET(LightShader!FU106,Param!$M$21-20,0)
)+POWER(0.3,Param!$M$21)),-2),0))</f>
        <v>1.2791840287919902</v>
      </c>
      <c r="FV15" s="53">
        <f ca="1">IF(ScreenHeight!$B16&lt;OFFSET(Radar!$AC$3,COLUMN(),0),
    Param!$B$38/ScreenHeight!$B16,
    (Param!$B$37+1/(1-OFFSET(Radar!$AD$3,COLUMN(),0)*ScreenHeight!$C16)/Param!$B$39)/OFFSET(Radar!$AC$3,COLUMN(),0)
)*DistanceShader!FV15*LightShader!FV15*(IF(OFFSET(Ghosts!$S$41,COLUMN(),0)&lt;ScreenHeight!$E16,
   1,
   (SQRT(OFFSET(Ghosts!$T$41,COLUMN(),0)-OFFSET(Ghosts!$R$41,COLUMN(),0)*ScreenHeight!$D16)-1))+IF(Ghosts!$B$35,IF(Param!$M$21,-1-POWER(0.3,Param!$M$21)/(IF(Param!$M$21&lt;20,LightShader!FV106,OFFSET(LightShader!FV106,Param!$M$21-20,0)
)+POWER(0.3,Param!$M$21)),-2),0))</f>
        <v>1.2610854627219539</v>
      </c>
      <c r="FW15" s="53">
        <f ca="1">IF(ScreenHeight!$B16&lt;OFFSET(Radar!$AC$3,COLUMN(),0),
    Param!$B$38/ScreenHeight!$B16,
    (Param!$B$37+1/(1-OFFSET(Radar!$AD$3,COLUMN(),0)*ScreenHeight!$C16)/Param!$B$39)/OFFSET(Radar!$AC$3,COLUMN(),0)
)*DistanceShader!FW15*LightShader!FW15*(IF(OFFSET(Ghosts!$S$41,COLUMN(),0)&lt;ScreenHeight!$E16,
   1,
   (SQRT(OFFSET(Ghosts!$T$41,COLUMN(),0)-OFFSET(Ghosts!$R$41,COLUMN(),0)*ScreenHeight!$D16)-1))+IF(Ghosts!$B$35,IF(Param!$M$21,-1-POWER(0.3,Param!$M$21)/(IF(Param!$M$21&lt;20,LightShader!FW106,OFFSET(LightShader!FW106,Param!$M$21-20,0)
)+POWER(0.3,Param!$M$21)),-2),0))</f>
        <v>1.2433457264715493</v>
      </c>
      <c r="FX15" s="53">
        <f ca="1">IF(ScreenHeight!$B16&lt;OFFSET(Radar!$AC$3,COLUMN(),0),
    Param!$B$38/ScreenHeight!$B16,
    (Param!$B$37+1/(1-OFFSET(Radar!$AD$3,COLUMN(),0)*ScreenHeight!$C16)/Param!$B$39)/OFFSET(Radar!$AC$3,COLUMN(),0)
)*DistanceShader!FX15*LightShader!FX15*(IF(OFFSET(Ghosts!$S$41,COLUMN(),0)&lt;ScreenHeight!$E16,
   1,
   (SQRT(OFFSET(Ghosts!$T$41,COLUMN(),0)-OFFSET(Ghosts!$R$41,COLUMN(),0)*ScreenHeight!$D16)-1))+IF(Ghosts!$B$35,IF(Param!$M$21,-1-POWER(0.3,Param!$M$21)/(IF(Param!$M$21&lt;20,LightShader!FX106,OFFSET(LightShader!FX106,Param!$M$21-20,0)
)+POWER(0.3,Param!$M$21)),-2),0))</f>
        <v>1.2259556443754525</v>
      </c>
      <c r="FY15" s="53">
        <f ca="1">IF(ScreenHeight!$B16&lt;OFFSET(Radar!$AC$3,COLUMN(),0),
    Param!$B$38/ScreenHeight!$B16,
    (Param!$B$37+1/(1-OFFSET(Radar!$AD$3,COLUMN(),0)*ScreenHeight!$C16)/Param!$B$39)/OFFSET(Radar!$AC$3,COLUMN(),0)
)*DistanceShader!FY15*LightShader!FY15*(IF(OFFSET(Ghosts!$S$41,COLUMN(),0)&lt;ScreenHeight!$E16,
   1,
   (SQRT(OFFSET(Ghosts!$T$41,COLUMN(),0)-OFFSET(Ghosts!$R$41,COLUMN(),0)*ScreenHeight!$D16)-1))+IF(Ghosts!$B$35,IF(Param!$M$21,-1-POWER(0.3,Param!$M$21)/(IF(Param!$M$21&lt;20,LightShader!FY106,OFFSET(LightShader!FY106,Param!$M$21-20,0)
)+POWER(0.3,Param!$M$21)),-2),0))</f>
        <v>1.2089063256288248</v>
      </c>
      <c r="FZ15" s="53">
        <f ca="1">IF(ScreenHeight!$B16&lt;OFFSET(Radar!$AC$3,COLUMN(),0),
    Param!$B$38/ScreenHeight!$B16,
    (Param!$B$37+1/(1-OFFSET(Radar!$AD$3,COLUMN(),0)*ScreenHeight!$C16)/Param!$B$39)/OFFSET(Radar!$AC$3,COLUMN(),0)
)*DistanceShader!FZ15*LightShader!FZ15*(IF(OFFSET(Ghosts!$S$41,COLUMN(),0)&lt;ScreenHeight!$E16,
   1,
   (SQRT(OFFSET(Ghosts!$T$41,COLUMN(),0)-OFFSET(Ghosts!$R$41,COLUMN(),0)*ScreenHeight!$D16)-1))+IF(Ghosts!$B$35,IF(Param!$M$21,-1-POWER(0.3,Param!$M$21)/(IF(Param!$M$21&lt;20,LightShader!FZ106,OFFSET(LightShader!FZ106,Param!$M$21-20,0)
)+POWER(0.3,Param!$M$21)),-2),0))</f>
        <v>1.1921891545742156</v>
      </c>
      <c r="GA15" s="53">
        <f ca="1">IF(ScreenHeight!$B16&lt;OFFSET(Radar!$AC$3,COLUMN(),0),
    Param!$B$38/ScreenHeight!$B16,
    (Param!$B$37+1/(1-OFFSET(Radar!$AD$3,COLUMN(),0)*ScreenHeight!$C16)/Param!$B$39)/OFFSET(Radar!$AC$3,COLUMN(),0)
)*DistanceShader!GA15*LightShader!GA15*(IF(OFFSET(Ghosts!$S$41,COLUMN(),0)&lt;ScreenHeight!$E16,
   1,
   (SQRT(OFFSET(Ghosts!$T$41,COLUMN(),0)-OFFSET(Ghosts!$R$41,COLUMN(),0)*ScreenHeight!$D16)-1))+IF(Ghosts!$B$35,IF(Param!$M$21,-1-POWER(0.3,Param!$M$21)/(IF(Param!$M$21&lt;20,LightShader!GA106,OFFSET(LightShader!GA106,Param!$M$21-20,0)
)+POWER(0.3,Param!$M$21)),-2),0))</f>
        <v>1.175795781270851</v>
      </c>
      <c r="GB15" s="53">
        <f ca="1">IF(ScreenHeight!$B16&lt;OFFSET(Radar!$AC$3,COLUMN(),0),
    Param!$B$38/ScreenHeight!$B16,
    (Param!$B$37+1/(1-OFFSET(Radar!$AD$3,COLUMN(),0)*ScreenHeight!$C16)/Param!$B$39)/OFFSET(Radar!$AC$3,COLUMN(),0)
)*DistanceShader!GB15*LightShader!GB15*(IF(OFFSET(Ghosts!$S$41,COLUMN(),0)&lt;ScreenHeight!$E16,
   1,
   (SQRT(OFFSET(Ghosts!$T$41,COLUMN(),0)-OFFSET(Ghosts!$R$41,COLUMN(),0)*ScreenHeight!$D16)-1))+IF(Ghosts!$B$35,IF(Param!$M$21,-1-POWER(0.3,Param!$M$21)/(IF(Param!$M$21&lt;20,LightShader!GB106,OFFSET(LightShader!GB106,Param!$M$21-20,0)
)+POWER(0.3,Param!$M$21)),-2),0))</f>
        <v>1.1597181123490596</v>
      </c>
      <c r="GC15" s="53">
        <f ca="1">IF(ScreenHeight!$B16&lt;OFFSET(Radar!$AC$3,COLUMN(),0),
    Param!$B$38/ScreenHeight!$B16,
    (Param!$B$37+1/(1-OFFSET(Radar!$AD$3,COLUMN(),0)*ScreenHeight!$C16)/Param!$B$39)/OFFSET(Radar!$AC$3,COLUMN(),0)
)*DistanceShader!GC15*LightShader!GC15*(IF(OFFSET(Ghosts!$S$41,COLUMN(),0)&lt;ScreenHeight!$E16,
   1,
   (SQRT(OFFSET(Ghosts!$T$41,COLUMN(),0)-OFFSET(Ghosts!$R$41,COLUMN(),0)*ScreenHeight!$D16)-1))+IF(Ghosts!$B$35,IF(Param!$M$21,-1-POWER(0.3,Param!$M$21)/(IF(Param!$M$21&lt;20,LightShader!GC106,OFFSET(LightShader!GC106,Param!$M$21-20,0)
)+POWER(0.3,Param!$M$21)),-2),0))</f>
        <v>1.1439483021505916</v>
      </c>
      <c r="GD15" s="53">
        <f ca="1">IF(ScreenHeight!$B16&lt;OFFSET(Radar!$AC$3,COLUMN(),0),
    Param!$B$38/ScreenHeight!$B16,
    (Param!$B$37+1/(1-OFFSET(Radar!$AD$3,COLUMN(),0)*ScreenHeight!$C16)/Param!$B$39)/OFFSET(Radar!$AC$3,COLUMN(),0)
)*DistanceShader!GD15*LightShader!GD15*(IF(OFFSET(Ghosts!$S$41,COLUMN(),0)&lt;ScreenHeight!$E16,
   1,
   (SQRT(OFFSET(Ghosts!$T$41,COLUMN(),0)-OFFSET(Ghosts!$R$41,COLUMN(),0)*ScreenHeight!$D16)-1))+IF(Ghosts!$B$35,IF(Param!$M$21,-1-POWER(0.3,Param!$M$21)/(IF(Param!$M$21&lt;20,LightShader!GD106,OFFSET(LightShader!GD106,Param!$M$21-20,0)
)+POWER(0.3,Param!$M$21)),-2),0))</f>
        <v>1.1284787441539208</v>
      </c>
      <c r="GE15" s="53">
        <f ca="1">IF(ScreenHeight!$B16&lt;OFFSET(Radar!$AC$3,COLUMN(),0),
    Param!$B$38/ScreenHeight!$B16,
    (Param!$B$37+1/(1-OFFSET(Radar!$AD$3,COLUMN(),0)*ScreenHeight!$C16)/Param!$B$39)/OFFSET(Radar!$AC$3,COLUMN(),0)
)*DistanceShader!GE15*LightShader!GE15*(IF(OFFSET(Ghosts!$S$41,COLUMN(),0)&lt;ScreenHeight!$E16,
   1,
   (SQRT(OFFSET(Ghosts!$T$41,COLUMN(),0)-OFFSET(Ghosts!$R$41,COLUMN(),0)*ScreenHeight!$D16)-1))+IF(Ghosts!$B$35,IF(Param!$M$21,-1-POWER(0.3,Param!$M$21)/(IF(Param!$M$21&lt;20,LightShader!GE106,OFFSET(LightShader!GE106,Param!$M$21-20,0)
)+POWER(0.3,Param!$M$21)),-2),0))</f>
        <v>1.1133020626822276</v>
      </c>
    </row>
    <row r="16" spans="1:187" ht="7.5" customHeight="1">
      <c r="A16" s="53">
        <f ca="1">IF(ScreenHeight!$B17&lt;OFFSET(Radar!$AC$3,COLUMN(),0),
    Param!$B$38/ScreenHeight!$B17,
    (Param!$B$37+1/(1-OFFSET(Radar!$AD$3,COLUMN(),0)*ScreenHeight!$C17)/Param!$B$39)/OFFSET(Radar!$AC$3,COLUMN(),0)
)*DistanceShader!A16*LightShader!A16*(IF(OFFSET(Ghosts!$S$41,COLUMN(),0)&lt;ScreenHeight!$E17,
   1,
   (SQRT(OFFSET(Ghosts!$T$41,COLUMN(),0)-OFFSET(Ghosts!$R$41,COLUMN(),0)*ScreenHeight!$D17)-1))+IF(Ghosts!$B$35,IF(Param!$M$21,-1-POWER(0.3,Param!$M$21)/(IF(Param!$M$21&lt;20,LightShader!A107,OFFSET(LightShader!A107,Param!$M$21-20,0)
)+POWER(0.3,Param!$M$21)),-2),0))</f>
        <v>0.79398124265421566</v>
      </c>
      <c r="B16" s="53">
        <f ca="1">IF(ScreenHeight!$B17&lt;OFFSET(Radar!$AC$3,COLUMN(),0),
    Param!$B$38/ScreenHeight!$B17,
    (Param!$B$37+1/(1-OFFSET(Radar!$AD$3,COLUMN(),0)*ScreenHeight!$C17)/Param!$B$39)/OFFSET(Radar!$AC$3,COLUMN(),0)
)*DistanceShader!B16*LightShader!B16*(IF(OFFSET(Ghosts!$S$41,COLUMN(),0)&lt;ScreenHeight!$E17,
   1,
   (SQRT(OFFSET(Ghosts!$T$41,COLUMN(),0)-OFFSET(Ghosts!$R$41,COLUMN(),0)*ScreenHeight!$D17)-1))+IF(Ghosts!$B$35,IF(Param!$M$21,-1-POWER(0.3,Param!$M$21)/(IF(Param!$M$21&lt;20,LightShader!B107,OFFSET(LightShader!B107,Param!$M$21-20,0)
)+POWER(0.3,Param!$M$21)),-2),0))</f>
        <v>0.79951685605430056</v>
      </c>
      <c r="C16" s="53">
        <f ca="1">IF(ScreenHeight!$B17&lt;OFFSET(Radar!$AC$3,COLUMN(),0),
    Param!$B$38/ScreenHeight!$B17,
    (Param!$B$37+1/(1-OFFSET(Radar!$AD$3,COLUMN(),0)*ScreenHeight!$C17)/Param!$B$39)/OFFSET(Radar!$AC$3,COLUMN(),0)
)*DistanceShader!C16*LightShader!C16*(IF(OFFSET(Ghosts!$S$41,COLUMN(),0)&lt;ScreenHeight!$E17,
   1,
   (SQRT(OFFSET(Ghosts!$T$41,COLUMN(),0)-OFFSET(Ghosts!$R$41,COLUMN(),0)*ScreenHeight!$D17)-1))+IF(Ghosts!$B$35,IF(Param!$M$21,-1-POWER(0.3,Param!$M$21)/(IF(Param!$M$21&lt;20,LightShader!C107,OFFSET(LightShader!C107,Param!$M$21-20,0)
)+POWER(0.3,Param!$M$21)),-2),0))</f>
        <v>1.1105676155358564</v>
      </c>
      <c r="D16" s="53">
        <f ca="1">IF(ScreenHeight!$B17&lt;OFFSET(Radar!$AC$3,COLUMN(),0),
    Param!$B$38/ScreenHeight!$B17,
    (Param!$B$37+1/(1-OFFSET(Radar!$AD$3,COLUMN(),0)*ScreenHeight!$C17)/Param!$B$39)/OFFSET(Radar!$AC$3,COLUMN(),0)
)*DistanceShader!D16*LightShader!D16*(IF(OFFSET(Ghosts!$S$41,COLUMN(),0)&lt;ScreenHeight!$E17,
   1,
   (SQRT(OFFSET(Ghosts!$T$41,COLUMN(),0)-OFFSET(Ghosts!$R$41,COLUMN(),0)*ScreenHeight!$D17)-1))+IF(Ghosts!$B$35,IF(Param!$M$21,-1-POWER(0.3,Param!$M$21)/(IF(Param!$M$21&lt;20,LightShader!D107,OFFSET(LightShader!D107,Param!$M$21-20,0)
)+POWER(0.3,Param!$M$21)),-2),0))</f>
        <v>1.1259584992203469</v>
      </c>
      <c r="E16" s="53">
        <f ca="1">IF(ScreenHeight!$B17&lt;OFFSET(Radar!$AC$3,COLUMN(),0),
    Param!$B$38/ScreenHeight!$B17,
    (Param!$B$37+1/(1-OFFSET(Radar!$AD$3,COLUMN(),0)*ScreenHeight!$C17)/Param!$B$39)/OFFSET(Radar!$AC$3,COLUMN(),0)
)*DistanceShader!E16*LightShader!E16*(IF(OFFSET(Ghosts!$S$41,COLUMN(),0)&lt;ScreenHeight!$E17,
   1,
   (SQRT(OFFSET(Ghosts!$T$41,COLUMN(),0)-OFFSET(Ghosts!$R$41,COLUMN(),0)*ScreenHeight!$D17)-1))+IF(Ghosts!$B$35,IF(Param!$M$21,-1-POWER(0.3,Param!$M$21)/(IF(Param!$M$21&lt;20,LightShader!E107,OFFSET(LightShader!E107,Param!$M$21-20,0)
)+POWER(0.3,Param!$M$21)),-2),0))</f>
        <v>1.1416527106729812</v>
      </c>
      <c r="F16" s="53">
        <f ca="1">IF(ScreenHeight!$B17&lt;OFFSET(Radar!$AC$3,COLUMN(),0),
    Param!$B$38/ScreenHeight!$B17,
    (Param!$B$37+1/(1-OFFSET(Radar!$AD$3,COLUMN(),0)*ScreenHeight!$C17)/Param!$B$39)/OFFSET(Radar!$AC$3,COLUMN(),0)
)*DistanceShader!F16*LightShader!F16*(IF(OFFSET(Ghosts!$S$41,COLUMN(),0)&lt;ScreenHeight!$E17,
   1,
   (SQRT(OFFSET(Ghosts!$T$41,COLUMN(),0)-OFFSET(Ghosts!$R$41,COLUMN(),0)*ScreenHeight!$D17)-1))+IF(Ghosts!$B$35,IF(Param!$M$21,-1-POWER(0.3,Param!$M$21)/(IF(Param!$M$21&lt;20,LightShader!F107,OFFSET(LightShader!F107,Param!$M$21-20,0)
)+POWER(0.3,Param!$M$21)),-2),0))</f>
        <v>1.1576581080137178</v>
      </c>
      <c r="G16" s="53">
        <f ca="1">IF(ScreenHeight!$B17&lt;OFFSET(Radar!$AC$3,COLUMN(),0),
    Param!$B$38/ScreenHeight!$B17,
    (Param!$B$37+1/(1-OFFSET(Radar!$AD$3,COLUMN(),0)*ScreenHeight!$C17)/Param!$B$39)/OFFSET(Radar!$AC$3,COLUMN(),0)
)*DistanceShader!G16*LightShader!G16*(IF(OFFSET(Ghosts!$S$41,COLUMN(),0)&lt;ScreenHeight!$E17,
   1,
   (SQRT(OFFSET(Ghosts!$T$41,COLUMN(),0)-OFFSET(Ghosts!$R$41,COLUMN(),0)*ScreenHeight!$D17)-1))+IF(Ghosts!$B$35,IF(Param!$M$21,-1-POWER(0.3,Param!$M$21)/(IF(Param!$M$21&lt;20,LightShader!G107,OFFSET(LightShader!G107,Param!$M$21-20,0)
)+POWER(0.3,Param!$M$21)),-2),0))</f>
        <v>1.1739828043314351</v>
      </c>
      <c r="H16" s="53">
        <f ca="1">IF(ScreenHeight!$B17&lt;OFFSET(Radar!$AC$3,COLUMN(),0),
    Param!$B$38/ScreenHeight!$B17,
    (Param!$B$37+1/(1-OFFSET(Radar!$AD$3,COLUMN(),0)*ScreenHeight!$C17)/Param!$B$39)/OFFSET(Radar!$AC$3,COLUMN(),0)
)*DistanceShader!H16*LightShader!H16*(IF(OFFSET(Ghosts!$S$41,COLUMN(),0)&lt;ScreenHeight!$E17,
   1,
   (SQRT(OFFSET(Ghosts!$T$41,COLUMN(),0)-OFFSET(Ghosts!$R$41,COLUMN(),0)*ScreenHeight!$D17)-1))+IF(Ghosts!$B$35,IF(Param!$M$21,-1-POWER(0.3,Param!$M$21)/(IF(Param!$M$21&lt;20,LightShader!H107,OFFSET(LightShader!H107,Param!$M$21-20,0)
)+POWER(0.3,Param!$M$21)),-2),0))</f>
        <v>1.1906351772531207</v>
      </c>
      <c r="I16" s="53">
        <f ca="1">IF(ScreenHeight!$B17&lt;OFFSET(Radar!$AC$3,COLUMN(),0),
    Param!$B$38/ScreenHeight!$B17,
    (Param!$B$37+1/(1-OFFSET(Radar!$AD$3,COLUMN(),0)*ScreenHeight!$C17)/Param!$B$39)/OFFSET(Radar!$AC$3,COLUMN(),0)
)*DistanceShader!I16*LightShader!I16*(IF(OFFSET(Ghosts!$S$41,COLUMN(),0)&lt;ScreenHeight!$E17,
   1,
   (SQRT(OFFSET(Ghosts!$T$41,COLUMN(),0)-OFFSET(Ghosts!$R$41,COLUMN(),0)*ScreenHeight!$D17)-1))+IF(Ghosts!$B$35,IF(Param!$M$21,-1-POWER(0.3,Param!$M$21)/(IF(Param!$M$21&lt;20,LightShader!I107,OFFSET(LightShader!I107,Param!$M$21-20,0)
)+POWER(0.3,Param!$M$21)),-2),0))</f>
        <v>1.2076238788612608</v>
      </c>
      <c r="J16" s="53">
        <f ca="1">IF(ScreenHeight!$B17&lt;OFFSET(Radar!$AC$3,COLUMN(),0),
    Param!$B$38/ScreenHeight!$B17,
    (Param!$B$37+1/(1-OFFSET(Radar!$AD$3,COLUMN(),0)*ScreenHeight!$C17)/Param!$B$39)/OFFSET(Radar!$AC$3,COLUMN(),0)
)*DistanceShader!J16*LightShader!J16*(IF(OFFSET(Ghosts!$S$41,COLUMN(),0)&lt;ScreenHeight!$E17,
   1,
   (SQRT(OFFSET(Ghosts!$T$41,COLUMN(),0)-OFFSET(Ghosts!$R$41,COLUMN(),0)*ScreenHeight!$D17)-1))+IF(Ghosts!$B$35,IF(Param!$M$21,-1-POWER(0.3,Param!$M$21)/(IF(Param!$M$21&lt;20,LightShader!J107,OFFSET(LightShader!J107,Param!$M$21-20,0)
)+POWER(0.3,Param!$M$21)),-2),0))</f>
        <v>1.224957845964143</v>
      </c>
      <c r="K16" s="53">
        <f ca="1">IF(ScreenHeight!$B17&lt;OFFSET(Radar!$AC$3,COLUMN(),0),
    Param!$B$38/ScreenHeight!$B17,
    (Param!$B$37+1/(1-OFFSET(Radar!$AD$3,COLUMN(),0)*ScreenHeight!$C17)/Param!$B$39)/OFFSET(Radar!$AC$3,COLUMN(),0)
)*DistanceShader!K16*LightShader!K16*(IF(OFFSET(Ghosts!$S$41,COLUMN(),0)&lt;ScreenHeight!$E17,
   1,
   (SQRT(OFFSET(Ghosts!$T$41,COLUMN(),0)-OFFSET(Ghosts!$R$41,COLUMN(),0)*ScreenHeight!$D17)-1))+IF(Ghosts!$B$35,IF(Param!$M$21,-1-POWER(0.3,Param!$M$21)/(IF(Param!$M$21&lt;20,LightShader!K107,OFFSET(LightShader!K107,Param!$M$21-20,0)
)+POWER(0.3,Param!$M$21)),-2),0))</f>
        <v>1.2426463107223036</v>
      </c>
      <c r="L16" s="53">
        <f ca="1">IF(ScreenHeight!$B17&lt;OFFSET(Radar!$AC$3,COLUMN(),0),
    Param!$B$38/ScreenHeight!$B17,
    (Param!$B$37+1/(1-OFFSET(Radar!$AD$3,COLUMN(),0)*ScreenHeight!$C17)/Param!$B$39)/OFFSET(Radar!$AC$3,COLUMN(),0)
)*DistanceShader!L16*LightShader!L16*(IF(OFFSET(Ghosts!$S$41,COLUMN(),0)&lt;ScreenHeight!$E17,
   1,
   (SQRT(OFFSET(Ghosts!$T$41,COLUMN(),0)-OFFSET(Ghosts!$R$41,COLUMN(),0)*ScreenHeight!$D17)-1))+IF(Ghosts!$B$35,IF(Param!$M$21,-1-POWER(0.3,Param!$M$21)/(IF(Param!$M$21&lt;20,LightShader!L107,OFFSET(LightShader!L107,Param!$M$21-20,0)
)+POWER(0.3,Param!$M$21)),-2),0))</f>
        <v>1.2606988116324969</v>
      </c>
      <c r="M16" s="53">
        <f ca="1">IF(ScreenHeight!$B17&lt;OFFSET(Radar!$AC$3,COLUMN(),0),
    Param!$B$38/ScreenHeight!$B17,
    (Param!$B$37+1/(1-OFFSET(Radar!$AD$3,COLUMN(),0)*ScreenHeight!$C17)/Param!$B$39)/OFFSET(Radar!$AC$3,COLUMN(),0)
)*DistanceShader!M16*LightShader!M16*(IF(OFFSET(Ghosts!$S$41,COLUMN(),0)&lt;ScreenHeight!$E17,
   1,
   (SQRT(OFFSET(Ghosts!$T$41,COLUMN(),0)-OFFSET(Ghosts!$R$41,COLUMN(),0)*ScreenHeight!$D17)-1))+IF(Ghosts!$B$35,IF(Param!$M$21,-1-POWER(0.3,Param!$M$21)/(IF(Param!$M$21&lt;20,LightShader!M107,OFFSET(LightShader!M107,Param!$M$21-20,0)
)+POWER(0.3,Param!$M$21)),-2),0))</f>
        <v>1.279125204868389</v>
      </c>
      <c r="N16" s="53">
        <f ca="1">IF(ScreenHeight!$B17&lt;OFFSET(Radar!$AC$3,COLUMN(),0),
    Param!$B$38/ScreenHeight!$B17,
    (Param!$B$37+1/(1-OFFSET(Radar!$AD$3,COLUMN(),0)*ScreenHeight!$C17)/Param!$B$39)/OFFSET(Radar!$AC$3,COLUMN(),0)
)*DistanceShader!N16*LightShader!N16*(IF(OFFSET(Ghosts!$S$41,COLUMN(),0)&lt;ScreenHeight!$E17,
   1,
   (SQRT(OFFSET(Ghosts!$T$41,COLUMN(),0)-OFFSET(Ghosts!$R$41,COLUMN(),0)*ScreenHeight!$D17)-1))+IF(Ghosts!$B$35,IF(Param!$M$21,-1-POWER(0.3,Param!$M$21)/(IF(Param!$M$21&lt;20,LightShader!N107,OFFSET(LightShader!N107,Param!$M$21-20,0)
)+POWER(0.3,Param!$M$21)),-2),0))</f>
        <v>1.2979356759745313</v>
      </c>
      <c r="O16" s="53">
        <f ca="1">IF(ScreenHeight!$B17&lt;OFFSET(Radar!$AC$3,COLUMN(),0),
    Param!$B$38/ScreenHeight!$B17,
    (Param!$B$37+1/(1-OFFSET(Radar!$AD$3,COLUMN(),0)*ScreenHeight!$C17)/Param!$B$39)/OFFSET(Radar!$AC$3,COLUMN(),0)
)*DistanceShader!O16*LightShader!O16*(IF(OFFSET(Ghosts!$S$41,COLUMN(),0)&lt;ScreenHeight!$E17,
   1,
   (SQRT(OFFSET(Ghosts!$T$41,COLUMN(),0)-OFFSET(Ghosts!$R$41,COLUMN(),0)*ScreenHeight!$D17)-1))+IF(Ghosts!$B$35,IF(Param!$M$21,-1-POWER(0.3,Param!$M$21)/(IF(Param!$M$21&lt;20,LightShader!O107,OFFSET(LightShader!O107,Param!$M$21-20,0)
)+POWER(0.3,Param!$M$21)),-2),0))</f>
        <v>1.3171407519070268</v>
      </c>
      <c r="P16" s="53">
        <f ca="1">IF(ScreenHeight!$B17&lt;OFFSET(Radar!$AC$3,COLUMN(),0),
    Param!$B$38/ScreenHeight!$B17,
    (Param!$B$37+1/(1-OFFSET(Radar!$AD$3,COLUMN(),0)*ScreenHeight!$C17)/Param!$B$39)/OFFSET(Radar!$AC$3,COLUMN(),0)
)*DistanceShader!P16*LightShader!P16*(IF(OFFSET(Ghosts!$S$41,COLUMN(),0)&lt;ScreenHeight!$E17,
   1,
   (SQRT(OFFSET(Ghosts!$T$41,COLUMN(),0)-OFFSET(Ghosts!$R$41,COLUMN(),0)*ScreenHeight!$D17)-1))+IF(Ghosts!$B$35,IF(Param!$M$21,-1-POWER(0.3,Param!$M$21)/(IF(Param!$M$21&lt;20,LightShader!P107,OFFSET(LightShader!P107,Param!$M$21-20,0)
)+POWER(0.3,Param!$M$21)),-2),0))</f>
        <v>1.3367513134106017</v>
      </c>
      <c r="Q16" s="53">
        <f ca="1">IF(ScreenHeight!$B17&lt;OFFSET(Radar!$AC$3,COLUMN(),0),
    Param!$B$38/ScreenHeight!$B17,
    (Param!$B$37+1/(1-OFFSET(Radar!$AD$3,COLUMN(),0)*ScreenHeight!$C17)/Param!$B$39)/OFFSET(Radar!$AC$3,COLUMN(),0)
)*DistanceShader!Q16*LightShader!Q16*(IF(OFFSET(Ghosts!$S$41,COLUMN(),0)&lt;ScreenHeight!$E17,
   1,
   (SQRT(OFFSET(Ghosts!$T$41,COLUMN(),0)-OFFSET(Ghosts!$R$41,COLUMN(),0)*ScreenHeight!$D17)-1))+IF(Ghosts!$B$35,IF(Param!$M$21,-1-POWER(0.3,Param!$M$21)/(IF(Param!$M$21&lt;20,LightShader!Q107,OFFSET(LightShader!Q107,Param!$M$21-20,0)
)+POWER(0.3,Param!$M$21)),-2),0))</f>
        <v>1.3567786077173956</v>
      </c>
      <c r="R16" s="53">
        <f ca="1">IF(ScreenHeight!$B17&lt;OFFSET(Radar!$AC$3,COLUMN(),0),
    Param!$B$38/ScreenHeight!$B17,
    (Param!$B$37+1/(1-OFFSET(Radar!$AD$3,COLUMN(),0)*ScreenHeight!$C17)/Param!$B$39)/OFFSET(Radar!$AC$3,COLUMN(),0)
)*DistanceShader!R16*LightShader!R16*(IF(OFFSET(Ghosts!$S$41,COLUMN(),0)&lt;ScreenHeight!$E17,
   1,
   (SQRT(OFFSET(Ghosts!$T$41,COLUMN(),0)-OFFSET(Ghosts!$R$41,COLUMN(),0)*ScreenHeight!$D17)-1))+IF(Ghosts!$B$35,IF(Param!$M$21,-1-POWER(0.3,Param!$M$21)/(IF(Param!$M$21&lt;20,LightShader!R107,OFFSET(LightShader!R107,Param!$M$21-20,0)
)+POWER(0.3,Param!$M$21)),-2),0))</f>
        <v>1.3772342615476254</v>
      </c>
      <c r="S16" s="53">
        <f ca="1">IF(ScreenHeight!$B17&lt;OFFSET(Radar!$AC$3,COLUMN(),0),
    Param!$B$38/ScreenHeight!$B17,
    (Param!$B$37+1/(1-OFFSET(Radar!$AD$3,COLUMN(),0)*ScreenHeight!$C17)/Param!$B$39)/OFFSET(Radar!$AC$3,COLUMN(),0)
)*DistanceShader!S16*LightShader!S16*(IF(OFFSET(Ghosts!$S$41,COLUMN(),0)&lt;ScreenHeight!$E17,
   1,
   (SQRT(OFFSET(Ghosts!$T$41,COLUMN(),0)-OFFSET(Ghosts!$R$41,COLUMN(),0)*ScreenHeight!$D17)-1))+IF(Ghosts!$B$35,IF(Param!$M$21,-1-POWER(0.3,Param!$M$21)/(IF(Param!$M$21&lt;20,LightShader!S107,OFFSET(LightShader!S107,Param!$M$21-20,0)
)+POWER(0.3,Param!$M$21)),-2),0))</f>
        <v>1.398130294386251</v>
      </c>
      <c r="T16" s="53">
        <f ca="1">IF(ScreenHeight!$B17&lt;OFFSET(Radar!$AC$3,COLUMN(),0),
    Param!$B$38/ScreenHeight!$B17,
    (Param!$B$37+1/(1-OFFSET(Radar!$AD$3,COLUMN(),0)*ScreenHeight!$C17)/Param!$B$39)/OFFSET(Radar!$AC$3,COLUMN(),0)
)*DistanceShader!T16*LightShader!T16*(IF(OFFSET(Ghosts!$S$41,COLUMN(),0)&lt;ScreenHeight!$E17,
   1,
   (SQRT(OFFSET(Ghosts!$T$41,COLUMN(),0)-OFFSET(Ghosts!$R$41,COLUMN(),0)*ScreenHeight!$D17)-1))+IF(Ghosts!$B$35,IF(Param!$M$21,-1-POWER(0.3,Param!$M$21)/(IF(Param!$M$21&lt;20,LightShader!T107,OFFSET(LightShader!T107,Param!$M$21-20,0)
)+POWER(0.3,Param!$M$21)),-2),0))</f>
        <v>1.4194791320026772</v>
      </c>
      <c r="U16" s="53">
        <f ca="1">IF(ScreenHeight!$B17&lt;OFFSET(Radar!$AC$3,COLUMN(),0),
    Param!$B$38/ScreenHeight!$B17,
    (Param!$B$37+1/(1-OFFSET(Radar!$AD$3,COLUMN(),0)*ScreenHeight!$C17)/Param!$B$39)/OFFSET(Radar!$AC$3,COLUMN(),0)
)*DistanceShader!U16*LightShader!U16*(IF(OFFSET(Ghosts!$S$41,COLUMN(),0)&lt;ScreenHeight!$E17,
   1,
   (SQRT(OFFSET(Ghosts!$T$41,COLUMN(),0)-OFFSET(Ghosts!$R$41,COLUMN(),0)*ScreenHeight!$D17)-1))+IF(Ghosts!$B$35,IF(Param!$M$21,-1-POWER(0.3,Param!$M$21)/(IF(Param!$M$21&lt;20,LightShader!U107,OFFSET(LightShader!U107,Param!$M$21-20,0)
)+POWER(0.3,Param!$M$21)),-2),0))</f>
        <v>1.4412936201723072</v>
      </c>
      <c r="V16" s="53">
        <f ca="1">IF(ScreenHeight!$B17&lt;OFFSET(Radar!$AC$3,COLUMN(),0),
    Param!$B$38/ScreenHeight!$B17,
    (Param!$B$37+1/(1-OFFSET(Radar!$AD$3,COLUMN(),0)*ScreenHeight!$C17)/Param!$B$39)/OFFSET(Radar!$AC$3,COLUMN(),0)
)*DistanceShader!V16*LightShader!V16*(IF(OFFSET(Ghosts!$S$41,COLUMN(),0)&lt;ScreenHeight!$E17,
   1,
   (SQRT(OFFSET(Ghosts!$T$41,COLUMN(),0)-OFFSET(Ghosts!$R$41,COLUMN(),0)*ScreenHeight!$D17)-1))+IF(Ghosts!$B$35,IF(Param!$M$21,-1-POWER(0.3,Param!$M$21)/(IF(Param!$M$21&lt;20,LightShader!V107,OFFSET(LightShader!V107,Param!$M$21-20,0)
)+POWER(0.3,Param!$M$21)),-2),0))</f>
        <v>1.4635870385491514</v>
      </c>
      <c r="W16" s="53">
        <f ca="1">IF(ScreenHeight!$B17&lt;OFFSET(Radar!$AC$3,COLUMN(),0),
    Param!$B$38/ScreenHeight!$B17,
    (Param!$B$37+1/(1-OFFSET(Radar!$AD$3,COLUMN(),0)*ScreenHeight!$C17)/Param!$B$39)/OFFSET(Radar!$AC$3,COLUMN(),0)
)*DistanceShader!W16*LightShader!W16*(IF(OFFSET(Ghosts!$S$41,COLUMN(),0)&lt;ScreenHeight!$E17,
   1,
   (SQRT(OFFSET(Ghosts!$T$41,COLUMN(),0)-OFFSET(Ghosts!$R$41,COLUMN(),0)*ScreenHeight!$D17)-1))+IF(Ghosts!$B$35,IF(Param!$M$21,-1-POWER(0.3,Param!$M$21)/(IF(Param!$M$21&lt;20,LightShader!W107,OFFSET(LightShader!W107,Param!$M$21-20,0)
)+POWER(0.3,Param!$M$21)),-2),0))</f>
        <v>1.4863731146275669</v>
      </c>
      <c r="X16" s="53">
        <f ca="1">IF(ScreenHeight!$B17&lt;OFFSET(Radar!$AC$3,COLUMN(),0),
    Param!$B$38/ScreenHeight!$B17,
    (Param!$B$37+1/(1-OFFSET(Radar!$AD$3,COLUMN(),0)*ScreenHeight!$C17)/Param!$B$39)/OFFSET(Radar!$AC$3,COLUMN(),0)
)*DistanceShader!X16*LightShader!X16*(IF(OFFSET(Ghosts!$S$41,COLUMN(),0)&lt;ScreenHeight!$E17,
   1,
   (SQRT(OFFSET(Ghosts!$T$41,COLUMN(),0)-OFFSET(Ghosts!$R$41,COLUMN(),0)*ScreenHeight!$D17)-1))+IF(Ghosts!$B$35,IF(Param!$M$21,-1-POWER(0.3,Param!$M$21)/(IF(Param!$M$21&lt;20,LightShader!X107,OFFSET(LightShader!X107,Param!$M$21-20,0)
)+POWER(0.3,Param!$M$21)),-2),0))</f>
        <v>1.509666037718262</v>
      </c>
      <c r="Y16" s="53">
        <f ca="1">IF(ScreenHeight!$B17&lt;OFFSET(Radar!$AC$3,COLUMN(),0),
    Param!$B$38/ScreenHeight!$B17,
    (Param!$B$37+1/(1-OFFSET(Radar!$AD$3,COLUMN(),0)*ScreenHeight!$C17)/Param!$B$39)/OFFSET(Radar!$AC$3,COLUMN(),0)
)*DistanceShader!Y16*LightShader!Y16*(IF(OFFSET(Ghosts!$S$41,COLUMN(),0)&lt;ScreenHeight!$E17,
   1,
   (SQRT(OFFSET(Ghosts!$T$41,COLUMN(),0)-OFFSET(Ghosts!$R$41,COLUMN(),0)*ScreenHeight!$D17)-1))+IF(Ghosts!$B$35,IF(Param!$M$21,-1-POWER(0.3,Param!$M$21)/(IF(Param!$M$21&lt;20,LightShader!Y107,OFFSET(LightShader!Y107,Param!$M$21-20,0)
)+POWER(0.3,Param!$M$21)),-2),0))</f>
        <v>1.5334804728487561</v>
      </c>
      <c r="Z16" s="53">
        <f ca="1">IF(ScreenHeight!$B17&lt;OFFSET(Radar!$AC$3,COLUMN(),0),
    Param!$B$38/ScreenHeight!$B17,
    (Param!$B$37+1/(1-OFFSET(Radar!$AD$3,COLUMN(),0)*ScreenHeight!$C17)/Param!$B$39)/OFFSET(Radar!$AC$3,COLUMN(),0)
)*DistanceShader!Z16*LightShader!Z16*(IF(OFFSET(Ghosts!$S$41,COLUMN(),0)&lt;ScreenHeight!$E17,
   1,
   (SQRT(OFFSET(Ghosts!$T$41,COLUMN(),0)-OFFSET(Ghosts!$R$41,COLUMN(),0)*ScreenHeight!$D17)-1))+IF(Ghosts!$B$35,IF(Param!$M$21,-1-POWER(0.3,Param!$M$21)/(IF(Param!$M$21&lt;20,LightShader!Z107,OFFSET(LightShader!Z107,Param!$M$21-20,0)
)+POWER(0.3,Param!$M$21)),-2),0))</f>
        <v>1.5578315744811639</v>
      </c>
      <c r="AA16" s="53">
        <f ca="1">IF(ScreenHeight!$B17&lt;OFFSET(Radar!$AC$3,COLUMN(),0),
    Param!$B$38/ScreenHeight!$B17,
    (Param!$B$37+1/(1-OFFSET(Radar!$AD$3,COLUMN(),0)*ScreenHeight!$C17)/Param!$B$39)/OFFSET(Radar!$AC$3,COLUMN(),0)
)*DistanceShader!AA16*LightShader!AA16*(IF(OFFSET(Ghosts!$S$41,COLUMN(),0)&lt;ScreenHeight!$E17,
   1,
   (SQRT(OFFSET(Ghosts!$T$41,COLUMN(),0)-OFFSET(Ghosts!$R$41,COLUMN(),0)*ScreenHeight!$D17)-1))+IF(Ghosts!$B$35,IF(Param!$M$21,-1-POWER(0.3,Param!$M$21)/(IF(Param!$M$21&lt;20,LightShader!AA107,OFFSET(LightShader!AA107,Param!$M$21-20,0)
)+POWER(0.3,Param!$M$21)),-2),0))</f>
        <v>1.5827349999202207</v>
      </c>
      <c r="AB16" s="53">
        <f ca="1">IF(ScreenHeight!$B17&lt;OFFSET(Radar!$AC$3,COLUMN(),0),
    Param!$B$38/ScreenHeight!$B17,
    (Param!$B$37+1/(1-OFFSET(Radar!$AD$3,COLUMN(),0)*ScreenHeight!$C17)/Param!$B$39)/OFFSET(Radar!$AC$3,COLUMN(),0)
)*DistanceShader!AB16*LightShader!AB16*(IF(OFFSET(Ghosts!$S$41,COLUMN(),0)&lt;ScreenHeight!$E17,
   1,
   (SQRT(OFFSET(Ghosts!$T$41,COLUMN(),0)-OFFSET(Ghosts!$R$41,COLUMN(),0)*ScreenHeight!$D17)-1))+IF(Ghosts!$B$35,IF(Param!$M$21,-1-POWER(0.3,Param!$M$21)/(IF(Param!$M$21&lt;20,LightShader!AB107,OFFSET(LightShader!AB107,Param!$M$21-20,0)
)+POWER(0.3,Param!$M$21)),-2),0))</f>
        <v>1.6082069222614042</v>
      </c>
      <c r="AC16" s="53">
        <f ca="1">IF(ScreenHeight!$B17&lt;OFFSET(Radar!$AC$3,COLUMN(),0),
    Param!$B$38/ScreenHeight!$B17,
    (Param!$B$37+1/(1-OFFSET(Radar!$AD$3,COLUMN(),0)*ScreenHeight!$C17)/Param!$B$39)/OFFSET(Radar!$AC$3,COLUMN(),0)
)*DistanceShader!AC16*LightShader!AC16*(IF(OFFSET(Ghosts!$S$41,COLUMN(),0)&lt;ScreenHeight!$E17,
   1,
   (SQRT(OFFSET(Ghosts!$T$41,COLUMN(),0)-OFFSET(Ghosts!$R$41,COLUMN(),0)*ScreenHeight!$D17)-1))+IF(Ghosts!$B$35,IF(Param!$M$21,-1-POWER(0.3,Param!$M$21)/(IF(Param!$M$21&lt;20,LightShader!AC107,OFFSET(LightShader!AC107,Param!$M$21-20,0)
)+POWER(0.3,Param!$M$21)),-2),0))</f>
        <v>1.6342640427024921</v>
      </c>
      <c r="AD16" s="53">
        <f ca="1">IF(ScreenHeight!$B17&lt;OFFSET(Radar!$AC$3,COLUMN(),0),
    Param!$B$38/ScreenHeight!$B17,
    (Param!$B$37+1/(1-OFFSET(Radar!$AD$3,COLUMN(),0)*ScreenHeight!$C17)/Param!$B$39)/OFFSET(Radar!$AC$3,COLUMN(),0)
)*DistanceShader!AD16*LightShader!AD16*(IF(OFFSET(Ghosts!$S$41,COLUMN(),0)&lt;ScreenHeight!$E17,
   1,
   (SQRT(OFFSET(Ghosts!$T$41,COLUMN(),0)-OFFSET(Ghosts!$R$41,COLUMN(),0)*ScreenHeight!$D17)-1))+IF(Ghosts!$B$35,IF(Param!$M$21,-1-POWER(0.3,Param!$M$21)/(IF(Param!$M$21&lt;20,LightShader!AD107,OFFSET(LightShader!AD107,Param!$M$21-20,0)
)+POWER(0.3,Param!$M$21)),-2),0))</f>
        <v>1.6609236020113722</v>
      </c>
      <c r="AE16" s="53">
        <f ca="1">IF(ScreenHeight!$B17&lt;OFFSET(Radar!$AC$3,COLUMN(),0),
    Param!$B$38/ScreenHeight!$B17,
    (Param!$B$37+1/(1-OFFSET(Radar!$AD$3,COLUMN(),0)*ScreenHeight!$C17)/Param!$B$39)/OFFSET(Radar!$AC$3,COLUMN(),0)
)*DistanceShader!AE16*LightShader!AE16*(IF(OFFSET(Ghosts!$S$41,COLUMN(),0)&lt;ScreenHeight!$E17,
   1,
   (SQRT(OFFSET(Ghosts!$T$41,COLUMN(),0)-OFFSET(Ghosts!$R$41,COLUMN(),0)*ScreenHeight!$D17)-1))+IF(Ghosts!$B$35,IF(Param!$M$21,-1-POWER(0.3,Param!$M$21)/(IF(Param!$M$21&lt;20,LightShader!AE107,OFFSET(LightShader!AE107,Param!$M$21-20,0)
)+POWER(0.3,Param!$M$21)),-2),0))</f>
        <v>1.6882033909078178</v>
      </c>
      <c r="AF16" s="53">
        <f ca="1">IF(ScreenHeight!$B17&lt;OFFSET(Radar!$AC$3,COLUMN(),0),
    Param!$B$38/ScreenHeight!$B17,
    (Param!$B$37+1/(1-OFFSET(Radar!$AD$3,COLUMN(),0)*ScreenHeight!$C17)/Param!$B$39)/OFFSET(Radar!$AC$3,COLUMN(),0)
)*DistanceShader!AF16*LightShader!AF16*(IF(OFFSET(Ghosts!$S$41,COLUMN(),0)&lt;ScreenHeight!$E17,
   1,
   (SQRT(OFFSET(Ghosts!$T$41,COLUMN(),0)-OFFSET(Ghosts!$R$41,COLUMN(),0)*ScreenHeight!$D17)-1))+IF(Ghosts!$B$35,IF(Param!$M$21,-1-POWER(0.3,Param!$M$21)/(IF(Param!$M$21&lt;20,LightShader!AF107,OFFSET(LightShader!AF107,Param!$M$21-20,0)
)+POWER(0.3,Param!$M$21)),-2),0))</f>
        <v>1.7161217590766977</v>
      </c>
      <c r="AG16" s="53">
        <f ca="1">IF(ScreenHeight!$B17&lt;OFFSET(Radar!$AC$3,COLUMN(),0),
    Param!$B$38/ScreenHeight!$B17,
    (Param!$B$37+1/(1-OFFSET(Radar!$AD$3,COLUMN(),0)*ScreenHeight!$C17)/Param!$B$39)/OFFSET(Radar!$AC$3,COLUMN(),0)
)*DistanceShader!AG16*LightShader!AG16*(IF(OFFSET(Ghosts!$S$41,COLUMN(),0)&lt;ScreenHeight!$E17,
   1,
   (SQRT(OFFSET(Ghosts!$T$41,COLUMN(),0)-OFFSET(Ghosts!$R$41,COLUMN(),0)*ScreenHeight!$D17)-1))+IF(Ghosts!$B$35,IF(Param!$M$21,-1-POWER(0.3,Param!$M$21)/(IF(Param!$M$21&lt;20,LightShader!AG107,OFFSET(LightShader!AG107,Param!$M$21-20,0)
)+POWER(0.3,Param!$M$21)),-2),0))</f>
        <v>1.7446976224839064</v>
      </c>
      <c r="AH16" s="53">
        <f ca="1">IF(ScreenHeight!$B17&lt;OFFSET(Radar!$AC$3,COLUMN(),0),
    Param!$B$38/ScreenHeight!$B17,
    (Param!$B$37+1/(1-OFFSET(Radar!$AD$3,COLUMN(),0)*ScreenHeight!$C17)/Param!$B$39)/OFFSET(Radar!$AC$3,COLUMN(),0)
)*DistanceShader!AH16*LightShader!AH16*(IF(OFFSET(Ghosts!$S$41,COLUMN(),0)&lt;ScreenHeight!$E17,
   1,
   (SQRT(OFFSET(Ghosts!$T$41,COLUMN(),0)-OFFSET(Ghosts!$R$41,COLUMN(),0)*ScreenHeight!$D17)-1))+IF(Ghosts!$B$35,IF(Param!$M$21,-1-POWER(0.3,Param!$M$21)/(IF(Param!$M$21&lt;20,LightShader!AH107,OFFSET(LightShader!AH107,Param!$M$21-20,0)
)+POWER(0.3,Param!$M$21)),-2),0))</f>
        <v>1.7739504686134082</v>
      </c>
      <c r="AI16" s="53">
        <f ca="1">IF(ScreenHeight!$B17&lt;OFFSET(Radar!$AC$3,COLUMN(),0),
    Param!$B$38/ScreenHeight!$B17,
    (Param!$B$37+1/(1-OFFSET(Radar!$AD$3,COLUMN(),0)*ScreenHeight!$C17)/Param!$B$39)/OFFSET(Radar!$AC$3,COLUMN(),0)
)*DistanceShader!AI16*LightShader!AI16*(IF(OFFSET(Ghosts!$S$41,COLUMN(),0)&lt;ScreenHeight!$E17,
   1,
   (SQRT(OFFSET(Ghosts!$T$41,COLUMN(),0)-OFFSET(Ghosts!$R$41,COLUMN(),0)*ScreenHeight!$D17)-1))+IF(Ghosts!$B$35,IF(Param!$M$21,-1-POWER(0.3,Param!$M$21)/(IF(Param!$M$21&lt;20,LightShader!AI107,OFFSET(LightShader!AI107,Param!$M$21-20,0)
)+POWER(0.3,Param!$M$21)),-2),0))</f>
        <v>1.8039003591833165</v>
      </c>
      <c r="AJ16" s="53">
        <f ca="1">IF(ScreenHeight!$B17&lt;OFFSET(Radar!$AC$3,COLUMN(),0),
    Param!$B$38/ScreenHeight!$B17,
    (Param!$B$37+1/(1-OFFSET(Radar!$AD$3,COLUMN(),0)*ScreenHeight!$C17)/Param!$B$39)/OFFSET(Radar!$AC$3,COLUMN(),0)
)*DistanceShader!AJ16*LightShader!AJ16*(IF(OFFSET(Ghosts!$S$41,COLUMN(),0)&lt;ScreenHeight!$E17,
   1,
   (SQRT(OFFSET(Ghosts!$T$41,COLUMN(),0)-OFFSET(Ghosts!$R$41,COLUMN(),0)*ScreenHeight!$D17)-1))+IF(Ghosts!$B$35,IF(Param!$M$21,-1-POWER(0.3,Param!$M$21)/(IF(Param!$M$21&lt;20,LightShader!AJ107,OFFSET(LightShader!AJ107,Param!$M$21-20,0)
)+POWER(0.3,Param!$M$21)),-2),0))</f>
        <v>1.8345679298297988</v>
      </c>
      <c r="AK16" s="53">
        <f ca="1">IF(ScreenHeight!$B17&lt;OFFSET(Radar!$AC$3,COLUMN(),0),
    Param!$B$38/ScreenHeight!$B17,
    (Param!$B$37+1/(1-OFFSET(Radar!$AD$3,COLUMN(),0)*ScreenHeight!$C17)/Param!$B$39)/OFFSET(Radar!$AC$3,COLUMN(),0)
)*DistanceShader!AK16*LightShader!AK16*(IF(OFFSET(Ghosts!$S$41,COLUMN(),0)&lt;ScreenHeight!$E17,
   1,
   (SQRT(OFFSET(Ghosts!$T$41,COLUMN(),0)-OFFSET(Ghosts!$R$41,COLUMN(),0)*ScreenHeight!$D17)-1))+IF(Ghosts!$B$35,IF(Param!$M$21,-1-POWER(0.3,Param!$M$21)/(IF(Param!$M$21&lt;20,LightShader!AK107,OFFSET(LightShader!AK107,Param!$M$21-20,0)
)+POWER(0.3,Param!$M$21)),-2),0))</f>
        <v>1.865974386168753</v>
      </c>
      <c r="AL16" s="53">
        <f ca="1">IF(ScreenHeight!$B17&lt;OFFSET(Radar!$AC$3,COLUMN(),0),
    Param!$B$38/ScreenHeight!$B17,
    (Param!$B$37+1/(1-OFFSET(Radar!$AD$3,COLUMN(),0)*ScreenHeight!$C17)/Param!$B$39)/OFFSET(Radar!$AC$3,COLUMN(),0)
)*DistanceShader!AL16*LightShader!AL16*(IF(OFFSET(Ghosts!$S$41,COLUMN(),0)&lt;ScreenHeight!$E17,
   1,
   (SQRT(OFFSET(Ghosts!$T$41,COLUMN(),0)-OFFSET(Ghosts!$R$41,COLUMN(),0)*ScreenHeight!$D17)-1))+IF(Ghosts!$B$35,IF(Param!$M$21,-1-POWER(0.3,Param!$M$21)/(IF(Param!$M$21&lt;20,LightShader!AL107,OFFSET(LightShader!AL107,Param!$M$21-20,0)
)+POWER(0.3,Param!$M$21)),-2),0))</f>
        <v>1.8981414955553755</v>
      </c>
      <c r="AM16" s="53">
        <f ca="1">IF(ScreenHeight!$B17&lt;OFFSET(Radar!$AC$3,COLUMN(),0),
    Param!$B$38/ScreenHeight!$B17,
    (Param!$B$37+1/(1-OFFSET(Radar!$AD$3,COLUMN(),0)*ScreenHeight!$C17)/Param!$B$39)/OFFSET(Radar!$AC$3,COLUMN(),0)
)*DistanceShader!AM16*LightShader!AM16*(IF(OFFSET(Ghosts!$S$41,COLUMN(),0)&lt;ScreenHeight!$E17,
   1,
   (SQRT(OFFSET(Ghosts!$T$41,COLUMN(),0)-OFFSET(Ghosts!$R$41,COLUMN(),0)*ScreenHeight!$D17)-1))+IF(Ghosts!$B$35,IF(Param!$M$21,-1-POWER(0.3,Param!$M$21)/(IF(Param!$M$21&lt;20,LightShader!AM107,OFFSET(LightShader!AM107,Param!$M$21-20,0)
)+POWER(0.3,Param!$M$21)),-2),0))</f>
        <v>1.9310915737595264</v>
      </c>
      <c r="AN16" s="53">
        <f ca="1">IF(ScreenHeight!$B17&lt;OFFSET(Radar!$AC$3,COLUMN(),0),
    Param!$B$38/ScreenHeight!$B17,
    (Param!$B$37+1/(1-OFFSET(Radar!$AD$3,COLUMN(),0)*ScreenHeight!$C17)/Param!$B$39)/OFFSET(Radar!$AC$3,COLUMN(),0)
)*DistanceShader!AN16*LightShader!AN16*(IF(OFFSET(Ghosts!$S$41,COLUMN(),0)&lt;ScreenHeight!$E17,
   1,
   (SQRT(OFFSET(Ghosts!$T$41,COLUMN(),0)-OFFSET(Ghosts!$R$41,COLUMN(),0)*ScreenHeight!$D17)-1))+IF(Ghosts!$B$35,IF(Param!$M$21,-1-POWER(0.3,Param!$M$21)/(IF(Param!$M$21&lt;20,LightShader!AN107,OFFSET(LightShader!AN107,Param!$M$21-20,0)
)+POWER(0.3,Param!$M$21)),-2),0))</f>
        <v>1.9648474656588151</v>
      </c>
      <c r="AO16" s="53">
        <f ca="1">IF(ScreenHeight!$B17&lt;OFFSET(Radar!$AC$3,COLUMN(),0),
    Param!$B$38/ScreenHeight!$B17,
    (Param!$B$37+1/(1-OFFSET(Radar!$AD$3,COLUMN(),0)*ScreenHeight!$C17)/Param!$B$39)/OFFSET(Radar!$AC$3,COLUMN(),0)
)*DistanceShader!AO16*LightShader!AO16*(IF(OFFSET(Ghosts!$S$41,COLUMN(),0)&lt;ScreenHeight!$E17,
   1,
   (SQRT(OFFSET(Ghosts!$T$41,COLUMN(),0)-OFFSET(Ghosts!$R$41,COLUMN(),0)*ScreenHeight!$D17)-1))+IF(Ghosts!$B$35,IF(Param!$M$21,-1-POWER(0.3,Param!$M$21)/(IF(Param!$M$21&lt;20,LightShader!AO107,OFFSET(LightShader!AO107,Param!$M$21-20,0)
)+POWER(0.3,Param!$M$21)),-2),0))</f>
        <v>1.9994325189197955</v>
      </c>
      <c r="AP16" s="53">
        <f ca="1">IF(ScreenHeight!$B17&lt;OFFSET(Radar!$AC$3,COLUMN(),0),
    Param!$B$38/ScreenHeight!$B17,
    (Param!$B$37+1/(1-OFFSET(Radar!$AD$3,COLUMN(),0)*ScreenHeight!$C17)/Param!$B$39)/OFFSET(Radar!$AC$3,COLUMN(),0)
)*DistanceShader!AP16*LightShader!AP16*(IF(OFFSET(Ghosts!$S$41,COLUMN(),0)&lt;ScreenHeight!$E17,
   1,
   (SQRT(OFFSET(Ghosts!$T$41,COLUMN(),0)-OFFSET(Ghosts!$R$41,COLUMN(),0)*ScreenHeight!$D17)-1))+IF(Ghosts!$B$35,IF(Param!$M$21,-1-POWER(0.3,Param!$M$21)/(IF(Param!$M$21&lt;20,LightShader!AP107,OFFSET(LightShader!AP107,Param!$M$21-20,0)
)+POWER(0.3,Param!$M$21)),-2),0))</f>
        <v>2.0348705494890056</v>
      </c>
      <c r="AQ16" s="53">
        <f ca="1">IF(ScreenHeight!$B17&lt;OFFSET(Radar!$AC$3,COLUMN(),0),
    Param!$B$38/ScreenHeight!$B17,
    (Param!$B$37+1/(1-OFFSET(Radar!$AD$3,COLUMN(),0)*ScreenHeight!$C17)/Param!$B$39)/OFFSET(Radar!$AC$3,COLUMN(),0)
)*DistanceShader!AQ16*LightShader!AQ16*(IF(OFFSET(Ghosts!$S$41,COLUMN(),0)&lt;ScreenHeight!$E17,
   1,
   (SQRT(OFFSET(Ghosts!$T$41,COLUMN(),0)-OFFSET(Ghosts!$R$41,COLUMN(),0)*ScreenHeight!$D17)-1))+IF(Ghosts!$B$35,IF(Param!$M$21,-1-POWER(0.3,Param!$M$21)/(IF(Param!$M$21&lt;20,LightShader!AQ107,OFFSET(LightShader!AQ107,Param!$M$21-20,0)
)+POWER(0.3,Param!$M$21)),-2),0))</f>
        <v>2.0711857975478445</v>
      </c>
      <c r="AR16" s="53">
        <f ca="1">IF(ScreenHeight!$B17&lt;OFFSET(Radar!$AC$3,COLUMN(),0),
    Param!$B$38/ScreenHeight!$B17,
    (Param!$B$37+1/(1-OFFSET(Radar!$AD$3,COLUMN(),0)*ScreenHeight!$C17)/Param!$B$39)/OFFSET(Radar!$AC$3,COLUMN(),0)
)*DistanceShader!AR16*LightShader!AR16*(IF(OFFSET(Ghosts!$S$41,COLUMN(),0)&lt;ScreenHeight!$E17,
   1,
   (SQRT(OFFSET(Ghosts!$T$41,COLUMN(),0)-OFFSET(Ghosts!$R$41,COLUMN(),0)*ScreenHeight!$D17)-1))+IF(Ghosts!$B$35,IF(Param!$M$21,-1-POWER(0.3,Param!$M$21)/(IF(Param!$M$21&lt;20,LightShader!AR107,OFFSET(LightShader!AR107,Param!$M$21-20,0)
)+POWER(0.3,Param!$M$21)),-2),0))</f>
        <v>2.1084028723966397</v>
      </c>
      <c r="AS16" s="53">
        <f ca="1">IF(ScreenHeight!$B17&lt;OFFSET(Radar!$AC$3,COLUMN(),0),
    Param!$B$38/ScreenHeight!$B17,
    (Param!$B$37+1/(1-OFFSET(Radar!$AD$3,COLUMN(),0)*ScreenHeight!$C17)/Param!$B$39)/OFFSET(Radar!$AC$3,COLUMN(),0)
)*DistanceShader!AS16*LightShader!AS16*(IF(OFFSET(Ghosts!$S$41,COLUMN(),0)&lt;ScreenHeight!$E17,
   1,
   (SQRT(OFFSET(Ghosts!$T$41,COLUMN(),0)-OFFSET(Ghosts!$R$41,COLUMN(),0)*ScreenHeight!$D17)-1))+IF(Ghosts!$B$35,IF(Param!$M$21,-1-POWER(0.3,Param!$M$21)/(IF(Param!$M$21&lt;20,LightShader!AS107,OFFSET(LightShader!AS107,Param!$M$21-20,0)
)+POWER(0.3,Param!$M$21)),-2),0))</f>
        <v>2.1465466845217258</v>
      </c>
      <c r="AT16" s="53">
        <f ca="1">IF(ScreenHeight!$B17&lt;OFFSET(Radar!$AC$3,COLUMN(),0),
    Param!$B$38/ScreenHeight!$B17,
    (Param!$B$37+1/(1-OFFSET(Radar!$AD$3,COLUMN(),0)*ScreenHeight!$C17)/Param!$B$39)/OFFSET(Radar!$AC$3,COLUMN(),0)
)*DistanceShader!AT16*LightShader!AT16*(IF(OFFSET(Ghosts!$S$41,COLUMN(),0)&lt;ScreenHeight!$E17,
   1,
   (SQRT(OFFSET(Ghosts!$T$41,COLUMN(),0)-OFFSET(Ghosts!$R$41,COLUMN(),0)*ScreenHeight!$D17)-1))+IF(Ghosts!$B$35,IF(Param!$M$21,-1-POWER(0.3,Param!$M$21)/(IF(Param!$M$21&lt;20,LightShader!AT107,OFFSET(LightShader!AT107,Param!$M$21-20,0)
)+POWER(0.3,Param!$M$21)),-2),0))</f>
        <v>2.1856423628630548</v>
      </c>
      <c r="AU16" s="53">
        <f ca="1">IF(ScreenHeight!$B17&lt;OFFSET(Radar!$AC$3,COLUMN(),0),
    Param!$B$38/ScreenHeight!$B17,
    (Param!$B$37+1/(1-OFFSET(Radar!$AD$3,COLUMN(),0)*ScreenHeight!$C17)/Param!$B$39)/OFFSET(Radar!$AC$3,COLUMN(),0)
)*DistanceShader!AU16*LightShader!AU16*(IF(OFFSET(Ghosts!$S$41,COLUMN(),0)&lt;ScreenHeight!$E17,
   1,
   (SQRT(OFFSET(Ghosts!$T$41,COLUMN(),0)-OFFSET(Ghosts!$R$41,COLUMN(),0)*ScreenHeight!$D17)-1))+IF(Ghosts!$B$35,IF(Param!$M$21,-1-POWER(0.3,Param!$M$21)/(IF(Param!$M$21&lt;20,LightShader!AU107,OFFSET(LightShader!AU107,Param!$M$21-20,0)
)+POWER(0.3,Param!$M$21)),-2),0))</f>
        <v>2.2257151550370344</v>
      </c>
      <c r="AV16" s="53">
        <f ca="1">IF(ScreenHeight!$B17&lt;OFFSET(Radar!$AC$3,COLUMN(),0),
    Param!$B$38/ScreenHeight!$B17,
    (Param!$B$37+1/(1-OFFSET(Radar!$AD$3,COLUMN(),0)*ScreenHeight!$C17)/Param!$B$39)/OFFSET(Radar!$AC$3,COLUMN(),0)
)*DistanceShader!AV16*LightShader!AV16*(IF(OFFSET(Ghosts!$S$41,COLUMN(),0)&lt;ScreenHeight!$E17,
   1,
   (SQRT(OFFSET(Ghosts!$T$41,COLUMN(),0)-OFFSET(Ghosts!$R$41,COLUMN(),0)*ScreenHeight!$D17)-1))+IF(Ghosts!$B$35,IF(Param!$M$21,-1-POWER(0.3,Param!$M$21)/(IF(Param!$M$21&lt;20,LightShader!AV107,OFFSET(LightShader!AV107,Param!$M$21-20,0)
)+POWER(0.3,Param!$M$21)),-2),0))</f>
        <v>2.266790307978416</v>
      </c>
      <c r="AW16" s="53">
        <f ca="1">IF(ScreenHeight!$B17&lt;OFFSET(Radar!$AC$3,COLUMN(),0),
    Param!$B$38/ScreenHeight!$B17,
    (Param!$B$37+1/(1-OFFSET(Radar!$AD$3,COLUMN(),0)*ScreenHeight!$C17)/Param!$B$39)/OFFSET(Radar!$AC$3,COLUMN(),0)
)*DistanceShader!AW16*LightShader!AW16*(IF(OFFSET(Ghosts!$S$41,COLUMN(),0)&lt;ScreenHeight!$E17,
   1,
   (SQRT(OFFSET(Ghosts!$T$41,COLUMN(),0)-OFFSET(Ghosts!$R$41,COLUMN(),0)*ScreenHeight!$D17)-1))+IF(Ghosts!$B$35,IF(Param!$M$21,-1-POWER(0.3,Param!$M$21)/(IF(Param!$M$21&lt;20,LightShader!AW107,OFFSET(LightShader!AW107,Param!$M$21-20,0)
)+POWER(0.3,Param!$M$21)),-2),0))</f>
        <v>2.3088929261450097</v>
      </c>
      <c r="AX16" s="53">
        <f ca="1">IF(ScreenHeight!$B17&lt;OFFSET(Radar!$AC$3,COLUMN(),0),
    Param!$B$38/ScreenHeight!$B17,
    (Param!$B$37+1/(1-OFFSET(Radar!$AD$3,COLUMN(),0)*ScreenHeight!$C17)/Param!$B$39)/OFFSET(Radar!$AC$3,COLUMN(),0)
)*DistanceShader!AX16*LightShader!AX16*(IF(OFFSET(Ghosts!$S$41,COLUMN(),0)&lt;ScreenHeight!$E17,
   1,
   (SQRT(OFFSET(Ghosts!$T$41,COLUMN(),0)-OFFSET(Ghosts!$R$41,COLUMN(),0)*ScreenHeight!$D17)-1))+IF(Ghosts!$B$35,IF(Param!$M$21,-1-POWER(0.3,Param!$M$21)/(IF(Param!$M$21&lt;20,LightShader!AX107,OFFSET(LightShader!AX107,Param!$M$21-20,0)
)+POWER(0.3,Param!$M$21)),-2),0))</f>
        <v>2.3520478040794219</v>
      </c>
      <c r="AY16" s="53">
        <f ca="1">IF(ScreenHeight!$B17&lt;OFFSET(Radar!$AC$3,COLUMN(),0),
    Param!$B$38/ScreenHeight!$B17,
    (Param!$B$37+1/(1-OFFSET(Radar!$AD$3,COLUMN(),0)*ScreenHeight!$C17)/Param!$B$39)/OFFSET(Radar!$AC$3,COLUMN(),0)
)*DistanceShader!AY16*LightShader!AY16*(IF(OFFSET(Ghosts!$S$41,COLUMN(),0)&lt;ScreenHeight!$E17,
   1,
   (SQRT(OFFSET(Ghosts!$T$41,COLUMN(),0)-OFFSET(Ghosts!$R$41,COLUMN(),0)*ScreenHeight!$D17)-1))+IF(Ghosts!$B$35,IF(Param!$M$21,-1-POWER(0.3,Param!$M$21)/(IF(Param!$M$21&lt;20,LightShader!AY107,OFFSET(LightShader!AY107,Param!$M$21-20,0)
)+POWER(0.3,Param!$M$21)),-2),0))</f>
        <v>2.3962792297432705</v>
      </c>
      <c r="AZ16" s="53">
        <f ca="1">IF(ScreenHeight!$B17&lt;OFFSET(Radar!$AC$3,COLUMN(),0),
    Param!$B$38/ScreenHeight!$B17,
    (Param!$B$37+1/(1-OFFSET(Radar!$AD$3,COLUMN(),0)*ScreenHeight!$C17)/Param!$B$39)/OFFSET(Radar!$AC$3,COLUMN(),0)
)*DistanceShader!AZ16*LightShader!AZ16*(IF(OFFSET(Ghosts!$S$41,COLUMN(),0)&lt;ScreenHeight!$E17,
   1,
   (SQRT(OFFSET(Ghosts!$T$41,COLUMN(),0)-OFFSET(Ghosts!$R$41,COLUMN(),0)*ScreenHeight!$D17)-1))+IF(Ghosts!$B$35,IF(Param!$M$21,-1-POWER(0.3,Param!$M$21)/(IF(Param!$M$21&lt;20,LightShader!AZ107,OFFSET(LightShader!AZ107,Param!$M$21-20,0)
)+POWER(0.3,Param!$M$21)),-2),0))</f>
        <v>2.4416107546334205</v>
      </c>
      <c r="BA16" s="53">
        <f ca="1">IF(ScreenHeight!$B17&lt;OFFSET(Radar!$AC$3,COLUMN(),0),
    Param!$B$38/ScreenHeight!$B17,
    (Param!$B$37+1/(1-OFFSET(Radar!$AD$3,COLUMN(),0)*ScreenHeight!$C17)/Param!$B$39)/OFFSET(Radar!$AC$3,COLUMN(),0)
)*DistanceShader!BA16*LightShader!BA16*(IF(OFFSET(Ghosts!$S$41,COLUMN(),0)&lt;ScreenHeight!$E17,
   1,
   (SQRT(OFFSET(Ghosts!$T$41,COLUMN(),0)-OFFSET(Ghosts!$R$41,COLUMN(),0)*ScreenHeight!$D17)-1))+IF(Ghosts!$B$35,IF(Param!$M$21,-1-POWER(0.3,Param!$M$21)/(IF(Param!$M$21&lt;20,LightShader!BA107,OFFSET(LightShader!BA107,Param!$M$21-20,0)
)+POWER(0.3,Param!$M$21)),-2),0))</f>
        <v>2.4880649262601739</v>
      </c>
      <c r="BB16" s="53">
        <f ca="1">IF(ScreenHeight!$B17&lt;OFFSET(Radar!$AC$3,COLUMN(),0),
    Param!$B$38/ScreenHeight!$B17,
    (Param!$B$37+1/(1-OFFSET(Radar!$AD$3,COLUMN(),0)*ScreenHeight!$C17)/Param!$B$39)/OFFSET(Radar!$AC$3,COLUMN(),0)
)*DistanceShader!BB16*LightShader!BB16*(IF(OFFSET(Ghosts!$S$41,COLUMN(),0)&lt;ScreenHeight!$E17,
   1,
   (SQRT(OFFSET(Ghosts!$T$41,COLUMN(),0)-OFFSET(Ghosts!$R$41,COLUMN(),0)*ScreenHeight!$D17)-1))+IF(Ghosts!$B$35,IF(Param!$M$21,-1-POWER(0.3,Param!$M$21)/(IF(Param!$M$21&lt;20,LightShader!BB107,OFFSET(LightShader!BB107,Param!$M$21-20,0)
)+POWER(0.3,Param!$M$21)),-2),0))</f>
        <v>2.5356629781202349</v>
      </c>
      <c r="BC16" s="53">
        <f ca="1">IF(ScreenHeight!$B17&lt;OFFSET(Radar!$AC$3,COLUMN(),0),
    Param!$B$38/ScreenHeight!$B17,
    (Param!$B$37+1/(1-OFFSET(Radar!$AD$3,COLUMN(),0)*ScreenHeight!$C17)/Param!$B$39)/OFFSET(Radar!$AC$3,COLUMN(),0)
)*DistanceShader!BC16*LightShader!BC16*(IF(OFFSET(Ghosts!$S$41,COLUMN(),0)&lt;ScreenHeight!$E17,
   1,
   (SQRT(OFFSET(Ghosts!$T$41,COLUMN(),0)-OFFSET(Ghosts!$R$41,COLUMN(),0)*ScreenHeight!$D17)-1))+IF(Ghosts!$B$35,IF(Param!$M$21,-1-POWER(0.3,Param!$M$21)/(IF(Param!$M$21&lt;20,LightShader!BC107,OFFSET(LightShader!BC107,Param!$M$21-20,0)
)+POWER(0.3,Param!$M$21)),-2),0))</f>
        <v>2.584424471841869</v>
      </c>
      <c r="BD16" s="53">
        <f ca="1">IF(ScreenHeight!$B17&lt;OFFSET(Radar!$AC$3,COLUMN(),0),
    Param!$B$38/ScreenHeight!$B17,
    (Param!$B$37+1/(1-OFFSET(Radar!$AD$3,COLUMN(),0)*ScreenHeight!$C17)/Param!$B$39)/OFFSET(Radar!$AC$3,COLUMN(),0)
)*DistanceShader!BD16*LightShader!BD16*(IF(OFFSET(Ghosts!$S$41,COLUMN(),0)&lt;ScreenHeight!$E17,
   1,
   (SQRT(OFFSET(Ghosts!$T$41,COLUMN(),0)-OFFSET(Ghosts!$R$41,COLUMN(),0)*ScreenHeight!$D17)-1))+IF(Ghosts!$B$35,IF(Param!$M$21,-1-POWER(0.3,Param!$M$21)/(IF(Param!$M$21&lt;20,LightShader!BD107,OFFSET(LightShader!BD107,Param!$M$21-20,0)
)+POWER(0.3,Param!$M$21)),-2),0))</f>
        <v>2.6343668857294174</v>
      </c>
      <c r="BE16" s="53">
        <f ca="1">IF(ScreenHeight!$B17&lt;OFFSET(Radar!$AC$3,COLUMN(),0),
    Param!$B$38/ScreenHeight!$B17,
    (Param!$B$37+1/(1-OFFSET(Radar!$AD$3,COLUMN(),0)*ScreenHeight!$C17)/Param!$B$39)/OFFSET(Radar!$AC$3,COLUMN(),0)
)*DistanceShader!BE16*LightShader!BE16*(IF(OFFSET(Ghosts!$S$41,COLUMN(),0)&lt;ScreenHeight!$E17,
   1,
   (SQRT(OFFSET(Ghosts!$T$41,COLUMN(),0)-OFFSET(Ghosts!$R$41,COLUMN(),0)*ScreenHeight!$D17)-1))+IF(Ghosts!$B$35,IF(Param!$M$21,-1-POWER(0.3,Param!$M$21)/(IF(Param!$M$21&lt;20,LightShader!BE107,OFFSET(LightShader!BE107,Param!$M$21-20,0)
)+POWER(0.3,Param!$M$21)),-2),0))</f>
        <v>2.6855051435078345</v>
      </c>
      <c r="BF16" s="53">
        <f ca="1">IF(ScreenHeight!$B17&lt;OFFSET(Radar!$AC$3,COLUMN(),0),
    Param!$B$38/ScreenHeight!$B17,
    (Param!$B$37+1/(1-OFFSET(Radar!$AD$3,COLUMN(),0)*ScreenHeight!$C17)/Param!$B$39)/OFFSET(Radar!$AC$3,COLUMN(),0)
)*DistanceShader!BF16*LightShader!BF16*(IF(OFFSET(Ghosts!$S$41,COLUMN(),0)&lt;ScreenHeight!$E17,
   1,
   (SQRT(OFFSET(Ghosts!$T$41,COLUMN(),0)-OFFSET(Ghosts!$R$41,COLUMN(),0)*ScreenHeight!$D17)-1))+IF(Ghosts!$B$35,IF(Param!$M$21,-1-POWER(0.3,Param!$M$21)/(IF(Param!$M$21&lt;20,LightShader!BF107,OFFSET(LightShader!BF107,Param!$M$21-20,0)
)+POWER(0.3,Param!$M$21)),-2),0))</f>
        <v>2.7378510766905939</v>
      </c>
      <c r="BG16" s="53">
        <f ca="1">IF(ScreenHeight!$B17&lt;OFFSET(Radar!$AC$3,COLUMN(),0),
    Param!$B$38/ScreenHeight!$B17,
    (Param!$B$37+1/(1-OFFSET(Radar!$AD$3,COLUMN(),0)*ScreenHeight!$C17)/Param!$B$39)/OFFSET(Radar!$AC$3,COLUMN(),0)
)*DistanceShader!BG16*LightShader!BG16*(IF(OFFSET(Ghosts!$S$41,COLUMN(),0)&lt;ScreenHeight!$E17,
   1,
   (SQRT(OFFSET(Ghosts!$T$41,COLUMN(),0)-OFFSET(Ghosts!$R$41,COLUMN(),0)*ScreenHeight!$D17)-1))+IF(Ghosts!$B$35,IF(Param!$M$21,-1-POWER(0.3,Param!$M$21)/(IF(Param!$M$21&lt;20,LightShader!BG107,OFFSET(LightShader!BG107,Param!$M$21-20,0)
)+POWER(0.3,Param!$M$21)),-2),0))</f>
        <v>2.7914128136995648</v>
      </c>
      <c r="BH16" s="53">
        <f ca="1">IF(ScreenHeight!$B17&lt;OFFSET(Radar!$AC$3,COLUMN(),0),
    Param!$B$38/ScreenHeight!$B17,
    (Param!$B$37+1/(1-OFFSET(Radar!$AD$3,COLUMN(),0)*ScreenHeight!$C17)/Param!$B$39)/OFFSET(Radar!$AC$3,COLUMN(),0)
)*DistanceShader!BH16*LightShader!BH16*(IF(OFFSET(Ghosts!$S$41,COLUMN(),0)&lt;ScreenHeight!$E17,
   1,
   (SQRT(OFFSET(Ghosts!$T$41,COLUMN(),0)-OFFSET(Ghosts!$R$41,COLUMN(),0)*ScreenHeight!$D17)-1))+IF(Ghosts!$B$35,IF(Param!$M$21,-1-POWER(0.3,Param!$M$21)/(IF(Param!$M$21&lt;20,LightShader!BH107,OFFSET(LightShader!BH107,Param!$M$21-20,0)
)+POWER(0.3,Param!$M$21)),-2),0))</f>
        <v>2.8461940886968495</v>
      </c>
      <c r="BI16" s="53">
        <f ca="1">IF(ScreenHeight!$B17&lt;OFFSET(Radar!$AC$3,COLUMN(),0),
    Param!$B$38/ScreenHeight!$B17,
    (Param!$B$37+1/(1-OFFSET(Radar!$AD$3,COLUMN(),0)*ScreenHeight!$C17)/Param!$B$39)/OFFSET(Radar!$AC$3,COLUMN(),0)
)*DistanceShader!BI16*LightShader!BI16*(IF(OFFSET(Ghosts!$S$41,COLUMN(),0)&lt;ScreenHeight!$E17,
   1,
   (SQRT(OFFSET(Ghosts!$T$41,COLUMN(),0)-OFFSET(Ghosts!$R$41,COLUMN(),0)*ScreenHeight!$D17)-1))+IF(Ghosts!$B$35,IF(Param!$M$21,-1-POWER(0.3,Param!$M$21)/(IF(Param!$M$21&lt;20,LightShader!BI107,OFFSET(LightShader!BI107,Param!$M$21-20,0)
)+POWER(0.3,Param!$M$21)),-2),0))</f>
        <v>2.9021934631014883</v>
      </c>
      <c r="BJ16" s="53">
        <f ca="1">IF(ScreenHeight!$B17&lt;OFFSET(Radar!$AC$3,COLUMN(),0),
    Param!$B$38/ScreenHeight!$B17,
    (Param!$B$37+1/(1-OFFSET(Radar!$AD$3,COLUMN(),0)*ScreenHeight!$C17)/Param!$B$39)/OFFSET(Radar!$AC$3,COLUMN(),0)
)*DistanceShader!BJ16*LightShader!BJ16*(IF(OFFSET(Ghosts!$S$41,COLUMN(),0)&lt;ScreenHeight!$E17,
   1,
   (SQRT(OFFSET(Ghosts!$T$41,COLUMN(),0)-OFFSET(Ghosts!$R$41,COLUMN(),0)*ScreenHeight!$D17)-1))+IF(Ghosts!$B$35,IF(Param!$M$21,-1-POWER(0.3,Param!$M$21)/(IF(Param!$M$21&lt;20,LightShader!BJ107,OFFSET(LightShader!BJ107,Param!$M$21-20,0)
)+POWER(0.3,Param!$M$21)),-2),0))</f>
        <v>2.9594034530278051</v>
      </c>
      <c r="BK16" s="53">
        <f ca="1">IF(ScreenHeight!$B17&lt;OFFSET(Radar!$AC$3,COLUMN(),0),
    Param!$B$38/ScreenHeight!$B17,
    (Param!$B$37+1/(1-OFFSET(Radar!$AD$3,COLUMN(),0)*ScreenHeight!$C17)/Param!$B$39)/OFFSET(Radar!$AC$3,COLUMN(),0)
)*DistanceShader!BK16*LightShader!BK16*(IF(OFFSET(Ghosts!$S$41,COLUMN(),0)&lt;ScreenHeight!$E17,
   1,
   (SQRT(OFFSET(Ghosts!$T$41,COLUMN(),0)-OFFSET(Ghosts!$R$41,COLUMN(),0)*ScreenHeight!$D17)-1))+IF(Ghosts!$B$35,IF(Param!$M$21,-1-POWER(0.3,Param!$M$21)/(IF(Param!$M$21&lt;20,LightShader!BK107,OFFSET(LightShader!BK107,Param!$M$21-20,0)
)+POWER(0.3,Param!$M$21)),-2),0))</f>
        <v>3.0178095564823701</v>
      </c>
      <c r="BL16" s="53">
        <f ca="1">IF(ScreenHeight!$B17&lt;OFFSET(Radar!$AC$3,COLUMN(),0),
    Param!$B$38/ScreenHeight!$B17,
    (Param!$B$37+1/(1-OFFSET(Radar!$AD$3,COLUMN(),0)*ScreenHeight!$C17)/Param!$B$39)/OFFSET(Radar!$AC$3,COLUMN(),0)
)*DistanceShader!BL16*LightShader!BL16*(IF(OFFSET(Ghosts!$S$41,COLUMN(),0)&lt;ScreenHeight!$E17,
   1,
   (SQRT(OFFSET(Ghosts!$T$41,COLUMN(),0)-OFFSET(Ghosts!$R$41,COLUMN(),0)*ScreenHeight!$D17)-1))+IF(Ghosts!$B$35,IF(Param!$M$21,-1-POWER(0.3,Param!$M$21)/(IF(Param!$M$21&lt;20,LightShader!BL107,OFFSET(LightShader!BL107,Param!$M$21-20,0)
)+POWER(0.3,Param!$M$21)),-2),0))</f>
        <v>3.0773891751961262</v>
      </c>
      <c r="BM16" s="53">
        <f ca="1">IF(ScreenHeight!$B17&lt;OFFSET(Radar!$AC$3,COLUMN(),0),
    Param!$B$38/ScreenHeight!$B17,
    (Param!$B$37+1/(1-OFFSET(Radar!$AD$3,COLUMN(),0)*ScreenHeight!$C17)/Param!$B$39)/OFFSET(Radar!$AC$3,COLUMN(),0)
)*DistanceShader!BM16*LightShader!BM16*(IF(OFFSET(Ghosts!$S$41,COLUMN(),0)&lt;ScreenHeight!$E17,
   1,
   (SQRT(OFFSET(Ghosts!$T$41,COLUMN(),0)-OFFSET(Ghosts!$R$41,COLUMN(),0)*ScreenHeight!$D17)-1))+IF(Ghosts!$B$35,IF(Param!$M$21,-1-POWER(0.3,Param!$M$21)/(IF(Param!$M$21&lt;20,LightShader!BM107,OFFSET(LightShader!BM107,Param!$M$21-20,0)
)+POWER(0.3,Param!$M$21)),-2),0))</f>
        <v>3.1381104275690319</v>
      </c>
      <c r="BN16" s="53">
        <f ca="1">IF(ScreenHeight!$B17&lt;OFFSET(Radar!$AC$3,COLUMN(),0),
    Param!$B$38/ScreenHeight!$B17,
    (Param!$B$37+1/(1-OFFSET(Radar!$AD$3,COLUMN(),0)*ScreenHeight!$C17)/Param!$B$39)/OFFSET(Radar!$AC$3,COLUMN(),0)
)*DistanceShader!BN16*LightShader!BN16*(IF(OFFSET(Ghosts!$S$41,COLUMN(),0)&lt;ScreenHeight!$E17,
   1,
   (SQRT(OFFSET(Ghosts!$T$41,COLUMN(),0)-OFFSET(Ghosts!$R$41,COLUMN(),0)*ScreenHeight!$D17)-1))+IF(Ghosts!$B$35,IF(Param!$M$21,-1-POWER(0.3,Param!$M$21)/(IF(Param!$M$21&lt;20,LightShader!BN107,OFFSET(LightShader!BN107,Param!$M$21-20,0)
)+POWER(0.3,Param!$M$21)),-2),0))</f>
        <v>3.19993085150701</v>
      </c>
      <c r="BO16" s="53">
        <f ca="1">IF(ScreenHeight!$B17&lt;OFFSET(Radar!$AC$3,COLUMN(),0),
    Param!$B$38/ScreenHeight!$B17,
    (Param!$B$37+1/(1-OFFSET(Radar!$AD$3,COLUMN(),0)*ScreenHeight!$C17)/Param!$B$39)/OFFSET(Radar!$AC$3,COLUMN(),0)
)*DistanceShader!BO16*LightShader!BO16*(IF(OFFSET(Ghosts!$S$41,COLUMN(),0)&lt;ScreenHeight!$E17,
   1,
   (SQRT(OFFSET(Ghosts!$T$41,COLUMN(),0)-OFFSET(Ghosts!$R$41,COLUMN(),0)*ScreenHeight!$D17)-1))+IF(Ghosts!$B$35,IF(Param!$M$21,-1-POWER(0.3,Param!$M$21)/(IF(Param!$M$21&lt;20,LightShader!BO107,OFFSET(LightShader!BO107,Param!$M$21-20,0)
)+POWER(0.3,Param!$M$21)),-2),0))</f>
        <v>3.2627959990926447</v>
      </c>
      <c r="BP16" s="53">
        <f ca="1">IF(ScreenHeight!$B17&lt;OFFSET(Radar!$AC$3,COLUMN(),0),
    Param!$B$38/ScreenHeight!$B17,
    (Param!$B$37+1/(1-OFFSET(Radar!$AD$3,COLUMN(),0)*ScreenHeight!$C17)/Param!$B$39)/OFFSET(Radar!$AC$3,COLUMN(),0)
)*DistanceShader!BP16*LightShader!BP16*(IF(OFFSET(Ghosts!$S$41,COLUMN(),0)&lt;ScreenHeight!$E17,
   1,
   (SQRT(OFFSET(Ghosts!$T$41,COLUMN(),0)-OFFSET(Ghosts!$R$41,COLUMN(),0)*ScreenHeight!$D17)-1))+IF(Ghosts!$B$35,IF(Param!$M$21,-1-POWER(0.3,Param!$M$21)/(IF(Param!$M$21&lt;20,LightShader!BP107,OFFSET(LightShader!BP107,Param!$M$21-20,0)
)+POWER(0.3,Param!$M$21)),-2),0))</f>
        <v>3.3266379292214308</v>
      </c>
      <c r="BQ16" s="53">
        <f ca="1">IF(ScreenHeight!$B17&lt;OFFSET(Radar!$AC$3,COLUMN(),0),
    Param!$B$38/ScreenHeight!$B17,
    (Param!$B$37+1/(1-OFFSET(Radar!$AD$3,COLUMN(),0)*ScreenHeight!$C17)/Param!$B$39)/OFFSET(Radar!$AC$3,COLUMN(),0)
)*DistanceShader!BQ16*LightShader!BQ16*(IF(OFFSET(Ghosts!$S$41,COLUMN(),0)&lt;ScreenHeight!$E17,
   1,
   (SQRT(OFFSET(Ghosts!$T$41,COLUMN(),0)-OFFSET(Ghosts!$R$41,COLUMN(),0)*ScreenHeight!$D17)-1))+IF(Ghosts!$B$35,IF(Param!$M$21,-1-POWER(0.3,Param!$M$21)/(IF(Param!$M$21&lt;20,LightShader!BQ107,OFFSET(LightShader!BQ107,Param!$M$21-20,0)
)+POWER(0.3,Param!$M$21)),-2),0))</f>
        <v>3.3913736097285825</v>
      </c>
      <c r="BR16" s="53">
        <f ca="1">IF(ScreenHeight!$B17&lt;OFFSET(Radar!$AC$3,COLUMN(),0),
    Param!$B$38/ScreenHeight!$B17,
    (Param!$B$37+1/(1-OFFSET(Radar!$AD$3,COLUMN(),0)*ScreenHeight!$C17)/Param!$B$39)/OFFSET(Radar!$AC$3,COLUMN(),0)
)*DistanceShader!BR16*LightShader!BR16*(IF(OFFSET(Ghosts!$S$41,COLUMN(),0)&lt;ScreenHeight!$E17,
   1,
   (SQRT(OFFSET(Ghosts!$T$41,COLUMN(),0)-OFFSET(Ghosts!$R$41,COLUMN(),0)*ScreenHeight!$D17)-1))+IF(Ghosts!$B$35,IF(Param!$M$21,-1-POWER(0.3,Param!$M$21)/(IF(Param!$M$21&lt;20,LightShader!BR107,OFFSET(LightShader!BR107,Param!$M$21-20,0)
)+POWER(0.3,Param!$M$21)),-2),0))</f>
        <v>3.4569032472920944</v>
      </c>
      <c r="BS16" s="53">
        <f ca="1">IF(ScreenHeight!$B17&lt;OFFSET(Radar!$AC$3,COLUMN(),0),
    Param!$B$38/ScreenHeight!$B17,
    (Param!$B$37+1/(1-OFFSET(Radar!$AD$3,COLUMN(),0)*ScreenHeight!$C17)/Param!$B$39)/OFFSET(Radar!$AC$3,COLUMN(),0)
)*DistanceShader!BS16*LightShader!BS16*(IF(OFFSET(Ghosts!$S$41,COLUMN(),0)&lt;ScreenHeight!$E17,
   1,
   (SQRT(OFFSET(Ghosts!$T$41,COLUMN(),0)-OFFSET(Ghosts!$R$41,COLUMN(),0)*ScreenHeight!$D17)-1))+IF(Ghosts!$B$35,IF(Param!$M$21,-1-POWER(0.3,Param!$M$21)/(IF(Param!$M$21&lt;20,LightShader!BS107,OFFSET(LightShader!BS107,Param!$M$21-20,0)
)+POWER(0.3,Param!$M$21)),-2),0))</f>
        <v>3.5231085716619428</v>
      </c>
      <c r="BT16" s="53">
        <f ca="1">IF(ScreenHeight!$B17&lt;OFFSET(Radar!$AC$3,COLUMN(),0),
    Param!$B$38/ScreenHeight!$B17,
    (Param!$B$37+1/(1-OFFSET(Radar!$AD$3,COLUMN(),0)*ScreenHeight!$C17)/Param!$B$39)/OFFSET(Radar!$AC$3,COLUMN(),0)
)*DistanceShader!BT16*LightShader!BT16*(IF(OFFSET(Ghosts!$S$41,COLUMN(),0)&lt;ScreenHeight!$E17,
   1,
   (SQRT(OFFSET(Ghosts!$T$41,COLUMN(),0)-OFFSET(Ghosts!$R$41,COLUMN(),0)*ScreenHeight!$D17)-1))+IF(Ghosts!$B$35,IF(Param!$M$21,-1-POWER(0.3,Param!$M$21)/(IF(Param!$M$21&lt;20,LightShader!BT107,OFFSET(LightShader!BT107,Param!$M$21-20,0)
)+POWER(0.3,Param!$M$21)),-2),0))</f>
        <v>3.5898511106130178</v>
      </c>
      <c r="BU16" s="53">
        <f ca="1">IF(ScreenHeight!$B17&lt;OFFSET(Radar!$AC$3,COLUMN(),0),
    Param!$B$38/ScreenHeight!$B17,
    (Param!$B$37+1/(1-OFFSET(Radar!$AD$3,COLUMN(),0)*ScreenHeight!$C17)/Param!$B$39)/OFFSET(Radar!$AC$3,COLUMN(),0)
)*DistanceShader!BU16*LightShader!BU16*(IF(OFFSET(Ghosts!$S$41,COLUMN(),0)&lt;ScreenHeight!$E17,
   1,
   (SQRT(OFFSET(Ghosts!$T$41,COLUMN(),0)-OFFSET(Ghosts!$R$41,COLUMN(),0)*ScreenHeight!$D17)-1))+IF(Ghosts!$B$35,IF(Param!$M$21,-1-POWER(0.3,Param!$M$21)/(IF(Param!$M$21&lt;20,LightShader!BU107,OFFSET(LightShader!BU107,Param!$M$21-20,0)
)+POWER(0.3,Param!$M$21)),-2),0))</f>
        <v>3.656970503438381</v>
      </c>
      <c r="BV16" s="53">
        <f ca="1">IF(ScreenHeight!$B17&lt;OFFSET(Radar!$AC$3,COLUMN(),0),
    Param!$B$38/ScreenHeight!$B17,
    (Param!$B$37+1/(1-OFFSET(Radar!$AD$3,COLUMN(),0)*ScreenHeight!$C17)/Param!$B$39)/OFFSET(Radar!$AC$3,COLUMN(),0)
)*DistanceShader!BV16*LightShader!BV16*(IF(OFFSET(Ghosts!$S$41,COLUMN(),0)&lt;ScreenHeight!$E17,
   1,
   (SQRT(OFFSET(Ghosts!$T$41,COLUMN(),0)-OFFSET(Ghosts!$R$41,COLUMN(),0)*ScreenHeight!$D17)-1))+IF(Ghosts!$B$35,IF(Param!$M$21,-1-POWER(0.3,Param!$M$21)/(IF(Param!$M$21&lt;20,LightShader!BV107,OFFSET(LightShader!BV107,Param!$M$21-20,0)
)+POWER(0.3,Param!$M$21)),-2),0))</f>
        <v>3.7242829136405802</v>
      </c>
      <c r="BW16" s="53">
        <f ca="1">IF(ScreenHeight!$B17&lt;OFFSET(Radar!$AC$3,COLUMN(),0),
    Param!$B$38/ScreenHeight!$B17,
    (Param!$B$37+1/(1-OFFSET(Radar!$AD$3,COLUMN(),0)*ScreenHeight!$C17)/Param!$B$39)/OFFSET(Radar!$AC$3,COLUMN(),0)
)*DistanceShader!BW16*LightShader!BW16*(IF(OFFSET(Ghosts!$S$41,COLUMN(),0)&lt;ScreenHeight!$E17,
   1,
   (SQRT(OFFSET(Ghosts!$T$41,COLUMN(),0)-OFFSET(Ghosts!$R$41,COLUMN(),0)*ScreenHeight!$D17)-1))+IF(Ghosts!$B$35,IF(Param!$M$21,-1-POWER(0.3,Param!$M$21)/(IF(Param!$M$21&lt;20,LightShader!BW107,OFFSET(LightShader!BW107,Param!$M$21-20,0)
)+POWER(0.3,Param!$M$21)),-2),0))</f>
        <v>3.7915796154034895</v>
      </c>
      <c r="BX16" s="53">
        <f ca="1">IF(ScreenHeight!$B17&lt;OFFSET(Radar!$AC$3,COLUMN(),0),
    Param!$B$38/ScreenHeight!$B17,
    (Param!$B$37+1/(1-OFFSET(Radar!$AD$3,COLUMN(),0)*ScreenHeight!$C17)/Param!$B$39)/OFFSET(Radar!$AC$3,COLUMN(),0)
)*DistanceShader!BX16*LightShader!BX16*(IF(OFFSET(Ghosts!$S$41,COLUMN(),0)&lt;ScreenHeight!$E17,
   1,
   (SQRT(OFFSET(Ghosts!$T$41,COLUMN(),0)-OFFSET(Ghosts!$R$41,COLUMN(),0)*ScreenHeight!$D17)-1))+IF(Ghosts!$B$35,IF(Param!$M$21,-1-POWER(0.3,Param!$M$21)/(IF(Param!$M$21&lt;20,LightShader!BX107,OFFSET(LightShader!BX107,Param!$M$21-20,0)
)+POWER(0.3,Param!$M$21)),-2),0))</f>
        <v>3.8586258428501674</v>
      </c>
      <c r="BY16" s="53">
        <f ca="1">IF(ScreenHeight!$B17&lt;OFFSET(Radar!$AC$3,COLUMN(),0),
    Param!$B$38/ScreenHeight!$B17,
    (Param!$B$37+1/(1-OFFSET(Radar!$AD$3,COLUMN(),0)*ScreenHeight!$C17)/Param!$B$39)/OFFSET(Radar!$AC$3,COLUMN(),0)
)*DistanceShader!BY16*LightShader!BY16*(IF(OFFSET(Ghosts!$S$41,COLUMN(),0)&lt;ScreenHeight!$E17,
   1,
   (SQRT(OFFSET(Ghosts!$T$41,COLUMN(),0)-OFFSET(Ghosts!$R$41,COLUMN(),0)*ScreenHeight!$D17)-1))+IF(Ghosts!$B$35,IF(Param!$M$21,-1-POWER(0.3,Param!$M$21)/(IF(Param!$M$21&lt;20,LightShader!BY107,OFFSET(LightShader!BY107,Param!$M$21-20,0)
)+POWER(0.3,Param!$M$21)),-2),0))</f>
        <v>3.9251600051269837</v>
      </c>
      <c r="BZ16" s="53">
        <f ca="1">IF(ScreenHeight!$B17&lt;OFFSET(Radar!$AC$3,COLUMN(),0),
    Param!$B$38/ScreenHeight!$B17,
    (Param!$B$37+1/(1-OFFSET(Radar!$AD$3,COLUMN(),0)*ScreenHeight!$C17)/Param!$B$39)/OFFSET(Radar!$AC$3,COLUMN(),0)
)*DistanceShader!BZ16*LightShader!BZ16*(IF(OFFSET(Ghosts!$S$41,COLUMN(),0)&lt;ScreenHeight!$E17,
   1,
   (SQRT(OFFSET(Ghosts!$T$41,COLUMN(),0)-OFFSET(Ghosts!$R$41,COLUMN(),0)*ScreenHeight!$D17)-1))+IF(Ghosts!$B$35,IF(Param!$M$21,-1-POWER(0.3,Param!$M$21)/(IF(Param!$M$21&lt;20,LightShader!BZ107,OFFSET(LightShader!BZ107,Param!$M$21-20,0)
)+POWER(0.3,Param!$M$21)),-2),0))</f>
        <v>3.0808585520803038</v>
      </c>
      <c r="CA16" s="53">
        <f ca="1">IF(ScreenHeight!$B17&lt;OFFSET(Radar!$AC$3,COLUMN(),0),
    Param!$B$38/ScreenHeight!$B17,
    (Param!$B$37+1/(1-OFFSET(Radar!$AD$3,COLUMN(),0)*ScreenHeight!$C17)/Param!$B$39)/OFFSET(Radar!$AC$3,COLUMN(),0)
)*DistanceShader!CA16*LightShader!CA16*(IF(OFFSET(Ghosts!$S$41,COLUMN(),0)&lt;ScreenHeight!$E17,
   1,
   (SQRT(OFFSET(Ghosts!$T$41,COLUMN(),0)-OFFSET(Ghosts!$R$41,COLUMN(),0)*ScreenHeight!$D17)-1))+IF(Ghosts!$B$35,IF(Param!$M$21,-1-POWER(0.3,Param!$M$21)/(IF(Param!$M$21&lt;20,LightShader!CA107,OFFSET(LightShader!CA107,Param!$M$21-20,0)
)+POWER(0.3,Param!$M$21)),-2),0))</f>
        <v>3.0885765436418402</v>
      </c>
      <c r="CB16" s="53">
        <f ca="1">IF(ScreenHeight!$B17&lt;OFFSET(Radar!$AC$3,COLUMN(),0),
    Param!$B$38/ScreenHeight!$B17,
    (Param!$B$37+1/(1-OFFSET(Radar!$AD$3,COLUMN(),0)*ScreenHeight!$C17)/Param!$B$39)/OFFSET(Radar!$AC$3,COLUMN(),0)
)*DistanceShader!CB16*LightShader!CB16*(IF(OFFSET(Ghosts!$S$41,COLUMN(),0)&lt;ScreenHeight!$E17,
   1,
   (SQRT(OFFSET(Ghosts!$T$41,COLUMN(),0)-OFFSET(Ghosts!$R$41,COLUMN(),0)*ScreenHeight!$D17)-1))+IF(Ghosts!$B$35,IF(Param!$M$21,-1-POWER(0.3,Param!$M$21)/(IF(Param!$M$21&lt;20,LightShader!CB107,OFFSET(LightShader!CB107,Param!$M$21-20,0)
)+POWER(0.3,Param!$M$21)),-2),0))</f>
        <v>3.0938569649017316</v>
      </c>
      <c r="CC16" s="53">
        <f ca="1">IF(ScreenHeight!$B17&lt;OFFSET(Radar!$AC$3,COLUMN(),0),
    Param!$B$38/ScreenHeight!$B17,
    (Param!$B$37+1/(1-OFFSET(Radar!$AD$3,COLUMN(),0)*ScreenHeight!$C17)/Param!$B$39)/OFFSET(Radar!$AC$3,COLUMN(),0)
)*DistanceShader!CC16*LightShader!CC16*(IF(OFFSET(Ghosts!$S$41,COLUMN(),0)&lt;ScreenHeight!$E17,
   1,
   (SQRT(OFFSET(Ghosts!$T$41,COLUMN(),0)-OFFSET(Ghosts!$R$41,COLUMN(),0)*ScreenHeight!$D17)-1))+IF(Ghosts!$B$35,IF(Param!$M$21,-1-POWER(0.3,Param!$M$21)/(IF(Param!$M$21&lt;20,LightShader!CC107,OFFSET(LightShader!CC107,Param!$M$21-20,0)
)+POWER(0.3,Param!$M$21)),-2),0))</f>
        <v>3.0964747472355567</v>
      </c>
      <c r="CD16" s="53">
        <f ca="1">IF(ScreenHeight!$B17&lt;OFFSET(Radar!$AC$3,COLUMN(),0),
    Param!$B$38/ScreenHeight!$B17,
    (Param!$B$37+1/(1-OFFSET(Radar!$AD$3,COLUMN(),0)*ScreenHeight!$C17)/Param!$B$39)/OFFSET(Radar!$AC$3,COLUMN(),0)
)*DistanceShader!CD16*LightShader!CD16*(IF(OFFSET(Ghosts!$S$41,COLUMN(),0)&lt;ScreenHeight!$E17,
   1,
   (SQRT(OFFSET(Ghosts!$T$41,COLUMN(),0)-OFFSET(Ghosts!$R$41,COLUMN(),0)*ScreenHeight!$D17)-1))+IF(Ghosts!$B$35,IF(Param!$M$21,-1-POWER(0.3,Param!$M$21)/(IF(Param!$M$21&lt;20,LightShader!CD107,OFFSET(LightShader!CD107,Param!$M$21-20,0)
)+POWER(0.3,Param!$M$21)),-2),0))</f>
        <v>3.0962046522215938</v>
      </c>
      <c r="CE16" s="53">
        <f ca="1">IF(ScreenHeight!$B17&lt;OFFSET(Radar!$AC$3,COLUMN(),0),
    Param!$B$38/ScreenHeight!$B17,
    (Param!$B$37+1/(1-OFFSET(Radar!$AD$3,COLUMN(),0)*ScreenHeight!$C17)/Param!$B$39)/OFFSET(Radar!$AC$3,COLUMN(),0)
)*DistanceShader!CE16*LightShader!CE16*(IF(OFFSET(Ghosts!$S$41,COLUMN(),0)&lt;ScreenHeight!$E17,
   1,
   (SQRT(OFFSET(Ghosts!$T$41,COLUMN(),0)-OFFSET(Ghosts!$R$41,COLUMN(),0)*ScreenHeight!$D17)-1))+IF(Ghosts!$B$35,IF(Param!$M$21,-1-POWER(0.3,Param!$M$21)/(IF(Param!$M$21&lt;20,LightShader!CE107,OFFSET(LightShader!CE107,Param!$M$21-20,0)
)+POWER(0.3,Param!$M$21)),-2),0))</f>
        <v>4.2956485082244447</v>
      </c>
      <c r="CF16" s="53">
        <f ca="1">IF(ScreenHeight!$B17&lt;OFFSET(Radar!$AC$3,COLUMN(),0),
    Param!$B$38/ScreenHeight!$B17,
    (Param!$B$37+1/(1-OFFSET(Radar!$AD$3,COLUMN(),0)*ScreenHeight!$C17)/Param!$B$39)/OFFSET(Radar!$AC$3,COLUMN(),0)
)*DistanceShader!CF16*LightShader!CF16*(IF(OFFSET(Ghosts!$S$41,COLUMN(),0)&lt;ScreenHeight!$E17,
   1,
   (SQRT(OFFSET(Ghosts!$T$41,COLUMN(),0)-OFFSET(Ghosts!$R$41,COLUMN(),0)*ScreenHeight!$D17)-1))+IF(Ghosts!$B$35,IF(Param!$M$21,-1-POWER(0.3,Param!$M$21)/(IF(Param!$M$21&lt;20,LightShader!CF107,OFFSET(LightShader!CF107,Param!$M$21-20,0)
)+POWER(0.3,Param!$M$21)),-2),0))</f>
        <v>4.3491354949229217</v>
      </c>
      <c r="CG16" s="53">
        <f ca="1">IF(ScreenHeight!$B17&lt;OFFSET(Radar!$AC$3,COLUMN(),0),
    Param!$B$38/ScreenHeight!$B17,
    (Param!$B$37+1/(1-OFFSET(Radar!$AD$3,COLUMN(),0)*ScreenHeight!$C17)/Param!$B$39)/OFFSET(Radar!$AC$3,COLUMN(),0)
)*DistanceShader!CG16*LightShader!CG16*(IF(OFFSET(Ghosts!$S$41,COLUMN(),0)&lt;ScreenHeight!$E17,
   1,
   (SQRT(OFFSET(Ghosts!$T$41,COLUMN(),0)-OFFSET(Ghosts!$R$41,COLUMN(),0)*ScreenHeight!$D17)-1))+IF(Ghosts!$B$35,IF(Param!$M$21,-1-POWER(0.3,Param!$M$21)/(IF(Param!$M$21&lt;20,LightShader!CG107,OFFSET(LightShader!CG107,Param!$M$21-20,0)
)+POWER(0.3,Param!$M$21)),-2),0))</f>
        <v>4.3991733201603509</v>
      </c>
      <c r="CH16" s="53">
        <f ca="1">IF(ScreenHeight!$B17&lt;OFFSET(Radar!$AC$3,COLUMN(),0),
    Param!$B$38/ScreenHeight!$B17,
    (Param!$B$37+1/(1-OFFSET(Radar!$AD$3,COLUMN(),0)*ScreenHeight!$C17)/Param!$B$39)/OFFSET(Radar!$AC$3,COLUMN(),0)
)*DistanceShader!CH16*LightShader!CH16*(IF(OFFSET(Ghosts!$S$41,COLUMN(),0)&lt;ScreenHeight!$E17,
   1,
   (SQRT(OFFSET(Ghosts!$T$41,COLUMN(),0)-OFFSET(Ghosts!$R$41,COLUMN(),0)*ScreenHeight!$D17)-1))+IF(Ghosts!$B$35,IF(Param!$M$21,-1-POWER(0.3,Param!$M$21)/(IF(Param!$M$21&lt;20,LightShader!CH107,OFFSET(LightShader!CH107,Param!$M$21-20,0)
)+POWER(0.3,Param!$M$21)),-2),0))</f>
        <v>4.4453420021126151</v>
      </c>
      <c r="CI16" s="53">
        <f ca="1">IF(ScreenHeight!$B17&lt;OFFSET(Radar!$AC$3,COLUMN(),0),
    Param!$B$38/ScreenHeight!$B17,
    (Param!$B$37+1/(1-OFFSET(Radar!$AD$3,COLUMN(),0)*ScreenHeight!$C17)/Param!$B$39)/OFFSET(Radar!$AC$3,COLUMN(),0)
)*DistanceShader!CI16*LightShader!CI16*(IF(OFFSET(Ghosts!$S$41,COLUMN(),0)&lt;ScreenHeight!$E17,
   1,
   (SQRT(OFFSET(Ghosts!$T$41,COLUMN(),0)-OFFSET(Ghosts!$R$41,COLUMN(),0)*ScreenHeight!$D17)-1))+IF(Ghosts!$B$35,IF(Param!$M$21,-1-POWER(0.3,Param!$M$21)/(IF(Param!$M$21&lt;20,LightShader!CI107,OFFSET(LightShader!CI107,Param!$M$21-20,0)
)+POWER(0.3,Param!$M$21)),-2),0))</f>
        <v>4.4872309723542703</v>
      </c>
      <c r="CJ16" s="53">
        <f ca="1">IF(ScreenHeight!$B17&lt;OFFSET(Radar!$AC$3,COLUMN(),0),
    Param!$B$38/ScreenHeight!$B17,
    (Param!$B$37+1/(1-OFFSET(Radar!$AD$3,COLUMN(),0)*ScreenHeight!$C17)/Param!$B$39)/OFFSET(Radar!$AC$3,COLUMN(),0)
)*DistanceShader!CJ16*LightShader!CJ16*(IF(OFFSET(Ghosts!$S$41,COLUMN(),0)&lt;ScreenHeight!$E17,
   1,
   (SQRT(OFFSET(Ghosts!$T$41,COLUMN(),0)-OFFSET(Ghosts!$R$41,COLUMN(),0)*ScreenHeight!$D17)-1))+IF(Ghosts!$B$35,IF(Param!$M$21,-1-POWER(0.3,Param!$M$21)/(IF(Param!$M$21&lt;20,LightShader!CJ107,OFFSET(LightShader!CJ107,Param!$M$21-20,0)
)+POWER(0.3,Param!$M$21)),-2),0))</f>
        <v>4.5244478757231956</v>
      </c>
      <c r="CK16" s="53">
        <f ca="1">IF(ScreenHeight!$B17&lt;OFFSET(Radar!$AC$3,COLUMN(),0),
    Param!$B$38/ScreenHeight!$B17,
    (Param!$B$37+1/(1-OFFSET(Radar!$AD$3,COLUMN(),0)*ScreenHeight!$C17)/Param!$B$39)/OFFSET(Radar!$AC$3,COLUMN(),0)
)*DistanceShader!CK16*LightShader!CK16*(IF(OFFSET(Ghosts!$S$41,COLUMN(),0)&lt;ScreenHeight!$E17,
   1,
   (SQRT(OFFSET(Ghosts!$T$41,COLUMN(),0)-OFFSET(Ghosts!$R$41,COLUMN(),0)*ScreenHeight!$D17)-1))+IF(Ghosts!$B$35,IF(Param!$M$21,-1-POWER(0.3,Param!$M$21)/(IF(Param!$M$21&lt;20,LightShader!CK107,OFFSET(LightShader!CK107,Param!$M$21-20,0)
)+POWER(0.3,Param!$M$21)),-2),0))</f>
        <v>4.5566277660712693</v>
      </c>
      <c r="CL16" s="53">
        <f ca="1">IF(ScreenHeight!$B17&lt;OFFSET(Radar!$AC$3,COLUMN(),0),
    Param!$B$38/ScreenHeight!$B17,
    (Param!$B$37+1/(1-OFFSET(Radar!$AD$3,COLUMN(),0)*ScreenHeight!$C17)/Param!$B$39)/OFFSET(Radar!$AC$3,COLUMN(),0)
)*DistanceShader!CL16*LightShader!CL16*(IF(OFFSET(Ghosts!$S$41,COLUMN(),0)&lt;ScreenHeight!$E17,
   1,
   (SQRT(OFFSET(Ghosts!$T$41,COLUMN(),0)-OFFSET(Ghosts!$R$41,COLUMN(),0)*ScreenHeight!$D17)-1))+IF(Ghosts!$B$35,IF(Param!$M$21,-1-POWER(0.3,Param!$M$21)/(IF(Param!$M$21&lt;20,LightShader!CL107,OFFSET(LightShader!CL107,Param!$M$21-20,0)
)+POWER(0.3,Param!$M$21)),-2),0))</f>
        <v>4.5834423344471418</v>
      </c>
      <c r="CM16" s="53">
        <f ca="1">IF(ScreenHeight!$B17&lt;OFFSET(Radar!$AC$3,COLUMN(),0),
    Param!$B$38/ScreenHeight!$B17,
    (Param!$B$37+1/(1-OFFSET(Radar!$AD$3,COLUMN(),0)*ScreenHeight!$C17)/Param!$B$39)/OFFSET(Radar!$AC$3,COLUMN(),0)
)*DistanceShader!CM16*LightShader!CM16*(IF(OFFSET(Ghosts!$S$41,COLUMN(),0)&lt;ScreenHeight!$E17,
   1,
   (SQRT(OFFSET(Ghosts!$T$41,COLUMN(),0)-OFFSET(Ghosts!$R$41,COLUMN(),0)*ScreenHeight!$D17)-1))+IF(Ghosts!$B$35,IF(Param!$M$21,-1-POWER(0.3,Param!$M$21)/(IF(Param!$M$21&lt;20,LightShader!CM107,OFFSET(LightShader!CM107,Param!$M$21-20,0)
)+POWER(0.3,Param!$M$21)),-2),0))</f>
        <v>4.6046087562703235</v>
      </c>
      <c r="CN16" s="53">
        <f ca="1">IF(ScreenHeight!$B17&lt;OFFSET(Radar!$AC$3,COLUMN(),0),
    Param!$B$38/ScreenHeight!$B17,
    (Param!$B$37+1/(1-OFFSET(Radar!$AD$3,COLUMN(),0)*ScreenHeight!$C17)/Param!$B$39)/OFFSET(Radar!$AC$3,COLUMN(),0)
)*DistanceShader!CN16*LightShader!CN16*(IF(OFFSET(Ghosts!$S$41,COLUMN(),0)&lt;ScreenHeight!$E17,
   1,
   (SQRT(OFFSET(Ghosts!$T$41,COLUMN(),0)-OFFSET(Ghosts!$R$41,COLUMN(),0)*ScreenHeight!$D17)-1))+IF(Ghosts!$B$35,IF(Param!$M$21,-1-POWER(0.3,Param!$M$21)/(IF(Param!$M$21&lt;20,LightShader!CN107,OFFSET(LightShader!CN107,Param!$M$21-20,0)
)+POWER(0.3,Param!$M$21)),-2),0))</f>
        <v>4.6198977205446417</v>
      </c>
      <c r="CO16" s="53">
        <f ca="1">IF(ScreenHeight!$B17&lt;OFFSET(Radar!$AC$3,COLUMN(),0),
    Param!$B$38/ScreenHeight!$B17,
    (Param!$B$37+1/(1-OFFSET(Radar!$AD$3,COLUMN(),0)*ScreenHeight!$C17)/Param!$B$39)/OFFSET(Radar!$AC$3,COLUMN(),0)
)*DistanceShader!CO16*LightShader!CO16*(IF(OFFSET(Ghosts!$S$41,COLUMN(),0)&lt;ScreenHeight!$E17,
   1,
   (SQRT(OFFSET(Ghosts!$T$41,COLUMN(),0)-OFFSET(Ghosts!$R$41,COLUMN(),0)*ScreenHeight!$D17)-1))+IF(Ghosts!$B$35,IF(Param!$M$21,-1-POWER(0.3,Param!$M$21)/(IF(Param!$M$21&lt;20,LightShader!CO107,OFFSET(LightShader!CO107,Param!$M$21-20,0)
)+POWER(0.3,Param!$M$21)),-2),0))</f>
        <v>4.6291402133801407</v>
      </c>
      <c r="CP16" s="53">
        <f ca="1">IF(ScreenHeight!$B17&lt;OFFSET(Radar!$AC$3,COLUMN(),0),
    Param!$B$38/ScreenHeight!$B17,
    (Param!$B$37+1/(1-OFFSET(Radar!$AD$3,COLUMN(),0)*ScreenHeight!$C17)/Param!$B$39)/OFFSET(Radar!$AC$3,COLUMN(),0)
)*DistanceShader!CP16*LightShader!CP16*(IF(OFFSET(Ghosts!$S$41,COLUMN(),0)&lt;ScreenHeight!$E17,
   1,
   (SQRT(OFFSET(Ghosts!$T$41,COLUMN(),0)-OFFSET(Ghosts!$R$41,COLUMN(),0)*ScreenHeight!$D17)-1))+IF(Ghosts!$B$35,IF(Param!$M$21,-1-POWER(0.3,Param!$M$21)/(IF(Param!$M$21&lt;20,LightShader!CP107,OFFSET(LightShader!CP107,Param!$M$21-20,0)
)+POWER(0.3,Param!$M$21)),-2),0))</f>
        <v>4.632232673055328</v>
      </c>
      <c r="CQ16" s="53">
        <f ca="1">IF(ScreenHeight!$B17&lt;OFFSET(Radar!$AC$3,COLUMN(),0),
    Param!$B$38/ScreenHeight!$B17,
    (Param!$B$37+1/(1-OFFSET(Radar!$AD$3,COLUMN(),0)*ScreenHeight!$C17)/Param!$B$39)/OFFSET(Radar!$AC$3,COLUMN(),0)
)*DistanceShader!CQ16*LightShader!CQ16*(IF(OFFSET(Ghosts!$S$41,COLUMN(),0)&lt;ScreenHeight!$E17,
   1,
   (SQRT(OFFSET(Ghosts!$T$41,COLUMN(),0)-OFFSET(Ghosts!$R$41,COLUMN(),0)*ScreenHeight!$D17)-1))+IF(Ghosts!$B$35,IF(Param!$M$21,-1-POWER(0.3,Param!$M$21)/(IF(Param!$M$21&lt;20,LightShader!CQ107,OFFSET(LightShader!CQ107,Param!$M$21-20,0)
)+POWER(0.3,Param!$M$21)),-2),0))</f>
        <v>4.6291402133801407</v>
      </c>
      <c r="CR16" s="53">
        <f ca="1">IF(ScreenHeight!$B17&lt;OFFSET(Radar!$AC$3,COLUMN(),0),
    Param!$B$38/ScreenHeight!$B17,
    (Param!$B$37+1/(1-OFFSET(Radar!$AD$3,COLUMN(),0)*ScreenHeight!$C17)/Param!$B$39)/OFFSET(Radar!$AC$3,COLUMN(),0)
)*DistanceShader!CR16*LightShader!CR16*(IF(OFFSET(Ghosts!$S$41,COLUMN(),0)&lt;ScreenHeight!$E17,
   1,
   (SQRT(OFFSET(Ghosts!$T$41,COLUMN(),0)-OFFSET(Ghosts!$R$41,COLUMN(),0)*ScreenHeight!$D17)-1))+IF(Ghosts!$B$35,IF(Param!$M$21,-1-POWER(0.3,Param!$M$21)/(IF(Param!$M$21&lt;20,LightShader!CR107,OFFSET(LightShader!CR107,Param!$M$21-20,0)
)+POWER(0.3,Param!$M$21)),-2),0))</f>
        <v>4.6198977205446417</v>
      </c>
      <c r="CS16" s="53">
        <f ca="1">IF(ScreenHeight!$B17&lt;OFFSET(Radar!$AC$3,COLUMN(),0),
    Param!$B$38/ScreenHeight!$B17,
    (Param!$B$37+1/(1-OFFSET(Radar!$AD$3,COLUMN(),0)*ScreenHeight!$C17)/Param!$B$39)/OFFSET(Radar!$AC$3,COLUMN(),0)
)*DistanceShader!CS16*LightShader!CS16*(IF(OFFSET(Ghosts!$S$41,COLUMN(),0)&lt;ScreenHeight!$E17,
   1,
   (SQRT(OFFSET(Ghosts!$T$41,COLUMN(),0)-OFFSET(Ghosts!$R$41,COLUMN(),0)*ScreenHeight!$D17)-1))+IF(Ghosts!$B$35,IF(Param!$M$21,-1-POWER(0.3,Param!$M$21)/(IF(Param!$M$21&lt;20,LightShader!CS107,OFFSET(LightShader!CS107,Param!$M$21-20,0)
)+POWER(0.3,Param!$M$21)),-2),0))</f>
        <v>4.6046087562703235</v>
      </c>
      <c r="CT16" s="53">
        <f ca="1">IF(ScreenHeight!$B17&lt;OFFSET(Radar!$AC$3,COLUMN(),0),
    Param!$B$38/ScreenHeight!$B17,
    (Param!$B$37+1/(1-OFFSET(Radar!$AD$3,COLUMN(),0)*ScreenHeight!$C17)/Param!$B$39)/OFFSET(Radar!$AC$3,COLUMN(),0)
)*DistanceShader!CT16*LightShader!CT16*(IF(OFFSET(Ghosts!$S$41,COLUMN(),0)&lt;ScreenHeight!$E17,
   1,
   (SQRT(OFFSET(Ghosts!$T$41,COLUMN(),0)-OFFSET(Ghosts!$R$41,COLUMN(),0)*ScreenHeight!$D17)-1))+IF(Ghosts!$B$35,IF(Param!$M$21,-1-POWER(0.3,Param!$M$21)/(IF(Param!$M$21&lt;20,LightShader!CT107,OFFSET(LightShader!CT107,Param!$M$21-20,0)
)+POWER(0.3,Param!$M$21)),-2),0))</f>
        <v>4.5834423344471418</v>
      </c>
      <c r="CU16" s="53">
        <f ca="1">IF(ScreenHeight!$B17&lt;OFFSET(Radar!$AC$3,COLUMN(),0),
    Param!$B$38/ScreenHeight!$B17,
    (Param!$B$37+1/(1-OFFSET(Radar!$AD$3,COLUMN(),0)*ScreenHeight!$C17)/Param!$B$39)/OFFSET(Radar!$AC$3,COLUMN(),0)
)*DistanceShader!CU16*LightShader!CU16*(IF(OFFSET(Ghosts!$S$41,COLUMN(),0)&lt;ScreenHeight!$E17,
   1,
   (SQRT(OFFSET(Ghosts!$T$41,COLUMN(),0)-OFFSET(Ghosts!$R$41,COLUMN(),0)*ScreenHeight!$D17)-1))+IF(Ghosts!$B$35,IF(Param!$M$21,-1-POWER(0.3,Param!$M$21)/(IF(Param!$M$21&lt;20,LightShader!CU107,OFFSET(LightShader!CU107,Param!$M$21-20,0)
)+POWER(0.3,Param!$M$21)),-2),0))</f>
        <v>4.5566277660712693</v>
      </c>
      <c r="CV16" s="53">
        <f ca="1">IF(ScreenHeight!$B17&lt;OFFSET(Radar!$AC$3,COLUMN(),0),
    Param!$B$38/ScreenHeight!$B17,
    (Param!$B$37+1/(1-OFFSET(Radar!$AD$3,COLUMN(),0)*ScreenHeight!$C17)/Param!$B$39)/OFFSET(Radar!$AC$3,COLUMN(),0)
)*DistanceShader!CV16*LightShader!CV16*(IF(OFFSET(Ghosts!$S$41,COLUMN(),0)&lt;ScreenHeight!$E17,
   1,
   (SQRT(OFFSET(Ghosts!$T$41,COLUMN(),0)-OFFSET(Ghosts!$R$41,COLUMN(),0)*ScreenHeight!$D17)-1))+IF(Ghosts!$B$35,IF(Param!$M$21,-1-POWER(0.3,Param!$M$21)/(IF(Param!$M$21&lt;20,LightShader!CV107,OFFSET(LightShader!CV107,Param!$M$21-20,0)
)+POWER(0.3,Param!$M$21)),-2),0))</f>
        <v>4.5244478757231956</v>
      </c>
      <c r="CW16" s="53">
        <f ca="1">IF(ScreenHeight!$B17&lt;OFFSET(Radar!$AC$3,COLUMN(),0),
    Param!$B$38/ScreenHeight!$B17,
    (Param!$B$37+1/(1-OFFSET(Radar!$AD$3,COLUMN(),0)*ScreenHeight!$C17)/Param!$B$39)/OFFSET(Radar!$AC$3,COLUMN(),0)
)*DistanceShader!CW16*LightShader!CW16*(IF(OFFSET(Ghosts!$S$41,COLUMN(),0)&lt;ScreenHeight!$E17,
   1,
   (SQRT(OFFSET(Ghosts!$T$41,COLUMN(),0)-OFFSET(Ghosts!$R$41,COLUMN(),0)*ScreenHeight!$D17)-1))+IF(Ghosts!$B$35,IF(Param!$M$21,-1-POWER(0.3,Param!$M$21)/(IF(Param!$M$21&lt;20,LightShader!CW107,OFFSET(LightShader!CW107,Param!$M$21-20,0)
)+POWER(0.3,Param!$M$21)),-2),0))</f>
        <v>4.4872309723542703</v>
      </c>
      <c r="CX16" s="53">
        <f ca="1">IF(ScreenHeight!$B17&lt;OFFSET(Radar!$AC$3,COLUMN(),0),
    Param!$B$38/ScreenHeight!$B17,
    (Param!$B$37+1/(1-OFFSET(Radar!$AD$3,COLUMN(),0)*ScreenHeight!$C17)/Param!$B$39)/OFFSET(Radar!$AC$3,COLUMN(),0)
)*DistanceShader!CX16*LightShader!CX16*(IF(OFFSET(Ghosts!$S$41,COLUMN(),0)&lt;ScreenHeight!$E17,
   1,
   (SQRT(OFFSET(Ghosts!$T$41,COLUMN(),0)-OFFSET(Ghosts!$R$41,COLUMN(),0)*ScreenHeight!$D17)-1))+IF(Ghosts!$B$35,IF(Param!$M$21,-1-POWER(0.3,Param!$M$21)/(IF(Param!$M$21&lt;20,LightShader!CX107,OFFSET(LightShader!CX107,Param!$M$21-20,0)
)+POWER(0.3,Param!$M$21)),-2),0))</f>
        <v>4.4453420021126151</v>
      </c>
      <c r="CY16" s="53">
        <f ca="1">IF(ScreenHeight!$B17&lt;OFFSET(Radar!$AC$3,COLUMN(),0),
    Param!$B$38/ScreenHeight!$B17,
    (Param!$B$37+1/(1-OFFSET(Radar!$AD$3,COLUMN(),0)*ScreenHeight!$C17)/Param!$B$39)/OFFSET(Radar!$AC$3,COLUMN(),0)
)*DistanceShader!CY16*LightShader!CY16*(IF(OFFSET(Ghosts!$S$41,COLUMN(),0)&lt;ScreenHeight!$E17,
   1,
   (SQRT(OFFSET(Ghosts!$T$41,COLUMN(),0)-OFFSET(Ghosts!$R$41,COLUMN(),0)*ScreenHeight!$D17)-1))+IF(Ghosts!$B$35,IF(Param!$M$21,-1-POWER(0.3,Param!$M$21)/(IF(Param!$M$21&lt;20,LightShader!CY107,OFFSET(LightShader!CY107,Param!$M$21-20,0)
)+POWER(0.3,Param!$M$21)),-2),0))</f>
        <v>4.3991733201603509</v>
      </c>
      <c r="CZ16" s="53">
        <f ca="1">IF(ScreenHeight!$B17&lt;OFFSET(Radar!$AC$3,COLUMN(),0),
    Param!$B$38/ScreenHeight!$B17,
    (Param!$B$37+1/(1-OFFSET(Radar!$AD$3,COLUMN(),0)*ScreenHeight!$C17)/Param!$B$39)/OFFSET(Radar!$AC$3,COLUMN(),0)
)*DistanceShader!CZ16*LightShader!CZ16*(IF(OFFSET(Ghosts!$S$41,COLUMN(),0)&lt;ScreenHeight!$E17,
   1,
   (SQRT(OFFSET(Ghosts!$T$41,COLUMN(),0)-OFFSET(Ghosts!$R$41,COLUMN(),0)*ScreenHeight!$D17)-1))+IF(Ghosts!$B$35,IF(Param!$M$21,-1-POWER(0.3,Param!$M$21)/(IF(Param!$M$21&lt;20,LightShader!CZ107,OFFSET(LightShader!CZ107,Param!$M$21-20,0)
)+POWER(0.3,Param!$M$21)),-2),0))</f>
        <v>4.3491354949229217</v>
      </c>
      <c r="DA16" s="53">
        <f ca="1">IF(ScreenHeight!$B17&lt;OFFSET(Radar!$AC$3,COLUMN(),0),
    Param!$B$38/ScreenHeight!$B17,
    (Param!$B$37+1/(1-OFFSET(Radar!$AD$3,COLUMN(),0)*ScreenHeight!$C17)/Param!$B$39)/OFFSET(Radar!$AC$3,COLUMN(),0)
)*DistanceShader!DA16*LightShader!DA16*(IF(OFFSET(Ghosts!$S$41,COLUMN(),0)&lt;ScreenHeight!$E17,
   1,
   (SQRT(OFFSET(Ghosts!$T$41,COLUMN(),0)-OFFSET(Ghosts!$R$41,COLUMN(),0)*ScreenHeight!$D17)-1))+IF(Ghosts!$B$35,IF(Param!$M$21,-1-POWER(0.3,Param!$M$21)/(IF(Param!$M$21&lt;20,LightShader!DA107,OFFSET(LightShader!DA107,Param!$M$21-20,0)
)+POWER(0.3,Param!$M$21)),-2),0))</f>
        <v>4.2956485082244447</v>
      </c>
      <c r="DB16" s="53">
        <f ca="1">IF(ScreenHeight!$B17&lt;OFFSET(Radar!$AC$3,COLUMN(),0),
    Param!$B$38/ScreenHeight!$B17,
    (Param!$B$37+1/(1-OFFSET(Radar!$AD$3,COLUMN(),0)*ScreenHeight!$C17)/Param!$B$39)/OFFSET(Radar!$AC$3,COLUMN(),0)
)*DistanceShader!DB16*LightShader!DB16*(IF(OFFSET(Ghosts!$S$41,COLUMN(),0)&lt;ScreenHeight!$E17,
   1,
   (SQRT(OFFSET(Ghosts!$T$41,COLUMN(),0)-OFFSET(Ghosts!$R$41,COLUMN(),0)*ScreenHeight!$D17)-1))+IF(Ghosts!$B$35,IF(Param!$M$21,-1-POWER(0.3,Param!$M$21)/(IF(Param!$M$21&lt;20,LightShader!DB107,OFFSET(LightShader!DB107,Param!$M$21-20,0)
)+POWER(0.3,Param!$M$21)),-2),0))</f>
        <v>4.2391336464991545</v>
      </c>
      <c r="DC16" s="53">
        <f ca="1">IF(ScreenHeight!$B17&lt;OFFSET(Radar!$AC$3,COLUMN(),0),
    Param!$B$38/ScreenHeight!$B17,
    (Param!$B$37+1/(1-OFFSET(Radar!$AD$3,COLUMN(),0)*ScreenHeight!$C17)/Param!$B$39)/OFFSET(Radar!$AC$3,COLUMN(),0)
)*DistanceShader!DC16*LightShader!DC16*(IF(OFFSET(Ghosts!$S$41,COLUMN(),0)&lt;ScreenHeight!$E17,
   1,
   (SQRT(OFFSET(Ghosts!$T$41,COLUMN(),0)-OFFSET(Ghosts!$R$41,COLUMN(),0)*ScreenHeight!$D17)-1))+IF(Ghosts!$B$35,IF(Param!$M$21,-1-POWER(0.3,Param!$M$21)/(IF(Param!$M$21&lt;20,LightShader!DC107,OFFSET(LightShader!DC107,Param!$M$21-20,0)
)+POWER(0.3,Param!$M$21)),-2),0))</f>
        <v>4.1800063004925985</v>
      </c>
      <c r="DD16" s="53">
        <f ca="1">IF(ScreenHeight!$B17&lt;OFFSET(Radar!$AC$3,COLUMN(),0),
    Param!$B$38/ScreenHeight!$B17,
    (Param!$B$37+1/(1-OFFSET(Radar!$AD$3,COLUMN(),0)*ScreenHeight!$C17)/Param!$B$39)/OFFSET(Radar!$AC$3,COLUMN(),0)
)*DistanceShader!DD16*LightShader!DD16*(IF(OFFSET(Ghosts!$S$41,COLUMN(),0)&lt;ScreenHeight!$E17,
   1,
   (SQRT(OFFSET(Ghosts!$T$41,COLUMN(),0)-OFFSET(Ghosts!$R$41,COLUMN(),0)*ScreenHeight!$D17)-1))+IF(Ghosts!$B$35,IF(Param!$M$21,-1-POWER(0.3,Param!$M$21)/(IF(Param!$M$21&lt;20,LightShader!DD107,OFFSET(LightShader!DD107,Param!$M$21-20,0)
)+POWER(0.3,Param!$M$21)),-2),0))</f>
        <v>4.11866981171175</v>
      </c>
      <c r="DE16" s="53">
        <f ca="1">IF(ScreenHeight!$B17&lt;OFFSET(Radar!$AC$3,COLUMN(),0),
    Param!$B$38/ScreenHeight!$B17,
    (Param!$B$37+1/(1-OFFSET(Radar!$AD$3,COLUMN(),0)*ScreenHeight!$C17)/Param!$B$39)/OFFSET(Radar!$AC$3,COLUMN(),0)
)*DistanceShader!DE16*LightShader!DE16*(IF(OFFSET(Ghosts!$S$41,COLUMN(),0)&lt;ScreenHeight!$E17,
   1,
   (SQRT(OFFSET(Ghosts!$T$41,COLUMN(),0)-OFFSET(Ghosts!$R$41,COLUMN(),0)*ScreenHeight!$D17)-1))+IF(Ghosts!$B$35,IF(Param!$M$21,-1-POWER(0.3,Param!$M$21)/(IF(Param!$M$21&lt;20,LightShader!DE107,OFFSET(LightShader!DE107,Param!$M$21-20,0)
)+POWER(0.3,Param!$M$21)),-2),0))</f>
        <v>4.0555104300045324</v>
      </c>
      <c r="DF16" s="53">
        <f ca="1">IF(ScreenHeight!$B17&lt;OFFSET(Radar!$AC$3,COLUMN(),0),
    Param!$B$38/ScreenHeight!$B17,
    (Param!$B$37+1/(1-OFFSET(Radar!$AD$3,COLUMN(),0)*ScreenHeight!$C17)/Param!$B$39)/OFFSET(Radar!$AC$3,COLUMN(),0)
)*DistanceShader!DF16*LightShader!DF16*(IF(OFFSET(Ghosts!$S$41,COLUMN(),0)&lt;ScreenHeight!$E17,
   1,
   (SQRT(OFFSET(Ghosts!$T$41,COLUMN(),0)-OFFSET(Ghosts!$R$41,COLUMN(),0)*ScreenHeight!$D17)-1))+IF(Ghosts!$B$35,IF(Param!$M$21,-1-POWER(0.3,Param!$M$21)/(IF(Param!$M$21&lt;20,LightShader!DF107,OFFSET(LightShader!DF107,Param!$M$21-20,0)
)+POWER(0.3,Param!$M$21)),-2),0))</f>
        <v>3.9908933827691611</v>
      </c>
      <c r="DG16" s="53">
        <f ca="1">IF(ScreenHeight!$B17&lt;OFFSET(Radar!$AC$3,COLUMN(),0),
    Param!$B$38/ScreenHeight!$B17,
    (Param!$B$37+1/(1-OFFSET(Radar!$AD$3,COLUMN(),0)*ScreenHeight!$C17)/Param!$B$39)/OFFSET(Radar!$AC$3,COLUMN(),0)
)*DistanceShader!DG16*LightShader!DG16*(IF(OFFSET(Ghosts!$S$41,COLUMN(),0)&lt;ScreenHeight!$E17,
   1,
   (SQRT(OFFSET(Ghosts!$T$41,COLUMN(),0)-OFFSET(Ghosts!$R$41,COLUMN(),0)*ScreenHeight!$D17)-1))+IF(Ghosts!$B$35,IF(Param!$M$21,-1-POWER(0.3,Param!$M$21)/(IF(Param!$M$21&lt;20,LightShader!DG107,OFFSET(LightShader!DG107,Param!$M$21-20,0)
)+POWER(0.3,Param!$M$21)),-2),0))</f>
        <v>3.9251600051269837</v>
      </c>
      <c r="DH16" s="53">
        <f ca="1">IF(ScreenHeight!$B17&lt;OFFSET(Radar!$AC$3,COLUMN(),0),
    Param!$B$38/ScreenHeight!$B17,
    (Param!$B$37+1/(1-OFFSET(Radar!$AD$3,COLUMN(),0)*ScreenHeight!$C17)/Param!$B$39)/OFFSET(Radar!$AC$3,COLUMN(),0)
)*DistanceShader!DH16*LightShader!DH16*(IF(OFFSET(Ghosts!$S$41,COLUMN(),0)&lt;ScreenHeight!$E17,
   1,
   (SQRT(OFFSET(Ghosts!$T$41,COLUMN(),0)-OFFSET(Ghosts!$R$41,COLUMN(),0)*ScreenHeight!$D17)-1))+IF(Ghosts!$B$35,IF(Param!$M$21,-1-POWER(0.3,Param!$M$21)/(IF(Param!$M$21&lt;20,LightShader!DH107,OFFSET(LightShader!DH107,Param!$M$21-20,0)
)+POWER(0.3,Param!$M$21)),-2),0))</f>
        <v>3.8586258428501674</v>
      </c>
      <c r="DI16" s="53">
        <f ca="1">IF(ScreenHeight!$B17&lt;OFFSET(Radar!$AC$3,COLUMN(),0),
    Param!$B$38/ScreenHeight!$B17,
    (Param!$B$37+1/(1-OFFSET(Radar!$AD$3,COLUMN(),0)*ScreenHeight!$C17)/Param!$B$39)/OFFSET(Radar!$AC$3,COLUMN(),0)
)*DistanceShader!DI16*LightShader!DI16*(IF(OFFSET(Ghosts!$S$41,COLUMN(),0)&lt;ScreenHeight!$E17,
   1,
   (SQRT(OFFSET(Ghosts!$T$41,COLUMN(),0)-OFFSET(Ghosts!$R$41,COLUMN(),0)*ScreenHeight!$D17)-1))+IF(Ghosts!$B$35,IF(Param!$M$21,-1-POWER(0.3,Param!$M$21)/(IF(Param!$M$21&lt;20,LightShader!DI107,OFFSET(LightShader!DI107,Param!$M$21-20,0)
)+POWER(0.3,Param!$M$21)),-2),0))</f>
        <v>3.7915796154034895</v>
      </c>
      <c r="DJ16" s="53">
        <f ca="1">IF(ScreenHeight!$B17&lt;OFFSET(Radar!$AC$3,COLUMN(),0),
    Param!$B$38/ScreenHeight!$B17,
    (Param!$B$37+1/(1-OFFSET(Radar!$AD$3,COLUMN(),0)*ScreenHeight!$C17)/Param!$B$39)/OFFSET(Radar!$AC$3,COLUMN(),0)
)*DistanceShader!DJ16*LightShader!DJ16*(IF(OFFSET(Ghosts!$S$41,COLUMN(),0)&lt;ScreenHeight!$E17,
   1,
   (SQRT(OFFSET(Ghosts!$T$41,COLUMN(),0)-OFFSET(Ghosts!$R$41,COLUMN(),0)*ScreenHeight!$D17)-1))+IF(Ghosts!$B$35,IF(Param!$M$21,-1-POWER(0.3,Param!$M$21)/(IF(Param!$M$21&lt;20,LightShader!DJ107,OFFSET(LightShader!DJ107,Param!$M$21-20,0)
)+POWER(0.3,Param!$M$21)),-2),0))</f>
        <v>3.7242829136405802</v>
      </c>
      <c r="DK16" s="53">
        <f ca="1">IF(ScreenHeight!$B17&lt;OFFSET(Radar!$AC$3,COLUMN(),0),
    Param!$B$38/ScreenHeight!$B17,
    (Param!$B$37+1/(1-OFFSET(Radar!$AD$3,COLUMN(),0)*ScreenHeight!$C17)/Param!$B$39)/OFFSET(Radar!$AC$3,COLUMN(),0)
)*DistanceShader!DK16*LightShader!DK16*(IF(OFFSET(Ghosts!$S$41,COLUMN(),0)&lt;ScreenHeight!$E17,
   1,
   (SQRT(OFFSET(Ghosts!$T$41,COLUMN(),0)-OFFSET(Ghosts!$R$41,COLUMN(),0)*ScreenHeight!$D17)-1))+IF(Ghosts!$B$35,IF(Param!$M$21,-1-POWER(0.3,Param!$M$21)/(IF(Param!$M$21&lt;20,LightShader!DK107,OFFSET(LightShader!DK107,Param!$M$21-20,0)
)+POWER(0.3,Param!$M$21)),-2),0))</f>
        <v>3.656970503438381</v>
      </c>
      <c r="DL16" s="53">
        <f ca="1">IF(ScreenHeight!$B17&lt;OFFSET(Radar!$AC$3,COLUMN(),0),
    Param!$B$38/ScreenHeight!$B17,
    (Param!$B$37+1/(1-OFFSET(Radar!$AD$3,COLUMN(),0)*ScreenHeight!$C17)/Param!$B$39)/OFFSET(Radar!$AC$3,COLUMN(),0)
)*DistanceShader!DL16*LightShader!DL16*(IF(OFFSET(Ghosts!$S$41,COLUMN(),0)&lt;ScreenHeight!$E17,
   1,
   (SQRT(OFFSET(Ghosts!$T$41,COLUMN(),0)-OFFSET(Ghosts!$R$41,COLUMN(),0)*ScreenHeight!$D17)-1))+IF(Ghosts!$B$35,IF(Param!$M$21,-1-POWER(0.3,Param!$M$21)/(IF(Param!$M$21&lt;20,LightShader!DL107,OFFSET(LightShader!DL107,Param!$M$21-20,0)
)+POWER(0.3,Param!$M$21)),-2),0))</f>
        <v>3.5898511106130178</v>
      </c>
      <c r="DM16" s="53">
        <f ca="1">IF(ScreenHeight!$B17&lt;OFFSET(Radar!$AC$3,COLUMN(),0),
    Param!$B$38/ScreenHeight!$B17,
    (Param!$B$37+1/(1-OFFSET(Radar!$AD$3,COLUMN(),0)*ScreenHeight!$C17)/Param!$B$39)/OFFSET(Radar!$AC$3,COLUMN(),0)
)*DistanceShader!DM16*LightShader!DM16*(IF(OFFSET(Ghosts!$S$41,COLUMN(),0)&lt;ScreenHeight!$E17,
   1,
   (SQRT(OFFSET(Ghosts!$T$41,COLUMN(),0)-OFFSET(Ghosts!$R$41,COLUMN(),0)*ScreenHeight!$D17)-1))+IF(Ghosts!$B$35,IF(Param!$M$21,-1-POWER(0.3,Param!$M$21)/(IF(Param!$M$21&lt;20,LightShader!DM107,OFFSET(LightShader!DM107,Param!$M$21-20,0)
)+POWER(0.3,Param!$M$21)),-2),0))</f>
        <v>3.5231085716619428</v>
      </c>
      <c r="DN16" s="53">
        <f ca="1">IF(ScreenHeight!$B17&lt;OFFSET(Radar!$AC$3,COLUMN(),0),
    Param!$B$38/ScreenHeight!$B17,
    (Param!$B$37+1/(1-OFFSET(Radar!$AD$3,COLUMN(),0)*ScreenHeight!$C17)/Param!$B$39)/OFFSET(Radar!$AC$3,COLUMN(),0)
)*DistanceShader!DN16*LightShader!DN16*(IF(OFFSET(Ghosts!$S$41,COLUMN(),0)&lt;ScreenHeight!$E17,
   1,
   (SQRT(OFFSET(Ghosts!$T$41,COLUMN(),0)-OFFSET(Ghosts!$R$41,COLUMN(),0)*ScreenHeight!$D17)-1))+IF(Ghosts!$B$35,IF(Param!$M$21,-1-POWER(0.3,Param!$M$21)/(IF(Param!$M$21&lt;20,LightShader!DN107,OFFSET(LightShader!DN107,Param!$M$21-20,0)
)+POWER(0.3,Param!$M$21)),-2),0))</f>
        <v>3.4569032472920944</v>
      </c>
      <c r="DO16" s="53">
        <f ca="1">IF(ScreenHeight!$B17&lt;OFFSET(Radar!$AC$3,COLUMN(),0),
    Param!$B$38/ScreenHeight!$B17,
    (Param!$B$37+1/(1-OFFSET(Radar!$AD$3,COLUMN(),0)*ScreenHeight!$C17)/Param!$B$39)/OFFSET(Radar!$AC$3,COLUMN(),0)
)*DistanceShader!DO16*LightShader!DO16*(IF(OFFSET(Ghosts!$S$41,COLUMN(),0)&lt;ScreenHeight!$E17,
   1,
   (SQRT(OFFSET(Ghosts!$T$41,COLUMN(),0)-OFFSET(Ghosts!$R$41,COLUMN(),0)*ScreenHeight!$D17)-1))+IF(Ghosts!$B$35,IF(Param!$M$21,-1-POWER(0.3,Param!$M$21)/(IF(Param!$M$21&lt;20,LightShader!DO107,OFFSET(LightShader!DO107,Param!$M$21-20,0)
)+POWER(0.3,Param!$M$21)),-2),0))</f>
        <v>3.3913736097285825</v>
      </c>
      <c r="DP16" s="53">
        <f ca="1">IF(ScreenHeight!$B17&lt;OFFSET(Radar!$AC$3,COLUMN(),0),
    Param!$B$38/ScreenHeight!$B17,
    (Param!$B$37+1/(1-OFFSET(Radar!$AD$3,COLUMN(),0)*ScreenHeight!$C17)/Param!$B$39)/OFFSET(Radar!$AC$3,COLUMN(),0)
)*DistanceShader!DP16*LightShader!DP16*(IF(OFFSET(Ghosts!$S$41,COLUMN(),0)&lt;ScreenHeight!$E17,
   1,
   (SQRT(OFFSET(Ghosts!$T$41,COLUMN(),0)-OFFSET(Ghosts!$R$41,COLUMN(),0)*ScreenHeight!$D17)-1))+IF(Ghosts!$B$35,IF(Param!$M$21,-1-POWER(0.3,Param!$M$21)/(IF(Param!$M$21&lt;20,LightShader!DP107,OFFSET(LightShader!DP107,Param!$M$21-20,0)
)+POWER(0.3,Param!$M$21)),-2),0))</f>
        <v>3.3266379292214308</v>
      </c>
      <c r="DQ16" s="53">
        <f ca="1">IF(ScreenHeight!$B17&lt;OFFSET(Radar!$AC$3,COLUMN(),0),
    Param!$B$38/ScreenHeight!$B17,
    (Param!$B$37+1/(1-OFFSET(Radar!$AD$3,COLUMN(),0)*ScreenHeight!$C17)/Param!$B$39)/OFFSET(Radar!$AC$3,COLUMN(),0)
)*DistanceShader!DQ16*LightShader!DQ16*(IF(OFFSET(Ghosts!$S$41,COLUMN(),0)&lt;ScreenHeight!$E17,
   1,
   (SQRT(OFFSET(Ghosts!$T$41,COLUMN(),0)-OFFSET(Ghosts!$R$41,COLUMN(),0)*ScreenHeight!$D17)-1))+IF(Ghosts!$B$35,IF(Param!$M$21,-1-POWER(0.3,Param!$M$21)/(IF(Param!$M$21&lt;20,LightShader!DQ107,OFFSET(LightShader!DQ107,Param!$M$21-20,0)
)+POWER(0.3,Param!$M$21)),-2),0))</f>
        <v>3.2627959990926447</v>
      </c>
      <c r="DR16" s="53">
        <f ca="1">IF(ScreenHeight!$B17&lt;OFFSET(Radar!$AC$3,COLUMN(),0),
    Param!$B$38/ScreenHeight!$B17,
    (Param!$B$37+1/(1-OFFSET(Radar!$AD$3,COLUMN(),0)*ScreenHeight!$C17)/Param!$B$39)/OFFSET(Radar!$AC$3,COLUMN(),0)
)*DistanceShader!DR16*LightShader!DR16*(IF(OFFSET(Ghosts!$S$41,COLUMN(),0)&lt;ScreenHeight!$E17,
   1,
   (SQRT(OFFSET(Ghosts!$T$41,COLUMN(),0)-OFFSET(Ghosts!$R$41,COLUMN(),0)*ScreenHeight!$D17)-1))+IF(Ghosts!$B$35,IF(Param!$M$21,-1-POWER(0.3,Param!$M$21)/(IF(Param!$M$21&lt;20,LightShader!DR107,OFFSET(LightShader!DR107,Param!$M$21-20,0)
)+POWER(0.3,Param!$M$21)),-2),0))</f>
        <v>3.19993085150701</v>
      </c>
      <c r="DS16" s="53">
        <f ca="1">IF(ScreenHeight!$B17&lt;OFFSET(Radar!$AC$3,COLUMN(),0),
    Param!$B$38/ScreenHeight!$B17,
    (Param!$B$37+1/(1-OFFSET(Radar!$AD$3,COLUMN(),0)*ScreenHeight!$C17)/Param!$B$39)/OFFSET(Radar!$AC$3,COLUMN(),0)
)*DistanceShader!DS16*LightShader!DS16*(IF(OFFSET(Ghosts!$S$41,COLUMN(),0)&lt;ScreenHeight!$E17,
   1,
   (SQRT(OFFSET(Ghosts!$T$41,COLUMN(),0)-OFFSET(Ghosts!$R$41,COLUMN(),0)*ScreenHeight!$D17)-1))+IF(Ghosts!$B$35,IF(Param!$M$21,-1-POWER(0.3,Param!$M$21)/(IF(Param!$M$21&lt;20,LightShader!DS107,OFFSET(LightShader!DS107,Param!$M$21-20,0)
)+POWER(0.3,Param!$M$21)),-2),0))</f>
        <v>3.1381104275690319</v>
      </c>
      <c r="DT16" s="53">
        <f ca="1">IF(ScreenHeight!$B17&lt;OFFSET(Radar!$AC$3,COLUMN(),0),
    Param!$B$38/ScreenHeight!$B17,
    (Param!$B$37+1/(1-OFFSET(Radar!$AD$3,COLUMN(),0)*ScreenHeight!$C17)/Param!$B$39)/OFFSET(Radar!$AC$3,COLUMN(),0)
)*DistanceShader!DT16*LightShader!DT16*(IF(OFFSET(Ghosts!$S$41,COLUMN(),0)&lt;ScreenHeight!$E17,
   1,
   (SQRT(OFFSET(Ghosts!$T$41,COLUMN(),0)-OFFSET(Ghosts!$R$41,COLUMN(),0)*ScreenHeight!$D17)-1))+IF(Ghosts!$B$35,IF(Param!$M$21,-1-POWER(0.3,Param!$M$21)/(IF(Param!$M$21&lt;20,LightShader!DT107,OFFSET(LightShader!DT107,Param!$M$21-20,0)
)+POWER(0.3,Param!$M$21)),-2),0))</f>
        <v>3.0773891751961262</v>
      </c>
      <c r="DU16" s="53">
        <f ca="1">IF(ScreenHeight!$B17&lt;OFFSET(Radar!$AC$3,COLUMN(),0),
    Param!$B$38/ScreenHeight!$B17,
    (Param!$B$37+1/(1-OFFSET(Radar!$AD$3,COLUMN(),0)*ScreenHeight!$C17)/Param!$B$39)/OFFSET(Radar!$AC$3,COLUMN(),0)
)*DistanceShader!DU16*LightShader!DU16*(IF(OFFSET(Ghosts!$S$41,COLUMN(),0)&lt;ScreenHeight!$E17,
   1,
   (SQRT(OFFSET(Ghosts!$T$41,COLUMN(),0)-OFFSET(Ghosts!$R$41,COLUMN(),0)*ScreenHeight!$D17)-1))+IF(Ghosts!$B$35,IF(Param!$M$21,-1-POWER(0.3,Param!$M$21)/(IF(Param!$M$21&lt;20,LightShader!DU107,OFFSET(LightShader!DU107,Param!$M$21-20,0)
)+POWER(0.3,Param!$M$21)),-2),0))</f>
        <v>3.0178095564823701</v>
      </c>
      <c r="DV16" s="53">
        <f ca="1">IF(ScreenHeight!$B17&lt;OFFSET(Radar!$AC$3,COLUMN(),0),
    Param!$B$38/ScreenHeight!$B17,
    (Param!$B$37+1/(1-OFFSET(Radar!$AD$3,COLUMN(),0)*ScreenHeight!$C17)/Param!$B$39)/OFFSET(Radar!$AC$3,COLUMN(),0)
)*DistanceShader!DV16*LightShader!DV16*(IF(OFFSET(Ghosts!$S$41,COLUMN(),0)&lt;ScreenHeight!$E17,
   1,
   (SQRT(OFFSET(Ghosts!$T$41,COLUMN(),0)-OFFSET(Ghosts!$R$41,COLUMN(),0)*ScreenHeight!$D17)-1))+IF(Ghosts!$B$35,IF(Param!$M$21,-1-POWER(0.3,Param!$M$21)/(IF(Param!$M$21&lt;20,LightShader!DV107,OFFSET(LightShader!DV107,Param!$M$21-20,0)
)+POWER(0.3,Param!$M$21)),-2),0))</f>
        <v>2.9594034530278051</v>
      </c>
      <c r="DW16" s="53">
        <f ca="1">IF(ScreenHeight!$B17&lt;OFFSET(Radar!$AC$3,COLUMN(),0),
    Param!$B$38/ScreenHeight!$B17,
    (Param!$B$37+1/(1-OFFSET(Radar!$AD$3,COLUMN(),0)*ScreenHeight!$C17)/Param!$B$39)/OFFSET(Radar!$AC$3,COLUMN(),0)
)*DistanceShader!DW16*LightShader!DW16*(IF(OFFSET(Ghosts!$S$41,COLUMN(),0)&lt;ScreenHeight!$E17,
   1,
   (SQRT(OFFSET(Ghosts!$T$41,COLUMN(),0)-OFFSET(Ghosts!$R$41,COLUMN(),0)*ScreenHeight!$D17)-1))+IF(Ghosts!$B$35,IF(Param!$M$21,-1-POWER(0.3,Param!$M$21)/(IF(Param!$M$21&lt;20,LightShader!DW107,OFFSET(LightShader!DW107,Param!$M$21-20,0)
)+POWER(0.3,Param!$M$21)),-2),0))</f>
        <v>2.9021934631014883</v>
      </c>
      <c r="DX16" s="53">
        <f ca="1">IF(ScreenHeight!$B17&lt;OFFSET(Radar!$AC$3,COLUMN(),0),
    Param!$B$38/ScreenHeight!$B17,
    (Param!$B$37+1/(1-OFFSET(Radar!$AD$3,COLUMN(),0)*ScreenHeight!$C17)/Param!$B$39)/OFFSET(Radar!$AC$3,COLUMN(),0)
)*DistanceShader!DX16*LightShader!DX16*(IF(OFFSET(Ghosts!$S$41,COLUMN(),0)&lt;ScreenHeight!$E17,
   1,
   (SQRT(OFFSET(Ghosts!$T$41,COLUMN(),0)-OFFSET(Ghosts!$R$41,COLUMN(),0)*ScreenHeight!$D17)-1))+IF(Ghosts!$B$35,IF(Param!$M$21,-1-POWER(0.3,Param!$M$21)/(IF(Param!$M$21&lt;20,LightShader!DX107,OFFSET(LightShader!DX107,Param!$M$21-20,0)
)+POWER(0.3,Param!$M$21)),-2),0))</f>
        <v>2.8461940886968495</v>
      </c>
      <c r="DY16" s="53">
        <f ca="1">IF(ScreenHeight!$B17&lt;OFFSET(Radar!$AC$3,COLUMN(),0),
    Param!$B$38/ScreenHeight!$B17,
    (Param!$B$37+1/(1-OFFSET(Radar!$AD$3,COLUMN(),0)*ScreenHeight!$C17)/Param!$B$39)/OFFSET(Radar!$AC$3,COLUMN(),0)
)*DistanceShader!DY16*LightShader!DY16*(IF(OFFSET(Ghosts!$S$41,COLUMN(),0)&lt;ScreenHeight!$E17,
   1,
   (SQRT(OFFSET(Ghosts!$T$41,COLUMN(),0)-OFFSET(Ghosts!$R$41,COLUMN(),0)*ScreenHeight!$D17)-1))+IF(Ghosts!$B$35,IF(Param!$M$21,-1-POWER(0.3,Param!$M$21)/(IF(Param!$M$21&lt;20,LightShader!DY107,OFFSET(LightShader!DY107,Param!$M$21-20,0)
)+POWER(0.3,Param!$M$21)),-2),0))</f>
        <v>2.7914128136995648</v>
      </c>
      <c r="DZ16" s="53">
        <f ca="1">IF(ScreenHeight!$B17&lt;OFFSET(Radar!$AC$3,COLUMN(),0),
    Param!$B$38/ScreenHeight!$B17,
    (Param!$B$37+1/(1-OFFSET(Radar!$AD$3,COLUMN(),0)*ScreenHeight!$C17)/Param!$B$39)/OFFSET(Radar!$AC$3,COLUMN(),0)
)*DistanceShader!DZ16*LightShader!DZ16*(IF(OFFSET(Ghosts!$S$41,COLUMN(),0)&lt;ScreenHeight!$E17,
   1,
   (SQRT(OFFSET(Ghosts!$T$41,COLUMN(),0)-OFFSET(Ghosts!$R$41,COLUMN(),0)*ScreenHeight!$D17)-1))+IF(Ghosts!$B$35,IF(Param!$M$21,-1-POWER(0.3,Param!$M$21)/(IF(Param!$M$21&lt;20,LightShader!DZ107,OFFSET(LightShader!DZ107,Param!$M$21-20,0)
)+POWER(0.3,Param!$M$21)),-2),0))</f>
        <v>2.7378510766905939</v>
      </c>
      <c r="EA16" s="53">
        <f ca="1">IF(ScreenHeight!$B17&lt;OFFSET(Radar!$AC$3,COLUMN(),0),
    Param!$B$38/ScreenHeight!$B17,
    (Param!$B$37+1/(1-OFFSET(Radar!$AD$3,COLUMN(),0)*ScreenHeight!$C17)/Param!$B$39)/OFFSET(Radar!$AC$3,COLUMN(),0)
)*DistanceShader!EA16*LightShader!EA16*(IF(OFFSET(Ghosts!$S$41,COLUMN(),0)&lt;ScreenHeight!$E17,
   1,
   (SQRT(OFFSET(Ghosts!$T$41,COLUMN(),0)-OFFSET(Ghosts!$R$41,COLUMN(),0)*ScreenHeight!$D17)-1))+IF(Ghosts!$B$35,IF(Param!$M$21,-1-POWER(0.3,Param!$M$21)/(IF(Param!$M$21&lt;20,LightShader!EA107,OFFSET(LightShader!EA107,Param!$M$21-20,0)
)+POWER(0.3,Param!$M$21)),-2),0))</f>
        <v>2.6855051435078345</v>
      </c>
      <c r="EB16" s="53">
        <f ca="1">IF(ScreenHeight!$B17&lt;OFFSET(Radar!$AC$3,COLUMN(),0),
    Param!$B$38/ScreenHeight!$B17,
    (Param!$B$37+1/(1-OFFSET(Radar!$AD$3,COLUMN(),0)*ScreenHeight!$C17)/Param!$B$39)/OFFSET(Radar!$AC$3,COLUMN(),0)
)*DistanceShader!EB16*LightShader!EB16*(IF(OFFSET(Ghosts!$S$41,COLUMN(),0)&lt;ScreenHeight!$E17,
   1,
   (SQRT(OFFSET(Ghosts!$T$41,COLUMN(),0)-OFFSET(Ghosts!$R$41,COLUMN(),0)*ScreenHeight!$D17)-1))+IF(Ghosts!$B$35,IF(Param!$M$21,-1-POWER(0.3,Param!$M$21)/(IF(Param!$M$21&lt;20,LightShader!EB107,OFFSET(LightShader!EB107,Param!$M$21-20,0)
)+POWER(0.3,Param!$M$21)),-2),0))</f>
        <v>2.6343668857294174</v>
      </c>
      <c r="EC16" s="53">
        <f ca="1">IF(ScreenHeight!$B17&lt;OFFSET(Radar!$AC$3,COLUMN(),0),
    Param!$B$38/ScreenHeight!$B17,
    (Param!$B$37+1/(1-OFFSET(Radar!$AD$3,COLUMN(),0)*ScreenHeight!$C17)/Param!$B$39)/OFFSET(Radar!$AC$3,COLUMN(),0)
)*DistanceShader!EC16*LightShader!EC16*(IF(OFFSET(Ghosts!$S$41,COLUMN(),0)&lt;ScreenHeight!$E17,
   1,
   (SQRT(OFFSET(Ghosts!$T$41,COLUMN(),0)-OFFSET(Ghosts!$R$41,COLUMN(),0)*ScreenHeight!$D17)-1))+IF(Ghosts!$B$35,IF(Param!$M$21,-1-POWER(0.3,Param!$M$21)/(IF(Param!$M$21&lt;20,LightShader!EC107,OFFSET(LightShader!EC107,Param!$M$21-20,0)
)+POWER(0.3,Param!$M$21)),-2),0))</f>
        <v>2.584424471841869</v>
      </c>
      <c r="ED16" s="53">
        <f ca="1">IF(ScreenHeight!$B17&lt;OFFSET(Radar!$AC$3,COLUMN(),0),
    Param!$B$38/ScreenHeight!$B17,
    (Param!$B$37+1/(1-OFFSET(Radar!$AD$3,COLUMN(),0)*ScreenHeight!$C17)/Param!$B$39)/OFFSET(Radar!$AC$3,COLUMN(),0)
)*DistanceShader!ED16*LightShader!ED16*(IF(OFFSET(Ghosts!$S$41,COLUMN(),0)&lt;ScreenHeight!$E17,
   1,
   (SQRT(OFFSET(Ghosts!$T$41,COLUMN(),0)-OFFSET(Ghosts!$R$41,COLUMN(),0)*ScreenHeight!$D17)-1))+IF(Ghosts!$B$35,IF(Param!$M$21,-1-POWER(0.3,Param!$M$21)/(IF(Param!$M$21&lt;20,LightShader!ED107,OFFSET(LightShader!ED107,Param!$M$21-20,0)
)+POWER(0.3,Param!$M$21)),-2),0))</f>
        <v>2.5356629781202349</v>
      </c>
      <c r="EE16" s="53">
        <f ca="1">IF(ScreenHeight!$B17&lt;OFFSET(Radar!$AC$3,COLUMN(),0),
    Param!$B$38/ScreenHeight!$B17,
    (Param!$B$37+1/(1-OFFSET(Radar!$AD$3,COLUMN(),0)*ScreenHeight!$C17)/Param!$B$39)/OFFSET(Radar!$AC$3,COLUMN(),0)
)*DistanceShader!EE16*LightShader!EE16*(IF(OFFSET(Ghosts!$S$41,COLUMN(),0)&lt;ScreenHeight!$E17,
   1,
   (SQRT(OFFSET(Ghosts!$T$41,COLUMN(),0)-OFFSET(Ghosts!$R$41,COLUMN(),0)*ScreenHeight!$D17)-1))+IF(Ghosts!$B$35,IF(Param!$M$21,-1-POWER(0.3,Param!$M$21)/(IF(Param!$M$21&lt;20,LightShader!EE107,OFFSET(LightShader!EE107,Param!$M$21-20,0)
)+POWER(0.3,Param!$M$21)),-2),0))</f>
        <v>2.4880649262601739</v>
      </c>
      <c r="EF16" s="53">
        <f ca="1">IF(ScreenHeight!$B17&lt;OFFSET(Radar!$AC$3,COLUMN(),0),
    Param!$B$38/ScreenHeight!$B17,
    (Param!$B$37+1/(1-OFFSET(Radar!$AD$3,COLUMN(),0)*ScreenHeight!$C17)/Param!$B$39)/OFFSET(Radar!$AC$3,COLUMN(),0)
)*DistanceShader!EF16*LightShader!EF16*(IF(OFFSET(Ghosts!$S$41,COLUMN(),0)&lt;ScreenHeight!$E17,
   1,
   (SQRT(OFFSET(Ghosts!$T$41,COLUMN(),0)-OFFSET(Ghosts!$R$41,COLUMN(),0)*ScreenHeight!$D17)-1))+IF(Ghosts!$B$35,IF(Param!$M$21,-1-POWER(0.3,Param!$M$21)/(IF(Param!$M$21&lt;20,LightShader!EF107,OFFSET(LightShader!EF107,Param!$M$21-20,0)
)+POWER(0.3,Param!$M$21)),-2),0))</f>
        <v>2.4416107546334205</v>
      </c>
      <c r="EG16" s="53">
        <f ca="1">IF(ScreenHeight!$B17&lt;OFFSET(Radar!$AC$3,COLUMN(),0),
    Param!$B$38/ScreenHeight!$B17,
    (Param!$B$37+1/(1-OFFSET(Radar!$AD$3,COLUMN(),0)*ScreenHeight!$C17)/Param!$B$39)/OFFSET(Radar!$AC$3,COLUMN(),0)
)*DistanceShader!EG16*LightShader!EG16*(IF(OFFSET(Ghosts!$S$41,COLUMN(),0)&lt;ScreenHeight!$E17,
   1,
   (SQRT(OFFSET(Ghosts!$T$41,COLUMN(),0)-OFFSET(Ghosts!$R$41,COLUMN(),0)*ScreenHeight!$D17)-1))+IF(Ghosts!$B$35,IF(Param!$M$21,-1-POWER(0.3,Param!$M$21)/(IF(Param!$M$21&lt;20,LightShader!EG107,OFFSET(LightShader!EG107,Param!$M$21-20,0)
)+POWER(0.3,Param!$M$21)),-2),0))</f>
        <v>2.3962792297432705</v>
      </c>
      <c r="EH16" s="53">
        <f ca="1">IF(ScreenHeight!$B17&lt;OFFSET(Radar!$AC$3,COLUMN(),0),
    Param!$B$38/ScreenHeight!$B17,
    (Param!$B$37+1/(1-OFFSET(Radar!$AD$3,COLUMN(),0)*ScreenHeight!$C17)/Param!$B$39)/OFFSET(Radar!$AC$3,COLUMN(),0)
)*DistanceShader!EH16*LightShader!EH16*(IF(OFFSET(Ghosts!$S$41,COLUMN(),0)&lt;ScreenHeight!$E17,
   1,
   (SQRT(OFFSET(Ghosts!$T$41,COLUMN(),0)-OFFSET(Ghosts!$R$41,COLUMN(),0)*ScreenHeight!$D17)-1))+IF(Ghosts!$B$35,IF(Param!$M$21,-1-POWER(0.3,Param!$M$21)/(IF(Param!$M$21&lt;20,LightShader!EH107,OFFSET(LightShader!EH107,Param!$M$21-20,0)
)+POWER(0.3,Param!$M$21)),-2),0))</f>
        <v>2.3520478040794219</v>
      </c>
      <c r="EI16" s="53">
        <f ca="1">IF(ScreenHeight!$B17&lt;OFFSET(Radar!$AC$3,COLUMN(),0),
    Param!$B$38/ScreenHeight!$B17,
    (Param!$B$37+1/(1-OFFSET(Radar!$AD$3,COLUMN(),0)*ScreenHeight!$C17)/Param!$B$39)/OFFSET(Radar!$AC$3,COLUMN(),0)
)*DistanceShader!EI16*LightShader!EI16*(IF(OFFSET(Ghosts!$S$41,COLUMN(),0)&lt;ScreenHeight!$E17,
   1,
   (SQRT(OFFSET(Ghosts!$T$41,COLUMN(),0)-OFFSET(Ghosts!$R$41,COLUMN(),0)*ScreenHeight!$D17)-1))+IF(Ghosts!$B$35,IF(Param!$M$21,-1-POWER(0.3,Param!$M$21)/(IF(Param!$M$21&lt;20,LightShader!EI107,OFFSET(LightShader!EI107,Param!$M$21-20,0)
)+POWER(0.3,Param!$M$21)),-2),0))</f>
        <v>2.3088929261450097</v>
      </c>
      <c r="EJ16" s="53">
        <f ca="1">IF(ScreenHeight!$B17&lt;OFFSET(Radar!$AC$3,COLUMN(),0),
    Param!$B$38/ScreenHeight!$B17,
    (Param!$B$37+1/(1-OFFSET(Radar!$AD$3,COLUMN(),0)*ScreenHeight!$C17)/Param!$B$39)/OFFSET(Radar!$AC$3,COLUMN(),0)
)*DistanceShader!EJ16*LightShader!EJ16*(IF(OFFSET(Ghosts!$S$41,COLUMN(),0)&lt;ScreenHeight!$E17,
   1,
   (SQRT(OFFSET(Ghosts!$T$41,COLUMN(),0)-OFFSET(Ghosts!$R$41,COLUMN(),0)*ScreenHeight!$D17)-1))+IF(Ghosts!$B$35,IF(Param!$M$21,-1-POWER(0.3,Param!$M$21)/(IF(Param!$M$21&lt;20,LightShader!EJ107,OFFSET(LightShader!EJ107,Param!$M$21-20,0)
)+POWER(0.3,Param!$M$21)),-2),0))</f>
        <v>2.266790307978416</v>
      </c>
      <c r="EK16" s="53">
        <f ca="1">IF(ScreenHeight!$B17&lt;OFFSET(Radar!$AC$3,COLUMN(),0),
    Param!$B$38/ScreenHeight!$B17,
    (Param!$B$37+1/(1-OFFSET(Radar!$AD$3,COLUMN(),0)*ScreenHeight!$C17)/Param!$B$39)/OFFSET(Radar!$AC$3,COLUMN(),0)
)*DistanceShader!EK16*LightShader!EK16*(IF(OFFSET(Ghosts!$S$41,COLUMN(),0)&lt;ScreenHeight!$E17,
   1,
   (SQRT(OFFSET(Ghosts!$T$41,COLUMN(),0)-OFFSET(Ghosts!$R$41,COLUMN(),0)*ScreenHeight!$D17)-1))+IF(Ghosts!$B$35,IF(Param!$M$21,-1-POWER(0.3,Param!$M$21)/(IF(Param!$M$21&lt;20,LightShader!EK107,OFFSET(LightShader!EK107,Param!$M$21-20,0)
)+POWER(0.3,Param!$M$21)),-2),0))</f>
        <v>2.2257151550370344</v>
      </c>
      <c r="EL16" s="53">
        <f ca="1">IF(ScreenHeight!$B17&lt;OFFSET(Radar!$AC$3,COLUMN(),0),
    Param!$B$38/ScreenHeight!$B17,
    (Param!$B$37+1/(1-OFFSET(Radar!$AD$3,COLUMN(),0)*ScreenHeight!$C17)/Param!$B$39)/OFFSET(Radar!$AC$3,COLUMN(),0)
)*DistanceShader!EL16*LightShader!EL16*(IF(OFFSET(Ghosts!$S$41,COLUMN(),0)&lt;ScreenHeight!$E17,
   1,
   (SQRT(OFFSET(Ghosts!$T$41,COLUMN(),0)-OFFSET(Ghosts!$R$41,COLUMN(),0)*ScreenHeight!$D17)-1))+IF(Ghosts!$B$35,IF(Param!$M$21,-1-POWER(0.3,Param!$M$21)/(IF(Param!$M$21&lt;20,LightShader!EL107,OFFSET(LightShader!EL107,Param!$M$21-20,0)
)+POWER(0.3,Param!$M$21)),-2),0))</f>
        <v>2.1856423628630548</v>
      </c>
      <c r="EM16" s="53">
        <f ca="1">IF(ScreenHeight!$B17&lt;OFFSET(Radar!$AC$3,COLUMN(),0),
    Param!$B$38/ScreenHeight!$B17,
    (Param!$B$37+1/(1-OFFSET(Radar!$AD$3,COLUMN(),0)*ScreenHeight!$C17)/Param!$B$39)/OFFSET(Radar!$AC$3,COLUMN(),0)
)*DistanceShader!EM16*LightShader!EM16*(IF(OFFSET(Ghosts!$S$41,COLUMN(),0)&lt;ScreenHeight!$E17,
   1,
   (SQRT(OFFSET(Ghosts!$T$41,COLUMN(),0)-OFFSET(Ghosts!$R$41,COLUMN(),0)*ScreenHeight!$D17)-1))+IF(Ghosts!$B$35,IF(Param!$M$21,-1-POWER(0.3,Param!$M$21)/(IF(Param!$M$21&lt;20,LightShader!EM107,OFFSET(LightShader!EM107,Param!$M$21-20,0)
)+POWER(0.3,Param!$M$21)),-2),0))</f>
        <v>2.1465466845217258</v>
      </c>
      <c r="EN16" s="53">
        <f ca="1">IF(ScreenHeight!$B17&lt;OFFSET(Radar!$AC$3,COLUMN(),0),
    Param!$B$38/ScreenHeight!$B17,
    (Param!$B$37+1/(1-OFFSET(Radar!$AD$3,COLUMN(),0)*ScreenHeight!$C17)/Param!$B$39)/OFFSET(Radar!$AC$3,COLUMN(),0)
)*DistanceShader!EN16*LightShader!EN16*(IF(OFFSET(Ghosts!$S$41,COLUMN(),0)&lt;ScreenHeight!$E17,
   1,
   (SQRT(OFFSET(Ghosts!$T$41,COLUMN(),0)-OFFSET(Ghosts!$R$41,COLUMN(),0)*ScreenHeight!$D17)-1))+IF(Ghosts!$B$35,IF(Param!$M$21,-1-POWER(0.3,Param!$M$21)/(IF(Param!$M$21&lt;20,LightShader!EN107,OFFSET(LightShader!EN107,Param!$M$21-20,0)
)+POWER(0.3,Param!$M$21)),-2),0))</f>
        <v>2.1084028723966397</v>
      </c>
      <c r="EO16" s="53">
        <f ca="1">IF(ScreenHeight!$B17&lt;OFFSET(Radar!$AC$3,COLUMN(),0),
    Param!$B$38/ScreenHeight!$B17,
    (Param!$B$37+1/(1-OFFSET(Radar!$AD$3,COLUMN(),0)*ScreenHeight!$C17)/Param!$B$39)/OFFSET(Radar!$AC$3,COLUMN(),0)
)*DistanceShader!EO16*LightShader!EO16*(IF(OFFSET(Ghosts!$S$41,COLUMN(),0)&lt;ScreenHeight!$E17,
   1,
   (SQRT(OFFSET(Ghosts!$T$41,COLUMN(),0)-OFFSET(Ghosts!$R$41,COLUMN(),0)*ScreenHeight!$D17)-1))+IF(Ghosts!$B$35,IF(Param!$M$21,-1-POWER(0.3,Param!$M$21)/(IF(Param!$M$21&lt;20,LightShader!EO107,OFFSET(LightShader!EO107,Param!$M$21-20,0)
)+POWER(0.3,Param!$M$21)),-2),0))</f>
        <v>2.0711857975478445</v>
      </c>
      <c r="EP16" s="53">
        <f ca="1">IF(ScreenHeight!$B17&lt;OFFSET(Radar!$AC$3,COLUMN(),0),
    Param!$B$38/ScreenHeight!$B17,
    (Param!$B$37+1/(1-OFFSET(Radar!$AD$3,COLUMN(),0)*ScreenHeight!$C17)/Param!$B$39)/OFFSET(Radar!$AC$3,COLUMN(),0)
)*DistanceShader!EP16*LightShader!EP16*(IF(OFFSET(Ghosts!$S$41,COLUMN(),0)&lt;ScreenHeight!$E17,
   1,
   (SQRT(OFFSET(Ghosts!$T$41,COLUMN(),0)-OFFSET(Ghosts!$R$41,COLUMN(),0)*ScreenHeight!$D17)-1))+IF(Ghosts!$B$35,IF(Param!$M$21,-1-POWER(0.3,Param!$M$21)/(IF(Param!$M$21&lt;20,LightShader!EP107,OFFSET(LightShader!EP107,Param!$M$21-20,0)
)+POWER(0.3,Param!$M$21)),-2),0))</f>
        <v>2.0348705494890056</v>
      </c>
      <c r="EQ16" s="53">
        <f ca="1">IF(ScreenHeight!$B17&lt;OFFSET(Radar!$AC$3,COLUMN(),0),
    Param!$B$38/ScreenHeight!$B17,
    (Param!$B$37+1/(1-OFFSET(Radar!$AD$3,COLUMN(),0)*ScreenHeight!$C17)/Param!$B$39)/OFFSET(Radar!$AC$3,COLUMN(),0)
)*DistanceShader!EQ16*LightShader!EQ16*(IF(OFFSET(Ghosts!$S$41,COLUMN(),0)&lt;ScreenHeight!$E17,
   1,
   (SQRT(OFFSET(Ghosts!$T$41,COLUMN(),0)-OFFSET(Ghosts!$R$41,COLUMN(),0)*ScreenHeight!$D17)-1))+IF(Ghosts!$B$35,IF(Param!$M$21,-1-POWER(0.3,Param!$M$21)/(IF(Param!$M$21&lt;20,LightShader!EQ107,OFFSET(LightShader!EQ107,Param!$M$21-20,0)
)+POWER(0.3,Param!$M$21)),-2),0))</f>
        <v>1.9994325189197955</v>
      </c>
      <c r="ER16" s="53">
        <f ca="1">IF(ScreenHeight!$B17&lt;OFFSET(Radar!$AC$3,COLUMN(),0),
    Param!$B$38/ScreenHeight!$B17,
    (Param!$B$37+1/(1-OFFSET(Radar!$AD$3,COLUMN(),0)*ScreenHeight!$C17)/Param!$B$39)/OFFSET(Radar!$AC$3,COLUMN(),0)
)*DistanceShader!ER16*LightShader!ER16*(IF(OFFSET(Ghosts!$S$41,COLUMN(),0)&lt;ScreenHeight!$E17,
   1,
   (SQRT(OFFSET(Ghosts!$T$41,COLUMN(),0)-OFFSET(Ghosts!$R$41,COLUMN(),0)*ScreenHeight!$D17)-1))+IF(Ghosts!$B$35,IF(Param!$M$21,-1-POWER(0.3,Param!$M$21)/(IF(Param!$M$21&lt;20,LightShader!ER107,OFFSET(LightShader!ER107,Param!$M$21-20,0)
)+POWER(0.3,Param!$M$21)),-2),0))</f>
        <v>1.9648474656588151</v>
      </c>
      <c r="ES16" s="53">
        <f ca="1">IF(ScreenHeight!$B17&lt;OFFSET(Radar!$AC$3,COLUMN(),0),
    Param!$B$38/ScreenHeight!$B17,
    (Param!$B$37+1/(1-OFFSET(Radar!$AD$3,COLUMN(),0)*ScreenHeight!$C17)/Param!$B$39)/OFFSET(Radar!$AC$3,COLUMN(),0)
)*DistanceShader!ES16*LightShader!ES16*(IF(OFFSET(Ghosts!$S$41,COLUMN(),0)&lt;ScreenHeight!$E17,
   1,
   (SQRT(OFFSET(Ghosts!$T$41,COLUMN(),0)-OFFSET(Ghosts!$R$41,COLUMN(),0)*ScreenHeight!$D17)-1))+IF(Ghosts!$B$35,IF(Param!$M$21,-1-POWER(0.3,Param!$M$21)/(IF(Param!$M$21&lt;20,LightShader!ES107,OFFSET(LightShader!ES107,Param!$M$21-20,0)
)+POWER(0.3,Param!$M$21)),-2),0))</f>
        <v>1.9310915737595264</v>
      </c>
      <c r="ET16" s="53">
        <f ca="1">IF(ScreenHeight!$B17&lt;OFFSET(Radar!$AC$3,COLUMN(),0),
    Param!$B$38/ScreenHeight!$B17,
    (Param!$B$37+1/(1-OFFSET(Radar!$AD$3,COLUMN(),0)*ScreenHeight!$C17)/Param!$B$39)/OFFSET(Radar!$AC$3,COLUMN(),0)
)*DistanceShader!ET16*LightShader!ET16*(IF(OFFSET(Ghosts!$S$41,COLUMN(),0)&lt;ScreenHeight!$E17,
   1,
   (SQRT(OFFSET(Ghosts!$T$41,COLUMN(),0)-OFFSET(Ghosts!$R$41,COLUMN(),0)*ScreenHeight!$D17)-1))+IF(Ghosts!$B$35,IF(Param!$M$21,-1-POWER(0.3,Param!$M$21)/(IF(Param!$M$21&lt;20,LightShader!ET107,OFFSET(LightShader!ET107,Param!$M$21-20,0)
)+POWER(0.3,Param!$M$21)),-2),0))</f>
        <v>1.8981414955553755</v>
      </c>
      <c r="EU16" s="53">
        <f ca="1">IF(ScreenHeight!$B17&lt;OFFSET(Radar!$AC$3,COLUMN(),0),
    Param!$B$38/ScreenHeight!$B17,
    (Param!$B$37+1/(1-OFFSET(Radar!$AD$3,COLUMN(),0)*ScreenHeight!$C17)/Param!$B$39)/OFFSET(Radar!$AC$3,COLUMN(),0)
)*DistanceShader!EU16*LightShader!EU16*(IF(OFFSET(Ghosts!$S$41,COLUMN(),0)&lt;ScreenHeight!$E17,
   1,
   (SQRT(OFFSET(Ghosts!$T$41,COLUMN(),0)-OFFSET(Ghosts!$R$41,COLUMN(),0)*ScreenHeight!$D17)-1))+IF(Ghosts!$B$35,IF(Param!$M$21,-1-POWER(0.3,Param!$M$21)/(IF(Param!$M$21&lt;20,LightShader!EU107,OFFSET(LightShader!EU107,Param!$M$21-20,0)
)+POWER(0.3,Param!$M$21)),-2),0))</f>
        <v>1.865974386168753</v>
      </c>
      <c r="EV16" s="53">
        <f ca="1">IF(ScreenHeight!$B17&lt;OFFSET(Radar!$AC$3,COLUMN(),0),
    Param!$B$38/ScreenHeight!$B17,
    (Param!$B$37+1/(1-OFFSET(Radar!$AD$3,COLUMN(),0)*ScreenHeight!$C17)/Param!$B$39)/OFFSET(Radar!$AC$3,COLUMN(),0)
)*DistanceShader!EV16*LightShader!EV16*(IF(OFFSET(Ghosts!$S$41,COLUMN(),0)&lt;ScreenHeight!$E17,
   1,
   (SQRT(OFFSET(Ghosts!$T$41,COLUMN(),0)-OFFSET(Ghosts!$R$41,COLUMN(),0)*ScreenHeight!$D17)-1))+IF(Ghosts!$B$35,IF(Param!$M$21,-1-POWER(0.3,Param!$M$21)/(IF(Param!$M$21&lt;20,LightShader!EV107,OFFSET(LightShader!EV107,Param!$M$21-20,0)
)+POWER(0.3,Param!$M$21)),-2),0))</f>
        <v>1.8345679298297988</v>
      </c>
      <c r="EW16" s="53">
        <f ca="1">IF(ScreenHeight!$B17&lt;OFFSET(Radar!$AC$3,COLUMN(),0),
    Param!$B$38/ScreenHeight!$B17,
    (Param!$B$37+1/(1-OFFSET(Radar!$AD$3,COLUMN(),0)*ScreenHeight!$C17)/Param!$B$39)/OFFSET(Radar!$AC$3,COLUMN(),0)
)*DistanceShader!EW16*LightShader!EW16*(IF(OFFSET(Ghosts!$S$41,COLUMN(),0)&lt;ScreenHeight!$E17,
   1,
   (SQRT(OFFSET(Ghosts!$T$41,COLUMN(),0)-OFFSET(Ghosts!$R$41,COLUMN(),0)*ScreenHeight!$D17)-1))+IF(Ghosts!$B$35,IF(Param!$M$21,-1-POWER(0.3,Param!$M$21)/(IF(Param!$M$21&lt;20,LightShader!EW107,OFFSET(LightShader!EW107,Param!$M$21-20,0)
)+POWER(0.3,Param!$M$21)),-2),0))</f>
        <v>1.8039003591833165</v>
      </c>
      <c r="EX16" s="53">
        <f ca="1">IF(ScreenHeight!$B17&lt;OFFSET(Radar!$AC$3,COLUMN(),0),
    Param!$B$38/ScreenHeight!$B17,
    (Param!$B$37+1/(1-OFFSET(Radar!$AD$3,COLUMN(),0)*ScreenHeight!$C17)/Param!$B$39)/OFFSET(Radar!$AC$3,COLUMN(),0)
)*DistanceShader!EX16*LightShader!EX16*(IF(OFFSET(Ghosts!$S$41,COLUMN(),0)&lt;ScreenHeight!$E17,
   1,
   (SQRT(OFFSET(Ghosts!$T$41,COLUMN(),0)-OFFSET(Ghosts!$R$41,COLUMN(),0)*ScreenHeight!$D17)-1))+IF(Ghosts!$B$35,IF(Param!$M$21,-1-POWER(0.3,Param!$M$21)/(IF(Param!$M$21&lt;20,LightShader!EX107,OFFSET(LightShader!EX107,Param!$M$21-20,0)
)+POWER(0.3,Param!$M$21)),-2),0))</f>
        <v>1.7739504686134082</v>
      </c>
      <c r="EY16" s="53">
        <f ca="1">IF(ScreenHeight!$B17&lt;OFFSET(Radar!$AC$3,COLUMN(),0),
    Param!$B$38/ScreenHeight!$B17,
    (Param!$B$37+1/(1-OFFSET(Radar!$AD$3,COLUMN(),0)*ScreenHeight!$C17)/Param!$B$39)/OFFSET(Radar!$AC$3,COLUMN(),0)
)*DistanceShader!EY16*LightShader!EY16*(IF(OFFSET(Ghosts!$S$41,COLUMN(),0)&lt;ScreenHeight!$E17,
   1,
   (SQRT(OFFSET(Ghosts!$T$41,COLUMN(),0)-OFFSET(Ghosts!$R$41,COLUMN(),0)*ScreenHeight!$D17)-1))+IF(Ghosts!$B$35,IF(Param!$M$21,-1-POWER(0.3,Param!$M$21)/(IF(Param!$M$21&lt;20,LightShader!EY107,OFFSET(LightShader!EY107,Param!$M$21-20,0)
)+POWER(0.3,Param!$M$21)),-2),0))</f>
        <v>1.7446976224839064</v>
      </c>
      <c r="EZ16" s="53">
        <f ca="1">IF(ScreenHeight!$B17&lt;OFFSET(Radar!$AC$3,COLUMN(),0),
    Param!$B$38/ScreenHeight!$B17,
    (Param!$B$37+1/(1-OFFSET(Radar!$AD$3,COLUMN(),0)*ScreenHeight!$C17)/Param!$B$39)/OFFSET(Radar!$AC$3,COLUMN(),0)
)*DistanceShader!EZ16*LightShader!EZ16*(IF(OFFSET(Ghosts!$S$41,COLUMN(),0)&lt;ScreenHeight!$E17,
   1,
   (SQRT(OFFSET(Ghosts!$T$41,COLUMN(),0)-OFFSET(Ghosts!$R$41,COLUMN(),0)*ScreenHeight!$D17)-1))+IF(Ghosts!$B$35,IF(Param!$M$21,-1-POWER(0.3,Param!$M$21)/(IF(Param!$M$21&lt;20,LightShader!EZ107,OFFSET(LightShader!EZ107,Param!$M$21-20,0)
)+POWER(0.3,Param!$M$21)),-2),0))</f>
        <v>1.7161217590766977</v>
      </c>
      <c r="FA16" s="53">
        <f ca="1">IF(ScreenHeight!$B17&lt;OFFSET(Radar!$AC$3,COLUMN(),0),
    Param!$B$38/ScreenHeight!$B17,
    (Param!$B$37+1/(1-OFFSET(Radar!$AD$3,COLUMN(),0)*ScreenHeight!$C17)/Param!$B$39)/OFFSET(Radar!$AC$3,COLUMN(),0)
)*DistanceShader!FA16*LightShader!FA16*(IF(OFFSET(Ghosts!$S$41,COLUMN(),0)&lt;ScreenHeight!$E17,
   1,
   (SQRT(OFFSET(Ghosts!$T$41,COLUMN(),0)-OFFSET(Ghosts!$R$41,COLUMN(),0)*ScreenHeight!$D17)-1))+IF(Ghosts!$B$35,IF(Param!$M$21,-1-POWER(0.3,Param!$M$21)/(IF(Param!$M$21&lt;20,LightShader!FA107,OFFSET(LightShader!FA107,Param!$M$21-20,0)
)+POWER(0.3,Param!$M$21)),-2),0))</f>
        <v>1.6882033909078178</v>
      </c>
      <c r="FB16" s="53">
        <f ca="1">IF(ScreenHeight!$B17&lt;OFFSET(Radar!$AC$3,COLUMN(),0),
    Param!$B$38/ScreenHeight!$B17,
    (Param!$B$37+1/(1-OFFSET(Radar!$AD$3,COLUMN(),0)*ScreenHeight!$C17)/Param!$B$39)/OFFSET(Radar!$AC$3,COLUMN(),0)
)*DistanceShader!FB16*LightShader!FB16*(IF(OFFSET(Ghosts!$S$41,COLUMN(),0)&lt;ScreenHeight!$E17,
   1,
   (SQRT(OFFSET(Ghosts!$T$41,COLUMN(),0)-OFFSET(Ghosts!$R$41,COLUMN(),0)*ScreenHeight!$D17)-1))+IF(Ghosts!$B$35,IF(Param!$M$21,-1-POWER(0.3,Param!$M$21)/(IF(Param!$M$21&lt;20,LightShader!FB107,OFFSET(LightShader!FB107,Param!$M$21-20,0)
)+POWER(0.3,Param!$M$21)),-2),0))</f>
        <v>1.6609236020113722</v>
      </c>
      <c r="FC16" s="53">
        <f ca="1">IF(ScreenHeight!$B17&lt;OFFSET(Radar!$AC$3,COLUMN(),0),
    Param!$B$38/ScreenHeight!$B17,
    (Param!$B$37+1/(1-OFFSET(Radar!$AD$3,COLUMN(),0)*ScreenHeight!$C17)/Param!$B$39)/OFFSET(Radar!$AC$3,COLUMN(),0)
)*DistanceShader!FC16*LightShader!FC16*(IF(OFFSET(Ghosts!$S$41,COLUMN(),0)&lt;ScreenHeight!$E17,
   1,
   (SQRT(OFFSET(Ghosts!$T$41,COLUMN(),0)-OFFSET(Ghosts!$R$41,COLUMN(),0)*ScreenHeight!$D17)-1))+IF(Ghosts!$B$35,IF(Param!$M$21,-1-POWER(0.3,Param!$M$21)/(IF(Param!$M$21&lt;20,LightShader!FC107,OFFSET(LightShader!FC107,Param!$M$21-20,0)
)+POWER(0.3,Param!$M$21)),-2),0))</f>
        <v>1.6342640427024921</v>
      </c>
      <c r="FD16" s="53">
        <f ca="1">IF(ScreenHeight!$B17&lt;OFFSET(Radar!$AC$3,COLUMN(),0),
    Param!$B$38/ScreenHeight!$B17,
    (Param!$B$37+1/(1-OFFSET(Radar!$AD$3,COLUMN(),0)*ScreenHeight!$C17)/Param!$B$39)/OFFSET(Radar!$AC$3,COLUMN(),0)
)*DistanceShader!FD16*LightShader!FD16*(IF(OFFSET(Ghosts!$S$41,COLUMN(),0)&lt;ScreenHeight!$E17,
   1,
   (SQRT(OFFSET(Ghosts!$T$41,COLUMN(),0)-OFFSET(Ghosts!$R$41,COLUMN(),0)*ScreenHeight!$D17)-1))+IF(Ghosts!$B$35,IF(Param!$M$21,-1-POWER(0.3,Param!$M$21)/(IF(Param!$M$21&lt;20,LightShader!FD107,OFFSET(LightShader!FD107,Param!$M$21-20,0)
)+POWER(0.3,Param!$M$21)),-2),0))</f>
        <v>1.6082069222614042</v>
      </c>
      <c r="FE16" s="53">
        <f ca="1">IF(ScreenHeight!$B17&lt;OFFSET(Radar!$AC$3,COLUMN(),0),
    Param!$B$38/ScreenHeight!$B17,
    (Param!$B$37+1/(1-OFFSET(Radar!$AD$3,COLUMN(),0)*ScreenHeight!$C17)/Param!$B$39)/OFFSET(Radar!$AC$3,COLUMN(),0)
)*DistanceShader!FE16*LightShader!FE16*(IF(OFFSET(Ghosts!$S$41,COLUMN(),0)&lt;ScreenHeight!$E17,
   1,
   (SQRT(OFFSET(Ghosts!$T$41,COLUMN(),0)-OFFSET(Ghosts!$R$41,COLUMN(),0)*ScreenHeight!$D17)-1))+IF(Ghosts!$B$35,IF(Param!$M$21,-1-POWER(0.3,Param!$M$21)/(IF(Param!$M$21&lt;20,LightShader!FE107,OFFSET(LightShader!FE107,Param!$M$21-20,0)
)+POWER(0.3,Param!$M$21)),-2),0))</f>
        <v>1.5827349999202207</v>
      </c>
      <c r="FF16" s="53">
        <f ca="1">IF(ScreenHeight!$B17&lt;OFFSET(Radar!$AC$3,COLUMN(),0),
    Param!$B$38/ScreenHeight!$B17,
    (Param!$B$37+1/(1-OFFSET(Radar!$AD$3,COLUMN(),0)*ScreenHeight!$C17)/Param!$B$39)/OFFSET(Radar!$AC$3,COLUMN(),0)
)*DistanceShader!FF16*LightShader!FF16*(IF(OFFSET(Ghosts!$S$41,COLUMN(),0)&lt;ScreenHeight!$E17,
   1,
   (SQRT(OFFSET(Ghosts!$T$41,COLUMN(),0)-OFFSET(Ghosts!$R$41,COLUMN(),0)*ScreenHeight!$D17)-1))+IF(Ghosts!$B$35,IF(Param!$M$21,-1-POWER(0.3,Param!$M$21)/(IF(Param!$M$21&lt;20,LightShader!FF107,OFFSET(LightShader!FF107,Param!$M$21-20,0)
)+POWER(0.3,Param!$M$21)),-2),0))</f>
        <v>1.5578315744811639</v>
      </c>
      <c r="FG16" s="53">
        <f ca="1">IF(ScreenHeight!$B17&lt;OFFSET(Radar!$AC$3,COLUMN(),0),
    Param!$B$38/ScreenHeight!$B17,
    (Param!$B$37+1/(1-OFFSET(Radar!$AD$3,COLUMN(),0)*ScreenHeight!$C17)/Param!$B$39)/OFFSET(Radar!$AC$3,COLUMN(),0)
)*DistanceShader!FG16*LightShader!FG16*(IF(OFFSET(Ghosts!$S$41,COLUMN(),0)&lt;ScreenHeight!$E17,
   1,
   (SQRT(OFFSET(Ghosts!$T$41,COLUMN(),0)-OFFSET(Ghosts!$R$41,COLUMN(),0)*ScreenHeight!$D17)-1))+IF(Ghosts!$B$35,IF(Param!$M$21,-1-POWER(0.3,Param!$M$21)/(IF(Param!$M$21&lt;20,LightShader!FG107,OFFSET(LightShader!FG107,Param!$M$21-20,0)
)+POWER(0.3,Param!$M$21)),-2),0))</f>
        <v>1.5334804728487561</v>
      </c>
      <c r="FH16" s="53">
        <f ca="1">IF(ScreenHeight!$B17&lt;OFFSET(Radar!$AC$3,COLUMN(),0),
    Param!$B$38/ScreenHeight!$B17,
    (Param!$B$37+1/(1-OFFSET(Radar!$AD$3,COLUMN(),0)*ScreenHeight!$C17)/Param!$B$39)/OFFSET(Radar!$AC$3,COLUMN(),0)
)*DistanceShader!FH16*LightShader!FH16*(IF(OFFSET(Ghosts!$S$41,COLUMN(),0)&lt;ScreenHeight!$E17,
   1,
   (SQRT(OFFSET(Ghosts!$T$41,COLUMN(),0)-OFFSET(Ghosts!$R$41,COLUMN(),0)*ScreenHeight!$D17)-1))+IF(Ghosts!$B$35,IF(Param!$M$21,-1-POWER(0.3,Param!$M$21)/(IF(Param!$M$21&lt;20,LightShader!FH107,OFFSET(LightShader!FH107,Param!$M$21-20,0)
)+POWER(0.3,Param!$M$21)),-2),0))</f>
        <v>1.509666037718262</v>
      </c>
      <c r="FI16" s="53">
        <f ca="1">IF(ScreenHeight!$B17&lt;OFFSET(Radar!$AC$3,COLUMN(),0),
    Param!$B$38/ScreenHeight!$B17,
    (Param!$B$37+1/(1-OFFSET(Radar!$AD$3,COLUMN(),0)*ScreenHeight!$C17)/Param!$B$39)/OFFSET(Radar!$AC$3,COLUMN(),0)
)*DistanceShader!FI16*LightShader!FI16*(IF(OFFSET(Ghosts!$S$41,COLUMN(),0)&lt;ScreenHeight!$E17,
   1,
   (SQRT(OFFSET(Ghosts!$T$41,COLUMN(),0)-OFFSET(Ghosts!$R$41,COLUMN(),0)*ScreenHeight!$D17)-1))+IF(Ghosts!$B$35,IF(Param!$M$21,-1-POWER(0.3,Param!$M$21)/(IF(Param!$M$21&lt;20,LightShader!FI107,OFFSET(LightShader!FI107,Param!$M$21-20,0)
)+POWER(0.3,Param!$M$21)),-2),0))</f>
        <v>1.4863731146275669</v>
      </c>
      <c r="FJ16" s="53">
        <f ca="1">IF(ScreenHeight!$B17&lt;OFFSET(Radar!$AC$3,COLUMN(),0),
    Param!$B$38/ScreenHeight!$B17,
    (Param!$B$37+1/(1-OFFSET(Radar!$AD$3,COLUMN(),0)*ScreenHeight!$C17)/Param!$B$39)/OFFSET(Radar!$AC$3,COLUMN(),0)
)*DistanceShader!FJ16*LightShader!FJ16*(IF(OFFSET(Ghosts!$S$41,COLUMN(),0)&lt;ScreenHeight!$E17,
   1,
   (SQRT(OFFSET(Ghosts!$T$41,COLUMN(),0)-OFFSET(Ghosts!$R$41,COLUMN(),0)*ScreenHeight!$D17)-1))+IF(Ghosts!$B$35,IF(Param!$M$21,-1-POWER(0.3,Param!$M$21)/(IF(Param!$M$21&lt;20,LightShader!FJ107,OFFSET(LightShader!FJ107,Param!$M$21-20,0)
)+POWER(0.3,Param!$M$21)),-2),0))</f>
        <v>1.4635870385491514</v>
      </c>
      <c r="FK16" s="53">
        <f ca="1">IF(ScreenHeight!$B17&lt;OFFSET(Radar!$AC$3,COLUMN(),0),
    Param!$B$38/ScreenHeight!$B17,
    (Param!$B$37+1/(1-OFFSET(Radar!$AD$3,COLUMN(),0)*ScreenHeight!$C17)/Param!$B$39)/OFFSET(Radar!$AC$3,COLUMN(),0)
)*DistanceShader!FK16*LightShader!FK16*(IF(OFFSET(Ghosts!$S$41,COLUMN(),0)&lt;ScreenHeight!$E17,
   1,
   (SQRT(OFFSET(Ghosts!$T$41,COLUMN(),0)-OFFSET(Ghosts!$R$41,COLUMN(),0)*ScreenHeight!$D17)-1))+IF(Ghosts!$B$35,IF(Param!$M$21,-1-POWER(0.3,Param!$M$21)/(IF(Param!$M$21&lt;20,LightShader!FK107,OFFSET(LightShader!FK107,Param!$M$21-20,0)
)+POWER(0.3,Param!$M$21)),-2),0))</f>
        <v>1.4412936201723072</v>
      </c>
      <c r="FL16" s="53">
        <f ca="1">IF(ScreenHeight!$B17&lt;OFFSET(Radar!$AC$3,COLUMN(),0),
    Param!$B$38/ScreenHeight!$B17,
    (Param!$B$37+1/(1-OFFSET(Radar!$AD$3,COLUMN(),0)*ScreenHeight!$C17)/Param!$B$39)/OFFSET(Radar!$AC$3,COLUMN(),0)
)*DistanceShader!FL16*LightShader!FL16*(IF(OFFSET(Ghosts!$S$41,COLUMN(),0)&lt;ScreenHeight!$E17,
   1,
   (SQRT(OFFSET(Ghosts!$T$41,COLUMN(),0)-OFFSET(Ghosts!$R$41,COLUMN(),0)*ScreenHeight!$D17)-1))+IF(Ghosts!$B$35,IF(Param!$M$21,-1-POWER(0.3,Param!$M$21)/(IF(Param!$M$21&lt;20,LightShader!FL107,OFFSET(LightShader!FL107,Param!$M$21-20,0)
)+POWER(0.3,Param!$M$21)),-2),0))</f>
        <v>1.4194791320026772</v>
      </c>
      <c r="FM16" s="53">
        <f ca="1">IF(ScreenHeight!$B17&lt;OFFSET(Radar!$AC$3,COLUMN(),0),
    Param!$B$38/ScreenHeight!$B17,
    (Param!$B$37+1/(1-OFFSET(Radar!$AD$3,COLUMN(),0)*ScreenHeight!$C17)/Param!$B$39)/OFFSET(Radar!$AC$3,COLUMN(),0)
)*DistanceShader!FM16*LightShader!FM16*(IF(OFFSET(Ghosts!$S$41,COLUMN(),0)&lt;ScreenHeight!$E17,
   1,
   (SQRT(OFFSET(Ghosts!$T$41,COLUMN(),0)-OFFSET(Ghosts!$R$41,COLUMN(),0)*ScreenHeight!$D17)-1))+IF(Ghosts!$B$35,IF(Param!$M$21,-1-POWER(0.3,Param!$M$21)/(IF(Param!$M$21&lt;20,LightShader!FM107,OFFSET(LightShader!FM107,Param!$M$21-20,0)
)+POWER(0.3,Param!$M$21)),-2),0))</f>
        <v>1.398130294386251</v>
      </c>
      <c r="FN16" s="53">
        <f ca="1">IF(ScreenHeight!$B17&lt;OFFSET(Radar!$AC$3,COLUMN(),0),
    Param!$B$38/ScreenHeight!$B17,
    (Param!$B$37+1/(1-OFFSET(Radar!$AD$3,COLUMN(),0)*ScreenHeight!$C17)/Param!$B$39)/OFFSET(Radar!$AC$3,COLUMN(),0)
)*DistanceShader!FN16*LightShader!FN16*(IF(OFFSET(Ghosts!$S$41,COLUMN(),0)&lt;ScreenHeight!$E17,
   1,
   (SQRT(OFFSET(Ghosts!$T$41,COLUMN(),0)-OFFSET(Ghosts!$R$41,COLUMN(),0)*ScreenHeight!$D17)-1))+IF(Ghosts!$B$35,IF(Param!$M$21,-1-POWER(0.3,Param!$M$21)/(IF(Param!$M$21&lt;20,LightShader!FN107,OFFSET(LightShader!FN107,Param!$M$21-20,0)
)+POWER(0.3,Param!$M$21)),-2),0))</f>
        <v>1.3772342615476254</v>
      </c>
      <c r="FO16" s="53">
        <f ca="1">IF(ScreenHeight!$B17&lt;OFFSET(Radar!$AC$3,COLUMN(),0),
    Param!$B$38/ScreenHeight!$B17,
    (Param!$B$37+1/(1-OFFSET(Radar!$AD$3,COLUMN(),0)*ScreenHeight!$C17)/Param!$B$39)/OFFSET(Radar!$AC$3,COLUMN(),0)
)*DistanceShader!FO16*LightShader!FO16*(IF(OFFSET(Ghosts!$S$41,COLUMN(),0)&lt;ScreenHeight!$E17,
   1,
   (SQRT(OFFSET(Ghosts!$T$41,COLUMN(),0)-OFFSET(Ghosts!$R$41,COLUMN(),0)*ScreenHeight!$D17)-1))+IF(Ghosts!$B$35,IF(Param!$M$21,-1-POWER(0.3,Param!$M$21)/(IF(Param!$M$21&lt;20,LightShader!FO107,OFFSET(LightShader!FO107,Param!$M$21-20,0)
)+POWER(0.3,Param!$M$21)),-2),0))</f>
        <v>1.3567786077173956</v>
      </c>
      <c r="FP16" s="53">
        <f ca="1">IF(ScreenHeight!$B17&lt;OFFSET(Radar!$AC$3,COLUMN(),0),
    Param!$B$38/ScreenHeight!$B17,
    (Param!$B$37+1/(1-OFFSET(Radar!$AD$3,COLUMN(),0)*ScreenHeight!$C17)/Param!$B$39)/OFFSET(Radar!$AC$3,COLUMN(),0)
)*DistanceShader!FP16*LightShader!FP16*(IF(OFFSET(Ghosts!$S$41,COLUMN(),0)&lt;ScreenHeight!$E17,
   1,
   (SQRT(OFFSET(Ghosts!$T$41,COLUMN(),0)-OFFSET(Ghosts!$R$41,COLUMN(),0)*ScreenHeight!$D17)-1))+IF(Ghosts!$B$35,IF(Param!$M$21,-1-POWER(0.3,Param!$M$21)/(IF(Param!$M$21&lt;20,LightShader!FP107,OFFSET(LightShader!FP107,Param!$M$21-20,0)
)+POWER(0.3,Param!$M$21)),-2),0))</f>
        <v>1.3367513134106017</v>
      </c>
      <c r="FQ16" s="53">
        <f ca="1">IF(ScreenHeight!$B17&lt;OFFSET(Radar!$AC$3,COLUMN(),0),
    Param!$B$38/ScreenHeight!$B17,
    (Param!$B$37+1/(1-OFFSET(Radar!$AD$3,COLUMN(),0)*ScreenHeight!$C17)/Param!$B$39)/OFFSET(Radar!$AC$3,COLUMN(),0)
)*DistanceShader!FQ16*LightShader!FQ16*(IF(OFFSET(Ghosts!$S$41,COLUMN(),0)&lt;ScreenHeight!$E17,
   1,
   (SQRT(OFFSET(Ghosts!$T$41,COLUMN(),0)-OFFSET(Ghosts!$R$41,COLUMN(),0)*ScreenHeight!$D17)-1))+IF(Ghosts!$B$35,IF(Param!$M$21,-1-POWER(0.3,Param!$M$21)/(IF(Param!$M$21&lt;20,LightShader!FQ107,OFFSET(LightShader!FQ107,Param!$M$21-20,0)
)+POWER(0.3,Param!$M$21)),-2),0))</f>
        <v>1.3171407519070268</v>
      </c>
      <c r="FR16" s="53">
        <f ca="1">IF(ScreenHeight!$B17&lt;OFFSET(Radar!$AC$3,COLUMN(),0),
    Param!$B$38/ScreenHeight!$B17,
    (Param!$B$37+1/(1-OFFSET(Radar!$AD$3,COLUMN(),0)*ScreenHeight!$C17)/Param!$B$39)/OFFSET(Radar!$AC$3,COLUMN(),0)
)*DistanceShader!FR16*LightShader!FR16*(IF(OFFSET(Ghosts!$S$41,COLUMN(),0)&lt;ScreenHeight!$E17,
   1,
   (SQRT(OFFSET(Ghosts!$T$41,COLUMN(),0)-OFFSET(Ghosts!$R$41,COLUMN(),0)*ScreenHeight!$D17)-1))+IF(Ghosts!$B$35,IF(Param!$M$21,-1-POWER(0.3,Param!$M$21)/(IF(Param!$M$21&lt;20,LightShader!FR107,OFFSET(LightShader!FR107,Param!$M$21-20,0)
)+POWER(0.3,Param!$M$21)),-2),0))</f>
        <v>1.2979356759745313</v>
      </c>
      <c r="FS16" s="53">
        <f ca="1">IF(ScreenHeight!$B17&lt;OFFSET(Radar!$AC$3,COLUMN(),0),
    Param!$B$38/ScreenHeight!$B17,
    (Param!$B$37+1/(1-OFFSET(Radar!$AD$3,COLUMN(),0)*ScreenHeight!$C17)/Param!$B$39)/OFFSET(Radar!$AC$3,COLUMN(),0)
)*DistanceShader!FS16*LightShader!FS16*(IF(OFFSET(Ghosts!$S$41,COLUMN(),0)&lt;ScreenHeight!$E17,
   1,
   (SQRT(OFFSET(Ghosts!$T$41,COLUMN(),0)-OFFSET(Ghosts!$R$41,COLUMN(),0)*ScreenHeight!$D17)-1))+IF(Ghosts!$B$35,IF(Param!$M$21,-1-POWER(0.3,Param!$M$21)/(IF(Param!$M$21&lt;20,LightShader!FS107,OFFSET(LightShader!FS107,Param!$M$21-20,0)
)+POWER(0.3,Param!$M$21)),-2),0))</f>
        <v>1.279125204868389</v>
      </c>
      <c r="FT16" s="53">
        <f ca="1">IF(ScreenHeight!$B17&lt;OFFSET(Radar!$AC$3,COLUMN(),0),
    Param!$B$38/ScreenHeight!$B17,
    (Param!$B$37+1/(1-OFFSET(Radar!$AD$3,COLUMN(),0)*ScreenHeight!$C17)/Param!$B$39)/OFFSET(Radar!$AC$3,COLUMN(),0)
)*DistanceShader!FT16*LightShader!FT16*(IF(OFFSET(Ghosts!$S$41,COLUMN(),0)&lt;ScreenHeight!$E17,
   1,
   (SQRT(OFFSET(Ghosts!$T$41,COLUMN(),0)-OFFSET(Ghosts!$R$41,COLUMN(),0)*ScreenHeight!$D17)-1))+IF(Ghosts!$B$35,IF(Param!$M$21,-1-POWER(0.3,Param!$M$21)/(IF(Param!$M$21&lt;20,LightShader!FT107,OFFSET(LightShader!FT107,Param!$M$21-20,0)
)+POWER(0.3,Param!$M$21)),-2),0))</f>
        <v>1.2606988116324969</v>
      </c>
      <c r="FU16" s="53">
        <f ca="1">IF(ScreenHeight!$B17&lt;OFFSET(Radar!$AC$3,COLUMN(),0),
    Param!$B$38/ScreenHeight!$B17,
    (Param!$B$37+1/(1-OFFSET(Radar!$AD$3,COLUMN(),0)*ScreenHeight!$C17)/Param!$B$39)/OFFSET(Radar!$AC$3,COLUMN(),0)
)*DistanceShader!FU16*LightShader!FU16*(IF(OFFSET(Ghosts!$S$41,COLUMN(),0)&lt;ScreenHeight!$E17,
   1,
   (SQRT(OFFSET(Ghosts!$T$41,COLUMN(),0)-OFFSET(Ghosts!$R$41,COLUMN(),0)*ScreenHeight!$D17)-1))+IF(Ghosts!$B$35,IF(Param!$M$21,-1-POWER(0.3,Param!$M$21)/(IF(Param!$M$21&lt;20,LightShader!FU107,OFFSET(LightShader!FU107,Param!$M$21-20,0)
)+POWER(0.3,Param!$M$21)),-2),0))</f>
        <v>1.2426463107223036</v>
      </c>
      <c r="FV16" s="53">
        <f ca="1">IF(ScreenHeight!$B17&lt;OFFSET(Radar!$AC$3,COLUMN(),0),
    Param!$B$38/ScreenHeight!$B17,
    (Param!$B$37+1/(1-OFFSET(Radar!$AD$3,COLUMN(),0)*ScreenHeight!$C17)/Param!$B$39)/OFFSET(Radar!$AC$3,COLUMN(),0)
)*DistanceShader!FV16*LightShader!FV16*(IF(OFFSET(Ghosts!$S$41,COLUMN(),0)&lt;ScreenHeight!$E17,
   1,
   (SQRT(OFFSET(Ghosts!$T$41,COLUMN(),0)-OFFSET(Ghosts!$R$41,COLUMN(),0)*ScreenHeight!$D17)-1))+IF(Ghosts!$B$35,IF(Param!$M$21,-1-POWER(0.3,Param!$M$21)/(IF(Param!$M$21&lt;20,LightShader!FV107,OFFSET(LightShader!FV107,Param!$M$21-20,0)
)+POWER(0.3,Param!$M$21)),-2),0))</f>
        <v>1.224957845964143</v>
      </c>
      <c r="FW16" s="53">
        <f ca="1">IF(ScreenHeight!$B17&lt;OFFSET(Radar!$AC$3,COLUMN(),0),
    Param!$B$38/ScreenHeight!$B17,
    (Param!$B$37+1/(1-OFFSET(Radar!$AD$3,COLUMN(),0)*ScreenHeight!$C17)/Param!$B$39)/OFFSET(Radar!$AC$3,COLUMN(),0)
)*DistanceShader!FW16*LightShader!FW16*(IF(OFFSET(Ghosts!$S$41,COLUMN(),0)&lt;ScreenHeight!$E17,
   1,
   (SQRT(OFFSET(Ghosts!$T$41,COLUMN(),0)-OFFSET(Ghosts!$R$41,COLUMN(),0)*ScreenHeight!$D17)-1))+IF(Ghosts!$B$35,IF(Param!$M$21,-1-POWER(0.3,Param!$M$21)/(IF(Param!$M$21&lt;20,LightShader!FW107,OFFSET(LightShader!FW107,Param!$M$21-20,0)
)+POWER(0.3,Param!$M$21)),-2),0))</f>
        <v>1.2076238788612608</v>
      </c>
      <c r="FX16" s="53">
        <f ca="1">IF(ScreenHeight!$B17&lt;OFFSET(Radar!$AC$3,COLUMN(),0),
    Param!$B$38/ScreenHeight!$B17,
    (Param!$B$37+1/(1-OFFSET(Radar!$AD$3,COLUMN(),0)*ScreenHeight!$C17)/Param!$B$39)/OFFSET(Radar!$AC$3,COLUMN(),0)
)*DistanceShader!FX16*LightShader!FX16*(IF(OFFSET(Ghosts!$S$41,COLUMN(),0)&lt;ScreenHeight!$E17,
   1,
   (SQRT(OFFSET(Ghosts!$T$41,COLUMN(),0)-OFFSET(Ghosts!$R$41,COLUMN(),0)*ScreenHeight!$D17)-1))+IF(Ghosts!$B$35,IF(Param!$M$21,-1-POWER(0.3,Param!$M$21)/(IF(Param!$M$21&lt;20,LightShader!FX107,OFFSET(LightShader!FX107,Param!$M$21-20,0)
)+POWER(0.3,Param!$M$21)),-2),0))</f>
        <v>1.1906351772531207</v>
      </c>
      <c r="FY16" s="53">
        <f ca="1">IF(ScreenHeight!$B17&lt;OFFSET(Radar!$AC$3,COLUMN(),0),
    Param!$B$38/ScreenHeight!$B17,
    (Param!$B$37+1/(1-OFFSET(Radar!$AD$3,COLUMN(),0)*ScreenHeight!$C17)/Param!$B$39)/OFFSET(Radar!$AC$3,COLUMN(),0)
)*DistanceShader!FY16*LightShader!FY16*(IF(OFFSET(Ghosts!$S$41,COLUMN(),0)&lt;ScreenHeight!$E17,
   1,
   (SQRT(OFFSET(Ghosts!$T$41,COLUMN(),0)-OFFSET(Ghosts!$R$41,COLUMN(),0)*ScreenHeight!$D17)-1))+IF(Ghosts!$B$35,IF(Param!$M$21,-1-POWER(0.3,Param!$M$21)/(IF(Param!$M$21&lt;20,LightShader!FY107,OFFSET(LightShader!FY107,Param!$M$21-20,0)
)+POWER(0.3,Param!$M$21)),-2),0))</f>
        <v>1.1739828043314351</v>
      </c>
      <c r="FZ16" s="53">
        <f ca="1">IF(ScreenHeight!$B17&lt;OFFSET(Radar!$AC$3,COLUMN(),0),
    Param!$B$38/ScreenHeight!$B17,
    (Param!$B$37+1/(1-OFFSET(Radar!$AD$3,COLUMN(),0)*ScreenHeight!$C17)/Param!$B$39)/OFFSET(Radar!$AC$3,COLUMN(),0)
)*DistanceShader!FZ16*LightShader!FZ16*(IF(OFFSET(Ghosts!$S$41,COLUMN(),0)&lt;ScreenHeight!$E17,
   1,
   (SQRT(OFFSET(Ghosts!$T$41,COLUMN(),0)-OFFSET(Ghosts!$R$41,COLUMN(),0)*ScreenHeight!$D17)-1))+IF(Ghosts!$B$35,IF(Param!$M$21,-1-POWER(0.3,Param!$M$21)/(IF(Param!$M$21&lt;20,LightShader!FZ107,OFFSET(LightShader!FZ107,Param!$M$21-20,0)
)+POWER(0.3,Param!$M$21)),-2),0))</f>
        <v>1.1576581080137178</v>
      </c>
      <c r="GA16" s="53">
        <f ca="1">IF(ScreenHeight!$B17&lt;OFFSET(Radar!$AC$3,COLUMN(),0),
    Param!$B$38/ScreenHeight!$B17,
    (Param!$B$37+1/(1-OFFSET(Radar!$AD$3,COLUMN(),0)*ScreenHeight!$C17)/Param!$B$39)/OFFSET(Radar!$AC$3,COLUMN(),0)
)*DistanceShader!GA16*LightShader!GA16*(IF(OFFSET(Ghosts!$S$41,COLUMN(),0)&lt;ScreenHeight!$E17,
   1,
   (SQRT(OFFSET(Ghosts!$T$41,COLUMN(),0)-OFFSET(Ghosts!$R$41,COLUMN(),0)*ScreenHeight!$D17)-1))+IF(Ghosts!$B$35,IF(Param!$M$21,-1-POWER(0.3,Param!$M$21)/(IF(Param!$M$21&lt;20,LightShader!GA107,OFFSET(LightShader!GA107,Param!$M$21-20,0)
)+POWER(0.3,Param!$M$21)),-2),0))</f>
        <v>1.1416527106729812</v>
      </c>
      <c r="GB16" s="53">
        <f ca="1">IF(ScreenHeight!$B17&lt;OFFSET(Radar!$AC$3,COLUMN(),0),
    Param!$B$38/ScreenHeight!$B17,
    (Param!$B$37+1/(1-OFFSET(Radar!$AD$3,COLUMN(),0)*ScreenHeight!$C17)/Param!$B$39)/OFFSET(Radar!$AC$3,COLUMN(),0)
)*DistanceShader!GB16*LightShader!GB16*(IF(OFFSET(Ghosts!$S$41,COLUMN(),0)&lt;ScreenHeight!$E17,
   1,
   (SQRT(OFFSET(Ghosts!$T$41,COLUMN(),0)-OFFSET(Ghosts!$R$41,COLUMN(),0)*ScreenHeight!$D17)-1))+IF(Ghosts!$B$35,IF(Param!$M$21,-1-POWER(0.3,Param!$M$21)/(IF(Param!$M$21&lt;20,LightShader!GB107,OFFSET(LightShader!GB107,Param!$M$21-20,0)
)+POWER(0.3,Param!$M$21)),-2),0))</f>
        <v>1.1259584992203469</v>
      </c>
      <c r="GC16" s="53">
        <f ca="1">IF(ScreenHeight!$B17&lt;OFFSET(Radar!$AC$3,COLUMN(),0),
    Param!$B$38/ScreenHeight!$B17,
    (Param!$B$37+1/(1-OFFSET(Radar!$AD$3,COLUMN(),0)*ScreenHeight!$C17)/Param!$B$39)/OFFSET(Radar!$AC$3,COLUMN(),0)
)*DistanceShader!GC16*LightShader!GC16*(IF(OFFSET(Ghosts!$S$41,COLUMN(),0)&lt;ScreenHeight!$E17,
   1,
   (SQRT(OFFSET(Ghosts!$T$41,COLUMN(),0)-OFFSET(Ghosts!$R$41,COLUMN(),0)*ScreenHeight!$D17)-1))+IF(Ghosts!$B$35,IF(Param!$M$21,-1-POWER(0.3,Param!$M$21)/(IF(Param!$M$21&lt;20,LightShader!GC107,OFFSET(LightShader!GC107,Param!$M$21-20,0)
)+POWER(0.3,Param!$M$21)),-2),0))</f>
        <v>1.1105676155358564</v>
      </c>
      <c r="GD16" s="53">
        <f ca="1">IF(ScreenHeight!$B17&lt;OFFSET(Radar!$AC$3,COLUMN(),0),
    Param!$B$38/ScreenHeight!$B17,
    (Param!$B$37+1/(1-OFFSET(Radar!$AD$3,COLUMN(),0)*ScreenHeight!$C17)/Param!$B$39)/OFFSET(Radar!$AC$3,COLUMN(),0)
)*DistanceShader!GD16*LightShader!GD16*(IF(OFFSET(Ghosts!$S$41,COLUMN(),0)&lt;ScreenHeight!$E17,
   1,
   (SQRT(OFFSET(Ghosts!$T$41,COLUMN(),0)-OFFSET(Ghosts!$R$41,COLUMN(),0)*ScreenHeight!$D17)-1))+IF(Ghosts!$B$35,IF(Param!$M$21,-1-POWER(0.3,Param!$M$21)/(IF(Param!$M$21&lt;20,LightShader!GD107,OFFSET(LightShader!GD107,Param!$M$21-20,0)
)+POWER(0.3,Param!$M$21)),-2),0))</f>
        <v>1.0954724472415311</v>
      </c>
      <c r="GE16" s="53">
        <f ca="1">IF(ScreenHeight!$B17&lt;OFFSET(Radar!$AC$3,COLUMN(),0),
    Param!$B$38/ScreenHeight!$B17,
    (Param!$B$37+1/(1-OFFSET(Radar!$AD$3,COLUMN(),0)*ScreenHeight!$C17)/Param!$B$39)/OFFSET(Radar!$AC$3,COLUMN(),0)
)*DistanceShader!GE16*LightShader!GE16*(IF(OFFSET(Ghosts!$S$41,COLUMN(),0)&lt;ScreenHeight!$E17,
   1,
   (SQRT(OFFSET(Ghosts!$T$41,COLUMN(),0)-OFFSET(Ghosts!$R$41,COLUMN(),0)*ScreenHeight!$D17)-1))+IF(Ghosts!$B$35,IF(Param!$M$21,-1-POWER(0.3,Param!$M$21)/(IF(Param!$M$21&lt;20,LightShader!GE107,OFFSET(LightShader!GE107,Param!$M$21-20,0)
)+POWER(0.3,Param!$M$21)),-2),0))</f>
        <v>1.0806656188097594</v>
      </c>
    </row>
    <row r="17" spans="1:187" ht="7.5" customHeight="1">
      <c r="A17" s="53">
        <f ca="1">IF(ScreenHeight!$B18&lt;OFFSET(Radar!$AC$3,COLUMN(),0),
    Param!$B$38/ScreenHeight!$B18,
    (Param!$B$37+1/(1-OFFSET(Radar!$AD$3,COLUMN(),0)*ScreenHeight!$C18)/Param!$B$39)/OFFSET(Radar!$AC$3,COLUMN(),0)
)*DistanceShader!A17*LightShader!A17*(IF(OFFSET(Ghosts!$S$41,COLUMN(),0)&lt;ScreenHeight!$E18,
   1,
   (SQRT(OFFSET(Ghosts!$T$41,COLUMN(),0)-OFFSET(Ghosts!$R$41,COLUMN(),0)*ScreenHeight!$D18)-1))+IF(Ghosts!$B$35,IF(Param!$M$21,-1-POWER(0.3,Param!$M$21)/(IF(Param!$M$21&lt;20,LightShader!A108,OFFSET(LightShader!A108,Param!$M$21-20,0)
)+POWER(0.3,Param!$M$21)),-2),0))</f>
        <v>0.79719614124756533</v>
      </c>
      <c r="B17" s="53">
        <f ca="1">IF(ScreenHeight!$B18&lt;OFFSET(Radar!$AC$3,COLUMN(),0),
    Param!$B$38/ScreenHeight!$B18,
    (Param!$B$37+1/(1-OFFSET(Radar!$AD$3,COLUMN(),0)*ScreenHeight!$C18)/Param!$B$39)/OFFSET(Radar!$AC$3,COLUMN(),0)
)*DistanceShader!B17*LightShader!B17*(IF(OFFSET(Ghosts!$S$41,COLUMN(),0)&lt;ScreenHeight!$E18,
   1,
   (SQRT(OFFSET(Ghosts!$T$41,COLUMN(),0)-OFFSET(Ghosts!$R$41,COLUMN(),0)*ScreenHeight!$D18)-1))+IF(Ghosts!$B$35,IF(Param!$M$21,-1-POWER(0.3,Param!$M$21)/(IF(Param!$M$21&lt;20,LightShader!B108,OFFSET(LightShader!B108,Param!$M$21-20,0)
)+POWER(0.3,Param!$M$21)),-2),0))</f>
        <v>0.80280730222511099</v>
      </c>
      <c r="C17" s="53">
        <f ca="1">IF(ScreenHeight!$B18&lt;OFFSET(Radar!$AC$3,COLUMN(),0),
    Param!$B$38/ScreenHeight!$B18,
    (Param!$B$37+1/(1-OFFSET(Radar!$AD$3,COLUMN(),0)*ScreenHeight!$C18)/Param!$B$39)/OFFSET(Radar!$AC$3,COLUMN(),0)
)*DistanceShader!C17*LightShader!C17*(IF(OFFSET(Ghosts!$S$41,COLUMN(),0)&lt;ScreenHeight!$E18,
   1,
   (SQRT(OFFSET(Ghosts!$T$41,COLUMN(),0)-OFFSET(Ghosts!$R$41,COLUMN(),0)*ScreenHeight!$D18)-1))+IF(Ghosts!$B$35,IF(Param!$M$21,-1-POWER(0.3,Param!$M$21)/(IF(Param!$M$21&lt;20,LightShader!C108,OFFSET(LightShader!C108,Param!$M$21-20,0)
)+POWER(0.3,Param!$M$21)),-2),0))</f>
        <v>0.80848619943613265</v>
      </c>
      <c r="D17" s="53">
        <f ca="1">IF(ScreenHeight!$B18&lt;OFFSET(Radar!$AC$3,COLUMN(),0),
    Param!$B$38/ScreenHeight!$B18,
    (Param!$B$37+1/(1-OFFSET(Radar!$AD$3,COLUMN(),0)*ScreenHeight!$C18)/Param!$B$39)/OFFSET(Radar!$AC$3,COLUMN(),0)
)*DistanceShader!D17*LightShader!D17*(IF(OFFSET(Ghosts!$S$41,COLUMN(),0)&lt;ScreenHeight!$E18,
   1,
   (SQRT(OFFSET(Ghosts!$T$41,COLUMN(),0)-OFFSET(Ghosts!$R$41,COLUMN(),0)*ScreenHeight!$D18)-1))+IF(Ghosts!$B$35,IF(Param!$M$21,-1-POWER(0.3,Param!$M$21)/(IF(Param!$M$21&lt;20,LightShader!D108,OFFSET(LightShader!D108,Param!$M$21-20,0)
)+POWER(0.3,Param!$M$21)),-2),0))</f>
        <v>0.81423404233564578</v>
      </c>
      <c r="E17" s="53">
        <f ca="1">IF(ScreenHeight!$B18&lt;OFFSET(Radar!$AC$3,COLUMN(),0),
    Param!$B$38/ScreenHeight!$B18,
    (Param!$B$37+1/(1-OFFSET(Radar!$AD$3,COLUMN(),0)*ScreenHeight!$C18)/Param!$B$39)/OFFSET(Radar!$AC$3,COLUMN(),0)
)*DistanceShader!E17*LightShader!E17*(IF(OFFSET(Ghosts!$S$41,COLUMN(),0)&lt;ScreenHeight!$E18,
   1,
   (SQRT(OFFSET(Ghosts!$T$41,COLUMN(),0)-OFFSET(Ghosts!$R$41,COLUMN(),0)*ScreenHeight!$D18)-1))+IF(Ghosts!$B$35,IF(Param!$M$21,-1-POWER(0.3,Param!$M$21)/(IF(Param!$M$21&lt;20,LightShader!E108,OFFSET(LightShader!E108,Param!$M$21-20,0)
)+POWER(0.3,Param!$M$21)),-2),0))</f>
        <v>0.82005207157390259</v>
      </c>
      <c r="F17" s="53">
        <f ca="1">IF(ScreenHeight!$B18&lt;OFFSET(Radar!$AC$3,COLUMN(),0),
    Param!$B$38/ScreenHeight!$B18,
    (Param!$B$37+1/(1-OFFSET(Radar!$AD$3,COLUMN(),0)*ScreenHeight!$C18)/Param!$B$39)/OFFSET(Radar!$AC$3,COLUMN(),0)
)*DistanceShader!F17*LightShader!F17*(IF(OFFSET(Ghosts!$S$41,COLUMN(),0)&lt;ScreenHeight!$E18,
   1,
   (SQRT(OFFSET(Ghosts!$T$41,COLUMN(),0)-OFFSET(Ghosts!$R$41,COLUMN(),0)*ScreenHeight!$D18)-1))+IF(Ghosts!$B$35,IF(Param!$M$21,-1-POWER(0.3,Param!$M$21)/(IF(Param!$M$21&lt;20,LightShader!F108,OFFSET(LightShader!F108,Param!$M$21-20,0)
)+POWER(0.3,Param!$M$21)),-2),0))</f>
        <v>0.82594155986564222</v>
      </c>
      <c r="G17" s="53">
        <f ca="1">IF(ScreenHeight!$B18&lt;OFFSET(Radar!$AC$3,COLUMN(),0),
    Param!$B$38/ScreenHeight!$B18,
    (Param!$B$37+1/(1-OFFSET(Radar!$AD$3,COLUMN(),0)*ScreenHeight!$C18)/Param!$B$39)/OFFSET(Radar!$AC$3,COLUMN(),0)
)*DistanceShader!G17*LightShader!G17*(IF(OFFSET(Ghosts!$S$41,COLUMN(),0)&lt;ScreenHeight!$E18,
   1,
   (SQRT(OFFSET(Ghosts!$T$41,COLUMN(),0)-OFFSET(Ghosts!$R$41,COLUMN(),0)*ScreenHeight!$D18)-1))+IF(Ghosts!$B$35,IF(Param!$M$21,-1-POWER(0.3,Param!$M$21)/(IF(Param!$M$21&lt;20,LightShader!G108,OFFSET(LightShader!G108,Param!$M$21-20,0)
)+POWER(0.3,Param!$M$21)),-2),0))</f>
        <v>0.83190381285649129</v>
      </c>
      <c r="H17" s="53">
        <f ca="1">IF(ScreenHeight!$B18&lt;OFFSET(Radar!$AC$3,COLUMN(),0),
    Param!$B$38/ScreenHeight!$B18,
    (Param!$B$37+1/(1-OFFSET(Radar!$AD$3,COLUMN(),0)*ScreenHeight!$C18)/Param!$B$39)/OFFSET(Radar!$AC$3,COLUMN(),0)
)*DistanceShader!H17*LightShader!H17*(IF(OFFSET(Ghosts!$S$41,COLUMN(),0)&lt;ScreenHeight!$E18,
   1,
   (SQRT(OFFSET(Ghosts!$T$41,COLUMN(),0)-OFFSET(Ghosts!$R$41,COLUMN(),0)*ScreenHeight!$D18)-1))+IF(Ghosts!$B$35,IF(Param!$M$21,-1-POWER(0.3,Param!$M$21)/(IF(Param!$M$21&lt;20,LightShader!H108,OFFSET(LightShader!H108,Param!$M$21-20,0)
)+POWER(0.3,Param!$M$21)),-2),0))</f>
        <v>1.1547979280423419</v>
      </c>
      <c r="I17" s="53">
        <f ca="1">IF(ScreenHeight!$B18&lt;OFFSET(Radar!$AC$3,COLUMN(),0),
    Param!$B$38/ScreenHeight!$B18,
    (Param!$B$37+1/(1-OFFSET(Radar!$AD$3,COLUMN(),0)*ScreenHeight!$C18)/Param!$B$39)/OFFSET(Radar!$AC$3,COLUMN(),0)
)*DistanceShader!I17*LightShader!I17*(IF(OFFSET(Ghosts!$S$41,COLUMN(),0)&lt;ScreenHeight!$E18,
   1,
   (SQRT(OFFSET(Ghosts!$T$41,COLUMN(),0)-OFFSET(Ghosts!$R$41,COLUMN(),0)*ScreenHeight!$D18)-1))+IF(Ghosts!$B$35,IF(Param!$M$21,-1-POWER(0.3,Param!$M$21)/(IF(Param!$M$21&lt;20,LightShader!I108,OFFSET(LightShader!I108,Param!$M$21-20,0)
)+POWER(0.3,Param!$M$21)),-2),0))</f>
        <v>1.1713697468526578</v>
      </c>
      <c r="J17" s="53">
        <f ca="1">IF(ScreenHeight!$B18&lt;OFFSET(Radar!$AC$3,COLUMN(),0),
    Param!$B$38/ScreenHeight!$B18,
    (Param!$B$37+1/(1-OFFSET(Radar!$AD$3,COLUMN(),0)*ScreenHeight!$C18)/Param!$B$39)/OFFSET(Radar!$AC$3,COLUMN(),0)
)*DistanceShader!J17*LightShader!J17*(IF(OFFSET(Ghosts!$S$41,COLUMN(),0)&lt;ScreenHeight!$E18,
   1,
   (SQRT(OFFSET(Ghosts!$T$41,COLUMN(),0)-OFFSET(Ghosts!$R$41,COLUMN(),0)*ScreenHeight!$D18)-1))+IF(Ghosts!$B$35,IF(Param!$M$21,-1-POWER(0.3,Param!$M$21)/(IF(Param!$M$21&lt;20,LightShader!J108,OFFSET(LightShader!J108,Param!$M$21-20,0)
)+POWER(0.3,Param!$M$21)),-2),0))</f>
        <v>1.1882818740852599</v>
      </c>
      <c r="K17" s="53">
        <f ca="1">IF(ScreenHeight!$B18&lt;OFFSET(Radar!$AC$3,COLUMN(),0),
    Param!$B$38/ScreenHeight!$B18,
    (Param!$B$37+1/(1-OFFSET(Radar!$AD$3,COLUMN(),0)*ScreenHeight!$C18)/Param!$B$39)/OFFSET(Radar!$AC$3,COLUMN(),0)
)*DistanceShader!K17*LightShader!K17*(IF(OFFSET(Ghosts!$S$41,COLUMN(),0)&lt;ScreenHeight!$E18,
   1,
   (SQRT(OFFSET(Ghosts!$T$41,COLUMN(),0)-OFFSET(Ghosts!$R$41,COLUMN(),0)*ScreenHeight!$D18)-1))+IF(Ghosts!$B$35,IF(Param!$M$21,-1-POWER(0.3,Param!$M$21)/(IF(Param!$M$21&lt;20,LightShader!K108,OFFSET(LightShader!K108,Param!$M$21-20,0)
)+POWER(0.3,Param!$M$21)),-2),0))</f>
        <v>1.2055435742557417</v>
      </c>
      <c r="L17" s="53">
        <f ca="1">IF(ScreenHeight!$B18&lt;OFFSET(Radar!$AC$3,COLUMN(),0),
    Param!$B$38/ScreenHeight!$B18,
    (Param!$B$37+1/(1-OFFSET(Radar!$AD$3,COLUMN(),0)*ScreenHeight!$C18)/Param!$B$39)/OFFSET(Radar!$AC$3,COLUMN(),0)
)*DistanceShader!L17*LightShader!L17*(IF(OFFSET(Ghosts!$S$41,COLUMN(),0)&lt;ScreenHeight!$E18,
   1,
   (SQRT(OFFSET(Ghosts!$T$41,COLUMN(),0)-OFFSET(Ghosts!$R$41,COLUMN(),0)*ScreenHeight!$D18)-1))+IF(Ghosts!$B$35,IF(Param!$M$21,-1-POWER(0.3,Param!$M$21)/(IF(Param!$M$21&lt;20,LightShader!L108,OFFSET(LightShader!L108,Param!$M$21-20,0)
)+POWER(0.3,Param!$M$21)),-2),0))</f>
        <v>1.2231644286026864</v>
      </c>
      <c r="M17" s="53">
        <f ca="1">IF(ScreenHeight!$B18&lt;OFFSET(Radar!$AC$3,COLUMN(),0),
    Param!$B$38/ScreenHeight!$B18,
    (Param!$B$37+1/(1-OFFSET(Radar!$AD$3,COLUMN(),0)*ScreenHeight!$C18)/Param!$B$39)/OFFSET(Radar!$AC$3,COLUMN(),0)
)*DistanceShader!M17*LightShader!M17*(IF(OFFSET(Ghosts!$S$41,COLUMN(),0)&lt;ScreenHeight!$E18,
   1,
   (SQRT(OFFSET(Ghosts!$T$41,COLUMN(),0)-OFFSET(Ghosts!$R$41,COLUMN(),0)*ScreenHeight!$D18)-1))+IF(Ghosts!$B$35,IF(Param!$M$21,-1-POWER(0.3,Param!$M$21)/(IF(Param!$M$21&lt;20,LightShader!M108,OFFSET(LightShader!M108,Param!$M$21-20,0)
)+POWER(0.3,Param!$M$21)),-2),0))</f>
        <v>1.2411543474642059</v>
      </c>
      <c r="N17" s="53">
        <f ca="1">IF(ScreenHeight!$B18&lt;OFFSET(Radar!$AC$3,COLUMN(),0),
    Param!$B$38/ScreenHeight!$B18,
    (Param!$B$37+1/(1-OFFSET(Radar!$AD$3,COLUMN(),0)*ScreenHeight!$C18)/Param!$B$39)/OFFSET(Radar!$AC$3,COLUMN(),0)
)*DistanceShader!N17*LightShader!N17*(IF(OFFSET(Ghosts!$S$41,COLUMN(),0)&lt;ScreenHeight!$E18,
   1,
   (SQRT(OFFSET(Ghosts!$T$41,COLUMN(),0)-OFFSET(Ghosts!$R$41,COLUMN(),0)*ScreenHeight!$D18)-1))+IF(Ghosts!$B$35,IF(Param!$M$21,-1-POWER(0.3,Param!$M$21)/(IF(Param!$M$21&lt;20,LightShader!N108,OFFSET(LightShader!N108,Param!$M$21-20,0)
)+POWER(0.3,Param!$M$21)),-2),0))</f>
        <v>1.2595235831023139</v>
      </c>
      <c r="O17" s="53">
        <f ca="1">IF(ScreenHeight!$B18&lt;OFFSET(Radar!$AC$3,COLUMN(),0),
    Param!$B$38/ScreenHeight!$B18,
    (Param!$B$37+1/(1-OFFSET(Radar!$AD$3,COLUMN(),0)*ScreenHeight!$C18)/Param!$B$39)/OFFSET(Radar!$AC$3,COLUMN(),0)
)*DistanceShader!O17*LightShader!O17*(IF(OFFSET(Ghosts!$S$41,COLUMN(),0)&lt;ScreenHeight!$E18,
   1,
   (SQRT(OFFSET(Ghosts!$T$41,COLUMN(),0)-OFFSET(Ghosts!$R$41,COLUMN(),0)*ScreenHeight!$D18)-1))+IF(Ghosts!$B$35,IF(Param!$M$21,-1-POWER(0.3,Param!$M$21)/(IF(Param!$M$21&lt;20,LightShader!O108,OFFSET(LightShader!O108,Param!$M$21-20,0)
)+POWER(0.3,Param!$M$21)),-2),0))</f>
        <v>1.2782827429772112</v>
      </c>
      <c r="P17" s="53">
        <f ca="1">IF(ScreenHeight!$B18&lt;OFFSET(Radar!$AC$3,COLUMN(),0),
    Param!$B$38/ScreenHeight!$B18,
    (Param!$B$37+1/(1-OFFSET(Radar!$AD$3,COLUMN(),0)*ScreenHeight!$C18)/Param!$B$39)/OFFSET(Radar!$AC$3,COLUMN(),0)
)*DistanceShader!P17*LightShader!P17*(IF(OFFSET(Ghosts!$S$41,COLUMN(),0)&lt;ScreenHeight!$E18,
   1,
   (SQRT(OFFSET(Ghosts!$T$41,COLUMN(),0)-OFFSET(Ghosts!$R$41,COLUMN(),0)*ScreenHeight!$D18)-1))+IF(Ghosts!$B$35,IF(Param!$M$21,-1-POWER(0.3,Param!$M$21)/(IF(Param!$M$21&lt;20,LightShader!P108,OFFSET(LightShader!P108,Param!$M$21-20,0)
)+POWER(0.3,Param!$M$21)),-2),0))</f>
        <v>1.2974428034706103</v>
      </c>
      <c r="Q17" s="53">
        <f ca="1">IF(ScreenHeight!$B18&lt;OFFSET(Radar!$AC$3,COLUMN(),0),
    Param!$B$38/ScreenHeight!$B18,
    (Param!$B$37+1/(1-OFFSET(Radar!$AD$3,COLUMN(),0)*ScreenHeight!$C18)/Param!$B$39)/OFFSET(Radar!$AC$3,COLUMN(),0)
)*DistanceShader!Q17*LightShader!Q17*(IF(OFFSET(Ghosts!$S$41,COLUMN(),0)&lt;ScreenHeight!$E18,
   1,
   (SQRT(OFFSET(Ghosts!$T$41,COLUMN(),0)-OFFSET(Ghosts!$R$41,COLUMN(),0)*ScreenHeight!$D18)-1))+IF(Ghosts!$B$35,IF(Param!$M$21,-1-POWER(0.3,Param!$M$21)/(IF(Param!$M$21&lt;20,LightShader!Q108,OFFSET(LightShader!Q108,Param!$M$21-20,0)
)+POWER(0.3,Param!$M$21)),-2),0))</f>
        <v>1.3170151240537082</v>
      </c>
      <c r="R17" s="53">
        <f ca="1">IF(ScreenHeight!$B18&lt;OFFSET(Radar!$AC$3,COLUMN(),0),
    Param!$B$38/ScreenHeight!$B18,
    (Param!$B$37+1/(1-OFFSET(Radar!$AD$3,COLUMN(),0)*ScreenHeight!$C18)/Param!$B$39)/OFFSET(Radar!$AC$3,COLUMN(),0)
)*DistanceShader!R17*LightShader!R17*(IF(OFFSET(Ghosts!$S$41,COLUMN(),0)&lt;ScreenHeight!$E18,
   1,
   (SQRT(OFFSET(Ghosts!$T$41,COLUMN(),0)-OFFSET(Ghosts!$R$41,COLUMN(),0)*ScreenHeight!$D18)-1))+IF(Ghosts!$B$35,IF(Param!$M$21,-1-POWER(0.3,Param!$M$21)/(IF(Param!$M$21&lt;20,LightShader!R108,OFFSET(LightShader!R108,Param!$M$21-20,0)
)+POWER(0.3,Param!$M$21)),-2),0))</f>
        <v>1.3370114618911784</v>
      </c>
      <c r="S17" s="53">
        <f ca="1">IF(ScreenHeight!$B18&lt;OFFSET(Radar!$AC$3,COLUMN(),0),
    Param!$B$38/ScreenHeight!$B18,
    (Param!$B$37+1/(1-OFFSET(Radar!$AD$3,COLUMN(),0)*ScreenHeight!$C18)/Param!$B$39)/OFFSET(Radar!$AC$3,COLUMN(),0)
)*DistanceShader!S17*LightShader!S17*(IF(OFFSET(Ghosts!$S$41,COLUMN(),0)&lt;ScreenHeight!$E18,
   1,
   (SQRT(OFFSET(Ghosts!$T$41,COLUMN(),0)-OFFSET(Ghosts!$R$41,COLUMN(),0)*ScreenHeight!$D18)-1))+IF(Ghosts!$B$35,IF(Param!$M$21,-1-POWER(0.3,Param!$M$21)/(IF(Param!$M$21&lt;20,LightShader!S108,OFFSET(LightShader!S108,Param!$M$21-20,0)
)+POWER(0.3,Param!$M$21)),-2),0))</f>
        <v>1.3574439868675165</v>
      </c>
      <c r="T17" s="53">
        <f ca="1">IF(ScreenHeight!$B18&lt;OFFSET(Radar!$AC$3,COLUMN(),0),
    Param!$B$38/ScreenHeight!$B18,
    (Param!$B$37+1/(1-OFFSET(Radar!$AD$3,COLUMN(),0)*ScreenHeight!$C18)/Param!$B$39)/OFFSET(Radar!$AC$3,COLUMN(),0)
)*DistanceShader!T17*LightShader!T17*(IF(OFFSET(Ghosts!$S$41,COLUMN(),0)&lt;ScreenHeight!$E18,
   1,
   (SQRT(OFFSET(Ghosts!$T$41,COLUMN(),0)-OFFSET(Ghosts!$R$41,COLUMN(),0)*ScreenHeight!$D18)-1))+IF(Ghosts!$B$35,IF(Param!$M$21,-1-POWER(0.3,Param!$M$21)/(IF(Param!$M$21&lt;20,LightShader!T108,OFFSET(LightShader!T108,Param!$M$21-20,0)
)+POWER(0.3,Param!$M$21)),-2),0))</f>
        <v>1.3783252970160758</v>
      </c>
      <c r="U17" s="53">
        <f ca="1">IF(ScreenHeight!$B18&lt;OFFSET(Radar!$AC$3,COLUMN(),0),
    Param!$B$38/ScreenHeight!$B18,
    (Param!$B$37+1/(1-OFFSET(Radar!$AD$3,COLUMN(),0)*ScreenHeight!$C18)/Param!$B$39)/OFFSET(Radar!$AC$3,COLUMN(),0)
)*DistanceShader!U17*LightShader!U17*(IF(OFFSET(Ghosts!$S$41,COLUMN(),0)&lt;ScreenHeight!$E18,
   1,
   (SQRT(OFFSET(Ghosts!$T$41,COLUMN(),0)-OFFSET(Ghosts!$R$41,COLUMN(),0)*ScreenHeight!$D18)-1))+IF(Ghosts!$B$35,IF(Param!$M$21,-1-POWER(0.3,Param!$M$21)/(IF(Param!$M$21&lt;20,LightShader!U108,OFFSET(LightShader!U108,Param!$M$21-20,0)
)+POWER(0.3,Param!$M$21)),-2),0))</f>
        <v>1.3996684343240724</v>
      </c>
      <c r="V17" s="53">
        <f ca="1">IF(ScreenHeight!$B18&lt;OFFSET(Radar!$AC$3,COLUMN(),0),
    Param!$B$38/ScreenHeight!$B18,
    (Param!$B$37+1/(1-OFFSET(Radar!$AD$3,COLUMN(),0)*ScreenHeight!$C18)/Param!$B$39)/OFFSET(Radar!$AC$3,COLUMN(),0)
)*DistanceShader!V17*LightShader!V17*(IF(OFFSET(Ghosts!$S$41,COLUMN(),0)&lt;ScreenHeight!$E18,
   1,
   (SQRT(OFFSET(Ghosts!$T$41,COLUMN(),0)-OFFSET(Ghosts!$R$41,COLUMN(),0)*ScreenHeight!$D18)-1))+IF(Ghosts!$B$35,IF(Param!$M$21,-1-POWER(0.3,Param!$M$21)/(IF(Param!$M$21&lt;20,LightShader!V108,OFFSET(LightShader!V108,Param!$M$21-20,0)
)+POWER(0.3,Param!$M$21)),-2),0))</f>
        <v>1.4214869008784785</v>
      </c>
      <c r="W17" s="53">
        <f ca="1">IF(ScreenHeight!$B18&lt;OFFSET(Radar!$AC$3,COLUMN(),0),
    Param!$B$38/ScreenHeight!$B18,
    (Param!$B$37+1/(1-OFFSET(Radar!$AD$3,COLUMN(),0)*ScreenHeight!$C18)/Param!$B$39)/OFFSET(Radar!$AC$3,COLUMN(),0)
)*DistanceShader!W17*LightShader!W17*(IF(OFFSET(Ghosts!$S$41,COLUMN(),0)&lt;ScreenHeight!$E18,
   1,
   (SQRT(OFFSET(Ghosts!$T$41,COLUMN(),0)-OFFSET(Ghosts!$R$41,COLUMN(),0)*ScreenHeight!$D18)-1))+IF(Ghosts!$B$35,IF(Param!$M$21,-1-POWER(0.3,Param!$M$21)/(IF(Param!$M$21&lt;20,LightShader!W108,OFFSET(LightShader!W108,Param!$M$21-20,0)
)+POWER(0.3,Param!$M$21)),-2),0))</f>
        <v>1.4437946753079338</v>
      </c>
      <c r="X17" s="53">
        <f ca="1">IF(ScreenHeight!$B18&lt;OFFSET(Radar!$AC$3,COLUMN(),0),
    Param!$B$38/ScreenHeight!$B18,
    (Param!$B$37+1/(1-OFFSET(Radar!$AD$3,COLUMN(),0)*ScreenHeight!$C18)/Param!$B$39)/OFFSET(Radar!$AC$3,COLUMN(),0)
)*DistanceShader!X17*LightShader!X17*(IF(OFFSET(Ghosts!$S$41,COLUMN(),0)&lt;ScreenHeight!$E18,
   1,
   (SQRT(OFFSET(Ghosts!$T$41,COLUMN(),0)-OFFSET(Ghosts!$R$41,COLUMN(),0)*ScreenHeight!$D18)-1))+IF(Ghosts!$B$35,IF(Param!$M$21,-1-POWER(0.3,Param!$M$21)/(IF(Param!$M$21&lt;20,LightShader!X108,OFFSET(LightShader!X108,Param!$M$21-20,0)
)+POWER(0.3,Param!$M$21)),-2),0))</f>
        <v>1.4666062294643107</v>
      </c>
      <c r="Y17" s="53">
        <f ca="1">IF(ScreenHeight!$B18&lt;OFFSET(Radar!$AC$3,COLUMN(),0),
    Param!$B$38/ScreenHeight!$B18,
    (Param!$B$37+1/(1-OFFSET(Radar!$AD$3,COLUMN(),0)*ScreenHeight!$C18)/Param!$B$39)/OFFSET(Radar!$AC$3,COLUMN(),0)
)*DistanceShader!Y17*LightShader!Y17*(IF(OFFSET(Ghosts!$S$41,COLUMN(),0)&lt;ScreenHeight!$E18,
   1,
   (SQRT(OFFSET(Ghosts!$T$41,COLUMN(),0)-OFFSET(Ghosts!$R$41,COLUMN(),0)*ScreenHeight!$D18)-1))+IF(Ghosts!$B$35,IF(Param!$M$21,-1-POWER(0.3,Param!$M$21)/(IF(Param!$M$21&lt;20,LightShader!Y108,OFFSET(LightShader!Y108,Param!$M$21-20,0)
)+POWER(0.3,Param!$M$21)),-2),0))</f>
        <v>1.4899365452741222</v>
      </c>
      <c r="Z17" s="53">
        <f ca="1">IF(ScreenHeight!$B18&lt;OFFSET(Radar!$AC$3,COLUMN(),0),
    Param!$B$38/ScreenHeight!$B18,
    (Param!$B$37+1/(1-OFFSET(Radar!$AD$3,COLUMN(),0)*ScreenHeight!$C18)/Param!$B$39)/OFFSET(Radar!$AC$3,COLUMN(),0)
)*DistanceShader!Z17*LightShader!Z17*(IF(OFFSET(Ghosts!$S$41,COLUMN(),0)&lt;ScreenHeight!$E18,
   1,
   (SQRT(OFFSET(Ghosts!$T$41,COLUMN(),0)-OFFSET(Ghosts!$R$41,COLUMN(),0)*ScreenHeight!$D18)-1))+IF(Ghosts!$B$35,IF(Param!$M$21,-1-POWER(0.3,Param!$M$21)/(IF(Param!$M$21&lt;20,LightShader!Z108,OFFSET(LightShader!Z108,Param!$M$21-20,0)
)+POWER(0.3,Param!$M$21)),-2),0))</f>
        <v>1.5138011316742814</v>
      </c>
      <c r="AA17" s="53">
        <f ca="1">IF(ScreenHeight!$B18&lt;OFFSET(Radar!$AC$3,COLUMN(),0),
    Param!$B$38/ScreenHeight!$B18,
    (Param!$B$37+1/(1-OFFSET(Radar!$AD$3,COLUMN(),0)*ScreenHeight!$C18)/Param!$B$39)/OFFSET(Radar!$AC$3,COLUMN(),0)
)*DistanceShader!AA17*LightShader!AA17*(IF(OFFSET(Ghosts!$S$41,COLUMN(),0)&lt;ScreenHeight!$E18,
   1,
   (SQRT(OFFSET(Ghosts!$T$41,COLUMN(),0)-OFFSET(Ghosts!$R$41,COLUMN(),0)*ScreenHeight!$D18)-1))+IF(Ghosts!$B$35,IF(Param!$M$21,-1-POWER(0.3,Param!$M$21)/(IF(Param!$M$21&lt;20,LightShader!AA108,OFFSET(LightShader!AA108,Param!$M$21-20,0)
)+POWER(0.3,Param!$M$21)),-2),0))</f>
        <v>1.5382160415284243</v>
      </c>
      <c r="AB17" s="53">
        <f ca="1">IF(ScreenHeight!$B18&lt;OFFSET(Radar!$AC$3,COLUMN(),0),
    Param!$B$38/ScreenHeight!$B18,
    (Param!$B$37+1/(1-OFFSET(Radar!$AD$3,COLUMN(),0)*ScreenHeight!$C18)/Param!$B$39)/OFFSET(Radar!$AC$3,COLUMN(),0)
)*DistanceShader!AB17*LightShader!AB17*(IF(OFFSET(Ghosts!$S$41,COLUMN(),0)&lt;ScreenHeight!$E18,
   1,
   (SQRT(OFFSET(Ghosts!$T$41,COLUMN(),0)-OFFSET(Ghosts!$R$41,COLUMN(),0)*ScreenHeight!$D18)-1))+IF(Ghosts!$B$35,IF(Param!$M$21,-1-POWER(0.3,Param!$M$21)/(IF(Param!$M$21&lt;20,LightShader!AB108,OFFSET(LightShader!AB108,Param!$M$21-20,0)
)+POWER(0.3,Param!$M$21)),-2),0))</f>
        <v>1.5631978883987414</v>
      </c>
      <c r="AC17" s="53">
        <f ca="1">IF(ScreenHeight!$B18&lt;OFFSET(Radar!$AC$3,COLUMN(),0),
    Param!$B$38/ScreenHeight!$B18,
    (Param!$B$37+1/(1-OFFSET(Radar!$AD$3,COLUMN(),0)*ScreenHeight!$C18)/Param!$B$39)/OFFSET(Radar!$AC$3,COLUMN(),0)
)*DistanceShader!AC17*LightShader!AC17*(IF(OFFSET(Ghosts!$S$41,COLUMN(),0)&lt;ScreenHeight!$E18,
   1,
   (SQRT(OFFSET(Ghosts!$T$41,COLUMN(),0)-OFFSET(Ghosts!$R$41,COLUMN(),0)*ScreenHeight!$D18)-1))+IF(Ghosts!$B$35,IF(Param!$M$21,-1-POWER(0.3,Param!$M$21)/(IF(Param!$M$21&lt;20,LightShader!AC108,OFFSET(LightShader!AC108,Param!$M$21-20,0)
)+POWER(0.3,Param!$M$21)),-2),0))</f>
        <v>1.5887638630235412</v>
      </c>
      <c r="AD17" s="53">
        <f ca="1">IF(ScreenHeight!$B18&lt;OFFSET(Radar!$AC$3,COLUMN(),0),
    Param!$B$38/ScreenHeight!$B18,
    (Param!$B$37+1/(1-OFFSET(Radar!$AD$3,COLUMN(),0)*ScreenHeight!$C18)/Param!$B$39)/OFFSET(Radar!$AC$3,COLUMN(),0)
)*DistanceShader!AD17*LightShader!AD17*(IF(OFFSET(Ghosts!$S$41,COLUMN(),0)&lt;ScreenHeight!$E18,
   1,
   (SQRT(OFFSET(Ghosts!$T$41,COLUMN(),0)-OFFSET(Ghosts!$R$41,COLUMN(),0)*ScreenHeight!$D18)-1))+IF(Ghosts!$B$35,IF(Param!$M$21,-1-POWER(0.3,Param!$M$21)/(IF(Param!$M$21&lt;20,LightShader!AD108,OFFSET(LightShader!AD108,Param!$M$21-20,0)
)+POWER(0.3,Param!$M$21)),-2),0))</f>
        <v>1.6149317493221158</v>
      </c>
      <c r="AE17" s="53">
        <f ca="1">IF(ScreenHeight!$B18&lt;OFFSET(Radar!$AC$3,COLUMN(),0),
    Param!$B$38/ScreenHeight!$B18,
    (Param!$B$37+1/(1-OFFSET(Radar!$AD$3,COLUMN(),0)*ScreenHeight!$C18)/Param!$B$39)/OFFSET(Radar!$AC$3,COLUMN(),0)
)*DistanceShader!AE17*LightShader!AE17*(IF(OFFSET(Ghosts!$S$41,COLUMN(),0)&lt;ScreenHeight!$E18,
   1,
   (SQRT(OFFSET(Ghosts!$T$41,COLUMN(),0)-OFFSET(Ghosts!$R$41,COLUMN(),0)*ScreenHeight!$D18)-1))+IF(Ghosts!$B$35,IF(Param!$M$21,-1-POWER(0.3,Param!$M$21)/(IF(Param!$M$21&lt;20,LightShader!AE108,OFFSET(LightShader!AE108,Param!$M$21-20,0)
)+POWER(0.3,Param!$M$21)),-2),0))</f>
        <v>1.6417199397152331</v>
      </c>
      <c r="AF17" s="53">
        <f ca="1">IF(ScreenHeight!$B18&lt;OFFSET(Radar!$AC$3,COLUMN(),0),
    Param!$B$38/ScreenHeight!$B18,
    (Param!$B$37+1/(1-OFFSET(Radar!$AD$3,COLUMN(),0)*ScreenHeight!$C18)/Param!$B$39)/OFFSET(Radar!$AC$3,COLUMN(),0)
)*DistanceShader!AF17*LightShader!AF17*(IF(OFFSET(Ghosts!$S$41,COLUMN(),0)&lt;ScreenHeight!$E18,
   1,
   (SQRT(OFFSET(Ghosts!$T$41,COLUMN(),0)-OFFSET(Ghosts!$R$41,COLUMN(),0)*ScreenHeight!$D18)-1))+IF(Ghosts!$B$35,IF(Param!$M$21,-1-POWER(0.3,Param!$M$21)/(IF(Param!$M$21&lt;20,LightShader!AF108,OFFSET(LightShader!AF108,Param!$M$21-20,0)
)+POWER(0.3,Param!$M$21)),-2),0))</f>
        <v>1.6691474495111833</v>
      </c>
      <c r="AG17" s="53">
        <f ca="1">IF(ScreenHeight!$B18&lt;OFFSET(Radar!$AC$3,COLUMN(),0),
    Param!$B$38/ScreenHeight!$B18,
    (Param!$B$37+1/(1-OFFSET(Radar!$AD$3,COLUMN(),0)*ScreenHeight!$C18)/Param!$B$39)/OFFSET(Radar!$AC$3,COLUMN(),0)
)*DistanceShader!AG17*LightShader!AG17*(IF(OFFSET(Ghosts!$S$41,COLUMN(),0)&lt;ScreenHeight!$E18,
   1,
   (SQRT(OFFSET(Ghosts!$T$41,COLUMN(),0)-OFFSET(Ghosts!$R$41,COLUMN(),0)*ScreenHeight!$D18)-1))+IF(Ghosts!$B$35,IF(Param!$M$21,-1-POWER(0.3,Param!$M$21)/(IF(Param!$M$21&lt;20,LightShader!AG108,OFFSET(LightShader!AG108,Param!$M$21-20,0)
)+POWER(0.3,Param!$M$21)),-2),0))</f>
        <v>1.6972339300628509</v>
      </c>
      <c r="AH17" s="53">
        <f ca="1">IF(ScreenHeight!$B18&lt;OFFSET(Radar!$AC$3,COLUMN(),0),
    Param!$B$38/ScreenHeight!$B18,
    (Param!$B$37+1/(1-OFFSET(Radar!$AD$3,COLUMN(),0)*ScreenHeight!$C18)/Param!$B$39)/OFFSET(Radar!$AC$3,COLUMN(),0)
)*DistanceShader!AH17*LightShader!AH17*(IF(OFFSET(Ghosts!$S$41,COLUMN(),0)&lt;ScreenHeight!$E18,
   1,
   (SQRT(OFFSET(Ghosts!$T$41,COLUMN(),0)-OFFSET(Ghosts!$R$41,COLUMN(),0)*ScreenHeight!$D18)-1))+IF(Ghosts!$B$35,IF(Param!$M$21,-1-POWER(0.3,Param!$M$21)/(IF(Param!$M$21&lt;20,LightShader!AH108,OFFSET(LightShader!AH108,Param!$M$21-20,0)
)+POWER(0.3,Param!$M$21)),-2),0))</f>
        <v>1.7259996803500468</v>
      </c>
      <c r="AI17" s="53">
        <f ca="1">IF(ScreenHeight!$B18&lt;OFFSET(Radar!$AC$3,COLUMN(),0),
    Param!$B$38/ScreenHeight!$B18,
    (Param!$B$37+1/(1-OFFSET(Radar!$AD$3,COLUMN(),0)*ScreenHeight!$C18)/Param!$B$39)/OFFSET(Radar!$AC$3,COLUMN(),0)
)*DistanceShader!AI17*LightShader!AI17*(IF(OFFSET(Ghosts!$S$41,COLUMN(),0)&lt;ScreenHeight!$E18,
   1,
   (SQRT(OFFSET(Ghosts!$T$41,COLUMN(),0)-OFFSET(Ghosts!$R$41,COLUMN(),0)*ScreenHeight!$D18)-1))+IF(Ghosts!$B$35,IF(Param!$M$21,-1-POWER(0.3,Param!$M$21)/(IF(Param!$M$21&lt;20,LightShader!AI108,OFFSET(LightShader!AI108,Param!$M$21-20,0)
)+POWER(0.3,Param!$M$21)),-2),0))</f>
        <v>1.7554656565821918</v>
      </c>
      <c r="AJ17" s="53">
        <f ca="1">IF(ScreenHeight!$B18&lt;OFFSET(Radar!$AC$3,COLUMN(),0),
    Param!$B$38/ScreenHeight!$B18,
    (Param!$B$37+1/(1-OFFSET(Radar!$AD$3,COLUMN(),0)*ScreenHeight!$C18)/Param!$B$39)/OFFSET(Radar!$AC$3,COLUMN(),0)
)*DistanceShader!AJ17*LightShader!AJ17*(IF(OFFSET(Ghosts!$S$41,COLUMN(),0)&lt;ScreenHeight!$E18,
   1,
   (SQRT(OFFSET(Ghosts!$T$41,COLUMN(),0)-OFFSET(Ghosts!$R$41,COLUMN(),0)*ScreenHeight!$D18)-1))+IF(Ghosts!$B$35,IF(Param!$M$21,-1-POWER(0.3,Param!$M$21)/(IF(Param!$M$21&lt;20,LightShader!AJ108,OFFSET(LightShader!AJ108,Param!$M$21-20,0)
)+POWER(0.3,Param!$M$21)),-2),0))</f>
        <v>1.785653479348404</v>
      </c>
      <c r="AK17" s="53">
        <f ca="1">IF(ScreenHeight!$B18&lt;OFFSET(Radar!$AC$3,COLUMN(),0),
    Param!$B$38/ScreenHeight!$B18,
    (Param!$B$37+1/(1-OFFSET(Radar!$AD$3,COLUMN(),0)*ScreenHeight!$C18)/Param!$B$39)/OFFSET(Radar!$AC$3,COLUMN(),0)
)*DistanceShader!AK17*LightShader!AK17*(IF(OFFSET(Ghosts!$S$41,COLUMN(),0)&lt;ScreenHeight!$E18,
   1,
   (SQRT(OFFSET(Ghosts!$T$41,COLUMN(),0)-OFFSET(Ghosts!$R$41,COLUMN(),0)*ScreenHeight!$D18)-1))+IF(Ghosts!$B$35,IF(Param!$M$21,-1-POWER(0.3,Param!$M$21)/(IF(Param!$M$21&lt;20,LightShader!AK108,OFFSET(LightShader!AK108,Param!$M$21-20,0)
)+POWER(0.3,Param!$M$21)),-2),0))</f>
        <v>1.8165854377637378</v>
      </c>
      <c r="AL17" s="53">
        <f ca="1">IF(ScreenHeight!$B18&lt;OFFSET(Radar!$AC$3,COLUMN(),0),
    Param!$B$38/ScreenHeight!$B18,
    (Param!$B$37+1/(1-OFFSET(Radar!$AD$3,COLUMN(),0)*ScreenHeight!$C18)/Param!$B$39)/OFFSET(Radar!$AC$3,COLUMN(),0)
)*DistanceShader!AL17*LightShader!AL17*(IF(OFFSET(Ghosts!$S$41,COLUMN(),0)&lt;ScreenHeight!$E18,
   1,
   (SQRT(OFFSET(Ghosts!$T$41,COLUMN(),0)-OFFSET(Ghosts!$R$41,COLUMN(),0)*ScreenHeight!$D18)-1))+IF(Ghosts!$B$35,IF(Param!$M$21,-1-POWER(0.3,Param!$M$21)/(IF(Param!$M$21&lt;20,LightShader!AL108,OFFSET(LightShader!AL108,Param!$M$21-20,0)
)+POWER(0.3,Param!$M$21)),-2),0))</f>
        <v>1.8482844899704449</v>
      </c>
      <c r="AM17" s="53">
        <f ca="1">IF(ScreenHeight!$B18&lt;OFFSET(Radar!$AC$3,COLUMN(),0),
    Param!$B$38/ScreenHeight!$B18,
    (Param!$B$37+1/(1-OFFSET(Radar!$AD$3,COLUMN(),0)*ScreenHeight!$C18)/Param!$B$39)/OFFSET(Radar!$AC$3,COLUMN(),0)
)*DistanceShader!AM17*LightShader!AM17*(IF(OFFSET(Ghosts!$S$41,COLUMN(),0)&lt;ScreenHeight!$E18,
   1,
   (SQRT(OFFSET(Ghosts!$T$41,COLUMN(),0)-OFFSET(Ghosts!$R$41,COLUMN(),0)*ScreenHeight!$D18)-1))+IF(Ghosts!$B$35,IF(Param!$M$21,-1-POWER(0.3,Param!$M$21)/(IF(Param!$M$21&lt;20,LightShader!AM108,OFFSET(LightShader!AM108,Param!$M$21-20,0)
)+POWER(0.3,Param!$M$21)),-2),0))</f>
        <v>1.8807742592499936</v>
      </c>
      <c r="AN17" s="53">
        <f ca="1">IF(ScreenHeight!$B18&lt;OFFSET(Radar!$AC$3,COLUMN(),0),
    Param!$B$38/ScreenHeight!$B18,
    (Param!$B$37+1/(1-OFFSET(Radar!$AD$3,COLUMN(),0)*ScreenHeight!$C18)/Param!$B$39)/OFFSET(Radar!$AC$3,COLUMN(),0)
)*DistanceShader!AN17*LightShader!AN17*(IF(OFFSET(Ghosts!$S$41,COLUMN(),0)&lt;ScreenHeight!$E18,
   1,
   (SQRT(OFFSET(Ghosts!$T$41,COLUMN(),0)-OFFSET(Ghosts!$R$41,COLUMN(),0)*ScreenHeight!$D18)-1))+IF(Ghosts!$B$35,IF(Param!$M$21,-1-POWER(0.3,Param!$M$21)/(IF(Param!$M$21&lt;20,LightShader!AN108,OFFSET(LightShader!AN108,Param!$M$21-20,0)
)+POWER(0.3,Param!$M$21)),-2),0))</f>
        <v>1.9140790248835489</v>
      </c>
      <c r="AO17" s="53">
        <f ca="1">IF(ScreenHeight!$B18&lt;OFFSET(Radar!$AC$3,COLUMN(),0),
    Param!$B$38/ScreenHeight!$B18,
    (Param!$B$37+1/(1-OFFSET(Radar!$AD$3,COLUMN(),0)*ScreenHeight!$C18)/Param!$B$39)/OFFSET(Radar!$AC$3,COLUMN(),0)
)*DistanceShader!AO17*LightShader!AO17*(IF(OFFSET(Ghosts!$S$41,COLUMN(),0)&lt;ScreenHeight!$E18,
   1,
   (SQRT(OFFSET(Ghosts!$T$41,COLUMN(),0)-OFFSET(Ghosts!$R$41,COLUMN(),0)*ScreenHeight!$D18)-1))+IF(Ghosts!$B$35,IF(Param!$M$21,-1-POWER(0.3,Param!$M$21)/(IF(Param!$M$21&lt;20,LightShader!AO108,OFFSET(LightShader!AO108,Param!$M$21-20,0)
)+POWER(0.3,Param!$M$21)),-2),0))</f>
        <v>1.948223706763617</v>
      </c>
      <c r="AP17" s="53">
        <f ca="1">IF(ScreenHeight!$B18&lt;OFFSET(Radar!$AC$3,COLUMN(),0),
    Param!$B$38/ScreenHeight!$B18,
    (Param!$B$37+1/(1-OFFSET(Radar!$AD$3,COLUMN(),0)*ScreenHeight!$C18)/Param!$B$39)/OFFSET(Radar!$AC$3,COLUMN(),0)
)*DistanceShader!AP17*LightShader!AP17*(IF(OFFSET(Ghosts!$S$41,COLUMN(),0)&lt;ScreenHeight!$E18,
   1,
   (SQRT(OFFSET(Ghosts!$T$41,COLUMN(),0)-OFFSET(Ghosts!$R$41,COLUMN(),0)*ScreenHeight!$D18)-1))+IF(Ghosts!$B$35,IF(Param!$M$21,-1-POWER(0.3,Param!$M$21)/(IF(Param!$M$21&lt;20,LightShader!AP108,OFFSET(LightShader!AP108,Param!$M$21-20,0)
)+POWER(0.3,Param!$M$21)),-2),0))</f>
        <v>1.9832338426055871</v>
      </c>
      <c r="AQ17" s="53">
        <f ca="1">IF(ScreenHeight!$B18&lt;OFFSET(Radar!$AC$3,COLUMN(),0),
    Param!$B$38/ScreenHeight!$B18,
    (Param!$B$37+1/(1-OFFSET(Radar!$AD$3,COLUMN(),0)*ScreenHeight!$C18)/Param!$B$39)/OFFSET(Radar!$AC$3,COLUMN(),0)
)*DistanceShader!AQ17*LightShader!AQ17*(IF(OFFSET(Ghosts!$S$41,COLUMN(),0)&lt;ScreenHeight!$E18,
   1,
   (SQRT(OFFSET(Ghosts!$T$41,COLUMN(),0)-OFFSET(Ghosts!$R$41,COLUMN(),0)*ScreenHeight!$D18)-1))+IF(Ghosts!$B$35,IF(Param!$M$21,-1-POWER(0.3,Param!$M$21)/(IF(Param!$M$21&lt;20,LightShader!AQ108,OFFSET(LightShader!AQ108,Param!$M$21-20,0)
)+POWER(0.3,Param!$M$21)),-2),0))</f>
        <v>2.0191355564325248</v>
      </c>
      <c r="AR17" s="53">
        <f ca="1">IF(ScreenHeight!$B18&lt;OFFSET(Radar!$AC$3,COLUMN(),0),
    Param!$B$38/ScreenHeight!$B18,
    (Param!$B$37+1/(1-OFFSET(Radar!$AD$3,COLUMN(),0)*ScreenHeight!$C18)/Param!$B$39)/OFFSET(Radar!$AC$3,COLUMN(),0)
)*DistanceShader!AR17*LightShader!AR17*(IF(OFFSET(Ghosts!$S$41,COLUMN(),0)&lt;ScreenHeight!$E18,
   1,
   (SQRT(OFFSET(Ghosts!$T$41,COLUMN(),0)-OFFSET(Ghosts!$R$41,COLUMN(),0)*ScreenHeight!$D18)-1))+IF(Ghosts!$B$35,IF(Param!$M$21,-1-POWER(0.3,Param!$M$21)/(IF(Param!$M$21&lt;20,LightShader!AR108,OFFSET(LightShader!AR108,Param!$M$21-20,0)
)+POWER(0.3,Param!$M$21)),-2),0))</f>
        <v>2.0559555168073893</v>
      </c>
      <c r="AS17" s="53">
        <f ca="1">IF(ScreenHeight!$B18&lt;OFFSET(Radar!$AC$3,COLUMN(),0),
    Param!$B$38/ScreenHeight!$B18,
    (Param!$B$37+1/(1-OFFSET(Radar!$AD$3,COLUMN(),0)*ScreenHeight!$C18)/Param!$B$39)/OFFSET(Radar!$AC$3,COLUMN(),0)
)*DistanceShader!AS17*LightShader!AS17*(IF(OFFSET(Ghosts!$S$41,COLUMN(),0)&lt;ScreenHeight!$E18,
   1,
   (SQRT(OFFSET(Ghosts!$T$41,COLUMN(),0)-OFFSET(Ghosts!$R$41,COLUMN(),0)*ScreenHeight!$D18)-1))+IF(Ghosts!$B$35,IF(Param!$M$21,-1-POWER(0.3,Param!$M$21)/(IF(Param!$M$21&lt;20,LightShader!AS108,OFFSET(LightShader!AS108,Param!$M$21-20,0)
)+POWER(0.3,Param!$M$21)),-2),0))</f>
        <v>2.0937208830611502</v>
      </c>
      <c r="AT17" s="53">
        <f ca="1">IF(ScreenHeight!$B18&lt;OFFSET(Radar!$AC$3,COLUMN(),0),
    Param!$B$38/ScreenHeight!$B18,
    (Param!$B$37+1/(1-OFFSET(Radar!$AD$3,COLUMN(),0)*ScreenHeight!$C18)/Param!$B$39)/OFFSET(Radar!$AC$3,COLUMN(),0)
)*DistanceShader!AT17*LightShader!AT17*(IF(OFFSET(Ghosts!$S$41,COLUMN(),0)&lt;ScreenHeight!$E18,
   1,
   (SQRT(OFFSET(Ghosts!$T$41,COLUMN(),0)-OFFSET(Ghosts!$R$41,COLUMN(),0)*ScreenHeight!$D18)-1))+IF(Ghosts!$B$35,IF(Param!$M$21,-1-POWER(0.3,Param!$M$21)/(IF(Param!$M$21&lt;20,LightShader!AT108,OFFSET(LightShader!AT108,Param!$M$21-20,0)
)+POWER(0.3,Param!$M$21)),-2),0))</f>
        <v>2.1324592375103526</v>
      </c>
      <c r="AU17" s="53">
        <f ca="1">IF(ScreenHeight!$B18&lt;OFFSET(Radar!$AC$3,COLUMN(),0),
    Param!$B$38/ScreenHeight!$B18,
    (Param!$B$37+1/(1-OFFSET(Radar!$AD$3,COLUMN(),0)*ScreenHeight!$C18)/Param!$B$39)/OFFSET(Radar!$AC$3,COLUMN(),0)
)*DistanceShader!AU17*LightShader!AU17*(IF(OFFSET(Ghosts!$S$41,COLUMN(),0)&lt;ScreenHeight!$E18,
   1,
   (SQRT(OFFSET(Ghosts!$T$41,COLUMN(),0)-OFFSET(Ghosts!$R$41,COLUMN(),0)*ScreenHeight!$D18)-1))+IF(Ghosts!$B$35,IF(Param!$M$21,-1-POWER(0.3,Param!$M$21)/(IF(Param!$M$21&lt;20,LightShader!AU108,OFFSET(LightShader!AU108,Param!$M$21-20,0)
)+POWER(0.3,Param!$M$21)),-2),0))</f>
        <v>2.172198501370747</v>
      </c>
      <c r="AV17" s="53">
        <f ca="1">IF(ScreenHeight!$B18&lt;OFFSET(Radar!$AC$3,COLUMN(),0),
    Param!$B$38/ScreenHeight!$B18,
    (Param!$B$37+1/(1-OFFSET(Radar!$AD$3,COLUMN(),0)*ScreenHeight!$C18)/Param!$B$39)/OFFSET(Radar!$AC$3,COLUMN(),0)
)*DistanceShader!AV17*LightShader!AV17*(IF(OFFSET(Ghosts!$S$41,COLUMN(),0)&lt;ScreenHeight!$E18,
   1,
   (SQRT(OFFSET(Ghosts!$T$41,COLUMN(),0)-OFFSET(Ghosts!$R$41,COLUMN(),0)*ScreenHeight!$D18)-1))+IF(Ghosts!$B$35,IF(Param!$M$21,-1-POWER(0.3,Param!$M$21)/(IF(Param!$M$21&lt;20,LightShader!AV108,OFFSET(LightShader!AV108,Param!$M$21-20,0)
)+POWER(0.3,Param!$M$21)),-2),0))</f>
        <v>2.2129668317519045</v>
      </c>
      <c r="AW17" s="53">
        <f ca="1">IF(ScreenHeight!$B18&lt;OFFSET(Radar!$AC$3,COLUMN(),0),
    Param!$B$38/ScreenHeight!$B18,
    (Param!$B$37+1/(1-OFFSET(Radar!$AD$3,COLUMN(),0)*ScreenHeight!$C18)/Param!$B$39)/OFFSET(Radar!$AC$3,COLUMN(),0)
)*DistanceShader!AW17*LightShader!AW17*(IF(OFFSET(Ghosts!$S$41,COLUMN(),0)&lt;ScreenHeight!$E18,
   1,
   (SQRT(OFFSET(Ghosts!$T$41,COLUMN(),0)-OFFSET(Ghosts!$R$41,COLUMN(),0)*ScreenHeight!$D18)-1))+IF(Ghosts!$B$35,IF(Param!$M$21,-1-POWER(0.3,Param!$M$21)/(IF(Param!$M$21&lt;20,LightShader!AW108,OFFSET(LightShader!AW108,Param!$M$21-20,0)
)+POWER(0.3,Param!$M$21)),-2),0))</f>
        <v>2.2547924967588431</v>
      </c>
      <c r="AX17" s="53">
        <f ca="1">IF(ScreenHeight!$B18&lt;OFFSET(Radar!$AC$3,COLUMN(),0),
    Param!$B$38/ScreenHeight!$B18,
    (Param!$B$37+1/(1-OFFSET(Radar!$AD$3,COLUMN(),0)*ScreenHeight!$C18)/Param!$B$39)/OFFSET(Radar!$AC$3,COLUMN(),0)
)*DistanceShader!AX17*LightShader!AX17*(IF(OFFSET(Ghosts!$S$41,COLUMN(),0)&lt;ScreenHeight!$E18,
   1,
   (SQRT(OFFSET(Ghosts!$T$41,COLUMN(),0)-OFFSET(Ghosts!$R$41,COLUMN(),0)*ScreenHeight!$D18)-1))+IF(Ghosts!$B$35,IF(Param!$M$21,-1-POWER(0.3,Param!$M$21)/(IF(Param!$M$21&lt;20,LightShader!AX108,OFFSET(LightShader!AX108,Param!$M$21-20,0)
)+POWER(0.3,Param!$M$21)),-2),0))</f>
        <v>2.2977037253284269</v>
      </c>
      <c r="AY17" s="53">
        <f ca="1">IF(ScreenHeight!$B18&lt;OFFSET(Radar!$AC$3,COLUMN(),0),
    Param!$B$38/ScreenHeight!$B18,
    (Param!$B$37+1/(1-OFFSET(Radar!$AD$3,COLUMN(),0)*ScreenHeight!$C18)/Param!$B$39)/OFFSET(Radar!$AC$3,COLUMN(),0)
)*DistanceShader!AY17*LightShader!AY17*(IF(OFFSET(Ghosts!$S$41,COLUMN(),0)&lt;ScreenHeight!$E18,
   1,
   (SQRT(OFFSET(Ghosts!$T$41,COLUMN(),0)-OFFSET(Ghosts!$R$41,COLUMN(),0)*ScreenHeight!$D18)-1))+IF(Ghosts!$B$35,IF(Param!$M$21,-1-POWER(0.3,Param!$M$21)/(IF(Param!$M$21&lt;20,LightShader!AY108,OFFSET(LightShader!AY108,Param!$M$21-20,0)
)+POWER(0.3,Param!$M$21)),-2),0))</f>
        <v>2.3417285279893556</v>
      </c>
      <c r="AZ17" s="53">
        <f ca="1">IF(ScreenHeight!$B18&lt;OFFSET(Radar!$AC$3,COLUMN(),0),
    Param!$B$38/ScreenHeight!$B18,
    (Param!$B$37+1/(1-OFFSET(Radar!$AD$3,COLUMN(),0)*ScreenHeight!$C18)/Param!$B$39)/OFFSET(Radar!$AC$3,COLUMN(),0)
)*DistanceShader!AZ17*LightShader!AZ17*(IF(OFFSET(Ghosts!$S$41,COLUMN(),0)&lt;ScreenHeight!$E18,
   1,
   (SQRT(OFFSET(Ghosts!$T$41,COLUMN(),0)-OFFSET(Ghosts!$R$41,COLUMN(),0)*ScreenHeight!$D18)-1))+IF(Ghosts!$B$35,IF(Param!$M$21,-1-POWER(0.3,Param!$M$21)/(IF(Param!$M$21&lt;20,LightShader!AZ108,OFFSET(LightShader!AZ108,Param!$M$21-20,0)
)+POWER(0.3,Param!$M$21)),-2),0))</f>
        <v>2.3868944842545687</v>
      </c>
      <c r="BA17" s="53">
        <f ca="1">IF(ScreenHeight!$B18&lt;OFFSET(Radar!$AC$3,COLUMN(),0),
    Param!$B$38/ScreenHeight!$B18,
    (Param!$B$37+1/(1-OFFSET(Radar!$AD$3,COLUMN(),0)*ScreenHeight!$C18)/Param!$B$39)/OFFSET(Radar!$AC$3,COLUMN(),0)
)*DistanceShader!BA17*LightShader!BA17*(IF(OFFSET(Ghosts!$S$41,COLUMN(),0)&lt;ScreenHeight!$E18,
   1,
   (SQRT(OFFSET(Ghosts!$T$41,COLUMN(),0)-OFFSET(Ghosts!$R$41,COLUMN(),0)*ScreenHeight!$D18)-1))+IF(Ghosts!$B$35,IF(Param!$M$21,-1-POWER(0.3,Param!$M$21)/(IF(Param!$M$21&lt;20,LightShader!BA108,OFFSET(LightShader!BA108,Param!$M$21-20,0)
)+POWER(0.3,Param!$M$21)),-2),0))</f>
        <v>2.4332284918350942</v>
      </c>
      <c r="BB17" s="53">
        <f ca="1">IF(ScreenHeight!$B18&lt;OFFSET(Radar!$AC$3,COLUMN(),0),
    Param!$B$38/ScreenHeight!$B18,
    (Param!$B$37+1/(1-OFFSET(Radar!$AD$3,COLUMN(),0)*ScreenHeight!$C18)/Param!$B$39)/OFFSET(Radar!$AC$3,COLUMN(),0)
)*DistanceShader!BB17*LightShader!BB17*(IF(OFFSET(Ghosts!$S$41,COLUMN(),0)&lt;ScreenHeight!$E18,
   1,
   (SQRT(OFFSET(Ghosts!$T$41,COLUMN(),0)-OFFSET(Ghosts!$R$41,COLUMN(),0)*ScreenHeight!$D18)-1))+IF(Ghosts!$B$35,IF(Param!$M$21,-1-POWER(0.3,Param!$M$21)/(IF(Param!$M$21&lt;20,LightShader!BB108,OFFSET(LightShader!BB108,Param!$M$21-20,0)
)+POWER(0.3,Param!$M$21)),-2),0))</f>
        <v>2.4807564723082001</v>
      </c>
      <c r="BC17" s="53">
        <f ca="1">IF(ScreenHeight!$B18&lt;OFFSET(Radar!$AC$3,COLUMN(),0),
    Param!$B$38/ScreenHeight!$B18,
    (Param!$B$37+1/(1-OFFSET(Radar!$AD$3,COLUMN(),0)*ScreenHeight!$C18)/Param!$B$39)/OFFSET(Radar!$AC$3,COLUMN(),0)
)*DistanceShader!BC17*LightShader!BC17*(IF(OFFSET(Ghosts!$S$41,COLUMN(),0)&lt;ScreenHeight!$E18,
   1,
   (SQRT(OFFSET(Ghosts!$T$41,COLUMN(),0)-OFFSET(Ghosts!$R$41,COLUMN(),0)*ScreenHeight!$D18)-1))+IF(Ghosts!$B$35,IF(Param!$M$21,-1-POWER(0.3,Param!$M$21)/(IF(Param!$M$21&lt;20,LightShader!BC108,OFFSET(LightShader!BC108,Param!$M$21-20,0)
)+POWER(0.3,Param!$M$21)),-2),0))</f>
        <v>2.5295030272866312</v>
      </c>
      <c r="BD17" s="53">
        <f ca="1">IF(ScreenHeight!$B18&lt;OFFSET(Radar!$AC$3,COLUMN(),0),
    Param!$B$38/ScreenHeight!$B18,
    (Param!$B$37+1/(1-OFFSET(Radar!$AD$3,COLUMN(),0)*ScreenHeight!$C18)/Param!$B$39)/OFFSET(Radar!$AC$3,COLUMN(),0)
)*DistanceShader!BD17*LightShader!BD17*(IF(OFFSET(Ghosts!$S$41,COLUMN(),0)&lt;ScreenHeight!$E18,
   1,
   (SQRT(OFFSET(Ghosts!$T$41,COLUMN(),0)-OFFSET(Ghosts!$R$41,COLUMN(),0)*ScreenHeight!$D18)-1))+IF(Ghosts!$B$35,IF(Param!$M$21,-1-POWER(0.3,Param!$M$21)/(IF(Param!$M$21&lt;20,LightShader!BD108,OFFSET(LightShader!BD108,Param!$M$21-20,0)
)+POWER(0.3,Param!$M$21)),-2),0))</f>
        <v>2.5794910385302217</v>
      </c>
      <c r="BE17" s="53">
        <f ca="1">IF(ScreenHeight!$B18&lt;OFFSET(Radar!$AC$3,COLUMN(),0),
    Param!$B$38/ScreenHeight!$B18,
    (Param!$B$37+1/(1-OFFSET(Radar!$AD$3,COLUMN(),0)*ScreenHeight!$C18)/Param!$B$39)/OFFSET(Radar!$AC$3,COLUMN(),0)
)*DistanceShader!BE17*LightShader!BE17*(IF(OFFSET(Ghosts!$S$41,COLUMN(),0)&lt;ScreenHeight!$E18,
   1,
   (SQRT(OFFSET(Ghosts!$T$41,COLUMN(),0)-OFFSET(Ghosts!$R$41,COLUMN(),0)*ScreenHeight!$D18)-1))+IF(Ghosts!$B$35,IF(Param!$M$21,-1-POWER(0.3,Param!$M$21)/(IF(Param!$M$21&lt;20,LightShader!BE108,OFFSET(LightShader!BE108,Param!$M$21-20,0)
)+POWER(0.3,Param!$M$21)),-2),0))</f>
        <v>2.6307412048321104</v>
      </c>
      <c r="BF17" s="53">
        <f ca="1">IF(ScreenHeight!$B18&lt;OFFSET(Radar!$AC$3,COLUMN(),0),
    Param!$B$38/ScreenHeight!$B18,
    (Param!$B$37+1/(1-OFFSET(Radar!$AD$3,COLUMN(),0)*ScreenHeight!$C18)/Param!$B$39)/OFFSET(Radar!$AC$3,COLUMN(),0)
)*DistanceShader!BF17*LightShader!BF17*(IF(OFFSET(Ghosts!$S$41,COLUMN(),0)&lt;ScreenHeight!$E18,
   1,
   (SQRT(OFFSET(Ghosts!$T$41,COLUMN(),0)-OFFSET(Ghosts!$R$41,COLUMN(),0)*ScreenHeight!$D18)-1))+IF(Ghosts!$B$35,IF(Param!$M$21,-1-POWER(0.3,Param!$M$21)/(IF(Param!$M$21&lt;20,LightShader!BF108,OFFSET(LightShader!BF108,Param!$M$21-20,0)
)+POWER(0.3,Param!$M$21)),-2),0))</f>
        <v>2.6832715079219236</v>
      </c>
      <c r="BG17" s="53">
        <f ca="1">IF(ScreenHeight!$B18&lt;OFFSET(Radar!$AC$3,COLUMN(),0),
    Param!$B$38/ScreenHeight!$B18,
    (Param!$B$37+1/(1-OFFSET(Radar!$AD$3,COLUMN(),0)*ScreenHeight!$C18)/Param!$B$39)/OFFSET(Radar!$AC$3,COLUMN(),0)
)*DistanceShader!BG17*LightShader!BG17*(IF(OFFSET(Ghosts!$S$41,COLUMN(),0)&lt;ScreenHeight!$E18,
   1,
   (SQRT(OFFSET(Ghosts!$T$41,COLUMN(),0)-OFFSET(Ghosts!$R$41,COLUMN(),0)*ScreenHeight!$D18)-1))+IF(Ghosts!$B$35,IF(Param!$M$21,-1-POWER(0.3,Param!$M$21)/(IF(Param!$M$21&lt;20,LightShader!BG108,OFFSET(LightShader!BG108,Param!$M$21-20,0)
)+POWER(0.3,Param!$M$21)),-2),0))</f>
        <v>2.7370965990893672</v>
      </c>
      <c r="BH17" s="53">
        <f ca="1">IF(ScreenHeight!$B18&lt;OFFSET(Radar!$AC$3,COLUMN(),0),
    Param!$B$38/ScreenHeight!$B18,
    (Param!$B$37+1/(1-OFFSET(Radar!$AD$3,COLUMN(),0)*ScreenHeight!$C18)/Param!$B$39)/OFFSET(Radar!$AC$3,COLUMN(),0)
)*DistanceShader!BH17*LightShader!BH17*(IF(OFFSET(Ghosts!$S$41,COLUMN(),0)&lt;ScreenHeight!$E18,
   1,
   (SQRT(OFFSET(Ghosts!$T$41,COLUMN(),0)-OFFSET(Ghosts!$R$41,COLUMN(),0)*ScreenHeight!$D18)-1))+IF(Ghosts!$B$35,IF(Param!$M$21,-1-POWER(0.3,Param!$M$21)/(IF(Param!$M$21&lt;20,LightShader!BH108,OFFSET(LightShader!BH108,Param!$M$21-20,0)
)+POWER(0.3,Param!$M$21)),-2),0))</f>
        <v>2.7922270977862635</v>
      </c>
      <c r="BI17" s="53">
        <f ca="1">IF(ScreenHeight!$B18&lt;OFFSET(Radar!$AC$3,COLUMN(),0),
    Param!$B$38/ScreenHeight!$B18,
    (Param!$B$37+1/(1-OFFSET(Radar!$AD$3,COLUMN(),0)*ScreenHeight!$C18)/Param!$B$39)/OFFSET(Radar!$AC$3,COLUMN(),0)
)*DistanceShader!BI17*LightShader!BI17*(IF(OFFSET(Ghosts!$S$41,COLUMN(),0)&lt;ScreenHeight!$E18,
   1,
   (SQRT(OFFSET(Ghosts!$T$41,COLUMN(),0)-OFFSET(Ghosts!$R$41,COLUMN(),0)*ScreenHeight!$D18)-1))+IF(Ghosts!$B$35,IF(Param!$M$21,-1-POWER(0.3,Param!$M$21)/(IF(Param!$M$21&lt;20,LightShader!BI108,OFFSET(LightShader!BI108,Param!$M$21-20,0)
)+POWER(0.3,Param!$M$21)),-2),0))</f>
        <v>2.8486687931699866</v>
      </c>
      <c r="BJ17" s="53">
        <f ca="1">IF(ScreenHeight!$B18&lt;OFFSET(Radar!$AC$3,COLUMN(),0),
    Param!$B$38/ScreenHeight!$B18,
    (Param!$B$37+1/(1-OFFSET(Radar!$AD$3,COLUMN(),0)*ScreenHeight!$C18)/Param!$B$39)/OFFSET(Radar!$AC$3,COLUMN(),0)
)*DistanceShader!BJ17*LightShader!BJ17*(IF(OFFSET(Ghosts!$S$41,COLUMN(),0)&lt;ScreenHeight!$E18,
   1,
   (SQRT(OFFSET(Ghosts!$T$41,COLUMN(),0)-OFFSET(Ghosts!$R$41,COLUMN(),0)*ScreenHeight!$D18)-1))+IF(Ghosts!$B$35,IF(Param!$M$21,-1-POWER(0.3,Param!$M$21)/(IF(Param!$M$21&lt;20,LightShader!BJ108,OFFSET(LightShader!BJ108,Param!$M$21-20,0)
)+POWER(0.3,Param!$M$21)),-2),0))</f>
        <v>2.9064217394793497</v>
      </c>
      <c r="BK17" s="53">
        <f ca="1">IF(ScreenHeight!$B18&lt;OFFSET(Radar!$AC$3,COLUMN(),0),
    Param!$B$38/ScreenHeight!$B18,
    (Param!$B$37+1/(1-OFFSET(Radar!$AD$3,COLUMN(),0)*ScreenHeight!$C18)/Param!$B$39)/OFFSET(Radar!$AC$3,COLUMN(),0)
)*DistanceShader!BK17*LightShader!BK17*(IF(OFFSET(Ghosts!$S$41,COLUMN(),0)&lt;ScreenHeight!$E18,
   1,
   (SQRT(OFFSET(Ghosts!$T$41,COLUMN(),0)-OFFSET(Ghosts!$R$41,COLUMN(),0)*ScreenHeight!$D18)-1))+IF(Ghosts!$B$35,IF(Param!$M$21,-1-POWER(0.3,Param!$M$21)/(IF(Param!$M$21&lt;20,LightShader!BK108,OFFSET(LightShader!BK108,Param!$M$21-20,0)
)+POWER(0.3,Param!$M$21)),-2),0))</f>
        <v>2.9654792363786493</v>
      </c>
      <c r="BL17" s="53">
        <f ca="1">IF(ScreenHeight!$B18&lt;OFFSET(Radar!$AC$3,COLUMN(),0),
    Param!$B$38/ScreenHeight!$B18,
    (Param!$B$37+1/(1-OFFSET(Radar!$AD$3,COLUMN(),0)*ScreenHeight!$C18)/Param!$B$39)/OFFSET(Radar!$AC$3,COLUMN(),0)
)*DistanceShader!BL17*LightShader!BL17*(IF(OFFSET(Ghosts!$S$41,COLUMN(),0)&lt;ScreenHeight!$E18,
   1,
   (SQRT(OFFSET(Ghosts!$T$41,COLUMN(),0)-OFFSET(Ghosts!$R$41,COLUMN(),0)*ScreenHeight!$D18)-1))+IF(Ghosts!$B$35,IF(Param!$M$21,-1-POWER(0.3,Param!$M$21)/(IF(Param!$M$21&lt;20,LightShader!BL108,OFFSET(LightShader!BL108,Param!$M$21-20,0)
)+POWER(0.3,Param!$M$21)),-2),0))</f>
        <v>3.0258266860823899</v>
      </c>
      <c r="BM17" s="53">
        <f ca="1">IF(ScreenHeight!$B18&lt;OFFSET(Radar!$AC$3,COLUMN(),0),
    Param!$B$38/ScreenHeight!$B18,
    (Param!$B$37+1/(1-OFFSET(Radar!$AD$3,COLUMN(),0)*ScreenHeight!$C18)/Param!$B$39)/OFFSET(Radar!$AC$3,COLUMN(),0)
)*DistanceShader!BM17*LightShader!BM17*(IF(OFFSET(Ghosts!$S$41,COLUMN(),0)&lt;ScreenHeight!$E18,
   1,
   (SQRT(OFFSET(Ghosts!$T$41,COLUMN(),0)-OFFSET(Ghosts!$R$41,COLUMN(),0)*ScreenHeight!$D18)-1))+IF(Ghosts!$B$35,IF(Param!$M$21,-1-POWER(0.3,Param!$M$21)/(IF(Param!$M$21&lt;20,LightShader!BM108,OFFSET(LightShader!BM108,Param!$M$21-20,0)
)+POWER(0.3,Param!$M$21)),-2),0))</f>
        <v>3.0874403203241618</v>
      </c>
      <c r="BN17" s="53">
        <f ca="1">IF(ScreenHeight!$B18&lt;OFFSET(Radar!$AC$3,COLUMN(),0),
    Param!$B$38/ScreenHeight!$B18,
    (Param!$B$37+1/(1-OFFSET(Radar!$AD$3,COLUMN(),0)*ScreenHeight!$C18)/Param!$B$39)/OFFSET(Radar!$AC$3,COLUMN(),0)
)*DistanceShader!BN17*LightShader!BN17*(IF(OFFSET(Ghosts!$S$41,COLUMN(),0)&lt;ScreenHeight!$E18,
   1,
   (SQRT(OFFSET(Ghosts!$T$41,COLUMN(),0)-OFFSET(Ghosts!$R$41,COLUMN(),0)*ScreenHeight!$D18)-1))+IF(Ghosts!$B$35,IF(Param!$M$21,-1-POWER(0.3,Param!$M$21)/(IF(Param!$M$21&lt;20,LightShader!BN108,OFFSET(LightShader!BN108,Param!$M$21-20,0)
)+POWER(0.3,Param!$M$21)),-2),0))</f>
        <v>3.1502857922273804</v>
      </c>
      <c r="BO17" s="53">
        <f ca="1">IF(ScreenHeight!$B18&lt;OFFSET(Radar!$AC$3,COLUMN(),0),
    Param!$B$38/ScreenHeight!$B18,
    (Param!$B$37+1/(1-OFFSET(Radar!$AD$3,COLUMN(),0)*ScreenHeight!$C18)/Param!$B$39)/OFFSET(Radar!$AC$3,COLUMN(),0)
)*DistanceShader!BO17*LightShader!BO17*(IF(OFFSET(Ghosts!$S$41,COLUMN(),0)&lt;ScreenHeight!$E18,
   1,
   (SQRT(OFFSET(Ghosts!$T$41,COLUMN(),0)-OFFSET(Ghosts!$R$41,COLUMN(),0)*ScreenHeight!$D18)-1))+IF(Ghosts!$B$35,IF(Param!$M$21,-1-POWER(0.3,Param!$M$21)/(IF(Param!$M$21&lt;20,LightShader!BO108,OFFSET(LightShader!BO108,Param!$M$21-20,0)
)+POWER(0.3,Param!$M$21)),-2),0))</f>
        <v>3.2143166310707412</v>
      </c>
      <c r="BP17" s="53">
        <f ca="1">IF(ScreenHeight!$B18&lt;OFFSET(Radar!$AC$3,COLUMN(),0),
    Param!$B$38/ScreenHeight!$B18,
    (Param!$B$37+1/(1-OFFSET(Radar!$AD$3,COLUMN(),0)*ScreenHeight!$C18)/Param!$B$39)/OFFSET(Radar!$AC$3,COLUMN(),0)
)*DistanceShader!BP17*LightShader!BP17*(IF(OFFSET(Ghosts!$S$41,COLUMN(),0)&lt;ScreenHeight!$E18,
   1,
   (SQRT(OFFSET(Ghosts!$T$41,COLUMN(),0)-OFFSET(Ghosts!$R$41,COLUMN(),0)*ScreenHeight!$D18)-1))+IF(Ghosts!$B$35,IF(Param!$M$21,-1-POWER(0.3,Param!$M$21)/(IF(Param!$M$21&lt;20,LightShader!BP108,OFFSET(LightShader!BP108,Param!$M$21-20,0)
)+POWER(0.3,Param!$M$21)),-2),0))</f>
        <v>3.2794725620403975</v>
      </c>
      <c r="BQ17" s="53">
        <f ca="1">IF(ScreenHeight!$B18&lt;OFFSET(Radar!$AC$3,COLUMN(),0),
    Param!$B$38/ScreenHeight!$B18,
    (Param!$B$37+1/(1-OFFSET(Radar!$AD$3,COLUMN(),0)*ScreenHeight!$C18)/Param!$B$39)/OFFSET(Radar!$AC$3,COLUMN(),0)
)*DistanceShader!BQ17*LightShader!BQ17*(IF(OFFSET(Ghosts!$S$41,COLUMN(),0)&lt;ScreenHeight!$E18,
   1,
   (SQRT(OFFSET(Ghosts!$T$41,COLUMN(),0)-OFFSET(Ghosts!$R$41,COLUMN(),0)*ScreenHeight!$D18)-1))+IF(Ghosts!$B$35,IF(Param!$M$21,-1-POWER(0.3,Param!$M$21)/(IF(Param!$M$21&lt;20,LightShader!BQ108,OFFSET(LightShader!BQ108,Param!$M$21-20,0)
)+POWER(0.3,Param!$M$21)),-2),0))</f>
        <v>3.3456776985667007</v>
      </c>
      <c r="BR17" s="53">
        <f ca="1">IF(ScreenHeight!$B18&lt;OFFSET(Radar!$AC$3,COLUMN(),0),
    Param!$B$38/ScreenHeight!$B18,
    (Param!$B$37+1/(1-OFFSET(Radar!$AD$3,COLUMN(),0)*ScreenHeight!$C18)/Param!$B$39)/OFFSET(Radar!$AC$3,COLUMN(),0)
)*DistanceShader!BR17*LightShader!BR17*(IF(OFFSET(Ghosts!$S$41,COLUMN(),0)&lt;ScreenHeight!$E18,
   1,
   (SQRT(OFFSET(Ghosts!$T$41,COLUMN(),0)-OFFSET(Ghosts!$R$41,COLUMN(),0)*ScreenHeight!$D18)-1))+IF(Ghosts!$B$35,IF(Param!$M$21,-1-POWER(0.3,Param!$M$21)/(IF(Param!$M$21&lt;20,LightShader!BR108,OFFSET(LightShader!BR108,Param!$M$21-20,0)
)+POWER(0.3,Param!$M$21)),-2),0))</f>
        <v>3.4128386220060074</v>
      </c>
      <c r="BS17" s="53">
        <f ca="1">IF(ScreenHeight!$B18&lt;OFFSET(Radar!$AC$3,COLUMN(),0),
    Param!$B$38/ScreenHeight!$B18,
    (Param!$B$37+1/(1-OFFSET(Radar!$AD$3,COLUMN(),0)*ScreenHeight!$C18)/Param!$B$39)/OFFSET(Radar!$AC$3,COLUMN(),0)
)*DistanceShader!BS17*LightShader!BS17*(IF(OFFSET(Ghosts!$S$41,COLUMN(),0)&lt;ScreenHeight!$E18,
   1,
   (SQRT(OFFSET(Ghosts!$T$41,COLUMN(),0)-OFFSET(Ghosts!$R$41,COLUMN(),0)*ScreenHeight!$D18)-1))+IF(Ghosts!$B$35,IF(Param!$M$21,-1-POWER(0.3,Param!$M$21)/(IF(Param!$M$21&lt;20,LightShader!BS108,OFFSET(LightShader!BS108,Param!$M$21-20,0)
)+POWER(0.3,Param!$M$21)),-2),0))</f>
        <v>3.4808423724848119</v>
      </c>
      <c r="BT17" s="53">
        <f ca="1">IF(ScreenHeight!$B18&lt;OFFSET(Radar!$AC$3,COLUMN(),0),
    Param!$B$38/ScreenHeight!$B18,
    (Param!$B$37+1/(1-OFFSET(Radar!$AD$3,COLUMN(),0)*ScreenHeight!$C18)/Param!$B$39)/OFFSET(Radar!$AC$3,COLUMN(),0)
)*DistanceShader!BT17*LightShader!BT17*(IF(OFFSET(Ghosts!$S$41,COLUMN(),0)&lt;ScreenHeight!$E18,
   1,
   (SQRT(OFFSET(Ghosts!$T$41,COLUMN(),0)-OFFSET(Ghosts!$R$41,COLUMN(),0)*ScreenHeight!$D18)-1))+IF(Ghosts!$B$35,IF(Param!$M$21,-1-POWER(0.3,Param!$M$21)/(IF(Param!$M$21&lt;20,LightShader!BT108,OFFSET(LightShader!BT108,Param!$M$21-20,0)
)+POWER(0.3,Param!$M$21)),-2),0))</f>
        <v>3.5495543858692877</v>
      </c>
      <c r="BU17" s="53">
        <f ca="1">IF(ScreenHeight!$B18&lt;OFFSET(Radar!$AC$3,COLUMN(),0),
    Param!$B$38/ScreenHeight!$B18,
    (Param!$B$37+1/(1-OFFSET(Radar!$AD$3,COLUMN(),0)*ScreenHeight!$C18)/Param!$B$39)/OFFSET(Radar!$AC$3,COLUMN(),0)
)*DistanceShader!BU17*LightShader!BU17*(IF(OFFSET(Ghosts!$S$41,COLUMN(),0)&lt;ScreenHeight!$E18,
   1,
   (SQRT(OFFSET(Ghosts!$T$41,COLUMN(),0)-OFFSET(Ghosts!$R$41,COLUMN(),0)*ScreenHeight!$D18)-1))+IF(Ghosts!$B$35,IF(Param!$M$21,-1-POWER(0.3,Param!$M$21)/(IF(Param!$M$21&lt;20,LightShader!BU108,OFFSET(LightShader!BU108,Param!$M$21-20,0)
)+POWER(0.3,Param!$M$21)),-2),0))</f>
        <v>3.6188164251676862</v>
      </c>
      <c r="BV17" s="53">
        <f ca="1">IF(ScreenHeight!$B18&lt;OFFSET(Radar!$AC$3,COLUMN(),0),
    Param!$B$38/ScreenHeight!$B18,
    (Param!$B$37+1/(1-OFFSET(Radar!$AD$3,COLUMN(),0)*ScreenHeight!$C18)/Param!$B$39)/OFFSET(Radar!$AC$3,COLUMN(),0)
)*DistanceShader!BV17*LightShader!BV17*(IF(OFFSET(Ghosts!$S$41,COLUMN(),0)&lt;ScreenHeight!$E18,
   1,
   (SQRT(OFFSET(Ghosts!$T$41,COLUMN(),0)-OFFSET(Ghosts!$R$41,COLUMN(),0)*ScreenHeight!$D18)-1))+IF(Ghosts!$B$35,IF(Param!$M$21,-1-POWER(0.3,Param!$M$21)/(IF(Param!$M$21&lt;20,LightShader!BV108,OFFSET(LightShader!BV108,Param!$M$21-20,0)
)+POWER(0.3,Param!$M$21)),-2),0))</f>
        <v>3.6884445701845685</v>
      </c>
      <c r="BW17" s="53">
        <f ca="1">IF(ScreenHeight!$B18&lt;OFFSET(Radar!$AC$3,COLUMN(),0),
    Param!$B$38/ScreenHeight!$B18,
    (Param!$B$37+1/(1-OFFSET(Radar!$AD$3,COLUMN(),0)*ScreenHeight!$C18)/Param!$B$39)/OFFSET(Radar!$AC$3,COLUMN(),0)
)*DistanceShader!BW17*LightShader!BW17*(IF(OFFSET(Ghosts!$S$41,COLUMN(),0)&lt;ScreenHeight!$E18,
   1,
   (SQRT(OFFSET(Ghosts!$T$41,COLUMN(),0)-OFFSET(Ghosts!$R$41,COLUMN(),0)*ScreenHeight!$D18)-1))+IF(Ghosts!$B$35,IF(Param!$M$21,-1-POWER(0.3,Param!$M$21)/(IF(Param!$M$21&lt;20,LightShader!BW108,OFFSET(LightShader!BW108,Param!$M$21-20,0)
)+POWER(0.3,Param!$M$21)),-2),0))</f>
        <v>3.7582273466807523</v>
      </c>
      <c r="BX17" s="53">
        <f ca="1">IF(ScreenHeight!$B18&lt;OFFSET(Radar!$AC$3,COLUMN(),0),
    Param!$B$38/ScreenHeight!$B18,
    (Param!$B$37+1/(1-OFFSET(Radar!$AD$3,COLUMN(),0)*ScreenHeight!$C18)/Param!$B$39)/OFFSET(Radar!$AC$3,COLUMN(),0)
)*DistanceShader!BX17*LightShader!BX17*(IF(OFFSET(Ghosts!$S$41,COLUMN(),0)&lt;ScreenHeight!$E18,
   1,
   (SQRT(OFFSET(Ghosts!$T$41,COLUMN(),0)-OFFSET(Ghosts!$R$41,COLUMN(),0)*ScreenHeight!$D18)-1))+IF(Ghosts!$B$35,IF(Param!$M$21,-1-POWER(0.3,Param!$M$21)/(IF(Param!$M$21&lt;20,LightShader!BX108,OFFSET(LightShader!BX108,Param!$M$21-20,0)
)+POWER(0.3,Param!$M$21)),-2),0))</f>
        <v>3.8279240951140023</v>
      </c>
      <c r="BY17" s="53">
        <f ca="1">IF(ScreenHeight!$B18&lt;OFFSET(Radar!$AC$3,COLUMN(),0),
    Param!$B$38/ScreenHeight!$B18,
    (Param!$B$37+1/(1-OFFSET(Radar!$AD$3,COLUMN(),0)*ScreenHeight!$C18)/Param!$B$39)/OFFSET(Radar!$AC$3,COLUMN(),0)
)*DistanceShader!BY17*LightShader!BY17*(IF(OFFSET(Ghosts!$S$41,COLUMN(),0)&lt;ScreenHeight!$E18,
   1,
   (SQRT(OFFSET(Ghosts!$T$41,COLUMN(),0)-OFFSET(Ghosts!$R$41,COLUMN(),0)*ScreenHeight!$D18)-1))+IF(Ghosts!$B$35,IF(Param!$M$21,-1-POWER(0.3,Param!$M$21)/(IF(Param!$M$21&lt;20,LightShader!BY108,OFFSET(LightShader!BY108,Param!$M$21-20,0)
)+POWER(0.3,Param!$M$21)),-2),0))</f>
        <v>3.897263698322829</v>
      </c>
      <c r="BZ17" s="53">
        <f ca="1">IF(ScreenHeight!$B18&lt;OFFSET(Radar!$AC$3,COLUMN(),0),
    Param!$B$38/ScreenHeight!$B18,
    (Param!$B$37+1/(1-OFFSET(Radar!$AD$3,COLUMN(),0)*ScreenHeight!$C18)/Param!$B$39)/OFFSET(Radar!$AC$3,COLUMN(),0)
)*DistanceShader!BZ17*LightShader!BZ17*(IF(OFFSET(Ghosts!$S$41,COLUMN(),0)&lt;ScreenHeight!$E18,
   1,
   (SQRT(OFFSET(Ghosts!$T$41,COLUMN(),0)-OFFSET(Ghosts!$R$41,COLUMN(),0)*ScreenHeight!$D18)-1))+IF(Ghosts!$B$35,IF(Param!$M$21,-1-POWER(0.3,Param!$M$21)/(IF(Param!$M$21&lt;20,LightShader!BZ108,OFFSET(LightShader!BZ108,Param!$M$21-20,0)
)+POWER(0.3,Param!$M$21)),-2),0))</f>
        <v>3.1709440829088802</v>
      </c>
      <c r="CA17" s="53">
        <f ca="1">IF(ScreenHeight!$B18&lt;OFFSET(Radar!$AC$3,COLUMN(),0),
    Param!$B$38/ScreenHeight!$B18,
    (Param!$B$37+1/(1-OFFSET(Radar!$AD$3,COLUMN(),0)*ScreenHeight!$C18)/Param!$B$39)/OFFSET(Radar!$AC$3,COLUMN(),0)
)*DistanceShader!CA17*LightShader!CA17*(IF(OFFSET(Ghosts!$S$41,COLUMN(),0)&lt;ScreenHeight!$E18,
   1,
   (SQRT(OFFSET(Ghosts!$T$41,COLUMN(),0)-OFFSET(Ghosts!$R$41,COLUMN(),0)*ScreenHeight!$D18)-1))+IF(Ghosts!$B$35,IF(Param!$M$21,-1-POWER(0.3,Param!$M$21)/(IF(Param!$M$21&lt;20,LightShader!CA108,OFFSET(LightShader!CA108,Param!$M$21-20,0)
)+POWER(0.3,Param!$M$21)),-2),0))</f>
        <v>3.1816276909282375</v>
      </c>
      <c r="CB17" s="53">
        <f ca="1">IF(ScreenHeight!$B18&lt;OFFSET(Radar!$AC$3,COLUMN(),0),
    Param!$B$38/ScreenHeight!$B18,
    (Param!$B$37+1/(1-OFFSET(Radar!$AD$3,COLUMN(),0)*ScreenHeight!$C18)/Param!$B$39)/OFFSET(Radar!$AC$3,COLUMN(),0)
)*DistanceShader!CB17*LightShader!CB17*(IF(OFFSET(Ghosts!$S$41,COLUMN(),0)&lt;ScreenHeight!$E18,
   1,
   (SQRT(OFFSET(Ghosts!$T$41,COLUMN(),0)-OFFSET(Ghosts!$R$41,COLUMN(),0)*ScreenHeight!$D18)-1))+IF(Ghosts!$B$35,IF(Param!$M$21,-1-POWER(0.3,Param!$M$21)/(IF(Param!$M$21&lt;20,LightShader!CB108,OFFSET(LightShader!CB108,Param!$M$21-20,0)
)+POWER(0.3,Param!$M$21)),-2),0))</f>
        <v>3.1897984185319159</v>
      </c>
      <c r="CC17" s="53">
        <f ca="1">IF(ScreenHeight!$B18&lt;OFFSET(Radar!$AC$3,COLUMN(),0),
    Param!$B$38/ScreenHeight!$B18,
    (Param!$B$37+1/(1-OFFSET(Radar!$AD$3,COLUMN(),0)*ScreenHeight!$C18)/Param!$B$39)/OFFSET(Radar!$AC$3,COLUMN(),0)
)*DistanceShader!CC17*LightShader!CC17*(IF(OFFSET(Ghosts!$S$41,COLUMN(),0)&lt;ScreenHeight!$E18,
   1,
   (SQRT(OFFSET(Ghosts!$T$41,COLUMN(),0)-OFFSET(Ghosts!$R$41,COLUMN(),0)*ScreenHeight!$D18)-1))+IF(Ghosts!$B$35,IF(Param!$M$21,-1-POWER(0.3,Param!$M$21)/(IF(Param!$M$21&lt;20,LightShader!CC108,OFFSET(LightShader!CC108,Param!$M$21-20,0)
)+POWER(0.3,Param!$M$21)),-2),0))</f>
        <v>3.1951983250249829</v>
      </c>
      <c r="CD17" s="53">
        <f ca="1">IF(ScreenHeight!$B18&lt;OFFSET(Radar!$AC$3,COLUMN(),0),
    Param!$B$38/ScreenHeight!$B18,
    (Param!$B$37+1/(1-OFFSET(Radar!$AD$3,COLUMN(),0)*ScreenHeight!$C18)/Param!$B$39)/OFFSET(Radar!$AC$3,COLUMN(),0)
)*DistanceShader!CD17*LightShader!CD17*(IF(OFFSET(Ghosts!$S$41,COLUMN(),0)&lt;ScreenHeight!$E18,
   1,
   (SQRT(OFFSET(Ghosts!$T$41,COLUMN(),0)-OFFSET(Ghosts!$R$41,COLUMN(),0)*ScreenHeight!$D18)-1))+IF(Ghosts!$B$35,IF(Param!$M$21,-1-POWER(0.3,Param!$M$21)/(IF(Param!$M$21&lt;20,LightShader!CD108,OFFSET(LightShader!CD108,Param!$M$21-20,0)
)+POWER(0.3,Param!$M$21)),-2),0))</f>
        <v>3.1975665886246136</v>
      </c>
      <c r="CE17" s="53">
        <f ca="1">IF(ScreenHeight!$B18&lt;OFFSET(Radar!$AC$3,COLUMN(),0),
    Param!$B$38/ScreenHeight!$B18,
    (Param!$B$37+1/(1-OFFSET(Radar!$AD$3,COLUMN(),0)*ScreenHeight!$C18)/Param!$B$39)/OFFSET(Radar!$AC$3,COLUMN(),0)
)*DistanceShader!CE17*LightShader!CE17*(IF(OFFSET(Ghosts!$S$41,COLUMN(),0)&lt;ScreenHeight!$E18,
   1,
   (SQRT(OFFSET(Ghosts!$T$41,COLUMN(),0)-OFFSET(Ghosts!$R$41,COLUMN(),0)*ScreenHeight!$D18)-1))+IF(Ghosts!$B$35,IF(Param!$M$21,-1-POWER(0.3,Param!$M$21)/(IF(Param!$M$21&lt;20,LightShader!CE108,OFFSET(LightShader!CE108,Param!$M$21-20,0)
)+POWER(0.3,Param!$M$21)),-2),0))</f>
        <v>3.1966439515712799</v>
      </c>
      <c r="CF17" s="53">
        <f ca="1">IF(ScreenHeight!$B18&lt;OFFSET(Radar!$AC$3,COLUMN(),0),
    Param!$B$38/ScreenHeight!$B18,
    (Param!$B$37+1/(1-OFFSET(Radar!$AD$3,COLUMN(),0)*ScreenHeight!$C18)/Param!$B$39)/OFFSET(Radar!$AC$3,COLUMN(),0)
)*DistanceShader!CF17*LightShader!CF17*(IF(OFFSET(Ghosts!$S$41,COLUMN(),0)&lt;ScreenHeight!$E18,
   1,
   (SQRT(OFFSET(Ghosts!$T$41,COLUMN(),0)-OFFSET(Ghosts!$R$41,COLUMN(),0)*ScreenHeight!$D18)-1))+IF(Ghosts!$B$35,IF(Param!$M$21,-1-POWER(0.3,Param!$M$21)/(IF(Param!$M$21&lt;20,LightShader!CF108,OFFSET(LightShader!CF108,Param!$M$21-20,0)
)+POWER(0.3,Param!$M$21)),-2),0))</f>
        <v>3.1921779013966369</v>
      </c>
      <c r="CG17" s="53">
        <f ca="1">IF(ScreenHeight!$B18&lt;OFFSET(Radar!$AC$3,COLUMN(),0),
    Param!$B$38/ScreenHeight!$B18,
    (Param!$B$37+1/(1-OFFSET(Radar!$AD$3,COLUMN(),0)*ScreenHeight!$C18)/Param!$B$39)/OFFSET(Radar!$AC$3,COLUMN(),0)
)*DistanceShader!CG17*LightShader!CG17*(IF(OFFSET(Ghosts!$S$41,COLUMN(),0)&lt;ScreenHeight!$E18,
   1,
   (SQRT(OFFSET(Ghosts!$T$41,COLUMN(),0)-OFFSET(Ghosts!$R$41,COLUMN(),0)*ScreenHeight!$D18)-1))+IF(Ghosts!$B$35,IF(Param!$M$21,-1-POWER(0.3,Param!$M$21)/(IF(Param!$M$21&lt;20,LightShader!CG108,OFFSET(LightShader!CG108,Param!$M$21-20,0)
)+POWER(0.3,Param!$M$21)),-2),0))</f>
        <v>4.3966523246686871</v>
      </c>
      <c r="CH17" s="53">
        <f ca="1">IF(ScreenHeight!$B18&lt;OFFSET(Radar!$AC$3,COLUMN(),0),
    Param!$B$38/ScreenHeight!$B18,
    (Param!$B$37+1/(1-OFFSET(Radar!$AD$3,COLUMN(),0)*ScreenHeight!$C18)/Param!$B$39)/OFFSET(Radar!$AC$3,COLUMN(),0)
)*DistanceShader!CH17*LightShader!CH17*(IF(OFFSET(Ghosts!$S$41,COLUMN(),0)&lt;ScreenHeight!$E18,
   1,
   (SQRT(OFFSET(Ghosts!$T$41,COLUMN(),0)-OFFSET(Ghosts!$R$41,COLUMN(),0)*ScreenHeight!$D18)-1))+IF(Ghosts!$B$35,IF(Param!$M$21,-1-POWER(0.3,Param!$M$21)/(IF(Param!$M$21&lt;20,LightShader!CH108,OFFSET(LightShader!CH108,Param!$M$21-20,0)
)+POWER(0.3,Param!$M$21)),-2),0))</f>
        <v>4.4458291439851383</v>
      </c>
      <c r="CI17" s="53">
        <f ca="1">IF(ScreenHeight!$B18&lt;OFFSET(Radar!$AC$3,COLUMN(),0),
    Param!$B$38/ScreenHeight!$B18,
    (Param!$B$37+1/(1-OFFSET(Radar!$AD$3,COLUMN(),0)*ScreenHeight!$C18)/Param!$B$39)/OFFSET(Radar!$AC$3,COLUMN(),0)
)*DistanceShader!CI17*LightShader!CI17*(IF(OFFSET(Ghosts!$S$41,COLUMN(),0)&lt;ScreenHeight!$E18,
   1,
   (SQRT(OFFSET(Ghosts!$T$41,COLUMN(),0)-OFFSET(Ghosts!$R$41,COLUMN(),0)*ScreenHeight!$D18)-1))+IF(Ghosts!$B$35,IF(Param!$M$21,-1-POWER(0.3,Param!$M$21)/(IF(Param!$M$21&lt;20,LightShader!CI108,OFFSET(LightShader!CI108,Param!$M$21-20,0)
)+POWER(0.3,Param!$M$21)),-2),0))</f>
        <v>4.4905345983026947</v>
      </c>
      <c r="CJ17" s="53">
        <f ca="1">IF(ScreenHeight!$B18&lt;OFFSET(Radar!$AC$3,COLUMN(),0),
    Param!$B$38/ScreenHeight!$B18,
    (Param!$B$37+1/(1-OFFSET(Radar!$AD$3,COLUMN(),0)*ScreenHeight!$C18)/Param!$B$39)/OFFSET(Radar!$AC$3,COLUMN(),0)
)*DistanceShader!CJ17*LightShader!CJ17*(IF(OFFSET(Ghosts!$S$41,COLUMN(),0)&lt;ScreenHeight!$E18,
   1,
   (SQRT(OFFSET(Ghosts!$T$41,COLUMN(),0)-OFFSET(Ghosts!$R$41,COLUMN(),0)*ScreenHeight!$D18)-1))+IF(Ghosts!$B$35,IF(Param!$M$21,-1-POWER(0.3,Param!$M$21)/(IF(Param!$M$21&lt;20,LightShader!CJ108,OFFSET(LightShader!CJ108,Param!$M$21-20,0)
)+POWER(0.3,Param!$M$21)),-2),0))</f>
        <v>4.5303243172299679</v>
      </c>
      <c r="CK17" s="53">
        <f ca="1">IF(ScreenHeight!$B18&lt;OFFSET(Radar!$AC$3,COLUMN(),0),
    Param!$B$38/ScreenHeight!$B18,
    (Param!$B$37+1/(1-OFFSET(Radar!$AD$3,COLUMN(),0)*ScreenHeight!$C18)/Param!$B$39)/OFFSET(Radar!$AC$3,COLUMN(),0)
)*DistanceShader!CK17*LightShader!CK17*(IF(OFFSET(Ghosts!$S$41,COLUMN(),0)&lt;ScreenHeight!$E18,
   1,
   (SQRT(OFFSET(Ghosts!$T$41,COLUMN(),0)-OFFSET(Ghosts!$R$41,COLUMN(),0)*ScreenHeight!$D18)-1))+IF(Ghosts!$B$35,IF(Param!$M$21,-1-POWER(0.3,Param!$M$21)/(IF(Param!$M$21&lt;20,LightShader!CK108,OFFSET(LightShader!CK108,Param!$M$21-20,0)
)+POWER(0.3,Param!$M$21)),-2),0))</f>
        <v>4.5647828578374199</v>
      </c>
      <c r="CL17" s="53">
        <f ca="1">IF(ScreenHeight!$B18&lt;OFFSET(Radar!$AC$3,COLUMN(),0),
    Param!$B$38/ScreenHeight!$B18,
    (Param!$B$37+1/(1-OFFSET(Radar!$AD$3,COLUMN(),0)*ScreenHeight!$C18)/Param!$B$39)/OFFSET(Radar!$AC$3,COLUMN(),0)
)*DistanceShader!CL17*LightShader!CL17*(IF(OFFSET(Ghosts!$S$41,COLUMN(),0)&lt;ScreenHeight!$E18,
   1,
   (SQRT(OFFSET(Ghosts!$T$41,COLUMN(),0)-OFFSET(Ghosts!$R$41,COLUMN(),0)*ScreenHeight!$D18)-1))+IF(Ghosts!$B$35,IF(Param!$M$21,-1-POWER(0.3,Param!$M$21)/(IF(Param!$M$21&lt;20,LightShader!CL108,OFFSET(LightShader!CL108,Param!$M$21-20,0)
)+POWER(0.3,Param!$M$21)),-2),0))</f>
        <v>4.5935348088490739</v>
      </c>
      <c r="CM17" s="53">
        <f ca="1">IF(ScreenHeight!$B18&lt;OFFSET(Radar!$AC$3,COLUMN(),0),
    Param!$B$38/ScreenHeight!$B18,
    (Param!$B$37+1/(1-OFFSET(Radar!$AD$3,COLUMN(),0)*ScreenHeight!$C18)/Param!$B$39)/OFFSET(Radar!$AC$3,COLUMN(),0)
)*DistanceShader!CM17*LightShader!CM17*(IF(OFFSET(Ghosts!$S$41,COLUMN(),0)&lt;ScreenHeight!$E18,
   1,
   (SQRT(OFFSET(Ghosts!$T$41,COLUMN(),0)-OFFSET(Ghosts!$R$41,COLUMN(),0)*ScreenHeight!$D18)-1))+IF(Ghosts!$B$35,IF(Param!$M$21,-1-POWER(0.3,Param!$M$21)/(IF(Param!$M$21&lt;20,LightShader!CM108,OFFSET(LightShader!CM108,Param!$M$21-20,0)
)+POWER(0.3,Param!$M$21)),-2),0))</f>
        <v>4.6162555382230313</v>
      </c>
      <c r="CN17" s="53">
        <f ca="1">IF(ScreenHeight!$B18&lt;OFFSET(Radar!$AC$3,COLUMN(),0),
    Param!$B$38/ScreenHeight!$B18,
    (Param!$B$37+1/(1-OFFSET(Radar!$AD$3,COLUMN(),0)*ScreenHeight!$C18)/Param!$B$39)/OFFSET(Radar!$AC$3,COLUMN(),0)
)*DistanceShader!CN17*LightShader!CN17*(IF(OFFSET(Ghosts!$S$41,COLUMN(),0)&lt;ScreenHeight!$E18,
   1,
   (SQRT(OFFSET(Ghosts!$T$41,COLUMN(),0)-OFFSET(Ghosts!$R$41,COLUMN(),0)*ScreenHeight!$D18)-1))+IF(Ghosts!$B$35,IF(Param!$M$21,-1-POWER(0.3,Param!$M$21)/(IF(Param!$M$21&lt;20,LightShader!CN108,OFFSET(LightShader!CN108,Param!$M$21-20,0)
)+POWER(0.3,Param!$M$21)),-2),0))</f>
        <v>4.6326810238193694</v>
      </c>
      <c r="CO17" s="53">
        <f ca="1">IF(ScreenHeight!$B18&lt;OFFSET(Radar!$AC$3,COLUMN(),0),
    Param!$B$38/ScreenHeight!$B18,
    (Param!$B$37+1/(1-OFFSET(Radar!$AD$3,COLUMN(),0)*ScreenHeight!$C18)/Param!$B$39)/OFFSET(Radar!$AC$3,COLUMN(),0)
)*DistanceShader!CO17*LightShader!CO17*(IF(OFFSET(Ghosts!$S$41,COLUMN(),0)&lt;ScreenHeight!$E18,
   1,
   (SQRT(OFFSET(Ghosts!$T$41,COLUMN(),0)-OFFSET(Ghosts!$R$41,COLUMN(),0)*ScreenHeight!$D18)-1))+IF(Ghosts!$B$35,IF(Param!$M$21,-1-POWER(0.3,Param!$M$21)/(IF(Param!$M$21&lt;20,LightShader!CO108,OFFSET(LightShader!CO108,Param!$M$21-20,0)
)+POWER(0.3,Param!$M$21)),-2),0))</f>
        <v>4.6426162107493463</v>
      </c>
      <c r="CP17" s="53">
        <f ca="1">IF(ScreenHeight!$B18&lt;OFFSET(Radar!$AC$3,COLUMN(),0),
    Param!$B$38/ScreenHeight!$B18,
    (Param!$B$37+1/(1-OFFSET(Radar!$AD$3,COLUMN(),0)*ScreenHeight!$C18)/Param!$B$39)/OFFSET(Radar!$AC$3,COLUMN(),0)
)*DistanceShader!CP17*LightShader!CP17*(IF(OFFSET(Ghosts!$S$41,COLUMN(),0)&lt;ScreenHeight!$E18,
   1,
   (SQRT(OFFSET(Ghosts!$T$41,COLUMN(),0)-OFFSET(Ghosts!$R$41,COLUMN(),0)*ScreenHeight!$D18)-1))+IF(Ghosts!$B$35,IF(Param!$M$21,-1-POWER(0.3,Param!$M$21)/(IF(Param!$M$21&lt;20,LightShader!CP108,OFFSET(LightShader!CP108,Param!$M$21-20,0)
)+POWER(0.3,Param!$M$21)),-2),0))</f>
        <v>4.645941392048206</v>
      </c>
      <c r="CQ17" s="53">
        <f ca="1">IF(ScreenHeight!$B18&lt;OFFSET(Radar!$AC$3,COLUMN(),0),
    Param!$B$38/ScreenHeight!$B18,
    (Param!$B$37+1/(1-OFFSET(Radar!$AD$3,COLUMN(),0)*ScreenHeight!$C18)/Param!$B$39)/OFFSET(Radar!$AC$3,COLUMN(),0)
)*DistanceShader!CQ17*LightShader!CQ17*(IF(OFFSET(Ghosts!$S$41,COLUMN(),0)&lt;ScreenHeight!$E18,
   1,
   (SQRT(OFFSET(Ghosts!$T$41,COLUMN(),0)-OFFSET(Ghosts!$R$41,COLUMN(),0)*ScreenHeight!$D18)-1))+IF(Ghosts!$B$35,IF(Param!$M$21,-1-POWER(0.3,Param!$M$21)/(IF(Param!$M$21&lt;20,LightShader!CQ108,OFFSET(LightShader!CQ108,Param!$M$21-20,0)
)+POWER(0.3,Param!$M$21)),-2),0))</f>
        <v>4.6426162107493463</v>
      </c>
      <c r="CR17" s="53">
        <f ca="1">IF(ScreenHeight!$B18&lt;OFFSET(Radar!$AC$3,COLUMN(),0),
    Param!$B$38/ScreenHeight!$B18,
    (Param!$B$37+1/(1-OFFSET(Radar!$AD$3,COLUMN(),0)*ScreenHeight!$C18)/Param!$B$39)/OFFSET(Radar!$AC$3,COLUMN(),0)
)*DistanceShader!CR17*LightShader!CR17*(IF(OFFSET(Ghosts!$S$41,COLUMN(),0)&lt;ScreenHeight!$E18,
   1,
   (SQRT(OFFSET(Ghosts!$T$41,COLUMN(),0)-OFFSET(Ghosts!$R$41,COLUMN(),0)*ScreenHeight!$D18)-1))+IF(Ghosts!$B$35,IF(Param!$M$21,-1-POWER(0.3,Param!$M$21)/(IF(Param!$M$21&lt;20,LightShader!CR108,OFFSET(LightShader!CR108,Param!$M$21-20,0)
)+POWER(0.3,Param!$M$21)),-2),0))</f>
        <v>4.6326810238193694</v>
      </c>
      <c r="CS17" s="53">
        <f ca="1">IF(ScreenHeight!$B18&lt;OFFSET(Radar!$AC$3,COLUMN(),0),
    Param!$B$38/ScreenHeight!$B18,
    (Param!$B$37+1/(1-OFFSET(Radar!$AD$3,COLUMN(),0)*ScreenHeight!$C18)/Param!$B$39)/OFFSET(Radar!$AC$3,COLUMN(),0)
)*DistanceShader!CS17*LightShader!CS17*(IF(OFFSET(Ghosts!$S$41,COLUMN(),0)&lt;ScreenHeight!$E18,
   1,
   (SQRT(OFFSET(Ghosts!$T$41,COLUMN(),0)-OFFSET(Ghosts!$R$41,COLUMN(),0)*ScreenHeight!$D18)-1))+IF(Ghosts!$B$35,IF(Param!$M$21,-1-POWER(0.3,Param!$M$21)/(IF(Param!$M$21&lt;20,LightShader!CS108,OFFSET(LightShader!CS108,Param!$M$21-20,0)
)+POWER(0.3,Param!$M$21)),-2),0))</f>
        <v>4.6162555382230313</v>
      </c>
      <c r="CT17" s="53">
        <f ca="1">IF(ScreenHeight!$B18&lt;OFFSET(Radar!$AC$3,COLUMN(),0),
    Param!$B$38/ScreenHeight!$B18,
    (Param!$B$37+1/(1-OFFSET(Radar!$AD$3,COLUMN(),0)*ScreenHeight!$C18)/Param!$B$39)/OFFSET(Radar!$AC$3,COLUMN(),0)
)*DistanceShader!CT17*LightShader!CT17*(IF(OFFSET(Ghosts!$S$41,COLUMN(),0)&lt;ScreenHeight!$E18,
   1,
   (SQRT(OFFSET(Ghosts!$T$41,COLUMN(),0)-OFFSET(Ghosts!$R$41,COLUMN(),0)*ScreenHeight!$D18)-1))+IF(Ghosts!$B$35,IF(Param!$M$21,-1-POWER(0.3,Param!$M$21)/(IF(Param!$M$21&lt;20,LightShader!CT108,OFFSET(LightShader!CT108,Param!$M$21-20,0)
)+POWER(0.3,Param!$M$21)),-2),0))</f>
        <v>4.5935348088490739</v>
      </c>
      <c r="CU17" s="53">
        <f ca="1">IF(ScreenHeight!$B18&lt;OFFSET(Radar!$AC$3,COLUMN(),0),
    Param!$B$38/ScreenHeight!$B18,
    (Param!$B$37+1/(1-OFFSET(Radar!$AD$3,COLUMN(),0)*ScreenHeight!$C18)/Param!$B$39)/OFFSET(Radar!$AC$3,COLUMN(),0)
)*DistanceShader!CU17*LightShader!CU17*(IF(OFFSET(Ghosts!$S$41,COLUMN(),0)&lt;ScreenHeight!$E18,
   1,
   (SQRT(OFFSET(Ghosts!$T$41,COLUMN(),0)-OFFSET(Ghosts!$R$41,COLUMN(),0)*ScreenHeight!$D18)-1))+IF(Ghosts!$B$35,IF(Param!$M$21,-1-POWER(0.3,Param!$M$21)/(IF(Param!$M$21&lt;20,LightShader!CU108,OFFSET(LightShader!CU108,Param!$M$21-20,0)
)+POWER(0.3,Param!$M$21)),-2),0))</f>
        <v>4.5647828578374199</v>
      </c>
      <c r="CV17" s="53">
        <f ca="1">IF(ScreenHeight!$B18&lt;OFFSET(Radar!$AC$3,COLUMN(),0),
    Param!$B$38/ScreenHeight!$B18,
    (Param!$B$37+1/(1-OFFSET(Radar!$AD$3,COLUMN(),0)*ScreenHeight!$C18)/Param!$B$39)/OFFSET(Radar!$AC$3,COLUMN(),0)
)*DistanceShader!CV17*LightShader!CV17*(IF(OFFSET(Ghosts!$S$41,COLUMN(),0)&lt;ScreenHeight!$E18,
   1,
   (SQRT(OFFSET(Ghosts!$T$41,COLUMN(),0)-OFFSET(Ghosts!$R$41,COLUMN(),0)*ScreenHeight!$D18)-1))+IF(Ghosts!$B$35,IF(Param!$M$21,-1-POWER(0.3,Param!$M$21)/(IF(Param!$M$21&lt;20,LightShader!CV108,OFFSET(LightShader!CV108,Param!$M$21-20,0)
)+POWER(0.3,Param!$M$21)),-2),0))</f>
        <v>4.5303243172299679</v>
      </c>
      <c r="CW17" s="53">
        <f ca="1">IF(ScreenHeight!$B18&lt;OFFSET(Radar!$AC$3,COLUMN(),0),
    Param!$B$38/ScreenHeight!$B18,
    (Param!$B$37+1/(1-OFFSET(Radar!$AD$3,COLUMN(),0)*ScreenHeight!$C18)/Param!$B$39)/OFFSET(Radar!$AC$3,COLUMN(),0)
)*DistanceShader!CW17*LightShader!CW17*(IF(OFFSET(Ghosts!$S$41,COLUMN(),0)&lt;ScreenHeight!$E18,
   1,
   (SQRT(OFFSET(Ghosts!$T$41,COLUMN(),0)-OFFSET(Ghosts!$R$41,COLUMN(),0)*ScreenHeight!$D18)-1))+IF(Ghosts!$B$35,IF(Param!$M$21,-1-POWER(0.3,Param!$M$21)/(IF(Param!$M$21&lt;20,LightShader!CW108,OFFSET(LightShader!CW108,Param!$M$21-20,0)
)+POWER(0.3,Param!$M$21)),-2),0))</f>
        <v>4.4905345983026947</v>
      </c>
      <c r="CX17" s="53">
        <f ca="1">IF(ScreenHeight!$B18&lt;OFFSET(Radar!$AC$3,COLUMN(),0),
    Param!$B$38/ScreenHeight!$B18,
    (Param!$B$37+1/(1-OFFSET(Radar!$AD$3,COLUMN(),0)*ScreenHeight!$C18)/Param!$B$39)/OFFSET(Radar!$AC$3,COLUMN(),0)
)*DistanceShader!CX17*LightShader!CX17*(IF(OFFSET(Ghosts!$S$41,COLUMN(),0)&lt;ScreenHeight!$E18,
   1,
   (SQRT(OFFSET(Ghosts!$T$41,COLUMN(),0)-OFFSET(Ghosts!$R$41,COLUMN(),0)*ScreenHeight!$D18)-1))+IF(Ghosts!$B$35,IF(Param!$M$21,-1-POWER(0.3,Param!$M$21)/(IF(Param!$M$21&lt;20,LightShader!CX108,OFFSET(LightShader!CX108,Param!$M$21-20,0)
)+POWER(0.3,Param!$M$21)),-2),0))</f>
        <v>4.4458291439851383</v>
      </c>
      <c r="CY17" s="53">
        <f ca="1">IF(ScreenHeight!$B18&lt;OFFSET(Radar!$AC$3,COLUMN(),0),
    Param!$B$38/ScreenHeight!$B18,
    (Param!$B$37+1/(1-OFFSET(Radar!$AD$3,COLUMN(),0)*ScreenHeight!$C18)/Param!$B$39)/OFFSET(Radar!$AC$3,COLUMN(),0)
)*DistanceShader!CY17*LightShader!CY17*(IF(OFFSET(Ghosts!$S$41,COLUMN(),0)&lt;ScreenHeight!$E18,
   1,
   (SQRT(OFFSET(Ghosts!$T$41,COLUMN(),0)-OFFSET(Ghosts!$R$41,COLUMN(),0)*ScreenHeight!$D18)-1))+IF(Ghosts!$B$35,IF(Param!$M$21,-1-POWER(0.3,Param!$M$21)/(IF(Param!$M$21&lt;20,LightShader!CY108,OFFSET(LightShader!CY108,Param!$M$21-20,0)
)+POWER(0.3,Param!$M$21)),-2),0))</f>
        <v>4.3966523246686871</v>
      </c>
      <c r="CZ17" s="53">
        <f ca="1">IF(ScreenHeight!$B18&lt;OFFSET(Radar!$AC$3,COLUMN(),0),
    Param!$B$38/ScreenHeight!$B18,
    (Param!$B$37+1/(1-OFFSET(Radar!$AD$3,COLUMN(),0)*ScreenHeight!$C18)/Param!$B$39)/OFFSET(Radar!$AC$3,COLUMN(),0)
)*DistanceShader!CZ17*LightShader!CZ17*(IF(OFFSET(Ghosts!$S$41,COLUMN(),0)&lt;ScreenHeight!$E18,
   1,
   (SQRT(OFFSET(Ghosts!$T$41,COLUMN(),0)-OFFSET(Ghosts!$R$41,COLUMN(),0)*ScreenHeight!$D18)-1))+IF(Ghosts!$B$35,IF(Param!$M$21,-1-POWER(0.3,Param!$M$21)/(IF(Param!$M$21&lt;20,LightShader!CZ108,OFFSET(LightShader!CZ108,Param!$M$21-20,0)
)+POWER(0.3,Param!$M$21)),-2),0))</f>
        <v>4.3434664977236137</v>
      </c>
      <c r="DA17" s="53">
        <f ca="1">IF(ScreenHeight!$B18&lt;OFFSET(Radar!$AC$3,COLUMN(),0),
    Param!$B$38/ScreenHeight!$B18,
    (Param!$B$37+1/(1-OFFSET(Radar!$AD$3,COLUMN(),0)*ScreenHeight!$C18)/Param!$B$39)/OFFSET(Radar!$AC$3,COLUMN(),0)
)*DistanceShader!DA17*LightShader!DA17*(IF(OFFSET(Ghosts!$S$41,COLUMN(),0)&lt;ScreenHeight!$E18,
   1,
   (SQRT(OFFSET(Ghosts!$T$41,COLUMN(),0)-OFFSET(Ghosts!$R$41,COLUMN(),0)*ScreenHeight!$D18)-1))+IF(Ghosts!$B$35,IF(Param!$M$21,-1-POWER(0.3,Param!$M$21)/(IF(Param!$M$21&lt;20,LightShader!DA108,OFFSET(LightShader!DA108,Param!$M$21-20,0)
)+POWER(0.3,Param!$M$21)),-2),0))</f>
        <v>4.2867416769297986</v>
      </c>
      <c r="DB17" s="53">
        <f ca="1">IF(ScreenHeight!$B18&lt;OFFSET(Radar!$AC$3,COLUMN(),0),
    Param!$B$38/ScreenHeight!$B18,
    (Param!$B$37+1/(1-OFFSET(Radar!$AD$3,COLUMN(),0)*ScreenHeight!$C18)/Param!$B$39)/OFFSET(Radar!$AC$3,COLUMN(),0)
)*DistanceShader!DB17*LightShader!DB17*(IF(OFFSET(Ghosts!$S$41,COLUMN(),0)&lt;ScreenHeight!$E18,
   1,
   (SQRT(OFFSET(Ghosts!$T$41,COLUMN(),0)-OFFSET(Ghosts!$R$41,COLUMN(),0)*ScreenHeight!$D18)-1))+IF(Ghosts!$B$35,IF(Param!$M$21,-1-POWER(0.3,Param!$M$21)/(IF(Param!$M$21&lt;20,LightShader!DB108,OFFSET(LightShader!DB108,Param!$M$21-20,0)
)+POWER(0.3,Param!$M$21)),-2),0))</f>
        <v>4.2269461619196251</v>
      </c>
      <c r="DC17" s="53">
        <f ca="1">IF(ScreenHeight!$B18&lt;OFFSET(Radar!$AC$3,COLUMN(),0),
    Param!$B$38/ScreenHeight!$B18,
    (Param!$B$37+1/(1-OFFSET(Radar!$AD$3,COLUMN(),0)*ScreenHeight!$C18)/Param!$B$39)/OFFSET(Radar!$AC$3,COLUMN(),0)
)*DistanceShader!DC17*LightShader!DC17*(IF(OFFSET(Ghosts!$S$41,COLUMN(),0)&lt;ScreenHeight!$E18,
   1,
   (SQRT(OFFSET(Ghosts!$T$41,COLUMN(),0)-OFFSET(Ghosts!$R$41,COLUMN(),0)*ScreenHeight!$D18)-1))+IF(Ghosts!$B$35,IF(Param!$M$21,-1-POWER(0.3,Param!$M$21)/(IF(Param!$M$21&lt;20,LightShader!DC108,OFFSET(LightShader!DC108,Param!$M$21-20,0)
)+POWER(0.3,Param!$M$21)),-2),0))</f>
        <v>4.1645383720968434</v>
      </c>
      <c r="DD17" s="53">
        <f ca="1">IF(ScreenHeight!$B18&lt;OFFSET(Radar!$AC$3,COLUMN(),0),
    Param!$B$38/ScreenHeight!$B18,
    (Param!$B$37+1/(1-OFFSET(Radar!$AD$3,COLUMN(),0)*ScreenHeight!$C18)/Param!$B$39)/OFFSET(Radar!$AC$3,COLUMN(),0)
)*DistanceShader!DD17*LightShader!DD17*(IF(OFFSET(Ghosts!$S$41,COLUMN(),0)&lt;ScreenHeight!$E18,
   1,
   (SQRT(OFFSET(Ghosts!$T$41,COLUMN(),0)-OFFSET(Ghosts!$R$41,COLUMN(),0)*ScreenHeight!$D18)-1))+IF(Ghosts!$B$35,IF(Param!$M$21,-1-POWER(0.3,Param!$M$21)/(IF(Param!$M$21&lt;20,LightShader!DD108,OFFSET(LightShader!DD108,Param!$M$21-20,0)
)+POWER(0.3,Param!$M$21)),-2),0))</f>
        <v>4.0999600254117503</v>
      </c>
      <c r="DE17" s="53">
        <f ca="1">IF(ScreenHeight!$B18&lt;OFFSET(Radar!$AC$3,COLUMN(),0),
    Param!$B$38/ScreenHeight!$B18,
    (Param!$B$37+1/(1-OFFSET(Radar!$AD$3,COLUMN(),0)*ScreenHeight!$C18)/Param!$B$39)/OFFSET(Radar!$AC$3,COLUMN(),0)
)*DistanceShader!DE17*LightShader!DE17*(IF(OFFSET(Ghosts!$S$41,COLUMN(),0)&lt;ScreenHeight!$E18,
   1,
   (SQRT(OFFSET(Ghosts!$T$41,COLUMN(),0)-OFFSET(Ghosts!$R$41,COLUMN(),0)*ScreenHeight!$D18)-1))+IF(Ghosts!$B$35,IF(Param!$M$21,-1-POWER(0.3,Param!$M$21)/(IF(Param!$M$21&lt;20,LightShader!DE108,OFFSET(LightShader!DE108,Param!$M$21-20,0)
)+POWER(0.3,Param!$M$21)),-2),0))</f>
        <v>4.0336307084242717</v>
      </c>
      <c r="DF17" s="53">
        <f ca="1">IF(ScreenHeight!$B18&lt;OFFSET(Radar!$AC$3,COLUMN(),0),
    Param!$B$38/ScreenHeight!$B18,
    (Param!$B$37+1/(1-OFFSET(Radar!$AD$3,COLUMN(),0)*ScreenHeight!$C18)/Param!$B$39)/OFFSET(Radar!$AC$3,COLUMN(),0)
)*DistanceShader!DF17*LightShader!DF17*(IF(OFFSET(Ghosts!$S$41,COLUMN(),0)&lt;ScreenHeight!$E18,
   1,
   (SQRT(OFFSET(Ghosts!$T$41,COLUMN(),0)-OFFSET(Ghosts!$R$41,COLUMN(),0)*ScreenHeight!$D18)-1))+IF(Ghosts!$B$35,IF(Param!$M$21,-1-POWER(0.3,Param!$M$21)/(IF(Param!$M$21&lt;20,LightShader!DF108,OFFSET(LightShader!DF108,Param!$M$21-20,0)
)+POWER(0.3,Param!$M$21)),-2),0))</f>
        <v>3.9659438058849577</v>
      </c>
      <c r="DG17" s="53">
        <f ca="1">IF(ScreenHeight!$B18&lt;OFFSET(Radar!$AC$3,COLUMN(),0),
    Param!$B$38/ScreenHeight!$B18,
    (Param!$B$37+1/(1-OFFSET(Radar!$AD$3,COLUMN(),0)*ScreenHeight!$C18)/Param!$B$39)/OFFSET(Radar!$AC$3,COLUMN(),0)
)*DistanceShader!DG17*LightShader!DG17*(IF(OFFSET(Ghosts!$S$41,COLUMN(),0)&lt;ScreenHeight!$E18,
   1,
   (SQRT(OFFSET(Ghosts!$T$41,COLUMN(),0)-OFFSET(Ghosts!$R$41,COLUMN(),0)*ScreenHeight!$D18)-1))+IF(Ghosts!$B$35,IF(Param!$M$21,-1-POWER(0.3,Param!$M$21)/(IF(Param!$M$21&lt;20,LightShader!DG108,OFFSET(LightShader!DG108,Param!$M$21-20,0)
)+POWER(0.3,Param!$M$21)),-2),0))</f>
        <v>3.897263698322829</v>
      </c>
      <c r="DH17" s="53">
        <f ca="1">IF(ScreenHeight!$B18&lt;OFFSET(Radar!$AC$3,COLUMN(),0),
    Param!$B$38/ScreenHeight!$B18,
    (Param!$B$37+1/(1-OFFSET(Radar!$AD$3,COLUMN(),0)*ScreenHeight!$C18)/Param!$B$39)/OFFSET(Radar!$AC$3,COLUMN(),0)
)*DistanceShader!DH17*LightShader!DH17*(IF(OFFSET(Ghosts!$S$41,COLUMN(),0)&lt;ScreenHeight!$E18,
   1,
   (SQRT(OFFSET(Ghosts!$T$41,COLUMN(),0)-OFFSET(Ghosts!$R$41,COLUMN(),0)*ScreenHeight!$D18)-1))+IF(Ghosts!$B$35,IF(Param!$M$21,-1-POWER(0.3,Param!$M$21)/(IF(Param!$M$21&lt;20,LightShader!DH108,OFFSET(LightShader!DH108,Param!$M$21-20,0)
)+POWER(0.3,Param!$M$21)),-2),0))</f>
        <v>3.8279240951140023</v>
      </c>
      <c r="DI17" s="53">
        <f ca="1">IF(ScreenHeight!$B18&lt;OFFSET(Radar!$AC$3,COLUMN(),0),
    Param!$B$38/ScreenHeight!$B18,
    (Param!$B$37+1/(1-OFFSET(Radar!$AD$3,COLUMN(),0)*ScreenHeight!$C18)/Param!$B$39)/OFFSET(Radar!$AC$3,COLUMN(),0)
)*DistanceShader!DI17*LightShader!DI17*(IF(OFFSET(Ghosts!$S$41,COLUMN(),0)&lt;ScreenHeight!$E18,
   1,
   (SQRT(OFFSET(Ghosts!$T$41,COLUMN(),0)-OFFSET(Ghosts!$R$41,COLUMN(),0)*ScreenHeight!$D18)-1))+IF(Ghosts!$B$35,IF(Param!$M$21,-1-POWER(0.3,Param!$M$21)/(IF(Param!$M$21&lt;20,LightShader!DI108,OFFSET(LightShader!DI108,Param!$M$21-20,0)
)+POWER(0.3,Param!$M$21)),-2),0))</f>
        <v>3.7582273466807523</v>
      </c>
      <c r="DJ17" s="53">
        <f ca="1">IF(ScreenHeight!$B18&lt;OFFSET(Radar!$AC$3,COLUMN(),0),
    Param!$B$38/ScreenHeight!$B18,
    (Param!$B$37+1/(1-OFFSET(Radar!$AD$3,COLUMN(),0)*ScreenHeight!$C18)/Param!$B$39)/OFFSET(Radar!$AC$3,COLUMN(),0)
)*DistanceShader!DJ17*LightShader!DJ17*(IF(OFFSET(Ghosts!$S$41,COLUMN(),0)&lt;ScreenHeight!$E18,
   1,
   (SQRT(OFFSET(Ghosts!$T$41,COLUMN(),0)-OFFSET(Ghosts!$R$41,COLUMN(),0)*ScreenHeight!$D18)-1))+IF(Ghosts!$B$35,IF(Param!$M$21,-1-POWER(0.3,Param!$M$21)/(IF(Param!$M$21&lt;20,LightShader!DJ108,OFFSET(LightShader!DJ108,Param!$M$21-20,0)
)+POWER(0.3,Param!$M$21)),-2),0))</f>
        <v>3.6884445701845685</v>
      </c>
      <c r="DK17" s="53">
        <f ca="1">IF(ScreenHeight!$B18&lt;OFFSET(Radar!$AC$3,COLUMN(),0),
    Param!$B$38/ScreenHeight!$B18,
    (Param!$B$37+1/(1-OFFSET(Radar!$AD$3,COLUMN(),0)*ScreenHeight!$C18)/Param!$B$39)/OFFSET(Radar!$AC$3,COLUMN(),0)
)*DistanceShader!DK17*LightShader!DK17*(IF(OFFSET(Ghosts!$S$41,COLUMN(),0)&lt;ScreenHeight!$E18,
   1,
   (SQRT(OFFSET(Ghosts!$T$41,COLUMN(),0)-OFFSET(Ghosts!$R$41,COLUMN(),0)*ScreenHeight!$D18)-1))+IF(Ghosts!$B$35,IF(Param!$M$21,-1-POWER(0.3,Param!$M$21)/(IF(Param!$M$21&lt;20,LightShader!DK108,OFFSET(LightShader!DK108,Param!$M$21-20,0)
)+POWER(0.3,Param!$M$21)),-2),0))</f>
        <v>3.6188164251676862</v>
      </c>
      <c r="DL17" s="53">
        <f ca="1">IF(ScreenHeight!$B18&lt;OFFSET(Radar!$AC$3,COLUMN(),0),
    Param!$B$38/ScreenHeight!$B18,
    (Param!$B$37+1/(1-OFFSET(Radar!$AD$3,COLUMN(),0)*ScreenHeight!$C18)/Param!$B$39)/OFFSET(Radar!$AC$3,COLUMN(),0)
)*DistanceShader!DL17*LightShader!DL17*(IF(OFFSET(Ghosts!$S$41,COLUMN(),0)&lt;ScreenHeight!$E18,
   1,
   (SQRT(OFFSET(Ghosts!$T$41,COLUMN(),0)-OFFSET(Ghosts!$R$41,COLUMN(),0)*ScreenHeight!$D18)-1))+IF(Ghosts!$B$35,IF(Param!$M$21,-1-POWER(0.3,Param!$M$21)/(IF(Param!$M$21&lt;20,LightShader!DL108,OFFSET(LightShader!DL108,Param!$M$21-20,0)
)+POWER(0.3,Param!$M$21)),-2),0))</f>
        <v>3.5495543858692877</v>
      </c>
      <c r="DM17" s="53">
        <f ca="1">IF(ScreenHeight!$B18&lt;OFFSET(Radar!$AC$3,COLUMN(),0),
    Param!$B$38/ScreenHeight!$B18,
    (Param!$B$37+1/(1-OFFSET(Radar!$AD$3,COLUMN(),0)*ScreenHeight!$C18)/Param!$B$39)/OFFSET(Radar!$AC$3,COLUMN(),0)
)*DistanceShader!DM17*LightShader!DM17*(IF(OFFSET(Ghosts!$S$41,COLUMN(),0)&lt;ScreenHeight!$E18,
   1,
   (SQRT(OFFSET(Ghosts!$T$41,COLUMN(),0)-OFFSET(Ghosts!$R$41,COLUMN(),0)*ScreenHeight!$D18)-1))+IF(Ghosts!$B$35,IF(Param!$M$21,-1-POWER(0.3,Param!$M$21)/(IF(Param!$M$21&lt;20,LightShader!DM108,OFFSET(LightShader!DM108,Param!$M$21-20,0)
)+POWER(0.3,Param!$M$21)),-2),0))</f>
        <v>3.4808423724848119</v>
      </c>
      <c r="DN17" s="53">
        <f ca="1">IF(ScreenHeight!$B18&lt;OFFSET(Radar!$AC$3,COLUMN(),0),
    Param!$B$38/ScreenHeight!$B18,
    (Param!$B$37+1/(1-OFFSET(Radar!$AD$3,COLUMN(),0)*ScreenHeight!$C18)/Param!$B$39)/OFFSET(Radar!$AC$3,COLUMN(),0)
)*DistanceShader!DN17*LightShader!DN17*(IF(OFFSET(Ghosts!$S$41,COLUMN(),0)&lt;ScreenHeight!$E18,
   1,
   (SQRT(OFFSET(Ghosts!$T$41,COLUMN(),0)-OFFSET(Ghosts!$R$41,COLUMN(),0)*ScreenHeight!$D18)-1))+IF(Ghosts!$B$35,IF(Param!$M$21,-1-POWER(0.3,Param!$M$21)/(IF(Param!$M$21&lt;20,LightShader!DN108,OFFSET(LightShader!DN108,Param!$M$21-20,0)
)+POWER(0.3,Param!$M$21)),-2),0))</f>
        <v>3.4128386220060074</v>
      </c>
      <c r="DO17" s="53">
        <f ca="1">IF(ScreenHeight!$B18&lt;OFFSET(Radar!$AC$3,COLUMN(),0),
    Param!$B$38/ScreenHeight!$B18,
    (Param!$B$37+1/(1-OFFSET(Radar!$AD$3,COLUMN(),0)*ScreenHeight!$C18)/Param!$B$39)/OFFSET(Radar!$AC$3,COLUMN(),0)
)*DistanceShader!DO17*LightShader!DO17*(IF(OFFSET(Ghosts!$S$41,COLUMN(),0)&lt;ScreenHeight!$E18,
   1,
   (SQRT(OFFSET(Ghosts!$T$41,COLUMN(),0)-OFFSET(Ghosts!$R$41,COLUMN(),0)*ScreenHeight!$D18)-1))+IF(Ghosts!$B$35,IF(Param!$M$21,-1-POWER(0.3,Param!$M$21)/(IF(Param!$M$21&lt;20,LightShader!DO108,OFFSET(LightShader!DO108,Param!$M$21-20,0)
)+POWER(0.3,Param!$M$21)),-2),0))</f>
        <v>3.3456776985667007</v>
      </c>
      <c r="DP17" s="53">
        <f ca="1">IF(ScreenHeight!$B18&lt;OFFSET(Radar!$AC$3,COLUMN(),0),
    Param!$B$38/ScreenHeight!$B18,
    (Param!$B$37+1/(1-OFFSET(Radar!$AD$3,COLUMN(),0)*ScreenHeight!$C18)/Param!$B$39)/OFFSET(Radar!$AC$3,COLUMN(),0)
)*DistanceShader!DP17*LightShader!DP17*(IF(OFFSET(Ghosts!$S$41,COLUMN(),0)&lt;ScreenHeight!$E18,
   1,
   (SQRT(OFFSET(Ghosts!$T$41,COLUMN(),0)-OFFSET(Ghosts!$R$41,COLUMN(),0)*ScreenHeight!$D18)-1))+IF(Ghosts!$B$35,IF(Param!$M$21,-1-POWER(0.3,Param!$M$21)/(IF(Param!$M$21&lt;20,LightShader!DP108,OFFSET(LightShader!DP108,Param!$M$21-20,0)
)+POWER(0.3,Param!$M$21)),-2),0))</f>
        <v>3.2794725620403975</v>
      </c>
      <c r="DQ17" s="53">
        <f ca="1">IF(ScreenHeight!$B18&lt;OFFSET(Radar!$AC$3,COLUMN(),0),
    Param!$B$38/ScreenHeight!$B18,
    (Param!$B$37+1/(1-OFFSET(Radar!$AD$3,COLUMN(),0)*ScreenHeight!$C18)/Param!$B$39)/OFFSET(Radar!$AC$3,COLUMN(),0)
)*DistanceShader!DQ17*LightShader!DQ17*(IF(OFFSET(Ghosts!$S$41,COLUMN(),0)&lt;ScreenHeight!$E18,
   1,
   (SQRT(OFFSET(Ghosts!$T$41,COLUMN(),0)-OFFSET(Ghosts!$R$41,COLUMN(),0)*ScreenHeight!$D18)-1))+IF(Ghosts!$B$35,IF(Param!$M$21,-1-POWER(0.3,Param!$M$21)/(IF(Param!$M$21&lt;20,LightShader!DQ108,OFFSET(LightShader!DQ108,Param!$M$21-20,0)
)+POWER(0.3,Param!$M$21)),-2),0))</f>
        <v>3.2143166310707412</v>
      </c>
      <c r="DR17" s="53">
        <f ca="1">IF(ScreenHeight!$B18&lt;OFFSET(Radar!$AC$3,COLUMN(),0),
    Param!$B$38/ScreenHeight!$B18,
    (Param!$B$37+1/(1-OFFSET(Radar!$AD$3,COLUMN(),0)*ScreenHeight!$C18)/Param!$B$39)/OFFSET(Radar!$AC$3,COLUMN(),0)
)*DistanceShader!DR17*LightShader!DR17*(IF(OFFSET(Ghosts!$S$41,COLUMN(),0)&lt;ScreenHeight!$E18,
   1,
   (SQRT(OFFSET(Ghosts!$T$41,COLUMN(),0)-OFFSET(Ghosts!$R$41,COLUMN(),0)*ScreenHeight!$D18)-1))+IF(Ghosts!$B$35,IF(Param!$M$21,-1-POWER(0.3,Param!$M$21)/(IF(Param!$M$21&lt;20,LightShader!DR108,OFFSET(LightShader!DR108,Param!$M$21-20,0)
)+POWER(0.3,Param!$M$21)),-2),0))</f>
        <v>3.1502857922273804</v>
      </c>
      <c r="DS17" s="53">
        <f ca="1">IF(ScreenHeight!$B18&lt;OFFSET(Radar!$AC$3,COLUMN(),0),
    Param!$B$38/ScreenHeight!$B18,
    (Param!$B$37+1/(1-OFFSET(Radar!$AD$3,COLUMN(),0)*ScreenHeight!$C18)/Param!$B$39)/OFFSET(Radar!$AC$3,COLUMN(),0)
)*DistanceShader!DS17*LightShader!DS17*(IF(OFFSET(Ghosts!$S$41,COLUMN(),0)&lt;ScreenHeight!$E18,
   1,
   (SQRT(OFFSET(Ghosts!$T$41,COLUMN(),0)-OFFSET(Ghosts!$R$41,COLUMN(),0)*ScreenHeight!$D18)-1))+IF(Ghosts!$B$35,IF(Param!$M$21,-1-POWER(0.3,Param!$M$21)/(IF(Param!$M$21&lt;20,LightShader!DS108,OFFSET(LightShader!DS108,Param!$M$21-20,0)
)+POWER(0.3,Param!$M$21)),-2),0))</f>
        <v>3.0874403203241618</v>
      </c>
      <c r="DT17" s="53">
        <f ca="1">IF(ScreenHeight!$B18&lt;OFFSET(Radar!$AC$3,COLUMN(),0),
    Param!$B$38/ScreenHeight!$B18,
    (Param!$B$37+1/(1-OFFSET(Radar!$AD$3,COLUMN(),0)*ScreenHeight!$C18)/Param!$B$39)/OFFSET(Radar!$AC$3,COLUMN(),0)
)*DistanceShader!DT17*LightShader!DT17*(IF(OFFSET(Ghosts!$S$41,COLUMN(),0)&lt;ScreenHeight!$E18,
   1,
   (SQRT(OFFSET(Ghosts!$T$41,COLUMN(),0)-OFFSET(Ghosts!$R$41,COLUMN(),0)*ScreenHeight!$D18)-1))+IF(Ghosts!$B$35,IF(Param!$M$21,-1-POWER(0.3,Param!$M$21)/(IF(Param!$M$21&lt;20,LightShader!DT108,OFFSET(LightShader!DT108,Param!$M$21-20,0)
)+POWER(0.3,Param!$M$21)),-2),0))</f>
        <v>3.0258266860823899</v>
      </c>
      <c r="DU17" s="53">
        <f ca="1">IF(ScreenHeight!$B18&lt;OFFSET(Radar!$AC$3,COLUMN(),0),
    Param!$B$38/ScreenHeight!$B18,
    (Param!$B$37+1/(1-OFFSET(Radar!$AD$3,COLUMN(),0)*ScreenHeight!$C18)/Param!$B$39)/OFFSET(Radar!$AC$3,COLUMN(),0)
)*DistanceShader!DU17*LightShader!DU17*(IF(OFFSET(Ghosts!$S$41,COLUMN(),0)&lt;ScreenHeight!$E18,
   1,
   (SQRT(OFFSET(Ghosts!$T$41,COLUMN(),0)-OFFSET(Ghosts!$R$41,COLUMN(),0)*ScreenHeight!$D18)-1))+IF(Ghosts!$B$35,IF(Param!$M$21,-1-POWER(0.3,Param!$M$21)/(IF(Param!$M$21&lt;20,LightShader!DU108,OFFSET(LightShader!DU108,Param!$M$21-20,0)
)+POWER(0.3,Param!$M$21)),-2),0))</f>
        <v>2.9654792363786493</v>
      </c>
      <c r="DV17" s="53">
        <f ca="1">IF(ScreenHeight!$B18&lt;OFFSET(Radar!$AC$3,COLUMN(),0),
    Param!$B$38/ScreenHeight!$B18,
    (Param!$B$37+1/(1-OFFSET(Radar!$AD$3,COLUMN(),0)*ScreenHeight!$C18)/Param!$B$39)/OFFSET(Radar!$AC$3,COLUMN(),0)
)*DistanceShader!DV17*LightShader!DV17*(IF(OFFSET(Ghosts!$S$41,COLUMN(),0)&lt;ScreenHeight!$E18,
   1,
   (SQRT(OFFSET(Ghosts!$T$41,COLUMN(),0)-OFFSET(Ghosts!$R$41,COLUMN(),0)*ScreenHeight!$D18)-1))+IF(Ghosts!$B$35,IF(Param!$M$21,-1-POWER(0.3,Param!$M$21)/(IF(Param!$M$21&lt;20,LightShader!DV108,OFFSET(LightShader!DV108,Param!$M$21-20,0)
)+POWER(0.3,Param!$M$21)),-2),0))</f>
        <v>2.9064217394793497</v>
      </c>
      <c r="DW17" s="53">
        <f ca="1">IF(ScreenHeight!$B18&lt;OFFSET(Radar!$AC$3,COLUMN(),0),
    Param!$B$38/ScreenHeight!$B18,
    (Param!$B$37+1/(1-OFFSET(Radar!$AD$3,COLUMN(),0)*ScreenHeight!$C18)/Param!$B$39)/OFFSET(Radar!$AC$3,COLUMN(),0)
)*DistanceShader!DW17*LightShader!DW17*(IF(OFFSET(Ghosts!$S$41,COLUMN(),0)&lt;ScreenHeight!$E18,
   1,
   (SQRT(OFFSET(Ghosts!$T$41,COLUMN(),0)-OFFSET(Ghosts!$R$41,COLUMN(),0)*ScreenHeight!$D18)-1))+IF(Ghosts!$B$35,IF(Param!$M$21,-1-POWER(0.3,Param!$M$21)/(IF(Param!$M$21&lt;20,LightShader!DW108,OFFSET(LightShader!DW108,Param!$M$21-20,0)
)+POWER(0.3,Param!$M$21)),-2),0))</f>
        <v>2.8486687931699866</v>
      </c>
      <c r="DX17" s="53">
        <f ca="1">IF(ScreenHeight!$B18&lt;OFFSET(Radar!$AC$3,COLUMN(),0),
    Param!$B$38/ScreenHeight!$B18,
    (Param!$B$37+1/(1-OFFSET(Radar!$AD$3,COLUMN(),0)*ScreenHeight!$C18)/Param!$B$39)/OFFSET(Radar!$AC$3,COLUMN(),0)
)*DistanceShader!DX17*LightShader!DX17*(IF(OFFSET(Ghosts!$S$41,COLUMN(),0)&lt;ScreenHeight!$E18,
   1,
   (SQRT(OFFSET(Ghosts!$T$41,COLUMN(),0)-OFFSET(Ghosts!$R$41,COLUMN(),0)*ScreenHeight!$D18)-1))+IF(Ghosts!$B$35,IF(Param!$M$21,-1-POWER(0.3,Param!$M$21)/(IF(Param!$M$21&lt;20,LightShader!DX108,OFFSET(LightShader!DX108,Param!$M$21-20,0)
)+POWER(0.3,Param!$M$21)),-2),0))</f>
        <v>2.7922270977862635</v>
      </c>
      <c r="DY17" s="53">
        <f ca="1">IF(ScreenHeight!$B18&lt;OFFSET(Radar!$AC$3,COLUMN(),0),
    Param!$B$38/ScreenHeight!$B18,
    (Param!$B$37+1/(1-OFFSET(Radar!$AD$3,COLUMN(),0)*ScreenHeight!$C18)/Param!$B$39)/OFFSET(Radar!$AC$3,COLUMN(),0)
)*DistanceShader!DY17*LightShader!DY17*(IF(OFFSET(Ghosts!$S$41,COLUMN(),0)&lt;ScreenHeight!$E18,
   1,
   (SQRT(OFFSET(Ghosts!$T$41,COLUMN(),0)-OFFSET(Ghosts!$R$41,COLUMN(),0)*ScreenHeight!$D18)-1))+IF(Ghosts!$B$35,IF(Param!$M$21,-1-POWER(0.3,Param!$M$21)/(IF(Param!$M$21&lt;20,LightShader!DY108,OFFSET(LightShader!DY108,Param!$M$21-20,0)
)+POWER(0.3,Param!$M$21)),-2),0))</f>
        <v>2.7370965990893672</v>
      </c>
      <c r="DZ17" s="53">
        <f ca="1">IF(ScreenHeight!$B18&lt;OFFSET(Radar!$AC$3,COLUMN(),0),
    Param!$B$38/ScreenHeight!$B18,
    (Param!$B$37+1/(1-OFFSET(Radar!$AD$3,COLUMN(),0)*ScreenHeight!$C18)/Param!$B$39)/OFFSET(Radar!$AC$3,COLUMN(),0)
)*DistanceShader!DZ17*LightShader!DZ17*(IF(OFFSET(Ghosts!$S$41,COLUMN(),0)&lt;ScreenHeight!$E18,
   1,
   (SQRT(OFFSET(Ghosts!$T$41,COLUMN(),0)-OFFSET(Ghosts!$R$41,COLUMN(),0)*ScreenHeight!$D18)-1))+IF(Ghosts!$B$35,IF(Param!$M$21,-1-POWER(0.3,Param!$M$21)/(IF(Param!$M$21&lt;20,LightShader!DZ108,OFFSET(LightShader!DZ108,Param!$M$21-20,0)
)+POWER(0.3,Param!$M$21)),-2),0))</f>
        <v>2.6832715079219236</v>
      </c>
      <c r="EA17" s="53">
        <f ca="1">IF(ScreenHeight!$B18&lt;OFFSET(Radar!$AC$3,COLUMN(),0),
    Param!$B$38/ScreenHeight!$B18,
    (Param!$B$37+1/(1-OFFSET(Radar!$AD$3,COLUMN(),0)*ScreenHeight!$C18)/Param!$B$39)/OFFSET(Radar!$AC$3,COLUMN(),0)
)*DistanceShader!EA17*LightShader!EA17*(IF(OFFSET(Ghosts!$S$41,COLUMN(),0)&lt;ScreenHeight!$E18,
   1,
   (SQRT(OFFSET(Ghosts!$T$41,COLUMN(),0)-OFFSET(Ghosts!$R$41,COLUMN(),0)*ScreenHeight!$D18)-1))+IF(Ghosts!$B$35,IF(Param!$M$21,-1-POWER(0.3,Param!$M$21)/(IF(Param!$M$21&lt;20,LightShader!EA108,OFFSET(LightShader!EA108,Param!$M$21-20,0)
)+POWER(0.3,Param!$M$21)),-2),0))</f>
        <v>2.6307412048321104</v>
      </c>
      <c r="EB17" s="53">
        <f ca="1">IF(ScreenHeight!$B18&lt;OFFSET(Radar!$AC$3,COLUMN(),0),
    Param!$B$38/ScreenHeight!$B18,
    (Param!$B$37+1/(1-OFFSET(Radar!$AD$3,COLUMN(),0)*ScreenHeight!$C18)/Param!$B$39)/OFFSET(Radar!$AC$3,COLUMN(),0)
)*DistanceShader!EB17*LightShader!EB17*(IF(OFFSET(Ghosts!$S$41,COLUMN(),0)&lt;ScreenHeight!$E18,
   1,
   (SQRT(OFFSET(Ghosts!$T$41,COLUMN(),0)-OFFSET(Ghosts!$R$41,COLUMN(),0)*ScreenHeight!$D18)-1))+IF(Ghosts!$B$35,IF(Param!$M$21,-1-POWER(0.3,Param!$M$21)/(IF(Param!$M$21&lt;20,LightShader!EB108,OFFSET(LightShader!EB108,Param!$M$21-20,0)
)+POWER(0.3,Param!$M$21)),-2),0))</f>
        <v>2.5794910385302217</v>
      </c>
      <c r="EC17" s="53">
        <f ca="1">IF(ScreenHeight!$B18&lt;OFFSET(Radar!$AC$3,COLUMN(),0),
    Param!$B$38/ScreenHeight!$B18,
    (Param!$B$37+1/(1-OFFSET(Radar!$AD$3,COLUMN(),0)*ScreenHeight!$C18)/Param!$B$39)/OFFSET(Radar!$AC$3,COLUMN(),0)
)*DistanceShader!EC17*LightShader!EC17*(IF(OFFSET(Ghosts!$S$41,COLUMN(),0)&lt;ScreenHeight!$E18,
   1,
   (SQRT(OFFSET(Ghosts!$T$41,COLUMN(),0)-OFFSET(Ghosts!$R$41,COLUMN(),0)*ScreenHeight!$D18)-1))+IF(Ghosts!$B$35,IF(Param!$M$21,-1-POWER(0.3,Param!$M$21)/(IF(Param!$M$21&lt;20,LightShader!EC108,OFFSET(LightShader!EC108,Param!$M$21-20,0)
)+POWER(0.3,Param!$M$21)),-2),0))</f>
        <v>2.5295030272866312</v>
      </c>
      <c r="ED17" s="53">
        <f ca="1">IF(ScreenHeight!$B18&lt;OFFSET(Radar!$AC$3,COLUMN(),0),
    Param!$B$38/ScreenHeight!$B18,
    (Param!$B$37+1/(1-OFFSET(Radar!$AD$3,COLUMN(),0)*ScreenHeight!$C18)/Param!$B$39)/OFFSET(Radar!$AC$3,COLUMN(),0)
)*DistanceShader!ED17*LightShader!ED17*(IF(OFFSET(Ghosts!$S$41,COLUMN(),0)&lt;ScreenHeight!$E18,
   1,
   (SQRT(OFFSET(Ghosts!$T$41,COLUMN(),0)-OFFSET(Ghosts!$R$41,COLUMN(),0)*ScreenHeight!$D18)-1))+IF(Ghosts!$B$35,IF(Param!$M$21,-1-POWER(0.3,Param!$M$21)/(IF(Param!$M$21&lt;20,LightShader!ED108,OFFSET(LightShader!ED108,Param!$M$21-20,0)
)+POWER(0.3,Param!$M$21)),-2),0))</f>
        <v>2.4807564723082001</v>
      </c>
      <c r="EE17" s="53">
        <f ca="1">IF(ScreenHeight!$B18&lt;OFFSET(Radar!$AC$3,COLUMN(),0),
    Param!$B$38/ScreenHeight!$B18,
    (Param!$B$37+1/(1-OFFSET(Radar!$AD$3,COLUMN(),0)*ScreenHeight!$C18)/Param!$B$39)/OFFSET(Radar!$AC$3,COLUMN(),0)
)*DistanceShader!EE17*LightShader!EE17*(IF(OFFSET(Ghosts!$S$41,COLUMN(),0)&lt;ScreenHeight!$E18,
   1,
   (SQRT(OFFSET(Ghosts!$T$41,COLUMN(),0)-OFFSET(Ghosts!$R$41,COLUMN(),0)*ScreenHeight!$D18)-1))+IF(Ghosts!$B$35,IF(Param!$M$21,-1-POWER(0.3,Param!$M$21)/(IF(Param!$M$21&lt;20,LightShader!EE108,OFFSET(LightShader!EE108,Param!$M$21-20,0)
)+POWER(0.3,Param!$M$21)),-2),0))</f>
        <v>2.4332284918350942</v>
      </c>
      <c r="EF17" s="53">
        <f ca="1">IF(ScreenHeight!$B18&lt;OFFSET(Radar!$AC$3,COLUMN(),0),
    Param!$B$38/ScreenHeight!$B18,
    (Param!$B$37+1/(1-OFFSET(Radar!$AD$3,COLUMN(),0)*ScreenHeight!$C18)/Param!$B$39)/OFFSET(Radar!$AC$3,COLUMN(),0)
)*DistanceShader!EF17*LightShader!EF17*(IF(OFFSET(Ghosts!$S$41,COLUMN(),0)&lt;ScreenHeight!$E18,
   1,
   (SQRT(OFFSET(Ghosts!$T$41,COLUMN(),0)-OFFSET(Ghosts!$R$41,COLUMN(),0)*ScreenHeight!$D18)-1))+IF(Ghosts!$B$35,IF(Param!$M$21,-1-POWER(0.3,Param!$M$21)/(IF(Param!$M$21&lt;20,LightShader!EF108,OFFSET(LightShader!EF108,Param!$M$21-20,0)
)+POWER(0.3,Param!$M$21)),-2),0))</f>
        <v>2.3868944842545687</v>
      </c>
      <c r="EG17" s="53">
        <f ca="1">IF(ScreenHeight!$B18&lt;OFFSET(Radar!$AC$3,COLUMN(),0),
    Param!$B$38/ScreenHeight!$B18,
    (Param!$B$37+1/(1-OFFSET(Radar!$AD$3,COLUMN(),0)*ScreenHeight!$C18)/Param!$B$39)/OFFSET(Radar!$AC$3,COLUMN(),0)
)*DistanceShader!EG17*LightShader!EG17*(IF(OFFSET(Ghosts!$S$41,COLUMN(),0)&lt;ScreenHeight!$E18,
   1,
   (SQRT(OFFSET(Ghosts!$T$41,COLUMN(),0)-OFFSET(Ghosts!$R$41,COLUMN(),0)*ScreenHeight!$D18)-1))+IF(Ghosts!$B$35,IF(Param!$M$21,-1-POWER(0.3,Param!$M$21)/(IF(Param!$M$21&lt;20,LightShader!EG108,OFFSET(LightShader!EG108,Param!$M$21-20,0)
)+POWER(0.3,Param!$M$21)),-2),0))</f>
        <v>2.3417285279893556</v>
      </c>
      <c r="EH17" s="53">
        <f ca="1">IF(ScreenHeight!$B18&lt;OFFSET(Radar!$AC$3,COLUMN(),0),
    Param!$B$38/ScreenHeight!$B18,
    (Param!$B$37+1/(1-OFFSET(Radar!$AD$3,COLUMN(),0)*ScreenHeight!$C18)/Param!$B$39)/OFFSET(Radar!$AC$3,COLUMN(),0)
)*DistanceShader!EH17*LightShader!EH17*(IF(OFFSET(Ghosts!$S$41,COLUMN(),0)&lt;ScreenHeight!$E18,
   1,
   (SQRT(OFFSET(Ghosts!$T$41,COLUMN(),0)-OFFSET(Ghosts!$R$41,COLUMN(),0)*ScreenHeight!$D18)-1))+IF(Ghosts!$B$35,IF(Param!$M$21,-1-POWER(0.3,Param!$M$21)/(IF(Param!$M$21&lt;20,LightShader!EH108,OFFSET(LightShader!EH108,Param!$M$21-20,0)
)+POWER(0.3,Param!$M$21)),-2),0))</f>
        <v>2.2977037253284269</v>
      </c>
      <c r="EI17" s="53">
        <f ca="1">IF(ScreenHeight!$B18&lt;OFFSET(Radar!$AC$3,COLUMN(),0),
    Param!$B$38/ScreenHeight!$B18,
    (Param!$B$37+1/(1-OFFSET(Radar!$AD$3,COLUMN(),0)*ScreenHeight!$C18)/Param!$B$39)/OFFSET(Radar!$AC$3,COLUMN(),0)
)*DistanceShader!EI17*LightShader!EI17*(IF(OFFSET(Ghosts!$S$41,COLUMN(),0)&lt;ScreenHeight!$E18,
   1,
   (SQRT(OFFSET(Ghosts!$T$41,COLUMN(),0)-OFFSET(Ghosts!$R$41,COLUMN(),0)*ScreenHeight!$D18)-1))+IF(Ghosts!$B$35,IF(Param!$M$21,-1-POWER(0.3,Param!$M$21)/(IF(Param!$M$21&lt;20,LightShader!EI108,OFFSET(LightShader!EI108,Param!$M$21-20,0)
)+POWER(0.3,Param!$M$21)),-2),0))</f>
        <v>2.2547924967588431</v>
      </c>
      <c r="EJ17" s="53">
        <f ca="1">IF(ScreenHeight!$B18&lt;OFFSET(Radar!$AC$3,COLUMN(),0),
    Param!$B$38/ScreenHeight!$B18,
    (Param!$B$37+1/(1-OFFSET(Radar!$AD$3,COLUMN(),0)*ScreenHeight!$C18)/Param!$B$39)/OFFSET(Radar!$AC$3,COLUMN(),0)
)*DistanceShader!EJ17*LightShader!EJ17*(IF(OFFSET(Ghosts!$S$41,COLUMN(),0)&lt;ScreenHeight!$E18,
   1,
   (SQRT(OFFSET(Ghosts!$T$41,COLUMN(),0)-OFFSET(Ghosts!$R$41,COLUMN(),0)*ScreenHeight!$D18)-1))+IF(Ghosts!$B$35,IF(Param!$M$21,-1-POWER(0.3,Param!$M$21)/(IF(Param!$M$21&lt;20,LightShader!EJ108,OFFSET(LightShader!EJ108,Param!$M$21-20,0)
)+POWER(0.3,Param!$M$21)),-2),0))</f>
        <v>2.2129668317519045</v>
      </c>
      <c r="EK17" s="53">
        <f ca="1">IF(ScreenHeight!$B18&lt;OFFSET(Radar!$AC$3,COLUMN(),0),
    Param!$B$38/ScreenHeight!$B18,
    (Param!$B$37+1/(1-OFFSET(Radar!$AD$3,COLUMN(),0)*ScreenHeight!$C18)/Param!$B$39)/OFFSET(Radar!$AC$3,COLUMN(),0)
)*DistanceShader!EK17*LightShader!EK17*(IF(OFFSET(Ghosts!$S$41,COLUMN(),0)&lt;ScreenHeight!$E18,
   1,
   (SQRT(OFFSET(Ghosts!$T$41,COLUMN(),0)-OFFSET(Ghosts!$R$41,COLUMN(),0)*ScreenHeight!$D18)-1))+IF(Ghosts!$B$35,IF(Param!$M$21,-1-POWER(0.3,Param!$M$21)/(IF(Param!$M$21&lt;20,LightShader!EK108,OFFSET(LightShader!EK108,Param!$M$21-20,0)
)+POWER(0.3,Param!$M$21)),-2),0))</f>
        <v>2.172198501370747</v>
      </c>
      <c r="EL17" s="53">
        <f ca="1">IF(ScreenHeight!$B18&lt;OFFSET(Radar!$AC$3,COLUMN(),0),
    Param!$B$38/ScreenHeight!$B18,
    (Param!$B$37+1/(1-OFFSET(Radar!$AD$3,COLUMN(),0)*ScreenHeight!$C18)/Param!$B$39)/OFFSET(Radar!$AC$3,COLUMN(),0)
)*DistanceShader!EL17*LightShader!EL17*(IF(OFFSET(Ghosts!$S$41,COLUMN(),0)&lt;ScreenHeight!$E18,
   1,
   (SQRT(OFFSET(Ghosts!$T$41,COLUMN(),0)-OFFSET(Ghosts!$R$41,COLUMN(),0)*ScreenHeight!$D18)-1))+IF(Ghosts!$B$35,IF(Param!$M$21,-1-POWER(0.3,Param!$M$21)/(IF(Param!$M$21&lt;20,LightShader!EL108,OFFSET(LightShader!EL108,Param!$M$21-20,0)
)+POWER(0.3,Param!$M$21)),-2),0))</f>
        <v>2.1324592375103526</v>
      </c>
      <c r="EM17" s="53">
        <f ca="1">IF(ScreenHeight!$B18&lt;OFFSET(Radar!$AC$3,COLUMN(),0),
    Param!$B$38/ScreenHeight!$B18,
    (Param!$B$37+1/(1-OFFSET(Radar!$AD$3,COLUMN(),0)*ScreenHeight!$C18)/Param!$B$39)/OFFSET(Radar!$AC$3,COLUMN(),0)
)*DistanceShader!EM17*LightShader!EM17*(IF(OFFSET(Ghosts!$S$41,COLUMN(),0)&lt;ScreenHeight!$E18,
   1,
   (SQRT(OFFSET(Ghosts!$T$41,COLUMN(),0)-OFFSET(Ghosts!$R$41,COLUMN(),0)*ScreenHeight!$D18)-1))+IF(Ghosts!$B$35,IF(Param!$M$21,-1-POWER(0.3,Param!$M$21)/(IF(Param!$M$21&lt;20,LightShader!EM108,OFFSET(LightShader!EM108,Param!$M$21-20,0)
)+POWER(0.3,Param!$M$21)),-2),0))</f>
        <v>2.0937208830611502</v>
      </c>
      <c r="EN17" s="53">
        <f ca="1">IF(ScreenHeight!$B18&lt;OFFSET(Radar!$AC$3,COLUMN(),0),
    Param!$B$38/ScreenHeight!$B18,
    (Param!$B$37+1/(1-OFFSET(Radar!$AD$3,COLUMN(),0)*ScreenHeight!$C18)/Param!$B$39)/OFFSET(Radar!$AC$3,COLUMN(),0)
)*DistanceShader!EN17*LightShader!EN17*(IF(OFFSET(Ghosts!$S$41,COLUMN(),0)&lt;ScreenHeight!$E18,
   1,
   (SQRT(OFFSET(Ghosts!$T$41,COLUMN(),0)-OFFSET(Ghosts!$R$41,COLUMN(),0)*ScreenHeight!$D18)-1))+IF(Ghosts!$B$35,IF(Param!$M$21,-1-POWER(0.3,Param!$M$21)/(IF(Param!$M$21&lt;20,LightShader!EN108,OFFSET(LightShader!EN108,Param!$M$21-20,0)
)+POWER(0.3,Param!$M$21)),-2),0))</f>
        <v>2.0559555168073893</v>
      </c>
      <c r="EO17" s="53">
        <f ca="1">IF(ScreenHeight!$B18&lt;OFFSET(Radar!$AC$3,COLUMN(),0),
    Param!$B$38/ScreenHeight!$B18,
    (Param!$B$37+1/(1-OFFSET(Radar!$AD$3,COLUMN(),0)*ScreenHeight!$C18)/Param!$B$39)/OFFSET(Radar!$AC$3,COLUMN(),0)
)*DistanceShader!EO17*LightShader!EO17*(IF(OFFSET(Ghosts!$S$41,COLUMN(),0)&lt;ScreenHeight!$E18,
   1,
   (SQRT(OFFSET(Ghosts!$T$41,COLUMN(),0)-OFFSET(Ghosts!$R$41,COLUMN(),0)*ScreenHeight!$D18)-1))+IF(Ghosts!$B$35,IF(Param!$M$21,-1-POWER(0.3,Param!$M$21)/(IF(Param!$M$21&lt;20,LightShader!EO108,OFFSET(LightShader!EO108,Param!$M$21-20,0)
)+POWER(0.3,Param!$M$21)),-2),0))</f>
        <v>2.0191355564325248</v>
      </c>
      <c r="EP17" s="53">
        <f ca="1">IF(ScreenHeight!$B18&lt;OFFSET(Radar!$AC$3,COLUMN(),0),
    Param!$B$38/ScreenHeight!$B18,
    (Param!$B$37+1/(1-OFFSET(Radar!$AD$3,COLUMN(),0)*ScreenHeight!$C18)/Param!$B$39)/OFFSET(Radar!$AC$3,COLUMN(),0)
)*DistanceShader!EP17*LightShader!EP17*(IF(OFFSET(Ghosts!$S$41,COLUMN(),0)&lt;ScreenHeight!$E18,
   1,
   (SQRT(OFFSET(Ghosts!$T$41,COLUMN(),0)-OFFSET(Ghosts!$R$41,COLUMN(),0)*ScreenHeight!$D18)-1))+IF(Ghosts!$B$35,IF(Param!$M$21,-1-POWER(0.3,Param!$M$21)/(IF(Param!$M$21&lt;20,LightShader!EP108,OFFSET(LightShader!EP108,Param!$M$21-20,0)
)+POWER(0.3,Param!$M$21)),-2),0))</f>
        <v>1.9832338426055871</v>
      </c>
      <c r="EQ17" s="53">
        <f ca="1">IF(ScreenHeight!$B18&lt;OFFSET(Radar!$AC$3,COLUMN(),0),
    Param!$B$38/ScreenHeight!$B18,
    (Param!$B$37+1/(1-OFFSET(Radar!$AD$3,COLUMN(),0)*ScreenHeight!$C18)/Param!$B$39)/OFFSET(Radar!$AC$3,COLUMN(),0)
)*DistanceShader!EQ17*LightShader!EQ17*(IF(OFFSET(Ghosts!$S$41,COLUMN(),0)&lt;ScreenHeight!$E18,
   1,
   (SQRT(OFFSET(Ghosts!$T$41,COLUMN(),0)-OFFSET(Ghosts!$R$41,COLUMN(),0)*ScreenHeight!$D18)-1))+IF(Ghosts!$B$35,IF(Param!$M$21,-1-POWER(0.3,Param!$M$21)/(IF(Param!$M$21&lt;20,LightShader!EQ108,OFFSET(LightShader!EQ108,Param!$M$21-20,0)
)+POWER(0.3,Param!$M$21)),-2),0))</f>
        <v>1.948223706763617</v>
      </c>
      <c r="ER17" s="53">
        <f ca="1">IF(ScreenHeight!$B18&lt;OFFSET(Radar!$AC$3,COLUMN(),0),
    Param!$B$38/ScreenHeight!$B18,
    (Param!$B$37+1/(1-OFFSET(Radar!$AD$3,COLUMN(),0)*ScreenHeight!$C18)/Param!$B$39)/OFFSET(Radar!$AC$3,COLUMN(),0)
)*DistanceShader!ER17*LightShader!ER17*(IF(OFFSET(Ghosts!$S$41,COLUMN(),0)&lt;ScreenHeight!$E18,
   1,
   (SQRT(OFFSET(Ghosts!$T$41,COLUMN(),0)-OFFSET(Ghosts!$R$41,COLUMN(),0)*ScreenHeight!$D18)-1))+IF(Ghosts!$B$35,IF(Param!$M$21,-1-POWER(0.3,Param!$M$21)/(IF(Param!$M$21&lt;20,LightShader!ER108,OFFSET(LightShader!ER108,Param!$M$21-20,0)
)+POWER(0.3,Param!$M$21)),-2),0))</f>
        <v>1.9140790248835489</v>
      </c>
      <c r="ES17" s="53">
        <f ca="1">IF(ScreenHeight!$B18&lt;OFFSET(Radar!$AC$3,COLUMN(),0),
    Param!$B$38/ScreenHeight!$B18,
    (Param!$B$37+1/(1-OFFSET(Radar!$AD$3,COLUMN(),0)*ScreenHeight!$C18)/Param!$B$39)/OFFSET(Radar!$AC$3,COLUMN(),0)
)*DistanceShader!ES17*LightShader!ES17*(IF(OFFSET(Ghosts!$S$41,COLUMN(),0)&lt;ScreenHeight!$E18,
   1,
   (SQRT(OFFSET(Ghosts!$T$41,COLUMN(),0)-OFFSET(Ghosts!$R$41,COLUMN(),0)*ScreenHeight!$D18)-1))+IF(Ghosts!$B$35,IF(Param!$M$21,-1-POWER(0.3,Param!$M$21)/(IF(Param!$M$21&lt;20,LightShader!ES108,OFFSET(LightShader!ES108,Param!$M$21-20,0)
)+POWER(0.3,Param!$M$21)),-2),0))</f>
        <v>1.8807742592499936</v>
      </c>
      <c r="ET17" s="53">
        <f ca="1">IF(ScreenHeight!$B18&lt;OFFSET(Radar!$AC$3,COLUMN(),0),
    Param!$B$38/ScreenHeight!$B18,
    (Param!$B$37+1/(1-OFFSET(Radar!$AD$3,COLUMN(),0)*ScreenHeight!$C18)/Param!$B$39)/OFFSET(Radar!$AC$3,COLUMN(),0)
)*DistanceShader!ET17*LightShader!ET17*(IF(OFFSET(Ghosts!$S$41,COLUMN(),0)&lt;ScreenHeight!$E18,
   1,
   (SQRT(OFFSET(Ghosts!$T$41,COLUMN(),0)-OFFSET(Ghosts!$R$41,COLUMN(),0)*ScreenHeight!$D18)-1))+IF(Ghosts!$B$35,IF(Param!$M$21,-1-POWER(0.3,Param!$M$21)/(IF(Param!$M$21&lt;20,LightShader!ET108,OFFSET(LightShader!ET108,Param!$M$21-20,0)
)+POWER(0.3,Param!$M$21)),-2),0))</f>
        <v>1.8482844899704449</v>
      </c>
      <c r="EU17" s="53">
        <f ca="1">IF(ScreenHeight!$B18&lt;OFFSET(Radar!$AC$3,COLUMN(),0),
    Param!$B$38/ScreenHeight!$B18,
    (Param!$B$37+1/(1-OFFSET(Radar!$AD$3,COLUMN(),0)*ScreenHeight!$C18)/Param!$B$39)/OFFSET(Radar!$AC$3,COLUMN(),0)
)*DistanceShader!EU17*LightShader!EU17*(IF(OFFSET(Ghosts!$S$41,COLUMN(),0)&lt;ScreenHeight!$E18,
   1,
   (SQRT(OFFSET(Ghosts!$T$41,COLUMN(),0)-OFFSET(Ghosts!$R$41,COLUMN(),0)*ScreenHeight!$D18)-1))+IF(Ghosts!$B$35,IF(Param!$M$21,-1-POWER(0.3,Param!$M$21)/(IF(Param!$M$21&lt;20,LightShader!EU108,OFFSET(LightShader!EU108,Param!$M$21-20,0)
)+POWER(0.3,Param!$M$21)),-2),0))</f>
        <v>1.8165854377637378</v>
      </c>
      <c r="EV17" s="53">
        <f ca="1">IF(ScreenHeight!$B18&lt;OFFSET(Radar!$AC$3,COLUMN(),0),
    Param!$B$38/ScreenHeight!$B18,
    (Param!$B$37+1/(1-OFFSET(Radar!$AD$3,COLUMN(),0)*ScreenHeight!$C18)/Param!$B$39)/OFFSET(Radar!$AC$3,COLUMN(),0)
)*DistanceShader!EV17*LightShader!EV17*(IF(OFFSET(Ghosts!$S$41,COLUMN(),0)&lt;ScreenHeight!$E18,
   1,
   (SQRT(OFFSET(Ghosts!$T$41,COLUMN(),0)-OFFSET(Ghosts!$R$41,COLUMN(),0)*ScreenHeight!$D18)-1))+IF(Ghosts!$B$35,IF(Param!$M$21,-1-POWER(0.3,Param!$M$21)/(IF(Param!$M$21&lt;20,LightShader!EV108,OFFSET(LightShader!EV108,Param!$M$21-20,0)
)+POWER(0.3,Param!$M$21)),-2),0))</f>
        <v>1.785653479348404</v>
      </c>
      <c r="EW17" s="53">
        <f ca="1">IF(ScreenHeight!$B18&lt;OFFSET(Radar!$AC$3,COLUMN(),0),
    Param!$B$38/ScreenHeight!$B18,
    (Param!$B$37+1/(1-OFFSET(Radar!$AD$3,COLUMN(),0)*ScreenHeight!$C18)/Param!$B$39)/OFFSET(Radar!$AC$3,COLUMN(),0)
)*DistanceShader!EW17*LightShader!EW17*(IF(OFFSET(Ghosts!$S$41,COLUMN(),0)&lt;ScreenHeight!$E18,
   1,
   (SQRT(OFFSET(Ghosts!$T$41,COLUMN(),0)-OFFSET(Ghosts!$R$41,COLUMN(),0)*ScreenHeight!$D18)-1))+IF(Ghosts!$B$35,IF(Param!$M$21,-1-POWER(0.3,Param!$M$21)/(IF(Param!$M$21&lt;20,LightShader!EW108,OFFSET(LightShader!EW108,Param!$M$21-20,0)
)+POWER(0.3,Param!$M$21)),-2),0))</f>
        <v>1.7554656565821918</v>
      </c>
      <c r="EX17" s="53">
        <f ca="1">IF(ScreenHeight!$B18&lt;OFFSET(Radar!$AC$3,COLUMN(),0),
    Param!$B$38/ScreenHeight!$B18,
    (Param!$B$37+1/(1-OFFSET(Radar!$AD$3,COLUMN(),0)*ScreenHeight!$C18)/Param!$B$39)/OFFSET(Radar!$AC$3,COLUMN(),0)
)*DistanceShader!EX17*LightShader!EX17*(IF(OFFSET(Ghosts!$S$41,COLUMN(),0)&lt;ScreenHeight!$E18,
   1,
   (SQRT(OFFSET(Ghosts!$T$41,COLUMN(),0)-OFFSET(Ghosts!$R$41,COLUMN(),0)*ScreenHeight!$D18)-1))+IF(Ghosts!$B$35,IF(Param!$M$21,-1-POWER(0.3,Param!$M$21)/(IF(Param!$M$21&lt;20,LightShader!EX108,OFFSET(LightShader!EX108,Param!$M$21-20,0)
)+POWER(0.3,Param!$M$21)),-2),0))</f>
        <v>1.7259996803500468</v>
      </c>
      <c r="EY17" s="53">
        <f ca="1">IF(ScreenHeight!$B18&lt;OFFSET(Radar!$AC$3,COLUMN(),0),
    Param!$B$38/ScreenHeight!$B18,
    (Param!$B$37+1/(1-OFFSET(Radar!$AD$3,COLUMN(),0)*ScreenHeight!$C18)/Param!$B$39)/OFFSET(Radar!$AC$3,COLUMN(),0)
)*DistanceShader!EY17*LightShader!EY17*(IF(OFFSET(Ghosts!$S$41,COLUMN(),0)&lt;ScreenHeight!$E18,
   1,
   (SQRT(OFFSET(Ghosts!$T$41,COLUMN(),0)-OFFSET(Ghosts!$R$41,COLUMN(),0)*ScreenHeight!$D18)-1))+IF(Ghosts!$B$35,IF(Param!$M$21,-1-POWER(0.3,Param!$M$21)/(IF(Param!$M$21&lt;20,LightShader!EY108,OFFSET(LightShader!EY108,Param!$M$21-20,0)
)+POWER(0.3,Param!$M$21)),-2),0))</f>
        <v>1.6972339300628509</v>
      </c>
      <c r="EZ17" s="53">
        <f ca="1">IF(ScreenHeight!$B18&lt;OFFSET(Radar!$AC$3,COLUMN(),0),
    Param!$B$38/ScreenHeight!$B18,
    (Param!$B$37+1/(1-OFFSET(Radar!$AD$3,COLUMN(),0)*ScreenHeight!$C18)/Param!$B$39)/OFFSET(Radar!$AC$3,COLUMN(),0)
)*DistanceShader!EZ17*LightShader!EZ17*(IF(OFFSET(Ghosts!$S$41,COLUMN(),0)&lt;ScreenHeight!$E18,
   1,
   (SQRT(OFFSET(Ghosts!$T$41,COLUMN(),0)-OFFSET(Ghosts!$R$41,COLUMN(),0)*ScreenHeight!$D18)-1))+IF(Ghosts!$B$35,IF(Param!$M$21,-1-POWER(0.3,Param!$M$21)/(IF(Param!$M$21&lt;20,LightShader!EZ108,OFFSET(LightShader!EZ108,Param!$M$21-20,0)
)+POWER(0.3,Param!$M$21)),-2),0))</f>
        <v>1.6691474495111833</v>
      </c>
      <c r="FA17" s="53">
        <f ca="1">IF(ScreenHeight!$B18&lt;OFFSET(Radar!$AC$3,COLUMN(),0),
    Param!$B$38/ScreenHeight!$B18,
    (Param!$B$37+1/(1-OFFSET(Radar!$AD$3,COLUMN(),0)*ScreenHeight!$C18)/Param!$B$39)/OFFSET(Radar!$AC$3,COLUMN(),0)
)*DistanceShader!FA17*LightShader!FA17*(IF(OFFSET(Ghosts!$S$41,COLUMN(),0)&lt;ScreenHeight!$E18,
   1,
   (SQRT(OFFSET(Ghosts!$T$41,COLUMN(),0)-OFFSET(Ghosts!$R$41,COLUMN(),0)*ScreenHeight!$D18)-1))+IF(Ghosts!$B$35,IF(Param!$M$21,-1-POWER(0.3,Param!$M$21)/(IF(Param!$M$21&lt;20,LightShader!FA108,OFFSET(LightShader!FA108,Param!$M$21-20,0)
)+POWER(0.3,Param!$M$21)),-2),0))</f>
        <v>1.6417199397152331</v>
      </c>
      <c r="FB17" s="53">
        <f ca="1">IF(ScreenHeight!$B18&lt;OFFSET(Radar!$AC$3,COLUMN(),0),
    Param!$B$38/ScreenHeight!$B18,
    (Param!$B$37+1/(1-OFFSET(Radar!$AD$3,COLUMN(),0)*ScreenHeight!$C18)/Param!$B$39)/OFFSET(Radar!$AC$3,COLUMN(),0)
)*DistanceShader!FB17*LightShader!FB17*(IF(OFFSET(Ghosts!$S$41,COLUMN(),0)&lt;ScreenHeight!$E18,
   1,
   (SQRT(OFFSET(Ghosts!$T$41,COLUMN(),0)-OFFSET(Ghosts!$R$41,COLUMN(),0)*ScreenHeight!$D18)-1))+IF(Ghosts!$B$35,IF(Param!$M$21,-1-POWER(0.3,Param!$M$21)/(IF(Param!$M$21&lt;20,LightShader!FB108,OFFSET(LightShader!FB108,Param!$M$21-20,0)
)+POWER(0.3,Param!$M$21)),-2),0))</f>
        <v>1.6149317493221158</v>
      </c>
      <c r="FC17" s="53">
        <f ca="1">IF(ScreenHeight!$B18&lt;OFFSET(Radar!$AC$3,COLUMN(),0),
    Param!$B$38/ScreenHeight!$B18,
    (Param!$B$37+1/(1-OFFSET(Radar!$AD$3,COLUMN(),0)*ScreenHeight!$C18)/Param!$B$39)/OFFSET(Radar!$AC$3,COLUMN(),0)
)*DistanceShader!FC17*LightShader!FC17*(IF(OFFSET(Ghosts!$S$41,COLUMN(),0)&lt;ScreenHeight!$E18,
   1,
   (SQRT(OFFSET(Ghosts!$T$41,COLUMN(),0)-OFFSET(Ghosts!$R$41,COLUMN(),0)*ScreenHeight!$D18)-1))+IF(Ghosts!$B$35,IF(Param!$M$21,-1-POWER(0.3,Param!$M$21)/(IF(Param!$M$21&lt;20,LightShader!FC108,OFFSET(LightShader!FC108,Param!$M$21-20,0)
)+POWER(0.3,Param!$M$21)),-2),0))</f>
        <v>1.5887638630235412</v>
      </c>
      <c r="FD17" s="53">
        <f ca="1">IF(ScreenHeight!$B18&lt;OFFSET(Radar!$AC$3,COLUMN(),0),
    Param!$B$38/ScreenHeight!$B18,
    (Param!$B$37+1/(1-OFFSET(Radar!$AD$3,COLUMN(),0)*ScreenHeight!$C18)/Param!$B$39)/OFFSET(Radar!$AC$3,COLUMN(),0)
)*DistanceShader!FD17*LightShader!FD17*(IF(OFFSET(Ghosts!$S$41,COLUMN(),0)&lt;ScreenHeight!$E18,
   1,
   (SQRT(OFFSET(Ghosts!$T$41,COLUMN(),0)-OFFSET(Ghosts!$R$41,COLUMN(),0)*ScreenHeight!$D18)-1))+IF(Ghosts!$B$35,IF(Param!$M$21,-1-POWER(0.3,Param!$M$21)/(IF(Param!$M$21&lt;20,LightShader!FD108,OFFSET(LightShader!FD108,Param!$M$21-20,0)
)+POWER(0.3,Param!$M$21)),-2),0))</f>
        <v>1.5631978883987414</v>
      </c>
      <c r="FE17" s="53">
        <f ca="1">IF(ScreenHeight!$B18&lt;OFFSET(Radar!$AC$3,COLUMN(),0),
    Param!$B$38/ScreenHeight!$B18,
    (Param!$B$37+1/(1-OFFSET(Radar!$AD$3,COLUMN(),0)*ScreenHeight!$C18)/Param!$B$39)/OFFSET(Radar!$AC$3,COLUMN(),0)
)*DistanceShader!FE17*LightShader!FE17*(IF(OFFSET(Ghosts!$S$41,COLUMN(),0)&lt;ScreenHeight!$E18,
   1,
   (SQRT(OFFSET(Ghosts!$T$41,COLUMN(),0)-OFFSET(Ghosts!$R$41,COLUMN(),0)*ScreenHeight!$D18)-1))+IF(Ghosts!$B$35,IF(Param!$M$21,-1-POWER(0.3,Param!$M$21)/(IF(Param!$M$21&lt;20,LightShader!FE108,OFFSET(LightShader!FE108,Param!$M$21-20,0)
)+POWER(0.3,Param!$M$21)),-2),0))</f>
        <v>1.5382160415284243</v>
      </c>
      <c r="FF17" s="53">
        <f ca="1">IF(ScreenHeight!$B18&lt;OFFSET(Radar!$AC$3,COLUMN(),0),
    Param!$B$38/ScreenHeight!$B18,
    (Param!$B$37+1/(1-OFFSET(Radar!$AD$3,COLUMN(),0)*ScreenHeight!$C18)/Param!$B$39)/OFFSET(Radar!$AC$3,COLUMN(),0)
)*DistanceShader!FF17*LightShader!FF17*(IF(OFFSET(Ghosts!$S$41,COLUMN(),0)&lt;ScreenHeight!$E18,
   1,
   (SQRT(OFFSET(Ghosts!$T$41,COLUMN(),0)-OFFSET(Ghosts!$R$41,COLUMN(),0)*ScreenHeight!$D18)-1))+IF(Ghosts!$B$35,IF(Param!$M$21,-1-POWER(0.3,Param!$M$21)/(IF(Param!$M$21&lt;20,LightShader!FF108,OFFSET(LightShader!FF108,Param!$M$21-20,0)
)+POWER(0.3,Param!$M$21)),-2),0))</f>
        <v>1.5138011316742814</v>
      </c>
      <c r="FG17" s="53">
        <f ca="1">IF(ScreenHeight!$B18&lt;OFFSET(Radar!$AC$3,COLUMN(),0),
    Param!$B$38/ScreenHeight!$B18,
    (Param!$B$37+1/(1-OFFSET(Radar!$AD$3,COLUMN(),0)*ScreenHeight!$C18)/Param!$B$39)/OFFSET(Radar!$AC$3,COLUMN(),0)
)*DistanceShader!FG17*LightShader!FG17*(IF(OFFSET(Ghosts!$S$41,COLUMN(),0)&lt;ScreenHeight!$E18,
   1,
   (SQRT(OFFSET(Ghosts!$T$41,COLUMN(),0)-OFFSET(Ghosts!$R$41,COLUMN(),0)*ScreenHeight!$D18)-1))+IF(Ghosts!$B$35,IF(Param!$M$21,-1-POWER(0.3,Param!$M$21)/(IF(Param!$M$21&lt;20,LightShader!FG108,OFFSET(LightShader!FG108,Param!$M$21-20,0)
)+POWER(0.3,Param!$M$21)),-2),0))</f>
        <v>1.4899365452741222</v>
      </c>
      <c r="FH17" s="53">
        <f ca="1">IF(ScreenHeight!$B18&lt;OFFSET(Radar!$AC$3,COLUMN(),0),
    Param!$B$38/ScreenHeight!$B18,
    (Param!$B$37+1/(1-OFFSET(Radar!$AD$3,COLUMN(),0)*ScreenHeight!$C18)/Param!$B$39)/OFFSET(Radar!$AC$3,COLUMN(),0)
)*DistanceShader!FH17*LightShader!FH17*(IF(OFFSET(Ghosts!$S$41,COLUMN(),0)&lt;ScreenHeight!$E18,
   1,
   (SQRT(OFFSET(Ghosts!$T$41,COLUMN(),0)-OFFSET(Ghosts!$R$41,COLUMN(),0)*ScreenHeight!$D18)-1))+IF(Ghosts!$B$35,IF(Param!$M$21,-1-POWER(0.3,Param!$M$21)/(IF(Param!$M$21&lt;20,LightShader!FH108,OFFSET(LightShader!FH108,Param!$M$21-20,0)
)+POWER(0.3,Param!$M$21)),-2),0))</f>
        <v>1.4666062294643107</v>
      </c>
      <c r="FI17" s="53">
        <f ca="1">IF(ScreenHeight!$B18&lt;OFFSET(Radar!$AC$3,COLUMN(),0),
    Param!$B$38/ScreenHeight!$B18,
    (Param!$B$37+1/(1-OFFSET(Radar!$AD$3,COLUMN(),0)*ScreenHeight!$C18)/Param!$B$39)/OFFSET(Radar!$AC$3,COLUMN(),0)
)*DistanceShader!FI17*LightShader!FI17*(IF(OFFSET(Ghosts!$S$41,COLUMN(),0)&lt;ScreenHeight!$E18,
   1,
   (SQRT(OFFSET(Ghosts!$T$41,COLUMN(),0)-OFFSET(Ghosts!$R$41,COLUMN(),0)*ScreenHeight!$D18)-1))+IF(Ghosts!$B$35,IF(Param!$M$21,-1-POWER(0.3,Param!$M$21)/(IF(Param!$M$21&lt;20,LightShader!FI108,OFFSET(LightShader!FI108,Param!$M$21-20,0)
)+POWER(0.3,Param!$M$21)),-2),0))</f>
        <v>1.4437946753079338</v>
      </c>
      <c r="FJ17" s="53">
        <f ca="1">IF(ScreenHeight!$B18&lt;OFFSET(Radar!$AC$3,COLUMN(),0),
    Param!$B$38/ScreenHeight!$B18,
    (Param!$B$37+1/(1-OFFSET(Radar!$AD$3,COLUMN(),0)*ScreenHeight!$C18)/Param!$B$39)/OFFSET(Radar!$AC$3,COLUMN(),0)
)*DistanceShader!FJ17*LightShader!FJ17*(IF(OFFSET(Ghosts!$S$41,COLUMN(),0)&lt;ScreenHeight!$E18,
   1,
   (SQRT(OFFSET(Ghosts!$T$41,COLUMN(),0)-OFFSET(Ghosts!$R$41,COLUMN(),0)*ScreenHeight!$D18)-1))+IF(Ghosts!$B$35,IF(Param!$M$21,-1-POWER(0.3,Param!$M$21)/(IF(Param!$M$21&lt;20,LightShader!FJ108,OFFSET(LightShader!FJ108,Param!$M$21-20,0)
)+POWER(0.3,Param!$M$21)),-2),0))</f>
        <v>1.4214869008784785</v>
      </c>
      <c r="FK17" s="53">
        <f ca="1">IF(ScreenHeight!$B18&lt;OFFSET(Radar!$AC$3,COLUMN(),0),
    Param!$B$38/ScreenHeight!$B18,
    (Param!$B$37+1/(1-OFFSET(Radar!$AD$3,COLUMN(),0)*ScreenHeight!$C18)/Param!$B$39)/OFFSET(Radar!$AC$3,COLUMN(),0)
)*DistanceShader!FK17*LightShader!FK17*(IF(OFFSET(Ghosts!$S$41,COLUMN(),0)&lt;ScreenHeight!$E18,
   1,
   (SQRT(OFFSET(Ghosts!$T$41,COLUMN(),0)-OFFSET(Ghosts!$R$41,COLUMN(),0)*ScreenHeight!$D18)-1))+IF(Ghosts!$B$35,IF(Param!$M$21,-1-POWER(0.3,Param!$M$21)/(IF(Param!$M$21&lt;20,LightShader!FK108,OFFSET(LightShader!FK108,Param!$M$21-20,0)
)+POWER(0.3,Param!$M$21)),-2),0))</f>
        <v>1.3996684343240724</v>
      </c>
      <c r="FL17" s="53">
        <f ca="1">IF(ScreenHeight!$B18&lt;OFFSET(Radar!$AC$3,COLUMN(),0),
    Param!$B$38/ScreenHeight!$B18,
    (Param!$B$37+1/(1-OFFSET(Radar!$AD$3,COLUMN(),0)*ScreenHeight!$C18)/Param!$B$39)/OFFSET(Radar!$AC$3,COLUMN(),0)
)*DistanceShader!FL17*LightShader!FL17*(IF(OFFSET(Ghosts!$S$41,COLUMN(),0)&lt;ScreenHeight!$E18,
   1,
   (SQRT(OFFSET(Ghosts!$T$41,COLUMN(),0)-OFFSET(Ghosts!$R$41,COLUMN(),0)*ScreenHeight!$D18)-1))+IF(Ghosts!$B$35,IF(Param!$M$21,-1-POWER(0.3,Param!$M$21)/(IF(Param!$M$21&lt;20,LightShader!FL108,OFFSET(LightShader!FL108,Param!$M$21-20,0)
)+POWER(0.3,Param!$M$21)),-2),0))</f>
        <v>1.3783252970160758</v>
      </c>
      <c r="FM17" s="53">
        <f ca="1">IF(ScreenHeight!$B18&lt;OFFSET(Radar!$AC$3,COLUMN(),0),
    Param!$B$38/ScreenHeight!$B18,
    (Param!$B$37+1/(1-OFFSET(Radar!$AD$3,COLUMN(),0)*ScreenHeight!$C18)/Param!$B$39)/OFFSET(Radar!$AC$3,COLUMN(),0)
)*DistanceShader!FM17*LightShader!FM17*(IF(OFFSET(Ghosts!$S$41,COLUMN(),0)&lt;ScreenHeight!$E18,
   1,
   (SQRT(OFFSET(Ghosts!$T$41,COLUMN(),0)-OFFSET(Ghosts!$R$41,COLUMN(),0)*ScreenHeight!$D18)-1))+IF(Ghosts!$B$35,IF(Param!$M$21,-1-POWER(0.3,Param!$M$21)/(IF(Param!$M$21&lt;20,LightShader!FM108,OFFSET(LightShader!FM108,Param!$M$21-20,0)
)+POWER(0.3,Param!$M$21)),-2),0))</f>
        <v>1.3574439868675165</v>
      </c>
      <c r="FN17" s="53">
        <f ca="1">IF(ScreenHeight!$B18&lt;OFFSET(Radar!$AC$3,COLUMN(),0),
    Param!$B$38/ScreenHeight!$B18,
    (Param!$B$37+1/(1-OFFSET(Radar!$AD$3,COLUMN(),0)*ScreenHeight!$C18)/Param!$B$39)/OFFSET(Radar!$AC$3,COLUMN(),0)
)*DistanceShader!FN17*LightShader!FN17*(IF(OFFSET(Ghosts!$S$41,COLUMN(),0)&lt;ScreenHeight!$E18,
   1,
   (SQRT(OFFSET(Ghosts!$T$41,COLUMN(),0)-OFFSET(Ghosts!$R$41,COLUMN(),0)*ScreenHeight!$D18)-1))+IF(Ghosts!$B$35,IF(Param!$M$21,-1-POWER(0.3,Param!$M$21)/(IF(Param!$M$21&lt;20,LightShader!FN108,OFFSET(LightShader!FN108,Param!$M$21-20,0)
)+POWER(0.3,Param!$M$21)),-2),0))</f>
        <v>1.3370114618911784</v>
      </c>
      <c r="FO17" s="53">
        <f ca="1">IF(ScreenHeight!$B18&lt;OFFSET(Radar!$AC$3,COLUMN(),0),
    Param!$B$38/ScreenHeight!$B18,
    (Param!$B$37+1/(1-OFFSET(Radar!$AD$3,COLUMN(),0)*ScreenHeight!$C18)/Param!$B$39)/OFFSET(Radar!$AC$3,COLUMN(),0)
)*DistanceShader!FO17*LightShader!FO17*(IF(OFFSET(Ghosts!$S$41,COLUMN(),0)&lt;ScreenHeight!$E18,
   1,
   (SQRT(OFFSET(Ghosts!$T$41,COLUMN(),0)-OFFSET(Ghosts!$R$41,COLUMN(),0)*ScreenHeight!$D18)-1))+IF(Ghosts!$B$35,IF(Param!$M$21,-1-POWER(0.3,Param!$M$21)/(IF(Param!$M$21&lt;20,LightShader!FO108,OFFSET(LightShader!FO108,Param!$M$21-20,0)
)+POWER(0.3,Param!$M$21)),-2),0))</f>
        <v>1.3170151240537082</v>
      </c>
      <c r="FP17" s="53">
        <f ca="1">IF(ScreenHeight!$B18&lt;OFFSET(Radar!$AC$3,COLUMN(),0),
    Param!$B$38/ScreenHeight!$B18,
    (Param!$B$37+1/(1-OFFSET(Radar!$AD$3,COLUMN(),0)*ScreenHeight!$C18)/Param!$B$39)/OFFSET(Radar!$AC$3,COLUMN(),0)
)*DistanceShader!FP17*LightShader!FP17*(IF(OFFSET(Ghosts!$S$41,COLUMN(),0)&lt;ScreenHeight!$E18,
   1,
   (SQRT(OFFSET(Ghosts!$T$41,COLUMN(),0)-OFFSET(Ghosts!$R$41,COLUMN(),0)*ScreenHeight!$D18)-1))+IF(Ghosts!$B$35,IF(Param!$M$21,-1-POWER(0.3,Param!$M$21)/(IF(Param!$M$21&lt;20,LightShader!FP108,OFFSET(LightShader!FP108,Param!$M$21-20,0)
)+POWER(0.3,Param!$M$21)),-2),0))</f>
        <v>1.2974428034706103</v>
      </c>
      <c r="FQ17" s="53">
        <f ca="1">IF(ScreenHeight!$B18&lt;OFFSET(Radar!$AC$3,COLUMN(),0),
    Param!$B$38/ScreenHeight!$B18,
    (Param!$B$37+1/(1-OFFSET(Radar!$AD$3,COLUMN(),0)*ScreenHeight!$C18)/Param!$B$39)/OFFSET(Radar!$AC$3,COLUMN(),0)
)*DistanceShader!FQ17*LightShader!FQ17*(IF(OFFSET(Ghosts!$S$41,COLUMN(),0)&lt;ScreenHeight!$E18,
   1,
   (SQRT(OFFSET(Ghosts!$T$41,COLUMN(),0)-OFFSET(Ghosts!$R$41,COLUMN(),0)*ScreenHeight!$D18)-1))+IF(Ghosts!$B$35,IF(Param!$M$21,-1-POWER(0.3,Param!$M$21)/(IF(Param!$M$21&lt;20,LightShader!FQ108,OFFSET(LightShader!FQ108,Param!$M$21-20,0)
)+POWER(0.3,Param!$M$21)),-2),0))</f>
        <v>1.2782827429772112</v>
      </c>
      <c r="FR17" s="53">
        <f ca="1">IF(ScreenHeight!$B18&lt;OFFSET(Radar!$AC$3,COLUMN(),0),
    Param!$B$38/ScreenHeight!$B18,
    (Param!$B$37+1/(1-OFFSET(Radar!$AD$3,COLUMN(),0)*ScreenHeight!$C18)/Param!$B$39)/OFFSET(Radar!$AC$3,COLUMN(),0)
)*DistanceShader!FR17*LightShader!FR17*(IF(OFFSET(Ghosts!$S$41,COLUMN(),0)&lt;ScreenHeight!$E18,
   1,
   (SQRT(OFFSET(Ghosts!$T$41,COLUMN(),0)-OFFSET(Ghosts!$R$41,COLUMN(),0)*ScreenHeight!$D18)-1))+IF(Ghosts!$B$35,IF(Param!$M$21,-1-POWER(0.3,Param!$M$21)/(IF(Param!$M$21&lt;20,LightShader!FR108,OFFSET(LightShader!FR108,Param!$M$21-20,0)
)+POWER(0.3,Param!$M$21)),-2),0))</f>
        <v>1.2595235831023139</v>
      </c>
      <c r="FS17" s="53">
        <f ca="1">IF(ScreenHeight!$B18&lt;OFFSET(Radar!$AC$3,COLUMN(),0),
    Param!$B$38/ScreenHeight!$B18,
    (Param!$B$37+1/(1-OFFSET(Radar!$AD$3,COLUMN(),0)*ScreenHeight!$C18)/Param!$B$39)/OFFSET(Radar!$AC$3,COLUMN(),0)
)*DistanceShader!FS17*LightShader!FS17*(IF(OFFSET(Ghosts!$S$41,COLUMN(),0)&lt;ScreenHeight!$E18,
   1,
   (SQRT(OFFSET(Ghosts!$T$41,COLUMN(),0)-OFFSET(Ghosts!$R$41,COLUMN(),0)*ScreenHeight!$D18)-1))+IF(Ghosts!$B$35,IF(Param!$M$21,-1-POWER(0.3,Param!$M$21)/(IF(Param!$M$21&lt;20,LightShader!FS108,OFFSET(LightShader!FS108,Param!$M$21-20,0)
)+POWER(0.3,Param!$M$21)),-2),0))</f>
        <v>1.2411543474642059</v>
      </c>
      <c r="FT17" s="53">
        <f ca="1">IF(ScreenHeight!$B18&lt;OFFSET(Radar!$AC$3,COLUMN(),0),
    Param!$B$38/ScreenHeight!$B18,
    (Param!$B$37+1/(1-OFFSET(Radar!$AD$3,COLUMN(),0)*ScreenHeight!$C18)/Param!$B$39)/OFFSET(Radar!$AC$3,COLUMN(),0)
)*DistanceShader!FT17*LightShader!FT17*(IF(OFFSET(Ghosts!$S$41,COLUMN(),0)&lt;ScreenHeight!$E18,
   1,
   (SQRT(OFFSET(Ghosts!$T$41,COLUMN(),0)-OFFSET(Ghosts!$R$41,COLUMN(),0)*ScreenHeight!$D18)-1))+IF(Ghosts!$B$35,IF(Param!$M$21,-1-POWER(0.3,Param!$M$21)/(IF(Param!$M$21&lt;20,LightShader!FT108,OFFSET(LightShader!FT108,Param!$M$21-20,0)
)+POWER(0.3,Param!$M$21)),-2),0))</f>
        <v>1.2231644286026864</v>
      </c>
      <c r="FU17" s="53">
        <f ca="1">IF(ScreenHeight!$B18&lt;OFFSET(Radar!$AC$3,COLUMN(),0),
    Param!$B$38/ScreenHeight!$B18,
    (Param!$B$37+1/(1-OFFSET(Radar!$AD$3,COLUMN(),0)*ScreenHeight!$C18)/Param!$B$39)/OFFSET(Radar!$AC$3,COLUMN(),0)
)*DistanceShader!FU17*LightShader!FU17*(IF(OFFSET(Ghosts!$S$41,COLUMN(),0)&lt;ScreenHeight!$E18,
   1,
   (SQRT(OFFSET(Ghosts!$T$41,COLUMN(),0)-OFFSET(Ghosts!$R$41,COLUMN(),0)*ScreenHeight!$D18)-1))+IF(Ghosts!$B$35,IF(Param!$M$21,-1-POWER(0.3,Param!$M$21)/(IF(Param!$M$21&lt;20,LightShader!FU108,OFFSET(LightShader!FU108,Param!$M$21-20,0)
)+POWER(0.3,Param!$M$21)),-2),0))</f>
        <v>1.2055435742557417</v>
      </c>
      <c r="FV17" s="53">
        <f ca="1">IF(ScreenHeight!$B18&lt;OFFSET(Radar!$AC$3,COLUMN(),0),
    Param!$B$38/ScreenHeight!$B18,
    (Param!$B$37+1/(1-OFFSET(Radar!$AD$3,COLUMN(),0)*ScreenHeight!$C18)/Param!$B$39)/OFFSET(Radar!$AC$3,COLUMN(),0)
)*DistanceShader!FV17*LightShader!FV17*(IF(OFFSET(Ghosts!$S$41,COLUMN(),0)&lt;ScreenHeight!$E18,
   1,
   (SQRT(OFFSET(Ghosts!$T$41,COLUMN(),0)-OFFSET(Ghosts!$R$41,COLUMN(),0)*ScreenHeight!$D18)-1))+IF(Ghosts!$B$35,IF(Param!$M$21,-1-POWER(0.3,Param!$M$21)/(IF(Param!$M$21&lt;20,LightShader!FV108,OFFSET(LightShader!FV108,Param!$M$21-20,0)
)+POWER(0.3,Param!$M$21)),-2),0))</f>
        <v>1.1882818740852599</v>
      </c>
      <c r="FW17" s="53">
        <f ca="1">IF(ScreenHeight!$B18&lt;OFFSET(Radar!$AC$3,COLUMN(),0),
    Param!$B$38/ScreenHeight!$B18,
    (Param!$B$37+1/(1-OFFSET(Radar!$AD$3,COLUMN(),0)*ScreenHeight!$C18)/Param!$B$39)/OFFSET(Radar!$AC$3,COLUMN(),0)
)*DistanceShader!FW17*LightShader!FW17*(IF(OFFSET(Ghosts!$S$41,COLUMN(),0)&lt;ScreenHeight!$E18,
   1,
   (SQRT(OFFSET(Ghosts!$T$41,COLUMN(),0)-OFFSET(Ghosts!$R$41,COLUMN(),0)*ScreenHeight!$D18)-1))+IF(Ghosts!$B$35,IF(Param!$M$21,-1-POWER(0.3,Param!$M$21)/(IF(Param!$M$21&lt;20,LightShader!FW108,OFFSET(LightShader!FW108,Param!$M$21-20,0)
)+POWER(0.3,Param!$M$21)),-2),0))</f>
        <v>1.1713697468526578</v>
      </c>
      <c r="FX17" s="53">
        <f ca="1">IF(ScreenHeight!$B18&lt;OFFSET(Radar!$AC$3,COLUMN(),0),
    Param!$B$38/ScreenHeight!$B18,
    (Param!$B$37+1/(1-OFFSET(Radar!$AD$3,COLUMN(),0)*ScreenHeight!$C18)/Param!$B$39)/OFFSET(Radar!$AC$3,COLUMN(),0)
)*DistanceShader!FX17*LightShader!FX17*(IF(OFFSET(Ghosts!$S$41,COLUMN(),0)&lt;ScreenHeight!$E18,
   1,
   (SQRT(OFFSET(Ghosts!$T$41,COLUMN(),0)-OFFSET(Ghosts!$R$41,COLUMN(),0)*ScreenHeight!$D18)-1))+IF(Ghosts!$B$35,IF(Param!$M$21,-1-POWER(0.3,Param!$M$21)/(IF(Param!$M$21&lt;20,LightShader!FX108,OFFSET(LightShader!FX108,Param!$M$21-20,0)
)+POWER(0.3,Param!$M$21)),-2),0))</f>
        <v>1.1547979280423419</v>
      </c>
      <c r="FY17" s="53">
        <f ca="1">IF(ScreenHeight!$B18&lt;OFFSET(Radar!$AC$3,COLUMN(),0),
    Param!$B$38/ScreenHeight!$B18,
    (Param!$B$37+1/(1-OFFSET(Radar!$AD$3,COLUMN(),0)*ScreenHeight!$C18)/Param!$B$39)/OFFSET(Radar!$AC$3,COLUMN(),0)
)*DistanceShader!FY17*LightShader!FY17*(IF(OFFSET(Ghosts!$S$41,COLUMN(),0)&lt;ScreenHeight!$E18,
   1,
   (SQRT(OFFSET(Ghosts!$T$41,COLUMN(),0)-OFFSET(Ghosts!$R$41,COLUMN(),0)*ScreenHeight!$D18)-1))+IF(Ghosts!$B$35,IF(Param!$M$21,-1-POWER(0.3,Param!$M$21)/(IF(Param!$M$21&lt;20,LightShader!FY108,OFFSET(LightShader!FY108,Param!$M$21-20,0)
)+POWER(0.3,Param!$M$21)),-2),0))</f>
        <v>1.1385574579285398</v>
      </c>
      <c r="FZ17" s="53">
        <f ca="1">IF(ScreenHeight!$B18&lt;OFFSET(Radar!$AC$3,COLUMN(),0),
    Param!$B$38/ScreenHeight!$B18,
    (Param!$B$37+1/(1-OFFSET(Radar!$AD$3,COLUMN(),0)*ScreenHeight!$C18)/Param!$B$39)/OFFSET(Radar!$AC$3,COLUMN(),0)
)*DistanceShader!FZ17*LightShader!FZ17*(IF(OFFSET(Ghosts!$S$41,COLUMN(),0)&lt;ScreenHeight!$E18,
   1,
   (SQRT(OFFSET(Ghosts!$T$41,COLUMN(),0)-OFFSET(Ghosts!$R$41,COLUMN(),0)*ScreenHeight!$D18)-1))+IF(Ghosts!$B$35,IF(Param!$M$21,-1-POWER(0.3,Param!$M$21)/(IF(Param!$M$21&lt;20,LightShader!FZ108,OFFSET(LightShader!FZ108,Param!$M$21-20,0)
)+POWER(0.3,Param!$M$21)),-2),0))</f>
        <v>1.1226396700790424</v>
      </c>
      <c r="GA17" s="53">
        <f ca="1">IF(ScreenHeight!$B18&lt;OFFSET(Radar!$AC$3,COLUMN(),0),
    Param!$B$38/ScreenHeight!$B18,
    (Param!$B$37+1/(1-OFFSET(Radar!$AD$3,COLUMN(),0)*ScreenHeight!$C18)/Param!$B$39)/OFFSET(Radar!$AC$3,COLUMN(),0)
)*DistanceShader!GA17*LightShader!GA17*(IF(OFFSET(Ghosts!$S$41,COLUMN(),0)&lt;ScreenHeight!$E18,
   1,
   (SQRT(OFFSET(Ghosts!$T$41,COLUMN(),0)-OFFSET(Ghosts!$R$41,COLUMN(),0)*ScreenHeight!$D18)-1))+IF(Ghosts!$B$35,IF(Param!$M$21,-1-POWER(0.3,Param!$M$21)/(IF(Param!$M$21&lt;20,LightShader!GA108,OFFSET(LightShader!GA108,Param!$M$21-20,0)
)+POWER(0.3,Param!$M$21)),-2),0))</f>
        <v>1.1070361802878252</v>
      </c>
      <c r="GB17" s="53">
        <f ca="1">IF(ScreenHeight!$B18&lt;OFFSET(Radar!$AC$3,COLUMN(),0),
    Param!$B$38/ScreenHeight!$B18,
    (Param!$B$37+1/(1-OFFSET(Radar!$AD$3,COLUMN(),0)*ScreenHeight!$C18)/Param!$B$39)/OFFSET(Radar!$AC$3,COLUMN(),0)
)*DistanceShader!GB17*LightShader!GB17*(IF(OFFSET(Ghosts!$S$41,COLUMN(),0)&lt;ScreenHeight!$E18,
   1,
   (SQRT(OFFSET(Ghosts!$T$41,COLUMN(),0)-OFFSET(Ghosts!$R$41,COLUMN(),0)*ScreenHeight!$D18)-1))+IF(Ghosts!$B$35,IF(Param!$M$21,-1-POWER(0.3,Param!$M$21)/(IF(Param!$M$21&lt;20,LightShader!GB108,OFFSET(LightShader!GB108,Param!$M$21-20,0)
)+POWER(0.3,Param!$M$21)),-2),0))</f>
        <v>1.0917388759272462</v>
      </c>
      <c r="GC17" s="53">
        <f ca="1">IF(ScreenHeight!$B18&lt;OFFSET(Radar!$AC$3,COLUMN(),0),
    Param!$B$38/ScreenHeight!$B18,
    (Param!$B$37+1/(1-OFFSET(Radar!$AD$3,COLUMN(),0)*ScreenHeight!$C18)/Param!$B$39)/OFFSET(Radar!$AC$3,COLUMN(),0)
)*DistanceShader!GC17*LightShader!GC17*(IF(OFFSET(Ghosts!$S$41,COLUMN(),0)&lt;ScreenHeight!$E18,
   1,
   (SQRT(OFFSET(Ghosts!$T$41,COLUMN(),0)-OFFSET(Ghosts!$R$41,COLUMN(),0)*ScreenHeight!$D18)-1))+IF(Ghosts!$B$35,IF(Param!$M$21,-1-POWER(0.3,Param!$M$21)/(IF(Param!$M$21&lt;20,LightShader!GC108,OFFSET(LightShader!GC108,Param!$M$21-20,0)
)+POWER(0.3,Param!$M$21)),-2),0))</f>
        <v>1.0767399057095246</v>
      </c>
      <c r="GD17" s="53">
        <f ca="1">IF(ScreenHeight!$B18&lt;OFFSET(Radar!$AC$3,COLUMN(),0),
    Param!$B$38/ScreenHeight!$B18,
    (Param!$B$37+1/(1-OFFSET(Radar!$AD$3,COLUMN(),0)*ScreenHeight!$C18)/Param!$B$39)/OFFSET(Radar!$AC$3,COLUMN(),0)
)*DistanceShader!GD17*LightShader!GD17*(IF(OFFSET(Ghosts!$S$41,COLUMN(),0)&lt;ScreenHeight!$E18,
   1,
   (SQRT(OFFSET(Ghosts!$T$41,COLUMN(),0)-OFFSET(Ghosts!$R$41,COLUMN(),0)*ScreenHeight!$D18)-1))+IF(Ghosts!$B$35,IF(Param!$M$21,-1-POWER(0.3,Param!$M$21)/(IF(Param!$M$21&lt;20,LightShader!GD108,OFFSET(LightShader!GD108,Param!$M$21-20,0)
)+POWER(0.3,Param!$M$21)),-2),0))</f>
        <v>1.062031669846462</v>
      </c>
      <c r="GE17" s="53">
        <f ca="1">IF(ScreenHeight!$B18&lt;OFFSET(Radar!$AC$3,COLUMN(),0),
    Param!$B$38/ScreenHeight!$B18,
    (Param!$B$37+1/(1-OFFSET(Radar!$AD$3,COLUMN(),0)*ScreenHeight!$C18)/Param!$B$39)/OFFSET(Radar!$AC$3,COLUMN(),0)
)*DistanceShader!GE17*LightShader!GE17*(IF(OFFSET(Ghosts!$S$41,COLUMN(),0)&lt;ScreenHeight!$E18,
   1,
   (SQRT(OFFSET(Ghosts!$T$41,COLUMN(),0)-OFFSET(Ghosts!$R$41,COLUMN(),0)*ScreenHeight!$D18)-1))+IF(Ghosts!$B$35,IF(Param!$M$21,-1-POWER(0.3,Param!$M$21)/(IF(Param!$M$21&lt;20,LightShader!GE108,OFFSET(LightShader!GE108,Param!$M$21-20,0)
)+POWER(0.3,Param!$M$21)),-2),0))</f>
        <v>1.047606810595799</v>
      </c>
    </row>
    <row r="18" spans="1:187" ht="7.5" customHeight="1">
      <c r="A18" s="53">
        <f ca="1">IF(ScreenHeight!$B19&lt;OFFSET(Radar!$AC$3,COLUMN(),0),
    Param!$B$38/ScreenHeight!$B19,
    (Param!$B$37+1/(1-OFFSET(Radar!$AD$3,COLUMN(),0)*ScreenHeight!$C19)/Param!$B$39)/OFFSET(Radar!$AC$3,COLUMN(),0)
)*DistanceShader!A18*LightShader!A18*(IF(OFFSET(Ghosts!$S$41,COLUMN(),0)&lt;ScreenHeight!$E19,
   1,
   (SQRT(OFFSET(Ghosts!$T$41,COLUMN(),0)-OFFSET(Ghosts!$R$41,COLUMN(),0)*ScreenHeight!$D19)-1))+IF(Ghosts!$B$35,IF(Param!$M$21,-1-POWER(0.3,Param!$M$21)/(IF(Param!$M$21&lt;20,LightShader!A109,OFFSET(LightShader!A109,Param!$M$21-20,0)
)+POWER(0.3,Param!$M$21)),-2),0))</f>
        <v>0.80032169341071746</v>
      </c>
      <c r="B18" s="53">
        <f ca="1">IF(ScreenHeight!$B19&lt;OFFSET(Radar!$AC$3,COLUMN(),0),
    Param!$B$38/ScreenHeight!$B19,
    (Param!$B$37+1/(1-OFFSET(Radar!$AD$3,COLUMN(),0)*ScreenHeight!$C19)/Param!$B$39)/OFFSET(Radar!$AC$3,COLUMN(),0)
)*DistanceShader!B18*LightShader!B18*(IF(OFFSET(Ghosts!$S$41,COLUMN(),0)&lt;ScreenHeight!$E19,
   1,
   (SQRT(OFFSET(Ghosts!$T$41,COLUMN(),0)-OFFSET(Ghosts!$R$41,COLUMN(),0)*ScreenHeight!$D19)-1))+IF(Ghosts!$B$35,IF(Param!$M$21,-1-POWER(0.3,Param!$M$21)/(IF(Param!$M$21&lt;20,LightShader!B109,OFFSET(LightShader!B109,Param!$M$21-20,0)
)+POWER(0.3,Param!$M$21)),-2),0))</f>
        <v>0.80600680018018167</v>
      </c>
      <c r="C18" s="53">
        <f ca="1">IF(ScreenHeight!$B19&lt;OFFSET(Radar!$AC$3,COLUMN(),0),
    Param!$B$38/ScreenHeight!$B19,
    (Param!$B$37+1/(1-OFFSET(Radar!$AD$3,COLUMN(),0)*ScreenHeight!$C19)/Param!$B$39)/OFFSET(Radar!$AC$3,COLUMN(),0)
)*DistanceShader!C18*LightShader!C18*(IF(OFFSET(Ghosts!$S$41,COLUMN(),0)&lt;ScreenHeight!$E19,
   1,
   (SQRT(OFFSET(Ghosts!$T$41,COLUMN(),0)-OFFSET(Ghosts!$R$41,COLUMN(),0)*ScreenHeight!$D19)-1))+IF(Ghosts!$B$35,IF(Param!$M$21,-1-POWER(0.3,Param!$M$21)/(IF(Param!$M$21&lt;20,LightShader!C109,OFFSET(LightShader!C109,Param!$M$21-20,0)
)+POWER(0.3,Param!$M$21)),-2),0))</f>
        <v>0.81176207044652982</v>
      </c>
      <c r="D18" s="53">
        <f ca="1">IF(ScreenHeight!$B19&lt;OFFSET(Radar!$AC$3,COLUMN(),0),
    Param!$B$38/ScreenHeight!$B19,
    (Param!$B$37+1/(1-OFFSET(Radar!$AD$3,COLUMN(),0)*ScreenHeight!$C19)/Param!$B$39)/OFFSET(Radar!$AC$3,COLUMN(),0)
)*DistanceShader!D18*LightShader!D18*(IF(OFFSET(Ghosts!$S$41,COLUMN(),0)&lt;ScreenHeight!$E19,
   1,
   (SQRT(OFFSET(Ghosts!$T$41,COLUMN(),0)-OFFSET(Ghosts!$R$41,COLUMN(),0)*ScreenHeight!$D19)-1))+IF(Ghosts!$B$35,IF(Param!$M$21,-1-POWER(0.3,Param!$M$21)/(IF(Param!$M$21&lt;20,LightShader!D109,OFFSET(LightShader!D109,Param!$M$21-20,0)
)+POWER(0.3,Param!$M$21)),-2),0))</f>
        <v>0.81758881472481548</v>
      </c>
      <c r="E18" s="53">
        <f ca="1">IF(ScreenHeight!$B19&lt;OFFSET(Radar!$AC$3,COLUMN(),0),
    Param!$B$38/ScreenHeight!$B19,
    (Param!$B$37+1/(1-OFFSET(Radar!$AD$3,COLUMN(),0)*ScreenHeight!$C19)/Param!$B$39)/OFFSET(Radar!$AC$3,COLUMN(),0)
)*DistanceShader!E18*LightShader!E18*(IF(OFFSET(Ghosts!$S$41,COLUMN(),0)&lt;ScreenHeight!$E19,
   1,
   (SQRT(OFFSET(Ghosts!$T$41,COLUMN(),0)-OFFSET(Ghosts!$R$41,COLUMN(),0)*ScreenHeight!$D19)-1))+IF(Ghosts!$B$35,IF(Param!$M$21,-1-POWER(0.3,Param!$M$21)/(IF(Param!$M$21&lt;20,LightShader!E109,OFFSET(LightShader!E109,Param!$M$21-20,0)
)+POWER(0.3,Param!$M$21)),-2),0))</f>
        <v>0.82348837996222113</v>
      </c>
      <c r="F18" s="53">
        <f ca="1">IF(ScreenHeight!$B19&lt;OFFSET(Radar!$AC$3,COLUMN(),0),
    Param!$B$38/ScreenHeight!$B19,
    (Param!$B$37+1/(1-OFFSET(Radar!$AD$3,COLUMN(),0)*ScreenHeight!$C19)/Param!$B$39)/OFFSET(Radar!$AC$3,COLUMN(),0)
)*DistanceShader!F18*LightShader!F18*(IF(OFFSET(Ghosts!$S$41,COLUMN(),0)&lt;ScreenHeight!$E19,
   1,
   (SQRT(OFFSET(Ghosts!$T$41,COLUMN(),0)-OFFSET(Ghosts!$R$41,COLUMN(),0)*ScreenHeight!$D19)-1))+IF(Ghosts!$B$35,IF(Param!$M$21,-1-POWER(0.3,Param!$M$21)/(IF(Param!$M$21&lt;20,LightShader!F109,OFFSET(LightShader!F109,Param!$M$21-20,0)
)+POWER(0.3,Param!$M$21)),-2),0))</f>
        <v>0.82946215072236129</v>
      </c>
      <c r="G18" s="53">
        <f ca="1">IF(ScreenHeight!$B19&lt;OFFSET(Radar!$AC$3,COLUMN(),0),
    Param!$B$38/ScreenHeight!$B19,
    (Param!$B$37+1/(1-OFFSET(Radar!$AD$3,COLUMN(),0)*ScreenHeight!$C19)/Param!$B$39)/OFFSET(Radar!$AC$3,COLUMN(),0)
)*DistanceShader!G18*LightShader!G18*(IF(OFFSET(Ghosts!$S$41,COLUMN(),0)&lt;ScreenHeight!$E19,
   1,
   (SQRT(OFFSET(Ghosts!$T$41,COLUMN(),0)-OFFSET(Ghosts!$R$41,COLUMN(),0)*ScreenHeight!$D19)-1))+IF(Ghosts!$B$35,IF(Param!$M$21,-1-POWER(0.3,Param!$M$21)/(IF(Param!$M$21&lt;20,LightShader!G109,OFFSET(LightShader!G109,Param!$M$21-20,0)
)+POWER(0.3,Param!$M$21)),-2),0))</f>
        <v>0.83551155038785707</v>
      </c>
      <c r="H18" s="53">
        <f ca="1">IF(ScreenHeight!$B19&lt;OFFSET(Radar!$AC$3,COLUMN(),0),
    Param!$B$38/ScreenHeight!$B19,
    (Param!$B$37+1/(1-OFFSET(Radar!$AD$3,COLUMN(),0)*ScreenHeight!$C19)/Param!$B$39)/OFFSET(Radar!$AC$3,COLUMN(),0)
)*DistanceShader!H18*LightShader!H18*(IF(OFFSET(Ghosts!$S$41,COLUMN(),0)&lt;ScreenHeight!$E19,
   1,
   (SQRT(OFFSET(Ghosts!$T$41,COLUMN(),0)-OFFSET(Ghosts!$R$41,COLUMN(),0)*ScreenHeight!$D19)-1))+IF(Ghosts!$B$35,IF(Param!$M$21,-1-POWER(0.3,Param!$M$21)/(IF(Param!$M$21&lt;20,LightShader!H109,OFFSET(LightShader!H109,Param!$M$21-20,0)
)+POWER(0.3,Param!$M$21)),-2),0))</f>
        <v>0.8416380423775065</v>
      </c>
      <c r="I18" s="53">
        <f ca="1">IF(ScreenHeight!$B19&lt;OFFSET(Radar!$AC$3,COLUMN(),0),
    Param!$B$38/ScreenHeight!$B19,
    (Param!$B$37+1/(1-OFFSET(Radar!$AD$3,COLUMN(),0)*ScreenHeight!$C19)/Param!$B$39)/OFFSET(Radar!$AC$3,COLUMN(),0)
)*DistanceShader!I18*LightShader!I18*(IF(OFFSET(Ghosts!$S$41,COLUMN(),0)&lt;ScreenHeight!$E19,
   1,
   (SQRT(OFFSET(Ghosts!$T$41,COLUMN(),0)-OFFSET(Ghosts!$R$41,COLUMN(),0)*ScreenHeight!$D19)-1))+IF(Ghosts!$B$35,IF(Param!$M$21,-1-POWER(0.3,Param!$M$21)/(IF(Param!$M$21&lt;20,LightShader!I109,OFFSET(LightShader!I109,Param!$M$21-20,0)
)+POWER(0.3,Param!$M$21)),-2),0))</f>
        <v>0.84784313137361811</v>
      </c>
      <c r="J18" s="53">
        <f ca="1">IF(ScreenHeight!$B19&lt;OFFSET(Radar!$AC$3,COLUMN(),0),
    Param!$B$38/ScreenHeight!$B19,
    (Param!$B$37+1/(1-OFFSET(Radar!$AD$3,COLUMN(),0)*ScreenHeight!$C19)/Param!$B$39)/OFFSET(Radar!$AC$3,COLUMN(),0)
)*DistanceShader!J18*LightShader!J18*(IF(OFFSET(Ghosts!$S$41,COLUMN(),0)&lt;ScreenHeight!$E19,
   1,
   (SQRT(OFFSET(Ghosts!$T$41,COLUMN(),0)-OFFSET(Ghosts!$R$41,COLUMN(),0)*ScreenHeight!$D19)-1))+IF(Ghosts!$B$35,IF(Param!$M$21,-1-POWER(0.3,Param!$M$21)/(IF(Param!$M$21&lt;20,LightShader!J109,OFFSET(LightShader!J109,Param!$M$21-20,0)
)+POWER(0.3,Param!$M$21)),-2),0))</f>
        <v>0.85412836455418262</v>
      </c>
      <c r="K18" s="53">
        <f ca="1">IF(ScreenHeight!$B19&lt;OFFSET(Radar!$AC$3,COLUMN(),0),
    Param!$B$38/ScreenHeight!$B19,
    (Param!$B$37+1/(1-OFFSET(Radar!$AD$3,COLUMN(),0)*ScreenHeight!$C19)/Param!$B$39)/OFFSET(Radar!$AC$3,COLUMN(),0)
)*DistanceShader!K18*LightShader!K18*(IF(OFFSET(Ghosts!$S$41,COLUMN(),0)&lt;ScreenHeight!$E19,
   1,
   (SQRT(OFFSET(Ghosts!$T$41,COLUMN(),0)-OFFSET(Ghosts!$R$41,COLUMN(),0)*ScreenHeight!$D19)-1))+IF(Ghosts!$B$35,IF(Param!$M$21,-1-POWER(0.3,Param!$M$21)/(IF(Param!$M$21&lt;20,LightShader!K109,OFFSET(LightShader!K109,Param!$M$21-20,0)
)+POWER(0.3,Param!$M$21)),-2),0))</f>
        <v>0.8604953328236028</v>
      </c>
      <c r="L18" s="53">
        <f ca="1">IF(ScreenHeight!$B19&lt;OFFSET(Radar!$AC$3,COLUMN(),0),
    Param!$B$38/ScreenHeight!$B19,
    (Param!$B$37+1/(1-OFFSET(Radar!$AD$3,COLUMN(),0)*ScreenHeight!$C19)/Param!$B$39)/OFFSET(Radar!$AC$3,COLUMN(),0)
)*DistanceShader!L18*LightShader!L18*(IF(OFFSET(Ghosts!$S$41,COLUMN(),0)&lt;ScreenHeight!$E19,
   1,
   (SQRT(OFFSET(Ghosts!$T$41,COLUMN(),0)-OFFSET(Ghosts!$R$41,COLUMN(),0)*ScreenHeight!$D19)-1))+IF(Ghosts!$B$35,IF(Param!$M$21,-1-POWER(0.3,Param!$M$21)/(IF(Param!$M$21&lt;20,LightShader!L109,OFFSET(LightShader!L109,Param!$M$21-20,0)
)+POWER(0.3,Param!$M$21)),-2),0))</f>
        <v>0.8669456720345271</v>
      </c>
      <c r="M18" s="53">
        <f ca="1">IF(ScreenHeight!$B19&lt;OFFSET(Radar!$AC$3,COLUMN(),0),
    Param!$B$38/ScreenHeight!$B19,
    (Param!$B$37+1/(1-OFFSET(Radar!$AD$3,COLUMN(),0)*ScreenHeight!$C19)/Param!$B$39)/OFFSET(Radar!$AC$3,COLUMN(),0)
)*DistanceShader!M18*LightShader!M18*(IF(OFFSET(Ghosts!$S$41,COLUMN(),0)&lt;ScreenHeight!$E19,
   1,
   (SQRT(OFFSET(Ghosts!$T$41,COLUMN(),0)-OFFSET(Ghosts!$R$41,COLUMN(),0)*ScreenHeight!$D19)-1))+IF(Ghosts!$B$35,IF(Param!$M$21,-1-POWER(0.3,Param!$M$21)/(IF(Param!$M$21&lt;20,LightShader!M109,OFFSET(LightShader!M109,Param!$M$21-20,0)
)+POWER(0.3,Param!$M$21)),-2),0))</f>
        <v>1.2025934222792465</v>
      </c>
      <c r="N18" s="53">
        <f ca="1">IF(ScreenHeight!$B19&lt;OFFSET(Radar!$AC$3,COLUMN(),0),
    Param!$B$38/ScreenHeight!$B19,
    (Param!$B$37+1/(1-OFFSET(Radar!$AD$3,COLUMN(),0)*ScreenHeight!$C19)/Param!$B$39)/OFFSET(Radar!$AC$3,COLUMN(),0)
)*DistanceShader!N18*LightShader!N18*(IF(OFFSET(Ghosts!$S$41,COLUMN(),0)&lt;ScreenHeight!$E19,
   1,
   (SQRT(OFFSET(Ghosts!$T$41,COLUMN(),0)-OFFSET(Ghosts!$R$41,COLUMN(),0)*ScreenHeight!$D19)-1))+IF(Ghosts!$B$35,IF(Param!$M$21,-1-POWER(0.3,Param!$M$21)/(IF(Param!$M$21&lt;20,LightShader!N109,OFFSET(LightShader!N109,Param!$M$21-20,0)
)+POWER(0.3,Param!$M$21)),-2),0))</f>
        <v>1.2205028957361896</v>
      </c>
      <c r="O18" s="53">
        <f ca="1">IF(ScreenHeight!$B19&lt;OFFSET(Radar!$AC$3,COLUMN(),0),
    Param!$B$38/ScreenHeight!$B19,
    (Param!$B$37+1/(1-OFFSET(Radar!$AD$3,COLUMN(),0)*ScreenHeight!$C19)/Param!$B$39)/OFFSET(Radar!$AC$3,COLUMN(),0)
)*DistanceShader!O18*LightShader!O18*(IF(OFFSET(Ghosts!$S$41,COLUMN(),0)&lt;ScreenHeight!$E19,
   1,
   (SQRT(OFFSET(Ghosts!$T$41,COLUMN(),0)-OFFSET(Ghosts!$R$41,COLUMN(),0)*ScreenHeight!$D19)-1))+IF(Ghosts!$B$35,IF(Param!$M$21,-1-POWER(0.3,Param!$M$21)/(IF(Param!$M$21&lt;20,LightShader!O109,OFFSET(LightShader!O109,Param!$M$21-20,0)
)+POWER(0.3,Param!$M$21)),-2),0))</f>
        <v>1.2387969004431365</v>
      </c>
      <c r="P18" s="53">
        <f ca="1">IF(ScreenHeight!$B19&lt;OFFSET(Radar!$AC$3,COLUMN(),0),
    Param!$B$38/ScreenHeight!$B19,
    (Param!$B$37+1/(1-OFFSET(Radar!$AD$3,COLUMN(),0)*ScreenHeight!$C19)/Param!$B$39)/OFFSET(Radar!$AC$3,COLUMN(),0)
)*DistanceShader!P18*LightShader!P18*(IF(OFFSET(Ghosts!$S$41,COLUMN(),0)&lt;ScreenHeight!$E19,
   1,
   (SQRT(OFFSET(Ghosts!$T$41,COLUMN(),0)-OFFSET(Ghosts!$R$41,COLUMN(),0)*ScreenHeight!$D19)-1))+IF(Ghosts!$B$35,IF(Param!$M$21,-1-POWER(0.3,Param!$M$21)/(IF(Param!$M$21&lt;20,LightShader!P109,OFFSET(LightShader!P109,Param!$M$21-20,0)
)+POWER(0.3,Param!$M$21)),-2),0))</f>
        <v>1.2574864767961222</v>
      </c>
      <c r="Q18" s="53">
        <f ca="1">IF(ScreenHeight!$B19&lt;OFFSET(Radar!$AC$3,COLUMN(),0),
    Param!$B$38/ScreenHeight!$B19,
    (Param!$B$37+1/(1-OFFSET(Radar!$AD$3,COLUMN(),0)*ScreenHeight!$C19)/Param!$B$39)/OFFSET(Radar!$AC$3,COLUMN(),0)
)*DistanceShader!Q18*LightShader!Q18*(IF(OFFSET(Ghosts!$S$41,COLUMN(),0)&lt;ScreenHeight!$E19,
   1,
   (SQRT(OFFSET(Ghosts!$T$41,COLUMN(),0)-OFFSET(Ghosts!$R$41,COLUMN(),0)*ScreenHeight!$D19)-1))+IF(Ghosts!$B$35,IF(Param!$M$21,-1-POWER(0.3,Param!$M$21)/(IF(Param!$M$21&lt;20,LightShader!Q109,OFFSET(LightShader!Q109,Param!$M$21-20,0)
)+POWER(0.3,Param!$M$21)),-2),0))</f>
        <v>1.2765830634013582</v>
      </c>
      <c r="R18" s="53">
        <f ca="1">IF(ScreenHeight!$B19&lt;OFFSET(Radar!$AC$3,COLUMN(),0),
    Param!$B$38/ScreenHeight!$B19,
    (Param!$B$37+1/(1-OFFSET(Radar!$AD$3,COLUMN(),0)*ScreenHeight!$C19)/Param!$B$39)/OFFSET(Radar!$AC$3,COLUMN(),0)
)*DistanceShader!R18*LightShader!R18*(IF(OFFSET(Ghosts!$S$41,COLUMN(),0)&lt;ScreenHeight!$E19,
   1,
   (SQRT(OFFSET(Ghosts!$T$41,COLUMN(),0)-OFFSET(Ghosts!$R$41,COLUMN(),0)*ScreenHeight!$D19)-1))+IF(Ghosts!$B$35,IF(Param!$M$21,-1-POWER(0.3,Param!$M$21)/(IF(Param!$M$21&lt;20,LightShader!R109,OFFSET(LightShader!R109,Param!$M$21-20,0)
)+POWER(0.3,Param!$M$21)),-2),0))</f>
        <v>1.2960985132238108</v>
      </c>
      <c r="S18" s="53">
        <f ca="1">IF(ScreenHeight!$B19&lt;OFFSET(Radar!$AC$3,COLUMN(),0),
    Param!$B$38/ScreenHeight!$B19,
    (Param!$B$37+1/(1-OFFSET(Radar!$AD$3,COLUMN(),0)*ScreenHeight!$C19)/Param!$B$39)/OFFSET(Radar!$AC$3,COLUMN(),0)
)*DistanceShader!S18*LightShader!S18*(IF(OFFSET(Ghosts!$S$41,COLUMN(),0)&lt;ScreenHeight!$E19,
   1,
   (SQRT(OFFSET(Ghosts!$T$41,COLUMN(),0)-OFFSET(Ghosts!$R$41,COLUMN(),0)*ScreenHeight!$D19)-1))+IF(Ghosts!$B$35,IF(Param!$M$21,-1-POWER(0.3,Param!$M$21)/(IF(Param!$M$21&lt;20,LightShader!S109,OFFSET(LightShader!S109,Param!$M$21-20,0)
)+POWER(0.3,Param!$M$21)),-2),0))</f>
        <v>1.3160451103049076</v>
      </c>
      <c r="T18" s="53">
        <f ca="1">IF(ScreenHeight!$B19&lt;OFFSET(Radar!$AC$3,COLUMN(),0),
    Param!$B$38/ScreenHeight!$B19,
    (Param!$B$37+1/(1-OFFSET(Radar!$AD$3,COLUMN(),0)*ScreenHeight!$C19)/Param!$B$39)/OFFSET(Radar!$AC$3,COLUMN(),0)
)*DistanceShader!T18*LightShader!T18*(IF(OFFSET(Ghosts!$S$41,COLUMN(),0)&lt;ScreenHeight!$E19,
   1,
   (SQRT(OFFSET(Ghosts!$T$41,COLUMN(),0)-OFFSET(Ghosts!$R$41,COLUMN(),0)*ScreenHeight!$D19)-1))+IF(Ghosts!$B$35,IF(Param!$M$21,-1-POWER(0.3,Param!$M$21)/(IF(Param!$M$21&lt;20,LightShader!T109,OFFSET(LightShader!T109,Param!$M$21-20,0)
)+POWER(0.3,Param!$M$21)),-2),0))</f>
        <v>1.3364355870436671</v>
      </c>
      <c r="U18" s="53">
        <f ca="1">IF(ScreenHeight!$B19&lt;OFFSET(Radar!$AC$3,COLUMN(),0),
    Param!$B$38/ScreenHeight!$B19,
    (Param!$B$37+1/(1-OFFSET(Radar!$AD$3,COLUMN(),0)*ScreenHeight!$C19)/Param!$B$39)/OFFSET(Radar!$AC$3,COLUMN(),0)
)*DistanceShader!U18*LightShader!U18*(IF(OFFSET(Ghosts!$S$41,COLUMN(),0)&lt;ScreenHeight!$E19,
   1,
   (SQRT(OFFSET(Ghosts!$T$41,COLUMN(),0)-OFFSET(Ghosts!$R$41,COLUMN(),0)*ScreenHeight!$D19)-1))+IF(Ghosts!$B$35,IF(Param!$M$21,-1-POWER(0.3,Param!$M$21)/(IF(Param!$M$21&lt;20,LightShader!U109,OFFSET(LightShader!U109,Param!$M$21-20,0)
)+POWER(0.3,Param!$M$21)),-2),0))</f>
        <v>1.3572831420297689</v>
      </c>
      <c r="V18" s="53">
        <f ca="1">IF(ScreenHeight!$B19&lt;OFFSET(Radar!$AC$3,COLUMN(),0),
    Param!$B$38/ScreenHeight!$B19,
    (Param!$B$37+1/(1-OFFSET(Radar!$AD$3,COLUMN(),0)*ScreenHeight!$C19)/Param!$B$39)/OFFSET(Radar!$AC$3,COLUMN(),0)
)*DistanceShader!V18*LightShader!V18*(IF(OFFSET(Ghosts!$S$41,COLUMN(),0)&lt;ScreenHeight!$E19,
   1,
   (SQRT(OFFSET(Ghosts!$T$41,COLUMN(),0)-OFFSET(Ghosts!$R$41,COLUMN(),0)*ScreenHeight!$D19)-1))+IF(Ghosts!$B$35,IF(Param!$M$21,-1-POWER(0.3,Param!$M$21)/(IF(Param!$M$21&lt;20,LightShader!V109,OFFSET(LightShader!V109,Param!$M$21-20,0)
)+POWER(0.3,Param!$M$21)),-2),0))</f>
        <v>1.3786014584101443</v>
      </c>
      <c r="W18" s="53">
        <f ca="1">IF(ScreenHeight!$B19&lt;OFFSET(Radar!$AC$3,COLUMN(),0),
    Param!$B$38/ScreenHeight!$B19,
    (Param!$B$37+1/(1-OFFSET(Radar!$AD$3,COLUMN(),0)*ScreenHeight!$C19)/Param!$B$39)/OFFSET(Radar!$AC$3,COLUMN(),0)
)*DistanceShader!W18*LightShader!W18*(IF(OFFSET(Ghosts!$S$41,COLUMN(),0)&lt;ScreenHeight!$E19,
   1,
   (SQRT(OFFSET(Ghosts!$T$41,COLUMN(),0)-OFFSET(Ghosts!$R$41,COLUMN(),0)*ScreenHeight!$D19)-1))+IF(Ghosts!$B$35,IF(Param!$M$21,-1-POWER(0.3,Param!$M$21)/(IF(Param!$M$21&lt;20,LightShader!W109,OFFSET(LightShader!W109,Param!$M$21-20,0)
)+POWER(0.3,Param!$M$21)),-2),0))</f>
        <v>1.4004047227624177</v>
      </c>
      <c r="X18" s="53">
        <f ca="1">IF(ScreenHeight!$B19&lt;OFFSET(Radar!$AC$3,COLUMN(),0),
    Param!$B$38/ScreenHeight!$B19,
    (Param!$B$37+1/(1-OFFSET(Radar!$AD$3,COLUMN(),0)*ScreenHeight!$C19)/Param!$B$39)/OFFSET(Radar!$AC$3,COLUMN(),0)
)*DistanceShader!X18*LightShader!X18*(IF(OFFSET(Ghosts!$S$41,COLUMN(),0)&lt;ScreenHeight!$E19,
   1,
   (SQRT(OFFSET(Ghosts!$T$41,COLUMN(),0)-OFFSET(Ghosts!$R$41,COLUMN(),0)*ScreenHeight!$D19)-1))+IF(Ghosts!$B$35,IF(Param!$M$21,-1-POWER(0.3,Param!$M$21)/(IF(Param!$M$21&lt;20,LightShader!X109,OFFSET(LightShader!X109,Param!$M$21-20,0)
)+POWER(0.3,Param!$M$21)),-2),0))</f>
        <v>1.422707644438679</v>
      </c>
      <c r="Y18" s="53">
        <f ca="1">IF(ScreenHeight!$B19&lt;OFFSET(Radar!$AC$3,COLUMN(),0),
    Param!$B$38/ScreenHeight!$B19,
    (Param!$B$37+1/(1-OFFSET(Radar!$AD$3,COLUMN(),0)*ScreenHeight!$C19)/Param!$B$39)/OFFSET(Radar!$AC$3,COLUMN(),0)
)*DistanceShader!Y18*LightShader!Y18*(IF(OFFSET(Ghosts!$S$41,COLUMN(),0)&lt;ScreenHeight!$E19,
   1,
   (SQRT(OFFSET(Ghosts!$T$41,COLUMN(),0)-OFFSET(Ghosts!$R$41,COLUMN(),0)*ScreenHeight!$D19)-1))+IF(Ghosts!$B$35,IF(Param!$M$21,-1-POWER(0.3,Param!$M$21)/(IF(Param!$M$21&lt;20,LightShader!Y109,OFFSET(LightShader!Y109,Param!$M$21-20,0)
)+POWER(0.3,Param!$M$21)),-2),0))</f>
        <v>1.4455254753314113</v>
      </c>
      <c r="Z18" s="53">
        <f ca="1">IF(ScreenHeight!$B19&lt;OFFSET(Radar!$AC$3,COLUMN(),0),
    Param!$B$38/ScreenHeight!$B19,
    (Param!$B$37+1/(1-OFFSET(Radar!$AD$3,COLUMN(),0)*ScreenHeight!$C19)/Param!$B$39)/OFFSET(Radar!$AC$3,COLUMN(),0)
)*DistanceShader!Z18*LightShader!Z18*(IF(OFFSET(Ghosts!$S$41,COLUMN(),0)&lt;ScreenHeight!$E19,
   1,
   (SQRT(OFFSET(Ghosts!$T$41,COLUMN(),0)-OFFSET(Ghosts!$R$41,COLUMN(),0)*ScreenHeight!$D19)-1))+IF(Ghosts!$B$35,IF(Param!$M$21,-1-POWER(0.3,Param!$M$21)/(IF(Param!$M$21&lt;20,LightShader!Z109,OFFSET(LightShader!Z109,Param!$M$21-20,0)
)+POWER(0.3,Param!$M$21)),-2),0))</f>
        <v>1.4688740299996128</v>
      </c>
      <c r="AA18" s="53">
        <f ca="1">IF(ScreenHeight!$B19&lt;OFFSET(Radar!$AC$3,COLUMN(),0),
    Param!$B$38/ScreenHeight!$B19,
    (Param!$B$37+1/(1-OFFSET(Radar!$AD$3,COLUMN(),0)*ScreenHeight!$C19)/Param!$B$39)/OFFSET(Radar!$AC$3,COLUMN(),0)
)*DistanceShader!AA18*LightShader!AA18*(IF(OFFSET(Ghosts!$S$41,COLUMN(),0)&lt;ScreenHeight!$E19,
   1,
   (SQRT(OFFSET(Ghosts!$T$41,COLUMN(),0)-OFFSET(Ghosts!$R$41,COLUMN(),0)*ScreenHeight!$D19)-1))+IF(Ghosts!$B$35,IF(Param!$M$21,-1-POWER(0.3,Param!$M$21)/(IF(Param!$M$21&lt;20,LightShader!AA109,OFFSET(LightShader!AA109,Param!$M$21-20,0)
)+POWER(0.3,Param!$M$21)),-2),0))</f>
        <v>1.492769706076928</v>
      </c>
      <c r="AB18" s="53">
        <f ca="1">IF(ScreenHeight!$B19&lt;OFFSET(Radar!$AC$3,COLUMN(),0),
    Param!$B$38/ScreenHeight!$B19,
    (Param!$B$37+1/(1-OFFSET(Radar!$AD$3,COLUMN(),0)*ScreenHeight!$C19)/Param!$B$39)/OFFSET(Radar!$AC$3,COLUMN(),0)
)*DistanceShader!AB18*LightShader!AB18*(IF(OFFSET(Ghosts!$S$41,COLUMN(),0)&lt;ScreenHeight!$E19,
   1,
   (SQRT(OFFSET(Ghosts!$T$41,COLUMN(),0)-OFFSET(Ghosts!$R$41,COLUMN(),0)*ScreenHeight!$D19)-1))+IF(Ghosts!$B$35,IF(Param!$M$21,-1-POWER(0.3,Param!$M$21)/(IF(Param!$M$21&lt;20,LightShader!AB109,OFFSET(LightShader!AB109,Param!$M$21-20,0)
)+POWER(0.3,Param!$M$21)),-2),0))</f>
        <v>1.5172295048644724</v>
      </c>
      <c r="AC18" s="53">
        <f ca="1">IF(ScreenHeight!$B19&lt;OFFSET(Radar!$AC$3,COLUMN(),0),
    Param!$B$38/ScreenHeight!$B19,
    (Param!$B$37+1/(1-OFFSET(Radar!$AD$3,COLUMN(),0)*ScreenHeight!$C19)/Param!$B$39)/OFFSET(Radar!$AC$3,COLUMN(),0)
)*DistanceShader!AC18*LightShader!AC18*(IF(OFFSET(Ghosts!$S$41,COLUMN(),0)&lt;ScreenHeight!$E19,
   1,
   (SQRT(OFFSET(Ghosts!$T$41,COLUMN(),0)-OFFSET(Ghosts!$R$41,COLUMN(),0)*ScreenHeight!$D19)-1))+IF(Ghosts!$B$35,IF(Param!$M$21,-1-POWER(0.3,Param!$M$21)/(IF(Param!$M$21&lt;20,LightShader!AC109,OFFSET(LightShader!AC109,Param!$M$21-20,0)
)+POWER(0.3,Param!$M$21)),-2),0))</f>
        <v>1.5422710519886382</v>
      </c>
      <c r="AD18" s="53">
        <f ca="1">IF(ScreenHeight!$B19&lt;OFFSET(Radar!$AC$3,COLUMN(),0),
    Param!$B$38/ScreenHeight!$B19,
    (Param!$B$37+1/(1-OFFSET(Radar!$AD$3,COLUMN(),0)*ScreenHeight!$C19)/Param!$B$39)/OFFSET(Radar!$AC$3,COLUMN(),0)
)*DistanceShader!AD18*LightShader!AD18*(IF(OFFSET(Ghosts!$S$41,COLUMN(),0)&lt;ScreenHeight!$E19,
   1,
   (SQRT(OFFSET(Ghosts!$T$41,COLUMN(),0)-OFFSET(Ghosts!$R$41,COLUMN(),0)*ScreenHeight!$D19)-1))+IF(Ghosts!$B$35,IF(Param!$M$21,-1-POWER(0.3,Param!$M$21)/(IF(Param!$M$21&lt;20,LightShader!AD109,OFFSET(LightShader!AD109,Param!$M$21-20,0)
)+POWER(0.3,Param!$M$21)),-2),0))</f>
        <v>1.5679126179778982</v>
      </c>
      <c r="AE18" s="53">
        <f ca="1">IF(ScreenHeight!$B19&lt;OFFSET(Radar!$AC$3,COLUMN(),0),
    Param!$B$38/ScreenHeight!$B19,
    (Param!$B$37+1/(1-OFFSET(Radar!$AD$3,COLUMN(),0)*ScreenHeight!$C19)/Param!$B$39)/OFFSET(Radar!$AC$3,COLUMN(),0)
)*DistanceShader!AE18*LightShader!AE18*(IF(OFFSET(Ghosts!$S$41,COLUMN(),0)&lt;ScreenHeight!$E19,
   1,
   (SQRT(OFFSET(Ghosts!$T$41,COLUMN(),0)-OFFSET(Ghosts!$R$41,COLUMN(),0)*ScreenHeight!$D19)-1))+IF(Ghosts!$B$35,IF(Param!$M$21,-1-POWER(0.3,Param!$M$21)/(IF(Param!$M$21&lt;20,LightShader!AE109,OFFSET(LightShader!AE109,Param!$M$21-20,0)
)+POWER(0.3,Param!$M$21)),-2),0))</f>
        <v>1.5941731385819031</v>
      </c>
      <c r="AF18" s="53">
        <f ca="1">IF(ScreenHeight!$B19&lt;OFFSET(Radar!$AC$3,COLUMN(),0),
    Param!$B$38/ScreenHeight!$B19,
    (Param!$B$37+1/(1-OFFSET(Radar!$AD$3,COLUMN(),0)*ScreenHeight!$C19)/Param!$B$39)/OFFSET(Radar!$AC$3,COLUMN(),0)
)*DistanceShader!AF18*LightShader!AF18*(IF(OFFSET(Ghosts!$S$41,COLUMN(),0)&lt;ScreenHeight!$E19,
   1,
   (SQRT(OFFSET(Ghosts!$T$41,COLUMN(),0)-OFFSET(Ghosts!$R$41,COLUMN(),0)*ScreenHeight!$D19)-1))+IF(Ghosts!$B$35,IF(Param!$M$21,-1-POWER(0.3,Param!$M$21)/(IF(Param!$M$21&lt;20,LightShader!AF109,OFFSET(LightShader!AF109,Param!$M$21-20,0)
)+POWER(0.3,Param!$M$21)),-2),0))</f>
        <v>1.6210722346203283</v>
      </c>
      <c r="AG18" s="53">
        <f ca="1">IF(ScreenHeight!$B19&lt;OFFSET(Radar!$AC$3,COLUMN(),0),
    Param!$B$38/ScreenHeight!$B19,
    (Param!$B$37+1/(1-OFFSET(Radar!$AD$3,COLUMN(),0)*ScreenHeight!$C19)/Param!$B$39)/OFFSET(Radar!$AC$3,COLUMN(),0)
)*DistanceShader!AG18*LightShader!AG18*(IF(OFFSET(Ghosts!$S$41,COLUMN(),0)&lt;ScreenHeight!$E19,
   1,
   (SQRT(OFFSET(Ghosts!$T$41,COLUMN(),0)-OFFSET(Ghosts!$R$41,COLUMN(),0)*ScreenHeight!$D19)-1))+IF(Ghosts!$B$35,IF(Param!$M$21,-1-POWER(0.3,Param!$M$21)/(IF(Param!$M$21&lt;20,LightShader!AG109,OFFSET(LightShader!AG109,Param!$M$21-20,0)
)+POWER(0.3,Param!$M$21)),-2),0))</f>
        <v>1.6486302311070791</v>
      </c>
      <c r="AH18" s="53">
        <f ca="1">IF(ScreenHeight!$B19&lt;OFFSET(Radar!$AC$3,COLUMN(),0),
    Param!$B$38/ScreenHeight!$B19,
    (Param!$B$37+1/(1-OFFSET(Radar!$AD$3,COLUMN(),0)*ScreenHeight!$C19)/Param!$B$39)/OFFSET(Radar!$AC$3,COLUMN(),0)
)*DistanceShader!AH18*LightShader!AH18*(IF(OFFSET(Ghosts!$S$41,COLUMN(),0)&lt;ScreenHeight!$E19,
   1,
   (SQRT(OFFSET(Ghosts!$T$41,COLUMN(),0)-OFFSET(Ghosts!$R$41,COLUMN(),0)*ScreenHeight!$D19)-1))+IF(Ghosts!$B$35,IF(Param!$M$21,-1-POWER(0.3,Param!$M$21)/(IF(Param!$M$21&lt;20,LightShader!AH109,OFFSET(LightShader!AH109,Param!$M$21-20,0)
)+POWER(0.3,Param!$M$21)),-2),0))</f>
        <v>1.676868175346816</v>
      </c>
      <c r="AI18" s="53">
        <f ca="1">IF(ScreenHeight!$B19&lt;OFFSET(Radar!$AC$3,COLUMN(),0),
    Param!$B$38/ScreenHeight!$B19,
    (Param!$B$37+1/(1-OFFSET(Radar!$AD$3,COLUMN(),0)*ScreenHeight!$C19)/Param!$B$39)/OFFSET(Radar!$AC$3,COLUMN(),0)
)*DistanceShader!AI18*LightShader!AI18*(IF(OFFSET(Ghosts!$S$41,COLUMN(),0)&lt;ScreenHeight!$E19,
   1,
   (SQRT(OFFSET(Ghosts!$T$41,COLUMN(),0)-OFFSET(Ghosts!$R$41,COLUMN(),0)*ScreenHeight!$D19)-1))+IF(Ghosts!$B$35,IF(Param!$M$21,-1-POWER(0.3,Param!$M$21)/(IF(Param!$M$21&lt;20,LightShader!AI109,OFFSET(LightShader!AI109,Param!$M$21-20,0)
)+POWER(0.3,Param!$M$21)),-2),0))</f>
        <v>1.7058078536441259</v>
      </c>
      <c r="AJ18" s="53">
        <f ca="1">IF(ScreenHeight!$B19&lt;OFFSET(Radar!$AC$3,COLUMN(),0),
    Param!$B$38/ScreenHeight!$B19,
    (Param!$B$37+1/(1-OFFSET(Radar!$AD$3,COLUMN(),0)*ScreenHeight!$C19)/Param!$B$39)/OFFSET(Radar!$AC$3,COLUMN(),0)
)*DistanceShader!AJ18*LightShader!AJ18*(IF(OFFSET(Ghosts!$S$41,COLUMN(),0)&lt;ScreenHeight!$E19,
   1,
   (SQRT(OFFSET(Ghosts!$T$41,COLUMN(),0)-OFFSET(Ghosts!$R$41,COLUMN(),0)*ScreenHeight!$D19)-1))+IF(Ghosts!$B$35,IF(Param!$M$21,-1-POWER(0.3,Param!$M$21)/(IF(Param!$M$21&lt;20,LightShader!AJ109,OFFSET(LightShader!AJ109,Param!$M$21-20,0)
)+POWER(0.3,Param!$M$21)),-2),0))</f>
        <v>1.7354718061999364</v>
      </c>
      <c r="AK18" s="53">
        <f ca="1">IF(ScreenHeight!$B19&lt;OFFSET(Radar!$AC$3,COLUMN(),0),
    Param!$B$38/ScreenHeight!$B19,
    (Param!$B$37+1/(1-OFFSET(Radar!$AD$3,COLUMN(),0)*ScreenHeight!$C19)/Param!$B$39)/OFFSET(Radar!$AC$3,COLUMN(),0)
)*DistanceShader!AK18*LightShader!AK18*(IF(OFFSET(Ghosts!$S$41,COLUMN(),0)&lt;ScreenHeight!$E19,
   1,
   (SQRT(OFFSET(Ghosts!$T$41,COLUMN(),0)-OFFSET(Ghosts!$R$41,COLUMN(),0)*ScreenHeight!$D19)-1))+IF(Ghosts!$B$35,IF(Param!$M$21,-1-POWER(0.3,Param!$M$21)/(IF(Param!$M$21&lt;20,LightShader!AK109,OFFSET(LightShader!AK109,Param!$M$21-20,0)
)+POWER(0.3,Param!$M$21)),-2),0))</f>
        <v>1.7658833396935381</v>
      </c>
      <c r="AL18" s="53">
        <f ca="1">IF(ScreenHeight!$B19&lt;OFFSET(Radar!$AC$3,COLUMN(),0),
    Param!$B$38/ScreenHeight!$B19,
    (Param!$B$37+1/(1-OFFSET(Radar!$AD$3,COLUMN(),0)*ScreenHeight!$C19)/Param!$B$39)/OFFSET(Radar!$AC$3,COLUMN(),0)
)*DistanceShader!AL18*LightShader!AL18*(IF(OFFSET(Ghosts!$S$41,COLUMN(),0)&lt;ScreenHeight!$E19,
   1,
   (SQRT(OFFSET(Ghosts!$T$41,COLUMN(),0)-OFFSET(Ghosts!$R$41,COLUMN(),0)*ScreenHeight!$D19)-1))+IF(Ghosts!$B$35,IF(Param!$M$21,-1-POWER(0.3,Param!$M$21)/(IF(Param!$M$21&lt;20,LightShader!AL109,OFFSET(LightShader!AL109,Param!$M$21-20,0)
)+POWER(0.3,Param!$M$21)),-2),0))</f>
        <v>1.7970665369602588</v>
      </c>
      <c r="AM18" s="53">
        <f ca="1">IF(ScreenHeight!$B19&lt;OFFSET(Radar!$AC$3,COLUMN(),0),
    Param!$B$38/ScreenHeight!$B19,
    (Param!$B$37+1/(1-OFFSET(Radar!$AD$3,COLUMN(),0)*ScreenHeight!$C19)/Param!$B$39)/OFFSET(Radar!$AC$3,COLUMN(),0)
)*DistanceShader!AM18*LightShader!AM18*(IF(OFFSET(Ghosts!$S$41,COLUMN(),0)&lt;ScreenHeight!$E19,
   1,
   (SQRT(OFFSET(Ghosts!$T$41,COLUMN(),0)-OFFSET(Ghosts!$R$41,COLUMN(),0)*ScreenHeight!$D19)-1))+IF(Ghosts!$B$35,IF(Param!$M$21,-1-POWER(0.3,Param!$M$21)/(IF(Param!$M$21&lt;20,LightShader!AM109,OFFSET(LightShader!AM109,Param!$M$21-20,0)
)+POWER(0.3,Param!$M$21)),-2),0))</f>
        <v>1.8290462630727051</v>
      </c>
      <c r="AN18" s="53">
        <f ca="1">IF(ScreenHeight!$B19&lt;OFFSET(Radar!$AC$3,COLUMN(),0),
    Param!$B$38/ScreenHeight!$B19,
    (Param!$B$37+1/(1-OFFSET(Radar!$AD$3,COLUMN(),0)*ScreenHeight!$C19)/Param!$B$39)/OFFSET(Radar!$AC$3,COLUMN(),0)
)*DistanceShader!AN18*LightShader!AN18*(IF(OFFSET(Ghosts!$S$41,COLUMN(),0)&lt;ScreenHeight!$E19,
   1,
   (SQRT(OFFSET(Ghosts!$T$41,COLUMN(),0)-OFFSET(Ghosts!$R$41,COLUMN(),0)*ScreenHeight!$D19)-1))+IF(Ghosts!$B$35,IF(Param!$M$21,-1-POWER(0.3,Param!$M$21)/(IF(Param!$M$21&lt;20,LightShader!AN109,OFFSET(LightShader!AN109,Param!$M$21-20,0)
)+POWER(0.3,Param!$M$21)),-2),0))</f>
        <v>1.861848167015508</v>
      </c>
      <c r="AO18" s="53">
        <f ca="1">IF(ScreenHeight!$B19&lt;OFFSET(Radar!$AC$3,COLUMN(),0),
    Param!$B$38/ScreenHeight!$B19,
    (Param!$B$37+1/(1-OFFSET(Radar!$AD$3,COLUMN(),0)*ScreenHeight!$C19)/Param!$B$39)/OFFSET(Radar!$AC$3,COLUMN(),0)
)*DistanceShader!AO18*LightShader!AO18*(IF(OFFSET(Ghosts!$S$41,COLUMN(),0)&lt;ScreenHeight!$E19,
   1,
   (SQRT(OFFSET(Ghosts!$T$41,COLUMN(),0)-OFFSET(Ghosts!$R$41,COLUMN(),0)*ScreenHeight!$D19)-1))+IF(Ghosts!$B$35,IF(Param!$M$21,-1-POWER(0.3,Param!$M$21)/(IF(Param!$M$21&lt;20,LightShader!AO109,OFFSET(LightShader!AO109,Param!$M$21-20,0)
)+POWER(0.3,Param!$M$21)),-2),0))</f>
        <v>1.8954986780074465</v>
      </c>
      <c r="AP18" s="53">
        <f ca="1">IF(ScreenHeight!$B19&lt;OFFSET(Radar!$AC$3,COLUMN(),0),
    Param!$B$38/ScreenHeight!$B19,
    (Param!$B$37+1/(1-OFFSET(Radar!$AD$3,COLUMN(),0)*ScreenHeight!$C19)/Param!$B$39)/OFFSET(Radar!$AC$3,COLUMN(),0)
)*DistanceShader!AP18*LightShader!AP18*(IF(OFFSET(Ghosts!$S$41,COLUMN(),0)&lt;ScreenHeight!$E19,
   1,
   (SQRT(OFFSET(Ghosts!$T$41,COLUMN(),0)-OFFSET(Ghosts!$R$41,COLUMN(),0)*ScreenHeight!$D19)-1))+IF(Ghosts!$B$35,IF(Param!$M$21,-1-POWER(0.3,Param!$M$21)/(IF(Param!$M$21&lt;20,LightShader!AP109,OFFSET(LightShader!AP109,Param!$M$21-20,0)
)+POWER(0.3,Param!$M$21)),-2),0))</f>
        <v>1.9300249953681681</v>
      </c>
      <c r="AQ18" s="53">
        <f ca="1">IF(ScreenHeight!$B19&lt;OFFSET(Radar!$AC$3,COLUMN(),0),
    Param!$B$38/ScreenHeight!$B19,
    (Param!$B$37+1/(1-OFFSET(Radar!$AD$3,COLUMN(),0)*ScreenHeight!$C19)/Param!$B$39)/OFFSET(Radar!$AC$3,COLUMN(),0)
)*DistanceShader!AQ18*LightShader!AQ18*(IF(OFFSET(Ghosts!$S$41,COLUMN(),0)&lt;ScreenHeight!$E19,
   1,
   (SQRT(OFFSET(Ghosts!$T$41,COLUMN(),0)-OFFSET(Ghosts!$R$41,COLUMN(),0)*ScreenHeight!$D19)-1))+IF(Ghosts!$B$35,IF(Param!$M$21,-1-POWER(0.3,Param!$M$21)/(IF(Param!$M$21&lt;20,LightShader!AQ109,OFFSET(LightShader!AQ109,Param!$M$21-20,0)
)+POWER(0.3,Param!$M$21)),-2),0))</f>
        <v>1.9654550706466749</v>
      </c>
      <c r="AR18" s="53">
        <f ca="1">IF(ScreenHeight!$B19&lt;OFFSET(Radar!$AC$3,COLUMN(),0),
    Param!$B$38/ScreenHeight!$B19,
    (Param!$B$37+1/(1-OFFSET(Radar!$AD$3,COLUMN(),0)*ScreenHeight!$C19)/Param!$B$39)/OFFSET(Radar!$AC$3,COLUMN(),0)
)*DistanceShader!AR18*LightShader!AR18*(IF(OFFSET(Ghosts!$S$41,COLUMN(),0)&lt;ScreenHeight!$E19,
   1,
   (SQRT(OFFSET(Ghosts!$T$41,COLUMN(),0)-OFFSET(Ghosts!$R$41,COLUMN(),0)*ScreenHeight!$D19)-1))+IF(Ghosts!$B$35,IF(Param!$M$21,-1-POWER(0.3,Param!$M$21)/(IF(Param!$M$21&lt;20,LightShader!AR109,OFFSET(LightShader!AR109,Param!$M$21-20,0)
)+POWER(0.3,Param!$M$21)),-2),0))</f>
        <v>2.0018175805221996</v>
      </c>
      <c r="AS18" s="53">
        <f ca="1">IF(ScreenHeight!$B19&lt;OFFSET(Radar!$AC$3,COLUMN(),0),
    Param!$B$38/ScreenHeight!$B19,
    (Param!$B$37+1/(1-OFFSET(Radar!$AD$3,COLUMN(),0)*ScreenHeight!$C19)/Param!$B$39)/OFFSET(Radar!$AC$3,COLUMN(),0)
)*DistanceShader!AS18*LightShader!AS18*(IF(OFFSET(Ghosts!$S$41,COLUMN(),0)&lt;ScreenHeight!$E19,
   1,
   (SQRT(OFFSET(Ghosts!$T$41,COLUMN(),0)-OFFSET(Ghosts!$R$41,COLUMN(),0)*ScreenHeight!$D19)-1))+IF(Ghosts!$B$35,IF(Param!$M$21,-1-POWER(0.3,Param!$M$21)/(IF(Param!$M$21&lt;20,LightShader!AS109,OFFSET(LightShader!AS109,Param!$M$21-20,0)
)+POWER(0.3,Param!$M$21)),-2),0))</f>
        <v>2.0391418887517414</v>
      </c>
      <c r="AT18" s="53">
        <f ca="1">IF(ScreenHeight!$B19&lt;OFFSET(Radar!$AC$3,COLUMN(),0),
    Param!$B$38/ScreenHeight!$B19,
    (Param!$B$37+1/(1-OFFSET(Radar!$AD$3,COLUMN(),0)*ScreenHeight!$C19)/Param!$B$39)/OFFSET(Radar!$AC$3,COLUMN(),0)
)*DistanceShader!AT18*LightShader!AT18*(IF(OFFSET(Ghosts!$S$41,COLUMN(),0)&lt;ScreenHeight!$E19,
   1,
   (SQRT(OFFSET(Ghosts!$T$41,COLUMN(),0)-OFFSET(Ghosts!$R$41,COLUMN(),0)*ScreenHeight!$D19)-1))+IF(Ghosts!$B$35,IF(Param!$M$21,-1-POWER(0.3,Param!$M$21)/(IF(Param!$M$21&lt;20,LightShader!AT109,OFFSET(LightShader!AT109,Param!$M$21-20,0)
)+POWER(0.3,Param!$M$21)),-2),0))</f>
        <v>2.0774579951686731</v>
      </c>
      <c r="AU18" s="53">
        <f ca="1">IF(ScreenHeight!$B19&lt;OFFSET(Radar!$AC$3,COLUMN(),0),
    Param!$B$38/ScreenHeight!$B19,
    (Param!$B$37+1/(1-OFFSET(Radar!$AD$3,COLUMN(),0)*ScreenHeight!$C19)/Param!$B$39)/OFFSET(Radar!$AC$3,COLUMN(),0)
)*DistanceShader!AU18*LightShader!AU18*(IF(OFFSET(Ghosts!$S$41,COLUMN(),0)&lt;ScreenHeight!$E19,
   1,
   (SQRT(OFFSET(Ghosts!$T$41,COLUMN(),0)-OFFSET(Ghosts!$R$41,COLUMN(),0)*ScreenHeight!$D19)-1))+IF(Ghosts!$B$35,IF(Param!$M$21,-1-POWER(0.3,Param!$M$21)/(IF(Param!$M$21&lt;20,LightShader!AU109,OFFSET(LightShader!AU109,Param!$M$21-20,0)
)+POWER(0.3,Param!$M$21)),-2),0))</f>
        <v>2.1167964694296391</v>
      </c>
      <c r="AV18" s="53">
        <f ca="1">IF(ScreenHeight!$B19&lt;OFFSET(Radar!$AC$3,COLUMN(),0),
    Param!$B$38/ScreenHeight!$B19,
    (Param!$B$37+1/(1-OFFSET(Radar!$AD$3,COLUMN(),0)*ScreenHeight!$C19)/Param!$B$39)/OFFSET(Radar!$AC$3,COLUMN(),0)
)*DistanceShader!AV18*LightShader!AV18*(IF(OFFSET(Ghosts!$S$41,COLUMN(),0)&lt;ScreenHeight!$E19,
   1,
   (SQRT(OFFSET(Ghosts!$T$41,COLUMN(),0)-OFFSET(Ghosts!$R$41,COLUMN(),0)*ScreenHeight!$D19)-1))+IF(Ghosts!$B$35,IF(Param!$M$21,-1-POWER(0.3,Param!$M$21)/(IF(Param!$M$21&lt;20,LightShader!AV109,OFFSET(LightShader!AV109,Param!$M$21-20,0)
)+POWER(0.3,Param!$M$21)),-2),0))</f>
        <v>2.1571883668584393</v>
      </c>
      <c r="AW18" s="53">
        <f ca="1">IF(ScreenHeight!$B19&lt;OFFSET(Radar!$AC$3,COLUMN(),0),
    Param!$B$38/ScreenHeight!$B19,
    (Param!$B$37+1/(1-OFFSET(Radar!$AD$3,COLUMN(),0)*ScreenHeight!$C19)/Param!$B$39)/OFFSET(Radar!$AC$3,COLUMN(),0)
)*DistanceShader!AW18*LightShader!AW18*(IF(OFFSET(Ghosts!$S$41,COLUMN(),0)&lt;ScreenHeight!$E19,
   1,
   (SQRT(OFFSET(Ghosts!$T$41,COLUMN(),0)-OFFSET(Ghosts!$R$41,COLUMN(),0)*ScreenHeight!$D19)-1))+IF(Ghosts!$B$35,IF(Param!$M$21,-1-POWER(0.3,Param!$M$21)/(IF(Param!$M$21&lt;20,LightShader!AW109,OFFSET(LightShader!AW109,Param!$M$21-20,0)
)+POWER(0.3,Param!$M$21)),-2),0))</f>
        <v>2.1986651233416605</v>
      </c>
      <c r="AX18" s="53">
        <f ca="1">IF(ScreenHeight!$B19&lt;OFFSET(Radar!$AC$3,COLUMN(),0),
    Param!$B$38/ScreenHeight!$B19,
    (Param!$B$37+1/(1-OFFSET(Radar!$AD$3,COLUMN(),0)*ScreenHeight!$C19)/Param!$B$39)/OFFSET(Radar!$AC$3,COLUMN(),0)
)*DistanceShader!AX18*LightShader!AX18*(IF(OFFSET(Ghosts!$S$41,COLUMN(),0)&lt;ScreenHeight!$E19,
   1,
   (SQRT(OFFSET(Ghosts!$T$41,COLUMN(),0)-OFFSET(Ghosts!$R$41,COLUMN(),0)*ScreenHeight!$D19)-1))+IF(Ghosts!$B$35,IF(Param!$M$21,-1-POWER(0.3,Param!$M$21)/(IF(Param!$M$21&lt;20,LightShader!AX109,OFFSET(LightShader!AX109,Param!$M$21-20,0)
)+POWER(0.3,Param!$M$21)),-2),0))</f>
        <v>2.2412584257874899</v>
      </c>
      <c r="AY18" s="53">
        <f ca="1">IF(ScreenHeight!$B19&lt;OFFSET(Radar!$AC$3,COLUMN(),0),
    Param!$B$38/ScreenHeight!$B19,
    (Param!$B$37+1/(1-OFFSET(Radar!$AD$3,COLUMN(),0)*ScreenHeight!$C19)/Param!$B$39)/OFFSET(Radar!$AC$3,COLUMN(),0)
)*DistanceShader!AY18*LightShader!AY18*(IF(OFFSET(Ghosts!$S$41,COLUMN(),0)&lt;ScreenHeight!$E19,
   1,
   (SQRT(OFFSET(Ghosts!$T$41,COLUMN(),0)-OFFSET(Ghosts!$R$41,COLUMN(),0)*ScreenHeight!$D19)-1))+IF(Ghosts!$B$35,IF(Param!$M$21,-1-POWER(0.3,Param!$M$21)/(IF(Param!$M$21&lt;20,LightShader!AY109,OFFSET(LightShader!AY109,Param!$M$21-20,0)
)+POWER(0.3,Param!$M$21)),-2),0))</f>
        <v>2.2850000541629649</v>
      </c>
      <c r="AZ18" s="53">
        <f ca="1">IF(ScreenHeight!$B19&lt;OFFSET(Radar!$AC$3,COLUMN(),0),
    Param!$B$38/ScreenHeight!$B19,
    (Param!$B$37+1/(1-OFFSET(Radar!$AD$3,COLUMN(),0)*ScreenHeight!$C19)/Param!$B$39)/OFFSET(Radar!$AC$3,COLUMN(),0)
)*DistanceShader!AZ18*LightShader!AZ18*(IF(OFFSET(Ghosts!$S$41,COLUMN(),0)&lt;ScreenHeight!$E19,
   1,
   (SQRT(OFFSET(Ghosts!$T$41,COLUMN(),0)-OFFSET(Ghosts!$R$41,COLUMN(),0)*ScreenHeight!$D19)-1))+IF(Ghosts!$B$35,IF(Param!$M$21,-1-POWER(0.3,Param!$M$21)/(IF(Param!$M$21&lt;20,LightShader!AZ109,OFFSET(LightShader!AZ109,Param!$M$21-20,0)
)+POWER(0.3,Param!$M$21)),-2),0))</f>
        <v>2.3299216905728524</v>
      </c>
      <c r="BA18" s="53">
        <f ca="1">IF(ScreenHeight!$B19&lt;OFFSET(Radar!$AC$3,COLUMN(),0),
    Param!$B$38/ScreenHeight!$B19,
    (Param!$B$37+1/(1-OFFSET(Radar!$AD$3,COLUMN(),0)*ScreenHeight!$C19)/Param!$B$39)/OFFSET(Radar!$AC$3,COLUMN(),0)
)*DistanceShader!BA18*LightShader!BA18*(IF(OFFSET(Ghosts!$S$41,COLUMN(),0)&lt;ScreenHeight!$E19,
   1,
   (SQRT(OFFSET(Ghosts!$T$41,COLUMN(),0)-OFFSET(Ghosts!$R$41,COLUMN(),0)*ScreenHeight!$D19)-1))+IF(Ghosts!$B$35,IF(Param!$M$21,-1-POWER(0.3,Param!$M$21)/(IF(Param!$M$21&lt;20,LightShader!BA109,OFFSET(LightShader!BA109,Param!$M$21-20,0)
)+POWER(0.3,Param!$M$21)),-2),0))</f>
        <v>2.3760546902338335</v>
      </c>
      <c r="BB18" s="53">
        <f ca="1">IF(ScreenHeight!$B19&lt;OFFSET(Radar!$AC$3,COLUMN(),0),
    Param!$B$38/ScreenHeight!$B19,
    (Param!$B$37+1/(1-OFFSET(Radar!$AD$3,COLUMN(),0)*ScreenHeight!$C19)/Param!$B$39)/OFFSET(Radar!$AC$3,COLUMN(),0)
)*DistanceShader!BB18*LightShader!BB18*(IF(OFFSET(Ghosts!$S$41,COLUMN(),0)&lt;ScreenHeight!$E19,
   1,
   (SQRT(OFFSET(Ghosts!$T$41,COLUMN(),0)-OFFSET(Ghosts!$R$41,COLUMN(),0)*ScreenHeight!$D19)-1))+IF(Ghosts!$B$35,IF(Param!$M$21,-1-POWER(0.3,Param!$M$21)/(IF(Param!$M$21&lt;20,LightShader!BB109,OFFSET(LightShader!BB109,Param!$M$21-20,0)
)+POWER(0.3,Param!$M$21)),-2),0))</f>
        <v>2.4234298085306789</v>
      </c>
      <c r="BC18" s="53">
        <f ca="1">IF(ScreenHeight!$B19&lt;OFFSET(Radar!$AC$3,COLUMN(),0),
    Param!$B$38/ScreenHeight!$B19,
    (Param!$B$37+1/(1-OFFSET(Radar!$AD$3,COLUMN(),0)*ScreenHeight!$C19)/Param!$B$39)/OFFSET(Radar!$AC$3,COLUMN(),0)
)*DistanceShader!BC18*LightShader!BC18*(IF(OFFSET(Ghosts!$S$41,COLUMN(),0)&lt;ScreenHeight!$E19,
   1,
   (SQRT(OFFSET(Ghosts!$T$41,COLUMN(),0)-OFFSET(Ghosts!$R$41,COLUMN(),0)*ScreenHeight!$D19)-1))+IF(Ghosts!$B$35,IF(Param!$M$21,-1-POWER(0.3,Param!$M$21)/(IF(Param!$M$21&lt;20,LightShader!BC109,OFFSET(LightShader!BC109,Param!$M$21-20,0)
)+POWER(0.3,Param!$M$21)),-2),0))</f>
        <v>2.4720768776193878</v>
      </c>
      <c r="BD18" s="53">
        <f ca="1">IF(ScreenHeight!$B19&lt;OFFSET(Radar!$AC$3,COLUMN(),0),
    Param!$B$38/ScreenHeight!$B19,
    (Param!$B$37+1/(1-OFFSET(Radar!$AD$3,COLUMN(),0)*ScreenHeight!$C19)/Param!$B$39)/OFFSET(Radar!$AC$3,COLUMN(),0)
)*DistanceShader!BD18*LightShader!BD18*(IF(OFFSET(Ghosts!$S$41,COLUMN(),0)&lt;ScreenHeight!$E19,
   1,
   (SQRT(OFFSET(Ghosts!$T$41,COLUMN(),0)-OFFSET(Ghosts!$R$41,COLUMN(),0)*ScreenHeight!$D19)-1))+IF(Ghosts!$B$35,IF(Param!$M$21,-1-POWER(0.3,Param!$M$21)/(IF(Param!$M$21&lt;20,LightShader!BD109,OFFSET(LightShader!BD109,Param!$M$21-20,0)
)+POWER(0.3,Param!$M$21)),-2),0))</f>
        <v>2.5220244252722619</v>
      </c>
      <c r="BE18" s="53">
        <f ca="1">IF(ScreenHeight!$B19&lt;OFFSET(Radar!$AC$3,COLUMN(),0),
    Param!$B$38/ScreenHeight!$B19,
    (Param!$B$37+1/(1-OFFSET(Radar!$AD$3,COLUMN(),0)*ScreenHeight!$C19)/Param!$B$39)/OFFSET(Radar!$AC$3,COLUMN(),0)
)*DistanceShader!BE18*LightShader!BE18*(IF(OFFSET(Ghosts!$S$41,COLUMN(),0)&lt;ScreenHeight!$E19,
   1,
   (SQRT(OFFSET(Ghosts!$T$41,COLUMN(),0)-OFFSET(Ghosts!$R$41,COLUMN(),0)*ScreenHeight!$D19)-1))+IF(Ghosts!$B$35,IF(Param!$M$21,-1-POWER(0.3,Param!$M$21)/(IF(Param!$M$21&lt;20,LightShader!BE109,OFFSET(LightShader!BE109,Param!$M$21-20,0)
)+POWER(0.3,Param!$M$21)),-2),0))</f>
        <v>2.5732992278530795</v>
      </c>
      <c r="BF18" s="53">
        <f ca="1">IF(ScreenHeight!$B19&lt;OFFSET(Radar!$AC$3,COLUMN(),0),
    Param!$B$38/ScreenHeight!$B19,
    (Param!$B$37+1/(1-OFFSET(Radar!$AD$3,COLUMN(),0)*ScreenHeight!$C19)/Param!$B$39)/OFFSET(Radar!$AC$3,COLUMN(),0)
)*DistanceShader!BF18*LightShader!BF18*(IF(OFFSET(Ghosts!$S$41,COLUMN(),0)&lt;ScreenHeight!$E19,
   1,
   (SQRT(OFFSET(Ghosts!$T$41,COLUMN(),0)-OFFSET(Ghosts!$R$41,COLUMN(),0)*ScreenHeight!$D19)-1))+IF(Ghosts!$B$35,IF(Param!$M$21,-1-POWER(0.3,Param!$M$21)/(IF(Param!$M$21&lt;20,LightShader!BF109,OFFSET(LightShader!BF109,Param!$M$21-20,0)
)+POWER(0.3,Param!$M$21)),-2),0))</f>
        <v>2.6259257884854308</v>
      </c>
      <c r="BG18" s="53">
        <f ca="1">IF(ScreenHeight!$B19&lt;OFFSET(Radar!$AC$3,COLUMN(),0),
    Param!$B$38/ScreenHeight!$B19,
    (Param!$B$37+1/(1-OFFSET(Radar!$AD$3,COLUMN(),0)*ScreenHeight!$C19)/Param!$B$39)/OFFSET(Radar!$AC$3,COLUMN(),0)
)*DistanceShader!BG18*LightShader!BG18*(IF(OFFSET(Ghosts!$S$41,COLUMN(),0)&lt;ScreenHeight!$E19,
   1,
   (SQRT(OFFSET(Ghosts!$T$41,COLUMN(),0)-OFFSET(Ghosts!$R$41,COLUMN(),0)*ScreenHeight!$D19)-1))+IF(Ghosts!$B$35,IF(Param!$M$21,-1-POWER(0.3,Param!$M$21)/(IF(Param!$M$21&lt;20,LightShader!BG109,OFFSET(LightShader!BG109,Param!$M$21-20,0)
)+POWER(0.3,Param!$M$21)),-2),0))</f>
        <v>2.6799257306613886</v>
      </c>
      <c r="BH18" s="53">
        <f ca="1">IF(ScreenHeight!$B19&lt;OFFSET(Radar!$AC$3,COLUMN(),0),
    Param!$B$38/ScreenHeight!$B19,
    (Param!$B$37+1/(1-OFFSET(Radar!$AD$3,COLUMN(),0)*ScreenHeight!$C19)/Param!$B$39)/OFFSET(Radar!$AC$3,COLUMN(),0)
)*DistanceShader!BH18*LightShader!BH18*(IF(OFFSET(Ghosts!$S$41,COLUMN(),0)&lt;ScreenHeight!$E19,
   1,
   (SQRT(OFFSET(Ghosts!$T$41,COLUMN(),0)-OFFSET(Ghosts!$R$41,COLUMN(),0)*ScreenHeight!$D19)-1))+IF(Ghosts!$B$35,IF(Param!$M$21,-1-POWER(0.3,Param!$M$21)/(IF(Param!$M$21&lt;20,LightShader!BH109,OFFSET(LightShader!BH109,Param!$M$21-20,0)
)+POWER(0.3,Param!$M$21)),-2),0))</f>
        <v>2.7353170967705176</v>
      </c>
      <c r="BI18" s="53">
        <f ca="1">IF(ScreenHeight!$B19&lt;OFFSET(Radar!$AC$3,COLUMN(),0),
    Param!$B$38/ScreenHeight!$B19,
    (Param!$B$37+1/(1-OFFSET(Radar!$AD$3,COLUMN(),0)*ScreenHeight!$C19)/Param!$B$39)/OFFSET(Radar!$AC$3,COLUMN(),0)
)*DistanceShader!BI18*LightShader!BI18*(IF(OFFSET(Ghosts!$S$41,COLUMN(),0)&lt;ScreenHeight!$E19,
   1,
   (SQRT(OFFSET(Ghosts!$T$41,COLUMN(),0)-OFFSET(Ghosts!$R$41,COLUMN(),0)*ScreenHeight!$D19)-1))+IF(Ghosts!$B$35,IF(Param!$M$21,-1-POWER(0.3,Param!$M$21)/(IF(Param!$M$21&lt;20,LightShader!BI109,OFFSET(LightShader!BI109,Param!$M$21-20,0)
)+POWER(0.3,Param!$M$21)),-2),0))</f>
        <v>2.7921135403653401</v>
      </c>
      <c r="BJ18" s="53">
        <f ca="1">IF(ScreenHeight!$B19&lt;OFFSET(Radar!$AC$3,COLUMN(),0),
    Param!$B$38/ScreenHeight!$B19,
    (Param!$B$37+1/(1-OFFSET(Radar!$AD$3,COLUMN(),0)*ScreenHeight!$C19)/Param!$B$39)/OFFSET(Radar!$AC$3,COLUMN(),0)
)*DistanceShader!BJ18*LightShader!BJ18*(IF(OFFSET(Ghosts!$S$41,COLUMN(),0)&lt;ScreenHeight!$E19,
   1,
   (SQRT(OFFSET(Ghosts!$T$41,COLUMN(),0)-OFFSET(Ghosts!$R$41,COLUMN(),0)*ScreenHeight!$D19)-1))+IF(Ghosts!$B$35,IF(Param!$M$21,-1-POWER(0.3,Param!$M$21)/(IF(Param!$M$21&lt;20,LightShader!BJ109,OFFSET(LightShader!BJ109,Param!$M$21-20,0)
)+POWER(0.3,Param!$M$21)),-2),0))</f>
        <v>2.8503234004924698</v>
      </c>
      <c r="BK18" s="53">
        <f ca="1">IF(ScreenHeight!$B19&lt;OFFSET(Radar!$AC$3,COLUMN(),0),
    Param!$B$38/ScreenHeight!$B19,
    (Param!$B$37+1/(1-OFFSET(Radar!$AD$3,COLUMN(),0)*ScreenHeight!$C19)/Param!$B$39)/OFFSET(Radar!$AC$3,COLUMN(),0)
)*DistanceShader!BK18*LightShader!BK18*(IF(OFFSET(Ghosts!$S$41,COLUMN(),0)&lt;ScreenHeight!$E19,
   1,
   (SQRT(OFFSET(Ghosts!$T$41,COLUMN(),0)-OFFSET(Ghosts!$R$41,COLUMN(),0)*ScreenHeight!$D19)-1))+IF(Ghosts!$B$35,IF(Param!$M$21,-1-POWER(0.3,Param!$M$21)/(IF(Param!$M$21&lt;20,LightShader!BK109,OFFSET(LightShader!BK109,Param!$M$21-20,0)
)+POWER(0.3,Param!$M$21)),-2),0))</f>
        <v>2.9099486462058168</v>
      </c>
      <c r="BL18" s="53">
        <f ca="1">IF(ScreenHeight!$B19&lt;OFFSET(Radar!$AC$3,COLUMN(),0),
    Param!$B$38/ScreenHeight!$B19,
    (Param!$B$37+1/(1-OFFSET(Radar!$AD$3,COLUMN(),0)*ScreenHeight!$C19)/Param!$B$39)/OFFSET(Radar!$AC$3,COLUMN(),0)
)*DistanceShader!BL18*LightShader!BL18*(IF(OFFSET(Ghosts!$S$41,COLUMN(),0)&lt;ScreenHeight!$E19,
   1,
   (SQRT(OFFSET(Ghosts!$T$41,COLUMN(),0)-OFFSET(Ghosts!$R$41,COLUMN(),0)*ScreenHeight!$D19)-1))+IF(Ghosts!$B$35,IF(Param!$M$21,-1-POWER(0.3,Param!$M$21)/(IF(Param!$M$21&lt;20,LightShader!BL109,OFFSET(LightShader!BL109,Param!$M$21-20,0)
)+POWER(0.3,Param!$M$21)),-2),0))</f>
        <v>2.9709836795649771</v>
      </c>
      <c r="BM18" s="53">
        <f ca="1">IF(ScreenHeight!$B19&lt;OFFSET(Radar!$AC$3,COLUMN(),0),
    Param!$B$38/ScreenHeight!$B19,
    (Param!$B$37+1/(1-OFFSET(Radar!$AD$3,COLUMN(),0)*ScreenHeight!$C19)/Param!$B$39)/OFFSET(Radar!$AC$3,COLUMN(),0)
)*DistanceShader!BM18*LightShader!BM18*(IF(OFFSET(Ghosts!$S$41,COLUMN(),0)&lt;ScreenHeight!$E19,
   1,
   (SQRT(OFFSET(Ghosts!$T$41,COLUMN(),0)-OFFSET(Ghosts!$R$41,COLUMN(),0)*ScreenHeight!$D19)-1))+IF(Ghosts!$B$35,IF(Param!$M$21,-1-POWER(0.3,Param!$M$21)/(IF(Param!$M$21&lt;20,LightShader!BM109,OFFSET(LightShader!BM109,Param!$M$21-20,0)
)+POWER(0.3,Param!$M$21)),-2),0))</f>
        <v>3.0334139861668157</v>
      </c>
      <c r="BN18" s="53">
        <f ca="1">IF(ScreenHeight!$B19&lt;OFFSET(Radar!$AC$3,COLUMN(),0),
    Param!$B$38/ScreenHeight!$B19,
    (Param!$B$37+1/(1-OFFSET(Radar!$AD$3,COLUMN(),0)*ScreenHeight!$C19)/Param!$B$39)/OFFSET(Radar!$AC$3,COLUMN(),0)
)*DistanceShader!BN18*LightShader!BN18*(IF(OFFSET(Ghosts!$S$41,COLUMN(),0)&lt;ScreenHeight!$E19,
   1,
   (SQRT(OFFSET(Ghosts!$T$41,COLUMN(),0)-OFFSET(Ghosts!$R$41,COLUMN(),0)*ScreenHeight!$D19)-1))+IF(Ghosts!$B$35,IF(Param!$M$21,-1-POWER(0.3,Param!$M$21)/(IF(Param!$M$21&lt;20,LightShader!BN109,OFFSET(LightShader!BN109,Param!$M$21-20,0)
)+POWER(0.3,Param!$M$21)),-2),0))</f>
        <v>3.0972146237578833</v>
      </c>
      <c r="BO18" s="53">
        <f ca="1">IF(ScreenHeight!$B19&lt;OFFSET(Radar!$AC$3,COLUMN(),0),
    Param!$B$38/ScreenHeight!$B19,
    (Param!$B$37+1/(1-OFFSET(Radar!$AD$3,COLUMN(),0)*ScreenHeight!$C19)/Param!$B$39)/OFFSET(Radar!$AC$3,COLUMN(),0)
)*DistanceShader!BO18*LightShader!BO18*(IF(OFFSET(Ghosts!$S$41,COLUMN(),0)&lt;ScreenHeight!$E19,
   1,
   (SQRT(OFFSET(Ghosts!$T$41,COLUMN(),0)-OFFSET(Ghosts!$R$41,COLUMN(),0)*ScreenHeight!$D19)-1))+IF(Ghosts!$B$35,IF(Param!$M$21,-1-POWER(0.3,Param!$M$21)/(IF(Param!$M$21&lt;20,LightShader!BO109,OFFSET(LightShader!BO109,Param!$M$21-20,0)
)+POWER(0.3,Param!$M$21)),-2),0))</f>
        <v>3.1623485419675266</v>
      </c>
      <c r="BP18" s="53">
        <f ca="1">IF(ScreenHeight!$B19&lt;OFFSET(Radar!$AC$3,COLUMN(),0),
    Param!$B$38/ScreenHeight!$B19,
    (Param!$B$37+1/(1-OFFSET(Radar!$AD$3,COLUMN(),0)*ScreenHeight!$C19)/Param!$B$39)/OFFSET(Radar!$AC$3,COLUMN(),0)
)*DistanceShader!BP18*LightShader!BP18*(IF(OFFSET(Ghosts!$S$41,COLUMN(),0)&lt;ScreenHeight!$E19,
   1,
   (SQRT(OFFSET(Ghosts!$T$41,COLUMN(),0)-OFFSET(Ghosts!$R$41,COLUMN(),0)*ScreenHeight!$D19)-1))+IF(Ghosts!$B$35,IF(Param!$M$21,-1-POWER(0.3,Param!$M$21)/(IF(Param!$M$21&lt;20,LightShader!BP109,OFFSET(LightShader!BP109,Param!$M$21-20,0)
)+POWER(0.3,Param!$M$21)),-2),0))</f>
        <v>3.2287647299669784</v>
      </c>
      <c r="BQ18" s="53">
        <f ca="1">IF(ScreenHeight!$B19&lt;OFFSET(Radar!$AC$3,COLUMN(),0),
    Param!$B$38/ScreenHeight!$B19,
    (Param!$B$37+1/(1-OFFSET(Radar!$AD$3,COLUMN(),0)*ScreenHeight!$C19)/Param!$B$39)/OFFSET(Radar!$AC$3,COLUMN(),0)
)*DistanceShader!BQ18*LightShader!BQ18*(IF(OFFSET(Ghosts!$S$41,COLUMN(),0)&lt;ScreenHeight!$E19,
   1,
   (SQRT(OFFSET(Ghosts!$T$41,COLUMN(),0)-OFFSET(Ghosts!$R$41,COLUMN(),0)*ScreenHeight!$D19)-1))+IF(Ghosts!$B$35,IF(Param!$M$21,-1-POWER(0.3,Param!$M$21)/(IF(Param!$M$21&lt;20,LightShader!BQ109,OFFSET(LightShader!BQ109,Param!$M$21-20,0)
)+POWER(0.3,Param!$M$21)),-2),0))</f>
        <v>3.296396194218508</v>
      </c>
      <c r="BR18" s="53">
        <f ca="1">IF(ScreenHeight!$B19&lt;OFFSET(Radar!$AC$3,COLUMN(),0),
    Param!$B$38/ScreenHeight!$B19,
    (Param!$B$37+1/(1-OFFSET(Radar!$AD$3,COLUMN(),0)*ScreenHeight!$C19)/Param!$B$39)/OFFSET(Radar!$AC$3,COLUMN(),0)
)*DistanceShader!BR18*LightShader!BR18*(IF(OFFSET(Ghosts!$S$41,COLUMN(),0)&lt;ScreenHeight!$E19,
   1,
   (SQRT(OFFSET(Ghosts!$T$41,COLUMN(),0)-OFFSET(Ghosts!$R$41,COLUMN(),0)*ScreenHeight!$D19)-1))+IF(Ghosts!$B$35,IF(Param!$M$21,-1-POWER(0.3,Param!$M$21)/(IF(Param!$M$21&lt;20,LightShader!BR109,OFFSET(LightShader!BR109,Param!$M$21-20,0)
)+POWER(0.3,Param!$M$21)),-2),0))</f>
        <v>3.3651577757824054</v>
      </c>
      <c r="BS18" s="53">
        <f ca="1">IF(ScreenHeight!$B19&lt;OFFSET(Radar!$AC$3,COLUMN(),0),
    Param!$B$38/ScreenHeight!$B19,
    (Param!$B$37+1/(1-OFFSET(Radar!$AD$3,COLUMN(),0)*ScreenHeight!$C19)/Param!$B$39)/OFFSET(Radar!$AC$3,COLUMN(),0)
)*DistanceShader!BS18*LightShader!BS18*(IF(OFFSET(Ghosts!$S$41,COLUMN(),0)&lt;ScreenHeight!$E19,
   1,
   (SQRT(OFFSET(Ghosts!$T$41,COLUMN(),0)-OFFSET(Ghosts!$R$41,COLUMN(),0)*ScreenHeight!$D19)-1))+IF(Ghosts!$B$35,IF(Param!$M$21,-1-POWER(0.3,Param!$M$21)/(IF(Param!$M$21&lt;20,LightShader!BS109,OFFSET(LightShader!BS109,Param!$M$21-20,0)
)+POWER(0.3,Param!$M$21)),-2),0))</f>
        <v>3.4349438262623369</v>
      </c>
      <c r="BT18" s="53">
        <f ca="1">IF(ScreenHeight!$B19&lt;OFFSET(Radar!$AC$3,COLUMN(),0),
    Param!$B$38/ScreenHeight!$B19,
    (Param!$B$37+1/(1-OFFSET(Radar!$AD$3,COLUMN(),0)*ScreenHeight!$C19)/Param!$B$39)/OFFSET(Radar!$AC$3,COLUMN(),0)
)*DistanceShader!BT18*LightShader!BT18*(IF(OFFSET(Ghosts!$S$41,COLUMN(),0)&lt;ScreenHeight!$E19,
   1,
   (SQRT(OFFSET(Ghosts!$T$41,COLUMN(),0)-OFFSET(Ghosts!$R$41,COLUMN(),0)*ScreenHeight!$D19)-1))+IF(Ghosts!$B$35,IF(Param!$M$21,-1-POWER(0.3,Param!$M$21)/(IF(Param!$M$21&lt;20,LightShader!BT109,OFFSET(LightShader!BT109,Param!$M$21-20,0)
)+POWER(0.3,Param!$M$21)),-2),0))</f>
        <v>3.5056257737383714</v>
      </c>
      <c r="BU18" s="53">
        <f ca="1">IF(ScreenHeight!$B19&lt;OFFSET(Radar!$AC$3,COLUMN(),0),
    Param!$B$38/ScreenHeight!$B19,
    (Param!$B$37+1/(1-OFFSET(Radar!$AD$3,COLUMN(),0)*ScreenHeight!$C19)/Param!$B$39)/OFFSET(Radar!$AC$3,COLUMN(),0)
)*DistanceShader!BU18*LightShader!BU18*(IF(OFFSET(Ghosts!$S$41,COLUMN(),0)&lt;ScreenHeight!$E19,
   1,
   (SQRT(OFFSET(Ghosts!$T$41,COLUMN(),0)-OFFSET(Ghosts!$R$41,COLUMN(),0)*ScreenHeight!$D19)-1))+IF(Ghosts!$B$35,IF(Param!$M$21,-1-POWER(0.3,Param!$M$21)/(IF(Param!$M$21&lt;20,LightShader!BU109,OFFSET(LightShader!BU109,Param!$M$21-20,0)
)+POWER(0.3,Param!$M$21)),-2),0))</f>
        <v>3.5770496252442796</v>
      </c>
      <c r="BV18" s="53">
        <f ca="1">IF(ScreenHeight!$B19&lt;OFFSET(Radar!$AC$3,COLUMN(),0),
    Param!$B$38/ScreenHeight!$B19,
    (Param!$B$37+1/(1-OFFSET(Radar!$AD$3,COLUMN(),0)*ScreenHeight!$C19)/Param!$B$39)/OFFSET(Radar!$AC$3,COLUMN(),0)
)*DistanceShader!BV18*LightShader!BV18*(IF(OFFSET(Ghosts!$S$41,COLUMN(),0)&lt;ScreenHeight!$E19,
   1,
   (SQRT(OFFSET(Ghosts!$T$41,COLUMN(),0)-OFFSET(Ghosts!$R$41,COLUMN(),0)*ScreenHeight!$D19)-1))+IF(Ghosts!$B$35,IF(Param!$M$21,-1-POWER(0.3,Param!$M$21)/(IF(Param!$M$21&lt;20,LightShader!BV109,OFFSET(LightShader!BV109,Param!$M$21-20,0)
)+POWER(0.3,Param!$M$21)),-2),0))</f>
        <v>3.6490334706429199</v>
      </c>
      <c r="BW18" s="53">
        <f ca="1">IF(ScreenHeight!$B19&lt;OFFSET(Radar!$AC$3,COLUMN(),0),
    Param!$B$38/ScreenHeight!$B19,
    (Param!$B$37+1/(1-OFFSET(Radar!$AD$3,COLUMN(),0)*ScreenHeight!$C19)/Param!$B$39)/OFFSET(Radar!$AC$3,COLUMN(),0)
)*DistanceShader!BW18*LightShader!BW18*(IF(OFFSET(Ghosts!$S$41,COLUMN(),0)&lt;ScreenHeight!$E19,
   1,
   (SQRT(OFFSET(Ghosts!$T$41,COLUMN(),0)-OFFSET(Ghosts!$R$41,COLUMN(),0)*ScreenHeight!$D19)-1))+IF(Ghosts!$B$35,IF(Param!$M$21,-1-POWER(0.3,Param!$M$21)/(IF(Param!$M$21&lt;20,LightShader!BW109,OFFSET(LightShader!BW109,Param!$M$21-20,0)
)+POWER(0.3,Param!$M$21)),-2),0))</f>
        <v>3.7213650740713327</v>
      </c>
      <c r="BX18" s="53">
        <f ca="1">IF(ScreenHeight!$B19&lt;OFFSET(Radar!$AC$3,COLUMN(),0),
    Param!$B$38/ScreenHeight!$B19,
    (Param!$B$37+1/(1-OFFSET(Radar!$AD$3,COLUMN(),0)*ScreenHeight!$C19)/Param!$B$39)/OFFSET(Radar!$AC$3,COLUMN(),0)
)*DistanceShader!BX18*LightShader!BX18*(IF(OFFSET(Ghosts!$S$41,COLUMN(),0)&lt;ScreenHeight!$E19,
   1,
   (SQRT(OFFSET(Ghosts!$T$41,COLUMN(),0)-OFFSET(Ghosts!$R$41,COLUMN(),0)*ScreenHeight!$D19)-1))+IF(Ghosts!$B$35,IF(Param!$M$21,-1-POWER(0.3,Param!$M$21)/(IF(Param!$M$21&lt;20,LightShader!BX109,OFFSET(LightShader!BX109,Param!$M$21-20,0)
)+POWER(0.3,Param!$M$21)),-2),0))</f>
        <v>3.7937996630632256</v>
      </c>
      <c r="BY18" s="53">
        <f ca="1">IF(ScreenHeight!$B19&lt;OFFSET(Radar!$AC$3,COLUMN(),0),
    Param!$B$38/ScreenHeight!$B19,
    (Param!$B$37+1/(1-OFFSET(Radar!$AD$3,COLUMN(),0)*ScreenHeight!$C19)/Param!$B$39)/OFFSET(Radar!$AC$3,COLUMN(),0)
)*DistanceShader!BY18*LightShader!BY18*(IF(OFFSET(Ghosts!$S$41,COLUMN(),0)&lt;ScreenHeight!$E19,
   1,
   (SQRT(OFFSET(Ghosts!$T$41,COLUMN(),0)-OFFSET(Ghosts!$R$41,COLUMN(),0)*ScreenHeight!$D19)-1))+IF(Ghosts!$B$35,IF(Param!$M$21,-1-POWER(0.3,Param!$M$21)/(IF(Param!$M$21&lt;20,LightShader!BY109,OFFSET(LightShader!BY109,Param!$M$21-20,0)
)+POWER(0.3,Param!$M$21)),-2),0))</f>
        <v>3.8660580511445013</v>
      </c>
      <c r="BZ18" s="53">
        <f ca="1">IF(ScreenHeight!$B19&lt;OFFSET(Radar!$AC$3,COLUMN(),0),
    Param!$B$38/ScreenHeight!$B19,
    (Param!$B$37+1/(1-OFFSET(Radar!$AD$3,COLUMN(),0)*ScreenHeight!$C19)/Param!$B$39)/OFFSET(Radar!$AC$3,COLUMN(),0)
)*DistanceShader!BZ18*LightShader!BZ18*(IF(OFFSET(Ghosts!$S$41,COLUMN(),0)&lt;ScreenHeight!$E19,
   1,
   (SQRT(OFFSET(Ghosts!$T$41,COLUMN(),0)-OFFSET(Ghosts!$R$41,COLUMN(),0)*ScreenHeight!$D19)-1))+IF(Ghosts!$B$35,IF(Param!$M$21,-1-POWER(0.3,Param!$M$21)/(IF(Param!$M$21&lt;20,LightShader!BZ109,OFFSET(LightShader!BZ109,Param!$M$21-20,0)
)+POWER(0.3,Param!$M$21)),-2),0))</f>
        <v>3.2650749140831188</v>
      </c>
      <c r="CA18" s="53">
        <f ca="1">IF(ScreenHeight!$B19&lt;OFFSET(Radar!$AC$3,COLUMN(),0),
    Param!$B$38/ScreenHeight!$B19,
    (Param!$B$37+1/(1-OFFSET(Radar!$AD$3,COLUMN(),0)*ScreenHeight!$C19)/Param!$B$39)/OFFSET(Radar!$AC$3,COLUMN(),0)
)*DistanceShader!CA18*LightShader!CA18*(IF(OFFSET(Ghosts!$S$41,COLUMN(),0)&lt;ScreenHeight!$E19,
   1,
   (SQRT(OFFSET(Ghosts!$T$41,COLUMN(),0)-OFFSET(Ghosts!$R$41,COLUMN(),0)*ScreenHeight!$D19)-1))+IF(Ghosts!$B$35,IF(Param!$M$21,-1-POWER(0.3,Param!$M$21)/(IF(Param!$M$21&lt;20,LightShader!CA109,OFFSET(LightShader!CA109,Param!$M$21-20,0)
)+POWER(0.3,Param!$M$21)),-2),0))</f>
        <v>3.2791164565042497</v>
      </c>
      <c r="CB18" s="53">
        <f ca="1">IF(ScreenHeight!$B19&lt;OFFSET(Radar!$AC$3,COLUMN(),0),
    Param!$B$38/ScreenHeight!$B19,
    (Param!$B$37+1/(1-OFFSET(Radar!$AD$3,COLUMN(),0)*ScreenHeight!$C19)/Param!$B$39)/OFFSET(Radar!$AC$3,COLUMN(),0)
)*DistanceShader!CB18*LightShader!CB18*(IF(OFFSET(Ghosts!$S$41,COLUMN(),0)&lt;ScreenHeight!$E19,
   1,
   (SQRT(OFFSET(Ghosts!$T$41,COLUMN(),0)-OFFSET(Ghosts!$R$41,COLUMN(),0)*ScreenHeight!$D19)-1))+IF(Ghosts!$B$35,IF(Param!$M$21,-1-POWER(0.3,Param!$M$21)/(IF(Param!$M$21&lt;20,LightShader!CB109,OFFSET(LightShader!CB109,Param!$M$21-20,0)
)+POWER(0.3,Param!$M$21)),-2),0))</f>
        <v>3.290582305802467</v>
      </c>
      <c r="CC18" s="53">
        <f ca="1">IF(ScreenHeight!$B19&lt;OFFSET(Radar!$AC$3,COLUMN(),0),
    Param!$B$38/ScreenHeight!$B19,
    (Param!$B$37+1/(1-OFFSET(Radar!$AD$3,COLUMN(),0)*ScreenHeight!$C19)/Param!$B$39)/OFFSET(Radar!$AC$3,COLUMN(),0)
)*DistanceShader!CC18*LightShader!CC18*(IF(OFFSET(Ghosts!$S$41,COLUMN(),0)&lt;ScreenHeight!$E19,
   1,
   (SQRT(OFFSET(Ghosts!$T$41,COLUMN(),0)-OFFSET(Ghosts!$R$41,COLUMN(),0)*ScreenHeight!$D19)-1))+IF(Ghosts!$B$35,IF(Param!$M$21,-1-POWER(0.3,Param!$M$21)/(IF(Param!$M$21&lt;20,LightShader!CC109,OFFSET(LightShader!CC109,Param!$M$21-20,0)
)+POWER(0.3,Param!$M$21)),-2),0))</f>
        <v>3.2991772929246515</v>
      </c>
      <c r="CD18" s="53">
        <f ca="1">IF(ScreenHeight!$B19&lt;OFFSET(Radar!$AC$3,COLUMN(),0),
    Param!$B$38/ScreenHeight!$B19,
    (Param!$B$37+1/(1-OFFSET(Radar!$AD$3,COLUMN(),0)*ScreenHeight!$C19)/Param!$B$39)/OFFSET(Radar!$AC$3,COLUMN(),0)
)*DistanceShader!CD18*LightShader!CD18*(IF(OFFSET(Ghosts!$S$41,COLUMN(),0)&lt;ScreenHeight!$E19,
   1,
   (SQRT(OFFSET(Ghosts!$T$41,COLUMN(),0)-OFFSET(Ghosts!$R$41,COLUMN(),0)*ScreenHeight!$D19)-1))+IF(Ghosts!$B$35,IF(Param!$M$21,-1-POWER(0.3,Param!$M$21)/(IF(Param!$M$21&lt;20,LightShader!CD109,OFFSET(LightShader!CD109,Param!$M$21-20,0)
)+POWER(0.3,Param!$M$21)),-2),0))</f>
        <v>3.3045996935401321</v>
      </c>
      <c r="CE18" s="53">
        <f ca="1">IF(ScreenHeight!$B19&lt;OFFSET(Radar!$AC$3,COLUMN(),0),
    Param!$B$38/ScreenHeight!$B19,
    (Param!$B$37+1/(1-OFFSET(Radar!$AD$3,COLUMN(),0)*ScreenHeight!$C19)/Param!$B$39)/OFFSET(Radar!$AC$3,COLUMN(),0)
)*DistanceShader!CE18*LightShader!CE18*(IF(OFFSET(Ghosts!$S$41,COLUMN(),0)&lt;ScreenHeight!$E19,
   1,
   (SQRT(OFFSET(Ghosts!$T$41,COLUMN(),0)-OFFSET(Ghosts!$R$41,COLUMN(),0)*ScreenHeight!$D19)-1))+IF(Ghosts!$B$35,IF(Param!$M$21,-1-POWER(0.3,Param!$M$21)/(IF(Param!$M$21&lt;20,LightShader!CE109,OFFSET(LightShader!CE109,Param!$M$21-20,0)
)+POWER(0.3,Param!$M$21)),-2),0))</f>
        <v>3.3065462135249519</v>
      </c>
      <c r="CF18" s="53">
        <f ca="1">IF(ScreenHeight!$B19&lt;OFFSET(Radar!$AC$3,COLUMN(),0),
    Param!$B$38/ScreenHeight!$B19,
    (Param!$B$37+1/(1-OFFSET(Radar!$AD$3,COLUMN(),0)*ScreenHeight!$C19)/Param!$B$39)/OFFSET(Radar!$AC$3,COLUMN(),0)
)*DistanceShader!CF18*LightShader!CF18*(IF(OFFSET(Ghosts!$S$41,COLUMN(),0)&lt;ScreenHeight!$E19,
   1,
   (SQRT(OFFSET(Ghosts!$T$41,COLUMN(),0)-OFFSET(Ghosts!$R$41,COLUMN(),0)*ScreenHeight!$D19)-1))+IF(Ghosts!$B$35,IF(Param!$M$21,-1-POWER(0.3,Param!$M$21)/(IF(Param!$M$21&lt;20,LightShader!CF109,OFFSET(LightShader!CF109,Param!$M$21-20,0)
)+POWER(0.3,Param!$M$21)),-2),0))</f>
        <v>3.3047179613709585</v>
      </c>
      <c r="CG18" s="53">
        <f ca="1">IF(ScreenHeight!$B19&lt;OFFSET(Radar!$AC$3,COLUMN(),0),
    Param!$B$38/ScreenHeight!$B19,
    (Param!$B$37+1/(1-OFFSET(Radar!$AD$3,COLUMN(),0)*ScreenHeight!$C19)/Param!$B$39)/OFFSET(Radar!$AC$3,COLUMN(),0)
)*DistanceShader!CG18*LightShader!CG18*(IF(OFFSET(Ghosts!$S$41,COLUMN(),0)&lt;ScreenHeight!$E19,
   1,
   (SQRT(OFFSET(Ghosts!$T$41,COLUMN(),0)-OFFSET(Ghosts!$R$41,COLUMN(),0)*ScreenHeight!$D19)-1))+IF(Ghosts!$B$35,IF(Param!$M$21,-1-POWER(0.3,Param!$M$21)/(IF(Param!$M$21&lt;20,LightShader!CG109,OFFSET(LightShader!CG109,Param!$M$21-20,0)
)+POWER(0.3,Param!$M$21)),-2),0))</f>
        <v>3.2988273392842418</v>
      </c>
      <c r="CH18" s="53">
        <f ca="1">IF(ScreenHeight!$B19&lt;OFFSET(Radar!$AC$3,COLUMN(),0),
    Param!$B$38/ScreenHeight!$B19,
    (Param!$B$37+1/(1-OFFSET(Radar!$AD$3,COLUMN(),0)*ScreenHeight!$C19)/Param!$B$39)/OFFSET(Radar!$AC$3,COLUMN(),0)
)*DistanceShader!CH18*LightShader!CH18*(IF(OFFSET(Ghosts!$S$41,COLUMN(),0)&lt;ScreenHeight!$E19,
   1,
   (SQRT(OFFSET(Ghosts!$T$41,COLUMN(),0)-OFFSET(Ghosts!$R$41,COLUMN(),0)*ScreenHeight!$D19)-1))+IF(Ghosts!$B$35,IF(Param!$M$21,-1-POWER(0.3,Param!$M$21)/(IF(Param!$M$21&lt;20,LightShader!CH109,OFFSET(LightShader!CH109,Param!$M$21-20,0)
)+POWER(0.3,Param!$M$21)),-2),0))</f>
        <v>3.2886057075379034</v>
      </c>
      <c r="CI18" s="53">
        <f ca="1">IF(ScreenHeight!$B19&lt;OFFSET(Radar!$AC$3,COLUMN(),0),
    Param!$B$38/ScreenHeight!$B19,
    (Param!$B$37+1/(1-OFFSET(Radar!$AD$3,COLUMN(),0)*ScreenHeight!$C19)/Param!$B$39)/OFFSET(Radar!$AC$3,COLUMN(),0)
)*DistanceShader!CI18*LightShader!CI18*(IF(OFFSET(Ghosts!$S$41,COLUMN(),0)&lt;ScreenHeight!$E19,
   1,
   (SQRT(OFFSET(Ghosts!$T$41,COLUMN(),0)-OFFSET(Ghosts!$R$41,COLUMN(),0)*ScreenHeight!$D19)-1))+IF(Ghosts!$B$35,IF(Param!$M$21,-1-POWER(0.3,Param!$M$21)/(IF(Param!$M$21&lt;20,LightShader!CI109,OFFSET(LightShader!CI109,Param!$M$21-20,0)
)+POWER(0.3,Param!$M$21)),-2),0))</f>
        <v>3.2738115913148955</v>
      </c>
      <c r="CJ18" s="53">
        <f ca="1">IF(ScreenHeight!$B19&lt;OFFSET(Radar!$AC$3,COLUMN(),0),
    Param!$B$38/ScreenHeight!$B19,
    (Param!$B$37+1/(1-OFFSET(Radar!$AD$3,COLUMN(),0)*ScreenHeight!$C19)/Param!$B$39)/OFFSET(Radar!$AC$3,COLUMN(),0)
)*DistanceShader!CJ18*LightShader!CJ18*(IF(OFFSET(Ghosts!$S$41,COLUMN(),0)&lt;ScreenHeight!$E19,
   1,
   (SQRT(OFFSET(Ghosts!$T$41,COLUMN(),0)-OFFSET(Ghosts!$R$41,COLUMN(),0)*ScreenHeight!$D19)-1))+IF(Ghosts!$B$35,IF(Param!$M$21,-1-POWER(0.3,Param!$M$21)/(IF(Param!$M$21&lt;20,LightShader!CJ109,OFFSET(LightShader!CJ109,Param!$M$21-20,0)
)+POWER(0.3,Param!$M$21)),-2),0))</f>
        <v>4.5355407083769688</v>
      </c>
      <c r="CK18" s="53">
        <f ca="1">IF(ScreenHeight!$B19&lt;OFFSET(Radar!$AC$3,COLUMN(),0),
    Param!$B$38/ScreenHeight!$B19,
    (Param!$B$37+1/(1-OFFSET(Radar!$AD$3,COLUMN(),0)*ScreenHeight!$C19)/Param!$B$39)/OFFSET(Radar!$AC$3,COLUMN(),0)
)*DistanceShader!CK18*LightShader!CK18*(IF(OFFSET(Ghosts!$S$41,COLUMN(),0)&lt;ScreenHeight!$E19,
   1,
   (SQRT(OFFSET(Ghosts!$T$41,COLUMN(),0)-OFFSET(Ghosts!$R$41,COLUMN(),0)*ScreenHeight!$D19)-1))+IF(Ghosts!$B$35,IF(Param!$M$21,-1-POWER(0.3,Param!$M$21)/(IF(Param!$M$21&lt;20,LightShader!CK109,OFFSET(LightShader!CK109,Param!$M$21-20,0)
)+POWER(0.3,Param!$M$21)),-2),0))</f>
        <v>4.5725273891067841</v>
      </c>
      <c r="CL18" s="53">
        <f ca="1">IF(ScreenHeight!$B19&lt;OFFSET(Radar!$AC$3,COLUMN(),0),
    Param!$B$38/ScreenHeight!$B19,
    (Param!$B$37+1/(1-OFFSET(Radar!$AD$3,COLUMN(),0)*ScreenHeight!$C19)/Param!$B$39)/OFFSET(Radar!$AC$3,COLUMN(),0)
)*DistanceShader!CL18*LightShader!CL18*(IF(OFFSET(Ghosts!$S$41,COLUMN(),0)&lt;ScreenHeight!$E19,
   1,
   (SQRT(OFFSET(Ghosts!$T$41,COLUMN(),0)-OFFSET(Ghosts!$R$41,COLUMN(),0)*ScreenHeight!$D19)-1))+IF(Ghosts!$B$35,IF(Param!$M$21,-1-POWER(0.3,Param!$M$21)/(IF(Param!$M$21&lt;20,LightShader!CL109,OFFSET(LightShader!CL109,Param!$M$21-20,0)
)+POWER(0.3,Param!$M$21)),-2),0))</f>
        <v>4.6034350135441811</v>
      </c>
      <c r="CM18" s="53">
        <f ca="1">IF(ScreenHeight!$B19&lt;OFFSET(Radar!$AC$3,COLUMN(),0),
    Param!$B$38/ScreenHeight!$B19,
    (Param!$B$37+1/(1-OFFSET(Radar!$AD$3,COLUMN(),0)*ScreenHeight!$C19)/Param!$B$39)/OFFSET(Radar!$AC$3,COLUMN(),0)
)*DistanceShader!CM18*LightShader!CM18*(IF(OFFSET(Ghosts!$S$41,COLUMN(),0)&lt;ScreenHeight!$E19,
   1,
   (SQRT(OFFSET(Ghosts!$T$41,COLUMN(),0)-OFFSET(Ghosts!$R$41,COLUMN(),0)*ScreenHeight!$D19)-1))+IF(Ghosts!$B$35,IF(Param!$M$21,-1-POWER(0.3,Param!$M$21)/(IF(Param!$M$21&lt;20,LightShader!CM109,OFFSET(LightShader!CM109,Param!$M$21-20,0)
)+POWER(0.3,Param!$M$21)),-2),0))</f>
        <v>4.6278892184881215</v>
      </c>
      <c r="CN18" s="53">
        <f ca="1">IF(ScreenHeight!$B19&lt;OFFSET(Radar!$AC$3,COLUMN(),0),
    Param!$B$38/ScreenHeight!$B19,
    (Param!$B$37+1/(1-OFFSET(Radar!$AD$3,COLUMN(),0)*ScreenHeight!$C19)/Param!$B$39)/OFFSET(Radar!$AC$3,COLUMN(),0)
)*DistanceShader!CN18*LightShader!CN18*(IF(OFFSET(Ghosts!$S$41,COLUMN(),0)&lt;ScreenHeight!$E19,
   1,
   (SQRT(OFFSET(Ghosts!$T$41,COLUMN(),0)-OFFSET(Ghosts!$R$41,COLUMN(),0)*ScreenHeight!$D19)-1))+IF(Ghosts!$B$35,IF(Param!$M$21,-1-POWER(0.3,Param!$M$21)/(IF(Param!$M$21&lt;20,LightShader!CN109,OFFSET(LightShader!CN109,Param!$M$21-20,0)
)+POWER(0.3,Param!$M$21)),-2),0))</f>
        <v>4.6455844859453439</v>
      </c>
      <c r="CO18" s="53">
        <f ca="1">IF(ScreenHeight!$B19&lt;OFFSET(Radar!$AC$3,COLUMN(),0),
    Param!$B$38/ScreenHeight!$B19,
    (Param!$B$37+1/(1-OFFSET(Radar!$AD$3,COLUMN(),0)*ScreenHeight!$C19)/Param!$B$39)/OFFSET(Radar!$AC$3,COLUMN(),0)
)*DistanceShader!CO18*LightShader!CO18*(IF(OFFSET(Ghosts!$S$41,COLUMN(),0)&lt;ScreenHeight!$E19,
   1,
   (SQRT(OFFSET(Ghosts!$T$41,COLUMN(),0)-OFFSET(Ghosts!$R$41,COLUMN(),0)*ScreenHeight!$D19)-1))+IF(Ghosts!$B$35,IF(Param!$M$21,-1-POWER(0.3,Param!$M$21)/(IF(Param!$M$21&lt;20,LightShader!CO109,OFFSET(LightShader!CO109,Param!$M$21-20,0)
)+POWER(0.3,Param!$M$21)),-2),0))</f>
        <v>4.6562945131340925</v>
      </c>
      <c r="CP18" s="53">
        <f ca="1">IF(ScreenHeight!$B19&lt;OFFSET(Radar!$AC$3,COLUMN(),0),
    Param!$B$38/ScreenHeight!$B19,
    (Param!$B$37+1/(1-OFFSET(Radar!$AD$3,COLUMN(),0)*ScreenHeight!$C19)/Param!$B$39)/OFFSET(Radar!$AC$3,COLUMN(),0)
)*DistanceShader!CP18*LightShader!CP18*(IF(OFFSET(Ghosts!$S$41,COLUMN(),0)&lt;ScreenHeight!$E19,
   1,
   (SQRT(OFFSET(Ghosts!$T$41,COLUMN(),0)-OFFSET(Ghosts!$R$41,COLUMN(),0)*ScreenHeight!$D19)-1))+IF(Ghosts!$B$35,IF(Param!$M$21,-1-POWER(0.3,Param!$M$21)/(IF(Param!$M$21&lt;20,LightShader!CP109,OFFSET(LightShader!CP109,Param!$M$21-20,0)
)+POWER(0.3,Param!$M$21)),-2),0))</f>
        <v>4.659880170987055</v>
      </c>
      <c r="CQ18" s="53">
        <f ca="1">IF(ScreenHeight!$B19&lt;OFFSET(Radar!$AC$3,COLUMN(),0),
    Param!$B$38/ScreenHeight!$B19,
    (Param!$B$37+1/(1-OFFSET(Radar!$AD$3,COLUMN(),0)*ScreenHeight!$C19)/Param!$B$39)/OFFSET(Radar!$AC$3,COLUMN(),0)
)*DistanceShader!CQ18*LightShader!CQ18*(IF(OFFSET(Ghosts!$S$41,COLUMN(),0)&lt;ScreenHeight!$E19,
   1,
   (SQRT(OFFSET(Ghosts!$T$41,COLUMN(),0)-OFFSET(Ghosts!$R$41,COLUMN(),0)*ScreenHeight!$D19)-1))+IF(Ghosts!$B$35,IF(Param!$M$21,-1-POWER(0.3,Param!$M$21)/(IF(Param!$M$21&lt;20,LightShader!CQ109,OFFSET(LightShader!CQ109,Param!$M$21-20,0)
)+POWER(0.3,Param!$M$21)),-2),0))</f>
        <v>4.6562945131340925</v>
      </c>
      <c r="CR18" s="53">
        <f ca="1">IF(ScreenHeight!$B19&lt;OFFSET(Radar!$AC$3,COLUMN(),0),
    Param!$B$38/ScreenHeight!$B19,
    (Param!$B$37+1/(1-OFFSET(Radar!$AD$3,COLUMN(),0)*ScreenHeight!$C19)/Param!$B$39)/OFFSET(Radar!$AC$3,COLUMN(),0)
)*DistanceShader!CR18*LightShader!CR18*(IF(OFFSET(Ghosts!$S$41,COLUMN(),0)&lt;ScreenHeight!$E19,
   1,
   (SQRT(OFFSET(Ghosts!$T$41,COLUMN(),0)-OFFSET(Ghosts!$R$41,COLUMN(),0)*ScreenHeight!$D19)-1))+IF(Ghosts!$B$35,IF(Param!$M$21,-1-POWER(0.3,Param!$M$21)/(IF(Param!$M$21&lt;20,LightShader!CR109,OFFSET(LightShader!CR109,Param!$M$21-20,0)
)+POWER(0.3,Param!$M$21)),-2),0))</f>
        <v>4.6455844859453439</v>
      </c>
      <c r="CS18" s="53">
        <f ca="1">IF(ScreenHeight!$B19&lt;OFFSET(Radar!$AC$3,COLUMN(),0),
    Param!$B$38/ScreenHeight!$B19,
    (Param!$B$37+1/(1-OFFSET(Radar!$AD$3,COLUMN(),0)*ScreenHeight!$C19)/Param!$B$39)/OFFSET(Radar!$AC$3,COLUMN(),0)
)*DistanceShader!CS18*LightShader!CS18*(IF(OFFSET(Ghosts!$S$41,COLUMN(),0)&lt;ScreenHeight!$E19,
   1,
   (SQRT(OFFSET(Ghosts!$T$41,COLUMN(),0)-OFFSET(Ghosts!$R$41,COLUMN(),0)*ScreenHeight!$D19)-1))+IF(Ghosts!$B$35,IF(Param!$M$21,-1-POWER(0.3,Param!$M$21)/(IF(Param!$M$21&lt;20,LightShader!CS109,OFFSET(LightShader!CS109,Param!$M$21-20,0)
)+POWER(0.3,Param!$M$21)),-2),0))</f>
        <v>4.6278892184881215</v>
      </c>
      <c r="CT18" s="53">
        <f ca="1">IF(ScreenHeight!$B19&lt;OFFSET(Radar!$AC$3,COLUMN(),0),
    Param!$B$38/ScreenHeight!$B19,
    (Param!$B$37+1/(1-OFFSET(Radar!$AD$3,COLUMN(),0)*ScreenHeight!$C19)/Param!$B$39)/OFFSET(Radar!$AC$3,COLUMN(),0)
)*DistanceShader!CT18*LightShader!CT18*(IF(OFFSET(Ghosts!$S$41,COLUMN(),0)&lt;ScreenHeight!$E19,
   1,
   (SQRT(OFFSET(Ghosts!$T$41,COLUMN(),0)-OFFSET(Ghosts!$R$41,COLUMN(),0)*ScreenHeight!$D19)-1))+IF(Ghosts!$B$35,IF(Param!$M$21,-1-POWER(0.3,Param!$M$21)/(IF(Param!$M$21&lt;20,LightShader!CT109,OFFSET(LightShader!CT109,Param!$M$21-20,0)
)+POWER(0.3,Param!$M$21)),-2),0))</f>
        <v>4.6034350135441811</v>
      </c>
      <c r="CU18" s="53">
        <f ca="1">IF(ScreenHeight!$B19&lt;OFFSET(Radar!$AC$3,COLUMN(),0),
    Param!$B$38/ScreenHeight!$B19,
    (Param!$B$37+1/(1-OFFSET(Radar!$AD$3,COLUMN(),0)*ScreenHeight!$C19)/Param!$B$39)/OFFSET(Radar!$AC$3,COLUMN(),0)
)*DistanceShader!CU18*LightShader!CU18*(IF(OFFSET(Ghosts!$S$41,COLUMN(),0)&lt;ScreenHeight!$E19,
   1,
   (SQRT(OFFSET(Ghosts!$T$41,COLUMN(),0)-OFFSET(Ghosts!$R$41,COLUMN(),0)*ScreenHeight!$D19)-1))+IF(Ghosts!$B$35,IF(Param!$M$21,-1-POWER(0.3,Param!$M$21)/(IF(Param!$M$21&lt;20,LightShader!CU109,OFFSET(LightShader!CU109,Param!$M$21-20,0)
)+POWER(0.3,Param!$M$21)),-2),0))</f>
        <v>4.5725273891067841</v>
      </c>
      <c r="CV18" s="53">
        <f ca="1">IF(ScreenHeight!$B19&lt;OFFSET(Radar!$AC$3,COLUMN(),0),
    Param!$B$38/ScreenHeight!$B19,
    (Param!$B$37+1/(1-OFFSET(Radar!$AD$3,COLUMN(),0)*ScreenHeight!$C19)/Param!$B$39)/OFFSET(Radar!$AC$3,COLUMN(),0)
)*DistanceShader!CV18*LightShader!CV18*(IF(OFFSET(Ghosts!$S$41,COLUMN(),0)&lt;ScreenHeight!$E19,
   1,
   (SQRT(OFFSET(Ghosts!$T$41,COLUMN(),0)-OFFSET(Ghosts!$R$41,COLUMN(),0)*ScreenHeight!$D19)-1))+IF(Ghosts!$B$35,IF(Param!$M$21,-1-POWER(0.3,Param!$M$21)/(IF(Param!$M$21&lt;20,LightShader!CV109,OFFSET(LightShader!CV109,Param!$M$21-20,0)
)+POWER(0.3,Param!$M$21)),-2),0))</f>
        <v>4.5355407083769688</v>
      </c>
      <c r="CW18" s="53">
        <f ca="1">IF(ScreenHeight!$B19&lt;OFFSET(Radar!$AC$3,COLUMN(),0),
    Param!$B$38/ScreenHeight!$B19,
    (Param!$B$37+1/(1-OFFSET(Radar!$AD$3,COLUMN(),0)*ScreenHeight!$C19)/Param!$B$39)/OFFSET(Radar!$AC$3,COLUMN(),0)
)*DistanceShader!CW18*LightShader!CW18*(IF(OFFSET(Ghosts!$S$41,COLUMN(),0)&lt;ScreenHeight!$E19,
   1,
   (SQRT(OFFSET(Ghosts!$T$41,COLUMN(),0)-OFFSET(Ghosts!$R$41,COLUMN(),0)*ScreenHeight!$D19)-1))+IF(Ghosts!$B$35,IF(Param!$M$21,-1-POWER(0.3,Param!$M$21)/(IF(Param!$M$21&lt;20,LightShader!CW109,OFFSET(LightShader!CW109,Param!$M$21-20,0)
)+POWER(0.3,Param!$M$21)),-2),0))</f>
        <v>4.4929060661591107</v>
      </c>
      <c r="CX18" s="53">
        <f ca="1">IF(ScreenHeight!$B19&lt;OFFSET(Radar!$AC$3,COLUMN(),0),
    Param!$B$38/ScreenHeight!$B19,
    (Param!$B$37+1/(1-OFFSET(Radar!$AD$3,COLUMN(),0)*ScreenHeight!$C19)/Param!$B$39)/OFFSET(Radar!$AC$3,COLUMN(),0)
)*DistanceShader!CX18*LightShader!CX18*(IF(OFFSET(Ghosts!$S$41,COLUMN(),0)&lt;ScreenHeight!$E19,
   1,
   (SQRT(OFFSET(Ghosts!$T$41,COLUMN(),0)-OFFSET(Ghosts!$R$41,COLUMN(),0)*ScreenHeight!$D19)-1))+IF(Ghosts!$B$35,IF(Param!$M$21,-1-POWER(0.3,Param!$M$21)/(IF(Param!$M$21&lt;20,LightShader!CX109,OFFSET(LightShader!CX109,Param!$M$21-20,0)
)+POWER(0.3,Param!$M$21)),-2),0))</f>
        <v>4.4450981609900166</v>
      </c>
      <c r="CY18" s="53">
        <f ca="1">IF(ScreenHeight!$B19&lt;OFFSET(Radar!$AC$3,COLUMN(),0),
    Param!$B$38/ScreenHeight!$B19,
    (Param!$B$37+1/(1-OFFSET(Radar!$AD$3,COLUMN(),0)*ScreenHeight!$C19)/Param!$B$39)/OFFSET(Radar!$AC$3,COLUMN(),0)
)*DistanceShader!CY18*LightShader!CY18*(IF(OFFSET(Ghosts!$S$41,COLUMN(),0)&lt;ScreenHeight!$E19,
   1,
   (SQRT(OFFSET(Ghosts!$T$41,COLUMN(),0)-OFFSET(Ghosts!$R$41,COLUMN(),0)*ScreenHeight!$D19)-1))+IF(Ghosts!$B$35,IF(Param!$M$21,-1-POWER(0.3,Param!$M$21)/(IF(Param!$M$21&lt;20,LightShader!CY109,OFFSET(LightShader!CY109,Param!$M$21-20,0)
)+POWER(0.3,Param!$M$21)),-2),0))</f>
        <v>4.3926218756245463</v>
      </c>
      <c r="CZ18" s="53">
        <f ca="1">IF(ScreenHeight!$B19&lt;OFFSET(Radar!$AC$3,COLUMN(),0),
    Param!$B$38/ScreenHeight!$B19,
    (Param!$B$37+1/(1-OFFSET(Radar!$AD$3,COLUMN(),0)*ScreenHeight!$C19)/Param!$B$39)/OFFSET(Radar!$AC$3,COLUMN(),0)
)*DistanceShader!CZ18*LightShader!CZ18*(IF(OFFSET(Ghosts!$S$41,COLUMN(),0)&lt;ScreenHeight!$E19,
   1,
   (SQRT(OFFSET(Ghosts!$T$41,COLUMN(),0)-OFFSET(Ghosts!$R$41,COLUMN(),0)*ScreenHeight!$D19)-1))+IF(Ghosts!$B$35,IF(Param!$M$21,-1-POWER(0.3,Param!$M$21)/(IF(Param!$M$21&lt;20,LightShader!CZ109,OFFSET(LightShader!CZ109,Param!$M$21-20,0)
)+POWER(0.3,Param!$M$21)),-2),0))</f>
        <v>4.3359992227312762</v>
      </c>
      <c r="DA18" s="53">
        <f ca="1">IF(ScreenHeight!$B19&lt;OFFSET(Radar!$AC$3,COLUMN(),0),
    Param!$B$38/ScreenHeight!$B19,
    (Param!$B$37+1/(1-OFFSET(Radar!$AD$3,COLUMN(),0)*ScreenHeight!$C19)/Param!$B$39)/OFFSET(Radar!$AC$3,COLUMN(),0)
)*DistanceShader!DA18*LightShader!DA18*(IF(OFFSET(Ghosts!$S$41,COLUMN(),0)&lt;ScreenHeight!$E19,
   1,
   (SQRT(OFFSET(Ghosts!$T$41,COLUMN(),0)-OFFSET(Ghosts!$R$41,COLUMN(),0)*ScreenHeight!$D19)-1))+IF(Ghosts!$B$35,IF(Param!$M$21,-1-POWER(0.3,Param!$M$21)/(IF(Param!$M$21&lt;20,LightShader!DA109,OFFSET(LightShader!DA109,Param!$M$21-20,0)
)+POWER(0.3,Param!$M$21)),-2),0))</f>
        <v>4.2757572030369744</v>
      </c>
      <c r="DB18" s="53">
        <f ca="1">IF(ScreenHeight!$B19&lt;OFFSET(Radar!$AC$3,COLUMN(),0),
    Param!$B$38/ScreenHeight!$B19,
    (Param!$B$37+1/(1-OFFSET(Radar!$AD$3,COLUMN(),0)*ScreenHeight!$C19)/Param!$B$39)/OFFSET(Radar!$AC$3,COLUMN(),0)
)*DistanceShader!DB18*LightShader!DB18*(IF(OFFSET(Ghosts!$S$41,COLUMN(),0)&lt;ScreenHeight!$E19,
   1,
   (SQRT(OFFSET(Ghosts!$T$41,COLUMN(),0)-OFFSET(Ghosts!$R$41,COLUMN(),0)*ScreenHeight!$D19)-1))+IF(Ghosts!$B$35,IF(Param!$M$21,-1-POWER(0.3,Param!$M$21)/(IF(Param!$M$21&lt;20,LightShader!DB109,OFFSET(LightShader!DB109,Param!$M$21-20,0)
)+POWER(0.3,Param!$M$21)),-2),0))</f>
        <v>4.2124169877422855</v>
      </c>
      <c r="DC18" s="53">
        <f ca="1">IF(ScreenHeight!$B19&lt;OFFSET(Radar!$AC$3,COLUMN(),0),
    Param!$B$38/ScreenHeight!$B19,
    (Param!$B$37+1/(1-OFFSET(Radar!$AD$3,COLUMN(),0)*ScreenHeight!$C19)/Param!$B$39)/OFFSET(Radar!$AC$3,COLUMN(),0)
)*DistanceShader!DC18*LightShader!DC18*(IF(OFFSET(Ghosts!$S$41,COLUMN(),0)&lt;ScreenHeight!$E19,
   1,
   (SQRT(OFFSET(Ghosts!$T$41,COLUMN(),0)-OFFSET(Ghosts!$R$41,COLUMN(),0)*ScreenHeight!$D19)-1))+IF(Ghosts!$B$35,IF(Param!$M$21,-1-POWER(0.3,Param!$M$21)/(IF(Param!$M$21&lt;20,LightShader!DC109,OFFSET(LightShader!DC109,Param!$M$21-20,0)
)+POWER(0.3,Param!$M$21)),-2),0))</f>
        <v>4.1464846935450597</v>
      </c>
      <c r="DD18" s="53">
        <f ca="1">IF(ScreenHeight!$B19&lt;OFFSET(Radar!$AC$3,COLUMN(),0),
    Param!$B$38/ScreenHeight!$B19,
    (Param!$B$37+1/(1-OFFSET(Radar!$AD$3,COLUMN(),0)*ScreenHeight!$C19)/Param!$B$39)/OFFSET(Radar!$AC$3,COLUMN(),0)
)*DistanceShader!DD18*LightShader!DD18*(IF(OFFSET(Ghosts!$S$41,COLUMN(),0)&lt;ScreenHeight!$E19,
   1,
   (SQRT(OFFSET(Ghosts!$T$41,COLUMN(),0)-OFFSET(Ghosts!$R$41,COLUMN(),0)*ScreenHeight!$D19)-1))+IF(Ghosts!$B$35,IF(Param!$M$21,-1-POWER(0.3,Param!$M$21)/(IF(Param!$M$21&lt;20,LightShader!DD109,OFFSET(LightShader!DD109,Param!$M$21-20,0)
)+POWER(0.3,Param!$M$21)),-2),0))</f>
        <v>4.078443882062019</v>
      </c>
      <c r="DE18" s="53">
        <f ca="1">IF(ScreenHeight!$B19&lt;OFFSET(Radar!$AC$3,COLUMN(),0),
    Param!$B$38/ScreenHeight!$B19,
    (Param!$B$37+1/(1-OFFSET(Radar!$AD$3,COLUMN(),0)*ScreenHeight!$C19)/Param!$B$39)/OFFSET(Radar!$AC$3,COLUMN(),0)
)*DistanceShader!DE18*LightShader!DE18*(IF(OFFSET(Ghosts!$S$41,COLUMN(),0)&lt;ScreenHeight!$E19,
   1,
   (SQRT(OFFSET(Ghosts!$T$41,COLUMN(),0)-OFFSET(Ghosts!$R$41,COLUMN(),0)*ScreenHeight!$D19)-1))+IF(Ghosts!$B$35,IF(Param!$M$21,-1-POWER(0.3,Param!$M$21)/(IF(Param!$M$21&lt;20,LightShader!DE109,OFFSET(LightShader!DE109,Param!$M$21-20,0)
)+POWER(0.3,Param!$M$21)),-2),0))</f>
        <v>4.0087497967208598</v>
      </c>
      <c r="DF18" s="53">
        <f ca="1">IF(ScreenHeight!$B19&lt;OFFSET(Radar!$AC$3,COLUMN(),0),
    Param!$B$38/ScreenHeight!$B19,
    (Param!$B$37+1/(1-OFFSET(Radar!$AD$3,COLUMN(),0)*ScreenHeight!$C19)/Param!$B$39)/OFFSET(Radar!$AC$3,COLUMN(),0)
)*DistanceShader!DF18*LightShader!DF18*(IF(OFFSET(Ghosts!$S$41,COLUMN(),0)&lt;ScreenHeight!$E19,
   1,
   (SQRT(OFFSET(Ghosts!$T$41,COLUMN(),0)-OFFSET(Ghosts!$R$41,COLUMN(),0)*ScreenHeight!$D19)-1))+IF(Ghosts!$B$35,IF(Param!$M$21,-1-POWER(0.3,Param!$M$21)/(IF(Param!$M$21&lt;20,LightShader!DF109,OFFSET(LightShader!DF109,Param!$M$21-20,0)
)+POWER(0.3,Param!$M$21)),-2),0))</f>
        <v>3.9378252556688915</v>
      </c>
      <c r="DG18" s="53">
        <f ca="1">IF(ScreenHeight!$B19&lt;OFFSET(Radar!$AC$3,COLUMN(),0),
    Param!$B$38/ScreenHeight!$B19,
    (Param!$B$37+1/(1-OFFSET(Radar!$AD$3,COLUMN(),0)*ScreenHeight!$C19)/Param!$B$39)/OFFSET(Radar!$AC$3,COLUMN(),0)
)*DistanceShader!DG18*LightShader!DG18*(IF(OFFSET(Ghosts!$S$41,COLUMN(),0)&lt;ScreenHeight!$E19,
   1,
   (SQRT(OFFSET(Ghosts!$T$41,COLUMN(),0)-OFFSET(Ghosts!$R$41,COLUMN(),0)*ScreenHeight!$D19)-1))+IF(Ghosts!$B$35,IF(Param!$M$21,-1-POWER(0.3,Param!$M$21)/(IF(Param!$M$21&lt;20,LightShader!DG109,OFFSET(LightShader!DG109,Param!$M$21-20,0)
)+POWER(0.3,Param!$M$21)),-2),0))</f>
        <v>3.8660580511445013</v>
      </c>
      <c r="DH18" s="53">
        <f ca="1">IF(ScreenHeight!$B19&lt;OFFSET(Radar!$AC$3,COLUMN(),0),
    Param!$B$38/ScreenHeight!$B19,
    (Param!$B$37+1/(1-OFFSET(Radar!$AD$3,COLUMN(),0)*ScreenHeight!$C19)/Param!$B$39)/OFFSET(Radar!$AC$3,COLUMN(),0)
)*DistanceShader!DH18*LightShader!DH18*(IF(OFFSET(Ghosts!$S$41,COLUMN(),0)&lt;ScreenHeight!$E19,
   1,
   (SQRT(OFFSET(Ghosts!$T$41,COLUMN(),0)-OFFSET(Ghosts!$R$41,COLUMN(),0)*ScreenHeight!$D19)-1))+IF(Ghosts!$B$35,IF(Param!$M$21,-1-POWER(0.3,Param!$M$21)/(IF(Param!$M$21&lt;20,LightShader!DH109,OFFSET(LightShader!DH109,Param!$M$21-20,0)
)+POWER(0.3,Param!$M$21)),-2),0))</f>
        <v>3.7937996630632256</v>
      </c>
      <c r="DI18" s="53">
        <f ca="1">IF(ScreenHeight!$B19&lt;OFFSET(Radar!$AC$3,COLUMN(),0),
    Param!$B$38/ScreenHeight!$B19,
    (Param!$B$37+1/(1-OFFSET(Radar!$AD$3,COLUMN(),0)*ScreenHeight!$C19)/Param!$B$39)/OFFSET(Radar!$AC$3,COLUMN(),0)
)*DistanceShader!DI18*LightShader!DI18*(IF(OFFSET(Ghosts!$S$41,COLUMN(),0)&lt;ScreenHeight!$E19,
   1,
   (SQRT(OFFSET(Ghosts!$T$41,COLUMN(),0)-OFFSET(Ghosts!$R$41,COLUMN(),0)*ScreenHeight!$D19)-1))+IF(Ghosts!$B$35,IF(Param!$M$21,-1-POWER(0.3,Param!$M$21)/(IF(Param!$M$21&lt;20,LightShader!DI109,OFFSET(LightShader!DI109,Param!$M$21-20,0)
)+POWER(0.3,Param!$M$21)),-2),0))</f>
        <v>3.7213650740713327</v>
      </c>
      <c r="DJ18" s="53">
        <f ca="1">IF(ScreenHeight!$B19&lt;OFFSET(Radar!$AC$3,COLUMN(),0),
    Param!$B$38/ScreenHeight!$B19,
    (Param!$B$37+1/(1-OFFSET(Radar!$AD$3,COLUMN(),0)*ScreenHeight!$C19)/Param!$B$39)/OFFSET(Radar!$AC$3,COLUMN(),0)
)*DistanceShader!DJ18*LightShader!DJ18*(IF(OFFSET(Ghosts!$S$41,COLUMN(),0)&lt;ScreenHeight!$E19,
   1,
   (SQRT(OFFSET(Ghosts!$T$41,COLUMN(),0)-OFFSET(Ghosts!$R$41,COLUMN(),0)*ScreenHeight!$D19)-1))+IF(Ghosts!$B$35,IF(Param!$M$21,-1-POWER(0.3,Param!$M$21)/(IF(Param!$M$21&lt;20,LightShader!DJ109,OFFSET(LightShader!DJ109,Param!$M$21-20,0)
)+POWER(0.3,Param!$M$21)),-2),0))</f>
        <v>3.6490334706429199</v>
      </c>
      <c r="DK18" s="53">
        <f ca="1">IF(ScreenHeight!$B19&lt;OFFSET(Radar!$AC$3,COLUMN(),0),
    Param!$B$38/ScreenHeight!$B19,
    (Param!$B$37+1/(1-OFFSET(Radar!$AD$3,COLUMN(),0)*ScreenHeight!$C19)/Param!$B$39)/OFFSET(Radar!$AC$3,COLUMN(),0)
)*DistanceShader!DK18*LightShader!DK18*(IF(OFFSET(Ghosts!$S$41,COLUMN(),0)&lt;ScreenHeight!$E19,
   1,
   (SQRT(OFFSET(Ghosts!$T$41,COLUMN(),0)-OFFSET(Ghosts!$R$41,COLUMN(),0)*ScreenHeight!$D19)-1))+IF(Ghosts!$B$35,IF(Param!$M$21,-1-POWER(0.3,Param!$M$21)/(IF(Param!$M$21&lt;20,LightShader!DK109,OFFSET(LightShader!DK109,Param!$M$21-20,0)
)+POWER(0.3,Param!$M$21)),-2),0))</f>
        <v>3.5770496252442796</v>
      </c>
      <c r="DL18" s="53">
        <f ca="1">IF(ScreenHeight!$B19&lt;OFFSET(Radar!$AC$3,COLUMN(),0),
    Param!$B$38/ScreenHeight!$B19,
    (Param!$B$37+1/(1-OFFSET(Radar!$AD$3,COLUMN(),0)*ScreenHeight!$C19)/Param!$B$39)/OFFSET(Radar!$AC$3,COLUMN(),0)
)*DistanceShader!DL18*LightShader!DL18*(IF(OFFSET(Ghosts!$S$41,COLUMN(),0)&lt;ScreenHeight!$E19,
   1,
   (SQRT(OFFSET(Ghosts!$T$41,COLUMN(),0)-OFFSET(Ghosts!$R$41,COLUMN(),0)*ScreenHeight!$D19)-1))+IF(Ghosts!$B$35,IF(Param!$M$21,-1-POWER(0.3,Param!$M$21)/(IF(Param!$M$21&lt;20,LightShader!DL109,OFFSET(LightShader!DL109,Param!$M$21-20,0)
)+POWER(0.3,Param!$M$21)),-2),0))</f>
        <v>3.5056257737383714</v>
      </c>
      <c r="DM18" s="53">
        <f ca="1">IF(ScreenHeight!$B19&lt;OFFSET(Radar!$AC$3,COLUMN(),0),
    Param!$B$38/ScreenHeight!$B19,
    (Param!$B$37+1/(1-OFFSET(Radar!$AD$3,COLUMN(),0)*ScreenHeight!$C19)/Param!$B$39)/OFFSET(Radar!$AC$3,COLUMN(),0)
)*DistanceShader!DM18*LightShader!DM18*(IF(OFFSET(Ghosts!$S$41,COLUMN(),0)&lt;ScreenHeight!$E19,
   1,
   (SQRT(OFFSET(Ghosts!$T$41,COLUMN(),0)-OFFSET(Ghosts!$R$41,COLUMN(),0)*ScreenHeight!$D19)-1))+IF(Ghosts!$B$35,IF(Param!$M$21,-1-POWER(0.3,Param!$M$21)/(IF(Param!$M$21&lt;20,LightShader!DM109,OFFSET(LightShader!DM109,Param!$M$21-20,0)
)+POWER(0.3,Param!$M$21)),-2),0))</f>
        <v>3.4349438262623369</v>
      </c>
      <c r="DN18" s="53">
        <f ca="1">IF(ScreenHeight!$B19&lt;OFFSET(Radar!$AC$3,COLUMN(),0),
    Param!$B$38/ScreenHeight!$B19,
    (Param!$B$37+1/(1-OFFSET(Radar!$AD$3,COLUMN(),0)*ScreenHeight!$C19)/Param!$B$39)/OFFSET(Radar!$AC$3,COLUMN(),0)
)*DistanceShader!DN18*LightShader!DN18*(IF(OFFSET(Ghosts!$S$41,COLUMN(),0)&lt;ScreenHeight!$E19,
   1,
   (SQRT(OFFSET(Ghosts!$T$41,COLUMN(),0)-OFFSET(Ghosts!$R$41,COLUMN(),0)*ScreenHeight!$D19)-1))+IF(Ghosts!$B$35,IF(Param!$M$21,-1-POWER(0.3,Param!$M$21)/(IF(Param!$M$21&lt;20,LightShader!DN109,OFFSET(LightShader!DN109,Param!$M$21-20,0)
)+POWER(0.3,Param!$M$21)),-2),0))</f>
        <v>3.3651577757824054</v>
      </c>
      <c r="DO18" s="53">
        <f ca="1">IF(ScreenHeight!$B19&lt;OFFSET(Radar!$AC$3,COLUMN(),0),
    Param!$B$38/ScreenHeight!$B19,
    (Param!$B$37+1/(1-OFFSET(Radar!$AD$3,COLUMN(),0)*ScreenHeight!$C19)/Param!$B$39)/OFFSET(Radar!$AC$3,COLUMN(),0)
)*DistanceShader!DO18*LightShader!DO18*(IF(OFFSET(Ghosts!$S$41,COLUMN(),0)&lt;ScreenHeight!$E19,
   1,
   (SQRT(OFFSET(Ghosts!$T$41,COLUMN(),0)-OFFSET(Ghosts!$R$41,COLUMN(),0)*ScreenHeight!$D19)-1))+IF(Ghosts!$B$35,IF(Param!$M$21,-1-POWER(0.3,Param!$M$21)/(IF(Param!$M$21&lt;20,LightShader!DO109,OFFSET(LightShader!DO109,Param!$M$21-20,0)
)+POWER(0.3,Param!$M$21)),-2),0))</f>
        <v>3.296396194218508</v>
      </c>
      <c r="DP18" s="53">
        <f ca="1">IF(ScreenHeight!$B19&lt;OFFSET(Radar!$AC$3,COLUMN(),0),
    Param!$B$38/ScreenHeight!$B19,
    (Param!$B$37+1/(1-OFFSET(Radar!$AD$3,COLUMN(),0)*ScreenHeight!$C19)/Param!$B$39)/OFFSET(Radar!$AC$3,COLUMN(),0)
)*DistanceShader!DP18*LightShader!DP18*(IF(OFFSET(Ghosts!$S$41,COLUMN(),0)&lt;ScreenHeight!$E19,
   1,
   (SQRT(OFFSET(Ghosts!$T$41,COLUMN(),0)-OFFSET(Ghosts!$R$41,COLUMN(),0)*ScreenHeight!$D19)-1))+IF(Ghosts!$B$35,IF(Param!$M$21,-1-POWER(0.3,Param!$M$21)/(IF(Param!$M$21&lt;20,LightShader!DP109,OFFSET(LightShader!DP109,Param!$M$21-20,0)
)+POWER(0.3,Param!$M$21)),-2),0))</f>
        <v>3.2287647299669784</v>
      </c>
      <c r="DQ18" s="53">
        <f ca="1">IF(ScreenHeight!$B19&lt;OFFSET(Radar!$AC$3,COLUMN(),0),
    Param!$B$38/ScreenHeight!$B19,
    (Param!$B$37+1/(1-OFFSET(Radar!$AD$3,COLUMN(),0)*ScreenHeight!$C19)/Param!$B$39)/OFFSET(Radar!$AC$3,COLUMN(),0)
)*DistanceShader!DQ18*LightShader!DQ18*(IF(OFFSET(Ghosts!$S$41,COLUMN(),0)&lt;ScreenHeight!$E19,
   1,
   (SQRT(OFFSET(Ghosts!$T$41,COLUMN(),0)-OFFSET(Ghosts!$R$41,COLUMN(),0)*ScreenHeight!$D19)-1))+IF(Ghosts!$B$35,IF(Param!$M$21,-1-POWER(0.3,Param!$M$21)/(IF(Param!$M$21&lt;20,LightShader!DQ109,OFFSET(LightShader!DQ109,Param!$M$21-20,0)
)+POWER(0.3,Param!$M$21)),-2),0))</f>
        <v>3.1623485419675266</v>
      </c>
      <c r="DR18" s="53">
        <f ca="1">IF(ScreenHeight!$B19&lt;OFFSET(Radar!$AC$3,COLUMN(),0),
    Param!$B$38/ScreenHeight!$B19,
    (Param!$B$37+1/(1-OFFSET(Radar!$AD$3,COLUMN(),0)*ScreenHeight!$C19)/Param!$B$39)/OFFSET(Radar!$AC$3,COLUMN(),0)
)*DistanceShader!DR18*LightShader!DR18*(IF(OFFSET(Ghosts!$S$41,COLUMN(),0)&lt;ScreenHeight!$E19,
   1,
   (SQRT(OFFSET(Ghosts!$T$41,COLUMN(),0)-OFFSET(Ghosts!$R$41,COLUMN(),0)*ScreenHeight!$D19)-1))+IF(Ghosts!$B$35,IF(Param!$M$21,-1-POWER(0.3,Param!$M$21)/(IF(Param!$M$21&lt;20,LightShader!DR109,OFFSET(LightShader!DR109,Param!$M$21-20,0)
)+POWER(0.3,Param!$M$21)),-2),0))</f>
        <v>3.0972146237578833</v>
      </c>
      <c r="DS18" s="53">
        <f ca="1">IF(ScreenHeight!$B19&lt;OFFSET(Radar!$AC$3,COLUMN(),0),
    Param!$B$38/ScreenHeight!$B19,
    (Param!$B$37+1/(1-OFFSET(Radar!$AD$3,COLUMN(),0)*ScreenHeight!$C19)/Param!$B$39)/OFFSET(Radar!$AC$3,COLUMN(),0)
)*DistanceShader!DS18*LightShader!DS18*(IF(OFFSET(Ghosts!$S$41,COLUMN(),0)&lt;ScreenHeight!$E19,
   1,
   (SQRT(OFFSET(Ghosts!$T$41,COLUMN(),0)-OFFSET(Ghosts!$R$41,COLUMN(),0)*ScreenHeight!$D19)-1))+IF(Ghosts!$B$35,IF(Param!$M$21,-1-POWER(0.3,Param!$M$21)/(IF(Param!$M$21&lt;20,LightShader!DS109,OFFSET(LightShader!DS109,Param!$M$21-20,0)
)+POWER(0.3,Param!$M$21)),-2),0))</f>
        <v>3.0334139861668157</v>
      </c>
      <c r="DT18" s="53">
        <f ca="1">IF(ScreenHeight!$B19&lt;OFFSET(Radar!$AC$3,COLUMN(),0),
    Param!$B$38/ScreenHeight!$B19,
    (Param!$B$37+1/(1-OFFSET(Radar!$AD$3,COLUMN(),0)*ScreenHeight!$C19)/Param!$B$39)/OFFSET(Radar!$AC$3,COLUMN(),0)
)*DistanceShader!DT18*LightShader!DT18*(IF(OFFSET(Ghosts!$S$41,COLUMN(),0)&lt;ScreenHeight!$E19,
   1,
   (SQRT(OFFSET(Ghosts!$T$41,COLUMN(),0)-OFFSET(Ghosts!$R$41,COLUMN(),0)*ScreenHeight!$D19)-1))+IF(Ghosts!$B$35,IF(Param!$M$21,-1-POWER(0.3,Param!$M$21)/(IF(Param!$M$21&lt;20,LightShader!DT109,OFFSET(LightShader!DT109,Param!$M$21-20,0)
)+POWER(0.3,Param!$M$21)),-2),0))</f>
        <v>2.9709836795649771</v>
      </c>
      <c r="DU18" s="53">
        <f ca="1">IF(ScreenHeight!$B19&lt;OFFSET(Radar!$AC$3,COLUMN(),0),
    Param!$B$38/ScreenHeight!$B19,
    (Param!$B$37+1/(1-OFFSET(Radar!$AD$3,COLUMN(),0)*ScreenHeight!$C19)/Param!$B$39)/OFFSET(Radar!$AC$3,COLUMN(),0)
)*DistanceShader!DU18*LightShader!DU18*(IF(OFFSET(Ghosts!$S$41,COLUMN(),0)&lt;ScreenHeight!$E19,
   1,
   (SQRT(OFFSET(Ghosts!$T$41,COLUMN(),0)-OFFSET(Ghosts!$R$41,COLUMN(),0)*ScreenHeight!$D19)-1))+IF(Ghosts!$B$35,IF(Param!$M$21,-1-POWER(0.3,Param!$M$21)/(IF(Param!$M$21&lt;20,LightShader!DU109,OFFSET(LightShader!DU109,Param!$M$21-20,0)
)+POWER(0.3,Param!$M$21)),-2),0))</f>
        <v>2.9099486462058168</v>
      </c>
      <c r="DV18" s="53">
        <f ca="1">IF(ScreenHeight!$B19&lt;OFFSET(Radar!$AC$3,COLUMN(),0),
    Param!$B$38/ScreenHeight!$B19,
    (Param!$B$37+1/(1-OFFSET(Radar!$AD$3,COLUMN(),0)*ScreenHeight!$C19)/Param!$B$39)/OFFSET(Radar!$AC$3,COLUMN(),0)
)*DistanceShader!DV18*LightShader!DV18*(IF(OFFSET(Ghosts!$S$41,COLUMN(),0)&lt;ScreenHeight!$E19,
   1,
   (SQRT(OFFSET(Ghosts!$T$41,COLUMN(),0)-OFFSET(Ghosts!$R$41,COLUMN(),0)*ScreenHeight!$D19)-1))+IF(Ghosts!$B$35,IF(Param!$M$21,-1-POWER(0.3,Param!$M$21)/(IF(Param!$M$21&lt;20,LightShader!DV109,OFFSET(LightShader!DV109,Param!$M$21-20,0)
)+POWER(0.3,Param!$M$21)),-2),0))</f>
        <v>2.8503234004924698</v>
      </c>
      <c r="DW18" s="53">
        <f ca="1">IF(ScreenHeight!$B19&lt;OFFSET(Radar!$AC$3,COLUMN(),0),
    Param!$B$38/ScreenHeight!$B19,
    (Param!$B$37+1/(1-OFFSET(Radar!$AD$3,COLUMN(),0)*ScreenHeight!$C19)/Param!$B$39)/OFFSET(Radar!$AC$3,COLUMN(),0)
)*DistanceShader!DW18*LightShader!DW18*(IF(OFFSET(Ghosts!$S$41,COLUMN(),0)&lt;ScreenHeight!$E19,
   1,
   (SQRT(OFFSET(Ghosts!$T$41,COLUMN(),0)-OFFSET(Ghosts!$R$41,COLUMN(),0)*ScreenHeight!$D19)-1))+IF(Ghosts!$B$35,IF(Param!$M$21,-1-POWER(0.3,Param!$M$21)/(IF(Param!$M$21&lt;20,LightShader!DW109,OFFSET(LightShader!DW109,Param!$M$21-20,0)
)+POWER(0.3,Param!$M$21)),-2),0))</f>
        <v>2.7921135403653401</v>
      </c>
      <c r="DX18" s="53">
        <f ca="1">IF(ScreenHeight!$B19&lt;OFFSET(Radar!$AC$3,COLUMN(),0),
    Param!$B$38/ScreenHeight!$B19,
    (Param!$B$37+1/(1-OFFSET(Radar!$AD$3,COLUMN(),0)*ScreenHeight!$C19)/Param!$B$39)/OFFSET(Radar!$AC$3,COLUMN(),0)
)*DistanceShader!DX18*LightShader!DX18*(IF(OFFSET(Ghosts!$S$41,COLUMN(),0)&lt;ScreenHeight!$E19,
   1,
   (SQRT(OFFSET(Ghosts!$T$41,COLUMN(),0)-OFFSET(Ghosts!$R$41,COLUMN(),0)*ScreenHeight!$D19)-1))+IF(Ghosts!$B$35,IF(Param!$M$21,-1-POWER(0.3,Param!$M$21)/(IF(Param!$M$21&lt;20,LightShader!DX109,OFFSET(LightShader!DX109,Param!$M$21-20,0)
)+POWER(0.3,Param!$M$21)),-2),0))</f>
        <v>2.7353170967705176</v>
      </c>
      <c r="DY18" s="53">
        <f ca="1">IF(ScreenHeight!$B19&lt;OFFSET(Radar!$AC$3,COLUMN(),0),
    Param!$B$38/ScreenHeight!$B19,
    (Param!$B$37+1/(1-OFFSET(Radar!$AD$3,COLUMN(),0)*ScreenHeight!$C19)/Param!$B$39)/OFFSET(Radar!$AC$3,COLUMN(),0)
)*DistanceShader!DY18*LightShader!DY18*(IF(OFFSET(Ghosts!$S$41,COLUMN(),0)&lt;ScreenHeight!$E19,
   1,
   (SQRT(OFFSET(Ghosts!$T$41,COLUMN(),0)-OFFSET(Ghosts!$R$41,COLUMN(),0)*ScreenHeight!$D19)-1))+IF(Ghosts!$B$35,IF(Param!$M$21,-1-POWER(0.3,Param!$M$21)/(IF(Param!$M$21&lt;20,LightShader!DY109,OFFSET(LightShader!DY109,Param!$M$21-20,0)
)+POWER(0.3,Param!$M$21)),-2),0))</f>
        <v>2.6799257306613886</v>
      </c>
      <c r="DZ18" s="53">
        <f ca="1">IF(ScreenHeight!$B19&lt;OFFSET(Radar!$AC$3,COLUMN(),0),
    Param!$B$38/ScreenHeight!$B19,
    (Param!$B$37+1/(1-OFFSET(Radar!$AD$3,COLUMN(),0)*ScreenHeight!$C19)/Param!$B$39)/OFFSET(Radar!$AC$3,COLUMN(),0)
)*DistanceShader!DZ18*LightShader!DZ18*(IF(OFFSET(Ghosts!$S$41,COLUMN(),0)&lt;ScreenHeight!$E19,
   1,
   (SQRT(OFFSET(Ghosts!$T$41,COLUMN(),0)-OFFSET(Ghosts!$R$41,COLUMN(),0)*ScreenHeight!$D19)-1))+IF(Ghosts!$B$35,IF(Param!$M$21,-1-POWER(0.3,Param!$M$21)/(IF(Param!$M$21&lt;20,LightShader!DZ109,OFFSET(LightShader!DZ109,Param!$M$21-20,0)
)+POWER(0.3,Param!$M$21)),-2),0))</f>
        <v>2.6259257884854308</v>
      </c>
      <c r="EA18" s="53">
        <f ca="1">IF(ScreenHeight!$B19&lt;OFFSET(Radar!$AC$3,COLUMN(),0),
    Param!$B$38/ScreenHeight!$B19,
    (Param!$B$37+1/(1-OFFSET(Radar!$AD$3,COLUMN(),0)*ScreenHeight!$C19)/Param!$B$39)/OFFSET(Radar!$AC$3,COLUMN(),0)
)*DistanceShader!EA18*LightShader!EA18*(IF(OFFSET(Ghosts!$S$41,COLUMN(),0)&lt;ScreenHeight!$E19,
   1,
   (SQRT(OFFSET(Ghosts!$T$41,COLUMN(),0)-OFFSET(Ghosts!$R$41,COLUMN(),0)*ScreenHeight!$D19)-1))+IF(Ghosts!$B$35,IF(Param!$M$21,-1-POWER(0.3,Param!$M$21)/(IF(Param!$M$21&lt;20,LightShader!EA109,OFFSET(LightShader!EA109,Param!$M$21-20,0)
)+POWER(0.3,Param!$M$21)),-2),0))</f>
        <v>2.5732992278530795</v>
      </c>
      <c r="EB18" s="53">
        <f ca="1">IF(ScreenHeight!$B19&lt;OFFSET(Radar!$AC$3,COLUMN(),0),
    Param!$B$38/ScreenHeight!$B19,
    (Param!$B$37+1/(1-OFFSET(Radar!$AD$3,COLUMN(),0)*ScreenHeight!$C19)/Param!$B$39)/OFFSET(Radar!$AC$3,COLUMN(),0)
)*DistanceShader!EB18*LightShader!EB18*(IF(OFFSET(Ghosts!$S$41,COLUMN(),0)&lt;ScreenHeight!$E19,
   1,
   (SQRT(OFFSET(Ghosts!$T$41,COLUMN(),0)-OFFSET(Ghosts!$R$41,COLUMN(),0)*ScreenHeight!$D19)-1))+IF(Ghosts!$B$35,IF(Param!$M$21,-1-POWER(0.3,Param!$M$21)/(IF(Param!$M$21&lt;20,LightShader!EB109,OFFSET(LightShader!EB109,Param!$M$21-20,0)
)+POWER(0.3,Param!$M$21)),-2),0))</f>
        <v>2.5220244252722619</v>
      </c>
      <c r="EC18" s="53">
        <f ca="1">IF(ScreenHeight!$B19&lt;OFFSET(Radar!$AC$3,COLUMN(),0),
    Param!$B$38/ScreenHeight!$B19,
    (Param!$B$37+1/(1-OFFSET(Radar!$AD$3,COLUMN(),0)*ScreenHeight!$C19)/Param!$B$39)/OFFSET(Radar!$AC$3,COLUMN(),0)
)*DistanceShader!EC18*LightShader!EC18*(IF(OFFSET(Ghosts!$S$41,COLUMN(),0)&lt;ScreenHeight!$E19,
   1,
   (SQRT(OFFSET(Ghosts!$T$41,COLUMN(),0)-OFFSET(Ghosts!$R$41,COLUMN(),0)*ScreenHeight!$D19)-1))+IF(Ghosts!$B$35,IF(Param!$M$21,-1-POWER(0.3,Param!$M$21)/(IF(Param!$M$21&lt;20,LightShader!EC109,OFFSET(LightShader!EC109,Param!$M$21-20,0)
)+POWER(0.3,Param!$M$21)),-2),0))</f>
        <v>2.4720768776193878</v>
      </c>
      <c r="ED18" s="53">
        <f ca="1">IF(ScreenHeight!$B19&lt;OFFSET(Radar!$AC$3,COLUMN(),0),
    Param!$B$38/ScreenHeight!$B19,
    (Param!$B$37+1/(1-OFFSET(Radar!$AD$3,COLUMN(),0)*ScreenHeight!$C19)/Param!$B$39)/OFFSET(Radar!$AC$3,COLUMN(),0)
)*DistanceShader!ED18*LightShader!ED18*(IF(OFFSET(Ghosts!$S$41,COLUMN(),0)&lt;ScreenHeight!$E19,
   1,
   (SQRT(OFFSET(Ghosts!$T$41,COLUMN(),0)-OFFSET(Ghosts!$R$41,COLUMN(),0)*ScreenHeight!$D19)-1))+IF(Ghosts!$B$35,IF(Param!$M$21,-1-POWER(0.3,Param!$M$21)/(IF(Param!$M$21&lt;20,LightShader!ED109,OFFSET(LightShader!ED109,Param!$M$21-20,0)
)+POWER(0.3,Param!$M$21)),-2),0))</f>
        <v>2.4234298085306789</v>
      </c>
      <c r="EE18" s="53">
        <f ca="1">IF(ScreenHeight!$B19&lt;OFFSET(Radar!$AC$3,COLUMN(),0),
    Param!$B$38/ScreenHeight!$B19,
    (Param!$B$37+1/(1-OFFSET(Radar!$AD$3,COLUMN(),0)*ScreenHeight!$C19)/Param!$B$39)/OFFSET(Radar!$AC$3,COLUMN(),0)
)*DistanceShader!EE18*LightShader!EE18*(IF(OFFSET(Ghosts!$S$41,COLUMN(),0)&lt;ScreenHeight!$E19,
   1,
   (SQRT(OFFSET(Ghosts!$T$41,COLUMN(),0)-OFFSET(Ghosts!$R$41,COLUMN(),0)*ScreenHeight!$D19)-1))+IF(Ghosts!$B$35,IF(Param!$M$21,-1-POWER(0.3,Param!$M$21)/(IF(Param!$M$21&lt;20,LightShader!EE109,OFFSET(LightShader!EE109,Param!$M$21-20,0)
)+POWER(0.3,Param!$M$21)),-2),0))</f>
        <v>2.3760546902338335</v>
      </c>
      <c r="EF18" s="53">
        <f ca="1">IF(ScreenHeight!$B19&lt;OFFSET(Radar!$AC$3,COLUMN(),0),
    Param!$B$38/ScreenHeight!$B19,
    (Param!$B$37+1/(1-OFFSET(Radar!$AD$3,COLUMN(),0)*ScreenHeight!$C19)/Param!$B$39)/OFFSET(Radar!$AC$3,COLUMN(),0)
)*DistanceShader!EF18*LightShader!EF18*(IF(OFFSET(Ghosts!$S$41,COLUMN(),0)&lt;ScreenHeight!$E19,
   1,
   (SQRT(OFFSET(Ghosts!$T$41,COLUMN(),0)-OFFSET(Ghosts!$R$41,COLUMN(),0)*ScreenHeight!$D19)-1))+IF(Ghosts!$B$35,IF(Param!$M$21,-1-POWER(0.3,Param!$M$21)/(IF(Param!$M$21&lt;20,LightShader!EF109,OFFSET(LightShader!EF109,Param!$M$21-20,0)
)+POWER(0.3,Param!$M$21)),-2),0))</f>
        <v>2.3299216905728524</v>
      </c>
      <c r="EG18" s="53">
        <f ca="1">IF(ScreenHeight!$B19&lt;OFFSET(Radar!$AC$3,COLUMN(),0),
    Param!$B$38/ScreenHeight!$B19,
    (Param!$B$37+1/(1-OFFSET(Radar!$AD$3,COLUMN(),0)*ScreenHeight!$C19)/Param!$B$39)/OFFSET(Radar!$AC$3,COLUMN(),0)
)*DistanceShader!EG18*LightShader!EG18*(IF(OFFSET(Ghosts!$S$41,COLUMN(),0)&lt;ScreenHeight!$E19,
   1,
   (SQRT(OFFSET(Ghosts!$T$41,COLUMN(),0)-OFFSET(Ghosts!$R$41,COLUMN(),0)*ScreenHeight!$D19)-1))+IF(Ghosts!$B$35,IF(Param!$M$21,-1-POWER(0.3,Param!$M$21)/(IF(Param!$M$21&lt;20,LightShader!EG109,OFFSET(LightShader!EG109,Param!$M$21-20,0)
)+POWER(0.3,Param!$M$21)),-2),0))</f>
        <v>2.2850000541629649</v>
      </c>
      <c r="EH18" s="53">
        <f ca="1">IF(ScreenHeight!$B19&lt;OFFSET(Radar!$AC$3,COLUMN(),0),
    Param!$B$38/ScreenHeight!$B19,
    (Param!$B$37+1/(1-OFFSET(Radar!$AD$3,COLUMN(),0)*ScreenHeight!$C19)/Param!$B$39)/OFFSET(Radar!$AC$3,COLUMN(),0)
)*DistanceShader!EH18*LightShader!EH18*(IF(OFFSET(Ghosts!$S$41,COLUMN(),0)&lt;ScreenHeight!$E19,
   1,
   (SQRT(OFFSET(Ghosts!$T$41,COLUMN(),0)-OFFSET(Ghosts!$R$41,COLUMN(),0)*ScreenHeight!$D19)-1))+IF(Ghosts!$B$35,IF(Param!$M$21,-1-POWER(0.3,Param!$M$21)/(IF(Param!$M$21&lt;20,LightShader!EH109,OFFSET(LightShader!EH109,Param!$M$21-20,0)
)+POWER(0.3,Param!$M$21)),-2),0))</f>
        <v>2.2412584257874899</v>
      </c>
      <c r="EI18" s="53">
        <f ca="1">IF(ScreenHeight!$B19&lt;OFFSET(Radar!$AC$3,COLUMN(),0),
    Param!$B$38/ScreenHeight!$B19,
    (Param!$B$37+1/(1-OFFSET(Radar!$AD$3,COLUMN(),0)*ScreenHeight!$C19)/Param!$B$39)/OFFSET(Radar!$AC$3,COLUMN(),0)
)*DistanceShader!EI18*LightShader!EI18*(IF(OFFSET(Ghosts!$S$41,COLUMN(),0)&lt;ScreenHeight!$E19,
   1,
   (SQRT(OFFSET(Ghosts!$T$41,COLUMN(),0)-OFFSET(Ghosts!$R$41,COLUMN(),0)*ScreenHeight!$D19)-1))+IF(Ghosts!$B$35,IF(Param!$M$21,-1-POWER(0.3,Param!$M$21)/(IF(Param!$M$21&lt;20,LightShader!EI109,OFFSET(LightShader!EI109,Param!$M$21-20,0)
)+POWER(0.3,Param!$M$21)),-2),0))</f>
        <v>2.1986651233416605</v>
      </c>
      <c r="EJ18" s="53">
        <f ca="1">IF(ScreenHeight!$B19&lt;OFFSET(Radar!$AC$3,COLUMN(),0),
    Param!$B$38/ScreenHeight!$B19,
    (Param!$B$37+1/(1-OFFSET(Radar!$AD$3,COLUMN(),0)*ScreenHeight!$C19)/Param!$B$39)/OFFSET(Radar!$AC$3,COLUMN(),0)
)*DistanceShader!EJ18*LightShader!EJ18*(IF(OFFSET(Ghosts!$S$41,COLUMN(),0)&lt;ScreenHeight!$E19,
   1,
   (SQRT(OFFSET(Ghosts!$T$41,COLUMN(),0)-OFFSET(Ghosts!$R$41,COLUMN(),0)*ScreenHeight!$D19)-1))+IF(Ghosts!$B$35,IF(Param!$M$21,-1-POWER(0.3,Param!$M$21)/(IF(Param!$M$21&lt;20,LightShader!EJ109,OFFSET(LightShader!EJ109,Param!$M$21-20,0)
)+POWER(0.3,Param!$M$21)),-2),0))</f>
        <v>2.1571883668584393</v>
      </c>
      <c r="EK18" s="53">
        <f ca="1">IF(ScreenHeight!$B19&lt;OFFSET(Radar!$AC$3,COLUMN(),0),
    Param!$B$38/ScreenHeight!$B19,
    (Param!$B$37+1/(1-OFFSET(Radar!$AD$3,COLUMN(),0)*ScreenHeight!$C19)/Param!$B$39)/OFFSET(Radar!$AC$3,COLUMN(),0)
)*DistanceShader!EK18*LightShader!EK18*(IF(OFFSET(Ghosts!$S$41,COLUMN(),0)&lt;ScreenHeight!$E19,
   1,
   (SQRT(OFFSET(Ghosts!$T$41,COLUMN(),0)-OFFSET(Ghosts!$R$41,COLUMN(),0)*ScreenHeight!$D19)-1))+IF(Ghosts!$B$35,IF(Param!$M$21,-1-POWER(0.3,Param!$M$21)/(IF(Param!$M$21&lt;20,LightShader!EK109,OFFSET(LightShader!EK109,Param!$M$21-20,0)
)+POWER(0.3,Param!$M$21)),-2),0))</f>
        <v>2.1167964694296391</v>
      </c>
      <c r="EL18" s="53">
        <f ca="1">IF(ScreenHeight!$B19&lt;OFFSET(Radar!$AC$3,COLUMN(),0),
    Param!$B$38/ScreenHeight!$B19,
    (Param!$B$37+1/(1-OFFSET(Radar!$AD$3,COLUMN(),0)*ScreenHeight!$C19)/Param!$B$39)/OFFSET(Radar!$AC$3,COLUMN(),0)
)*DistanceShader!EL18*LightShader!EL18*(IF(OFFSET(Ghosts!$S$41,COLUMN(),0)&lt;ScreenHeight!$E19,
   1,
   (SQRT(OFFSET(Ghosts!$T$41,COLUMN(),0)-OFFSET(Ghosts!$R$41,COLUMN(),0)*ScreenHeight!$D19)-1))+IF(Ghosts!$B$35,IF(Param!$M$21,-1-POWER(0.3,Param!$M$21)/(IF(Param!$M$21&lt;20,LightShader!EL109,OFFSET(LightShader!EL109,Param!$M$21-20,0)
)+POWER(0.3,Param!$M$21)),-2),0))</f>
        <v>2.0774579951686731</v>
      </c>
      <c r="EM18" s="53">
        <f ca="1">IF(ScreenHeight!$B19&lt;OFFSET(Radar!$AC$3,COLUMN(),0),
    Param!$B$38/ScreenHeight!$B19,
    (Param!$B$37+1/(1-OFFSET(Radar!$AD$3,COLUMN(),0)*ScreenHeight!$C19)/Param!$B$39)/OFFSET(Radar!$AC$3,COLUMN(),0)
)*DistanceShader!EM18*LightShader!EM18*(IF(OFFSET(Ghosts!$S$41,COLUMN(),0)&lt;ScreenHeight!$E19,
   1,
   (SQRT(OFFSET(Ghosts!$T$41,COLUMN(),0)-OFFSET(Ghosts!$R$41,COLUMN(),0)*ScreenHeight!$D19)-1))+IF(Ghosts!$B$35,IF(Param!$M$21,-1-POWER(0.3,Param!$M$21)/(IF(Param!$M$21&lt;20,LightShader!EM109,OFFSET(LightShader!EM109,Param!$M$21-20,0)
)+POWER(0.3,Param!$M$21)),-2),0))</f>
        <v>2.0391418887517414</v>
      </c>
      <c r="EN18" s="53">
        <f ca="1">IF(ScreenHeight!$B19&lt;OFFSET(Radar!$AC$3,COLUMN(),0),
    Param!$B$38/ScreenHeight!$B19,
    (Param!$B$37+1/(1-OFFSET(Radar!$AD$3,COLUMN(),0)*ScreenHeight!$C19)/Param!$B$39)/OFFSET(Radar!$AC$3,COLUMN(),0)
)*DistanceShader!EN18*LightShader!EN18*(IF(OFFSET(Ghosts!$S$41,COLUMN(),0)&lt;ScreenHeight!$E19,
   1,
   (SQRT(OFFSET(Ghosts!$T$41,COLUMN(),0)-OFFSET(Ghosts!$R$41,COLUMN(),0)*ScreenHeight!$D19)-1))+IF(Ghosts!$B$35,IF(Param!$M$21,-1-POWER(0.3,Param!$M$21)/(IF(Param!$M$21&lt;20,LightShader!EN109,OFFSET(LightShader!EN109,Param!$M$21-20,0)
)+POWER(0.3,Param!$M$21)),-2),0))</f>
        <v>2.0018175805221996</v>
      </c>
      <c r="EO18" s="53">
        <f ca="1">IF(ScreenHeight!$B19&lt;OFFSET(Radar!$AC$3,COLUMN(),0),
    Param!$B$38/ScreenHeight!$B19,
    (Param!$B$37+1/(1-OFFSET(Radar!$AD$3,COLUMN(),0)*ScreenHeight!$C19)/Param!$B$39)/OFFSET(Radar!$AC$3,COLUMN(),0)
)*DistanceShader!EO18*LightShader!EO18*(IF(OFFSET(Ghosts!$S$41,COLUMN(),0)&lt;ScreenHeight!$E19,
   1,
   (SQRT(OFFSET(Ghosts!$T$41,COLUMN(),0)-OFFSET(Ghosts!$R$41,COLUMN(),0)*ScreenHeight!$D19)-1))+IF(Ghosts!$B$35,IF(Param!$M$21,-1-POWER(0.3,Param!$M$21)/(IF(Param!$M$21&lt;20,LightShader!EO109,OFFSET(LightShader!EO109,Param!$M$21-20,0)
)+POWER(0.3,Param!$M$21)),-2),0))</f>
        <v>1.9654550706466749</v>
      </c>
      <c r="EP18" s="53">
        <f ca="1">IF(ScreenHeight!$B19&lt;OFFSET(Radar!$AC$3,COLUMN(),0),
    Param!$B$38/ScreenHeight!$B19,
    (Param!$B$37+1/(1-OFFSET(Radar!$AD$3,COLUMN(),0)*ScreenHeight!$C19)/Param!$B$39)/OFFSET(Radar!$AC$3,COLUMN(),0)
)*DistanceShader!EP18*LightShader!EP18*(IF(OFFSET(Ghosts!$S$41,COLUMN(),0)&lt;ScreenHeight!$E19,
   1,
   (SQRT(OFFSET(Ghosts!$T$41,COLUMN(),0)-OFFSET(Ghosts!$R$41,COLUMN(),0)*ScreenHeight!$D19)-1))+IF(Ghosts!$B$35,IF(Param!$M$21,-1-POWER(0.3,Param!$M$21)/(IF(Param!$M$21&lt;20,LightShader!EP109,OFFSET(LightShader!EP109,Param!$M$21-20,0)
)+POWER(0.3,Param!$M$21)),-2),0))</f>
        <v>1.9300249953681681</v>
      </c>
      <c r="EQ18" s="53">
        <f ca="1">IF(ScreenHeight!$B19&lt;OFFSET(Radar!$AC$3,COLUMN(),0),
    Param!$B$38/ScreenHeight!$B19,
    (Param!$B$37+1/(1-OFFSET(Radar!$AD$3,COLUMN(),0)*ScreenHeight!$C19)/Param!$B$39)/OFFSET(Radar!$AC$3,COLUMN(),0)
)*DistanceShader!EQ18*LightShader!EQ18*(IF(OFFSET(Ghosts!$S$41,COLUMN(),0)&lt;ScreenHeight!$E19,
   1,
   (SQRT(OFFSET(Ghosts!$T$41,COLUMN(),0)-OFFSET(Ghosts!$R$41,COLUMN(),0)*ScreenHeight!$D19)-1))+IF(Ghosts!$B$35,IF(Param!$M$21,-1-POWER(0.3,Param!$M$21)/(IF(Param!$M$21&lt;20,LightShader!EQ109,OFFSET(LightShader!EQ109,Param!$M$21-20,0)
)+POWER(0.3,Param!$M$21)),-2),0))</f>
        <v>1.8954986780074465</v>
      </c>
      <c r="ER18" s="53">
        <f ca="1">IF(ScreenHeight!$B19&lt;OFFSET(Radar!$AC$3,COLUMN(),0),
    Param!$B$38/ScreenHeight!$B19,
    (Param!$B$37+1/(1-OFFSET(Radar!$AD$3,COLUMN(),0)*ScreenHeight!$C19)/Param!$B$39)/OFFSET(Radar!$AC$3,COLUMN(),0)
)*DistanceShader!ER18*LightShader!ER18*(IF(OFFSET(Ghosts!$S$41,COLUMN(),0)&lt;ScreenHeight!$E19,
   1,
   (SQRT(OFFSET(Ghosts!$T$41,COLUMN(),0)-OFFSET(Ghosts!$R$41,COLUMN(),0)*ScreenHeight!$D19)-1))+IF(Ghosts!$B$35,IF(Param!$M$21,-1-POWER(0.3,Param!$M$21)/(IF(Param!$M$21&lt;20,LightShader!ER109,OFFSET(LightShader!ER109,Param!$M$21-20,0)
)+POWER(0.3,Param!$M$21)),-2),0))</f>
        <v>1.861848167015508</v>
      </c>
      <c r="ES18" s="53">
        <f ca="1">IF(ScreenHeight!$B19&lt;OFFSET(Radar!$AC$3,COLUMN(),0),
    Param!$B$38/ScreenHeight!$B19,
    (Param!$B$37+1/(1-OFFSET(Radar!$AD$3,COLUMN(),0)*ScreenHeight!$C19)/Param!$B$39)/OFFSET(Radar!$AC$3,COLUMN(),0)
)*DistanceShader!ES18*LightShader!ES18*(IF(OFFSET(Ghosts!$S$41,COLUMN(),0)&lt;ScreenHeight!$E19,
   1,
   (SQRT(OFFSET(Ghosts!$T$41,COLUMN(),0)-OFFSET(Ghosts!$R$41,COLUMN(),0)*ScreenHeight!$D19)-1))+IF(Ghosts!$B$35,IF(Param!$M$21,-1-POWER(0.3,Param!$M$21)/(IF(Param!$M$21&lt;20,LightShader!ES109,OFFSET(LightShader!ES109,Param!$M$21-20,0)
)+POWER(0.3,Param!$M$21)),-2),0))</f>
        <v>1.8290462630727051</v>
      </c>
      <c r="ET18" s="53">
        <f ca="1">IF(ScreenHeight!$B19&lt;OFFSET(Radar!$AC$3,COLUMN(),0),
    Param!$B$38/ScreenHeight!$B19,
    (Param!$B$37+1/(1-OFFSET(Radar!$AD$3,COLUMN(),0)*ScreenHeight!$C19)/Param!$B$39)/OFFSET(Radar!$AC$3,COLUMN(),0)
)*DistanceShader!ET18*LightShader!ET18*(IF(OFFSET(Ghosts!$S$41,COLUMN(),0)&lt;ScreenHeight!$E19,
   1,
   (SQRT(OFFSET(Ghosts!$T$41,COLUMN(),0)-OFFSET(Ghosts!$R$41,COLUMN(),0)*ScreenHeight!$D19)-1))+IF(Ghosts!$B$35,IF(Param!$M$21,-1-POWER(0.3,Param!$M$21)/(IF(Param!$M$21&lt;20,LightShader!ET109,OFFSET(LightShader!ET109,Param!$M$21-20,0)
)+POWER(0.3,Param!$M$21)),-2),0))</f>
        <v>1.7970665369602588</v>
      </c>
      <c r="EU18" s="53">
        <f ca="1">IF(ScreenHeight!$B19&lt;OFFSET(Radar!$AC$3,COLUMN(),0),
    Param!$B$38/ScreenHeight!$B19,
    (Param!$B$37+1/(1-OFFSET(Radar!$AD$3,COLUMN(),0)*ScreenHeight!$C19)/Param!$B$39)/OFFSET(Radar!$AC$3,COLUMN(),0)
)*DistanceShader!EU18*LightShader!EU18*(IF(OFFSET(Ghosts!$S$41,COLUMN(),0)&lt;ScreenHeight!$E19,
   1,
   (SQRT(OFFSET(Ghosts!$T$41,COLUMN(),0)-OFFSET(Ghosts!$R$41,COLUMN(),0)*ScreenHeight!$D19)-1))+IF(Ghosts!$B$35,IF(Param!$M$21,-1-POWER(0.3,Param!$M$21)/(IF(Param!$M$21&lt;20,LightShader!EU109,OFFSET(LightShader!EU109,Param!$M$21-20,0)
)+POWER(0.3,Param!$M$21)),-2),0))</f>
        <v>1.7658833396935381</v>
      </c>
      <c r="EV18" s="53">
        <f ca="1">IF(ScreenHeight!$B19&lt;OFFSET(Radar!$AC$3,COLUMN(),0),
    Param!$B$38/ScreenHeight!$B19,
    (Param!$B$37+1/(1-OFFSET(Radar!$AD$3,COLUMN(),0)*ScreenHeight!$C19)/Param!$B$39)/OFFSET(Radar!$AC$3,COLUMN(),0)
)*DistanceShader!EV18*LightShader!EV18*(IF(OFFSET(Ghosts!$S$41,COLUMN(),0)&lt;ScreenHeight!$E19,
   1,
   (SQRT(OFFSET(Ghosts!$T$41,COLUMN(),0)-OFFSET(Ghosts!$R$41,COLUMN(),0)*ScreenHeight!$D19)-1))+IF(Ghosts!$B$35,IF(Param!$M$21,-1-POWER(0.3,Param!$M$21)/(IF(Param!$M$21&lt;20,LightShader!EV109,OFFSET(LightShader!EV109,Param!$M$21-20,0)
)+POWER(0.3,Param!$M$21)),-2),0))</f>
        <v>1.7354718061999364</v>
      </c>
      <c r="EW18" s="53">
        <f ca="1">IF(ScreenHeight!$B19&lt;OFFSET(Radar!$AC$3,COLUMN(),0),
    Param!$B$38/ScreenHeight!$B19,
    (Param!$B$37+1/(1-OFFSET(Radar!$AD$3,COLUMN(),0)*ScreenHeight!$C19)/Param!$B$39)/OFFSET(Radar!$AC$3,COLUMN(),0)
)*DistanceShader!EW18*LightShader!EW18*(IF(OFFSET(Ghosts!$S$41,COLUMN(),0)&lt;ScreenHeight!$E19,
   1,
   (SQRT(OFFSET(Ghosts!$T$41,COLUMN(),0)-OFFSET(Ghosts!$R$41,COLUMN(),0)*ScreenHeight!$D19)-1))+IF(Ghosts!$B$35,IF(Param!$M$21,-1-POWER(0.3,Param!$M$21)/(IF(Param!$M$21&lt;20,LightShader!EW109,OFFSET(LightShader!EW109,Param!$M$21-20,0)
)+POWER(0.3,Param!$M$21)),-2),0))</f>
        <v>1.7058078536441259</v>
      </c>
      <c r="EX18" s="53">
        <f ca="1">IF(ScreenHeight!$B19&lt;OFFSET(Radar!$AC$3,COLUMN(),0),
    Param!$B$38/ScreenHeight!$B19,
    (Param!$B$37+1/(1-OFFSET(Radar!$AD$3,COLUMN(),0)*ScreenHeight!$C19)/Param!$B$39)/OFFSET(Radar!$AC$3,COLUMN(),0)
)*DistanceShader!EX18*LightShader!EX18*(IF(OFFSET(Ghosts!$S$41,COLUMN(),0)&lt;ScreenHeight!$E19,
   1,
   (SQRT(OFFSET(Ghosts!$T$41,COLUMN(),0)-OFFSET(Ghosts!$R$41,COLUMN(),0)*ScreenHeight!$D19)-1))+IF(Ghosts!$B$35,IF(Param!$M$21,-1-POWER(0.3,Param!$M$21)/(IF(Param!$M$21&lt;20,LightShader!EX109,OFFSET(LightShader!EX109,Param!$M$21-20,0)
)+POWER(0.3,Param!$M$21)),-2),0))</f>
        <v>1.676868175346816</v>
      </c>
      <c r="EY18" s="53">
        <f ca="1">IF(ScreenHeight!$B19&lt;OFFSET(Radar!$AC$3,COLUMN(),0),
    Param!$B$38/ScreenHeight!$B19,
    (Param!$B$37+1/(1-OFFSET(Radar!$AD$3,COLUMN(),0)*ScreenHeight!$C19)/Param!$B$39)/OFFSET(Radar!$AC$3,COLUMN(),0)
)*DistanceShader!EY18*LightShader!EY18*(IF(OFFSET(Ghosts!$S$41,COLUMN(),0)&lt;ScreenHeight!$E19,
   1,
   (SQRT(OFFSET(Ghosts!$T$41,COLUMN(),0)-OFFSET(Ghosts!$R$41,COLUMN(),0)*ScreenHeight!$D19)-1))+IF(Ghosts!$B$35,IF(Param!$M$21,-1-POWER(0.3,Param!$M$21)/(IF(Param!$M$21&lt;20,LightShader!EY109,OFFSET(LightShader!EY109,Param!$M$21-20,0)
)+POWER(0.3,Param!$M$21)),-2),0))</f>
        <v>1.6486302311070791</v>
      </c>
      <c r="EZ18" s="53">
        <f ca="1">IF(ScreenHeight!$B19&lt;OFFSET(Radar!$AC$3,COLUMN(),0),
    Param!$B$38/ScreenHeight!$B19,
    (Param!$B$37+1/(1-OFFSET(Radar!$AD$3,COLUMN(),0)*ScreenHeight!$C19)/Param!$B$39)/OFFSET(Radar!$AC$3,COLUMN(),0)
)*DistanceShader!EZ18*LightShader!EZ18*(IF(OFFSET(Ghosts!$S$41,COLUMN(),0)&lt;ScreenHeight!$E19,
   1,
   (SQRT(OFFSET(Ghosts!$T$41,COLUMN(),0)-OFFSET(Ghosts!$R$41,COLUMN(),0)*ScreenHeight!$D19)-1))+IF(Ghosts!$B$35,IF(Param!$M$21,-1-POWER(0.3,Param!$M$21)/(IF(Param!$M$21&lt;20,LightShader!EZ109,OFFSET(LightShader!EZ109,Param!$M$21-20,0)
)+POWER(0.3,Param!$M$21)),-2),0))</f>
        <v>1.6210722346203283</v>
      </c>
      <c r="FA18" s="53">
        <f ca="1">IF(ScreenHeight!$B19&lt;OFFSET(Radar!$AC$3,COLUMN(),0),
    Param!$B$38/ScreenHeight!$B19,
    (Param!$B$37+1/(1-OFFSET(Radar!$AD$3,COLUMN(),0)*ScreenHeight!$C19)/Param!$B$39)/OFFSET(Radar!$AC$3,COLUMN(),0)
)*DistanceShader!FA18*LightShader!FA18*(IF(OFFSET(Ghosts!$S$41,COLUMN(),0)&lt;ScreenHeight!$E19,
   1,
   (SQRT(OFFSET(Ghosts!$T$41,COLUMN(),0)-OFFSET(Ghosts!$R$41,COLUMN(),0)*ScreenHeight!$D19)-1))+IF(Ghosts!$B$35,IF(Param!$M$21,-1-POWER(0.3,Param!$M$21)/(IF(Param!$M$21&lt;20,LightShader!FA109,OFFSET(LightShader!FA109,Param!$M$21-20,0)
)+POWER(0.3,Param!$M$21)),-2),0))</f>
        <v>1.5941731385819031</v>
      </c>
      <c r="FB18" s="53">
        <f ca="1">IF(ScreenHeight!$B19&lt;OFFSET(Radar!$AC$3,COLUMN(),0),
    Param!$B$38/ScreenHeight!$B19,
    (Param!$B$37+1/(1-OFFSET(Radar!$AD$3,COLUMN(),0)*ScreenHeight!$C19)/Param!$B$39)/OFFSET(Radar!$AC$3,COLUMN(),0)
)*DistanceShader!FB18*LightShader!FB18*(IF(OFFSET(Ghosts!$S$41,COLUMN(),0)&lt;ScreenHeight!$E19,
   1,
   (SQRT(OFFSET(Ghosts!$T$41,COLUMN(),0)-OFFSET(Ghosts!$R$41,COLUMN(),0)*ScreenHeight!$D19)-1))+IF(Ghosts!$B$35,IF(Param!$M$21,-1-POWER(0.3,Param!$M$21)/(IF(Param!$M$21&lt;20,LightShader!FB109,OFFSET(LightShader!FB109,Param!$M$21-20,0)
)+POWER(0.3,Param!$M$21)),-2),0))</f>
        <v>1.5679126179778982</v>
      </c>
      <c r="FC18" s="53">
        <f ca="1">IF(ScreenHeight!$B19&lt;OFFSET(Radar!$AC$3,COLUMN(),0),
    Param!$B$38/ScreenHeight!$B19,
    (Param!$B$37+1/(1-OFFSET(Radar!$AD$3,COLUMN(),0)*ScreenHeight!$C19)/Param!$B$39)/OFFSET(Radar!$AC$3,COLUMN(),0)
)*DistanceShader!FC18*LightShader!FC18*(IF(OFFSET(Ghosts!$S$41,COLUMN(),0)&lt;ScreenHeight!$E19,
   1,
   (SQRT(OFFSET(Ghosts!$T$41,COLUMN(),0)-OFFSET(Ghosts!$R$41,COLUMN(),0)*ScreenHeight!$D19)-1))+IF(Ghosts!$B$35,IF(Param!$M$21,-1-POWER(0.3,Param!$M$21)/(IF(Param!$M$21&lt;20,LightShader!FC109,OFFSET(LightShader!FC109,Param!$M$21-20,0)
)+POWER(0.3,Param!$M$21)),-2),0))</f>
        <v>1.5422710519886382</v>
      </c>
      <c r="FD18" s="53">
        <f ca="1">IF(ScreenHeight!$B19&lt;OFFSET(Radar!$AC$3,COLUMN(),0),
    Param!$B$38/ScreenHeight!$B19,
    (Param!$B$37+1/(1-OFFSET(Radar!$AD$3,COLUMN(),0)*ScreenHeight!$C19)/Param!$B$39)/OFFSET(Radar!$AC$3,COLUMN(),0)
)*DistanceShader!FD18*LightShader!FD18*(IF(OFFSET(Ghosts!$S$41,COLUMN(),0)&lt;ScreenHeight!$E19,
   1,
   (SQRT(OFFSET(Ghosts!$T$41,COLUMN(),0)-OFFSET(Ghosts!$R$41,COLUMN(),0)*ScreenHeight!$D19)-1))+IF(Ghosts!$B$35,IF(Param!$M$21,-1-POWER(0.3,Param!$M$21)/(IF(Param!$M$21&lt;20,LightShader!FD109,OFFSET(LightShader!FD109,Param!$M$21-20,0)
)+POWER(0.3,Param!$M$21)),-2),0))</f>
        <v>1.5172295048644724</v>
      </c>
      <c r="FE18" s="53">
        <f ca="1">IF(ScreenHeight!$B19&lt;OFFSET(Radar!$AC$3,COLUMN(),0),
    Param!$B$38/ScreenHeight!$B19,
    (Param!$B$37+1/(1-OFFSET(Radar!$AD$3,COLUMN(),0)*ScreenHeight!$C19)/Param!$B$39)/OFFSET(Radar!$AC$3,COLUMN(),0)
)*DistanceShader!FE18*LightShader!FE18*(IF(OFFSET(Ghosts!$S$41,COLUMN(),0)&lt;ScreenHeight!$E19,
   1,
   (SQRT(OFFSET(Ghosts!$T$41,COLUMN(),0)-OFFSET(Ghosts!$R$41,COLUMN(),0)*ScreenHeight!$D19)-1))+IF(Ghosts!$B$35,IF(Param!$M$21,-1-POWER(0.3,Param!$M$21)/(IF(Param!$M$21&lt;20,LightShader!FE109,OFFSET(LightShader!FE109,Param!$M$21-20,0)
)+POWER(0.3,Param!$M$21)),-2),0))</f>
        <v>1.492769706076928</v>
      </c>
      <c r="FF18" s="53">
        <f ca="1">IF(ScreenHeight!$B19&lt;OFFSET(Radar!$AC$3,COLUMN(),0),
    Param!$B$38/ScreenHeight!$B19,
    (Param!$B$37+1/(1-OFFSET(Radar!$AD$3,COLUMN(),0)*ScreenHeight!$C19)/Param!$B$39)/OFFSET(Radar!$AC$3,COLUMN(),0)
)*DistanceShader!FF18*LightShader!FF18*(IF(OFFSET(Ghosts!$S$41,COLUMN(),0)&lt;ScreenHeight!$E19,
   1,
   (SQRT(OFFSET(Ghosts!$T$41,COLUMN(),0)-OFFSET(Ghosts!$R$41,COLUMN(),0)*ScreenHeight!$D19)-1))+IF(Ghosts!$B$35,IF(Param!$M$21,-1-POWER(0.3,Param!$M$21)/(IF(Param!$M$21&lt;20,LightShader!FF109,OFFSET(LightShader!FF109,Param!$M$21-20,0)
)+POWER(0.3,Param!$M$21)),-2),0))</f>
        <v>1.4688740299996128</v>
      </c>
      <c r="FG18" s="53">
        <f ca="1">IF(ScreenHeight!$B19&lt;OFFSET(Radar!$AC$3,COLUMN(),0),
    Param!$B$38/ScreenHeight!$B19,
    (Param!$B$37+1/(1-OFFSET(Radar!$AD$3,COLUMN(),0)*ScreenHeight!$C19)/Param!$B$39)/OFFSET(Radar!$AC$3,COLUMN(),0)
)*DistanceShader!FG18*LightShader!FG18*(IF(OFFSET(Ghosts!$S$41,COLUMN(),0)&lt;ScreenHeight!$E19,
   1,
   (SQRT(OFFSET(Ghosts!$T$41,COLUMN(),0)-OFFSET(Ghosts!$R$41,COLUMN(),0)*ScreenHeight!$D19)-1))+IF(Ghosts!$B$35,IF(Param!$M$21,-1-POWER(0.3,Param!$M$21)/(IF(Param!$M$21&lt;20,LightShader!FG109,OFFSET(LightShader!FG109,Param!$M$21-20,0)
)+POWER(0.3,Param!$M$21)),-2),0))</f>
        <v>1.4455254753314113</v>
      </c>
      <c r="FH18" s="53">
        <f ca="1">IF(ScreenHeight!$B19&lt;OFFSET(Radar!$AC$3,COLUMN(),0),
    Param!$B$38/ScreenHeight!$B19,
    (Param!$B$37+1/(1-OFFSET(Radar!$AD$3,COLUMN(),0)*ScreenHeight!$C19)/Param!$B$39)/OFFSET(Radar!$AC$3,COLUMN(),0)
)*DistanceShader!FH18*LightShader!FH18*(IF(OFFSET(Ghosts!$S$41,COLUMN(),0)&lt;ScreenHeight!$E19,
   1,
   (SQRT(OFFSET(Ghosts!$T$41,COLUMN(),0)-OFFSET(Ghosts!$R$41,COLUMN(),0)*ScreenHeight!$D19)-1))+IF(Ghosts!$B$35,IF(Param!$M$21,-1-POWER(0.3,Param!$M$21)/(IF(Param!$M$21&lt;20,LightShader!FH109,OFFSET(LightShader!FH109,Param!$M$21-20,0)
)+POWER(0.3,Param!$M$21)),-2),0))</f>
        <v>1.422707644438679</v>
      </c>
      <c r="FI18" s="53">
        <f ca="1">IF(ScreenHeight!$B19&lt;OFFSET(Radar!$AC$3,COLUMN(),0),
    Param!$B$38/ScreenHeight!$B19,
    (Param!$B$37+1/(1-OFFSET(Radar!$AD$3,COLUMN(),0)*ScreenHeight!$C19)/Param!$B$39)/OFFSET(Radar!$AC$3,COLUMN(),0)
)*DistanceShader!FI18*LightShader!FI18*(IF(OFFSET(Ghosts!$S$41,COLUMN(),0)&lt;ScreenHeight!$E19,
   1,
   (SQRT(OFFSET(Ghosts!$T$41,COLUMN(),0)-OFFSET(Ghosts!$R$41,COLUMN(),0)*ScreenHeight!$D19)-1))+IF(Ghosts!$B$35,IF(Param!$M$21,-1-POWER(0.3,Param!$M$21)/(IF(Param!$M$21&lt;20,LightShader!FI109,OFFSET(LightShader!FI109,Param!$M$21-20,0)
)+POWER(0.3,Param!$M$21)),-2),0))</f>
        <v>1.4004047227624177</v>
      </c>
      <c r="FJ18" s="53">
        <f ca="1">IF(ScreenHeight!$B19&lt;OFFSET(Radar!$AC$3,COLUMN(),0),
    Param!$B$38/ScreenHeight!$B19,
    (Param!$B$37+1/(1-OFFSET(Radar!$AD$3,COLUMN(),0)*ScreenHeight!$C19)/Param!$B$39)/OFFSET(Radar!$AC$3,COLUMN(),0)
)*DistanceShader!FJ18*LightShader!FJ18*(IF(OFFSET(Ghosts!$S$41,COLUMN(),0)&lt;ScreenHeight!$E19,
   1,
   (SQRT(OFFSET(Ghosts!$T$41,COLUMN(),0)-OFFSET(Ghosts!$R$41,COLUMN(),0)*ScreenHeight!$D19)-1))+IF(Ghosts!$B$35,IF(Param!$M$21,-1-POWER(0.3,Param!$M$21)/(IF(Param!$M$21&lt;20,LightShader!FJ109,OFFSET(LightShader!FJ109,Param!$M$21-20,0)
)+POWER(0.3,Param!$M$21)),-2),0))</f>
        <v>1.3786014584101443</v>
      </c>
      <c r="FK18" s="53">
        <f ca="1">IF(ScreenHeight!$B19&lt;OFFSET(Radar!$AC$3,COLUMN(),0),
    Param!$B$38/ScreenHeight!$B19,
    (Param!$B$37+1/(1-OFFSET(Radar!$AD$3,COLUMN(),0)*ScreenHeight!$C19)/Param!$B$39)/OFFSET(Radar!$AC$3,COLUMN(),0)
)*DistanceShader!FK18*LightShader!FK18*(IF(OFFSET(Ghosts!$S$41,COLUMN(),0)&lt;ScreenHeight!$E19,
   1,
   (SQRT(OFFSET(Ghosts!$T$41,COLUMN(),0)-OFFSET(Ghosts!$R$41,COLUMN(),0)*ScreenHeight!$D19)-1))+IF(Ghosts!$B$35,IF(Param!$M$21,-1-POWER(0.3,Param!$M$21)/(IF(Param!$M$21&lt;20,LightShader!FK109,OFFSET(LightShader!FK109,Param!$M$21-20,0)
)+POWER(0.3,Param!$M$21)),-2),0))</f>
        <v>1.3572831420297689</v>
      </c>
      <c r="FL18" s="53">
        <f ca="1">IF(ScreenHeight!$B19&lt;OFFSET(Radar!$AC$3,COLUMN(),0),
    Param!$B$38/ScreenHeight!$B19,
    (Param!$B$37+1/(1-OFFSET(Radar!$AD$3,COLUMN(),0)*ScreenHeight!$C19)/Param!$B$39)/OFFSET(Radar!$AC$3,COLUMN(),0)
)*DistanceShader!FL18*LightShader!FL18*(IF(OFFSET(Ghosts!$S$41,COLUMN(),0)&lt;ScreenHeight!$E19,
   1,
   (SQRT(OFFSET(Ghosts!$T$41,COLUMN(),0)-OFFSET(Ghosts!$R$41,COLUMN(),0)*ScreenHeight!$D19)-1))+IF(Ghosts!$B$35,IF(Param!$M$21,-1-POWER(0.3,Param!$M$21)/(IF(Param!$M$21&lt;20,LightShader!FL109,OFFSET(LightShader!FL109,Param!$M$21-20,0)
)+POWER(0.3,Param!$M$21)),-2),0))</f>
        <v>1.3364355870436671</v>
      </c>
      <c r="FM18" s="53">
        <f ca="1">IF(ScreenHeight!$B19&lt;OFFSET(Radar!$AC$3,COLUMN(),0),
    Param!$B$38/ScreenHeight!$B19,
    (Param!$B$37+1/(1-OFFSET(Radar!$AD$3,COLUMN(),0)*ScreenHeight!$C19)/Param!$B$39)/OFFSET(Radar!$AC$3,COLUMN(),0)
)*DistanceShader!FM18*LightShader!FM18*(IF(OFFSET(Ghosts!$S$41,COLUMN(),0)&lt;ScreenHeight!$E19,
   1,
   (SQRT(OFFSET(Ghosts!$T$41,COLUMN(),0)-OFFSET(Ghosts!$R$41,COLUMN(),0)*ScreenHeight!$D19)-1))+IF(Ghosts!$B$35,IF(Param!$M$21,-1-POWER(0.3,Param!$M$21)/(IF(Param!$M$21&lt;20,LightShader!FM109,OFFSET(LightShader!FM109,Param!$M$21-20,0)
)+POWER(0.3,Param!$M$21)),-2),0))</f>
        <v>1.3160451103049076</v>
      </c>
      <c r="FN18" s="53">
        <f ca="1">IF(ScreenHeight!$B19&lt;OFFSET(Radar!$AC$3,COLUMN(),0),
    Param!$B$38/ScreenHeight!$B19,
    (Param!$B$37+1/(1-OFFSET(Radar!$AD$3,COLUMN(),0)*ScreenHeight!$C19)/Param!$B$39)/OFFSET(Radar!$AC$3,COLUMN(),0)
)*DistanceShader!FN18*LightShader!FN18*(IF(OFFSET(Ghosts!$S$41,COLUMN(),0)&lt;ScreenHeight!$E19,
   1,
   (SQRT(OFFSET(Ghosts!$T$41,COLUMN(),0)-OFFSET(Ghosts!$R$41,COLUMN(),0)*ScreenHeight!$D19)-1))+IF(Ghosts!$B$35,IF(Param!$M$21,-1-POWER(0.3,Param!$M$21)/(IF(Param!$M$21&lt;20,LightShader!FN109,OFFSET(LightShader!FN109,Param!$M$21-20,0)
)+POWER(0.3,Param!$M$21)),-2),0))</f>
        <v>1.2960985132238108</v>
      </c>
      <c r="FO18" s="53">
        <f ca="1">IF(ScreenHeight!$B19&lt;OFFSET(Radar!$AC$3,COLUMN(),0),
    Param!$B$38/ScreenHeight!$B19,
    (Param!$B$37+1/(1-OFFSET(Radar!$AD$3,COLUMN(),0)*ScreenHeight!$C19)/Param!$B$39)/OFFSET(Radar!$AC$3,COLUMN(),0)
)*DistanceShader!FO18*LightShader!FO18*(IF(OFFSET(Ghosts!$S$41,COLUMN(),0)&lt;ScreenHeight!$E19,
   1,
   (SQRT(OFFSET(Ghosts!$T$41,COLUMN(),0)-OFFSET(Ghosts!$R$41,COLUMN(),0)*ScreenHeight!$D19)-1))+IF(Ghosts!$B$35,IF(Param!$M$21,-1-POWER(0.3,Param!$M$21)/(IF(Param!$M$21&lt;20,LightShader!FO109,OFFSET(LightShader!FO109,Param!$M$21-20,0)
)+POWER(0.3,Param!$M$21)),-2),0))</f>
        <v>1.2765830634013582</v>
      </c>
      <c r="FP18" s="53">
        <f ca="1">IF(ScreenHeight!$B19&lt;OFFSET(Radar!$AC$3,COLUMN(),0),
    Param!$B$38/ScreenHeight!$B19,
    (Param!$B$37+1/(1-OFFSET(Radar!$AD$3,COLUMN(),0)*ScreenHeight!$C19)/Param!$B$39)/OFFSET(Radar!$AC$3,COLUMN(),0)
)*DistanceShader!FP18*LightShader!FP18*(IF(OFFSET(Ghosts!$S$41,COLUMN(),0)&lt;ScreenHeight!$E19,
   1,
   (SQRT(OFFSET(Ghosts!$T$41,COLUMN(),0)-OFFSET(Ghosts!$R$41,COLUMN(),0)*ScreenHeight!$D19)-1))+IF(Ghosts!$B$35,IF(Param!$M$21,-1-POWER(0.3,Param!$M$21)/(IF(Param!$M$21&lt;20,LightShader!FP109,OFFSET(LightShader!FP109,Param!$M$21-20,0)
)+POWER(0.3,Param!$M$21)),-2),0))</f>
        <v>1.2574864767961222</v>
      </c>
      <c r="FQ18" s="53">
        <f ca="1">IF(ScreenHeight!$B19&lt;OFFSET(Radar!$AC$3,COLUMN(),0),
    Param!$B$38/ScreenHeight!$B19,
    (Param!$B$37+1/(1-OFFSET(Radar!$AD$3,COLUMN(),0)*ScreenHeight!$C19)/Param!$B$39)/OFFSET(Radar!$AC$3,COLUMN(),0)
)*DistanceShader!FQ18*LightShader!FQ18*(IF(OFFSET(Ghosts!$S$41,COLUMN(),0)&lt;ScreenHeight!$E19,
   1,
   (SQRT(OFFSET(Ghosts!$T$41,COLUMN(),0)-OFFSET(Ghosts!$R$41,COLUMN(),0)*ScreenHeight!$D19)-1))+IF(Ghosts!$B$35,IF(Param!$M$21,-1-POWER(0.3,Param!$M$21)/(IF(Param!$M$21&lt;20,LightShader!FQ109,OFFSET(LightShader!FQ109,Param!$M$21-20,0)
)+POWER(0.3,Param!$M$21)),-2),0))</f>
        <v>1.2387969004431365</v>
      </c>
      <c r="FR18" s="53">
        <f ca="1">IF(ScreenHeight!$B19&lt;OFFSET(Radar!$AC$3,COLUMN(),0),
    Param!$B$38/ScreenHeight!$B19,
    (Param!$B$37+1/(1-OFFSET(Radar!$AD$3,COLUMN(),0)*ScreenHeight!$C19)/Param!$B$39)/OFFSET(Radar!$AC$3,COLUMN(),0)
)*DistanceShader!FR18*LightShader!FR18*(IF(OFFSET(Ghosts!$S$41,COLUMN(),0)&lt;ScreenHeight!$E19,
   1,
   (SQRT(OFFSET(Ghosts!$T$41,COLUMN(),0)-OFFSET(Ghosts!$R$41,COLUMN(),0)*ScreenHeight!$D19)-1))+IF(Ghosts!$B$35,IF(Param!$M$21,-1-POWER(0.3,Param!$M$21)/(IF(Param!$M$21&lt;20,LightShader!FR109,OFFSET(LightShader!FR109,Param!$M$21-20,0)
)+POWER(0.3,Param!$M$21)),-2),0))</f>
        <v>1.2205028957361896</v>
      </c>
      <c r="FS18" s="53">
        <f ca="1">IF(ScreenHeight!$B19&lt;OFFSET(Radar!$AC$3,COLUMN(),0),
    Param!$B$38/ScreenHeight!$B19,
    (Param!$B$37+1/(1-OFFSET(Radar!$AD$3,COLUMN(),0)*ScreenHeight!$C19)/Param!$B$39)/OFFSET(Radar!$AC$3,COLUMN(),0)
)*DistanceShader!FS18*LightShader!FS18*(IF(OFFSET(Ghosts!$S$41,COLUMN(),0)&lt;ScreenHeight!$E19,
   1,
   (SQRT(OFFSET(Ghosts!$T$41,COLUMN(),0)-OFFSET(Ghosts!$R$41,COLUMN(),0)*ScreenHeight!$D19)-1))+IF(Ghosts!$B$35,IF(Param!$M$21,-1-POWER(0.3,Param!$M$21)/(IF(Param!$M$21&lt;20,LightShader!FS109,OFFSET(LightShader!FS109,Param!$M$21-20,0)
)+POWER(0.3,Param!$M$21)),-2),0))</f>
        <v>1.2025934222792465</v>
      </c>
      <c r="FT18" s="53">
        <f ca="1">IF(ScreenHeight!$B19&lt;OFFSET(Radar!$AC$3,COLUMN(),0),
    Param!$B$38/ScreenHeight!$B19,
    (Param!$B$37+1/(1-OFFSET(Radar!$AD$3,COLUMN(),0)*ScreenHeight!$C19)/Param!$B$39)/OFFSET(Radar!$AC$3,COLUMN(),0)
)*DistanceShader!FT18*LightShader!FT18*(IF(OFFSET(Ghosts!$S$41,COLUMN(),0)&lt;ScreenHeight!$E19,
   1,
   (SQRT(OFFSET(Ghosts!$T$41,COLUMN(),0)-OFFSET(Ghosts!$R$41,COLUMN(),0)*ScreenHeight!$D19)-1))+IF(Ghosts!$B$35,IF(Param!$M$21,-1-POWER(0.3,Param!$M$21)/(IF(Param!$M$21&lt;20,LightShader!FT109,OFFSET(LightShader!FT109,Param!$M$21-20,0)
)+POWER(0.3,Param!$M$21)),-2),0))</f>
        <v>1.185057822307934</v>
      </c>
      <c r="FU18" s="53">
        <f ca="1">IF(ScreenHeight!$B19&lt;OFFSET(Radar!$AC$3,COLUMN(),0),
    Param!$B$38/ScreenHeight!$B19,
    (Param!$B$37+1/(1-OFFSET(Radar!$AD$3,COLUMN(),0)*ScreenHeight!$C19)/Param!$B$39)/OFFSET(Radar!$AC$3,COLUMN(),0)
)*DistanceShader!FU18*LightShader!FU18*(IF(OFFSET(Ghosts!$S$41,COLUMN(),0)&lt;ScreenHeight!$E19,
   1,
   (SQRT(OFFSET(Ghosts!$T$41,COLUMN(),0)-OFFSET(Ghosts!$R$41,COLUMN(),0)*ScreenHeight!$D19)-1))+IF(Ghosts!$B$35,IF(Param!$M$21,-1-POWER(0.3,Param!$M$21)/(IF(Param!$M$21&lt;20,LightShader!FU109,OFFSET(LightShader!FU109,Param!$M$21-20,0)
)+POWER(0.3,Param!$M$21)),-2),0))</f>
        <v>1.1678858056780714</v>
      </c>
      <c r="FV18" s="53">
        <f ca="1">IF(ScreenHeight!$B19&lt;OFFSET(Radar!$AC$3,COLUMN(),0),
    Param!$B$38/ScreenHeight!$B19,
    (Param!$B$37+1/(1-OFFSET(Radar!$AD$3,COLUMN(),0)*ScreenHeight!$C19)/Param!$B$39)/OFFSET(Radar!$AC$3,COLUMN(),0)
)*DistanceShader!FV18*LightShader!FV18*(IF(OFFSET(Ghosts!$S$41,COLUMN(),0)&lt;ScreenHeight!$E19,
   1,
   (SQRT(OFFSET(Ghosts!$T$41,COLUMN(),0)-OFFSET(Ghosts!$R$41,COLUMN(),0)*ScreenHeight!$D19)-1))+IF(Ghosts!$B$35,IF(Param!$M$21,-1-POWER(0.3,Param!$M$21)/(IF(Param!$M$21&lt;20,LightShader!FV109,OFFSET(LightShader!FV109,Param!$M$21-20,0)
)+POWER(0.3,Param!$M$21)),-2),0))</f>
        <v>1.1510674354150048</v>
      </c>
      <c r="FW18" s="53">
        <f ca="1">IF(ScreenHeight!$B19&lt;OFFSET(Radar!$AC$3,COLUMN(),0),
    Param!$B$38/ScreenHeight!$B19,
    (Param!$B$37+1/(1-OFFSET(Radar!$AD$3,COLUMN(),0)*ScreenHeight!$C19)/Param!$B$39)/OFFSET(Radar!$AC$3,COLUMN(),0)
)*DistanceShader!FW18*LightShader!FW18*(IF(OFFSET(Ghosts!$S$41,COLUMN(),0)&lt;ScreenHeight!$E19,
   1,
   (SQRT(OFFSET(Ghosts!$T$41,COLUMN(),0)-OFFSET(Ghosts!$R$41,COLUMN(),0)*ScreenHeight!$D19)-1))+IF(Ghosts!$B$35,IF(Param!$M$21,-1-POWER(0.3,Param!$M$21)/(IF(Param!$M$21&lt;20,LightShader!FW109,OFFSET(LightShader!FW109,Param!$M$21-20,0)
)+POWER(0.3,Param!$M$21)),-2),0))</f>
        <v>1.1345931138149139</v>
      </c>
      <c r="FX18" s="53">
        <f ca="1">IF(ScreenHeight!$B19&lt;OFFSET(Radar!$AC$3,COLUMN(),0),
    Param!$B$38/ScreenHeight!$B19,
    (Param!$B$37+1/(1-OFFSET(Radar!$AD$3,COLUMN(),0)*ScreenHeight!$C19)/Param!$B$39)/OFFSET(Radar!$AC$3,COLUMN(),0)
)*DistanceShader!FX18*LightShader!FX18*(IF(OFFSET(Ghosts!$S$41,COLUMN(),0)&lt;ScreenHeight!$E19,
   1,
   (SQRT(OFFSET(Ghosts!$T$41,COLUMN(),0)-OFFSET(Ghosts!$R$41,COLUMN(),0)*ScreenHeight!$D19)-1))+IF(Ghosts!$B$35,IF(Param!$M$21,-1-POWER(0.3,Param!$M$21)/(IF(Param!$M$21&lt;20,LightShader!FX109,OFFSET(LightShader!FX109,Param!$M$21-20,0)
)+POWER(0.3,Param!$M$21)),-2),0))</f>
        <v>1.1184535690871611</v>
      </c>
      <c r="FY18" s="53">
        <f ca="1">IF(ScreenHeight!$B19&lt;OFFSET(Radar!$AC$3,COLUMN(),0),
    Param!$B$38/ScreenHeight!$B19,
    (Param!$B$37+1/(1-OFFSET(Radar!$AD$3,COLUMN(),0)*ScreenHeight!$C19)/Param!$B$39)/OFFSET(Radar!$AC$3,COLUMN(),0)
)*DistanceShader!FY18*LightShader!FY18*(IF(OFFSET(Ghosts!$S$41,COLUMN(),0)&lt;ScreenHeight!$E19,
   1,
   (SQRT(OFFSET(Ghosts!$T$41,COLUMN(),0)-OFFSET(Ghosts!$R$41,COLUMN(),0)*ScreenHeight!$D19)-1))+IF(Ghosts!$B$35,IF(Param!$M$21,-1-POWER(0.3,Param!$M$21)/(IF(Param!$M$21&lt;20,LightShader!FY109,OFFSET(LightShader!FY109,Param!$M$21-20,0)
)+POWER(0.3,Param!$M$21)),-2),0))</f>
        <v>1.1026398425251203</v>
      </c>
      <c r="FZ18" s="53">
        <f ca="1">IF(ScreenHeight!$B19&lt;OFFSET(Radar!$AC$3,COLUMN(),0),
    Param!$B$38/ScreenHeight!$B19,
    (Param!$B$37+1/(1-OFFSET(Radar!$AD$3,COLUMN(),0)*ScreenHeight!$C19)/Param!$B$39)/OFFSET(Radar!$AC$3,COLUMN(),0)
)*DistanceShader!FZ18*LightShader!FZ18*(IF(OFFSET(Ghosts!$S$41,COLUMN(),0)&lt;ScreenHeight!$E19,
   1,
   (SQRT(OFFSET(Ghosts!$T$41,COLUMN(),0)-OFFSET(Ghosts!$R$41,COLUMN(),0)*ScreenHeight!$D19)-1))+IF(Ghosts!$B$35,IF(Param!$M$21,-1-POWER(0.3,Param!$M$21)/(IF(Param!$M$21&lt;20,LightShader!FZ109,OFFSET(LightShader!FZ109,Param!$M$21-20,0)
)+POWER(0.3,Param!$M$21)),-2),0))</f>
        <v>1.0871432761916668</v>
      </c>
      <c r="GA18" s="53">
        <f ca="1">IF(ScreenHeight!$B19&lt;OFFSET(Radar!$AC$3,COLUMN(),0),
    Param!$B$38/ScreenHeight!$B19,
    (Param!$B$37+1/(1-OFFSET(Radar!$AD$3,COLUMN(),0)*ScreenHeight!$C19)/Param!$B$39)/OFFSET(Radar!$AC$3,COLUMN(),0)
)*DistanceShader!GA18*LightShader!GA18*(IF(OFFSET(Ghosts!$S$41,COLUMN(),0)&lt;ScreenHeight!$E19,
   1,
   (SQRT(OFFSET(Ghosts!$T$41,COLUMN(),0)-OFFSET(Ghosts!$R$41,COLUMN(),0)*ScreenHeight!$D19)-1))+IF(Ghosts!$B$35,IF(Param!$M$21,-1-POWER(0.3,Param!$M$21)/(IF(Param!$M$21&lt;20,LightShader!GA109,OFFSET(LightShader!GA109,Param!$M$21-20,0)
)+POWER(0.3,Param!$M$21)),-2),0))</f>
        <v>1.0719555011045581</v>
      </c>
      <c r="GB18" s="53">
        <f ca="1">IF(ScreenHeight!$B19&lt;OFFSET(Radar!$AC$3,COLUMN(),0),
    Param!$B$38/ScreenHeight!$B19,
    (Param!$B$37+1/(1-OFFSET(Radar!$AD$3,COLUMN(),0)*ScreenHeight!$C19)/Param!$B$39)/OFFSET(Radar!$AC$3,COLUMN(),0)
)*DistanceShader!GB18*LightShader!GB18*(IF(OFFSET(Ghosts!$S$41,COLUMN(),0)&lt;ScreenHeight!$E19,
   1,
   (SQRT(OFFSET(Ghosts!$T$41,COLUMN(),0)-OFFSET(Ghosts!$R$41,COLUMN(),0)*ScreenHeight!$D19)-1))+IF(Ghosts!$B$35,IF(Param!$M$21,-1-POWER(0.3,Param!$M$21)/(IF(Param!$M$21&lt;20,LightShader!GB109,OFFSET(LightShader!GB109,Param!$M$21-20,0)
)+POWER(0.3,Param!$M$21)),-2),0))</f>
        <v>1.0570684259062593</v>
      </c>
      <c r="GC18" s="53">
        <f ca="1">IF(ScreenHeight!$B19&lt;OFFSET(Radar!$AC$3,COLUMN(),0),
    Param!$B$38/ScreenHeight!$B19,
    (Param!$B$37+1/(1-OFFSET(Radar!$AD$3,COLUMN(),0)*ScreenHeight!$C19)/Param!$B$39)/OFFSET(Radar!$AC$3,COLUMN(),0)
)*DistanceShader!GC18*LightShader!GC18*(IF(OFFSET(Ghosts!$S$41,COLUMN(),0)&lt;ScreenHeight!$E19,
   1,
   (SQRT(OFFSET(Ghosts!$T$41,COLUMN(),0)-OFFSET(Ghosts!$R$41,COLUMN(),0)*ScreenHeight!$D19)-1))+IF(Ghosts!$B$35,IF(Param!$M$21,-1-POWER(0.3,Param!$M$21)/(IF(Param!$M$21&lt;20,LightShader!GC109,OFFSET(LightShader!GC109,Param!$M$21-20,0)
)+POWER(0.3,Param!$M$21)),-2),0))</f>
        <v>1.0424742260023312</v>
      </c>
      <c r="GD18" s="53">
        <f ca="1">IF(ScreenHeight!$B19&lt;OFFSET(Radar!$AC$3,COLUMN(),0),
    Param!$B$38/ScreenHeight!$B19,
    (Param!$B$37+1/(1-OFFSET(Radar!$AD$3,COLUMN(),0)*ScreenHeight!$C19)/Param!$B$39)/OFFSET(Radar!$AC$3,COLUMN(),0)
)*DistanceShader!GD18*LightShader!GD18*(IF(OFFSET(Ghosts!$S$41,COLUMN(),0)&lt;ScreenHeight!$E19,
   1,
   (SQRT(OFFSET(Ghosts!$T$41,COLUMN(),0)-OFFSET(Ghosts!$R$41,COLUMN(),0)*ScreenHeight!$D19)-1))+IF(Ghosts!$B$35,IF(Param!$M$21,-1-POWER(0.3,Param!$M$21)/(IF(Param!$M$21&lt;20,LightShader!GD109,OFFSET(LightShader!GD109,Param!$M$21-20,0)
)+POWER(0.3,Param!$M$21)),-2),0))</f>
        <v>1.0281653331522138</v>
      </c>
      <c r="GE18" s="53">
        <f ca="1">IF(ScreenHeight!$B19&lt;OFFSET(Radar!$AC$3,COLUMN(),0),
    Param!$B$38/ScreenHeight!$B19,
    (Param!$B$37+1/(1-OFFSET(Radar!$AD$3,COLUMN(),0)*ScreenHeight!$C19)/Param!$B$39)/OFFSET(Radar!$AC$3,COLUMN(),0)
)*DistanceShader!GE18*LightShader!GE18*(IF(OFFSET(Ghosts!$S$41,COLUMN(),0)&lt;ScreenHeight!$E19,
   1,
   (SQRT(OFFSET(Ghosts!$T$41,COLUMN(),0)-OFFSET(Ghosts!$R$41,COLUMN(),0)*ScreenHeight!$D19)-1))+IF(Ghosts!$B$35,IF(Param!$M$21,-1-POWER(0.3,Param!$M$21)/(IF(Param!$M$21&lt;20,LightShader!GE109,OFFSET(LightShader!GE109,Param!$M$21-20,0)
)+POWER(0.3,Param!$M$21)),-2),0))</f>
        <v>1.0141344254961513</v>
      </c>
    </row>
    <row r="19" spans="1:187" ht="7.5" customHeight="1">
      <c r="A19" s="53">
        <f ca="1">IF(ScreenHeight!$B20&lt;OFFSET(Radar!$AC$3,COLUMN(),0),
    Param!$B$38/ScreenHeight!$B20,
    (Param!$B$37+1/(1-OFFSET(Radar!$AD$3,COLUMN(),0)*ScreenHeight!$C20)/Param!$B$39)/OFFSET(Radar!$AC$3,COLUMN(),0)
)*DistanceShader!A19*LightShader!A19*(IF(OFFSET(Ghosts!$S$41,COLUMN(),0)&lt;ScreenHeight!$E20,
   1,
   (SQRT(OFFSET(Ghosts!$T$41,COLUMN(),0)-OFFSET(Ghosts!$R$41,COLUMN(),0)*ScreenHeight!$D20)-1))+IF(Ghosts!$B$35,IF(Param!$M$21,-1-POWER(0.3,Param!$M$21)/(IF(Param!$M$21&lt;20,LightShader!A110,OFFSET(LightShader!A110,Param!$M$21-20,0)
)+POWER(0.3,Param!$M$21)),-2),0))</f>
        <v>0.80335521016880107</v>
      </c>
      <c r="B19" s="53">
        <f ca="1">IF(ScreenHeight!$B20&lt;OFFSET(Radar!$AC$3,COLUMN(),0),
    Param!$B$38/ScreenHeight!$B20,
    (Param!$B$37+1/(1-OFFSET(Radar!$AD$3,COLUMN(),0)*ScreenHeight!$C20)/Param!$B$39)/OFFSET(Radar!$AC$3,COLUMN(),0)
)*DistanceShader!B19*LightShader!B19*(IF(OFFSET(Ghosts!$S$41,COLUMN(),0)&lt;ScreenHeight!$E20,
   1,
   (SQRT(OFFSET(Ghosts!$T$41,COLUMN(),0)-OFFSET(Ghosts!$R$41,COLUMN(),0)*ScreenHeight!$D20)-1))+IF(Ghosts!$B$35,IF(Param!$M$21,-1-POWER(0.3,Param!$M$21)/(IF(Param!$M$21&lt;20,LightShader!B110,OFFSET(LightShader!B110,Param!$M$21-20,0)
)+POWER(0.3,Param!$M$21)),-2),0))</f>
        <v>0.80911255502189028</v>
      </c>
      <c r="C19" s="53">
        <f ca="1">IF(ScreenHeight!$B20&lt;OFFSET(Radar!$AC$3,COLUMN(),0),
    Param!$B$38/ScreenHeight!$B20,
    (Param!$B$37+1/(1-OFFSET(Radar!$AD$3,COLUMN(),0)*ScreenHeight!$C20)/Param!$B$39)/OFFSET(Radar!$AC$3,COLUMN(),0)
)*DistanceShader!C19*LightShader!C19*(IF(OFFSET(Ghosts!$S$41,COLUMN(),0)&lt;ScreenHeight!$E20,
   1,
   (SQRT(OFFSET(Ghosts!$T$41,COLUMN(),0)-OFFSET(Ghosts!$R$41,COLUMN(),0)*ScreenHeight!$D20)-1))+IF(Ghosts!$B$35,IF(Param!$M$21,-1-POWER(0.3,Param!$M$21)/(IF(Param!$M$21&lt;20,LightShader!C110,OFFSET(LightShader!C110,Param!$M$21-20,0)
)+POWER(0.3,Param!$M$21)),-2),0))</f>
        <v>0.81494245854640113</v>
      </c>
      <c r="D19" s="53">
        <f ca="1">IF(ScreenHeight!$B20&lt;OFFSET(Radar!$AC$3,COLUMN(),0),
    Param!$B$38/ScreenHeight!$B20,
    (Param!$B$37+1/(1-OFFSET(Radar!$AD$3,COLUMN(),0)*ScreenHeight!$C20)/Param!$B$39)/OFFSET(Radar!$AC$3,COLUMN(),0)
)*DistanceShader!D19*LightShader!D19*(IF(OFFSET(Ghosts!$S$41,COLUMN(),0)&lt;ScreenHeight!$E20,
   1,
   (SQRT(OFFSET(Ghosts!$T$41,COLUMN(),0)-OFFSET(Ghosts!$R$41,COLUMN(),0)*ScreenHeight!$D20)-1))+IF(Ghosts!$B$35,IF(Param!$M$21,-1-POWER(0.3,Param!$M$21)/(IF(Param!$M$21&lt;20,LightShader!D110,OFFSET(LightShader!D110,Param!$M$21-20,0)
)+POWER(0.3,Param!$M$21)),-2),0))</f>
        <v>0.82084633221350845</v>
      </c>
      <c r="E19" s="53">
        <f ca="1">IF(ScreenHeight!$B20&lt;OFFSET(Radar!$AC$3,COLUMN(),0),
    Param!$B$38/ScreenHeight!$B20,
    (Param!$B$37+1/(1-OFFSET(Radar!$AD$3,COLUMN(),0)*ScreenHeight!$C20)/Param!$B$39)/OFFSET(Radar!$AC$3,COLUMN(),0)
)*DistanceShader!E19*LightShader!E19*(IF(OFFSET(Ghosts!$S$41,COLUMN(),0)&lt;ScreenHeight!$E20,
   1,
   (SQRT(OFFSET(Ghosts!$T$41,COLUMN(),0)-OFFSET(Ghosts!$R$41,COLUMN(),0)*ScreenHeight!$D20)-1))+IF(Ghosts!$B$35,IF(Param!$M$21,-1-POWER(0.3,Param!$M$21)/(IF(Param!$M$21&lt;20,LightShader!E110,OFFSET(LightShader!E110,Param!$M$21-20,0)
)+POWER(0.3,Param!$M$21)),-2),0))</f>
        <v>0.82682562924355829</v>
      </c>
      <c r="F19" s="53">
        <f ca="1">IF(ScreenHeight!$B20&lt;OFFSET(Radar!$AC$3,COLUMN(),0),
    Param!$B$38/ScreenHeight!$B20,
    (Param!$B$37+1/(1-OFFSET(Radar!$AD$3,COLUMN(),0)*ScreenHeight!$C20)/Param!$B$39)/OFFSET(Radar!$AC$3,COLUMN(),0)
)*DistanceShader!F19*LightShader!F19*(IF(OFFSET(Ghosts!$S$41,COLUMN(),0)&lt;ScreenHeight!$E20,
   1,
   (SQRT(OFFSET(Ghosts!$T$41,COLUMN(),0)-OFFSET(Ghosts!$R$41,COLUMN(),0)*ScreenHeight!$D20)-1))+IF(Ghosts!$B$35,IF(Param!$M$21,-1-POWER(0.3,Param!$M$21)/(IF(Param!$M$21&lt;20,LightShader!F110,OFFSET(LightShader!F110,Param!$M$21-20,0)
)+POWER(0.3,Param!$M$21)),-2),0))</f>
        <v>0.83288184611660743</v>
      </c>
      <c r="G19" s="53">
        <f ca="1">IF(ScreenHeight!$B20&lt;OFFSET(Radar!$AC$3,COLUMN(),0),
    Param!$B$38/ScreenHeight!$B20,
    (Param!$B$37+1/(1-OFFSET(Radar!$AD$3,COLUMN(),0)*ScreenHeight!$C20)/Param!$B$39)/OFFSET(Radar!$AC$3,COLUMN(),0)
)*DistanceShader!G19*LightShader!G19*(IF(OFFSET(Ghosts!$S$41,COLUMN(),0)&lt;ScreenHeight!$E20,
   1,
   (SQRT(OFFSET(Ghosts!$T$41,COLUMN(),0)-OFFSET(Ghosts!$R$41,COLUMN(),0)*ScreenHeight!$D20)-1))+IF(Ghosts!$B$35,IF(Param!$M$21,-1-POWER(0.3,Param!$M$21)/(IF(Param!$M$21&lt;20,LightShader!G110,OFFSET(LightShader!G110,Param!$M$21-20,0)
)+POWER(0.3,Param!$M$21)),-2),0))</f>
        <v>0.83901652412369865</v>
      </c>
      <c r="H19" s="53">
        <f ca="1">IF(ScreenHeight!$B20&lt;OFFSET(Radar!$AC$3,COLUMN(),0),
    Param!$B$38/ScreenHeight!$B20,
    (Param!$B$37+1/(1-OFFSET(Radar!$AD$3,COLUMN(),0)*ScreenHeight!$C20)/Param!$B$39)/OFFSET(Radar!$AC$3,COLUMN(),0)
)*DistanceShader!H19*LightShader!H19*(IF(OFFSET(Ghosts!$S$41,COLUMN(),0)&lt;ScreenHeight!$E20,
   1,
   (SQRT(OFFSET(Ghosts!$T$41,COLUMN(),0)-OFFSET(Ghosts!$R$41,COLUMN(),0)*ScreenHeight!$D20)-1))+IF(Ghosts!$B$35,IF(Param!$M$21,-1-POWER(0.3,Param!$M$21)/(IF(Param!$M$21&lt;20,LightShader!H110,OFFSET(LightShader!H110,Param!$M$21-20,0)
)+POWER(0.3,Param!$M$21)),-2),0))</f>
        <v>0.84523125095686047</v>
      </c>
      <c r="I19" s="53">
        <f ca="1">IF(ScreenHeight!$B20&lt;OFFSET(Radar!$AC$3,COLUMN(),0),
    Param!$B$38/ScreenHeight!$B20,
    (Param!$B$37+1/(1-OFFSET(Radar!$AD$3,COLUMN(),0)*ScreenHeight!$C20)/Param!$B$39)/OFFSET(Radar!$AC$3,COLUMN(),0)
)*DistanceShader!I19*LightShader!I19*(IF(OFFSET(Ghosts!$S$41,COLUMN(),0)&lt;ScreenHeight!$E20,
   1,
   (SQRT(OFFSET(Ghosts!$T$41,COLUMN(),0)-OFFSET(Ghosts!$R$41,COLUMN(),0)*ScreenHeight!$D20)-1))+IF(Ghosts!$B$35,IF(Param!$M$21,-1-POWER(0.3,Param!$M$21)/(IF(Param!$M$21&lt;20,LightShader!I110,OFFSET(LightShader!I110,Param!$M$21-20,0)
)+POWER(0.3,Param!$M$21)),-2),0))</f>
        <v>0.85152766233519228</v>
      </c>
      <c r="J19" s="53">
        <f ca="1">IF(ScreenHeight!$B20&lt;OFFSET(Radar!$AC$3,COLUMN(),0),
    Param!$B$38/ScreenHeight!$B20,
    (Param!$B$37+1/(1-OFFSET(Radar!$AD$3,COLUMN(),0)*ScreenHeight!$C20)/Param!$B$39)/OFFSET(Radar!$AC$3,COLUMN(),0)
)*DistanceShader!J19*LightShader!J19*(IF(OFFSET(Ghosts!$S$41,COLUMN(),0)&lt;ScreenHeight!$E20,
   1,
   (SQRT(OFFSET(Ghosts!$T$41,COLUMN(),0)-OFFSET(Ghosts!$R$41,COLUMN(),0)*ScreenHeight!$D20)-1))+IF(Ghosts!$B$35,IF(Param!$M$21,-1-POWER(0.3,Param!$M$21)/(IF(Param!$M$21&lt;20,LightShader!J110,OFFSET(LightShader!J110,Param!$M$21-20,0)
)+POWER(0.3,Param!$M$21)),-2),0))</f>
        <v>0.85790744366364102</v>
      </c>
      <c r="K19" s="53">
        <f ca="1">IF(ScreenHeight!$B20&lt;OFFSET(Radar!$AC$3,COLUMN(),0),
    Param!$B$38/ScreenHeight!$B20,
    (Param!$B$37+1/(1-OFFSET(Radar!$AD$3,COLUMN(),0)*ScreenHeight!$C20)/Param!$B$39)/OFFSET(Radar!$AC$3,COLUMN(),0)
)*DistanceShader!K19*LightShader!K19*(IF(OFFSET(Ghosts!$S$41,COLUMN(),0)&lt;ScreenHeight!$E20,
   1,
   (SQRT(OFFSET(Ghosts!$T$41,COLUMN(),0)-OFFSET(Ghosts!$R$41,COLUMN(),0)*ScreenHeight!$D20)-1))+IF(Ghosts!$B$35,IF(Param!$M$21,-1-POWER(0.3,Param!$M$21)/(IF(Param!$M$21&lt;20,LightShader!K110,OFFSET(LightShader!K110,Param!$M$21-20,0)
)+POWER(0.3,Param!$M$21)),-2),0))</f>
        <v>0.86437233172027073</v>
      </c>
      <c r="L19" s="53">
        <f ca="1">IF(ScreenHeight!$B20&lt;OFFSET(Radar!$AC$3,COLUMN(),0),
    Param!$B$38/ScreenHeight!$B20,
    (Param!$B$37+1/(1-OFFSET(Radar!$AD$3,COLUMN(),0)*ScreenHeight!$C20)/Param!$B$39)/OFFSET(Radar!$AC$3,COLUMN(),0)
)*DistanceShader!L19*LightShader!L19*(IF(OFFSET(Ghosts!$S$41,COLUMN(),0)&lt;ScreenHeight!$E20,
   1,
   (SQRT(OFFSET(Ghosts!$T$41,COLUMN(),0)-OFFSET(Ghosts!$R$41,COLUMN(),0)*ScreenHeight!$D20)-1))+IF(Ghosts!$B$35,IF(Param!$M$21,-1-POWER(0.3,Param!$M$21)/(IF(Param!$M$21&lt;20,LightShader!L110,OFFSET(LightShader!L110,Param!$M$21-20,0)
)+POWER(0.3,Param!$M$21)),-2),0))</f>
        <v>0.87092411636678746</v>
      </c>
      <c r="M19" s="53">
        <f ca="1">IF(ScreenHeight!$B20&lt;OFFSET(Radar!$AC$3,COLUMN(),0),
    Param!$B$38/ScreenHeight!$B20,
    (Param!$B$37+1/(1-OFFSET(Radar!$AD$3,COLUMN(),0)*ScreenHeight!$C20)/Param!$B$39)/OFFSET(Radar!$AC$3,COLUMN(),0)
)*DistanceShader!M19*LightShader!M19*(IF(OFFSET(Ghosts!$S$41,COLUMN(),0)&lt;ScreenHeight!$E20,
   1,
   (SQRT(OFFSET(Ghosts!$T$41,COLUMN(),0)-OFFSET(Ghosts!$R$41,COLUMN(),0)*ScreenHeight!$D20)-1))+IF(Ghosts!$B$35,IF(Param!$M$21,-1-POWER(0.3,Param!$M$21)/(IF(Param!$M$21&lt;20,LightShader!M110,OFFSET(LightShader!M110,Param!$M$21-20,0)
)+POWER(0.3,Param!$M$21)),-2),0))</f>
        <v>0.87756464227600506</v>
      </c>
      <c r="N19" s="53">
        <f ca="1">IF(ScreenHeight!$B20&lt;OFFSET(Radar!$AC$3,COLUMN(),0),
    Param!$B$38/ScreenHeight!$B20,
    (Param!$B$37+1/(1-OFFSET(Radar!$AD$3,COLUMN(),0)*ScreenHeight!$C20)/Param!$B$39)/OFFSET(Radar!$AC$3,COLUMN(),0)
)*DistanceShader!N19*LightShader!N19*(IF(OFFSET(Ghosts!$S$41,COLUMN(),0)&lt;ScreenHeight!$E20,
   1,
   (SQRT(OFFSET(Ghosts!$T$41,COLUMN(),0)-OFFSET(Ghosts!$R$41,COLUMN(),0)*ScreenHeight!$D20)-1))+IF(Ghosts!$B$35,IF(Param!$M$21,-1-POWER(0.3,Param!$M$21)/(IF(Param!$M$21&lt;20,LightShader!N110,OFFSET(LightShader!N110,Param!$M$21-20,0)
)+POWER(0.3,Param!$M$21)),-2),0))</f>
        <v>0.8842958106685963</v>
      </c>
      <c r="O19" s="53">
        <f ca="1">IF(ScreenHeight!$B20&lt;OFFSET(Radar!$AC$3,COLUMN(),0),
    Param!$B$38/ScreenHeight!$B20,
    (Param!$B$37+1/(1-OFFSET(Radar!$AD$3,COLUMN(),0)*ScreenHeight!$C20)/Param!$B$39)/OFFSET(Radar!$AC$3,COLUMN(),0)
)*DistanceShader!O19*LightShader!O19*(IF(OFFSET(Ghosts!$S$41,COLUMN(),0)&lt;ScreenHeight!$E20,
   1,
   (SQRT(OFFSET(Ghosts!$T$41,COLUMN(),0)-OFFSET(Ghosts!$R$41,COLUMN(),0)*ScreenHeight!$D20)-1))+IF(Ghosts!$B$35,IF(Param!$M$21,-1-POWER(0.3,Param!$M$21)/(IF(Param!$M$21&lt;20,LightShader!O110,OFFSET(LightShader!O110,Param!$M$21-20,0)
)+POWER(0.3,Param!$M$21)),-2),0))</f>
        <v>0.89111958104996503</v>
      </c>
      <c r="P19" s="53">
        <f ca="1">IF(ScreenHeight!$B20&lt;OFFSET(Radar!$AC$3,COLUMN(),0),
    Param!$B$38/ScreenHeight!$B20,
    (Param!$B$37+1/(1-OFFSET(Radar!$AD$3,COLUMN(),0)*ScreenHeight!$C20)/Param!$B$39)/OFFSET(Radar!$AC$3,COLUMN(),0)
)*DistanceShader!P19*LightShader!P19*(IF(OFFSET(Ghosts!$S$41,COLUMN(),0)&lt;ScreenHeight!$E20,
   1,
   (SQRT(OFFSET(Ghosts!$T$41,COLUMN(),0)-OFFSET(Ghosts!$R$41,COLUMN(),0)*ScreenHeight!$D20)-1))+IF(Ghosts!$B$35,IF(Param!$M$21,-1-POWER(0.3,Param!$M$21)/(IF(Param!$M$21&lt;20,LightShader!P110,OFFSET(LightShader!P110,Param!$M$21-20,0)
)+POWER(0.3,Param!$M$21)),-2),0))</f>
        <v>0.89803797293636412</v>
      </c>
      <c r="Q19" s="53">
        <f ca="1">IF(ScreenHeight!$B20&lt;OFFSET(Radar!$AC$3,COLUMN(),0),
    Param!$B$38/ScreenHeight!$B20,
    (Param!$B$37+1/(1-OFFSET(Radar!$AD$3,COLUMN(),0)*ScreenHeight!$C20)/Param!$B$39)/OFFSET(Radar!$AC$3,COLUMN(),0)
)*DistanceShader!Q19*LightShader!Q19*(IF(OFFSET(Ghosts!$S$41,COLUMN(),0)&lt;ScreenHeight!$E20,
   1,
   (SQRT(OFFSET(Ghosts!$T$41,COLUMN(),0)-OFFSET(Ghosts!$R$41,COLUMN(),0)*ScreenHeight!$D20)-1))+IF(Ghosts!$B$35,IF(Param!$M$21,-1-POWER(0.3,Param!$M$21)/(IF(Param!$M$21&lt;20,LightShader!Q110,OFFSET(LightShader!Q110,Param!$M$21-20,0)
)+POWER(0.3,Param!$M$21)),-2),0))</f>
        <v>0.90505306755736104</v>
      </c>
      <c r="R19" s="53">
        <f ca="1">IF(ScreenHeight!$B20&lt;OFFSET(Radar!$AC$3,COLUMN(),0),
    Param!$B$38/ScreenHeight!$B20,
    (Param!$B$37+1/(1-OFFSET(Radar!$AD$3,COLUMN(),0)*ScreenHeight!$C20)/Param!$B$39)/OFFSET(Radar!$AC$3,COLUMN(),0)
)*DistanceShader!R19*LightShader!R19*(IF(OFFSET(Ghosts!$S$41,COLUMN(),0)&lt;ScreenHeight!$E20,
   1,
   (SQRT(OFFSET(Ghosts!$T$41,COLUMN(),0)-OFFSET(Ghosts!$R$41,COLUMN(),0)*ScreenHeight!$D20)-1))+IF(Ghosts!$B$35,IF(Param!$M$21,-1-POWER(0.3,Param!$M$21)/(IF(Param!$M$21&lt;20,LightShader!R110,OFFSET(LightShader!R110,Param!$M$21-20,0)
)+POWER(0.3,Param!$M$21)),-2),0))</f>
        <v>1.2545069549804106</v>
      </c>
      <c r="S19" s="53">
        <f ca="1">IF(ScreenHeight!$B20&lt;OFFSET(Radar!$AC$3,COLUMN(),0),
    Param!$B$38/ScreenHeight!$B20,
    (Param!$B$37+1/(1-OFFSET(Radar!$AD$3,COLUMN(),0)*ScreenHeight!$C20)/Param!$B$39)/OFFSET(Radar!$AC$3,COLUMN(),0)
)*DistanceShader!S19*LightShader!S19*(IF(OFFSET(Ghosts!$S$41,COLUMN(),0)&lt;ScreenHeight!$E20,
   1,
   (SQRT(OFFSET(Ghosts!$T$41,COLUMN(),0)-OFFSET(Ghosts!$R$41,COLUMN(),0)*ScreenHeight!$D20)-1))+IF(Ghosts!$B$35,IF(Param!$M$21,-1-POWER(0.3,Param!$M$21)/(IF(Param!$M$21&lt;20,LightShader!S110,OFFSET(LightShader!S110,Param!$M$21-20,0)
)+POWER(0.3,Param!$M$21)),-2),0))</f>
        <v>1.2739452531158892</v>
      </c>
      <c r="T19" s="53">
        <f ca="1">IF(ScreenHeight!$B20&lt;OFFSET(Radar!$AC$3,COLUMN(),0),
    Param!$B$38/ScreenHeight!$B20,
    (Param!$B$37+1/(1-OFFSET(Radar!$AD$3,COLUMN(),0)*ScreenHeight!$C20)/Param!$B$39)/OFFSET(Radar!$AC$3,COLUMN(),0)
)*DistanceShader!T19*LightShader!T19*(IF(OFFSET(Ghosts!$S$41,COLUMN(),0)&lt;ScreenHeight!$E20,
   1,
   (SQRT(OFFSET(Ghosts!$T$41,COLUMN(),0)-OFFSET(Ghosts!$R$41,COLUMN(),0)*ScreenHeight!$D20)-1))+IF(Ghosts!$B$35,IF(Param!$M$21,-1-POWER(0.3,Param!$M$21)/(IF(Param!$M$21&lt;20,LightShader!T110,OFFSET(LightShader!T110,Param!$M$21-20,0)
)+POWER(0.3,Param!$M$21)),-2),0))</f>
        <v>1.2938216209600852</v>
      </c>
      <c r="U19" s="53">
        <f ca="1">IF(ScreenHeight!$B20&lt;OFFSET(Radar!$AC$3,COLUMN(),0),
    Param!$B$38/ScreenHeight!$B20,
    (Param!$B$37+1/(1-OFFSET(Radar!$AD$3,COLUMN(),0)*ScreenHeight!$C20)/Param!$B$39)/OFFSET(Radar!$AC$3,COLUMN(),0)
)*DistanceShader!U19*LightShader!U19*(IF(OFFSET(Ghosts!$S$41,COLUMN(),0)&lt;ScreenHeight!$E20,
   1,
   (SQRT(OFFSET(Ghosts!$T$41,COLUMN(),0)-OFFSET(Ghosts!$R$41,COLUMN(),0)*ScreenHeight!$D20)-1))+IF(Ghosts!$B$35,IF(Param!$M$21,-1-POWER(0.3,Param!$M$21)/(IF(Param!$M$21&lt;20,LightShader!U110,OFFSET(LightShader!U110,Param!$M$21-20,0)
)+POWER(0.3,Param!$M$21)),-2),0))</f>
        <v>1.3141493717238466</v>
      </c>
      <c r="V19" s="53">
        <f ca="1">IF(ScreenHeight!$B20&lt;OFFSET(Radar!$AC$3,COLUMN(),0),
    Param!$B$38/ScreenHeight!$B20,
    (Param!$B$37+1/(1-OFFSET(Radar!$AD$3,COLUMN(),0)*ScreenHeight!$C20)/Param!$B$39)/OFFSET(Radar!$AC$3,COLUMN(),0)
)*DistanceShader!V19*LightShader!V19*(IF(OFFSET(Ghosts!$S$41,COLUMN(),0)&lt;ScreenHeight!$E20,
   1,
   (SQRT(OFFSET(Ghosts!$T$41,COLUMN(),0)-OFFSET(Ghosts!$R$41,COLUMN(),0)*ScreenHeight!$D20)-1))+IF(Ghosts!$B$35,IF(Param!$M$21,-1-POWER(0.3,Param!$M$21)/(IF(Param!$M$21&lt;20,LightShader!V110,OFFSET(LightShader!V110,Param!$M$21-20,0)
)+POWER(0.3,Param!$M$21)),-2),0))</f>
        <v>1.334942325619064</v>
      </c>
      <c r="W19" s="53">
        <f ca="1">IF(ScreenHeight!$B20&lt;OFFSET(Radar!$AC$3,COLUMN(),0),
    Param!$B$38/ScreenHeight!$B20,
    (Param!$B$37+1/(1-OFFSET(Radar!$AD$3,COLUMN(),0)*ScreenHeight!$C20)/Param!$B$39)/OFFSET(Radar!$AC$3,COLUMN(),0)
)*DistanceShader!W19*LightShader!W19*(IF(OFFSET(Ghosts!$S$41,COLUMN(),0)&lt;ScreenHeight!$E20,
   1,
   (SQRT(OFFSET(Ghosts!$T$41,COLUMN(),0)-OFFSET(Ghosts!$R$41,COLUMN(),0)*ScreenHeight!$D20)-1))+IF(Ghosts!$B$35,IF(Param!$M$21,-1-POWER(0.3,Param!$M$21)/(IF(Param!$M$21&lt;20,LightShader!W110,OFFSET(LightShader!W110,Param!$M$21-20,0)
)+POWER(0.3,Param!$M$21)),-2),0))</f>
        <v>1.3562148310894659</v>
      </c>
      <c r="X19" s="53">
        <f ca="1">IF(ScreenHeight!$B20&lt;OFFSET(Radar!$AC$3,COLUMN(),0),
    Param!$B$38/ScreenHeight!$B20,
    (Param!$B$37+1/(1-OFFSET(Radar!$AD$3,COLUMN(),0)*ScreenHeight!$C20)/Param!$B$39)/OFFSET(Radar!$AC$3,COLUMN(),0)
)*DistanceShader!X19*LightShader!X19*(IF(OFFSET(Ghosts!$S$41,COLUMN(),0)&lt;ScreenHeight!$E20,
   1,
   (SQRT(OFFSET(Ghosts!$T$41,COLUMN(),0)-OFFSET(Ghosts!$R$41,COLUMN(),0)*ScreenHeight!$D20)-1))+IF(Ghosts!$B$35,IF(Param!$M$21,-1-POWER(0.3,Param!$M$21)/(IF(Param!$M$21&lt;20,LightShader!X110,OFFSET(LightShader!X110,Param!$M$21-20,0)
)+POWER(0.3,Param!$M$21)),-2),0))</f>
        <v>1.3779817867451771</v>
      </c>
      <c r="Y19" s="53">
        <f ca="1">IF(ScreenHeight!$B20&lt;OFFSET(Radar!$AC$3,COLUMN(),0),
    Param!$B$38/ScreenHeight!$B20,
    (Param!$B$37+1/(1-OFFSET(Radar!$AD$3,COLUMN(),0)*ScreenHeight!$C20)/Param!$B$39)/OFFSET(Radar!$AC$3,COLUMN(),0)
)*DistanceShader!Y19*LightShader!Y19*(IF(OFFSET(Ghosts!$S$41,COLUMN(),0)&lt;ScreenHeight!$E20,
   1,
   (SQRT(OFFSET(Ghosts!$T$41,COLUMN(),0)-OFFSET(Ghosts!$R$41,COLUMN(),0)*ScreenHeight!$D20)-1))+IF(Ghosts!$B$35,IF(Param!$M$21,-1-POWER(0.3,Param!$M$21)/(IF(Param!$M$21&lt;20,LightShader!Y110,OFFSET(LightShader!Y110,Param!$M$21-20,0)
)+POWER(0.3,Param!$M$21)),-2),0))</f>
        <v>1.4002586639758747</v>
      </c>
      <c r="Z19" s="53">
        <f ca="1">IF(ScreenHeight!$B20&lt;OFFSET(Radar!$AC$3,COLUMN(),0),
    Param!$B$38/ScreenHeight!$B20,
    (Param!$B$37+1/(1-OFFSET(Radar!$AD$3,COLUMN(),0)*ScreenHeight!$C20)/Param!$B$39)/OFFSET(Radar!$AC$3,COLUMN(),0)
)*DistanceShader!Z19*LightShader!Z19*(IF(OFFSET(Ghosts!$S$41,COLUMN(),0)&lt;ScreenHeight!$E20,
   1,
   (SQRT(OFFSET(Ghosts!$T$41,COLUMN(),0)-OFFSET(Ghosts!$R$41,COLUMN(),0)*ScreenHeight!$D20)-1))+IF(Ghosts!$B$35,IF(Param!$M$21,-1-POWER(0.3,Param!$M$21)/(IF(Param!$M$21&lt;20,LightShader!Z110,OFFSET(LightShader!Z110,Param!$M$21-20,0)
)+POWER(0.3,Param!$M$21)),-2),0))</f>
        <v>1.4230615302058045</v>
      </c>
      <c r="AA19" s="53">
        <f ca="1">IF(ScreenHeight!$B20&lt;OFFSET(Radar!$AC$3,COLUMN(),0),
    Param!$B$38/ScreenHeight!$B20,
    (Param!$B$37+1/(1-OFFSET(Radar!$AD$3,COLUMN(),0)*ScreenHeight!$C20)/Param!$B$39)/OFFSET(Radar!$AC$3,COLUMN(),0)
)*DistanceShader!AA19*LightShader!AA19*(IF(OFFSET(Ghosts!$S$41,COLUMN(),0)&lt;ScreenHeight!$E20,
   1,
   (SQRT(OFFSET(Ghosts!$T$41,COLUMN(),0)-OFFSET(Ghosts!$R$41,COLUMN(),0)*ScreenHeight!$D20)-1))+IF(Ghosts!$B$35,IF(Param!$M$21,-1-POWER(0.3,Param!$M$21)/(IF(Param!$M$21&lt;20,LightShader!AA110,OFFSET(LightShader!AA110,Param!$M$21-20,0)
)+POWER(0.3,Param!$M$21)),-2),0))</f>
        <v>1.4464070727400504</v>
      </c>
      <c r="AB19" s="53">
        <f ca="1">IF(ScreenHeight!$B20&lt;OFFSET(Radar!$AC$3,COLUMN(),0),
    Param!$B$38/ScreenHeight!$B20,
    (Param!$B$37+1/(1-OFFSET(Radar!$AD$3,COLUMN(),0)*ScreenHeight!$C20)/Param!$B$39)/OFFSET(Radar!$AC$3,COLUMN(),0)
)*DistanceShader!AB19*LightShader!AB19*(IF(OFFSET(Ghosts!$S$41,COLUMN(),0)&lt;ScreenHeight!$E20,
   1,
   (SQRT(OFFSET(Ghosts!$T$41,COLUMN(),0)-OFFSET(Ghosts!$R$41,COLUMN(),0)*ScreenHeight!$D20)-1))+IF(Ghosts!$B$35,IF(Param!$M$21,-1-POWER(0.3,Param!$M$21)/(IF(Param!$M$21&lt;20,LightShader!AB110,OFFSET(LightShader!AB110,Param!$M$21-20,0)
)+POWER(0.3,Param!$M$21)),-2),0))</f>
        <v>1.4703126231349175</v>
      </c>
      <c r="AC19" s="53">
        <f ca="1">IF(ScreenHeight!$B20&lt;OFFSET(Radar!$AC$3,COLUMN(),0),
    Param!$B$38/ScreenHeight!$B20,
    (Param!$B$37+1/(1-OFFSET(Radar!$AD$3,COLUMN(),0)*ScreenHeight!$C20)/Param!$B$39)/OFFSET(Radar!$AC$3,COLUMN(),0)
)*DistanceShader!AC19*LightShader!AC19*(IF(OFFSET(Ghosts!$S$41,COLUMN(),0)&lt;ScreenHeight!$E20,
   1,
   (SQRT(OFFSET(Ghosts!$T$41,COLUMN(),0)-OFFSET(Ghosts!$R$41,COLUMN(),0)*ScreenHeight!$D20)-1))+IF(Ghosts!$B$35,IF(Param!$M$21,-1-POWER(0.3,Param!$M$21)/(IF(Param!$M$21&lt;20,LightShader!AC110,OFFSET(LightShader!AC110,Param!$M$21-20,0)
)+POWER(0.3,Param!$M$21)),-2),0))</f>
        <v>1.4947961820056439</v>
      </c>
      <c r="AD19" s="53">
        <f ca="1">IF(ScreenHeight!$B20&lt;OFFSET(Radar!$AC$3,COLUMN(),0),
    Param!$B$38/ScreenHeight!$B20,
    (Param!$B$37+1/(1-OFFSET(Radar!$AD$3,COLUMN(),0)*ScreenHeight!$C20)/Param!$B$39)/OFFSET(Radar!$AC$3,COLUMN(),0)
)*DistanceShader!AD19*LightShader!AD19*(IF(OFFSET(Ghosts!$S$41,COLUMN(),0)&lt;ScreenHeight!$E20,
   1,
   (SQRT(OFFSET(Ghosts!$T$41,COLUMN(),0)-OFFSET(Ghosts!$R$41,COLUMN(),0)*ScreenHeight!$D20)-1))+IF(Ghosts!$B$35,IF(Param!$M$21,-1-POWER(0.3,Param!$M$21)/(IF(Param!$M$21&lt;20,LightShader!AD110,OFFSET(LightShader!AD110,Param!$M$21-20,0)
)+POWER(0.3,Param!$M$21)),-2),0))</f>
        <v>1.5198764441613171</v>
      </c>
      <c r="AE19" s="53">
        <f ca="1">IF(ScreenHeight!$B20&lt;OFFSET(Radar!$AC$3,COLUMN(),0),
    Param!$B$38/ScreenHeight!$B20,
    (Param!$B$37+1/(1-OFFSET(Radar!$AD$3,COLUMN(),0)*ScreenHeight!$C20)/Param!$B$39)/OFFSET(Radar!$AC$3,COLUMN(),0)
)*DistanceShader!AE19*LightShader!AE19*(IF(OFFSET(Ghosts!$S$41,COLUMN(),0)&lt;ScreenHeight!$E20,
   1,
   (SQRT(OFFSET(Ghosts!$T$41,COLUMN(),0)-OFFSET(Ghosts!$R$41,COLUMN(),0)*ScreenHeight!$D20)-1))+IF(Ghosts!$B$35,IF(Param!$M$21,-1-POWER(0.3,Param!$M$21)/(IF(Param!$M$21&lt;20,LightShader!AE110,OFFSET(LightShader!AE110,Param!$M$21-20,0)
)+POWER(0.3,Param!$M$21)),-2),0))</f>
        <v>1.5455728239293356</v>
      </c>
      <c r="AF19" s="53">
        <f ca="1">IF(ScreenHeight!$B20&lt;OFFSET(Radar!$AC$3,COLUMN(),0),
    Param!$B$38/ScreenHeight!$B20,
    (Param!$B$37+1/(1-OFFSET(Radar!$AD$3,COLUMN(),0)*ScreenHeight!$C20)/Param!$B$39)/OFFSET(Radar!$AC$3,COLUMN(),0)
)*DistanceShader!AF19*LightShader!AF19*(IF(OFFSET(Ghosts!$S$41,COLUMN(),0)&lt;ScreenHeight!$E20,
   1,
   (SQRT(OFFSET(Ghosts!$T$41,COLUMN(),0)-OFFSET(Ghosts!$R$41,COLUMN(),0)*ScreenHeight!$D20)-1))+IF(Ghosts!$B$35,IF(Param!$M$21,-1-POWER(0.3,Param!$M$21)/(IF(Param!$M$21&lt;20,LightShader!AF110,OFFSET(LightShader!AF110,Param!$M$21-20,0)
)+POWER(0.3,Param!$M$21)),-2),0))</f>
        <v>1.571905480499175</v>
      </c>
      <c r="AG19" s="53">
        <f ca="1">IF(ScreenHeight!$B20&lt;OFFSET(Radar!$AC$3,COLUMN(),0),
    Param!$B$38/ScreenHeight!$B20,
    (Param!$B$37+1/(1-OFFSET(Radar!$AD$3,COLUMN(),0)*ScreenHeight!$C20)/Param!$B$39)/OFFSET(Radar!$AC$3,COLUMN(),0)
)*DistanceShader!AG19*LightShader!AG19*(IF(OFFSET(Ghosts!$S$41,COLUMN(),0)&lt;ScreenHeight!$E20,
   1,
   (SQRT(OFFSET(Ghosts!$T$41,COLUMN(),0)-OFFSET(Ghosts!$R$41,COLUMN(),0)*ScreenHeight!$D20)-1))+IF(Ghosts!$B$35,IF(Param!$M$21,-1-POWER(0.3,Param!$M$21)/(IF(Param!$M$21&lt;20,LightShader!AG110,OFFSET(LightShader!AG110,Param!$M$21-20,0)
)+POWER(0.3,Param!$M$21)),-2),0))</f>
        <v>1.5988953430768988</v>
      </c>
      <c r="AH19" s="53">
        <f ca="1">IF(ScreenHeight!$B20&lt;OFFSET(Radar!$AC$3,COLUMN(),0),
    Param!$B$38/ScreenHeight!$B20,
    (Param!$B$37+1/(1-OFFSET(Radar!$AD$3,COLUMN(),0)*ScreenHeight!$C20)/Param!$B$39)/OFFSET(Radar!$AC$3,COLUMN(),0)
)*DistanceShader!AH19*LightShader!AH19*(IF(OFFSET(Ghosts!$S$41,COLUMN(),0)&lt;ScreenHeight!$E20,
   1,
   (SQRT(OFFSET(Ghosts!$T$41,COLUMN(),0)-OFFSET(Ghosts!$R$41,COLUMN(),0)*ScreenHeight!$D20)-1))+IF(Ghosts!$B$35,IF(Param!$M$21,-1-POWER(0.3,Param!$M$21)/(IF(Param!$M$21&lt;20,LightShader!AH110,OFFSET(LightShader!AH110,Param!$M$21-20,0)
)+POWER(0.3,Param!$M$21)),-2),0))</f>
        <v>1.6265641355967575</v>
      </c>
      <c r="AI19" s="53">
        <f ca="1">IF(ScreenHeight!$B20&lt;OFFSET(Radar!$AC$3,COLUMN(),0),
    Param!$B$38/ScreenHeight!$B20,
    (Param!$B$37+1/(1-OFFSET(Radar!$AD$3,COLUMN(),0)*ScreenHeight!$C20)/Param!$B$39)/OFFSET(Radar!$AC$3,COLUMN(),0)
)*DistanceShader!AI19*LightShader!AI19*(IF(OFFSET(Ghosts!$S$41,COLUMN(),0)&lt;ScreenHeight!$E20,
   1,
   (SQRT(OFFSET(Ghosts!$T$41,COLUMN(),0)-OFFSET(Ghosts!$R$41,COLUMN(),0)*ScreenHeight!$D20)-1))+IF(Ghosts!$B$35,IF(Param!$M$21,-1-POWER(0.3,Param!$M$21)/(IF(Param!$M$21&lt;20,LightShader!AI110,OFFSET(LightShader!AI110,Param!$M$21-20,0)
)+POWER(0.3,Param!$M$21)),-2),0))</f>
        <v>1.654934400683286</v>
      </c>
      <c r="AJ19" s="53">
        <f ca="1">IF(ScreenHeight!$B20&lt;OFFSET(Radar!$AC$3,COLUMN(),0),
    Param!$B$38/ScreenHeight!$B20,
    (Param!$B$37+1/(1-OFFSET(Radar!$AD$3,COLUMN(),0)*ScreenHeight!$C20)/Param!$B$39)/OFFSET(Radar!$AC$3,COLUMN(),0)
)*DistanceShader!AJ19*LightShader!AJ19*(IF(OFFSET(Ghosts!$S$41,COLUMN(),0)&lt;ScreenHeight!$E20,
   1,
   (SQRT(OFFSET(Ghosts!$T$41,COLUMN(),0)-OFFSET(Ghosts!$R$41,COLUMN(),0)*ScreenHeight!$D20)-1))+IF(Ghosts!$B$35,IF(Param!$M$21,-1-POWER(0.3,Param!$M$21)/(IF(Param!$M$21&lt;20,LightShader!AJ110,OFFSET(LightShader!AJ110,Param!$M$21-20,0)
)+POWER(0.3,Param!$M$21)),-2),0))</f>
        <v>1.6840295224952513</v>
      </c>
      <c r="AK19" s="53">
        <f ca="1">IF(ScreenHeight!$B20&lt;OFFSET(Radar!$AC$3,COLUMN(),0),
    Param!$B$38/ScreenHeight!$B20,
    (Param!$B$37+1/(1-OFFSET(Radar!$AD$3,COLUMN(),0)*ScreenHeight!$C20)/Param!$B$39)/OFFSET(Radar!$AC$3,COLUMN(),0)
)*DistanceShader!AK19*LightShader!AK19*(IF(OFFSET(Ghosts!$S$41,COLUMN(),0)&lt;ScreenHeight!$E20,
   1,
   (SQRT(OFFSET(Ghosts!$T$41,COLUMN(),0)-OFFSET(Ghosts!$R$41,COLUMN(),0)*ScreenHeight!$D20)-1))+IF(Ghosts!$B$35,IF(Param!$M$21,-1-POWER(0.3,Param!$M$21)/(IF(Param!$M$21&lt;20,LightShader!AK110,OFFSET(LightShader!AK110,Param!$M$21-20,0)
)+POWER(0.3,Param!$M$21)),-2),0))</f>
        <v>1.7138737480101558</v>
      </c>
      <c r="AL19" s="53">
        <f ca="1">IF(ScreenHeight!$B20&lt;OFFSET(Radar!$AC$3,COLUMN(),0),
    Param!$B$38/ScreenHeight!$B20,
    (Param!$B$37+1/(1-OFFSET(Radar!$AD$3,COLUMN(),0)*ScreenHeight!$C20)/Param!$B$39)/OFFSET(Radar!$AC$3,COLUMN(),0)
)*DistanceShader!AL19*LightShader!AL19*(IF(OFFSET(Ghosts!$S$41,COLUMN(),0)&lt;ScreenHeight!$E20,
   1,
   (SQRT(OFFSET(Ghosts!$T$41,COLUMN(),0)-OFFSET(Ghosts!$R$41,COLUMN(),0)*ScreenHeight!$D20)-1))+IF(Ghosts!$B$35,IF(Param!$M$21,-1-POWER(0.3,Param!$M$21)/(IF(Param!$M$21&lt;20,LightShader!AL110,OFFSET(LightShader!AL110,Param!$M$21-20,0)
)+POWER(0.3,Param!$M$21)),-2),0))</f>
        <v>1.7444922062231234</v>
      </c>
      <c r="AM19" s="53">
        <f ca="1">IF(ScreenHeight!$B20&lt;OFFSET(Radar!$AC$3,COLUMN(),0),
    Param!$B$38/ScreenHeight!$B20,
    (Param!$B$37+1/(1-OFFSET(Radar!$AD$3,COLUMN(),0)*ScreenHeight!$C20)/Param!$B$39)/OFFSET(Radar!$AC$3,COLUMN(),0)
)*DistanceShader!AM19*LightShader!AM19*(IF(OFFSET(Ghosts!$S$41,COLUMN(),0)&lt;ScreenHeight!$E20,
   1,
   (SQRT(OFFSET(Ghosts!$T$41,COLUMN(),0)-OFFSET(Ghosts!$R$41,COLUMN(),0)*ScreenHeight!$D20)-1))+IF(Ghosts!$B$35,IF(Param!$M$21,-1-POWER(0.3,Param!$M$21)/(IF(Param!$M$21&lt;20,LightShader!AM110,OFFSET(LightShader!AM110,Param!$M$21-20,0)
)+POWER(0.3,Param!$M$21)),-2),0))</f>
        <v>1.7759109246348375</v>
      </c>
      <c r="AN19" s="53">
        <f ca="1">IF(ScreenHeight!$B20&lt;OFFSET(Radar!$AC$3,COLUMN(),0),
    Param!$B$38/ScreenHeight!$B20,
    (Param!$B$37+1/(1-OFFSET(Radar!$AD$3,COLUMN(),0)*ScreenHeight!$C20)/Param!$B$39)/OFFSET(Radar!$AC$3,COLUMN(),0)
)*DistanceShader!AN19*LightShader!AN19*(IF(OFFSET(Ghosts!$S$41,COLUMN(),0)&lt;ScreenHeight!$E20,
   1,
   (SQRT(OFFSET(Ghosts!$T$41,COLUMN(),0)-OFFSET(Ghosts!$R$41,COLUMN(),0)*ScreenHeight!$D20)-1))+IF(Ghosts!$B$35,IF(Param!$M$21,-1-POWER(0.3,Param!$M$21)/(IF(Param!$M$21&lt;20,LightShader!AN110,OFFSET(LightShader!AN110,Param!$M$21-20,0)
)+POWER(0.3,Param!$M$21)),-2),0))</f>
        <v>1.8081568422877243</v>
      </c>
      <c r="AO19" s="53">
        <f ca="1">IF(ScreenHeight!$B20&lt;OFFSET(Radar!$AC$3,COLUMN(),0),
    Param!$B$38/ScreenHeight!$B20,
    (Param!$B$37+1/(1-OFFSET(Radar!$AD$3,COLUMN(),0)*ScreenHeight!$C20)/Param!$B$39)/OFFSET(Radar!$AC$3,COLUMN(),0)
)*DistanceShader!AO19*LightShader!AO19*(IF(OFFSET(Ghosts!$S$41,COLUMN(),0)&lt;ScreenHeight!$E20,
   1,
   (SQRT(OFFSET(Ghosts!$T$41,COLUMN(),0)-OFFSET(Ghosts!$R$41,COLUMN(),0)*ScreenHeight!$D20)-1))+IF(Ghosts!$B$35,IF(Param!$M$21,-1-POWER(0.3,Param!$M$21)/(IF(Param!$M$21&lt;20,LightShader!AO110,OFFSET(LightShader!AO110,Param!$M$21-20,0)
)+POWER(0.3,Param!$M$21)),-2),0))</f>
        <v>1.8412578184750812</v>
      </c>
      <c r="AP19" s="53">
        <f ca="1">IF(ScreenHeight!$B20&lt;OFFSET(Radar!$AC$3,COLUMN(),0),
    Param!$B$38/ScreenHeight!$B20,
    (Param!$B$37+1/(1-OFFSET(Radar!$AD$3,COLUMN(),0)*ScreenHeight!$C20)/Param!$B$39)/OFFSET(Radar!$AC$3,COLUMN(),0)
)*DistanceShader!AP19*LightShader!AP19*(IF(OFFSET(Ghosts!$S$41,COLUMN(),0)&lt;ScreenHeight!$E20,
   1,
   (SQRT(OFFSET(Ghosts!$T$41,COLUMN(),0)-OFFSET(Ghosts!$R$41,COLUMN(),0)*ScreenHeight!$D20)-1))+IF(Ghosts!$B$35,IF(Param!$M$21,-1-POWER(0.3,Param!$M$21)/(IF(Param!$M$21&lt;20,LightShader!AP110,OFFSET(LightShader!AP110,Param!$M$21-20,0)
)+POWER(0.3,Param!$M$21)),-2),0))</f>
        <v>1.8752426360916006</v>
      </c>
      <c r="AQ19" s="53">
        <f ca="1">IF(ScreenHeight!$B20&lt;OFFSET(Radar!$AC$3,COLUMN(),0),
    Param!$B$38/ScreenHeight!$B20,
    (Param!$B$37+1/(1-OFFSET(Radar!$AD$3,COLUMN(),0)*ScreenHeight!$C20)/Param!$B$39)/OFFSET(Radar!$AC$3,COLUMN(),0)
)*DistanceShader!AQ19*LightShader!AQ19*(IF(OFFSET(Ghosts!$S$41,COLUMN(),0)&lt;ScreenHeight!$E20,
   1,
   (SQRT(OFFSET(Ghosts!$T$41,COLUMN(),0)-OFFSET(Ghosts!$R$41,COLUMN(),0)*ScreenHeight!$D20)-1))+IF(Ghosts!$B$35,IF(Param!$M$21,-1-POWER(0.3,Param!$M$21)/(IF(Param!$M$21&lt;20,LightShader!AQ110,OFFSET(LightShader!AQ110,Param!$M$21-20,0)
)+POWER(0.3,Param!$M$21)),-2),0))</f>
        <v>1.9101409984124096</v>
      </c>
      <c r="AR19" s="53">
        <f ca="1">IF(ScreenHeight!$B20&lt;OFFSET(Radar!$AC$3,COLUMN(),0),
    Param!$B$38/ScreenHeight!$B20,
    (Param!$B$37+1/(1-OFFSET(Radar!$AD$3,COLUMN(),0)*ScreenHeight!$C20)/Param!$B$39)/OFFSET(Radar!$AC$3,COLUMN(),0)
)*DistanceShader!AR19*LightShader!AR19*(IF(OFFSET(Ghosts!$S$41,COLUMN(),0)&lt;ScreenHeight!$E20,
   1,
   (SQRT(OFFSET(Ghosts!$T$41,COLUMN(),0)-OFFSET(Ghosts!$R$41,COLUMN(),0)*ScreenHeight!$D20)-1))+IF(Ghosts!$B$35,IF(Param!$M$21,-1-POWER(0.3,Param!$M$21)/(IF(Param!$M$21&lt;20,LightShader!AR110,OFFSET(LightShader!AR110,Param!$M$21-20,0)
)+POWER(0.3,Param!$M$21)),-2),0))</f>
        <v>1.9459835178777469</v>
      </c>
      <c r="AS19" s="53">
        <f ca="1">IF(ScreenHeight!$B20&lt;OFFSET(Radar!$AC$3,COLUMN(),0),
    Param!$B$38/ScreenHeight!$B20,
    (Param!$B$37+1/(1-OFFSET(Radar!$AD$3,COLUMN(),0)*ScreenHeight!$C20)/Param!$B$39)/OFFSET(Radar!$AC$3,COLUMN(),0)
)*DistanceShader!AS19*LightShader!AS19*(IF(OFFSET(Ghosts!$S$41,COLUMN(),0)&lt;ScreenHeight!$E20,
   1,
   (SQRT(OFFSET(Ghosts!$T$41,COLUMN(),0)-OFFSET(Ghosts!$R$41,COLUMN(),0)*ScreenHeight!$D20)-1))+IF(Ghosts!$B$35,IF(Param!$M$21,-1-POWER(0.3,Param!$M$21)/(IF(Param!$M$21&lt;20,LightShader!AS110,OFFSET(LightShader!AS110,Param!$M$21-20,0)
)+POWER(0.3,Param!$M$21)),-2),0))</f>
        <v>1.9828016952175891</v>
      </c>
      <c r="AT19" s="53">
        <f ca="1">IF(ScreenHeight!$B20&lt;OFFSET(Radar!$AC$3,COLUMN(),0),
    Param!$B$38/ScreenHeight!$B20,
    (Param!$B$37+1/(1-OFFSET(Radar!$AD$3,COLUMN(),0)*ScreenHeight!$C20)/Param!$B$39)/OFFSET(Radar!$AC$3,COLUMN(),0)
)*DistanceShader!AT19*LightShader!AT19*(IF(OFFSET(Ghosts!$S$41,COLUMN(),0)&lt;ScreenHeight!$E20,
   1,
   (SQRT(OFFSET(Ghosts!$T$41,COLUMN(),0)-OFFSET(Ghosts!$R$41,COLUMN(),0)*ScreenHeight!$D20)-1))+IF(Ghosts!$B$35,IF(Param!$M$21,-1-POWER(0.3,Param!$M$21)/(IF(Param!$M$21&lt;20,LightShader!AT110,OFFSET(LightShader!AT110,Param!$M$21-20,0)
)+POWER(0.3,Param!$M$21)),-2),0))</f>
        <v>2.0206278869704715</v>
      </c>
      <c r="AU19" s="53">
        <f ca="1">IF(ScreenHeight!$B20&lt;OFFSET(Radar!$AC$3,COLUMN(),0),
    Param!$B$38/ScreenHeight!$B20,
    (Param!$B$37+1/(1-OFFSET(Radar!$AD$3,COLUMN(),0)*ScreenHeight!$C20)/Param!$B$39)/OFFSET(Radar!$AC$3,COLUMN(),0)
)*DistanceShader!AU19*LightShader!AU19*(IF(OFFSET(Ghosts!$S$41,COLUMN(),0)&lt;ScreenHeight!$E20,
   1,
   (SQRT(OFFSET(Ghosts!$T$41,COLUMN(),0)-OFFSET(Ghosts!$R$41,COLUMN(),0)*ScreenHeight!$D20)-1))+IF(Ghosts!$B$35,IF(Param!$M$21,-1-POWER(0.3,Param!$M$21)/(IF(Param!$M$21&lt;20,LightShader!AU110,OFFSET(LightShader!AU110,Param!$M$21-20,0)
)+POWER(0.3,Param!$M$21)),-2),0))</f>
        <v>2.0594952591283975</v>
      </c>
      <c r="AV19" s="53">
        <f ca="1">IF(ScreenHeight!$B20&lt;OFFSET(Radar!$AC$3,COLUMN(),0),
    Param!$B$38/ScreenHeight!$B20,
    (Param!$B$37+1/(1-OFFSET(Radar!$AD$3,COLUMN(),0)*ScreenHeight!$C20)/Param!$B$39)/OFFSET(Radar!$AC$3,COLUMN(),0)
)*DistanceShader!AV19*LightShader!AV19*(IF(OFFSET(Ghosts!$S$41,COLUMN(),0)&lt;ScreenHeight!$E20,
   1,
   (SQRT(OFFSET(Ghosts!$T$41,COLUMN(),0)-OFFSET(Ghosts!$R$41,COLUMN(),0)*ScreenHeight!$D20)-1))+IF(Ghosts!$B$35,IF(Param!$M$21,-1-POWER(0.3,Param!$M$21)/(IF(Param!$M$21&lt;20,LightShader!AV110,OFFSET(LightShader!AV110,Param!$M$21-20,0)
)+POWER(0.3,Param!$M$21)),-2),0))</f>
        <v>2.0994377242697748</v>
      </c>
      <c r="AW19" s="53">
        <f ca="1">IF(ScreenHeight!$B20&lt;OFFSET(Radar!$AC$3,COLUMN(),0),
    Param!$B$38/ScreenHeight!$B20,
    (Param!$B$37+1/(1-OFFSET(Radar!$AD$3,COLUMN(),0)*ScreenHeight!$C20)/Param!$B$39)/OFFSET(Radar!$AC$3,COLUMN(),0)
)*DistanceShader!AW19*LightShader!AW19*(IF(OFFSET(Ghosts!$S$41,COLUMN(),0)&lt;ScreenHeight!$E20,
   1,
   (SQRT(OFFSET(Ghosts!$T$41,COLUMN(),0)-OFFSET(Ghosts!$R$41,COLUMN(),0)*ScreenHeight!$D20)-1))+IF(Ghosts!$B$35,IF(Param!$M$21,-1-POWER(0.3,Param!$M$21)/(IF(Param!$M$21&lt;20,LightShader!AW110,OFFSET(LightShader!AW110,Param!$M$21-20,0)
)+POWER(0.3,Param!$M$21)),-2),0))</f>
        <v>2.1404898591190151</v>
      </c>
      <c r="AX19" s="53">
        <f ca="1">IF(ScreenHeight!$B20&lt;OFFSET(Radar!$AC$3,COLUMN(),0),
    Param!$B$38/ScreenHeight!$B20,
    (Param!$B$37+1/(1-OFFSET(Radar!$AD$3,COLUMN(),0)*ScreenHeight!$C20)/Param!$B$39)/OFFSET(Radar!$AC$3,COLUMN(),0)
)*DistanceShader!AX19*LightShader!AX19*(IF(OFFSET(Ghosts!$S$41,COLUMN(),0)&lt;ScreenHeight!$E20,
   1,
   (SQRT(OFFSET(Ghosts!$T$41,COLUMN(),0)-OFFSET(Ghosts!$R$41,COLUMN(),0)*ScreenHeight!$D20)-1))+IF(Ghosts!$B$35,IF(Param!$M$21,-1-POWER(0.3,Param!$M$21)/(IF(Param!$M$21&lt;20,LightShader!AX110,OFFSET(LightShader!AX110,Param!$M$21-20,0)
)+POWER(0.3,Param!$M$21)),-2),0))</f>
        <v>2.1826867989888341</v>
      </c>
      <c r="AY19" s="53">
        <f ca="1">IF(ScreenHeight!$B20&lt;OFFSET(Radar!$AC$3,COLUMN(),0),
    Param!$B$38/ScreenHeight!$B20,
    (Param!$B$37+1/(1-OFFSET(Radar!$AD$3,COLUMN(),0)*ScreenHeight!$C20)/Param!$B$39)/OFFSET(Radar!$AC$3,COLUMN(),0)
)*DistanceShader!AY19*LightShader!AY19*(IF(OFFSET(Ghosts!$S$41,COLUMN(),0)&lt;ScreenHeight!$E20,
   1,
   (SQRT(OFFSET(Ghosts!$T$41,COLUMN(),0)-OFFSET(Ghosts!$R$41,COLUMN(),0)*ScreenHeight!$D20)-1))+IF(Ghosts!$B$35,IF(Param!$M$21,-1-POWER(0.3,Param!$M$21)/(IF(Param!$M$21&lt;20,LightShader!AY110,OFFSET(LightShader!AY110,Param!$M$21-20,0)
)+POWER(0.3,Param!$M$21)),-2),0))</f>
        <v>2.2260641050133767</v>
      </c>
      <c r="AZ19" s="53">
        <f ca="1">IF(ScreenHeight!$B20&lt;OFFSET(Radar!$AC$3,COLUMN(),0),
    Param!$B$38/ScreenHeight!$B20,
    (Param!$B$37+1/(1-OFFSET(Radar!$AD$3,COLUMN(),0)*ScreenHeight!$C20)/Param!$B$39)/OFFSET(Radar!$AC$3,COLUMN(),0)
)*DistanceShader!AZ19*LightShader!AZ19*(IF(OFFSET(Ghosts!$S$41,COLUMN(),0)&lt;ScreenHeight!$E20,
   1,
   (SQRT(OFFSET(Ghosts!$T$41,COLUMN(),0)-OFFSET(Ghosts!$R$41,COLUMN(),0)*ScreenHeight!$D20)-1))+IF(Ghosts!$B$35,IF(Param!$M$21,-1-POWER(0.3,Param!$M$21)/(IF(Param!$M$21&lt;20,LightShader!AZ110,OFFSET(LightShader!AZ110,Param!$M$21-20,0)
)+POWER(0.3,Param!$M$21)),-2),0))</f>
        <v>2.2706575994612996</v>
      </c>
      <c r="BA19" s="53">
        <f ca="1">IF(ScreenHeight!$B20&lt;OFFSET(Radar!$AC$3,COLUMN(),0),
    Param!$B$38/ScreenHeight!$B20,
    (Param!$B$37+1/(1-OFFSET(Radar!$AD$3,COLUMN(),0)*ScreenHeight!$C20)/Param!$B$39)/OFFSET(Radar!$AC$3,COLUMN(),0)
)*DistanceShader!BA19*LightShader!BA19*(IF(OFFSET(Ghosts!$S$41,COLUMN(),0)&lt;ScreenHeight!$E20,
   1,
   (SQRT(OFFSET(Ghosts!$T$41,COLUMN(),0)-OFFSET(Ghosts!$R$41,COLUMN(),0)*ScreenHeight!$D20)-1))+IF(Ghosts!$B$35,IF(Param!$M$21,-1-POWER(0.3,Param!$M$21)/(IF(Param!$M$21&lt;20,LightShader!BA110,OFFSET(LightShader!BA110,Param!$M$21-20,0)
)+POWER(0.3,Param!$M$21)),-2),0))</f>
        <v>2.3165031637226634</v>
      </c>
      <c r="BB19" s="53">
        <f ca="1">IF(ScreenHeight!$B20&lt;OFFSET(Radar!$AC$3,COLUMN(),0),
    Param!$B$38/ScreenHeight!$B20,
    (Param!$B$37+1/(1-OFFSET(Radar!$AD$3,COLUMN(),0)*ScreenHeight!$C20)/Param!$B$39)/OFFSET(Radar!$AC$3,COLUMN(),0)
)*DistanceShader!BB19*LightShader!BB19*(IF(OFFSET(Ghosts!$S$41,COLUMN(),0)&lt;ScreenHeight!$E20,
   1,
   (SQRT(OFFSET(Ghosts!$T$41,COLUMN(),0)-OFFSET(Ghosts!$R$41,COLUMN(),0)*ScreenHeight!$D20)-1))+IF(Ghosts!$B$35,IF(Param!$M$21,-1-POWER(0.3,Param!$M$21)/(IF(Param!$M$21&lt;20,LightShader!BB110,OFFSET(LightShader!BB110,Param!$M$21-20,0)
)+POWER(0.3,Param!$M$21)),-2),0))</f>
        <v>2.3636364927880096</v>
      </c>
      <c r="BC19" s="53">
        <f ca="1">IF(ScreenHeight!$B20&lt;OFFSET(Radar!$AC$3,COLUMN(),0),
    Param!$B$38/ScreenHeight!$B20,
    (Param!$B$37+1/(1-OFFSET(Radar!$AD$3,COLUMN(),0)*ScreenHeight!$C20)/Param!$B$39)/OFFSET(Radar!$AC$3,COLUMN(),0)
)*DistanceShader!BC19*LightShader!BC19*(IF(OFFSET(Ghosts!$S$41,COLUMN(),0)&lt;ScreenHeight!$E20,
   1,
   (SQRT(OFFSET(Ghosts!$T$41,COLUMN(),0)-OFFSET(Ghosts!$R$41,COLUMN(),0)*ScreenHeight!$D20)-1))+IF(Ghosts!$B$35,IF(Param!$M$21,-1-POWER(0.3,Param!$M$21)/(IF(Param!$M$21&lt;20,LightShader!BC110,OFFSET(LightShader!BC110,Param!$M$21-20,0)
)+POWER(0.3,Param!$M$21)),-2),0))</f>
        <v>2.4120927991803121</v>
      </c>
      <c r="BD19" s="53">
        <f ca="1">IF(ScreenHeight!$B20&lt;OFFSET(Radar!$AC$3,COLUMN(),0),
    Param!$B$38/ScreenHeight!$B20,
    (Param!$B$37+1/(1-OFFSET(Radar!$AD$3,COLUMN(),0)*ScreenHeight!$C20)/Param!$B$39)/OFFSET(Radar!$AC$3,COLUMN(),0)
)*DistanceShader!BD19*LightShader!BD19*(IF(OFFSET(Ghosts!$S$41,COLUMN(),0)&lt;ScreenHeight!$E20,
   1,
   (SQRT(OFFSET(Ghosts!$T$41,COLUMN(),0)-OFFSET(Ghosts!$R$41,COLUMN(),0)*ScreenHeight!$D20)-1))+IF(Ghosts!$B$35,IF(Param!$M$21,-1-POWER(0.3,Param!$M$21)/(IF(Param!$M$21&lt;20,LightShader!BD110,OFFSET(LightShader!BD110,Param!$M$21-20,0)
)+POWER(0.3,Param!$M$21)),-2),0))</f>
        <v>2.4619064583617107</v>
      </c>
      <c r="BE19" s="53">
        <f ca="1">IF(ScreenHeight!$B20&lt;OFFSET(Radar!$AC$3,COLUMN(),0),
    Param!$B$38/ScreenHeight!$B20,
    (Param!$B$37+1/(1-OFFSET(Radar!$AD$3,COLUMN(),0)*ScreenHeight!$C20)/Param!$B$39)/OFFSET(Radar!$AC$3,COLUMN(),0)
)*DistanceShader!BE19*LightShader!BE19*(IF(OFFSET(Ghosts!$S$41,COLUMN(),0)&lt;ScreenHeight!$E20,
   1,
   (SQRT(OFFSET(Ghosts!$T$41,COLUMN(),0)-OFFSET(Ghosts!$R$41,COLUMN(),0)*ScreenHeight!$D20)-1))+IF(Ghosts!$B$35,IF(Param!$M$21,-1-POWER(0.3,Param!$M$21)/(IF(Param!$M$21&lt;20,LightShader!BE110,OFFSET(LightShader!BE110,Param!$M$21-20,0)
)+POWER(0.3,Param!$M$21)),-2),0))</f>
        <v>2.5131105866226937</v>
      </c>
      <c r="BF19" s="53">
        <f ca="1">IF(ScreenHeight!$B20&lt;OFFSET(Radar!$AC$3,COLUMN(),0),
    Param!$B$38/ScreenHeight!$B20,
    (Param!$B$37+1/(1-OFFSET(Radar!$AD$3,COLUMN(),0)*ScreenHeight!$C20)/Param!$B$39)/OFFSET(Radar!$AC$3,COLUMN(),0)
)*DistanceShader!BF19*LightShader!BF19*(IF(OFFSET(Ghosts!$S$41,COLUMN(),0)&lt;ScreenHeight!$E20,
   1,
   (SQRT(OFFSET(Ghosts!$T$41,COLUMN(),0)-OFFSET(Ghosts!$R$41,COLUMN(),0)*ScreenHeight!$D20)-1))+IF(Ghosts!$B$35,IF(Param!$M$21,-1-POWER(0.3,Param!$M$21)/(IF(Param!$M$21&lt;20,LightShader!BF110,OFFSET(LightShader!BF110,Param!$M$21-20,0)
)+POWER(0.3,Param!$M$21)),-2),0))</f>
        <v>2.5657365413837288</v>
      </c>
      <c r="BG19" s="53">
        <f ca="1">IF(ScreenHeight!$B20&lt;OFFSET(Radar!$AC$3,COLUMN(),0),
    Param!$B$38/ScreenHeight!$B20,
    (Param!$B$37+1/(1-OFFSET(Radar!$AD$3,COLUMN(),0)*ScreenHeight!$C20)/Param!$B$39)/OFFSET(Radar!$AC$3,COLUMN(),0)
)*DistanceShader!BG19*LightShader!BG19*(IF(OFFSET(Ghosts!$S$41,COLUMN(),0)&lt;ScreenHeight!$E20,
   1,
   (SQRT(OFFSET(Ghosts!$T$41,COLUMN(),0)-OFFSET(Ghosts!$R$41,COLUMN(),0)*ScreenHeight!$D20)-1))+IF(Ghosts!$B$35,IF(Param!$M$21,-1-POWER(0.3,Param!$M$21)/(IF(Param!$M$21&lt;20,LightShader!BG110,OFFSET(LightShader!BG110,Param!$M$21-20,0)
)+POWER(0.3,Param!$M$21)),-2),0))</f>
        <v>2.6198133327191733</v>
      </c>
      <c r="BH19" s="53">
        <f ca="1">IF(ScreenHeight!$B20&lt;OFFSET(Radar!$AC$3,COLUMN(),0),
    Param!$B$38/ScreenHeight!$B20,
    (Param!$B$37+1/(1-OFFSET(Radar!$AD$3,COLUMN(),0)*ScreenHeight!$C20)/Param!$B$39)/OFFSET(Radar!$AC$3,COLUMN(),0)
)*DistanceShader!BH19*LightShader!BH19*(IF(OFFSET(Ghosts!$S$41,COLUMN(),0)&lt;ScreenHeight!$E20,
   1,
   (SQRT(OFFSET(Ghosts!$T$41,COLUMN(),0)-OFFSET(Ghosts!$R$41,COLUMN(),0)*ScreenHeight!$D20)-1))+IF(Ghosts!$B$35,IF(Param!$M$21,-1-POWER(0.3,Param!$M$21)/(IF(Param!$M$21&lt;20,LightShader!BH110,OFFSET(LightShader!BH110,Param!$M$21-20,0)
)+POWER(0.3,Param!$M$21)),-2),0))</f>
        <v>2.6753669337835642</v>
      </c>
      <c r="BI19" s="53">
        <f ca="1">IF(ScreenHeight!$B20&lt;OFFSET(Radar!$AC$3,COLUMN(),0),
    Param!$B$38/ScreenHeight!$B20,
    (Param!$B$37+1/(1-OFFSET(Radar!$AD$3,COLUMN(),0)*ScreenHeight!$C20)/Param!$B$39)/OFFSET(Radar!$AC$3,COLUMN(),0)
)*DistanceShader!BI19*LightShader!BI19*(IF(OFFSET(Ghosts!$S$41,COLUMN(),0)&lt;ScreenHeight!$E20,
   1,
   (SQRT(OFFSET(Ghosts!$T$41,COLUMN(),0)-OFFSET(Ghosts!$R$41,COLUMN(),0)*ScreenHeight!$D20)-1))+IF(Ghosts!$B$35,IF(Param!$M$21,-1-POWER(0.3,Param!$M$21)/(IF(Param!$M$21&lt;20,LightShader!BI110,OFFSET(LightShader!BI110,Param!$M$21-20,0)
)+POWER(0.3,Param!$M$21)),-2),0))</f>
        <v>2.7324194767300032</v>
      </c>
      <c r="BJ19" s="53">
        <f ca="1">IF(ScreenHeight!$B20&lt;OFFSET(Radar!$AC$3,COLUMN(),0),
    Param!$B$38/ScreenHeight!$B20,
    (Param!$B$37+1/(1-OFFSET(Radar!$AD$3,COLUMN(),0)*ScreenHeight!$C20)/Param!$B$39)/OFFSET(Radar!$AC$3,COLUMN(),0)
)*DistanceShader!BJ19*LightShader!BJ19*(IF(OFFSET(Ghosts!$S$41,COLUMN(),0)&lt;ScreenHeight!$E20,
   1,
   (SQRT(OFFSET(Ghosts!$T$41,COLUMN(),0)-OFFSET(Ghosts!$R$41,COLUMN(),0)*ScreenHeight!$D20)-1))+IF(Ghosts!$B$35,IF(Param!$M$21,-1-POWER(0.3,Param!$M$21)/(IF(Param!$M$21&lt;20,LightShader!BJ110,OFFSET(LightShader!BJ110,Param!$M$21-20,0)
)+POWER(0.3,Param!$M$21)),-2),0))</f>
        <v>2.7909883197289438</v>
      </c>
      <c r="BK19" s="53">
        <f ca="1">IF(ScreenHeight!$B20&lt;OFFSET(Radar!$AC$3,COLUMN(),0),
    Param!$B$38/ScreenHeight!$B20,
    (Param!$B$37+1/(1-OFFSET(Radar!$AD$3,COLUMN(),0)*ScreenHeight!$C20)/Param!$B$39)/OFFSET(Radar!$AC$3,COLUMN(),0)
)*DistanceShader!BK19*LightShader!BK19*(IF(OFFSET(Ghosts!$S$41,COLUMN(),0)&lt;ScreenHeight!$E20,
   1,
   (SQRT(OFFSET(Ghosts!$T$41,COLUMN(),0)-OFFSET(Ghosts!$R$41,COLUMN(),0)*ScreenHeight!$D20)-1))+IF(Ghosts!$B$35,IF(Param!$M$21,-1-POWER(0.3,Param!$M$21)/(IF(Param!$M$21&lt;20,LightShader!BK110,OFFSET(LightShader!BK110,Param!$M$21-20,0)
)+POWER(0.3,Param!$M$21)),-2),0))</f>
        <v>2.8510849699194782</v>
      </c>
      <c r="BL19" s="53">
        <f ca="1">IF(ScreenHeight!$B20&lt;OFFSET(Radar!$AC$3,COLUMN(),0),
    Param!$B$38/ScreenHeight!$B20,
    (Param!$B$37+1/(1-OFFSET(Radar!$AD$3,COLUMN(),0)*ScreenHeight!$C20)/Param!$B$39)/OFFSET(Radar!$AC$3,COLUMN(),0)
)*DistanceShader!BL19*LightShader!BL19*(IF(OFFSET(Ghosts!$S$41,COLUMN(),0)&lt;ScreenHeight!$E20,
   1,
   (SQRT(OFFSET(Ghosts!$T$41,COLUMN(),0)-OFFSET(Ghosts!$R$41,COLUMN(),0)*ScreenHeight!$D20)-1))+IF(Ghosts!$B$35,IF(Param!$M$21,-1-POWER(0.3,Param!$M$21)/(IF(Param!$M$21&lt;20,LightShader!BL110,OFFSET(LightShader!BL110,Param!$M$21-20,0)
)+POWER(0.3,Param!$M$21)),-2),0))</f>
        <v>2.9127138466836056</v>
      </c>
      <c r="BM19" s="53">
        <f ca="1">IF(ScreenHeight!$B20&lt;OFFSET(Radar!$AC$3,COLUMN(),0),
    Param!$B$38/ScreenHeight!$B20,
    (Param!$B$37+1/(1-OFFSET(Radar!$AD$3,COLUMN(),0)*ScreenHeight!$C20)/Param!$B$39)/OFFSET(Radar!$AC$3,COLUMN(),0)
)*DistanceShader!BM19*LightShader!BM19*(IF(OFFSET(Ghosts!$S$41,COLUMN(),0)&lt;ScreenHeight!$E20,
   1,
   (SQRT(OFFSET(Ghosts!$T$41,COLUMN(),0)-OFFSET(Ghosts!$R$41,COLUMN(),0)*ScreenHeight!$D20)-1))+IF(Ghosts!$B$35,IF(Param!$M$21,-1-POWER(0.3,Param!$M$21)/(IF(Param!$M$21&lt;20,LightShader!BM110,OFFSET(LightShader!BM110,Param!$M$21-20,0)
)+POWER(0.3,Param!$M$21)),-2),0))</f>
        <v>2.9758708696971747</v>
      </c>
      <c r="BN19" s="53">
        <f ca="1">IF(ScreenHeight!$B20&lt;OFFSET(Radar!$AC$3,COLUMN(),0),
    Param!$B$38/ScreenHeight!$B20,
    (Param!$B$37+1/(1-OFFSET(Radar!$AD$3,COLUMN(),0)*ScreenHeight!$C20)/Param!$B$39)/OFFSET(Radar!$AC$3,COLUMN(),0)
)*DistanceShader!BN19*LightShader!BN19*(IF(OFFSET(Ghosts!$S$41,COLUMN(),0)&lt;ScreenHeight!$E20,
   1,
   (SQRT(OFFSET(Ghosts!$T$41,COLUMN(),0)-OFFSET(Ghosts!$R$41,COLUMN(),0)*ScreenHeight!$D20)-1))+IF(Ghosts!$B$35,IF(Param!$M$21,-1-POWER(0.3,Param!$M$21)/(IF(Param!$M$21&lt;20,LightShader!BN110,OFFSET(LightShader!BN110,Param!$M$21-20,0)
)+POWER(0.3,Param!$M$21)),-2),0))</f>
        <v>3.0405418569980394</v>
      </c>
      <c r="BO19" s="53">
        <f ca="1">IF(ScreenHeight!$B20&lt;OFFSET(Radar!$AC$3,COLUMN(),0),
    Param!$B$38/ScreenHeight!$B20,
    (Param!$B$37+1/(1-OFFSET(Radar!$AD$3,COLUMN(),0)*ScreenHeight!$C20)/Param!$B$39)/OFFSET(Radar!$AC$3,COLUMN(),0)
)*DistanceShader!BO19*LightShader!BO19*(IF(OFFSET(Ghosts!$S$41,COLUMN(),0)&lt;ScreenHeight!$E20,
   1,
   (SQRT(OFFSET(Ghosts!$T$41,COLUMN(),0)-OFFSET(Ghosts!$R$41,COLUMN(),0)*ScreenHeight!$D20)-1))+IF(Ghosts!$B$35,IF(Param!$M$21,-1-POWER(0.3,Param!$M$21)/(IF(Param!$M$21&lt;20,LightShader!BO110,OFFSET(LightShader!BO110,Param!$M$21-20,0)
)+POWER(0.3,Param!$M$21)),-2),0))</f>
        <v>3.1067007200976513</v>
      </c>
      <c r="BP19" s="53">
        <f ca="1">IF(ScreenHeight!$B20&lt;OFFSET(Radar!$AC$3,COLUMN(),0),
    Param!$B$38/ScreenHeight!$B20,
    (Param!$B$37+1/(1-OFFSET(Radar!$AD$3,COLUMN(),0)*ScreenHeight!$C20)/Param!$B$39)/OFFSET(Radar!$AC$3,COLUMN(),0)
)*DistanceShader!BP19*LightShader!BP19*(IF(OFFSET(Ghosts!$S$41,COLUMN(),0)&lt;ScreenHeight!$E20,
   1,
   (SQRT(OFFSET(Ghosts!$T$41,COLUMN(),0)-OFFSET(Ghosts!$R$41,COLUMN(),0)*ScreenHeight!$D20)-1))+IF(Ghosts!$B$35,IF(Param!$M$21,-1-POWER(0.3,Param!$M$21)/(IF(Param!$M$21&lt;20,LightShader!BP110,OFFSET(LightShader!BP110,Param!$M$21-20,0)
)+POWER(0.3,Param!$M$21)),-2),0))</f>
        <v>3.1743074462844887</v>
      </c>
      <c r="BQ19" s="53">
        <f ca="1">IF(ScreenHeight!$B20&lt;OFFSET(Radar!$AC$3,COLUMN(),0),
    Param!$B$38/ScreenHeight!$B20,
    (Param!$B$37+1/(1-OFFSET(Radar!$AD$3,COLUMN(),0)*ScreenHeight!$C20)/Param!$B$39)/OFFSET(Radar!$AC$3,COLUMN(),0)
)*DistanceShader!BQ19*LightShader!BQ19*(IF(OFFSET(Ghosts!$S$41,COLUMN(),0)&lt;ScreenHeight!$E20,
   1,
   (SQRT(OFFSET(Ghosts!$T$41,COLUMN(),0)-OFFSET(Ghosts!$R$41,COLUMN(),0)*ScreenHeight!$D20)-1))+IF(Ghosts!$B$35,IF(Param!$M$21,-1-POWER(0.3,Param!$M$21)/(IF(Param!$M$21&lt;20,LightShader!BQ110,OFFSET(LightShader!BQ110,Param!$M$21-20,0)
)+POWER(0.3,Param!$M$21)),-2),0))</f>
        <v>3.2433058631295775</v>
      </c>
      <c r="BR19" s="53">
        <f ca="1">IF(ScreenHeight!$B20&lt;OFFSET(Radar!$AC$3,COLUMN(),0),
    Param!$B$38/ScreenHeight!$B20,
    (Param!$B$37+1/(1-OFFSET(Radar!$AD$3,COLUMN(),0)*ScreenHeight!$C20)/Param!$B$39)/OFFSET(Radar!$AC$3,COLUMN(),0)
)*DistanceShader!BR19*LightShader!BR19*(IF(OFFSET(Ghosts!$S$41,COLUMN(),0)&lt;ScreenHeight!$E20,
   1,
   (SQRT(OFFSET(Ghosts!$T$41,COLUMN(),0)-OFFSET(Ghosts!$R$41,COLUMN(),0)*ScreenHeight!$D20)-1))+IF(Ghosts!$B$35,IF(Param!$M$21,-1-POWER(0.3,Param!$M$21)/(IF(Param!$M$21&lt;20,LightShader!BR110,OFFSET(LightShader!BR110,Param!$M$21-20,0)
)+POWER(0.3,Param!$M$21)),-2),0))</f>
        <v>3.3136211872715307</v>
      </c>
      <c r="BS19" s="53">
        <f ca="1">IF(ScreenHeight!$B20&lt;OFFSET(Radar!$AC$3,COLUMN(),0),
    Param!$B$38/ScreenHeight!$B20,
    (Param!$B$37+1/(1-OFFSET(Radar!$AD$3,COLUMN(),0)*ScreenHeight!$C20)/Param!$B$39)/OFFSET(Radar!$AC$3,COLUMN(),0)
)*DistanceShader!BS19*LightShader!BS19*(IF(OFFSET(Ghosts!$S$41,COLUMN(),0)&lt;ScreenHeight!$E20,
   1,
   (SQRT(OFFSET(Ghosts!$T$41,COLUMN(),0)-OFFSET(Ghosts!$R$41,COLUMN(),0)*ScreenHeight!$D20)-1))+IF(Ghosts!$B$35,IF(Param!$M$21,-1-POWER(0.3,Param!$M$21)/(IF(Param!$M$21&lt;20,LightShader!BS110,OFFSET(LightShader!BS110,Param!$M$21-20,0)
)+POWER(0.3,Param!$M$21)),-2),0))</f>
        <v>3.3851573693465657</v>
      </c>
      <c r="BT19" s="53">
        <f ca="1">IF(ScreenHeight!$B20&lt;OFFSET(Radar!$AC$3,COLUMN(),0),
    Param!$B$38/ScreenHeight!$B20,
    (Param!$B$37+1/(1-OFFSET(Radar!$AD$3,COLUMN(),0)*ScreenHeight!$C20)/Param!$B$39)/OFFSET(Radar!$AC$3,COLUMN(),0)
)*DistanceShader!BT19*LightShader!BT19*(IF(OFFSET(Ghosts!$S$41,COLUMN(),0)&lt;ScreenHeight!$E20,
   1,
   (SQRT(OFFSET(Ghosts!$T$41,COLUMN(),0)-OFFSET(Ghosts!$R$41,COLUMN(),0)*ScreenHeight!$D20)-1))+IF(Ghosts!$B$35,IF(Param!$M$21,-1-POWER(0.3,Param!$M$21)/(IF(Param!$M$21&lt;20,LightShader!BT110,OFFSET(LightShader!BT110,Param!$M$21-20,0)
)+POWER(0.3,Param!$M$21)),-2),0))</f>
        <v>3.4577942599764033</v>
      </c>
      <c r="BU19" s="53">
        <f ca="1">IF(ScreenHeight!$B20&lt;OFFSET(Radar!$AC$3,COLUMN(),0),
    Param!$B$38/ScreenHeight!$B20,
    (Param!$B$37+1/(1-OFFSET(Radar!$AD$3,COLUMN(),0)*ScreenHeight!$C20)/Param!$B$39)/OFFSET(Radar!$AC$3,COLUMN(),0)
)*DistanceShader!BU19*LightShader!BU19*(IF(OFFSET(Ghosts!$S$41,COLUMN(),0)&lt;ScreenHeight!$E20,
   1,
   (SQRT(OFFSET(Ghosts!$T$41,COLUMN(),0)-OFFSET(Ghosts!$R$41,COLUMN(),0)*ScreenHeight!$D20)-1))+IF(Ghosts!$B$35,IF(Param!$M$21,-1-POWER(0.3,Param!$M$21)/(IF(Param!$M$21&lt;20,LightShader!BU110,OFFSET(LightShader!BU110,Param!$M$21-20,0)
)+POWER(0.3,Param!$M$21)),-2),0))</f>
        <v>3.5313846385479013</v>
      </c>
      <c r="BV19" s="53">
        <f ca="1">IF(ScreenHeight!$B20&lt;OFFSET(Radar!$AC$3,COLUMN(),0),
    Param!$B$38/ScreenHeight!$B20,
    (Param!$B$37+1/(1-OFFSET(Radar!$AD$3,COLUMN(),0)*ScreenHeight!$C20)/Param!$B$39)/OFFSET(Radar!$AC$3,COLUMN(),0)
)*DistanceShader!BV19*LightShader!BV19*(IF(OFFSET(Ghosts!$S$41,COLUMN(),0)&lt;ScreenHeight!$E20,
   1,
   (SQRT(OFFSET(Ghosts!$T$41,COLUMN(),0)-OFFSET(Ghosts!$R$41,COLUMN(),0)*ScreenHeight!$D20)-1))+IF(Ghosts!$B$35,IF(Param!$M$21,-1-POWER(0.3,Param!$M$21)/(IF(Param!$M$21&lt;20,LightShader!BV110,OFFSET(LightShader!BV110,Param!$M$21-20,0)
)+POWER(0.3,Param!$M$21)),-2),0))</f>
        <v>3.6057511675284166</v>
      </c>
      <c r="BW19" s="53">
        <f ca="1">IF(ScreenHeight!$B20&lt;OFFSET(Radar!$AC$3,COLUMN(),0),
    Param!$B$38/ScreenHeight!$B20,
    (Param!$B$37+1/(1-OFFSET(Radar!$AD$3,COLUMN(),0)*ScreenHeight!$C20)/Param!$B$39)/OFFSET(Radar!$AC$3,COLUMN(),0)
)*DistanceShader!BW19*LightShader!BW19*(IF(OFFSET(Ghosts!$S$41,COLUMN(),0)&lt;ScreenHeight!$E20,
   1,
   (SQRT(OFFSET(Ghosts!$T$41,COLUMN(),0)-OFFSET(Ghosts!$R$41,COLUMN(),0)*ScreenHeight!$D20)-1))+IF(Ghosts!$B$35,IF(Param!$M$21,-1-POWER(0.3,Param!$M$21)/(IF(Param!$M$21&lt;20,LightShader!BW110,OFFSET(LightShader!BW110,Param!$M$21-20,0)
)+POWER(0.3,Param!$M$21)),-2),0))</f>
        <v>3.6806833604699767</v>
      </c>
      <c r="BX19" s="53">
        <f ca="1">IF(ScreenHeight!$B20&lt;OFFSET(Radar!$AC$3,COLUMN(),0),
    Param!$B$38/ScreenHeight!$B20,
    (Param!$B$37+1/(1-OFFSET(Radar!$AD$3,COLUMN(),0)*ScreenHeight!$C20)/Param!$B$39)/OFFSET(Radar!$AC$3,COLUMN(),0)
)*DistanceShader!BX19*LightShader!BX19*(IF(OFFSET(Ghosts!$S$41,COLUMN(),0)&lt;ScreenHeight!$E20,
   1,
   (SQRT(OFFSET(Ghosts!$T$41,COLUMN(),0)-OFFSET(Ghosts!$R$41,COLUMN(),0)*ScreenHeight!$D20)-1))+IF(Ghosts!$B$35,IF(Param!$M$21,-1-POWER(0.3,Param!$M$21)/(IF(Param!$M$21&lt;20,LightShader!BX110,OFFSET(LightShader!BX110,Param!$M$21-20,0)
)+POWER(0.3,Param!$M$21)),-2),0))</f>
        <v>3.7559346815223651</v>
      </c>
      <c r="BY19" s="53">
        <f ca="1">IF(ScreenHeight!$B20&lt;OFFSET(Radar!$AC$3,COLUMN(),0),
    Param!$B$38/ScreenHeight!$B20,
    (Param!$B$37+1/(1-OFFSET(Radar!$AD$3,COLUMN(),0)*ScreenHeight!$C20)/Param!$B$39)/OFFSET(Radar!$AC$3,COLUMN(),0)
)*DistanceShader!BY19*LightShader!BY19*(IF(OFFSET(Ghosts!$S$41,COLUMN(),0)&lt;ScreenHeight!$E20,
   1,
   (SQRT(OFFSET(Ghosts!$T$41,COLUMN(),0)-OFFSET(Ghosts!$R$41,COLUMN(),0)*ScreenHeight!$D20)-1))+IF(Ghosts!$B$35,IF(Param!$M$21,-1-POWER(0.3,Param!$M$21)/(IF(Param!$M$21&lt;20,LightShader!BY110,OFFSET(LightShader!BY110,Param!$M$21-20,0)
)+POWER(0.3,Param!$M$21)),-2),0))</f>
        <v>3.8312199275253191</v>
      </c>
      <c r="BZ19" s="53">
        <f ca="1">IF(ScreenHeight!$B20&lt;OFFSET(Radar!$AC$3,COLUMN(),0),
    Param!$B$38/ScreenHeight!$B20,
    (Param!$B$37+1/(1-OFFSET(Radar!$AD$3,COLUMN(),0)*ScreenHeight!$C20)/Param!$B$39)/OFFSET(Radar!$AC$3,COLUMN(),0)
)*DistanceShader!BZ19*LightShader!BZ19*(IF(OFFSET(Ghosts!$S$41,COLUMN(),0)&lt;ScreenHeight!$E20,
   1,
   (SQRT(OFFSET(Ghosts!$T$41,COLUMN(),0)-OFFSET(Ghosts!$R$41,COLUMN(),0)*ScreenHeight!$D20)-1))+IF(Ghosts!$B$35,IF(Param!$M$21,-1-POWER(0.3,Param!$M$21)/(IF(Param!$M$21&lt;20,LightShader!BZ110,OFFSET(LightShader!BZ110,Param!$M$21-20,0)
)+POWER(0.3,Param!$M$21)),-2),0))</f>
        <v>3.3634382605240045</v>
      </c>
      <c r="CA19" s="53">
        <f ca="1">IF(ScreenHeight!$B20&lt;OFFSET(Radar!$AC$3,COLUMN(),0),
    Param!$B$38/ScreenHeight!$B20,
    (Param!$B$37+1/(1-OFFSET(Radar!$AD$3,COLUMN(),0)*ScreenHeight!$C20)/Param!$B$39)/OFFSET(Radar!$AC$3,COLUMN(),0)
)*DistanceShader!CA19*LightShader!CA19*(IF(OFFSET(Ghosts!$S$41,COLUMN(),0)&lt;ScreenHeight!$E20,
   1,
   (SQRT(OFFSET(Ghosts!$T$41,COLUMN(),0)-OFFSET(Ghosts!$R$41,COLUMN(),0)*ScreenHeight!$D20)-1))+IF(Ghosts!$B$35,IF(Param!$M$21,-1-POWER(0.3,Param!$M$21)/(IF(Param!$M$21&lt;20,LightShader!CA110,OFFSET(LightShader!CA110,Param!$M$21-20,0)
)+POWER(0.3,Param!$M$21)),-2),0))</f>
        <v>3.3812814674908149</v>
      </c>
      <c r="CB19" s="53">
        <f ca="1">IF(ScreenHeight!$B20&lt;OFFSET(Radar!$AC$3,COLUMN(),0),
    Param!$B$38/ScreenHeight!$B20,
    (Param!$B$37+1/(1-OFFSET(Radar!$AD$3,COLUMN(),0)*ScreenHeight!$C20)/Param!$B$39)/OFFSET(Radar!$AC$3,COLUMN(),0)
)*DistanceShader!CB19*LightShader!CB19*(IF(OFFSET(Ghosts!$S$41,COLUMN(),0)&lt;ScreenHeight!$E20,
   1,
   (SQRT(OFFSET(Ghosts!$T$41,COLUMN(),0)-OFFSET(Ghosts!$R$41,COLUMN(),0)*ScreenHeight!$D20)-1))+IF(Ghosts!$B$35,IF(Param!$M$21,-1-POWER(0.3,Param!$M$21)/(IF(Param!$M$21&lt;20,LightShader!CB110,OFFSET(LightShader!CB110,Param!$M$21-20,0)
)+POWER(0.3,Param!$M$21)),-2),0))</f>
        <v>3.3965040697194362</v>
      </c>
      <c r="CC19" s="53">
        <f ca="1">IF(ScreenHeight!$B20&lt;OFFSET(Radar!$AC$3,COLUMN(),0),
    Param!$B$38/ScreenHeight!$B20,
    (Param!$B$37+1/(1-OFFSET(Radar!$AD$3,COLUMN(),0)*ScreenHeight!$C20)/Param!$B$39)/OFFSET(Radar!$AC$3,COLUMN(),0)
)*DistanceShader!CC19*LightShader!CC19*(IF(OFFSET(Ghosts!$S$41,COLUMN(),0)&lt;ScreenHeight!$E20,
   1,
   (SQRT(OFFSET(Ghosts!$T$41,COLUMN(),0)-OFFSET(Ghosts!$R$41,COLUMN(),0)*ScreenHeight!$D20)-1))+IF(Ghosts!$B$35,IF(Param!$M$21,-1-POWER(0.3,Param!$M$21)/(IF(Param!$M$21&lt;20,LightShader!CC110,OFFSET(LightShader!CC110,Param!$M$21-20,0)
)+POWER(0.3,Param!$M$21)),-2),0))</f>
        <v>3.4087689432748958</v>
      </c>
      <c r="CD19" s="53">
        <f ca="1">IF(ScreenHeight!$B20&lt;OFFSET(Radar!$AC$3,COLUMN(),0),
    Param!$B$38/ScreenHeight!$B20,
    (Param!$B$37+1/(1-OFFSET(Radar!$AD$3,COLUMN(),0)*ScreenHeight!$C20)/Param!$B$39)/OFFSET(Radar!$AC$3,COLUMN(),0)
)*DistanceShader!CD19*LightShader!CD19*(IF(OFFSET(Ghosts!$S$41,COLUMN(),0)&lt;ScreenHeight!$E20,
   1,
   (SQRT(OFFSET(Ghosts!$T$41,COLUMN(),0)-OFFSET(Ghosts!$R$41,COLUMN(),0)*ScreenHeight!$D20)-1))+IF(Ghosts!$B$35,IF(Param!$M$21,-1-POWER(0.3,Param!$M$21)/(IF(Param!$M$21&lt;20,LightShader!CD110,OFFSET(LightShader!CD110,Param!$M$21-20,0)
)+POWER(0.3,Param!$M$21)),-2),0))</f>
        <v>3.4177274971954668</v>
      </c>
      <c r="CE19" s="53">
        <f ca="1">IF(ScreenHeight!$B20&lt;OFFSET(Radar!$AC$3,COLUMN(),0),
    Param!$B$38/ScreenHeight!$B20,
    (Param!$B$37+1/(1-OFFSET(Radar!$AD$3,COLUMN(),0)*ScreenHeight!$C20)/Param!$B$39)/OFFSET(Radar!$AC$3,COLUMN(),0)
)*DistanceShader!CE19*LightShader!CE19*(IF(OFFSET(Ghosts!$S$41,COLUMN(),0)&lt;ScreenHeight!$E20,
   1,
   (SQRT(OFFSET(Ghosts!$T$41,COLUMN(),0)-OFFSET(Ghosts!$R$41,COLUMN(),0)*ScreenHeight!$D20)-1))+IF(Ghosts!$B$35,IF(Param!$M$21,-1-POWER(0.3,Param!$M$21)/(IF(Param!$M$21&lt;20,LightShader!CE110,OFFSET(LightShader!CE110,Param!$M$21-20,0)
)+POWER(0.3,Param!$M$21)),-2),0))</f>
        <v>3.4230251850338038</v>
      </c>
      <c r="CF19" s="53">
        <f ca="1">IF(ScreenHeight!$B20&lt;OFFSET(Radar!$AC$3,COLUMN(),0),
    Param!$B$38/ScreenHeight!$B20,
    (Param!$B$37+1/(1-OFFSET(Radar!$AD$3,COLUMN(),0)*ScreenHeight!$C20)/Param!$B$39)/OFFSET(Radar!$AC$3,COLUMN(),0)
)*DistanceShader!CF19*LightShader!CF19*(IF(OFFSET(Ghosts!$S$41,COLUMN(),0)&lt;ScreenHeight!$E20,
   1,
   (SQRT(OFFSET(Ghosts!$T$41,COLUMN(),0)-OFFSET(Ghosts!$R$41,COLUMN(),0)*ScreenHeight!$D20)-1))+IF(Ghosts!$B$35,IF(Param!$M$21,-1-POWER(0.3,Param!$M$21)/(IF(Param!$M$21&lt;20,LightShader!CF110,OFFSET(LightShader!CF110,Param!$M$21-20,0)
)+POWER(0.3,Param!$M$21)),-2),0))</f>
        <v>3.4243083271381693</v>
      </c>
      <c r="CG19" s="53">
        <f ca="1">IF(ScreenHeight!$B20&lt;OFFSET(Radar!$AC$3,COLUMN(),0),
    Param!$B$38/ScreenHeight!$B20,
    (Param!$B$37+1/(1-OFFSET(Radar!$AD$3,COLUMN(),0)*ScreenHeight!$C20)/Param!$B$39)/OFFSET(Radar!$AC$3,COLUMN(),0)
)*DistanceShader!CG19*LightShader!CG19*(IF(OFFSET(Ghosts!$S$41,COLUMN(),0)&lt;ScreenHeight!$E20,
   1,
   (SQRT(OFFSET(Ghosts!$T$41,COLUMN(),0)-OFFSET(Ghosts!$R$41,COLUMN(),0)*ScreenHeight!$D20)-1))+IF(Ghosts!$B$35,IF(Param!$M$21,-1-POWER(0.3,Param!$M$21)/(IF(Param!$M$21&lt;20,LightShader!CG110,OFFSET(LightShader!CG110,Param!$M$21-20,0)
)+POWER(0.3,Param!$M$21)),-2),0))</f>
        <v>3.4212322023245729</v>
      </c>
      <c r="CH19" s="53">
        <f ca="1">IF(ScreenHeight!$B20&lt;OFFSET(Radar!$AC$3,COLUMN(),0),
    Param!$B$38/ScreenHeight!$B20,
    (Param!$B$37+1/(1-OFFSET(Radar!$AD$3,COLUMN(),0)*ScreenHeight!$C20)/Param!$B$39)/OFFSET(Radar!$AC$3,COLUMN(),0)
)*DistanceShader!CH19*LightShader!CH19*(IF(OFFSET(Ghosts!$S$41,COLUMN(),0)&lt;ScreenHeight!$E20,
   1,
   (SQRT(OFFSET(Ghosts!$T$41,COLUMN(),0)-OFFSET(Ghosts!$R$41,COLUMN(),0)*ScreenHeight!$D20)-1))+IF(Ghosts!$B$35,IF(Param!$M$21,-1-POWER(0.3,Param!$M$21)/(IF(Param!$M$21&lt;20,LightShader!CH110,OFFSET(LightShader!CH110,Param!$M$21-20,0)
)+POWER(0.3,Param!$M$21)),-2),0))</f>
        <v>3.4134702669579124</v>
      </c>
      <c r="CI19" s="53">
        <f ca="1">IF(ScreenHeight!$B20&lt;OFFSET(Radar!$AC$3,COLUMN(),0),
    Param!$B$38/ScreenHeight!$B20,
    (Param!$B$37+1/(1-OFFSET(Radar!$AD$3,COLUMN(),0)*ScreenHeight!$C20)/Param!$B$39)/OFFSET(Radar!$AC$3,COLUMN(),0)
)*DistanceShader!CI19*LightShader!CI19*(IF(OFFSET(Ghosts!$S$41,COLUMN(),0)&lt;ScreenHeight!$E20,
   1,
   (SQRT(OFFSET(Ghosts!$T$41,COLUMN(),0)-OFFSET(Ghosts!$R$41,COLUMN(),0)*ScreenHeight!$D20)-1))+IF(Ghosts!$B$35,IF(Param!$M$21,-1-POWER(0.3,Param!$M$21)/(IF(Param!$M$21&lt;20,LightShader!CI110,OFFSET(LightShader!CI110,Param!$M$21-20,0)
)+POWER(0.3,Param!$M$21)),-2),0))</f>
        <v>3.400724242957196</v>
      </c>
      <c r="CJ19" s="53">
        <f ca="1">IF(ScreenHeight!$B20&lt;OFFSET(Radar!$AC$3,COLUMN(),0),
    Param!$B$38/ScreenHeight!$B20,
    (Param!$B$37+1/(1-OFFSET(Radar!$AD$3,COLUMN(),0)*ScreenHeight!$C20)/Param!$B$39)/OFFSET(Radar!$AC$3,COLUMN(),0)
)*DistanceShader!CJ19*LightShader!CJ19*(IF(OFFSET(Ghosts!$S$41,COLUMN(),0)&lt;ScreenHeight!$E20,
   1,
   (SQRT(OFFSET(Ghosts!$T$41,COLUMN(),0)-OFFSET(Ghosts!$R$41,COLUMN(),0)*ScreenHeight!$D20)-1))+IF(Ghosts!$B$35,IF(Param!$M$21,-1-POWER(0.3,Param!$M$21)/(IF(Param!$M$21&lt;20,LightShader!CJ110,OFFSET(LightShader!CJ110,Param!$M$21-20,0)
)+POWER(0.3,Param!$M$21)),-2),0))</f>
        <v>3.3827346930440205</v>
      </c>
      <c r="CK19" s="53">
        <f ca="1">IF(ScreenHeight!$B20&lt;OFFSET(Radar!$AC$3,COLUMN(),0),
    Param!$B$38/ScreenHeight!$B20,
    (Param!$B$37+1/(1-OFFSET(Radar!$AD$3,COLUMN(),0)*ScreenHeight!$C20)/Param!$B$39)/OFFSET(Radar!$AC$3,COLUMN(),0)
)*DistanceShader!CK19*LightShader!CK19*(IF(OFFSET(Ghosts!$S$41,COLUMN(),0)&lt;ScreenHeight!$E20,
   1,
   (SQRT(OFFSET(Ghosts!$T$41,COLUMN(),0)-OFFSET(Ghosts!$R$41,COLUMN(),0)*ScreenHeight!$D20)-1))+IF(Ghosts!$B$35,IF(Param!$M$21,-1-POWER(0.3,Param!$M$21)/(IF(Param!$M$21&lt;20,LightShader!CK110,OFFSET(LightShader!CK110,Param!$M$21-20,0)
)+POWER(0.3,Param!$M$21)),-2),0))</f>
        <v>3.3592915849833322</v>
      </c>
      <c r="CL19" s="53">
        <f ca="1">IF(ScreenHeight!$B20&lt;OFFSET(Radar!$AC$3,COLUMN(),0),
    Param!$B$38/ScreenHeight!$B20,
    (Param!$B$37+1/(1-OFFSET(Radar!$AD$3,COLUMN(),0)*ScreenHeight!$C20)/Param!$B$39)/OFFSET(Radar!$AC$3,COLUMN(),0)
)*DistanceShader!CL19*LightShader!CL19*(IF(OFFSET(Ghosts!$S$41,COLUMN(),0)&lt;ScreenHeight!$E20,
   1,
   (SQRT(OFFSET(Ghosts!$T$41,COLUMN(),0)-OFFSET(Ghosts!$R$41,COLUMN(),0)*ScreenHeight!$D20)-1))+IF(Ghosts!$B$35,IF(Param!$M$21,-1-POWER(0.3,Param!$M$21)/(IF(Param!$M$21&lt;20,LightShader!CL110,OFFSET(LightShader!CL110,Param!$M$21-20,0)
)+POWER(0.3,Param!$M$21)),-2),0))</f>
        <v>4.6131269439822562</v>
      </c>
      <c r="CM19" s="53">
        <f ca="1">IF(ScreenHeight!$B20&lt;OFFSET(Radar!$AC$3,COLUMN(),0),
    Param!$B$38/ScreenHeight!$B20,
    (Param!$B$37+1/(1-OFFSET(Radar!$AD$3,COLUMN(),0)*ScreenHeight!$C20)/Param!$B$39)/OFFSET(Radar!$AC$3,COLUMN(),0)
)*DistanceShader!CM19*LightShader!CM19*(IF(OFFSET(Ghosts!$S$41,COLUMN(),0)&lt;ScreenHeight!$E20,
   1,
   (SQRT(OFFSET(Ghosts!$T$41,COLUMN(),0)-OFFSET(Ghosts!$R$41,COLUMN(),0)*ScreenHeight!$D20)-1))+IF(Ghosts!$B$35,IF(Param!$M$21,-1-POWER(0.3,Param!$M$21)/(IF(Param!$M$21&lt;20,LightShader!CM110,OFFSET(LightShader!CM110,Param!$M$21-20,0)
)+POWER(0.3,Param!$M$21)),-2),0))</f>
        <v>4.639522229942691</v>
      </c>
      <c r="CN19" s="53">
        <f ca="1">IF(ScreenHeight!$B20&lt;OFFSET(Radar!$AC$3,COLUMN(),0),
    Param!$B$38/ScreenHeight!$B20,
    (Param!$B$37+1/(1-OFFSET(Radar!$AD$3,COLUMN(),0)*ScreenHeight!$C20)/Param!$B$39)/OFFSET(Radar!$AC$3,COLUMN(),0)
)*DistanceShader!CN19*LightShader!CN19*(IF(OFFSET(Ghosts!$S$41,COLUMN(),0)&lt;ScreenHeight!$E20,
   1,
   (SQRT(OFFSET(Ghosts!$T$41,COLUMN(),0)-OFFSET(Ghosts!$R$41,COLUMN(),0)*ScreenHeight!$D20)-1))+IF(Ghosts!$B$35,IF(Param!$M$21,-1-POWER(0.3,Param!$M$21)/(IF(Param!$M$21&lt;20,LightShader!CN110,OFFSET(LightShader!CN110,Param!$M$21-20,0)
)+POWER(0.3,Param!$M$21)),-2),0))</f>
        <v>4.6586421742467268</v>
      </c>
      <c r="CO19" s="53">
        <f ca="1">IF(ScreenHeight!$B20&lt;OFFSET(Radar!$AC$3,COLUMN(),0),
    Param!$B$38/ScreenHeight!$B20,
    (Param!$B$37+1/(1-OFFSET(Radar!$AD$3,COLUMN(),0)*ScreenHeight!$C20)/Param!$B$39)/OFFSET(Radar!$AC$3,COLUMN(),0)
)*DistanceShader!CO19*LightShader!CO19*(IF(OFFSET(Ghosts!$S$41,COLUMN(),0)&lt;ScreenHeight!$E20,
   1,
   (SQRT(OFFSET(Ghosts!$T$41,COLUMN(),0)-OFFSET(Ghosts!$R$41,COLUMN(),0)*ScreenHeight!$D20)-1))+IF(Ghosts!$B$35,IF(Param!$M$21,-1-POWER(0.3,Param!$M$21)/(IF(Param!$M$21&lt;20,LightShader!CO110,OFFSET(LightShader!CO110,Param!$M$21-20,0)
)+POWER(0.3,Param!$M$21)),-2),0))</f>
        <v>4.6702227240293857</v>
      </c>
      <c r="CP19" s="53">
        <f ca="1">IF(ScreenHeight!$B20&lt;OFFSET(Radar!$AC$3,COLUMN(),0),
    Param!$B$38/ScreenHeight!$B20,
    (Param!$B$37+1/(1-OFFSET(Radar!$AD$3,COLUMN(),0)*ScreenHeight!$C20)/Param!$B$39)/OFFSET(Radar!$AC$3,COLUMN(),0)
)*DistanceShader!CP19*LightShader!CP19*(IF(OFFSET(Ghosts!$S$41,COLUMN(),0)&lt;ScreenHeight!$E20,
   1,
   (SQRT(OFFSET(Ghosts!$T$41,COLUMN(),0)-OFFSET(Ghosts!$R$41,COLUMN(),0)*ScreenHeight!$D20)-1))+IF(Ghosts!$B$35,IF(Param!$M$21,-1-POWER(0.3,Param!$M$21)/(IF(Param!$M$21&lt;20,LightShader!CP110,OFFSET(LightShader!CP110,Param!$M$21-20,0)
)+POWER(0.3,Param!$M$21)),-2),0))</f>
        <v>4.6741012207933856</v>
      </c>
      <c r="CQ19" s="53">
        <f ca="1">IF(ScreenHeight!$B20&lt;OFFSET(Radar!$AC$3,COLUMN(),0),
    Param!$B$38/ScreenHeight!$B20,
    (Param!$B$37+1/(1-OFFSET(Radar!$AD$3,COLUMN(),0)*ScreenHeight!$C20)/Param!$B$39)/OFFSET(Radar!$AC$3,COLUMN(),0)
)*DistanceShader!CQ19*LightShader!CQ19*(IF(OFFSET(Ghosts!$S$41,COLUMN(),0)&lt;ScreenHeight!$E20,
   1,
   (SQRT(OFFSET(Ghosts!$T$41,COLUMN(),0)-OFFSET(Ghosts!$R$41,COLUMN(),0)*ScreenHeight!$D20)-1))+IF(Ghosts!$B$35,IF(Param!$M$21,-1-POWER(0.3,Param!$M$21)/(IF(Param!$M$21&lt;20,LightShader!CQ110,OFFSET(LightShader!CQ110,Param!$M$21-20,0)
)+POWER(0.3,Param!$M$21)),-2),0))</f>
        <v>4.6702227240293857</v>
      </c>
      <c r="CR19" s="53">
        <f ca="1">IF(ScreenHeight!$B20&lt;OFFSET(Radar!$AC$3,COLUMN(),0),
    Param!$B$38/ScreenHeight!$B20,
    (Param!$B$37+1/(1-OFFSET(Radar!$AD$3,COLUMN(),0)*ScreenHeight!$C20)/Param!$B$39)/OFFSET(Radar!$AC$3,COLUMN(),0)
)*DistanceShader!CR19*LightShader!CR19*(IF(OFFSET(Ghosts!$S$41,COLUMN(),0)&lt;ScreenHeight!$E20,
   1,
   (SQRT(OFFSET(Ghosts!$T$41,COLUMN(),0)-OFFSET(Ghosts!$R$41,COLUMN(),0)*ScreenHeight!$D20)-1))+IF(Ghosts!$B$35,IF(Param!$M$21,-1-POWER(0.3,Param!$M$21)/(IF(Param!$M$21&lt;20,LightShader!CR110,OFFSET(LightShader!CR110,Param!$M$21-20,0)
)+POWER(0.3,Param!$M$21)),-2),0))</f>
        <v>4.6586421742467268</v>
      </c>
      <c r="CS19" s="53">
        <f ca="1">IF(ScreenHeight!$B20&lt;OFFSET(Radar!$AC$3,COLUMN(),0),
    Param!$B$38/ScreenHeight!$B20,
    (Param!$B$37+1/(1-OFFSET(Radar!$AD$3,COLUMN(),0)*ScreenHeight!$C20)/Param!$B$39)/OFFSET(Radar!$AC$3,COLUMN(),0)
)*DistanceShader!CS19*LightShader!CS19*(IF(OFFSET(Ghosts!$S$41,COLUMN(),0)&lt;ScreenHeight!$E20,
   1,
   (SQRT(OFFSET(Ghosts!$T$41,COLUMN(),0)-OFFSET(Ghosts!$R$41,COLUMN(),0)*ScreenHeight!$D20)-1))+IF(Ghosts!$B$35,IF(Param!$M$21,-1-POWER(0.3,Param!$M$21)/(IF(Param!$M$21&lt;20,LightShader!CS110,OFFSET(LightShader!CS110,Param!$M$21-20,0)
)+POWER(0.3,Param!$M$21)),-2),0))</f>
        <v>4.639522229942691</v>
      </c>
      <c r="CT19" s="53">
        <f ca="1">IF(ScreenHeight!$B20&lt;OFFSET(Radar!$AC$3,COLUMN(),0),
    Param!$B$38/ScreenHeight!$B20,
    (Param!$B$37+1/(1-OFFSET(Radar!$AD$3,COLUMN(),0)*ScreenHeight!$C20)/Param!$B$39)/OFFSET(Radar!$AC$3,COLUMN(),0)
)*DistanceShader!CT19*LightShader!CT19*(IF(OFFSET(Ghosts!$S$41,COLUMN(),0)&lt;ScreenHeight!$E20,
   1,
   (SQRT(OFFSET(Ghosts!$T$41,COLUMN(),0)-OFFSET(Ghosts!$R$41,COLUMN(),0)*ScreenHeight!$D20)-1))+IF(Ghosts!$B$35,IF(Param!$M$21,-1-POWER(0.3,Param!$M$21)/(IF(Param!$M$21&lt;20,LightShader!CT110,OFFSET(LightShader!CT110,Param!$M$21-20,0)
)+POWER(0.3,Param!$M$21)),-2),0))</f>
        <v>4.6131269439822562</v>
      </c>
      <c r="CU19" s="53">
        <f ca="1">IF(ScreenHeight!$B20&lt;OFFSET(Radar!$AC$3,COLUMN(),0),
    Param!$B$38/ScreenHeight!$B20,
    (Param!$B$37+1/(1-OFFSET(Radar!$AD$3,COLUMN(),0)*ScreenHeight!$C20)/Param!$B$39)/OFFSET(Radar!$AC$3,COLUMN(),0)
)*DistanceShader!CU19*LightShader!CU19*(IF(OFFSET(Ghosts!$S$41,COLUMN(),0)&lt;ScreenHeight!$E20,
   1,
   (SQRT(OFFSET(Ghosts!$T$41,COLUMN(),0)-OFFSET(Ghosts!$R$41,COLUMN(),0)*ScreenHeight!$D20)-1))+IF(Ghosts!$B$35,IF(Param!$M$21,-1-POWER(0.3,Param!$M$21)/(IF(Param!$M$21&lt;20,LightShader!CU110,OFFSET(LightShader!CU110,Param!$M$21-20,0)
)+POWER(0.3,Param!$M$21)),-2),0))</f>
        <v>4.5798117551465953</v>
      </c>
      <c r="CV19" s="53">
        <f ca="1">IF(ScreenHeight!$B20&lt;OFFSET(Radar!$AC$3,COLUMN(),0),
    Param!$B$38/ScreenHeight!$B20,
    (Param!$B$37+1/(1-OFFSET(Radar!$AD$3,COLUMN(),0)*ScreenHeight!$C20)/Param!$B$39)/OFFSET(Radar!$AC$3,COLUMN(),0)
)*DistanceShader!CV19*LightShader!CV19*(IF(OFFSET(Ghosts!$S$41,COLUMN(),0)&lt;ScreenHeight!$E20,
   1,
   (SQRT(OFFSET(Ghosts!$T$41,COLUMN(),0)-OFFSET(Ghosts!$R$41,COLUMN(),0)*ScreenHeight!$D20)-1))+IF(Ghosts!$B$35,IF(Param!$M$21,-1-POWER(0.3,Param!$M$21)/(IF(Param!$M$21&lt;20,LightShader!CV110,OFFSET(LightShader!CV110,Param!$M$21-20,0)
)+POWER(0.3,Param!$M$21)),-2),0))</f>
        <v>4.540010522713489</v>
      </c>
      <c r="CW19" s="53">
        <f ca="1">IF(ScreenHeight!$B20&lt;OFFSET(Radar!$AC$3,COLUMN(),0),
    Param!$B$38/ScreenHeight!$B20,
    (Param!$B$37+1/(1-OFFSET(Radar!$AD$3,COLUMN(),0)*ScreenHeight!$C20)/Param!$B$39)/OFFSET(Radar!$AC$3,COLUMN(),0)
)*DistanceShader!CW19*LightShader!CW19*(IF(OFFSET(Ghosts!$S$41,COLUMN(),0)&lt;ScreenHeight!$E20,
   1,
   (SQRT(OFFSET(Ghosts!$T$41,COLUMN(),0)-OFFSET(Ghosts!$R$41,COLUMN(),0)*ScreenHeight!$D20)-1))+IF(Ghosts!$B$35,IF(Param!$M$21,-1-POWER(0.3,Param!$M$21)/(IF(Param!$M$21&lt;20,LightShader!CW110,OFFSET(LightShader!CW110,Param!$M$21-20,0)
)+POWER(0.3,Param!$M$21)),-2),0))</f>
        <v>4.4942204987517478</v>
      </c>
      <c r="CX19" s="53">
        <f ca="1">IF(ScreenHeight!$B20&lt;OFFSET(Radar!$AC$3,COLUMN(),0),
    Param!$B$38/ScreenHeight!$B20,
    (Param!$B$37+1/(1-OFFSET(Radar!$AD$3,COLUMN(),0)*ScreenHeight!$C20)/Param!$B$39)/OFFSET(Radar!$AC$3,COLUMN(),0)
)*DistanceShader!CX19*LightShader!CX19*(IF(OFFSET(Ghosts!$S$41,COLUMN(),0)&lt;ScreenHeight!$E20,
   1,
   (SQRT(OFFSET(Ghosts!$T$41,COLUMN(),0)-OFFSET(Ghosts!$R$41,COLUMN(),0)*ScreenHeight!$D20)-1))+IF(Ghosts!$B$35,IF(Param!$M$21,-1-POWER(0.3,Param!$M$21)/(IF(Param!$M$21&lt;20,LightShader!CX110,OFFSET(LightShader!CX110,Param!$M$21-20,0)
)+POWER(0.3,Param!$M$21)),-2),0))</f>
        <v>4.4429862017401698</v>
      </c>
      <c r="CY19" s="53">
        <f ca="1">IF(ScreenHeight!$B20&lt;OFFSET(Radar!$AC$3,COLUMN(),0),
    Param!$B$38/ScreenHeight!$B20,
    (Param!$B$37+1/(1-OFFSET(Radar!$AD$3,COLUMN(),0)*ScreenHeight!$C20)/Param!$B$39)/OFFSET(Radar!$AC$3,COLUMN(),0)
)*DistanceShader!CY19*LightShader!CY19*(IF(OFFSET(Ghosts!$S$41,COLUMN(),0)&lt;ScreenHeight!$E20,
   1,
   (SQRT(OFFSET(Ghosts!$T$41,COLUMN(),0)-OFFSET(Ghosts!$R$41,COLUMN(),0)*ScreenHeight!$D20)-1))+IF(Ghosts!$B$35,IF(Param!$M$21,-1-POWER(0.3,Param!$M$21)/(IF(Param!$M$21&lt;20,LightShader!CY110,OFFSET(LightShader!CY110,Param!$M$21-20,0)
)+POWER(0.3,Param!$M$21)),-2),0))</f>
        <v>4.3868831288022925</v>
      </c>
      <c r="CZ19" s="53">
        <f ca="1">IF(ScreenHeight!$B20&lt;OFFSET(Radar!$AC$3,COLUMN(),0),
    Param!$B$38/ScreenHeight!$B20,
    (Param!$B$37+1/(1-OFFSET(Radar!$AD$3,COLUMN(),0)*ScreenHeight!$C20)/Param!$B$39)/OFFSET(Radar!$AC$3,COLUMN(),0)
)*DistanceShader!CZ19*LightShader!CZ19*(IF(OFFSET(Ghosts!$S$41,COLUMN(),0)&lt;ScreenHeight!$E20,
   1,
   (SQRT(OFFSET(Ghosts!$T$41,COLUMN(),0)-OFFSET(Ghosts!$R$41,COLUMN(),0)*ScreenHeight!$D20)-1))+IF(Ghosts!$B$35,IF(Param!$M$21,-1-POWER(0.3,Param!$M$21)/(IF(Param!$M$21&lt;20,LightShader!CZ110,OFFSET(LightShader!CZ110,Param!$M$21-20,0)
)+POWER(0.3,Param!$M$21)),-2),0))</f>
        <v>4.3265021377828461</v>
      </c>
      <c r="DA19" s="53">
        <f ca="1">IF(ScreenHeight!$B20&lt;OFFSET(Radar!$AC$3,COLUMN(),0),
    Param!$B$38/ScreenHeight!$B20,
    (Param!$B$37+1/(1-OFFSET(Radar!$AD$3,COLUMN(),0)*ScreenHeight!$C20)/Param!$B$39)/OFFSET(Radar!$AC$3,COLUMN(),0)
)*DistanceShader!DA19*LightShader!DA19*(IF(OFFSET(Ghosts!$S$41,COLUMN(),0)&lt;ScreenHeight!$E20,
   1,
   (SQRT(OFFSET(Ghosts!$T$41,COLUMN(),0)-OFFSET(Ghosts!$R$41,COLUMN(),0)*ScreenHeight!$D20)-1))+IF(Ghosts!$B$35,IF(Param!$M$21,-1-POWER(0.3,Param!$M$21)/(IF(Param!$M$21&lt;20,LightShader!DA110,OFFSET(LightShader!DA110,Param!$M$21-20,0)
)+POWER(0.3,Param!$M$21)),-2),0))</f>
        <v>4.2624351684203212</v>
      </c>
      <c r="DB19" s="53">
        <f ca="1">IF(ScreenHeight!$B20&lt;OFFSET(Radar!$AC$3,COLUMN(),0),
    Param!$B$38/ScreenHeight!$B20,
    (Param!$B$37+1/(1-OFFSET(Radar!$AD$3,COLUMN(),0)*ScreenHeight!$C20)/Param!$B$39)/OFFSET(Radar!$AC$3,COLUMN(),0)
)*DistanceShader!DB19*LightShader!DB19*(IF(OFFSET(Ghosts!$S$41,COLUMN(),0)&lt;ScreenHeight!$E20,
   1,
   (SQRT(OFFSET(Ghosts!$T$41,COLUMN(),0)-OFFSET(Ghosts!$R$41,COLUMN(),0)*ScreenHeight!$D20)-1))+IF(Ghosts!$B$35,IF(Param!$M$21,-1-POWER(0.3,Param!$M$21)/(IF(Param!$M$21&lt;20,LightShader!DB110,OFFSET(LightShader!DB110,Param!$M$21-20,0)
)+POWER(0.3,Param!$M$21)),-2),0))</f>
        <v>4.1952627808897471</v>
      </c>
      <c r="DC19" s="53">
        <f ca="1">IF(ScreenHeight!$B20&lt;OFFSET(Radar!$AC$3,COLUMN(),0),
    Param!$B$38/ScreenHeight!$B20,
    (Param!$B$37+1/(1-OFFSET(Radar!$AD$3,COLUMN(),0)*ScreenHeight!$C20)/Param!$B$39)/OFFSET(Radar!$AC$3,COLUMN(),0)
)*DistanceShader!DC19*LightShader!DC19*(IF(OFFSET(Ghosts!$S$41,COLUMN(),0)&lt;ScreenHeight!$E20,
   1,
   (SQRT(OFFSET(Ghosts!$T$41,COLUMN(),0)-OFFSET(Ghosts!$R$41,COLUMN(),0)*ScreenHeight!$D20)-1))+IF(Ghosts!$B$35,IF(Param!$M$21,-1-POWER(0.3,Param!$M$21)/(IF(Param!$M$21&lt;20,LightShader!DC110,OFFSET(LightShader!DC110,Param!$M$21-20,0)
)+POWER(0.3,Param!$M$21)),-2),0))</f>
        <v>4.1255437952054912</v>
      </c>
      <c r="DD19" s="53">
        <f ca="1">IF(ScreenHeight!$B20&lt;OFFSET(Radar!$AC$3,COLUMN(),0),
    Param!$B$38/ScreenHeight!$B20,
    (Param!$B$37+1/(1-OFFSET(Radar!$AD$3,COLUMN(),0)*ScreenHeight!$C20)/Param!$B$39)/OFFSET(Radar!$AC$3,COLUMN(),0)
)*DistanceShader!DD19*LightShader!DD19*(IF(OFFSET(Ghosts!$S$41,COLUMN(),0)&lt;ScreenHeight!$E20,
   1,
   (SQRT(OFFSET(Ghosts!$T$41,COLUMN(),0)-OFFSET(Ghosts!$R$41,COLUMN(),0)*ScreenHeight!$D20)-1))+IF(Ghosts!$B$35,IF(Param!$M$21,-1-POWER(0.3,Param!$M$21)/(IF(Param!$M$21&lt;20,LightShader!DD110,OFFSET(LightShader!DD110,Param!$M$21-20,0)
)+POWER(0.3,Param!$M$21)),-2),0))</f>
        <v>4.0538071365383237</v>
      </c>
      <c r="DE19" s="53">
        <f ca="1">IF(ScreenHeight!$B20&lt;OFFSET(Radar!$AC$3,COLUMN(),0),
    Param!$B$38/ScreenHeight!$B20,
    (Param!$B$37+1/(1-OFFSET(Radar!$AD$3,COLUMN(),0)*ScreenHeight!$C20)/Param!$B$39)/OFFSET(Radar!$AC$3,COLUMN(),0)
)*DistanceShader!DE19*LightShader!DE19*(IF(OFFSET(Ghosts!$S$41,COLUMN(),0)&lt;ScreenHeight!$E20,
   1,
   (SQRT(OFFSET(Ghosts!$T$41,COLUMN(),0)-OFFSET(Ghosts!$R$41,COLUMN(),0)*ScreenHeight!$D20)-1))+IF(Ghosts!$B$35,IF(Param!$M$21,-1-POWER(0.3,Param!$M$21)/(IF(Param!$M$21&lt;20,LightShader!DE110,OFFSET(LightShader!DE110,Param!$M$21-20,0)
)+POWER(0.3,Param!$M$21)),-2),0))</f>
        <v>3.9805458428633851</v>
      </c>
      <c r="DF19" s="53">
        <f ca="1">IF(ScreenHeight!$B20&lt;OFFSET(Radar!$AC$3,COLUMN(),0),
    Param!$B$38/ScreenHeight!$B20,
    (Param!$B$37+1/(1-OFFSET(Radar!$AD$3,COLUMN(),0)*ScreenHeight!$C20)/Param!$B$39)/OFFSET(Radar!$AC$3,COLUMN(),0)
)*DistanceShader!DF19*LightShader!DF19*(IF(OFFSET(Ghosts!$S$41,COLUMN(),0)&lt;ScreenHeight!$E20,
   1,
   (SQRT(OFFSET(Ghosts!$T$41,COLUMN(),0)-OFFSET(Ghosts!$R$41,COLUMN(),0)*ScreenHeight!$D20)-1))+IF(Ghosts!$B$35,IF(Param!$M$21,-1-POWER(0.3,Param!$M$21)/(IF(Param!$M$21&lt;20,LightShader!DF110,OFFSET(LightShader!DF110,Param!$M$21-20,0)
)+POWER(0.3,Param!$M$21)),-2),0))</f>
        <v>3.9062130791638379</v>
      </c>
      <c r="DG19" s="53">
        <f ca="1">IF(ScreenHeight!$B20&lt;OFFSET(Radar!$AC$3,COLUMN(),0),
    Param!$B$38/ScreenHeight!$B20,
    (Param!$B$37+1/(1-OFFSET(Radar!$AD$3,COLUMN(),0)*ScreenHeight!$C20)/Param!$B$39)/OFFSET(Radar!$AC$3,COLUMN(),0)
)*DistanceShader!DG19*LightShader!DG19*(IF(OFFSET(Ghosts!$S$41,COLUMN(),0)&lt;ScreenHeight!$E20,
   1,
   (SQRT(OFFSET(Ghosts!$T$41,COLUMN(),0)-OFFSET(Ghosts!$R$41,COLUMN(),0)*ScreenHeight!$D20)-1))+IF(Ghosts!$B$35,IF(Param!$M$21,-1-POWER(0.3,Param!$M$21)/(IF(Param!$M$21&lt;20,LightShader!DG110,OFFSET(LightShader!DG110,Param!$M$21-20,0)
)+POWER(0.3,Param!$M$21)),-2),0))</f>
        <v>3.8312199275253191</v>
      </c>
      <c r="DH19" s="53">
        <f ca="1">IF(ScreenHeight!$B20&lt;OFFSET(Radar!$AC$3,COLUMN(),0),
    Param!$B$38/ScreenHeight!$B20,
    (Param!$B$37+1/(1-OFFSET(Radar!$AD$3,COLUMN(),0)*ScreenHeight!$C20)/Param!$B$39)/OFFSET(Radar!$AC$3,COLUMN(),0)
)*DistanceShader!DH19*LightShader!DH19*(IF(OFFSET(Ghosts!$S$41,COLUMN(),0)&lt;ScreenHeight!$E20,
   1,
   (SQRT(OFFSET(Ghosts!$T$41,COLUMN(),0)-OFFSET(Ghosts!$R$41,COLUMN(),0)*ScreenHeight!$D20)-1))+IF(Ghosts!$B$35,IF(Param!$M$21,-1-POWER(0.3,Param!$M$21)/(IF(Param!$M$21&lt;20,LightShader!DH110,OFFSET(LightShader!DH110,Param!$M$21-20,0)
)+POWER(0.3,Param!$M$21)),-2),0))</f>
        <v>3.7559346815223651</v>
      </c>
      <c r="DI19" s="53">
        <f ca="1">IF(ScreenHeight!$B20&lt;OFFSET(Radar!$AC$3,COLUMN(),0),
    Param!$B$38/ScreenHeight!$B20,
    (Param!$B$37+1/(1-OFFSET(Radar!$AD$3,COLUMN(),0)*ScreenHeight!$C20)/Param!$B$39)/OFFSET(Radar!$AC$3,COLUMN(),0)
)*DistanceShader!DI19*LightShader!DI19*(IF(OFFSET(Ghosts!$S$41,COLUMN(),0)&lt;ScreenHeight!$E20,
   1,
   (SQRT(OFFSET(Ghosts!$T$41,COLUMN(),0)-OFFSET(Ghosts!$R$41,COLUMN(),0)*ScreenHeight!$D20)-1))+IF(Ghosts!$B$35,IF(Param!$M$21,-1-POWER(0.3,Param!$M$21)/(IF(Param!$M$21&lt;20,LightShader!DI110,OFFSET(LightShader!DI110,Param!$M$21-20,0)
)+POWER(0.3,Param!$M$21)),-2),0))</f>
        <v>3.6806833604699767</v>
      </c>
      <c r="DJ19" s="53">
        <f ca="1">IF(ScreenHeight!$B20&lt;OFFSET(Radar!$AC$3,COLUMN(),0),
    Param!$B$38/ScreenHeight!$B20,
    (Param!$B$37+1/(1-OFFSET(Radar!$AD$3,COLUMN(),0)*ScreenHeight!$C20)/Param!$B$39)/OFFSET(Radar!$AC$3,COLUMN(),0)
)*DistanceShader!DJ19*LightShader!DJ19*(IF(OFFSET(Ghosts!$S$41,COLUMN(),0)&lt;ScreenHeight!$E20,
   1,
   (SQRT(OFFSET(Ghosts!$T$41,COLUMN(),0)-OFFSET(Ghosts!$R$41,COLUMN(),0)*ScreenHeight!$D20)-1))+IF(Ghosts!$B$35,IF(Param!$M$21,-1-POWER(0.3,Param!$M$21)/(IF(Param!$M$21&lt;20,LightShader!DJ110,OFFSET(LightShader!DJ110,Param!$M$21-20,0)
)+POWER(0.3,Param!$M$21)),-2),0))</f>
        <v>3.6057511675284166</v>
      </c>
      <c r="DK19" s="53">
        <f ca="1">IF(ScreenHeight!$B20&lt;OFFSET(Radar!$AC$3,COLUMN(),0),
    Param!$B$38/ScreenHeight!$B20,
    (Param!$B$37+1/(1-OFFSET(Radar!$AD$3,COLUMN(),0)*ScreenHeight!$C20)/Param!$B$39)/OFFSET(Radar!$AC$3,COLUMN(),0)
)*DistanceShader!DK19*LightShader!DK19*(IF(OFFSET(Ghosts!$S$41,COLUMN(),0)&lt;ScreenHeight!$E20,
   1,
   (SQRT(OFFSET(Ghosts!$T$41,COLUMN(),0)-OFFSET(Ghosts!$R$41,COLUMN(),0)*ScreenHeight!$D20)-1))+IF(Ghosts!$B$35,IF(Param!$M$21,-1-POWER(0.3,Param!$M$21)/(IF(Param!$M$21&lt;20,LightShader!DK110,OFFSET(LightShader!DK110,Param!$M$21-20,0)
)+POWER(0.3,Param!$M$21)),-2),0))</f>
        <v>3.5313846385479013</v>
      </c>
      <c r="DL19" s="53">
        <f ca="1">IF(ScreenHeight!$B20&lt;OFFSET(Radar!$AC$3,COLUMN(),0),
    Param!$B$38/ScreenHeight!$B20,
    (Param!$B$37+1/(1-OFFSET(Radar!$AD$3,COLUMN(),0)*ScreenHeight!$C20)/Param!$B$39)/OFFSET(Radar!$AC$3,COLUMN(),0)
)*DistanceShader!DL19*LightShader!DL19*(IF(OFFSET(Ghosts!$S$41,COLUMN(),0)&lt;ScreenHeight!$E20,
   1,
   (SQRT(OFFSET(Ghosts!$T$41,COLUMN(),0)-OFFSET(Ghosts!$R$41,COLUMN(),0)*ScreenHeight!$D20)-1))+IF(Ghosts!$B$35,IF(Param!$M$21,-1-POWER(0.3,Param!$M$21)/(IF(Param!$M$21&lt;20,LightShader!DL110,OFFSET(LightShader!DL110,Param!$M$21-20,0)
)+POWER(0.3,Param!$M$21)),-2),0))</f>
        <v>3.4577942599764033</v>
      </c>
      <c r="DM19" s="53">
        <f ca="1">IF(ScreenHeight!$B20&lt;OFFSET(Radar!$AC$3,COLUMN(),0),
    Param!$B$38/ScreenHeight!$B20,
    (Param!$B$37+1/(1-OFFSET(Radar!$AD$3,COLUMN(),0)*ScreenHeight!$C20)/Param!$B$39)/OFFSET(Radar!$AC$3,COLUMN(),0)
)*DistanceShader!DM19*LightShader!DM19*(IF(OFFSET(Ghosts!$S$41,COLUMN(),0)&lt;ScreenHeight!$E20,
   1,
   (SQRT(OFFSET(Ghosts!$T$41,COLUMN(),0)-OFFSET(Ghosts!$R$41,COLUMN(),0)*ScreenHeight!$D20)-1))+IF(Ghosts!$B$35,IF(Param!$M$21,-1-POWER(0.3,Param!$M$21)/(IF(Param!$M$21&lt;20,LightShader!DM110,OFFSET(LightShader!DM110,Param!$M$21-20,0)
)+POWER(0.3,Param!$M$21)),-2),0))</f>
        <v>3.3851573693465657</v>
      </c>
      <c r="DN19" s="53">
        <f ca="1">IF(ScreenHeight!$B20&lt;OFFSET(Radar!$AC$3,COLUMN(),0),
    Param!$B$38/ScreenHeight!$B20,
    (Param!$B$37+1/(1-OFFSET(Radar!$AD$3,COLUMN(),0)*ScreenHeight!$C20)/Param!$B$39)/OFFSET(Radar!$AC$3,COLUMN(),0)
)*DistanceShader!DN19*LightShader!DN19*(IF(OFFSET(Ghosts!$S$41,COLUMN(),0)&lt;ScreenHeight!$E20,
   1,
   (SQRT(OFFSET(Ghosts!$T$41,COLUMN(),0)-OFFSET(Ghosts!$R$41,COLUMN(),0)*ScreenHeight!$D20)-1))+IF(Ghosts!$B$35,IF(Param!$M$21,-1-POWER(0.3,Param!$M$21)/(IF(Param!$M$21&lt;20,LightShader!DN110,OFFSET(LightShader!DN110,Param!$M$21-20,0)
)+POWER(0.3,Param!$M$21)),-2),0))</f>
        <v>3.3136211872715307</v>
      </c>
      <c r="DO19" s="53">
        <f ca="1">IF(ScreenHeight!$B20&lt;OFFSET(Radar!$AC$3,COLUMN(),0),
    Param!$B$38/ScreenHeight!$B20,
    (Param!$B$37+1/(1-OFFSET(Radar!$AD$3,COLUMN(),0)*ScreenHeight!$C20)/Param!$B$39)/OFFSET(Radar!$AC$3,COLUMN(),0)
)*DistanceShader!DO19*LightShader!DO19*(IF(OFFSET(Ghosts!$S$41,COLUMN(),0)&lt;ScreenHeight!$E20,
   1,
   (SQRT(OFFSET(Ghosts!$T$41,COLUMN(),0)-OFFSET(Ghosts!$R$41,COLUMN(),0)*ScreenHeight!$D20)-1))+IF(Ghosts!$B$35,IF(Param!$M$21,-1-POWER(0.3,Param!$M$21)/(IF(Param!$M$21&lt;20,LightShader!DO110,OFFSET(LightShader!DO110,Param!$M$21-20,0)
)+POWER(0.3,Param!$M$21)),-2),0))</f>
        <v>3.2433058631295775</v>
      </c>
      <c r="DP19" s="53">
        <f ca="1">IF(ScreenHeight!$B20&lt;OFFSET(Radar!$AC$3,COLUMN(),0),
    Param!$B$38/ScreenHeight!$B20,
    (Param!$B$37+1/(1-OFFSET(Radar!$AD$3,COLUMN(),0)*ScreenHeight!$C20)/Param!$B$39)/OFFSET(Radar!$AC$3,COLUMN(),0)
)*DistanceShader!DP19*LightShader!DP19*(IF(OFFSET(Ghosts!$S$41,COLUMN(),0)&lt;ScreenHeight!$E20,
   1,
   (SQRT(OFFSET(Ghosts!$T$41,COLUMN(),0)-OFFSET(Ghosts!$R$41,COLUMN(),0)*ScreenHeight!$D20)-1))+IF(Ghosts!$B$35,IF(Param!$M$21,-1-POWER(0.3,Param!$M$21)/(IF(Param!$M$21&lt;20,LightShader!DP110,OFFSET(LightShader!DP110,Param!$M$21-20,0)
)+POWER(0.3,Param!$M$21)),-2),0))</f>
        <v>3.1743074462844887</v>
      </c>
      <c r="DQ19" s="53">
        <f ca="1">IF(ScreenHeight!$B20&lt;OFFSET(Radar!$AC$3,COLUMN(),0),
    Param!$B$38/ScreenHeight!$B20,
    (Param!$B$37+1/(1-OFFSET(Radar!$AD$3,COLUMN(),0)*ScreenHeight!$C20)/Param!$B$39)/OFFSET(Radar!$AC$3,COLUMN(),0)
)*DistanceShader!DQ19*LightShader!DQ19*(IF(OFFSET(Ghosts!$S$41,COLUMN(),0)&lt;ScreenHeight!$E20,
   1,
   (SQRT(OFFSET(Ghosts!$T$41,COLUMN(),0)-OFFSET(Ghosts!$R$41,COLUMN(),0)*ScreenHeight!$D20)-1))+IF(Ghosts!$B$35,IF(Param!$M$21,-1-POWER(0.3,Param!$M$21)/(IF(Param!$M$21&lt;20,LightShader!DQ110,OFFSET(LightShader!DQ110,Param!$M$21-20,0)
)+POWER(0.3,Param!$M$21)),-2),0))</f>
        <v>3.1067007200976513</v>
      </c>
      <c r="DR19" s="53">
        <f ca="1">IF(ScreenHeight!$B20&lt;OFFSET(Radar!$AC$3,COLUMN(),0),
    Param!$B$38/ScreenHeight!$B20,
    (Param!$B$37+1/(1-OFFSET(Radar!$AD$3,COLUMN(),0)*ScreenHeight!$C20)/Param!$B$39)/OFFSET(Radar!$AC$3,COLUMN(),0)
)*DistanceShader!DR19*LightShader!DR19*(IF(OFFSET(Ghosts!$S$41,COLUMN(),0)&lt;ScreenHeight!$E20,
   1,
   (SQRT(OFFSET(Ghosts!$T$41,COLUMN(),0)-OFFSET(Ghosts!$R$41,COLUMN(),0)*ScreenHeight!$D20)-1))+IF(Ghosts!$B$35,IF(Param!$M$21,-1-POWER(0.3,Param!$M$21)/(IF(Param!$M$21&lt;20,LightShader!DR110,OFFSET(LightShader!DR110,Param!$M$21-20,0)
)+POWER(0.3,Param!$M$21)),-2),0))</f>
        <v>3.0405418569980394</v>
      </c>
      <c r="DS19" s="53">
        <f ca="1">IF(ScreenHeight!$B20&lt;OFFSET(Radar!$AC$3,COLUMN(),0),
    Param!$B$38/ScreenHeight!$B20,
    (Param!$B$37+1/(1-OFFSET(Radar!$AD$3,COLUMN(),0)*ScreenHeight!$C20)/Param!$B$39)/OFFSET(Radar!$AC$3,COLUMN(),0)
)*DistanceShader!DS19*LightShader!DS19*(IF(OFFSET(Ghosts!$S$41,COLUMN(),0)&lt;ScreenHeight!$E20,
   1,
   (SQRT(OFFSET(Ghosts!$T$41,COLUMN(),0)-OFFSET(Ghosts!$R$41,COLUMN(),0)*ScreenHeight!$D20)-1))+IF(Ghosts!$B$35,IF(Param!$M$21,-1-POWER(0.3,Param!$M$21)/(IF(Param!$M$21&lt;20,LightShader!DS110,OFFSET(LightShader!DS110,Param!$M$21-20,0)
)+POWER(0.3,Param!$M$21)),-2),0))</f>
        <v>2.9758708696971747</v>
      </c>
      <c r="DT19" s="53">
        <f ca="1">IF(ScreenHeight!$B20&lt;OFFSET(Radar!$AC$3,COLUMN(),0),
    Param!$B$38/ScreenHeight!$B20,
    (Param!$B$37+1/(1-OFFSET(Radar!$AD$3,COLUMN(),0)*ScreenHeight!$C20)/Param!$B$39)/OFFSET(Radar!$AC$3,COLUMN(),0)
)*DistanceShader!DT19*LightShader!DT19*(IF(OFFSET(Ghosts!$S$41,COLUMN(),0)&lt;ScreenHeight!$E20,
   1,
   (SQRT(OFFSET(Ghosts!$T$41,COLUMN(),0)-OFFSET(Ghosts!$R$41,COLUMN(),0)*ScreenHeight!$D20)-1))+IF(Ghosts!$B$35,IF(Param!$M$21,-1-POWER(0.3,Param!$M$21)/(IF(Param!$M$21&lt;20,LightShader!DT110,OFFSET(LightShader!DT110,Param!$M$21-20,0)
)+POWER(0.3,Param!$M$21)),-2),0))</f>
        <v>2.9127138466836056</v>
      </c>
      <c r="DU19" s="53">
        <f ca="1">IF(ScreenHeight!$B20&lt;OFFSET(Radar!$AC$3,COLUMN(),0),
    Param!$B$38/ScreenHeight!$B20,
    (Param!$B$37+1/(1-OFFSET(Radar!$AD$3,COLUMN(),0)*ScreenHeight!$C20)/Param!$B$39)/OFFSET(Radar!$AC$3,COLUMN(),0)
)*DistanceShader!DU19*LightShader!DU19*(IF(OFFSET(Ghosts!$S$41,COLUMN(),0)&lt;ScreenHeight!$E20,
   1,
   (SQRT(OFFSET(Ghosts!$T$41,COLUMN(),0)-OFFSET(Ghosts!$R$41,COLUMN(),0)*ScreenHeight!$D20)-1))+IF(Ghosts!$B$35,IF(Param!$M$21,-1-POWER(0.3,Param!$M$21)/(IF(Param!$M$21&lt;20,LightShader!DU110,OFFSET(LightShader!DU110,Param!$M$21-20,0)
)+POWER(0.3,Param!$M$21)),-2),0))</f>
        <v>2.8510849699194782</v>
      </c>
      <c r="DV19" s="53">
        <f ca="1">IF(ScreenHeight!$B20&lt;OFFSET(Radar!$AC$3,COLUMN(),0),
    Param!$B$38/ScreenHeight!$B20,
    (Param!$B$37+1/(1-OFFSET(Radar!$AD$3,COLUMN(),0)*ScreenHeight!$C20)/Param!$B$39)/OFFSET(Radar!$AC$3,COLUMN(),0)
)*DistanceShader!DV19*LightShader!DV19*(IF(OFFSET(Ghosts!$S$41,COLUMN(),0)&lt;ScreenHeight!$E20,
   1,
   (SQRT(OFFSET(Ghosts!$T$41,COLUMN(),0)-OFFSET(Ghosts!$R$41,COLUMN(),0)*ScreenHeight!$D20)-1))+IF(Ghosts!$B$35,IF(Param!$M$21,-1-POWER(0.3,Param!$M$21)/(IF(Param!$M$21&lt;20,LightShader!DV110,OFFSET(LightShader!DV110,Param!$M$21-20,0)
)+POWER(0.3,Param!$M$21)),-2),0))</f>
        <v>2.7909883197289438</v>
      </c>
      <c r="DW19" s="53">
        <f ca="1">IF(ScreenHeight!$B20&lt;OFFSET(Radar!$AC$3,COLUMN(),0),
    Param!$B$38/ScreenHeight!$B20,
    (Param!$B$37+1/(1-OFFSET(Radar!$AD$3,COLUMN(),0)*ScreenHeight!$C20)/Param!$B$39)/OFFSET(Radar!$AC$3,COLUMN(),0)
)*DistanceShader!DW19*LightShader!DW19*(IF(OFFSET(Ghosts!$S$41,COLUMN(),0)&lt;ScreenHeight!$E20,
   1,
   (SQRT(OFFSET(Ghosts!$T$41,COLUMN(),0)-OFFSET(Ghosts!$R$41,COLUMN(),0)*ScreenHeight!$D20)-1))+IF(Ghosts!$B$35,IF(Param!$M$21,-1-POWER(0.3,Param!$M$21)/(IF(Param!$M$21&lt;20,LightShader!DW110,OFFSET(LightShader!DW110,Param!$M$21-20,0)
)+POWER(0.3,Param!$M$21)),-2),0))</f>
        <v>2.7324194767300032</v>
      </c>
      <c r="DX19" s="53">
        <f ca="1">IF(ScreenHeight!$B20&lt;OFFSET(Radar!$AC$3,COLUMN(),0),
    Param!$B$38/ScreenHeight!$B20,
    (Param!$B$37+1/(1-OFFSET(Radar!$AD$3,COLUMN(),0)*ScreenHeight!$C20)/Param!$B$39)/OFFSET(Radar!$AC$3,COLUMN(),0)
)*DistanceShader!DX19*LightShader!DX19*(IF(OFFSET(Ghosts!$S$41,COLUMN(),0)&lt;ScreenHeight!$E20,
   1,
   (SQRT(OFFSET(Ghosts!$T$41,COLUMN(),0)-OFFSET(Ghosts!$R$41,COLUMN(),0)*ScreenHeight!$D20)-1))+IF(Ghosts!$B$35,IF(Param!$M$21,-1-POWER(0.3,Param!$M$21)/(IF(Param!$M$21&lt;20,LightShader!DX110,OFFSET(LightShader!DX110,Param!$M$21-20,0)
)+POWER(0.3,Param!$M$21)),-2),0))</f>
        <v>2.6753669337835642</v>
      </c>
      <c r="DY19" s="53">
        <f ca="1">IF(ScreenHeight!$B20&lt;OFFSET(Radar!$AC$3,COLUMN(),0),
    Param!$B$38/ScreenHeight!$B20,
    (Param!$B$37+1/(1-OFFSET(Radar!$AD$3,COLUMN(),0)*ScreenHeight!$C20)/Param!$B$39)/OFFSET(Radar!$AC$3,COLUMN(),0)
)*DistanceShader!DY19*LightShader!DY19*(IF(OFFSET(Ghosts!$S$41,COLUMN(),0)&lt;ScreenHeight!$E20,
   1,
   (SQRT(OFFSET(Ghosts!$T$41,COLUMN(),0)-OFFSET(Ghosts!$R$41,COLUMN(),0)*ScreenHeight!$D20)-1))+IF(Ghosts!$B$35,IF(Param!$M$21,-1-POWER(0.3,Param!$M$21)/(IF(Param!$M$21&lt;20,LightShader!DY110,OFFSET(LightShader!DY110,Param!$M$21-20,0)
)+POWER(0.3,Param!$M$21)),-2),0))</f>
        <v>2.6198133327191733</v>
      </c>
      <c r="DZ19" s="53">
        <f ca="1">IF(ScreenHeight!$B20&lt;OFFSET(Radar!$AC$3,COLUMN(),0),
    Param!$B$38/ScreenHeight!$B20,
    (Param!$B$37+1/(1-OFFSET(Radar!$AD$3,COLUMN(),0)*ScreenHeight!$C20)/Param!$B$39)/OFFSET(Radar!$AC$3,COLUMN(),0)
)*DistanceShader!DZ19*LightShader!DZ19*(IF(OFFSET(Ghosts!$S$41,COLUMN(),0)&lt;ScreenHeight!$E20,
   1,
   (SQRT(OFFSET(Ghosts!$T$41,COLUMN(),0)-OFFSET(Ghosts!$R$41,COLUMN(),0)*ScreenHeight!$D20)-1))+IF(Ghosts!$B$35,IF(Param!$M$21,-1-POWER(0.3,Param!$M$21)/(IF(Param!$M$21&lt;20,LightShader!DZ110,OFFSET(LightShader!DZ110,Param!$M$21-20,0)
)+POWER(0.3,Param!$M$21)),-2),0))</f>
        <v>2.5657365413837288</v>
      </c>
      <c r="EA19" s="53">
        <f ca="1">IF(ScreenHeight!$B20&lt;OFFSET(Radar!$AC$3,COLUMN(),0),
    Param!$B$38/ScreenHeight!$B20,
    (Param!$B$37+1/(1-OFFSET(Radar!$AD$3,COLUMN(),0)*ScreenHeight!$C20)/Param!$B$39)/OFFSET(Radar!$AC$3,COLUMN(),0)
)*DistanceShader!EA19*LightShader!EA19*(IF(OFFSET(Ghosts!$S$41,COLUMN(),0)&lt;ScreenHeight!$E20,
   1,
   (SQRT(OFFSET(Ghosts!$T$41,COLUMN(),0)-OFFSET(Ghosts!$R$41,COLUMN(),0)*ScreenHeight!$D20)-1))+IF(Ghosts!$B$35,IF(Param!$M$21,-1-POWER(0.3,Param!$M$21)/(IF(Param!$M$21&lt;20,LightShader!EA110,OFFSET(LightShader!EA110,Param!$M$21-20,0)
)+POWER(0.3,Param!$M$21)),-2),0))</f>
        <v>2.5131105866226937</v>
      </c>
      <c r="EB19" s="53">
        <f ca="1">IF(ScreenHeight!$B20&lt;OFFSET(Radar!$AC$3,COLUMN(),0),
    Param!$B$38/ScreenHeight!$B20,
    (Param!$B$37+1/(1-OFFSET(Radar!$AD$3,COLUMN(),0)*ScreenHeight!$C20)/Param!$B$39)/OFFSET(Radar!$AC$3,COLUMN(),0)
)*DistanceShader!EB19*LightShader!EB19*(IF(OFFSET(Ghosts!$S$41,COLUMN(),0)&lt;ScreenHeight!$E20,
   1,
   (SQRT(OFFSET(Ghosts!$T$41,COLUMN(),0)-OFFSET(Ghosts!$R$41,COLUMN(),0)*ScreenHeight!$D20)-1))+IF(Ghosts!$B$35,IF(Param!$M$21,-1-POWER(0.3,Param!$M$21)/(IF(Param!$M$21&lt;20,LightShader!EB110,OFFSET(LightShader!EB110,Param!$M$21-20,0)
)+POWER(0.3,Param!$M$21)),-2),0))</f>
        <v>2.4619064583617107</v>
      </c>
      <c r="EC19" s="53">
        <f ca="1">IF(ScreenHeight!$B20&lt;OFFSET(Radar!$AC$3,COLUMN(),0),
    Param!$B$38/ScreenHeight!$B20,
    (Param!$B$37+1/(1-OFFSET(Radar!$AD$3,COLUMN(),0)*ScreenHeight!$C20)/Param!$B$39)/OFFSET(Radar!$AC$3,COLUMN(),0)
)*DistanceShader!EC19*LightShader!EC19*(IF(OFFSET(Ghosts!$S$41,COLUMN(),0)&lt;ScreenHeight!$E20,
   1,
   (SQRT(OFFSET(Ghosts!$T$41,COLUMN(),0)-OFFSET(Ghosts!$R$41,COLUMN(),0)*ScreenHeight!$D20)-1))+IF(Ghosts!$B$35,IF(Param!$M$21,-1-POWER(0.3,Param!$M$21)/(IF(Param!$M$21&lt;20,LightShader!EC110,OFFSET(LightShader!EC110,Param!$M$21-20,0)
)+POWER(0.3,Param!$M$21)),-2),0))</f>
        <v>2.4120927991803121</v>
      </c>
      <c r="ED19" s="53">
        <f ca="1">IF(ScreenHeight!$B20&lt;OFFSET(Radar!$AC$3,COLUMN(),0),
    Param!$B$38/ScreenHeight!$B20,
    (Param!$B$37+1/(1-OFFSET(Radar!$AD$3,COLUMN(),0)*ScreenHeight!$C20)/Param!$B$39)/OFFSET(Radar!$AC$3,COLUMN(),0)
)*DistanceShader!ED19*LightShader!ED19*(IF(OFFSET(Ghosts!$S$41,COLUMN(),0)&lt;ScreenHeight!$E20,
   1,
   (SQRT(OFFSET(Ghosts!$T$41,COLUMN(),0)-OFFSET(Ghosts!$R$41,COLUMN(),0)*ScreenHeight!$D20)-1))+IF(Ghosts!$B$35,IF(Param!$M$21,-1-POWER(0.3,Param!$M$21)/(IF(Param!$M$21&lt;20,LightShader!ED110,OFFSET(LightShader!ED110,Param!$M$21-20,0)
)+POWER(0.3,Param!$M$21)),-2),0))</f>
        <v>2.3636364927880096</v>
      </c>
      <c r="EE19" s="53">
        <f ca="1">IF(ScreenHeight!$B20&lt;OFFSET(Radar!$AC$3,COLUMN(),0),
    Param!$B$38/ScreenHeight!$B20,
    (Param!$B$37+1/(1-OFFSET(Radar!$AD$3,COLUMN(),0)*ScreenHeight!$C20)/Param!$B$39)/OFFSET(Radar!$AC$3,COLUMN(),0)
)*DistanceShader!EE19*LightShader!EE19*(IF(OFFSET(Ghosts!$S$41,COLUMN(),0)&lt;ScreenHeight!$E20,
   1,
   (SQRT(OFFSET(Ghosts!$T$41,COLUMN(),0)-OFFSET(Ghosts!$R$41,COLUMN(),0)*ScreenHeight!$D20)-1))+IF(Ghosts!$B$35,IF(Param!$M$21,-1-POWER(0.3,Param!$M$21)/(IF(Param!$M$21&lt;20,LightShader!EE110,OFFSET(LightShader!EE110,Param!$M$21-20,0)
)+POWER(0.3,Param!$M$21)),-2),0))</f>
        <v>2.3165031637226634</v>
      </c>
      <c r="EF19" s="53">
        <f ca="1">IF(ScreenHeight!$B20&lt;OFFSET(Radar!$AC$3,COLUMN(),0),
    Param!$B$38/ScreenHeight!$B20,
    (Param!$B$37+1/(1-OFFSET(Radar!$AD$3,COLUMN(),0)*ScreenHeight!$C20)/Param!$B$39)/OFFSET(Radar!$AC$3,COLUMN(),0)
)*DistanceShader!EF19*LightShader!EF19*(IF(OFFSET(Ghosts!$S$41,COLUMN(),0)&lt;ScreenHeight!$E20,
   1,
   (SQRT(OFFSET(Ghosts!$T$41,COLUMN(),0)-OFFSET(Ghosts!$R$41,COLUMN(),0)*ScreenHeight!$D20)-1))+IF(Ghosts!$B$35,IF(Param!$M$21,-1-POWER(0.3,Param!$M$21)/(IF(Param!$M$21&lt;20,LightShader!EF110,OFFSET(LightShader!EF110,Param!$M$21-20,0)
)+POWER(0.3,Param!$M$21)),-2),0))</f>
        <v>2.2706575994612996</v>
      </c>
      <c r="EG19" s="53">
        <f ca="1">IF(ScreenHeight!$B20&lt;OFFSET(Radar!$AC$3,COLUMN(),0),
    Param!$B$38/ScreenHeight!$B20,
    (Param!$B$37+1/(1-OFFSET(Radar!$AD$3,COLUMN(),0)*ScreenHeight!$C20)/Param!$B$39)/OFFSET(Radar!$AC$3,COLUMN(),0)
)*DistanceShader!EG19*LightShader!EG19*(IF(OFFSET(Ghosts!$S$41,COLUMN(),0)&lt;ScreenHeight!$E20,
   1,
   (SQRT(OFFSET(Ghosts!$T$41,COLUMN(),0)-OFFSET(Ghosts!$R$41,COLUMN(),0)*ScreenHeight!$D20)-1))+IF(Ghosts!$B$35,IF(Param!$M$21,-1-POWER(0.3,Param!$M$21)/(IF(Param!$M$21&lt;20,LightShader!EG110,OFFSET(LightShader!EG110,Param!$M$21-20,0)
)+POWER(0.3,Param!$M$21)),-2),0))</f>
        <v>2.2260641050133767</v>
      </c>
      <c r="EH19" s="53">
        <f ca="1">IF(ScreenHeight!$B20&lt;OFFSET(Radar!$AC$3,COLUMN(),0),
    Param!$B$38/ScreenHeight!$B20,
    (Param!$B$37+1/(1-OFFSET(Radar!$AD$3,COLUMN(),0)*ScreenHeight!$C20)/Param!$B$39)/OFFSET(Radar!$AC$3,COLUMN(),0)
)*DistanceShader!EH19*LightShader!EH19*(IF(OFFSET(Ghosts!$S$41,COLUMN(),0)&lt;ScreenHeight!$E20,
   1,
   (SQRT(OFFSET(Ghosts!$T$41,COLUMN(),0)-OFFSET(Ghosts!$R$41,COLUMN(),0)*ScreenHeight!$D20)-1))+IF(Ghosts!$B$35,IF(Param!$M$21,-1-POWER(0.3,Param!$M$21)/(IF(Param!$M$21&lt;20,LightShader!EH110,OFFSET(LightShader!EH110,Param!$M$21-20,0)
)+POWER(0.3,Param!$M$21)),-2),0))</f>
        <v>2.1826867989888341</v>
      </c>
      <c r="EI19" s="53">
        <f ca="1">IF(ScreenHeight!$B20&lt;OFFSET(Radar!$AC$3,COLUMN(),0),
    Param!$B$38/ScreenHeight!$B20,
    (Param!$B$37+1/(1-OFFSET(Radar!$AD$3,COLUMN(),0)*ScreenHeight!$C20)/Param!$B$39)/OFFSET(Radar!$AC$3,COLUMN(),0)
)*DistanceShader!EI19*LightShader!EI19*(IF(OFFSET(Ghosts!$S$41,COLUMN(),0)&lt;ScreenHeight!$E20,
   1,
   (SQRT(OFFSET(Ghosts!$T$41,COLUMN(),0)-OFFSET(Ghosts!$R$41,COLUMN(),0)*ScreenHeight!$D20)-1))+IF(Ghosts!$B$35,IF(Param!$M$21,-1-POWER(0.3,Param!$M$21)/(IF(Param!$M$21&lt;20,LightShader!EI110,OFFSET(LightShader!EI110,Param!$M$21-20,0)
)+POWER(0.3,Param!$M$21)),-2),0))</f>
        <v>2.1404898591190151</v>
      </c>
      <c r="EJ19" s="53">
        <f ca="1">IF(ScreenHeight!$B20&lt;OFFSET(Radar!$AC$3,COLUMN(),0),
    Param!$B$38/ScreenHeight!$B20,
    (Param!$B$37+1/(1-OFFSET(Radar!$AD$3,COLUMN(),0)*ScreenHeight!$C20)/Param!$B$39)/OFFSET(Radar!$AC$3,COLUMN(),0)
)*DistanceShader!EJ19*LightShader!EJ19*(IF(OFFSET(Ghosts!$S$41,COLUMN(),0)&lt;ScreenHeight!$E20,
   1,
   (SQRT(OFFSET(Ghosts!$T$41,COLUMN(),0)-OFFSET(Ghosts!$R$41,COLUMN(),0)*ScreenHeight!$D20)-1))+IF(Ghosts!$B$35,IF(Param!$M$21,-1-POWER(0.3,Param!$M$21)/(IF(Param!$M$21&lt;20,LightShader!EJ110,OFFSET(LightShader!EJ110,Param!$M$21-20,0)
)+POWER(0.3,Param!$M$21)),-2),0))</f>
        <v>2.0994377242697748</v>
      </c>
      <c r="EK19" s="53">
        <f ca="1">IF(ScreenHeight!$B20&lt;OFFSET(Radar!$AC$3,COLUMN(),0),
    Param!$B$38/ScreenHeight!$B20,
    (Param!$B$37+1/(1-OFFSET(Radar!$AD$3,COLUMN(),0)*ScreenHeight!$C20)/Param!$B$39)/OFFSET(Radar!$AC$3,COLUMN(),0)
)*DistanceShader!EK19*LightShader!EK19*(IF(OFFSET(Ghosts!$S$41,COLUMN(),0)&lt;ScreenHeight!$E20,
   1,
   (SQRT(OFFSET(Ghosts!$T$41,COLUMN(),0)-OFFSET(Ghosts!$R$41,COLUMN(),0)*ScreenHeight!$D20)-1))+IF(Ghosts!$B$35,IF(Param!$M$21,-1-POWER(0.3,Param!$M$21)/(IF(Param!$M$21&lt;20,LightShader!EK110,OFFSET(LightShader!EK110,Param!$M$21-20,0)
)+POWER(0.3,Param!$M$21)),-2),0))</f>
        <v>2.0594952591283975</v>
      </c>
      <c r="EL19" s="53">
        <f ca="1">IF(ScreenHeight!$B20&lt;OFFSET(Radar!$AC$3,COLUMN(),0),
    Param!$B$38/ScreenHeight!$B20,
    (Param!$B$37+1/(1-OFFSET(Radar!$AD$3,COLUMN(),0)*ScreenHeight!$C20)/Param!$B$39)/OFFSET(Radar!$AC$3,COLUMN(),0)
)*DistanceShader!EL19*LightShader!EL19*(IF(OFFSET(Ghosts!$S$41,COLUMN(),0)&lt;ScreenHeight!$E20,
   1,
   (SQRT(OFFSET(Ghosts!$T$41,COLUMN(),0)-OFFSET(Ghosts!$R$41,COLUMN(),0)*ScreenHeight!$D20)-1))+IF(Ghosts!$B$35,IF(Param!$M$21,-1-POWER(0.3,Param!$M$21)/(IF(Param!$M$21&lt;20,LightShader!EL110,OFFSET(LightShader!EL110,Param!$M$21-20,0)
)+POWER(0.3,Param!$M$21)),-2),0))</f>
        <v>2.0206278869704715</v>
      </c>
      <c r="EM19" s="53">
        <f ca="1">IF(ScreenHeight!$B20&lt;OFFSET(Radar!$AC$3,COLUMN(),0),
    Param!$B$38/ScreenHeight!$B20,
    (Param!$B$37+1/(1-OFFSET(Radar!$AD$3,COLUMN(),0)*ScreenHeight!$C20)/Param!$B$39)/OFFSET(Radar!$AC$3,COLUMN(),0)
)*DistanceShader!EM19*LightShader!EM19*(IF(OFFSET(Ghosts!$S$41,COLUMN(),0)&lt;ScreenHeight!$E20,
   1,
   (SQRT(OFFSET(Ghosts!$T$41,COLUMN(),0)-OFFSET(Ghosts!$R$41,COLUMN(),0)*ScreenHeight!$D20)-1))+IF(Ghosts!$B$35,IF(Param!$M$21,-1-POWER(0.3,Param!$M$21)/(IF(Param!$M$21&lt;20,LightShader!EM110,OFFSET(LightShader!EM110,Param!$M$21-20,0)
)+POWER(0.3,Param!$M$21)),-2),0))</f>
        <v>1.9828016952175891</v>
      </c>
      <c r="EN19" s="53">
        <f ca="1">IF(ScreenHeight!$B20&lt;OFFSET(Radar!$AC$3,COLUMN(),0),
    Param!$B$38/ScreenHeight!$B20,
    (Param!$B$37+1/(1-OFFSET(Radar!$AD$3,COLUMN(),0)*ScreenHeight!$C20)/Param!$B$39)/OFFSET(Radar!$AC$3,COLUMN(),0)
)*DistanceShader!EN19*LightShader!EN19*(IF(OFFSET(Ghosts!$S$41,COLUMN(),0)&lt;ScreenHeight!$E20,
   1,
   (SQRT(OFFSET(Ghosts!$T$41,COLUMN(),0)-OFFSET(Ghosts!$R$41,COLUMN(),0)*ScreenHeight!$D20)-1))+IF(Ghosts!$B$35,IF(Param!$M$21,-1-POWER(0.3,Param!$M$21)/(IF(Param!$M$21&lt;20,LightShader!EN110,OFFSET(LightShader!EN110,Param!$M$21-20,0)
)+POWER(0.3,Param!$M$21)),-2),0))</f>
        <v>1.9459835178777469</v>
      </c>
      <c r="EO19" s="53">
        <f ca="1">IF(ScreenHeight!$B20&lt;OFFSET(Radar!$AC$3,COLUMN(),0),
    Param!$B$38/ScreenHeight!$B20,
    (Param!$B$37+1/(1-OFFSET(Radar!$AD$3,COLUMN(),0)*ScreenHeight!$C20)/Param!$B$39)/OFFSET(Radar!$AC$3,COLUMN(),0)
)*DistanceShader!EO19*LightShader!EO19*(IF(OFFSET(Ghosts!$S$41,COLUMN(),0)&lt;ScreenHeight!$E20,
   1,
   (SQRT(OFFSET(Ghosts!$T$41,COLUMN(),0)-OFFSET(Ghosts!$R$41,COLUMN(),0)*ScreenHeight!$D20)-1))+IF(Ghosts!$B$35,IF(Param!$M$21,-1-POWER(0.3,Param!$M$21)/(IF(Param!$M$21&lt;20,LightShader!EO110,OFFSET(LightShader!EO110,Param!$M$21-20,0)
)+POWER(0.3,Param!$M$21)),-2),0))</f>
        <v>1.9101409984124096</v>
      </c>
      <c r="EP19" s="53">
        <f ca="1">IF(ScreenHeight!$B20&lt;OFFSET(Radar!$AC$3,COLUMN(),0),
    Param!$B$38/ScreenHeight!$B20,
    (Param!$B$37+1/(1-OFFSET(Radar!$AD$3,COLUMN(),0)*ScreenHeight!$C20)/Param!$B$39)/OFFSET(Radar!$AC$3,COLUMN(),0)
)*DistanceShader!EP19*LightShader!EP19*(IF(OFFSET(Ghosts!$S$41,COLUMN(),0)&lt;ScreenHeight!$E20,
   1,
   (SQRT(OFFSET(Ghosts!$T$41,COLUMN(),0)-OFFSET(Ghosts!$R$41,COLUMN(),0)*ScreenHeight!$D20)-1))+IF(Ghosts!$B$35,IF(Param!$M$21,-1-POWER(0.3,Param!$M$21)/(IF(Param!$M$21&lt;20,LightShader!EP110,OFFSET(LightShader!EP110,Param!$M$21-20,0)
)+POWER(0.3,Param!$M$21)),-2),0))</f>
        <v>1.8752426360916006</v>
      </c>
      <c r="EQ19" s="53">
        <f ca="1">IF(ScreenHeight!$B20&lt;OFFSET(Radar!$AC$3,COLUMN(),0),
    Param!$B$38/ScreenHeight!$B20,
    (Param!$B$37+1/(1-OFFSET(Radar!$AD$3,COLUMN(),0)*ScreenHeight!$C20)/Param!$B$39)/OFFSET(Radar!$AC$3,COLUMN(),0)
)*DistanceShader!EQ19*LightShader!EQ19*(IF(OFFSET(Ghosts!$S$41,COLUMN(),0)&lt;ScreenHeight!$E20,
   1,
   (SQRT(OFFSET(Ghosts!$T$41,COLUMN(),0)-OFFSET(Ghosts!$R$41,COLUMN(),0)*ScreenHeight!$D20)-1))+IF(Ghosts!$B$35,IF(Param!$M$21,-1-POWER(0.3,Param!$M$21)/(IF(Param!$M$21&lt;20,LightShader!EQ110,OFFSET(LightShader!EQ110,Param!$M$21-20,0)
)+POWER(0.3,Param!$M$21)),-2),0))</f>
        <v>1.8412578184750812</v>
      </c>
      <c r="ER19" s="53">
        <f ca="1">IF(ScreenHeight!$B20&lt;OFFSET(Radar!$AC$3,COLUMN(),0),
    Param!$B$38/ScreenHeight!$B20,
    (Param!$B$37+1/(1-OFFSET(Radar!$AD$3,COLUMN(),0)*ScreenHeight!$C20)/Param!$B$39)/OFFSET(Radar!$AC$3,COLUMN(),0)
)*DistanceShader!ER19*LightShader!ER19*(IF(OFFSET(Ghosts!$S$41,COLUMN(),0)&lt;ScreenHeight!$E20,
   1,
   (SQRT(OFFSET(Ghosts!$T$41,COLUMN(),0)-OFFSET(Ghosts!$R$41,COLUMN(),0)*ScreenHeight!$D20)-1))+IF(Ghosts!$B$35,IF(Param!$M$21,-1-POWER(0.3,Param!$M$21)/(IF(Param!$M$21&lt;20,LightShader!ER110,OFFSET(LightShader!ER110,Param!$M$21-20,0)
)+POWER(0.3,Param!$M$21)),-2),0))</f>
        <v>1.8081568422877243</v>
      </c>
      <c r="ES19" s="53">
        <f ca="1">IF(ScreenHeight!$B20&lt;OFFSET(Radar!$AC$3,COLUMN(),0),
    Param!$B$38/ScreenHeight!$B20,
    (Param!$B$37+1/(1-OFFSET(Radar!$AD$3,COLUMN(),0)*ScreenHeight!$C20)/Param!$B$39)/OFFSET(Radar!$AC$3,COLUMN(),0)
)*DistanceShader!ES19*LightShader!ES19*(IF(OFFSET(Ghosts!$S$41,COLUMN(),0)&lt;ScreenHeight!$E20,
   1,
   (SQRT(OFFSET(Ghosts!$T$41,COLUMN(),0)-OFFSET(Ghosts!$R$41,COLUMN(),0)*ScreenHeight!$D20)-1))+IF(Ghosts!$B$35,IF(Param!$M$21,-1-POWER(0.3,Param!$M$21)/(IF(Param!$M$21&lt;20,LightShader!ES110,OFFSET(LightShader!ES110,Param!$M$21-20,0)
)+POWER(0.3,Param!$M$21)),-2),0))</f>
        <v>1.7759109246348375</v>
      </c>
      <c r="ET19" s="53">
        <f ca="1">IF(ScreenHeight!$B20&lt;OFFSET(Radar!$AC$3,COLUMN(),0),
    Param!$B$38/ScreenHeight!$B20,
    (Param!$B$37+1/(1-OFFSET(Radar!$AD$3,COLUMN(),0)*ScreenHeight!$C20)/Param!$B$39)/OFFSET(Radar!$AC$3,COLUMN(),0)
)*DistanceShader!ET19*LightShader!ET19*(IF(OFFSET(Ghosts!$S$41,COLUMN(),0)&lt;ScreenHeight!$E20,
   1,
   (SQRT(OFFSET(Ghosts!$T$41,COLUMN(),0)-OFFSET(Ghosts!$R$41,COLUMN(),0)*ScreenHeight!$D20)-1))+IF(Ghosts!$B$35,IF(Param!$M$21,-1-POWER(0.3,Param!$M$21)/(IF(Param!$M$21&lt;20,LightShader!ET110,OFFSET(LightShader!ET110,Param!$M$21-20,0)
)+POWER(0.3,Param!$M$21)),-2),0))</f>
        <v>1.7444922062231234</v>
      </c>
      <c r="EU19" s="53">
        <f ca="1">IF(ScreenHeight!$B20&lt;OFFSET(Radar!$AC$3,COLUMN(),0),
    Param!$B$38/ScreenHeight!$B20,
    (Param!$B$37+1/(1-OFFSET(Radar!$AD$3,COLUMN(),0)*ScreenHeight!$C20)/Param!$B$39)/OFFSET(Radar!$AC$3,COLUMN(),0)
)*DistanceShader!EU19*LightShader!EU19*(IF(OFFSET(Ghosts!$S$41,COLUMN(),0)&lt;ScreenHeight!$E20,
   1,
   (SQRT(OFFSET(Ghosts!$T$41,COLUMN(),0)-OFFSET(Ghosts!$R$41,COLUMN(),0)*ScreenHeight!$D20)-1))+IF(Ghosts!$B$35,IF(Param!$M$21,-1-POWER(0.3,Param!$M$21)/(IF(Param!$M$21&lt;20,LightShader!EU110,OFFSET(LightShader!EU110,Param!$M$21-20,0)
)+POWER(0.3,Param!$M$21)),-2),0))</f>
        <v>1.7138737480101558</v>
      </c>
      <c r="EV19" s="53">
        <f ca="1">IF(ScreenHeight!$B20&lt;OFFSET(Radar!$AC$3,COLUMN(),0),
    Param!$B$38/ScreenHeight!$B20,
    (Param!$B$37+1/(1-OFFSET(Radar!$AD$3,COLUMN(),0)*ScreenHeight!$C20)/Param!$B$39)/OFFSET(Radar!$AC$3,COLUMN(),0)
)*DistanceShader!EV19*LightShader!EV19*(IF(OFFSET(Ghosts!$S$41,COLUMN(),0)&lt;ScreenHeight!$E20,
   1,
   (SQRT(OFFSET(Ghosts!$T$41,COLUMN(),0)-OFFSET(Ghosts!$R$41,COLUMN(),0)*ScreenHeight!$D20)-1))+IF(Ghosts!$B$35,IF(Param!$M$21,-1-POWER(0.3,Param!$M$21)/(IF(Param!$M$21&lt;20,LightShader!EV110,OFFSET(LightShader!EV110,Param!$M$21-20,0)
)+POWER(0.3,Param!$M$21)),-2),0))</f>
        <v>1.6840295224952513</v>
      </c>
      <c r="EW19" s="53">
        <f ca="1">IF(ScreenHeight!$B20&lt;OFFSET(Radar!$AC$3,COLUMN(),0),
    Param!$B$38/ScreenHeight!$B20,
    (Param!$B$37+1/(1-OFFSET(Radar!$AD$3,COLUMN(),0)*ScreenHeight!$C20)/Param!$B$39)/OFFSET(Radar!$AC$3,COLUMN(),0)
)*DistanceShader!EW19*LightShader!EW19*(IF(OFFSET(Ghosts!$S$41,COLUMN(),0)&lt;ScreenHeight!$E20,
   1,
   (SQRT(OFFSET(Ghosts!$T$41,COLUMN(),0)-OFFSET(Ghosts!$R$41,COLUMN(),0)*ScreenHeight!$D20)-1))+IF(Ghosts!$B$35,IF(Param!$M$21,-1-POWER(0.3,Param!$M$21)/(IF(Param!$M$21&lt;20,LightShader!EW110,OFFSET(LightShader!EW110,Param!$M$21-20,0)
)+POWER(0.3,Param!$M$21)),-2),0))</f>
        <v>1.654934400683286</v>
      </c>
      <c r="EX19" s="53">
        <f ca="1">IF(ScreenHeight!$B20&lt;OFFSET(Radar!$AC$3,COLUMN(),0),
    Param!$B$38/ScreenHeight!$B20,
    (Param!$B$37+1/(1-OFFSET(Radar!$AD$3,COLUMN(),0)*ScreenHeight!$C20)/Param!$B$39)/OFFSET(Radar!$AC$3,COLUMN(),0)
)*DistanceShader!EX19*LightShader!EX19*(IF(OFFSET(Ghosts!$S$41,COLUMN(),0)&lt;ScreenHeight!$E20,
   1,
   (SQRT(OFFSET(Ghosts!$T$41,COLUMN(),0)-OFFSET(Ghosts!$R$41,COLUMN(),0)*ScreenHeight!$D20)-1))+IF(Ghosts!$B$35,IF(Param!$M$21,-1-POWER(0.3,Param!$M$21)/(IF(Param!$M$21&lt;20,LightShader!EX110,OFFSET(LightShader!EX110,Param!$M$21-20,0)
)+POWER(0.3,Param!$M$21)),-2),0))</f>
        <v>1.6265641355967575</v>
      </c>
      <c r="EY19" s="53">
        <f ca="1">IF(ScreenHeight!$B20&lt;OFFSET(Radar!$AC$3,COLUMN(),0),
    Param!$B$38/ScreenHeight!$B20,
    (Param!$B$37+1/(1-OFFSET(Radar!$AD$3,COLUMN(),0)*ScreenHeight!$C20)/Param!$B$39)/OFFSET(Radar!$AC$3,COLUMN(),0)
)*DistanceShader!EY19*LightShader!EY19*(IF(OFFSET(Ghosts!$S$41,COLUMN(),0)&lt;ScreenHeight!$E20,
   1,
   (SQRT(OFFSET(Ghosts!$T$41,COLUMN(),0)-OFFSET(Ghosts!$R$41,COLUMN(),0)*ScreenHeight!$D20)-1))+IF(Ghosts!$B$35,IF(Param!$M$21,-1-POWER(0.3,Param!$M$21)/(IF(Param!$M$21&lt;20,LightShader!EY110,OFFSET(LightShader!EY110,Param!$M$21-20,0)
)+POWER(0.3,Param!$M$21)),-2),0))</f>
        <v>1.5988953430768988</v>
      </c>
      <c r="EZ19" s="53">
        <f ca="1">IF(ScreenHeight!$B20&lt;OFFSET(Radar!$AC$3,COLUMN(),0),
    Param!$B$38/ScreenHeight!$B20,
    (Param!$B$37+1/(1-OFFSET(Radar!$AD$3,COLUMN(),0)*ScreenHeight!$C20)/Param!$B$39)/OFFSET(Radar!$AC$3,COLUMN(),0)
)*DistanceShader!EZ19*LightShader!EZ19*(IF(OFFSET(Ghosts!$S$41,COLUMN(),0)&lt;ScreenHeight!$E20,
   1,
   (SQRT(OFFSET(Ghosts!$T$41,COLUMN(),0)-OFFSET(Ghosts!$R$41,COLUMN(),0)*ScreenHeight!$D20)-1))+IF(Ghosts!$B$35,IF(Param!$M$21,-1-POWER(0.3,Param!$M$21)/(IF(Param!$M$21&lt;20,LightShader!EZ110,OFFSET(LightShader!EZ110,Param!$M$21-20,0)
)+POWER(0.3,Param!$M$21)),-2),0))</f>
        <v>1.571905480499175</v>
      </c>
      <c r="FA19" s="53">
        <f ca="1">IF(ScreenHeight!$B20&lt;OFFSET(Radar!$AC$3,COLUMN(),0),
    Param!$B$38/ScreenHeight!$B20,
    (Param!$B$37+1/(1-OFFSET(Radar!$AD$3,COLUMN(),0)*ScreenHeight!$C20)/Param!$B$39)/OFFSET(Radar!$AC$3,COLUMN(),0)
)*DistanceShader!FA19*LightShader!FA19*(IF(OFFSET(Ghosts!$S$41,COLUMN(),0)&lt;ScreenHeight!$E20,
   1,
   (SQRT(OFFSET(Ghosts!$T$41,COLUMN(),0)-OFFSET(Ghosts!$R$41,COLUMN(),0)*ScreenHeight!$D20)-1))+IF(Ghosts!$B$35,IF(Param!$M$21,-1-POWER(0.3,Param!$M$21)/(IF(Param!$M$21&lt;20,LightShader!FA110,OFFSET(LightShader!FA110,Param!$M$21-20,0)
)+POWER(0.3,Param!$M$21)),-2),0))</f>
        <v>1.5455728239293356</v>
      </c>
      <c r="FB19" s="53">
        <f ca="1">IF(ScreenHeight!$B20&lt;OFFSET(Radar!$AC$3,COLUMN(),0),
    Param!$B$38/ScreenHeight!$B20,
    (Param!$B$37+1/(1-OFFSET(Radar!$AD$3,COLUMN(),0)*ScreenHeight!$C20)/Param!$B$39)/OFFSET(Radar!$AC$3,COLUMN(),0)
)*DistanceShader!FB19*LightShader!FB19*(IF(OFFSET(Ghosts!$S$41,COLUMN(),0)&lt;ScreenHeight!$E20,
   1,
   (SQRT(OFFSET(Ghosts!$T$41,COLUMN(),0)-OFFSET(Ghosts!$R$41,COLUMN(),0)*ScreenHeight!$D20)-1))+IF(Ghosts!$B$35,IF(Param!$M$21,-1-POWER(0.3,Param!$M$21)/(IF(Param!$M$21&lt;20,LightShader!FB110,OFFSET(LightShader!FB110,Param!$M$21-20,0)
)+POWER(0.3,Param!$M$21)),-2),0))</f>
        <v>1.5198764441613171</v>
      </c>
      <c r="FC19" s="53">
        <f ca="1">IF(ScreenHeight!$B20&lt;OFFSET(Radar!$AC$3,COLUMN(),0),
    Param!$B$38/ScreenHeight!$B20,
    (Param!$B$37+1/(1-OFFSET(Radar!$AD$3,COLUMN(),0)*ScreenHeight!$C20)/Param!$B$39)/OFFSET(Radar!$AC$3,COLUMN(),0)
)*DistanceShader!FC19*LightShader!FC19*(IF(OFFSET(Ghosts!$S$41,COLUMN(),0)&lt;ScreenHeight!$E20,
   1,
   (SQRT(OFFSET(Ghosts!$T$41,COLUMN(),0)-OFFSET(Ghosts!$R$41,COLUMN(),0)*ScreenHeight!$D20)-1))+IF(Ghosts!$B$35,IF(Param!$M$21,-1-POWER(0.3,Param!$M$21)/(IF(Param!$M$21&lt;20,LightShader!FC110,OFFSET(LightShader!FC110,Param!$M$21-20,0)
)+POWER(0.3,Param!$M$21)),-2),0))</f>
        <v>1.4947961820056439</v>
      </c>
      <c r="FD19" s="53">
        <f ca="1">IF(ScreenHeight!$B20&lt;OFFSET(Radar!$AC$3,COLUMN(),0),
    Param!$B$38/ScreenHeight!$B20,
    (Param!$B$37+1/(1-OFFSET(Radar!$AD$3,COLUMN(),0)*ScreenHeight!$C20)/Param!$B$39)/OFFSET(Radar!$AC$3,COLUMN(),0)
)*DistanceShader!FD19*LightShader!FD19*(IF(OFFSET(Ghosts!$S$41,COLUMN(),0)&lt;ScreenHeight!$E20,
   1,
   (SQRT(OFFSET(Ghosts!$T$41,COLUMN(),0)-OFFSET(Ghosts!$R$41,COLUMN(),0)*ScreenHeight!$D20)-1))+IF(Ghosts!$B$35,IF(Param!$M$21,-1-POWER(0.3,Param!$M$21)/(IF(Param!$M$21&lt;20,LightShader!FD110,OFFSET(LightShader!FD110,Param!$M$21-20,0)
)+POWER(0.3,Param!$M$21)),-2),0))</f>
        <v>1.4703126231349175</v>
      </c>
      <c r="FE19" s="53">
        <f ca="1">IF(ScreenHeight!$B20&lt;OFFSET(Radar!$AC$3,COLUMN(),0),
    Param!$B$38/ScreenHeight!$B20,
    (Param!$B$37+1/(1-OFFSET(Radar!$AD$3,COLUMN(),0)*ScreenHeight!$C20)/Param!$B$39)/OFFSET(Radar!$AC$3,COLUMN(),0)
)*DistanceShader!FE19*LightShader!FE19*(IF(OFFSET(Ghosts!$S$41,COLUMN(),0)&lt;ScreenHeight!$E20,
   1,
   (SQRT(OFFSET(Ghosts!$T$41,COLUMN(),0)-OFFSET(Ghosts!$R$41,COLUMN(),0)*ScreenHeight!$D20)-1))+IF(Ghosts!$B$35,IF(Param!$M$21,-1-POWER(0.3,Param!$M$21)/(IF(Param!$M$21&lt;20,LightShader!FE110,OFFSET(LightShader!FE110,Param!$M$21-20,0)
)+POWER(0.3,Param!$M$21)),-2),0))</f>
        <v>1.4464070727400504</v>
      </c>
      <c r="FF19" s="53">
        <f ca="1">IF(ScreenHeight!$B20&lt;OFFSET(Radar!$AC$3,COLUMN(),0),
    Param!$B$38/ScreenHeight!$B20,
    (Param!$B$37+1/(1-OFFSET(Radar!$AD$3,COLUMN(),0)*ScreenHeight!$C20)/Param!$B$39)/OFFSET(Radar!$AC$3,COLUMN(),0)
)*DistanceShader!FF19*LightShader!FF19*(IF(OFFSET(Ghosts!$S$41,COLUMN(),0)&lt;ScreenHeight!$E20,
   1,
   (SQRT(OFFSET(Ghosts!$T$41,COLUMN(),0)-OFFSET(Ghosts!$R$41,COLUMN(),0)*ScreenHeight!$D20)-1))+IF(Ghosts!$B$35,IF(Param!$M$21,-1-POWER(0.3,Param!$M$21)/(IF(Param!$M$21&lt;20,LightShader!FF110,OFFSET(LightShader!FF110,Param!$M$21-20,0)
)+POWER(0.3,Param!$M$21)),-2),0))</f>
        <v>1.4230615302058045</v>
      </c>
      <c r="FG19" s="53">
        <f ca="1">IF(ScreenHeight!$B20&lt;OFFSET(Radar!$AC$3,COLUMN(),0),
    Param!$B$38/ScreenHeight!$B20,
    (Param!$B$37+1/(1-OFFSET(Radar!$AD$3,COLUMN(),0)*ScreenHeight!$C20)/Param!$B$39)/OFFSET(Radar!$AC$3,COLUMN(),0)
)*DistanceShader!FG19*LightShader!FG19*(IF(OFFSET(Ghosts!$S$41,COLUMN(),0)&lt;ScreenHeight!$E20,
   1,
   (SQRT(OFFSET(Ghosts!$T$41,COLUMN(),0)-OFFSET(Ghosts!$R$41,COLUMN(),0)*ScreenHeight!$D20)-1))+IF(Ghosts!$B$35,IF(Param!$M$21,-1-POWER(0.3,Param!$M$21)/(IF(Param!$M$21&lt;20,LightShader!FG110,OFFSET(LightShader!FG110,Param!$M$21-20,0)
)+POWER(0.3,Param!$M$21)),-2),0))</f>
        <v>1.4002586639758747</v>
      </c>
      <c r="FH19" s="53">
        <f ca="1">IF(ScreenHeight!$B20&lt;OFFSET(Radar!$AC$3,COLUMN(),0),
    Param!$B$38/ScreenHeight!$B20,
    (Param!$B$37+1/(1-OFFSET(Radar!$AD$3,COLUMN(),0)*ScreenHeight!$C20)/Param!$B$39)/OFFSET(Radar!$AC$3,COLUMN(),0)
)*DistanceShader!FH19*LightShader!FH19*(IF(OFFSET(Ghosts!$S$41,COLUMN(),0)&lt;ScreenHeight!$E20,
   1,
   (SQRT(OFFSET(Ghosts!$T$41,COLUMN(),0)-OFFSET(Ghosts!$R$41,COLUMN(),0)*ScreenHeight!$D20)-1))+IF(Ghosts!$B$35,IF(Param!$M$21,-1-POWER(0.3,Param!$M$21)/(IF(Param!$M$21&lt;20,LightShader!FH110,OFFSET(LightShader!FH110,Param!$M$21-20,0)
)+POWER(0.3,Param!$M$21)),-2),0))</f>
        <v>1.3779817867451771</v>
      </c>
      <c r="FI19" s="53">
        <f ca="1">IF(ScreenHeight!$B20&lt;OFFSET(Radar!$AC$3,COLUMN(),0),
    Param!$B$38/ScreenHeight!$B20,
    (Param!$B$37+1/(1-OFFSET(Radar!$AD$3,COLUMN(),0)*ScreenHeight!$C20)/Param!$B$39)/OFFSET(Radar!$AC$3,COLUMN(),0)
)*DistanceShader!FI19*LightShader!FI19*(IF(OFFSET(Ghosts!$S$41,COLUMN(),0)&lt;ScreenHeight!$E20,
   1,
   (SQRT(OFFSET(Ghosts!$T$41,COLUMN(),0)-OFFSET(Ghosts!$R$41,COLUMN(),0)*ScreenHeight!$D20)-1))+IF(Ghosts!$B$35,IF(Param!$M$21,-1-POWER(0.3,Param!$M$21)/(IF(Param!$M$21&lt;20,LightShader!FI110,OFFSET(LightShader!FI110,Param!$M$21-20,0)
)+POWER(0.3,Param!$M$21)),-2),0))</f>
        <v>1.3562148310894659</v>
      </c>
      <c r="FJ19" s="53">
        <f ca="1">IF(ScreenHeight!$B20&lt;OFFSET(Radar!$AC$3,COLUMN(),0),
    Param!$B$38/ScreenHeight!$B20,
    (Param!$B$37+1/(1-OFFSET(Radar!$AD$3,COLUMN(),0)*ScreenHeight!$C20)/Param!$B$39)/OFFSET(Radar!$AC$3,COLUMN(),0)
)*DistanceShader!FJ19*LightShader!FJ19*(IF(OFFSET(Ghosts!$S$41,COLUMN(),0)&lt;ScreenHeight!$E20,
   1,
   (SQRT(OFFSET(Ghosts!$T$41,COLUMN(),0)-OFFSET(Ghosts!$R$41,COLUMN(),0)*ScreenHeight!$D20)-1))+IF(Ghosts!$B$35,IF(Param!$M$21,-1-POWER(0.3,Param!$M$21)/(IF(Param!$M$21&lt;20,LightShader!FJ110,OFFSET(LightShader!FJ110,Param!$M$21-20,0)
)+POWER(0.3,Param!$M$21)),-2),0))</f>
        <v>1.334942325619064</v>
      </c>
      <c r="FK19" s="53">
        <f ca="1">IF(ScreenHeight!$B20&lt;OFFSET(Radar!$AC$3,COLUMN(),0),
    Param!$B$38/ScreenHeight!$B20,
    (Param!$B$37+1/(1-OFFSET(Radar!$AD$3,COLUMN(),0)*ScreenHeight!$C20)/Param!$B$39)/OFFSET(Radar!$AC$3,COLUMN(),0)
)*DistanceShader!FK19*LightShader!FK19*(IF(OFFSET(Ghosts!$S$41,COLUMN(),0)&lt;ScreenHeight!$E20,
   1,
   (SQRT(OFFSET(Ghosts!$T$41,COLUMN(),0)-OFFSET(Ghosts!$R$41,COLUMN(),0)*ScreenHeight!$D20)-1))+IF(Ghosts!$B$35,IF(Param!$M$21,-1-POWER(0.3,Param!$M$21)/(IF(Param!$M$21&lt;20,LightShader!FK110,OFFSET(LightShader!FK110,Param!$M$21-20,0)
)+POWER(0.3,Param!$M$21)),-2),0))</f>
        <v>1.3141493717238466</v>
      </c>
      <c r="FL19" s="53">
        <f ca="1">IF(ScreenHeight!$B20&lt;OFFSET(Radar!$AC$3,COLUMN(),0),
    Param!$B$38/ScreenHeight!$B20,
    (Param!$B$37+1/(1-OFFSET(Radar!$AD$3,COLUMN(),0)*ScreenHeight!$C20)/Param!$B$39)/OFFSET(Radar!$AC$3,COLUMN(),0)
)*DistanceShader!FL19*LightShader!FL19*(IF(OFFSET(Ghosts!$S$41,COLUMN(),0)&lt;ScreenHeight!$E20,
   1,
   (SQRT(OFFSET(Ghosts!$T$41,COLUMN(),0)-OFFSET(Ghosts!$R$41,COLUMN(),0)*ScreenHeight!$D20)-1))+IF(Ghosts!$B$35,IF(Param!$M$21,-1-POWER(0.3,Param!$M$21)/(IF(Param!$M$21&lt;20,LightShader!FL110,OFFSET(LightShader!FL110,Param!$M$21-20,0)
)+POWER(0.3,Param!$M$21)),-2),0))</f>
        <v>1.2938216209600852</v>
      </c>
      <c r="FM19" s="53">
        <f ca="1">IF(ScreenHeight!$B20&lt;OFFSET(Radar!$AC$3,COLUMN(),0),
    Param!$B$38/ScreenHeight!$B20,
    (Param!$B$37+1/(1-OFFSET(Radar!$AD$3,COLUMN(),0)*ScreenHeight!$C20)/Param!$B$39)/OFFSET(Radar!$AC$3,COLUMN(),0)
)*DistanceShader!FM19*LightShader!FM19*(IF(OFFSET(Ghosts!$S$41,COLUMN(),0)&lt;ScreenHeight!$E20,
   1,
   (SQRT(OFFSET(Ghosts!$T$41,COLUMN(),0)-OFFSET(Ghosts!$R$41,COLUMN(),0)*ScreenHeight!$D20)-1))+IF(Ghosts!$B$35,IF(Param!$M$21,-1-POWER(0.3,Param!$M$21)/(IF(Param!$M$21&lt;20,LightShader!FM110,OFFSET(LightShader!FM110,Param!$M$21-20,0)
)+POWER(0.3,Param!$M$21)),-2),0))</f>
        <v>1.2739452531158892</v>
      </c>
      <c r="FN19" s="53">
        <f ca="1">IF(ScreenHeight!$B20&lt;OFFSET(Radar!$AC$3,COLUMN(),0),
    Param!$B$38/ScreenHeight!$B20,
    (Param!$B$37+1/(1-OFFSET(Radar!$AD$3,COLUMN(),0)*ScreenHeight!$C20)/Param!$B$39)/OFFSET(Radar!$AC$3,COLUMN(),0)
)*DistanceShader!FN19*LightShader!FN19*(IF(OFFSET(Ghosts!$S$41,COLUMN(),0)&lt;ScreenHeight!$E20,
   1,
   (SQRT(OFFSET(Ghosts!$T$41,COLUMN(),0)-OFFSET(Ghosts!$R$41,COLUMN(),0)*ScreenHeight!$D20)-1))+IF(Ghosts!$B$35,IF(Param!$M$21,-1-POWER(0.3,Param!$M$21)/(IF(Param!$M$21&lt;20,LightShader!FN110,OFFSET(LightShader!FN110,Param!$M$21-20,0)
)+POWER(0.3,Param!$M$21)),-2),0))</f>
        <v>1.2545069549804106</v>
      </c>
      <c r="FO19" s="53">
        <f ca="1">IF(ScreenHeight!$B20&lt;OFFSET(Radar!$AC$3,COLUMN(),0),
    Param!$B$38/ScreenHeight!$B20,
    (Param!$B$37+1/(1-OFFSET(Radar!$AD$3,COLUMN(),0)*ScreenHeight!$C20)/Param!$B$39)/OFFSET(Radar!$AC$3,COLUMN(),0)
)*DistanceShader!FO19*LightShader!FO19*(IF(OFFSET(Ghosts!$S$41,COLUMN(),0)&lt;ScreenHeight!$E20,
   1,
   (SQRT(OFFSET(Ghosts!$T$41,COLUMN(),0)-OFFSET(Ghosts!$R$41,COLUMN(),0)*ScreenHeight!$D20)-1))+IF(Ghosts!$B$35,IF(Param!$M$21,-1-POWER(0.3,Param!$M$21)/(IF(Param!$M$21&lt;20,LightShader!FO110,OFFSET(LightShader!FO110,Param!$M$21-20,0)
)+POWER(0.3,Param!$M$21)),-2),0))</f>
        <v>1.2354938998323295</v>
      </c>
      <c r="FP19" s="53">
        <f ca="1">IF(ScreenHeight!$B20&lt;OFFSET(Radar!$AC$3,COLUMN(),0),
    Param!$B$38/ScreenHeight!$B20,
    (Param!$B$37+1/(1-OFFSET(Radar!$AD$3,COLUMN(),0)*ScreenHeight!$C20)/Param!$B$39)/OFFSET(Radar!$AC$3,COLUMN(),0)
)*DistanceShader!FP19*LightShader!FP19*(IF(OFFSET(Ghosts!$S$41,COLUMN(),0)&lt;ScreenHeight!$E20,
   1,
   (SQRT(OFFSET(Ghosts!$T$41,COLUMN(),0)-OFFSET(Ghosts!$R$41,COLUMN(),0)*ScreenHeight!$D20)-1))+IF(Ghosts!$B$35,IF(Param!$M$21,-1-POWER(0.3,Param!$M$21)/(IF(Param!$M$21&lt;20,LightShader!FP110,OFFSET(LightShader!FP110,Param!$M$21-20,0)
)+POWER(0.3,Param!$M$21)),-2),0))</f>
        <v>1.2168937276551877</v>
      </c>
      <c r="FQ19" s="53">
        <f ca="1">IF(ScreenHeight!$B20&lt;OFFSET(Radar!$AC$3,COLUMN(),0),
    Param!$B$38/ScreenHeight!$B20,
    (Param!$B$37+1/(1-OFFSET(Radar!$AD$3,COLUMN(),0)*ScreenHeight!$C20)/Param!$B$39)/OFFSET(Radar!$AC$3,COLUMN(),0)
)*DistanceShader!FQ19*LightShader!FQ19*(IF(OFFSET(Ghosts!$S$41,COLUMN(),0)&lt;ScreenHeight!$E20,
   1,
   (SQRT(OFFSET(Ghosts!$T$41,COLUMN(),0)-OFFSET(Ghosts!$R$41,COLUMN(),0)*ScreenHeight!$D20)-1))+IF(Ghosts!$B$35,IF(Param!$M$21,-1-POWER(0.3,Param!$M$21)/(IF(Param!$M$21&lt;20,LightShader!FQ110,OFFSET(LightShader!FQ110,Param!$M$21-20,0)
)+POWER(0.3,Param!$M$21)),-2),0))</f>
        <v>1.1986945260805411</v>
      </c>
      <c r="FR19" s="53">
        <f ca="1">IF(ScreenHeight!$B20&lt;OFFSET(Radar!$AC$3,COLUMN(),0),
    Param!$B$38/ScreenHeight!$B20,
    (Param!$B$37+1/(1-OFFSET(Radar!$AD$3,COLUMN(),0)*ScreenHeight!$C20)/Param!$B$39)/OFFSET(Radar!$AC$3,COLUMN(),0)
)*DistanceShader!FR19*LightShader!FR19*(IF(OFFSET(Ghosts!$S$41,COLUMN(),0)&lt;ScreenHeight!$E20,
   1,
   (SQRT(OFFSET(Ghosts!$T$41,COLUMN(),0)-OFFSET(Ghosts!$R$41,COLUMN(),0)*ScreenHeight!$D20)-1))+IF(Ghosts!$B$35,IF(Param!$M$21,-1-POWER(0.3,Param!$M$21)/(IF(Param!$M$21&lt;20,LightShader!FR110,OFFSET(LightShader!FR110,Param!$M$21-20,0)
)+POWER(0.3,Param!$M$21)),-2),0))</f>
        <v>1.1808848120545756</v>
      </c>
      <c r="FS19" s="53">
        <f ca="1">IF(ScreenHeight!$B20&lt;OFFSET(Radar!$AC$3,COLUMN(),0),
    Param!$B$38/ScreenHeight!$B20,
    (Param!$B$37+1/(1-OFFSET(Radar!$AD$3,COLUMN(),0)*ScreenHeight!$C20)/Param!$B$39)/OFFSET(Radar!$AC$3,COLUMN(),0)
)*DistanceShader!FS19*LightShader!FS19*(IF(OFFSET(Ghosts!$S$41,COLUMN(),0)&lt;ScreenHeight!$E20,
   1,
   (SQRT(OFFSET(Ghosts!$T$41,COLUMN(),0)-OFFSET(Ghosts!$R$41,COLUMN(),0)*ScreenHeight!$D20)-1))+IF(Ghosts!$B$35,IF(Param!$M$21,-1-POWER(0.3,Param!$M$21)/(IF(Param!$M$21&lt;20,LightShader!FS110,OFFSET(LightShader!FS110,Param!$M$21-20,0)
)+POWER(0.3,Param!$M$21)),-2),0))</f>
        <v>1.1634535142194509</v>
      </c>
      <c r="FT19" s="53">
        <f ca="1">IF(ScreenHeight!$B20&lt;OFFSET(Radar!$AC$3,COLUMN(),0),
    Param!$B$38/ScreenHeight!$B20,
    (Param!$B$37+1/(1-OFFSET(Radar!$AD$3,COLUMN(),0)*ScreenHeight!$C20)/Param!$B$39)/OFFSET(Radar!$AC$3,COLUMN(),0)
)*DistanceShader!FT19*LightShader!FT19*(IF(OFFSET(Ghosts!$S$41,COLUMN(),0)&lt;ScreenHeight!$E20,
   1,
   (SQRT(OFFSET(Ghosts!$T$41,COLUMN(),0)-OFFSET(Ghosts!$R$41,COLUMN(),0)*ScreenHeight!$D20)-1))+IF(Ghosts!$B$35,IF(Param!$M$21,-1-POWER(0.3,Param!$M$21)/(IF(Param!$M$21&lt;20,LightShader!FT110,OFFSET(LightShader!FT110,Param!$M$21-20,0)
)+POWER(0.3,Param!$M$21)),-2),0))</f>
        <v>1.1463899559971862</v>
      </c>
      <c r="FU19" s="53">
        <f ca="1">IF(ScreenHeight!$B20&lt;OFFSET(Radar!$AC$3,COLUMN(),0),
    Param!$B$38/ScreenHeight!$B20,
    (Param!$B$37+1/(1-OFFSET(Radar!$AD$3,COLUMN(),0)*ScreenHeight!$C20)/Param!$B$39)/OFFSET(Radar!$AC$3,COLUMN(),0)
)*DistanceShader!FU19*LightShader!FU19*(IF(OFFSET(Ghosts!$S$41,COLUMN(),0)&lt;ScreenHeight!$E20,
   1,
   (SQRT(OFFSET(Ghosts!$T$41,COLUMN(),0)-OFFSET(Ghosts!$R$41,COLUMN(),0)*ScreenHeight!$D20)-1))+IF(Ghosts!$B$35,IF(Param!$M$21,-1-POWER(0.3,Param!$M$21)/(IF(Param!$M$21&lt;20,LightShader!FU110,OFFSET(LightShader!FU110,Param!$M$21-20,0)
)+POWER(0.3,Param!$M$21)),-2),0))</f>
        <v>1.1296838393611277</v>
      </c>
      <c r="FV19" s="53">
        <f ca="1">IF(ScreenHeight!$B20&lt;OFFSET(Radar!$AC$3,COLUMN(),0),
    Param!$B$38/ScreenHeight!$B20,
    (Param!$B$37+1/(1-OFFSET(Radar!$AD$3,COLUMN(),0)*ScreenHeight!$C20)/Param!$B$39)/OFFSET(Radar!$AC$3,COLUMN(),0)
)*DistanceShader!FV19*LightShader!FV19*(IF(OFFSET(Ghosts!$S$41,COLUMN(),0)&lt;ScreenHeight!$E20,
   1,
   (SQRT(OFFSET(Ghosts!$T$41,COLUMN(),0)-OFFSET(Ghosts!$R$41,COLUMN(),0)*ScreenHeight!$D20)-1))+IF(Ghosts!$B$35,IF(Param!$M$21,-1-POWER(0.3,Param!$M$21)/(IF(Param!$M$21&lt;20,LightShader!FV110,OFFSET(LightShader!FV110,Param!$M$21-20,0)
)+POWER(0.3,Param!$M$21)),-2),0))</f>
        <v>1.1133252292779092</v>
      </c>
      <c r="FW19" s="53">
        <f ca="1">IF(ScreenHeight!$B20&lt;OFFSET(Radar!$AC$3,COLUMN(),0),
    Param!$B$38/ScreenHeight!$B20,
    (Param!$B$37+1/(1-OFFSET(Radar!$AD$3,COLUMN(),0)*ScreenHeight!$C20)/Param!$B$39)/OFFSET(Radar!$AC$3,COLUMN(),0)
)*DistanceShader!FW19*LightShader!FW19*(IF(OFFSET(Ghosts!$S$41,COLUMN(),0)&lt;ScreenHeight!$E20,
   1,
   (SQRT(OFFSET(Ghosts!$T$41,COLUMN(),0)-OFFSET(Ghosts!$R$41,COLUMN(),0)*ScreenHeight!$D20)-1))+IF(Ghosts!$B$35,IF(Param!$M$21,-1-POWER(0.3,Param!$M$21)/(IF(Param!$M$21&lt;20,LightShader!FW110,OFFSET(LightShader!FW110,Param!$M$21-20,0)
)+POWER(0.3,Param!$M$21)),-2),0))</f>
        <v>1.0973045388011999</v>
      </c>
      <c r="FX19" s="53">
        <f ca="1">IF(ScreenHeight!$B20&lt;OFFSET(Radar!$AC$3,COLUMN(),0),
    Param!$B$38/ScreenHeight!$B20,
    (Param!$B$37+1/(1-OFFSET(Radar!$AD$3,COLUMN(),0)*ScreenHeight!$C20)/Param!$B$39)/OFFSET(Radar!$AC$3,COLUMN(),0)
)*DistanceShader!FX19*LightShader!FX19*(IF(OFFSET(Ghosts!$S$41,COLUMN(),0)&lt;ScreenHeight!$E20,
   1,
   (SQRT(OFFSET(Ghosts!$T$41,COLUMN(),0)-OFFSET(Ghosts!$R$41,COLUMN(),0)*ScreenHeight!$D20)-1))+IF(Ghosts!$B$35,IF(Param!$M$21,-1-POWER(0.3,Param!$M$21)/(IF(Param!$M$21&lt;20,LightShader!FX110,OFFSET(LightShader!FX110,Param!$M$21-20,0)
)+POWER(0.3,Param!$M$21)),-2),0))</f>
        <v>1.0816125147973437</v>
      </c>
      <c r="FY19" s="53">
        <f ca="1">IF(ScreenHeight!$B20&lt;OFFSET(Radar!$AC$3,COLUMN(),0),
    Param!$B$38/ScreenHeight!$B20,
    (Param!$B$37+1/(1-OFFSET(Radar!$AD$3,COLUMN(),0)*ScreenHeight!$C20)/Param!$B$39)/OFFSET(Radar!$AC$3,COLUMN(),0)
)*DistanceShader!FY19*LightShader!FY19*(IF(OFFSET(Ghosts!$S$41,COLUMN(),0)&lt;ScreenHeight!$E20,
   1,
   (SQRT(OFFSET(Ghosts!$T$41,COLUMN(),0)-OFFSET(Ghosts!$R$41,COLUMN(),0)*ScreenHeight!$D20)-1))+IF(Ghosts!$B$35,IF(Param!$M$21,-1-POWER(0.3,Param!$M$21)/(IF(Param!$M$21&lt;20,LightShader!FY110,OFFSET(LightShader!FY110,Param!$M$21-20,0)
)+POWER(0.3,Param!$M$21)),-2),0))</f>
        <v>1.0662402242821754</v>
      </c>
      <c r="FZ19" s="53">
        <f ca="1">IF(ScreenHeight!$B20&lt;OFFSET(Radar!$AC$3,COLUMN(),0),
    Param!$B$38/ScreenHeight!$B20,
    (Param!$B$37+1/(1-OFFSET(Radar!$AD$3,COLUMN(),0)*ScreenHeight!$C20)/Param!$B$39)/OFFSET(Radar!$AC$3,COLUMN(),0)
)*DistanceShader!FZ19*LightShader!FZ19*(IF(OFFSET(Ghosts!$S$41,COLUMN(),0)&lt;ScreenHeight!$E20,
   1,
   (SQRT(OFFSET(Ghosts!$T$41,COLUMN(),0)-OFFSET(Ghosts!$R$41,COLUMN(),0)*ScreenHeight!$D20)-1))+IF(Ghosts!$B$35,IF(Param!$M$21,-1-POWER(0.3,Param!$M$21)/(IF(Param!$M$21&lt;20,LightShader!FZ110,OFFSET(LightShader!FZ110,Param!$M$21-20,0)
)+POWER(0.3,Param!$M$21)),-2),0))</f>
        <v>1.0511790413477766</v>
      </c>
      <c r="GA19" s="53">
        <f ca="1">IF(ScreenHeight!$B20&lt;OFFSET(Radar!$AC$3,COLUMN(),0),
    Param!$B$38/ScreenHeight!$B20,
    (Param!$B$37+1/(1-OFFSET(Radar!$AD$3,COLUMN(),0)*ScreenHeight!$C20)/Param!$B$39)/OFFSET(Radar!$AC$3,COLUMN(),0)
)*DistanceShader!GA19*LightShader!GA19*(IF(OFFSET(Ghosts!$S$41,COLUMN(),0)&lt;ScreenHeight!$E20,
   1,
   (SQRT(OFFSET(Ghosts!$T$41,COLUMN(),0)-OFFSET(Ghosts!$R$41,COLUMN(),0)*ScreenHeight!$D20)-1))+IF(Ghosts!$B$35,IF(Param!$M$21,-1-POWER(0.3,Param!$M$21)/(IF(Param!$M$21&lt;20,LightShader!GA110,OFFSET(LightShader!GA110,Param!$M$21-20,0)
)+POWER(0.3,Param!$M$21)),-2),0))</f>
        <v>1.0364206346576685</v>
      </c>
      <c r="GB19" s="53">
        <f ca="1">IF(ScreenHeight!$B20&lt;OFFSET(Radar!$AC$3,COLUMN(),0),
    Param!$B$38/ScreenHeight!$B20,
    (Param!$B$37+1/(1-OFFSET(Radar!$AD$3,COLUMN(),0)*ScreenHeight!$C20)/Param!$B$39)/OFFSET(Radar!$AC$3,COLUMN(),0)
)*DistanceShader!GB19*LightShader!GB19*(IF(OFFSET(Ghosts!$S$41,COLUMN(),0)&lt;ScreenHeight!$E20,
   1,
   (SQRT(OFFSET(Ghosts!$T$41,COLUMN(),0)-OFFSET(Ghosts!$R$41,COLUMN(),0)*ScreenHeight!$D20)-1))+IF(Ghosts!$B$35,IF(Param!$M$21,-1-POWER(0.3,Param!$M$21)/(IF(Param!$M$21&lt;20,LightShader!GB110,OFFSET(LightShader!GB110,Param!$M$21-20,0)
)+POWER(0.3,Param!$M$21)),-2),0))</f>
        <v>1.0219569554888703</v>
      </c>
      <c r="GC19" s="53">
        <f ca="1">IF(ScreenHeight!$B20&lt;OFFSET(Radar!$AC$3,COLUMN(),0),
    Param!$B$38/ScreenHeight!$B20,
    (Param!$B$37+1/(1-OFFSET(Radar!$AD$3,COLUMN(),0)*ScreenHeight!$C20)/Param!$B$39)/OFFSET(Radar!$AC$3,COLUMN(),0)
)*DistanceShader!GC19*LightShader!GC19*(IF(OFFSET(Ghosts!$S$41,COLUMN(),0)&lt;ScreenHeight!$E20,
   1,
   (SQRT(OFFSET(Ghosts!$T$41,COLUMN(),0)-OFFSET(Ghosts!$R$41,COLUMN(),0)*ScreenHeight!$D20)-1))+IF(Ghosts!$B$35,IF(Param!$M$21,-1-POWER(0.3,Param!$M$21)/(IF(Param!$M$21&lt;20,LightShader!GC110,OFFSET(LightShader!GC110,Param!$M$21-20,0)
)+POWER(0.3,Param!$M$21)),-2),0))</f>
        <v>1.0077802262993694</v>
      </c>
      <c r="GD19" s="53">
        <f ca="1">IF(ScreenHeight!$B20&lt;OFFSET(Radar!$AC$3,COLUMN(),0),
    Param!$B$38/ScreenHeight!$B20,
    (Param!$B$37+1/(1-OFFSET(Radar!$AD$3,COLUMN(),0)*ScreenHeight!$C20)/Param!$B$39)/OFFSET(Radar!$AC$3,COLUMN(),0)
)*DistanceShader!GD19*LightShader!GD19*(IF(OFFSET(Ghosts!$S$41,COLUMN(),0)&lt;ScreenHeight!$E20,
   1,
   (SQRT(OFFSET(Ghosts!$T$41,COLUMN(),0)-OFFSET(Ghosts!$R$41,COLUMN(),0)*ScreenHeight!$D20)-1))+IF(Ghosts!$B$35,IF(Param!$M$21,-1-POWER(0.3,Param!$M$21)/(IF(Param!$M$21&lt;20,LightShader!GD110,OFFSET(LightShader!GD110,Param!$M$21-20,0)
)+POWER(0.3,Param!$M$21)),-2),0))</f>
        <v>0.993882929799771</v>
      </c>
      <c r="GE19" s="53">
        <f ca="1">IF(ScreenHeight!$B20&lt;OFFSET(Radar!$AC$3,COLUMN(),0),
    Param!$B$38/ScreenHeight!$B20,
    (Param!$B$37+1/(1-OFFSET(Radar!$AD$3,COLUMN(),0)*ScreenHeight!$C20)/Param!$B$39)/OFFSET(Radar!$AC$3,COLUMN(),0)
)*DistanceShader!GE19*LightShader!GE19*(IF(OFFSET(Ghosts!$S$41,COLUMN(),0)&lt;ScreenHeight!$E20,
   1,
   (SQRT(OFFSET(Ghosts!$T$41,COLUMN(),0)-OFFSET(Ghosts!$R$41,COLUMN(),0)*ScreenHeight!$D20)-1))+IF(Ghosts!$B$35,IF(Param!$M$21,-1-POWER(0.3,Param!$M$21)/(IF(Param!$M$21&lt;20,LightShader!GE110,OFFSET(LightShader!GE110,Param!$M$21-20,0)
)+POWER(0.3,Param!$M$21)),-2),0))</f>
        <v>0.98025779850827599</v>
      </c>
    </row>
    <row r="20" spans="1:187" ht="7.5" customHeight="1">
      <c r="A20" s="53">
        <f ca="1">IF(ScreenHeight!$B21&lt;OFFSET(Radar!$AC$3,COLUMN(),0),
    Param!$B$38/ScreenHeight!$B21,
    (Param!$B$37+1/(1-OFFSET(Radar!$AD$3,COLUMN(),0)*ScreenHeight!$C21)/Param!$B$39)/OFFSET(Radar!$AC$3,COLUMN(),0)
)*DistanceShader!A20*LightShader!A20*(IF(OFFSET(Ghosts!$S$41,COLUMN(),0)&lt;ScreenHeight!$E21,
   1,
   (SQRT(OFFSET(Ghosts!$T$41,COLUMN(),0)-OFFSET(Ghosts!$R$41,COLUMN(),0)*ScreenHeight!$D21)-1))+IF(Ghosts!$B$35,IF(Param!$M$21,-1-POWER(0.3,Param!$M$21)/(IF(Param!$M$21&lt;20,LightShader!A111,OFFSET(LightShader!A111,Param!$M$21-20,0)
)+POWER(0.3,Param!$M$21)),-2),0))</f>
        <v>0.80629404133055937</v>
      </c>
      <c r="B20" s="53">
        <f ca="1">IF(ScreenHeight!$B21&lt;OFFSET(Radar!$AC$3,COLUMN(),0),
    Param!$B$38/ScreenHeight!$B21,
    (Param!$B$37+1/(1-OFFSET(Radar!$AD$3,COLUMN(),0)*ScreenHeight!$C21)/Param!$B$39)/OFFSET(Radar!$AC$3,COLUMN(),0)
)*DistanceShader!B20*LightShader!B20*(IF(OFFSET(Ghosts!$S$41,COLUMN(),0)&lt;ScreenHeight!$E21,
   1,
   (SQRT(OFFSET(Ghosts!$T$41,COLUMN(),0)-OFFSET(Ghosts!$R$41,COLUMN(),0)*ScreenHeight!$D21)-1))+IF(Ghosts!$B$35,IF(Param!$M$21,-1-POWER(0.3,Param!$M$21)/(IF(Param!$M$21&lt;20,LightShader!B111,OFFSET(LightShader!B111,Param!$M$21-20,0)
)+POWER(0.3,Param!$M$21)),-2),0))</f>
        <v>0.81212181103800196</v>
      </c>
      <c r="C20" s="53">
        <f ca="1">IF(ScreenHeight!$B21&lt;OFFSET(Radar!$AC$3,COLUMN(),0),
    Param!$B$38/ScreenHeight!$B21,
    (Param!$B$37+1/(1-OFFSET(Radar!$AD$3,COLUMN(),0)*ScreenHeight!$C21)/Param!$B$39)/OFFSET(Radar!$AC$3,COLUMN(),0)
)*DistanceShader!C20*LightShader!C20*(IF(OFFSET(Ghosts!$S$41,COLUMN(),0)&lt;ScreenHeight!$E21,
   1,
   (SQRT(OFFSET(Ghosts!$T$41,COLUMN(),0)-OFFSET(Ghosts!$R$41,COLUMN(),0)*ScreenHeight!$D21)-1))+IF(Ghosts!$B$35,IF(Param!$M$21,-1-POWER(0.3,Param!$M$21)/(IF(Param!$M$21&lt;20,LightShader!C111,OFFSET(LightShader!C111,Param!$M$21-20,0)
)+POWER(0.3,Param!$M$21)),-2),0))</f>
        <v>0.81802449722632509</v>
      </c>
      <c r="D20" s="53">
        <f ca="1">IF(ScreenHeight!$B21&lt;OFFSET(Radar!$AC$3,COLUMN(),0),
    Param!$B$38/ScreenHeight!$B21,
    (Param!$B$37+1/(1-OFFSET(Radar!$AD$3,COLUMN(),0)*ScreenHeight!$C21)/Param!$B$39)/OFFSET(Radar!$AC$3,COLUMN(),0)
)*DistanceShader!D20*LightShader!D20*(IF(OFFSET(Ghosts!$S$41,COLUMN(),0)&lt;ScreenHeight!$E21,
   1,
   (SQRT(OFFSET(Ghosts!$T$41,COLUMN(),0)-OFFSET(Ghosts!$R$41,COLUMN(),0)*ScreenHeight!$D21)-1))+IF(Ghosts!$B$35,IF(Param!$M$21,-1-POWER(0.3,Param!$M$21)/(IF(Param!$M$21&lt;20,LightShader!D111,OFFSET(LightShader!D111,Param!$M$21-20,0)
)+POWER(0.3,Param!$M$21)),-2),0))</f>
        <v>0.82400361191957183</v>
      </c>
      <c r="E20" s="53">
        <f ca="1">IF(ScreenHeight!$B21&lt;OFFSET(Radar!$AC$3,COLUMN(),0),
    Param!$B$38/ScreenHeight!$B21,
    (Param!$B$37+1/(1-OFFSET(Radar!$AD$3,COLUMN(),0)*ScreenHeight!$C21)/Param!$B$39)/OFFSET(Radar!$AC$3,COLUMN(),0)
)*DistanceShader!E20*LightShader!E20*(IF(OFFSET(Ghosts!$S$41,COLUMN(),0)&lt;ScreenHeight!$E21,
   1,
   (SQRT(OFFSET(Ghosts!$T$41,COLUMN(),0)-OFFSET(Ghosts!$R$41,COLUMN(),0)*ScreenHeight!$D21)-1))+IF(Ghosts!$B$35,IF(Param!$M$21,-1-POWER(0.3,Param!$M$21)/(IF(Param!$M$21&lt;20,LightShader!E111,OFFSET(LightShader!E111,Param!$M$21-20,0)
)+POWER(0.3,Param!$M$21)),-2),0))</f>
        <v>0.83006071426899586</v>
      </c>
      <c r="F20" s="53">
        <f ca="1">IF(ScreenHeight!$B21&lt;OFFSET(Radar!$AC$3,COLUMN(),0),
    Param!$B$38/ScreenHeight!$B21,
    (Param!$B$37+1/(1-OFFSET(Radar!$AD$3,COLUMN(),0)*ScreenHeight!$C21)/Param!$B$39)/OFFSET(Radar!$AC$3,COLUMN(),0)
)*DistanceShader!F20*LightShader!F20*(IF(OFFSET(Ghosts!$S$41,COLUMN(),0)&lt;ScreenHeight!$E21,
   1,
   (SQRT(OFFSET(Ghosts!$T$41,COLUMN(),0)-OFFSET(Ghosts!$R$41,COLUMN(),0)*ScreenHeight!$D21)-1))+IF(Ghosts!$B$35,IF(Param!$M$21,-1-POWER(0.3,Param!$M$21)/(IF(Param!$M$21&lt;20,LightShader!F111,OFFSET(LightShader!F111,Param!$M$21-20,0)
)+POWER(0.3,Param!$M$21)),-2),0))</f>
        <v>0.83619741239971213</v>
      </c>
      <c r="G20" s="53">
        <f ca="1">IF(ScreenHeight!$B21&lt;OFFSET(Radar!$AC$3,COLUMN(),0),
    Param!$B$38/ScreenHeight!$B21,
    (Param!$B$37+1/(1-OFFSET(Radar!$AD$3,COLUMN(),0)*ScreenHeight!$C21)/Param!$B$39)/OFFSET(Radar!$AC$3,COLUMN(),0)
)*DistanceShader!G20*LightShader!G20*(IF(OFFSET(Ghosts!$S$41,COLUMN(),0)&lt;ScreenHeight!$E21,
   1,
   (SQRT(OFFSET(Ghosts!$T$41,COLUMN(),0)-OFFSET(Ghosts!$R$41,COLUMN(),0)*ScreenHeight!$D21)-1))+IF(Ghosts!$B$35,IF(Param!$M$21,-1-POWER(0.3,Param!$M$21)/(IF(Param!$M$21&lt;20,LightShader!G111,OFFSET(LightShader!G111,Param!$M$21-20,0)
)+POWER(0.3,Param!$M$21)),-2),0))</f>
        <v>0.84241536532179995</v>
      </c>
      <c r="H20" s="53">
        <f ca="1">IF(ScreenHeight!$B21&lt;OFFSET(Radar!$AC$3,COLUMN(),0),
    Param!$B$38/ScreenHeight!$B21,
    (Param!$B$37+1/(1-OFFSET(Radar!$AD$3,COLUMN(),0)*ScreenHeight!$C21)/Param!$B$39)/OFFSET(Radar!$AC$3,COLUMN(),0)
)*DistanceShader!H20*LightShader!H20*(IF(OFFSET(Ghosts!$S$41,COLUMN(),0)&lt;ScreenHeight!$E21,
   1,
   (SQRT(OFFSET(Ghosts!$T$41,COLUMN(),0)-OFFSET(Ghosts!$R$41,COLUMN(),0)*ScreenHeight!$D21)-1))+IF(Ghosts!$B$35,IF(Param!$M$21,-1-POWER(0.3,Param!$M$21)/(IF(Param!$M$21&lt;20,LightShader!H111,OFFSET(LightShader!H111,Param!$M$21-20,0)
)+POWER(0.3,Param!$M$21)),-2),0))</f>
        <v>0.84871628490567408</v>
      </c>
      <c r="I20" s="53">
        <f ca="1">IF(ScreenHeight!$B21&lt;OFFSET(Radar!$AC$3,COLUMN(),0),
    Param!$B$38/ScreenHeight!$B21,
    (Param!$B$37+1/(1-OFFSET(Radar!$AD$3,COLUMN(),0)*ScreenHeight!$C21)/Param!$B$39)/OFFSET(Radar!$AC$3,COLUMN(),0)
)*DistanceShader!I20*LightShader!I20*(IF(OFFSET(Ghosts!$S$41,COLUMN(),0)&lt;ScreenHeight!$E21,
   1,
   (SQRT(OFFSET(Ghosts!$T$41,COLUMN(),0)-OFFSET(Ghosts!$R$41,COLUMN(),0)*ScreenHeight!$D21)-1))+IF(Ghosts!$B$35,IF(Param!$M$21,-1-POWER(0.3,Param!$M$21)/(IF(Param!$M$21&lt;20,LightShader!I111,OFFSET(LightShader!I111,Param!$M$21-20,0)
)+POWER(0.3,Param!$M$21)),-2),0))</f>
        <v>0.85510193792104938</v>
      </c>
      <c r="J20" s="53">
        <f ca="1">IF(ScreenHeight!$B21&lt;OFFSET(Radar!$AC$3,COLUMN(),0),
    Param!$B$38/ScreenHeight!$B21,
    (Param!$B$37+1/(1-OFFSET(Radar!$AD$3,COLUMN(),0)*ScreenHeight!$C21)/Param!$B$39)/OFFSET(Radar!$AC$3,COLUMN(),0)
)*DistanceShader!J20*LightShader!J20*(IF(OFFSET(Ghosts!$S$41,COLUMN(),0)&lt;ScreenHeight!$E21,
   1,
   (SQRT(OFFSET(Ghosts!$T$41,COLUMN(),0)-OFFSET(Ghosts!$R$41,COLUMN(),0)*ScreenHeight!$D21)-1))+IF(Ghosts!$B$35,IF(Param!$M$21,-1-POWER(0.3,Param!$M$21)/(IF(Param!$M$21&lt;20,LightShader!J111,OFFSET(LightShader!J111,Param!$M$21-20,0)
)+POWER(0.3,Param!$M$21)),-2),0))</f>
        <v>0.86157414813823363</v>
      </c>
      <c r="K20" s="53">
        <f ca="1">IF(ScreenHeight!$B21&lt;OFFSET(Radar!$AC$3,COLUMN(),0),
    Param!$B$38/ScreenHeight!$B21,
    (Param!$B$37+1/(1-OFFSET(Radar!$AD$3,COLUMN(),0)*ScreenHeight!$C21)/Param!$B$39)/OFFSET(Radar!$AC$3,COLUMN(),0)
)*DistanceShader!K20*LightShader!K20*(IF(OFFSET(Ghosts!$S$41,COLUMN(),0)&lt;ScreenHeight!$E21,
   1,
   (SQRT(OFFSET(Ghosts!$T$41,COLUMN(),0)-OFFSET(Ghosts!$R$41,COLUMN(),0)*ScreenHeight!$D21)-1))+IF(Ghosts!$B$35,IF(Param!$M$21,-1-POWER(0.3,Param!$M$21)/(IF(Param!$M$21&lt;20,LightShader!K111,OFFSET(LightShader!K111,Param!$M$21-20,0)
)+POWER(0.3,Param!$M$21)),-2),0))</f>
        <v>0.86813479848983899</v>
      </c>
      <c r="L20" s="53">
        <f ca="1">IF(ScreenHeight!$B21&lt;OFFSET(Radar!$AC$3,COLUMN(),0),
    Param!$B$38/ScreenHeight!$B21,
    (Param!$B$37+1/(1-OFFSET(Radar!$AD$3,COLUMN(),0)*ScreenHeight!$C21)/Param!$B$39)/OFFSET(Radar!$AC$3,COLUMN(),0)
)*DistanceShader!L20*LightShader!L20*(IF(OFFSET(Ghosts!$S$41,COLUMN(),0)&lt;ScreenHeight!$E21,
   1,
   (SQRT(OFFSET(Ghosts!$T$41,COLUMN(),0)-OFFSET(Ghosts!$R$41,COLUMN(),0)*ScreenHeight!$D21)-1))+IF(Ghosts!$B$35,IF(Param!$M$21,-1-POWER(0.3,Param!$M$21)/(IF(Param!$M$21&lt;20,LightShader!L111,OFFSET(LightShader!L111,Param!$M$21-20,0)
)+POWER(0.3,Param!$M$21)),-2),0))</f>
        <v>0.87478583329016812</v>
      </c>
      <c r="M20" s="53">
        <f ca="1">IF(ScreenHeight!$B21&lt;OFFSET(Radar!$AC$3,COLUMN(),0),
    Param!$B$38/ScreenHeight!$B21,
    (Param!$B$37+1/(1-OFFSET(Radar!$AD$3,COLUMN(),0)*ScreenHeight!$C21)/Param!$B$39)/OFFSET(Radar!$AC$3,COLUMN(),0)
)*DistanceShader!M20*LightShader!M20*(IF(OFFSET(Ghosts!$S$41,COLUMN(),0)&lt;ScreenHeight!$E21,
   1,
   (SQRT(OFFSET(Ghosts!$T$41,COLUMN(),0)-OFFSET(Ghosts!$R$41,COLUMN(),0)*ScreenHeight!$D21)-1))+IF(Ghosts!$B$35,IF(Param!$M$21,-1-POWER(0.3,Param!$M$21)/(IF(Param!$M$21&lt;20,LightShader!M111,OFFSET(LightShader!M111,Param!$M$21-20,0)
)+POWER(0.3,Param!$M$21)),-2),0))</f>
        <v>0.88152926050862368</v>
      </c>
      <c r="N20" s="53">
        <f ca="1">IF(ScreenHeight!$B21&lt;OFFSET(Radar!$AC$3,COLUMN(),0),
    Param!$B$38/ScreenHeight!$B21,
    (Param!$B$37+1/(1-OFFSET(Radar!$AD$3,COLUMN(),0)*ScreenHeight!$C21)/Param!$B$39)/OFFSET(Radar!$AC$3,COLUMN(),0)
)*DistanceShader!N20*LightShader!N20*(IF(OFFSET(Ghosts!$S$41,COLUMN(),0)&lt;ScreenHeight!$E21,
   1,
   (SQRT(OFFSET(Ghosts!$T$41,COLUMN(),0)-OFFSET(Ghosts!$R$41,COLUMN(),0)*ScreenHeight!$D21)-1))+IF(Ghosts!$B$35,IF(Param!$M$21,-1-POWER(0.3,Param!$M$21)/(IF(Param!$M$21&lt;20,LightShader!N111,OFFSET(LightShader!N111,Param!$M$21-20,0)
)+POWER(0.3,Param!$M$21)),-2),0))</f>
        <v>0.88836715409238354</v>
      </c>
      <c r="O20" s="53">
        <f ca="1">IF(ScreenHeight!$B21&lt;OFFSET(Radar!$AC$3,COLUMN(),0),
    Param!$B$38/ScreenHeight!$B21,
    (Param!$B$37+1/(1-OFFSET(Radar!$AD$3,COLUMN(),0)*ScreenHeight!$C21)/Param!$B$39)/OFFSET(Radar!$AC$3,COLUMN(),0)
)*DistanceShader!O20*LightShader!O20*(IF(OFFSET(Ghosts!$S$41,COLUMN(),0)&lt;ScreenHeight!$E21,
   1,
   (SQRT(OFFSET(Ghosts!$T$41,COLUMN(),0)-OFFSET(Ghosts!$R$41,COLUMN(),0)*ScreenHeight!$D21)-1))+IF(Ghosts!$B$35,IF(Param!$M$21,-1-POWER(0.3,Param!$M$21)/(IF(Param!$M$21&lt;20,LightShader!O111,OFFSET(LightShader!O111,Param!$M$21-20,0)
)+POWER(0.3,Param!$M$21)),-2),0))</f>
        <v>0.89530165633229852</v>
      </c>
      <c r="P20" s="53">
        <f ca="1">IF(ScreenHeight!$B21&lt;OFFSET(Radar!$AC$3,COLUMN(),0),
    Param!$B$38/ScreenHeight!$B21,
    (Param!$B$37+1/(1-OFFSET(Radar!$AD$3,COLUMN(),0)*ScreenHeight!$C21)/Param!$B$39)/OFFSET(Radar!$AC$3,COLUMN(),0)
)*DistanceShader!P20*LightShader!P20*(IF(OFFSET(Ghosts!$S$41,COLUMN(),0)&lt;ScreenHeight!$E21,
   1,
   (SQRT(OFFSET(Ghosts!$T$41,COLUMN(),0)-OFFSET(Ghosts!$R$41,COLUMN(),0)*ScreenHeight!$D21)-1))+IF(Ghosts!$B$35,IF(Param!$M$21,-1-POWER(0.3,Param!$M$21)/(IF(Param!$M$21&lt;20,LightShader!P111,OFFSET(LightShader!P111,Param!$M$21-20,0)
)+POWER(0.3,Param!$M$21)),-2),0))</f>
        <v>0.90233498026449321</v>
      </c>
      <c r="Q20" s="53">
        <f ca="1">IF(ScreenHeight!$B21&lt;OFFSET(Radar!$AC$3,COLUMN(),0),
    Param!$B$38/ScreenHeight!$B21,
    (Param!$B$37+1/(1-OFFSET(Radar!$AD$3,COLUMN(),0)*ScreenHeight!$C21)/Param!$B$39)/OFFSET(Radar!$AC$3,COLUMN(),0)
)*DistanceShader!Q20*LightShader!Q20*(IF(OFFSET(Ghosts!$S$41,COLUMN(),0)&lt;ScreenHeight!$E21,
   1,
   (SQRT(OFFSET(Ghosts!$T$41,COLUMN(),0)-OFFSET(Ghosts!$R$41,COLUMN(),0)*ScreenHeight!$D21)-1))+IF(Ghosts!$B$35,IF(Param!$M$21,-1-POWER(0.3,Param!$M$21)/(IF(Param!$M$21&lt;20,LightShader!Q111,OFFSET(LightShader!Q111,Param!$M$21-20,0)
)+POWER(0.3,Param!$M$21)),-2),0))</f>
        <v>0.90946941209840548</v>
      </c>
      <c r="R20" s="53">
        <f ca="1">IF(ScreenHeight!$B21&lt;OFFSET(Radar!$AC$3,COLUMN(),0),
    Param!$B$38/ScreenHeight!$B21,
    (Param!$B$37+1/(1-OFFSET(Radar!$AD$3,COLUMN(),0)*ScreenHeight!$C21)/Param!$B$39)/OFFSET(Radar!$AC$3,COLUMN(),0)
)*DistanceShader!R20*LightShader!R20*(IF(OFFSET(Ghosts!$S$41,COLUMN(),0)&lt;ScreenHeight!$E21,
   1,
   (SQRT(OFFSET(Ghosts!$T$41,COLUMN(),0)-OFFSET(Ghosts!$R$41,COLUMN(),0)*ScreenHeight!$D21)-1))+IF(Ghosts!$B$35,IF(Param!$M$21,-1-POWER(0.3,Param!$M$21)/(IF(Param!$M$21&lt;20,LightShader!R111,OFFSET(LightShader!R111,Param!$M$21-20,0)
)+POWER(0.3,Param!$M$21)),-2),0))</f>
        <v>0.91670731365999369</v>
      </c>
      <c r="S20" s="53">
        <f ca="1">IF(ScreenHeight!$B21&lt;OFFSET(Radar!$AC$3,COLUMN(),0),
    Param!$B$38/ScreenHeight!$B21,
    (Param!$B$37+1/(1-OFFSET(Radar!$AD$3,COLUMN(),0)*ScreenHeight!$C21)/Param!$B$39)/OFFSET(Radar!$AC$3,COLUMN(),0)
)*DistanceShader!S20*LightShader!S20*(IF(OFFSET(Ghosts!$S$41,COLUMN(),0)&lt;ScreenHeight!$E21,
   1,
   (SQRT(OFFSET(Ghosts!$T$41,COLUMN(),0)-OFFSET(Ghosts!$R$41,COLUMN(),0)*ScreenHeight!$D21)-1))+IF(Ghosts!$B$35,IF(Param!$M$21,-1-POWER(0.3,Param!$M$21)/(IF(Param!$M$21&lt;20,LightShader!S111,OFFSET(LightShader!S111,Param!$M$21-20,0)
)+POWER(0.3,Param!$M$21)),-2),0))</f>
        <v>0.92405112483650254</v>
      </c>
      <c r="T20" s="53">
        <f ca="1">IF(ScreenHeight!$B21&lt;OFFSET(Radar!$AC$3,COLUMN(),0),
    Param!$B$38/ScreenHeight!$B21,
    (Param!$B$37+1/(1-OFFSET(Radar!$AD$3,COLUMN(),0)*ScreenHeight!$C21)/Param!$B$39)/OFFSET(Radar!$AC$3,COLUMN(),0)
)*DistanceShader!T20*LightShader!T20*(IF(OFFSET(Ghosts!$S$41,COLUMN(),0)&lt;ScreenHeight!$E21,
   1,
   (SQRT(OFFSET(Ghosts!$T$41,COLUMN(),0)-OFFSET(Ghosts!$R$41,COLUMN(),0)*ScreenHeight!$D21)-1))+IF(Ghosts!$B$35,IF(Param!$M$21,-1-POWER(0.3,Param!$M$21)/(IF(Param!$M$21&lt;20,LightShader!T111,OFFSET(LightShader!T111,Param!$M$21-20,0)
)+POWER(0.3,Param!$M$21)),-2),0))</f>
        <v>0.93150336600647565</v>
      </c>
      <c r="U20" s="53">
        <f ca="1">IF(ScreenHeight!$B21&lt;OFFSET(Radar!$AC$3,COLUMN(),0),
    Param!$B$38/ScreenHeight!$B21,
    (Param!$B$37+1/(1-OFFSET(Radar!$AD$3,COLUMN(),0)*ScreenHeight!$C21)/Param!$B$39)/OFFSET(Radar!$AC$3,COLUMN(),0)
)*DistanceShader!U20*LightShader!U20*(IF(OFFSET(Ghosts!$S$41,COLUMN(),0)&lt;ScreenHeight!$E21,
   1,
   (SQRT(OFFSET(Ghosts!$T$41,COLUMN(),0)-OFFSET(Ghosts!$R$41,COLUMN(),0)*ScreenHeight!$D21)-1))+IF(Ghosts!$B$35,IF(Param!$M$21,-1-POWER(0.3,Param!$M$21)/(IF(Param!$M$21&lt;20,LightShader!U111,OFFSET(LightShader!U111,Param!$M$21-20,0)
)+POWER(0.3,Param!$M$21)),-2),0))</f>
        <v>0.93906664043556276</v>
      </c>
      <c r="V20" s="53">
        <f ca="1">IF(ScreenHeight!$B21&lt;OFFSET(Radar!$AC$3,COLUMN(),0),
    Param!$B$38/ScreenHeight!$B21,
    (Param!$B$37+1/(1-OFFSET(Radar!$AD$3,COLUMN(),0)*ScreenHeight!$C21)/Param!$B$39)/OFFSET(Radar!$AC$3,COLUMN(),0)
)*DistanceShader!V20*LightShader!V20*(IF(OFFSET(Ghosts!$S$41,COLUMN(),0)&lt;ScreenHeight!$E21,
   1,
   (SQRT(OFFSET(Ghosts!$T$41,COLUMN(),0)-OFFSET(Ghosts!$R$41,COLUMN(),0)*ScreenHeight!$D21)-1))+IF(Ghosts!$B$35,IF(Param!$M$21,-1-POWER(0.3,Param!$M$21)/(IF(Param!$M$21&lt;20,LightShader!V111,OFFSET(LightShader!V111,Param!$M$21-20,0)
)+POWER(0.3,Param!$M$21)),-2),0))</f>
        <v>0.94674363661506622</v>
      </c>
      <c r="W20" s="53">
        <f ca="1">IF(ScreenHeight!$B21&lt;OFFSET(Radar!$AC$3,COLUMN(),0),
    Param!$B$38/ScreenHeight!$B21,
    (Param!$B$37+1/(1-OFFSET(Radar!$AD$3,COLUMN(),0)*ScreenHeight!$C21)/Param!$B$39)/OFFSET(Radar!$AC$3,COLUMN(),0)
)*DistanceShader!W20*LightShader!W20*(IF(OFFSET(Ghosts!$S$41,COLUMN(),0)&lt;ScreenHeight!$E21,
   1,
   (SQRT(OFFSET(Ghosts!$T$41,COLUMN(),0)-OFFSET(Ghosts!$R$41,COLUMN(),0)*ScreenHeight!$D21)-1))+IF(Ghosts!$B$35,IF(Param!$M$21,-1-POWER(0.3,Param!$M$21)/(IF(Param!$M$21&lt;20,LightShader!W111,OFFSET(LightShader!W111,Param!$M$21-20,0)
)+POWER(0.3,Param!$M$21)),-2),0))</f>
        <v>1.3112380731598001</v>
      </c>
      <c r="X20" s="53">
        <f ca="1">IF(ScreenHeight!$B21&lt;OFFSET(Radar!$AC$3,COLUMN(),0),
    Param!$B$38/ScreenHeight!$B21,
    (Param!$B$37+1/(1-OFFSET(Radar!$AD$3,COLUMN(),0)*ScreenHeight!$C21)/Param!$B$39)/OFFSET(Radar!$AC$3,COLUMN(),0)
)*DistanceShader!X20*LightShader!X20*(IF(OFFSET(Ghosts!$S$41,COLUMN(),0)&lt;ScreenHeight!$E21,
   1,
   (SQRT(OFFSET(Ghosts!$T$41,COLUMN(),0)-OFFSET(Ghosts!$R$41,COLUMN(),0)*ScreenHeight!$D21)-1))+IF(Ghosts!$B$35,IF(Param!$M$21,-1-POWER(0.3,Param!$M$21)/(IF(Param!$M$21&lt;20,LightShader!X111,OFFSET(LightShader!X111,Param!$M$21-20,0)
)+POWER(0.3,Param!$M$21)),-2),0))</f>
        <v>1.3324417330476048</v>
      </c>
      <c r="Y20" s="53">
        <f ca="1">IF(ScreenHeight!$B21&lt;OFFSET(Radar!$AC$3,COLUMN(),0),
    Param!$B$38/ScreenHeight!$B21,
    (Param!$B$37+1/(1-OFFSET(Radar!$AD$3,COLUMN(),0)*ScreenHeight!$C21)/Param!$B$39)/OFFSET(Radar!$AC$3,COLUMN(),0)
)*DistanceShader!Y20*LightShader!Y20*(IF(OFFSET(Ghosts!$S$41,COLUMN(),0)&lt;ScreenHeight!$E21,
   1,
   (SQRT(OFFSET(Ghosts!$T$41,COLUMN(),0)-OFFSET(Ghosts!$R$41,COLUMN(),0)*ScreenHeight!$D21)-1))+IF(Ghosts!$B$35,IF(Param!$M$21,-1-POWER(0.3,Param!$M$21)/(IF(Param!$M$21&lt;20,LightShader!Y111,OFFSET(LightShader!Y111,Param!$M$21-20,0)
)+POWER(0.3,Param!$M$21)),-2),0))</f>
        <v>1.3541491622732911</v>
      </c>
      <c r="Z20" s="53">
        <f ca="1">IF(ScreenHeight!$B21&lt;OFFSET(Radar!$AC$3,COLUMN(),0),
    Param!$B$38/ScreenHeight!$B21,
    (Param!$B$37+1/(1-OFFSET(Radar!$AD$3,COLUMN(),0)*ScreenHeight!$C21)/Param!$B$39)/OFFSET(Radar!$AC$3,COLUMN(),0)
)*DistanceShader!Z20*LightShader!Z20*(IF(OFFSET(Ghosts!$S$41,COLUMN(),0)&lt;ScreenHeight!$E21,
   1,
   (SQRT(OFFSET(Ghosts!$T$41,COLUMN(),0)-OFFSET(Ghosts!$R$41,COLUMN(),0)*ScreenHeight!$D21)-1))+IF(Ghosts!$B$35,IF(Param!$M$21,-1-POWER(0.3,Param!$M$21)/(IF(Param!$M$21&lt;20,LightShader!Z111,OFFSET(LightShader!Z111,Param!$M$21-20,0)
)+POWER(0.3,Param!$M$21)),-2),0))</f>
        <v>1.376376624620431</v>
      </c>
      <c r="AA20" s="53">
        <f ca="1">IF(ScreenHeight!$B21&lt;OFFSET(Radar!$AC$3,COLUMN(),0),
    Param!$B$38/ScreenHeight!$B21,
    (Param!$B$37+1/(1-OFFSET(Radar!$AD$3,COLUMN(),0)*ScreenHeight!$C21)/Param!$B$39)/OFFSET(Radar!$AC$3,COLUMN(),0)
)*DistanceShader!AA20*LightShader!AA20*(IF(OFFSET(Ghosts!$S$41,COLUMN(),0)&lt;ScreenHeight!$E21,
   1,
   (SQRT(OFFSET(Ghosts!$T$41,COLUMN(),0)-OFFSET(Ghosts!$R$41,COLUMN(),0)*ScreenHeight!$D21)-1))+IF(Ghosts!$B$35,IF(Param!$M$21,-1-POWER(0.3,Param!$M$21)/(IF(Param!$M$21&lt;20,LightShader!AA111,OFFSET(LightShader!AA111,Param!$M$21-20,0)
)+POWER(0.3,Param!$M$21)),-2),0))</f>
        <v>1.3991410378091647</v>
      </c>
      <c r="AB20" s="53">
        <f ca="1">IF(ScreenHeight!$B21&lt;OFFSET(Radar!$AC$3,COLUMN(),0),
    Param!$B$38/ScreenHeight!$B21,
    (Param!$B$37+1/(1-OFFSET(Radar!$AD$3,COLUMN(),0)*ScreenHeight!$C21)/Param!$B$39)/OFFSET(Radar!$AC$3,COLUMN(),0)
)*DistanceShader!AB20*LightShader!AB20*(IF(OFFSET(Ghosts!$S$41,COLUMN(),0)&lt;ScreenHeight!$E21,
   1,
   (SQRT(OFFSET(Ghosts!$T$41,COLUMN(),0)-OFFSET(Ghosts!$R$41,COLUMN(),0)*ScreenHeight!$D21)-1))+IF(Ghosts!$B$35,IF(Param!$M$21,-1-POWER(0.3,Param!$M$21)/(IF(Param!$M$21&lt;20,LightShader!AB111,OFFSET(LightShader!AB111,Param!$M$21-20,0)
)+POWER(0.3,Param!$M$21)),-2),0))</f>
        <v>1.4224600015575068</v>
      </c>
      <c r="AC20" s="53">
        <f ca="1">IF(ScreenHeight!$B21&lt;OFFSET(Radar!$AC$3,COLUMN(),0),
    Param!$B$38/ScreenHeight!$B21,
    (Param!$B$37+1/(1-OFFSET(Radar!$AD$3,COLUMN(),0)*ScreenHeight!$C21)/Param!$B$39)/OFFSET(Radar!$AC$3,COLUMN(),0)
)*DistanceShader!AC20*LightShader!AC20*(IF(OFFSET(Ghosts!$S$41,COLUMN(),0)&lt;ScreenHeight!$E21,
   1,
   (SQRT(OFFSET(Ghosts!$T$41,COLUMN(),0)-OFFSET(Ghosts!$R$41,COLUMN(),0)*ScreenHeight!$D21)-1))+IF(Ghosts!$B$35,IF(Param!$M$21,-1-POWER(0.3,Param!$M$21)/(IF(Param!$M$21&lt;20,LightShader!AC111,OFFSET(LightShader!AC111,Param!$M$21-20,0)
)+POWER(0.3,Param!$M$21)),-2),0))</f>
        <v>1.4463518264610209</v>
      </c>
      <c r="AD20" s="53">
        <f ca="1">IF(ScreenHeight!$B21&lt;OFFSET(Radar!$AC$3,COLUMN(),0),
    Param!$B$38/ScreenHeight!$B21,
    (Param!$B$37+1/(1-OFFSET(Radar!$AD$3,COLUMN(),0)*ScreenHeight!$C21)/Param!$B$39)/OFFSET(Radar!$AC$3,COLUMN(),0)
)*DistanceShader!AD20*LightShader!AD20*(IF(OFFSET(Ghosts!$S$41,COLUMN(),0)&lt;ScreenHeight!$E21,
   1,
   (SQRT(OFFSET(Ghosts!$T$41,COLUMN(),0)-OFFSET(Ghosts!$R$41,COLUMN(),0)*ScreenHeight!$D21)-1))+IF(Ghosts!$B$35,IF(Param!$M$21,-1-POWER(0.3,Param!$M$21)/(IF(Param!$M$21&lt;20,LightShader!AD111,OFFSET(LightShader!AD111,Param!$M$21-20,0)
)+POWER(0.3,Param!$M$21)),-2),0))</f>
        <v>1.4708355636196502</v>
      </c>
      <c r="AE20" s="53">
        <f ca="1">IF(ScreenHeight!$B21&lt;OFFSET(Radar!$AC$3,COLUMN(),0),
    Param!$B$38/ScreenHeight!$B21,
    (Param!$B$37+1/(1-OFFSET(Radar!$AD$3,COLUMN(),0)*ScreenHeight!$C21)/Param!$B$39)/OFFSET(Radar!$AC$3,COLUMN(),0)
)*DistanceShader!AE20*LightShader!AE20*(IF(OFFSET(Ghosts!$S$41,COLUMN(),0)&lt;ScreenHeight!$E21,
   1,
   (SQRT(OFFSET(Ghosts!$T$41,COLUMN(),0)-OFFSET(Ghosts!$R$41,COLUMN(),0)*ScreenHeight!$D21)-1))+IF(Ghosts!$B$35,IF(Param!$M$21,-1-POWER(0.3,Param!$M$21)/(IF(Param!$M$21&lt;20,LightShader!AE111,OFFSET(LightShader!AE111,Param!$M$21-20,0)
)+POWER(0.3,Param!$M$21)),-2),0))</f>
        <v>1.4959310349167034</v>
      </c>
      <c r="AF20" s="53">
        <f ca="1">IF(ScreenHeight!$B21&lt;OFFSET(Radar!$AC$3,COLUMN(),0),
    Param!$B$38/ScreenHeight!$B21,
    (Param!$B$37+1/(1-OFFSET(Radar!$AD$3,COLUMN(),0)*ScreenHeight!$C21)/Param!$B$39)/OFFSET(Radar!$AC$3,COLUMN(),0)
)*DistanceShader!AF20*LightShader!AF20*(IF(OFFSET(Ghosts!$S$41,COLUMN(),0)&lt;ScreenHeight!$E21,
   1,
   (SQRT(OFFSET(Ghosts!$T$41,COLUMN(),0)-OFFSET(Ghosts!$R$41,COLUMN(),0)*ScreenHeight!$D21)-1))+IF(Ghosts!$B$35,IF(Param!$M$21,-1-POWER(0.3,Param!$M$21)/(IF(Param!$M$21&lt;20,LightShader!AF111,OFFSET(LightShader!AF111,Param!$M$21-20,0)
)+POWER(0.3,Param!$M$21)),-2),0))</f>
        <v>1.5216588638264776</v>
      </c>
      <c r="AG20" s="53">
        <f ca="1">IF(ScreenHeight!$B21&lt;OFFSET(Radar!$AC$3,COLUMN(),0),
    Param!$B$38/ScreenHeight!$B21,
    (Param!$B$37+1/(1-OFFSET(Radar!$AD$3,COLUMN(),0)*ScreenHeight!$C21)/Param!$B$39)/OFFSET(Radar!$AC$3,COLUMN(),0)
)*DistanceShader!AG20*LightShader!AG20*(IF(OFFSET(Ghosts!$S$41,COLUMN(),0)&lt;ScreenHeight!$E21,
   1,
   (SQRT(OFFSET(Ghosts!$T$41,COLUMN(),0)-OFFSET(Ghosts!$R$41,COLUMN(),0)*ScreenHeight!$D21)-1))+IF(Ghosts!$B$35,IF(Param!$M$21,-1-POWER(0.3,Param!$M$21)/(IF(Param!$M$21&lt;20,LightShader!AG111,OFFSET(LightShader!AG111,Param!$M$21-20,0)
)+POWER(0.3,Param!$M$21)),-2),0))</f>
        <v>1.5480405065929908</v>
      </c>
      <c r="AH20" s="53">
        <f ca="1">IF(ScreenHeight!$B21&lt;OFFSET(Radar!$AC$3,COLUMN(),0),
    Param!$B$38/ScreenHeight!$B21,
    (Param!$B$37+1/(1-OFFSET(Radar!$AD$3,COLUMN(),0)*ScreenHeight!$C21)/Param!$B$39)/OFFSET(Radar!$AC$3,COLUMN(),0)
)*DistanceShader!AH20*LightShader!AH20*(IF(OFFSET(Ghosts!$S$41,COLUMN(),0)&lt;ScreenHeight!$E21,
   1,
   (SQRT(OFFSET(Ghosts!$T$41,COLUMN(),0)-OFFSET(Ghosts!$R$41,COLUMN(),0)*ScreenHeight!$D21)-1))+IF(Ghosts!$B$35,IF(Param!$M$21,-1-POWER(0.3,Param!$M$21)/(IF(Param!$M$21&lt;20,LightShader!AH111,OFFSET(LightShader!AH111,Param!$M$21-20,0)
)+POWER(0.3,Param!$M$21)),-2),0))</f>
        <v>1.5750982835818375</v>
      </c>
      <c r="AI20" s="53">
        <f ca="1">IF(ScreenHeight!$B21&lt;OFFSET(Radar!$AC$3,COLUMN(),0),
    Param!$B$38/ScreenHeight!$B21,
    (Param!$B$37+1/(1-OFFSET(Radar!$AD$3,COLUMN(),0)*ScreenHeight!$C21)/Param!$B$39)/OFFSET(Radar!$AC$3,COLUMN(),0)
)*DistanceShader!AI20*LightShader!AI20*(IF(OFFSET(Ghosts!$S$41,COLUMN(),0)&lt;ScreenHeight!$E21,
   1,
   (SQRT(OFFSET(Ghosts!$T$41,COLUMN(),0)-OFFSET(Ghosts!$R$41,COLUMN(),0)*ScreenHeight!$D21)-1))+IF(Ghosts!$B$35,IF(Param!$M$21,-1-POWER(0.3,Param!$M$21)/(IF(Param!$M$21&lt;20,LightShader!AI111,OFFSET(LightShader!AI111,Param!$M$21-20,0)
)+POWER(0.3,Param!$M$21)),-2),0))</f>
        <v>1.6028554105590762</v>
      </c>
      <c r="AJ20" s="53">
        <f ca="1">IF(ScreenHeight!$B21&lt;OFFSET(Radar!$AC$3,COLUMN(),0),
    Param!$B$38/ScreenHeight!$B21,
    (Param!$B$37+1/(1-OFFSET(Radar!$AD$3,COLUMN(),0)*ScreenHeight!$C21)/Param!$B$39)/OFFSET(Radar!$AC$3,COLUMN(),0)
)*DistanceShader!AJ20*LightShader!AJ20*(IF(OFFSET(Ghosts!$S$41,COLUMN(),0)&lt;ScreenHeight!$E21,
   1,
   (SQRT(OFFSET(Ghosts!$T$41,COLUMN(),0)-OFFSET(Ghosts!$R$41,COLUMN(),0)*ScreenHeight!$D21)-1))+IF(Ghosts!$B$35,IF(Param!$M$21,-1-POWER(0.3,Param!$M$21)/(IF(Param!$M$21&lt;20,LightShader!AJ111,OFFSET(LightShader!AJ111,Param!$M$21-20,0)
)+POWER(0.3,Param!$M$21)),-2),0))</f>
        <v>1.6313360295940875</v>
      </c>
      <c r="AK20" s="53">
        <f ca="1">IF(ScreenHeight!$B21&lt;OFFSET(Radar!$AC$3,COLUMN(),0),
    Param!$B$38/ScreenHeight!$B21,
    (Param!$B$37+1/(1-OFFSET(Radar!$AD$3,COLUMN(),0)*ScreenHeight!$C21)/Param!$B$39)/OFFSET(Radar!$AC$3,COLUMN(),0)
)*DistanceShader!AK20*LightShader!AK20*(IF(OFFSET(Ghosts!$S$41,COLUMN(),0)&lt;ScreenHeight!$E21,
   1,
   (SQRT(OFFSET(Ghosts!$T$41,COLUMN(),0)-OFFSET(Ghosts!$R$41,COLUMN(),0)*ScreenHeight!$D21)-1))+IF(Ghosts!$B$35,IF(Param!$M$21,-1-POWER(0.3,Param!$M$21)/(IF(Param!$M$21&lt;20,LightShader!AK111,OFFSET(LightShader!AK111,Param!$M$21-20,0)
)+POWER(0.3,Param!$M$21)),-2),0))</f>
        <v>1.6605652392159302</v>
      </c>
      <c r="AL20" s="53">
        <f ca="1">IF(ScreenHeight!$B21&lt;OFFSET(Radar!$AC$3,COLUMN(),0),
    Param!$B$38/ScreenHeight!$B21,
    (Param!$B$37+1/(1-OFFSET(Radar!$AD$3,COLUMN(),0)*ScreenHeight!$C21)/Param!$B$39)/OFFSET(Radar!$AC$3,COLUMN(),0)
)*DistanceShader!AL20*LightShader!AL20*(IF(OFFSET(Ghosts!$S$41,COLUMN(),0)&lt;ScreenHeight!$E21,
   1,
   (SQRT(OFFSET(Ghosts!$T$41,COLUMN(),0)-OFFSET(Ghosts!$R$41,COLUMN(),0)*ScreenHeight!$D21)-1))+IF(Ghosts!$B$35,IF(Param!$M$21,-1-POWER(0.3,Param!$M$21)/(IF(Param!$M$21&lt;20,LightShader!AL111,OFFSET(LightShader!AL111,Param!$M$21-20,0)
)+POWER(0.3,Param!$M$21)),-2),0))</f>
        <v>1.6905691233730982</v>
      </c>
      <c r="AM20" s="53">
        <f ca="1">IF(ScreenHeight!$B21&lt;OFFSET(Radar!$AC$3,COLUMN(),0),
    Param!$B$38/ScreenHeight!$B21,
    (Param!$B$37+1/(1-OFFSET(Radar!$AD$3,COLUMN(),0)*ScreenHeight!$C21)/Param!$B$39)/OFFSET(Radar!$AC$3,COLUMN(),0)
)*DistanceShader!AM20*LightShader!AM20*(IF(OFFSET(Ghosts!$S$41,COLUMN(),0)&lt;ScreenHeight!$E21,
   1,
   (SQRT(OFFSET(Ghosts!$T$41,COLUMN(),0)-OFFSET(Ghosts!$R$41,COLUMN(),0)*ScreenHeight!$D21)-1))+IF(Ghosts!$B$35,IF(Param!$M$21,-1-POWER(0.3,Param!$M$21)/(IF(Param!$M$21&lt;20,LightShader!AM111,OFFSET(LightShader!AM111,Param!$M$21-20,0)
)+POWER(0.3,Param!$M$21)),-2),0))</f>
        <v>1.7213747786527087</v>
      </c>
      <c r="AN20" s="53">
        <f ca="1">IF(ScreenHeight!$B21&lt;OFFSET(Radar!$AC$3,COLUMN(),0),
    Param!$B$38/ScreenHeight!$B21,
    (Param!$B$37+1/(1-OFFSET(Radar!$AD$3,COLUMN(),0)*ScreenHeight!$C21)/Param!$B$39)/OFFSET(Radar!$AC$3,COLUMN(),0)
)*DistanceShader!AN20*LightShader!AN20*(IF(OFFSET(Ghosts!$S$41,COLUMN(),0)&lt;ScreenHeight!$E21,
   1,
   (SQRT(OFFSET(Ghosts!$T$41,COLUMN(),0)-OFFSET(Ghosts!$R$41,COLUMN(),0)*ScreenHeight!$D21)-1))+IF(Ghosts!$B$35,IF(Param!$M$21,-1-POWER(0.3,Param!$M$21)/(IF(Param!$M$21&lt;20,LightShader!AN111,OFFSET(LightShader!AN111,Param!$M$21-20,0)
)+POWER(0.3,Param!$M$21)),-2),0))</f>
        <v>1.7530103391046181</v>
      </c>
      <c r="AO20" s="53">
        <f ca="1">IF(ScreenHeight!$B21&lt;OFFSET(Radar!$AC$3,COLUMN(),0),
    Param!$B$38/ScreenHeight!$B21,
    (Param!$B$37+1/(1-OFFSET(Radar!$AD$3,COLUMN(),0)*ScreenHeight!$C21)/Param!$B$39)/OFFSET(Radar!$AC$3,COLUMN(),0)
)*DistanceShader!AO20*LightShader!AO20*(IF(OFFSET(Ghosts!$S$41,COLUMN(),0)&lt;ScreenHeight!$E21,
   1,
   (SQRT(OFFSET(Ghosts!$T$41,COLUMN(),0)-OFFSET(Ghosts!$R$41,COLUMN(),0)*ScreenHeight!$D21)-1))+IF(Ghosts!$B$35,IF(Param!$M$21,-1-POWER(0.3,Param!$M$21)/(IF(Param!$M$21&lt;20,LightShader!AO111,OFFSET(LightShader!AO111,Param!$M$21-20,0)
)+POWER(0.3,Param!$M$21)),-2),0))</f>
        <v>1.7855049978860726</v>
      </c>
      <c r="AP20" s="53">
        <f ca="1">IF(ScreenHeight!$B21&lt;OFFSET(Radar!$AC$3,COLUMN(),0),
    Param!$B$38/ScreenHeight!$B21,
    (Param!$B$37+1/(1-OFFSET(Radar!$AD$3,COLUMN(),0)*ScreenHeight!$C21)/Param!$B$39)/OFFSET(Radar!$AC$3,COLUMN(),0)
)*DistanceShader!AP20*LightShader!AP20*(IF(OFFSET(Ghosts!$S$41,COLUMN(),0)&lt;ScreenHeight!$E21,
   1,
   (SQRT(OFFSET(Ghosts!$T$41,COLUMN(),0)-OFFSET(Ghosts!$R$41,COLUMN(),0)*ScreenHeight!$D21)-1))+IF(Ghosts!$B$35,IF(Param!$M$21,-1-POWER(0.3,Param!$M$21)/(IF(Param!$M$21&lt;20,LightShader!AP111,OFFSET(LightShader!AP111,Param!$M$21-20,0)
)+POWER(0.3,Param!$M$21)),-2),0))</f>
        <v>1.8188890247899727</v>
      </c>
      <c r="AQ20" s="53">
        <f ca="1">IF(ScreenHeight!$B21&lt;OFFSET(Radar!$AC$3,COLUMN(),0),
    Param!$B$38/ScreenHeight!$B21,
    (Param!$B$37+1/(1-OFFSET(Radar!$AD$3,COLUMN(),0)*ScreenHeight!$C21)/Param!$B$39)/OFFSET(Radar!$AC$3,COLUMN(),0)
)*DistanceShader!AQ20*LightShader!AQ20*(IF(OFFSET(Ghosts!$S$41,COLUMN(),0)&lt;ScreenHeight!$E21,
   1,
   (SQRT(OFFSET(Ghosts!$T$41,COLUMN(),0)-OFFSET(Ghosts!$R$41,COLUMN(),0)*ScreenHeight!$D21)-1))+IF(Ghosts!$B$35,IF(Param!$M$21,-1-POWER(0.3,Param!$M$21)/(IF(Param!$M$21&lt;20,LightShader!AQ111,OFFSET(LightShader!AQ111,Param!$M$21-20,0)
)+POWER(0.3,Param!$M$21)),-2),0))</f>
        <v>1.8531937785411934</v>
      </c>
      <c r="AR20" s="53">
        <f ca="1">IF(ScreenHeight!$B21&lt;OFFSET(Radar!$AC$3,COLUMN(),0),
    Param!$B$38/ScreenHeight!$B21,
    (Param!$B$37+1/(1-OFFSET(Radar!$AD$3,COLUMN(),0)*ScreenHeight!$C21)/Param!$B$39)/OFFSET(Radar!$AC$3,COLUMN(),0)
)*DistanceShader!AR20*LightShader!AR20*(IF(OFFSET(Ghosts!$S$41,COLUMN(),0)&lt;ScreenHeight!$E21,
   1,
   (SQRT(OFFSET(Ghosts!$T$41,COLUMN(),0)-OFFSET(Ghosts!$R$41,COLUMN(),0)*ScreenHeight!$D21)-1))+IF(Ghosts!$B$35,IF(Param!$M$21,-1-POWER(0.3,Param!$M$21)/(IF(Param!$M$21&lt;20,LightShader!AR111,OFFSET(LightShader!AR111,Param!$M$21-20,0)
)+POWER(0.3,Param!$M$21)),-2),0))</f>
        <v>1.8884517125362799</v>
      </c>
      <c r="AS20" s="53">
        <f ca="1">IF(ScreenHeight!$B21&lt;OFFSET(Radar!$AC$3,COLUMN(),0),
    Param!$B$38/ScreenHeight!$B21,
    (Param!$B$37+1/(1-OFFSET(Radar!$AD$3,COLUMN(),0)*ScreenHeight!$C21)/Param!$B$39)/OFFSET(Radar!$AC$3,COLUMN(),0)
)*DistanceShader!AS20*LightShader!AS20*(IF(OFFSET(Ghosts!$S$41,COLUMN(),0)&lt;ScreenHeight!$E21,
   1,
   (SQRT(OFFSET(Ghosts!$T$41,COLUMN(),0)-OFFSET(Ghosts!$R$41,COLUMN(),0)*ScreenHeight!$D21)-1))+IF(Ghosts!$B$35,IF(Param!$M$21,-1-POWER(0.3,Param!$M$21)/(IF(Param!$M$21&lt;20,LightShader!AS111,OFFSET(LightShader!AS111,Param!$M$21-20,0)
)+POWER(0.3,Param!$M$21)),-2),0))</f>
        <v>1.9246963724576922</v>
      </c>
      <c r="AT20" s="53">
        <f ca="1">IF(ScreenHeight!$B21&lt;OFFSET(Radar!$AC$3,COLUMN(),0),
    Param!$B$38/ScreenHeight!$B21,
    (Param!$B$37+1/(1-OFFSET(Radar!$AD$3,COLUMN(),0)*ScreenHeight!$C21)/Param!$B$39)/OFFSET(Radar!$AC$3,COLUMN(),0)
)*DistanceShader!AT20*LightShader!AT20*(IF(OFFSET(Ghosts!$S$41,COLUMN(),0)&lt;ScreenHeight!$E21,
   1,
   (SQRT(OFFSET(Ghosts!$T$41,COLUMN(),0)-OFFSET(Ghosts!$R$41,COLUMN(),0)*ScreenHeight!$D21)-1))+IF(Ghosts!$B$35,IF(Param!$M$21,-1-POWER(0.3,Param!$M$21)/(IF(Param!$M$21&lt;20,LightShader!AT111,OFFSET(LightShader!AT111,Param!$M$21-20,0)
)+POWER(0.3,Param!$M$21)),-2),0))</f>
        <v>1.9619623839090787</v>
      </c>
      <c r="AU20" s="53">
        <f ca="1">IF(ScreenHeight!$B21&lt;OFFSET(Radar!$AC$3,COLUMN(),0),
    Param!$B$38/ScreenHeight!$B21,
    (Param!$B$37+1/(1-OFFSET(Radar!$AD$3,COLUMN(),0)*ScreenHeight!$C21)/Param!$B$39)/OFFSET(Radar!$AC$3,COLUMN(),0)
)*DistanceShader!AU20*LightShader!AU20*(IF(OFFSET(Ghosts!$S$41,COLUMN(),0)&lt;ScreenHeight!$E21,
   1,
   (SQRT(OFFSET(Ghosts!$T$41,COLUMN(),0)-OFFSET(Ghosts!$R$41,COLUMN(),0)*ScreenHeight!$D21)-1))+IF(Ghosts!$B$35,IF(Param!$M$21,-1-POWER(0.3,Param!$M$21)/(IF(Param!$M$21&lt;20,LightShader!AU111,OFFSET(LightShader!AU111,Param!$M$21-20,0)
)+POWER(0.3,Param!$M$21)),-2),0))</f>
        <v>2.0002854278868787</v>
      </c>
      <c r="AV20" s="53">
        <f ca="1">IF(ScreenHeight!$B21&lt;OFFSET(Radar!$AC$3,COLUMN(),0),
    Param!$B$38/ScreenHeight!$B21,
    (Param!$B$37+1/(1-OFFSET(Radar!$AD$3,COLUMN(),0)*ScreenHeight!$C21)/Param!$B$39)/OFFSET(Radar!$AC$3,COLUMN(),0)
)*DistanceShader!AV20*LightShader!AV20*(IF(OFFSET(Ghosts!$S$41,COLUMN(),0)&lt;ScreenHeight!$E21,
   1,
   (SQRT(OFFSET(Ghosts!$T$41,COLUMN(),0)-OFFSET(Ghosts!$R$41,COLUMN(),0)*ScreenHeight!$D21)-1))+IF(Ghosts!$B$35,IF(Param!$M$21,-1-POWER(0.3,Param!$M$21)/(IF(Param!$M$21&lt;20,LightShader!AV111,OFFSET(LightShader!AV111,Param!$M$21-20,0)
)+POWER(0.3,Param!$M$21)),-2),0))</f>
        <v>2.0397022015190913</v>
      </c>
      <c r="AW20" s="53">
        <f ca="1">IF(ScreenHeight!$B21&lt;OFFSET(Radar!$AC$3,COLUMN(),0),
    Param!$B$38/ScreenHeight!$B21,
    (Param!$B$37+1/(1-OFFSET(Radar!$AD$3,COLUMN(),0)*ScreenHeight!$C21)/Param!$B$39)/OFFSET(Radar!$AC$3,COLUMN(),0)
)*DistanceShader!AW20*LightShader!AW20*(IF(OFFSET(Ghosts!$S$41,COLUMN(),0)&lt;ScreenHeight!$E21,
   1,
   (SQRT(OFFSET(Ghosts!$T$41,COLUMN(),0)-OFFSET(Ghosts!$R$41,COLUMN(),0)*ScreenHeight!$D21)-1))+IF(Ghosts!$B$35,IF(Param!$M$21,-1-POWER(0.3,Param!$M$21)/(IF(Param!$M$21&lt;20,LightShader!AW111,OFFSET(LightShader!AW111,Param!$M$21-20,0)
)+POWER(0.3,Param!$M$21)),-2),0))</f>
        <v>2.0802503610569758</v>
      </c>
      <c r="AX20" s="53">
        <f ca="1">IF(ScreenHeight!$B21&lt;OFFSET(Radar!$AC$3,COLUMN(),0),
    Param!$B$38/ScreenHeight!$B21,
    (Param!$B$37+1/(1-OFFSET(Radar!$AD$3,COLUMN(),0)*ScreenHeight!$C21)/Param!$B$39)/OFFSET(Radar!$AC$3,COLUMN(),0)
)*DistanceShader!AX20*LightShader!AX20*(IF(OFFSET(Ghosts!$S$41,COLUMN(),0)&lt;ScreenHeight!$E21,
   1,
   (SQRT(OFFSET(Ghosts!$T$41,COLUMN(),0)-OFFSET(Ghosts!$R$41,COLUMN(),0)*ScreenHeight!$D21)-1))+IF(Ghosts!$B$35,IF(Param!$M$21,-1-POWER(0.3,Param!$M$21)/(IF(Param!$M$21&lt;20,LightShader!AX111,OFFSET(LightShader!AX111,Param!$M$21-20,0)
)+POWER(0.3,Param!$M$21)),-2),0))</f>
        <v>2.121968443591582</v>
      </c>
      <c r="AY20" s="53">
        <f ca="1">IF(ScreenHeight!$B21&lt;OFFSET(Radar!$AC$3,COLUMN(),0),
    Param!$B$38/ScreenHeight!$B21,
    (Param!$B$37+1/(1-OFFSET(Radar!$AD$3,COLUMN(),0)*ScreenHeight!$C21)/Param!$B$39)/OFFSET(Radar!$AC$3,COLUMN(),0)
)*DistanceShader!AY20*LightShader!AY20*(IF(OFFSET(Ghosts!$S$41,COLUMN(),0)&lt;ScreenHeight!$E21,
   1,
   (SQRT(OFFSET(Ghosts!$T$41,COLUMN(),0)-OFFSET(Ghosts!$R$41,COLUMN(),0)*ScreenHeight!$D21)-1))+IF(Ghosts!$B$35,IF(Param!$M$21,-1-POWER(0.3,Param!$M$21)/(IF(Param!$M$21&lt;20,LightShader!AY111,OFFSET(LightShader!AY111,Param!$M$21-20,0)
)+POWER(0.3,Param!$M$21)),-2),0))</f>
        <v>2.164895763375855</v>
      </c>
      <c r="AZ20" s="53">
        <f ca="1">IF(ScreenHeight!$B21&lt;OFFSET(Radar!$AC$3,COLUMN(),0),
    Param!$B$38/ScreenHeight!$B21,
    (Param!$B$37+1/(1-OFFSET(Radar!$AD$3,COLUMN(),0)*ScreenHeight!$C21)/Param!$B$39)/OFFSET(Radar!$AC$3,COLUMN(),0)
)*DistanceShader!AZ20*LightShader!AZ20*(IF(OFFSET(Ghosts!$S$41,COLUMN(),0)&lt;ScreenHeight!$E21,
   1,
   (SQRT(OFFSET(Ghosts!$T$41,COLUMN(),0)-OFFSET(Ghosts!$R$41,COLUMN(),0)*ScreenHeight!$D21)-1))+IF(Ghosts!$B$35,IF(Param!$M$21,-1-POWER(0.3,Param!$M$21)/(IF(Param!$M$21&lt;20,LightShader!AZ111,OFFSET(LightShader!AZ111,Param!$M$21-20,0)
)+POWER(0.3,Param!$M$21)),-2),0))</f>
        <v>2.2090722779555589</v>
      </c>
      <c r="BA20" s="53">
        <f ca="1">IF(ScreenHeight!$B21&lt;OFFSET(Radar!$AC$3,COLUMN(),0),
    Param!$B$38/ScreenHeight!$B21,
    (Param!$B$37+1/(1-OFFSET(Radar!$AD$3,COLUMN(),0)*ScreenHeight!$C21)/Param!$B$39)/OFFSET(Radar!$AC$3,COLUMN(),0)
)*DistanceShader!BA20*LightShader!BA20*(IF(OFFSET(Ghosts!$S$41,COLUMN(),0)&lt;ScreenHeight!$E21,
   1,
   (SQRT(OFFSET(Ghosts!$T$41,COLUMN(),0)-OFFSET(Ghosts!$R$41,COLUMN(),0)*ScreenHeight!$D21)-1))+IF(Ghosts!$B$35,IF(Param!$M$21,-1-POWER(0.3,Param!$M$21)/(IF(Param!$M$21&lt;20,LightShader!BA111,OFFSET(LightShader!BA111,Param!$M$21-20,0)
)+POWER(0.3,Param!$M$21)),-2),0))</f>
        <v>2.2545384185394313</v>
      </c>
      <c r="BB20" s="53">
        <f ca="1">IF(ScreenHeight!$B21&lt;OFFSET(Radar!$AC$3,COLUMN(),0),
    Param!$B$38/ScreenHeight!$B21,
    (Param!$B$37+1/(1-OFFSET(Radar!$AD$3,COLUMN(),0)*ScreenHeight!$C21)/Param!$B$39)/OFFSET(Radar!$AC$3,COLUMN(),0)
)*DistanceShader!BB20*LightShader!BB20*(IF(OFFSET(Ghosts!$S$41,COLUMN(),0)&lt;ScreenHeight!$E21,
   1,
   (SQRT(OFFSET(Ghosts!$T$41,COLUMN(),0)-OFFSET(Ghosts!$R$41,COLUMN(),0)*ScreenHeight!$D21)-1))+IF(Ghosts!$B$35,IF(Param!$M$21,-1-POWER(0.3,Param!$M$21)/(IF(Param!$M$21&lt;20,LightShader!BB111,OFFSET(LightShader!BB111,Param!$M$21-20,0)
)+POWER(0.3,Param!$M$21)),-2),0))</f>
        <v>2.3013348781621268</v>
      </c>
      <c r="BC20" s="53">
        <f ca="1">IF(ScreenHeight!$B21&lt;OFFSET(Radar!$AC$3,COLUMN(),0),
    Param!$B$38/ScreenHeight!$B21,
    (Param!$B$37+1/(1-OFFSET(Radar!$AD$3,COLUMN(),0)*ScreenHeight!$C21)/Param!$B$39)/OFFSET(Radar!$AC$3,COLUMN(),0)
)*DistanceShader!BC20*LightShader!BC20*(IF(OFFSET(Ghosts!$S$41,COLUMN(),0)&lt;ScreenHeight!$E21,
   1,
   (SQRT(OFFSET(Ghosts!$T$41,COLUMN(),0)-OFFSET(Ghosts!$R$41,COLUMN(),0)*ScreenHeight!$D21)-1))+IF(Ghosts!$B$35,IF(Param!$M$21,-1-POWER(0.3,Param!$M$21)/(IF(Param!$M$21&lt;20,LightShader!BC111,OFFSET(LightShader!BC111,Param!$M$21-20,0)
)+POWER(0.3,Param!$M$21)),-2),0))</f>
        <v>2.3495023502052153</v>
      </c>
      <c r="BD20" s="53">
        <f ca="1">IF(ScreenHeight!$B21&lt;OFFSET(Radar!$AC$3,COLUMN(),0),
    Param!$B$38/ScreenHeight!$B21,
    (Param!$B$37+1/(1-OFFSET(Radar!$AD$3,COLUMN(),0)*ScreenHeight!$C21)/Param!$B$39)/OFFSET(Radar!$AC$3,COLUMN(),0)
)*DistanceShader!BD20*LightShader!BD20*(IF(OFFSET(Ghosts!$S$41,COLUMN(),0)&lt;ScreenHeight!$E21,
   1,
   (SQRT(OFFSET(Ghosts!$T$41,COLUMN(),0)-OFFSET(Ghosts!$R$41,COLUMN(),0)*ScreenHeight!$D21)-1))+IF(Ghosts!$B$35,IF(Param!$M$21,-1-POWER(0.3,Param!$M$21)/(IF(Param!$M$21&lt;20,LightShader!BD111,OFFSET(LightShader!BD111,Param!$M$21-20,0)
)+POWER(0.3,Param!$M$21)),-2),0))</f>
        <v>2.3990812087362161</v>
      </c>
      <c r="BE20" s="53">
        <f ca="1">IF(ScreenHeight!$B21&lt;OFFSET(Radar!$AC$3,COLUMN(),0),
    Param!$B$38/ScreenHeight!$B21,
    (Param!$B$37+1/(1-OFFSET(Radar!$AD$3,COLUMN(),0)*ScreenHeight!$C21)/Param!$B$39)/OFFSET(Radar!$AC$3,COLUMN(),0)
)*DistanceShader!BE20*LightShader!BE20*(IF(OFFSET(Ghosts!$S$41,COLUMN(),0)&lt;ScreenHeight!$E21,
   1,
   (SQRT(OFFSET(Ghosts!$T$41,COLUMN(),0)-OFFSET(Ghosts!$R$41,COLUMN(),0)*ScreenHeight!$D21)-1))+IF(Ghosts!$B$35,IF(Param!$M$21,-1-POWER(0.3,Param!$M$21)/(IF(Param!$M$21&lt;20,LightShader!BE111,OFFSET(LightShader!BE111,Param!$M$21-20,0)
)+POWER(0.3,Param!$M$21)),-2),0))</f>
        <v>2.4501111209015494</v>
      </c>
      <c r="BF20" s="53">
        <f ca="1">IF(ScreenHeight!$B21&lt;OFFSET(Radar!$AC$3,COLUMN(),0),
    Param!$B$38/ScreenHeight!$B21,
    (Param!$B$37+1/(1-OFFSET(Radar!$AD$3,COLUMN(),0)*ScreenHeight!$C21)/Param!$B$39)/OFFSET(Radar!$AC$3,COLUMN(),0)
)*DistanceShader!BF20*LightShader!BF20*(IF(OFFSET(Ghosts!$S$41,COLUMN(),0)&lt;ScreenHeight!$E21,
   1,
   (SQRT(OFFSET(Ghosts!$T$41,COLUMN(),0)-OFFSET(Ghosts!$R$41,COLUMN(),0)*ScreenHeight!$D21)-1))+IF(Ghosts!$B$35,IF(Param!$M$21,-1-POWER(0.3,Param!$M$21)/(IF(Param!$M$21&lt;20,LightShader!BF111,OFFSET(LightShader!BF111,Param!$M$21-20,0)
)+POWER(0.3,Param!$M$21)),-2),0))</f>
        <v>2.5026305802697704</v>
      </c>
      <c r="BG20" s="53">
        <f ca="1">IF(ScreenHeight!$B21&lt;OFFSET(Radar!$AC$3,COLUMN(),0),
    Param!$B$38/ScreenHeight!$B21,
    (Param!$B$37+1/(1-OFFSET(Radar!$AD$3,COLUMN(),0)*ScreenHeight!$C21)/Param!$B$39)/OFFSET(Radar!$AC$3,COLUMN(),0)
)*DistanceShader!BG20*LightShader!BG20*(IF(OFFSET(Ghosts!$S$41,COLUMN(),0)&lt;ScreenHeight!$E21,
   1,
   (SQRT(OFFSET(Ghosts!$T$41,COLUMN(),0)-OFFSET(Ghosts!$R$41,COLUMN(),0)*ScreenHeight!$D21)-1))+IF(Ghosts!$B$35,IF(Param!$M$21,-1-POWER(0.3,Param!$M$21)/(IF(Param!$M$21&lt;20,LightShader!BG111,OFFSET(LightShader!BG111,Param!$M$21-20,0)
)+POWER(0.3,Param!$M$21)),-2),0))</f>
        <v>2.5566763485779589</v>
      </c>
      <c r="BH20" s="53">
        <f ca="1">IF(ScreenHeight!$B21&lt;OFFSET(Radar!$AC$3,COLUMN(),0),
    Param!$B$38/ScreenHeight!$B21,
    (Param!$B$37+1/(1-OFFSET(Radar!$AD$3,COLUMN(),0)*ScreenHeight!$C21)/Param!$B$39)/OFFSET(Radar!$AC$3,COLUMN(),0)
)*DistanceShader!BH20*LightShader!BH20*(IF(OFFSET(Ghosts!$S$41,COLUMN(),0)&lt;ScreenHeight!$E21,
   1,
   (SQRT(OFFSET(Ghosts!$T$41,COLUMN(),0)-OFFSET(Ghosts!$R$41,COLUMN(),0)*ScreenHeight!$D21)-1))+IF(Ghosts!$B$35,IF(Param!$M$21,-1-POWER(0.3,Param!$M$21)/(IF(Param!$M$21&lt;20,LightShader!BH111,OFFSET(LightShader!BH111,Param!$M$21-20,0)
)+POWER(0.3,Param!$M$21)),-2),0))</f>
        <v>2.6122827918094766</v>
      </c>
      <c r="BI20" s="53">
        <f ca="1">IF(ScreenHeight!$B21&lt;OFFSET(Radar!$AC$3,COLUMN(),0),
    Param!$B$38/ScreenHeight!$B21,
    (Param!$B$37+1/(1-OFFSET(Radar!$AD$3,COLUMN(),0)*ScreenHeight!$C21)/Param!$B$39)/OFFSET(Radar!$AC$3,COLUMN(),0)
)*DistanceShader!BI20*LightShader!BI20*(IF(OFFSET(Ghosts!$S$41,COLUMN(),0)&lt;ScreenHeight!$E21,
   1,
   (SQRT(OFFSET(Ghosts!$T$41,COLUMN(),0)-OFFSET(Ghosts!$R$41,COLUMN(),0)*ScreenHeight!$D21)-1))+IF(Ghosts!$B$35,IF(Param!$M$21,-1-POWER(0.3,Param!$M$21)/(IF(Param!$M$21&lt;20,LightShader!BI111,OFFSET(LightShader!BI111,Param!$M$21-20,0)
)+POWER(0.3,Param!$M$21)),-2),0))</f>
        <v>2.6694810949640653</v>
      </c>
      <c r="BJ20" s="53">
        <f ca="1">IF(ScreenHeight!$B21&lt;OFFSET(Radar!$AC$3,COLUMN(),0),
    Param!$B$38/ScreenHeight!$B21,
    (Param!$B$37+1/(1-OFFSET(Radar!$AD$3,COLUMN(),0)*ScreenHeight!$C21)/Param!$B$39)/OFFSET(Radar!$AC$3,COLUMN(),0)
)*DistanceShader!BJ20*LightShader!BJ20*(IF(OFFSET(Ghosts!$S$41,COLUMN(),0)&lt;ScreenHeight!$E21,
   1,
   (SQRT(OFFSET(Ghosts!$T$41,COLUMN(),0)-OFFSET(Ghosts!$R$41,COLUMN(),0)*ScreenHeight!$D21)-1))+IF(Ghosts!$B$35,IF(Param!$M$21,-1-POWER(0.3,Param!$M$21)/(IF(Param!$M$21&lt;20,LightShader!BJ111,OFFSET(LightShader!BJ111,Param!$M$21-20,0)
)+POWER(0.3,Param!$M$21)),-2),0))</f>
        <v>2.7282983383313972</v>
      </c>
      <c r="BK20" s="53">
        <f ca="1">IF(ScreenHeight!$B21&lt;OFFSET(Radar!$AC$3,COLUMN(),0),
    Param!$B$38/ScreenHeight!$B21,
    (Param!$B$37+1/(1-OFFSET(Radar!$AD$3,COLUMN(),0)*ScreenHeight!$C21)/Param!$B$39)/OFFSET(Radar!$AC$3,COLUMN(),0)
)*DistanceShader!BK20*LightShader!BK20*(IF(OFFSET(Ghosts!$S$41,COLUMN(),0)&lt;ScreenHeight!$E21,
   1,
   (SQRT(OFFSET(Ghosts!$T$41,COLUMN(),0)-OFFSET(Ghosts!$R$41,COLUMN(),0)*ScreenHeight!$D21)-1))+IF(Ghosts!$B$35,IF(Param!$M$21,-1-POWER(0.3,Param!$M$21)/(IF(Param!$M$21&lt;20,LightShader!BK111,OFFSET(LightShader!BK111,Param!$M$21-20,0)
)+POWER(0.3,Param!$M$21)),-2),0))</f>
        <v>2.788756416635386</v>
      </c>
      <c r="BL20" s="53">
        <f ca="1">IF(ScreenHeight!$B21&lt;OFFSET(Radar!$AC$3,COLUMN(),0),
    Param!$B$38/ScreenHeight!$B21,
    (Param!$B$37+1/(1-OFFSET(Radar!$AD$3,COLUMN(),0)*ScreenHeight!$C21)/Param!$B$39)/OFFSET(Radar!$AC$3,COLUMN(),0)
)*DistanceShader!BL20*LightShader!BL20*(IF(OFFSET(Ghosts!$S$41,COLUMN(),0)&lt;ScreenHeight!$E21,
   1,
   (SQRT(OFFSET(Ghosts!$T$41,COLUMN(),0)-OFFSET(Ghosts!$R$41,COLUMN(),0)*ScreenHeight!$D21)-1))+IF(Ghosts!$B$35,IF(Param!$M$21,-1-POWER(0.3,Param!$M$21)/(IF(Param!$M$21&lt;20,LightShader!BL111,OFFSET(LightShader!BL111,Param!$M$21-20,0)
)+POWER(0.3,Param!$M$21)),-2),0))</f>
        <v>2.8508707812043435</v>
      </c>
      <c r="BM20" s="53">
        <f ca="1">IF(ScreenHeight!$B21&lt;OFFSET(Radar!$AC$3,COLUMN(),0),
    Param!$B$38/ScreenHeight!$B21,
    (Param!$B$37+1/(1-OFFSET(Radar!$AD$3,COLUMN(),0)*ScreenHeight!$C21)/Param!$B$39)/OFFSET(Radar!$AC$3,COLUMN(),0)
)*DistanceShader!BM20*LightShader!BM20*(IF(OFFSET(Ghosts!$S$41,COLUMN(),0)&lt;ScreenHeight!$E21,
   1,
   (SQRT(OFFSET(Ghosts!$T$41,COLUMN(),0)-OFFSET(Ghosts!$R$41,COLUMN(),0)*ScreenHeight!$D21)-1))+IF(Ghosts!$B$35,IF(Param!$M$21,-1-POWER(0.3,Param!$M$21)/(IF(Param!$M$21&lt;20,LightShader!BM111,OFFSET(LightShader!BM111,Param!$M$21-20,0)
)+POWER(0.3,Param!$M$21)),-2),0))</f>
        <v>2.9146489845147618</v>
      </c>
      <c r="BN20" s="53">
        <f ca="1">IF(ScreenHeight!$B21&lt;OFFSET(Radar!$AC$3,COLUMN(),0),
    Param!$B$38/ScreenHeight!$B21,
    (Param!$B$37+1/(1-OFFSET(Radar!$AD$3,COLUMN(),0)*ScreenHeight!$C21)/Param!$B$39)/OFFSET(Radar!$AC$3,COLUMN(),0)
)*DistanceShader!BN20*LightShader!BN20*(IF(OFFSET(Ghosts!$S$41,COLUMN(),0)&lt;ScreenHeight!$E21,
   1,
   (SQRT(OFFSET(Ghosts!$T$41,COLUMN(),0)-OFFSET(Ghosts!$R$41,COLUMN(),0)*ScreenHeight!$D21)-1))+IF(Ghosts!$B$35,IF(Param!$M$21,-1-POWER(0.3,Param!$M$21)/(IF(Param!$M$21&lt;20,LightShader!BN111,OFFSET(LightShader!BN111,Param!$M$21-20,0)
)+POWER(0.3,Param!$M$21)),-2),0))</f>
        <v>2.9800890062862879</v>
      </c>
      <c r="BO20" s="53">
        <f ca="1">IF(ScreenHeight!$B21&lt;OFFSET(Radar!$AC$3,COLUMN(),0),
    Param!$B$38/ScreenHeight!$B21,
    (Param!$B$37+1/(1-OFFSET(Radar!$AD$3,COLUMN(),0)*ScreenHeight!$C21)/Param!$B$39)/OFFSET(Radar!$AC$3,COLUMN(),0)
)*DistanceShader!BO20*LightShader!BO20*(IF(OFFSET(Ghosts!$S$41,COLUMN(),0)&lt;ScreenHeight!$E21,
   1,
   (SQRT(OFFSET(Ghosts!$T$41,COLUMN(),0)-OFFSET(Ghosts!$R$41,COLUMN(),0)*ScreenHeight!$D21)-1))+IF(Ghosts!$B$35,IF(Param!$M$21,-1-POWER(0.3,Param!$M$21)/(IF(Param!$M$21&lt;20,LightShader!BO111,OFFSET(LightShader!BO111,Param!$M$21-20,0)
)+POWER(0.3,Param!$M$21)),-2),0))</f>
        <v>3.0471773410767922</v>
      </c>
      <c r="BP20" s="53">
        <f ca="1">IF(ScreenHeight!$B21&lt;OFFSET(Radar!$AC$3,COLUMN(),0),
    Param!$B$38/ScreenHeight!$B21,
    (Param!$B$37+1/(1-OFFSET(Radar!$AD$3,COLUMN(),0)*ScreenHeight!$C21)/Param!$B$39)/OFFSET(Radar!$AC$3,COLUMN(),0)
)*DistanceShader!BP20*LightShader!BP20*(IF(OFFSET(Ghosts!$S$41,COLUMN(),0)&lt;ScreenHeight!$E21,
   1,
   (SQRT(OFFSET(Ghosts!$T$41,COLUMN(),0)-OFFSET(Ghosts!$R$41,COLUMN(),0)*ScreenHeight!$D21)-1))+IF(Ghosts!$B$35,IF(Param!$M$21,-1-POWER(0.3,Param!$M$21)/(IF(Param!$M$21&lt;20,LightShader!BP111,OFFSET(LightShader!BP111,Param!$M$21-20,0)
)+POWER(0.3,Param!$M$21)),-2),0))</f>
        <v>3.1158868294281525</v>
      </c>
      <c r="BQ20" s="53">
        <f ca="1">IF(ScreenHeight!$B21&lt;OFFSET(Radar!$AC$3,COLUMN(),0),
    Param!$B$38/ScreenHeight!$B21,
    (Param!$B$37+1/(1-OFFSET(Radar!$AD$3,COLUMN(),0)*ScreenHeight!$C21)/Param!$B$39)/OFFSET(Radar!$AC$3,COLUMN(),0)
)*DistanceShader!BQ20*LightShader!BQ20*(IF(OFFSET(Ghosts!$S$41,COLUMN(),0)&lt;ScreenHeight!$E21,
   1,
   (SQRT(OFFSET(Ghosts!$T$41,COLUMN(),0)-OFFSET(Ghosts!$R$41,COLUMN(),0)*ScreenHeight!$D21)-1))+IF(Ghosts!$B$35,IF(Param!$M$21,-1-POWER(0.3,Param!$M$21)/(IF(Param!$M$21&lt;20,LightShader!BQ111,OFFSET(LightShader!BQ111,Param!$M$21-20,0)
)+POWER(0.3,Param!$M$21)),-2),0))</f>
        <v>3.1861742185303186</v>
      </c>
      <c r="BR20" s="53">
        <f ca="1">IF(ScreenHeight!$B21&lt;OFFSET(Radar!$AC$3,COLUMN(),0),
    Param!$B$38/ScreenHeight!$B21,
    (Param!$B$37+1/(1-OFFSET(Radar!$AD$3,COLUMN(),0)*ScreenHeight!$C21)/Param!$B$39)/OFFSET(Radar!$AC$3,COLUMN(),0)
)*DistanceShader!BR20*LightShader!BR20*(IF(OFFSET(Ghosts!$S$41,COLUMN(),0)&lt;ScreenHeight!$E21,
   1,
   (SQRT(OFFSET(Ghosts!$T$41,COLUMN(),0)-OFFSET(Ghosts!$R$41,COLUMN(),0)*ScreenHeight!$D21)-1))+IF(Ghosts!$B$35,IF(Param!$M$21,-1-POWER(0.3,Param!$M$21)/(IF(Param!$M$21&lt;20,LightShader!BR111,OFFSET(LightShader!BR111,Param!$M$21-20,0)
)+POWER(0.3,Param!$M$21)),-2),0))</f>
        <v>3.2579774446899541</v>
      </c>
      <c r="BS20" s="53">
        <f ca="1">IF(ScreenHeight!$B21&lt;OFFSET(Radar!$AC$3,COLUMN(),0),
    Param!$B$38/ScreenHeight!$B21,
    (Param!$B$37+1/(1-OFFSET(Radar!$AD$3,COLUMN(),0)*ScreenHeight!$C21)/Param!$B$39)/OFFSET(Radar!$AC$3,COLUMN(),0)
)*DistanceShader!BS20*LightShader!BS20*(IF(OFFSET(Ghosts!$S$41,COLUMN(),0)&lt;ScreenHeight!$E21,
   1,
   (SQRT(OFFSET(Ghosts!$T$41,COLUMN(),0)-OFFSET(Ghosts!$R$41,COLUMN(),0)*ScreenHeight!$D21)-1))+IF(Ghosts!$B$35,IF(Param!$M$21,-1-POWER(0.3,Param!$M$21)/(IF(Param!$M$21&lt;20,LightShader!BS111,OFFSET(LightShader!BS111,Param!$M$21-20,0)
)+POWER(0.3,Param!$M$21)),-2),0))</f>
        <v>3.3312126392966577</v>
      </c>
      <c r="BT20" s="53">
        <f ca="1">IF(ScreenHeight!$B21&lt;OFFSET(Radar!$AC$3,COLUMN(),0),
    Param!$B$38/ScreenHeight!$B21,
    (Param!$B$37+1/(1-OFFSET(Radar!$AD$3,COLUMN(),0)*ScreenHeight!$C21)/Param!$B$39)/OFFSET(Radar!$AC$3,COLUMN(),0)
)*DistanceShader!BT20*LightShader!BT20*(IF(OFFSET(Ghosts!$S$41,COLUMN(),0)&lt;ScreenHeight!$E21,
   1,
   (SQRT(OFFSET(Ghosts!$T$41,COLUMN(),0)-OFFSET(Ghosts!$R$41,COLUMN(),0)*ScreenHeight!$D21)-1))+IF(Ghosts!$B$35,IF(Param!$M$21,-1-POWER(0.3,Param!$M$21)/(IF(Param!$M$21&lt;20,LightShader!BT111,OFFSET(LightShader!BT111,Param!$M$21-20,0)
)+POWER(0.3,Param!$M$21)),-2),0))</f>
        <v>3.4057708732420893</v>
      </c>
      <c r="BU20" s="53">
        <f ca="1">IF(ScreenHeight!$B21&lt;OFFSET(Radar!$AC$3,COLUMN(),0),
    Param!$B$38/ScreenHeight!$B21,
    (Param!$B$37+1/(1-OFFSET(Radar!$AD$3,COLUMN(),0)*ScreenHeight!$C21)/Param!$B$39)/OFFSET(Radar!$AC$3,COLUMN(),0)
)*DistanceShader!BU20*LightShader!BU20*(IF(OFFSET(Ghosts!$S$41,COLUMN(),0)&lt;ScreenHeight!$E21,
   1,
   (SQRT(OFFSET(Ghosts!$T$41,COLUMN(),0)-OFFSET(Ghosts!$R$41,COLUMN(),0)*ScreenHeight!$D21)-1))+IF(Ghosts!$B$35,IF(Param!$M$21,-1-POWER(0.3,Param!$M$21)/(IF(Param!$M$21&lt;20,LightShader!BU111,OFFSET(LightShader!BU111,Param!$M$21-20,0)
)+POWER(0.3,Param!$M$21)),-2),0))</f>
        <v>3.4815146726735495</v>
      </c>
      <c r="BV20" s="53">
        <f ca="1">IF(ScreenHeight!$B21&lt;OFFSET(Radar!$AC$3,COLUMN(),0),
    Param!$B$38/ScreenHeight!$B21,
    (Param!$B$37+1/(1-OFFSET(Radar!$AD$3,COLUMN(),0)*ScreenHeight!$C21)/Param!$B$39)/OFFSET(Radar!$AC$3,COLUMN(),0)
)*DistanceShader!BV20*LightShader!BV20*(IF(OFFSET(Ghosts!$S$41,COLUMN(),0)&lt;ScreenHeight!$E21,
   1,
   (SQRT(OFFSET(Ghosts!$T$41,COLUMN(),0)-OFFSET(Ghosts!$R$41,COLUMN(),0)*ScreenHeight!$D21)-1))+IF(Ghosts!$B$35,IF(Param!$M$21,-1-POWER(0.3,Param!$M$21)/(IF(Param!$M$21&lt;20,LightShader!BV111,OFFSET(LightShader!BV111,Param!$M$21-20,0)
)+POWER(0.3,Param!$M$21)),-2),0))</f>
        <v>3.5582743623280226</v>
      </c>
      <c r="BW20" s="53">
        <f ca="1">IF(ScreenHeight!$B21&lt;OFFSET(Radar!$AC$3,COLUMN(),0),
    Param!$B$38/ScreenHeight!$B21,
    (Param!$B$37+1/(1-OFFSET(Radar!$AD$3,COLUMN(),0)*ScreenHeight!$C21)/Param!$B$39)/OFFSET(Radar!$AC$3,COLUMN(),0)
)*DistanceShader!BW20*LightShader!BW20*(IF(OFFSET(Ghosts!$S$41,COLUMN(),0)&lt;ScreenHeight!$E21,
   1,
   (SQRT(OFFSET(Ghosts!$T$41,COLUMN(),0)-OFFSET(Ghosts!$R$41,COLUMN(),0)*ScreenHeight!$D21)-1))+IF(Ghosts!$B$35,IF(Param!$M$21,-1-POWER(0.3,Param!$M$21)/(IF(Param!$M$21&lt;20,LightShader!BW111,OFFSET(LightShader!BW111,Param!$M$21-20,0)
)+POWER(0.3,Param!$M$21)),-2),0))</f>
        <v>3.6358443221159811</v>
      </c>
      <c r="BX20" s="53">
        <f ca="1">IF(ScreenHeight!$B21&lt;OFFSET(Radar!$AC$3,COLUMN(),0),
    Param!$B$38/ScreenHeight!$B21,
    (Param!$B$37+1/(1-OFFSET(Radar!$AD$3,COLUMN(),0)*ScreenHeight!$C21)/Param!$B$39)/OFFSET(Radar!$AC$3,COLUMN(),0)
)*DistanceShader!BX20*LightShader!BX20*(IF(OFFSET(Ghosts!$S$41,COLUMN(),0)&lt;ScreenHeight!$E21,
   1,
   (SQRT(OFFSET(Ghosts!$T$41,COLUMN(),0)-OFFSET(Ghosts!$R$41,COLUMN(),0)*ScreenHeight!$D21)-1))+IF(Ghosts!$B$35,IF(Param!$M$21,-1-POWER(0.3,Param!$M$21)/(IF(Param!$M$21&lt;20,LightShader!BX111,OFFSET(LightShader!BX111,Param!$M$21-20,0)
)+POWER(0.3,Param!$M$21)),-2),0))</f>
        <v>3.7139792783978094</v>
      </c>
      <c r="BY20" s="53">
        <f ca="1">IF(ScreenHeight!$B21&lt;OFFSET(Radar!$AC$3,COLUMN(),0),
    Param!$B$38/ScreenHeight!$B21,
    (Param!$B$37+1/(1-OFFSET(Radar!$AD$3,COLUMN(),0)*ScreenHeight!$C21)/Param!$B$39)/OFFSET(Radar!$AC$3,COLUMN(),0)
)*DistanceShader!BY20*LightShader!BY20*(IF(OFFSET(Ghosts!$S$41,COLUMN(),0)&lt;ScreenHeight!$E21,
   1,
   (SQRT(OFFSET(Ghosts!$T$41,COLUMN(),0)-OFFSET(Ghosts!$R$41,COLUMN(),0)*ScreenHeight!$D21)-1))+IF(Ghosts!$B$35,IF(Param!$M$21,-1-POWER(0.3,Param!$M$21)/(IF(Param!$M$21&lt;20,LightShader!BY111,OFFSET(LightShader!BY111,Param!$M$21-20,0)
)+POWER(0.3,Param!$M$21)),-2),0))</f>
        <v>3.7923907932416814</v>
      </c>
      <c r="BZ20" s="53">
        <f ca="1">IF(ScreenHeight!$B21&lt;OFFSET(Radar!$AC$3,COLUMN(),0),
    Param!$B$38/ScreenHeight!$B21,
    (Param!$B$37+1/(1-OFFSET(Radar!$AD$3,COLUMN(),0)*ScreenHeight!$C21)/Param!$B$39)/OFFSET(Radar!$AC$3,COLUMN(),0)
)*DistanceShader!BZ20*LightShader!BZ20*(IF(OFFSET(Ghosts!$S$41,COLUMN(),0)&lt;ScreenHeight!$E21,
   1,
   (SQRT(OFFSET(Ghosts!$T$41,COLUMN(),0)-OFFSET(Ghosts!$R$41,COLUMN(),0)*ScreenHeight!$D21)-1))+IF(Ghosts!$B$35,IF(Param!$M$21,-1-POWER(0.3,Param!$M$21)/(IF(Param!$M$21&lt;20,LightShader!BZ111,OFFSET(LightShader!BZ111,Param!$M$21-20,0)
)+POWER(0.3,Param!$M$21)),-2),0))</f>
        <v>3.4662168489697236</v>
      </c>
      <c r="CA20" s="53">
        <f ca="1">IF(ScreenHeight!$B21&lt;OFFSET(Radar!$AC$3,COLUMN(),0),
    Param!$B$38/ScreenHeight!$B21,
    (Param!$B$37+1/(1-OFFSET(Radar!$AD$3,COLUMN(),0)*ScreenHeight!$C21)/Param!$B$39)/OFFSET(Radar!$AC$3,COLUMN(),0)
)*DistanceShader!CA20*LightShader!CA20*(IF(OFFSET(Ghosts!$S$41,COLUMN(),0)&lt;ScreenHeight!$E21,
   1,
   (SQRT(OFFSET(Ghosts!$T$41,COLUMN(),0)-OFFSET(Ghosts!$R$41,COLUMN(),0)*ScreenHeight!$D21)-1))+IF(Ghosts!$B$35,IF(Param!$M$21,-1-POWER(0.3,Param!$M$21)/(IF(Param!$M$21&lt;20,LightShader!CA111,OFFSET(LightShader!CA111,Param!$M$21-20,0)
)+POWER(0.3,Param!$M$21)),-2),0))</f>
        <v>3.4883632941598597</v>
      </c>
      <c r="CB20" s="53">
        <f ca="1">IF(ScreenHeight!$B21&lt;OFFSET(Radar!$AC$3,COLUMN(),0),
    Param!$B$38/ScreenHeight!$B21,
    (Param!$B$37+1/(1-OFFSET(Radar!$AD$3,COLUMN(),0)*ScreenHeight!$C21)/Param!$B$39)/OFFSET(Radar!$AC$3,COLUMN(),0)
)*DistanceShader!CB20*LightShader!CB20*(IF(OFFSET(Ghosts!$S$41,COLUMN(),0)&lt;ScreenHeight!$E21,
   1,
   (SQRT(OFFSET(Ghosts!$T$41,COLUMN(),0)-OFFSET(Ghosts!$R$41,COLUMN(),0)*ScreenHeight!$D21)-1))+IF(Ghosts!$B$35,IF(Param!$M$21,-1-POWER(0.3,Param!$M$21)/(IF(Param!$M$21&lt;20,LightShader!CB111,OFFSET(LightShader!CB111,Param!$M$21-20,0)
)+POWER(0.3,Param!$M$21)),-2),0))</f>
        <v>3.5078690630378544</v>
      </c>
      <c r="CC20" s="53">
        <f ca="1">IF(ScreenHeight!$B21&lt;OFFSET(Radar!$AC$3,COLUMN(),0),
    Param!$B$38/ScreenHeight!$B21,
    (Param!$B$37+1/(1-OFFSET(Radar!$AD$3,COLUMN(),0)*ScreenHeight!$C21)/Param!$B$39)/OFFSET(Radar!$AC$3,COLUMN(),0)
)*DistanceShader!CC20*LightShader!CC20*(IF(OFFSET(Ghosts!$S$41,COLUMN(),0)&lt;ScreenHeight!$E21,
   1,
   (SQRT(OFFSET(Ghosts!$T$41,COLUMN(),0)-OFFSET(Ghosts!$R$41,COLUMN(),0)*ScreenHeight!$D21)-1))+IF(Ghosts!$B$35,IF(Param!$M$21,-1-POWER(0.3,Param!$M$21)/(IF(Param!$M$21&lt;20,LightShader!CC111,OFFSET(LightShader!CC111,Param!$M$21-20,0)
)+POWER(0.3,Param!$M$21)),-2),0))</f>
        <v>3.5243500605325062</v>
      </c>
      <c r="CD20" s="53">
        <f ca="1">IF(ScreenHeight!$B21&lt;OFFSET(Radar!$AC$3,COLUMN(),0),
    Param!$B$38/ScreenHeight!$B21,
    (Param!$B$37+1/(1-OFFSET(Radar!$AD$3,COLUMN(),0)*ScreenHeight!$C21)/Param!$B$39)/OFFSET(Radar!$AC$3,COLUMN(),0)
)*DistanceShader!CD20*LightShader!CD20*(IF(OFFSET(Ghosts!$S$41,COLUMN(),0)&lt;ScreenHeight!$E21,
   1,
   (SQRT(OFFSET(Ghosts!$T$41,COLUMN(),0)-OFFSET(Ghosts!$R$41,COLUMN(),0)*ScreenHeight!$D21)-1))+IF(Ghosts!$B$35,IF(Param!$M$21,-1-POWER(0.3,Param!$M$21)/(IF(Param!$M$21&lt;20,LightShader!CD111,OFFSET(LightShader!CD111,Param!$M$21-20,0)
)+POWER(0.3,Param!$M$21)),-2),0))</f>
        <v>3.5374042333646951</v>
      </c>
      <c r="CE20" s="53">
        <f ca="1">IF(ScreenHeight!$B21&lt;OFFSET(Radar!$AC$3,COLUMN(),0),
    Param!$B$38/ScreenHeight!$B21,
    (Param!$B$37+1/(1-OFFSET(Radar!$AD$3,COLUMN(),0)*ScreenHeight!$C21)/Param!$B$39)/OFFSET(Radar!$AC$3,COLUMN(),0)
)*DistanceShader!CE20*LightShader!CE20*(IF(OFFSET(Ghosts!$S$41,COLUMN(),0)&lt;ScreenHeight!$E21,
   1,
   (SQRT(OFFSET(Ghosts!$T$41,COLUMN(),0)-OFFSET(Ghosts!$R$41,COLUMN(),0)*ScreenHeight!$D21)-1))+IF(Ghosts!$B$35,IF(Param!$M$21,-1-POWER(0.3,Param!$M$21)/(IF(Param!$M$21&lt;20,LightShader!CE111,OFFSET(LightShader!CE111,Param!$M$21-20,0)
)+POWER(0.3,Param!$M$21)),-2),0))</f>
        <v>3.5466175404621842</v>
      </c>
      <c r="CF20" s="53">
        <f ca="1">IF(ScreenHeight!$B21&lt;OFFSET(Radar!$AC$3,COLUMN(),0),
    Param!$B$38/ScreenHeight!$B21,
    (Param!$B$37+1/(1-OFFSET(Radar!$AD$3,COLUMN(),0)*ScreenHeight!$C21)/Param!$B$39)/OFFSET(Radar!$AC$3,COLUMN(),0)
)*DistanceShader!CF20*LightShader!CF20*(IF(OFFSET(Ghosts!$S$41,COLUMN(),0)&lt;ScreenHeight!$E21,
   1,
   (SQRT(OFFSET(Ghosts!$T$41,COLUMN(),0)-OFFSET(Ghosts!$R$41,COLUMN(),0)*ScreenHeight!$D21)-1))+IF(Ghosts!$B$35,IF(Param!$M$21,-1-POWER(0.3,Param!$M$21)/(IF(Param!$M$21&lt;20,LightShader!CF111,OFFSET(LightShader!CF111,Param!$M$21-20,0)
)+POWER(0.3,Param!$M$21)),-2),0))</f>
        <v>3.5515716478416923</v>
      </c>
      <c r="CG20" s="53">
        <f ca="1">IF(ScreenHeight!$B21&lt;OFFSET(Radar!$AC$3,COLUMN(),0),
    Param!$B$38/ScreenHeight!$B21,
    (Param!$B$37+1/(1-OFFSET(Radar!$AD$3,COLUMN(),0)*ScreenHeight!$C21)/Param!$B$39)/OFFSET(Radar!$AC$3,COLUMN(),0)
)*DistanceShader!CG20*LightShader!CG20*(IF(OFFSET(Ghosts!$S$41,COLUMN(),0)&lt;ScreenHeight!$E21,
   1,
   (SQRT(OFFSET(Ghosts!$T$41,COLUMN(),0)-OFFSET(Ghosts!$R$41,COLUMN(),0)*ScreenHeight!$D21)-1))+IF(Ghosts!$B$35,IF(Param!$M$21,-1-POWER(0.3,Param!$M$21)/(IF(Param!$M$21&lt;20,LightShader!CG111,OFFSET(LightShader!CG111,Param!$M$21-20,0)
)+POWER(0.3,Param!$M$21)),-2),0))</f>
        <v>3.5518533586903671</v>
      </c>
      <c r="CH20" s="53">
        <f ca="1">IF(ScreenHeight!$B21&lt;OFFSET(Radar!$AC$3,COLUMN(),0),
    Param!$B$38/ScreenHeight!$B21,
    (Param!$B$37+1/(1-OFFSET(Radar!$AD$3,COLUMN(),0)*ScreenHeight!$C21)/Param!$B$39)/OFFSET(Radar!$AC$3,COLUMN(),0)
)*DistanceShader!CH20*LightShader!CH20*(IF(OFFSET(Ghosts!$S$41,COLUMN(),0)&lt;ScreenHeight!$E21,
   1,
   (SQRT(OFFSET(Ghosts!$T$41,COLUMN(),0)-OFFSET(Ghosts!$R$41,COLUMN(),0)*ScreenHeight!$D21)-1))+IF(Ghosts!$B$35,IF(Param!$M$21,-1-POWER(0.3,Param!$M$21)/(IF(Param!$M$21&lt;20,LightShader!CH111,OFFSET(LightShader!CH111,Param!$M$21-20,0)
)+POWER(0.3,Param!$M$21)),-2),0))</f>
        <v>3.5470656603122088</v>
      </c>
      <c r="CI20" s="53">
        <f ca="1">IF(ScreenHeight!$B21&lt;OFFSET(Radar!$AC$3,COLUMN(),0),
    Param!$B$38/ScreenHeight!$B21,
    (Param!$B$37+1/(1-OFFSET(Radar!$AD$3,COLUMN(),0)*ScreenHeight!$C21)/Param!$B$39)/OFFSET(Radar!$AC$3,COLUMN(),0)
)*DistanceShader!CI20*LightShader!CI20*(IF(OFFSET(Ghosts!$S$41,COLUMN(),0)&lt;ScreenHeight!$E21,
   1,
   (SQRT(OFFSET(Ghosts!$T$41,COLUMN(),0)-OFFSET(Ghosts!$R$41,COLUMN(),0)*ScreenHeight!$D21)-1))+IF(Ghosts!$B$35,IF(Param!$M$21,-1-POWER(0.3,Param!$M$21)/(IF(Param!$M$21&lt;20,LightShader!CI111,OFFSET(LightShader!CI111,Param!$M$21-20,0)
)+POWER(0.3,Param!$M$21)),-2),0))</f>
        <v>3.5368401121296773</v>
      </c>
      <c r="CJ20" s="53">
        <f ca="1">IF(ScreenHeight!$B21&lt;OFFSET(Radar!$AC$3,COLUMN(),0),
    Param!$B$38/ScreenHeight!$B21,
    (Param!$B$37+1/(1-OFFSET(Radar!$AD$3,COLUMN(),0)*ScreenHeight!$C21)/Param!$B$39)/OFFSET(Radar!$AC$3,COLUMN(),0)
)*DistanceShader!CJ20*LightShader!CJ20*(IF(OFFSET(Ghosts!$S$41,COLUMN(),0)&lt;ScreenHeight!$E21,
   1,
   (SQRT(OFFSET(Ghosts!$T$41,COLUMN(),0)-OFFSET(Ghosts!$R$41,COLUMN(),0)*ScreenHeight!$D21)-1))+IF(Ghosts!$B$35,IF(Param!$M$21,-1-POWER(0.3,Param!$M$21)/(IF(Param!$M$21&lt;20,LightShader!CJ111,OFFSET(LightShader!CJ111,Param!$M$21-20,0)
)+POWER(0.3,Param!$M$21)),-2),0))</f>
        <v>3.5208501240690726</v>
      </c>
      <c r="CK20" s="53">
        <f ca="1">IF(ScreenHeight!$B21&lt;OFFSET(Radar!$AC$3,COLUMN(),0),
    Param!$B$38/ScreenHeight!$B21,
    (Param!$B$37+1/(1-OFFSET(Radar!$AD$3,COLUMN(),0)*ScreenHeight!$C21)/Param!$B$39)/OFFSET(Radar!$AC$3,COLUMN(),0)
)*DistanceShader!CK20*LightShader!CK20*(IF(OFFSET(Ghosts!$S$41,COLUMN(),0)&lt;ScreenHeight!$E21,
   1,
   (SQRT(OFFSET(Ghosts!$T$41,COLUMN(),0)-OFFSET(Ghosts!$R$41,COLUMN(),0)*ScreenHeight!$D21)-1))+IF(Ghosts!$B$35,IF(Param!$M$21,-1-POWER(0.3,Param!$M$21)/(IF(Param!$M$21&lt;20,LightShader!CK111,OFFSET(LightShader!CK111,Param!$M$21-20,0)
)+POWER(0.3,Param!$M$21)),-2),0))</f>
        <v>3.4988245003565654</v>
      </c>
      <c r="CL20" s="53">
        <f ca="1">IF(ScreenHeight!$B21&lt;OFFSET(Radar!$AC$3,COLUMN(),0),
    Param!$B$38/ScreenHeight!$B21,
    (Param!$B$37+1/(1-OFFSET(Radar!$AD$3,COLUMN(),0)*ScreenHeight!$C21)/Param!$B$39)/OFFSET(Radar!$AC$3,COLUMN(),0)
)*DistanceShader!CL20*LightShader!CL20*(IF(OFFSET(Ghosts!$S$41,COLUMN(),0)&lt;ScreenHeight!$E21,
   1,
   (SQRT(OFFSET(Ghosts!$T$41,COLUMN(),0)-OFFSET(Ghosts!$R$41,COLUMN(),0)*ScreenHeight!$D21)-1))+IF(Ghosts!$B$35,IF(Param!$M$21,-1-POWER(0.3,Param!$M$21)/(IF(Param!$M$21&lt;20,LightShader!CL111,OFFSET(LightShader!CL111,Param!$M$21-20,0)
)+POWER(0.3,Param!$M$21)),-2),0))</f>
        <v>3.4705604739165525</v>
      </c>
      <c r="CM20" s="53">
        <f ca="1">IF(ScreenHeight!$B21&lt;OFFSET(Radar!$AC$3,COLUMN(),0),
    Param!$B$38/ScreenHeight!$B21,
    (Param!$B$37+1/(1-OFFSET(Radar!$AD$3,COLUMN(),0)*ScreenHeight!$C21)/Param!$B$39)/OFFSET(Radar!$AC$3,COLUMN(),0)
)*DistanceShader!CM20*LightShader!CM20*(IF(OFFSET(Ghosts!$S$41,COLUMN(),0)&lt;ScreenHeight!$E21,
   1,
   (SQRT(OFFSET(Ghosts!$T$41,COLUMN(),0)-OFFSET(Ghosts!$R$41,COLUMN(),0)*ScreenHeight!$D21)-1))+IF(Ghosts!$B$35,IF(Param!$M$21,-1-POWER(0.3,Param!$M$21)/(IF(Param!$M$21&lt;20,LightShader!CM111,OFFSET(LightShader!CM111,Param!$M$21-20,0)
)+POWER(0.3,Param!$M$21)),-2),0))</f>
        <v>3.435935358247924</v>
      </c>
      <c r="CN20" s="53">
        <f ca="1">IF(ScreenHeight!$B21&lt;OFFSET(Radar!$AC$3,COLUMN(),0),
    Param!$B$38/ScreenHeight!$B21,
    (Param!$B$37+1/(1-OFFSET(Radar!$AD$3,COLUMN(),0)*ScreenHeight!$C21)/Param!$B$39)/OFFSET(Radar!$AC$3,COLUMN(),0)
)*DistanceShader!CN20*LightShader!CN20*(IF(OFFSET(Ghosts!$S$41,COLUMN(),0)&lt;ScreenHeight!$E21,
   1,
   (SQRT(OFFSET(Ghosts!$T$41,COLUMN(),0)-OFFSET(Ghosts!$R$41,COLUMN(),0)*ScreenHeight!$D21)-1))+IF(Ghosts!$B$35,IF(Param!$M$21,-1-POWER(0.3,Param!$M$21)/(IF(Param!$M$21&lt;20,LightShader!CN111,OFFSET(LightShader!CN111,Param!$M$21-20,0)
)+POWER(0.3,Param!$M$21)),-2),0))</f>
        <v>4.6718936783145963</v>
      </c>
      <c r="CO20" s="53">
        <f ca="1">IF(ScreenHeight!$B21&lt;OFFSET(Radar!$AC$3,COLUMN(),0),
    Param!$B$38/ScreenHeight!$B21,
    (Param!$B$37+1/(1-OFFSET(Radar!$AD$3,COLUMN(),0)*ScreenHeight!$C21)/Param!$B$39)/OFFSET(Radar!$AC$3,COLUMN(),0)
)*DistanceShader!CO20*LightShader!CO20*(IF(OFFSET(Ghosts!$S$41,COLUMN(),0)&lt;ScreenHeight!$E21,
   1,
   (SQRT(OFFSET(Ghosts!$T$41,COLUMN(),0)-OFFSET(Ghosts!$R$41,COLUMN(),0)*ScreenHeight!$D21)-1))+IF(Ghosts!$B$35,IF(Param!$M$21,-1-POWER(0.3,Param!$M$21)/(IF(Param!$M$21&lt;20,LightShader!CO111,OFFSET(LightShader!CO111,Param!$M$21-20,0)
)+POWER(0.3,Param!$M$21)),-2),0))</f>
        <v>4.6844568688668451</v>
      </c>
      <c r="CP20" s="53">
        <f ca="1">IF(ScreenHeight!$B21&lt;OFFSET(Radar!$AC$3,COLUMN(),0),
    Param!$B$38/ScreenHeight!$B21,
    (Param!$B$37+1/(1-OFFSET(Radar!$AD$3,COLUMN(),0)*ScreenHeight!$C21)/Param!$B$39)/OFFSET(Radar!$AC$3,COLUMN(),0)
)*DistanceShader!CP20*LightShader!CP20*(IF(OFFSET(Ghosts!$S$41,COLUMN(),0)&lt;ScreenHeight!$E21,
   1,
   (SQRT(OFFSET(Ghosts!$T$41,COLUMN(),0)-OFFSET(Ghosts!$R$41,COLUMN(),0)*ScreenHeight!$D21)-1))+IF(Ghosts!$B$35,IF(Param!$M$21,-1-POWER(0.3,Param!$M$21)/(IF(Param!$M$21&lt;20,LightShader!CP111,OFFSET(LightShader!CP111,Param!$M$21-20,0)
)+POWER(0.3,Param!$M$21)),-2),0))</f>
        <v>4.6886661705781005</v>
      </c>
      <c r="CQ20" s="53">
        <f ca="1">IF(ScreenHeight!$B21&lt;OFFSET(Radar!$AC$3,COLUMN(),0),
    Param!$B$38/ScreenHeight!$B21,
    (Param!$B$37+1/(1-OFFSET(Radar!$AD$3,COLUMN(),0)*ScreenHeight!$C21)/Param!$B$39)/OFFSET(Radar!$AC$3,COLUMN(),0)
)*DistanceShader!CQ20*LightShader!CQ20*(IF(OFFSET(Ghosts!$S$41,COLUMN(),0)&lt;ScreenHeight!$E21,
   1,
   (SQRT(OFFSET(Ghosts!$T$41,COLUMN(),0)-OFFSET(Ghosts!$R$41,COLUMN(),0)*ScreenHeight!$D21)-1))+IF(Ghosts!$B$35,IF(Param!$M$21,-1-POWER(0.3,Param!$M$21)/(IF(Param!$M$21&lt;20,LightShader!CQ111,OFFSET(LightShader!CQ111,Param!$M$21-20,0)
)+POWER(0.3,Param!$M$21)),-2),0))</f>
        <v>4.6844568688668451</v>
      </c>
      <c r="CR20" s="53">
        <f ca="1">IF(ScreenHeight!$B21&lt;OFFSET(Radar!$AC$3,COLUMN(),0),
    Param!$B$38/ScreenHeight!$B21,
    (Param!$B$37+1/(1-OFFSET(Radar!$AD$3,COLUMN(),0)*ScreenHeight!$C21)/Param!$B$39)/OFFSET(Radar!$AC$3,COLUMN(),0)
)*DistanceShader!CR20*LightShader!CR20*(IF(OFFSET(Ghosts!$S$41,COLUMN(),0)&lt;ScreenHeight!$E21,
   1,
   (SQRT(OFFSET(Ghosts!$T$41,COLUMN(),0)-OFFSET(Ghosts!$R$41,COLUMN(),0)*ScreenHeight!$D21)-1))+IF(Ghosts!$B$35,IF(Param!$M$21,-1-POWER(0.3,Param!$M$21)/(IF(Param!$M$21&lt;20,LightShader!CR111,OFFSET(LightShader!CR111,Param!$M$21-20,0)
)+POWER(0.3,Param!$M$21)),-2),0))</f>
        <v>4.6718936783145963</v>
      </c>
      <c r="CS20" s="53">
        <f ca="1">IF(ScreenHeight!$B21&lt;OFFSET(Radar!$AC$3,COLUMN(),0),
    Param!$B$38/ScreenHeight!$B21,
    (Param!$B$37+1/(1-OFFSET(Radar!$AD$3,COLUMN(),0)*ScreenHeight!$C21)/Param!$B$39)/OFFSET(Radar!$AC$3,COLUMN(),0)
)*DistanceShader!CS20*LightShader!CS20*(IF(OFFSET(Ghosts!$S$41,COLUMN(),0)&lt;ScreenHeight!$E21,
   1,
   (SQRT(OFFSET(Ghosts!$T$41,COLUMN(),0)-OFFSET(Ghosts!$R$41,COLUMN(),0)*ScreenHeight!$D21)-1))+IF(Ghosts!$B$35,IF(Param!$M$21,-1-POWER(0.3,Param!$M$21)/(IF(Param!$M$21&lt;20,LightShader!CS111,OFFSET(LightShader!CS111,Param!$M$21-20,0)
)+POWER(0.3,Param!$M$21)),-2),0))</f>
        <v>4.6511679803736357</v>
      </c>
      <c r="CT20" s="53">
        <f ca="1">IF(ScreenHeight!$B21&lt;OFFSET(Radar!$AC$3,COLUMN(),0),
    Param!$B$38/ScreenHeight!$B21,
    (Param!$B$37+1/(1-OFFSET(Radar!$AD$3,COLUMN(),0)*ScreenHeight!$C21)/Param!$B$39)/OFFSET(Radar!$AC$3,COLUMN(),0)
)*DistanceShader!CT20*LightShader!CT20*(IF(OFFSET(Ghosts!$S$41,COLUMN(),0)&lt;ScreenHeight!$E21,
   1,
   (SQRT(OFFSET(Ghosts!$T$41,COLUMN(),0)-OFFSET(Ghosts!$R$41,COLUMN(),0)*ScreenHeight!$D21)-1))+IF(Ghosts!$B$35,IF(Param!$M$21,-1-POWER(0.3,Param!$M$21)/(IF(Param!$M$21&lt;20,LightShader!CT111,OFFSET(LightShader!CT111,Param!$M$21-20,0)
)+POWER(0.3,Param!$M$21)),-2),0))</f>
        <v>4.6225897653568859</v>
      </c>
      <c r="CU20" s="53">
        <f ca="1">IF(ScreenHeight!$B21&lt;OFFSET(Radar!$AC$3,COLUMN(),0),
    Param!$B$38/ScreenHeight!$B21,
    (Param!$B$37+1/(1-OFFSET(Radar!$AD$3,COLUMN(),0)*ScreenHeight!$C21)/Param!$B$39)/OFFSET(Radar!$AC$3,COLUMN(),0)
)*DistanceShader!CU20*LightShader!CU20*(IF(OFFSET(Ghosts!$S$41,COLUMN(),0)&lt;ScreenHeight!$E21,
   1,
   (SQRT(OFFSET(Ghosts!$T$41,COLUMN(),0)-OFFSET(Ghosts!$R$41,COLUMN(),0)*ScreenHeight!$D21)-1))+IF(Ghosts!$B$35,IF(Param!$M$21,-1-POWER(0.3,Param!$M$21)/(IF(Param!$M$21&lt;20,LightShader!CU111,OFFSET(LightShader!CU111,Param!$M$21-20,0)
)+POWER(0.3,Param!$M$21)),-2),0))</f>
        <v>4.5865749344009883</v>
      </c>
      <c r="CV20" s="53">
        <f ca="1">IF(ScreenHeight!$B21&lt;OFFSET(Radar!$AC$3,COLUMN(),0),
    Param!$B$38/ScreenHeight!$B21,
    (Param!$B$37+1/(1-OFFSET(Radar!$AD$3,COLUMN(),0)*ScreenHeight!$C21)/Param!$B$39)/OFFSET(Radar!$AC$3,COLUMN(),0)
)*DistanceShader!CV20*LightShader!CV20*(IF(OFFSET(Ghosts!$S$41,COLUMN(),0)&lt;ScreenHeight!$E21,
   1,
   (SQRT(OFFSET(Ghosts!$T$41,COLUMN(),0)-OFFSET(Ghosts!$R$41,COLUMN(),0)*ScreenHeight!$D21)-1))+IF(Ghosts!$B$35,IF(Param!$M$21,-1-POWER(0.3,Param!$M$21)/(IF(Param!$M$21&lt;20,LightShader!CV111,OFFSET(LightShader!CV111,Param!$M$21-20,0)
)+POWER(0.3,Param!$M$21)),-2),0))</f>
        <v>4.5436289573189166</v>
      </c>
      <c r="CW20" s="53">
        <f ca="1">IF(ScreenHeight!$B21&lt;OFFSET(Radar!$AC$3,COLUMN(),0),
    Param!$B$38/ScreenHeight!$B21,
    (Param!$B$37+1/(1-OFFSET(Radar!$AD$3,COLUMN(),0)*ScreenHeight!$C21)/Param!$B$39)/OFFSET(Radar!$AC$3,COLUMN(),0)
)*DistanceShader!CW20*LightShader!CW20*(IF(OFFSET(Ghosts!$S$41,COLUMN(),0)&lt;ScreenHeight!$E21,
   1,
   (SQRT(OFFSET(Ghosts!$T$41,COLUMN(),0)-OFFSET(Ghosts!$R$41,COLUMN(),0)*ScreenHeight!$D21)-1))+IF(Ghosts!$B$35,IF(Param!$M$21,-1-POWER(0.3,Param!$M$21)/(IF(Param!$M$21&lt;20,LightShader!CW111,OFFSET(LightShader!CW111,Param!$M$21-20,0)
)+POWER(0.3,Param!$M$21)),-2),0))</f>
        <v>4.4943280969167168</v>
      </c>
      <c r="CX20" s="53">
        <f ca="1">IF(ScreenHeight!$B21&lt;OFFSET(Radar!$AC$3,COLUMN(),0),
    Param!$B$38/ScreenHeight!$B21,
    (Param!$B$37+1/(1-OFFSET(Radar!$AD$3,COLUMN(),0)*ScreenHeight!$C21)/Param!$B$39)/OFFSET(Radar!$AC$3,COLUMN(),0)
)*DistanceShader!CX20*LightShader!CX20*(IF(OFFSET(Ghosts!$S$41,COLUMN(),0)&lt;ScreenHeight!$E21,
   1,
   (SQRT(OFFSET(Ghosts!$T$41,COLUMN(),0)-OFFSET(Ghosts!$R$41,COLUMN(),0)*ScreenHeight!$D21)-1))+IF(Ghosts!$B$35,IF(Param!$M$21,-1-POWER(0.3,Param!$M$21)/(IF(Param!$M$21&lt;20,LightShader!CX111,OFFSET(LightShader!CX111,Param!$M$21-20,0)
)+POWER(0.3,Param!$M$21)),-2),0))</f>
        <v>4.4392994833862005</v>
      </c>
      <c r="CY20" s="53">
        <f ca="1">IF(ScreenHeight!$B21&lt;OFFSET(Radar!$AC$3,COLUMN(),0),
    Param!$B$38/ScreenHeight!$B21,
    (Param!$B$37+1/(1-OFFSET(Radar!$AD$3,COLUMN(),0)*ScreenHeight!$C21)/Param!$B$39)/OFFSET(Radar!$AC$3,COLUMN(),0)
)*DistanceShader!CY20*LightShader!CY20*(IF(OFFSET(Ghosts!$S$41,COLUMN(),0)&lt;ScreenHeight!$E21,
   1,
   (SQRT(OFFSET(Ghosts!$T$41,COLUMN(),0)-OFFSET(Ghosts!$R$41,COLUMN(),0)*ScreenHeight!$D21)-1))+IF(Ghosts!$B$35,IF(Param!$M$21,-1-POWER(0.3,Param!$M$21)/(IF(Param!$M$21&lt;20,LightShader!CY111,OFFSET(LightShader!CY111,Param!$M$21-20,0)
)+POWER(0.3,Param!$M$21)),-2),0))</f>
        <v>4.3792012612160356</v>
      </c>
      <c r="CZ20" s="53">
        <f ca="1">IF(ScreenHeight!$B21&lt;OFFSET(Radar!$AC$3,COLUMN(),0),
    Param!$B$38/ScreenHeight!$B21,
    (Param!$B$37+1/(1-OFFSET(Radar!$AD$3,COLUMN(),0)*ScreenHeight!$C21)/Param!$B$39)/OFFSET(Radar!$AC$3,COLUMN(),0)
)*DistanceShader!CZ20*LightShader!CZ20*(IF(OFFSET(Ghosts!$S$41,COLUMN(),0)&lt;ScreenHeight!$E21,
   1,
   (SQRT(OFFSET(Ghosts!$T$41,COLUMN(),0)-OFFSET(Ghosts!$R$41,COLUMN(),0)*ScreenHeight!$D21)-1))+IF(Ghosts!$B$35,IF(Param!$M$21,-1-POWER(0.3,Param!$M$21)/(IF(Param!$M$21&lt;20,LightShader!CZ111,OFFSET(LightShader!CZ111,Param!$M$21-20,0)
)+POWER(0.3,Param!$M$21)),-2),0))</f>
        <v>4.3147038620250502</v>
      </c>
      <c r="DA20" s="53">
        <f ca="1">IF(ScreenHeight!$B21&lt;OFFSET(Radar!$AC$3,COLUMN(),0),
    Param!$B$38/ScreenHeight!$B21,
    (Param!$B$37+1/(1-OFFSET(Radar!$AD$3,COLUMN(),0)*ScreenHeight!$C21)/Param!$B$39)/OFFSET(Radar!$AC$3,COLUMN(),0)
)*DistanceShader!DA20*LightShader!DA20*(IF(OFFSET(Ghosts!$S$41,COLUMN(),0)&lt;ScreenHeight!$E21,
   1,
   (SQRT(OFFSET(Ghosts!$T$41,COLUMN(),0)-OFFSET(Ghosts!$R$41,COLUMN(),0)*ScreenHeight!$D21)-1))+IF(Ghosts!$B$35,IF(Param!$M$21,-1-POWER(0.3,Param!$M$21)/(IF(Param!$M$21&lt;20,LightShader!DA111,OFFSET(LightShader!DA111,Param!$M$21-20,0)
)+POWER(0.3,Param!$M$21)),-2),0))</f>
        <v>4.2464732173333273</v>
      </c>
      <c r="DB20" s="53">
        <f ca="1">IF(ScreenHeight!$B21&lt;OFFSET(Radar!$AC$3,COLUMN(),0),
    Param!$B$38/ScreenHeight!$B21,
    (Param!$B$37+1/(1-OFFSET(Radar!$AD$3,COLUMN(),0)*ScreenHeight!$C21)/Param!$B$39)/OFFSET(Radar!$AC$3,COLUMN(),0)
)*DistanceShader!DB20*LightShader!DB20*(IF(OFFSET(Ghosts!$S$41,COLUMN(),0)&lt;ScreenHeight!$E21,
   1,
   (SQRT(OFFSET(Ghosts!$T$41,COLUMN(),0)-OFFSET(Ghosts!$R$41,COLUMN(),0)*ScreenHeight!$D21)-1))+IF(Ghosts!$B$35,IF(Param!$M$21,-1-POWER(0.3,Param!$M$21)/(IF(Param!$M$21&lt;20,LightShader!DB111,OFFSET(LightShader!DB111,Param!$M$21-20,0)
)+POWER(0.3,Param!$M$21)),-2),0))</f>
        <v>4.1751564557456531</v>
      </c>
      <c r="DC20" s="53">
        <f ca="1">IF(ScreenHeight!$B21&lt;OFFSET(Radar!$AC$3,COLUMN(),0),
    Param!$B$38/ScreenHeight!$B21,
    (Param!$B$37+1/(1-OFFSET(Radar!$AD$3,COLUMN(),0)*ScreenHeight!$C21)/Param!$B$39)/OFFSET(Radar!$AC$3,COLUMN(),0)
)*DistanceShader!DC20*LightShader!DC20*(IF(OFFSET(Ghosts!$S$41,COLUMN(),0)&lt;ScreenHeight!$E21,
   1,
   (SQRT(OFFSET(Ghosts!$T$41,COLUMN(),0)-OFFSET(Ghosts!$R$41,COLUMN(),0)*ScreenHeight!$D21)-1))+IF(Ghosts!$B$35,IF(Param!$M$21,-1-POWER(0.3,Param!$M$21)/(IF(Param!$M$21&lt;20,LightShader!DC111,OFFSET(LightShader!DC111,Param!$M$21-20,0)
)+POWER(0.3,Param!$M$21)),-2),0))</f>
        <v>4.1013703650438167</v>
      </c>
      <c r="DD20" s="53">
        <f ca="1">IF(ScreenHeight!$B21&lt;OFFSET(Radar!$AC$3,COLUMN(),0),
    Param!$B$38/ScreenHeight!$B21,
    (Param!$B$37+1/(1-OFFSET(Radar!$AD$3,COLUMN(),0)*ScreenHeight!$C21)/Param!$B$39)/OFFSET(Radar!$AC$3,COLUMN(),0)
)*DistanceShader!DD20*LightShader!DD20*(IF(OFFSET(Ghosts!$S$41,COLUMN(),0)&lt;ScreenHeight!$E21,
   1,
   (SQRT(OFFSET(Ghosts!$T$41,COLUMN(),0)-OFFSET(Ghosts!$R$41,COLUMN(),0)*ScreenHeight!$D21)-1))+IF(Ghosts!$B$35,IF(Param!$M$21,-1-POWER(0.3,Param!$M$21)/(IF(Param!$M$21&lt;20,LightShader!DD111,OFFSET(LightShader!DD111,Param!$M$21-20,0)
)+POWER(0.3,Param!$M$21)),-2),0))</f>
        <v>4.0256926679379372</v>
      </c>
      <c r="DE20" s="53">
        <f ca="1">IF(ScreenHeight!$B21&lt;OFFSET(Radar!$AC$3,COLUMN(),0),
    Param!$B$38/ScreenHeight!$B21,
    (Param!$B$37+1/(1-OFFSET(Radar!$AD$3,COLUMN(),0)*ScreenHeight!$C21)/Param!$B$39)/OFFSET(Radar!$AC$3,COLUMN(),0)
)*DistanceShader!DE20*LightShader!DE20*(IF(OFFSET(Ghosts!$S$41,COLUMN(),0)&lt;ScreenHeight!$E21,
   1,
   (SQRT(OFFSET(Ghosts!$T$41,COLUMN(),0)-OFFSET(Ghosts!$R$41,COLUMN(),0)*ScreenHeight!$D21)-1))+IF(Ghosts!$B$35,IF(Param!$M$21,-1-POWER(0.3,Param!$M$21)/(IF(Param!$M$21&lt;20,LightShader!DE111,OFFSET(LightShader!DE111,Param!$M$21-20,0)
)+POWER(0.3,Param!$M$21)),-2),0))</f>
        <v>3.948655976629849</v>
      </c>
      <c r="DF20" s="53">
        <f ca="1">IF(ScreenHeight!$B21&lt;OFFSET(Radar!$AC$3,COLUMN(),0),
    Param!$B$38/ScreenHeight!$B21,
    (Param!$B$37+1/(1-OFFSET(Radar!$AD$3,COLUMN(),0)*ScreenHeight!$C21)/Param!$B$39)/OFFSET(Radar!$AC$3,COLUMN(),0)
)*DistanceShader!DF20*LightShader!DF20*(IF(OFFSET(Ghosts!$S$41,COLUMN(),0)&lt;ScreenHeight!$E21,
   1,
   (SQRT(OFFSET(Ghosts!$T$41,COLUMN(),0)-OFFSET(Ghosts!$R$41,COLUMN(),0)*ScreenHeight!$D21)-1))+IF(Ghosts!$B$35,IF(Param!$M$21,-1-POWER(0.3,Param!$M$21)/(IF(Param!$M$21&lt;20,LightShader!DF111,OFFSET(LightShader!DF111,Param!$M$21-20,0)
)+POWER(0.3,Param!$M$21)),-2),0))</f>
        <v>3.8707441617206997</v>
      </c>
      <c r="DG20" s="53">
        <f ca="1">IF(ScreenHeight!$B21&lt;OFFSET(Radar!$AC$3,COLUMN(),0),
    Param!$B$38/ScreenHeight!$B21,
    (Param!$B$37+1/(1-OFFSET(Radar!$AD$3,COLUMN(),0)*ScreenHeight!$C21)/Param!$B$39)/OFFSET(Radar!$AC$3,COLUMN(),0)
)*DistanceShader!DG20*LightShader!DG20*(IF(OFFSET(Ghosts!$S$41,COLUMN(),0)&lt;ScreenHeight!$E21,
   1,
   (SQRT(OFFSET(Ghosts!$T$41,COLUMN(),0)-OFFSET(Ghosts!$R$41,COLUMN(),0)*ScreenHeight!$D21)-1))+IF(Ghosts!$B$35,IF(Param!$M$21,-1-POWER(0.3,Param!$M$21)/(IF(Param!$M$21&lt;20,LightShader!DG111,OFFSET(LightShader!DG111,Param!$M$21-20,0)
)+POWER(0.3,Param!$M$21)),-2),0))</f>
        <v>3.7923907932416814</v>
      </c>
      <c r="DH20" s="53">
        <f ca="1">IF(ScreenHeight!$B21&lt;OFFSET(Radar!$AC$3,COLUMN(),0),
    Param!$B$38/ScreenHeight!$B21,
    (Param!$B$37+1/(1-OFFSET(Radar!$AD$3,COLUMN(),0)*ScreenHeight!$C21)/Param!$B$39)/OFFSET(Radar!$AC$3,COLUMN(),0)
)*DistanceShader!DH20*LightShader!DH20*(IF(OFFSET(Ghosts!$S$41,COLUMN(),0)&lt;ScreenHeight!$E21,
   1,
   (SQRT(OFFSET(Ghosts!$T$41,COLUMN(),0)-OFFSET(Ghosts!$R$41,COLUMN(),0)*ScreenHeight!$D21)-1))+IF(Ghosts!$B$35,IF(Param!$M$21,-1-POWER(0.3,Param!$M$21)/(IF(Param!$M$21&lt;20,LightShader!DH111,OFFSET(LightShader!DH111,Param!$M$21-20,0)
)+POWER(0.3,Param!$M$21)),-2),0))</f>
        <v>3.7139792783978094</v>
      </c>
      <c r="DI20" s="53">
        <f ca="1">IF(ScreenHeight!$B21&lt;OFFSET(Radar!$AC$3,COLUMN(),0),
    Param!$B$38/ScreenHeight!$B21,
    (Param!$B$37+1/(1-OFFSET(Radar!$AD$3,COLUMN(),0)*ScreenHeight!$C21)/Param!$B$39)/OFFSET(Radar!$AC$3,COLUMN(),0)
)*DistanceShader!DI20*LightShader!DI20*(IF(OFFSET(Ghosts!$S$41,COLUMN(),0)&lt;ScreenHeight!$E21,
   1,
   (SQRT(OFFSET(Ghosts!$T$41,COLUMN(),0)-OFFSET(Ghosts!$R$41,COLUMN(),0)*ScreenHeight!$D21)-1))+IF(Ghosts!$B$35,IF(Param!$M$21,-1-POWER(0.3,Param!$M$21)/(IF(Param!$M$21&lt;20,LightShader!DI111,OFFSET(LightShader!DI111,Param!$M$21-20,0)
)+POWER(0.3,Param!$M$21)),-2),0))</f>
        <v>3.6358443221159811</v>
      </c>
      <c r="DJ20" s="53">
        <f ca="1">IF(ScreenHeight!$B21&lt;OFFSET(Radar!$AC$3,COLUMN(),0),
    Param!$B$38/ScreenHeight!$B21,
    (Param!$B$37+1/(1-OFFSET(Radar!$AD$3,COLUMN(),0)*ScreenHeight!$C21)/Param!$B$39)/OFFSET(Radar!$AC$3,COLUMN(),0)
)*DistanceShader!DJ20*LightShader!DJ20*(IF(OFFSET(Ghosts!$S$41,COLUMN(),0)&lt;ScreenHeight!$E21,
   1,
   (SQRT(OFFSET(Ghosts!$T$41,COLUMN(),0)-OFFSET(Ghosts!$R$41,COLUMN(),0)*ScreenHeight!$D21)-1))+IF(Ghosts!$B$35,IF(Param!$M$21,-1-POWER(0.3,Param!$M$21)/(IF(Param!$M$21&lt;20,LightShader!DJ111,OFFSET(LightShader!DJ111,Param!$M$21-20,0)
)+POWER(0.3,Param!$M$21)),-2),0))</f>
        <v>3.5582743623280226</v>
      </c>
      <c r="DK20" s="53">
        <f ca="1">IF(ScreenHeight!$B21&lt;OFFSET(Radar!$AC$3,COLUMN(),0),
    Param!$B$38/ScreenHeight!$B21,
    (Param!$B$37+1/(1-OFFSET(Radar!$AD$3,COLUMN(),0)*ScreenHeight!$C21)/Param!$B$39)/OFFSET(Radar!$AC$3,COLUMN(),0)
)*DistanceShader!DK20*LightShader!DK20*(IF(OFFSET(Ghosts!$S$41,COLUMN(),0)&lt;ScreenHeight!$E21,
   1,
   (SQRT(OFFSET(Ghosts!$T$41,COLUMN(),0)-OFFSET(Ghosts!$R$41,COLUMN(),0)*ScreenHeight!$D21)-1))+IF(Ghosts!$B$35,IF(Param!$M$21,-1-POWER(0.3,Param!$M$21)/(IF(Param!$M$21&lt;20,LightShader!DK111,OFFSET(LightShader!DK111,Param!$M$21-20,0)
)+POWER(0.3,Param!$M$21)),-2),0))</f>
        <v>3.4815146726735495</v>
      </c>
      <c r="DL20" s="53">
        <f ca="1">IF(ScreenHeight!$B21&lt;OFFSET(Radar!$AC$3,COLUMN(),0),
    Param!$B$38/ScreenHeight!$B21,
    (Param!$B$37+1/(1-OFFSET(Radar!$AD$3,COLUMN(),0)*ScreenHeight!$C21)/Param!$B$39)/OFFSET(Radar!$AC$3,COLUMN(),0)
)*DistanceShader!DL20*LightShader!DL20*(IF(OFFSET(Ghosts!$S$41,COLUMN(),0)&lt;ScreenHeight!$E21,
   1,
   (SQRT(OFFSET(Ghosts!$T$41,COLUMN(),0)-OFFSET(Ghosts!$R$41,COLUMN(),0)*ScreenHeight!$D21)-1))+IF(Ghosts!$B$35,IF(Param!$M$21,-1-POWER(0.3,Param!$M$21)/(IF(Param!$M$21&lt;20,LightShader!DL111,OFFSET(LightShader!DL111,Param!$M$21-20,0)
)+POWER(0.3,Param!$M$21)),-2),0))</f>
        <v>3.4057708732420893</v>
      </c>
      <c r="DM20" s="53">
        <f ca="1">IF(ScreenHeight!$B21&lt;OFFSET(Radar!$AC$3,COLUMN(),0),
    Param!$B$38/ScreenHeight!$B21,
    (Param!$B$37+1/(1-OFFSET(Radar!$AD$3,COLUMN(),0)*ScreenHeight!$C21)/Param!$B$39)/OFFSET(Radar!$AC$3,COLUMN(),0)
)*DistanceShader!DM20*LightShader!DM20*(IF(OFFSET(Ghosts!$S$41,COLUMN(),0)&lt;ScreenHeight!$E21,
   1,
   (SQRT(OFFSET(Ghosts!$T$41,COLUMN(),0)-OFFSET(Ghosts!$R$41,COLUMN(),0)*ScreenHeight!$D21)-1))+IF(Ghosts!$B$35,IF(Param!$M$21,-1-POWER(0.3,Param!$M$21)/(IF(Param!$M$21&lt;20,LightShader!DM111,OFFSET(LightShader!DM111,Param!$M$21-20,0)
)+POWER(0.3,Param!$M$21)),-2),0))</f>
        <v>3.3312126392966577</v>
      </c>
      <c r="DN20" s="53">
        <f ca="1">IF(ScreenHeight!$B21&lt;OFFSET(Radar!$AC$3,COLUMN(),0),
    Param!$B$38/ScreenHeight!$B21,
    (Param!$B$37+1/(1-OFFSET(Radar!$AD$3,COLUMN(),0)*ScreenHeight!$C21)/Param!$B$39)/OFFSET(Radar!$AC$3,COLUMN(),0)
)*DistanceShader!DN20*LightShader!DN20*(IF(OFFSET(Ghosts!$S$41,COLUMN(),0)&lt;ScreenHeight!$E21,
   1,
   (SQRT(OFFSET(Ghosts!$T$41,COLUMN(),0)-OFFSET(Ghosts!$R$41,COLUMN(),0)*ScreenHeight!$D21)-1))+IF(Ghosts!$B$35,IF(Param!$M$21,-1-POWER(0.3,Param!$M$21)/(IF(Param!$M$21&lt;20,LightShader!DN111,OFFSET(LightShader!DN111,Param!$M$21-20,0)
)+POWER(0.3,Param!$M$21)),-2),0))</f>
        <v>3.2579774446899541</v>
      </c>
      <c r="DO20" s="53">
        <f ca="1">IF(ScreenHeight!$B21&lt;OFFSET(Radar!$AC$3,COLUMN(),0),
    Param!$B$38/ScreenHeight!$B21,
    (Param!$B$37+1/(1-OFFSET(Radar!$AD$3,COLUMN(),0)*ScreenHeight!$C21)/Param!$B$39)/OFFSET(Radar!$AC$3,COLUMN(),0)
)*DistanceShader!DO20*LightShader!DO20*(IF(OFFSET(Ghosts!$S$41,COLUMN(),0)&lt;ScreenHeight!$E21,
   1,
   (SQRT(OFFSET(Ghosts!$T$41,COLUMN(),0)-OFFSET(Ghosts!$R$41,COLUMN(),0)*ScreenHeight!$D21)-1))+IF(Ghosts!$B$35,IF(Param!$M$21,-1-POWER(0.3,Param!$M$21)/(IF(Param!$M$21&lt;20,LightShader!DO111,OFFSET(LightShader!DO111,Param!$M$21-20,0)
)+POWER(0.3,Param!$M$21)),-2),0))</f>
        <v>3.1861742185303186</v>
      </c>
      <c r="DP20" s="53">
        <f ca="1">IF(ScreenHeight!$B21&lt;OFFSET(Radar!$AC$3,COLUMN(),0),
    Param!$B$38/ScreenHeight!$B21,
    (Param!$B$37+1/(1-OFFSET(Radar!$AD$3,COLUMN(),0)*ScreenHeight!$C21)/Param!$B$39)/OFFSET(Radar!$AC$3,COLUMN(),0)
)*DistanceShader!DP20*LightShader!DP20*(IF(OFFSET(Ghosts!$S$41,COLUMN(),0)&lt;ScreenHeight!$E21,
   1,
   (SQRT(OFFSET(Ghosts!$T$41,COLUMN(),0)-OFFSET(Ghosts!$R$41,COLUMN(),0)*ScreenHeight!$D21)-1))+IF(Ghosts!$B$35,IF(Param!$M$21,-1-POWER(0.3,Param!$M$21)/(IF(Param!$M$21&lt;20,LightShader!DP111,OFFSET(LightShader!DP111,Param!$M$21-20,0)
)+POWER(0.3,Param!$M$21)),-2),0))</f>
        <v>3.1158868294281525</v>
      </c>
      <c r="DQ20" s="53">
        <f ca="1">IF(ScreenHeight!$B21&lt;OFFSET(Radar!$AC$3,COLUMN(),0),
    Param!$B$38/ScreenHeight!$B21,
    (Param!$B$37+1/(1-OFFSET(Radar!$AD$3,COLUMN(),0)*ScreenHeight!$C21)/Param!$B$39)/OFFSET(Radar!$AC$3,COLUMN(),0)
)*DistanceShader!DQ20*LightShader!DQ20*(IF(OFFSET(Ghosts!$S$41,COLUMN(),0)&lt;ScreenHeight!$E21,
   1,
   (SQRT(OFFSET(Ghosts!$T$41,COLUMN(),0)-OFFSET(Ghosts!$R$41,COLUMN(),0)*ScreenHeight!$D21)-1))+IF(Ghosts!$B$35,IF(Param!$M$21,-1-POWER(0.3,Param!$M$21)/(IF(Param!$M$21&lt;20,LightShader!DQ111,OFFSET(LightShader!DQ111,Param!$M$21-20,0)
)+POWER(0.3,Param!$M$21)),-2),0))</f>
        <v>3.0471773410767922</v>
      </c>
      <c r="DR20" s="53">
        <f ca="1">IF(ScreenHeight!$B21&lt;OFFSET(Radar!$AC$3,COLUMN(),0),
    Param!$B$38/ScreenHeight!$B21,
    (Param!$B$37+1/(1-OFFSET(Radar!$AD$3,COLUMN(),0)*ScreenHeight!$C21)/Param!$B$39)/OFFSET(Radar!$AC$3,COLUMN(),0)
)*DistanceShader!DR20*LightShader!DR20*(IF(OFFSET(Ghosts!$S$41,COLUMN(),0)&lt;ScreenHeight!$E21,
   1,
   (SQRT(OFFSET(Ghosts!$T$41,COLUMN(),0)-OFFSET(Ghosts!$R$41,COLUMN(),0)*ScreenHeight!$D21)-1))+IF(Ghosts!$B$35,IF(Param!$M$21,-1-POWER(0.3,Param!$M$21)/(IF(Param!$M$21&lt;20,LightShader!DR111,OFFSET(LightShader!DR111,Param!$M$21-20,0)
)+POWER(0.3,Param!$M$21)),-2),0))</f>
        <v>2.9800890062862879</v>
      </c>
      <c r="DS20" s="53">
        <f ca="1">IF(ScreenHeight!$B21&lt;OFFSET(Radar!$AC$3,COLUMN(),0),
    Param!$B$38/ScreenHeight!$B21,
    (Param!$B$37+1/(1-OFFSET(Radar!$AD$3,COLUMN(),0)*ScreenHeight!$C21)/Param!$B$39)/OFFSET(Radar!$AC$3,COLUMN(),0)
)*DistanceShader!DS20*LightShader!DS20*(IF(OFFSET(Ghosts!$S$41,COLUMN(),0)&lt;ScreenHeight!$E21,
   1,
   (SQRT(OFFSET(Ghosts!$T$41,COLUMN(),0)-OFFSET(Ghosts!$R$41,COLUMN(),0)*ScreenHeight!$D21)-1))+IF(Ghosts!$B$35,IF(Param!$M$21,-1-POWER(0.3,Param!$M$21)/(IF(Param!$M$21&lt;20,LightShader!DS111,OFFSET(LightShader!DS111,Param!$M$21-20,0)
)+POWER(0.3,Param!$M$21)),-2),0))</f>
        <v>2.9146489845147618</v>
      </c>
      <c r="DT20" s="53">
        <f ca="1">IF(ScreenHeight!$B21&lt;OFFSET(Radar!$AC$3,COLUMN(),0),
    Param!$B$38/ScreenHeight!$B21,
    (Param!$B$37+1/(1-OFFSET(Radar!$AD$3,COLUMN(),0)*ScreenHeight!$C21)/Param!$B$39)/OFFSET(Radar!$AC$3,COLUMN(),0)
)*DistanceShader!DT20*LightShader!DT20*(IF(OFFSET(Ghosts!$S$41,COLUMN(),0)&lt;ScreenHeight!$E21,
   1,
   (SQRT(OFFSET(Ghosts!$T$41,COLUMN(),0)-OFFSET(Ghosts!$R$41,COLUMN(),0)*ScreenHeight!$D21)-1))+IF(Ghosts!$B$35,IF(Param!$M$21,-1-POWER(0.3,Param!$M$21)/(IF(Param!$M$21&lt;20,LightShader!DT111,OFFSET(LightShader!DT111,Param!$M$21-20,0)
)+POWER(0.3,Param!$M$21)),-2),0))</f>
        <v>2.8508707812043435</v>
      </c>
      <c r="DU20" s="53">
        <f ca="1">IF(ScreenHeight!$B21&lt;OFFSET(Radar!$AC$3,COLUMN(),0),
    Param!$B$38/ScreenHeight!$B21,
    (Param!$B$37+1/(1-OFFSET(Radar!$AD$3,COLUMN(),0)*ScreenHeight!$C21)/Param!$B$39)/OFFSET(Radar!$AC$3,COLUMN(),0)
)*DistanceShader!DU20*LightShader!DU20*(IF(OFFSET(Ghosts!$S$41,COLUMN(),0)&lt;ScreenHeight!$E21,
   1,
   (SQRT(OFFSET(Ghosts!$T$41,COLUMN(),0)-OFFSET(Ghosts!$R$41,COLUMN(),0)*ScreenHeight!$D21)-1))+IF(Ghosts!$B$35,IF(Param!$M$21,-1-POWER(0.3,Param!$M$21)/(IF(Param!$M$21&lt;20,LightShader!DU111,OFFSET(LightShader!DU111,Param!$M$21-20,0)
)+POWER(0.3,Param!$M$21)),-2),0))</f>
        <v>2.788756416635386</v>
      </c>
      <c r="DV20" s="53">
        <f ca="1">IF(ScreenHeight!$B21&lt;OFFSET(Radar!$AC$3,COLUMN(),0),
    Param!$B$38/ScreenHeight!$B21,
    (Param!$B$37+1/(1-OFFSET(Radar!$AD$3,COLUMN(),0)*ScreenHeight!$C21)/Param!$B$39)/OFFSET(Radar!$AC$3,COLUMN(),0)
)*DistanceShader!DV20*LightShader!DV20*(IF(OFFSET(Ghosts!$S$41,COLUMN(),0)&lt;ScreenHeight!$E21,
   1,
   (SQRT(OFFSET(Ghosts!$T$41,COLUMN(),0)-OFFSET(Ghosts!$R$41,COLUMN(),0)*ScreenHeight!$D21)-1))+IF(Ghosts!$B$35,IF(Param!$M$21,-1-POWER(0.3,Param!$M$21)/(IF(Param!$M$21&lt;20,LightShader!DV111,OFFSET(LightShader!DV111,Param!$M$21-20,0)
)+POWER(0.3,Param!$M$21)),-2),0))</f>
        <v>2.7282983383313972</v>
      </c>
      <c r="DW20" s="53">
        <f ca="1">IF(ScreenHeight!$B21&lt;OFFSET(Radar!$AC$3,COLUMN(),0),
    Param!$B$38/ScreenHeight!$B21,
    (Param!$B$37+1/(1-OFFSET(Radar!$AD$3,COLUMN(),0)*ScreenHeight!$C21)/Param!$B$39)/OFFSET(Radar!$AC$3,COLUMN(),0)
)*DistanceShader!DW20*LightShader!DW20*(IF(OFFSET(Ghosts!$S$41,COLUMN(),0)&lt;ScreenHeight!$E21,
   1,
   (SQRT(OFFSET(Ghosts!$T$41,COLUMN(),0)-OFFSET(Ghosts!$R$41,COLUMN(),0)*ScreenHeight!$D21)-1))+IF(Ghosts!$B$35,IF(Param!$M$21,-1-POWER(0.3,Param!$M$21)/(IF(Param!$M$21&lt;20,LightShader!DW111,OFFSET(LightShader!DW111,Param!$M$21-20,0)
)+POWER(0.3,Param!$M$21)),-2),0))</f>
        <v>2.6694810949640653</v>
      </c>
      <c r="DX20" s="53">
        <f ca="1">IF(ScreenHeight!$B21&lt;OFFSET(Radar!$AC$3,COLUMN(),0),
    Param!$B$38/ScreenHeight!$B21,
    (Param!$B$37+1/(1-OFFSET(Radar!$AD$3,COLUMN(),0)*ScreenHeight!$C21)/Param!$B$39)/OFFSET(Radar!$AC$3,COLUMN(),0)
)*DistanceShader!DX20*LightShader!DX20*(IF(OFFSET(Ghosts!$S$41,COLUMN(),0)&lt;ScreenHeight!$E21,
   1,
   (SQRT(OFFSET(Ghosts!$T$41,COLUMN(),0)-OFFSET(Ghosts!$R$41,COLUMN(),0)*ScreenHeight!$D21)-1))+IF(Ghosts!$B$35,IF(Param!$M$21,-1-POWER(0.3,Param!$M$21)/(IF(Param!$M$21&lt;20,LightShader!DX111,OFFSET(LightShader!DX111,Param!$M$21-20,0)
)+POWER(0.3,Param!$M$21)),-2),0))</f>
        <v>2.6122827918094766</v>
      </c>
      <c r="DY20" s="53">
        <f ca="1">IF(ScreenHeight!$B21&lt;OFFSET(Radar!$AC$3,COLUMN(),0),
    Param!$B$38/ScreenHeight!$B21,
    (Param!$B$37+1/(1-OFFSET(Radar!$AD$3,COLUMN(),0)*ScreenHeight!$C21)/Param!$B$39)/OFFSET(Radar!$AC$3,COLUMN(),0)
)*DistanceShader!DY20*LightShader!DY20*(IF(OFFSET(Ghosts!$S$41,COLUMN(),0)&lt;ScreenHeight!$E21,
   1,
   (SQRT(OFFSET(Ghosts!$T$41,COLUMN(),0)-OFFSET(Ghosts!$R$41,COLUMN(),0)*ScreenHeight!$D21)-1))+IF(Ghosts!$B$35,IF(Param!$M$21,-1-POWER(0.3,Param!$M$21)/(IF(Param!$M$21&lt;20,LightShader!DY111,OFFSET(LightShader!DY111,Param!$M$21-20,0)
)+POWER(0.3,Param!$M$21)),-2),0))</f>
        <v>2.5566763485779589</v>
      </c>
      <c r="DZ20" s="53">
        <f ca="1">IF(ScreenHeight!$B21&lt;OFFSET(Radar!$AC$3,COLUMN(),0),
    Param!$B$38/ScreenHeight!$B21,
    (Param!$B$37+1/(1-OFFSET(Radar!$AD$3,COLUMN(),0)*ScreenHeight!$C21)/Param!$B$39)/OFFSET(Radar!$AC$3,COLUMN(),0)
)*DistanceShader!DZ20*LightShader!DZ20*(IF(OFFSET(Ghosts!$S$41,COLUMN(),0)&lt;ScreenHeight!$E21,
   1,
   (SQRT(OFFSET(Ghosts!$T$41,COLUMN(),0)-OFFSET(Ghosts!$R$41,COLUMN(),0)*ScreenHeight!$D21)-1))+IF(Ghosts!$B$35,IF(Param!$M$21,-1-POWER(0.3,Param!$M$21)/(IF(Param!$M$21&lt;20,LightShader!DZ111,OFFSET(LightShader!DZ111,Param!$M$21-20,0)
)+POWER(0.3,Param!$M$21)),-2),0))</f>
        <v>2.5026305802697704</v>
      </c>
      <c r="EA20" s="53">
        <f ca="1">IF(ScreenHeight!$B21&lt;OFFSET(Radar!$AC$3,COLUMN(),0),
    Param!$B$38/ScreenHeight!$B21,
    (Param!$B$37+1/(1-OFFSET(Radar!$AD$3,COLUMN(),0)*ScreenHeight!$C21)/Param!$B$39)/OFFSET(Radar!$AC$3,COLUMN(),0)
)*DistanceShader!EA20*LightShader!EA20*(IF(OFFSET(Ghosts!$S$41,COLUMN(),0)&lt;ScreenHeight!$E21,
   1,
   (SQRT(OFFSET(Ghosts!$T$41,COLUMN(),0)-OFFSET(Ghosts!$R$41,COLUMN(),0)*ScreenHeight!$D21)-1))+IF(Ghosts!$B$35,IF(Param!$M$21,-1-POWER(0.3,Param!$M$21)/(IF(Param!$M$21&lt;20,LightShader!EA111,OFFSET(LightShader!EA111,Param!$M$21-20,0)
)+POWER(0.3,Param!$M$21)),-2),0))</f>
        <v>2.4501111209015494</v>
      </c>
      <c r="EB20" s="53">
        <f ca="1">IF(ScreenHeight!$B21&lt;OFFSET(Radar!$AC$3,COLUMN(),0),
    Param!$B$38/ScreenHeight!$B21,
    (Param!$B$37+1/(1-OFFSET(Radar!$AD$3,COLUMN(),0)*ScreenHeight!$C21)/Param!$B$39)/OFFSET(Radar!$AC$3,COLUMN(),0)
)*DistanceShader!EB20*LightShader!EB20*(IF(OFFSET(Ghosts!$S$41,COLUMN(),0)&lt;ScreenHeight!$E21,
   1,
   (SQRT(OFFSET(Ghosts!$T$41,COLUMN(),0)-OFFSET(Ghosts!$R$41,COLUMN(),0)*ScreenHeight!$D21)-1))+IF(Ghosts!$B$35,IF(Param!$M$21,-1-POWER(0.3,Param!$M$21)/(IF(Param!$M$21&lt;20,LightShader!EB111,OFFSET(LightShader!EB111,Param!$M$21-20,0)
)+POWER(0.3,Param!$M$21)),-2),0))</f>
        <v>2.3990812087362161</v>
      </c>
      <c r="EC20" s="53">
        <f ca="1">IF(ScreenHeight!$B21&lt;OFFSET(Radar!$AC$3,COLUMN(),0),
    Param!$B$38/ScreenHeight!$B21,
    (Param!$B$37+1/(1-OFFSET(Radar!$AD$3,COLUMN(),0)*ScreenHeight!$C21)/Param!$B$39)/OFFSET(Radar!$AC$3,COLUMN(),0)
)*DistanceShader!EC20*LightShader!EC20*(IF(OFFSET(Ghosts!$S$41,COLUMN(),0)&lt;ScreenHeight!$E21,
   1,
   (SQRT(OFFSET(Ghosts!$T$41,COLUMN(),0)-OFFSET(Ghosts!$R$41,COLUMN(),0)*ScreenHeight!$D21)-1))+IF(Ghosts!$B$35,IF(Param!$M$21,-1-POWER(0.3,Param!$M$21)/(IF(Param!$M$21&lt;20,LightShader!EC111,OFFSET(LightShader!EC111,Param!$M$21-20,0)
)+POWER(0.3,Param!$M$21)),-2),0))</f>
        <v>2.3495023502052153</v>
      </c>
      <c r="ED20" s="53">
        <f ca="1">IF(ScreenHeight!$B21&lt;OFFSET(Radar!$AC$3,COLUMN(),0),
    Param!$B$38/ScreenHeight!$B21,
    (Param!$B$37+1/(1-OFFSET(Radar!$AD$3,COLUMN(),0)*ScreenHeight!$C21)/Param!$B$39)/OFFSET(Radar!$AC$3,COLUMN(),0)
)*DistanceShader!ED20*LightShader!ED20*(IF(OFFSET(Ghosts!$S$41,COLUMN(),0)&lt;ScreenHeight!$E21,
   1,
   (SQRT(OFFSET(Ghosts!$T$41,COLUMN(),0)-OFFSET(Ghosts!$R$41,COLUMN(),0)*ScreenHeight!$D21)-1))+IF(Ghosts!$B$35,IF(Param!$M$21,-1-POWER(0.3,Param!$M$21)/(IF(Param!$M$21&lt;20,LightShader!ED111,OFFSET(LightShader!ED111,Param!$M$21-20,0)
)+POWER(0.3,Param!$M$21)),-2),0))</f>
        <v>2.3013348781621268</v>
      </c>
      <c r="EE20" s="53">
        <f ca="1">IF(ScreenHeight!$B21&lt;OFFSET(Radar!$AC$3,COLUMN(),0),
    Param!$B$38/ScreenHeight!$B21,
    (Param!$B$37+1/(1-OFFSET(Radar!$AD$3,COLUMN(),0)*ScreenHeight!$C21)/Param!$B$39)/OFFSET(Radar!$AC$3,COLUMN(),0)
)*DistanceShader!EE20*LightShader!EE20*(IF(OFFSET(Ghosts!$S$41,COLUMN(),0)&lt;ScreenHeight!$E21,
   1,
   (SQRT(OFFSET(Ghosts!$T$41,COLUMN(),0)-OFFSET(Ghosts!$R$41,COLUMN(),0)*ScreenHeight!$D21)-1))+IF(Ghosts!$B$35,IF(Param!$M$21,-1-POWER(0.3,Param!$M$21)/(IF(Param!$M$21&lt;20,LightShader!EE111,OFFSET(LightShader!EE111,Param!$M$21-20,0)
)+POWER(0.3,Param!$M$21)),-2),0))</f>
        <v>2.2545384185394313</v>
      </c>
      <c r="EF20" s="53">
        <f ca="1">IF(ScreenHeight!$B21&lt;OFFSET(Radar!$AC$3,COLUMN(),0),
    Param!$B$38/ScreenHeight!$B21,
    (Param!$B$37+1/(1-OFFSET(Radar!$AD$3,COLUMN(),0)*ScreenHeight!$C21)/Param!$B$39)/OFFSET(Radar!$AC$3,COLUMN(),0)
)*DistanceShader!EF20*LightShader!EF20*(IF(OFFSET(Ghosts!$S$41,COLUMN(),0)&lt;ScreenHeight!$E21,
   1,
   (SQRT(OFFSET(Ghosts!$T$41,COLUMN(),0)-OFFSET(Ghosts!$R$41,COLUMN(),0)*ScreenHeight!$D21)-1))+IF(Ghosts!$B$35,IF(Param!$M$21,-1-POWER(0.3,Param!$M$21)/(IF(Param!$M$21&lt;20,LightShader!EF111,OFFSET(LightShader!EF111,Param!$M$21-20,0)
)+POWER(0.3,Param!$M$21)),-2),0))</f>
        <v>2.2090722779555589</v>
      </c>
      <c r="EG20" s="53">
        <f ca="1">IF(ScreenHeight!$B21&lt;OFFSET(Radar!$AC$3,COLUMN(),0),
    Param!$B$38/ScreenHeight!$B21,
    (Param!$B$37+1/(1-OFFSET(Radar!$AD$3,COLUMN(),0)*ScreenHeight!$C21)/Param!$B$39)/OFFSET(Radar!$AC$3,COLUMN(),0)
)*DistanceShader!EG20*LightShader!EG20*(IF(OFFSET(Ghosts!$S$41,COLUMN(),0)&lt;ScreenHeight!$E21,
   1,
   (SQRT(OFFSET(Ghosts!$T$41,COLUMN(),0)-OFFSET(Ghosts!$R$41,COLUMN(),0)*ScreenHeight!$D21)-1))+IF(Ghosts!$B$35,IF(Param!$M$21,-1-POWER(0.3,Param!$M$21)/(IF(Param!$M$21&lt;20,LightShader!EG111,OFFSET(LightShader!EG111,Param!$M$21-20,0)
)+POWER(0.3,Param!$M$21)),-2),0))</f>
        <v>2.164895763375855</v>
      </c>
      <c r="EH20" s="53">
        <f ca="1">IF(ScreenHeight!$B21&lt;OFFSET(Radar!$AC$3,COLUMN(),0),
    Param!$B$38/ScreenHeight!$B21,
    (Param!$B$37+1/(1-OFFSET(Radar!$AD$3,COLUMN(),0)*ScreenHeight!$C21)/Param!$B$39)/OFFSET(Radar!$AC$3,COLUMN(),0)
)*DistanceShader!EH20*LightShader!EH20*(IF(OFFSET(Ghosts!$S$41,COLUMN(),0)&lt;ScreenHeight!$E21,
   1,
   (SQRT(OFFSET(Ghosts!$T$41,COLUMN(),0)-OFFSET(Ghosts!$R$41,COLUMN(),0)*ScreenHeight!$D21)-1))+IF(Ghosts!$B$35,IF(Param!$M$21,-1-POWER(0.3,Param!$M$21)/(IF(Param!$M$21&lt;20,LightShader!EH111,OFFSET(LightShader!EH111,Param!$M$21-20,0)
)+POWER(0.3,Param!$M$21)),-2),0))</f>
        <v>2.121968443591582</v>
      </c>
      <c r="EI20" s="53">
        <f ca="1">IF(ScreenHeight!$B21&lt;OFFSET(Radar!$AC$3,COLUMN(),0),
    Param!$B$38/ScreenHeight!$B21,
    (Param!$B$37+1/(1-OFFSET(Radar!$AD$3,COLUMN(),0)*ScreenHeight!$C21)/Param!$B$39)/OFFSET(Radar!$AC$3,COLUMN(),0)
)*DistanceShader!EI20*LightShader!EI20*(IF(OFFSET(Ghosts!$S$41,COLUMN(),0)&lt;ScreenHeight!$E21,
   1,
   (SQRT(OFFSET(Ghosts!$T$41,COLUMN(),0)-OFFSET(Ghosts!$R$41,COLUMN(),0)*ScreenHeight!$D21)-1))+IF(Ghosts!$B$35,IF(Param!$M$21,-1-POWER(0.3,Param!$M$21)/(IF(Param!$M$21&lt;20,LightShader!EI111,OFFSET(LightShader!EI111,Param!$M$21-20,0)
)+POWER(0.3,Param!$M$21)),-2),0))</f>
        <v>2.0802503610569758</v>
      </c>
      <c r="EJ20" s="53">
        <f ca="1">IF(ScreenHeight!$B21&lt;OFFSET(Radar!$AC$3,COLUMN(),0),
    Param!$B$38/ScreenHeight!$B21,
    (Param!$B$37+1/(1-OFFSET(Radar!$AD$3,COLUMN(),0)*ScreenHeight!$C21)/Param!$B$39)/OFFSET(Radar!$AC$3,COLUMN(),0)
)*DistanceShader!EJ20*LightShader!EJ20*(IF(OFFSET(Ghosts!$S$41,COLUMN(),0)&lt;ScreenHeight!$E21,
   1,
   (SQRT(OFFSET(Ghosts!$T$41,COLUMN(),0)-OFFSET(Ghosts!$R$41,COLUMN(),0)*ScreenHeight!$D21)-1))+IF(Ghosts!$B$35,IF(Param!$M$21,-1-POWER(0.3,Param!$M$21)/(IF(Param!$M$21&lt;20,LightShader!EJ111,OFFSET(LightShader!EJ111,Param!$M$21-20,0)
)+POWER(0.3,Param!$M$21)),-2),0))</f>
        <v>2.0397022015190913</v>
      </c>
      <c r="EK20" s="53">
        <f ca="1">IF(ScreenHeight!$B21&lt;OFFSET(Radar!$AC$3,COLUMN(),0),
    Param!$B$38/ScreenHeight!$B21,
    (Param!$B$37+1/(1-OFFSET(Radar!$AD$3,COLUMN(),0)*ScreenHeight!$C21)/Param!$B$39)/OFFSET(Radar!$AC$3,COLUMN(),0)
)*DistanceShader!EK20*LightShader!EK20*(IF(OFFSET(Ghosts!$S$41,COLUMN(),0)&lt;ScreenHeight!$E21,
   1,
   (SQRT(OFFSET(Ghosts!$T$41,COLUMN(),0)-OFFSET(Ghosts!$R$41,COLUMN(),0)*ScreenHeight!$D21)-1))+IF(Ghosts!$B$35,IF(Param!$M$21,-1-POWER(0.3,Param!$M$21)/(IF(Param!$M$21&lt;20,LightShader!EK111,OFFSET(LightShader!EK111,Param!$M$21-20,0)
)+POWER(0.3,Param!$M$21)),-2),0))</f>
        <v>2.0002854278868787</v>
      </c>
      <c r="EL20" s="53">
        <f ca="1">IF(ScreenHeight!$B21&lt;OFFSET(Radar!$AC$3,COLUMN(),0),
    Param!$B$38/ScreenHeight!$B21,
    (Param!$B$37+1/(1-OFFSET(Radar!$AD$3,COLUMN(),0)*ScreenHeight!$C21)/Param!$B$39)/OFFSET(Radar!$AC$3,COLUMN(),0)
)*DistanceShader!EL20*LightShader!EL20*(IF(OFFSET(Ghosts!$S$41,COLUMN(),0)&lt;ScreenHeight!$E21,
   1,
   (SQRT(OFFSET(Ghosts!$T$41,COLUMN(),0)-OFFSET(Ghosts!$R$41,COLUMN(),0)*ScreenHeight!$D21)-1))+IF(Ghosts!$B$35,IF(Param!$M$21,-1-POWER(0.3,Param!$M$21)/(IF(Param!$M$21&lt;20,LightShader!EL111,OFFSET(LightShader!EL111,Param!$M$21-20,0)
)+POWER(0.3,Param!$M$21)),-2),0))</f>
        <v>1.9619623839090787</v>
      </c>
      <c r="EM20" s="53">
        <f ca="1">IF(ScreenHeight!$B21&lt;OFFSET(Radar!$AC$3,COLUMN(),0),
    Param!$B$38/ScreenHeight!$B21,
    (Param!$B$37+1/(1-OFFSET(Radar!$AD$3,COLUMN(),0)*ScreenHeight!$C21)/Param!$B$39)/OFFSET(Radar!$AC$3,COLUMN(),0)
)*DistanceShader!EM20*LightShader!EM20*(IF(OFFSET(Ghosts!$S$41,COLUMN(),0)&lt;ScreenHeight!$E21,
   1,
   (SQRT(OFFSET(Ghosts!$T$41,COLUMN(),0)-OFFSET(Ghosts!$R$41,COLUMN(),0)*ScreenHeight!$D21)-1))+IF(Ghosts!$B$35,IF(Param!$M$21,-1-POWER(0.3,Param!$M$21)/(IF(Param!$M$21&lt;20,LightShader!EM111,OFFSET(LightShader!EM111,Param!$M$21-20,0)
)+POWER(0.3,Param!$M$21)),-2),0))</f>
        <v>1.9246963724576922</v>
      </c>
      <c r="EN20" s="53">
        <f ca="1">IF(ScreenHeight!$B21&lt;OFFSET(Radar!$AC$3,COLUMN(),0),
    Param!$B$38/ScreenHeight!$B21,
    (Param!$B$37+1/(1-OFFSET(Radar!$AD$3,COLUMN(),0)*ScreenHeight!$C21)/Param!$B$39)/OFFSET(Radar!$AC$3,COLUMN(),0)
)*DistanceShader!EN20*LightShader!EN20*(IF(OFFSET(Ghosts!$S$41,COLUMN(),0)&lt;ScreenHeight!$E21,
   1,
   (SQRT(OFFSET(Ghosts!$T$41,COLUMN(),0)-OFFSET(Ghosts!$R$41,COLUMN(),0)*ScreenHeight!$D21)-1))+IF(Ghosts!$B$35,IF(Param!$M$21,-1-POWER(0.3,Param!$M$21)/(IF(Param!$M$21&lt;20,LightShader!EN111,OFFSET(LightShader!EN111,Param!$M$21-20,0)
)+POWER(0.3,Param!$M$21)),-2),0))</f>
        <v>1.8884517125362799</v>
      </c>
      <c r="EO20" s="53">
        <f ca="1">IF(ScreenHeight!$B21&lt;OFFSET(Radar!$AC$3,COLUMN(),0),
    Param!$B$38/ScreenHeight!$B21,
    (Param!$B$37+1/(1-OFFSET(Radar!$AD$3,COLUMN(),0)*ScreenHeight!$C21)/Param!$B$39)/OFFSET(Radar!$AC$3,COLUMN(),0)
)*DistanceShader!EO20*LightShader!EO20*(IF(OFFSET(Ghosts!$S$41,COLUMN(),0)&lt;ScreenHeight!$E21,
   1,
   (SQRT(OFFSET(Ghosts!$T$41,COLUMN(),0)-OFFSET(Ghosts!$R$41,COLUMN(),0)*ScreenHeight!$D21)-1))+IF(Ghosts!$B$35,IF(Param!$M$21,-1-POWER(0.3,Param!$M$21)/(IF(Param!$M$21&lt;20,LightShader!EO111,OFFSET(LightShader!EO111,Param!$M$21-20,0)
)+POWER(0.3,Param!$M$21)),-2),0))</f>
        <v>1.8531937785411934</v>
      </c>
      <c r="EP20" s="53">
        <f ca="1">IF(ScreenHeight!$B21&lt;OFFSET(Radar!$AC$3,COLUMN(),0),
    Param!$B$38/ScreenHeight!$B21,
    (Param!$B$37+1/(1-OFFSET(Radar!$AD$3,COLUMN(),0)*ScreenHeight!$C21)/Param!$B$39)/OFFSET(Radar!$AC$3,COLUMN(),0)
)*DistanceShader!EP20*LightShader!EP20*(IF(OFFSET(Ghosts!$S$41,COLUMN(),0)&lt;ScreenHeight!$E21,
   1,
   (SQRT(OFFSET(Ghosts!$T$41,COLUMN(),0)-OFFSET(Ghosts!$R$41,COLUMN(),0)*ScreenHeight!$D21)-1))+IF(Ghosts!$B$35,IF(Param!$M$21,-1-POWER(0.3,Param!$M$21)/(IF(Param!$M$21&lt;20,LightShader!EP111,OFFSET(LightShader!EP111,Param!$M$21-20,0)
)+POWER(0.3,Param!$M$21)),-2),0))</f>
        <v>1.8188890247899727</v>
      </c>
      <c r="EQ20" s="53">
        <f ca="1">IF(ScreenHeight!$B21&lt;OFFSET(Radar!$AC$3,COLUMN(),0),
    Param!$B$38/ScreenHeight!$B21,
    (Param!$B$37+1/(1-OFFSET(Radar!$AD$3,COLUMN(),0)*ScreenHeight!$C21)/Param!$B$39)/OFFSET(Radar!$AC$3,COLUMN(),0)
)*DistanceShader!EQ20*LightShader!EQ20*(IF(OFFSET(Ghosts!$S$41,COLUMN(),0)&lt;ScreenHeight!$E21,
   1,
   (SQRT(OFFSET(Ghosts!$T$41,COLUMN(),0)-OFFSET(Ghosts!$R$41,COLUMN(),0)*ScreenHeight!$D21)-1))+IF(Ghosts!$B$35,IF(Param!$M$21,-1-POWER(0.3,Param!$M$21)/(IF(Param!$M$21&lt;20,LightShader!EQ111,OFFSET(LightShader!EQ111,Param!$M$21-20,0)
)+POWER(0.3,Param!$M$21)),-2),0))</f>
        <v>1.7855049978860726</v>
      </c>
      <c r="ER20" s="53">
        <f ca="1">IF(ScreenHeight!$B21&lt;OFFSET(Radar!$AC$3,COLUMN(),0),
    Param!$B$38/ScreenHeight!$B21,
    (Param!$B$37+1/(1-OFFSET(Radar!$AD$3,COLUMN(),0)*ScreenHeight!$C21)/Param!$B$39)/OFFSET(Radar!$AC$3,COLUMN(),0)
)*DistanceShader!ER20*LightShader!ER20*(IF(OFFSET(Ghosts!$S$41,COLUMN(),0)&lt;ScreenHeight!$E21,
   1,
   (SQRT(OFFSET(Ghosts!$T$41,COLUMN(),0)-OFFSET(Ghosts!$R$41,COLUMN(),0)*ScreenHeight!$D21)-1))+IF(Ghosts!$B$35,IF(Param!$M$21,-1-POWER(0.3,Param!$M$21)/(IF(Param!$M$21&lt;20,LightShader!ER111,OFFSET(LightShader!ER111,Param!$M$21-20,0)
)+POWER(0.3,Param!$M$21)),-2),0))</f>
        <v>1.7530103391046181</v>
      </c>
      <c r="ES20" s="53">
        <f ca="1">IF(ScreenHeight!$B21&lt;OFFSET(Radar!$AC$3,COLUMN(),0),
    Param!$B$38/ScreenHeight!$B21,
    (Param!$B$37+1/(1-OFFSET(Radar!$AD$3,COLUMN(),0)*ScreenHeight!$C21)/Param!$B$39)/OFFSET(Radar!$AC$3,COLUMN(),0)
)*DistanceShader!ES20*LightShader!ES20*(IF(OFFSET(Ghosts!$S$41,COLUMN(),0)&lt;ScreenHeight!$E21,
   1,
   (SQRT(OFFSET(Ghosts!$T$41,COLUMN(),0)-OFFSET(Ghosts!$R$41,COLUMN(),0)*ScreenHeight!$D21)-1))+IF(Ghosts!$B$35,IF(Param!$M$21,-1-POWER(0.3,Param!$M$21)/(IF(Param!$M$21&lt;20,LightShader!ES111,OFFSET(LightShader!ES111,Param!$M$21-20,0)
)+POWER(0.3,Param!$M$21)),-2),0))</f>
        <v>1.7213747786527087</v>
      </c>
      <c r="ET20" s="53">
        <f ca="1">IF(ScreenHeight!$B21&lt;OFFSET(Radar!$AC$3,COLUMN(),0),
    Param!$B$38/ScreenHeight!$B21,
    (Param!$B$37+1/(1-OFFSET(Radar!$AD$3,COLUMN(),0)*ScreenHeight!$C21)/Param!$B$39)/OFFSET(Radar!$AC$3,COLUMN(),0)
)*DistanceShader!ET20*LightShader!ET20*(IF(OFFSET(Ghosts!$S$41,COLUMN(),0)&lt;ScreenHeight!$E21,
   1,
   (SQRT(OFFSET(Ghosts!$T$41,COLUMN(),0)-OFFSET(Ghosts!$R$41,COLUMN(),0)*ScreenHeight!$D21)-1))+IF(Ghosts!$B$35,IF(Param!$M$21,-1-POWER(0.3,Param!$M$21)/(IF(Param!$M$21&lt;20,LightShader!ET111,OFFSET(LightShader!ET111,Param!$M$21-20,0)
)+POWER(0.3,Param!$M$21)),-2),0))</f>
        <v>1.6905691233730982</v>
      </c>
      <c r="EU20" s="53">
        <f ca="1">IF(ScreenHeight!$B21&lt;OFFSET(Radar!$AC$3,COLUMN(),0),
    Param!$B$38/ScreenHeight!$B21,
    (Param!$B$37+1/(1-OFFSET(Radar!$AD$3,COLUMN(),0)*ScreenHeight!$C21)/Param!$B$39)/OFFSET(Radar!$AC$3,COLUMN(),0)
)*DistanceShader!EU20*LightShader!EU20*(IF(OFFSET(Ghosts!$S$41,COLUMN(),0)&lt;ScreenHeight!$E21,
   1,
   (SQRT(OFFSET(Ghosts!$T$41,COLUMN(),0)-OFFSET(Ghosts!$R$41,COLUMN(),0)*ScreenHeight!$D21)-1))+IF(Ghosts!$B$35,IF(Param!$M$21,-1-POWER(0.3,Param!$M$21)/(IF(Param!$M$21&lt;20,LightShader!EU111,OFFSET(LightShader!EU111,Param!$M$21-20,0)
)+POWER(0.3,Param!$M$21)),-2),0))</f>
        <v>1.6605652392159302</v>
      </c>
      <c r="EV20" s="53">
        <f ca="1">IF(ScreenHeight!$B21&lt;OFFSET(Radar!$AC$3,COLUMN(),0),
    Param!$B$38/ScreenHeight!$B21,
    (Param!$B$37+1/(1-OFFSET(Radar!$AD$3,COLUMN(),0)*ScreenHeight!$C21)/Param!$B$39)/OFFSET(Radar!$AC$3,COLUMN(),0)
)*DistanceShader!EV20*LightShader!EV20*(IF(OFFSET(Ghosts!$S$41,COLUMN(),0)&lt;ScreenHeight!$E21,
   1,
   (SQRT(OFFSET(Ghosts!$T$41,COLUMN(),0)-OFFSET(Ghosts!$R$41,COLUMN(),0)*ScreenHeight!$D21)-1))+IF(Ghosts!$B$35,IF(Param!$M$21,-1-POWER(0.3,Param!$M$21)/(IF(Param!$M$21&lt;20,LightShader!EV111,OFFSET(LightShader!EV111,Param!$M$21-20,0)
)+POWER(0.3,Param!$M$21)),-2),0))</f>
        <v>1.6313360295940875</v>
      </c>
      <c r="EW20" s="53">
        <f ca="1">IF(ScreenHeight!$B21&lt;OFFSET(Radar!$AC$3,COLUMN(),0),
    Param!$B$38/ScreenHeight!$B21,
    (Param!$B$37+1/(1-OFFSET(Radar!$AD$3,COLUMN(),0)*ScreenHeight!$C21)/Param!$B$39)/OFFSET(Radar!$AC$3,COLUMN(),0)
)*DistanceShader!EW20*LightShader!EW20*(IF(OFFSET(Ghosts!$S$41,COLUMN(),0)&lt;ScreenHeight!$E21,
   1,
   (SQRT(OFFSET(Ghosts!$T$41,COLUMN(),0)-OFFSET(Ghosts!$R$41,COLUMN(),0)*ScreenHeight!$D21)-1))+IF(Ghosts!$B$35,IF(Param!$M$21,-1-POWER(0.3,Param!$M$21)/(IF(Param!$M$21&lt;20,LightShader!EW111,OFFSET(LightShader!EW111,Param!$M$21-20,0)
)+POWER(0.3,Param!$M$21)),-2),0))</f>
        <v>1.6028554105590762</v>
      </c>
      <c r="EX20" s="53">
        <f ca="1">IF(ScreenHeight!$B21&lt;OFFSET(Radar!$AC$3,COLUMN(),0),
    Param!$B$38/ScreenHeight!$B21,
    (Param!$B$37+1/(1-OFFSET(Radar!$AD$3,COLUMN(),0)*ScreenHeight!$C21)/Param!$B$39)/OFFSET(Radar!$AC$3,COLUMN(),0)
)*DistanceShader!EX20*LightShader!EX20*(IF(OFFSET(Ghosts!$S$41,COLUMN(),0)&lt;ScreenHeight!$E21,
   1,
   (SQRT(OFFSET(Ghosts!$T$41,COLUMN(),0)-OFFSET(Ghosts!$R$41,COLUMN(),0)*ScreenHeight!$D21)-1))+IF(Ghosts!$B$35,IF(Param!$M$21,-1-POWER(0.3,Param!$M$21)/(IF(Param!$M$21&lt;20,LightShader!EX111,OFFSET(LightShader!EX111,Param!$M$21-20,0)
)+POWER(0.3,Param!$M$21)),-2),0))</f>
        <v>1.5750982835818375</v>
      </c>
      <c r="EY20" s="53">
        <f ca="1">IF(ScreenHeight!$B21&lt;OFFSET(Radar!$AC$3,COLUMN(),0),
    Param!$B$38/ScreenHeight!$B21,
    (Param!$B$37+1/(1-OFFSET(Radar!$AD$3,COLUMN(),0)*ScreenHeight!$C21)/Param!$B$39)/OFFSET(Radar!$AC$3,COLUMN(),0)
)*DistanceShader!EY20*LightShader!EY20*(IF(OFFSET(Ghosts!$S$41,COLUMN(),0)&lt;ScreenHeight!$E21,
   1,
   (SQRT(OFFSET(Ghosts!$T$41,COLUMN(),0)-OFFSET(Ghosts!$R$41,COLUMN(),0)*ScreenHeight!$D21)-1))+IF(Ghosts!$B$35,IF(Param!$M$21,-1-POWER(0.3,Param!$M$21)/(IF(Param!$M$21&lt;20,LightShader!EY111,OFFSET(LightShader!EY111,Param!$M$21-20,0)
)+POWER(0.3,Param!$M$21)),-2),0))</f>
        <v>1.5480405065929908</v>
      </c>
      <c r="EZ20" s="53">
        <f ca="1">IF(ScreenHeight!$B21&lt;OFFSET(Radar!$AC$3,COLUMN(),0),
    Param!$B$38/ScreenHeight!$B21,
    (Param!$B$37+1/(1-OFFSET(Radar!$AD$3,COLUMN(),0)*ScreenHeight!$C21)/Param!$B$39)/OFFSET(Radar!$AC$3,COLUMN(),0)
)*DistanceShader!EZ20*LightShader!EZ20*(IF(OFFSET(Ghosts!$S$41,COLUMN(),0)&lt;ScreenHeight!$E21,
   1,
   (SQRT(OFFSET(Ghosts!$T$41,COLUMN(),0)-OFFSET(Ghosts!$R$41,COLUMN(),0)*ScreenHeight!$D21)-1))+IF(Ghosts!$B$35,IF(Param!$M$21,-1-POWER(0.3,Param!$M$21)/(IF(Param!$M$21&lt;20,LightShader!EZ111,OFFSET(LightShader!EZ111,Param!$M$21-20,0)
)+POWER(0.3,Param!$M$21)),-2),0))</f>
        <v>1.5216588638264776</v>
      </c>
      <c r="FA20" s="53">
        <f ca="1">IF(ScreenHeight!$B21&lt;OFFSET(Radar!$AC$3,COLUMN(),0),
    Param!$B$38/ScreenHeight!$B21,
    (Param!$B$37+1/(1-OFFSET(Radar!$AD$3,COLUMN(),0)*ScreenHeight!$C21)/Param!$B$39)/OFFSET(Radar!$AC$3,COLUMN(),0)
)*DistanceShader!FA20*LightShader!FA20*(IF(OFFSET(Ghosts!$S$41,COLUMN(),0)&lt;ScreenHeight!$E21,
   1,
   (SQRT(OFFSET(Ghosts!$T$41,COLUMN(),0)-OFFSET(Ghosts!$R$41,COLUMN(),0)*ScreenHeight!$D21)-1))+IF(Ghosts!$B$35,IF(Param!$M$21,-1-POWER(0.3,Param!$M$21)/(IF(Param!$M$21&lt;20,LightShader!FA111,OFFSET(LightShader!FA111,Param!$M$21-20,0)
)+POWER(0.3,Param!$M$21)),-2),0))</f>
        <v>1.4959310349167034</v>
      </c>
      <c r="FB20" s="53">
        <f ca="1">IF(ScreenHeight!$B21&lt;OFFSET(Radar!$AC$3,COLUMN(),0),
    Param!$B$38/ScreenHeight!$B21,
    (Param!$B$37+1/(1-OFFSET(Radar!$AD$3,COLUMN(),0)*ScreenHeight!$C21)/Param!$B$39)/OFFSET(Radar!$AC$3,COLUMN(),0)
)*DistanceShader!FB20*LightShader!FB20*(IF(OFFSET(Ghosts!$S$41,COLUMN(),0)&lt;ScreenHeight!$E21,
   1,
   (SQRT(OFFSET(Ghosts!$T$41,COLUMN(),0)-OFFSET(Ghosts!$R$41,COLUMN(),0)*ScreenHeight!$D21)-1))+IF(Ghosts!$B$35,IF(Param!$M$21,-1-POWER(0.3,Param!$M$21)/(IF(Param!$M$21&lt;20,LightShader!FB111,OFFSET(LightShader!FB111,Param!$M$21-20,0)
)+POWER(0.3,Param!$M$21)),-2),0))</f>
        <v>1.4708355636196502</v>
      </c>
      <c r="FC20" s="53">
        <f ca="1">IF(ScreenHeight!$B21&lt;OFFSET(Radar!$AC$3,COLUMN(),0),
    Param!$B$38/ScreenHeight!$B21,
    (Param!$B$37+1/(1-OFFSET(Radar!$AD$3,COLUMN(),0)*ScreenHeight!$C21)/Param!$B$39)/OFFSET(Radar!$AC$3,COLUMN(),0)
)*DistanceShader!FC20*LightShader!FC20*(IF(OFFSET(Ghosts!$S$41,COLUMN(),0)&lt;ScreenHeight!$E21,
   1,
   (SQRT(OFFSET(Ghosts!$T$41,COLUMN(),0)-OFFSET(Ghosts!$R$41,COLUMN(),0)*ScreenHeight!$D21)-1))+IF(Ghosts!$B$35,IF(Param!$M$21,-1-POWER(0.3,Param!$M$21)/(IF(Param!$M$21&lt;20,LightShader!FC111,OFFSET(LightShader!FC111,Param!$M$21-20,0)
)+POWER(0.3,Param!$M$21)),-2),0))</f>
        <v>1.4463518264610209</v>
      </c>
      <c r="FD20" s="53">
        <f ca="1">IF(ScreenHeight!$B21&lt;OFFSET(Radar!$AC$3,COLUMN(),0),
    Param!$B$38/ScreenHeight!$B21,
    (Param!$B$37+1/(1-OFFSET(Radar!$AD$3,COLUMN(),0)*ScreenHeight!$C21)/Param!$B$39)/OFFSET(Radar!$AC$3,COLUMN(),0)
)*DistanceShader!FD20*LightShader!FD20*(IF(OFFSET(Ghosts!$S$41,COLUMN(),0)&lt;ScreenHeight!$E21,
   1,
   (SQRT(OFFSET(Ghosts!$T$41,COLUMN(),0)-OFFSET(Ghosts!$R$41,COLUMN(),0)*ScreenHeight!$D21)-1))+IF(Ghosts!$B$35,IF(Param!$M$21,-1-POWER(0.3,Param!$M$21)/(IF(Param!$M$21&lt;20,LightShader!FD111,OFFSET(LightShader!FD111,Param!$M$21-20,0)
)+POWER(0.3,Param!$M$21)),-2),0))</f>
        <v>1.4224600015575068</v>
      </c>
      <c r="FE20" s="53">
        <f ca="1">IF(ScreenHeight!$B21&lt;OFFSET(Radar!$AC$3,COLUMN(),0),
    Param!$B$38/ScreenHeight!$B21,
    (Param!$B$37+1/(1-OFFSET(Radar!$AD$3,COLUMN(),0)*ScreenHeight!$C21)/Param!$B$39)/OFFSET(Radar!$AC$3,COLUMN(),0)
)*DistanceShader!FE20*LightShader!FE20*(IF(OFFSET(Ghosts!$S$41,COLUMN(),0)&lt;ScreenHeight!$E21,
   1,
   (SQRT(OFFSET(Ghosts!$T$41,COLUMN(),0)-OFFSET(Ghosts!$R$41,COLUMN(),0)*ScreenHeight!$D21)-1))+IF(Ghosts!$B$35,IF(Param!$M$21,-1-POWER(0.3,Param!$M$21)/(IF(Param!$M$21&lt;20,LightShader!FE111,OFFSET(LightShader!FE111,Param!$M$21-20,0)
)+POWER(0.3,Param!$M$21)),-2),0))</f>
        <v>1.3991410378091647</v>
      </c>
      <c r="FF20" s="53">
        <f ca="1">IF(ScreenHeight!$B21&lt;OFFSET(Radar!$AC$3,COLUMN(),0),
    Param!$B$38/ScreenHeight!$B21,
    (Param!$B$37+1/(1-OFFSET(Radar!$AD$3,COLUMN(),0)*ScreenHeight!$C21)/Param!$B$39)/OFFSET(Radar!$AC$3,COLUMN(),0)
)*DistanceShader!FF20*LightShader!FF20*(IF(OFFSET(Ghosts!$S$41,COLUMN(),0)&lt;ScreenHeight!$E21,
   1,
   (SQRT(OFFSET(Ghosts!$T$41,COLUMN(),0)-OFFSET(Ghosts!$R$41,COLUMN(),0)*ScreenHeight!$D21)-1))+IF(Ghosts!$B$35,IF(Param!$M$21,-1-POWER(0.3,Param!$M$21)/(IF(Param!$M$21&lt;20,LightShader!FF111,OFFSET(LightShader!FF111,Param!$M$21-20,0)
)+POWER(0.3,Param!$M$21)),-2),0))</f>
        <v>1.376376624620431</v>
      </c>
      <c r="FG20" s="53">
        <f ca="1">IF(ScreenHeight!$B21&lt;OFFSET(Radar!$AC$3,COLUMN(),0),
    Param!$B$38/ScreenHeight!$B21,
    (Param!$B$37+1/(1-OFFSET(Radar!$AD$3,COLUMN(),0)*ScreenHeight!$C21)/Param!$B$39)/OFFSET(Radar!$AC$3,COLUMN(),0)
)*DistanceShader!FG20*LightShader!FG20*(IF(OFFSET(Ghosts!$S$41,COLUMN(),0)&lt;ScreenHeight!$E21,
   1,
   (SQRT(OFFSET(Ghosts!$T$41,COLUMN(),0)-OFFSET(Ghosts!$R$41,COLUMN(),0)*ScreenHeight!$D21)-1))+IF(Ghosts!$B$35,IF(Param!$M$21,-1-POWER(0.3,Param!$M$21)/(IF(Param!$M$21&lt;20,LightShader!FG111,OFFSET(LightShader!FG111,Param!$M$21-20,0)
)+POWER(0.3,Param!$M$21)),-2),0))</f>
        <v>1.3541491622732911</v>
      </c>
      <c r="FH20" s="53">
        <f ca="1">IF(ScreenHeight!$B21&lt;OFFSET(Radar!$AC$3,COLUMN(),0),
    Param!$B$38/ScreenHeight!$B21,
    (Param!$B$37+1/(1-OFFSET(Radar!$AD$3,COLUMN(),0)*ScreenHeight!$C21)/Param!$B$39)/OFFSET(Radar!$AC$3,COLUMN(),0)
)*DistanceShader!FH20*LightShader!FH20*(IF(OFFSET(Ghosts!$S$41,COLUMN(),0)&lt;ScreenHeight!$E21,
   1,
   (SQRT(OFFSET(Ghosts!$T$41,COLUMN(),0)-OFFSET(Ghosts!$R$41,COLUMN(),0)*ScreenHeight!$D21)-1))+IF(Ghosts!$B$35,IF(Param!$M$21,-1-POWER(0.3,Param!$M$21)/(IF(Param!$M$21&lt;20,LightShader!FH111,OFFSET(LightShader!FH111,Param!$M$21-20,0)
)+POWER(0.3,Param!$M$21)),-2),0))</f>
        <v>1.3324417330476048</v>
      </c>
      <c r="FI20" s="53">
        <f ca="1">IF(ScreenHeight!$B21&lt;OFFSET(Radar!$AC$3,COLUMN(),0),
    Param!$B$38/ScreenHeight!$B21,
    (Param!$B$37+1/(1-OFFSET(Radar!$AD$3,COLUMN(),0)*ScreenHeight!$C21)/Param!$B$39)/OFFSET(Radar!$AC$3,COLUMN(),0)
)*DistanceShader!FI20*LightShader!FI20*(IF(OFFSET(Ghosts!$S$41,COLUMN(),0)&lt;ScreenHeight!$E21,
   1,
   (SQRT(OFFSET(Ghosts!$T$41,COLUMN(),0)-OFFSET(Ghosts!$R$41,COLUMN(),0)*ScreenHeight!$D21)-1))+IF(Ghosts!$B$35,IF(Param!$M$21,-1-POWER(0.3,Param!$M$21)/(IF(Param!$M$21&lt;20,LightShader!FI111,OFFSET(LightShader!FI111,Param!$M$21-20,0)
)+POWER(0.3,Param!$M$21)),-2),0))</f>
        <v>1.3112380731598001</v>
      </c>
      <c r="FJ20" s="53">
        <f ca="1">IF(ScreenHeight!$B21&lt;OFFSET(Radar!$AC$3,COLUMN(),0),
    Param!$B$38/ScreenHeight!$B21,
    (Param!$B$37+1/(1-OFFSET(Radar!$AD$3,COLUMN(),0)*ScreenHeight!$C21)/Param!$B$39)/OFFSET(Radar!$AC$3,COLUMN(),0)
)*DistanceShader!FJ20*LightShader!FJ20*(IF(OFFSET(Ghosts!$S$41,COLUMN(),0)&lt;ScreenHeight!$E21,
   1,
   (SQRT(OFFSET(Ghosts!$T$41,COLUMN(),0)-OFFSET(Ghosts!$R$41,COLUMN(),0)*ScreenHeight!$D21)-1))+IF(Ghosts!$B$35,IF(Param!$M$21,-1-POWER(0.3,Param!$M$21)/(IF(Param!$M$21&lt;20,LightShader!FJ111,OFFSET(LightShader!FJ111,Param!$M$21-20,0)
)+POWER(0.3,Param!$M$21)),-2),0))</f>
        <v>1.2905225455712981</v>
      </c>
      <c r="FK20" s="53">
        <f ca="1">IF(ScreenHeight!$B21&lt;OFFSET(Radar!$AC$3,COLUMN(),0),
    Param!$B$38/ScreenHeight!$B21,
    (Param!$B$37+1/(1-OFFSET(Radar!$AD$3,COLUMN(),0)*ScreenHeight!$C21)/Param!$B$39)/OFFSET(Radar!$AC$3,COLUMN(),0)
)*DistanceShader!FK20*LightShader!FK20*(IF(OFFSET(Ghosts!$S$41,COLUMN(),0)&lt;ScreenHeight!$E21,
   1,
   (SQRT(OFFSET(Ghosts!$T$41,COLUMN(),0)-OFFSET(Ghosts!$R$41,COLUMN(),0)*ScreenHeight!$D21)-1))+IF(Ghosts!$B$35,IF(Param!$M$21,-1-POWER(0.3,Param!$M$21)/(IF(Param!$M$21&lt;20,LightShader!FK111,OFFSET(LightShader!FK111,Param!$M$21-20,0)
)+POWER(0.3,Param!$M$21)),-2),0))</f>
        <v>1.2702801137015851</v>
      </c>
      <c r="FL20" s="53">
        <f ca="1">IF(ScreenHeight!$B21&lt;OFFSET(Radar!$AC$3,COLUMN(),0),
    Param!$B$38/ScreenHeight!$B21,
    (Param!$B$37+1/(1-OFFSET(Radar!$AD$3,COLUMN(),0)*ScreenHeight!$C21)/Param!$B$39)/OFFSET(Radar!$AC$3,COLUMN(),0)
)*DistanceShader!FL20*LightShader!FL20*(IF(OFFSET(Ghosts!$S$41,COLUMN(),0)&lt;ScreenHeight!$E21,
   1,
   (SQRT(OFFSET(Ghosts!$T$41,COLUMN(),0)-OFFSET(Ghosts!$R$41,COLUMN(),0)*ScreenHeight!$D21)-1))+IF(Ghosts!$B$35,IF(Param!$M$21,-1-POWER(0.3,Param!$M$21)/(IF(Param!$M$21&lt;20,LightShader!FL111,OFFSET(LightShader!FL111,Param!$M$21-20,0)
)+POWER(0.3,Param!$M$21)),-2),0))</f>
        <v>1.2504963160672538</v>
      </c>
      <c r="FM20" s="53">
        <f ca="1">IF(ScreenHeight!$B21&lt;OFFSET(Radar!$AC$3,COLUMN(),0),
    Param!$B$38/ScreenHeight!$B21,
    (Param!$B$37+1/(1-OFFSET(Radar!$AD$3,COLUMN(),0)*ScreenHeight!$C21)/Param!$B$39)/OFFSET(Radar!$AC$3,COLUMN(),0)
)*DistanceShader!FM20*LightShader!FM20*(IF(OFFSET(Ghosts!$S$41,COLUMN(),0)&lt;ScreenHeight!$E21,
   1,
   (SQRT(OFFSET(Ghosts!$T$41,COLUMN(),0)-OFFSET(Ghosts!$R$41,COLUMN(),0)*ScreenHeight!$D21)-1))+IF(Ghosts!$B$35,IF(Param!$M$21,-1-POWER(0.3,Param!$M$21)/(IF(Param!$M$21&lt;20,LightShader!FM111,OFFSET(LightShader!FM111,Param!$M$21-20,0)
)+POWER(0.3,Param!$M$21)),-2),0))</f>
        <v>1.2311572418571703</v>
      </c>
      <c r="FN20" s="53">
        <f ca="1">IF(ScreenHeight!$B21&lt;OFFSET(Radar!$AC$3,COLUMN(),0),
    Param!$B$38/ScreenHeight!$B21,
    (Param!$B$37+1/(1-OFFSET(Radar!$AD$3,COLUMN(),0)*ScreenHeight!$C21)/Param!$B$39)/OFFSET(Radar!$AC$3,COLUMN(),0)
)*DistanceShader!FN20*LightShader!FN20*(IF(OFFSET(Ghosts!$S$41,COLUMN(),0)&lt;ScreenHeight!$E21,
   1,
   (SQRT(OFFSET(Ghosts!$T$41,COLUMN(),0)-OFFSET(Ghosts!$R$41,COLUMN(),0)*ScreenHeight!$D21)-1))+IF(Ghosts!$B$35,IF(Param!$M$21,-1-POWER(0.3,Param!$M$21)/(IF(Param!$M$21&lt;20,LightShader!FN111,OFFSET(LightShader!FN111,Param!$M$21-20,0)
)+POWER(0.3,Param!$M$21)),-2),0))</f>
        <v>1.2122495074448099</v>
      </c>
      <c r="FO20" s="53">
        <f ca="1">IF(ScreenHeight!$B21&lt;OFFSET(Radar!$AC$3,COLUMN(),0),
    Param!$B$38/ScreenHeight!$B21,
    (Param!$B$37+1/(1-OFFSET(Radar!$AD$3,COLUMN(),0)*ScreenHeight!$C21)/Param!$B$39)/OFFSET(Radar!$AC$3,COLUMN(),0)
)*DistanceShader!FO20*LightShader!FO20*(IF(OFFSET(Ghosts!$S$41,COLUMN(),0)&lt;ScreenHeight!$E21,
   1,
   (SQRT(OFFSET(Ghosts!$T$41,COLUMN(),0)-OFFSET(Ghosts!$R$41,COLUMN(),0)*ScreenHeight!$D21)-1))+IF(Ghosts!$B$35,IF(Param!$M$21,-1-POWER(0.3,Param!$M$21)/(IF(Param!$M$21&lt;20,LightShader!FO111,OFFSET(LightShader!FO111,Param!$M$21-20,0)
)+POWER(0.3,Param!$M$21)),-2),0))</f>
        <v>1.1937602338314093</v>
      </c>
      <c r="FP20" s="53">
        <f ca="1">IF(ScreenHeight!$B21&lt;OFFSET(Radar!$AC$3,COLUMN(),0),
    Param!$B$38/ScreenHeight!$B21,
    (Param!$B$37+1/(1-OFFSET(Radar!$AD$3,COLUMN(),0)*ScreenHeight!$C21)/Param!$B$39)/OFFSET(Radar!$AC$3,COLUMN(),0)
)*DistanceShader!FP20*LightShader!FP20*(IF(OFFSET(Ghosts!$S$41,COLUMN(),0)&lt;ScreenHeight!$E21,
   1,
   (SQRT(OFFSET(Ghosts!$T$41,COLUMN(),0)-OFFSET(Ghosts!$R$41,COLUMN(),0)*ScreenHeight!$D21)-1))+IF(Ghosts!$B$35,IF(Param!$M$21,-1-POWER(0.3,Param!$M$21)/(IF(Param!$M$21&lt;20,LightShader!FP111,OFFSET(LightShader!FP111,Param!$M$21-20,0)
)+POWER(0.3,Param!$M$21)),-2),0))</f>
        <v>1.175677025007668</v>
      </c>
      <c r="FQ20" s="53">
        <f ca="1">IF(ScreenHeight!$B21&lt;OFFSET(Radar!$AC$3,COLUMN(),0),
    Param!$B$38/ScreenHeight!$B21,
    (Param!$B$37+1/(1-OFFSET(Radar!$AD$3,COLUMN(),0)*ScreenHeight!$C21)/Param!$B$39)/OFFSET(Radar!$AC$3,COLUMN(),0)
)*DistanceShader!FQ20*LightShader!FQ20*(IF(OFFSET(Ghosts!$S$41,COLUMN(),0)&lt;ScreenHeight!$E21,
   1,
   (SQRT(OFFSET(Ghosts!$T$41,COLUMN(),0)-OFFSET(Ghosts!$R$41,COLUMN(),0)*ScreenHeight!$D21)-1))+IF(Ghosts!$B$35,IF(Param!$M$21,-1-POWER(0.3,Param!$M$21)/(IF(Param!$M$21&lt;20,LightShader!FQ111,OFFSET(LightShader!FQ111,Param!$M$21-20,0)
)+POWER(0.3,Param!$M$21)),-2),0))</f>
        <v>1.1579879472170138</v>
      </c>
      <c r="FR20" s="53">
        <f ca="1">IF(ScreenHeight!$B21&lt;OFFSET(Radar!$AC$3,COLUMN(),0),
    Param!$B$38/ScreenHeight!$B21,
    (Param!$B$37+1/(1-OFFSET(Radar!$AD$3,COLUMN(),0)*ScreenHeight!$C21)/Param!$B$39)/OFFSET(Radar!$AC$3,COLUMN(),0)
)*DistanceShader!FR20*LightShader!FR20*(IF(OFFSET(Ghosts!$S$41,COLUMN(),0)&lt;ScreenHeight!$E21,
   1,
   (SQRT(OFFSET(Ghosts!$T$41,COLUMN(),0)-OFFSET(Ghosts!$R$41,COLUMN(),0)*ScreenHeight!$D21)-1))+IF(Ghosts!$B$35,IF(Param!$M$21,-1-POWER(0.3,Param!$M$21)/(IF(Param!$M$21&lt;20,LightShader!FR111,OFFSET(LightShader!FR111,Param!$M$21-20,0)
)+POWER(0.3,Param!$M$21)),-2),0))</f>
        <v>1.1406815090997964</v>
      </c>
      <c r="FS20" s="53">
        <f ca="1">IF(ScreenHeight!$B21&lt;OFFSET(Radar!$AC$3,COLUMN(),0),
    Param!$B$38/ScreenHeight!$B21,
    (Param!$B$37+1/(1-OFFSET(Radar!$AD$3,COLUMN(),0)*ScreenHeight!$C21)/Param!$B$39)/OFFSET(Radar!$AC$3,COLUMN(),0)
)*DistanceShader!FS20*LightShader!FS20*(IF(OFFSET(Ghosts!$S$41,COLUMN(),0)&lt;ScreenHeight!$E21,
   1,
   (SQRT(OFFSET(Ghosts!$T$41,COLUMN(),0)-OFFSET(Ghosts!$R$41,COLUMN(),0)*ScreenHeight!$D21)-1))+IF(Ghosts!$B$35,IF(Param!$M$21,-1-POWER(0.3,Param!$M$21)/(IF(Param!$M$21&lt;20,LightShader!FS111,OFFSET(LightShader!FS111,Param!$M$21-20,0)
)+POWER(0.3,Param!$M$21)),-2),0))</f>
        <v>1.1237466426949407</v>
      </c>
      <c r="FT20" s="53">
        <f ca="1">IF(ScreenHeight!$B21&lt;OFFSET(Radar!$AC$3,COLUMN(),0),
    Param!$B$38/ScreenHeight!$B21,
    (Param!$B$37+1/(1-OFFSET(Radar!$AD$3,COLUMN(),0)*ScreenHeight!$C21)/Param!$B$39)/OFFSET(Radar!$AC$3,COLUMN(),0)
)*DistanceShader!FT20*LightShader!FT20*(IF(OFFSET(Ghosts!$S$41,COLUMN(),0)&lt;ScreenHeight!$E21,
   1,
   (SQRT(OFFSET(Ghosts!$T$41,COLUMN(),0)-OFFSET(Ghosts!$R$41,COLUMN(),0)*ScreenHeight!$D21)-1))+IF(Ghosts!$B$35,IF(Param!$M$21,-1-POWER(0.3,Param!$M$21)/(IF(Param!$M$21&lt;20,LightShader!FT111,OFFSET(LightShader!FT111,Param!$M$21-20,0)
)+POWER(0.3,Param!$M$21)),-2),0))</f>
        <v>0.81391930169466919</v>
      </c>
      <c r="FU20" s="53">
        <f ca="1">IF(ScreenHeight!$B21&lt;OFFSET(Radar!$AC$3,COLUMN(),0),
    Param!$B$38/ScreenHeight!$B21,
    (Param!$B$37+1/(1-OFFSET(Radar!$AD$3,COLUMN(),0)*ScreenHeight!$C21)/Param!$B$39)/OFFSET(Radar!$AC$3,COLUMN(),0)
)*DistanceShader!FU20*LightShader!FU20*(IF(OFFSET(Ghosts!$S$41,COLUMN(),0)&lt;ScreenHeight!$E21,
   1,
   (SQRT(OFFSET(Ghosts!$T$41,COLUMN(),0)-OFFSET(Ghosts!$R$41,COLUMN(),0)*ScreenHeight!$D21)-1))+IF(Ghosts!$B$35,IF(Param!$M$21,-1-POWER(0.3,Param!$M$21)/(IF(Param!$M$21&lt;20,LightShader!FU111,OFFSET(LightShader!FU111,Param!$M$21-20,0)
)+POWER(0.3,Param!$M$21)),-2),0))</f>
        <v>0.80410664892172623</v>
      </c>
      <c r="FV20" s="53">
        <f ca="1">IF(ScreenHeight!$B21&lt;OFFSET(Radar!$AC$3,COLUMN(),0),
    Param!$B$38/ScreenHeight!$B21,
    (Param!$B$37+1/(1-OFFSET(Radar!$AD$3,COLUMN(),0)*ScreenHeight!$C21)/Param!$B$39)/OFFSET(Radar!$AC$3,COLUMN(),0)
)*DistanceShader!FV20*LightShader!FV20*(IF(OFFSET(Ghosts!$S$41,COLUMN(),0)&lt;ScreenHeight!$E21,
   1,
   (SQRT(OFFSET(Ghosts!$T$41,COLUMN(),0)-OFFSET(Ghosts!$R$41,COLUMN(),0)*ScreenHeight!$D21)-1))+IF(Ghosts!$B$35,IF(Param!$M$21,-1-POWER(0.3,Param!$M$21)/(IF(Param!$M$21&lt;20,LightShader!FV111,OFFSET(LightShader!FV111,Param!$M$21-20,0)
)+POWER(0.3,Param!$M$21)),-2),0))</f>
        <v>0.79448610016081667</v>
      </c>
      <c r="FW20" s="53">
        <f ca="1">IF(ScreenHeight!$B21&lt;OFFSET(Radar!$AC$3,COLUMN(),0),
    Param!$B$38/ScreenHeight!$B21,
    (Param!$B$37+1/(1-OFFSET(Radar!$AD$3,COLUMN(),0)*ScreenHeight!$C21)/Param!$B$39)/OFFSET(Radar!$AC$3,COLUMN(),0)
)*DistanceShader!FW20*LightShader!FW20*(IF(OFFSET(Ghosts!$S$41,COLUMN(),0)&lt;ScreenHeight!$E21,
   1,
   (SQRT(OFFSET(Ghosts!$T$41,COLUMN(),0)-OFFSET(Ghosts!$R$41,COLUMN(),0)*ScreenHeight!$D21)-1))+IF(Ghosts!$B$35,IF(Param!$M$21,-1-POWER(0.3,Param!$M$21)/(IF(Param!$M$21&lt;20,LightShader!FW111,OFFSET(LightShader!FW111,Param!$M$21-20,0)
)+POWER(0.3,Param!$M$21)),-2),0))</f>
        <v>0.78505264567975985</v>
      </c>
      <c r="FX20" s="53">
        <f ca="1">IF(ScreenHeight!$B21&lt;OFFSET(Radar!$AC$3,COLUMN(),0),
    Param!$B$38/ScreenHeight!$B21,
    (Param!$B$37+1/(1-OFFSET(Radar!$AD$3,COLUMN(),0)*ScreenHeight!$C21)/Param!$B$39)/OFFSET(Radar!$AC$3,COLUMN(),0)
)*DistanceShader!FX20*LightShader!FX20*(IF(OFFSET(Ghosts!$S$41,COLUMN(),0)&lt;ScreenHeight!$E21,
   1,
   (SQRT(OFFSET(Ghosts!$T$41,COLUMN(),0)-OFFSET(Ghosts!$R$41,COLUMN(),0)*ScreenHeight!$D21)-1))+IF(Ghosts!$B$35,IF(Param!$M$21,-1-POWER(0.3,Param!$M$21)/(IF(Param!$M$21&lt;20,LightShader!FX111,OFFSET(LightShader!FX111,Param!$M$21-20,0)
)+POWER(0.3,Param!$M$21)),-2),0))</f>
        <v>0.77580139797404324</v>
      </c>
      <c r="FY20" s="53">
        <f ca="1">IF(ScreenHeight!$B21&lt;OFFSET(Radar!$AC$3,COLUMN(),0),
    Param!$B$38/ScreenHeight!$B21,
    (Param!$B$37+1/(1-OFFSET(Radar!$AD$3,COLUMN(),0)*ScreenHeight!$C21)/Param!$B$39)/OFFSET(Radar!$AC$3,COLUMN(),0)
)*DistanceShader!FY20*LightShader!FY20*(IF(OFFSET(Ghosts!$S$41,COLUMN(),0)&lt;ScreenHeight!$E21,
   1,
   (SQRT(OFFSET(Ghosts!$T$41,COLUMN(),0)-OFFSET(Ghosts!$R$41,COLUMN(),0)*ScreenHeight!$D21)-1))+IF(Ghosts!$B$35,IF(Param!$M$21,-1-POWER(0.3,Param!$M$21)/(IF(Param!$M$21&lt;20,LightShader!FY111,OFFSET(LightShader!FY111,Param!$M$21-20,0)
)+POWER(0.3,Param!$M$21)),-2),0))</f>
        <v>0.76672759404047774</v>
      </c>
      <c r="FZ20" s="53">
        <f ca="1">IF(ScreenHeight!$B21&lt;OFFSET(Radar!$AC$3,COLUMN(),0),
    Param!$B$38/ScreenHeight!$B21,
    (Param!$B$37+1/(1-OFFSET(Radar!$AD$3,COLUMN(),0)*ScreenHeight!$C21)/Param!$B$39)/OFFSET(Radar!$AC$3,COLUMN(),0)
)*DistanceShader!FZ20*LightShader!FZ20*(IF(OFFSET(Ghosts!$S$41,COLUMN(),0)&lt;ScreenHeight!$E21,
   1,
   (SQRT(OFFSET(Ghosts!$T$41,COLUMN(),0)-OFFSET(Ghosts!$R$41,COLUMN(),0)*ScreenHeight!$D21)-1))+IF(Ghosts!$B$35,IF(Param!$M$21,-1-POWER(0.3,Param!$M$21)/(IF(Param!$M$21&lt;20,LightShader!FZ111,OFFSET(LightShader!FZ111,Param!$M$21-20,0)
)+POWER(0.3,Param!$M$21)),-2),0))</f>
        <v>0.75782659686039577</v>
      </c>
      <c r="GA20" s="53">
        <f ca="1">IF(ScreenHeight!$B21&lt;OFFSET(Radar!$AC$3,COLUMN(),0),
    Param!$B$38/ScreenHeight!$B21,
    (Param!$B$37+1/(1-OFFSET(Radar!$AD$3,COLUMN(),0)*ScreenHeight!$C21)/Param!$B$39)/OFFSET(Radar!$AC$3,COLUMN(),0)
)*DistanceShader!GA20*LightShader!GA20*(IF(OFFSET(Ghosts!$S$41,COLUMN(),0)&lt;ScreenHeight!$E21,
   1,
   (SQRT(OFFSET(Ghosts!$T$41,COLUMN(),0)-OFFSET(Ghosts!$R$41,COLUMN(),0)*ScreenHeight!$D21)-1))+IF(Ghosts!$B$35,IF(Param!$M$21,-1-POWER(0.3,Param!$M$21)/(IF(Param!$M$21&lt;20,LightShader!GA111,OFFSET(LightShader!GA111,Param!$M$21-20,0)
)+POWER(0.3,Param!$M$21)),-2),0))</f>
        <v>0.74909389613762378</v>
      </c>
      <c r="GB20" s="53">
        <f ca="1">IF(ScreenHeight!$B21&lt;OFFSET(Radar!$AC$3,COLUMN(),0),
    Param!$B$38/ScreenHeight!$B21,
    (Param!$B$37+1/(1-OFFSET(Radar!$AD$3,COLUMN(),0)*ScreenHeight!$C21)/Param!$B$39)/OFFSET(Radar!$AC$3,COLUMN(),0)
)*DistanceShader!GB20*LightShader!GB20*(IF(OFFSET(Ghosts!$S$41,COLUMN(),0)&lt;ScreenHeight!$E21,
   1,
   (SQRT(OFFSET(Ghosts!$T$41,COLUMN(),0)-OFFSET(Ghosts!$R$41,COLUMN(),0)*ScreenHeight!$D21)-1))+IF(Ghosts!$B$35,IF(Param!$M$21,-1-POWER(0.3,Param!$M$21)/(IF(Param!$M$21&lt;20,LightShader!GB111,OFFSET(LightShader!GB111,Param!$M$21-20,0)
)+POWER(0.3,Param!$M$21)),-2),0))</f>
        <v>0.74052510835144503</v>
      </c>
      <c r="GC20" s="53">
        <f ca="1">IF(ScreenHeight!$B21&lt;OFFSET(Radar!$AC$3,COLUMN(),0),
    Param!$B$38/ScreenHeight!$B21,
    (Param!$B$37+1/(1-OFFSET(Radar!$AD$3,COLUMN(),0)*ScreenHeight!$C21)/Param!$B$39)/OFFSET(Radar!$AC$3,COLUMN(),0)
)*DistanceShader!GC20*LightShader!GC20*(IF(OFFSET(Ghosts!$S$41,COLUMN(),0)&lt;ScreenHeight!$E21,
   1,
   (SQRT(OFFSET(Ghosts!$T$41,COLUMN(),0)-OFFSET(Ghosts!$R$41,COLUMN(),0)*ScreenHeight!$D21)-1))+IF(Ghosts!$B$35,IF(Param!$M$21,-1-POWER(0.3,Param!$M$21)/(IF(Param!$M$21&lt;20,LightShader!GC111,OFFSET(LightShader!GC111,Param!$M$21-20,0)
)+POWER(0.3,Param!$M$21)),-2),0))</f>
        <v>0.73211597619350111</v>
      </c>
      <c r="GD20" s="53">
        <f ca="1">IF(ScreenHeight!$B21&lt;OFFSET(Radar!$AC$3,COLUMN(),0),
    Param!$B$38/ScreenHeight!$B21,
    (Param!$B$37+1/(1-OFFSET(Radar!$AD$3,COLUMN(),0)*ScreenHeight!$C21)/Param!$B$39)/OFFSET(Radar!$AC$3,COLUMN(),0)
)*DistanceShader!GD20*LightShader!GD20*(IF(OFFSET(Ghosts!$S$41,COLUMN(),0)&lt;ScreenHeight!$E21,
   1,
   (SQRT(OFFSET(Ghosts!$T$41,COLUMN(),0)-OFFSET(Ghosts!$R$41,COLUMN(),0)*ScreenHeight!$D21)-1))+IF(Ghosts!$B$35,IF(Param!$M$21,-1-POWER(0.3,Param!$M$21)/(IF(Param!$M$21&lt;20,LightShader!GD111,OFFSET(LightShader!GD111,Param!$M$21-20,0)
)+POWER(0.3,Param!$M$21)),-2),0))</f>
        <v>0.72386236746149646</v>
      </c>
      <c r="GE20" s="53">
        <f ca="1">IF(ScreenHeight!$B21&lt;OFFSET(Radar!$AC$3,COLUMN(),0),
    Param!$B$38/ScreenHeight!$B21,
    (Param!$B$37+1/(1-OFFSET(Radar!$AD$3,COLUMN(),0)*ScreenHeight!$C21)/Param!$B$39)/OFFSET(Radar!$AC$3,COLUMN(),0)
)*DistanceShader!GE20*LightShader!GE20*(IF(OFFSET(Ghosts!$S$41,COLUMN(),0)&lt;ScreenHeight!$E21,
   1,
   (SQRT(OFFSET(Ghosts!$T$41,COLUMN(),0)-OFFSET(Ghosts!$R$41,COLUMN(),0)*ScreenHeight!$D21)-1))+IF(Ghosts!$B$35,IF(Param!$M$21,-1-POWER(0.3,Param!$M$21)/(IF(Param!$M$21&lt;20,LightShader!GE111,OFFSET(LightShader!GE111,Param!$M$21-20,0)
)+POWER(0.3,Param!$M$21)),-2),0))</f>
        <v>0.71576027348289106</v>
      </c>
    </row>
    <row r="21" spans="1:187" ht="7.5" customHeight="1">
      <c r="A21" s="53">
        <f ca="1">IF(ScreenHeight!$B22&lt;OFFSET(Radar!$AC$3,COLUMN(),0),
    Param!$B$38/ScreenHeight!$B22,
    (Param!$B$37+1/(1-OFFSET(Radar!$AD$3,COLUMN(),0)*ScreenHeight!$C22)/Param!$B$39)/OFFSET(Radar!$AC$3,COLUMN(),0)
)*DistanceShader!A21*LightShader!A21*(IF(OFFSET(Ghosts!$S$41,COLUMN(),0)&lt;ScreenHeight!$E22,
   1,
   (SQRT(OFFSET(Ghosts!$T$41,COLUMN(),0)-OFFSET(Ghosts!$R$41,COLUMN(),0)*ScreenHeight!$D22)-1))+IF(Ghosts!$B$35,IF(Param!$M$21,-1-POWER(0.3,Param!$M$21)/(IF(Param!$M$21&lt;20,LightShader!A112,OFFSET(LightShader!A112,Param!$M$21-20,0)
)+POWER(0.3,Param!$M$21)),-2),0))</f>
        <v>0.80913558102700855</v>
      </c>
      <c r="B21" s="53">
        <f ca="1">IF(ScreenHeight!$B22&lt;OFFSET(Radar!$AC$3,COLUMN(),0),
    Param!$B$38/ScreenHeight!$B22,
    (Param!$B$37+1/(1-OFFSET(Radar!$AD$3,COLUMN(),0)*ScreenHeight!$C22)/Param!$B$39)/OFFSET(Radar!$AC$3,COLUMN(),0)
)*DistanceShader!B21*LightShader!B21*(IF(OFFSET(Ghosts!$S$41,COLUMN(),0)&lt;ScreenHeight!$E22,
   1,
   (SQRT(OFFSET(Ghosts!$T$41,COLUMN(),0)-OFFSET(Ghosts!$R$41,COLUMN(),0)*ScreenHeight!$D22)-1))+IF(Ghosts!$B$35,IF(Param!$M$21,-1-POWER(0.3,Param!$M$21)/(IF(Param!$M$21&lt;20,LightShader!B112,OFFSET(LightShader!B112,Param!$M$21-20,0)
)+POWER(0.3,Param!$M$21)),-2),0))</f>
        <v>0.81503185754103435</v>
      </c>
      <c r="C21" s="53">
        <f ca="1">IF(ScreenHeight!$B22&lt;OFFSET(Radar!$AC$3,COLUMN(),0),
    Param!$B$38/ScreenHeight!$B22,
    (Param!$B$37+1/(1-OFFSET(Radar!$AD$3,COLUMN(),0)*ScreenHeight!$C22)/Param!$B$39)/OFFSET(Radar!$AC$3,COLUMN(),0)
)*DistanceShader!C21*LightShader!C21*(IF(OFFSET(Ghosts!$S$41,COLUMN(),0)&lt;ScreenHeight!$E22,
   1,
   (SQRT(OFFSET(Ghosts!$T$41,COLUMN(),0)-OFFSET(Ghosts!$R$41,COLUMN(),0)*ScreenHeight!$D22)-1))+IF(Ghosts!$B$35,IF(Param!$M$21,-1-POWER(0.3,Param!$M$21)/(IF(Param!$M$21&lt;20,LightShader!C112,OFFSET(LightShader!C112,Param!$M$21-20,0)
)+POWER(0.3,Param!$M$21)),-2),0))</f>
        <v>0.82100536564853044</v>
      </c>
      <c r="D21" s="53">
        <f ca="1">IF(ScreenHeight!$B22&lt;OFFSET(Radar!$AC$3,COLUMN(),0),
    Param!$B$38/ScreenHeight!$B22,
    (Param!$B$37+1/(1-OFFSET(Radar!$AD$3,COLUMN(),0)*ScreenHeight!$C22)/Param!$B$39)/OFFSET(Radar!$AC$3,COLUMN(),0)
)*DistanceShader!D21*LightShader!D21*(IF(OFFSET(Ghosts!$S$41,COLUMN(),0)&lt;ScreenHeight!$E22,
   1,
   (SQRT(OFFSET(Ghosts!$T$41,COLUMN(),0)-OFFSET(Ghosts!$R$41,COLUMN(),0)*ScreenHeight!$D22)-1))+IF(Ghosts!$B$35,IF(Param!$M$21,-1-POWER(0.3,Param!$M$21)/(IF(Param!$M$21&lt;20,LightShader!D112,OFFSET(LightShader!D112,Param!$M$21-20,0)
)+POWER(0.3,Param!$M$21)),-2),0))</f>
        <v>0.82705771721479826</v>
      </c>
      <c r="E21" s="53">
        <f ca="1">IF(ScreenHeight!$B22&lt;OFFSET(Radar!$AC$3,COLUMN(),0),
    Param!$B$38/ScreenHeight!$B22,
    (Param!$B$37+1/(1-OFFSET(Radar!$AD$3,COLUMN(),0)*ScreenHeight!$C22)/Param!$B$39)/OFFSET(Radar!$AC$3,COLUMN(),0)
)*DistanceShader!E21*LightShader!E21*(IF(OFFSET(Ghosts!$S$41,COLUMN(),0)&lt;ScreenHeight!$E22,
   1,
   (SQRT(OFFSET(Ghosts!$T$41,COLUMN(),0)-OFFSET(Ghosts!$R$41,COLUMN(),0)*ScreenHeight!$D22)-1))+IF(Ghosts!$B$35,IF(Param!$M$21,-1-POWER(0.3,Param!$M$21)/(IF(Param!$M$21&lt;20,LightShader!E112,OFFSET(LightShader!E112,Param!$M$21-20,0)
)+POWER(0.3,Param!$M$21)),-2),0))</f>
        <v>0.83319057665105745</v>
      </c>
      <c r="F21" s="53">
        <f ca="1">IF(ScreenHeight!$B22&lt;OFFSET(Radar!$AC$3,COLUMN(),0),
    Param!$B$38/ScreenHeight!$B22,
    (Param!$B$37+1/(1-OFFSET(Radar!$AD$3,COLUMN(),0)*ScreenHeight!$C22)/Param!$B$39)/OFFSET(Radar!$AC$3,COLUMN(),0)
)*DistanceShader!F21*LightShader!F21*(IF(OFFSET(Ghosts!$S$41,COLUMN(),0)&lt;ScreenHeight!$E22,
   1,
   (SQRT(OFFSET(Ghosts!$T$41,COLUMN(),0)-OFFSET(Ghosts!$R$41,COLUMN(),0)*ScreenHeight!$D22)-1))+IF(Ghosts!$B$35,IF(Param!$M$21,-1-POWER(0.3,Param!$M$21)/(IF(Param!$M$21&lt;20,LightShader!F112,OFFSET(LightShader!F112,Param!$M$21-20,0)
)+POWER(0.3,Param!$M$21)),-2),0))</f>
        <v>0.83940566310562303</v>
      </c>
      <c r="G21" s="53">
        <f ca="1">IF(ScreenHeight!$B22&lt;OFFSET(Radar!$AC$3,COLUMN(),0),
    Param!$B$38/ScreenHeight!$B22,
    (Param!$B$37+1/(1-OFFSET(Radar!$AD$3,COLUMN(),0)*ScreenHeight!$C22)/Param!$B$39)/OFFSET(Radar!$AC$3,COLUMN(),0)
)*DistanceShader!G21*LightShader!G21*(IF(OFFSET(Ghosts!$S$41,COLUMN(),0)&lt;ScreenHeight!$E22,
   1,
   (SQRT(OFFSET(Ghosts!$T$41,COLUMN(),0)-OFFSET(Ghosts!$R$41,COLUMN(),0)*ScreenHeight!$D22)-1))+IF(Ghosts!$B$35,IF(Param!$M$21,-1-POWER(0.3,Param!$M$21)/(IF(Param!$M$21&lt;20,LightShader!G112,OFFSET(LightShader!G112,Param!$M$21-20,0)
)+POWER(0.3,Param!$M$21)),-2),0))</f>
        <v>0.84570475274441526</v>
      </c>
      <c r="H21" s="53">
        <f ca="1">IF(ScreenHeight!$B22&lt;OFFSET(Radar!$AC$3,COLUMN(),0),
    Param!$B$38/ScreenHeight!$B22,
    (Param!$B$37+1/(1-OFFSET(Radar!$AD$3,COLUMN(),0)*ScreenHeight!$C22)/Param!$B$39)/OFFSET(Radar!$AC$3,COLUMN(),0)
)*DistanceShader!H21*LightShader!H21*(IF(OFFSET(Ghosts!$S$41,COLUMN(),0)&lt;ScreenHeight!$E22,
   1,
   (SQRT(OFFSET(Ghosts!$T$41,COLUMN(),0)-OFFSET(Ghosts!$R$41,COLUMN(),0)*ScreenHeight!$D22)-1))+IF(Ghosts!$B$35,IF(Param!$M$21,-1-POWER(0.3,Param!$M$21)/(IF(Param!$M$21&lt;20,LightShader!H112,OFFSET(LightShader!H112,Param!$M$21-20,0)
)+POWER(0.3,Param!$M$21)),-2),0))</f>
        <v>0.85208968112257499</v>
      </c>
      <c r="I21" s="53">
        <f ca="1">IF(ScreenHeight!$B22&lt;OFFSET(Radar!$AC$3,COLUMN(),0),
    Param!$B$38/ScreenHeight!$B22,
    (Param!$B$37+1/(1-OFFSET(Radar!$AD$3,COLUMN(),0)*ScreenHeight!$C22)/Param!$B$39)/OFFSET(Radar!$AC$3,COLUMN(),0)
)*DistanceShader!I21*LightShader!I21*(IF(OFFSET(Ghosts!$S$41,COLUMN(),0)&lt;ScreenHeight!$E22,
   1,
   (SQRT(OFFSET(Ghosts!$T$41,COLUMN(),0)-OFFSET(Ghosts!$R$41,COLUMN(),0)*ScreenHeight!$D22)-1))+IF(Ghosts!$B$35,IF(Param!$M$21,-1-POWER(0.3,Param!$M$21)/(IF(Param!$M$21&lt;20,LightShader!I112,OFFSET(LightShader!I112,Param!$M$21-20,0)
)+POWER(0.3,Param!$M$21)),-2),0))</f>
        <v>0.85856234564865141</v>
      </c>
      <c r="J21" s="53">
        <f ca="1">IF(ScreenHeight!$B22&lt;OFFSET(Radar!$AC$3,COLUMN(),0),
    Param!$B$38/ScreenHeight!$B22,
    (Param!$B$37+1/(1-OFFSET(Radar!$AD$3,COLUMN(),0)*ScreenHeight!$C22)/Param!$B$39)/OFFSET(Radar!$AC$3,COLUMN(),0)
)*DistanceShader!J21*LightShader!J21*(IF(OFFSET(Ghosts!$S$41,COLUMN(),0)&lt;ScreenHeight!$E22,
   1,
   (SQRT(OFFSET(Ghosts!$T$41,COLUMN(),0)-OFFSET(Ghosts!$R$41,COLUMN(),0)*ScreenHeight!$D22)-1))+IF(Ghosts!$B$35,IF(Param!$M$21,-1-POWER(0.3,Param!$M$21)/(IF(Param!$M$21&lt;20,LightShader!J112,OFFSET(LightShader!J112,Param!$M$21-20,0)
)+POWER(0.3,Param!$M$21)),-2),0))</f>
        <v>0.86512470814240383</v>
      </c>
      <c r="K21" s="53">
        <f ca="1">IF(ScreenHeight!$B22&lt;OFFSET(Radar!$AC$3,COLUMN(),0),
    Param!$B$38/ScreenHeight!$B22,
    (Param!$B$37+1/(1-OFFSET(Radar!$AD$3,COLUMN(),0)*ScreenHeight!$C22)/Param!$B$39)/OFFSET(Radar!$AC$3,COLUMN(),0)
)*DistanceShader!K21*LightShader!K21*(IF(OFFSET(Ghosts!$S$41,COLUMN(),0)&lt;ScreenHeight!$E22,
   1,
   (SQRT(OFFSET(Ghosts!$T$41,COLUMN(),0)-OFFSET(Ghosts!$R$41,COLUMN(),0)*ScreenHeight!$D22)-1))+IF(Ghosts!$B$35,IF(Param!$M$21,-1-POWER(0.3,Param!$M$21)/(IF(Param!$M$21&lt;20,LightShader!K112,OFFSET(LightShader!K112,Param!$M$21-20,0)
)+POWER(0.3,Param!$M$21)),-2),0))</f>
        <v>0.87177879748682707</v>
      </c>
      <c r="L21" s="53">
        <f ca="1">IF(ScreenHeight!$B22&lt;OFFSET(Radar!$AC$3,COLUMN(),0),
    Param!$B$38/ScreenHeight!$B22,
    (Param!$B$37+1/(1-OFFSET(Radar!$AD$3,COLUMN(),0)*ScreenHeight!$C22)/Param!$B$39)/OFFSET(Radar!$AC$3,COLUMN(),0)
)*DistanceShader!L21*LightShader!L21*(IF(OFFSET(Ghosts!$S$41,COLUMN(),0)&lt;ScreenHeight!$E22,
   1,
   (SQRT(OFFSET(Ghosts!$T$41,COLUMN(),0)-OFFSET(Ghosts!$R$41,COLUMN(),0)*ScreenHeight!$D22)-1))+IF(Ghosts!$B$35,IF(Param!$M$21,-1-POWER(0.3,Param!$M$21)/(IF(Param!$M$21&lt;20,LightShader!L112,OFFSET(LightShader!L112,Param!$M$21-20,0)
)+POWER(0.3,Param!$M$21)),-2),0))</f>
        <v>0.87852671237436442</v>
      </c>
      <c r="M21" s="53">
        <f ca="1">IF(ScreenHeight!$B22&lt;OFFSET(Radar!$AC$3,COLUMN(),0),
    Param!$B$38/ScreenHeight!$B22,
    (Param!$B$37+1/(1-OFFSET(Radar!$AD$3,COLUMN(),0)*ScreenHeight!$C22)/Param!$B$39)/OFFSET(Radar!$AC$3,COLUMN(),0)
)*DistanceShader!M21*LightShader!M21*(IF(OFFSET(Ghosts!$S$41,COLUMN(),0)&lt;ScreenHeight!$E22,
   1,
   (SQRT(OFFSET(Ghosts!$T$41,COLUMN(),0)-OFFSET(Ghosts!$R$41,COLUMN(),0)*ScreenHeight!$D22)-1))+IF(Ghosts!$B$35,IF(Param!$M$21,-1-POWER(0.3,Param!$M$21)/(IF(Param!$M$21&lt;20,LightShader!M112,OFFSET(LightShader!M112,Param!$M$21-20,0)
)+POWER(0.3,Param!$M$21)),-2),0))</f>
        <v>0.8853706241466206</v>
      </c>
      <c r="N21" s="53">
        <f ca="1">IF(ScreenHeight!$B22&lt;OFFSET(Radar!$AC$3,COLUMN(),0),
    Param!$B$38/ScreenHeight!$B22,
    (Param!$B$37+1/(1-OFFSET(Radar!$AD$3,COLUMN(),0)*ScreenHeight!$C22)/Param!$B$39)/OFFSET(Radar!$AC$3,COLUMN(),0)
)*DistanceShader!N21*LightShader!N21*(IF(OFFSET(Ghosts!$S$41,COLUMN(),0)&lt;ScreenHeight!$E22,
   1,
   (SQRT(OFFSET(Ghosts!$T$41,COLUMN(),0)-OFFSET(Ghosts!$R$41,COLUMN(),0)*ScreenHeight!$D22)-1))+IF(Ghosts!$B$35,IF(Param!$M$21,-1-POWER(0.3,Param!$M$21)/(IF(Param!$M$21&lt;20,LightShader!N112,OFFSET(LightShader!N112,Param!$M$21-20,0)
)+POWER(0.3,Param!$M$21)),-2),0))</f>
        <v>0.89231277972600276</v>
      </c>
      <c r="O21" s="53">
        <f ca="1">IF(ScreenHeight!$B22&lt;OFFSET(Radar!$AC$3,COLUMN(),0),
    Param!$B$38/ScreenHeight!$B22,
    (Param!$B$37+1/(1-OFFSET(Radar!$AD$3,COLUMN(),0)*ScreenHeight!$C22)/Param!$B$39)/OFFSET(Radar!$AC$3,COLUMN(),0)
)*DistanceShader!O21*LightShader!O21*(IF(OFFSET(Ghosts!$S$41,COLUMN(),0)&lt;ScreenHeight!$E22,
   1,
   (SQRT(OFFSET(Ghosts!$T$41,COLUMN(),0)-OFFSET(Ghosts!$R$41,COLUMN(),0)*ScreenHeight!$D22)-1))+IF(Ghosts!$B$35,IF(Param!$M$21,-1-POWER(0.3,Param!$M$21)/(IF(Param!$M$21&lt;20,LightShader!O112,OFFSET(LightShader!O112,Param!$M$21-20,0)
)+POWER(0.3,Param!$M$21)),-2),0))</f>
        <v>0.89935550463672587</v>
      </c>
      <c r="P21" s="53">
        <f ca="1">IF(ScreenHeight!$B22&lt;OFFSET(Radar!$AC$3,COLUMN(),0),
    Param!$B$38/ScreenHeight!$B22,
    (Param!$B$37+1/(1-OFFSET(Radar!$AD$3,COLUMN(),0)*ScreenHeight!$C22)/Param!$B$39)/OFFSET(Radar!$AC$3,COLUMN(),0)
)*DistanceShader!P21*LightShader!P21*(IF(OFFSET(Ghosts!$S$41,COLUMN(),0)&lt;ScreenHeight!$E22,
   1,
   (SQRT(OFFSET(Ghosts!$T$41,COLUMN(),0)-OFFSET(Ghosts!$R$41,COLUMN(),0)*ScreenHeight!$D22)-1))+IF(Ghosts!$B$35,IF(Param!$M$21,-1-POWER(0.3,Param!$M$21)/(IF(Param!$M$21&lt;20,LightShader!P112,OFFSET(LightShader!P112,Param!$M$21-20,0)
)+POWER(0.3,Param!$M$21)),-2),0))</f>
        <v>0.90650120611141272</v>
      </c>
      <c r="Q21" s="53">
        <f ca="1">IF(ScreenHeight!$B22&lt;OFFSET(Radar!$AC$3,COLUMN(),0),
    Param!$B$38/ScreenHeight!$B22,
    (Param!$B$37+1/(1-OFFSET(Radar!$AD$3,COLUMN(),0)*ScreenHeight!$C22)/Param!$B$39)/OFFSET(Radar!$AC$3,COLUMN(),0)
)*DistanceShader!Q21*LightShader!Q21*(IF(OFFSET(Ghosts!$S$41,COLUMN(),0)&lt;ScreenHeight!$E22,
   1,
   (SQRT(OFFSET(Ghosts!$T$41,COLUMN(),0)-OFFSET(Ghosts!$R$41,COLUMN(),0)*ScreenHeight!$D22)-1))+IF(Ghosts!$B$35,IF(Param!$M$21,-1-POWER(0.3,Param!$M$21)/(IF(Param!$M$21&lt;20,LightShader!Q112,OFFSET(LightShader!Q112,Param!$M$21-20,0)
)+POWER(0.3,Param!$M$21)),-2),0))</f>
        <v>0.91375237627810102</v>
      </c>
      <c r="R21" s="53">
        <f ca="1">IF(ScreenHeight!$B22&lt;OFFSET(Radar!$AC$3,COLUMN(),0),
    Param!$B$38/ScreenHeight!$B22,
    (Param!$B$37+1/(1-OFFSET(Radar!$AD$3,COLUMN(),0)*ScreenHeight!$C22)/Param!$B$39)/OFFSET(Radar!$AC$3,COLUMN(),0)
)*DistanceShader!R21*LightShader!R21*(IF(OFFSET(Ghosts!$S$41,COLUMN(),0)&lt;ScreenHeight!$E22,
   1,
   (SQRT(OFFSET(Ghosts!$T$41,COLUMN(),0)-OFFSET(Ghosts!$R$41,COLUMN(),0)*ScreenHeight!$D22)-1))+IF(Ghosts!$B$35,IF(Param!$M$21,-1-POWER(0.3,Param!$M$21)/(IF(Param!$M$21&lt;20,LightShader!R112,OFFSET(LightShader!R112,Param!$M$21-20,0)
)+POWER(0.3,Param!$M$21)),-2),0))</f>
        <v>0.92111159542080112</v>
      </c>
      <c r="S21" s="53">
        <f ca="1">IF(ScreenHeight!$B22&lt;OFFSET(Radar!$AC$3,COLUMN(),0),
    Param!$B$38/ScreenHeight!$B22,
    (Param!$B$37+1/(1-OFFSET(Radar!$AD$3,COLUMN(),0)*ScreenHeight!$C22)/Param!$B$39)/OFFSET(Radar!$AC$3,COLUMN(),0)
)*DistanceShader!S21*LightShader!S21*(IF(OFFSET(Ghosts!$S$41,COLUMN(),0)&lt;ScreenHeight!$E22,
   1,
   (SQRT(OFFSET(Ghosts!$T$41,COLUMN(),0)-OFFSET(Ghosts!$R$41,COLUMN(),0)*ScreenHeight!$D22)-1))+IF(Ghosts!$B$35,IF(Param!$M$21,-1-POWER(0.3,Param!$M$21)/(IF(Param!$M$21&lt;20,LightShader!S112,OFFSET(LightShader!S112,Param!$M$21-20,0)
)+POWER(0.3,Param!$M$21)),-2),0))</f>
        <v>0.92858153530476573</v>
      </c>
      <c r="T21" s="53">
        <f ca="1">IF(ScreenHeight!$B22&lt;OFFSET(Radar!$AC$3,COLUMN(),0),
    Param!$B$38/ScreenHeight!$B22,
    (Param!$B$37+1/(1-OFFSET(Radar!$AD$3,COLUMN(),0)*ScreenHeight!$C22)/Param!$B$39)/OFFSET(Radar!$AC$3,COLUMN(),0)
)*DistanceShader!T21*LightShader!T21*(IF(OFFSET(Ghosts!$S$41,COLUMN(),0)&lt;ScreenHeight!$E22,
   1,
   (SQRT(OFFSET(Ghosts!$T$41,COLUMN(),0)-OFFSET(Ghosts!$R$41,COLUMN(),0)*ScreenHeight!$D22)-1))+IF(Ghosts!$B$35,IF(Param!$M$21,-1-POWER(0.3,Param!$M$21)/(IF(Param!$M$21&lt;20,LightShader!T112,OFFSET(LightShader!T112,Param!$M$21-20,0)
)+POWER(0.3,Param!$M$21)),-2),0))</f>
        <v>0.9361649625553331</v>
      </c>
      <c r="U21" s="53">
        <f ca="1">IF(ScreenHeight!$B22&lt;OFFSET(Radar!$AC$3,COLUMN(),0),
    Param!$B$38/ScreenHeight!$B22,
    (Param!$B$37+1/(1-OFFSET(Radar!$AD$3,COLUMN(),0)*ScreenHeight!$C22)/Param!$B$39)/OFFSET(Radar!$AC$3,COLUMN(),0)
)*DistanceShader!U21*LightShader!U21*(IF(OFFSET(Ghosts!$S$41,COLUMN(),0)&lt;ScreenHeight!$E22,
   1,
   (SQRT(OFFSET(Ghosts!$T$41,COLUMN(),0)-OFFSET(Ghosts!$R$41,COLUMN(),0)*ScreenHeight!$D22)-1))+IF(Ghosts!$B$35,IF(Param!$M$21,-1-POWER(0.3,Param!$M$21)/(IF(Param!$M$21&lt;20,LightShader!U112,OFFSET(LightShader!U112,Param!$M$21-20,0)
)+POWER(0.3,Param!$M$21)),-2),0))</f>
        <v>0.94386474207648396</v>
      </c>
      <c r="V21" s="53">
        <f ca="1">IF(ScreenHeight!$B22&lt;OFFSET(Radar!$AC$3,COLUMN(),0),
    Param!$B$38/ScreenHeight!$B22,
    (Param!$B$37+1/(1-OFFSET(Radar!$AD$3,COLUMN(),0)*ScreenHeight!$C22)/Param!$B$39)/OFFSET(Radar!$AC$3,COLUMN(),0)
)*DistanceShader!V21*LightShader!V21*(IF(OFFSET(Ghosts!$S$41,COLUMN(),0)&lt;ScreenHeight!$E22,
   1,
   (SQRT(OFFSET(Ghosts!$T$41,COLUMN(),0)-OFFSET(Ghosts!$R$41,COLUMN(),0)*ScreenHeight!$D22)-1))+IF(Ghosts!$B$35,IF(Param!$M$21,-1-POWER(0.3,Param!$M$21)/(IF(Param!$M$21&lt;20,LightShader!V112,OFFSET(LightShader!V112,Param!$M$21-20,0)
)+POWER(0.3,Param!$M$21)),-2),0))</f>
        <v>0.95168384049208221</v>
      </c>
      <c r="W21" s="53">
        <f ca="1">IF(ScreenHeight!$B22&lt;OFFSET(Radar!$AC$3,COLUMN(),0),
    Param!$B$38/ScreenHeight!$B22,
    (Param!$B$37+1/(1-OFFSET(Radar!$AD$3,COLUMN(),0)*ScreenHeight!$C22)/Param!$B$39)/OFFSET(Radar!$AC$3,COLUMN(),0)
)*DistanceShader!W21*LightShader!W21*(IF(OFFSET(Ghosts!$S$41,COLUMN(),0)&lt;ScreenHeight!$E22,
   1,
   (SQRT(OFFSET(Ghosts!$T$41,COLUMN(),0)-OFFSET(Ghosts!$R$41,COLUMN(),0)*ScreenHeight!$D22)-1))+IF(Ghosts!$B$35,IF(Param!$M$21,-1-POWER(0.3,Param!$M$21)/(IF(Param!$M$21&lt;20,LightShader!W112,OFFSET(LightShader!W112,Param!$M$21-20,0)
)+POWER(0.3,Param!$M$21)),-2),0))</f>
        <v>0.9596253295890701</v>
      </c>
      <c r="X21" s="53">
        <f ca="1">IF(ScreenHeight!$B22&lt;OFFSET(Radar!$AC$3,COLUMN(),0),
    Param!$B$38/ScreenHeight!$B22,
    (Param!$B$37+1/(1-OFFSET(Radar!$AD$3,COLUMN(),0)*ScreenHeight!$C22)/Param!$B$39)/OFFSET(Radar!$AC$3,COLUMN(),0)
)*DistanceShader!X21*LightShader!X21*(IF(OFFSET(Ghosts!$S$41,COLUMN(),0)&lt;ScreenHeight!$E22,
   1,
   (SQRT(OFFSET(Ghosts!$T$41,COLUMN(),0)-OFFSET(Ghosts!$R$41,COLUMN(),0)*ScreenHeight!$D22)-1))+IF(Ghosts!$B$35,IF(Param!$M$21,-1-POWER(0.3,Param!$M$21)/(IF(Param!$M$21&lt;20,LightShader!X112,OFFSET(LightShader!X112,Param!$M$21-20,0)
)+POWER(0.3,Param!$M$21)),-2),0))</f>
        <v>0.96769238973755167</v>
      </c>
      <c r="Y21" s="53">
        <f ca="1">IF(ScreenHeight!$B22&lt;OFFSET(Radar!$AC$3,COLUMN(),0),
    Param!$B$38/ScreenHeight!$B22,
    (Param!$B$37+1/(1-OFFSET(Radar!$AD$3,COLUMN(),0)*ScreenHeight!$C22)/Param!$B$39)/OFFSET(Radar!$AC$3,COLUMN(),0)
)*DistanceShader!Y21*LightShader!Y21*(IF(OFFSET(Ghosts!$S$41,COLUMN(),0)&lt;ScreenHeight!$E22,
   1,
   (SQRT(OFFSET(Ghosts!$T$41,COLUMN(),0)-OFFSET(Ghosts!$R$41,COLUMN(),0)*ScreenHeight!$D22)-1))+IF(Ghosts!$B$35,IF(Param!$M$21,-1-POWER(0.3,Param!$M$21)/(IF(Param!$M$21&lt;20,LightShader!Y112,OFFSET(LightShader!Y112,Param!$M$21-20,0)
)+POWER(0.3,Param!$M$21)),-2),0))</f>
        <v>1.3072117042071985</v>
      </c>
      <c r="Z21" s="53">
        <f ca="1">IF(ScreenHeight!$B22&lt;OFFSET(Radar!$AC$3,COLUMN(),0),
    Param!$B$38/ScreenHeight!$B22,
    (Param!$B$37+1/(1-OFFSET(Radar!$AD$3,COLUMN(),0)*ScreenHeight!$C22)/Param!$B$39)/OFFSET(Radar!$AC$3,COLUMN(),0)
)*DistanceShader!Z21*LightShader!Z21*(IF(OFFSET(Ghosts!$S$41,COLUMN(),0)&lt;ScreenHeight!$E22,
   1,
   (SQRT(OFFSET(Ghosts!$T$41,COLUMN(),0)-OFFSET(Ghosts!$R$41,COLUMN(),0)*ScreenHeight!$D22)-1))+IF(Ghosts!$B$35,IF(Param!$M$21,-1-POWER(0.3,Param!$M$21)/(IF(Param!$M$21&lt;20,LightShader!Z112,OFFSET(LightShader!Z112,Param!$M$21-20,0)
)+POWER(0.3,Param!$M$21)),-2),0))</f>
        <v>1.3288340745874205</v>
      </c>
      <c r="AA21" s="53">
        <f ca="1">IF(ScreenHeight!$B22&lt;OFFSET(Radar!$AC$3,COLUMN(),0),
    Param!$B$38/ScreenHeight!$B22,
    (Param!$B$37+1/(1-OFFSET(Radar!$AD$3,COLUMN(),0)*ScreenHeight!$C22)/Param!$B$39)/OFFSET(Radar!$AC$3,COLUMN(),0)
)*DistanceShader!AA21*LightShader!AA21*(IF(OFFSET(Ghosts!$S$41,COLUMN(),0)&lt;ScreenHeight!$E22,
   1,
   (SQRT(OFFSET(Ghosts!$T$41,COLUMN(),0)-OFFSET(Ghosts!$R$41,COLUMN(),0)*ScreenHeight!$D22)-1))+IF(Ghosts!$B$35,IF(Param!$M$21,-1-POWER(0.3,Param!$M$21)/(IF(Param!$M$21&lt;20,LightShader!AA112,OFFSET(LightShader!AA112,Param!$M$21-20,0)
)+POWER(0.3,Param!$M$21)),-2),0))</f>
        <v>1.3509863572901408</v>
      </c>
      <c r="AB21" s="53">
        <f ca="1">IF(ScreenHeight!$B22&lt;OFFSET(Radar!$AC$3,COLUMN(),0),
    Param!$B$38/ScreenHeight!$B22,
    (Param!$B$37+1/(1-OFFSET(Radar!$AD$3,COLUMN(),0)*ScreenHeight!$C22)/Param!$B$39)/OFFSET(Radar!$AC$3,COLUMN(),0)
)*DistanceShader!AB21*LightShader!AB21*(IF(OFFSET(Ghosts!$S$41,COLUMN(),0)&lt;ScreenHeight!$E22,
   1,
   (SQRT(OFFSET(Ghosts!$T$41,COLUMN(),0)-OFFSET(Ghosts!$R$41,COLUMN(),0)*ScreenHeight!$D22)-1))+IF(Ghosts!$B$35,IF(Param!$M$21,-1-POWER(0.3,Param!$M$21)/(IF(Param!$M$21&lt;20,LightShader!AB112,OFFSET(LightShader!AB112,Param!$M$21-20,0)
)+POWER(0.3,Param!$M$21)),-2),0))</f>
        <v>1.3736863536963202</v>
      </c>
      <c r="AC21" s="53">
        <f ca="1">IF(ScreenHeight!$B22&lt;OFFSET(Radar!$AC$3,COLUMN(),0),
    Param!$B$38/ScreenHeight!$B22,
    (Param!$B$37+1/(1-OFFSET(Radar!$AD$3,COLUMN(),0)*ScreenHeight!$C22)/Param!$B$39)/OFFSET(Radar!$AC$3,COLUMN(),0)
)*DistanceShader!AC21*LightShader!AC21*(IF(OFFSET(Ghosts!$S$41,COLUMN(),0)&lt;ScreenHeight!$E22,
   1,
   (SQRT(OFFSET(Ghosts!$T$41,COLUMN(),0)-OFFSET(Ghosts!$R$41,COLUMN(),0)*ScreenHeight!$D22)-1))+IF(Ghosts!$B$35,IF(Param!$M$21,-1-POWER(0.3,Param!$M$21)/(IF(Param!$M$21&lt;20,LightShader!AC112,OFFSET(LightShader!AC112,Param!$M$21-20,0)
)+POWER(0.3,Param!$M$21)),-2),0))</f>
        <v>1.3969526144660382</v>
      </c>
      <c r="AD21" s="53">
        <f ca="1">IF(ScreenHeight!$B22&lt;OFFSET(Radar!$AC$3,COLUMN(),0),
    Param!$B$38/ScreenHeight!$B22,
    (Param!$B$37+1/(1-OFFSET(Radar!$AD$3,COLUMN(),0)*ScreenHeight!$C22)/Param!$B$39)/OFFSET(Radar!$AC$3,COLUMN(),0)
)*DistanceShader!AD21*LightShader!AD21*(IF(OFFSET(Ghosts!$S$41,COLUMN(),0)&lt;ScreenHeight!$E22,
   1,
   (SQRT(OFFSET(Ghosts!$T$41,COLUMN(),0)-OFFSET(Ghosts!$R$41,COLUMN(),0)*ScreenHeight!$D22)-1))+IF(Ghosts!$B$35,IF(Param!$M$21,-1-POWER(0.3,Param!$M$21)/(IF(Param!$M$21&lt;20,LightShader!AD112,OFFSET(LightShader!AD112,Param!$M$21-20,0)
)+POWER(0.3,Param!$M$21)),-2),0))</f>
        <v>1.4208044735355689</v>
      </c>
      <c r="AE21" s="53">
        <f ca="1">IF(ScreenHeight!$B22&lt;OFFSET(Radar!$AC$3,COLUMN(),0),
    Param!$B$38/ScreenHeight!$B22,
    (Param!$B$37+1/(1-OFFSET(Radar!$AD$3,COLUMN(),0)*ScreenHeight!$C22)/Param!$B$39)/OFFSET(Radar!$AC$3,COLUMN(),0)
)*DistanceShader!AE21*LightShader!AE21*(IF(OFFSET(Ghosts!$S$41,COLUMN(),0)&lt;ScreenHeight!$E22,
   1,
   (SQRT(OFFSET(Ghosts!$T$41,COLUMN(),0)-OFFSET(Ghosts!$R$41,COLUMN(),0)*ScreenHeight!$D22)-1))+IF(Ghosts!$B$35,IF(Param!$M$21,-1-POWER(0.3,Param!$M$21)/(IF(Param!$M$21&lt;20,LightShader!AE112,OFFSET(LightShader!AE112,Param!$M$21-20,0)
)+POWER(0.3,Param!$M$21)),-2),0))</f>
        <v>1.445262083238668</v>
      </c>
      <c r="AF21" s="53">
        <f ca="1">IF(ScreenHeight!$B22&lt;OFFSET(Radar!$AC$3,COLUMN(),0),
    Param!$B$38/ScreenHeight!$B22,
    (Param!$B$37+1/(1-OFFSET(Radar!$AD$3,COLUMN(),0)*ScreenHeight!$C22)/Param!$B$39)/OFFSET(Radar!$AC$3,COLUMN(),0)
)*DistanceShader!AF21*LightShader!AF21*(IF(OFFSET(Ghosts!$S$41,COLUMN(),0)&lt;ScreenHeight!$E22,
   1,
   (SQRT(OFFSET(Ghosts!$T$41,COLUMN(),0)-OFFSET(Ghosts!$R$41,COLUMN(),0)*ScreenHeight!$D22)-1))+IF(Ghosts!$B$35,IF(Param!$M$21,-1-POWER(0.3,Param!$M$21)/(IF(Param!$M$21&lt;20,LightShader!AF112,OFFSET(LightShader!AF112,Param!$M$21-20,0)
)+POWER(0.3,Param!$M$21)),-2),0))</f>
        <v>1.4703464504790948</v>
      </c>
      <c r="AG21" s="53">
        <f ca="1">IF(ScreenHeight!$B22&lt;OFFSET(Radar!$AC$3,COLUMN(),0),
    Param!$B$38/ScreenHeight!$B22,
    (Param!$B$37+1/(1-OFFSET(Radar!$AD$3,COLUMN(),0)*ScreenHeight!$C22)/Param!$B$39)/OFFSET(Radar!$AC$3,COLUMN(),0)
)*DistanceShader!AG21*LightShader!AG21*(IF(OFFSET(Ghosts!$S$41,COLUMN(),0)&lt;ScreenHeight!$E22,
   1,
   (SQRT(OFFSET(Ghosts!$T$41,COLUMN(),0)-OFFSET(Ghosts!$R$41,COLUMN(),0)*ScreenHeight!$D22)-1))+IF(Ghosts!$B$35,IF(Param!$M$21,-1-POWER(0.3,Param!$M$21)/(IF(Param!$M$21&lt;20,LightShader!AG112,OFFSET(LightShader!AG112,Param!$M$21-20,0)
)+POWER(0.3,Param!$M$21)),-2),0))</f>
        <v>1.4960794738525327</v>
      </c>
      <c r="AH21" s="53">
        <f ca="1">IF(ScreenHeight!$B22&lt;OFFSET(Radar!$AC$3,COLUMN(),0),
    Param!$B$38/ScreenHeight!$B22,
    (Param!$B$37+1/(1-OFFSET(Radar!$AD$3,COLUMN(),0)*ScreenHeight!$C22)/Param!$B$39)/OFFSET(Radar!$AC$3,COLUMN(),0)
)*DistanceShader!AH21*LightShader!AH21*(IF(OFFSET(Ghosts!$S$41,COLUMN(),0)&lt;ScreenHeight!$E22,
   1,
   (SQRT(OFFSET(Ghosts!$T$41,COLUMN(),0)-OFFSET(Ghosts!$R$41,COLUMN(),0)*ScreenHeight!$D22)-1))+IF(Ghosts!$B$35,IF(Param!$M$21,-1-POWER(0.3,Param!$M$21)/(IF(Param!$M$21&lt;20,LightShader!AH112,OFFSET(LightShader!AH112,Param!$M$21-20,0)
)+POWER(0.3,Param!$M$21)),-2),0))</f>
        <v>1.5224839815812015</v>
      </c>
      <c r="AI21" s="53">
        <f ca="1">IF(ScreenHeight!$B22&lt;OFFSET(Radar!$AC$3,COLUMN(),0),
    Param!$B$38/ScreenHeight!$B22,
    (Param!$B$37+1/(1-OFFSET(Radar!$AD$3,COLUMN(),0)*ScreenHeight!$C22)/Param!$B$39)/OFFSET(Radar!$AC$3,COLUMN(),0)
)*DistanceShader!AI21*LightShader!AI21*(IF(OFFSET(Ghosts!$S$41,COLUMN(),0)&lt;ScreenHeight!$E22,
   1,
   (SQRT(OFFSET(Ghosts!$T$41,COLUMN(),0)-OFFSET(Ghosts!$R$41,COLUMN(),0)*ScreenHeight!$D22)-1))+IF(Ghosts!$B$35,IF(Param!$M$21,-1-POWER(0.3,Param!$M$21)/(IF(Param!$M$21&lt;20,LightShader!AI112,OFFSET(LightShader!AI112,Param!$M$21-20,0)
)+POWER(0.3,Param!$M$21)),-2),0))</f>
        <v>1.5495837700824064</v>
      </c>
      <c r="AJ21" s="53">
        <f ca="1">IF(ScreenHeight!$B22&lt;OFFSET(Radar!$AC$3,COLUMN(),0),
    Param!$B$38/ScreenHeight!$B22,
    (Param!$B$37+1/(1-OFFSET(Radar!$AD$3,COLUMN(),0)*ScreenHeight!$C22)/Param!$B$39)/OFFSET(Radar!$AC$3,COLUMN(),0)
)*DistanceShader!AJ21*LightShader!AJ21*(IF(OFFSET(Ghosts!$S$41,COLUMN(),0)&lt;ScreenHeight!$E22,
   1,
   (SQRT(OFFSET(Ghosts!$T$41,COLUMN(),0)-OFFSET(Ghosts!$R$41,COLUMN(),0)*ScreenHeight!$D22)-1))+IF(Ghosts!$B$35,IF(Param!$M$21,-1-POWER(0.3,Param!$M$21)/(IF(Param!$M$21&lt;20,LightShader!AJ112,OFFSET(LightShader!AJ112,Param!$M$21-20,0)
)+POWER(0.3,Param!$M$21)),-2),0))</f>
        <v>1.57740364294173</v>
      </c>
      <c r="AK21" s="53">
        <f ca="1">IF(ScreenHeight!$B22&lt;OFFSET(Radar!$AC$3,COLUMN(),0),
    Param!$B$38/ScreenHeight!$B22,
    (Param!$B$37+1/(1-OFFSET(Radar!$AD$3,COLUMN(),0)*ScreenHeight!$C22)/Param!$B$39)/OFFSET(Radar!$AC$3,COLUMN(),0)
)*DistanceShader!AK21*LightShader!AK21*(IF(OFFSET(Ghosts!$S$41,COLUMN(),0)&lt;ScreenHeight!$E22,
   1,
   (SQRT(OFFSET(Ghosts!$T$41,COLUMN(),0)-OFFSET(Ghosts!$R$41,COLUMN(),0)*ScreenHeight!$D22)-1))+IF(Ghosts!$B$35,IF(Param!$M$21,-1-POWER(0.3,Param!$M$21)/(IF(Param!$M$21&lt;20,LightShader!AK112,OFFSET(LightShader!AK112,Param!$M$21-20,0)
)+POWER(0.3,Param!$M$21)),-2),0))</f>
        <v>1.6059694500010475</v>
      </c>
      <c r="AL21" s="53">
        <f ca="1">IF(ScreenHeight!$B22&lt;OFFSET(Radar!$AC$3,COLUMN(),0),
    Param!$B$38/ScreenHeight!$B22,
    (Param!$B$37+1/(1-OFFSET(Radar!$AD$3,COLUMN(),0)*ScreenHeight!$C22)/Param!$B$39)/OFFSET(Radar!$AC$3,COLUMN(),0)
)*DistanceShader!AL21*LightShader!AL21*(IF(OFFSET(Ghosts!$S$41,COLUMN(),0)&lt;ScreenHeight!$E22,
   1,
   (SQRT(OFFSET(Ghosts!$T$41,COLUMN(),0)-OFFSET(Ghosts!$R$41,COLUMN(),0)*ScreenHeight!$D22)-1))+IF(Ghosts!$B$35,IF(Param!$M$21,-1-POWER(0.3,Param!$M$21)/(IF(Param!$M$21&lt;20,LightShader!AL112,OFFSET(LightShader!AL112,Param!$M$21-20,0)
)+POWER(0.3,Param!$M$21)),-2),0))</f>
        <v>1.6353081261991411</v>
      </c>
      <c r="AM21" s="53">
        <f ca="1">IF(ScreenHeight!$B22&lt;OFFSET(Radar!$AC$3,COLUMN(),0),
    Param!$B$38/ScreenHeight!$B22,
    (Param!$B$37+1/(1-OFFSET(Radar!$AD$3,COLUMN(),0)*ScreenHeight!$C22)/Param!$B$39)/OFFSET(Radar!$AC$3,COLUMN(),0)
)*DistanceShader!AM21*LightShader!AM21*(IF(OFFSET(Ghosts!$S$41,COLUMN(),0)&lt;ScreenHeight!$E22,
   1,
   (SQRT(OFFSET(Ghosts!$T$41,COLUMN(),0)-OFFSET(Ghosts!$R$41,COLUMN(),0)*ScreenHeight!$D22)-1))+IF(Ghosts!$B$35,IF(Param!$M$21,-1-POWER(0.3,Param!$M$21)/(IF(Param!$M$21&lt;20,LightShader!AM112,OFFSET(LightShader!AM112,Param!$M$21-20,0)
)+POWER(0.3,Param!$M$21)),-2),0))</f>
        <v>1.6654477297163219</v>
      </c>
      <c r="AN21" s="53">
        <f ca="1">IF(ScreenHeight!$B22&lt;OFFSET(Radar!$AC$3,COLUMN(),0),
    Param!$B$38/ScreenHeight!$B22,
    (Param!$B$37+1/(1-OFFSET(Radar!$AD$3,COLUMN(),0)*ScreenHeight!$C22)/Param!$B$39)/OFFSET(Radar!$AC$3,COLUMN(),0)
)*DistanceShader!AN21*LightShader!AN21*(IF(OFFSET(Ghosts!$S$41,COLUMN(),0)&lt;ScreenHeight!$E22,
   1,
   (SQRT(OFFSET(Ghosts!$T$41,COLUMN(),0)-OFFSET(Ghosts!$R$41,COLUMN(),0)*ScreenHeight!$D22)-1))+IF(Ghosts!$B$35,IF(Param!$M$21,-1-POWER(0.3,Param!$M$21)/(IF(Param!$M$21&lt;20,LightShader!AN112,OFFSET(LightShader!AN112,Param!$M$21-20,0)
)+POWER(0.3,Param!$M$21)),-2),0))</f>
        <v>1.6964174788716284</v>
      </c>
      <c r="AO21" s="53">
        <f ca="1">IF(ScreenHeight!$B22&lt;OFFSET(Radar!$AC$3,COLUMN(),0),
    Param!$B$38/ScreenHeight!$B22,
    (Param!$B$37+1/(1-OFFSET(Radar!$AD$3,COLUMN(),0)*ScreenHeight!$C22)/Param!$B$39)/OFFSET(Radar!$AC$3,COLUMN(),0)
)*DistanceShader!AO21*LightShader!AO21*(IF(OFFSET(Ghosts!$S$41,COLUMN(),0)&lt;ScreenHeight!$E22,
   1,
   (SQRT(OFFSET(Ghosts!$T$41,COLUMN(),0)-OFFSET(Ghosts!$R$41,COLUMN(),0)*ScreenHeight!$D22)-1))+IF(Ghosts!$B$35,IF(Param!$M$21,-1-POWER(0.3,Param!$M$21)/(IF(Param!$M$21&lt;20,LightShader!AO112,OFFSET(LightShader!AO112,Param!$M$21-20,0)
)+POWER(0.3,Param!$M$21)),-2),0))</f>
        <v>1.7282477870989352</v>
      </c>
      <c r="AP21" s="53">
        <f ca="1">IF(ScreenHeight!$B22&lt;OFFSET(Radar!$AC$3,COLUMN(),0),
    Param!$B$38/ScreenHeight!$B22,
    (Param!$B$37+1/(1-OFFSET(Radar!$AD$3,COLUMN(),0)*ScreenHeight!$C22)/Param!$B$39)/OFFSET(Radar!$AC$3,COLUMN(),0)
)*DistanceShader!AP21*LightShader!AP21*(IF(OFFSET(Ghosts!$S$41,COLUMN(),0)&lt;ScreenHeight!$E22,
   1,
   (SQRT(OFFSET(Ghosts!$T$41,COLUMN(),0)-OFFSET(Ghosts!$R$41,COLUMN(),0)*ScreenHeight!$D22)-1))+IF(Ghosts!$B$35,IF(Param!$M$21,-1-POWER(0.3,Param!$M$21)/(IF(Param!$M$21&lt;20,LightShader!AP112,OFFSET(LightShader!AP112,Param!$M$21-20,0)
)+POWER(0.3,Param!$M$21)),-2),0))</f>
        <v>1.7609702951832522</v>
      </c>
      <c r="AQ21" s="53">
        <f ca="1">IF(ScreenHeight!$B22&lt;OFFSET(Radar!$AC$3,COLUMN(),0),
    Param!$B$38/ScreenHeight!$B22,
    (Param!$B$37+1/(1-OFFSET(Radar!$AD$3,COLUMN(),0)*ScreenHeight!$C22)/Param!$B$39)/OFFSET(Radar!$AC$3,COLUMN(),0)
)*DistanceShader!AQ21*LightShader!AQ21*(IF(OFFSET(Ghosts!$S$41,COLUMN(),0)&lt;ScreenHeight!$E22,
   1,
   (SQRT(OFFSET(Ghosts!$T$41,COLUMN(),0)-OFFSET(Ghosts!$R$41,COLUMN(),0)*ScreenHeight!$D22)-1))+IF(Ghosts!$B$35,IF(Param!$M$21,-1-POWER(0.3,Param!$M$21)/(IF(Param!$M$21&lt;20,LightShader!AQ112,OFFSET(LightShader!AQ112,Param!$M$21-20,0)
)+POWER(0.3,Param!$M$21)),-2),0))</f>
        <v>1.7946178997666999</v>
      </c>
      <c r="AR21" s="53">
        <f ca="1">IF(ScreenHeight!$B22&lt;OFFSET(Radar!$AC$3,COLUMN(),0),
    Param!$B$38/ScreenHeight!$B22,
    (Param!$B$37+1/(1-OFFSET(Radar!$AD$3,COLUMN(),0)*ScreenHeight!$C22)/Param!$B$39)/OFFSET(Radar!$AC$3,COLUMN(),0)
)*DistanceShader!AR21*LightShader!AR21*(IF(OFFSET(Ghosts!$S$41,COLUMN(),0)&lt;ScreenHeight!$E22,
   1,
   (SQRT(OFFSET(Ghosts!$T$41,COLUMN(),0)-OFFSET(Ghosts!$R$41,COLUMN(),0)*ScreenHeight!$D22)-1))+IF(Ghosts!$B$35,IF(Param!$M$21,-1-POWER(0.3,Param!$M$21)/(IF(Param!$M$21&lt;20,LightShader!AR112,OFFSET(LightShader!AR112,Param!$M$21-20,0)
)+POWER(0.3,Param!$M$21)),-2),0))</f>
        <v>1.8292247769304479</v>
      </c>
      <c r="AS21" s="53">
        <f ca="1">IF(ScreenHeight!$B22&lt;OFFSET(Radar!$AC$3,COLUMN(),0),
    Param!$B$38/ScreenHeight!$B22,
    (Param!$B$37+1/(1-OFFSET(Radar!$AD$3,COLUMN(),0)*ScreenHeight!$C22)/Param!$B$39)/OFFSET(Radar!$AC$3,COLUMN(),0)
)*DistanceShader!AS21*LightShader!AS21*(IF(OFFSET(Ghosts!$S$41,COLUMN(),0)&lt;ScreenHeight!$E22,
   1,
   (SQRT(OFFSET(Ghosts!$T$41,COLUMN(),0)-OFFSET(Ghosts!$R$41,COLUMN(),0)*ScreenHeight!$D22)-1))+IF(Ghosts!$B$35,IF(Param!$M$21,-1-POWER(0.3,Param!$M$21)/(IF(Param!$M$21&lt;20,LightShader!AS112,OFFSET(LightShader!AS112,Param!$M$21-20,0)
)+POWER(0.3,Param!$M$21)),-2),0))</f>
        <v>1.8648263994190208</v>
      </c>
      <c r="AT21" s="53">
        <f ca="1">IF(ScreenHeight!$B22&lt;OFFSET(Radar!$AC$3,COLUMN(),0),
    Param!$B$38/ScreenHeight!$B22,
    (Param!$B$37+1/(1-OFFSET(Radar!$AD$3,COLUMN(),0)*ScreenHeight!$C22)/Param!$B$39)/OFFSET(Radar!$AC$3,COLUMN(),0)
)*DistanceShader!AT21*LightShader!AT21*(IF(OFFSET(Ghosts!$S$41,COLUMN(),0)&lt;ScreenHeight!$E22,
   1,
   (SQRT(OFFSET(Ghosts!$T$41,COLUMN(),0)-OFFSET(Ghosts!$R$41,COLUMN(),0)*ScreenHeight!$D22)-1))+IF(Ghosts!$B$35,IF(Param!$M$21,-1-POWER(0.3,Param!$M$21)/(IF(Param!$M$21&lt;20,LightShader!AT112,OFFSET(LightShader!AT112,Param!$M$21-20,0)
)+POWER(0.3,Param!$M$21)),-2),0))</f>
        <v>1.9014595457906456</v>
      </c>
      <c r="AU21" s="53">
        <f ca="1">IF(ScreenHeight!$B22&lt;OFFSET(Radar!$AC$3,COLUMN(),0),
    Param!$B$38/ScreenHeight!$B22,
    (Param!$B$37+1/(1-OFFSET(Radar!$AD$3,COLUMN(),0)*ScreenHeight!$C22)/Param!$B$39)/OFFSET(Radar!$AC$3,COLUMN(),0)
)*DistanceShader!AU21*LightShader!AU21*(IF(OFFSET(Ghosts!$S$41,COLUMN(),0)&lt;ScreenHeight!$E22,
   1,
   (SQRT(OFFSET(Ghosts!$T$41,COLUMN(),0)-OFFSET(Ghosts!$R$41,COLUMN(),0)*ScreenHeight!$D22)-1))+IF(Ghosts!$B$35,IF(Param!$M$21,-1-POWER(0.3,Param!$M$21)/(IF(Param!$M$21&lt;20,LightShader!AU112,OFFSET(LightShader!AU112,Param!$M$21-20,0)
)+POWER(0.3,Param!$M$21)),-2),0))</f>
        <v>1.9391622994447237</v>
      </c>
      <c r="AV21" s="53">
        <f ca="1">IF(ScreenHeight!$B22&lt;OFFSET(Radar!$AC$3,COLUMN(),0),
    Param!$B$38/ScreenHeight!$B22,
    (Param!$B$37+1/(1-OFFSET(Radar!$AD$3,COLUMN(),0)*ScreenHeight!$C22)/Param!$B$39)/OFFSET(Radar!$AC$3,COLUMN(),0)
)*DistanceShader!AV21*LightShader!AV21*(IF(OFFSET(Ghosts!$S$41,COLUMN(),0)&lt;ScreenHeight!$E22,
   1,
   (SQRT(OFFSET(Ghosts!$T$41,COLUMN(),0)-OFFSET(Ghosts!$R$41,COLUMN(),0)*ScreenHeight!$D22)-1))+IF(Ghosts!$B$35,IF(Param!$M$21,-1-POWER(0.3,Param!$M$21)/(IF(Param!$M$21&lt;20,LightShader!AV112,OFFSET(LightShader!AV112,Param!$M$21-20,0)
)+POWER(0.3,Param!$M$21)),-2),0))</f>
        <v>1.9779740350869983</v>
      </c>
      <c r="AW21" s="53">
        <f ca="1">IF(ScreenHeight!$B22&lt;OFFSET(Radar!$AC$3,COLUMN(),0),
    Param!$B$38/ScreenHeight!$B22,
    (Param!$B$37+1/(1-OFFSET(Radar!$AD$3,COLUMN(),0)*ScreenHeight!$C22)/Param!$B$39)/OFFSET(Radar!$AC$3,COLUMN(),0)
)*DistanceShader!AW21*LightShader!AW21*(IF(OFFSET(Ghosts!$S$41,COLUMN(),0)&lt;ScreenHeight!$E22,
   1,
   (SQRT(OFFSET(Ghosts!$T$41,COLUMN(),0)-OFFSET(Ghosts!$R$41,COLUMN(),0)*ScreenHeight!$D22)-1))+IF(Ghosts!$B$35,IF(Param!$M$21,-1-POWER(0.3,Param!$M$21)/(IF(Param!$M$21&lt;20,LightShader!AW112,OFFSET(LightShader!AW112,Param!$M$21-20,0)
)+POWER(0.3,Param!$M$21)),-2),0))</f>
        <v>2.0179353897355328</v>
      </c>
      <c r="AX21" s="53">
        <f ca="1">IF(ScreenHeight!$B22&lt;OFFSET(Radar!$AC$3,COLUMN(),0),
    Param!$B$38/ScreenHeight!$B22,
    (Param!$B$37+1/(1-OFFSET(Radar!$AD$3,COLUMN(),0)*ScreenHeight!$C22)/Param!$B$39)/OFFSET(Radar!$AC$3,COLUMN(),0)
)*DistanceShader!AX21*LightShader!AX21*(IF(OFFSET(Ghosts!$S$41,COLUMN(),0)&lt;ScreenHeight!$E22,
   1,
   (SQRT(OFFSET(Ghosts!$T$41,COLUMN(),0)-OFFSET(Ghosts!$R$41,COLUMN(),0)*ScreenHeight!$D22)-1))+IF(Ghosts!$B$35,IF(Param!$M$21,-1-POWER(0.3,Param!$M$21)/(IF(Param!$M$21&lt;20,LightShader!AX112,OFFSET(LightShader!AX112,Param!$M$21-20,0)
)+POWER(0.3,Param!$M$21)),-2),0))</f>
        <v>2.0590882148360055</v>
      </c>
      <c r="AY21" s="53">
        <f ca="1">IF(ScreenHeight!$B22&lt;OFFSET(Radar!$AC$3,COLUMN(),0),
    Param!$B$38/ScreenHeight!$B22,
    (Param!$B$37+1/(1-OFFSET(Radar!$AD$3,COLUMN(),0)*ScreenHeight!$C22)/Param!$B$39)/OFFSET(Radar!$AC$3,COLUMN(),0)
)*DistanceShader!AY21*LightShader!AY21*(IF(OFFSET(Ghosts!$S$41,COLUMN(),0)&lt;ScreenHeight!$E22,
   1,
   (SQRT(OFFSET(Ghosts!$T$41,COLUMN(),0)-OFFSET(Ghosts!$R$41,COLUMN(),0)*ScreenHeight!$D22)-1))+IF(Ghosts!$B$35,IF(Param!$M$21,-1-POWER(0.3,Param!$M$21)/(IF(Param!$M$21&lt;20,LightShader!AY112,OFFSET(LightShader!AY112,Param!$M$21-20,0)
)+POWER(0.3,Param!$M$21)),-2),0))</f>
        <v>2.1014755054317851</v>
      </c>
      <c r="AZ21" s="53">
        <f ca="1">IF(ScreenHeight!$B22&lt;OFFSET(Radar!$AC$3,COLUMN(),0),
    Param!$B$38/ScreenHeight!$B22,
    (Param!$B$37+1/(1-OFFSET(Radar!$AD$3,COLUMN(),0)*ScreenHeight!$C22)/Param!$B$39)/OFFSET(Radar!$AC$3,COLUMN(),0)
)*DistanceShader!AZ21*LightShader!AZ21*(IF(OFFSET(Ghosts!$S$41,COLUMN(),0)&lt;ScreenHeight!$E22,
   1,
   (SQRT(OFFSET(Ghosts!$T$41,COLUMN(),0)-OFFSET(Ghosts!$R$41,COLUMN(),0)*ScreenHeight!$D22)-1))+IF(Ghosts!$B$35,IF(Param!$M$21,-1-POWER(0.3,Param!$M$21)/(IF(Param!$M$21&lt;20,LightShader!AZ112,OFFSET(LightShader!AZ112,Param!$M$21-20,0)
)+POWER(0.3,Param!$M$21)),-2),0))</f>
        <v>2.1451413016104728</v>
      </c>
      <c r="BA21" s="53">
        <f ca="1">IF(ScreenHeight!$B22&lt;OFFSET(Radar!$AC$3,COLUMN(),0),
    Param!$B$38/ScreenHeight!$B22,
    (Param!$B$37+1/(1-OFFSET(Radar!$AD$3,COLUMN(),0)*ScreenHeight!$C22)/Param!$B$39)/OFFSET(Radar!$AC$3,COLUMN(),0)
)*DistanceShader!BA21*LightShader!BA21*(IF(OFFSET(Ghosts!$S$41,COLUMN(),0)&lt;ScreenHeight!$E22,
   1,
   (SQRT(OFFSET(Ghosts!$T$41,COLUMN(),0)-OFFSET(Ghosts!$R$41,COLUMN(),0)*ScreenHeight!$D22)-1))+IF(Ghosts!$B$35,IF(Param!$M$21,-1-POWER(0.3,Param!$M$21)/(IF(Param!$M$21&lt;20,LightShader!BA112,OFFSET(LightShader!BA112,Param!$M$21-20,0)
)+POWER(0.3,Param!$M$21)),-2),0))</f>
        <v>2.1901305566108729</v>
      </c>
      <c r="BB21" s="53">
        <f ca="1">IF(ScreenHeight!$B22&lt;OFFSET(Radar!$AC$3,COLUMN(),0),
    Param!$B$38/ScreenHeight!$B22,
    (Param!$B$37+1/(1-OFFSET(Radar!$AD$3,COLUMN(),0)*ScreenHeight!$C22)/Param!$B$39)/OFFSET(Radar!$AC$3,COLUMN(),0)
)*DistanceShader!BB21*LightShader!BB21*(IF(OFFSET(Ghosts!$S$41,COLUMN(),0)&lt;ScreenHeight!$E22,
   1,
   (SQRT(OFFSET(Ghosts!$T$41,COLUMN(),0)-OFFSET(Ghosts!$R$41,COLUMN(),0)*ScreenHeight!$D22)-1))+IF(Ghosts!$B$35,IF(Param!$M$21,-1-POWER(0.3,Param!$M$21)/(IF(Param!$M$21&lt;20,LightShader!BB112,OFFSET(LightShader!BB112,Param!$M$21-20,0)
)+POWER(0.3,Param!$M$21)),-2),0))</f>
        <v>2.2364889650089204</v>
      </c>
      <c r="BC21" s="53">
        <f ca="1">IF(ScreenHeight!$B22&lt;OFFSET(Radar!$AC$3,COLUMN(),0),
    Param!$B$38/ScreenHeight!$B22,
    (Param!$B$37+1/(1-OFFSET(Radar!$AD$3,COLUMN(),0)*ScreenHeight!$C22)/Param!$B$39)/OFFSET(Radar!$AC$3,COLUMN(),0)
)*DistanceShader!BC21*LightShader!BC21*(IF(OFFSET(Ghosts!$S$41,COLUMN(),0)&lt;ScreenHeight!$E22,
   1,
   (SQRT(OFFSET(Ghosts!$T$41,COLUMN(),0)-OFFSET(Ghosts!$R$41,COLUMN(),0)*ScreenHeight!$D22)-1))+IF(Ghosts!$B$35,IF(Param!$M$21,-1-POWER(0.3,Param!$M$21)/(IF(Param!$M$21&lt;20,LightShader!BC112,OFFSET(LightShader!BC112,Param!$M$21-20,0)
)+POWER(0.3,Param!$M$21)),-2),0))</f>
        <v>2.2842627432941152</v>
      </c>
      <c r="BD21" s="53">
        <f ca="1">IF(ScreenHeight!$B22&lt;OFFSET(Radar!$AC$3,COLUMN(),0),
    Param!$B$38/ScreenHeight!$B22,
    (Param!$B$37+1/(1-OFFSET(Radar!$AD$3,COLUMN(),0)*ScreenHeight!$C22)/Param!$B$39)/OFFSET(Radar!$AC$3,COLUMN(),0)
)*DistanceShader!BD21*LightShader!BD21*(IF(OFFSET(Ghosts!$S$41,COLUMN(),0)&lt;ScreenHeight!$E22,
   1,
   (SQRT(OFFSET(Ghosts!$T$41,COLUMN(),0)-OFFSET(Ghosts!$R$41,COLUMN(),0)*ScreenHeight!$D22)-1))+IF(Ghosts!$B$35,IF(Param!$M$21,-1-POWER(0.3,Param!$M$21)/(IF(Param!$M$21&lt;20,LightShader!BD112,OFFSET(LightShader!BD112,Param!$M$21-20,0)
)+POWER(0.3,Param!$M$21)),-2),0))</f>
        <v>2.3334983538864966</v>
      </c>
      <c r="BE21" s="53">
        <f ca="1">IF(ScreenHeight!$B22&lt;OFFSET(Radar!$AC$3,COLUMN(),0),
    Param!$B$38/ScreenHeight!$B22,
    (Param!$B$37+1/(1-OFFSET(Radar!$AD$3,COLUMN(),0)*ScreenHeight!$C22)/Param!$B$39)/OFFSET(Radar!$AC$3,COLUMN(),0)
)*DistanceShader!BE21*LightShader!BE21*(IF(OFFSET(Ghosts!$S$41,COLUMN(),0)&lt;ScreenHeight!$E22,
   1,
   (SQRT(OFFSET(Ghosts!$T$41,COLUMN(),0)-OFFSET(Ghosts!$R$41,COLUMN(),0)*ScreenHeight!$D22)-1))+IF(Ghosts!$B$35,IF(Param!$M$21,-1-POWER(0.3,Param!$M$21)/(IF(Param!$M$21&lt;20,LightShader!BE112,OFFSET(LightShader!BE112,Param!$M$21-20,0)
)+POWER(0.3,Param!$M$21)),-2),0))</f>
        <v>2.3842421622170402</v>
      </c>
      <c r="BF21" s="53">
        <f ca="1">IF(ScreenHeight!$B22&lt;OFFSET(Radar!$AC$3,COLUMN(),0),
    Param!$B$38/ScreenHeight!$B22,
    (Param!$B$37+1/(1-OFFSET(Radar!$AD$3,COLUMN(),0)*ScreenHeight!$C22)/Param!$B$39)/OFFSET(Radar!$AC$3,COLUMN(),0)
)*DistanceShader!BF21*LightShader!BF21*(IF(OFFSET(Ghosts!$S$41,COLUMN(),0)&lt;ScreenHeight!$E22,
   1,
   (SQRT(OFFSET(Ghosts!$T$41,COLUMN(),0)-OFFSET(Ghosts!$R$41,COLUMN(),0)*ScreenHeight!$D22)-1))+IF(Ghosts!$B$35,IF(Param!$M$21,-1-POWER(0.3,Param!$M$21)/(IF(Param!$M$21&lt;20,LightShader!BF112,OFFSET(LightShader!BF112,Param!$M$21-20,0)
)+POWER(0.3,Param!$M$21)),-2),0))</f>
        <v>2.4365400148942817</v>
      </c>
      <c r="BG21" s="53">
        <f ca="1">IF(ScreenHeight!$B22&lt;OFFSET(Radar!$AC$3,COLUMN(),0),
    Param!$B$38/ScreenHeight!$B22,
    (Param!$B$37+1/(1-OFFSET(Radar!$AD$3,COLUMN(),0)*ScreenHeight!$C22)/Param!$B$39)/OFFSET(Radar!$AC$3,COLUMN(),0)
)*DistanceShader!BG21*LightShader!BG21*(IF(OFFSET(Ghosts!$S$41,COLUMN(),0)&lt;ScreenHeight!$E22,
   1,
   (SQRT(OFFSET(Ghosts!$T$41,COLUMN(),0)-OFFSET(Ghosts!$R$41,COLUMN(),0)*ScreenHeight!$D22)-1))+IF(Ghosts!$B$35,IF(Param!$M$21,-1-POWER(0.3,Param!$M$21)/(IF(Param!$M$21&lt;20,LightShader!BG112,OFFSET(LightShader!BG112,Param!$M$21-20,0)
)+POWER(0.3,Param!$M$21)),-2),0))</f>
        <v>2.4904367252059774</v>
      </c>
      <c r="BH21" s="53">
        <f ca="1">IF(ScreenHeight!$B22&lt;OFFSET(Radar!$AC$3,COLUMN(),0),
    Param!$B$38/ScreenHeight!$B22,
    (Param!$B$37+1/(1-OFFSET(Radar!$AD$3,COLUMN(),0)*ScreenHeight!$C22)/Param!$B$39)/OFFSET(Radar!$AC$3,COLUMN(),0)
)*DistanceShader!BH21*LightShader!BH21*(IF(OFFSET(Ghosts!$S$41,COLUMN(),0)&lt;ScreenHeight!$E22,
   1,
   (SQRT(OFFSET(Ghosts!$T$41,COLUMN(),0)-OFFSET(Ghosts!$R$41,COLUMN(),0)*ScreenHeight!$D22)-1))+IF(Ghosts!$B$35,IF(Param!$M$21,-1-POWER(0.3,Param!$M$21)/(IF(Param!$M$21&lt;20,LightShader!BH112,OFFSET(LightShader!BH112,Param!$M$21-20,0)
)+POWER(0.3,Param!$M$21)),-2),0))</f>
        <v>2.5459754502653529</v>
      </c>
      <c r="BI21" s="53">
        <f ca="1">IF(ScreenHeight!$B22&lt;OFFSET(Radar!$AC$3,COLUMN(),0),
    Param!$B$38/ScreenHeight!$B22,
    (Param!$B$37+1/(1-OFFSET(Radar!$AD$3,COLUMN(),0)*ScreenHeight!$C22)/Param!$B$39)/OFFSET(Radar!$AC$3,COLUMN(),0)
)*DistanceShader!BI21*LightShader!BI21*(IF(OFFSET(Ghosts!$S$41,COLUMN(),0)&lt;ScreenHeight!$E22,
   1,
   (SQRT(OFFSET(Ghosts!$T$41,COLUMN(),0)-OFFSET(Ghosts!$R$41,COLUMN(),0)*ScreenHeight!$D22)-1))+IF(Ghosts!$B$35,IF(Param!$M$21,-1-POWER(0.3,Param!$M$21)/(IF(Param!$M$21&lt;20,LightShader!BI112,OFFSET(LightShader!BI112,Param!$M$21-20,0)
)+POWER(0.3,Param!$M$21)),-2),0))</f>
        <v>2.6031969420300363</v>
      </c>
      <c r="BJ21" s="53">
        <f ca="1">IF(ScreenHeight!$B22&lt;OFFSET(Radar!$AC$3,COLUMN(),0),
    Param!$B$38/ScreenHeight!$B22,
    (Param!$B$37+1/(1-OFFSET(Radar!$AD$3,COLUMN(),0)*ScreenHeight!$C22)/Param!$B$39)/OFFSET(Radar!$AC$3,COLUMN(),0)
)*DistanceShader!BJ21*LightShader!BJ21*(IF(OFFSET(Ghosts!$S$41,COLUMN(),0)&lt;ScreenHeight!$E22,
   1,
   (SQRT(OFFSET(Ghosts!$T$41,COLUMN(),0)-OFFSET(Ghosts!$R$41,COLUMN(),0)*ScreenHeight!$D22)-1))+IF(Ghosts!$B$35,IF(Param!$M$21,-1-POWER(0.3,Param!$M$21)/(IF(Param!$M$21&lt;20,LightShader!BJ112,OFFSET(LightShader!BJ112,Param!$M$21-20,0)
)+POWER(0.3,Param!$M$21)),-2),0))</f>
        <v>2.6621386522419668</v>
      </c>
      <c r="BK21" s="53">
        <f ca="1">IF(ScreenHeight!$B22&lt;OFFSET(Radar!$AC$3,COLUMN(),0),
    Param!$B$38/ScreenHeight!$B22,
    (Param!$B$37+1/(1-OFFSET(Radar!$AD$3,COLUMN(),0)*ScreenHeight!$C22)/Param!$B$39)/OFFSET(Radar!$AC$3,COLUMN(),0)
)*DistanceShader!BK21*LightShader!BK21*(IF(OFFSET(Ghosts!$S$41,COLUMN(),0)&lt;ScreenHeight!$E22,
   1,
   (SQRT(OFFSET(Ghosts!$T$41,COLUMN(),0)-OFFSET(Ghosts!$R$41,COLUMN(),0)*ScreenHeight!$D22)-1))+IF(Ghosts!$B$35,IF(Param!$M$21,-1-POWER(0.3,Param!$M$21)/(IF(Param!$M$21&lt;20,LightShader!BK112,OFFSET(LightShader!BK112,Param!$M$21-20,0)
)+POWER(0.3,Param!$M$21)),-2),0))</f>
        <v>2.7228336691308734</v>
      </c>
      <c r="BL21" s="53">
        <f ca="1">IF(ScreenHeight!$B22&lt;OFFSET(Radar!$AC$3,COLUMN(),0),
    Param!$B$38/ScreenHeight!$B22,
    (Param!$B$37+1/(1-OFFSET(Radar!$AD$3,COLUMN(),0)*ScreenHeight!$C22)/Param!$B$39)/OFFSET(Radar!$AC$3,COLUMN(),0)
)*DistanceShader!BL21*LightShader!BL21*(IF(OFFSET(Ghosts!$S$41,COLUMN(),0)&lt;ScreenHeight!$E22,
   1,
   (SQRT(OFFSET(Ghosts!$T$41,COLUMN(),0)-OFFSET(Ghosts!$R$41,COLUMN(),0)*ScreenHeight!$D22)-1))+IF(Ghosts!$B$35,IF(Param!$M$21,-1-POWER(0.3,Param!$M$21)/(IF(Param!$M$21&lt;20,LightShader!BL112,OFFSET(LightShader!BL112,Param!$M$21-20,0)
)+POWER(0.3,Param!$M$21)),-2),0))</f>
        <v>2.7853094616042062</v>
      </c>
      <c r="BM21" s="53">
        <f ca="1">IF(ScreenHeight!$B22&lt;OFFSET(Radar!$AC$3,COLUMN(),0),
    Param!$B$38/ScreenHeight!$B22,
    (Param!$B$37+1/(1-OFFSET(Radar!$AD$3,COLUMN(),0)*ScreenHeight!$C22)/Param!$B$39)/OFFSET(Radar!$AC$3,COLUMN(),0)
)*DistanceShader!BM21*LightShader!BM21*(IF(OFFSET(Ghosts!$S$41,COLUMN(),0)&lt;ScreenHeight!$E22,
   1,
   (SQRT(OFFSET(Ghosts!$T$41,COLUMN(),0)-OFFSET(Ghosts!$R$41,COLUMN(),0)*ScreenHeight!$D22)-1))+IF(Ghosts!$B$35,IF(Param!$M$21,-1-POWER(0.3,Param!$M$21)/(IF(Param!$M$21&lt;20,LightShader!BM112,OFFSET(LightShader!BM112,Param!$M$21-20,0)
)+POWER(0.3,Param!$M$21)),-2),0))</f>
        <v>2.8495864047768062</v>
      </c>
      <c r="BN21" s="53">
        <f ca="1">IF(ScreenHeight!$B22&lt;OFFSET(Radar!$AC$3,COLUMN(),0),
    Param!$B$38/ScreenHeight!$B22,
    (Param!$B$37+1/(1-OFFSET(Radar!$AD$3,COLUMN(),0)*ScreenHeight!$C22)/Param!$B$39)/OFFSET(Radar!$AC$3,COLUMN(),0)
)*DistanceShader!BN21*LightShader!BN21*(IF(OFFSET(Ghosts!$S$41,COLUMN(),0)&lt;ScreenHeight!$E22,
   1,
   (SQRT(OFFSET(Ghosts!$T$41,COLUMN(),0)-OFFSET(Ghosts!$R$41,COLUMN(),0)*ScreenHeight!$D22)-1))+IF(Ghosts!$B$35,IF(Param!$M$21,-1-POWER(0.3,Param!$M$21)/(IF(Param!$M$21&lt;20,LightShader!BN112,OFFSET(LightShader!BN112,Param!$M$21-20,0)
)+POWER(0.3,Param!$M$21)),-2),0))</f>
        <v>2.9156760593064344</v>
      </c>
      <c r="BO21" s="53">
        <f ca="1">IF(ScreenHeight!$B22&lt;OFFSET(Radar!$AC$3,COLUMN(),0),
    Param!$B$38/ScreenHeight!$B22,
    (Param!$B$37+1/(1-OFFSET(Radar!$AD$3,COLUMN(),0)*ScreenHeight!$C22)/Param!$B$39)/OFFSET(Radar!$AC$3,COLUMN(),0)
)*DistanceShader!BO21*LightShader!BO21*(IF(OFFSET(Ghosts!$S$41,COLUMN(),0)&lt;ScreenHeight!$E22,
   1,
   (SQRT(OFFSET(Ghosts!$T$41,COLUMN(),0)-OFFSET(Ghosts!$R$41,COLUMN(),0)*ScreenHeight!$D22)-1))+IF(Ghosts!$B$35,IF(Param!$M$21,-1-POWER(0.3,Param!$M$21)/(IF(Param!$M$21&lt;20,LightShader!BO112,OFFSET(LightShader!BO112,Param!$M$21-20,0)
)+POWER(0.3,Param!$M$21)),-2),0))</f>
        <v>2.983579176415553</v>
      </c>
      <c r="BP21" s="53">
        <f ca="1">IF(ScreenHeight!$B22&lt;OFFSET(Radar!$AC$3,COLUMN(),0),
    Param!$B$38/ScreenHeight!$B22,
    (Param!$B$37+1/(1-OFFSET(Radar!$AD$3,COLUMN(),0)*ScreenHeight!$C22)/Param!$B$39)/OFFSET(Radar!$AC$3,COLUMN(),0)
)*DistanceShader!BP21*LightShader!BP21*(IF(OFFSET(Ghosts!$S$41,COLUMN(),0)&lt;ScreenHeight!$E22,
   1,
   (SQRT(OFFSET(Ghosts!$T$41,COLUMN(),0)-OFFSET(Ghosts!$R$41,COLUMN(),0)*ScreenHeight!$D22)-1))+IF(Ghosts!$B$35,IF(Param!$M$21,-1-POWER(0.3,Param!$M$21)/(IF(Param!$M$21&lt;20,LightShader!BP112,OFFSET(LightShader!BP112,Param!$M$21-20,0)
)+POWER(0.3,Param!$M$21)),-2),0))</f>
        <v>3.053283401122076</v>
      </c>
      <c r="BQ21" s="53">
        <f ca="1">IF(ScreenHeight!$B22&lt;OFFSET(Radar!$AC$3,COLUMN(),0),
    Param!$B$38/ScreenHeight!$B22,
    (Param!$B$37+1/(1-OFFSET(Radar!$AD$3,COLUMN(),0)*ScreenHeight!$C22)/Param!$B$39)/OFFSET(Radar!$AC$3,COLUMN(),0)
)*DistanceShader!BQ21*LightShader!BQ21*(IF(OFFSET(Ghosts!$S$41,COLUMN(),0)&lt;ScreenHeight!$E22,
   1,
   (SQRT(OFFSET(Ghosts!$T$41,COLUMN(),0)-OFFSET(Ghosts!$R$41,COLUMN(),0)*ScreenHeight!$D22)-1))+IF(Ghosts!$B$35,IF(Param!$M$21,-1-POWER(0.3,Param!$M$21)/(IF(Param!$M$21&lt;20,LightShader!BQ112,OFFSET(LightShader!BQ112,Param!$M$21-20,0)
)+POWER(0.3,Param!$M$21)),-2),0))</f>
        <v>3.1247606486275989</v>
      </c>
      <c r="BR21" s="53">
        <f ca="1">IF(ScreenHeight!$B22&lt;OFFSET(Radar!$AC$3,COLUMN(),0),
    Param!$B$38/ScreenHeight!$B22,
    (Param!$B$37+1/(1-OFFSET(Radar!$AD$3,COLUMN(),0)*ScreenHeight!$C22)/Param!$B$39)/OFFSET(Radar!$AC$3,COLUMN(),0)
)*DistanceShader!BR21*LightShader!BR21*(IF(OFFSET(Ghosts!$S$41,COLUMN(),0)&lt;ScreenHeight!$E22,
   1,
   (SQRT(OFFSET(Ghosts!$T$41,COLUMN(),0)-OFFSET(Ghosts!$R$41,COLUMN(),0)*ScreenHeight!$D22)-1))+IF(Ghosts!$B$35,IF(Param!$M$21,-1-POWER(0.3,Param!$M$21)/(IF(Param!$M$21&lt;20,LightShader!BR112,OFFSET(LightShader!BR112,Param!$M$21-20,0)
)+POWER(0.3,Param!$M$21)),-2),0))</f>
        <v>3.197964133724791</v>
      </c>
      <c r="BS21" s="53">
        <f ca="1">IF(ScreenHeight!$B22&lt;OFFSET(Radar!$AC$3,COLUMN(),0),
    Param!$B$38/ScreenHeight!$B22,
    (Param!$B$37+1/(1-OFFSET(Radar!$AD$3,COLUMN(),0)*ScreenHeight!$C22)/Param!$B$39)/OFFSET(Radar!$AC$3,COLUMN(),0)
)*DistanceShader!BS21*LightShader!BS21*(IF(OFFSET(Ghosts!$S$41,COLUMN(),0)&lt;ScreenHeight!$E22,
   1,
   (SQRT(OFFSET(Ghosts!$T$41,COLUMN(),0)-OFFSET(Ghosts!$R$41,COLUMN(),0)*ScreenHeight!$D22)-1))+IF(Ghosts!$B$35,IF(Param!$M$21,-1-POWER(0.3,Param!$M$21)/(IF(Param!$M$21&lt;20,LightShader!BS112,OFFSET(LightShader!BS112,Param!$M$21-20,0)
)+POWER(0.3,Param!$M$21)),-2),0))</f>
        <v>3.272825041351298</v>
      </c>
      <c r="BT21" s="53">
        <f ca="1">IF(ScreenHeight!$B22&lt;OFFSET(Radar!$AC$3,COLUMN(),0),
    Param!$B$38/ScreenHeight!$B22,
    (Param!$B$37+1/(1-OFFSET(Radar!$AD$3,COLUMN(),0)*ScreenHeight!$C22)/Param!$B$39)/OFFSET(Radar!$AC$3,COLUMN(),0)
)*DistanceShader!BT21*LightShader!BT21*(IF(OFFSET(Ghosts!$S$41,COLUMN(),0)&lt;ScreenHeight!$E22,
   1,
   (SQRT(OFFSET(Ghosts!$T$41,COLUMN(),0)-OFFSET(Ghosts!$R$41,COLUMN(),0)*ScreenHeight!$D22)-1))+IF(Ghosts!$B$35,IF(Param!$M$21,-1-POWER(0.3,Param!$M$21)/(IF(Param!$M$21&lt;20,LightShader!BT112,OFFSET(LightShader!BT112,Param!$M$21-20,0)
)+POWER(0.3,Param!$M$21)),-2),0))</f>
        <v>3.3492488390613979</v>
      </c>
      <c r="BU21" s="53">
        <f ca="1">IF(ScreenHeight!$B22&lt;OFFSET(Radar!$AC$3,COLUMN(),0),
    Param!$B$38/ScreenHeight!$B22,
    (Param!$B$37+1/(1-OFFSET(Radar!$AD$3,COLUMN(),0)*ScreenHeight!$C22)/Param!$B$39)/OFFSET(Radar!$AC$3,COLUMN(),0)
)*DistanceShader!BU21*LightShader!BU21*(IF(OFFSET(Ghosts!$S$41,COLUMN(),0)&lt;ScreenHeight!$E22,
   1,
   (SQRT(OFFSET(Ghosts!$T$41,COLUMN(),0)-OFFSET(Ghosts!$R$41,COLUMN(),0)*ScreenHeight!$D22)-1))+IF(Ghosts!$B$35,IF(Param!$M$21,-1-POWER(0.3,Param!$M$21)/(IF(Param!$M$21&lt;20,LightShader!BU112,OFFSET(LightShader!BU112,Param!$M$21-20,0)
)+POWER(0.3,Param!$M$21)),-2),0))</f>
        <v>3.4271112503699594</v>
      </c>
      <c r="BV21" s="53">
        <f ca="1">IF(ScreenHeight!$B22&lt;OFFSET(Radar!$AC$3,COLUMN(),0),
    Param!$B$38/ScreenHeight!$B22,
    (Param!$B$37+1/(1-OFFSET(Radar!$AD$3,COLUMN(),0)*ScreenHeight!$C22)/Param!$B$39)/OFFSET(Radar!$AC$3,COLUMN(),0)
)*DistanceShader!BV21*LightShader!BV21*(IF(OFFSET(Ghosts!$S$41,COLUMN(),0)&lt;ScreenHeight!$E22,
   1,
   (SQRT(OFFSET(Ghosts!$T$41,COLUMN(),0)-OFFSET(Ghosts!$R$41,COLUMN(),0)*ScreenHeight!$D22)-1))+IF(Ghosts!$B$35,IF(Param!$M$21,-1-POWER(0.3,Param!$M$21)/(IF(Param!$M$21&lt;20,LightShader!BV112,OFFSET(LightShader!BV112,Param!$M$21-20,0)
)+POWER(0.3,Param!$M$21)),-2),0))</f>
        <v>3.5062539328795852</v>
      </c>
      <c r="BW21" s="53">
        <f ca="1">IF(ScreenHeight!$B22&lt;OFFSET(Radar!$AC$3,COLUMN(),0),
    Param!$B$38/ScreenHeight!$B22,
    (Param!$B$37+1/(1-OFFSET(Radar!$AD$3,COLUMN(),0)*ScreenHeight!$C22)/Param!$B$39)/OFFSET(Radar!$AC$3,COLUMN(),0)
)*DistanceShader!BW21*LightShader!BW21*(IF(OFFSET(Ghosts!$S$41,COLUMN(),0)&lt;ScreenHeight!$E22,
   1,
   (SQRT(OFFSET(Ghosts!$T$41,COLUMN(),0)-OFFSET(Ghosts!$R$41,COLUMN(),0)*ScreenHeight!$D22)-1))+IF(Ghosts!$B$35,IF(Param!$M$21,-1-POWER(0.3,Param!$M$21)/(IF(Param!$M$21&lt;20,LightShader!BW112,OFFSET(LightShader!BW112,Param!$M$21-20,0)
)+POWER(0.3,Param!$M$21)),-2),0))</f>
        <v>3.5864799380173191</v>
      </c>
      <c r="BX21" s="53">
        <f ca="1">IF(ScreenHeight!$B22&lt;OFFSET(Radar!$AC$3,COLUMN(),0),
    Param!$B$38/ScreenHeight!$B22,
    (Param!$B$37+1/(1-OFFSET(Radar!$AD$3,COLUMN(),0)*ScreenHeight!$C22)/Param!$B$39)/OFFSET(Radar!$AC$3,COLUMN(),0)
)*DistanceShader!BX21*LightShader!BX21*(IF(OFFSET(Ghosts!$S$41,COLUMN(),0)&lt;ScreenHeight!$E22,
   1,
   (SQRT(OFFSET(Ghosts!$T$41,COLUMN(),0)-OFFSET(Ghosts!$R$41,COLUMN(),0)*ScreenHeight!$D22)-1))+IF(Ghosts!$B$35,IF(Param!$M$21,-1-POWER(0.3,Param!$M$21)/(IF(Param!$M$21&lt;20,LightShader!BX112,OFFSET(LightShader!BX112,Param!$M$21-20,0)
)+POWER(0.3,Param!$M$21)),-2),0))</f>
        <v>3.6675490710239149</v>
      </c>
      <c r="BY21" s="53">
        <f ca="1">IF(ScreenHeight!$B22&lt;OFFSET(Radar!$AC$3,COLUMN(),0),
    Param!$B$38/ScreenHeight!$B22,
    (Param!$B$37+1/(1-OFFSET(Radar!$AD$3,COLUMN(),0)*ScreenHeight!$C22)/Param!$B$39)/OFFSET(Radar!$AC$3,COLUMN(),0)
)*DistanceShader!BY21*LightShader!BY21*(IF(OFFSET(Ghosts!$S$41,COLUMN(),0)&lt;ScreenHeight!$E22,
   1,
   (SQRT(OFFSET(Ghosts!$T$41,COLUMN(),0)-OFFSET(Ghosts!$R$41,COLUMN(),0)*ScreenHeight!$D22)-1))+IF(Ghosts!$B$35,IF(Param!$M$21,-1-POWER(0.3,Param!$M$21)/(IF(Param!$M$21&lt;20,LightShader!BY112,OFFSET(LightShader!BY112,Param!$M$21-20,0)
)+POWER(0.3,Param!$M$21)),-2),0))</f>
        <v>3.7491733209603249</v>
      </c>
      <c r="BZ21" s="53">
        <f ca="1">IF(ScreenHeight!$B22&lt;OFFSET(Radar!$AC$3,COLUMN(),0),
    Param!$B$38/ScreenHeight!$B22,
    (Param!$B$37+1/(1-OFFSET(Radar!$AD$3,COLUMN(),0)*ScreenHeight!$C22)/Param!$B$39)/OFFSET(Radar!$AC$3,COLUMN(),0)
)*DistanceShader!BZ21*LightShader!BZ21*(IF(OFFSET(Ghosts!$S$41,COLUMN(),0)&lt;ScreenHeight!$E22,
   1,
   (SQRT(OFFSET(Ghosts!$T$41,COLUMN(),0)-OFFSET(Ghosts!$R$41,COLUMN(),0)*ScreenHeight!$D22)-1))+IF(Ghosts!$B$35,IF(Param!$M$21,-1-POWER(0.3,Param!$M$21)/(IF(Param!$M$21&lt;20,LightShader!BZ112,OFFSET(LightShader!BZ112,Param!$M$21-20,0)
)+POWER(0.3,Param!$M$21)),-2),0))</f>
        <v>3.5735839376821823</v>
      </c>
      <c r="CA21" s="53">
        <f ca="1">IF(ScreenHeight!$B22&lt;OFFSET(Radar!$AC$3,COLUMN(),0),
    Param!$B$38/ScreenHeight!$B22,
    (Param!$B$37+1/(1-OFFSET(Radar!$AD$3,COLUMN(),0)*ScreenHeight!$C22)/Param!$B$39)/OFFSET(Radar!$AC$3,COLUMN(),0)
)*DistanceShader!CA21*LightShader!CA21*(IF(OFFSET(Ghosts!$S$41,COLUMN(),0)&lt;ScreenHeight!$E22,
   1,
   (SQRT(OFFSET(Ghosts!$T$41,COLUMN(),0)-OFFSET(Ghosts!$R$41,COLUMN(),0)*ScreenHeight!$D22)-1))+IF(Ghosts!$B$35,IF(Param!$M$21,-1-POWER(0.3,Param!$M$21)/(IF(Param!$M$21&lt;20,LightShader!CA112,OFFSET(LightShader!CA112,Param!$M$21-20,0)
)+POWER(0.3,Param!$M$21)),-2),0))</f>
        <v>3.6005999879149955</v>
      </c>
      <c r="CB21" s="53">
        <f ca="1">IF(ScreenHeight!$B22&lt;OFFSET(Radar!$AC$3,COLUMN(),0),
    Param!$B$38/ScreenHeight!$B22,
    (Param!$B$37+1/(1-OFFSET(Radar!$AD$3,COLUMN(),0)*ScreenHeight!$C22)/Param!$B$39)/OFFSET(Radar!$AC$3,COLUMN(),0)
)*DistanceShader!CB21*LightShader!CB21*(IF(OFFSET(Ghosts!$S$41,COLUMN(),0)&lt;ScreenHeight!$E22,
   1,
   (SQRT(OFFSET(Ghosts!$T$41,COLUMN(),0)-OFFSET(Ghosts!$R$41,COLUMN(),0)*ScreenHeight!$D22)-1))+IF(Ghosts!$B$35,IF(Param!$M$21,-1-POWER(0.3,Param!$M$21)/(IF(Param!$M$21&lt;20,LightShader!CB112,OFFSET(LightShader!CB112,Param!$M$21-20,0)
)+POWER(0.3,Param!$M$21)),-2),0))</f>
        <v>3.6249889864452616</v>
      </c>
      <c r="CC21" s="53">
        <f ca="1">IF(ScreenHeight!$B22&lt;OFFSET(Radar!$AC$3,COLUMN(),0),
    Param!$B$38/ScreenHeight!$B22,
    (Param!$B$37+1/(1-OFFSET(Radar!$AD$3,COLUMN(),0)*ScreenHeight!$C22)/Param!$B$39)/OFFSET(Radar!$AC$3,COLUMN(),0)
)*DistanceShader!CC21*LightShader!CC21*(IF(OFFSET(Ghosts!$S$41,COLUMN(),0)&lt;ScreenHeight!$E22,
   1,
   (SQRT(OFFSET(Ghosts!$T$41,COLUMN(),0)-OFFSET(Ghosts!$R$41,COLUMN(),0)*ScreenHeight!$D22)-1))+IF(Ghosts!$B$35,IF(Param!$M$21,-1-POWER(0.3,Param!$M$21)/(IF(Param!$M$21&lt;20,LightShader!CC112,OFFSET(LightShader!CC112,Param!$M$21-20,0)
)+POWER(0.3,Param!$M$21)),-2),0))</f>
        <v>3.6463147133839411</v>
      </c>
      <c r="CD21" s="53">
        <f ca="1">IF(ScreenHeight!$B22&lt;OFFSET(Radar!$AC$3,COLUMN(),0),
    Param!$B$38/ScreenHeight!$B22,
    (Param!$B$37+1/(1-OFFSET(Radar!$AD$3,COLUMN(),0)*ScreenHeight!$C22)/Param!$B$39)/OFFSET(Radar!$AC$3,COLUMN(),0)
)*DistanceShader!CD21*LightShader!CD21*(IF(OFFSET(Ghosts!$S$41,COLUMN(),0)&lt;ScreenHeight!$E22,
   1,
   (SQRT(OFFSET(Ghosts!$T$41,COLUMN(),0)-OFFSET(Ghosts!$R$41,COLUMN(),0)*ScreenHeight!$D22)-1))+IF(Ghosts!$B$35,IF(Param!$M$21,-1-POWER(0.3,Param!$M$21)/(IF(Param!$M$21&lt;20,LightShader!CD112,OFFSET(LightShader!CD112,Param!$M$21-20,0)
)+POWER(0.3,Param!$M$21)),-2),0))</f>
        <v>3.6641145001984086</v>
      </c>
      <c r="CE21" s="53">
        <f ca="1">IF(ScreenHeight!$B22&lt;OFFSET(Radar!$AC$3,COLUMN(),0),
    Param!$B$38/ScreenHeight!$B22,
    (Param!$B$37+1/(1-OFFSET(Radar!$AD$3,COLUMN(),0)*ScreenHeight!$C22)/Param!$B$39)/OFFSET(Radar!$AC$3,COLUMN(),0)
)*DistanceShader!CE21*LightShader!CE21*(IF(OFFSET(Ghosts!$S$41,COLUMN(),0)&lt;ScreenHeight!$E22,
   1,
   (SQRT(OFFSET(Ghosts!$T$41,COLUMN(),0)-OFFSET(Ghosts!$R$41,COLUMN(),0)*ScreenHeight!$D22)-1))+IF(Ghosts!$B$35,IF(Param!$M$21,-1-POWER(0.3,Param!$M$21)/(IF(Param!$M$21&lt;20,LightShader!CE112,OFFSET(LightShader!CE112,Param!$M$21-20,0)
)+POWER(0.3,Param!$M$21)),-2),0))</f>
        <v>3.6779055077137377</v>
      </c>
      <c r="CF21" s="53">
        <f ca="1">IF(ScreenHeight!$B22&lt;OFFSET(Radar!$AC$3,COLUMN(),0),
    Param!$B$38/ScreenHeight!$B22,
    (Param!$B$37+1/(1-OFFSET(Radar!$AD$3,COLUMN(),0)*ScreenHeight!$C22)/Param!$B$39)/OFFSET(Radar!$AC$3,COLUMN(),0)
)*DistanceShader!CF21*LightShader!CF21*(IF(OFFSET(Ghosts!$S$41,COLUMN(),0)&lt;ScreenHeight!$E22,
   1,
   (SQRT(OFFSET(Ghosts!$T$41,COLUMN(),0)-OFFSET(Ghosts!$R$41,COLUMN(),0)*ScreenHeight!$D22)-1))+IF(Ghosts!$B$35,IF(Param!$M$21,-1-POWER(0.3,Param!$M$21)/(IF(Param!$M$21&lt;20,LightShader!CF112,OFFSET(LightShader!CF112,Param!$M$21-20,0)
)+POWER(0.3,Param!$M$21)),-2),0))</f>
        <v>3.6871932499278608</v>
      </c>
      <c r="CG21" s="53">
        <f ca="1">IF(ScreenHeight!$B22&lt;OFFSET(Radar!$AC$3,COLUMN(),0),
    Param!$B$38/ScreenHeight!$B22,
    (Param!$B$37+1/(1-OFFSET(Radar!$AD$3,COLUMN(),0)*ScreenHeight!$C22)/Param!$B$39)/OFFSET(Radar!$AC$3,COLUMN(),0)
)*DistanceShader!CG21*LightShader!CG21*(IF(OFFSET(Ghosts!$S$41,COLUMN(),0)&lt;ScreenHeight!$E22,
   1,
   (SQRT(OFFSET(Ghosts!$T$41,COLUMN(),0)-OFFSET(Ghosts!$R$41,COLUMN(),0)*ScreenHeight!$D22)-1))+IF(Ghosts!$B$35,IF(Param!$M$21,-1-POWER(0.3,Param!$M$21)/(IF(Param!$M$21&lt;20,LightShader!CG112,OFFSET(LightShader!CG112,Param!$M$21-20,0)
)+POWER(0.3,Param!$M$21)),-2),0))</f>
        <v>3.6914824657596972</v>
      </c>
      <c r="CH21" s="53">
        <f ca="1">IF(ScreenHeight!$B22&lt;OFFSET(Radar!$AC$3,COLUMN(),0),
    Param!$B$38/ScreenHeight!$B22,
    (Param!$B$37+1/(1-OFFSET(Radar!$AD$3,COLUMN(),0)*ScreenHeight!$C22)/Param!$B$39)/OFFSET(Radar!$AC$3,COLUMN(),0)
)*DistanceShader!CH21*LightShader!CH21*(IF(OFFSET(Ghosts!$S$41,COLUMN(),0)&lt;ScreenHeight!$E22,
   1,
   (SQRT(OFFSET(Ghosts!$T$41,COLUMN(),0)-OFFSET(Ghosts!$R$41,COLUMN(),0)*ScreenHeight!$D22)-1))+IF(Ghosts!$B$35,IF(Param!$M$21,-1-POWER(0.3,Param!$M$21)/(IF(Param!$M$21&lt;20,LightShader!CH112,OFFSET(LightShader!CH112,Param!$M$21-20,0)
)+POWER(0.3,Param!$M$21)),-2),0))</f>
        <v>3.69029027906236</v>
      </c>
      <c r="CI21" s="53">
        <f ca="1">IF(ScreenHeight!$B22&lt;OFFSET(Radar!$AC$3,COLUMN(),0),
    Param!$B$38/ScreenHeight!$B22,
    (Param!$B$37+1/(1-OFFSET(Radar!$AD$3,COLUMN(),0)*ScreenHeight!$C22)/Param!$B$39)/OFFSET(Radar!$AC$3,COLUMN(),0)
)*DistanceShader!CI21*LightShader!CI21*(IF(OFFSET(Ghosts!$S$41,COLUMN(),0)&lt;ScreenHeight!$E22,
   1,
   (SQRT(OFFSET(Ghosts!$T$41,COLUMN(),0)-OFFSET(Ghosts!$R$41,COLUMN(),0)*ScreenHeight!$D22)-1))+IF(Ghosts!$B$35,IF(Param!$M$21,-1-POWER(0.3,Param!$M$21)/(IF(Param!$M$21&lt;20,LightShader!CI112,OFFSET(LightShader!CI112,Param!$M$21-20,0)
)+POWER(0.3,Param!$M$21)),-2),0))</f>
        <v>3.6831613772287062</v>
      </c>
      <c r="CJ21" s="53">
        <f ca="1">IF(ScreenHeight!$B22&lt;OFFSET(Radar!$AC$3,COLUMN(),0),
    Param!$B$38/ScreenHeight!$B22,
    (Param!$B$37+1/(1-OFFSET(Radar!$AD$3,COLUMN(),0)*ScreenHeight!$C22)/Param!$B$39)/OFFSET(Radar!$AC$3,COLUMN(),0)
)*DistanceShader!CJ21*LightShader!CJ21*(IF(OFFSET(Ghosts!$S$41,COLUMN(),0)&lt;ScreenHeight!$E22,
   1,
   (SQRT(OFFSET(Ghosts!$T$41,COLUMN(),0)-OFFSET(Ghosts!$R$41,COLUMN(),0)*ScreenHeight!$D22)-1))+IF(Ghosts!$B$35,IF(Param!$M$21,-1-POWER(0.3,Param!$M$21)/(IF(Param!$M$21&lt;20,LightShader!CJ112,OFFSET(LightShader!CJ112,Param!$M$21-20,0)
)+POWER(0.3,Param!$M$21)),-2),0))</f>
        <v>3.669684692598508</v>
      </c>
      <c r="CK21" s="53">
        <f ca="1">IF(ScreenHeight!$B22&lt;OFFSET(Radar!$AC$3,COLUMN(),0),
    Param!$B$38/ScreenHeight!$B22,
    (Param!$B$37+1/(1-OFFSET(Radar!$AD$3,COLUMN(),0)*ScreenHeight!$C22)/Param!$B$39)/OFFSET(Radar!$AC$3,COLUMN(),0)
)*DistanceShader!CK21*LightShader!CK21*(IF(OFFSET(Ghosts!$S$41,COLUMN(),0)&lt;ScreenHeight!$E22,
   1,
   (SQRT(OFFSET(Ghosts!$T$41,COLUMN(),0)-OFFSET(Ghosts!$R$41,COLUMN(),0)*ScreenHeight!$D22)-1))+IF(Ghosts!$B$35,IF(Param!$M$21,-1-POWER(0.3,Param!$M$21)/(IF(Param!$M$21&lt;20,LightShader!CK112,OFFSET(LightShader!CK112,Param!$M$21-20,0)
)+POWER(0.3,Param!$M$21)),-2),0))</f>
        <v>3.6495108120507189</v>
      </c>
      <c r="CL21" s="53">
        <f ca="1">IF(ScreenHeight!$B22&lt;OFFSET(Radar!$AC$3,COLUMN(),0),
    Param!$B$38/ScreenHeight!$B22,
    (Param!$B$37+1/(1-OFFSET(Radar!$AD$3,COLUMN(),0)*ScreenHeight!$C22)/Param!$B$39)/OFFSET(Radar!$AC$3,COLUMN(),0)
)*DistanceShader!CL21*LightShader!CL21*(IF(OFFSET(Ghosts!$S$41,COLUMN(),0)&lt;ScreenHeight!$E22,
   1,
   (SQRT(OFFSET(Ghosts!$T$41,COLUMN(),0)-OFFSET(Ghosts!$R$41,COLUMN(),0)*ScreenHeight!$D22)-1))+IF(Ghosts!$B$35,IF(Param!$M$21,-1-POWER(0.3,Param!$M$21)/(IF(Param!$M$21&lt;20,LightShader!CL112,OFFSET(LightShader!CL112,Param!$M$21-20,0)
)+POWER(0.3,Param!$M$21)),-2),0))</f>
        <v>3.6223691029280065</v>
      </c>
      <c r="CM21" s="53">
        <f ca="1">IF(ScreenHeight!$B22&lt;OFFSET(Radar!$AC$3,COLUMN(),0),
    Param!$B$38/ScreenHeight!$B22,
    (Param!$B$37+1/(1-OFFSET(Radar!$AD$3,COLUMN(),0)*ScreenHeight!$C22)/Param!$B$39)/OFFSET(Radar!$AC$3,COLUMN(),0)
)*DistanceShader!CM21*LightShader!CM21*(IF(OFFSET(Ghosts!$S$41,COLUMN(),0)&lt;ScreenHeight!$E22,
   1,
   (SQRT(OFFSET(Ghosts!$T$41,COLUMN(),0)-OFFSET(Ghosts!$R$41,COLUMN(),0)*ScreenHeight!$D22)-1))+IF(Ghosts!$B$35,IF(Param!$M$21,-1-POWER(0.3,Param!$M$21)/(IF(Param!$M$21&lt;20,LightShader!CM112,OFFSET(LightShader!CM112,Param!$M$21-20,0)
)+POWER(0.3,Param!$M$21)),-2),0))</f>
        <v>3.5880833694927889</v>
      </c>
      <c r="CN21" s="53">
        <f ca="1">IF(ScreenHeight!$B22&lt;OFFSET(Radar!$AC$3,COLUMN(),0),
    Param!$B$38/ScreenHeight!$B22,
    (Param!$B$37+1/(1-OFFSET(Radar!$AD$3,COLUMN(),0)*ScreenHeight!$C22)/Param!$B$39)/OFFSET(Radar!$AC$3,COLUMN(),0)
)*DistanceShader!CN21*LightShader!CN21*(IF(OFFSET(Ghosts!$S$41,COLUMN(),0)&lt;ScreenHeight!$E22,
   1,
   (SQRT(OFFSET(Ghosts!$T$41,COLUMN(),0)-OFFSET(Ghosts!$R$41,COLUMN(),0)*ScreenHeight!$D22)-1))+IF(Ghosts!$B$35,IF(Param!$M$21,-1-POWER(0.3,Param!$M$21)/(IF(Param!$M$21&lt;20,LightShader!CN112,OFFSET(LightShader!CN112,Param!$M$21-20,0)
)+POWER(0.3,Param!$M$21)),-2),0))</f>
        <v>3.546584785676989</v>
      </c>
      <c r="CO21" s="53">
        <f ca="1">IF(ScreenHeight!$B22&lt;OFFSET(Radar!$AC$3,COLUMN(),0),
    Param!$B$38/ScreenHeight!$B22,
    (Param!$B$37+1/(1-OFFSET(Radar!$AD$3,COLUMN(),0)*ScreenHeight!$C22)/Param!$B$39)/OFFSET(Radar!$AC$3,COLUMN(),0)
)*DistanceShader!CO21*LightShader!CO21*(IF(OFFSET(Ghosts!$S$41,COLUMN(),0)&lt;ScreenHeight!$E22,
   1,
   (SQRT(OFFSET(Ghosts!$T$41,COLUMN(),0)-OFFSET(Ghosts!$R$41,COLUMN(),0)*ScreenHeight!$D22)-1))+IF(Ghosts!$B$35,IF(Param!$M$21,-1-POWER(0.3,Param!$M$21)/(IF(Param!$M$21&lt;20,LightShader!CO112,OFFSET(LightShader!CO112,Param!$M$21-20,0)
)+POWER(0.3,Param!$M$21)),-2),0))</f>
        <v>3.4979209202544057</v>
      </c>
      <c r="CP21" s="53">
        <f ca="1">IF(ScreenHeight!$B22&lt;OFFSET(Radar!$AC$3,COLUMN(),0),
    Param!$B$38/ScreenHeight!$B22,
    (Param!$B$37+1/(1-OFFSET(Radar!$AD$3,COLUMN(),0)*ScreenHeight!$C22)/Param!$B$39)/OFFSET(Radar!$AC$3,COLUMN(),0)
)*DistanceShader!CP21*LightShader!CP21*(IF(OFFSET(Ghosts!$S$41,COLUMN(),0)&lt;ScreenHeight!$E22,
   1,
   (SQRT(OFFSET(Ghosts!$T$41,COLUMN(),0)-OFFSET(Ghosts!$R$41,COLUMN(),0)*ScreenHeight!$D22)-1))+IF(Ghosts!$B$35,IF(Param!$M$21,-1-POWER(0.3,Param!$M$21)/(IF(Param!$M$21&lt;20,LightShader!CP112,OFFSET(LightShader!CP112,Param!$M$21-20,0)
)+POWER(0.3,Param!$M$21)),-2),0))</f>
        <v>3.4422598941554061</v>
      </c>
      <c r="CQ21" s="53">
        <f ca="1">IF(ScreenHeight!$B22&lt;OFFSET(Radar!$AC$3,COLUMN(),0),
    Param!$B$38/ScreenHeight!$B22,
    (Param!$B$37+1/(1-OFFSET(Radar!$AD$3,COLUMN(),0)*ScreenHeight!$C22)/Param!$B$39)/OFFSET(Radar!$AC$3,COLUMN(),0)
)*DistanceShader!CQ21*LightShader!CQ21*(IF(OFFSET(Ghosts!$S$41,COLUMN(),0)&lt;ScreenHeight!$E22,
   1,
   (SQRT(OFFSET(Ghosts!$T$41,COLUMN(),0)-OFFSET(Ghosts!$R$41,COLUMN(),0)*ScreenHeight!$D22)-1))+IF(Ghosts!$B$35,IF(Param!$M$21,-1-POWER(0.3,Param!$M$21)/(IF(Param!$M$21&lt;20,LightShader!CQ112,OFFSET(LightShader!CQ112,Param!$M$21-20,0)
)+POWER(0.3,Param!$M$21)),-2),0))</f>
        <v>4.6990631576706461</v>
      </c>
      <c r="CR21" s="53">
        <f ca="1">IF(ScreenHeight!$B22&lt;OFFSET(Radar!$AC$3,COLUMN(),0),
    Param!$B$38/ScreenHeight!$B22,
    (Param!$B$37+1/(1-OFFSET(Radar!$AD$3,COLUMN(),0)*ScreenHeight!$C22)/Param!$B$39)/OFFSET(Radar!$AC$3,COLUMN(),0)
)*DistanceShader!CR21*LightShader!CR21*(IF(OFFSET(Ghosts!$S$41,COLUMN(),0)&lt;ScreenHeight!$E22,
   1,
   (SQRT(OFFSET(Ghosts!$T$41,COLUMN(),0)-OFFSET(Ghosts!$R$41,COLUMN(),0)*ScreenHeight!$D22)-1))+IF(Ghosts!$B$35,IF(Param!$M$21,-1-POWER(0.3,Param!$M$21)/(IF(Param!$M$21&lt;20,LightShader!CR112,OFFSET(LightShader!CR112,Param!$M$21-20,0)
)+POWER(0.3,Param!$M$21)),-2),0))</f>
        <v>4.6853850961290506</v>
      </c>
      <c r="CS21" s="53">
        <f ca="1">IF(ScreenHeight!$B22&lt;OFFSET(Radar!$AC$3,COLUMN(),0),
    Param!$B$38/ScreenHeight!$B22,
    (Param!$B$37+1/(1-OFFSET(Radar!$AD$3,COLUMN(),0)*ScreenHeight!$C22)/Param!$B$39)/OFFSET(Radar!$AC$3,COLUMN(),0)
)*DistanceShader!CS21*LightShader!CS21*(IF(OFFSET(Ghosts!$S$41,COLUMN(),0)&lt;ScreenHeight!$E22,
   1,
   (SQRT(OFFSET(Ghosts!$T$41,COLUMN(),0)-OFFSET(Ghosts!$R$41,COLUMN(),0)*ScreenHeight!$D22)-1))+IF(Ghosts!$B$35,IF(Param!$M$21,-1-POWER(0.3,Param!$M$21)/(IF(Param!$M$21&lt;20,LightShader!CS112,OFFSET(LightShader!CS112,Param!$M$21-20,0)
)+POWER(0.3,Param!$M$21)),-2),0))</f>
        <v>4.6628406492803443</v>
      </c>
      <c r="CT21" s="53">
        <f ca="1">IF(ScreenHeight!$B22&lt;OFFSET(Radar!$AC$3,COLUMN(),0),
    Param!$B$38/ScreenHeight!$B22,
    (Param!$B$37+1/(1-OFFSET(Radar!$AD$3,COLUMN(),0)*ScreenHeight!$C22)/Param!$B$39)/OFFSET(Radar!$AC$3,COLUMN(),0)
)*DistanceShader!CT21*LightShader!CT21*(IF(OFFSET(Ghosts!$S$41,COLUMN(),0)&lt;ScreenHeight!$E22,
   1,
   (SQRT(OFFSET(Ghosts!$T$41,COLUMN(),0)-OFFSET(Ghosts!$R$41,COLUMN(),0)*ScreenHeight!$D22)-1))+IF(Ghosts!$B$35,IF(Param!$M$21,-1-POWER(0.3,Param!$M$21)/(IF(Param!$M$21&lt;20,LightShader!CT112,OFFSET(LightShader!CT112,Param!$M$21-20,0)
)+POWER(0.3,Param!$M$21)),-2),0))</f>
        <v>4.6317961464919222</v>
      </c>
      <c r="CU21" s="53">
        <f ca="1">IF(ScreenHeight!$B22&lt;OFFSET(Radar!$AC$3,COLUMN(),0),
    Param!$B$38/ScreenHeight!$B22,
    (Param!$B$37+1/(1-OFFSET(Radar!$AD$3,COLUMN(),0)*ScreenHeight!$C22)/Param!$B$39)/OFFSET(Radar!$AC$3,COLUMN(),0)
)*DistanceShader!CU21*LightShader!CU21*(IF(OFFSET(Ghosts!$S$41,COLUMN(),0)&lt;ScreenHeight!$E22,
   1,
   (SQRT(OFFSET(Ghosts!$T$41,COLUMN(),0)-OFFSET(Ghosts!$R$41,COLUMN(),0)*ScreenHeight!$D22)-1))+IF(Ghosts!$B$35,IF(Param!$M$21,-1-POWER(0.3,Param!$M$21)/(IF(Param!$M$21&lt;20,LightShader!CU112,OFFSET(LightShader!CU112,Param!$M$21-20,0)
)+POWER(0.3,Param!$M$21)),-2),0))</f>
        <v>4.5927412485760177</v>
      </c>
      <c r="CV21" s="53">
        <f ca="1">IF(ScreenHeight!$B22&lt;OFFSET(Radar!$AC$3,COLUMN(),0),
    Param!$B$38/ScreenHeight!$B22,
    (Param!$B$37+1/(1-OFFSET(Radar!$AD$3,COLUMN(),0)*ScreenHeight!$C22)/Param!$B$39)/OFFSET(Radar!$AC$3,COLUMN(),0)
)*DistanceShader!CV21*LightShader!CV21*(IF(OFFSET(Ghosts!$S$41,COLUMN(),0)&lt;ScreenHeight!$E22,
   1,
   (SQRT(OFFSET(Ghosts!$T$41,COLUMN(),0)-OFFSET(Ghosts!$R$41,COLUMN(),0)*ScreenHeight!$D22)-1))+IF(Ghosts!$B$35,IF(Param!$M$21,-1-POWER(0.3,Param!$M$21)/(IF(Param!$M$21&lt;20,LightShader!CV112,OFFSET(LightShader!CV112,Param!$M$21-20,0)
)+POWER(0.3,Param!$M$21)),-2),0))</f>
        <v>4.5462681707910688</v>
      </c>
      <c r="CW21" s="53">
        <f ca="1">IF(ScreenHeight!$B22&lt;OFFSET(Radar!$AC$3,COLUMN(),0),
    Param!$B$38/ScreenHeight!$B22,
    (Param!$B$37+1/(1-OFFSET(Radar!$AD$3,COLUMN(),0)*ScreenHeight!$C22)/Param!$B$39)/OFFSET(Radar!$AC$3,COLUMN(),0)
)*DistanceShader!CW21*LightShader!CW21*(IF(OFFSET(Ghosts!$S$41,COLUMN(),0)&lt;ScreenHeight!$E22,
   1,
   (SQRT(OFFSET(Ghosts!$T$41,COLUMN(),0)-OFFSET(Ghosts!$R$41,COLUMN(),0)*ScreenHeight!$D22)-1))+IF(Ghosts!$B$35,IF(Param!$M$21,-1-POWER(0.3,Param!$M$21)/(IF(Param!$M$21&lt;20,LightShader!CW112,OFFSET(LightShader!CW112,Param!$M$21-20,0)
)+POWER(0.3,Param!$M$21)),-2),0))</f>
        <v>4.4930480485786592</v>
      </c>
      <c r="CX21" s="53">
        <f ca="1">IF(ScreenHeight!$B22&lt;OFFSET(Radar!$AC$3,COLUMN(),0),
    Param!$B$38/ScreenHeight!$B22,
    (Param!$B$37+1/(1-OFFSET(Radar!$AD$3,COLUMN(),0)*ScreenHeight!$C22)/Param!$B$39)/OFFSET(Radar!$AC$3,COLUMN(),0)
)*DistanceShader!CX21*LightShader!CX21*(IF(OFFSET(Ghosts!$S$41,COLUMN(),0)&lt;ScreenHeight!$E22,
   1,
   (SQRT(OFFSET(Ghosts!$T$41,COLUMN(),0)-OFFSET(Ghosts!$R$41,COLUMN(),0)*ScreenHeight!$D22)-1))+IF(Ghosts!$B$35,IF(Param!$M$21,-1-POWER(0.3,Param!$M$21)/(IF(Param!$M$21&lt;20,LightShader!CX112,OFFSET(LightShader!CX112,Param!$M$21-20,0)
)+POWER(0.3,Param!$M$21)),-2),0))</f>
        <v>4.4338061703725051</v>
      </c>
      <c r="CY21" s="53">
        <f ca="1">IF(ScreenHeight!$B22&lt;OFFSET(Radar!$AC$3,COLUMN(),0),
    Param!$B$38/ScreenHeight!$B22,
    (Param!$B$37+1/(1-OFFSET(Radar!$AD$3,COLUMN(),0)*ScreenHeight!$C22)/Param!$B$39)/OFFSET(Radar!$AC$3,COLUMN(),0)
)*DistanceShader!CY21*LightShader!CY21*(IF(OFFSET(Ghosts!$S$41,COLUMN(),0)&lt;ScreenHeight!$E22,
   1,
   (SQRT(OFFSET(Ghosts!$T$41,COLUMN(),0)-OFFSET(Ghosts!$R$41,COLUMN(),0)*ScreenHeight!$D22)-1))+IF(Ghosts!$B$35,IF(Param!$M$21,-1-POWER(0.3,Param!$M$21)/(IF(Param!$M$21&lt;20,LightShader!CY112,OFFSET(LightShader!CY112,Param!$M$21-20,0)
)+POWER(0.3,Param!$M$21)),-2),0))</f>
        <v>4.3692976800425969</v>
      </c>
      <c r="CZ21" s="53">
        <f ca="1">IF(ScreenHeight!$B22&lt;OFFSET(Radar!$AC$3,COLUMN(),0),
    Param!$B$38/ScreenHeight!$B22,
    (Param!$B$37+1/(1-OFFSET(Radar!$AD$3,COLUMN(),0)*ScreenHeight!$C22)/Param!$B$39)/OFFSET(Radar!$AC$3,COLUMN(),0)
)*DistanceShader!CZ21*LightShader!CZ21*(IF(OFFSET(Ghosts!$S$41,COLUMN(),0)&lt;ScreenHeight!$E22,
   1,
   (SQRT(OFFSET(Ghosts!$T$41,COLUMN(),0)-OFFSET(Ghosts!$R$41,COLUMN(),0)*ScreenHeight!$D22)-1))+IF(Ghosts!$B$35,IF(Param!$M$21,-1-POWER(0.3,Param!$M$21)/(IF(Param!$M$21&lt;20,LightShader!CZ112,OFFSET(LightShader!CZ112,Param!$M$21-20,0)
)+POWER(0.3,Param!$M$21)),-2),0))</f>
        <v>4.3002850839200546</v>
      </c>
      <c r="DA21" s="53">
        <f ca="1">IF(ScreenHeight!$B22&lt;OFFSET(Radar!$AC$3,COLUMN(),0),
    Param!$B$38/ScreenHeight!$B22,
    (Param!$B$37+1/(1-OFFSET(Radar!$AD$3,COLUMN(),0)*ScreenHeight!$C22)/Param!$B$39)/OFFSET(Radar!$AC$3,COLUMN(),0)
)*DistanceShader!DA21*LightShader!DA21*(IF(OFFSET(Ghosts!$S$41,COLUMN(),0)&lt;ScreenHeight!$E22,
   1,
   (SQRT(OFFSET(Ghosts!$T$41,COLUMN(),0)-OFFSET(Ghosts!$R$41,COLUMN(),0)*ScreenHeight!$D22)-1))+IF(Ghosts!$B$35,IF(Param!$M$21,-1-POWER(0.3,Param!$M$21)/(IF(Param!$M$21&lt;20,LightShader!DA112,OFFSET(LightShader!DA112,Param!$M$21-20,0)
)+POWER(0.3,Param!$M$21)),-2),0))</f>
        <v>4.2275185432122413</v>
      </c>
      <c r="DB21" s="53">
        <f ca="1">IF(ScreenHeight!$B22&lt;OFFSET(Radar!$AC$3,COLUMN(),0),
    Param!$B$38/ScreenHeight!$B22,
    (Param!$B$37+1/(1-OFFSET(Radar!$AD$3,COLUMN(),0)*ScreenHeight!$C22)/Param!$B$39)/OFFSET(Radar!$AC$3,COLUMN(),0)
)*DistanceShader!DB21*LightShader!DB21*(IF(OFFSET(Ghosts!$S$41,COLUMN(),0)&lt;ScreenHeight!$E22,
   1,
   (SQRT(OFFSET(Ghosts!$T$41,COLUMN(),0)-OFFSET(Ghosts!$R$41,COLUMN(),0)*ScreenHeight!$D22)-1))+IF(Ghosts!$B$35,IF(Param!$M$21,-1-POWER(0.3,Param!$M$21)/(IF(Param!$M$21&lt;20,LightShader!DB112,OFFSET(LightShader!DB112,Param!$M$21-20,0)
)+POWER(0.3,Param!$M$21)),-2),0))</f>
        <v>4.1517195521218602</v>
      </c>
      <c r="DC21" s="53">
        <f ca="1">IF(ScreenHeight!$B22&lt;OFFSET(Radar!$AC$3,COLUMN(),0),
    Param!$B$38/ScreenHeight!$B22,
    (Param!$B$37+1/(1-OFFSET(Radar!$AD$3,COLUMN(),0)*ScreenHeight!$C22)/Param!$B$39)/OFFSET(Radar!$AC$3,COLUMN(),0)
)*DistanceShader!DC21*LightShader!DC21*(IF(OFFSET(Ghosts!$S$41,COLUMN(),0)&lt;ScreenHeight!$E22,
   1,
   (SQRT(OFFSET(Ghosts!$T$41,COLUMN(),0)-OFFSET(Ghosts!$R$41,COLUMN(),0)*ScreenHeight!$D22)-1))+IF(Ghosts!$B$35,IF(Param!$M$21,-1-POWER(0.3,Param!$M$21)/(IF(Param!$M$21&lt;20,LightShader!DC112,OFFSET(LightShader!DC112,Param!$M$21-20,0)
)+POWER(0.3,Param!$M$21)),-2),0))</f>
        <v>4.0735682454160287</v>
      </c>
      <c r="DD21" s="53">
        <f ca="1">IF(ScreenHeight!$B22&lt;OFFSET(Radar!$AC$3,COLUMN(),0),
    Param!$B$38/ScreenHeight!$B22,
    (Param!$B$37+1/(1-OFFSET(Radar!$AD$3,COLUMN(),0)*ScreenHeight!$C22)/Param!$B$39)/OFFSET(Radar!$AC$3,COLUMN(),0)
)*DistanceShader!DD21*LightShader!DD21*(IF(OFFSET(Ghosts!$S$41,COLUMN(),0)&lt;ScreenHeight!$E22,
   1,
   (SQRT(OFFSET(Ghosts!$T$41,COLUMN(),0)-OFFSET(Ghosts!$R$41,COLUMN(),0)*ScreenHeight!$D22)-1))+IF(Ghosts!$B$35,IF(Param!$M$21,-1-POWER(0.3,Param!$M$21)/(IF(Param!$M$21&lt;20,LightShader!DD112,OFFSET(LightShader!DD112,Param!$M$21-20,0)
)+POWER(0.3,Param!$M$21)),-2),0))</f>
        <v>3.9936942810303195</v>
      </c>
      <c r="DE21" s="53">
        <f ca="1">IF(ScreenHeight!$B22&lt;OFFSET(Radar!$AC$3,COLUMN(),0),
    Param!$B$38/ScreenHeight!$B22,
    (Param!$B$37+1/(1-OFFSET(Radar!$AD$3,COLUMN(),0)*ScreenHeight!$C22)/Param!$B$39)/OFFSET(Radar!$AC$3,COLUMN(),0)
)*DistanceShader!DE21*LightShader!DE21*(IF(OFFSET(Ghosts!$S$41,COLUMN(),0)&lt;ScreenHeight!$E22,
   1,
   (SQRT(OFFSET(Ghosts!$T$41,COLUMN(),0)-OFFSET(Ghosts!$R$41,COLUMN(),0)*ScreenHeight!$D22)-1))+IF(Ghosts!$B$35,IF(Param!$M$21,-1-POWER(0.3,Param!$M$21)/(IF(Param!$M$21&lt;20,LightShader!DE112,OFFSET(LightShader!DE112,Param!$M$21-20,0)
)+POWER(0.3,Param!$M$21)),-2),0))</f>
        <v>3.9126710210035025</v>
      </c>
      <c r="DF21" s="53">
        <f ca="1">IF(ScreenHeight!$B22&lt;OFFSET(Radar!$AC$3,COLUMN(),0),
    Param!$B$38/ScreenHeight!$B22,
    (Param!$B$37+1/(1-OFFSET(Radar!$AD$3,COLUMN(),0)*ScreenHeight!$C22)/Param!$B$39)/OFFSET(Radar!$AC$3,COLUMN(),0)
)*DistanceShader!DF21*LightShader!DF21*(IF(OFFSET(Ghosts!$S$41,COLUMN(),0)&lt;ScreenHeight!$E22,
   1,
   (SQRT(OFFSET(Ghosts!$T$41,COLUMN(),0)-OFFSET(Ghosts!$R$41,COLUMN(),0)*ScreenHeight!$D22)-1))+IF(Ghosts!$B$35,IF(Param!$M$21,-1-POWER(0.3,Param!$M$21)/(IF(Param!$M$21&lt;20,LightShader!DF112,OFFSET(LightShader!DF112,Param!$M$21-20,0)
)+POWER(0.3,Param!$M$21)),-2),0))</f>
        <v>3.8310125903835641</v>
      </c>
      <c r="DG21" s="53">
        <f ca="1">IF(ScreenHeight!$B22&lt;OFFSET(Radar!$AC$3,COLUMN(),0),
    Param!$B$38/ScreenHeight!$B22,
    (Param!$B$37+1/(1-OFFSET(Radar!$AD$3,COLUMN(),0)*ScreenHeight!$C22)/Param!$B$39)/OFFSET(Radar!$AC$3,COLUMN(),0)
)*DistanceShader!DG21*LightShader!DG21*(IF(OFFSET(Ghosts!$S$41,COLUMN(),0)&lt;ScreenHeight!$E22,
   1,
   (SQRT(OFFSET(Ghosts!$T$41,COLUMN(),0)-OFFSET(Ghosts!$R$41,COLUMN(),0)*ScreenHeight!$D22)-1))+IF(Ghosts!$B$35,IF(Param!$M$21,-1-POWER(0.3,Param!$M$21)/(IF(Param!$M$21&lt;20,LightShader!DG112,OFFSET(LightShader!DG112,Param!$M$21-20,0)
)+POWER(0.3,Param!$M$21)),-2),0))</f>
        <v>3.7491733209603249</v>
      </c>
      <c r="DH21" s="53">
        <f ca="1">IF(ScreenHeight!$B22&lt;OFFSET(Radar!$AC$3,COLUMN(),0),
    Param!$B$38/ScreenHeight!$B22,
    (Param!$B$37+1/(1-OFFSET(Radar!$AD$3,COLUMN(),0)*ScreenHeight!$C22)/Param!$B$39)/OFFSET(Radar!$AC$3,COLUMN(),0)
)*DistanceShader!DH21*LightShader!DH21*(IF(OFFSET(Ghosts!$S$41,COLUMN(),0)&lt;ScreenHeight!$E22,
   1,
   (SQRT(OFFSET(Ghosts!$T$41,COLUMN(),0)-OFFSET(Ghosts!$R$41,COLUMN(),0)*ScreenHeight!$D22)-1))+IF(Ghosts!$B$35,IF(Param!$M$21,-1-POWER(0.3,Param!$M$21)/(IF(Param!$M$21&lt;20,LightShader!DH112,OFFSET(LightShader!DH112,Param!$M$21-20,0)
)+POWER(0.3,Param!$M$21)),-2),0))</f>
        <v>3.6675490710239149</v>
      </c>
      <c r="DI21" s="53">
        <f ca="1">IF(ScreenHeight!$B22&lt;OFFSET(Radar!$AC$3,COLUMN(),0),
    Param!$B$38/ScreenHeight!$B22,
    (Param!$B$37+1/(1-OFFSET(Radar!$AD$3,COLUMN(),0)*ScreenHeight!$C22)/Param!$B$39)/OFFSET(Radar!$AC$3,COLUMN(),0)
)*DistanceShader!DI21*LightShader!DI21*(IF(OFFSET(Ghosts!$S$41,COLUMN(),0)&lt;ScreenHeight!$E22,
   1,
   (SQRT(OFFSET(Ghosts!$T$41,COLUMN(),0)-OFFSET(Ghosts!$R$41,COLUMN(),0)*ScreenHeight!$D22)-1))+IF(Ghosts!$B$35,IF(Param!$M$21,-1-POWER(0.3,Param!$M$21)/(IF(Param!$M$21&lt;20,LightShader!DI112,OFFSET(LightShader!DI112,Param!$M$21-20,0)
)+POWER(0.3,Param!$M$21)),-2),0))</f>
        <v>3.5864799380173191</v>
      </c>
      <c r="DJ21" s="53">
        <f ca="1">IF(ScreenHeight!$B22&lt;OFFSET(Radar!$AC$3,COLUMN(),0),
    Param!$B$38/ScreenHeight!$B22,
    (Param!$B$37+1/(1-OFFSET(Radar!$AD$3,COLUMN(),0)*ScreenHeight!$C22)/Param!$B$39)/OFFSET(Radar!$AC$3,COLUMN(),0)
)*DistanceShader!DJ21*LightShader!DJ21*(IF(OFFSET(Ghosts!$S$41,COLUMN(),0)&lt;ScreenHeight!$E22,
   1,
   (SQRT(OFFSET(Ghosts!$T$41,COLUMN(),0)-OFFSET(Ghosts!$R$41,COLUMN(),0)*ScreenHeight!$D22)-1))+IF(Ghosts!$B$35,IF(Param!$M$21,-1-POWER(0.3,Param!$M$21)/(IF(Param!$M$21&lt;20,LightShader!DJ112,OFFSET(LightShader!DJ112,Param!$M$21-20,0)
)+POWER(0.3,Param!$M$21)),-2),0))</f>
        <v>3.5062539328795852</v>
      </c>
      <c r="DK21" s="53">
        <f ca="1">IF(ScreenHeight!$B22&lt;OFFSET(Radar!$AC$3,COLUMN(),0),
    Param!$B$38/ScreenHeight!$B22,
    (Param!$B$37+1/(1-OFFSET(Radar!$AD$3,COLUMN(),0)*ScreenHeight!$C22)/Param!$B$39)/OFFSET(Radar!$AC$3,COLUMN(),0)
)*DistanceShader!DK21*LightShader!DK21*(IF(OFFSET(Ghosts!$S$41,COLUMN(),0)&lt;ScreenHeight!$E22,
   1,
   (SQRT(OFFSET(Ghosts!$T$41,COLUMN(),0)-OFFSET(Ghosts!$R$41,COLUMN(),0)*ScreenHeight!$D22)-1))+IF(Ghosts!$B$35,IF(Param!$M$21,-1-POWER(0.3,Param!$M$21)/(IF(Param!$M$21&lt;20,LightShader!DK112,OFFSET(LightShader!DK112,Param!$M$21-20,0)
)+POWER(0.3,Param!$M$21)),-2),0))</f>
        <v>3.4271112503699594</v>
      </c>
      <c r="DL21" s="53">
        <f ca="1">IF(ScreenHeight!$B22&lt;OFFSET(Radar!$AC$3,COLUMN(),0),
    Param!$B$38/ScreenHeight!$B22,
    (Param!$B$37+1/(1-OFFSET(Radar!$AD$3,COLUMN(),0)*ScreenHeight!$C22)/Param!$B$39)/OFFSET(Radar!$AC$3,COLUMN(),0)
)*DistanceShader!DL21*LightShader!DL21*(IF(OFFSET(Ghosts!$S$41,COLUMN(),0)&lt;ScreenHeight!$E22,
   1,
   (SQRT(OFFSET(Ghosts!$T$41,COLUMN(),0)-OFFSET(Ghosts!$R$41,COLUMN(),0)*ScreenHeight!$D22)-1))+IF(Ghosts!$B$35,IF(Param!$M$21,-1-POWER(0.3,Param!$M$21)/(IF(Param!$M$21&lt;20,LightShader!DL112,OFFSET(LightShader!DL112,Param!$M$21-20,0)
)+POWER(0.3,Param!$M$21)),-2),0))</f>
        <v>3.3492488390613979</v>
      </c>
      <c r="DM21" s="53">
        <f ca="1">IF(ScreenHeight!$B22&lt;OFFSET(Radar!$AC$3,COLUMN(),0),
    Param!$B$38/ScreenHeight!$B22,
    (Param!$B$37+1/(1-OFFSET(Radar!$AD$3,COLUMN(),0)*ScreenHeight!$C22)/Param!$B$39)/OFFSET(Radar!$AC$3,COLUMN(),0)
)*DistanceShader!DM21*LightShader!DM21*(IF(OFFSET(Ghosts!$S$41,COLUMN(),0)&lt;ScreenHeight!$E22,
   1,
   (SQRT(OFFSET(Ghosts!$T$41,COLUMN(),0)-OFFSET(Ghosts!$R$41,COLUMN(),0)*ScreenHeight!$D22)-1))+IF(Ghosts!$B$35,IF(Param!$M$21,-1-POWER(0.3,Param!$M$21)/(IF(Param!$M$21&lt;20,LightShader!DM112,OFFSET(LightShader!DM112,Param!$M$21-20,0)
)+POWER(0.3,Param!$M$21)),-2),0))</f>
        <v>3.272825041351298</v>
      </c>
      <c r="DN21" s="53">
        <f ca="1">IF(ScreenHeight!$B22&lt;OFFSET(Radar!$AC$3,COLUMN(),0),
    Param!$B$38/ScreenHeight!$B22,
    (Param!$B$37+1/(1-OFFSET(Radar!$AD$3,COLUMN(),0)*ScreenHeight!$C22)/Param!$B$39)/OFFSET(Radar!$AC$3,COLUMN(),0)
)*DistanceShader!DN21*LightShader!DN21*(IF(OFFSET(Ghosts!$S$41,COLUMN(),0)&lt;ScreenHeight!$E22,
   1,
   (SQRT(OFFSET(Ghosts!$T$41,COLUMN(),0)-OFFSET(Ghosts!$R$41,COLUMN(),0)*ScreenHeight!$D22)-1))+IF(Ghosts!$B$35,IF(Param!$M$21,-1-POWER(0.3,Param!$M$21)/(IF(Param!$M$21&lt;20,LightShader!DN112,OFFSET(LightShader!DN112,Param!$M$21-20,0)
)+POWER(0.3,Param!$M$21)),-2),0))</f>
        <v>3.197964133724791</v>
      </c>
      <c r="DO21" s="53">
        <f ca="1">IF(ScreenHeight!$B22&lt;OFFSET(Radar!$AC$3,COLUMN(),0),
    Param!$B$38/ScreenHeight!$B22,
    (Param!$B$37+1/(1-OFFSET(Radar!$AD$3,COLUMN(),0)*ScreenHeight!$C22)/Param!$B$39)/OFFSET(Radar!$AC$3,COLUMN(),0)
)*DistanceShader!DO21*LightShader!DO21*(IF(OFFSET(Ghosts!$S$41,COLUMN(),0)&lt;ScreenHeight!$E22,
   1,
   (SQRT(OFFSET(Ghosts!$T$41,COLUMN(),0)-OFFSET(Ghosts!$R$41,COLUMN(),0)*ScreenHeight!$D22)-1))+IF(Ghosts!$B$35,IF(Param!$M$21,-1-POWER(0.3,Param!$M$21)/(IF(Param!$M$21&lt;20,LightShader!DO112,OFFSET(LightShader!DO112,Param!$M$21-20,0)
)+POWER(0.3,Param!$M$21)),-2),0))</f>
        <v>3.1247606486275989</v>
      </c>
      <c r="DP21" s="53">
        <f ca="1">IF(ScreenHeight!$B22&lt;OFFSET(Radar!$AC$3,COLUMN(),0),
    Param!$B$38/ScreenHeight!$B22,
    (Param!$B$37+1/(1-OFFSET(Radar!$AD$3,COLUMN(),0)*ScreenHeight!$C22)/Param!$B$39)/OFFSET(Radar!$AC$3,COLUMN(),0)
)*DistanceShader!DP21*LightShader!DP21*(IF(OFFSET(Ghosts!$S$41,COLUMN(),0)&lt;ScreenHeight!$E22,
   1,
   (SQRT(OFFSET(Ghosts!$T$41,COLUMN(),0)-OFFSET(Ghosts!$R$41,COLUMN(),0)*ScreenHeight!$D22)-1))+IF(Ghosts!$B$35,IF(Param!$M$21,-1-POWER(0.3,Param!$M$21)/(IF(Param!$M$21&lt;20,LightShader!DP112,OFFSET(LightShader!DP112,Param!$M$21-20,0)
)+POWER(0.3,Param!$M$21)),-2),0))</f>
        <v>3.053283401122076</v>
      </c>
      <c r="DQ21" s="53">
        <f ca="1">IF(ScreenHeight!$B22&lt;OFFSET(Radar!$AC$3,COLUMN(),0),
    Param!$B$38/ScreenHeight!$B22,
    (Param!$B$37+1/(1-OFFSET(Radar!$AD$3,COLUMN(),0)*ScreenHeight!$C22)/Param!$B$39)/OFFSET(Radar!$AC$3,COLUMN(),0)
)*DistanceShader!DQ21*LightShader!DQ21*(IF(OFFSET(Ghosts!$S$41,COLUMN(),0)&lt;ScreenHeight!$E22,
   1,
   (SQRT(OFFSET(Ghosts!$T$41,COLUMN(),0)-OFFSET(Ghosts!$R$41,COLUMN(),0)*ScreenHeight!$D22)-1))+IF(Ghosts!$B$35,IF(Param!$M$21,-1-POWER(0.3,Param!$M$21)/(IF(Param!$M$21&lt;20,LightShader!DQ112,OFFSET(LightShader!DQ112,Param!$M$21-20,0)
)+POWER(0.3,Param!$M$21)),-2),0))</f>
        <v>2.983579176415553</v>
      </c>
      <c r="DR21" s="53">
        <f ca="1">IF(ScreenHeight!$B22&lt;OFFSET(Radar!$AC$3,COLUMN(),0),
    Param!$B$38/ScreenHeight!$B22,
    (Param!$B$37+1/(1-OFFSET(Radar!$AD$3,COLUMN(),0)*ScreenHeight!$C22)/Param!$B$39)/OFFSET(Radar!$AC$3,COLUMN(),0)
)*DistanceShader!DR21*LightShader!DR21*(IF(OFFSET(Ghosts!$S$41,COLUMN(),0)&lt;ScreenHeight!$E22,
   1,
   (SQRT(OFFSET(Ghosts!$T$41,COLUMN(),0)-OFFSET(Ghosts!$R$41,COLUMN(),0)*ScreenHeight!$D22)-1))+IF(Ghosts!$B$35,IF(Param!$M$21,-1-POWER(0.3,Param!$M$21)/(IF(Param!$M$21&lt;20,LightShader!DR112,OFFSET(LightShader!DR112,Param!$M$21-20,0)
)+POWER(0.3,Param!$M$21)),-2),0))</f>
        <v>2.9156760593064344</v>
      </c>
      <c r="DS21" s="53">
        <f ca="1">IF(ScreenHeight!$B22&lt;OFFSET(Radar!$AC$3,COLUMN(),0),
    Param!$B$38/ScreenHeight!$B22,
    (Param!$B$37+1/(1-OFFSET(Radar!$AD$3,COLUMN(),0)*ScreenHeight!$C22)/Param!$B$39)/OFFSET(Radar!$AC$3,COLUMN(),0)
)*DistanceShader!DS21*LightShader!DS21*(IF(OFFSET(Ghosts!$S$41,COLUMN(),0)&lt;ScreenHeight!$E22,
   1,
   (SQRT(OFFSET(Ghosts!$T$41,COLUMN(),0)-OFFSET(Ghosts!$R$41,COLUMN(),0)*ScreenHeight!$D22)-1))+IF(Ghosts!$B$35,IF(Param!$M$21,-1-POWER(0.3,Param!$M$21)/(IF(Param!$M$21&lt;20,LightShader!DS112,OFFSET(LightShader!DS112,Param!$M$21-20,0)
)+POWER(0.3,Param!$M$21)),-2),0))</f>
        <v>2.8495864047768062</v>
      </c>
      <c r="DT21" s="53">
        <f ca="1">IF(ScreenHeight!$B22&lt;OFFSET(Radar!$AC$3,COLUMN(),0),
    Param!$B$38/ScreenHeight!$B22,
    (Param!$B$37+1/(1-OFFSET(Radar!$AD$3,COLUMN(),0)*ScreenHeight!$C22)/Param!$B$39)/OFFSET(Radar!$AC$3,COLUMN(),0)
)*DistanceShader!DT21*LightShader!DT21*(IF(OFFSET(Ghosts!$S$41,COLUMN(),0)&lt;ScreenHeight!$E22,
   1,
   (SQRT(OFFSET(Ghosts!$T$41,COLUMN(),0)-OFFSET(Ghosts!$R$41,COLUMN(),0)*ScreenHeight!$D22)-1))+IF(Ghosts!$B$35,IF(Param!$M$21,-1-POWER(0.3,Param!$M$21)/(IF(Param!$M$21&lt;20,LightShader!DT112,OFFSET(LightShader!DT112,Param!$M$21-20,0)
)+POWER(0.3,Param!$M$21)),-2),0))</f>
        <v>2.7853094616042062</v>
      </c>
      <c r="DU21" s="53">
        <f ca="1">IF(ScreenHeight!$B22&lt;OFFSET(Radar!$AC$3,COLUMN(),0),
    Param!$B$38/ScreenHeight!$B22,
    (Param!$B$37+1/(1-OFFSET(Radar!$AD$3,COLUMN(),0)*ScreenHeight!$C22)/Param!$B$39)/OFFSET(Radar!$AC$3,COLUMN(),0)
)*DistanceShader!DU21*LightShader!DU21*(IF(OFFSET(Ghosts!$S$41,COLUMN(),0)&lt;ScreenHeight!$E22,
   1,
   (SQRT(OFFSET(Ghosts!$T$41,COLUMN(),0)-OFFSET(Ghosts!$R$41,COLUMN(),0)*ScreenHeight!$D22)-1))+IF(Ghosts!$B$35,IF(Param!$M$21,-1-POWER(0.3,Param!$M$21)/(IF(Param!$M$21&lt;20,LightShader!DU112,OFFSET(LightShader!DU112,Param!$M$21-20,0)
)+POWER(0.3,Param!$M$21)),-2),0))</f>
        <v>2.7228336691308734</v>
      </c>
      <c r="DV21" s="53">
        <f ca="1">IF(ScreenHeight!$B22&lt;OFFSET(Radar!$AC$3,COLUMN(),0),
    Param!$B$38/ScreenHeight!$B22,
    (Param!$B$37+1/(1-OFFSET(Radar!$AD$3,COLUMN(),0)*ScreenHeight!$C22)/Param!$B$39)/OFFSET(Radar!$AC$3,COLUMN(),0)
)*DistanceShader!DV21*LightShader!DV21*(IF(OFFSET(Ghosts!$S$41,COLUMN(),0)&lt;ScreenHeight!$E22,
   1,
   (SQRT(OFFSET(Ghosts!$T$41,COLUMN(),0)-OFFSET(Ghosts!$R$41,COLUMN(),0)*ScreenHeight!$D22)-1))+IF(Ghosts!$B$35,IF(Param!$M$21,-1-POWER(0.3,Param!$M$21)/(IF(Param!$M$21&lt;20,LightShader!DV112,OFFSET(LightShader!DV112,Param!$M$21-20,0)
)+POWER(0.3,Param!$M$21)),-2),0))</f>
        <v>2.6621386522419668</v>
      </c>
      <c r="DW21" s="53">
        <f ca="1">IF(ScreenHeight!$B22&lt;OFFSET(Radar!$AC$3,COLUMN(),0),
    Param!$B$38/ScreenHeight!$B22,
    (Param!$B$37+1/(1-OFFSET(Radar!$AD$3,COLUMN(),0)*ScreenHeight!$C22)/Param!$B$39)/OFFSET(Radar!$AC$3,COLUMN(),0)
)*DistanceShader!DW21*LightShader!DW21*(IF(OFFSET(Ghosts!$S$41,COLUMN(),0)&lt;ScreenHeight!$E22,
   1,
   (SQRT(OFFSET(Ghosts!$T$41,COLUMN(),0)-OFFSET(Ghosts!$R$41,COLUMN(),0)*ScreenHeight!$D22)-1))+IF(Ghosts!$B$35,IF(Param!$M$21,-1-POWER(0.3,Param!$M$21)/(IF(Param!$M$21&lt;20,LightShader!DW112,OFFSET(LightShader!DW112,Param!$M$21-20,0)
)+POWER(0.3,Param!$M$21)),-2),0))</f>
        <v>2.6031969420300363</v>
      </c>
      <c r="DX21" s="53">
        <f ca="1">IF(ScreenHeight!$B22&lt;OFFSET(Radar!$AC$3,COLUMN(),0),
    Param!$B$38/ScreenHeight!$B22,
    (Param!$B$37+1/(1-OFFSET(Radar!$AD$3,COLUMN(),0)*ScreenHeight!$C22)/Param!$B$39)/OFFSET(Radar!$AC$3,COLUMN(),0)
)*DistanceShader!DX21*LightShader!DX21*(IF(OFFSET(Ghosts!$S$41,COLUMN(),0)&lt;ScreenHeight!$E22,
   1,
   (SQRT(OFFSET(Ghosts!$T$41,COLUMN(),0)-OFFSET(Ghosts!$R$41,COLUMN(),0)*ScreenHeight!$D22)-1))+IF(Ghosts!$B$35,IF(Param!$M$21,-1-POWER(0.3,Param!$M$21)/(IF(Param!$M$21&lt;20,LightShader!DX112,OFFSET(LightShader!DX112,Param!$M$21-20,0)
)+POWER(0.3,Param!$M$21)),-2),0))</f>
        <v>2.5459754502653529</v>
      </c>
      <c r="DY21" s="53">
        <f ca="1">IF(ScreenHeight!$B22&lt;OFFSET(Radar!$AC$3,COLUMN(),0),
    Param!$B$38/ScreenHeight!$B22,
    (Param!$B$37+1/(1-OFFSET(Radar!$AD$3,COLUMN(),0)*ScreenHeight!$C22)/Param!$B$39)/OFFSET(Radar!$AC$3,COLUMN(),0)
)*DistanceShader!DY21*LightShader!DY21*(IF(OFFSET(Ghosts!$S$41,COLUMN(),0)&lt;ScreenHeight!$E22,
   1,
   (SQRT(OFFSET(Ghosts!$T$41,COLUMN(),0)-OFFSET(Ghosts!$R$41,COLUMN(),0)*ScreenHeight!$D22)-1))+IF(Ghosts!$B$35,IF(Param!$M$21,-1-POWER(0.3,Param!$M$21)/(IF(Param!$M$21&lt;20,LightShader!DY112,OFFSET(LightShader!DY112,Param!$M$21-20,0)
)+POWER(0.3,Param!$M$21)),-2),0))</f>
        <v>2.4904367252059774</v>
      </c>
      <c r="DZ21" s="53">
        <f ca="1">IF(ScreenHeight!$B22&lt;OFFSET(Radar!$AC$3,COLUMN(),0),
    Param!$B$38/ScreenHeight!$B22,
    (Param!$B$37+1/(1-OFFSET(Radar!$AD$3,COLUMN(),0)*ScreenHeight!$C22)/Param!$B$39)/OFFSET(Radar!$AC$3,COLUMN(),0)
)*DistanceShader!DZ21*LightShader!DZ21*(IF(OFFSET(Ghosts!$S$41,COLUMN(),0)&lt;ScreenHeight!$E22,
   1,
   (SQRT(OFFSET(Ghosts!$T$41,COLUMN(),0)-OFFSET(Ghosts!$R$41,COLUMN(),0)*ScreenHeight!$D22)-1))+IF(Ghosts!$B$35,IF(Param!$M$21,-1-POWER(0.3,Param!$M$21)/(IF(Param!$M$21&lt;20,LightShader!DZ112,OFFSET(LightShader!DZ112,Param!$M$21-20,0)
)+POWER(0.3,Param!$M$21)),-2),0))</f>
        <v>2.4365400148942817</v>
      </c>
      <c r="EA21" s="53">
        <f ca="1">IF(ScreenHeight!$B22&lt;OFFSET(Radar!$AC$3,COLUMN(),0),
    Param!$B$38/ScreenHeight!$B22,
    (Param!$B$37+1/(1-OFFSET(Radar!$AD$3,COLUMN(),0)*ScreenHeight!$C22)/Param!$B$39)/OFFSET(Radar!$AC$3,COLUMN(),0)
)*DistanceShader!EA21*LightShader!EA21*(IF(OFFSET(Ghosts!$S$41,COLUMN(),0)&lt;ScreenHeight!$E22,
   1,
   (SQRT(OFFSET(Ghosts!$T$41,COLUMN(),0)-OFFSET(Ghosts!$R$41,COLUMN(),0)*ScreenHeight!$D22)-1))+IF(Ghosts!$B$35,IF(Param!$M$21,-1-POWER(0.3,Param!$M$21)/(IF(Param!$M$21&lt;20,LightShader!EA112,OFFSET(LightShader!EA112,Param!$M$21-20,0)
)+POWER(0.3,Param!$M$21)),-2),0))</f>
        <v>2.3842421622170402</v>
      </c>
      <c r="EB21" s="53">
        <f ca="1">IF(ScreenHeight!$B22&lt;OFFSET(Radar!$AC$3,COLUMN(),0),
    Param!$B$38/ScreenHeight!$B22,
    (Param!$B$37+1/(1-OFFSET(Radar!$AD$3,COLUMN(),0)*ScreenHeight!$C22)/Param!$B$39)/OFFSET(Radar!$AC$3,COLUMN(),0)
)*DistanceShader!EB21*LightShader!EB21*(IF(OFFSET(Ghosts!$S$41,COLUMN(),0)&lt;ScreenHeight!$E22,
   1,
   (SQRT(OFFSET(Ghosts!$T$41,COLUMN(),0)-OFFSET(Ghosts!$R$41,COLUMN(),0)*ScreenHeight!$D22)-1))+IF(Ghosts!$B$35,IF(Param!$M$21,-1-POWER(0.3,Param!$M$21)/(IF(Param!$M$21&lt;20,LightShader!EB112,OFFSET(LightShader!EB112,Param!$M$21-20,0)
)+POWER(0.3,Param!$M$21)),-2),0))</f>
        <v>2.3334983538864966</v>
      </c>
      <c r="EC21" s="53">
        <f ca="1">IF(ScreenHeight!$B22&lt;OFFSET(Radar!$AC$3,COLUMN(),0),
    Param!$B$38/ScreenHeight!$B22,
    (Param!$B$37+1/(1-OFFSET(Radar!$AD$3,COLUMN(),0)*ScreenHeight!$C22)/Param!$B$39)/OFFSET(Radar!$AC$3,COLUMN(),0)
)*DistanceShader!EC21*LightShader!EC21*(IF(OFFSET(Ghosts!$S$41,COLUMN(),0)&lt;ScreenHeight!$E22,
   1,
   (SQRT(OFFSET(Ghosts!$T$41,COLUMN(),0)-OFFSET(Ghosts!$R$41,COLUMN(),0)*ScreenHeight!$D22)-1))+IF(Ghosts!$B$35,IF(Param!$M$21,-1-POWER(0.3,Param!$M$21)/(IF(Param!$M$21&lt;20,LightShader!EC112,OFFSET(LightShader!EC112,Param!$M$21-20,0)
)+POWER(0.3,Param!$M$21)),-2),0))</f>
        <v>2.2842627432941152</v>
      </c>
      <c r="ED21" s="53">
        <f ca="1">IF(ScreenHeight!$B22&lt;OFFSET(Radar!$AC$3,COLUMN(),0),
    Param!$B$38/ScreenHeight!$B22,
    (Param!$B$37+1/(1-OFFSET(Radar!$AD$3,COLUMN(),0)*ScreenHeight!$C22)/Param!$B$39)/OFFSET(Radar!$AC$3,COLUMN(),0)
)*DistanceShader!ED21*LightShader!ED21*(IF(OFFSET(Ghosts!$S$41,COLUMN(),0)&lt;ScreenHeight!$E22,
   1,
   (SQRT(OFFSET(Ghosts!$T$41,COLUMN(),0)-OFFSET(Ghosts!$R$41,COLUMN(),0)*ScreenHeight!$D22)-1))+IF(Ghosts!$B$35,IF(Param!$M$21,-1-POWER(0.3,Param!$M$21)/(IF(Param!$M$21&lt;20,LightShader!ED112,OFFSET(LightShader!ED112,Param!$M$21-20,0)
)+POWER(0.3,Param!$M$21)),-2),0))</f>
        <v>2.2364889650089204</v>
      </c>
      <c r="EE21" s="53">
        <f ca="1">IF(ScreenHeight!$B22&lt;OFFSET(Radar!$AC$3,COLUMN(),0),
    Param!$B$38/ScreenHeight!$B22,
    (Param!$B$37+1/(1-OFFSET(Radar!$AD$3,COLUMN(),0)*ScreenHeight!$C22)/Param!$B$39)/OFFSET(Radar!$AC$3,COLUMN(),0)
)*DistanceShader!EE21*LightShader!EE21*(IF(OFFSET(Ghosts!$S$41,COLUMN(),0)&lt;ScreenHeight!$E22,
   1,
   (SQRT(OFFSET(Ghosts!$T$41,COLUMN(),0)-OFFSET(Ghosts!$R$41,COLUMN(),0)*ScreenHeight!$D22)-1))+IF(Ghosts!$B$35,IF(Param!$M$21,-1-POWER(0.3,Param!$M$21)/(IF(Param!$M$21&lt;20,LightShader!EE112,OFFSET(LightShader!EE112,Param!$M$21-20,0)
)+POWER(0.3,Param!$M$21)),-2),0))</f>
        <v>2.1901305566108729</v>
      </c>
      <c r="EF21" s="53">
        <f ca="1">IF(ScreenHeight!$B22&lt;OFFSET(Radar!$AC$3,COLUMN(),0),
    Param!$B$38/ScreenHeight!$B22,
    (Param!$B$37+1/(1-OFFSET(Radar!$AD$3,COLUMN(),0)*ScreenHeight!$C22)/Param!$B$39)/OFFSET(Radar!$AC$3,COLUMN(),0)
)*DistanceShader!EF21*LightShader!EF21*(IF(OFFSET(Ghosts!$S$41,COLUMN(),0)&lt;ScreenHeight!$E22,
   1,
   (SQRT(OFFSET(Ghosts!$T$41,COLUMN(),0)-OFFSET(Ghosts!$R$41,COLUMN(),0)*ScreenHeight!$D22)-1))+IF(Ghosts!$B$35,IF(Param!$M$21,-1-POWER(0.3,Param!$M$21)/(IF(Param!$M$21&lt;20,LightShader!EF112,OFFSET(LightShader!EF112,Param!$M$21-20,0)
)+POWER(0.3,Param!$M$21)),-2),0))</f>
        <v>2.1451413016104728</v>
      </c>
      <c r="EG21" s="53">
        <f ca="1">IF(ScreenHeight!$B22&lt;OFFSET(Radar!$AC$3,COLUMN(),0),
    Param!$B$38/ScreenHeight!$B22,
    (Param!$B$37+1/(1-OFFSET(Radar!$AD$3,COLUMN(),0)*ScreenHeight!$C22)/Param!$B$39)/OFFSET(Radar!$AC$3,COLUMN(),0)
)*DistanceShader!EG21*LightShader!EG21*(IF(OFFSET(Ghosts!$S$41,COLUMN(),0)&lt;ScreenHeight!$E22,
   1,
   (SQRT(OFFSET(Ghosts!$T$41,COLUMN(),0)-OFFSET(Ghosts!$R$41,COLUMN(),0)*ScreenHeight!$D22)-1))+IF(Ghosts!$B$35,IF(Param!$M$21,-1-POWER(0.3,Param!$M$21)/(IF(Param!$M$21&lt;20,LightShader!EG112,OFFSET(LightShader!EG112,Param!$M$21-20,0)
)+POWER(0.3,Param!$M$21)),-2),0))</f>
        <v>2.1014755054317851</v>
      </c>
      <c r="EH21" s="53">
        <f ca="1">IF(ScreenHeight!$B22&lt;OFFSET(Radar!$AC$3,COLUMN(),0),
    Param!$B$38/ScreenHeight!$B22,
    (Param!$B$37+1/(1-OFFSET(Radar!$AD$3,COLUMN(),0)*ScreenHeight!$C22)/Param!$B$39)/OFFSET(Radar!$AC$3,COLUMN(),0)
)*DistanceShader!EH21*LightShader!EH21*(IF(OFFSET(Ghosts!$S$41,COLUMN(),0)&lt;ScreenHeight!$E22,
   1,
   (SQRT(OFFSET(Ghosts!$T$41,COLUMN(),0)-OFFSET(Ghosts!$R$41,COLUMN(),0)*ScreenHeight!$D22)-1))+IF(Ghosts!$B$35,IF(Param!$M$21,-1-POWER(0.3,Param!$M$21)/(IF(Param!$M$21&lt;20,LightShader!EH112,OFFSET(LightShader!EH112,Param!$M$21-20,0)
)+POWER(0.3,Param!$M$21)),-2),0))</f>
        <v>2.0590882148360055</v>
      </c>
      <c r="EI21" s="53">
        <f ca="1">IF(ScreenHeight!$B22&lt;OFFSET(Radar!$AC$3,COLUMN(),0),
    Param!$B$38/ScreenHeight!$B22,
    (Param!$B$37+1/(1-OFFSET(Radar!$AD$3,COLUMN(),0)*ScreenHeight!$C22)/Param!$B$39)/OFFSET(Radar!$AC$3,COLUMN(),0)
)*DistanceShader!EI21*LightShader!EI21*(IF(OFFSET(Ghosts!$S$41,COLUMN(),0)&lt;ScreenHeight!$E22,
   1,
   (SQRT(OFFSET(Ghosts!$T$41,COLUMN(),0)-OFFSET(Ghosts!$R$41,COLUMN(),0)*ScreenHeight!$D22)-1))+IF(Ghosts!$B$35,IF(Param!$M$21,-1-POWER(0.3,Param!$M$21)/(IF(Param!$M$21&lt;20,LightShader!EI112,OFFSET(LightShader!EI112,Param!$M$21-20,0)
)+POWER(0.3,Param!$M$21)),-2),0))</f>
        <v>2.0179353897355328</v>
      </c>
      <c r="EJ21" s="53">
        <f ca="1">IF(ScreenHeight!$B22&lt;OFFSET(Radar!$AC$3,COLUMN(),0),
    Param!$B$38/ScreenHeight!$B22,
    (Param!$B$37+1/(1-OFFSET(Radar!$AD$3,COLUMN(),0)*ScreenHeight!$C22)/Param!$B$39)/OFFSET(Radar!$AC$3,COLUMN(),0)
)*DistanceShader!EJ21*LightShader!EJ21*(IF(OFFSET(Ghosts!$S$41,COLUMN(),0)&lt;ScreenHeight!$E22,
   1,
   (SQRT(OFFSET(Ghosts!$T$41,COLUMN(),0)-OFFSET(Ghosts!$R$41,COLUMN(),0)*ScreenHeight!$D22)-1))+IF(Ghosts!$B$35,IF(Param!$M$21,-1-POWER(0.3,Param!$M$21)/(IF(Param!$M$21&lt;20,LightShader!EJ112,OFFSET(LightShader!EJ112,Param!$M$21-20,0)
)+POWER(0.3,Param!$M$21)),-2),0))</f>
        <v>1.9779740350869983</v>
      </c>
      <c r="EK21" s="53">
        <f ca="1">IF(ScreenHeight!$B22&lt;OFFSET(Radar!$AC$3,COLUMN(),0),
    Param!$B$38/ScreenHeight!$B22,
    (Param!$B$37+1/(1-OFFSET(Radar!$AD$3,COLUMN(),0)*ScreenHeight!$C22)/Param!$B$39)/OFFSET(Radar!$AC$3,COLUMN(),0)
)*DistanceShader!EK21*LightShader!EK21*(IF(OFFSET(Ghosts!$S$41,COLUMN(),0)&lt;ScreenHeight!$E22,
   1,
   (SQRT(OFFSET(Ghosts!$T$41,COLUMN(),0)-OFFSET(Ghosts!$R$41,COLUMN(),0)*ScreenHeight!$D22)-1))+IF(Ghosts!$B$35,IF(Param!$M$21,-1-POWER(0.3,Param!$M$21)/(IF(Param!$M$21&lt;20,LightShader!EK112,OFFSET(LightShader!EK112,Param!$M$21-20,0)
)+POWER(0.3,Param!$M$21)),-2),0))</f>
        <v>1.9391622994447237</v>
      </c>
      <c r="EL21" s="53">
        <f ca="1">IF(ScreenHeight!$B22&lt;OFFSET(Radar!$AC$3,COLUMN(),0),
    Param!$B$38/ScreenHeight!$B22,
    (Param!$B$37+1/(1-OFFSET(Radar!$AD$3,COLUMN(),0)*ScreenHeight!$C22)/Param!$B$39)/OFFSET(Radar!$AC$3,COLUMN(),0)
)*DistanceShader!EL21*LightShader!EL21*(IF(OFFSET(Ghosts!$S$41,COLUMN(),0)&lt;ScreenHeight!$E22,
   1,
   (SQRT(OFFSET(Ghosts!$T$41,COLUMN(),0)-OFFSET(Ghosts!$R$41,COLUMN(),0)*ScreenHeight!$D22)-1))+IF(Ghosts!$B$35,IF(Param!$M$21,-1-POWER(0.3,Param!$M$21)/(IF(Param!$M$21&lt;20,LightShader!EL112,OFFSET(LightShader!EL112,Param!$M$21-20,0)
)+POWER(0.3,Param!$M$21)),-2),0))</f>
        <v>1.9014595457906456</v>
      </c>
      <c r="EM21" s="53">
        <f ca="1">IF(ScreenHeight!$B22&lt;OFFSET(Radar!$AC$3,COLUMN(),0),
    Param!$B$38/ScreenHeight!$B22,
    (Param!$B$37+1/(1-OFFSET(Radar!$AD$3,COLUMN(),0)*ScreenHeight!$C22)/Param!$B$39)/OFFSET(Radar!$AC$3,COLUMN(),0)
)*DistanceShader!EM21*LightShader!EM21*(IF(OFFSET(Ghosts!$S$41,COLUMN(),0)&lt;ScreenHeight!$E22,
   1,
   (SQRT(OFFSET(Ghosts!$T$41,COLUMN(),0)-OFFSET(Ghosts!$R$41,COLUMN(),0)*ScreenHeight!$D22)-1))+IF(Ghosts!$B$35,IF(Param!$M$21,-1-POWER(0.3,Param!$M$21)/(IF(Param!$M$21&lt;20,LightShader!EM112,OFFSET(LightShader!EM112,Param!$M$21-20,0)
)+POWER(0.3,Param!$M$21)),-2),0))</f>
        <v>1.8648263994190208</v>
      </c>
      <c r="EN21" s="53">
        <f ca="1">IF(ScreenHeight!$B22&lt;OFFSET(Radar!$AC$3,COLUMN(),0),
    Param!$B$38/ScreenHeight!$B22,
    (Param!$B$37+1/(1-OFFSET(Radar!$AD$3,COLUMN(),0)*ScreenHeight!$C22)/Param!$B$39)/OFFSET(Radar!$AC$3,COLUMN(),0)
)*DistanceShader!EN21*LightShader!EN21*(IF(OFFSET(Ghosts!$S$41,COLUMN(),0)&lt;ScreenHeight!$E22,
   1,
   (SQRT(OFFSET(Ghosts!$T$41,COLUMN(),0)-OFFSET(Ghosts!$R$41,COLUMN(),0)*ScreenHeight!$D22)-1))+IF(Ghosts!$B$35,IF(Param!$M$21,-1-POWER(0.3,Param!$M$21)/(IF(Param!$M$21&lt;20,LightShader!EN112,OFFSET(LightShader!EN112,Param!$M$21-20,0)
)+POWER(0.3,Param!$M$21)),-2),0))</f>
        <v>1.8292247769304479</v>
      </c>
      <c r="EO21" s="53">
        <f ca="1">IF(ScreenHeight!$B22&lt;OFFSET(Radar!$AC$3,COLUMN(),0),
    Param!$B$38/ScreenHeight!$B22,
    (Param!$B$37+1/(1-OFFSET(Radar!$AD$3,COLUMN(),0)*ScreenHeight!$C22)/Param!$B$39)/OFFSET(Radar!$AC$3,COLUMN(),0)
)*DistanceShader!EO21*LightShader!EO21*(IF(OFFSET(Ghosts!$S$41,COLUMN(),0)&lt;ScreenHeight!$E22,
   1,
   (SQRT(OFFSET(Ghosts!$T$41,COLUMN(),0)-OFFSET(Ghosts!$R$41,COLUMN(),0)*ScreenHeight!$D22)-1))+IF(Ghosts!$B$35,IF(Param!$M$21,-1-POWER(0.3,Param!$M$21)/(IF(Param!$M$21&lt;20,LightShader!EO112,OFFSET(LightShader!EO112,Param!$M$21-20,0)
)+POWER(0.3,Param!$M$21)),-2),0))</f>
        <v>1.7946178997666999</v>
      </c>
      <c r="EP21" s="53">
        <f ca="1">IF(ScreenHeight!$B22&lt;OFFSET(Radar!$AC$3,COLUMN(),0),
    Param!$B$38/ScreenHeight!$B22,
    (Param!$B$37+1/(1-OFFSET(Radar!$AD$3,COLUMN(),0)*ScreenHeight!$C22)/Param!$B$39)/OFFSET(Radar!$AC$3,COLUMN(),0)
)*DistanceShader!EP21*LightShader!EP21*(IF(OFFSET(Ghosts!$S$41,COLUMN(),0)&lt;ScreenHeight!$E22,
   1,
   (SQRT(OFFSET(Ghosts!$T$41,COLUMN(),0)-OFFSET(Ghosts!$R$41,COLUMN(),0)*ScreenHeight!$D22)-1))+IF(Ghosts!$B$35,IF(Param!$M$21,-1-POWER(0.3,Param!$M$21)/(IF(Param!$M$21&lt;20,LightShader!EP112,OFFSET(LightShader!EP112,Param!$M$21-20,0)
)+POWER(0.3,Param!$M$21)),-2),0))</f>
        <v>1.7609702951832522</v>
      </c>
      <c r="EQ21" s="53">
        <f ca="1">IF(ScreenHeight!$B22&lt;OFFSET(Radar!$AC$3,COLUMN(),0),
    Param!$B$38/ScreenHeight!$B22,
    (Param!$B$37+1/(1-OFFSET(Radar!$AD$3,COLUMN(),0)*ScreenHeight!$C22)/Param!$B$39)/OFFSET(Radar!$AC$3,COLUMN(),0)
)*DistanceShader!EQ21*LightShader!EQ21*(IF(OFFSET(Ghosts!$S$41,COLUMN(),0)&lt;ScreenHeight!$E22,
   1,
   (SQRT(OFFSET(Ghosts!$T$41,COLUMN(),0)-OFFSET(Ghosts!$R$41,COLUMN(),0)*ScreenHeight!$D22)-1))+IF(Ghosts!$B$35,IF(Param!$M$21,-1-POWER(0.3,Param!$M$21)/(IF(Param!$M$21&lt;20,LightShader!EQ112,OFFSET(LightShader!EQ112,Param!$M$21-20,0)
)+POWER(0.3,Param!$M$21)),-2),0))</f>
        <v>1.7282477870989352</v>
      </c>
      <c r="ER21" s="53">
        <f ca="1">IF(ScreenHeight!$B22&lt;OFFSET(Radar!$AC$3,COLUMN(),0),
    Param!$B$38/ScreenHeight!$B22,
    (Param!$B$37+1/(1-OFFSET(Radar!$AD$3,COLUMN(),0)*ScreenHeight!$C22)/Param!$B$39)/OFFSET(Radar!$AC$3,COLUMN(),0)
)*DistanceShader!ER21*LightShader!ER21*(IF(OFFSET(Ghosts!$S$41,COLUMN(),0)&lt;ScreenHeight!$E22,
   1,
   (SQRT(OFFSET(Ghosts!$T$41,COLUMN(),0)-OFFSET(Ghosts!$R$41,COLUMN(),0)*ScreenHeight!$D22)-1))+IF(Ghosts!$B$35,IF(Param!$M$21,-1-POWER(0.3,Param!$M$21)/(IF(Param!$M$21&lt;20,LightShader!ER112,OFFSET(LightShader!ER112,Param!$M$21-20,0)
)+POWER(0.3,Param!$M$21)),-2),0))</f>
        <v>1.6964174788716284</v>
      </c>
      <c r="ES21" s="53">
        <f ca="1">IF(ScreenHeight!$B22&lt;OFFSET(Radar!$AC$3,COLUMN(),0),
    Param!$B$38/ScreenHeight!$B22,
    (Param!$B$37+1/(1-OFFSET(Radar!$AD$3,COLUMN(),0)*ScreenHeight!$C22)/Param!$B$39)/OFFSET(Radar!$AC$3,COLUMN(),0)
)*DistanceShader!ES21*LightShader!ES21*(IF(OFFSET(Ghosts!$S$41,COLUMN(),0)&lt;ScreenHeight!$E22,
   1,
   (SQRT(OFFSET(Ghosts!$T$41,COLUMN(),0)-OFFSET(Ghosts!$R$41,COLUMN(),0)*ScreenHeight!$D22)-1))+IF(Ghosts!$B$35,IF(Param!$M$21,-1-POWER(0.3,Param!$M$21)/(IF(Param!$M$21&lt;20,LightShader!ES112,OFFSET(LightShader!ES112,Param!$M$21-20,0)
)+POWER(0.3,Param!$M$21)),-2),0))</f>
        <v>1.6654477297163219</v>
      </c>
      <c r="ET21" s="53">
        <f ca="1">IF(ScreenHeight!$B22&lt;OFFSET(Radar!$AC$3,COLUMN(),0),
    Param!$B$38/ScreenHeight!$B22,
    (Param!$B$37+1/(1-OFFSET(Radar!$AD$3,COLUMN(),0)*ScreenHeight!$C22)/Param!$B$39)/OFFSET(Radar!$AC$3,COLUMN(),0)
)*DistanceShader!ET21*LightShader!ET21*(IF(OFFSET(Ghosts!$S$41,COLUMN(),0)&lt;ScreenHeight!$E22,
   1,
   (SQRT(OFFSET(Ghosts!$T$41,COLUMN(),0)-OFFSET(Ghosts!$R$41,COLUMN(),0)*ScreenHeight!$D22)-1))+IF(Ghosts!$B$35,IF(Param!$M$21,-1-POWER(0.3,Param!$M$21)/(IF(Param!$M$21&lt;20,LightShader!ET112,OFFSET(LightShader!ET112,Param!$M$21-20,0)
)+POWER(0.3,Param!$M$21)),-2),0))</f>
        <v>1.6353081261991411</v>
      </c>
      <c r="EU21" s="53">
        <f ca="1">IF(ScreenHeight!$B22&lt;OFFSET(Radar!$AC$3,COLUMN(),0),
    Param!$B$38/ScreenHeight!$B22,
    (Param!$B$37+1/(1-OFFSET(Radar!$AD$3,COLUMN(),0)*ScreenHeight!$C22)/Param!$B$39)/OFFSET(Radar!$AC$3,COLUMN(),0)
)*DistanceShader!EU21*LightShader!EU21*(IF(OFFSET(Ghosts!$S$41,COLUMN(),0)&lt;ScreenHeight!$E22,
   1,
   (SQRT(OFFSET(Ghosts!$T$41,COLUMN(),0)-OFFSET(Ghosts!$R$41,COLUMN(),0)*ScreenHeight!$D22)-1))+IF(Ghosts!$B$35,IF(Param!$M$21,-1-POWER(0.3,Param!$M$21)/(IF(Param!$M$21&lt;20,LightShader!EU112,OFFSET(LightShader!EU112,Param!$M$21-20,0)
)+POWER(0.3,Param!$M$21)),-2),0))</f>
        <v>1.6059694500010475</v>
      </c>
      <c r="EV21" s="53">
        <f ca="1">IF(ScreenHeight!$B22&lt;OFFSET(Radar!$AC$3,COLUMN(),0),
    Param!$B$38/ScreenHeight!$B22,
    (Param!$B$37+1/(1-OFFSET(Radar!$AD$3,COLUMN(),0)*ScreenHeight!$C22)/Param!$B$39)/OFFSET(Radar!$AC$3,COLUMN(),0)
)*DistanceShader!EV21*LightShader!EV21*(IF(OFFSET(Ghosts!$S$41,COLUMN(),0)&lt;ScreenHeight!$E22,
   1,
   (SQRT(OFFSET(Ghosts!$T$41,COLUMN(),0)-OFFSET(Ghosts!$R$41,COLUMN(),0)*ScreenHeight!$D22)-1))+IF(Ghosts!$B$35,IF(Param!$M$21,-1-POWER(0.3,Param!$M$21)/(IF(Param!$M$21&lt;20,LightShader!EV112,OFFSET(LightShader!EV112,Param!$M$21-20,0)
)+POWER(0.3,Param!$M$21)),-2),0))</f>
        <v>1.57740364294173</v>
      </c>
      <c r="EW21" s="53">
        <f ca="1">IF(ScreenHeight!$B22&lt;OFFSET(Radar!$AC$3,COLUMN(),0),
    Param!$B$38/ScreenHeight!$B22,
    (Param!$B$37+1/(1-OFFSET(Radar!$AD$3,COLUMN(),0)*ScreenHeight!$C22)/Param!$B$39)/OFFSET(Radar!$AC$3,COLUMN(),0)
)*DistanceShader!EW21*LightShader!EW21*(IF(OFFSET(Ghosts!$S$41,COLUMN(),0)&lt;ScreenHeight!$E22,
   1,
   (SQRT(OFFSET(Ghosts!$T$41,COLUMN(),0)-OFFSET(Ghosts!$R$41,COLUMN(),0)*ScreenHeight!$D22)-1))+IF(Ghosts!$B$35,IF(Param!$M$21,-1-POWER(0.3,Param!$M$21)/(IF(Param!$M$21&lt;20,LightShader!EW112,OFFSET(LightShader!EW112,Param!$M$21-20,0)
)+POWER(0.3,Param!$M$21)),-2),0))</f>
        <v>1.5495837700824064</v>
      </c>
      <c r="EX21" s="53">
        <f ca="1">IF(ScreenHeight!$B22&lt;OFFSET(Radar!$AC$3,COLUMN(),0),
    Param!$B$38/ScreenHeight!$B22,
    (Param!$B$37+1/(1-OFFSET(Radar!$AD$3,COLUMN(),0)*ScreenHeight!$C22)/Param!$B$39)/OFFSET(Radar!$AC$3,COLUMN(),0)
)*DistanceShader!EX21*LightShader!EX21*(IF(OFFSET(Ghosts!$S$41,COLUMN(),0)&lt;ScreenHeight!$E22,
   1,
   (SQRT(OFFSET(Ghosts!$T$41,COLUMN(),0)-OFFSET(Ghosts!$R$41,COLUMN(),0)*ScreenHeight!$D22)-1))+IF(Ghosts!$B$35,IF(Param!$M$21,-1-POWER(0.3,Param!$M$21)/(IF(Param!$M$21&lt;20,LightShader!EX112,OFFSET(LightShader!EX112,Param!$M$21-20,0)
)+POWER(0.3,Param!$M$21)),-2),0))</f>
        <v>1.5224839815812015</v>
      </c>
      <c r="EY21" s="53">
        <f ca="1">IF(ScreenHeight!$B22&lt;OFFSET(Radar!$AC$3,COLUMN(),0),
    Param!$B$38/ScreenHeight!$B22,
    (Param!$B$37+1/(1-OFFSET(Radar!$AD$3,COLUMN(),0)*ScreenHeight!$C22)/Param!$B$39)/OFFSET(Radar!$AC$3,COLUMN(),0)
)*DistanceShader!EY21*LightShader!EY21*(IF(OFFSET(Ghosts!$S$41,COLUMN(),0)&lt;ScreenHeight!$E22,
   1,
   (SQRT(OFFSET(Ghosts!$T$41,COLUMN(),0)-OFFSET(Ghosts!$R$41,COLUMN(),0)*ScreenHeight!$D22)-1))+IF(Ghosts!$B$35,IF(Param!$M$21,-1-POWER(0.3,Param!$M$21)/(IF(Param!$M$21&lt;20,LightShader!EY112,OFFSET(LightShader!EY112,Param!$M$21-20,0)
)+POWER(0.3,Param!$M$21)),-2),0))</f>
        <v>1.4960794738525327</v>
      </c>
      <c r="EZ21" s="53">
        <f ca="1">IF(ScreenHeight!$B22&lt;OFFSET(Radar!$AC$3,COLUMN(),0),
    Param!$B$38/ScreenHeight!$B22,
    (Param!$B$37+1/(1-OFFSET(Radar!$AD$3,COLUMN(),0)*ScreenHeight!$C22)/Param!$B$39)/OFFSET(Radar!$AC$3,COLUMN(),0)
)*DistanceShader!EZ21*LightShader!EZ21*(IF(OFFSET(Ghosts!$S$41,COLUMN(),0)&lt;ScreenHeight!$E22,
   1,
   (SQRT(OFFSET(Ghosts!$T$41,COLUMN(),0)-OFFSET(Ghosts!$R$41,COLUMN(),0)*ScreenHeight!$D22)-1))+IF(Ghosts!$B$35,IF(Param!$M$21,-1-POWER(0.3,Param!$M$21)/(IF(Param!$M$21&lt;20,LightShader!EZ112,OFFSET(LightShader!EZ112,Param!$M$21-20,0)
)+POWER(0.3,Param!$M$21)),-2),0))</f>
        <v>1.4703464504790948</v>
      </c>
      <c r="FA21" s="53">
        <f ca="1">IF(ScreenHeight!$B22&lt;OFFSET(Radar!$AC$3,COLUMN(),0),
    Param!$B$38/ScreenHeight!$B22,
    (Param!$B$37+1/(1-OFFSET(Radar!$AD$3,COLUMN(),0)*ScreenHeight!$C22)/Param!$B$39)/OFFSET(Radar!$AC$3,COLUMN(),0)
)*DistanceShader!FA21*LightShader!FA21*(IF(OFFSET(Ghosts!$S$41,COLUMN(),0)&lt;ScreenHeight!$E22,
   1,
   (SQRT(OFFSET(Ghosts!$T$41,COLUMN(),0)-OFFSET(Ghosts!$R$41,COLUMN(),0)*ScreenHeight!$D22)-1))+IF(Ghosts!$B$35,IF(Param!$M$21,-1-POWER(0.3,Param!$M$21)/(IF(Param!$M$21&lt;20,LightShader!FA112,OFFSET(LightShader!FA112,Param!$M$21-20,0)
)+POWER(0.3,Param!$M$21)),-2),0))</f>
        <v>1.445262083238668</v>
      </c>
      <c r="FB21" s="53">
        <f ca="1">IF(ScreenHeight!$B22&lt;OFFSET(Radar!$AC$3,COLUMN(),0),
    Param!$B$38/ScreenHeight!$B22,
    (Param!$B$37+1/(1-OFFSET(Radar!$AD$3,COLUMN(),0)*ScreenHeight!$C22)/Param!$B$39)/OFFSET(Radar!$AC$3,COLUMN(),0)
)*DistanceShader!FB21*LightShader!FB21*(IF(OFFSET(Ghosts!$S$41,COLUMN(),0)&lt;ScreenHeight!$E22,
   1,
   (SQRT(OFFSET(Ghosts!$T$41,COLUMN(),0)-OFFSET(Ghosts!$R$41,COLUMN(),0)*ScreenHeight!$D22)-1))+IF(Ghosts!$B$35,IF(Param!$M$21,-1-POWER(0.3,Param!$M$21)/(IF(Param!$M$21&lt;20,LightShader!FB112,OFFSET(LightShader!FB112,Param!$M$21-20,0)
)+POWER(0.3,Param!$M$21)),-2),0))</f>
        <v>1.4208044735355689</v>
      </c>
      <c r="FC21" s="53">
        <f ca="1">IF(ScreenHeight!$B22&lt;OFFSET(Radar!$AC$3,COLUMN(),0),
    Param!$B$38/ScreenHeight!$B22,
    (Param!$B$37+1/(1-OFFSET(Radar!$AD$3,COLUMN(),0)*ScreenHeight!$C22)/Param!$B$39)/OFFSET(Radar!$AC$3,COLUMN(),0)
)*DistanceShader!FC21*LightShader!FC21*(IF(OFFSET(Ghosts!$S$41,COLUMN(),0)&lt;ScreenHeight!$E22,
   1,
   (SQRT(OFFSET(Ghosts!$T$41,COLUMN(),0)-OFFSET(Ghosts!$R$41,COLUMN(),0)*ScreenHeight!$D22)-1))+IF(Ghosts!$B$35,IF(Param!$M$21,-1-POWER(0.3,Param!$M$21)/(IF(Param!$M$21&lt;20,LightShader!FC112,OFFSET(LightShader!FC112,Param!$M$21-20,0)
)+POWER(0.3,Param!$M$21)),-2),0))</f>
        <v>1.3969526144660382</v>
      </c>
      <c r="FD21" s="53">
        <f ca="1">IF(ScreenHeight!$B22&lt;OFFSET(Radar!$AC$3,COLUMN(),0),
    Param!$B$38/ScreenHeight!$B22,
    (Param!$B$37+1/(1-OFFSET(Radar!$AD$3,COLUMN(),0)*ScreenHeight!$C22)/Param!$B$39)/OFFSET(Radar!$AC$3,COLUMN(),0)
)*DistanceShader!FD21*LightShader!FD21*(IF(OFFSET(Ghosts!$S$41,COLUMN(),0)&lt;ScreenHeight!$E22,
   1,
   (SQRT(OFFSET(Ghosts!$T$41,COLUMN(),0)-OFFSET(Ghosts!$R$41,COLUMN(),0)*ScreenHeight!$D22)-1))+IF(Ghosts!$B$35,IF(Param!$M$21,-1-POWER(0.3,Param!$M$21)/(IF(Param!$M$21&lt;20,LightShader!FD112,OFFSET(LightShader!FD112,Param!$M$21-20,0)
)+POWER(0.3,Param!$M$21)),-2),0))</f>
        <v>1.3736863536963202</v>
      </c>
      <c r="FE21" s="53">
        <f ca="1">IF(ScreenHeight!$B22&lt;OFFSET(Radar!$AC$3,COLUMN(),0),
    Param!$B$38/ScreenHeight!$B22,
    (Param!$B$37+1/(1-OFFSET(Radar!$AD$3,COLUMN(),0)*ScreenHeight!$C22)/Param!$B$39)/OFFSET(Radar!$AC$3,COLUMN(),0)
)*DistanceShader!FE21*LightShader!FE21*(IF(OFFSET(Ghosts!$S$41,COLUMN(),0)&lt;ScreenHeight!$E22,
   1,
   (SQRT(OFFSET(Ghosts!$T$41,COLUMN(),0)-OFFSET(Ghosts!$R$41,COLUMN(),0)*ScreenHeight!$D22)-1))+IF(Ghosts!$B$35,IF(Param!$M$21,-1-POWER(0.3,Param!$M$21)/(IF(Param!$M$21&lt;20,LightShader!FE112,OFFSET(LightShader!FE112,Param!$M$21-20,0)
)+POWER(0.3,Param!$M$21)),-2),0))</f>
        <v>1.3509863572901408</v>
      </c>
      <c r="FF21" s="53">
        <f ca="1">IF(ScreenHeight!$B22&lt;OFFSET(Radar!$AC$3,COLUMN(),0),
    Param!$B$38/ScreenHeight!$B22,
    (Param!$B$37+1/(1-OFFSET(Radar!$AD$3,COLUMN(),0)*ScreenHeight!$C22)/Param!$B$39)/OFFSET(Radar!$AC$3,COLUMN(),0)
)*DistanceShader!FF21*LightShader!FF21*(IF(OFFSET(Ghosts!$S$41,COLUMN(),0)&lt;ScreenHeight!$E22,
   1,
   (SQRT(OFFSET(Ghosts!$T$41,COLUMN(),0)-OFFSET(Ghosts!$R$41,COLUMN(),0)*ScreenHeight!$D22)-1))+IF(Ghosts!$B$35,IF(Param!$M$21,-1-POWER(0.3,Param!$M$21)/(IF(Param!$M$21&lt;20,LightShader!FF112,OFFSET(LightShader!FF112,Param!$M$21-20,0)
)+POWER(0.3,Param!$M$21)),-2),0))</f>
        <v>0.98091665155250929</v>
      </c>
      <c r="FG21" s="53">
        <f ca="1">IF(ScreenHeight!$B22&lt;OFFSET(Radar!$AC$3,COLUMN(),0),
    Param!$B$38/ScreenHeight!$B22,
    (Param!$B$37+1/(1-OFFSET(Radar!$AD$3,COLUMN(),0)*ScreenHeight!$C22)/Param!$B$39)/OFFSET(Radar!$AC$3,COLUMN(),0)
)*DistanceShader!FG21*LightShader!FG21*(IF(OFFSET(Ghosts!$S$41,COLUMN(),0)&lt;ScreenHeight!$E22,
   1,
   (SQRT(OFFSET(Ghosts!$T$41,COLUMN(),0)-OFFSET(Ghosts!$R$41,COLUMN(),0)*ScreenHeight!$D22)-1))+IF(Ghosts!$B$35,IF(Param!$M$21,-1-POWER(0.3,Param!$M$21)/(IF(Param!$M$21&lt;20,LightShader!FG112,OFFSET(LightShader!FG112,Param!$M$21-20,0)
)+POWER(0.3,Param!$M$21)),-2),0))</f>
        <v>0.96759281726782065</v>
      </c>
      <c r="FH21" s="53">
        <f ca="1">IF(ScreenHeight!$B22&lt;OFFSET(Radar!$AC$3,COLUMN(),0),
    Param!$B$38/ScreenHeight!$B22,
    (Param!$B$37+1/(1-OFFSET(Radar!$AD$3,COLUMN(),0)*ScreenHeight!$C22)/Param!$B$39)/OFFSET(Radar!$AC$3,COLUMN(),0)
)*DistanceShader!FH21*LightShader!FH21*(IF(OFFSET(Ghosts!$S$41,COLUMN(),0)&lt;ScreenHeight!$E22,
   1,
   (SQRT(OFFSET(Ghosts!$T$41,COLUMN(),0)-OFFSET(Ghosts!$R$41,COLUMN(),0)*ScreenHeight!$D22)-1))+IF(Ghosts!$B$35,IF(Param!$M$21,-1-POWER(0.3,Param!$M$21)/(IF(Param!$M$21&lt;20,LightShader!FH112,OFFSET(LightShader!FH112,Param!$M$21-20,0)
)+POWER(0.3,Param!$M$21)),-2),0))</f>
        <v>0.9545508983629809</v>
      </c>
      <c r="FI21" s="53">
        <f ca="1">IF(ScreenHeight!$B22&lt;OFFSET(Radar!$AC$3,COLUMN(),0),
    Param!$B$38/ScreenHeight!$B22,
    (Param!$B$37+1/(1-OFFSET(Radar!$AD$3,COLUMN(),0)*ScreenHeight!$C22)/Param!$B$39)/OFFSET(Radar!$AC$3,COLUMN(),0)
)*DistanceShader!FI21*LightShader!FI21*(IF(OFFSET(Ghosts!$S$41,COLUMN(),0)&lt;ScreenHeight!$E22,
   1,
   (SQRT(OFFSET(Ghosts!$T$41,COLUMN(),0)-OFFSET(Ghosts!$R$41,COLUMN(),0)*ScreenHeight!$D22)-1))+IF(Ghosts!$B$35,IF(Param!$M$21,-1-POWER(0.3,Param!$M$21)/(IF(Param!$M$21&lt;20,LightShader!FI112,OFFSET(LightShader!FI112,Param!$M$21-20,0)
)+POWER(0.3,Param!$M$21)),-2),0))</f>
        <v>0.94178441219811682</v>
      </c>
      <c r="FJ21" s="53">
        <f ca="1">IF(ScreenHeight!$B22&lt;OFFSET(Radar!$AC$3,COLUMN(),0),
    Param!$B$38/ScreenHeight!$B22,
    (Param!$B$37+1/(1-OFFSET(Radar!$AD$3,COLUMN(),0)*ScreenHeight!$C22)/Param!$B$39)/OFFSET(Radar!$AC$3,COLUMN(),0)
)*DistanceShader!FJ21*LightShader!FJ21*(IF(OFFSET(Ghosts!$S$41,COLUMN(),0)&lt;ScreenHeight!$E22,
   1,
   (SQRT(OFFSET(Ghosts!$T$41,COLUMN(),0)-OFFSET(Ghosts!$R$41,COLUMN(),0)*ScreenHeight!$D22)-1))+IF(Ghosts!$B$35,IF(Param!$M$21,-1-POWER(0.3,Param!$M$21)/(IF(Param!$M$21&lt;20,LightShader!FJ112,OFFSET(LightShader!FJ112,Param!$M$21-20,0)
)+POWER(0.3,Param!$M$21)),-2),0))</f>
        <v>0.92928696067079919</v>
      </c>
      <c r="FK21" s="53">
        <f ca="1">IF(ScreenHeight!$B22&lt;OFFSET(Radar!$AC$3,COLUMN(),0),
    Param!$B$38/ScreenHeight!$B22,
    (Param!$B$37+1/(1-OFFSET(Radar!$AD$3,COLUMN(),0)*ScreenHeight!$C22)/Param!$B$39)/OFFSET(Radar!$AC$3,COLUMN(),0)
)*DistanceShader!FK21*LightShader!FK21*(IF(OFFSET(Ghosts!$S$41,COLUMN(),0)&lt;ScreenHeight!$E22,
   1,
   (SQRT(OFFSET(Ghosts!$T$41,COLUMN(),0)-OFFSET(Ghosts!$R$41,COLUMN(),0)*ScreenHeight!$D22)-1))+IF(Ghosts!$B$35,IF(Param!$M$21,-1-POWER(0.3,Param!$M$21)/(IF(Param!$M$21&lt;20,LightShader!FK112,OFFSET(LightShader!FK112,Param!$M$21-20,0)
)+POWER(0.3,Param!$M$21)),-2),0))</f>
        <v>0.91705221374405876</v>
      </c>
      <c r="FL21" s="53">
        <f ca="1">IF(ScreenHeight!$B22&lt;OFFSET(Radar!$AC$3,COLUMN(),0),
    Param!$B$38/ScreenHeight!$B22,
    (Param!$B$37+1/(1-OFFSET(Radar!$AD$3,COLUMN(),0)*ScreenHeight!$C22)/Param!$B$39)/OFFSET(Radar!$AC$3,COLUMN(),0)
)*DistanceShader!FL21*LightShader!FL21*(IF(OFFSET(Ghosts!$S$41,COLUMN(),0)&lt;ScreenHeight!$E22,
   1,
   (SQRT(OFFSET(Ghosts!$T$41,COLUMN(),0)-OFFSET(Ghosts!$R$41,COLUMN(),0)*ScreenHeight!$D22)-1))+IF(Ghosts!$B$35,IF(Param!$M$21,-1-POWER(0.3,Param!$M$21)/(IF(Param!$M$21&lt;20,LightShader!FL112,OFFSET(LightShader!FL112,Param!$M$21-20,0)
)+POWER(0.3,Param!$M$21)),-2),0))</f>
        <v>0.90507390058226822</v>
      </c>
      <c r="FM21" s="53">
        <f ca="1">IF(ScreenHeight!$B22&lt;OFFSET(Radar!$AC$3,COLUMN(),0),
    Param!$B$38/ScreenHeight!$B22,
    (Param!$B$37+1/(1-OFFSET(Radar!$AD$3,COLUMN(),0)*ScreenHeight!$C22)/Param!$B$39)/OFFSET(Radar!$AC$3,COLUMN(),0)
)*DistanceShader!FM21*LightShader!FM21*(IF(OFFSET(Ghosts!$S$41,COLUMN(),0)&lt;ScreenHeight!$E22,
   1,
   (SQRT(OFFSET(Ghosts!$T$41,COLUMN(),0)-OFFSET(Ghosts!$R$41,COLUMN(),0)*ScreenHeight!$D22)-1))+IF(Ghosts!$B$35,IF(Param!$M$21,-1-POWER(0.3,Param!$M$21)/(IF(Param!$M$21&lt;20,LightShader!FM112,OFFSET(LightShader!FM112,Param!$M$21-20,0)
)+POWER(0.3,Param!$M$21)),-2),0))</f>
        <v>0.89334580679630682</v>
      </c>
      <c r="FN21" s="53">
        <f ca="1">IF(ScreenHeight!$B22&lt;OFFSET(Radar!$AC$3,COLUMN(),0),
    Param!$B$38/ScreenHeight!$B22,
    (Param!$B$37+1/(1-OFFSET(Radar!$AD$3,COLUMN(),0)*ScreenHeight!$C22)/Param!$B$39)/OFFSET(Radar!$AC$3,COLUMN(),0)
)*DistanceShader!FN21*LightShader!FN21*(IF(OFFSET(Ghosts!$S$41,COLUMN(),0)&lt;ScreenHeight!$E22,
   1,
   (SQRT(OFFSET(Ghosts!$T$41,COLUMN(),0)-OFFSET(Ghosts!$R$41,COLUMN(),0)*ScreenHeight!$D22)-1))+IF(Ghosts!$B$35,IF(Param!$M$21,-1-POWER(0.3,Param!$M$21)/(IF(Param!$M$21&lt;20,LightShader!FN112,OFFSET(LightShader!FN112,Param!$M$21-20,0)
)+POWER(0.3,Param!$M$21)),-2),0))</f>
        <v>0.88186177635769603</v>
      </c>
      <c r="FO21" s="53">
        <f ca="1">IF(ScreenHeight!$B22&lt;OFFSET(Radar!$AC$3,COLUMN(),0),
    Param!$B$38/ScreenHeight!$B22,
    (Param!$B$37+1/(1-OFFSET(Radar!$AD$3,COLUMN(),0)*ScreenHeight!$C22)/Param!$B$39)/OFFSET(Radar!$AC$3,COLUMN(),0)
)*DistanceShader!FO21*LightShader!FO21*(IF(OFFSET(Ghosts!$S$41,COLUMN(),0)&lt;ScreenHeight!$E22,
   1,
   (SQRT(OFFSET(Ghosts!$T$41,COLUMN(),0)-OFFSET(Ghosts!$R$41,COLUMN(),0)*ScreenHeight!$D22)-1))+IF(Ghosts!$B$35,IF(Param!$M$21,-1-POWER(0.3,Param!$M$21)/(IF(Param!$M$21&lt;20,LightShader!FO112,OFFSET(LightShader!FO112,Param!$M$21-20,0)
)+POWER(0.3,Param!$M$21)),-2),0))</f>
        <v>0.87061571686782568</v>
      </c>
      <c r="FP21" s="53">
        <f ca="1">IF(ScreenHeight!$B22&lt;OFFSET(Radar!$AC$3,COLUMN(),0),
    Param!$B$38/ScreenHeight!$B22,
    (Param!$B$37+1/(1-OFFSET(Radar!$AD$3,COLUMN(),0)*ScreenHeight!$C22)/Param!$B$39)/OFFSET(Radar!$AC$3,COLUMN(),0)
)*DistanceShader!FP21*LightShader!FP21*(IF(OFFSET(Ghosts!$S$41,COLUMN(),0)&lt;ScreenHeight!$E22,
   1,
   (SQRT(OFFSET(Ghosts!$T$41,COLUMN(),0)-OFFSET(Ghosts!$R$41,COLUMN(),0)*ScreenHeight!$D22)-1))+IF(Ghosts!$B$35,IF(Param!$M$21,-1-POWER(0.3,Param!$M$21)/(IF(Param!$M$21&lt;20,LightShader!FP112,OFFSET(LightShader!FP112,Param!$M$21-20,0)
)+POWER(0.3,Param!$M$21)),-2),0))</f>
        <v>0.85960160703600053</v>
      </c>
      <c r="FQ21" s="53">
        <f ca="1">IF(ScreenHeight!$B22&lt;OFFSET(Radar!$AC$3,COLUMN(),0),
    Param!$B$38/ScreenHeight!$B22,
    (Param!$B$37+1/(1-OFFSET(Radar!$AD$3,COLUMN(),0)*ScreenHeight!$C22)/Param!$B$39)/OFFSET(Radar!$AC$3,COLUMN(),0)
)*DistanceShader!FQ21*LightShader!FQ21*(IF(OFFSET(Ghosts!$S$41,COLUMN(),0)&lt;ScreenHeight!$E22,
   1,
   (SQRT(OFFSET(Ghosts!$T$41,COLUMN(),0)-OFFSET(Ghosts!$R$41,COLUMN(),0)*ScreenHeight!$D22)-1))+IF(Ghosts!$B$35,IF(Param!$M$21,-1-POWER(0.3,Param!$M$21)/(IF(Param!$M$21&lt;20,LightShader!FQ112,OFFSET(LightShader!FQ112,Param!$M$21-20,0)
)+POWER(0.3,Param!$M$21)),-2),0))</f>
        <v>0.84881350540649503</v>
      </c>
      <c r="FR21" s="53">
        <f ca="1">IF(ScreenHeight!$B22&lt;OFFSET(Radar!$AC$3,COLUMN(),0),
    Param!$B$38/ScreenHeight!$B22,
    (Param!$B$37+1/(1-OFFSET(Radar!$AD$3,COLUMN(),0)*ScreenHeight!$C22)/Param!$B$39)/OFFSET(Radar!$AC$3,COLUMN(),0)
)*DistanceShader!FR21*LightShader!FR21*(IF(OFFSET(Ghosts!$S$41,COLUMN(),0)&lt;ScreenHeight!$E22,
   1,
   (SQRT(OFFSET(Ghosts!$T$41,COLUMN(),0)-OFFSET(Ghosts!$R$41,COLUMN(),0)*ScreenHeight!$D22)-1))+IF(Ghosts!$B$35,IF(Param!$M$21,-1-POWER(0.3,Param!$M$21)/(IF(Param!$M$21&lt;20,LightShader!FR112,OFFSET(LightShader!FR112,Param!$M$21-20,0)
)+POWER(0.3,Param!$M$21)),-2),0))</f>
        <v>0.8382455595627657</v>
      </c>
      <c r="FS21" s="53">
        <f ca="1">IF(ScreenHeight!$B22&lt;OFFSET(Radar!$AC$3,COLUMN(),0),
    Param!$B$38/ScreenHeight!$B22,
    (Param!$B$37+1/(1-OFFSET(Radar!$AD$3,COLUMN(),0)*ScreenHeight!$C22)/Param!$B$39)/OFFSET(Radar!$AC$3,COLUMN(),0)
)*DistanceShader!FS21*LightShader!FS21*(IF(OFFSET(Ghosts!$S$41,COLUMN(),0)&lt;ScreenHeight!$E22,
   1,
   (SQRT(OFFSET(Ghosts!$T$41,COLUMN(),0)-OFFSET(Ghosts!$R$41,COLUMN(),0)*ScreenHeight!$D22)-1))+IF(Ghosts!$B$35,IF(Param!$M$21,-1-POWER(0.3,Param!$M$21)/(IF(Param!$M$21&lt;20,LightShader!FS112,OFFSET(LightShader!FS112,Param!$M$21-20,0)
)+POWER(0.3,Param!$M$21)),-2),0))</f>
        <v>0.82789201521427225</v>
      </c>
      <c r="FT21" s="53">
        <f ca="1">IF(ScreenHeight!$B22&lt;OFFSET(Radar!$AC$3,COLUMN(),0),
    Param!$B$38/ScreenHeight!$B22,
    (Param!$B$37+1/(1-OFFSET(Radar!$AD$3,COLUMN(),0)*ScreenHeight!$C22)/Param!$B$39)/OFFSET(Radar!$AC$3,COLUMN(),0)
)*DistanceShader!FT21*LightShader!FT21*(IF(OFFSET(Ghosts!$S$41,COLUMN(),0)&lt;ScreenHeight!$E22,
   1,
   (SQRT(OFFSET(Ghosts!$T$41,COLUMN(),0)-OFFSET(Ghosts!$R$41,COLUMN(),0)*ScreenHeight!$D22)-1))+IF(Ghosts!$B$35,IF(Param!$M$21,-1-POWER(0.3,Param!$M$21)/(IF(Param!$M$21&lt;20,LightShader!FT112,OFFSET(LightShader!FT112,Param!$M$21-20,0)
)+POWER(0.3,Param!$M$21)),-2),0))</f>
        <v>0.81774722473035077</v>
      </c>
      <c r="FU21" s="53">
        <f ca="1">IF(ScreenHeight!$B22&lt;OFFSET(Radar!$AC$3,COLUMN(),0),
    Param!$B$38/ScreenHeight!$B22,
    (Param!$B$37+1/(1-OFFSET(Radar!$AD$3,COLUMN(),0)*ScreenHeight!$C22)/Param!$B$39)/OFFSET(Radar!$AC$3,COLUMN(),0)
)*DistanceShader!FU21*LightShader!FU21*(IF(OFFSET(Ghosts!$S$41,COLUMN(),0)&lt;ScreenHeight!$E22,
   1,
   (SQRT(OFFSET(Ghosts!$T$41,COLUMN(),0)-OFFSET(Ghosts!$R$41,COLUMN(),0)*ScreenHeight!$D22)-1))+IF(Ghosts!$B$35,IF(Param!$M$21,-1-POWER(0.3,Param!$M$21)/(IF(Param!$M$21&lt;20,LightShader!FU112,OFFSET(LightShader!FU112,Param!$M$21-20,0)
)+POWER(0.3,Param!$M$21)),-2),0))</f>
        <v>0.80780565482223343</v>
      </c>
      <c r="FV21" s="53">
        <f ca="1">IF(ScreenHeight!$B22&lt;OFFSET(Radar!$AC$3,COLUMN(),0),
    Param!$B$38/ScreenHeight!$B22,
    (Param!$B$37+1/(1-OFFSET(Radar!$AD$3,COLUMN(),0)*ScreenHeight!$C22)/Param!$B$39)/OFFSET(Radar!$AC$3,COLUMN(),0)
)*DistanceShader!FV21*LightShader!FV21*(IF(OFFSET(Ghosts!$S$41,COLUMN(),0)&lt;ScreenHeight!$E22,
   1,
   (SQRT(OFFSET(Ghosts!$T$41,COLUMN(),0)-OFFSET(Ghosts!$R$41,COLUMN(),0)*ScreenHeight!$D22)-1))+IF(Ghosts!$B$35,IF(Param!$M$21,-1-POWER(0.3,Param!$M$21)/(IF(Param!$M$21&lt;20,LightShader!FV112,OFFSET(LightShader!FV112,Param!$M$21-20,0)
)+POWER(0.3,Param!$M$21)),-2),0))</f>
        <v>0.79806189318744725</v>
      </c>
      <c r="FW21" s="53">
        <f ca="1">IF(ScreenHeight!$B22&lt;OFFSET(Radar!$AC$3,COLUMN(),0),
    Param!$B$38/ScreenHeight!$B22,
    (Param!$B$37+1/(1-OFFSET(Radar!$AD$3,COLUMN(),0)*ScreenHeight!$C22)/Param!$B$39)/OFFSET(Radar!$AC$3,COLUMN(),0)
)*DistanceShader!FW21*LightShader!FW21*(IF(OFFSET(Ghosts!$S$41,COLUMN(),0)&lt;ScreenHeight!$E22,
   1,
   (SQRT(OFFSET(Ghosts!$T$41,COLUMN(),0)-OFFSET(Ghosts!$R$41,COLUMN(),0)*ScreenHeight!$D22)-1))+IF(Ghosts!$B$35,IF(Param!$M$21,-1-POWER(0.3,Param!$M$21)/(IF(Param!$M$21&lt;20,LightShader!FW112,OFFSET(LightShader!FW112,Param!$M$21-20,0)
)+POWER(0.3,Param!$M$21)),-2),0))</f>
        <v>0.78851065402115028</v>
      </c>
      <c r="FX21" s="53">
        <f ca="1">IF(ScreenHeight!$B22&lt;OFFSET(Radar!$AC$3,COLUMN(),0),
    Param!$B$38/ScreenHeight!$B22,
    (Param!$B$37+1/(1-OFFSET(Radar!$AD$3,COLUMN(),0)*ScreenHeight!$C22)/Param!$B$39)/OFFSET(Radar!$AC$3,COLUMN(),0)
)*DistanceShader!FX21*LightShader!FX21*(IF(OFFSET(Ghosts!$S$41,COLUMN(),0)&lt;ScreenHeight!$E22,
   1,
   (SQRT(OFFSET(Ghosts!$T$41,COLUMN(),0)-OFFSET(Ghosts!$R$41,COLUMN(),0)*ScreenHeight!$D22)-1))+IF(Ghosts!$B$35,IF(Param!$M$21,-1-POWER(0.3,Param!$M$21)/(IF(Param!$M$21&lt;20,LightShader!FX112,OFFSET(LightShader!FX112,Param!$M$21-20,0)
)+POWER(0.3,Param!$M$21)),-2),0))</f>
        <v>0.77914678236845403</v>
      </c>
      <c r="FY21" s="53">
        <f ca="1">IF(ScreenHeight!$B22&lt;OFFSET(Radar!$AC$3,COLUMN(),0),
    Param!$B$38/ScreenHeight!$B22,
    (Param!$B$37+1/(1-OFFSET(Radar!$AD$3,COLUMN(),0)*ScreenHeight!$C22)/Param!$B$39)/OFFSET(Radar!$AC$3,COLUMN(),0)
)*DistanceShader!FY21*LightShader!FY21*(IF(OFFSET(Ghosts!$S$41,COLUMN(),0)&lt;ScreenHeight!$E22,
   1,
   (SQRT(OFFSET(Ghosts!$T$41,COLUMN(),0)-OFFSET(Ghosts!$R$41,COLUMN(),0)*ScreenHeight!$D22)-1))+IF(Ghosts!$B$35,IF(Param!$M$21,-1-POWER(0.3,Param!$M$21)/(IF(Param!$M$21&lt;20,LightShader!FY112,OFFSET(LightShader!FY112,Param!$M$21-20,0)
)+POWER(0.3,Param!$M$21)),-2),0))</f>
        <v>0.76996525734307353</v>
      </c>
      <c r="FZ21" s="53">
        <f ca="1">IF(ScreenHeight!$B22&lt;OFFSET(Radar!$AC$3,COLUMN(),0),
    Param!$B$38/ScreenHeight!$B22,
    (Param!$B$37+1/(1-OFFSET(Radar!$AD$3,COLUMN(),0)*ScreenHeight!$C22)/Param!$B$39)/OFFSET(Radar!$AC$3,COLUMN(),0)
)*DistanceShader!FZ21*LightShader!FZ21*(IF(OFFSET(Ghosts!$S$41,COLUMN(),0)&lt;ScreenHeight!$E22,
   1,
   (SQRT(OFFSET(Ghosts!$T$41,COLUMN(),0)-OFFSET(Ghosts!$R$41,COLUMN(),0)*ScreenHeight!$D22)-1))+IF(Ghosts!$B$35,IF(Param!$M$21,-1-POWER(0.3,Param!$M$21)/(IF(Param!$M$21&lt;20,LightShader!FZ112,OFFSET(LightShader!FZ112,Param!$M$21-20,0)
)+POWER(0.3,Param!$M$21)),-2),0))</f>
        <v>0.76096119427359898</v>
      </c>
      <c r="GA21" s="53">
        <f ca="1">IF(ScreenHeight!$B22&lt;OFFSET(Radar!$AC$3,COLUMN(),0),
    Param!$B$38/ScreenHeight!$B22,
    (Param!$B$37+1/(1-OFFSET(Radar!$AD$3,COLUMN(),0)*ScreenHeight!$C22)/Param!$B$39)/OFFSET(Radar!$AC$3,COLUMN(),0)
)*DistanceShader!GA21*LightShader!GA21*(IF(OFFSET(Ghosts!$S$41,COLUMN(),0)&lt;ScreenHeight!$E22,
   1,
   (SQRT(OFFSET(Ghosts!$T$41,COLUMN(),0)-OFFSET(Ghosts!$R$41,COLUMN(),0)*ScreenHeight!$D22)-1))+IF(Ghosts!$B$35,IF(Param!$M$21,-1-POWER(0.3,Param!$M$21)/(IF(Param!$M$21&lt;20,LightShader!GA112,OFFSET(LightShader!GA112,Param!$M$21-20,0)
)+POWER(0.3,Param!$M$21)),-2),0))</f>
        <v>0.7521298458621638</v>
      </c>
      <c r="GB21" s="53">
        <f ca="1">IF(ScreenHeight!$B22&lt;OFFSET(Radar!$AC$3,COLUMN(),0),
    Param!$B$38/ScreenHeight!$B22,
    (Param!$B$37+1/(1-OFFSET(Radar!$AD$3,COLUMN(),0)*ScreenHeight!$C22)/Param!$B$39)/OFFSET(Radar!$AC$3,COLUMN(),0)
)*DistanceShader!GB21*LightShader!GB21*(IF(OFFSET(Ghosts!$S$41,COLUMN(),0)&lt;ScreenHeight!$E22,
   1,
   (SQRT(OFFSET(Ghosts!$T$41,COLUMN(),0)-OFFSET(Ghosts!$R$41,COLUMN(),0)*ScreenHeight!$D22)-1))+IF(Ghosts!$B$35,IF(Param!$M$21,-1-POWER(0.3,Param!$M$21)/(IF(Param!$M$21&lt;20,LightShader!GB112,OFFSET(LightShader!GB112,Param!$M$21-20,0)
)+POWER(0.3,Param!$M$21)),-2),0))</f>
        <v>0.7434666024539256</v>
      </c>
      <c r="GC21" s="53">
        <f ca="1">IF(ScreenHeight!$B22&lt;OFFSET(Radar!$AC$3,COLUMN(),0),
    Param!$B$38/ScreenHeight!$B22,
    (Param!$B$37+1/(1-OFFSET(Radar!$AD$3,COLUMN(),0)*ScreenHeight!$C22)/Param!$B$39)/OFFSET(Radar!$AC$3,COLUMN(),0)
)*DistanceShader!GC21*LightShader!GC21*(IF(OFFSET(Ghosts!$S$41,COLUMN(),0)&lt;ScreenHeight!$E22,
   1,
   (SQRT(OFFSET(Ghosts!$T$41,COLUMN(),0)-OFFSET(Ghosts!$R$41,COLUMN(),0)*ScreenHeight!$D22)-1))+IF(Ghosts!$B$35,IF(Param!$M$21,-1-POWER(0.3,Param!$M$21)/(IF(Param!$M$21&lt;20,LightShader!GC112,OFFSET(LightShader!GC112,Param!$M$21-20,0)
)+POWER(0.3,Param!$M$21)),-2),0))</f>
        <v>0.73496699152186939</v>
      </c>
      <c r="GD21" s="53">
        <f ca="1">IF(ScreenHeight!$B22&lt;OFFSET(Radar!$AC$3,COLUMN(),0),
    Param!$B$38/ScreenHeight!$B22,
    (Param!$B$37+1/(1-OFFSET(Radar!$AD$3,COLUMN(),0)*ScreenHeight!$C22)/Param!$B$39)/OFFSET(Radar!$AC$3,COLUMN(),0)
)*DistanceShader!GD21*LightShader!GD21*(IF(OFFSET(Ghosts!$S$41,COLUMN(),0)&lt;ScreenHeight!$E22,
   1,
   (SQRT(OFFSET(Ghosts!$T$41,COLUMN(),0)-OFFSET(Ghosts!$R$41,COLUMN(),0)*ScreenHeight!$D22)-1))+IF(Ghosts!$B$35,IF(Param!$M$21,-1-POWER(0.3,Param!$M$21)/(IF(Param!$M$21&lt;20,LightShader!GD112,OFFSET(LightShader!GD112,Param!$M$21-20,0)
)+POWER(0.3,Param!$M$21)),-2),0))</f>
        <v>0.72662667647201429</v>
      </c>
      <c r="GE21" s="53">
        <f ca="1">IF(ScreenHeight!$B22&lt;OFFSET(Radar!$AC$3,COLUMN(),0),
    Param!$B$38/ScreenHeight!$B22,
    (Param!$B$37+1/(1-OFFSET(Radar!$AD$3,COLUMN(),0)*ScreenHeight!$C22)/Param!$B$39)/OFFSET(Radar!$AC$3,COLUMN(),0)
)*DistanceShader!GE21*LightShader!GE21*(IF(OFFSET(Ghosts!$S$41,COLUMN(),0)&lt;ScreenHeight!$E22,
   1,
   (SQRT(OFFSET(Ghosts!$T$41,COLUMN(),0)-OFFSET(Ghosts!$R$41,COLUMN(),0)*ScreenHeight!$D22)-1))+IF(Ghosts!$B$35,IF(Param!$M$21,-1-POWER(0.3,Param!$M$21)/(IF(Param!$M$21&lt;20,LightShader!GE112,OFFSET(LightShader!GE112,Param!$M$21-20,0)
)+POWER(0.3,Param!$M$21)),-2),0))</f>
        <v>0.71844145487072641</v>
      </c>
    </row>
    <row r="22" spans="1:187" ht="7.5" customHeight="1">
      <c r="A22" s="53">
        <f ca="1">IF(ScreenHeight!$B23&lt;OFFSET(Radar!$AC$3,COLUMN(),0),
    Param!$B$38/ScreenHeight!$B23,
    (Param!$B$37+1/(1-OFFSET(Radar!$AD$3,COLUMN(),0)*ScreenHeight!$C23)/Param!$B$39)/OFFSET(Radar!$AC$3,COLUMN(),0)
)*DistanceShader!A22*LightShader!A22*(IF(OFFSET(Ghosts!$S$41,COLUMN(),0)&lt;ScreenHeight!$E23,
   1,
   (SQRT(OFFSET(Ghosts!$T$41,COLUMN(),0)-OFFSET(Ghosts!$R$41,COLUMN(),0)*ScreenHeight!$D23)-1))+IF(Ghosts!$B$35,IF(Param!$M$21,-1-POWER(0.3,Param!$M$21)/(IF(Param!$M$21&lt;20,LightShader!A113,OFFSET(LightShader!A113,Param!$M$21-20,0)
)+POWER(0.3,Param!$M$21)),-2),0))</f>
        <v>0.81187727330569093</v>
      </c>
      <c r="B22" s="53">
        <f ca="1">IF(ScreenHeight!$B23&lt;OFFSET(Radar!$AC$3,COLUMN(),0),
    Param!$B$38/ScreenHeight!$B23,
    (Param!$B$37+1/(1-OFFSET(Radar!$AD$3,COLUMN(),0)*ScreenHeight!$C23)/Param!$B$39)/OFFSET(Radar!$AC$3,COLUMN(),0)
)*DistanceShader!B22*LightShader!B22*(IF(OFFSET(Ghosts!$S$41,COLUMN(),0)&lt;ScreenHeight!$E23,
   1,
   (SQRT(OFFSET(Ghosts!$T$41,COLUMN(),0)-OFFSET(Ghosts!$R$41,COLUMN(),0)*ScreenHeight!$D23)-1))+IF(Ghosts!$B$35,IF(Param!$M$21,-1-POWER(0.3,Param!$M$21)/(IF(Param!$M$21&lt;20,LightShader!B113,OFFSET(LightShader!B113,Param!$M$21-20,0)
)+POWER(0.3,Param!$M$21)),-2),0))</f>
        <v>0.8178400347705842</v>
      </c>
      <c r="C22" s="53">
        <f ca="1">IF(ScreenHeight!$B23&lt;OFFSET(Radar!$AC$3,COLUMN(),0),
    Param!$B$38/ScreenHeight!$B23,
    (Param!$B$37+1/(1-OFFSET(Radar!$AD$3,COLUMN(),0)*ScreenHeight!$C23)/Param!$B$39)/OFFSET(Radar!$AC$3,COLUMN(),0)
)*DistanceShader!C22*LightShader!C22*(IF(OFFSET(Ghosts!$S$41,COLUMN(),0)&lt;ScreenHeight!$E23,
   1,
   (SQRT(OFFSET(Ghosts!$T$41,COLUMN(),0)-OFFSET(Ghosts!$R$41,COLUMN(),0)*ScreenHeight!$D23)-1))+IF(Ghosts!$B$35,IF(Param!$M$21,-1-POWER(0.3,Param!$M$21)/(IF(Param!$M$21&lt;20,LightShader!C113,OFFSET(LightShader!C113,Param!$M$21-20,0)
)+POWER(0.3,Param!$M$21)),-2),0))</f>
        <v>0.82388229487706488</v>
      </c>
      <c r="D22" s="53">
        <f ca="1">IF(ScreenHeight!$B23&lt;OFFSET(Radar!$AC$3,COLUMN(),0),
    Param!$B$38/ScreenHeight!$B23,
    (Param!$B$37+1/(1-OFFSET(Radar!$AD$3,COLUMN(),0)*ScreenHeight!$C23)/Param!$B$39)/OFFSET(Radar!$AC$3,COLUMN(),0)
)*DistanceShader!D22*LightShader!D22*(IF(OFFSET(Ghosts!$S$41,COLUMN(),0)&lt;ScreenHeight!$E23,
   1,
   (SQRT(OFFSET(Ghosts!$T$41,COLUMN(),0)-OFFSET(Ghosts!$R$41,COLUMN(),0)*ScreenHeight!$D23)-1))+IF(Ghosts!$B$35,IF(Param!$M$21,-1-POWER(0.3,Param!$M$21)/(IF(Param!$M$21&lt;20,LightShader!D113,OFFSET(LightShader!D113,Param!$M$21-20,0)
)+POWER(0.3,Param!$M$21)),-2),0))</f>
        <v>0.83000576430408679</v>
      </c>
      <c r="E22" s="53">
        <f ca="1">IF(ScreenHeight!$B23&lt;OFFSET(Radar!$AC$3,COLUMN(),0),
    Param!$B$38/ScreenHeight!$B23,
    (Param!$B$37+1/(1-OFFSET(Radar!$AD$3,COLUMN(),0)*ScreenHeight!$C23)/Param!$B$39)/OFFSET(Radar!$AC$3,COLUMN(),0)
)*DistanceShader!E22*LightShader!E22*(IF(OFFSET(Ghosts!$S$41,COLUMN(),0)&lt;ScreenHeight!$E23,
   1,
   (SQRT(OFFSET(Ghosts!$T$41,COLUMN(),0)-OFFSET(Ghosts!$R$41,COLUMN(),0)*ScreenHeight!$D23)-1))+IF(Ghosts!$B$35,IF(Param!$M$21,-1-POWER(0.3,Param!$M$21)/(IF(Param!$M$21&lt;20,LightShader!E113,OFFSET(LightShader!E113,Param!$M$21-20,0)
)+POWER(0.3,Param!$M$21)),-2),0))</f>
        <v>0.83621221171447158</v>
      </c>
      <c r="F22" s="53">
        <f ca="1">IF(ScreenHeight!$B23&lt;OFFSET(Radar!$AC$3,COLUMN(),0),
    Param!$B$38/ScreenHeight!$B23,
    (Param!$B$37+1/(1-OFFSET(Radar!$AD$3,COLUMN(),0)*ScreenHeight!$C23)/Param!$B$39)/OFFSET(Radar!$AC$3,COLUMN(),0)
)*DistanceShader!F22*LightShader!F22*(IF(OFFSET(Ghosts!$S$41,COLUMN(),0)&lt;ScreenHeight!$E23,
   1,
   (SQRT(OFFSET(Ghosts!$T$41,COLUMN(),0)-OFFSET(Ghosts!$R$41,COLUMN(),0)*ScreenHeight!$D23)-1))+IF(Ghosts!$B$35,IF(Param!$M$21,-1-POWER(0.3,Param!$M$21)/(IF(Param!$M$21&lt;20,LightShader!F113,OFFSET(LightShader!F113,Param!$M$21-20,0)
)+POWER(0.3,Param!$M$21)),-2),0))</f>
        <v>0.84250346629745809</v>
      </c>
      <c r="G22" s="53">
        <f ca="1">IF(ScreenHeight!$B23&lt;OFFSET(Radar!$AC$3,COLUMN(),0),
    Param!$B$38/ScreenHeight!$B23,
    (Param!$B$37+1/(1-OFFSET(Radar!$AD$3,COLUMN(),0)*ScreenHeight!$C23)/Param!$B$39)/OFFSET(Radar!$AC$3,COLUMN(),0)
)*DistanceShader!G22*LightShader!G22*(IF(OFFSET(Ghosts!$S$41,COLUMN(),0)&lt;ScreenHeight!$E23,
   1,
   (SQRT(OFFSET(Ghosts!$T$41,COLUMN(),0)-OFFSET(Ghosts!$R$41,COLUMN(),0)*ScreenHeight!$D23)-1))+IF(Ghosts!$B$35,IF(Param!$M$21,-1-POWER(0.3,Param!$M$21)/(IF(Param!$M$21&lt;20,LightShader!G113,OFFSET(LightShader!G113,Param!$M$21-20,0)
)+POWER(0.3,Param!$M$21)),-2),0))</f>
        <v>0.8488814204264804</v>
      </c>
      <c r="H22" s="53">
        <f ca="1">IF(ScreenHeight!$B23&lt;OFFSET(Radar!$AC$3,COLUMN(),0),
    Param!$B$38/ScreenHeight!$B23,
    (Param!$B$37+1/(1-OFFSET(Radar!$AD$3,COLUMN(),0)*ScreenHeight!$C23)/Param!$B$39)/OFFSET(Radar!$AC$3,COLUMN(),0)
)*DistanceShader!H22*LightShader!H22*(IF(OFFSET(Ghosts!$S$41,COLUMN(),0)&lt;ScreenHeight!$E23,
   1,
   (SQRT(OFFSET(Ghosts!$T$41,COLUMN(),0)-OFFSET(Ghosts!$R$41,COLUMN(),0)*ScreenHeight!$D23)-1))+IF(Ghosts!$B$35,IF(Param!$M$21,-1-POWER(0.3,Param!$M$21)/(IF(Param!$M$21&lt;20,LightShader!H113,OFFSET(LightShader!H113,Param!$M$21-20,0)
)+POWER(0.3,Param!$M$21)),-2),0))</f>
        <v>0.85534803243606972</v>
      </c>
      <c r="I22" s="53">
        <f ca="1">IF(ScreenHeight!$B23&lt;OFFSET(Radar!$AC$3,COLUMN(),0),
    Param!$B$38/ScreenHeight!$B23,
    (Param!$B$37+1/(1-OFFSET(Radar!$AD$3,COLUMN(),0)*ScreenHeight!$C23)/Param!$B$39)/OFFSET(Radar!$AC$3,COLUMN(),0)
)*DistanceShader!I22*LightShader!I22*(IF(OFFSET(Ghosts!$S$41,COLUMN(),0)&lt;ScreenHeight!$E23,
   1,
   (SQRT(OFFSET(Ghosts!$T$41,COLUMN(),0)-OFFSET(Ghosts!$R$41,COLUMN(),0)*ScreenHeight!$D23)-1))+IF(Ghosts!$B$35,IF(Param!$M$21,-1-POWER(0.3,Param!$M$21)/(IF(Param!$M$21&lt;20,LightShader!I113,OFFSET(LightShader!I113,Param!$M$21-20,0)
)+POWER(0.3,Param!$M$21)),-2),0))</f>
        <v>0.8619053295216258</v>
      </c>
      <c r="J22" s="53">
        <f ca="1">IF(ScreenHeight!$B23&lt;OFFSET(Radar!$AC$3,COLUMN(),0),
    Param!$B$38/ScreenHeight!$B23,
    (Param!$B$37+1/(1-OFFSET(Radar!$AD$3,COLUMN(),0)*ScreenHeight!$C23)/Param!$B$39)/OFFSET(Radar!$AC$3,COLUMN(),0)
)*DistanceShader!J22*LightShader!J22*(IF(OFFSET(Ghosts!$S$41,COLUMN(),0)&lt;ScreenHeight!$E23,
   1,
   (SQRT(OFFSET(Ghosts!$T$41,COLUMN(),0)-OFFSET(Ghosts!$R$41,COLUMN(),0)*ScreenHeight!$D23)-1))+IF(Ghosts!$B$35,IF(Param!$M$21,-1-POWER(0.3,Param!$M$21)/(IF(Param!$M$21&lt;20,LightShader!J113,OFFSET(LightShader!J113,Param!$M$21-20,0)
)+POWER(0.3,Param!$M$21)),-2),0))</f>
        <v>0.8685554107656005</v>
      </c>
      <c r="K22" s="53">
        <f ca="1">IF(ScreenHeight!$B23&lt;OFFSET(Radar!$AC$3,COLUMN(),0),
    Param!$B$38/ScreenHeight!$B23,
    (Param!$B$37+1/(1-OFFSET(Radar!$AD$3,COLUMN(),0)*ScreenHeight!$C23)/Param!$B$39)/OFFSET(Radar!$AC$3,COLUMN(),0)
)*DistanceShader!K22*LightShader!K22*(IF(OFFSET(Ghosts!$S$41,COLUMN(),0)&lt;ScreenHeight!$E23,
   1,
   (SQRT(OFFSET(Ghosts!$T$41,COLUMN(),0)-OFFSET(Ghosts!$R$41,COLUMN(),0)*ScreenHeight!$D23)-1))+IF(Ghosts!$B$35,IF(Param!$M$21,-1-POWER(0.3,Param!$M$21)/(IF(Param!$M$21&lt;20,LightShader!K113,OFFSET(LightShader!K113,Param!$M$21-20,0)
)+POWER(0.3,Param!$M$21)),-2),0))</f>
        <v>0.8753004502934103</v>
      </c>
      <c r="L22" s="53">
        <f ca="1">IF(ScreenHeight!$B23&lt;OFFSET(Radar!$AC$3,COLUMN(),0),
    Param!$B$38/ScreenHeight!$B23,
    (Param!$B$37+1/(1-OFFSET(Radar!$AD$3,COLUMN(),0)*ScreenHeight!$C23)/Param!$B$39)/OFFSET(Radar!$AC$3,COLUMN(),0)
)*DistanceShader!L22*LightShader!L22*(IF(OFFSET(Ghosts!$S$41,COLUMN(),0)&lt;ScreenHeight!$E23,
   1,
   (SQRT(OFFSET(Ghosts!$T$41,COLUMN(),0)-OFFSET(Ghosts!$R$41,COLUMN(),0)*ScreenHeight!$D23)-1))+IF(Ghosts!$B$35,IF(Param!$M$21,-1-POWER(0.3,Param!$M$21)/(IF(Param!$M$21&lt;20,LightShader!L113,OFFSET(LightShader!L113,Param!$M$21-20,0)
)+POWER(0.3,Param!$M$21)),-2),0))</f>
        <v>0.88214270056198996</v>
      </c>
      <c r="M22" s="53">
        <f ca="1">IF(ScreenHeight!$B23&lt;OFFSET(Radar!$AC$3,COLUMN(),0),
    Param!$B$38/ScreenHeight!$B23,
    (Param!$B$37+1/(1-OFFSET(Radar!$AD$3,COLUMN(),0)*ScreenHeight!$C23)/Param!$B$39)/OFFSET(Radar!$AC$3,COLUMN(),0)
)*DistanceShader!M22*LightShader!M22*(IF(OFFSET(Ghosts!$S$41,COLUMN(),0)&lt;ScreenHeight!$E23,
   1,
   (SQRT(OFFSET(Ghosts!$T$41,COLUMN(),0)-OFFSET(Ghosts!$R$41,COLUMN(),0)*ScreenHeight!$D23)-1))+IF(Ghosts!$B$35,IF(Param!$M$21,-1-POWER(0.3,Param!$M$21)/(IF(Param!$M$21&lt;20,LightShader!M113,OFFSET(LightShader!M113,Param!$M$21-20,0)
)+POWER(0.3,Param!$M$21)),-2),0))</f>
        <v>0.88908449578351645</v>
      </c>
      <c r="N22" s="53">
        <f ca="1">IF(ScreenHeight!$B23&lt;OFFSET(Radar!$AC$3,COLUMN(),0),
    Param!$B$38/ScreenHeight!$B23,
    (Param!$B$37+1/(1-OFFSET(Radar!$AD$3,COLUMN(),0)*ScreenHeight!$C23)/Param!$B$39)/OFFSET(Radar!$AC$3,COLUMN(),0)
)*DistanceShader!N22*LightShader!N22*(IF(OFFSET(Ghosts!$S$41,COLUMN(),0)&lt;ScreenHeight!$E23,
   1,
   (SQRT(OFFSET(Ghosts!$T$41,COLUMN(),0)-OFFSET(Ghosts!$R$41,COLUMN(),0)*ScreenHeight!$D23)-1))+IF(Ghosts!$B$35,IF(Param!$M$21,-1-POWER(0.3,Param!$M$21)/(IF(Param!$M$21&lt;20,LightShader!N113,OFFSET(LightShader!N113,Param!$M$21-20,0)
)+POWER(0.3,Param!$M$21)),-2),0))</f>
        <v>0.89612825548622133</v>
      </c>
      <c r="O22" s="53">
        <f ca="1">IF(ScreenHeight!$B23&lt;OFFSET(Radar!$AC$3,COLUMN(),0),
    Param!$B$38/ScreenHeight!$B23,
    (Param!$B$37+1/(1-OFFSET(Radar!$AD$3,COLUMN(),0)*ScreenHeight!$C23)/Param!$B$39)/OFFSET(Radar!$AC$3,COLUMN(),0)
)*DistanceShader!O22*LightShader!O22*(IF(OFFSET(Ghosts!$S$41,COLUMN(),0)&lt;ScreenHeight!$E23,
   1,
   (SQRT(OFFSET(Ghosts!$T$41,COLUMN(),0)-OFFSET(Ghosts!$R$41,COLUMN(),0)*ScreenHeight!$D23)-1))+IF(Ghosts!$B$35,IF(Param!$M$21,-1-POWER(0.3,Param!$M$21)/(IF(Param!$M$21&lt;20,LightShader!O113,OFFSET(LightShader!O113,Param!$M$21-20,0)
)+POWER(0.3,Param!$M$21)),-2),0))</f>
        <v>0.90327648821353257</v>
      </c>
      <c r="P22" s="53">
        <f ca="1">IF(ScreenHeight!$B23&lt;OFFSET(Radar!$AC$3,COLUMN(),0),
    Param!$B$38/ScreenHeight!$B23,
    (Param!$B$37+1/(1-OFFSET(Radar!$AD$3,COLUMN(),0)*ScreenHeight!$C23)/Param!$B$39)/OFFSET(Radar!$AC$3,COLUMN(),0)
)*DistanceShader!P22*LightShader!P22*(IF(OFFSET(Ghosts!$S$41,COLUMN(),0)&lt;ScreenHeight!$E23,
   1,
   (SQRT(OFFSET(Ghosts!$T$41,COLUMN(),0)-OFFSET(Ghosts!$R$41,COLUMN(),0)*ScreenHeight!$D23)-1))+IF(Ghosts!$B$35,IF(Param!$M$21,-1-POWER(0.3,Param!$M$21)/(IF(Param!$M$21&lt;20,LightShader!P113,OFFSET(LightShader!P113,Param!$M$21-20,0)
)+POWER(0.3,Param!$M$21)),-2),0))</f>
        <v>0.91053179536192419</v>
      </c>
      <c r="Q22" s="53">
        <f ca="1">IF(ScreenHeight!$B23&lt;OFFSET(Radar!$AC$3,COLUMN(),0),
    Param!$B$38/ScreenHeight!$B23,
    (Param!$B$37+1/(1-OFFSET(Radar!$AD$3,COLUMN(),0)*ScreenHeight!$C23)/Param!$B$39)/OFFSET(Radar!$AC$3,COLUMN(),0)
)*DistanceShader!Q22*LightShader!Q22*(IF(OFFSET(Ghosts!$S$41,COLUMN(),0)&lt;ScreenHeight!$E23,
   1,
   (SQRT(OFFSET(Ghosts!$T$41,COLUMN(),0)-OFFSET(Ghosts!$R$41,COLUMN(),0)*ScreenHeight!$D23)-1))+IF(Ghosts!$B$35,IF(Param!$M$21,-1-POWER(0.3,Param!$M$21)/(IF(Param!$M$21&lt;20,LightShader!Q113,OFFSET(LightShader!Q113,Param!$M$21-20,0)
)+POWER(0.3,Param!$M$21)),-2),0))</f>
        <v>0.91789687515679053</v>
      </c>
      <c r="R22" s="53">
        <f ca="1">IF(ScreenHeight!$B23&lt;OFFSET(Radar!$AC$3,COLUMN(),0),
    Param!$B$38/ScreenHeight!$B23,
    (Param!$B$37+1/(1-OFFSET(Radar!$AD$3,COLUMN(),0)*ScreenHeight!$C23)/Param!$B$39)/OFFSET(Radar!$AC$3,COLUMN(),0)
)*DistanceShader!R22*LightShader!R22*(IF(OFFSET(Ghosts!$S$41,COLUMN(),0)&lt;ScreenHeight!$E23,
   1,
   (SQRT(OFFSET(Ghosts!$T$41,COLUMN(),0)-OFFSET(Ghosts!$R$41,COLUMN(),0)*ScreenHeight!$D23)-1))+IF(Ghosts!$B$35,IF(Param!$M$21,-1-POWER(0.3,Param!$M$21)/(IF(Param!$M$21&lt;20,LightShader!R113,OFFSET(LightShader!R113,Param!$M$21-20,0)
)+POWER(0.3,Param!$M$21)),-2),0))</f>
        <v>0.9253745267643948</v>
      </c>
      <c r="S22" s="53">
        <f ca="1">IF(ScreenHeight!$B23&lt;OFFSET(Radar!$AC$3,COLUMN(),0),
    Param!$B$38/ScreenHeight!$B23,
    (Param!$B$37+1/(1-OFFSET(Radar!$AD$3,COLUMN(),0)*ScreenHeight!$C23)/Param!$B$39)/OFFSET(Radar!$AC$3,COLUMN(),0)
)*DistanceShader!S22*LightShader!S22*(IF(OFFSET(Ghosts!$S$41,COLUMN(),0)&lt;ScreenHeight!$E23,
   1,
   (SQRT(OFFSET(Ghosts!$T$41,COLUMN(),0)-OFFSET(Ghosts!$R$41,COLUMN(),0)*ScreenHeight!$D23)-1))+IF(Ghosts!$B$35,IF(Param!$M$21,-1-POWER(0.3,Param!$M$21)/(IF(Param!$M$21&lt;20,LightShader!S113,OFFSET(LightShader!S113,Param!$M$21-20,0)
)+POWER(0.3,Param!$M$21)),-2),0))</f>
        <v>0.93296765453641006</v>
      </c>
      <c r="T22" s="53">
        <f ca="1">IF(ScreenHeight!$B23&lt;OFFSET(Radar!$AC$3,COLUMN(),0),
    Param!$B$38/ScreenHeight!$B23,
    (Param!$B$37+1/(1-OFFSET(Radar!$AD$3,COLUMN(),0)*ScreenHeight!$C23)/Param!$B$39)/OFFSET(Radar!$AC$3,COLUMN(),0)
)*DistanceShader!T22*LightShader!T22*(IF(OFFSET(Ghosts!$S$41,COLUMN(),0)&lt;ScreenHeight!$E23,
   1,
   (SQRT(OFFSET(Ghosts!$T$41,COLUMN(),0)-OFFSET(Ghosts!$R$41,COLUMN(),0)*ScreenHeight!$D23)-1))+IF(Ghosts!$B$35,IF(Param!$M$21,-1-POWER(0.3,Param!$M$21)/(IF(Param!$M$21&lt;20,LightShader!T113,OFFSET(LightShader!T113,Param!$M$21-20,0)
)+POWER(0.3,Param!$M$21)),-2),0))</f>
        <v>0.94067927238171112</v>
      </c>
      <c r="U22" s="53">
        <f ca="1">IF(ScreenHeight!$B23&lt;OFFSET(Radar!$AC$3,COLUMN(),0),
    Param!$B$38/ScreenHeight!$B23,
    (Param!$B$37+1/(1-OFFSET(Radar!$AD$3,COLUMN(),0)*ScreenHeight!$C23)/Param!$B$39)/OFFSET(Radar!$AC$3,COLUMN(),0)
)*DistanceShader!U22*LightShader!U22*(IF(OFFSET(Ghosts!$S$41,COLUMN(),0)&lt;ScreenHeight!$E23,
   1,
   (SQRT(OFFSET(Ghosts!$T$41,COLUMN(),0)-OFFSET(Ghosts!$R$41,COLUMN(),0)*ScreenHeight!$D23)-1))+IF(Ghosts!$B$35,IF(Param!$M$21,-1-POWER(0.3,Param!$M$21)/(IF(Param!$M$21&lt;20,LightShader!U113,OFFSET(LightShader!U113,Param!$M$21-20,0)
)+POWER(0.3,Param!$M$21)),-2),0))</f>
        <v>0.94851250825788769</v>
      </c>
      <c r="V22" s="53">
        <f ca="1">IF(ScreenHeight!$B23&lt;OFFSET(Radar!$AC$3,COLUMN(),0),
    Param!$B$38/ScreenHeight!$B23,
    (Param!$B$37+1/(1-OFFSET(Radar!$AD$3,COLUMN(),0)*ScreenHeight!$C23)/Param!$B$39)/OFFSET(Radar!$AC$3,COLUMN(),0)
)*DistanceShader!V22*LightShader!V22*(IF(OFFSET(Ghosts!$S$41,COLUMN(),0)&lt;ScreenHeight!$E23,
   1,
   (SQRT(OFFSET(Ghosts!$T$41,COLUMN(),0)-OFFSET(Ghosts!$R$41,COLUMN(),0)*ScreenHeight!$D23)-1))+IF(Ghosts!$B$35,IF(Param!$M$21,-1-POWER(0.3,Param!$M$21)/(IF(Param!$M$21&lt;20,LightShader!V113,OFFSET(LightShader!V113,Param!$M$21-20,0)
)+POWER(0.3,Param!$M$21)),-2),0))</f>
        <v>0.95647060877234169</v>
      </c>
      <c r="W22" s="53">
        <f ca="1">IF(ScreenHeight!$B23&lt;OFFSET(Radar!$AC$3,COLUMN(),0),
    Param!$B$38/ScreenHeight!$B23,
    (Param!$B$37+1/(1-OFFSET(Radar!$AD$3,COLUMN(),0)*ScreenHeight!$C23)/Param!$B$39)/OFFSET(Radar!$AC$3,COLUMN(),0)
)*DistanceShader!W22*LightShader!W22*(IF(OFFSET(Ghosts!$S$41,COLUMN(),0)&lt;ScreenHeight!$E23,
   1,
   (SQRT(OFFSET(Ghosts!$T$41,COLUMN(),0)-OFFSET(Ghosts!$R$41,COLUMN(),0)*ScreenHeight!$D23)-1))+IF(Ghosts!$B$35,IF(Param!$M$21,-1-POWER(0.3,Param!$M$21)/(IF(Param!$M$21&lt;20,LightShader!W113,OFFSET(LightShader!W113,Param!$M$21-20,0)
)+POWER(0.3,Param!$M$21)),-2),0))</f>
        <v>0.96455694387968338</v>
      </c>
      <c r="X22" s="53">
        <f ca="1">IF(ScreenHeight!$B23&lt;OFFSET(Radar!$AC$3,COLUMN(),0),
    Param!$B$38/ScreenHeight!$B23,
    (Param!$B$37+1/(1-OFFSET(Radar!$AD$3,COLUMN(),0)*ScreenHeight!$C23)/Param!$B$39)/OFFSET(Radar!$AC$3,COLUMN(),0)
)*DistanceShader!X22*LightShader!X22*(IF(OFFSET(Ghosts!$S$41,COLUMN(),0)&lt;ScreenHeight!$E23,
   1,
   (SQRT(OFFSET(Ghosts!$T$41,COLUMN(),0)-OFFSET(Ghosts!$R$41,COLUMN(),0)*ScreenHeight!$D23)-1))+IF(Ghosts!$B$35,IF(Param!$M$21,-1-POWER(0.3,Param!$M$21)/(IF(Param!$M$21&lt;20,LightShader!X113,OFFSET(LightShader!X113,Param!$M$21-20,0)
)+POWER(0.3,Param!$M$21)),-2),0))</f>
        <v>0.97277501165850266</v>
      </c>
      <c r="Y22" s="53">
        <f ca="1">IF(ScreenHeight!$B23&lt;OFFSET(Radar!$AC$3,COLUMN(),0),
    Param!$B$38/ScreenHeight!$B23,
    (Param!$B$37+1/(1-OFFSET(Radar!$AD$3,COLUMN(),0)*ScreenHeight!$C23)/Param!$B$39)/OFFSET(Radar!$AC$3,COLUMN(),0)
)*DistanceShader!Y22*LightShader!Y22*(IF(OFFSET(Ghosts!$S$41,COLUMN(),0)&lt;ScreenHeight!$E23,
   1,
   (SQRT(OFFSET(Ghosts!$T$41,COLUMN(),0)-OFFSET(Ghosts!$R$41,COLUMN(),0)*ScreenHeight!$D23)-1))+IF(Ghosts!$B$35,IF(Param!$M$21,-1-POWER(0.3,Param!$M$21)/(IF(Param!$M$21&lt;20,LightShader!Y113,OFFSET(LightShader!Y113,Param!$M$21-20,0)
)+POWER(0.3,Param!$M$21)),-2),0))</f>
        <v>1.2594627337279838</v>
      </c>
      <c r="Z22" s="53">
        <f ca="1">IF(ScreenHeight!$B23&lt;OFFSET(Radar!$AC$3,COLUMN(),0),
    Param!$B$38/ScreenHeight!$B23,
    (Param!$B$37+1/(1-OFFSET(Radar!$AD$3,COLUMN(),0)*ScreenHeight!$C23)/Param!$B$39)/OFFSET(Radar!$AC$3,COLUMN(),0)
)*DistanceShader!Z22*LightShader!Z22*(IF(OFFSET(Ghosts!$S$41,COLUMN(),0)&lt;ScreenHeight!$E23,
   1,
   (SQRT(OFFSET(Ghosts!$T$41,COLUMN(),0)-OFFSET(Ghosts!$R$41,COLUMN(),0)*ScreenHeight!$D23)-1))+IF(Ghosts!$B$35,IF(Param!$M$21,-1-POWER(0.3,Param!$M$21)/(IF(Param!$M$21&lt;20,LightShader!Z113,OFFSET(LightShader!Z113,Param!$M$21-20,0)
)+POWER(0.3,Param!$M$21)),-2),0))</f>
        <v>1.2804504418475755</v>
      </c>
      <c r="AA22" s="53">
        <f ca="1">IF(ScreenHeight!$B23&lt;OFFSET(Radar!$AC$3,COLUMN(),0),
    Param!$B$38/ScreenHeight!$B23,
    (Param!$B$37+1/(1-OFFSET(Radar!$AD$3,COLUMN(),0)*ScreenHeight!$C23)/Param!$B$39)/OFFSET(Radar!$AC$3,COLUMN(),0)
)*DistanceShader!AA22*LightShader!AA22*(IF(OFFSET(Ghosts!$S$41,COLUMN(),0)&lt;ScreenHeight!$E23,
   1,
   (SQRT(OFFSET(Ghosts!$T$41,COLUMN(),0)-OFFSET(Ghosts!$R$41,COLUMN(),0)*ScreenHeight!$D23)-1))+IF(Ghosts!$B$35,IF(Param!$M$21,-1-POWER(0.3,Param!$M$21)/(IF(Param!$M$21&lt;20,LightShader!AA113,OFFSET(LightShader!AA113,Param!$M$21-20,0)
)+POWER(0.3,Param!$M$21)),-2),0))</f>
        <v>1.3019596831386955</v>
      </c>
      <c r="AB22" s="53">
        <f ca="1">IF(ScreenHeight!$B23&lt;OFFSET(Radar!$AC$3,COLUMN(),0),
    Param!$B$38/ScreenHeight!$B23,
    (Param!$B$37+1/(1-OFFSET(Radar!$AD$3,COLUMN(),0)*ScreenHeight!$C23)/Param!$B$39)/OFFSET(Radar!$AC$3,COLUMN(),0)
)*DistanceShader!AB22*LightShader!AB22*(IF(OFFSET(Ghosts!$S$41,COLUMN(),0)&lt;ScreenHeight!$E23,
   1,
   (SQRT(OFFSET(Ghosts!$T$41,COLUMN(),0)-OFFSET(Ghosts!$R$41,COLUMN(),0)*ScreenHeight!$D23)-1))+IF(Ghosts!$B$35,IF(Param!$M$21,-1-POWER(0.3,Param!$M$21)/(IF(Param!$M$21&lt;20,LightShader!AB113,OFFSET(LightShader!AB113,Param!$M$21-20,0)
)+POWER(0.3,Param!$M$21)),-2),0))</f>
        <v>1.3240083900060722</v>
      </c>
      <c r="AC22" s="53">
        <f ca="1">IF(ScreenHeight!$B23&lt;OFFSET(Radar!$AC$3,COLUMN(),0),
    Param!$B$38/ScreenHeight!$B23,
    (Param!$B$37+1/(1-OFFSET(Radar!$AD$3,COLUMN(),0)*ScreenHeight!$C23)/Param!$B$39)/OFFSET(Radar!$AC$3,COLUMN(),0)
)*DistanceShader!AC22*LightShader!AC22*(IF(OFFSET(Ghosts!$S$41,COLUMN(),0)&lt;ScreenHeight!$E23,
   1,
   (SQRT(OFFSET(Ghosts!$T$41,COLUMN(),0)-OFFSET(Ghosts!$R$41,COLUMN(),0)*ScreenHeight!$D23)-1))+IF(Ghosts!$B$35,IF(Param!$M$21,-1-POWER(0.3,Param!$M$21)/(IF(Param!$M$21&lt;20,LightShader!AC113,OFFSET(LightShader!AC113,Param!$M$21-20,0)
)+POWER(0.3,Param!$M$21)),-2),0))</f>
        <v>1.3466152786204391</v>
      </c>
      <c r="AD22" s="53">
        <f ca="1">IF(ScreenHeight!$B23&lt;OFFSET(Radar!$AC$3,COLUMN(),0),
    Param!$B$38/ScreenHeight!$B23,
    (Param!$B$37+1/(1-OFFSET(Radar!$AD$3,COLUMN(),0)*ScreenHeight!$C23)/Param!$B$39)/OFFSET(Radar!$AC$3,COLUMN(),0)
)*DistanceShader!AD22*LightShader!AD22*(IF(OFFSET(Ghosts!$S$41,COLUMN(),0)&lt;ScreenHeight!$E23,
   1,
   (SQRT(OFFSET(Ghosts!$T$41,COLUMN(),0)-OFFSET(Ghosts!$R$41,COLUMN(),0)*ScreenHeight!$D23)-1))+IF(Ghosts!$B$35,IF(Param!$M$21,-1-POWER(0.3,Param!$M$21)/(IF(Param!$M$21&lt;20,LightShader!AD113,OFFSET(LightShader!AD113,Param!$M$21-20,0)
)+POWER(0.3,Param!$M$21)),-2),0))</f>
        <v>1.3697998871063641</v>
      </c>
      <c r="AE22" s="53">
        <f ca="1">IF(ScreenHeight!$B23&lt;OFFSET(Radar!$AC$3,COLUMN(),0),
    Param!$B$38/ScreenHeight!$B23,
    (Param!$B$37+1/(1-OFFSET(Radar!$AD$3,COLUMN(),0)*ScreenHeight!$C23)/Param!$B$39)/OFFSET(Radar!$AC$3,COLUMN(),0)
)*DistanceShader!AE22*LightShader!AE22*(IF(OFFSET(Ghosts!$S$41,COLUMN(),0)&lt;ScreenHeight!$E23,
   1,
   (SQRT(OFFSET(Ghosts!$T$41,COLUMN(),0)-OFFSET(Ghosts!$R$41,COLUMN(),0)*ScreenHeight!$D23)-1))+IF(Ghosts!$B$35,IF(Param!$M$21,-1-POWER(0.3,Param!$M$21)/(IF(Param!$M$21&lt;20,LightShader!AE113,OFFSET(LightShader!AE113,Param!$M$21-20,0)
)+POWER(0.3,Param!$M$21)),-2),0))</f>
        <v>1.3935826153292126</v>
      </c>
      <c r="AF22" s="53">
        <f ca="1">IF(ScreenHeight!$B23&lt;OFFSET(Radar!$AC$3,COLUMN(),0),
    Param!$B$38/ScreenHeight!$B23,
    (Param!$B$37+1/(1-OFFSET(Radar!$AD$3,COLUMN(),0)*ScreenHeight!$C23)/Param!$B$39)/OFFSET(Radar!$AC$3,COLUMN(),0)
)*DistanceShader!AF22*LightShader!AF22*(IF(OFFSET(Ghosts!$S$41,COLUMN(),0)&lt;ScreenHeight!$E23,
   1,
   (SQRT(OFFSET(Ghosts!$T$41,COLUMN(),0)-OFFSET(Ghosts!$R$41,COLUMN(),0)*ScreenHeight!$D23)-1))+IF(Ghosts!$B$35,IF(Param!$M$21,-1-POWER(0.3,Param!$M$21)/(IF(Param!$M$21&lt;20,LightShader!AF113,OFFSET(LightShader!AF113,Param!$M$21-20,0)
)+POWER(0.3,Param!$M$21)),-2),0))</f>
        <v>1.4179847662618941</v>
      </c>
      <c r="AG22" s="53">
        <f ca="1">IF(ScreenHeight!$B23&lt;OFFSET(Radar!$AC$3,COLUMN(),0),
    Param!$B$38/ScreenHeight!$B23,
    (Param!$B$37+1/(1-OFFSET(Radar!$AD$3,COLUMN(),0)*ScreenHeight!$C23)/Param!$B$39)/OFFSET(Radar!$AC$3,COLUMN(),0)
)*DistanceShader!AG22*LightShader!AG22*(IF(OFFSET(Ghosts!$S$41,COLUMN(),0)&lt;ScreenHeight!$E23,
   1,
   (SQRT(OFFSET(Ghosts!$T$41,COLUMN(),0)-OFFSET(Ghosts!$R$41,COLUMN(),0)*ScreenHeight!$D23)-1))+IF(Ghosts!$B$35,IF(Param!$M$21,-1-POWER(0.3,Param!$M$21)/(IF(Param!$M$21&lt;20,LightShader!AG113,OFFSET(LightShader!AG113,Param!$M$21-20,0)
)+POWER(0.3,Param!$M$21)),-2),0))</f>
        <v>1.4430285888891601</v>
      </c>
      <c r="AH22" s="53">
        <f ca="1">IF(ScreenHeight!$B23&lt;OFFSET(Radar!$AC$3,COLUMN(),0),
    Param!$B$38/ScreenHeight!$B23,
    (Param!$B$37+1/(1-OFFSET(Radar!$AD$3,COLUMN(),0)*ScreenHeight!$C23)/Param!$B$39)/OFFSET(Radar!$AC$3,COLUMN(),0)
)*DistanceShader!AH22*LightShader!AH22*(IF(OFFSET(Ghosts!$S$41,COLUMN(),0)&lt;ScreenHeight!$E23,
   1,
   (SQRT(OFFSET(Ghosts!$T$41,COLUMN(),0)-OFFSET(Ghosts!$R$41,COLUMN(),0)*ScreenHeight!$D23)-1))+IF(Ghosts!$B$35,IF(Param!$M$21,-1-POWER(0.3,Param!$M$21)/(IF(Param!$M$21&lt;20,LightShader!AH113,OFFSET(LightShader!AH113,Param!$M$21-20,0)
)+POWER(0.3,Param!$M$21)),-2),0))</f>
        <v>1.4687373225788378</v>
      </c>
      <c r="AI22" s="53">
        <f ca="1">IF(ScreenHeight!$B23&lt;OFFSET(Radar!$AC$3,COLUMN(),0),
    Param!$B$38/ScreenHeight!$B23,
    (Param!$B$37+1/(1-OFFSET(Radar!$AD$3,COLUMN(),0)*ScreenHeight!$C23)/Param!$B$39)/OFFSET(Radar!$AC$3,COLUMN(),0)
)*DistanceShader!AI22*LightShader!AI22*(IF(OFFSET(Ghosts!$S$41,COLUMN(),0)&lt;ScreenHeight!$E23,
   1,
   (SQRT(OFFSET(Ghosts!$T$41,COLUMN(),0)-OFFSET(Ghosts!$R$41,COLUMN(),0)*ScreenHeight!$D23)-1))+IF(Ghosts!$B$35,IF(Param!$M$21,-1-POWER(0.3,Param!$M$21)/(IF(Param!$M$21&lt;20,LightShader!AI113,OFFSET(LightShader!AI113,Param!$M$21-20,0)
)+POWER(0.3,Param!$M$21)),-2),0))</f>
        <v>1.4951352428145039</v>
      </c>
      <c r="AJ22" s="53">
        <f ca="1">IF(ScreenHeight!$B23&lt;OFFSET(Radar!$AC$3,COLUMN(),0),
    Param!$B$38/ScreenHeight!$B23,
    (Param!$B$37+1/(1-OFFSET(Radar!$AD$3,COLUMN(),0)*ScreenHeight!$C23)/Param!$B$39)/OFFSET(Radar!$AC$3,COLUMN(),0)
)*DistanceShader!AJ22*LightShader!AJ22*(IF(OFFSET(Ghosts!$S$41,COLUMN(),0)&lt;ScreenHeight!$E23,
   1,
   (SQRT(OFFSET(Ghosts!$T$41,COLUMN(),0)-OFFSET(Ghosts!$R$41,COLUMN(),0)*ScreenHeight!$D23)-1))+IF(Ghosts!$B$35,IF(Param!$M$21,-1-POWER(0.3,Param!$M$21)/(IF(Param!$M$21&lt;20,LightShader!AJ113,OFFSET(LightShader!AJ113,Param!$M$21-20,0)
)+POWER(0.3,Param!$M$21)),-2),0))</f>
        <v>1.5222477081413799</v>
      </c>
      <c r="AK22" s="53">
        <f ca="1">IF(ScreenHeight!$B23&lt;OFFSET(Radar!$AC$3,COLUMN(),0),
    Param!$B$38/ScreenHeight!$B23,
    (Param!$B$37+1/(1-OFFSET(Radar!$AD$3,COLUMN(),0)*ScreenHeight!$C23)/Param!$B$39)/OFFSET(Radar!$AC$3,COLUMN(),0)
)*DistanceShader!AK22*LightShader!AK22*(IF(OFFSET(Ghosts!$S$41,COLUMN(),0)&lt;ScreenHeight!$E23,
   1,
   (SQRT(OFFSET(Ghosts!$T$41,COLUMN(),0)-OFFSET(Ghosts!$R$41,COLUMN(),0)*ScreenHeight!$D23)-1))+IF(Ghosts!$B$35,IF(Param!$M$21,-1-POWER(0.3,Param!$M$21)/(IF(Param!$M$21&lt;20,LightShader!AK113,OFFSET(LightShader!AK113,Param!$M$21-20,0)
)+POWER(0.3,Param!$M$21)),-2),0))</f>
        <v>1.5501012081251606</v>
      </c>
      <c r="AL22" s="53">
        <f ca="1">IF(ScreenHeight!$B23&lt;OFFSET(Radar!$AC$3,COLUMN(),0),
    Param!$B$38/ScreenHeight!$B23,
    (Param!$B$37+1/(1-OFFSET(Radar!$AD$3,COLUMN(),0)*ScreenHeight!$C23)/Param!$B$39)/OFFSET(Radar!$AC$3,COLUMN(),0)
)*DistanceShader!AL22*LightShader!AL22*(IF(OFFSET(Ghosts!$S$41,COLUMN(),0)&lt;ScreenHeight!$E23,
   1,
   (SQRT(OFFSET(Ghosts!$T$41,COLUMN(),0)-OFFSET(Ghosts!$R$41,COLUMN(),0)*ScreenHeight!$D23)-1))+IF(Ghosts!$B$35,IF(Param!$M$21,-1-POWER(0.3,Param!$M$21)/(IF(Param!$M$21&lt;20,LightShader!AL113,OFFSET(LightShader!AL113,Param!$M$21-20,0)
)+POWER(0.3,Param!$M$21)),-2),0))</f>
        <v>1.5787234120602338</v>
      </c>
      <c r="AM22" s="53">
        <f ca="1">IF(ScreenHeight!$B23&lt;OFFSET(Radar!$AC$3,COLUMN(),0),
    Param!$B$38/ScreenHeight!$B23,
    (Param!$B$37+1/(1-OFFSET(Radar!$AD$3,COLUMN(),0)*ScreenHeight!$C23)/Param!$B$39)/OFFSET(Radar!$AC$3,COLUMN(),0)
)*DistanceShader!AM22*LightShader!AM22*(IF(OFFSET(Ghosts!$S$41,COLUMN(),0)&lt;ScreenHeight!$E23,
   1,
   (SQRT(OFFSET(Ghosts!$T$41,COLUMN(),0)-OFFSET(Ghosts!$R$41,COLUMN(),0)*ScreenHeight!$D23)-1))+IF(Ghosts!$B$35,IF(Param!$M$21,-1-POWER(0.3,Param!$M$21)/(IF(Param!$M$21&lt;20,LightShader!AM113,OFFSET(LightShader!AM113,Param!$M$21-20,0)
)+POWER(0.3,Param!$M$21)),-2),0))</f>
        <v>1.6081432180871911</v>
      </c>
      <c r="AN22" s="53">
        <f ca="1">IF(ScreenHeight!$B23&lt;OFFSET(Radar!$AC$3,COLUMN(),0),
    Param!$B$38/ScreenHeight!$B23,
    (Param!$B$37+1/(1-OFFSET(Radar!$AD$3,COLUMN(),0)*ScreenHeight!$C23)/Param!$B$39)/OFFSET(Radar!$AC$3,COLUMN(),0)
)*DistanceShader!AN22*LightShader!AN22*(IF(OFFSET(Ghosts!$S$41,COLUMN(),0)&lt;ScreenHeight!$E23,
   1,
   (SQRT(OFFSET(Ghosts!$T$41,COLUMN(),0)-OFFSET(Ghosts!$R$41,COLUMN(),0)*ScreenHeight!$D23)-1))+IF(Ghosts!$B$35,IF(Param!$M$21,-1-POWER(0.3,Param!$M$21)/(IF(Param!$M$21&lt;20,LightShader!AN113,OFFSET(LightShader!AN113,Param!$M$21-20,0)
)+POWER(0.3,Param!$M$21)),-2),0))</f>
        <v>1.6383908022870963</v>
      </c>
      <c r="AO22" s="53">
        <f ca="1">IF(ScreenHeight!$B23&lt;OFFSET(Radar!$AC$3,COLUMN(),0),
    Param!$B$38/ScreenHeight!$B23,
    (Param!$B$37+1/(1-OFFSET(Radar!$AD$3,COLUMN(),0)*ScreenHeight!$C23)/Param!$B$39)/OFFSET(Radar!$AC$3,COLUMN(),0)
)*DistanceShader!AO22*LightShader!AO22*(IF(OFFSET(Ghosts!$S$41,COLUMN(),0)&lt;ScreenHeight!$E23,
   1,
   (SQRT(OFFSET(Ghosts!$T$41,COLUMN(),0)-OFFSET(Ghosts!$R$41,COLUMN(),0)*ScreenHeight!$D23)-1))+IF(Ghosts!$B$35,IF(Param!$M$21,-1-POWER(0.3,Param!$M$21)/(IF(Param!$M$21&lt;20,LightShader!AO113,OFFSET(LightShader!AO113,Param!$M$21-20,0)
)+POWER(0.3,Param!$M$21)),-2),0))</f>
        <v>1.6694976672086272</v>
      </c>
      <c r="AP22" s="53">
        <f ca="1">IF(ScreenHeight!$B23&lt;OFFSET(Radar!$AC$3,COLUMN(),0),
    Param!$B$38/ScreenHeight!$B23,
    (Param!$B$37+1/(1-OFFSET(Radar!$AD$3,COLUMN(),0)*ScreenHeight!$C23)/Param!$B$39)/OFFSET(Radar!$AC$3,COLUMN(),0)
)*DistanceShader!AP22*LightShader!AP22*(IF(OFFSET(Ghosts!$S$41,COLUMN(),0)&lt;ScreenHeight!$E23,
   1,
   (SQRT(OFFSET(Ghosts!$T$41,COLUMN(),0)-OFFSET(Ghosts!$R$41,COLUMN(),0)*ScreenHeight!$D23)-1))+IF(Ghosts!$B$35,IF(Param!$M$21,-1-POWER(0.3,Param!$M$21)/(IF(Param!$M$21&lt;20,LightShader!AP113,OFFSET(LightShader!AP113,Param!$M$21-20,0)
)+POWER(0.3,Param!$M$21)),-2),0))</f>
        <v>1.7014966891504717</v>
      </c>
      <c r="AQ22" s="53">
        <f ca="1">IF(ScreenHeight!$B23&lt;OFFSET(Radar!$AC$3,COLUMN(),0),
    Param!$B$38/ScreenHeight!$B23,
    (Param!$B$37+1/(1-OFFSET(Radar!$AD$3,COLUMN(),0)*ScreenHeight!$C23)/Param!$B$39)/OFFSET(Radar!$AC$3,COLUMN(),0)
)*DistanceShader!AQ22*LightShader!AQ22*(IF(OFFSET(Ghosts!$S$41,COLUMN(),0)&lt;ScreenHeight!$E23,
   1,
   (SQRT(OFFSET(Ghosts!$T$41,COLUMN(),0)-OFFSET(Ghosts!$R$41,COLUMN(),0)*ScreenHeight!$D23)-1))+IF(Ghosts!$B$35,IF(Param!$M$21,-1-POWER(0.3,Param!$M$21)/(IF(Param!$M$21&lt;20,LightShader!AQ113,OFFSET(LightShader!AQ113,Param!$M$21-20,0)
)+POWER(0.3,Param!$M$21)),-2),0))</f>
        <v>1.7344221633609189</v>
      </c>
      <c r="AR22" s="53">
        <f ca="1">IF(ScreenHeight!$B23&lt;OFFSET(Radar!$AC$3,COLUMN(),0),
    Param!$B$38/ScreenHeight!$B23,
    (Param!$B$37+1/(1-OFFSET(Radar!$AD$3,COLUMN(),0)*ScreenHeight!$C23)/Param!$B$39)/OFFSET(Radar!$AC$3,COLUMN(),0)
)*DistanceShader!AR22*LightShader!AR22*(IF(OFFSET(Ghosts!$S$41,COLUMN(),0)&lt;ScreenHeight!$E23,
   1,
   (SQRT(OFFSET(Ghosts!$T$41,COLUMN(),0)-OFFSET(Ghosts!$R$41,COLUMN(),0)*ScreenHeight!$D23)-1))+IF(Ghosts!$B$35,IF(Param!$M$21,-1-POWER(0.3,Param!$M$21)/(IF(Param!$M$21&lt;20,LightShader!AR113,OFFSET(LightShader!AR113,Param!$M$21-20,0)
)+POWER(0.3,Param!$M$21)),-2),0))</f>
        <v>1.7683098461246143</v>
      </c>
      <c r="AS22" s="53">
        <f ca="1">IF(ScreenHeight!$B23&lt;OFFSET(Radar!$AC$3,COLUMN(),0),
    Param!$B$38/ScreenHeight!$B23,
    (Param!$B$37+1/(1-OFFSET(Radar!$AD$3,COLUMN(),0)*ScreenHeight!$C23)/Param!$B$39)/OFFSET(Radar!$AC$3,COLUMN(),0)
)*DistanceShader!AS22*LightShader!AS22*(IF(OFFSET(Ghosts!$S$41,COLUMN(),0)&lt;ScreenHeight!$E23,
   1,
   (SQRT(OFFSET(Ghosts!$T$41,COLUMN(),0)-OFFSET(Ghosts!$R$41,COLUMN(),0)*ScreenHeight!$D23)-1))+IF(Ghosts!$B$35,IF(Param!$M$21,-1-POWER(0.3,Param!$M$21)/(IF(Param!$M$21&lt;20,LightShader!AS113,OFFSET(LightShader!AS113,Param!$M$21-20,0)
)+POWER(0.3,Param!$M$21)),-2),0))</f>
        <v>1.8031969924771001</v>
      </c>
      <c r="AT22" s="53">
        <f ca="1">IF(ScreenHeight!$B23&lt;OFFSET(Radar!$AC$3,COLUMN(),0),
    Param!$B$38/ScreenHeight!$B23,
    (Param!$B$37+1/(1-OFFSET(Radar!$AD$3,COLUMN(),0)*ScreenHeight!$C23)/Param!$B$39)/OFFSET(Radar!$AC$3,COLUMN(),0)
)*DistanceShader!AT22*LightShader!AT22*(IF(OFFSET(Ghosts!$S$41,COLUMN(),0)&lt;ScreenHeight!$E23,
   1,
   (SQRT(OFFSET(Ghosts!$T$41,COLUMN(),0)-OFFSET(Ghosts!$R$41,COLUMN(),0)*ScreenHeight!$D23)-1))+IF(Ghosts!$B$35,IF(Param!$M$21,-1-POWER(0.3,Param!$M$21)/(IF(Param!$M$21&lt;20,LightShader!AT113,OFFSET(LightShader!AT113,Param!$M$21-20,0)
)+POWER(0.3,Param!$M$21)),-2),0))</f>
        <v>1.8391223880142393</v>
      </c>
      <c r="AU22" s="53">
        <f ca="1">IF(ScreenHeight!$B23&lt;OFFSET(Radar!$AC$3,COLUMN(),0),
    Param!$B$38/ScreenHeight!$B23,
    (Param!$B$37+1/(1-OFFSET(Radar!$AD$3,COLUMN(),0)*ScreenHeight!$C23)/Param!$B$39)/OFFSET(Radar!$AC$3,COLUMN(),0)
)*DistanceShader!AU22*LightShader!AU22*(IF(OFFSET(Ghosts!$S$41,COLUMN(),0)&lt;ScreenHeight!$E23,
   1,
   (SQRT(OFFSET(Ghosts!$T$41,COLUMN(),0)-OFFSET(Ghosts!$R$41,COLUMN(),0)*ScreenHeight!$D23)-1))+IF(Ghosts!$B$35,IF(Param!$M$21,-1-POWER(0.3,Param!$M$21)/(IF(Param!$M$21&lt;20,LightShader!AU113,OFFSET(LightShader!AU113,Param!$M$21-20,0)
)+POWER(0.3,Param!$M$21)),-2),0))</f>
        <v>1.8761263729381097</v>
      </c>
      <c r="AV22" s="53">
        <f ca="1">IF(ScreenHeight!$B23&lt;OFFSET(Radar!$AC$3,COLUMN(),0),
    Param!$B$38/ScreenHeight!$B23,
    (Param!$B$37+1/(1-OFFSET(Radar!$AD$3,COLUMN(),0)*ScreenHeight!$C23)/Param!$B$39)/OFFSET(Radar!$AC$3,COLUMN(),0)
)*DistanceShader!AV22*LightShader!AV22*(IF(OFFSET(Ghosts!$S$41,COLUMN(),0)&lt;ScreenHeight!$E23,
   1,
   (SQRT(OFFSET(Ghosts!$T$41,COLUMN(),0)-OFFSET(Ghosts!$R$41,COLUMN(),0)*ScreenHeight!$D23)-1))+IF(Ghosts!$B$35,IF(Param!$M$21,-1-POWER(0.3,Param!$M$21)/(IF(Param!$M$21&lt;20,LightShader!AV113,OFFSET(LightShader!AV113,Param!$M$21-20,0)
)+POWER(0.3,Param!$M$21)),-2),0))</f>
        <v>1.9142508560941576</v>
      </c>
      <c r="AW22" s="53">
        <f ca="1">IF(ScreenHeight!$B23&lt;OFFSET(Radar!$AC$3,COLUMN(),0),
    Param!$B$38/ScreenHeight!$B23,
    (Param!$B$37+1/(1-OFFSET(Radar!$AD$3,COLUMN(),0)*ScreenHeight!$C23)/Param!$B$39)/OFFSET(Radar!$AC$3,COLUMN(),0)
)*DistanceShader!AW22*LightShader!AW22*(IF(OFFSET(Ghosts!$S$41,COLUMN(),0)&lt;ScreenHeight!$E23,
   1,
   (SQRT(OFFSET(Ghosts!$T$41,COLUMN(),0)-OFFSET(Ghosts!$R$41,COLUMN(),0)*ScreenHeight!$D23)-1))+IF(Ghosts!$B$35,IF(Param!$M$21,-1-POWER(0.3,Param!$M$21)/(IF(Param!$M$21&lt;20,LightShader!AW113,OFFSET(LightShader!AW113,Param!$M$21-20,0)
)+POWER(0.3,Param!$M$21)),-2),0))</f>
        <v>1.9535393162958115</v>
      </c>
      <c r="AX22" s="53">
        <f ca="1">IF(ScreenHeight!$B23&lt;OFFSET(Radar!$AC$3,COLUMN(),0),
    Param!$B$38/ScreenHeight!$B23,
    (Param!$B$37+1/(1-OFFSET(Radar!$AD$3,COLUMN(),0)*ScreenHeight!$C23)/Param!$B$39)/OFFSET(Radar!$AC$3,COLUMN(),0)
)*DistanceShader!AX22*LightShader!AX22*(IF(OFFSET(Ghosts!$S$41,COLUMN(),0)&lt;ScreenHeight!$E23,
   1,
   (SQRT(OFFSET(Ghosts!$T$41,COLUMN(),0)-OFFSET(Ghosts!$R$41,COLUMN(),0)*ScreenHeight!$D23)-1))+IF(Ghosts!$B$35,IF(Param!$M$21,-1-POWER(0.3,Param!$M$21)/(IF(Param!$M$21&lt;20,LightShader!AX113,OFFSET(LightShader!AX113,Param!$M$21-20,0)
)+POWER(0.3,Param!$M$21)),-2),0))</f>
        <v>1.994036787690141</v>
      </c>
      <c r="AY22" s="53">
        <f ca="1">IF(ScreenHeight!$B23&lt;OFFSET(Radar!$AC$3,COLUMN(),0),
    Param!$B$38/ScreenHeight!$B23,
    (Param!$B$37+1/(1-OFFSET(Radar!$AD$3,COLUMN(),0)*ScreenHeight!$C23)/Param!$B$39)/OFFSET(Radar!$AC$3,COLUMN(),0)
)*DistanceShader!AY22*LightShader!AY22*(IF(OFFSET(Ghosts!$S$41,COLUMN(),0)&lt;ScreenHeight!$E23,
   1,
   (SQRT(OFFSET(Ghosts!$T$41,COLUMN(),0)-OFFSET(Ghosts!$R$41,COLUMN(),0)*ScreenHeight!$D23)-1))+IF(Ghosts!$B$35,IF(Param!$M$21,-1-POWER(0.3,Param!$M$21)/(IF(Param!$M$21&lt;20,LightShader!AY113,OFFSET(LightShader!AY113,Param!$M$21-20,0)
)+POWER(0.3,Param!$M$21)),-2),0))</f>
        <v>2.0357898252776567</v>
      </c>
      <c r="AZ22" s="53">
        <f ca="1">IF(ScreenHeight!$B23&lt;OFFSET(Radar!$AC$3,COLUMN(),0),
    Param!$B$38/ScreenHeight!$B23,
    (Param!$B$37+1/(1-OFFSET(Radar!$AD$3,COLUMN(),0)*ScreenHeight!$C23)/Param!$B$39)/OFFSET(Radar!$AC$3,COLUMN(),0)
)*DistanceShader!AZ22*LightShader!AZ22*(IF(OFFSET(Ghosts!$S$41,COLUMN(),0)&lt;ScreenHeight!$E23,
   1,
   (SQRT(OFFSET(Ghosts!$T$41,COLUMN(),0)-OFFSET(Ghosts!$R$41,COLUMN(),0)*ScreenHeight!$D23)-1))+IF(Ghosts!$B$35,IF(Param!$M$21,-1-POWER(0.3,Param!$M$21)/(IF(Param!$M$21&lt;20,LightShader!AZ113,OFFSET(LightShader!AZ113,Param!$M$21-20,0)
)+POWER(0.3,Param!$M$21)),-2),0))</f>
        <v>2.0788464459452762</v>
      </c>
      <c r="BA22" s="53">
        <f ca="1">IF(ScreenHeight!$B23&lt;OFFSET(Radar!$AC$3,COLUMN(),0),
    Param!$B$38/ScreenHeight!$B23,
    (Param!$B$37+1/(1-OFFSET(Radar!$AD$3,COLUMN(),0)*ScreenHeight!$C23)/Param!$B$39)/OFFSET(Radar!$AC$3,COLUMN(),0)
)*DistanceShader!BA22*LightShader!BA22*(IF(OFFSET(Ghosts!$S$41,COLUMN(),0)&lt;ScreenHeight!$E23,
   1,
   (SQRT(OFFSET(Ghosts!$T$41,COLUMN(),0)-OFFSET(Ghosts!$R$41,COLUMN(),0)*ScreenHeight!$D23)-1))+IF(Ghosts!$B$35,IF(Param!$M$21,-1-POWER(0.3,Param!$M$21)/(IF(Param!$M$21&lt;20,LightShader!BA113,OFFSET(LightShader!BA113,Param!$M$21-20,0)
)+POWER(0.3,Param!$M$21)),-2),0))</f>
        <v>2.1232560394864239</v>
      </c>
      <c r="BB22" s="53">
        <f ca="1">IF(ScreenHeight!$B23&lt;OFFSET(Radar!$AC$3,COLUMN(),0),
    Param!$B$38/ScreenHeight!$B23,
    (Param!$B$37+1/(1-OFFSET(Radar!$AD$3,COLUMN(),0)*ScreenHeight!$C23)/Param!$B$39)/OFFSET(Radar!$AC$3,COLUMN(),0)
)*DistanceShader!BB22*LightShader!BB22*(IF(OFFSET(Ghosts!$S$41,COLUMN(),0)&lt;ScreenHeight!$E23,
   1,
   (SQRT(OFFSET(Ghosts!$T$41,COLUMN(),0)-OFFSET(Ghosts!$R$41,COLUMN(),0)*ScreenHeight!$D23)-1))+IF(Ghosts!$B$35,IF(Param!$M$21,-1-POWER(0.3,Param!$M$21)/(IF(Param!$M$21&lt;20,LightShader!BB113,OFFSET(LightShader!BB113,Param!$M$21-20,0)
)+POWER(0.3,Param!$M$21)),-2),0))</f>
        <v>2.1690692430469301</v>
      </c>
      <c r="BC22" s="53">
        <f ca="1">IF(ScreenHeight!$B23&lt;OFFSET(Radar!$AC$3,COLUMN(),0),
    Param!$B$38/ScreenHeight!$B23,
    (Param!$B$37+1/(1-OFFSET(Radar!$AD$3,COLUMN(),0)*ScreenHeight!$C23)/Param!$B$39)/OFFSET(Radar!$AC$3,COLUMN(),0)
)*DistanceShader!BC22*LightShader!BC22*(IF(OFFSET(Ghosts!$S$41,COLUMN(),0)&lt;ScreenHeight!$E23,
   1,
   (SQRT(OFFSET(Ghosts!$T$41,COLUMN(),0)-OFFSET(Ghosts!$R$41,COLUMN(),0)*ScreenHeight!$D23)-1))+IF(Ghosts!$B$35,IF(Param!$M$21,-1-POWER(0.3,Param!$M$21)/(IF(Param!$M$21&lt;20,LightShader!BC113,OFFSET(LightShader!BC113,Param!$M$21-20,0)
)+POWER(0.3,Param!$M$21)),-2),0))</f>
        <v>2.2163377712292727</v>
      </c>
      <c r="BD22" s="53">
        <f ca="1">IF(ScreenHeight!$B23&lt;OFFSET(Radar!$AC$3,COLUMN(),0),
    Param!$B$38/ScreenHeight!$B23,
    (Param!$B$37+1/(1-OFFSET(Radar!$AD$3,COLUMN(),0)*ScreenHeight!$C23)/Param!$B$39)/OFFSET(Radar!$AC$3,COLUMN(),0)
)*DistanceShader!BD22*LightShader!BD22*(IF(OFFSET(Ghosts!$S$41,COLUMN(),0)&lt;ScreenHeight!$E23,
   1,
   (SQRT(OFFSET(Ghosts!$T$41,COLUMN(),0)-OFFSET(Ghosts!$R$41,COLUMN(),0)*ScreenHeight!$D23)-1))+IF(Ghosts!$B$35,IF(Param!$M$21,-1-POWER(0.3,Param!$M$21)/(IF(Param!$M$21&lt;20,LightShader!BD113,OFFSET(LightShader!BD113,Param!$M$21-20,0)
)+POWER(0.3,Param!$M$21)),-2),0))</f>
        <v>2.2651141926892842</v>
      </c>
      <c r="BE22" s="53">
        <f ca="1">IF(ScreenHeight!$B23&lt;OFFSET(Radar!$AC$3,COLUMN(),0),
    Param!$B$38/ScreenHeight!$B23,
    (Param!$B$37+1/(1-OFFSET(Radar!$AD$3,COLUMN(),0)*ScreenHeight!$C23)/Param!$B$39)/OFFSET(Radar!$AC$3,COLUMN(),0)
)*DistanceShader!BE22*LightShader!BE22*(IF(OFFSET(Ghosts!$S$41,COLUMN(),0)&lt;ScreenHeight!$E23,
   1,
   (SQRT(OFFSET(Ghosts!$T$41,COLUMN(),0)-OFFSET(Ghosts!$R$41,COLUMN(),0)*ScreenHeight!$D23)-1))+IF(Ghosts!$B$35,IF(Param!$M$21,-1-POWER(0.3,Param!$M$21)/(IF(Param!$M$21&lt;20,LightShader!BE113,OFFSET(LightShader!BE113,Param!$M$21-20,0)
)+POWER(0.3,Param!$M$21)),-2),0))</f>
        <v>2.3154516424471288</v>
      </c>
      <c r="BF22" s="53">
        <f ca="1">IF(ScreenHeight!$B23&lt;OFFSET(Radar!$AC$3,COLUMN(),0),
    Param!$B$38/ScreenHeight!$B23,
    (Param!$B$37+1/(1-OFFSET(Radar!$AD$3,COLUMN(),0)*ScreenHeight!$C23)/Param!$B$39)/OFFSET(Radar!$AC$3,COLUMN(),0)
)*DistanceShader!BF22*LightShader!BF22*(IF(OFFSET(Ghosts!$S$41,COLUMN(),0)&lt;ScreenHeight!$E23,
   1,
   (SQRT(OFFSET(Ghosts!$T$41,COLUMN(),0)-OFFSET(Ghosts!$R$41,COLUMN(),0)*ScreenHeight!$D23)-1))+IF(Ghosts!$B$35,IF(Param!$M$21,-1-POWER(0.3,Param!$M$21)/(IF(Param!$M$21&lt;20,LightShader!BF113,OFFSET(LightShader!BF113,Param!$M$21-20,0)
)+POWER(0.3,Param!$M$21)),-2),0))</f>
        <v>2.3674034572882157</v>
      </c>
      <c r="BG22" s="53">
        <f ca="1">IF(ScreenHeight!$B23&lt;OFFSET(Radar!$AC$3,COLUMN(),0),
    Param!$B$38/ScreenHeight!$B23,
    (Param!$B$37+1/(1-OFFSET(Radar!$AD$3,COLUMN(),0)*ScreenHeight!$C23)/Param!$B$39)/OFFSET(Radar!$AC$3,COLUMN(),0)
)*DistanceShader!BG22*LightShader!BG22*(IF(OFFSET(Ghosts!$S$41,COLUMN(),0)&lt;ScreenHeight!$E23,
   1,
   (SQRT(OFFSET(Ghosts!$T$41,COLUMN(),0)-OFFSET(Ghosts!$R$41,COLUMN(),0)*ScreenHeight!$D23)-1))+IF(Ghosts!$B$35,IF(Param!$M$21,-1-POWER(0.3,Param!$M$21)/(IF(Param!$M$21&lt;20,LightShader!BG113,OFFSET(LightShader!BG113,Param!$M$21-20,0)
)+POWER(0.3,Param!$M$21)),-2),0))</f>
        <v>2.421022719533362</v>
      </c>
      <c r="BH22" s="53">
        <f ca="1">IF(ScreenHeight!$B23&lt;OFFSET(Radar!$AC$3,COLUMN(),0),
    Param!$B$38/ScreenHeight!$B23,
    (Param!$B$37+1/(1-OFFSET(Radar!$AD$3,COLUMN(),0)*ScreenHeight!$C23)/Param!$B$39)/OFFSET(Radar!$AC$3,COLUMN(),0)
)*DistanceShader!BH22*LightShader!BH22*(IF(OFFSET(Ghosts!$S$41,COLUMN(),0)&lt;ScreenHeight!$E23,
   1,
   (SQRT(OFFSET(Ghosts!$T$41,COLUMN(),0)-OFFSET(Ghosts!$R$41,COLUMN(),0)*ScreenHeight!$D23)-1))+IF(Ghosts!$B$35,IF(Param!$M$21,-1-POWER(0.3,Param!$M$21)/(IF(Param!$M$21&lt;20,LightShader!BH113,OFFSET(LightShader!BH113,Param!$M$21-20,0)
)+POWER(0.3,Param!$M$21)),-2),0))</f>
        <v>2.4763616921015048</v>
      </c>
      <c r="BI22" s="53">
        <f ca="1">IF(ScreenHeight!$B23&lt;OFFSET(Radar!$AC$3,COLUMN(),0),
    Param!$B$38/ScreenHeight!$B23,
    (Param!$B$37+1/(1-OFFSET(Radar!$AD$3,COLUMN(),0)*ScreenHeight!$C23)/Param!$B$39)/OFFSET(Radar!$AC$3,COLUMN(),0)
)*DistanceShader!BI22*LightShader!BI22*(IF(OFFSET(Ghosts!$S$41,COLUMN(),0)&lt;ScreenHeight!$E23,
   1,
   (SQRT(OFFSET(Ghosts!$T$41,COLUMN(),0)-OFFSET(Ghosts!$R$41,COLUMN(),0)*ScreenHeight!$D23)-1))+IF(Ghosts!$B$35,IF(Param!$M$21,-1-POWER(0.3,Param!$M$21)/(IF(Param!$M$21&lt;20,LightShader!BI113,OFFSET(LightShader!BI113,Param!$M$21-20,0)
)+POWER(0.3,Param!$M$21)),-2),0))</f>
        <v>2.5334711251747559</v>
      </c>
      <c r="BJ22" s="53">
        <f ca="1">IF(ScreenHeight!$B23&lt;OFFSET(Radar!$AC$3,COLUMN(),0),
    Param!$B$38/ScreenHeight!$B23,
    (Param!$B$37+1/(1-OFFSET(Radar!$AD$3,COLUMN(),0)*ScreenHeight!$C23)/Param!$B$39)/OFFSET(Radar!$AC$3,COLUMN(),0)
)*DistanceShader!BJ22*LightShader!BJ22*(IF(OFFSET(Ghosts!$S$41,COLUMN(),0)&lt;ScreenHeight!$E23,
   1,
   (SQRT(OFFSET(Ghosts!$T$41,COLUMN(),0)-OFFSET(Ghosts!$R$41,COLUMN(),0)*ScreenHeight!$D23)-1))+IF(Ghosts!$B$35,IF(Param!$M$21,-1-POWER(0.3,Param!$M$21)/(IF(Param!$M$21&lt;20,LightShader!BJ113,OFFSET(LightShader!BJ113,Param!$M$21-20,0)
)+POWER(0.3,Param!$M$21)),-2),0))</f>
        <v>2.592399411924653</v>
      </c>
      <c r="BK22" s="53">
        <f ca="1">IF(ScreenHeight!$B23&lt;OFFSET(Radar!$AC$3,COLUMN(),0),
    Param!$B$38/ScreenHeight!$B23,
    (Param!$B$37+1/(1-OFFSET(Radar!$AD$3,COLUMN(),0)*ScreenHeight!$C23)/Param!$B$39)/OFFSET(Radar!$AC$3,COLUMN(),0)
)*DistanceShader!BK22*LightShader!BK22*(IF(OFFSET(Ghosts!$S$41,COLUMN(),0)&lt;ScreenHeight!$E23,
   1,
   (SQRT(OFFSET(Ghosts!$T$41,COLUMN(),0)-OFFSET(Ghosts!$R$41,COLUMN(),0)*ScreenHeight!$D23)-1))+IF(Ghosts!$B$35,IF(Param!$M$21,-1-POWER(0.3,Param!$M$21)/(IF(Param!$M$21&lt;20,LightShader!BK113,OFFSET(LightShader!BK113,Param!$M$21-20,0)
)+POWER(0.3,Param!$M$21)),-2),0))</f>
        <v>2.6531915677170281</v>
      </c>
      <c r="BL22" s="53">
        <f ca="1">IF(ScreenHeight!$B23&lt;OFFSET(Radar!$AC$3,COLUMN(),0),
    Param!$B$38/ScreenHeight!$B23,
    (Param!$B$37+1/(1-OFFSET(Radar!$AD$3,COLUMN(),0)*ScreenHeight!$C23)/Param!$B$39)/OFFSET(Radar!$AC$3,COLUMN(),0)
)*DistanceShader!BL22*LightShader!BL22*(IF(OFFSET(Ghosts!$S$41,COLUMN(),0)&lt;ScreenHeight!$E23,
   1,
   (SQRT(OFFSET(Ghosts!$T$41,COLUMN(),0)-OFFSET(Ghosts!$R$41,COLUMN(),0)*ScreenHeight!$D23)-1))+IF(Ghosts!$B$35,IF(Param!$M$21,-1-POWER(0.3,Param!$M$21)/(IF(Param!$M$21&lt;20,LightShader!BL113,OFFSET(LightShader!BL113,Param!$M$21-20,0)
)+POWER(0.3,Param!$M$21)),-2),0))</f>
        <v>2.7158880040664823</v>
      </c>
      <c r="BM22" s="53">
        <f ca="1">IF(ScreenHeight!$B23&lt;OFFSET(Radar!$AC$3,COLUMN(),0),
    Param!$B$38/ScreenHeight!$B23,
    (Param!$B$37+1/(1-OFFSET(Radar!$AD$3,COLUMN(),0)*ScreenHeight!$C23)/Param!$B$39)/OFFSET(Radar!$AC$3,COLUMN(),0)
)*DistanceShader!BM22*LightShader!BM22*(IF(OFFSET(Ghosts!$S$41,COLUMN(),0)&lt;ScreenHeight!$E23,
   1,
   (SQRT(OFFSET(Ghosts!$T$41,COLUMN(),0)-OFFSET(Ghosts!$R$41,COLUMN(),0)*ScreenHeight!$D23)-1))+IF(Ghosts!$B$35,IF(Param!$M$21,-1-POWER(0.3,Param!$M$21)/(IF(Param!$M$21&lt;20,LightShader!BM113,OFFSET(LightShader!BM113,Param!$M$21-20,0)
)+POWER(0.3,Param!$M$21)),-2),0))</f>
        <v>2.7805230654998025</v>
      </c>
      <c r="BN22" s="53">
        <f ca="1">IF(ScreenHeight!$B23&lt;OFFSET(Radar!$AC$3,COLUMN(),0),
    Param!$B$38/ScreenHeight!$B23,
    (Param!$B$37+1/(1-OFFSET(Radar!$AD$3,COLUMN(),0)*ScreenHeight!$C23)/Param!$B$39)/OFFSET(Radar!$AC$3,COLUMN(),0)
)*DistanceShader!BN22*LightShader!BN22*(IF(OFFSET(Ghosts!$S$41,COLUMN(),0)&lt;ScreenHeight!$E23,
   1,
   (SQRT(OFFSET(Ghosts!$T$41,COLUMN(),0)-OFFSET(Ghosts!$R$41,COLUMN(),0)*ScreenHeight!$D23)-1))+IF(Ghosts!$B$35,IF(Param!$M$21,-1-POWER(0.3,Param!$M$21)/(IF(Param!$M$21&lt;20,LightShader!BN113,OFFSET(LightShader!BN113,Param!$M$21-20,0)
)+POWER(0.3,Param!$M$21)),-2),0))</f>
        <v>2.8471232946241174</v>
      </c>
      <c r="BO22" s="53">
        <f ca="1">IF(ScreenHeight!$B23&lt;OFFSET(Radar!$AC$3,COLUMN(),0),
    Param!$B$38/ScreenHeight!$B23,
    (Param!$B$37+1/(1-OFFSET(Radar!$AD$3,COLUMN(),0)*ScreenHeight!$C23)/Param!$B$39)/OFFSET(Radar!$AC$3,COLUMN(),0)
)*DistanceShader!BO22*LightShader!BO22*(IF(OFFSET(Ghosts!$S$41,COLUMN(),0)&lt;ScreenHeight!$E23,
   1,
   (SQRT(OFFSET(Ghosts!$T$41,COLUMN(),0)-OFFSET(Ghosts!$R$41,COLUMN(),0)*ScreenHeight!$D23)-1))+IF(Ghosts!$B$35,IF(Param!$M$21,-1-POWER(0.3,Param!$M$21)/(IF(Param!$M$21&lt;20,LightShader!BO113,OFFSET(LightShader!BO113,Param!$M$21-20,0)
)+POWER(0.3,Param!$M$21)),-2),0))</f>
        <v>2.91570538839263</v>
      </c>
      <c r="BP22" s="53">
        <f ca="1">IF(ScreenHeight!$B23&lt;OFFSET(Radar!$AC$3,COLUMN(),0),
    Param!$B$38/ScreenHeight!$B23,
    (Param!$B$37+1/(1-OFFSET(Radar!$AD$3,COLUMN(),0)*ScreenHeight!$C23)/Param!$B$39)/OFFSET(Radar!$AC$3,COLUMN(),0)
)*DistanceShader!BP22*LightShader!BP22*(IF(OFFSET(Ghosts!$S$41,COLUMN(),0)&lt;ScreenHeight!$E23,
   1,
   (SQRT(OFFSET(Ghosts!$T$41,COLUMN(),0)-OFFSET(Ghosts!$R$41,COLUMN(),0)*ScreenHeight!$D23)-1))+IF(Ghosts!$B$35,IF(Param!$M$21,-1-POWER(0.3,Param!$M$21)/(IF(Param!$M$21&lt;20,LightShader!BP113,OFFSET(LightShader!BP113,Param!$M$21-20,0)
)+POWER(0.3,Param!$M$21)),-2),0))</f>
        <v>2.986273807258613</v>
      </c>
      <c r="BQ22" s="53">
        <f ca="1">IF(ScreenHeight!$B23&lt;OFFSET(Radar!$AC$3,COLUMN(),0),
    Param!$B$38/ScreenHeight!$B23,
    (Param!$B$37+1/(1-OFFSET(Radar!$AD$3,COLUMN(),0)*ScreenHeight!$C23)/Param!$B$39)/OFFSET(Radar!$AC$3,COLUMN(),0)
)*DistanceShader!BQ22*LightShader!BQ22*(IF(OFFSET(Ghosts!$S$41,COLUMN(),0)&lt;ScreenHeight!$E23,
   1,
   (SQRT(OFFSET(Ghosts!$T$41,COLUMN(),0)-OFFSET(Ghosts!$R$41,COLUMN(),0)*ScreenHeight!$D23)-1))+IF(Ghosts!$B$35,IF(Param!$M$21,-1-POWER(0.3,Param!$M$21)/(IF(Param!$M$21&lt;20,LightShader!BQ113,OFFSET(LightShader!BQ113,Param!$M$21-20,0)
)+POWER(0.3,Param!$M$21)),-2),0))</f>
        <v>3.0588179992098956</v>
      </c>
      <c r="BR22" s="53">
        <f ca="1">IF(ScreenHeight!$B23&lt;OFFSET(Radar!$AC$3,COLUMN(),0),
    Param!$B$38/ScreenHeight!$B23,
    (Param!$B$37+1/(1-OFFSET(Radar!$AD$3,COLUMN(),0)*ScreenHeight!$C23)/Param!$B$39)/OFFSET(Radar!$AC$3,COLUMN(),0)
)*DistanceShader!BR22*LightShader!BR22*(IF(OFFSET(Ghosts!$S$41,COLUMN(),0)&lt;ScreenHeight!$E23,
   1,
   (SQRT(OFFSET(Ghosts!$T$41,COLUMN(),0)-OFFSET(Ghosts!$R$41,COLUMN(),0)*ScreenHeight!$D23)-1))+IF(Ghosts!$B$35,IF(Param!$M$21,-1-POWER(0.3,Param!$M$21)/(IF(Param!$M$21&lt;20,LightShader!BR113,OFFSET(LightShader!BR113,Param!$M$21-20,0)
)+POWER(0.3,Param!$M$21)),-2),0))</f>
        <v>3.1333092033827223</v>
      </c>
      <c r="BS22" s="53">
        <f ca="1">IF(ScreenHeight!$B23&lt;OFFSET(Radar!$AC$3,COLUMN(),0),
    Param!$B$38/ScreenHeight!$B23,
    (Param!$B$37+1/(1-OFFSET(Radar!$AD$3,COLUMN(),0)*ScreenHeight!$C23)/Param!$B$39)/OFFSET(Radar!$AC$3,COLUMN(),0)
)*DistanceShader!BS22*LightShader!BS22*(IF(OFFSET(Ghosts!$S$41,COLUMN(),0)&lt;ScreenHeight!$E23,
   1,
   (SQRT(OFFSET(Ghosts!$T$41,COLUMN(),0)-OFFSET(Ghosts!$R$41,COLUMN(),0)*ScreenHeight!$D23)-1))+IF(Ghosts!$B$35,IF(Param!$M$21,-1-POWER(0.3,Param!$M$21)/(IF(Param!$M$21&lt;20,LightShader!BS113,OFFSET(LightShader!BS113,Param!$M$21-20,0)
)+POWER(0.3,Param!$M$21)),-2),0))</f>
        <v>3.2096968041005072</v>
      </c>
      <c r="BT22" s="53">
        <f ca="1">IF(ScreenHeight!$B23&lt;OFFSET(Radar!$AC$3,COLUMN(),0),
    Param!$B$38/ScreenHeight!$B23,
    (Param!$B$37+1/(1-OFFSET(Radar!$AD$3,COLUMN(),0)*ScreenHeight!$C23)/Param!$B$39)/OFFSET(Radar!$AC$3,COLUMN(),0)
)*DistanceShader!BT22*LightShader!BT22*(IF(OFFSET(Ghosts!$S$41,COLUMN(),0)&lt;ScreenHeight!$E23,
   1,
   (SQRT(OFFSET(Ghosts!$T$41,COLUMN(),0)-OFFSET(Ghosts!$R$41,COLUMN(),0)*ScreenHeight!$D23)-1))+IF(Ghosts!$B$35,IF(Param!$M$21,-1-POWER(0.3,Param!$M$21)/(IF(Param!$M$21&lt;20,LightShader!BT113,OFFSET(LightShader!BT113,Param!$M$21-20,0)
)+POWER(0.3,Param!$M$21)),-2),0))</f>
        <v>3.2879042170636175</v>
      </c>
      <c r="BU22" s="53">
        <f ca="1">IF(ScreenHeight!$B23&lt;OFFSET(Radar!$AC$3,COLUMN(),0),
    Param!$B$38/ScreenHeight!$B23,
    (Param!$B$37+1/(1-OFFSET(Radar!$AD$3,COLUMN(),0)*ScreenHeight!$C23)/Param!$B$39)/OFFSET(Radar!$AC$3,COLUMN(),0)
)*DistanceShader!BU22*LightShader!BU22*(IF(OFFSET(Ghosts!$S$41,COLUMN(),0)&lt;ScreenHeight!$E23,
   1,
   (SQRT(OFFSET(Ghosts!$T$41,COLUMN(),0)-OFFSET(Ghosts!$R$41,COLUMN(),0)*ScreenHeight!$D23)-1))+IF(Ghosts!$B$35,IF(Param!$M$21,-1-POWER(0.3,Param!$M$21)/(IF(Param!$M$21&lt;20,LightShader!BU113,OFFSET(LightShader!BU113,Param!$M$21-20,0)
)+POWER(0.3,Param!$M$21)),-2),0))</f>
        <v>3.3678243065882243</v>
      </c>
      <c r="BV22" s="53">
        <f ca="1">IF(ScreenHeight!$B23&lt;OFFSET(Radar!$AC$3,COLUMN(),0),
    Param!$B$38/ScreenHeight!$B23,
    (Param!$B$37+1/(1-OFFSET(Radar!$AD$3,COLUMN(),0)*ScreenHeight!$C23)/Param!$B$39)/OFFSET(Radar!$AC$3,COLUMN(),0)
)*DistanceShader!BV22*LightShader!BV22*(IF(OFFSET(Ghosts!$S$41,COLUMN(),0)&lt;ScreenHeight!$E23,
   1,
   (SQRT(OFFSET(Ghosts!$T$41,COLUMN(),0)-OFFSET(Ghosts!$R$41,COLUMN(),0)*ScreenHeight!$D23)-1))+IF(Ghosts!$B$35,IF(Param!$M$21,-1-POWER(0.3,Param!$M$21)/(IF(Param!$M$21&lt;20,LightShader!BV113,OFFSET(LightShader!BV113,Param!$M$21-20,0)
)+POWER(0.3,Param!$M$21)),-2),0))</f>
        <v>3.4493143580423169</v>
      </c>
      <c r="BW22" s="53">
        <f ca="1">IF(ScreenHeight!$B23&lt;OFFSET(Radar!$AC$3,COLUMN(),0),
    Param!$B$38/ScreenHeight!$B23,
    (Param!$B$37+1/(1-OFFSET(Radar!$AD$3,COLUMN(),0)*ScreenHeight!$C23)/Param!$B$39)/OFFSET(Radar!$AC$3,COLUMN(),0)
)*DistanceShader!BW22*LightShader!BW22*(IF(OFFSET(Ghosts!$S$41,COLUMN(),0)&lt;ScreenHeight!$E23,
   1,
   (SQRT(OFFSET(Ghosts!$T$41,COLUMN(),0)-OFFSET(Ghosts!$R$41,COLUMN(),0)*ScreenHeight!$D23)-1))+IF(Ghosts!$B$35,IF(Param!$M$21,-1-POWER(0.3,Param!$M$21)/(IF(Param!$M$21&lt;20,LightShader!BW113,OFFSET(LightShader!BW113,Param!$M$21-20,0)
)+POWER(0.3,Param!$M$21)),-2),0))</f>
        <v>3.5321906648717176</v>
      </c>
      <c r="BX22" s="53">
        <f ca="1">IF(ScreenHeight!$B23&lt;OFFSET(Radar!$AC$3,COLUMN(),0),
    Param!$B$38/ScreenHeight!$B23,
    (Param!$B$37+1/(1-OFFSET(Radar!$AD$3,COLUMN(),0)*ScreenHeight!$C23)/Param!$B$39)/OFFSET(Radar!$AC$3,COLUMN(),0)
)*DistanceShader!BX22*LightShader!BX22*(IF(OFFSET(Ghosts!$S$41,COLUMN(),0)&lt;ScreenHeight!$E23,
   1,
   (SQRT(OFFSET(Ghosts!$T$41,COLUMN(),0)-OFFSET(Ghosts!$R$41,COLUMN(),0)*ScreenHeight!$D23)-1))+IF(Ghosts!$B$35,IF(Param!$M$21,-1-POWER(0.3,Param!$M$21)/(IF(Param!$M$21&lt;20,LightShader!BX113,OFFSET(LightShader!BX113,Param!$M$21-20,0)
)+POWER(0.3,Param!$M$21)),-2),0))</f>
        <v>3.6162228366998876</v>
      </c>
      <c r="BY22" s="53">
        <f ca="1">IF(ScreenHeight!$B23&lt;OFFSET(Radar!$AC$3,COLUMN(),0),
    Param!$B$38/ScreenHeight!$B23,
    (Param!$B$37+1/(1-OFFSET(Radar!$AD$3,COLUMN(),0)*ScreenHeight!$C23)/Param!$B$39)/OFFSET(Radar!$AC$3,COLUMN(),0)
)*DistanceShader!BY22*LightShader!BY22*(IF(OFFSET(Ghosts!$S$41,COLUMN(),0)&lt;ScreenHeight!$E23,
   1,
   (SQRT(OFFSET(Ghosts!$T$41,COLUMN(),0)-OFFSET(Ghosts!$R$41,COLUMN(),0)*ScreenHeight!$D23)-1))+IF(Ghosts!$B$35,IF(Param!$M$21,-1-POWER(0.3,Param!$M$21)/(IF(Param!$M$21&lt;20,LightShader!BY113,OFFSET(LightShader!BY113,Param!$M$21-20,0)
)+POWER(0.3,Param!$M$21)),-2),0))</f>
        <v>3.7011279953771266</v>
      </c>
      <c r="BZ22" s="53">
        <f ca="1">IF(ScreenHeight!$B23&lt;OFFSET(Radar!$AC$3,COLUMN(),0),
    Param!$B$38/ScreenHeight!$B23,
    (Param!$B$37+1/(1-OFFSET(Radar!$AD$3,COLUMN(),0)*ScreenHeight!$C23)/Param!$B$39)/OFFSET(Radar!$AC$3,COLUMN(),0)
)*DistanceShader!BZ22*LightShader!BZ22*(IF(OFFSET(Ghosts!$S$41,COLUMN(),0)&lt;ScreenHeight!$E23,
   1,
   (SQRT(OFFSET(Ghosts!$T$41,COLUMN(),0)-OFFSET(Ghosts!$R$41,COLUMN(),0)*ScreenHeight!$D23)-1))+IF(Ghosts!$B$35,IF(Param!$M$21,-1-POWER(0.3,Param!$M$21)/(IF(Param!$M$21&lt;20,LightShader!BZ113,OFFSET(LightShader!BZ113,Param!$M$21-20,0)
)+POWER(0.3,Param!$M$21)),-2),0))</f>
        <v>3.6856968255583404</v>
      </c>
      <c r="CA22" s="53">
        <f ca="1">IF(ScreenHeight!$B23&lt;OFFSET(Radar!$AC$3,COLUMN(),0),
    Param!$B$38/ScreenHeight!$B23,
    (Param!$B$37+1/(1-OFFSET(Radar!$AD$3,COLUMN(),0)*ScreenHeight!$C23)/Param!$B$39)/OFFSET(Radar!$AC$3,COLUMN(),0)
)*DistanceShader!CA22*LightShader!CA22*(IF(OFFSET(Ghosts!$S$41,COLUMN(),0)&lt;ScreenHeight!$E23,
   1,
   (SQRT(OFFSET(Ghosts!$T$41,COLUMN(),0)-OFFSET(Ghosts!$R$41,COLUMN(),0)*ScreenHeight!$D23)-1))+IF(Ghosts!$B$35,IF(Param!$M$21,-1-POWER(0.3,Param!$M$21)/(IF(Param!$M$21&lt;20,LightShader!CA113,OFFSET(LightShader!CA113,Param!$M$21-20,0)
)+POWER(0.3,Param!$M$21)),-2),0))</f>
        <v>3.7182210003270217</v>
      </c>
      <c r="CB22" s="53">
        <f ca="1">IF(ScreenHeight!$B23&lt;OFFSET(Radar!$AC$3,COLUMN(),0),
    Param!$B$38/ScreenHeight!$B23,
    (Param!$B$37+1/(1-OFFSET(Radar!$AD$3,COLUMN(),0)*ScreenHeight!$C23)/Param!$B$39)/OFFSET(Radar!$AC$3,COLUMN(),0)
)*DistanceShader!CB22*LightShader!CB22*(IF(OFFSET(Ghosts!$S$41,COLUMN(),0)&lt;ScreenHeight!$E23,
   1,
   (SQRT(OFFSET(Ghosts!$T$41,COLUMN(),0)-OFFSET(Ghosts!$R$41,COLUMN(),0)*ScreenHeight!$D23)-1))+IF(Ghosts!$B$35,IF(Param!$M$21,-1-POWER(0.3,Param!$M$21)/(IF(Param!$M$21&lt;20,LightShader!CB113,OFFSET(LightShader!CB113,Param!$M$21-20,0)
)+POWER(0.3,Param!$M$21)),-2),0))</f>
        <v>3.7481766773405978</v>
      </c>
      <c r="CC22" s="53">
        <f ca="1">IF(ScreenHeight!$B23&lt;OFFSET(Radar!$AC$3,COLUMN(),0),
    Param!$B$38/ScreenHeight!$B23,
    (Param!$B$37+1/(1-OFFSET(Radar!$AD$3,COLUMN(),0)*ScreenHeight!$C23)/Param!$B$39)/OFFSET(Radar!$AC$3,COLUMN(),0)
)*DistanceShader!CC22*LightShader!CC22*(IF(OFFSET(Ghosts!$S$41,COLUMN(),0)&lt;ScreenHeight!$E23,
   1,
   (SQRT(OFFSET(Ghosts!$T$41,COLUMN(),0)-OFFSET(Ghosts!$R$41,COLUMN(),0)*ScreenHeight!$D23)-1))+IF(Ghosts!$B$35,IF(Param!$M$21,-1-POWER(0.3,Param!$M$21)/(IF(Param!$M$21&lt;20,LightShader!CC113,OFFSET(LightShader!CC113,Param!$M$21-20,0)
)+POWER(0.3,Param!$M$21)),-2),0))</f>
        <v>3.7750704793660383</v>
      </c>
      <c r="CD22" s="53">
        <f ca="1">IF(ScreenHeight!$B23&lt;OFFSET(Radar!$AC$3,COLUMN(),0),
    Param!$B$38/ScreenHeight!$B23,
    (Param!$B$37+1/(1-OFFSET(Radar!$AD$3,COLUMN(),0)*ScreenHeight!$C23)/Param!$B$39)/OFFSET(Radar!$AC$3,COLUMN(),0)
)*DistanceShader!CD22*LightShader!CD22*(IF(OFFSET(Ghosts!$S$41,COLUMN(),0)&lt;ScreenHeight!$E23,
   1,
   (SQRT(OFFSET(Ghosts!$T$41,COLUMN(),0)-OFFSET(Ghosts!$R$41,COLUMN(),0)*ScreenHeight!$D23)-1))+IF(Ghosts!$B$35,IF(Param!$M$21,-1-POWER(0.3,Param!$M$21)/(IF(Param!$M$21&lt;20,LightShader!CD113,OFFSET(LightShader!CD113,Param!$M$21-20,0)
)+POWER(0.3,Param!$M$21)),-2),0))</f>
        <v>3.7983715846931725</v>
      </c>
      <c r="CE22" s="53">
        <f ca="1">IF(ScreenHeight!$B23&lt;OFFSET(Radar!$AC$3,COLUMN(),0),
    Param!$B$38/ScreenHeight!$B23,
    (Param!$B$37+1/(1-OFFSET(Radar!$AD$3,COLUMN(),0)*ScreenHeight!$C23)/Param!$B$39)/OFFSET(Radar!$AC$3,COLUMN(),0)
)*DistanceShader!CE22*LightShader!CE22*(IF(OFFSET(Ghosts!$S$41,COLUMN(),0)&lt;ScreenHeight!$E23,
   1,
   (SQRT(OFFSET(Ghosts!$T$41,COLUMN(),0)-OFFSET(Ghosts!$R$41,COLUMN(),0)*ScreenHeight!$D23)-1))+IF(Ghosts!$B$35,IF(Param!$M$21,-1-POWER(0.3,Param!$M$21)/(IF(Param!$M$21&lt;20,LightShader!CE113,OFFSET(LightShader!CE113,Param!$M$21-20,0)
)+POWER(0.3,Param!$M$21)),-2),0))</f>
        <v>3.8175180320838149</v>
      </c>
      <c r="CF22" s="53">
        <f ca="1">IF(ScreenHeight!$B23&lt;OFFSET(Radar!$AC$3,COLUMN(),0),
    Param!$B$38/ScreenHeight!$B23,
    (Param!$B$37+1/(1-OFFSET(Radar!$AD$3,COLUMN(),0)*ScreenHeight!$C23)/Param!$B$39)/OFFSET(Radar!$AC$3,COLUMN(),0)
)*DistanceShader!CF22*LightShader!CF22*(IF(OFFSET(Ghosts!$S$41,COLUMN(),0)&lt;ScreenHeight!$E23,
   1,
   (SQRT(OFFSET(Ghosts!$T$41,COLUMN(),0)-OFFSET(Ghosts!$R$41,COLUMN(),0)*ScreenHeight!$D23)-1))+IF(Ghosts!$B$35,IF(Param!$M$21,-1-POWER(0.3,Param!$M$21)/(IF(Param!$M$21&lt;20,LightShader!CF113,OFFSET(LightShader!CF113,Param!$M$21-20,0)
)+POWER(0.3,Param!$M$21)),-2),0))</f>
        <v>3.8319259163381676</v>
      </c>
      <c r="CG22" s="53">
        <f ca="1">IF(ScreenHeight!$B23&lt;OFFSET(Radar!$AC$3,COLUMN(),0),
    Param!$B$38/ScreenHeight!$B23,
    (Param!$B$37+1/(1-OFFSET(Radar!$AD$3,COLUMN(),0)*ScreenHeight!$C23)/Param!$B$39)/OFFSET(Radar!$AC$3,COLUMN(),0)
)*DistanceShader!CG22*LightShader!CG22*(IF(OFFSET(Ghosts!$S$41,COLUMN(),0)&lt;ScreenHeight!$E23,
   1,
   (SQRT(OFFSET(Ghosts!$T$41,COLUMN(),0)-OFFSET(Ghosts!$R$41,COLUMN(),0)*ScreenHeight!$D23)-1))+IF(Ghosts!$B$35,IF(Param!$M$21,-1-POWER(0.3,Param!$M$21)/(IF(Param!$M$21&lt;20,LightShader!CG113,OFFSET(LightShader!CG113,Param!$M$21-20,0)
)+POWER(0.3,Param!$M$21)),-2),0))</f>
        <v>3.8410017277703132</v>
      </c>
      <c r="CH22" s="53">
        <f ca="1">IF(ScreenHeight!$B23&lt;OFFSET(Radar!$AC$3,COLUMN(),0),
    Param!$B$38/ScreenHeight!$B23,
    (Param!$B$37+1/(1-OFFSET(Radar!$AD$3,COLUMN(),0)*ScreenHeight!$C23)/Param!$B$39)/OFFSET(Radar!$AC$3,COLUMN(),0)
)*DistanceShader!CH22*LightShader!CH22*(IF(OFFSET(Ghosts!$S$41,COLUMN(),0)&lt;ScreenHeight!$E23,
   1,
   (SQRT(OFFSET(Ghosts!$T$41,COLUMN(),0)-OFFSET(Ghosts!$R$41,COLUMN(),0)*ScreenHeight!$D23)-1))+IF(Ghosts!$B$35,IF(Param!$M$21,-1-POWER(0.3,Param!$M$21)/(IF(Param!$M$21&lt;20,LightShader!CH113,OFFSET(LightShader!CH113,Param!$M$21-20,0)
)+POWER(0.3,Param!$M$21)),-2),0))</f>
        <v>3.8441578928287425</v>
      </c>
      <c r="CI22" s="53">
        <f ca="1">IF(ScreenHeight!$B23&lt;OFFSET(Radar!$AC$3,COLUMN(),0),
    Param!$B$38/ScreenHeight!$B23,
    (Param!$B$37+1/(1-OFFSET(Radar!$AD$3,COLUMN(),0)*ScreenHeight!$C23)/Param!$B$39)/OFFSET(Radar!$AC$3,COLUMN(),0)
)*DistanceShader!CI22*LightShader!CI22*(IF(OFFSET(Ghosts!$S$41,COLUMN(),0)&lt;ScreenHeight!$E23,
   1,
   (SQRT(OFFSET(Ghosts!$T$41,COLUMN(),0)-OFFSET(Ghosts!$R$41,COLUMN(),0)*ScreenHeight!$D23)-1))+IF(Ghosts!$B$35,IF(Param!$M$21,-1-POWER(0.3,Param!$M$21)/(IF(Param!$M$21&lt;20,LightShader!CI113,OFFSET(LightShader!CI113,Param!$M$21-20,0)
)+POWER(0.3,Param!$M$21)),-2),0))</f>
        <v>3.8408312982878527</v>
      </c>
      <c r="CJ22" s="53">
        <f ca="1">IF(ScreenHeight!$B23&lt;OFFSET(Radar!$AC$3,COLUMN(),0),
    Param!$B$38/ScreenHeight!$B23,
    (Param!$B$37+1/(1-OFFSET(Radar!$AD$3,COLUMN(),0)*ScreenHeight!$C23)/Param!$B$39)/OFFSET(Radar!$AC$3,COLUMN(),0)
)*DistanceShader!CJ22*LightShader!CJ22*(IF(OFFSET(Ghosts!$S$41,COLUMN(),0)&lt;ScreenHeight!$E23,
   1,
   (SQRT(OFFSET(Ghosts!$T$41,COLUMN(),0)-OFFSET(Ghosts!$R$41,COLUMN(),0)*ScreenHeight!$D23)-1))+IF(Ghosts!$B$35,IF(Param!$M$21,-1-POWER(0.3,Param!$M$21)/(IF(Param!$M$21&lt;20,LightShader!CJ113,OFFSET(LightShader!CJ113,Param!$M$21-20,0)
)+POWER(0.3,Param!$M$21)),-2),0))</f>
        <v>3.830504238806133</v>
      </c>
      <c r="CK22" s="53">
        <f ca="1">IF(ScreenHeight!$B23&lt;OFFSET(Radar!$AC$3,COLUMN(),0),
    Param!$B$38/ScreenHeight!$B23,
    (Param!$B$37+1/(1-OFFSET(Radar!$AD$3,COLUMN(),0)*ScreenHeight!$C23)/Param!$B$39)/OFFSET(Radar!$AC$3,COLUMN(),0)
)*DistanceShader!CK22*LightShader!CK22*(IF(OFFSET(Ghosts!$S$41,COLUMN(),0)&lt;ScreenHeight!$E23,
   1,
   (SQRT(OFFSET(Ghosts!$T$41,COLUMN(),0)-OFFSET(Ghosts!$R$41,COLUMN(),0)*ScreenHeight!$D23)-1))+IF(Ghosts!$B$35,IF(Param!$M$21,-1-POWER(0.3,Param!$M$21)/(IF(Param!$M$21&lt;20,LightShader!CK113,OFFSET(LightShader!CK113,Param!$M$21-20,0)
)+POWER(0.3,Param!$M$21)),-2),0))</f>
        <v>3.8127268461129624</v>
      </c>
      <c r="CL22" s="53">
        <f ca="1">IF(ScreenHeight!$B23&lt;OFFSET(Radar!$AC$3,COLUMN(),0),
    Param!$B$38/ScreenHeight!$B23,
    (Param!$B$37+1/(1-OFFSET(Radar!$AD$3,COLUMN(),0)*ScreenHeight!$C23)/Param!$B$39)/OFFSET(Radar!$AC$3,COLUMN(),0)
)*DistanceShader!CL22*LightShader!CL22*(IF(OFFSET(Ghosts!$S$41,COLUMN(),0)&lt;ScreenHeight!$E23,
   1,
   (SQRT(OFFSET(Ghosts!$T$41,COLUMN(),0)-OFFSET(Ghosts!$R$41,COLUMN(),0)*ScreenHeight!$D23)-1))+IF(Ghosts!$B$35,IF(Param!$M$21,-1-POWER(0.3,Param!$M$21)/(IF(Param!$M$21&lt;20,LightShader!CL113,OFFSET(LightShader!CL113,Param!$M$21-20,0)
)+POWER(0.3,Param!$M$21)),-2),0))</f>
        <v>3.7871396858415194</v>
      </c>
      <c r="CM22" s="53">
        <f ca="1">IF(ScreenHeight!$B23&lt;OFFSET(Radar!$AC$3,COLUMN(),0),
    Param!$B$38/ScreenHeight!$B23,
    (Param!$B$37+1/(1-OFFSET(Radar!$AD$3,COLUMN(),0)*ScreenHeight!$C23)/Param!$B$39)/OFFSET(Radar!$AC$3,COLUMN(),0)
)*DistanceShader!CM22*LightShader!CM22*(IF(OFFSET(Ghosts!$S$41,COLUMN(),0)&lt;ScreenHeight!$E23,
   1,
   (SQRT(OFFSET(Ghosts!$T$41,COLUMN(),0)-OFFSET(Ghosts!$R$41,COLUMN(),0)*ScreenHeight!$D23)-1))+IF(Ghosts!$B$35,IF(Param!$M$21,-1-POWER(0.3,Param!$M$21)/(IF(Param!$M$21&lt;20,LightShader!CM113,OFFSET(LightShader!CM113,Param!$M$21-20,0)
)+POWER(0.3,Param!$M$21)),-2),0))</f>
        <v>3.7534949088518226</v>
      </c>
      <c r="CN22" s="53">
        <f ca="1">IF(ScreenHeight!$B23&lt;OFFSET(Radar!$AC$3,COLUMN(),0),
    Param!$B$38/ScreenHeight!$B23,
    (Param!$B$37+1/(1-OFFSET(Radar!$AD$3,COLUMN(),0)*ScreenHeight!$C23)/Param!$B$39)/OFFSET(Radar!$AC$3,COLUMN(),0)
)*DistanceShader!CN22*LightShader!CN22*(IF(OFFSET(Ghosts!$S$41,COLUMN(),0)&lt;ScreenHeight!$E23,
   1,
   (SQRT(OFFSET(Ghosts!$T$41,COLUMN(),0)-OFFSET(Ghosts!$R$41,COLUMN(),0)*ScreenHeight!$D23)-1))+IF(Ghosts!$B$35,IF(Param!$M$21,-1-POWER(0.3,Param!$M$21)/(IF(Param!$M$21&lt;20,LightShader!CN113,OFFSET(LightShader!CN113,Param!$M$21-20,0)
)+POWER(0.3,Param!$M$21)),-2),0))</f>
        <v>3.7116741872754662</v>
      </c>
      <c r="CO22" s="53">
        <f ca="1">IF(ScreenHeight!$B23&lt;OFFSET(Radar!$AC$3,COLUMN(),0),
    Param!$B$38/ScreenHeight!$B23,
    (Param!$B$37+1/(1-OFFSET(Radar!$AD$3,COLUMN(),0)*ScreenHeight!$C23)/Param!$B$39)/OFFSET(Radar!$AC$3,COLUMN(),0)
)*DistanceShader!CO22*LightShader!CO22*(IF(OFFSET(Ghosts!$S$41,COLUMN(),0)&lt;ScreenHeight!$E23,
   1,
   (SQRT(OFFSET(Ghosts!$T$41,COLUMN(),0)-OFFSET(Ghosts!$R$41,COLUMN(),0)*ScreenHeight!$D23)-1))+IF(Ghosts!$B$35,IF(Param!$M$21,-1-POWER(0.3,Param!$M$21)/(IF(Param!$M$21&lt;20,LightShader!CO113,OFFSET(LightShader!CO113,Param!$M$21-20,0)
)+POWER(0.3,Param!$M$21)),-2),0))</f>
        <v>3.6617017112721406</v>
      </c>
      <c r="CP22" s="53">
        <f ca="1">IF(ScreenHeight!$B23&lt;OFFSET(Radar!$AC$3,COLUMN(),0),
    Param!$B$38/ScreenHeight!$B23,
    (Param!$B$37+1/(1-OFFSET(Radar!$AD$3,COLUMN(),0)*ScreenHeight!$C23)/Param!$B$39)/OFFSET(Radar!$AC$3,COLUMN(),0)
)*DistanceShader!CP22*LightShader!CP22*(IF(OFFSET(Ghosts!$S$41,COLUMN(),0)&lt;ScreenHeight!$E23,
   1,
   (SQRT(OFFSET(Ghosts!$T$41,COLUMN(),0)-OFFSET(Ghosts!$R$41,COLUMN(),0)*ScreenHeight!$D23)-1))+IF(Ghosts!$B$35,IF(Param!$M$21,-1-POWER(0.3,Param!$M$21)/(IF(Param!$M$21&lt;20,LightShader!CP113,OFFSET(LightShader!CP113,Param!$M$21-20,0)
)+POWER(0.3,Param!$M$21)),-2),0))</f>
        <v>3.6037508030496932</v>
      </c>
      <c r="CQ22" s="53">
        <f ca="1">IF(ScreenHeight!$B23&lt;OFFSET(Radar!$AC$3,COLUMN(),0),
    Param!$B$38/ScreenHeight!$B23,
    (Param!$B$37+1/(1-OFFSET(Radar!$AD$3,COLUMN(),0)*ScreenHeight!$C23)/Param!$B$39)/OFFSET(Radar!$AC$3,COLUMN(),0)
)*DistanceShader!CQ22*LightShader!CQ22*(IF(OFFSET(Ghosts!$S$41,COLUMN(),0)&lt;ScreenHeight!$E23,
   1,
   (SQRT(OFFSET(Ghosts!$T$41,COLUMN(),0)-OFFSET(Ghosts!$R$41,COLUMN(),0)*ScreenHeight!$D23)-1))+IF(Ghosts!$B$35,IF(Param!$M$21,-1-POWER(0.3,Param!$M$21)/(IF(Param!$M$21&lt;20,LightShader!CQ113,OFFSET(LightShader!CQ113,Param!$M$21-20,0)
)+POWER(0.3,Param!$M$21)),-2),0))</f>
        <v>3.5381432105097574</v>
      </c>
      <c r="CR22" s="53">
        <f ca="1">IF(ScreenHeight!$B23&lt;OFFSET(Radar!$AC$3,COLUMN(),0),
    Param!$B$38/ScreenHeight!$B23,
    (Param!$B$37+1/(1-OFFSET(Radar!$AD$3,COLUMN(),0)*ScreenHeight!$C23)/Param!$B$39)/OFFSET(Radar!$AC$3,COLUMN(),0)
)*DistanceShader!CR22*LightShader!CR22*(IF(OFFSET(Ghosts!$S$41,COLUMN(),0)&lt;ScreenHeight!$E23,
   1,
   (SQRT(OFFSET(Ghosts!$T$41,COLUMN(),0)-OFFSET(Ghosts!$R$41,COLUMN(),0)*ScreenHeight!$D23)-1))+IF(Ghosts!$B$35,IF(Param!$M$21,-1-POWER(0.3,Param!$M$21)/(IF(Param!$M$21&lt;20,LightShader!CR113,OFFSET(LightShader!CR113,Param!$M$21-20,0)
)+POWER(0.3,Param!$M$21)),-2),0))</f>
        <v>3.4653408167829554</v>
      </c>
      <c r="CS22" s="53">
        <f ca="1">IF(ScreenHeight!$B23&lt;OFFSET(Radar!$AC$3,COLUMN(),0),
    Param!$B$38/ScreenHeight!$B23,
    (Param!$B$37+1/(1-OFFSET(Radar!$AD$3,COLUMN(),0)*ScreenHeight!$C23)/Param!$B$39)/OFFSET(Radar!$AC$3,COLUMN(),0)
)*DistanceShader!CS22*LightShader!CS22*(IF(OFFSET(Ghosts!$S$41,COLUMN(),0)&lt;ScreenHeight!$E23,
   1,
   (SQRT(OFFSET(Ghosts!$T$41,COLUMN(),0)-OFFSET(Ghosts!$R$41,COLUMN(),0)*ScreenHeight!$D23)-1))+IF(Ghosts!$B$35,IF(Param!$M$21,-1-POWER(0.3,Param!$M$21)/(IF(Param!$M$21&lt;20,LightShader!CS113,OFFSET(LightShader!CS113,Param!$M$21-20,0)
)+POWER(0.3,Param!$M$21)),-2),0))</f>
        <v>4.6745548184779588</v>
      </c>
      <c r="CT22" s="53">
        <f ca="1">IF(ScreenHeight!$B23&lt;OFFSET(Radar!$AC$3,COLUMN(),0),
    Param!$B$38/ScreenHeight!$B23,
    (Param!$B$37+1/(1-OFFSET(Radar!$AD$3,COLUMN(),0)*ScreenHeight!$C23)/Param!$B$39)/OFFSET(Radar!$AC$3,COLUMN(),0)
)*DistanceShader!CT22*LightShader!CT22*(IF(OFFSET(Ghosts!$S$41,COLUMN(),0)&lt;ScreenHeight!$E23,
   1,
   (SQRT(OFFSET(Ghosts!$T$41,COLUMN(),0)-OFFSET(Ghosts!$R$41,COLUMN(),0)*ScreenHeight!$D23)-1))+IF(Ghosts!$B$35,IF(Param!$M$21,-1-POWER(0.3,Param!$M$21)/(IF(Param!$M$21&lt;20,LightShader!CT113,OFFSET(LightShader!CT113,Param!$M$21-20,0)
)+POWER(0.3,Param!$M$21)),-2),0))</f>
        <v>4.6407099854246416</v>
      </c>
      <c r="CU22" s="53">
        <f ca="1">IF(ScreenHeight!$B23&lt;OFFSET(Radar!$AC$3,COLUMN(),0),
    Param!$B$38/ScreenHeight!$B23,
    (Param!$B$37+1/(1-OFFSET(Radar!$AD$3,COLUMN(),0)*ScreenHeight!$C23)/Param!$B$39)/OFFSET(Radar!$AC$3,COLUMN(),0)
)*DistanceShader!CU22*LightShader!CU22*(IF(OFFSET(Ghosts!$S$41,COLUMN(),0)&lt;ScreenHeight!$E23,
   1,
   (SQRT(OFFSET(Ghosts!$T$41,COLUMN(),0)-OFFSET(Ghosts!$R$41,COLUMN(),0)*ScreenHeight!$D23)-1))+IF(Ghosts!$B$35,IF(Param!$M$21,-1-POWER(0.3,Param!$M$21)/(IF(Param!$M$21&lt;20,LightShader!CU113,OFFSET(LightShader!CU113,Param!$M$21-20,0)
)+POWER(0.3,Param!$M$21)),-2),0))</f>
        <v>4.5982160711256386</v>
      </c>
      <c r="CV22" s="53">
        <f ca="1">IF(ScreenHeight!$B23&lt;OFFSET(Radar!$AC$3,COLUMN(),0),
    Param!$B$38/ScreenHeight!$B23,
    (Param!$B$37+1/(1-OFFSET(Radar!$AD$3,COLUMN(),0)*ScreenHeight!$C23)/Param!$B$39)/OFFSET(Radar!$AC$3,COLUMN(),0)
)*DistanceShader!CV22*LightShader!CV22*(IF(OFFSET(Ghosts!$S$41,COLUMN(),0)&lt;ScreenHeight!$E23,
   1,
   (SQRT(OFFSET(Ghosts!$T$41,COLUMN(),0)-OFFSET(Ghosts!$R$41,COLUMN(),0)*ScreenHeight!$D23)-1))+IF(Ghosts!$B$35,IF(Param!$M$21,-1-POWER(0.3,Param!$M$21)/(IF(Param!$M$21&lt;20,LightShader!CV113,OFFSET(LightShader!CV113,Param!$M$21-20,0)
)+POWER(0.3,Param!$M$21)),-2),0))</f>
        <v>4.5477710840173069</v>
      </c>
      <c r="CW22" s="53">
        <f ca="1">IF(ScreenHeight!$B23&lt;OFFSET(Radar!$AC$3,COLUMN(),0),
    Param!$B$38/ScreenHeight!$B23,
    (Param!$B$37+1/(1-OFFSET(Radar!$AD$3,COLUMN(),0)*ScreenHeight!$C23)/Param!$B$39)/OFFSET(Radar!$AC$3,COLUMN(),0)
)*DistanceShader!CW22*LightShader!CW22*(IF(OFFSET(Ghosts!$S$41,COLUMN(),0)&lt;ScreenHeight!$E23,
   1,
   (SQRT(OFFSET(Ghosts!$T$41,COLUMN(),0)-OFFSET(Ghosts!$R$41,COLUMN(),0)*ScreenHeight!$D23)-1))+IF(Ghosts!$B$35,IF(Param!$M$21,-1-POWER(0.3,Param!$M$21)/(IF(Param!$M$21&lt;20,LightShader!CW113,OFFSET(LightShader!CW113,Param!$M$21-20,0)
)+POWER(0.3,Param!$M$21)),-2),0))</f>
        <v>4.4901607171236746</v>
      </c>
      <c r="CX22" s="53">
        <f ca="1">IF(ScreenHeight!$B23&lt;OFFSET(Radar!$AC$3,COLUMN(),0),
    Param!$B$38/ScreenHeight!$B23,
    (Param!$B$37+1/(1-OFFSET(Radar!$AD$3,COLUMN(),0)*ScreenHeight!$C23)/Param!$B$39)/OFFSET(Radar!$AC$3,COLUMN(),0)
)*DistanceShader!CX22*LightShader!CX22*(IF(OFFSET(Ghosts!$S$41,COLUMN(),0)&lt;ScreenHeight!$E23,
   1,
   (SQRT(OFFSET(Ghosts!$T$41,COLUMN(),0)-OFFSET(Ghosts!$R$41,COLUMN(),0)*ScreenHeight!$D23)-1))+IF(Ghosts!$B$35,IF(Param!$M$21,-1-POWER(0.3,Param!$M$21)/(IF(Param!$M$21&lt;20,LightShader!CX113,OFFSET(LightShader!CX113,Param!$M$21-20,0)
)+POWER(0.3,Param!$M$21)),-2),0))</f>
        <v>4.4262273761575539</v>
      </c>
      <c r="CY22" s="53">
        <f ca="1">IF(ScreenHeight!$B23&lt;OFFSET(Radar!$AC$3,COLUMN(),0),
    Param!$B$38/ScreenHeight!$B23,
    (Param!$B$37+1/(1-OFFSET(Radar!$AD$3,COLUMN(),0)*ScreenHeight!$C23)/Param!$B$39)/OFFSET(Radar!$AC$3,COLUMN(),0)
)*DistanceShader!CY22*LightShader!CY22*(IF(OFFSET(Ghosts!$S$41,COLUMN(),0)&lt;ScreenHeight!$E23,
   1,
   (SQRT(OFFSET(Ghosts!$T$41,COLUMN(),0)-OFFSET(Ghosts!$R$41,COLUMN(),0)*ScreenHeight!$D23)-1))+IF(Ghosts!$B$35,IF(Param!$M$21,-1-POWER(0.3,Param!$M$21)/(IF(Param!$M$21&lt;20,LightShader!CY113,OFFSET(LightShader!CY113,Param!$M$21-20,0)
)+POWER(0.3,Param!$M$21)),-2),0))</f>
        <v>4.3568403303414414</v>
      </c>
      <c r="CZ22" s="53">
        <f ca="1">IF(ScreenHeight!$B23&lt;OFFSET(Radar!$AC$3,COLUMN(),0),
    Param!$B$38/ScreenHeight!$B23,
    (Param!$B$37+1/(1-OFFSET(Radar!$AD$3,COLUMN(),0)*ScreenHeight!$C23)/Param!$B$39)/OFFSET(Radar!$AC$3,COLUMN(),0)
)*DistanceShader!CZ22*LightShader!CZ22*(IF(OFFSET(Ghosts!$S$41,COLUMN(),0)&lt;ScreenHeight!$E23,
   1,
   (SQRT(OFFSET(Ghosts!$T$41,COLUMN(),0)-OFFSET(Ghosts!$R$41,COLUMN(),0)*ScreenHeight!$D23)-1))+IF(Ghosts!$B$35,IF(Param!$M$21,-1-POWER(0.3,Param!$M$21)/(IF(Param!$M$21&lt;20,LightShader!CZ113,OFFSET(LightShader!CZ113,Param!$M$21-20,0)
)+POWER(0.3,Param!$M$21)),-2),0))</f>
        <v>4.2828686739797694</v>
      </c>
      <c r="DA22" s="53">
        <f ca="1">IF(ScreenHeight!$B23&lt;OFFSET(Radar!$AC$3,COLUMN(),0),
    Param!$B$38/ScreenHeight!$B23,
    (Param!$B$37+1/(1-OFFSET(Radar!$AD$3,COLUMN(),0)*ScreenHeight!$C23)/Param!$B$39)/OFFSET(Radar!$AC$3,COLUMN(),0)
)*DistanceShader!DA22*LightShader!DA22*(IF(OFFSET(Ghosts!$S$41,COLUMN(),0)&lt;ScreenHeight!$E23,
   1,
   (SQRT(OFFSET(Ghosts!$T$41,COLUMN(),0)-OFFSET(Ghosts!$R$41,COLUMN(),0)*ScreenHeight!$D23)-1))+IF(Ghosts!$B$35,IF(Param!$M$21,-1-POWER(0.3,Param!$M$21)/(IF(Param!$M$21&lt;20,LightShader!DA113,OFFSET(LightShader!DA113,Param!$M$21-20,0)
)+POWER(0.3,Param!$M$21)),-2),0))</f>
        <v>4.2051582622794026</v>
      </c>
      <c r="DB22" s="53">
        <f ca="1">IF(ScreenHeight!$B23&lt;OFFSET(Radar!$AC$3,COLUMN(),0),
    Param!$B$38/ScreenHeight!$B23,
    (Param!$B$37+1/(1-OFFSET(Radar!$AD$3,COLUMN(),0)*ScreenHeight!$C23)/Param!$B$39)/OFFSET(Radar!$AC$3,COLUMN(),0)
)*DistanceShader!DB22*LightShader!DB22*(IF(OFFSET(Ghosts!$S$41,COLUMN(),0)&lt;ScreenHeight!$E23,
   1,
   (SQRT(OFFSET(Ghosts!$T$41,COLUMN(),0)-OFFSET(Ghosts!$R$41,COLUMN(),0)*ScreenHeight!$D23)-1))+IF(Ghosts!$B$35,IF(Param!$M$21,-1-POWER(0.3,Param!$M$21)/(IF(Param!$M$21&lt;20,LightShader!DB113,OFFSET(LightShader!DB113,Param!$M$21-20,0)
)+POWER(0.3,Param!$M$21)),-2),0))</f>
        <v>4.1245132482105289</v>
      </c>
      <c r="DC22" s="53">
        <f ca="1">IF(ScreenHeight!$B23&lt;OFFSET(Radar!$AC$3,COLUMN(),0),
    Param!$B$38/ScreenHeight!$B23,
    (Param!$B$37+1/(1-OFFSET(Radar!$AD$3,COLUMN(),0)*ScreenHeight!$C23)/Param!$B$39)/OFFSET(Radar!$AC$3,COLUMN(),0)
)*DistanceShader!DC22*LightShader!DC22*(IF(OFFSET(Ghosts!$S$41,COLUMN(),0)&lt;ScreenHeight!$E23,
   1,
   (SQRT(OFFSET(Ghosts!$T$41,COLUMN(),0)-OFFSET(Ghosts!$R$41,COLUMN(),0)*ScreenHeight!$D23)-1))+IF(Ghosts!$B$35,IF(Param!$M$21,-1-POWER(0.3,Param!$M$21)/(IF(Param!$M$21&lt;20,LightShader!DC113,OFFSET(LightShader!DC113,Param!$M$21-20,0)
)+POWER(0.3,Param!$M$21)),-2),0))</f>
        <v>4.0416823683247163</v>
      </c>
      <c r="DD22" s="53">
        <f ca="1">IF(ScreenHeight!$B23&lt;OFFSET(Radar!$AC$3,COLUMN(),0),
    Param!$B$38/ScreenHeight!$B23,
    (Param!$B$37+1/(1-OFFSET(Radar!$AD$3,COLUMN(),0)*ScreenHeight!$C23)/Param!$B$39)/OFFSET(Radar!$AC$3,COLUMN(),0)
)*DistanceShader!DD22*LightShader!DD22*(IF(OFFSET(Ghosts!$S$41,COLUMN(),0)&lt;ScreenHeight!$E23,
   1,
   (SQRT(OFFSET(Ghosts!$T$41,COLUMN(),0)-OFFSET(Ghosts!$R$41,COLUMN(),0)*ScreenHeight!$D23)-1))+IF(Ghosts!$B$35,IF(Param!$M$21,-1-POWER(0.3,Param!$M$21)/(IF(Param!$M$21&lt;20,LightShader!DD113,OFFSET(LightShader!DD113,Param!$M$21-20,0)
)+POWER(0.3,Param!$M$21)),-2),0))</f>
        <v>3.957349747286774</v>
      </c>
      <c r="DE22" s="53">
        <f ca="1">IF(ScreenHeight!$B23&lt;OFFSET(Radar!$AC$3,COLUMN(),0),
    Param!$B$38/ScreenHeight!$B23,
    (Param!$B$37+1/(1-OFFSET(Radar!$AD$3,COLUMN(),0)*ScreenHeight!$C23)/Param!$B$39)/OFFSET(Radar!$AC$3,COLUMN(),0)
)*DistanceShader!DE22*LightShader!DE22*(IF(OFFSET(Ghosts!$S$41,COLUMN(),0)&lt;ScreenHeight!$E23,
   1,
   (SQRT(OFFSET(Ghosts!$T$41,COLUMN(),0)-OFFSET(Ghosts!$R$41,COLUMN(),0)*ScreenHeight!$D23)-1))+IF(Ghosts!$B$35,IF(Param!$M$21,-1-POWER(0.3,Param!$M$21)/(IF(Param!$M$21&lt;20,LightShader!DE113,OFFSET(LightShader!DE113,Param!$M$21-20,0)
)+POWER(0.3,Param!$M$21)),-2),0))</f>
        <v>3.8721297298022286</v>
      </c>
      <c r="DF22" s="53">
        <f ca="1">IF(ScreenHeight!$B23&lt;OFFSET(Radar!$AC$3,COLUMN(),0),
    Param!$B$38/ScreenHeight!$B23,
    (Param!$B$37+1/(1-OFFSET(Radar!$AD$3,COLUMN(),0)*ScreenHeight!$C23)/Param!$B$39)/OFFSET(Radar!$AC$3,COLUMN(),0)
)*DistanceShader!DF22*LightShader!DF22*(IF(OFFSET(Ghosts!$S$41,COLUMN(),0)&lt;ScreenHeight!$E23,
   1,
   (SQRT(OFFSET(Ghosts!$T$41,COLUMN(),0)-OFFSET(Ghosts!$R$41,COLUMN(),0)*ScreenHeight!$D23)-1))+IF(Ghosts!$B$35,IF(Param!$M$21,-1-POWER(0.3,Param!$M$21)/(IF(Param!$M$21&lt;20,LightShader!DF113,OFFSET(LightShader!DF113,Param!$M$21-20,0)
)+POWER(0.3,Param!$M$21)),-2),0))</f>
        <v>3.7865651001026066</v>
      </c>
      <c r="DG22" s="53">
        <f ca="1">IF(ScreenHeight!$B23&lt;OFFSET(Radar!$AC$3,COLUMN(),0),
    Param!$B$38/ScreenHeight!$B23,
    (Param!$B$37+1/(1-OFFSET(Radar!$AD$3,COLUMN(),0)*ScreenHeight!$C23)/Param!$B$39)/OFFSET(Radar!$AC$3,COLUMN(),0)
)*DistanceShader!DG22*LightShader!DG22*(IF(OFFSET(Ghosts!$S$41,COLUMN(),0)&lt;ScreenHeight!$E23,
   1,
   (SQRT(OFFSET(Ghosts!$T$41,COLUMN(),0)-OFFSET(Ghosts!$R$41,COLUMN(),0)*ScreenHeight!$D23)-1))+IF(Ghosts!$B$35,IF(Param!$M$21,-1-POWER(0.3,Param!$M$21)/(IF(Param!$M$21&lt;20,LightShader!DG113,OFFSET(LightShader!DG113,Param!$M$21-20,0)
)+POWER(0.3,Param!$M$21)),-2),0))</f>
        <v>3.7011279953771266</v>
      </c>
      <c r="DH22" s="53">
        <f ca="1">IF(ScreenHeight!$B23&lt;OFFSET(Radar!$AC$3,COLUMN(),0),
    Param!$B$38/ScreenHeight!$B23,
    (Param!$B$37+1/(1-OFFSET(Radar!$AD$3,COLUMN(),0)*ScreenHeight!$C23)/Param!$B$39)/OFFSET(Radar!$AC$3,COLUMN(),0)
)*DistanceShader!DH22*LightShader!DH22*(IF(OFFSET(Ghosts!$S$41,COLUMN(),0)&lt;ScreenHeight!$E23,
   1,
   (SQRT(OFFSET(Ghosts!$T$41,COLUMN(),0)-OFFSET(Ghosts!$R$41,COLUMN(),0)*ScreenHeight!$D23)-1))+IF(Ghosts!$B$35,IF(Param!$M$21,-1-POWER(0.3,Param!$M$21)/(IF(Param!$M$21&lt;20,LightShader!DH113,OFFSET(LightShader!DH113,Param!$M$21-20,0)
)+POWER(0.3,Param!$M$21)),-2),0))</f>
        <v>3.6162228366998876</v>
      </c>
      <c r="DI22" s="53">
        <f ca="1">IF(ScreenHeight!$B23&lt;OFFSET(Radar!$AC$3,COLUMN(),0),
    Param!$B$38/ScreenHeight!$B23,
    (Param!$B$37+1/(1-OFFSET(Radar!$AD$3,COLUMN(),0)*ScreenHeight!$C23)/Param!$B$39)/OFFSET(Radar!$AC$3,COLUMN(),0)
)*DistanceShader!DI22*LightShader!DI22*(IF(OFFSET(Ghosts!$S$41,COLUMN(),0)&lt;ScreenHeight!$E23,
   1,
   (SQRT(OFFSET(Ghosts!$T$41,COLUMN(),0)-OFFSET(Ghosts!$R$41,COLUMN(),0)*ScreenHeight!$D23)-1))+IF(Ghosts!$B$35,IF(Param!$M$21,-1-POWER(0.3,Param!$M$21)/(IF(Param!$M$21&lt;20,LightShader!DI113,OFFSET(LightShader!DI113,Param!$M$21-20,0)
)+POWER(0.3,Param!$M$21)),-2),0))</f>
        <v>3.5321906648717176</v>
      </c>
      <c r="DJ22" s="53">
        <f ca="1">IF(ScreenHeight!$B23&lt;OFFSET(Radar!$AC$3,COLUMN(),0),
    Param!$B$38/ScreenHeight!$B23,
    (Param!$B$37+1/(1-OFFSET(Radar!$AD$3,COLUMN(),0)*ScreenHeight!$C23)/Param!$B$39)/OFFSET(Radar!$AC$3,COLUMN(),0)
)*DistanceShader!DJ22*LightShader!DJ22*(IF(OFFSET(Ghosts!$S$41,COLUMN(),0)&lt;ScreenHeight!$E23,
   1,
   (SQRT(OFFSET(Ghosts!$T$41,COLUMN(),0)-OFFSET(Ghosts!$R$41,COLUMN(),0)*ScreenHeight!$D23)-1))+IF(Ghosts!$B$35,IF(Param!$M$21,-1-POWER(0.3,Param!$M$21)/(IF(Param!$M$21&lt;20,LightShader!DJ113,OFFSET(LightShader!DJ113,Param!$M$21-20,0)
)+POWER(0.3,Param!$M$21)),-2),0))</f>
        <v>3.4493143580423169</v>
      </c>
      <c r="DK22" s="53">
        <f ca="1">IF(ScreenHeight!$B23&lt;OFFSET(Radar!$AC$3,COLUMN(),0),
    Param!$B$38/ScreenHeight!$B23,
    (Param!$B$37+1/(1-OFFSET(Radar!$AD$3,COLUMN(),0)*ScreenHeight!$C23)/Param!$B$39)/OFFSET(Radar!$AC$3,COLUMN(),0)
)*DistanceShader!DK22*LightShader!DK22*(IF(OFFSET(Ghosts!$S$41,COLUMN(),0)&lt;ScreenHeight!$E23,
   1,
   (SQRT(OFFSET(Ghosts!$T$41,COLUMN(),0)-OFFSET(Ghosts!$R$41,COLUMN(),0)*ScreenHeight!$D23)-1))+IF(Ghosts!$B$35,IF(Param!$M$21,-1-POWER(0.3,Param!$M$21)/(IF(Param!$M$21&lt;20,LightShader!DK113,OFFSET(LightShader!DK113,Param!$M$21-20,0)
)+POWER(0.3,Param!$M$21)),-2),0))</f>
        <v>3.3678243065882243</v>
      </c>
      <c r="DL22" s="53">
        <f ca="1">IF(ScreenHeight!$B23&lt;OFFSET(Radar!$AC$3,COLUMN(),0),
    Param!$B$38/ScreenHeight!$B23,
    (Param!$B$37+1/(1-OFFSET(Radar!$AD$3,COLUMN(),0)*ScreenHeight!$C23)/Param!$B$39)/OFFSET(Radar!$AC$3,COLUMN(),0)
)*DistanceShader!DL22*LightShader!DL22*(IF(OFFSET(Ghosts!$S$41,COLUMN(),0)&lt;ScreenHeight!$E23,
   1,
   (SQRT(OFFSET(Ghosts!$T$41,COLUMN(),0)-OFFSET(Ghosts!$R$41,COLUMN(),0)*ScreenHeight!$D23)-1))+IF(Ghosts!$B$35,IF(Param!$M$21,-1-POWER(0.3,Param!$M$21)/(IF(Param!$M$21&lt;20,LightShader!DL113,OFFSET(LightShader!DL113,Param!$M$21-20,0)
)+POWER(0.3,Param!$M$21)),-2),0))</f>
        <v>3.2879042170636175</v>
      </c>
      <c r="DM22" s="53">
        <f ca="1">IF(ScreenHeight!$B23&lt;OFFSET(Radar!$AC$3,COLUMN(),0),
    Param!$B$38/ScreenHeight!$B23,
    (Param!$B$37+1/(1-OFFSET(Radar!$AD$3,COLUMN(),0)*ScreenHeight!$C23)/Param!$B$39)/OFFSET(Radar!$AC$3,COLUMN(),0)
)*DistanceShader!DM22*LightShader!DM22*(IF(OFFSET(Ghosts!$S$41,COLUMN(),0)&lt;ScreenHeight!$E23,
   1,
   (SQRT(OFFSET(Ghosts!$T$41,COLUMN(),0)-OFFSET(Ghosts!$R$41,COLUMN(),0)*ScreenHeight!$D23)-1))+IF(Ghosts!$B$35,IF(Param!$M$21,-1-POWER(0.3,Param!$M$21)/(IF(Param!$M$21&lt;20,LightShader!DM113,OFFSET(LightShader!DM113,Param!$M$21-20,0)
)+POWER(0.3,Param!$M$21)),-2),0))</f>
        <v>3.2096968041005072</v>
      </c>
      <c r="DN22" s="53">
        <f ca="1">IF(ScreenHeight!$B23&lt;OFFSET(Radar!$AC$3,COLUMN(),0),
    Param!$B$38/ScreenHeight!$B23,
    (Param!$B$37+1/(1-OFFSET(Radar!$AD$3,COLUMN(),0)*ScreenHeight!$C23)/Param!$B$39)/OFFSET(Radar!$AC$3,COLUMN(),0)
)*DistanceShader!DN22*LightShader!DN22*(IF(OFFSET(Ghosts!$S$41,COLUMN(),0)&lt;ScreenHeight!$E23,
   1,
   (SQRT(OFFSET(Ghosts!$T$41,COLUMN(),0)-OFFSET(Ghosts!$R$41,COLUMN(),0)*ScreenHeight!$D23)-1))+IF(Ghosts!$B$35,IF(Param!$M$21,-1-POWER(0.3,Param!$M$21)/(IF(Param!$M$21&lt;20,LightShader!DN113,OFFSET(LightShader!DN113,Param!$M$21-20,0)
)+POWER(0.3,Param!$M$21)),-2),0))</f>
        <v>3.1333092033827223</v>
      </c>
      <c r="DO22" s="53">
        <f ca="1">IF(ScreenHeight!$B23&lt;OFFSET(Radar!$AC$3,COLUMN(),0),
    Param!$B$38/ScreenHeight!$B23,
    (Param!$B$37+1/(1-OFFSET(Radar!$AD$3,COLUMN(),0)*ScreenHeight!$C23)/Param!$B$39)/OFFSET(Radar!$AC$3,COLUMN(),0)
)*DistanceShader!DO22*LightShader!DO22*(IF(OFFSET(Ghosts!$S$41,COLUMN(),0)&lt;ScreenHeight!$E23,
   1,
   (SQRT(OFFSET(Ghosts!$T$41,COLUMN(),0)-OFFSET(Ghosts!$R$41,COLUMN(),0)*ScreenHeight!$D23)-1))+IF(Ghosts!$B$35,IF(Param!$M$21,-1-POWER(0.3,Param!$M$21)/(IF(Param!$M$21&lt;20,LightShader!DO113,OFFSET(LightShader!DO113,Param!$M$21-20,0)
)+POWER(0.3,Param!$M$21)),-2),0))</f>
        <v>3.0588179992098956</v>
      </c>
      <c r="DP22" s="53">
        <f ca="1">IF(ScreenHeight!$B23&lt;OFFSET(Radar!$AC$3,COLUMN(),0),
    Param!$B$38/ScreenHeight!$B23,
    (Param!$B$37+1/(1-OFFSET(Radar!$AD$3,COLUMN(),0)*ScreenHeight!$C23)/Param!$B$39)/OFFSET(Radar!$AC$3,COLUMN(),0)
)*DistanceShader!DP22*LightShader!DP22*(IF(OFFSET(Ghosts!$S$41,COLUMN(),0)&lt;ScreenHeight!$E23,
   1,
   (SQRT(OFFSET(Ghosts!$T$41,COLUMN(),0)-OFFSET(Ghosts!$R$41,COLUMN(),0)*ScreenHeight!$D23)-1))+IF(Ghosts!$B$35,IF(Param!$M$21,-1-POWER(0.3,Param!$M$21)/(IF(Param!$M$21&lt;20,LightShader!DP113,OFFSET(LightShader!DP113,Param!$M$21-20,0)
)+POWER(0.3,Param!$M$21)),-2),0))</f>
        <v>2.986273807258613</v>
      </c>
      <c r="DQ22" s="53">
        <f ca="1">IF(ScreenHeight!$B23&lt;OFFSET(Radar!$AC$3,COLUMN(),0),
    Param!$B$38/ScreenHeight!$B23,
    (Param!$B$37+1/(1-OFFSET(Radar!$AD$3,COLUMN(),0)*ScreenHeight!$C23)/Param!$B$39)/OFFSET(Radar!$AC$3,COLUMN(),0)
)*DistanceShader!DQ22*LightShader!DQ22*(IF(OFFSET(Ghosts!$S$41,COLUMN(),0)&lt;ScreenHeight!$E23,
   1,
   (SQRT(OFFSET(Ghosts!$T$41,COLUMN(),0)-OFFSET(Ghosts!$R$41,COLUMN(),0)*ScreenHeight!$D23)-1))+IF(Ghosts!$B$35,IF(Param!$M$21,-1-POWER(0.3,Param!$M$21)/(IF(Param!$M$21&lt;20,LightShader!DQ113,OFFSET(LightShader!DQ113,Param!$M$21-20,0)
)+POWER(0.3,Param!$M$21)),-2),0))</f>
        <v>2.91570538839263</v>
      </c>
      <c r="DR22" s="53">
        <f ca="1">IF(ScreenHeight!$B23&lt;OFFSET(Radar!$AC$3,COLUMN(),0),
    Param!$B$38/ScreenHeight!$B23,
    (Param!$B$37+1/(1-OFFSET(Radar!$AD$3,COLUMN(),0)*ScreenHeight!$C23)/Param!$B$39)/OFFSET(Radar!$AC$3,COLUMN(),0)
)*DistanceShader!DR22*LightShader!DR22*(IF(OFFSET(Ghosts!$S$41,COLUMN(),0)&lt;ScreenHeight!$E23,
   1,
   (SQRT(OFFSET(Ghosts!$T$41,COLUMN(),0)-OFFSET(Ghosts!$R$41,COLUMN(),0)*ScreenHeight!$D23)-1))+IF(Ghosts!$B$35,IF(Param!$M$21,-1-POWER(0.3,Param!$M$21)/(IF(Param!$M$21&lt;20,LightShader!DR113,OFFSET(LightShader!DR113,Param!$M$21-20,0)
)+POWER(0.3,Param!$M$21)),-2),0))</f>
        <v>2.8471232946241174</v>
      </c>
      <c r="DS22" s="53">
        <f ca="1">IF(ScreenHeight!$B23&lt;OFFSET(Radar!$AC$3,COLUMN(),0),
    Param!$B$38/ScreenHeight!$B23,
    (Param!$B$37+1/(1-OFFSET(Radar!$AD$3,COLUMN(),0)*ScreenHeight!$C23)/Param!$B$39)/OFFSET(Radar!$AC$3,COLUMN(),0)
)*DistanceShader!DS22*LightShader!DS22*(IF(OFFSET(Ghosts!$S$41,COLUMN(),0)&lt;ScreenHeight!$E23,
   1,
   (SQRT(OFFSET(Ghosts!$T$41,COLUMN(),0)-OFFSET(Ghosts!$R$41,COLUMN(),0)*ScreenHeight!$D23)-1))+IF(Ghosts!$B$35,IF(Param!$M$21,-1-POWER(0.3,Param!$M$21)/(IF(Param!$M$21&lt;20,LightShader!DS113,OFFSET(LightShader!DS113,Param!$M$21-20,0)
)+POWER(0.3,Param!$M$21)),-2),0))</f>
        <v>2.7805230654998025</v>
      </c>
      <c r="DT22" s="53">
        <f ca="1">IF(ScreenHeight!$B23&lt;OFFSET(Radar!$AC$3,COLUMN(),0),
    Param!$B$38/ScreenHeight!$B23,
    (Param!$B$37+1/(1-OFFSET(Radar!$AD$3,COLUMN(),0)*ScreenHeight!$C23)/Param!$B$39)/OFFSET(Radar!$AC$3,COLUMN(),0)
)*DistanceShader!DT22*LightShader!DT22*(IF(OFFSET(Ghosts!$S$41,COLUMN(),0)&lt;ScreenHeight!$E23,
   1,
   (SQRT(OFFSET(Ghosts!$T$41,COLUMN(),0)-OFFSET(Ghosts!$R$41,COLUMN(),0)*ScreenHeight!$D23)-1))+IF(Ghosts!$B$35,IF(Param!$M$21,-1-POWER(0.3,Param!$M$21)/(IF(Param!$M$21&lt;20,LightShader!DT113,OFFSET(LightShader!DT113,Param!$M$21-20,0)
)+POWER(0.3,Param!$M$21)),-2),0))</f>
        <v>2.7158880040664823</v>
      </c>
      <c r="DU22" s="53">
        <f ca="1">IF(ScreenHeight!$B23&lt;OFFSET(Radar!$AC$3,COLUMN(),0),
    Param!$B$38/ScreenHeight!$B23,
    (Param!$B$37+1/(1-OFFSET(Radar!$AD$3,COLUMN(),0)*ScreenHeight!$C23)/Param!$B$39)/OFFSET(Radar!$AC$3,COLUMN(),0)
)*DistanceShader!DU22*LightShader!DU22*(IF(OFFSET(Ghosts!$S$41,COLUMN(),0)&lt;ScreenHeight!$E23,
   1,
   (SQRT(OFFSET(Ghosts!$T$41,COLUMN(),0)-OFFSET(Ghosts!$R$41,COLUMN(),0)*ScreenHeight!$D23)-1))+IF(Ghosts!$B$35,IF(Param!$M$21,-1-POWER(0.3,Param!$M$21)/(IF(Param!$M$21&lt;20,LightShader!DU113,OFFSET(LightShader!DU113,Param!$M$21-20,0)
)+POWER(0.3,Param!$M$21)),-2),0))</f>
        <v>2.6531915677170281</v>
      </c>
      <c r="DV22" s="53">
        <f ca="1">IF(ScreenHeight!$B23&lt;OFFSET(Radar!$AC$3,COLUMN(),0),
    Param!$B$38/ScreenHeight!$B23,
    (Param!$B$37+1/(1-OFFSET(Radar!$AD$3,COLUMN(),0)*ScreenHeight!$C23)/Param!$B$39)/OFFSET(Radar!$AC$3,COLUMN(),0)
)*DistanceShader!DV22*LightShader!DV22*(IF(OFFSET(Ghosts!$S$41,COLUMN(),0)&lt;ScreenHeight!$E23,
   1,
   (SQRT(OFFSET(Ghosts!$T$41,COLUMN(),0)-OFFSET(Ghosts!$R$41,COLUMN(),0)*ScreenHeight!$D23)-1))+IF(Ghosts!$B$35,IF(Param!$M$21,-1-POWER(0.3,Param!$M$21)/(IF(Param!$M$21&lt;20,LightShader!DV113,OFFSET(LightShader!DV113,Param!$M$21-20,0)
)+POWER(0.3,Param!$M$21)),-2),0))</f>
        <v>2.592399411924653</v>
      </c>
      <c r="DW22" s="53">
        <f ca="1">IF(ScreenHeight!$B23&lt;OFFSET(Radar!$AC$3,COLUMN(),0),
    Param!$B$38/ScreenHeight!$B23,
    (Param!$B$37+1/(1-OFFSET(Radar!$AD$3,COLUMN(),0)*ScreenHeight!$C23)/Param!$B$39)/OFFSET(Radar!$AC$3,COLUMN(),0)
)*DistanceShader!DW22*LightShader!DW22*(IF(OFFSET(Ghosts!$S$41,COLUMN(),0)&lt;ScreenHeight!$E23,
   1,
   (SQRT(OFFSET(Ghosts!$T$41,COLUMN(),0)-OFFSET(Ghosts!$R$41,COLUMN(),0)*ScreenHeight!$D23)-1))+IF(Ghosts!$B$35,IF(Param!$M$21,-1-POWER(0.3,Param!$M$21)/(IF(Param!$M$21&lt;20,LightShader!DW113,OFFSET(LightShader!DW113,Param!$M$21-20,0)
)+POWER(0.3,Param!$M$21)),-2),0))</f>
        <v>2.5334711251747559</v>
      </c>
      <c r="DX22" s="53">
        <f ca="1">IF(ScreenHeight!$B23&lt;OFFSET(Radar!$AC$3,COLUMN(),0),
    Param!$B$38/ScreenHeight!$B23,
    (Param!$B$37+1/(1-OFFSET(Radar!$AD$3,COLUMN(),0)*ScreenHeight!$C23)/Param!$B$39)/OFFSET(Radar!$AC$3,COLUMN(),0)
)*DistanceShader!DX22*LightShader!DX22*(IF(OFFSET(Ghosts!$S$41,COLUMN(),0)&lt;ScreenHeight!$E23,
   1,
   (SQRT(OFFSET(Ghosts!$T$41,COLUMN(),0)-OFFSET(Ghosts!$R$41,COLUMN(),0)*ScreenHeight!$D23)-1))+IF(Ghosts!$B$35,IF(Param!$M$21,-1-POWER(0.3,Param!$M$21)/(IF(Param!$M$21&lt;20,LightShader!DX113,OFFSET(LightShader!DX113,Param!$M$21-20,0)
)+POWER(0.3,Param!$M$21)),-2),0))</f>
        <v>2.4763616921015048</v>
      </c>
      <c r="DY22" s="53">
        <f ca="1">IF(ScreenHeight!$B23&lt;OFFSET(Radar!$AC$3,COLUMN(),0),
    Param!$B$38/ScreenHeight!$B23,
    (Param!$B$37+1/(1-OFFSET(Radar!$AD$3,COLUMN(),0)*ScreenHeight!$C23)/Param!$B$39)/OFFSET(Radar!$AC$3,COLUMN(),0)
)*DistanceShader!DY22*LightShader!DY22*(IF(OFFSET(Ghosts!$S$41,COLUMN(),0)&lt;ScreenHeight!$E23,
   1,
   (SQRT(OFFSET(Ghosts!$T$41,COLUMN(),0)-OFFSET(Ghosts!$R$41,COLUMN(),0)*ScreenHeight!$D23)-1))+IF(Ghosts!$B$35,IF(Param!$M$21,-1-POWER(0.3,Param!$M$21)/(IF(Param!$M$21&lt;20,LightShader!DY113,OFFSET(LightShader!DY113,Param!$M$21-20,0)
)+POWER(0.3,Param!$M$21)),-2),0))</f>
        <v>2.421022719533362</v>
      </c>
      <c r="DZ22" s="53">
        <f ca="1">IF(ScreenHeight!$B23&lt;OFFSET(Radar!$AC$3,COLUMN(),0),
    Param!$B$38/ScreenHeight!$B23,
    (Param!$B$37+1/(1-OFFSET(Radar!$AD$3,COLUMN(),0)*ScreenHeight!$C23)/Param!$B$39)/OFFSET(Radar!$AC$3,COLUMN(),0)
)*DistanceShader!DZ22*LightShader!DZ22*(IF(OFFSET(Ghosts!$S$41,COLUMN(),0)&lt;ScreenHeight!$E23,
   1,
   (SQRT(OFFSET(Ghosts!$T$41,COLUMN(),0)-OFFSET(Ghosts!$R$41,COLUMN(),0)*ScreenHeight!$D23)-1))+IF(Ghosts!$B$35,IF(Param!$M$21,-1-POWER(0.3,Param!$M$21)/(IF(Param!$M$21&lt;20,LightShader!DZ113,OFFSET(LightShader!DZ113,Param!$M$21-20,0)
)+POWER(0.3,Param!$M$21)),-2),0))</f>
        <v>2.3674034572882157</v>
      </c>
      <c r="EA22" s="53">
        <f ca="1">IF(ScreenHeight!$B23&lt;OFFSET(Radar!$AC$3,COLUMN(),0),
    Param!$B$38/ScreenHeight!$B23,
    (Param!$B$37+1/(1-OFFSET(Radar!$AD$3,COLUMN(),0)*ScreenHeight!$C23)/Param!$B$39)/OFFSET(Radar!$AC$3,COLUMN(),0)
)*DistanceShader!EA22*LightShader!EA22*(IF(OFFSET(Ghosts!$S$41,COLUMN(),0)&lt;ScreenHeight!$E23,
   1,
   (SQRT(OFFSET(Ghosts!$T$41,COLUMN(),0)-OFFSET(Ghosts!$R$41,COLUMN(),0)*ScreenHeight!$D23)-1))+IF(Ghosts!$B$35,IF(Param!$M$21,-1-POWER(0.3,Param!$M$21)/(IF(Param!$M$21&lt;20,LightShader!EA113,OFFSET(LightShader!EA113,Param!$M$21-20,0)
)+POWER(0.3,Param!$M$21)),-2),0))</f>
        <v>2.3154516424471288</v>
      </c>
      <c r="EB22" s="53">
        <f ca="1">IF(ScreenHeight!$B23&lt;OFFSET(Radar!$AC$3,COLUMN(),0),
    Param!$B$38/ScreenHeight!$B23,
    (Param!$B$37+1/(1-OFFSET(Radar!$AD$3,COLUMN(),0)*ScreenHeight!$C23)/Param!$B$39)/OFFSET(Radar!$AC$3,COLUMN(),0)
)*DistanceShader!EB22*LightShader!EB22*(IF(OFFSET(Ghosts!$S$41,COLUMN(),0)&lt;ScreenHeight!$E23,
   1,
   (SQRT(OFFSET(Ghosts!$T$41,COLUMN(),0)-OFFSET(Ghosts!$R$41,COLUMN(),0)*ScreenHeight!$D23)-1))+IF(Ghosts!$B$35,IF(Param!$M$21,-1-POWER(0.3,Param!$M$21)/(IF(Param!$M$21&lt;20,LightShader!EB113,OFFSET(LightShader!EB113,Param!$M$21-20,0)
)+POWER(0.3,Param!$M$21)),-2),0))</f>
        <v>2.2651141926892842</v>
      </c>
      <c r="EC22" s="53">
        <f ca="1">IF(ScreenHeight!$B23&lt;OFFSET(Radar!$AC$3,COLUMN(),0),
    Param!$B$38/ScreenHeight!$B23,
    (Param!$B$37+1/(1-OFFSET(Radar!$AD$3,COLUMN(),0)*ScreenHeight!$C23)/Param!$B$39)/OFFSET(Radar!$AC$3,COLUMN(),0)
)*DistanceShader!EC22*LightShader!EC22*(IF(OFFSET(Ghosts!$S$41,COLUMN(),0)&lt;ScreenHeight!$E23,
   1,
   (SQRT(OFFSET(Ghosts!$T$41,COLUMN(),0)-OFFSET(Ghosts!$R$41,COLUMN(),0)*ScreenHeight!$D23)-1))+IF(Ghosts!$B$35,IF(Param!$M$21,-1-POWER(0.3,Param!$M$21)/(IF(Param!$M$21&lt;20,LightShader!EC113,OFFSET(LightShader!EC113,Param!$M$21-20,0)
)+POWER(0.3,Param!$M$21)),-2),0))</f>
        <v>2.2163377712292727</v>
      </c>
      <c r="ED22" s="53">
        <f ca="1">IF(ScreenHeight!$B23&lt;OFFSET(Radar!$AC$3,COLUMN(),0),
    Param!$B$38/ScreenHeight!$B23,
    (Param!$B$37+1/(1-OFFSET(Radar!$AD$3,COLUMN(),0)*ScreenHeight!$C23)/Param!$B$39)/OFFSET(Radar!$AC$3,COLUMN(),0)
)*DistanceShader!ED22*LightShader!ED22*(IF(OFFSET(Ghosts!$S$41,COLUMN(),0)&lt;ScreenHeight!$E23,
   1,
   (SQRT(OFFSET(Ghosts!$T$41,COLUMN(),0)-OFFSET(Ghosts!$R$41,COLUMN(),0)*ScreenHeight!$D23)-1))+IF(Ghosts!$B$35,IF(Param!$M$21,-1-POWER(0.3,Param!$M$21)/(IF(Param!$M$21&lt;20,LightShader!ED113,OFFSET(LightShader!ED113,Param!$M$21-20,0)
)+POWER(0.3,Param!$M$21)),-2),0))</f>
        <v>2.1690692430469301</v>
      </c>
      <c r="EE22" s="53">
        <f ca="1">IF(ScreenHeight!$B23&lt;OFFSET(Radar!$AC$3,COLUMN(),0),
    Param!$B$38/ScreenHeight!$B23,
    (Param!$B$37+1/(1-OFFSET(Radar!$AD$3,COLUMN(),0)*ScreenHeight!$C23)/Param!$B$39)/OFFSET(Radar!$AC$3,COLUMN(),0)
)*DistanceShader!EE22*LightShader!EE22*(IF(OFFSET(Ghosts!$S$41,COLUMN(),0)&lt;ScreenHeight!$E23,
   1,
   (SQRT(OFFSET(Ghosts!$T$41,COLUMN(),0)-OFFSET(Ghosts!$R$41,COLUMN(),0)*ScreenHeight!$D23)-1))+IF(Ghosts!$B$35,IF(Param!$M$21,-1-POWER(0.3,Param!$M$21)/(IF(Param!$M$21&lt;20,LightShader!EE113,OFFSET(LightShader!EE113,Param!$M$21-20,0)
)+POWER(0.3,Param!$M$21)),-2),0))</f>
        <v>2.1232560394864239</v>
      </c>
      <c r="EF22" s="53">
        <f ca="1">IF(ScreenHeight!$B23&lt;OFFSET(Radar!$AC$3,COLUMN(),0),
    Param!$B$38/ScreenHeight!$B23,
    (Param!$B$37+1/(1-OFFSET(Radar!$AD$3,COLUMN(),0)*ScreenHeight!$C23)/Param!$B$39)/OFFSET(Radar!$AC$3,COLUMN(),0)
)*DistanceShader!EF22*LightShader!EF22*(IF(OFFSET(Ghosts!$S$41,COLUMN(),0)&lt;ScreenHeight!$E23,
   1,
   (SQRT(OFFSET(Ghosts!$T$41,COLUMN(),0)-OFFSET(Ghosts!$R$41,COLUMN(),0)*ScreenHeight!$D23)-1))+IF(Ghosts!$B$35,IF(Param!$M$21,-1-POWER(0.3,Param!$M$21)/(IF(Param!$M$21&lt;20,LightShader!EF113,OFFSET(LightShader!EF113,Param!$M$21-20,0)
)+POWER(0.3,Param!$M$21)),-2),0))</f>
        <v>2.0788464459452762</v>
      </c>
      <c r="EG22" s="53">
        <f ca="1">IF(ScreenHeight!$B23&lt;OFFSET(Radar!$AC$3,COLUMN(),0),
    Param!$B$38/ScreenHeight!$B23,
    (Param!$B$37+1/(1-OFFSET(Radar!$AD$3,COLUMN(),0)*ScreenHeight!$C23)/Param!$B$39)/OFFSET(Radar!$AC$3,COLUMN(),0)
)*DistanceShader!EG22*LightShader!EG22*(IF(OFFSET(Ghosts!$S$41,COLUMN(),0)&lt;ScreenHeight!$E23,
   1,
   (SQRT(OFFSET(Ghosts!$T$41,COLUMN(),0)-OFFSET(Ghosts!$R$41,COLUMN(),0)*ScreenHeight!$D23)-1))+IF(Ghosts!$B$35,IF(Param!$M$21,-1-POWER(0.3,Param!$M$21)/(IF(Param!$M$21&lt;20,LightShader!EG113,OFFSET(LightShader!EG113,Param!$M$21-20,0)
)+POWER(0.3,Param!$M$21)),-2),0))</f>
        <v>2.0357898252776567</v>
      </c>
      <c r="EH22" s="53">
        <f ca="1">IF(ScreenHeight!$B23&lt;OFFSET(Radar!$AC$3,COLUMN(),0),
    Param!$B$38/ScreenHeight!$B23,
    (Param!$B$37+1/(1-OFFSET(Radar!$AD$3,COLUMN(),0)*ScreenHeight!$C23)/Param!$B$39)/OFFSET(Radar!$AC$3,COLUMN(),0)
)*DistanceShader!EH22*LightShader!EH22*(IF(OFFSET(Ghosts!$S$41,COLUMN(),0)&lt;ScreenHeight!$E23,
   1,
   (SQRT(OFFSET(Ghosts!$T$41,COLUMN(),0)-OFFSET(Ghosts!$R$41,COLUMN(),0)*ScreenHeight!$D23)-1))+IF(Ghosts!$B$35,IF(Param!$M$21,-1-POWER(0.3,Param!$M$21)/(IF(Param!$M$21&lt;20,LightShader!EH113,OFFSET(LightShader!EH113,Param!$M$21-20,0)
)+POWER(0.3,Param!$M$21)),-2),0))</f>
        <v>1.994036787690141</v>
      </c>
      <c r="EI22" s="53">
        <f ca="1">IF(ScreenHeight!$B23&lt;OFFSET(Radar!$AC$3,COLUMN(),0),
    Param!$B$38/ScreenHeight!$B23,
    (Param!$B$37+1/(1-OFFSET(Radar!$AD$3,COLUMN(),0)*ScreenHeight!$C23)/Param!$B$39)/OFFSET(Radar!$AC$3,COLUMN(),0)
)*DistanceShader!EI22*LightShader!EI22*(IF(OFFSET(Ghosts!$S$41,COLUMN(),0)&lt;ScreenHeight!$E23,
   1,
   (SQRT(OFFSET(Ghosts!$T$41,COLUMN(),0)-OFFSET(Ghosts!$R$41,COLUMN(),0)*ScreenHeight!$D23)-1))+IF(Ghosts!$B$35,IF(Param!$M$21,-1-POWER(0.3,Param!$M$21)/(IF(Param!$M$21&lt;20,LightShader!EI113,OFFSET(LightShader!EI113,Param!$M$21-20,0)
)+POWER(0.3,Param!$M$21)),-2),0))</f>
        <v>1.9535393162958115</v>
      </c>
      <c r="EJ22" s="53">
        <f ca="1">IF(ScreenHeight!$B23&lt;OFFSET(Radar!$AC$3,COLUMN(),0),
    Param!$B$38/ScreenHeight!$B23,
    (Param!$B$37+1/(1-OFFSET(Radar!$AD$3,COLUMN(),0)*ScreenHeight!$C23)/Param!$B$39)/OFFSET(Radar!$AC$3,COLUMN(),0)
)*DistanceShader!EJ22*LightShader!EJ22*(IF(OFFSET(Ghosts!$S$41,COLUMN(),0)&lt;ScreenHeight!$E23,
   1,
   (SQRT(OFFSET(Ghosts!$T$41,COLUMN(),0)-OFFSET(Ghosts!$R$41,COLUMN(),0)*ScreenHeight!$D23)-1))+IF(Ghosts!$B$35,IF(Param!$M$21,-1-POWER(0.3,Param!$M$21)/(IF(Param!$M$21&lt;20,LightShader!EJ113,OFFSET(LightShader!EJ113,Param!$M$21-20,0)
)+POWER(0.3,Param!$M$21)),-2),0))</f>
        <v>1.9142508560941576</v>
      </c>
      <c r="EK22" s="53">
        <f ca="1">IF(ScreenHeight!$B23&lt;OFFSET(Radar!$AC$3,COLUMN(),0),
    Param!$B$38/ScreenHeight!$B23,
    (Param!$B$37+1/(1-OFFSET(Radar!$AD$3,COLUMN(),0)*ScreenHeight!$C23)/Param!$B$39)/OFFSET(Radar!$AC$3,COLUMN(),0)
)*DistanceShader!EK22*LightShader!EK22*(IF(OFFSET(Ghosts!$S$41,COLUMN(),0)&lt;ScreenHeight!$E23,
   1,
   (SQRT(OFFSET(Ghosts!$T$41,COLUMN(),0)-OFFSET(Ghosts!$R$41,COLUMN(),0)*ScreenHeight!$D23)-1))+IF(Ghosts!$B$35,IF(Param!$M$21,-1-POWER(0.3,Param!$M$21)/(IF(Param!$M$21&lt;20,LightShader!EK113,OFFSET(LightShader!EK113,Param!$M$21-20,0)
)+POWER(0.3,Param!$M$21)),-2),0))</f>
        <v>1.8761263729381097</v>
      </c>
      <c r="EL22" s="53">
        <f ca="1">IF(ScreenHeight!$B23&lt;OFFSET(Radar!$AC$3,COLUMN(),0),
    Param!$B$38/ScreenHeight!$B23,
    (Param!$B$37+1/(1-OFFSET(Radar!$AD$3,COLUMN(),0)*ScreenHeight!$C23)/Param!$B$39)/OFFSET(Radar!$AC$3,COLUMN(),0)
)*DistanceShader!EL22*LightShader!EL22*(IF(OFFSET(Ghosts!$S$41,COLUMN(),0)&lt;ScreenHeight!$E23,
   1,
   (SQRT(OFFSET(Ghosts!$T$41,COLUMN(),0)-OFFSET(Ghosts!$R$41,COLUMN(),0)*ScreenHeight!$D23)-1))+IF(Ghosts!$B$35,IF(Param!$M$21,-1-POWER(0.3,Param!$M$21)/(IF(Param!$M$21&lt;20,LightShader!EL113,OFFSET(LightShader!EL113,Param!$M$21-20,0)
)+POWER(0.3,Param!$M$21)),-2),0))</f>
        <v>1.8391223880142393</v>
      </c>
      <c r="EM22" s="53">
        <f ca="1">IF(ScreenHeight!$B23&lt;OFFSET(Radar!$AC$3,COLUMN(),0),
    Param!$B$38/ScreenHeight!$B23,
    (Param!$B$37+1/(1-OFFSET(Radar!$AD$3,COLUMN(),0)*ScreenHeight!$C23)/Param!$B$39)/OFFSET(Radar!$AC$3,COLUMN(),0)
)*DistanceShader!EM22*LightShader!EM22*(IF(OFFSET(Ghosts!$S$41,COLUMN(),0)&lt;ScreenHeight!$E23,
   1,
   (SQRT(OFFSET(Ghosts!$T$41,COLUMN(),0)-OFFSET(Ghosts!$R$41,COLUMN(),0)*ScreenHeight!$D23)-1))+IF(Ghosts!$B$35,IF(Param!$M$21,-1-POWER(0.3,Param!$M$21)/(IF(Param!$M$21&lt;20,LightShader!EM113,OFFSET(LightShader!EM113,Param!$M$21-20,0)
)+POWER(0.3,Param!$M$21)),-2),0))</f>
        <v>1.8031969924771001</v>
      </c>
      <c r="EN22" s="53">
        <f ca="1">IF(ScreenHeight!$B23&lt;OFFSET(Radar!$AC$3,COLUMN(),0),
    Param!$B$38/ScreenHeight!$B23,
    (Param!$B$37+1/(1-OFFSET(Radar!$AD$3,COLUMN(),0)*ScreenHeight!$C23)/Param!$B$39)/OFFSET(Radar!$AC$3,COLUMN(),0)
)*DistanceShader!EN22*LightShader!EN22*(IF(OFFSET(Ghosts!$S$41,COLUMN(),0)&lt;ScreenHeight!$E23,
   1,
   (SQRT(OFFSET(Ghosts!$T$41,COLUMN(),0)-OFFSET(Ghosts!$R$41,COLUMN(),0)*ScreenHeight!$D23)-1))+IF(Ghosts!$B$35,IF(Param!$M$21,-1-POWER(0.3,Param!$M$21)/(IF(Param!$M$21&lt;20,LightShader!EN113,OFFSET(LightShader!EN113,Param!$M$21-20,0)
)+POWER(0.3,Param!$M$21)),-2),0))</f>
        <v>1.7683098461246143</v>
      </c>
      <c r="EO22" s="53">
        <f ca="1">IF(ScreenHeight!$B23&lt;OFFSET(Radar!$AC$3,COLUMN(),0),
    Param!$B$38/ScreenHeight!$B23,
    (Param!$B$37+1/(1-OFFSET(Radar!$AD$3,COLUMN(),0)*ScreenHeight!$C23)/Param!$B$39)/OFFSET(Radar!$AC$3,COLUMN(),0)
)*DistanceShader!EO22*LightShader!EO22*(IF(OFFSET(Ghosts!$S$41,COLUMN(),0)&lt;ScreenHeight!$E23,
   1,
   (SQRT(OFFSET(Ghosts!$T$41,COLUMN(),0)-OFFSET(Ghosts!$R$41,COLUMN(),0)*ScreenHeight!$D23)-1))+IF(Ghosts!$B$35,IF(Param!$M$21,-1-POWER(0.3,Param!$M$21)/(IF(Param!$M$21&lt;20,LightShader!EO113,OFFSET(LightShader!EO113,Param!$M$21-20,0)
)+POWER(0.3,Param!$M$21)),-2),0))</f>
        <v>1.7344221633609189</v>
      </c>
      <c r="EP22" s="53">
        <f ca="1">IF(ScreenHeight!$B23&lt;OFFSET(Radar!$AC$3,COLUMN(),0),
    Param!$B$38/ScreenHeight!$B23,
    (Param!$B$37+1/(1-OFFSET(Radar!$AD$3,COLUMN(),0)*ScreenHeight!$C23)/Param!$B$39)/OFFSET(Radar!$AC$3,COLUMN(),0)
)*DistanceShader!EP22*LightShader!EP22*(IF(OFFSET(Ghosts!$S$41,COLUMN(),0)&lt;ScreenHeight!$E23,
   1,
   (SQRT(OFFSET(Ghosts!$T$41,COLUMN(),0)-OFFSET(Ghosts!$R$41,COLUMN(),0)*ScreenHeight!$D23)-1))+IF(Ghosts!$B$35,IF(Param!$M$21,-1-POWER(0.3,Param!$M$21)/(IF(Param!$M$21&lt;20,LightShader!EP113,OFFSET(LightShader!EP113,Param!$M$21-20,0)
)+POWER(0.3,Param!$M$21)),-2),0))</f>
        <v>1.7014966891504717</v>
      </c>
      <c r="EQ22" s="53">
        <f ca="1">IF(ScreenHeight!$B23&lt;OFFSET(Radar!$AC$3,COLUMN(),0),
    Param!$B$38/ScreenHeight!$B23,
    (Param!$B$37+1/(1-OFFSET(Radar!$AD$3,COLUMN(),0)*ScreenHeight!$C23)/Param!$B$39)/OFFSET(Radar!$AC$3,COLUMN(),0)
)*DistanceShader!EQ22*LightShader!EQ22*(IF(OFFSET(Ghosts!$S$41,COLUMN(),0)&lt;ScreenHeight!$E23,
   1,
   (SQRT(OFFSET(Ghosts!$T$41,COLUMN(),0)-OFFSET(Ghosts!$R$41,COLUMN(),0)*ScreenHeight!$D23)-1))+IF(Ghosts!$B$35,IF(Param!$M$21,-1-POWER(0.3,Param!$M$21)/(IF(Param!$M$21&lt;20,LightShader!EQ113,OFFSET(LightShader!EQ113,Param!$M$21-20,0)
)+POWER(0.3,Param!$M$21)),-2),0))</f>
        <v>1.6694976672086272</v>
      </c>
      <c r="ER22" s="53">
        <f ca="1">IF(ScreenHeight!$B23&lt;OFFSET(Radar!$AC$3,COLUMN(),0),
    Param!$B$38/ScreenHeight!$B23,
    (Param!$B$37+1/(1-OFFSET(Radar!$AD$3,COLUMN(),0)*ScreenHeight!$C23)/Param!$B$39)/OFFSET(Radar!$AC$3,COLUMN(),0)
)*DistanceShader!ER22*LightShader!ER22*(IF(OFFSET(Ghosts!$S$41,COLUMN(),0)&lt;ScreenHeight!$E23,
   1,
   (SQRT(OFFSET(Ghosts!$T$41,COLUMN(),0)-OFFSET(Ghosts!$R$41,COLUMN(),0)*ScreenHeight!$D23)-1))+IF(Ghosts!$B$35,IF(Param!$M$21,-1-POWER(0.3,Param!$M$21)/(IF(Param!$M$21&lt;20,LightShader!ER113,OFFSET(LightShader!ER113,Param!$M$21-20,0)
)+POWER(0.3,Param!$M$21)),-2),0))</f>
        <v>1.6383908022870963</v>
      </c>
      <c r="ES22" s="53">
        <f ca="1">IF(ScreenHeight!$B23&lt;OFFSET(Radar!$AC$3,COLUMN(),0),
    Param!$B$38/ScreenHeight!$B23,
    (Param!$B$37+1/(1-OFFSET(Radar!$AD$3,COLUMN(),0)*ScreenHeight!$C23)/Param!$B$39)/OFFSET(Radar!$AC$3,COLUMN(),0)
)*DistanceShader!ES22*LightShader!ES22*(IF(OFFSET(Ghosts!$S$41,COLUMN(),0)&lt;ScreenHeight!$E23,
   1,
   (SQRT(OFFSET(Ghosts!$T$41,COLUMN(),0)-OFFSET(Ghosts!$R$41,COLUMN(),0)*ScreenHeight!$D23)-1))+IF(Ghosts!$B$35,IF(Param!$M$21,-1-POWER(0.3,Param!$M$21)/(IF(Param!$M$21&lt;20,LightShader!ES113,OFFSET(LightShader!ES113,Param!$M$21-20,0)
)+POWER(0.3,Param!$M$21)),-2),0))</f>
        <v>1.6081432180871911</v>
      </c>
      <c r="ET22" s="53">
        <f ca="1">IF(ScreenHeight!$B23&lt;OFFSET(Radar!$AC$3,COLUMN(),0),
    Param!$B$38/ScreenHeight!$B23,
    (Param!$B$37+1/(1-OFFSET(Radar!$AD$3,COLUMN(),0)*ScreenHeight!$C23)/Param!$B$39)/OFFSET(Radar!$AC$3,COLUMN(),0)
)*DistanceShader!ET22*LightShader!ET22*(IF(OFFSET(Ghosts!$S$41,COLUMN(),0)&lt;ScreenHeight!$E23,
   1,
   (SQRT(OFFSET(Ghosts!$T$41,COLUMN(),0)-OFFSET(Ghosts!$R$41,COLUMN(),0)*ScreenHeight!$D23)-1))+IF(Ghosts!$B$35,IF(Param!$M$21,-1-POWER(0.3,Param!$M$21)/(IF(Param!$M$21&lt;20,LightShader!ET113,OFFSET(LightShader!ET113,Param!$M$21-20,0)
)+POWER(0.3,Param!$M$21)),-2),0))</f>
        <v>1.5787234120602338</v>
      </c>
      <c r="EU22" s="53">
        <f ca="1">IF(ScreenHeight!$B23&lt;OFFSET(Radar!$AC$3,COLUMN(),0),
    Param!$B$38/ScreenHeight!$B23,
    (Param!$B$37+1/(1-OFFSET(Radar!$AD$3,COLUMN(),0)*ScreenHeight!$C23)/Param!$B$39)/OFFSET(Radar!$AC$3,COLUMN(),0)
)*DistanceShader!EU22*LightShader!EU22*(IF(OFFSET(Ghosts!$S$41,COLUMN(),0)&lt;ScreenHeight!$E23,
   1,
   (SQRT(OFFSET(Ghosts!$T$41,COLUMN(),0)-OFFSET(Ghosts!$R$41,COLUMN(),0)*ScreenHeight!$D23)-1))+IF(Ghosts!$B$35,IF(Param!$M$21,-1-POWER(0.3,Param!$M$21)/(IF(Param!$M$21&lt;20,LightShader!EU113,OFFSET(LightShader!EU113,Param!$M$21-20,0)
)+POWER(0.3,Param!$M$21)),-2),0))</f>
        <v>1.5501012081251606</v>
      </c>
      <c r="EV22" s="53">
        <f ca="1">IF(ScreenHeight!$B23&lt;OFFSET(Radar!$AC$3,COLUMN(),0),
    Param!$B$38/ScreenHeight!$B23,
    (Param!$B$37+1/(1-OFFSET(Radar!$AD$3,COLUMN(),0)*ScreenHeight!$C23)/Param!$B$39)/OFFSET(Radar!$AC$3,COLUMN(),0)
)*DistanceShader!EV22*LightShader!EV22*(IF(OFFSET(Ghosts!$S$41,COLUMN(),0)&lt;ScreenHeight!$E23,
   1,
   (SQRT(OFFSET(Ghosts!$T$41,COLUMN(),0)-OFFSET(Ghosts!$R$41,COLUMN(),0)*ScreenHeight!$D23)-1))+IF(Ghosts!$B$35,IF(Param!$M$21,-1-POWER(0.3,Param!$M$21)/(IF(Param!$M$21&lt;20,LightShader!EV113,OFFSET(LightShader!EV113,Param!$M$21-20,0)
)+POWER(0.3,Param!$M$21)),-2),0))</f>
        <v>1.5222477081413799</v>
      </c>
      <c r="EW22" s="53">
        <f ca="1">IF(ScreenHeight!$B23&lt;OFFSET(Radar!$AC$3,COLUMN(),0),
    Param!$B$38/ScreenHeight!$B23,
    (Param!$B$37+1/(1-OFFSET(Radar!$AD$3,COLUMN(),0)*ScreenHeight!$C23)/Param!$B$39)/OFFSET(Radar!$AC$3,COLUMN(),0)
)*DistanceShader!EW22*LightShader!EW22*(IF(OFFSET(Ghosts!$S$41,COLUMN(),0)&lt;ScreenHeight!$E23,
   1,
   (SQRT(OFFSET(Ghosts!$T$41,COLUMN(),0)-OFFSET(Ghosts!$R$41,COLUMN(),0)*ScreenHeight!$D23)-1))+IF(Ghosts!$B$35,IF(Param!$M$21,-1-POWER(0.3,Param!$M$21)/(IF(Param!$M$21&lt;20,LightShader!EW113,OFFSET(LightShader!EW113,Param!$M$21-20,0)
)+POWER(0.3,Param!$M$21)),-2),0))</f>
        <v>1.4951352428145039</v>
      </c>
      <c r="EX22" s="53">
        <f ca="1">IF(ScreenHeight!$B23&lt;OFFSET(Radar!$AC$3,COLUMN(),0),
    Param!$B$38/ScreenHeight!$B23,
    (Param!$B$37+1/(1-OFFSET(Radar!$AD$3,COLUMN(),0)*ScreenHeight!$C23)/Param!$B$39)/OFFSET(Radar!$AC$3,COLUMN(),0)
)*DistanceShader!EX22*LightShader!EX22*(IF(OFFSET(Ghosts!$S$41,COLUMN(),0)&lt;ScreenHeight!$E23,
   1,
   (SQRT(OFFSET(Ghosts!$T$41,COLUMN(),0)-OFFSET(Ghosts!$R$41,COLUMN(),0)*ScreenHeight!$D23)-1))+IF(Ghosts!$B$35,IF(Param!$M$21,-1-POWER(0.3,Param!$M$21)/(IF(Param!$M$21&lt;20,LightShader!EX113,OFFSET(LightShader!EX113,Param!$M$21-20,0)
)+POWER(0.3,Param!$M$21)),-2),0))</f>
        <v>1.4687373225788378</v>
      </c>
      <c r="EY22" s="53">
        <f ca="1">IF(ScreenHeight!$B23&lt;OFFSET(Radar!$AC$3,COLUMN(),0),
    Param!$B$38/ScreenHeight!$B23,
    (Param!$B$37+1/(1-OFFSET(Radar!$AD$3,COLUMN(),0)*ScreenHeight!$C23)/Param!$B$39)/OFFSET(Radar!$AC$3,COLUMN(),0)
)*DistanceShader!EY22*LightShader!EY22*(IF(OFFSET(Ghosts!$S$41,COLUMN(),0)&lt;ScreenHeight!$E23,
   1,
   (SQRT(OFFSET(Ghosts!$T$41,COLUMN(),0)-OFFSET(Ghosts!$R$41,COLUMN(),0)*ScreenHeight!$D23)-1))+IF(Ghosts!$B$35,IF(Param!$M$21,-1-POWER(0.3,Param!$M$21)/(IF(Param!$M$21&lt;20,LightShader!EY113,OFFSET(LightShader!EY113,Param!$M$21-20,0)
)+POWER(0.3,Param!$M$21)),-2),0))</f>
        <v>1.4430285888891601</v>
      </c>
      <c r="EZ22" s="53">
        <f ca="1">IF(ScreenHeight!$B23&lt;OFFSET(Radar!$AC$3,COLUMN(),0),
    Param!$B$38/ScreenHeight!$B23,
    (Param!$B$37+1/(1-OFFSET(Radar!$AD$3,COLUMN(),0)*ScreenHeight!$C23)/Param!$B$39)/OFFSET(Radar!$AC$3,COLUMN(),0)
)*DistanceShader!EZ22*LightShader!EZ22*(IF(OFFSET(Ghosts!$S$41,COLUMN(),0)&lt;ScreenHeight!$E23,
   1,
   (SQRT(OFFSET(Ghosts!$T$41,COLUMN(),0)-OFFSET(Ghosts!$R$41,COLUMN(),0)*ScreenHeight!$D23)-1))+IF(Ghosts!$B$35,IF(Param!$M$21,-1-POWER(0.3,Param!$M$21)/(IF(Param!$M$21&lt;20,LightShader!EZ113,OFFSET(LightShader!EZ113,Param!$M$21-20,0)
)+POWER(0.3,Param!$M$21)),-2),0))</f>
        <v>1.4179847662618941</v>
      </c>
      <c r="FA22" s="53">
        <f ca="1">IF(ScreenHeight!$B23&lt;OFFSET(Radar!$AC$3,COLUMN(),0),
    Param!$B$38/ScreenHeight!$B23,
    (Param!$B$37+1/(1-OFFSET(Radar!$AD$3,COLUMN(),0)*ScreenHeight!$C23)/Param!$B$39)/OFFSET(Radar!$AC$3,COLUMN(),0)
)*DistanceShader!FA22*LightShader!FA22*(IF(OFFSET(Ghosts!$S$41,COLUMN(),0)&lt;ScreenHeight!$E23,
   1,
   (SQRT(OFFSET(Ghosts!$T$41,COLUMN(),0)-OFFSET(Ghosts!$R$41,COLUMN(),0)*ScreenHeight!$D23)-1))+IF(Ghosts!$B$35,IF(Param!$M$21,-1-POWER(0.3,Param!$M$21)/(IF(Param!$M$21&lt;20,LightShader!FA113,OFFSET(LightShader!FA113,Param!$M$21-20,0)
)+POWER(0.3,Param!$M$21)),-2),0))</f>
        <v>1.3935826153292126</v>
      </c>
      <c r="FB22" s="53">
        <f ca="1">IF(ScreenHeight!$B23&lt;OFFSET(Radar!$AC$3,COLUMN(),0),
    Param!$B$38/ScreenHeight!$B23,
    (Param!$B$37+1/(1-OFFSET(Radar!$AD$3,COLUMN(),0)*ScreenHeight!$C23)/Param!$B$39)/OFFSET(Radar!$AC$3,COLUMN(),0)
)*DistanceShader!FB22*LightShader!FB22*(IF(OFFSET(Ghosts!$S$41,COLUMN(),0)&lt;ScreenHeight!$E23,
   1,
   (SQRT(OFFSET(Ghosts!$T$41,COLUMN(),0)-OFFSET(Ghosts!$R$41,COLUMN(),0)*ScreenHeight!$D23)-1))+IF(Ghosts!$B$35,IF(Param!$M$21,-1-POWER(0.3,Param!$M$21)/(IF(Param!$M$21&lt;20,LightShader!FB113,OFFSET(LightShader!FB113,Param!$M$21-20,0)
)+POWER(0.3,Param!$M$21)),-2),0))</f>
        <v>1.3697998871063641</v>
      </c>
      <c r="FC22" s="53">
        <f ca="1">IF(ScreenHeight!$B23&lt;OFFSET(Radar!$AC$3,COLUMN(),0),
    Param!$B$38/ScreenHeight!$B23,
    (Param!$B$37+1/(1-OFFSET(Radar!$AD$3,COLUMN(),0)*ScreenHeight!$C23)/Param!$B$39)/OFFSET(Radar!$AC$3,COLUMN(),0)
)*DistanceShader!FC22*LightShader!FC22*(IF(OFFSET(Ghosts!$S$41,COLUMN(),0)&lt;ScreenHeight!$E23,
   1,
   (SQRT(OFFSET(Ghosts!$T$41,COLUMN(),0)-OFFSET(Ghosts!$R$41,COLUMN(),0)*ScreenHeight!$D23)-1))+IF(Ghosts!$B$35,IF(Param!$M$21,-1-POWER(0.3,Param!$M$21)/(IF(Param!$M$21&lt;20,LightShader!FC113,OFFSET(LightShader!FC113,Param!$M$21-20,0)
)+POWER(0.3,Param!$M$21)),-2),0))</f>
        <v>1.3466152786204391</v>
      </c>
      <c r="FD22" s="53">
        <f ca="1">IF(ScreenHeight!$B23&lt;OFFSET(Radar!$AC$3,COLUMN(),0),
    Param!$B$38/ScreenHeight!$B23,
    (Param!$B$37+1/(1-OFFSET(Radar!$AD$3,COLUMN(),0)*ScreenHeight!$C23)/Param!$B$39)/OFFSET(Radar!$AC$3,COLUMN(),0)
)*DistanceShader!FD22*LightShader!FD22*(IF(OFFSET(Ghosts!$S$41,COLUMN(),0)&lt;ScreenHeight!$E23,
   1,
   (SQRT(OFFSET(Ghosts!$T$41,COLUMN(),0)-OFFSET(Ghosts!$R$41,COLUMN(),0)*ScreenHeight!$D23)-1))+IF(Ghosts!$B$35,IF(Param!$M$21,-1-POWER(0.3,Param!$M$21)/(IF(Param!$M$21&lt;20,LightShader!FD113,OFFSET(LightShader!FD113,Param!$M$21-20,0)
)+POWER(0.3,Param!$M$21)),-2),0))</f>
        <v>1.3240083900060722</v>
      </c>
      <c r="FE22" s="53">
        <f ca="1">IF(ScreenHeight!$B23&lt;OFFSET(Radar!$AC$3,COLUMN(),0),
    Param!$B$38/ScreenHeight!$B23,
    (Param!$B$37+1/(1-OFFSET(Radar!$AD$3,COLUMN(),0)*ScreenHeight!$C23)/Param!$B$39)/OFFSET(Radar!$AC$3,COLUMN(),0)
)*DistanceShader!FE22*LightShader!FE22*(IF(OFFSET(Ghosts!$S$41,COLUMN(),0)&lt;ScreenHeight!$E23,
   1,
   (SQRT(OFFSET(Ghosts!$T$41,COLUMN(),0)-OFFSET(Ghosts!$R$41,COLUMN(),0)*ScreenHeight!$D23)-1))+IF(Ghosts!$B$35,IF(Param!$M$21,-1-POWER(0.3,Param!$M$21)/(IF(Param!$M$21&lt;20,LightShader!FE113,OFFSET(LightShader!FE113,Param!$M$21-20,0)
)+POWER(0.3,Param!$M$21)),-2),0))</f>
        <v>1.0011117645502099</v>
      </c>
      <c r="FF22" s="53">
        <f ca="1">IF(ScreenHeight!$B23&lt;OFFSET(Radar!$AC$3,COLUMN(),0),
    Param!$B$38/ScreenHeight!$B23,
    (Param!$B$37+1/(1-OFFSET(Radar!$AD$3,COLUMN(),0)*ScreenHeight!$C23)/Param!$B$39)/OFFSET(Radar!$AC$3,COLUMN(),0)
)*DistanceShader!FF22*LightShader!FF22*(IF(OFFSET(Ghosts!$S$41,COLUMN(),0)&lt;ScreenHeight!$E23,
   1,
   (SQRT(OFFSET(Ghosts!$T$41,COLUMN(),0)-OFFSET(Ghosts!$R$41,COLUMN(),0)*ScreenHeight!$D23)-1))+IF(Ghosts!$B$35,IF(Param!$M$21,-1-POWER(0.3,Param!$M$21)/(IF(Param!$M$21&lt;20,LightShader!FF113,OFFSET(LightShader!FF113,Param!$M$21-20,0)
)+POWER(0.3,Param!$M$21)),-2),0))</f>
        <v>0.98724844000119794</v>
      </c>
      <c r="FG22" s="53">
        <f ca="1">IF(ScreenHeight!$B23&lt;OFFSET(Radar!$AC$3,COLUMN(),0),
    Param!$B$38/ScreenHeight!$B23,
    (Param!$B$37+1/(1-OFFSET(Radar!$AD$3,COLUMN(),0)*ScreenHeight!$C23)/Param!$B$39)/OFFSET(Radar!$AC$3,COLUMN(),0)
)*DistanceShader!FG22*LightShader!FG22*(IF(OFFSET(Ghosts!$S$41,COLUMN(),0)&lt;ScreenHeight!$E23,
   1,
   (SQRT(OFFSET(Ghosts!$T$41,COLUMN(),0)-OFFSET(Ghosts!$R$41,COLUMN(),0)*ScreenHeight!$D23)-1))+IF(Ghosts!$B$35,IF(Param!$M$21,-1-POWER(0.3,Param!$M$21)/(IF(Param!$M$21&lt;20,LightShader!FG113,OFFSET(LightShader!FG113,Param!$M$21-20,0)
)+POWER(0.3,Param!$M$21)),-2),0))</f>
        <v>0.97368299059058916</v>
      </c>
      <c r="FH22" s="53">
        <f ca="1">IF(ScreenHeight!$B23&lt;OFFSET(Radar!$AC$3,COLUMN(),0),
    Param!$B$38/ScreenHeight!$B23,
    (Param!$B$37+1/(1-OFFSET(Radar!$AD$3,COLUMN(),0)*ScreenHeight!$C23)/Param!$B$39)/OFFSET(Radar!$AC$3,COLUMN(),0)
)*DistanceShader!FH22*LightShader!FH22*(IF(OFFSET(Ghosts!$S$41,COLUMN(),0)&lt;ScreenHeight!$E23,
   1,
   (SQRT(OFFSET(Ghosts!$T$41,COLUMN(),0)-OFFSET(Ghosts!$R$41,COLUMN(),0)*ScreenHeight!$D23)-1))+IF(Ghosts!$B$35,IF(Param!$M$21,-1-POWER(0.3,Param!$M$21)/(IF(Param!$M$21&lt;20,LightShader!FH113,OFFSET(LightShader!FH113,Param!$M$21-20,0)
)+POWER(0.3,Param!$M$21)),-2),0))</f>
        <v>0.9604087976234349</v>
      </c>
      <c r="FI22" s="53">
        <f ca="1">IF(ScreenHeight!$B23&lt;OFFSET(Radar!$AC$3,COLUMN(),0),
    Param!$B$38/ScreenHeight!$B23,
    (Param!$B$37+1/(1-OFFSET(Radar!$AD$3,COLUMN(),0)*ScreenHeight!$C23)/Param!$B$39)/OFFSET(Radar!$AC$3,COLUMN(),0)
)*DistanceShader!FI22*LightShader!FI22*(IF(OFFSET(Ghosts!$S$41,COLUMN(),0)&lt;ScreenHeight!$E23,
   1,
   (SQRT(OFFSET(Ghosts!$T$41,COLUMN(),0)-OFFSET(Ghosts!$R$41,COLUMN(),0)*ScreenHeight!$D23)-1))+IF(Ghosts!$B$35,IF(Param!$M$21,-1-POWER(0.3,Param!$M$21)/(IF(Param!$M$21&lt;20,LightShader!FI113,OFFSET(LightShader!FI113,Param!$M$21-20,0)
)+POWER(0.3,Param!$M$21)),-2),0))</f>
        <v>0.9474193127493562</v>
      </c>
      <c r="FJ22" s="53">
        <f ca="1">IF(ScreenHeight!$B23&lt;OFFSET(Radar!$AC$3,COLUMN(),0),
    Param!$B$38/ScreenHeight!$B23,
    (Param!$B$37+1/(1-OFFSET(Radar!$AD$3,COLUMN(),0)*ScreenHeight!$C23)/Param!$B$39)/OFFSET(Radar!$AC$3,COLUMN(),0)
)*DistanceShader!FJ22*LightShader!FJ22*(IF(OFFSET(Ghosts!$S$41,COLUMN(),0)&lt;ScreenHeight!$E23,
   1,
   (SQRT(OFFSET(Ghosts!$T$41,COLUMN(),0)-OFFSET(Ghosts!$R$41,COLUMN(),0)*ScreenHeight!$D23)-1))+IF(Ghosts!$B$35,IF(Param!$M$21,-1-POWER(0.3,Param!$M$21)/(IF(Param!$M$21&lt;20,LightShader!FJ113,OFFSET(LightShader!FJ113,Param!$M$21-20,0)
)+POWER(0.3,Param!$M$21)),-2),0))</f>
        <v>0.93470803013544668</v>
      </c>
      <c r="FK22" s="53">
        <f ca="1">IF(ScreenHeight!$B23&lt;OFFSET(Radar!$AC$3,COLUMN(),0),
    Param!$B$38/ScreenHeight!$B23,
    (Param!$B$37+1/(1-OFFSET(Radar!$AD$3,COLUMN(),0)*ScreenHeight!$C23)/Param!$B$39)/OFFSET(Radar!$AC$3,COLUMN(),0)
)*DistanceShader!FK22*LightShader!FK22*(IF(OFFSET(Ghosts!$S$41,COLUMN(),0)&lt;ScreenHeight!$E23,
   1,
   (SQRT(OFFSET(Ghosts!$T$41,COLUMN(),0)-OFFSET(Ghosts!$R$41,COLUMN(),0)*ScreenHeight!$D23)-1))+IF(Ghosts!$B$35,IF(Param!$M$21,-1-POWER(0.3,Param!$M$21)/(IF(Param!$M$21&lt;20,LightShader!FK113,OFFSET(LightShader!FK113,Param!$M$21-20,0)
)+POWER(0.3,Param!$M$21)),-2),0))</f>
        <v>0.92226847058146577</v>
      </c>
      <c r="FL22" s="53">
        <f ca="1">IF(ScreenHeight!$B23&lt;OFFSET(Radar!$AC$3,COLUMN(),0),
    Param!$B$38/ScreenHeight!$B23,
    (Param!$B$37+1/(1-OFFSET(Radar!$AD$3,COLUMN(),0)*ScreenHeight!$C23)/Param!$B$39)/OFFSET(Radar!$AC$3,COLUMN(),0)
)*DistanceShader!FL22*LightShader!FL22*(IF(OFFSET(Ghosts!$S$41,COLUMN(),0)&lt;ScreenHeight!$E23,
   1,
   (SQRT(OFFSET(Ghosts!$T$41,COLUMN(),0)-OFFSET(Ghosts!$R$41,COLUMN(),0)*ScreenHeight!$D23)-1))+IF(Ghosts!$B$35,IF(Param!$M$21,-1-POWER(0.3,Param!$M$21)/(IF(Param!$M$21&lt;20,LightShader!FL113,OFFSET(LightShader!FL113,Param!$M$21-20,0)
)+POWER(0.3,Param!$M$21)),-2),0))</f>
        <v>0.91009417540193249</v>
      </c>
      <c r="FM22" s="53">
        <f ca="1">IF(ScreenHeight!$B23&lt;OFFSET(Radar!$AC$3,COLUMN(),0),
    Param!$B$38/ScreenHeight!$B23,
    (Param!$B$37+1/(1-OFFSET(Radar!$AD$3,COLUMN(),0)*ScreenHeight!$C23)/Param!$B$39)/OFFSET(Radar!$AC$3,COLUMN(),0)
)*DistanceShader!FM22*LightShader!FM22*(IF(OFFSET(Ghosts!$S$41,COLUMN(),0)&lt;ScreenHeight!$E23,
   1,
   (SQRT(OFFSET(Ghosts!$T$41,COLUMN(),0)-OFFSET(Ghosts!$R$41,COLUMN(),0)*ScreenHeight!$D23)-1))+IF(Ghosts!$B$35,IF(Param!$M$21,-1-POWER(0.3,Param!$M$21)/(IF(Param!$M$21&lt;20,LightShader!FM113,OFFSET(LightShader!FM113,Param!$M$21-20,0)
)+POWER(0.3,Param!$M$21)),-2),0))</f>
        <v>0.89817870790792453</v>
      </c>
      <c r="FN22" s="53">
        <f ca="1">IF(ScreenHeight!$B23&lt;OFFSET(Radar!$AC$3,COLUMN(),0),
    Param!$B$38/ScreenHeight!$B23,
    (Param!$B$37+1/(1-OFFSET(Radar!$AD$3,COLUMN(),0)*ScreenHeight!$C23)/Param!$B$39)/OFFSET(Radar!$AC$3,COLUMN(),0)
)*DistanceShader!FN22*LightShader!FN22*(IF(OFFSET(Ghosts!$S$41,COLUMN(),0)&lt;ScreenHeight!$E23,
   1,
   (SQRT(OFFSET(Ghosts!$T$41,COLUMN(),0)-OFFSET(Ghosts!$R$41,COLUMN(),0)*ScreenHeight!$D23)-1))+IF(Ghosts!$B$35,IF(Param!$M$21,-1-POWER(0.3,Param!$M$21)/(IF(Param!$M$21&lt;20,LightShader!FN113,OFFSET(LightShader!FN113,Param!$M$21-20,0)
)+POWER(0.3,Param!$M$21)),-2),0))</f>
        <v>0.8865156604626363</v>
      </c>
      <c r="FO22" s="53">
        <f ca="1">IF(ScreenHeight!$B23&lt;OFFSET(Radar!$AC$3,COLUMN(),0),
    Param!$B$38/ScreenHeight!$B23,
    (Param!$B$37+1/(1-OFFSET(Radar!$AD$3,COLUMN(),0)*ScreenHeight!$C23)/Param!$B$39)/OFFSET(Radar!$AC$3,COLUMN(),0)
)*DistanceShader!FO22*LightShader!FO22*(IF(OFFSET(Ghosts!$S$41,COLUMN(),0)&lt;ScreenHeight!$E23,
   1,
   (SQRT(OFFSET(Ghosts!$T$41,COLUMN(),0)-OFFSET(Ghosts!$R$41,COLUMN(),0)*ScreenHeight!$D23)-1))+IF(Ghosts!$B$35,IF(Param!$M$21,-1-POWER(0.3,Param!$M$21)/(IF(Param!$M$21&lt;20,LightShader!FO113,OFFSET(LightShader!FO113,Param!$M$21-20,0)
)+POWER(0.3,Param!$M$21)),-2),0))</f>
        <v>0.87509866531232727</v>
      </c>
      <c r="FP22" s="53">
        <f ca="1">IF(ScreenHeight!$B23&lt;OFFSET(Radar!$AC$3,COLUMN(),0),
    Param!$B$38/ScreenHeight!$B23,
    (Param!$B$37+1/(1-OFFSET(Radar!$AD$3,COLUMN(),0)*ScreenHeight!$C23)/Param!$B$39)/OFFSET(Radar!$AC$3,COLUMN(),0)
)*DistanceShader!FP22*LightShader!FP22*(IF(OFFSET(Ghosts!$S$41,COLUMN(),0)&lt;ScreenHeight!$E23,
   1,
   (SQRT(OFFSET(Ghosts!$T$41,COLUMN(),0)-OFFSET(Ghosts!$R$41,COLUMN(),0)*ScreenHeight!$D23)-1))+IF(Ghosts!$B$35,IF(Param!$M$21,-1-POWER(0.3,Param!$M$21)/(IF(Param!$M$21&lt;20,LightShader!FP113,OFFSET(LightShader!FP113,Param!$M$21-20,0)
)+POWER(0.3,Param!$M$21)),-2),0))</f>
        <v>0.86392140766765901</v>
      </c>
      <c r="FQ22" s="53">
        <f ca="1">IF(ScreenHeight!$B23&lt;OFFSET(Radar!$AC$3,COLUMN(),0),
    Param!$B$38/ScreenHeight!$B23,
    (Param!$B$37+1/(1-OFFSET(Radar!$AD$3,COLUMN(),0)*ScreenHeight!$C23)/Param!$B$39)/OFFSET(Radar!$AC$3,COLUMN(),0)
)*DistanceShader!FQ22*LightShader!FQ22*(IF(OFFSET(Ghosts!$S$41,COLUMN(),0)&lt;ScreenHeight!$E23,
   1,
   (SQRT(OFFSET(Ghosts!$T$41,COLUMN(),0)-OFFSET(Ghosts!$R$41,COLUMN(),0)*ScreenHeight!$D23)-1))+IF(Ghosts!$B$35,IF(Param!$M$21,-1-POWER(0.3,Param!$M$21)/(IF(Param!$M$21&lt;20,LightShader!FQ113,OFFSET(LightShader!FQ113,Param!$M$21-20,0)
)+POWER(0.3,Param!$M$21)),-2),0))</f>
        <v>0.85297763979731889</v>
      </c>
      <c r="FR22" s="53">
        <f ca="1">IF(ScreenHeight!$B23&lt;OFFSET(Radar!$AC$3,COLUMN(),0),
    Param!$B$38/ScreenHeight!$B23,
    (Param!$B$37+1/(1-OFFSET(Radar!$AD$3,COLUMN(),0)*ScreenHeight!$C23)/Param!$B$39)/OFFSET(Radar!$AC$3,COLUMN(),0)
)*DistanceShader!FR22*LightShader!FR22*(IF(OFFSET(Ghosts!$S$41,COLUMN(),0)&lt;ScreenHeight!$E23,
   1,
   (SQRT(OFFSET(Ghosts!$T$41,COLUMN(),0)-OFFSET(Ghosts!$R$41,COLUMN(),0)*ScreenHeight!$D23)-1))+IF(Ghosts!$B$35,IF(Param!$M$21,-1-POWER(0.3,Param!$M$21)/(IF(Param!$M$21&lt;20,LightShader!FR113,OFFSET(LightShader!FR113,Param!$M$21-20,0)
)+POWER(0.3,Param!$M$21)),-2),0))</f>
        <v>0.84226119517282005</v>
      </c>
      <c r="FS22" s="53">
        <f ca="1">IF(ScreenHeight!$B23&lt;OFFSET(Radar!$AC$3,COLUMN(),0),
    Param!$B$38/ScreenHeight!$B23,
    (Param!$B$37+1/(1-OFFSET(Radar!$AD$3,COLUMN(),0)*ScreenHeight!$C23)/Param!$B$39)/OFFSET(Radar!$AC$3,COLUMN(),0)
)*DistanceShader!FS22*LightShader!FS22*(IF(OFFSET(Ghosts!$S$41,COLUMN(),0)&lt;ScreenHeight!$E23,
   1,
   (SQRT(OFFSET(Ghosts!$T$41,COLUMN(),0)-OFFSET(Ghosts!$R$41,COLUMN(),0)*ScreenHeight!$D23)-1))+IF(Ghosts!$B$35,IF(Param!$M$21,-1-POWER(0.3,Param!$M$21)/(IF(Param!$M$21&lt;20,LightShader!FS113,OFFSET(LightShader!FS113,Param!$M$21-20,0)
)+POWER(0.3,Param!$M$21)),-2),0))</f>
        <v>0.8317660019552563</v>
      </c>
      <c r="FT22" s="53">
        <f ca="1">IF(ScreenHeight!$B23&lt;OFFSET(Radar!$AC$3,COLUMN(),0),
    Param!$B$38/ScreenHeight!$B23,
    (Param!$B$37+1/(1-OFFSET(Radar!$AD$3,COLUMN(),0)*ScreenHeight!$C23)/Param!$B$39)/OFFSET(Radar!$AC$3,COLUMN(),0)
)*DistanceShader!FT22*LightShader!FT22*(IF(OFFSET(Ghosts!$S$41,COLUMN(),0)&lt;ScreenHeight!$E23,
   1,
   (SQRT(OFFSET(Ghosts!$T$41,COLUMN(),0)-OFFSET(Ghosts!$R$41,COLUMN(),0)*ScreenHeight!$D23)-1))+IF(Ghosts!$B$35,IF(Param!$M$21,-1-POWER(0.3,Param!$M$21)/(IF(Param!$M$21&lt;20,LightShader!FT113,OFFSET(LightShader!FT113,Param!$M$21-20,0)
)+POWER(0.3,Param!$M$21)),-2),0))</f>
        <v>0.82148609533296757</v>
      </c>
      <c r="FU22" s="53">
        <f ca="1">IF(ScreenHeight!$B23&lt;OFFSET(Radar!$AC$3,COLUMN(),0),
    Param!$B$38/ScreenHeight!$B23,
    (Param!$B$37+1/(1-OFFSET(Radar!$AD$3,COLUMN(),0)*ScreenHeight!$C23)/Param!$B$39)/OFFSET(Radar!$AC$3,COLUMN(),0)
)*DistanceShader!FU22*LightShader!FU22*(IF(OFFSET(Ghosts!$S$41,COLUMN(),0)&lt;ScreenHeight!$E23,
   1,
   (SQRT(OFFSET(Ghosts!$T$41,COLUMN(),0)-OFFSET(Ghosts!$R$41,COLUMN(),0)*ScreenHeight!$D23)-1))+IF(Ghosts!$B$35,IF(Param!$M$21,-1-POWER(0.3,Param!$M$21)/(IF(Param!$M$21&lt;20,LightShader!FU113,OFFSET(LightShader!FU113,Param!$M$21-20,0)
)+POWER(0.3,Param!$M$21)),-2),0))</f>
        <v>0.81141562840040249</v>
      </c>
      <c r="FV22" s="53">
        <f ca="1">IF(ScreenHeight!$B23&lt;OFFSET(Radar!$AC$3,COLUMN(),0),
    Param!$B$38/ScreenHeight!$B23,
    (Param!$B$37+1/(1-OFFSET(Radar!$AD$3,COLUMN(),0)*ScreenHeight!$C23)/Param!$B$39)/OFFSET(Radar!$AC$3,COLUMN(),0)
)*DistanceShader!FV22*LightShader!FV22*(IF(OFFSET(Ghosts!$S$41,COLUMN(),0)&lt;ScreenHeight!$E23,
   1,
   (SQRT(OFFSET(Ghosts!$T$41,COLUMN(),0)-OFFSET(Ghosts!$R$41,COLUMN(),0)*ScreenHeight!$D23)-1))+IF(Ghosts!$B$35,IF(Param!$M$21,-1-POWER(0.3,Param!$M$21)/(IF(Param!$M$21&lt;20,LightShader!FV113,OFFSET(LightShader!FV113,Param!$M$21-20,0)
)+POWER(0.3,Param!$M$21)),-2),0))</f>
        <v>0.80154888141335257</v>
      </c>
      <c r="FW22" s="53">
        <f ca="1">IF(ScreenHeight!$B23&lt;OFFSET(Radar!$AC$3,COLUMN(),0),
    Param!$B$38/ScreenHeight!$B23,
    (Param!$B$37+1/(1-OFFSET(Radar!$AD$3,COLUMN(),0)*ScreenHeight!$C23)/Param!$B$39)/OFFSET(Radar!$AC$3,COLUMN(),0)
)*DistanceShader!FW22*LightShader!FW22*(IF(OFFSET(Ghosts!$S$41,COLUMN(),0)&lt;ScreenHeight!$E23,
   1,
   (SQRT(OFFSET(Ghosts!$T$41,COLUMN(),0)-OFFSET(Ghosts!$R$41,COLUMN(),0)*ScreenHeight!$D23)-1))+IF(Ghosts!$B$35,IF(Param!$M$21,-1-POWER(0.3,Param!$M$21)/(IF(Param!$M$21&lt;20,LightShader!FW113,OFFSET(LightShader!FW113,Param!$M$21-20,0)
)+POWER(0.3,Param!$M$21)),-2),0))</f>
        <v>0.79188026936702494</v>
      </c>
      <c r="FX22" s="53">
        <f ca="1">IF(ScreenHeight!$B23&lt;OFFSET(Radar!$AC$3,COLUMN(),0),
    Param!$B$38/ScreenHeight!$B23,
    (Param!$B$37+1/(1-OFFSET(Radar!$AD$3,COLUMN(),0)*ScreenHeight!$C23)/Param!$B$39)/OFFSET(Radar!$AC$3,COLUMN(),0)
)*DistanceShader!FX22*LightShader!FX22*(IF(OFFSET(Ghosts!$S$41,COLUMN(),0)&lt;ScreenHeight!$E23,
   1,
   (SQRT(OFFSET(Ghosts!$T$41,COLUMN(),0)-OFFSET(Ghosts!$R$41,COLUMN(),0)*ScreenHeight!$D23)-1))+IF(Ghosts!$B$35,IF(Param!$M$21,-1-POWER(0.3,Param!$M$21)/(IF(Param!$M$21&lt;20,LightShader!FX113,OFFSET(LightShader!FX113,Param!$M$21-20,0)
)+POWER(0.3,Param!$M$21)),-2),0))</f>
        <v>0.7824043479252567</v>
      </c>
      <c r="FY22" s="53">
        <f ca="1">IF(ScreenHeight!$B23&lt;OFFSET(Radar!$AC$3,COLUMN(),0),
    Param!$B$38/ScreenHeight!$B23,
    (Param!$B$37+1/(1-OFFSET(Radar!$AD$3,COLUMN(),0)*ScreenHeight!$C23)/Param!$B$39)/OFFSET(Radar!$AC$3,COLUMN(),0)
)*DistanceShader!FY22*LightShader!FY22*(IF(OFFSET(Ghosts!$S$41,COLUMN(),0)&lt;ScreenHeight!$E23,
   1,
   (SQRT(OFFSET(Ghosts!$T$41,COLUMN(),0)-OFFSET(Ghosts!$R$41,COLUMN(),0)*ScreenHeight!$D23)-1))+IF(Ghosts!$B$35,IF(Param!$M$21,-1-POWER(0.3,Param!$M$21)/(IF(Param!$M$21&lt;20,LightShader!FY113,OFFSET(LightShader!FY113,Param!$M$21-20,0)
)+POWER(0.3,Param!$M$21)),-2),0))</f>
        <v>0.77311581778629124</v>
      </c>
      <c r="FZ22" s="53">
        <f ca="1">IF(ScreenHeight!$B23&lt;OFFSET(Radar!$AC$3,COLUMN(),0),
    Param!$B$38/ScreenHeight!$B23,
    (Param!$B$37+1/(1-OFFSET(Radar!$AD$3,COLUMN(),0)*ScreenHeight!$C23)/Param!$B$39)/OFFSET(Radar!$AC$3,COLUMN(),0)
)*DistanceShader!FZ22*LightShader!FZ22*(IF(OFFSET(Ghosts!$S$41,COLUMN(),0)&lt;ScreenHeight!$E23,
   1,
   (SQRT(OFFSET(Ghosts!$T$41,COLUMN(),0)-OFFSET(Ghosts!$R$41,COLUMN(),0)*ScreenHeight!$D23)-1))+IF(Ghosts!$B$35,IF(Param!$M$21,-1-POWER(0.3,Param!$M$21)/(IF(Param!$M$21&lt;20,LightShader!FZ113,OFFSET(LightShader!FZ113,Param!$M$21-20,0)
)+POWER(0.3,Param!$M$21)),-2),0))</f>
        <v>0.76400952760752638</v>
      </c>
      <c r="GA22" s="53">
        <f ca="1">IF(ScreenHeight!$B23&lt;OFFSET(Radar!$AC$3,COLUMN(),0),
    Param!$B$38/ScreenHeight!$B23,
    (Param!$B$37+1/(1-OFFSET(Radar!$AD$3,COLUMN(),0)*ScreenHeight!$C23)/Param!$B$39)/OFFSET(Radar!$AC$3,COLUMN(),0)
)*DistanceShader!GA22*LightShader!GA22*(IF(OFFSET(Ghosts!$S$41,COLUMN(),0)&lt;ScreenHeight!$E23,
   1,
   (SQRT(OFFSET(Ghosts!$T$41,COLUMN(),0)-OFFSET(Ghosts!$R$41,COLUMN(),0)*ScreenHeight!$D23)-1))+IF(Ghosts!$B$35,IF(Param!$M$21,-1-POWER(0.3,Param!$M$21)/(IF(Param!$M$21&lt;20,LightShader!GA113,OFFSET(LightShader!GA113,Param!$M$21-20,0)
)+POWER(0.3,Param!$M$21)),-2),0))</f>
        <v>0.75508047563295699</v>
      </c>
      <c r="GB22" s="53">
        <f ca="1">IF(ScreenHeight!$B23&lt;OFFSET(Radar!$AC$3,COLUMN(),0),
    Param!$B$38/ScreenHeight!$B23,
    (Param!$B$37+1/(1-OFFSET(Radar!$AD$3,COLUMN(),0)*ScreenHeight!$C23)/Param!$B$39)/OFFSET(Radar!$AC$3,COLUMN(),0)
)*DistanceShader!GB22*LightShader!GB22*(IF(OFFSET(Ghosts!$S$41,COLUMN(),0)&lt;ScreenHeight!$E23,
   1,
   (SQRT(OFFSET(Ghosts!$T$41,COLUMN(),0)-OFFSET(Ghosts!$R$41,COLUMN(),0)*ScreenHeight!$D23)-1))+IF(Ghosts!$B$35,IF(Param!$M$21,-1-POWER(0.3,Param!$M$21)/(IF(Param!$M$21&lt;20,LightShader!GB113,OFFSET(LightShader!GB113,Param!$M$21-20,0)
)+POWER(0.3,Param!$M$21)),-2),0))</f>
        <v>0.74632381017639171</v>
      </c>
      <c r="GC22" s="53">
        <f ca="1">IF(ScreenHeight!$B23&lt;OFFSET(Radar!$AC$3,COLUMN(),0),
    Param!$B$38/ScreenHeight!$B23,
    (Param!$B$37+1/(1-OFFSET(Radar!$AD$3,COLUMN(),0)*ScreenHeight!$C23)/Param!$B$39)/OFFSET(Radar!$AC$3,COLUMN(),0)
)*DistanceShader!GC22*LightShader!GC22*(IF(OFFSET(Ghosts!$S$41,COLUMN(),0)&lt;ScreenHeight!$E23,
   1,
   (SQRT(OFFSET(Ghosts!$T$41,COLUMN(),0)-OFFSET(Ghosts!$R$41,COLUMN(),0)*ScreenHeight!$D23)-1))+IF(Ghosts!$B$35,IF(Param!$M$21,-1-POWER(0.3,Param!$M$21)/(IF(Param!$M$21&lt;20,LightShader!GC113,OFFSET(LightShader!GC113,Param!$M$21-20,0)
)+POWER(0.3,Param!$M$21)),-2),0))</f>
        <v>0.73773482911421528</v>
      </c>
      <c r="GD22" s="53">
        <f ca="1">IF(ScreenHeight!$B23&lt;OFFSET(Radar!$AC$3,COLUMN(),0),
    Param!$B$38/ScreenHeight!$B23,
    (Param!$B$37+1/(1-OFFSET(Radar!$AD$3,COLUMN(),0)*ScreenHeight!$C23)/Param!$B$39)/OFFSET(Radar!$AC$3,COLUMN(),0)
)*DistanceShader!GD22*LightShader!GD22*(IF(OFFSET(Ghosts!$S$41,COLUMN(),0)&lt;ScreenHeight!$E23,
   1,
   (SQRT(OFFSET(Ghosts!$T$41,COLUMN(),0)-OFFSET(Ghosts!$R$41,COLUMN(),0)*ScreenHeight!$D23)-1))+IF(Ghosts!$B$35,IF(Param!$M$21,-1-POWER(0.3,Param!$M$21)/(IF(Param!$M$21&lt;20,LightShader!GD113,OFFSET(LightShader!GD113,Param!$M$21-20,0)
)+POWER(0.3,Param!$M$21)),-2),0))</f>
        <v>0.72930897853610932</v>
      </c>
      <c r="GE22" s="53">
        <f ca="1">IF(ScreenHeight!$B23&lt;OFFSET(Radar!$AC$3,COLUMN(),0),
    Param!$B$38/ScreenHeight!$B23,
    (Param!$B$37+1/(1-OFFSET(Radar!$AD$3,COLUMN(),0)*ScreenHeight!$C23)/Param!$B$39)/OFFSET(Radar!$AC$3,COLUMN(),0)
)*DistanceShader!GE22*LightShader!GE22*(IF(OFFSET(Ghosts!$S$41,COLUMN(),0)&lt;ScreenHeight!$E23,
   1,
   (SQRT(OFFSET(Ghosts!$T$41,COLUMN(),0)-OFFSET(Ghosts!$R$41,COLUMN(),0)*ScreenHeight!$D23)-1))+IF(Ghosts!$B$35,IF(Param!$M$21,-1-POWER(0.3,Param!$M$21)/(IF(Param!$M$21&lt;20,LightShader!GE113,OFFSET(LightShader!GE113,Param!$M$21-20,0)
)+POWER(0.3,Param!$M$21)),-2),0))</f>
        <v>0.7210418506928008</v>
      </c>
    </row>
    <row r="23" spans="1:187" ht="7.5" customHeight="1">
      <c r="A23" s="53">
        <f ca="1">IF(ScreenHeight!$B24&lt;OFFSET(Radar!$AC$3,COLUMN(),0),
    Param!$B$38/ScreenHeight!$B24,
    (Param!$B$37+1/(1-OFFSET(Radar!$AD$3,COLUMN(),0)*ScreenHeight!$C24)/Param!$B$39)/OFFSET(Radar!$AC$3,COLUMN(),0)
)*DistanceShader!A23*LightShader!A23*(IF(OFFSET(Ghosts!$S$41,COLUMN(),0)&lt;ScreenHeight!$E24,
   1,
   (SQRT(OFFSET(Ghosts!$T$41,COLUMN(),0)-OFFSET(Ghosts!$R$41,COLUMN(),0)*ScreenHeight!$D24)-1))+IF(Ghosts!$B$35,IF(Param!$M$21,-1-POWER(0.3,Param!$M$21)/(IF(Param!$M$21&lt;20,LightShader!A114,OFFSET(LightShader!A114,Param!$M$21-20,0)
)+POWER(0.3,Param!$M$21)),-2),0))</f>
        <v>0.814516617760907</v>
      </c>
      <c r="B23" s="53">
        <f ca="1">IF(ScreenHeight!$B24&lt;OFFSET(Radar!$AC$3,COLUMN(),0),
    Param!$B$38/ScreenHeight!$B24,
    (Param!$B$37+1/(1-OFFSET(Radar!$AD$3,COLUMN(),0)*ScreenHeight!$C24)/Param!$B$39)/OFFSET(Radar!$AC$3,COLUMN(),0)
)*DistanceShader!B23*LightShader!B23*(IF(OFFSET(Ghosts!$S$41,COLUMN(),0)&lt;ScreenHeight!$E24,
   1,
   (SQRT(OFFSET(Ghosts!$T$41,COLUMN(),0)-OFFSET(Ghosts!$R$41,COLUMN(),0)*ScreenHeight!$D24)-1))+IF(Ghosts!$B$35,IF(Param!$M$21,-1-POWER(0.3,Param!$M$21)/(IF(Param!$M$21&lt;20,LightShader!B114,OFFSET(LightShader!B114,Param!$M$21-20,0)
)+POWER(0.3,Param!$M$21)),-2),0))</f>
        <v>0.82054373983760043</v>
      </c>
      <c r="C23" s="53">
        <f ca="1">IF(ScreenHeight!$B24&lt;OFFSET(Radar!$AC$3,COLUMN(),0),
    Param!$B$38/ScreenHeight!$B24,
    (Param!$B$37+1/(1-OFFSET(Radar!$AD$3,COLUMN(),0)*ScreenHeight!$C24)/Param!$B$39)/OFFSET(Radar!$AC$3,COLUMN(),0)
)*DistanceShader!C23*LightShader!C23*(IF(OFFSET(Ghosts!$S$41,COLUMN(),0)&lt;ScreenHeight!$E24,
   1,
   (SQRT(OFFSET(Ghosts!$T$41,COLUMN(),0)-OFFSET(Ghosts!$R$41,COLUMN(),0)*ScreenHeight!$D24)-1))+IF(Ghosts!$B$35,IF(Param!$M$21,-1-POWER(0.3,Param!$M$21)/(IF(Param!$M$21&lt;20,LightShader!C114,OFFSET(LightShader!C114,Param!$M$21-20,0)
)+POWER(0.3,Param!$M$21)),-2),0))</f>
        <v>0.82665257415691007</v>
      </c>
      <c r="D23" s="53">
        <f ca="1">IF(ScreenHeight!$B24&lt;OFFSET(Radar!$AC$3,COLUMN(),0),
    Param!$B$38/ScreenHeight!$B24,
    (Param!$B$37+1/(1-OFFSET(Radar!$AD$3,COLUMN(),0)*ScreenHeight!$C24)/Param!$B$39)/OFFSET(Radar!$AC$3,COLUMN(),0)
)*DistanceShader!D23*LightShader!D23*(IF(OFFSET(Ghosts!$S$41,COLUMN(),0)&lt;ScreenHeight!$E24,
   1,
   (SQRT(OFFSET(Ghosts!$T$41,COLUMN(),0)-OFFSET(Ghosts!$R$41,COLUMN(),0)*ScreenHeight!$D24)-1))+IF(Ghosts!$B$35,IF(Param!$M$21,-1-POWER(0.3,Param!$M$21)/(IF(Param!$M$21&lt;20,LightShader!D114,OFFSET(LightShader!D114,Param!$M$21-20,0)
)+POWER(0.3,Param!$M$21)),-2),0))</f>
        <v>0.83284492886168837</v>
      </c>
      <c r="E23" s="53">
        <f ca="1">IF(ScreenHeight!$B24&lt;OFFSET(Radar!$AC$3,COLUMN(),0),
    Param!$B$38/ScreenHeight!$B24,
    (Param!$B$37+1/(1-OFFSET(Radar!$AD$3,COLUMN(),0)*ScreenHeight!$C24)/Param!$B$39)/OFFSET(Radar!$AC$3,COLUMN(),0)
)*DistanceShader!E23*LightShader!E23*(IF(OFFSET(Ghosts!$S$41,COLUMN(),0)&lt;ScreenHeight!$E24,
   1,
   (SQRT(OFFSET(Ghosts!$T$41,COLUMN(),0)-OFFSET(Ghosts!$R$41,COLUMN(),0)*ScreenHeight!$D24)-1))+IF(Ghosts!$B$35,IF(Param!$M$21,-1-POWER(0.3,Param!$M$21)/(IF(Param!$M$21&lt;20,LightShader!E114,OFFSET(LightShader!E114,Param!$M$21-20,0)
)+POWER(0.3,Param!$M$21)),-2),0))</f>
        <v>0.83912267551345765</v>
      </c>
      <c r="F23" s="53">
        <f ca="1">IF(ScreenHeight!$B24&lt;OFFSET(Radar!$AC$3,COLUMN(),0),
    Param!$B$38/ScreenHeight!$B24,
    (Param!$B$37+1/(1-OFFSET(Radar!$AD$3,COLUMN(),0)*ScreenHeight!$C24)/Param!$B$39)/OFFSET(Radar!$AC$3,COLUMN(),0)
)*DistanceShader!F23*LightShader!F23*(IF(OFFSET(Ghosts!$S$41,COLUMN(),0)&lt;ScreenHeight!$E24,
   1,
   (SQRT(OFFSET(Ghosts!$T$41,COLUMN(),0)-OFFSET(Ghosts!$R$41,COLUMN(),0)*ScreenHeight!$D24)-1))+IF(Ghosts!$B$35,IF(Param!$M$21,-1-POWER(0.3,Param!$M$21)/(IF(Param!$M$21&lt;20,LightShader!F114,OFFSET(LightShader!F114,Param!$M$21-20,0)
)+POWER(0.3,Param!$M$21)),-2),0))</f>
        <v>0.84548775199145287</v>
      </c>
      <c r="G23" s="53">
        <f ca="1">IF(ScreenHeight!$B24&lt;OFFSET(Radar!$AC$3,COLUMN(),0),
    Param!$B$38/ScreenHeight!$B24,
    (Param!$B$37+1/(1-OFFSET(Radar!$AD$3,COLUMN(),0)*ScreenHeight!$C24)/Param!$B$39)/OFFSET(Radar!$AC$3,COLUMN(),0)
)*DistanceShader!G23*LightShader!G23*(IF(OFFSET(Ghosts!$S$41,COLUMN(),0)&lt;ScreenHeight!$E24,
   1,
   (SQRT(OFFSET(Ghosts!$T$41,COLUMN(),0)-OFFSET(Ghosts!$R$41,COLUMN(),0)*ScreenHeight!$D24)-1))+IF(Ghosts!$B$35,IF(Param!$M$21,-1-POWER(0.3,Param!$M$21)/(IF(Param!$M$21&lt;20,LightShader!G114,OFFSET(LightShader!G114,Param!$M$21-20,0)
)+POWER(0.3,Param!$M$21)),-2),0))</f>
        <v>0.85194216553369373</v>
      </c>
      <c r="H23" s="53">
        <f ca="1">IF(ScreenHeight!$B24&lt;OFFSET(Radar!$AC$3,COLUMN(),0),
    Param!$B$38/ScreenHeight!$B24,
    (Param!$B$37+1/(1-OFFSET(Radar!$AD$3,COLUMN(),0)*ScreenHeight!$C24)/Param!$B$39)/OFFSET(Radar!$AC$3,COLUMN(),0)
)*DistanceShader!H23*LightShader!H23*(IF(OFFSET(Ghosts!$S$41,COLUMN(),0)&lt;ScreenHeight!$E24,
   1,
   (SQRT(OFFSET(Ghosts!$T$41,COLUMN(),0)-OFFSET(Ghosts!$R$41,COLUMN(),0)*ScreenHeight!$D24)-1))+IF(Ghosts!$B$35,IF(Param!$M$21,-1-POWER(0.3,Param!$M$21)/(IF(Param!$M$21&lt;20,LightShader!H114,OFFSET(LightShader!H114,Param!$M$21-20,0)
)+POWER(0.3,Param!$M$21)),-2),0))</f>
        <v>0.85848799592620839</v>
      </c>
      <c r="I23" s="53">
        <f ca="1">IF(ScreenHeight!$B24&lt;OFFSET(Radar!$AC$3,COLUMN(),0),
    Param!$B$38/ScreenHeight!$B24,
    (Param!$B$37+1/(1-OFFSET(Radar!$AD$3,COLUMN(),0)*ScreenHeight!$C24)/Param!$B$39)/OFFSET(Radar!$AC$3,COLUMN(),0)
)*DistanceShader!I23*LightShader!I23*(IF(OFFSET(Ghosts!$S$41,COLUMN(),0)&lt;ScreenHeight!$E24,
   1,
   (SQRT(OFFSET(Ghosts!$T$41,COLUMN(),0)-OFFSET(Ghosts!$R$41,COLUMN(),0)*ScreenHeight!$D24)-1))+IF(Ghosts!$B$35,IF(Param!$M$21,-1-POWER(0.3,Param!$M$21)/(IF(Param!$M$21&lt;20,LightShader!I114,OFFSET(LightShader!I114,Param!$M$21-20,0)
)+POWER(0.3,Param!$M$21)),-2),0))</f>
        <v>0.86512739884659706</v>
      </c>
      <c r="J23" s="53">
        <f ca="1">IF(ScreenHeight!$B24&lt;OFFSET(Radar!$AC$3,COLUMN(),0),
    Param!$B$38/ScreenHeight!$B24,
    (Param!$B$37+1/(1-OFFSET(Radar!$AD$3,COLUMN(),0)*ScreenHeight!$C24)/Param!$B$39)/OFFSET(Radar!$AC$3,COLUMN(),0)
)*DistanceShader!J23*LightShader!J23*(IF(OFFSET(Ghosts!$S$41,COLUMN(),0)&lt;ScreenHeight!$E24,
   1,
   (SQRT(OFFSET(Ghosts!$T$41,COLUMN(),0)-OFFSET(Ghosts!$R$41,COLUMN(),0)*ScreenHeight!$D24)-1))+IF(Ghosts!$B$35,IF(Param!$M$21,-1-POWER(0.3,Param!$M$21)/(IF(Param!$M$21&lt;20,LightShader!J114,OFFSET(LightShader!J114,Param!$M$21-20,0)
)+POWER(0.3,Param!$M$21)),-2),0))</f>
        <v>0.87186260936813176</v>
      </c>
      <c r="K23" s="53">
        <f ca="1">IF(ScreenHeight!$B24&lt;OFFSET(Radar!$AC$3,COLUMN(),0),
    Param!$B$38/ScreenHeight!$B24,
    (Param!$B$37+1/(1-OFFSET(Radar!$AD$3,COLUMN(),0)*ScreenHeight!$C24)/Param!$B$39)/OFFSET(Radar!$AC$3,COLUMN(),0)
)*DistanceShader!K23*LightShader!K23*(IF(OFFSET(Ghosts!$S$41,COLUMN(),0)&lt;ScreenHeight!$E24,
   1,
   (SQRT(OFFSET(Ghosts!$T$41,COLUMN(),0)-OFFSET(Ghosts!$R$41,COLUMN(),0)*ScreenHeight!$D24)-1))+IF(Ghosts!$B$35,IF(Param!$M$21,-1-POWER(0.3,Param!$M$21)/(IF(Param!$M$21&lt;20,LightShader!K114,OFFSET(LightShader!K114,Param!$M$21-20,0)
)+POWER(0.3,Param!$M$21)),-2),0))</f>
        <v>0.8786959456306046</v>
      </c>
      <c r="L23" s="53">
        <f ca="1">IF(ScreenHeight!$B24&lt;OFFSET(Radar!$AC$3,COLUMN(),0),
    Param!$B$38/ScreenHeight!$B24,
    (Param!$B$37+1/(1-OFFSET(Radar!$AD$3,COLUMN(),0)*ScreenHeight!$C24)/Param!$B$39)/OFFSET(Radar!$AC$3,COLUMN(),0)
)*DistanceShader!L23*LightShader!L23*(IF(OFFSET(Ghosts!$S$41,COLUMN(),0)&lt;ScreenHeight!$E24,
   1,
   (SQRT(OFFSET(Ghosts!$T$41,COLUMN(),0)-OFFSET(Ghosts!$R$41,COLUMN(),0)*ScreenHeight!$D24)-1))+IF(Ghosts!$B$35,IF(Param!$M$21,-1-POWER(0.3,Param!$M$21)/(IF(Param!$M$21&lt;20,LightShader!L114,OFFSET(LightShader!L114,Param!$M$21-20,0)
)+POWER(0.3,Param!$M$21)),-2),0))</f>
        <v>0.88562981268401453</v>
      </c>
      <c r="M23" s="53">
        <f ca="1">IF(ScreenHeight!$B24&lt;OFFSET(Radar!$AC$3,COLUMN(),0),
    Param!$B$38/ScreenHeight!$B24,
    (Param!$B$37+1/(1-OFFSET(Radar!$AD$3,COLUMN(),0)*ScreenHeight!$C24)/Param!$B$39)/OFFSET(Radar!$AC$3,COLUMN(),0)
)*DistanceShader!M23*LightShader!M23*(IF(OFFSET(Ghosts!$S$41,COLUMN(),0)&lt;ScreenHeight!$E24,
   1,
   (SQRT(OFFSET(Ghosts!$T$41,COLUMN(),0)-OFFSET(Ghosts!$R$41,COLUMN(),0)*ScreenHeight!$D24)-1))+IF(Ghosts!$B$35,IF(Param!$M$21,-1-POWER(0.3,Param!$M$21)/(IF(Param!$M$21&lt;20,LightShader!M114,OFFSET(LightShader!M114,Param!$M$21-20,0)
)+POWER(0.3,Param!$M$21)),-2),0))</f>
        <v>0.89266670651105784</v>
      </c>
      <c r="N23" s="53">
        <f ca="1">IF(ScreenHeight!$B24&lt;OFFSET(Radar!$AC$3,COLUMN(),0),
    Param!$B$38/ScreenHeight!$B24,
    (Param!$B$37+1/(1-OFFSET(Radar!$AD$3,COLUMN(),0)*ScreenHeight!$C24)/Param!$B$39)/OFFSET(Radar!$AC$3,COLUMN(),0)
)*DistanceShader!N23*LightShader!N23*(IF(OFFSET(Ghosts!$S$41,COLUMN(),0)&lt;ScreenHeight!$E24,
   1,
   (SQRT(OFFSET(Ghosts!$T$41,COLUMN(),0)-OFFSET(Ghosts!$R$41,COLUMN(),0)*ScreenHeight!$D24)-1))+IF(Ghosts!$B$35,IF(Param!$M$21,-1-POWER(0.3,Param!$M$21)/(IF(Param!$M$21&lt;20,LightShader!N114,OFFSET(LightShader!N114,Param!$M$21-20,0)
)+POWER(0.3,Param!$M$21)),-2),0))</f>
        <v>0.89980921823413795</v>
      </c>
      <c r="O23" s="53">
        <f ca="1">IF(ScreenHeight!$B24&lt;OFFSET(Radar!$AC$3,COLUMN(),0),
    Param!$B$38/ScreenHeight!$B24,
    (Param!$B$37+1/(1-OFFSET(Radar!$AD$3,COLUMN(),0)*ScreenHeight!$C24)/Param!$B$39)/OFFSET(Radar!$AC$3,COLUMN(),0)
)*DistanceShader!O23*LightShader!O23*(IF(OFFSET(Ghosts!$S$41,COLUMN(),0)&lt;ScreenHeight!$E24,
   1,
   (SQRT(OFFSET(Ghosts!$T$41,COLUMN(),0)-OFFSET(Ghosts!$R$41,COLUMN(),0)*ScreenHeight!$D24)-1))+IF(Ghosts!$B$35,IF(Param!$M$21,-1-POWER(0.3,Param!$M$21)/(IF(Param!$M$21&lt;20,LightShader!O114,OFFSET(LightShader!O114,Param!$M$21-20,0)
)+POWER(0.3,Param!$M$21)),-2),0))</f>
        <v>0.90706003851224071</v>
      </c>
      <c r="P23" s="53">
        <f ca="1">IF(ScreenHeight!$B24&lt;OFFSET(Radar!$AC$3,COLUMN(),0),
    Param!$B$38/ScreenHeight!$B24,
    (Param!$B$37+1/(1-OFFSET(Radar!$AD$3,COLUMN(),0)*ScreenHeight!$C24)/Param!$B$39)/OFFSET(Radar!$AC$3,COLUMN(),0)
)*DistanceShader!P23*LightShader!P23*(IF(OFFSET(Ghosts!$S$41,COLUMN(),0)&lt;ScreenHeight!$E24,
   1,
   (SQRT(OFFSET(Ghosts!$T$41,COLUMN(),0)-OFFSET(Ghosts!$R$41,COLUMN(),0)*ScreenHeight!$D24)-1))+IF(Ghosts!$B$35,IF(Param!$M$21,-1-POWER(0.3,Param!$M$21)/(IF(Param!$M$21&lt;20,LightShader!P114,OFFSET(LightShader!P114,Param!$M$21-20,0)
)+POWER(0.3,Param!$M$21)),-2),0))</f>
        <v>0.91442196213257265</v>
      </c>
      <c r="Q23" s="53">
        <f ca="1">IF(ScreenHeight!$B24&lt;OFFSET(Radar!$AC$3,COLUMN(),0),
    Param!$B$38/ScreenHeight!$B24,
    (Param!$B$37+1/(1-OFFSET(Radar!$AD$3,COLUMN(),0)*ScreenHeight!$C24)/Param!$B$39)/OFFSET(Radar!$AC$3,COLUMN(),0)
)*DistanceShader!Q23*LightShader!Q23*(IF(OFFSET(Ghosts!$S$41,COLUMN(),0)&lt;ScreenHeight!$E24,
   1,
   (SQRT(OFFSET(Ghosts!$T$41,COLUMN(),0)-OFFSET(Ghosts!$R$41,COLUMN(),0)*ScreenHeight!$D24)-1))+IF(Ghosts!$B$35,IF(Param!$M$21,-1-POWER(0.3,Param!$M$21)/(IF(Param!$M$21&lt;20,LightShader!Q114,OFFSET(LightShader!Q114,Param!$M$21-20,0)
)+POWER(0.3,Param!$M$21)),-2),0))</f>
        <v>0.92189789280120371</v>
      </c>
      <c r="R23" s="53">
        <f ca="1">IF(ScreenHeight!$B24&lt;OFFSET(Radar!$AC$3,COLUMN(),0),
    Param!$B$38/ScreenHeight!$B24,
    (Param!$B$37+1/(1-OFFSET(Radar!$AD$3,COLUMN(),0)*ScreenHeight!$C24)/Param!$B$39)/OFFSET(Radar!$AC$3,COLUMN(),0)
)*DistanceShader!R23*LightShader!R23*(IF(OFFSET(Ghosts!$S$41,COLUMN(),0)&lt;ScreenHeight!$E24,
   1,
   (SQRT(OFFSET(Ghosts!$T$41,COLUMN(),0)-OFFSET(Ghosts!$R$41,COLUMN(),0)*ScreenHeight!$D24)-1))+IF(Ghosts!$B$35,IF(Param!$M$21,-1-POWER(0.3,Param!$M$21)/(IF(Param!$M$21&lt;20,LightShader!R114,OFFSET(LightShader!R114,Param!$M$21-20,0)
)+POWER(0.3,Param!$M$21)),-2),0))</f>
        <v>0.92949084813615079</v>
      </c>
      <c r="S23" s="53">
        <f ca="1">IF(ScreenHeight!$B24&lt;OFFSET(Radar!$AC$3,COLUMN(),0),
    Param!$B$38/ScreenHeight!$B24,
    (Param!$B$37+1/(1-OFFSET(Radar!$AD$3,COLUMN(),0)*ScreenHeight!$C24)/Param!$B$39)/OFFSET(Radar!$AC$3,COLUMN(),0)
)*DistanceShader!S23*LightShader!S23*(IF(OFFSET(Ghosts!$S$41,COLUMN(),0)&lt;ScreenHeight!$E24,
   1,
   (SQRT(OFFSET(Ghosts!$T$41,COLUMN(),0)-OFFSET(Ghosts!$R$41,COLUMN(),0)*ScreenHeight!$D24)-1))+IF(Ghosts!$B$35,IF(Param!$M$21,-1-POWER(0.3,Param!$M$21)/(IF(Param!$M$21&lt;20,LightShader!S114,OFFSET(LightShader!S114,Param!$M$21-20,0)
)+POWER(0.3,Param!$M$21)),-2),0))</f>
        <v>0.93720396486530844</v>
      </c>
      <c r="T23" s="53">
        <f ca="1">IF(ScreenHeight!$B24&lt;OFFSET(Radar!$AC$3,COLUMN(),0),
    Param!$B$38/ScreenHeight!$B24,
    (Param!$B$37+1/(1-OFFSET(Radar!$AD$3,COLUMN(),0)*ScreenHeight!$C24)/Param!$B$39)/OFFSET(Radar!$AC$3,COLUMN(),0)
)*DistanceShader!T23*LightShader!T23*(IF(OFFSET(Ghosts!$S$41,COLUMN(),0)&lt;ScreenHeight!$E24,
   1,
   (SQRT(OFFSET(Ghosts!$T$41,COLUMN(),0)-OFFSET(Ghosts!$R$41,COLUMN(),0)*ScreenHeight!$D24)-1))+IF(Ghosts!$B$35,IF(Param!$M$21,-1-POWER(0.3,Param!$M$21)/(IF(Param!$M$21&lt;20,LightShader!T114,OFFSET(LightShader!T114,Param!$M$21-20,0)
)+POWER(0.3,Param!$M$21)),-2),0))</f>
        <v>0.94504050423032859</v>
      </c>
      <c r="U23" s="53">
        <f ca="1">IF(ScreenHeight!$B24&lt;OFFSET(Radar!$AC$3,COLUMN(),0),
    Param!$B$38/ScreenHeight!$B24,
    (Param!$B$37+1/(1-OFFSET(Radar!$AD$3,COLUMN(),0)*ScreenHeight!$C24)/Param!$B$39)/OFFSET(Radar!$AC$3,COLUMN(),0)
)*DistanceShader!U23*LightShader!U23*(IF(OFFSET(Ghosts!$S$41,COLUMN(),0)&lt;ScreenHeight!$E24,
   1,
   (SQRT(OFFSET(Ghosts!$T$41,COLUMN(),0)-OFFSET(Ghosts!$R$41,COLUMN(),0)*ScreenHeight!$D24)-1))+IF(Ghosts!$B$35,IF(Param!$M$21,-1-POWER(0.3,Param!$M$21)/(IF(Param!$M$21&lt;20,LightShader!U114,OFFSET(LightShader!U114,Param!$M$21-20,0)
)+POWER(0.3,Param!$M$21)),-2),0))</f>
        <v>0.9530038575959634</v>
      </c>
      <c r="V23" s="53">
        <f ca="1">IF(ScreenHeight!$B24&lt;OFFSET(Radar!$AC$3,COLUMN(),0),
    Param!$B$38/ScreenHeight!$B24,
    (Param!$B$37+1/(1-OFFSET(Radar!$AD$3,COLUMN(),0)*ScreenHeight!$C24)/Param!$B$39)/OFFSET(Radar!$AC$3,COLUMN(),0)
)*DistanceShader!V23*LightShader!V23*(IF(OFFSET(Ghosts!$S$41,COLUMN(),0)&lt;ScreenHeight!$E24,
   1,
   (SQRT(OFFSET(Ghosts!$T$41,COLUMN(),0)-OFFSET(Ghosts!$R$41,COLUMN(),0)*ScreenHeight!$D24)-1))+IF(Ghosts!$B$35,IF(Param!$M$21,-1-POWER(0.3,Param!$M$21)/(IF(Param!$M$21&lt;20,LightShader!V114,OFFSET(LightShader!V114,Param!$M$21-20,0)
)+POWER(0.3,Param!$M$21)),-2),0))</f>
        <v>0.96109755226242521</v>
      </c>
      <c r="W23" s="53">
        <f ca="1">IF(ScreenHeight!$B24&lt;OFFSET(Radar!$AC$3,COLUMN(),0),
    Param!$B$38/ScreenHeight!$B24,
    (Param!$B$37+1/(1-OFFSET(Radar!$AD$3,COLUMN(),0)*ScreenHeight!$C24)/Param!$B$39)/OFFSET(Radar!$AC$3,COLUMN(),0)
)*DistanceShader!W23*LightShader!W23*(IF(OFFSET(Ghosts!$S$41,COLUMN(),0)&lt;ScreenHeight!$E24,
   1,
   (SQRT(OFFSET(Ghosts!$T$41,COLUMN(),0)-OFFSET(Ghosts!$R$41,COLUMN(),0)*ScreenHeight!$D24)-1))+IF(Ghosts!$B$35,IF(Param!$M$21,-1-POWER(0.3,Param!$M$21)/(IF(Param!$M$21&lt;20,LightShader!W114,OFFSET(LightShader!W114,Param!$M$21-20,0)
)+POWER(0.3,Param!$M$21)),-2),0))</f>
        <v>0.96932525747590692</v>
      </c>
      <c r="X23" s="53">
        <f ca="1">IF(ScreenHeight!$B24&lt;OFFSET(Radar!$AC$3,COLUMN(),0),
    Param!$B$38/ScreenHeight!$B24,
    (Param!$B$37+1/(1-OFFSET(Radar!$AD$3,COLUMN(),0)*ScreenHeight!$C24)/Param!$B$39)/OFFSET(Radar!$AC$3,COLUMN(),0)
)*DistanceShader!X23*LightShader!X23*(IF(OFFSET(Ghosts!$S$41,COLUMN(),0)&lt;ScreenHeight!$E24,
   1,
   (SQRT(OFFSET(Ghosts!$T$41,COLUMN(),0)-OFFSET(Ghosts!$R$41,COLUMN(),0)*ScreenHeight!$D24)-1))+IF(Ghosts!$B$35,IF(Param!$M$21,-1-POWER(0.3,Param!$M$21)/(IF(Param!$M$21&lt;20,LightShader!X114,OFFSET(LightShader!X114,Param!$M$21-20,0)
)+POWER(0.3,Param!$M$21)),-2),0))</f>
        <v>0.97769079062952458</v>
      </c>
      <c r="Y23" s="53">
        <f ca="1">IF(ScreenHeight!$B24&lt;OFFSET(Radar!$AC$3,COLUMN(),0),
    Param!$B$38/ScreenHeight!$B24,
    (Param!$B$37+1/(1-OFFSET(Radar!$AD$3,COLUMN(),0)*ScreenHeight!$C24)/Param!$B$39)/OFFSET(Radar!$AC$3,COLUMN(),0)
)*DistanceShader!Y23*LightShader!Y23*(IF(OFFSET(Ghosts!$S$41,COLUMN(),0)&lt;ScreenHeight!$E24,
   1,
   (SQRT(OFFSET(Ghosts!$T$41,COLUMN(),0)-OFFSET(Ghosts!$R$41,COLUMN(),0)*ScreenHeight!$D24)-1))+IF(Ghosts!$B$35,IF(Param!$M$21,-1-POWER(0.3,Param!$M$21)/(IF(Param!$M$21&lt;20,LightShader!Y114,OFFSET(LightShader!Y114,Param!$M$21-20,0)
)+POWER(0.3,Param!$M$21)),-2),0))</f>
        <v>1.2109204255161281</v>
      </c>
      <c r="Z23" s="53">
        <f ca="1">IF(ScreenHeight!$B24&lt;OFFSET(Radar!$AC$3,COLUMN(),0),
    Param!$B$38/ScreenHeight!$B24,
    (Param!$B$37+1/(1-OFFSET(Radar!$AD$3,COLUMN(),0)*ScreenHeight!$C24)/Param!$B$39)/OFFSET(Radar!$AC$3,COLUMN(),0)
)*DistanceShader!Z23*LightShader!Z23*(IF(OFFSET(Ghosts!$S$41,COLUMN(),0)&lt;ScreenHeight!$E24,
   1,
   (SQRT(OFFSET(Ghosts!$T$41,COLUMN(),0)-OFFSET(Ghosts!$R$41,COLUMN(),0)*ScreenHeight!$D24)-1))+IF(Ghosts!$B$35,IF(Param!$M$21,-1-POWER(0.3,Param!$M$21)/(IF(Param!$M$21&lt;20,LightShader!Z114,OFFSET(LightShader!Z114,Param!$M$21-20,0)
)+POWER(0.3,Param!$M$21)),-2),0))</f>
        <v>1.2312441132720646</v>
      </c>
      <c r="AA23" s="53">
        <f ca="1">IF(ScreenHeight!$B24&lt;OFFSET(Radar!$AC$3,COLUMN(),0),
    Param!$B$38/ScreenHeight!$B24,
    (Param!$B$37+1/(1-OFFSET(Radar!$AD$3,COLUMN(),0)*ScreenHeight!$C24)/Param!$B$39)/OFFSET(Radar!$AC$3,COLUMN(),0)
)*DistanceShader!AA23*LightShader!AA23*(IF(OFFSET(Ghosts!$S$41,COLUMN(),0)&lt;ScreenHeight!$E24,
   1,
   (SQRT(OFFSET(Ghosts!$T$41,COLUMN(),0)-OFFSET(Ghosts!$R$41,COLUMN(),0)*ScreenHeight!$D24)-1))+IF(Ghosts!$B$35,IF(Param!$M$21,-1-POWER(0.3,Param!$M$21)/(IF(Param!$M$21&lt;20,LightShader!AA114,OFFSET(LightShader!AA114,Param!$M$21-20,0)
)+POWER(0.3,Param!$M$21)),-2),0))</f>
        <v>1.2520795924738446</v>
      </c>
      <c r="AB23" s="53">
        <f ca="1">IF(ScreenHeight!$B24&lt;OFFSET(Radar!$AC$3,COLUMN(),0),
    Param!$B$38/ScreenHeight!$B24,
    (Param!$B$37+1/(1-OFFSET(Radar!$AD$3,COLUMN(),0)*ScreenHeight!$C24)/Param!$B$39)/OFFSET(Radar!$AC$3,COLUMN(),0)
)*DistanceShader!AB23*LightShader!AB23*(IF(OFFSET(Ghosts!$S$41,COLUMN(),0)&lt;ScreenHeight!$E24,
   1,
   (SQRT(OFFSET(Ghosts!$T$41,COLUMN(),0)-OFFSET(Ghosts!$R$41,COLUMN(),0)*ScreenHeight!$D24)-1))+IF(Ghosts!$B$35,IF(Param!$M$21,-1-POWER(0.3,Param!$M$21)/(IF(Param!$M$21&lt;20,LightShader!AB114,OFFSET(LightShader!AB114,Param!$M$21-20,0)
)+POWER(0.3,Param!$M$21)),-2),0))</f>
        <v>1.2734448520969615</v>
      </c>
      <c r="AC23" s="53">
        <f ca="1">IF(ScreenHeight!$B24&lt;OFFSET(Radar!$AC$3,COLUMN(),0),
    Param!$B$38/ScreenHeight!$B24,
    (Param!$B$37+1/(1-OFFSET(Radar!$AD$3,COLUMN(),0)*ScreenHeight!$C24)/Param!$B$39)/OFFSET(Radar!$AC$3,COLUMN(),0)
)*DistanceShader!AC23*LightShader!AC23*(IF(OFFSET(Ghosts!$S$41,COLUMN(),0)&lt;ScreenHeight!$E24,
   1,
   (SQRT(OFFSET(Ghosts!$T$41,COLUMN(),0)-OFFSET(Ghosts!$R$41,COLUMN(),0)*ScreenHeight!$D24)-1))+IF(Ghosts!$B$35,IF(Param!$M$21,-1-POWER(0.3,Param!$M$21)/(IF(Param!$M$21&lt;20,LightShader!AC114,OFFSET(LightShader!AC114,Param!$M$21-20,0)
)+POWER(0.3,Param!$M$21)),-2),0))</f>
        <v>1.2953586949692253</v>
      </c>
      <c r="AD23" s="53">
        <f ca="1">IF(ScreenHeight!$B24&lt;OFFSET(Radar!$AC$3,COLUMN(),0),
    Param!$B$38/ScreenHeight!$B24,
    (Param!$B$37+1/(1-OFFSET(Radar!$AD$3,COLUMN(),0)*ScreenHeight!$C24)/Param!$B$39)/OFFSET(Radar!$AC$3,COLUMN(),0)
)*DistanceShader!AD23*LightShader!AD23*(IF(OFFSET(Ghosts!$S$41,COLUMN(),0)&lt;ScreenHeight!$E24,
   1,
   (SQRT(OFFSET(Ghosts!$T$41,COLUMN(),0)-OFFSET(Ghosts!$R$41,COLUMN(),0)*ScreenHeight!$D24)-1))+IF(Ghosts!$B$35,IF(Param!$M$21,-1-POWER(0.3,Param!$M$21)/(IF(Param!$M$21&lt;20,LightShader!AD114,OFFSET(LightShader!AD114,Param!$M$21-20,0)
)+POWER(0.3,Param!$M$21)),-2),0))</f>
        <v>1.3178407799105574</v>
      </c>
      <c r="AE23" s="53">
        <f ca="1">IF(ScreenHeight!$B24&lt;OFFSET(Radar!$AC$3,COLUMN(),0),
    Param!$B$38/ScreenHeight!$B24,
    (Param!$B$37+1/(1-OFFSET(Radar!$AD$3,COLUMN(),0)*ScreenHeight!$C24)/Param!$B$39)/OFFSET(Radar!$AC$3,COLUMN(),0)
)*DistanceShader!AE23*LightShader!AE23*(IF(OFFSET(Ghosts!$S$41,COLUMN(),0)&lt;ScreenHeight!$E24,
   1,
   (SQRT(OFFSET(Ghosts!$T$41,COLUMN(),0)-OFFSET(Ghosts!$R$41,COLUMN(),0)*ScreenHeight!$D24)-1))+IF(Ghosts!$B$35,IF(Param!$M$21,-1-POWER(0.3,Param!$M$21)/(IF(Param!$M$21&lt;20,LightShader!AE114,OFFSET(LightShader!AE114,Param!$M$21-20,0)
)+POWER(0.3,Param!$M$21)),-2),0))</f>
        <v>1.3409116659425089</v>
      </c>
      <c r="AF23" s="53">
        <f ca="1">IF(ScreenHeight!$B24&lt;OFFSET(Radar!$AC$3,COLUMN(),0),
    Param!$B$38/ScreenHeight!$B24,
    (Param!$B$37+1/(1-OFFSET(Radar!$AD$3,COLUMN(),0)*ScreenHeight!$C24)/Param!$B$39)/OFFSET(Radar!$AC$3,COLUMN(),0)
)*DistanceShader!AF23*LightShader!AF23*(IF(OFFSET(Ghosts!$S$41,COLUMN(),0)&lt;ScreenHeight!$E24,
   1,
   (SQRT(OFFSET(Ghosts!$T$41,COLUMN(),0)-OFFSET(Ghosts!$R$41,COLUMN(),0)*ScreenHeight!$D24)-1))+IF(Ghosts!$B$35,IF(Param!$M$21,-1-POWER(0.3,Param!$M$21)/(IF(Param!$M$21&lt;20,LightShader!AF114,OFFSET(LightShader!AF114,Param!$M$21-20,0)
)+POWER(0.3,Param!$M$21)),-2),0))</f>
        <v>1.3645928586040692</v>
      </c>
      <c r="AG23" s="53">
        <f ca="1">IF(ScreenHeight!$B24&lt;OFFSET(Radar!$AC$3,COLUMN(),0),
    Param!$B$38/ScreenHeight!$B24,
    (Param!$B$37+1/(1-OFFSET(Radar!$AD$3,COLUMN(),0)*ScreenHeight!$C24)/Param!$B$39)/OFFSET(Radar!$AC$3,COLUMN(),0)
)*DistanceShader!AG23*LightShader!AG23*(IF(OFFSET(Ghosts!$S$41,COLUMN(),0)&lt;ScreenHeight!$E24,
   1,
   (SQRT(OFFSET(Ghosts!$T$41,COLUMN(),0)-OFFSET(Ghosts!$R$41,COLUMN(),0)*ScreenHeight!$D24)-1))+IF(Ghosts!$B$35,IF(Param!$M$21,-1-POWER(0.3,Param!$M$21)/(IF(Param!$M$21&lt;20,LightShader!AG114,OFFSET(LightShader!AG114,Param!$M$21-20,0)
)+POWER(0.3,Param!$M$21)),-2),0))</f>
        <v>1.3889068583940796</v>
      </c>
      <c r="AH23" s="53">
        <f ca="1">IF(ScreenHeight!$B24&lt;OFFSET(Radar!$AC$3,COLUMN(),0),
    Param!$B$38/ScreenHeight!$B24,
    (Param!$B$37+1/(1-OFFSET(Radar!$AD$3,COLUMN(),0)*ScreenHeight!$C24)/Param!$B$39)/OFFSET(Radar!$AC$3,COLUMN(),0)
)*DistanceShader!AH23*LightShader!AH23*(IF(OFFSET(Ghosts!$S$41,COLUMN(),0)&lt;ScreenHeight!$E24,
   1,
   (SQRT(OFFSET(Ghosts!$T$41,COLUMN(),0)-OFFSET(Ghosts!$R$41,COLUMN(),0)*ScreenHeight!$D24)-1))+IF(Ghosts!$B$35,IF(Param!$M$21,-1-POWER(0.3,Param!$M$21)/(IF(Param!$M$21&lt;20,LightShader!AH114,OFFSET(LightShader!AH114,Param!$M$21-20,0)
)+POWER(0.3,Param!$M$21)),-2),0))</f>
        <v>1.4138772113395441</v>
      </c>
      <c r="AI23" s="53">
        <f ca="1">IF(ScreenHeight!$B24&lt;OFFSET(Radar!$AC$3,COLUMN(),0),
    Param!$B$38/ScreenHeight!$B24,
    (Param!$B$37+1/(1-OFFSET(Radar!$AD$3,COLUMN(),0)*ScreenHeight!$C24)/Param!$B$39)/OFFSET(Radar!$AC$3,COLUMN(),0)
)*DistanceShader!AI23*LightShader!AI23*(IF(OFFSET(Ghosts!$S$41,COLUMN(),0)&lt;ScreenHeight!$E24,
   1,
   (SQRT(OFFSET(Ghosts!$T$41,COLUMN(),0)-OFFSET(Ghosts!$R$41,COLUMN(),0)*ScreenHeight!$D24)-1))+IF(Ghosts!$B$35,IF(Param!$M$21,-1-POWER(0.3,Param!$M$21)/(IF(Param!$M$21&lt;20,LightShader!AI114,OFFSET(LightShader!AI114,Param!$M$21-20,0)
)+POWER(0.3,Param!$M$21)),-2),0))</f>
        <v>1.4395285616624429</v>
      </c>
      <c r="AJ23" s="53">
        <f ca="1">IF(ScreenHeight!$B24&lt;OFFSET(Radar!$AC$3,COLUMN(),0),
    Param!$B$38/ScreenHeight!$B24,
    (Param!$B$37+1/(1-OFFSET(Radar!$AD$3,COLUMN(),0)*ScreenHeight!$C24)/Param!$B$39)/OFFSET(Radar!$AC$3,COLUMN(),0)
)*DistanceShader!AJ23*LightShader!AJ23*(IF(OFFSET(Ghosts!$S$41,COLUMN(),0)&lt;ScreenHeight!$E24,
   1,
   (SQRT(OFFSET(Ghosts!$T$41,COLUMN(),0)-OFFSET(Ghosts!$R$41,COLUMN(),0)*ScreenHeight!$D24)-1))+IF(Ghosts!$B$35,IF(Param!$M$21,-1-POWER(0.3,Param!$M$21)/(IF(Param!$M$21&lt;20,LightShader!AJ114,OFFSET(LightShader!AJ114,Param!$M$21-20,0)
)+POWER(0.3,Param!$M$21)),-2),0))</f>
        <v>1.4658867064839771</v>
      </c>
      <c r="AK23" s="53">
        <f ca="1">IF(ScreenHeight!$B24&lt;OFFSET(Radar!$AC$3,COLUMN(),0),
    Param!$B$38/ScreenHeight!$B24,
    (Param!$B$37+1/(1-OFFSET(Radar!$AD$3,COLUMN(),0)*ScreenHeight!$C24)/Param!$B$39)/OFFSET(Radar!$AC$3,COLUMN(),0)
)*DistanceShader!AK23*LightShader!AK23*(IF(OFFSET(Ghosts!$S$41,COLUMN(),0)&lt;ScreenHeight!$E24,
   1,
   (SQRT(OFFSET(Ghosts!$T$41,COLUMN(),0)-OFFSET(Ghosts!$R$41,COLUMN(),0)*ScreenHeight!$D24)-1))+IF(Ghosts!$B$35,IF(Param!$M$21,-1-POWER(0.3,Param!$M$21)/(IF(Param!$M$21&lt;20,LightShader!AK114,OFFSET(LightShader!AK114,Param!$M$21-20,0)
)+POWER(0.3,Param!$M$21)),-2),0))</f>
        <v>1.492978652463091</v>
      </c>
      <c r="AL23" s="53">
        <f ca="1">IF(ScreenHeight!$B24&lt;OFFSET(Radar!$AC$3,COLUMN(),0),
    Param!$B$38/ScreenHeight!$B24,
    (Param!$B$37+1/(1-OFFSET(Radar!$AD$3,COLUMN(),0)*ScreenHeight!$C24)/Param!$B$39)/OFFSET(Radar!$AC$3,COLUMN(),0)
)*DistanceShader!AL23*LightShader!AL23*(IF(OFFSET(Ghosts!$S$41,COLUMN(),0)&lt;ScreenHeight!$E24,
   1,
   (SQRT(OFFSET(Ghosts!$T$41,COLUMN(),0)-OFFSET(Ghosts!$R$41,COLUMN(),0)*ScreenHeight!$D24)-1))+IF(Ghosts!$B$35,IF(Param!$M$21,-1-POWER(0.3,Param!$M$21)/(IF(Param!$M$21&lt;20,LightShader!AL114,OFFSET(LightShader!AL114,Param!$M$21-20,0)
)+POWER(0.3,Param!$M$21)),-2),0))</f>
        <v>1.5208326742138814</v>
      </c>
      <c r="AM23" s="53">
        <f ca="1">IF(ScreenHeight!$B24&lt;OFFSET(Radar!$AC$3,COLUMN(),0),
    Param!$B$38/ScreenHeight!$B24,
    (Param!$B$37+1/(1-OFFSET(Radar!$AD$3,COLUMN(),0)*ScreenHeight!$C24)/Param!$B$39)/OFFSET(Radar!$AC$3,COLUMN(),0)
)*DistanceShader!AM23*LightShader!AM23*(IF(OFFSET(Ghosts!$S$41,COLUMN(),0)&lt;ScreenHeight!$E24,
   1,
   (SQRT(OFFSET(Ghosts!$T$41,COLUMN(),0)-OFFSET(Ghosts!$R$41,COLUMN(),0)*ScreenHeight!$D24)-1))+IF(Ghosts!$B$35,IF(Param!$M$21,-1-POWER(0.3,Param!$M$21)/(IF(Param!$M$21&lt;20,LightShader!AM114,OFFSET(LightShader!AM114,Param!$M$21-20,0)
)+POWER(0.3,Param!$M$21)),-2),0))</f>
        <v>1.5494783742819396</v>
      </c>
      <c r="AN23" s="53">
        <f ca="1">IF(ScreenHeight!$B24&lt;OFFSET(Radar!$AC$3,COLUMN(),0),
    Param!$B$38/ScreenHeight!$B24,
    (Param!$B$37+1/(1-OFFSET(Radar!$AD$3,COLUMN(),0)*ScreenHeight!$C24)/Param!$B$39)/OFFSET(Radar!$AC$3,COLUMN(),0)
)*DistanceShader!AN23*LightShader!AN23*(IF(OFFSET(Ghosts!$S$41,COLUMN(),0)&lt;ScreenHeight!$E24,
   1,
   (SQRT(OFFSET(Ghosts!$T$41,COLUMN(),0)-OFFSET(Ghosts!$R$41,COLUMN(),0)*ScreenHeight!$D24)-1))+IF(Ghosts!$B$35,IF(Param!$M$21,-1-POWER(0.3,Param!$M$21)/(IF(Param!$M$21&lt;20,LightShader!AN114,OFFSET(LightShader!AN114,Param!$M$21-20,0)
)+POWER(0.3,Param!$M$21)),-2),0))</f>
        <v>1.5789467443803384</v>
      </c>
      <c r="AO23" s="53">
        <f ca="1">IF(ScreenHeight!$B24&lt;OFFSET(Radar!$AC$3,COLUMN(),0),
    Param!$B$38/ScreenHeight!$B24,
    (Param!$B$37+1/(1-OFFSET(Radar!$AD$3,COLUMN(),0)*ScreenHeight!$C24)/Param!$B$39)/OFFSET(Radar!$AC$3,COLUMN(),0)
)*DistanceShader!AO23*LightShader!AO23*(IF(OFFSET(Ghosts!$S$41,COLUMN(),0)&lt;ScreenHeight!$E24,
   1,
   (SQRT(OFFSET(Ghosts!$T$41,COLUMN(),0)-OFFSET(Ghosts!$R$41,COLUMN(),0)*ScreenHeight!$D24)-1))+IF(Ghosts!$B$35,IF(Param!$M$21,-1-POWER(0.3,Param!$M$21)/(IF(Param!$M$21&lt;20,LightShader!AO114,OFFSET(LightShader!AO114,Param!$M$21-20,0)
)+POWER(0.3,Param!$M$21)),-2),0))</f>
        <v>1.6092702274887802</v>
      </c>
      <c r="AP23" s="53">
        <f ca="1">IF(ScreenHeight!$B24&lt;OFFSET(Radar!$AC$3,COLUMN(),0),
    Param!$B$38/ScreenHeight!$B24,
    (Param!$B$37+1/(1-OFFSET(Radar!$AD$3,COLUMN(),0)*ScreenHeight!$C24)/Param!$B$39)/OFFSET(Radar!$AC$3,COLUMN(),0)
)*DistanceShader!AP23*LightShader!AP23*(IF(OFFSET(Ghosts!$S$41,COLUMN(),0)&lt;ScreenHeight!$E24,
   1,
   (SQRT(OFFSET(Ghosts!$T$41,COLUMN(),0)-OFFSET(Ghosts!$R$41,COLUMN(),0)*ScreenHeight!$D24)-1))+IF(Ghosts!$B$35,IF(Param!$M$21,-1-POWER(0.3,Param!$M$21)/(IF(Param!$M$21&lt;20,LightShader!AP114,OFFSET(LightShader!AP114,Param!$M$21-20,0)
)+POWER(0.3,Param!$M$21)),-2),0))</f>
        <v>1.6404827803008128</v>
      </c>
      <c r="AQ23" s="53">
        <f ca="1">IF(ScreenHeight!$B24&lt;OFFSET(Radar!$AC$3,COLUMN(),0),
    Param!$B$38/ScreenHeight!$B24,
    (Param!$B$37+1/(1-OFFSET(Radar!$AD$3,COLUMN(),0)*ScreenHeight!$C24)/Param!$B$39)/OFFSET(Radar!$AC$3,COLUMN(),0)
)*DistanceShader!AQ23*LightShader!AQ23*(IF(OFFSET(Ghosts!$S$41,COLUMN(),0)&lt;ScreenHeight!$E24,
   1,
   (SQRT(OFFSET(Ghosts!$T$41,COLUMN(),0)-OFFSET(Ghosts!$R$41,COLUMN(),0)*ScreenHeight!$D24)-1))+IF(Ghosts!$B$35,IF(Param!$M$21,-1-POWER(0.3,Param!$M$21)/(IF(Param!$M$21&lt;20,LightShader!AQ114,OFFSET(LightShader!AQ114,Param!$M$21-20,0)
)+POWER(0.3,Param!$M$21)),-2),0))</f>
        <v>1.6726199353596403</v>
      </c>
      <c r="AR23" s="53">
        <f ca="1">IF(ScreenHeight!$B24&lt;OFFSET(Radar!$AC$3,COLUMN(),0),
    Param!$B$38/ScreenHeight!$B24,
    (Param!$B$37+1/(1-OFFSET(Radar!$AD$3,COLUMN(),0)*ScreenHeight!$C24)/Param!$B$39)/OFFSET(Radar!$AC$3,COLUMN(),0)
)*DistanceShader!AR23*LightShader!AR23*(IF(OFFSET(Ghosts!$S$41,COLUMN(),0)&lt;ScreenHeight!$E24,
   1,
   (SQRT(OFFSET(Ghosts!$T$41,COLUMN(),0)-OFFSET(Ghosts!$R$41,COLUMN(),0)*ScreenHeight!$D24)-1))+IF(Ghosts!$B$35,IF(Param!$M$21,-1-POWER(0.3,Param!$M$21)/(IF(Param!$M$21&lt;20,LightShader!AR114,OFFSET(LightShader!AR114,Param!$M$21-20,0)
)+POWER(0.3,Param!$M$21)),-2),0))</f>
        <v>1.7057188620478188</v>
      </c>
      <c r="AS23" s="53">
        <f ca="1">IF(ScreenHeight!$B24&lt;OFFSET(Radar!$AC$3,COLUMN(),0),
    Param!$B$38/ScreenHeight!$B24,
    (Param!$B$37+1/(1-OFFSET(Radar!$AD$3,COLUMN(),0)*ScreenHeight!$C24)/Param!$B$39)/OFFSET(Radar!$AC$3,COLUMN(),0)
)*DistanceShader!AS23*LightShader!AS23*(IF(OFFSET(Ghosts!$S$41,COLUMN(),0)&lt;ScreenHeight!$E24,
   1,
   (SQRT(OFFSET(Ghosts!$T$41,COLUMN(),0)-OFFSET(Ghosts!$R$41,COLUMN(),0)*ScreenHeight!$D24)-1))+IF(Ghosts!$B$35,IF(Param!$M$21,-1-POWER(0.3,Param!$M$21)/(IF(Param!$M$21&lt;20,LightShader!AS114,OFFSET(LightShader!AS114,Param!$M$21-20,0)
)+POWER(0.3,Param!$M$21)),-2),0))</f>
        <v>1.7398184253839193</v>
      </c>
      <c r="AT23" s="53">
        <f ca="1">IF(ScreenHeight!$B24&lt;OFFSET(Radar!$AC$3,COLUMN(),0),
    Param!$B$38/ScreenHeight!$B24,
    (Param!$B$37+1/(1-OFFSET(Radar!$AD$3,COLUMN(),0)*ScreenHeight!$C24)/Param!$B$39)/OFFSET(Radar!$AC$3,COLUMN(),0)
)*DistanceShader!AT23*LightShader!AT23*(IF(OFFSET(Ghosts!$S$41,COLUMN(),0)&lt;ScreenHeight!$E24,
   1,
   (SQRT(OFFSET(Ghosts!$T$41,COLUMN(),0)-OFFSET(Ghosts!$R$41,COLUMN(),0)*ScreenHeight!$D24)-1))+IF(Ghosts!$B$35,IF(Param!$M$21,-1-POWER(0.3,Param!$M$21)/(IF(Param!$M$21&lt;20,LightShader!AT114,OFFSET(LightShader!AT114,Param!$M$21-20,0)
)+POWER(0.3,Param!$M$21)),-2),0))</f>
        <v>1.7749592413227906</v>
      </c>
      <c r="AU23" s="53">
        <f ca="1">IF(ScreenHeight!$B24&lt;OFFSET(Radar!$AC$3,COLUMN(),0),
    Param!$B$38/ScreenHeight!$B24,
    (Param!$B$37+1/(1-OFFSET(Radar!$AD$3,COLUMN(),0)*ScreenHeight!$C24)/Param!$B$39)/OFFSET(Radar!$AC$3,COLUMN(),0)
)*DistanceShader!AU23*LightShader!AU23*(IF(OFFSET(Ghosts!$S$41,COLUMN(),0)&lt;ScreenHeight!$E24,
   1,
   (SQRT(OFFSET(Ghosts!$T$41,COLUMN(),0)-OFFSET(Ghosts!$R$41,COLUMN(),0)*ScreenHeight!$D24)-1))+IF(Ghosts!$B$35,IF(Param!$M$21,-1-POWER(0.3,Param!$M$21)/(IF(Param!$M$21&lt;20,LightShader!AU114,OFFSET(LightShader!AU114,Param!$M$21-20,0)
)+POWER(0.3,Param!$M$21)),-2),0))</f>
        <v>1.8111837269468587</v>
      </c>
      <c r="AV23" s="53">
        <f ca="1">IF(ScreenHeight!$B24&lt;OFFSET(Radar!$AC$3,COLUMN(),0),
    Param!$B$38/ScreenHeight!$B24,
    (Param!$B$37+1/(1-OFFSET(Radar!$AD$3,COLUMN(),0)*ScreenHeight!$C24)/Param!$B$39)/OFFSET(Radar!$AC$3,COLUMN(),0)
)*DistanceShader!AV23*LightShader!AV23*(IF(OFFSET(Ghosts!$S$41,COLUMN(),0)&lt;ScreenHeight!$E24,
   1,
   (SQRT(OFFSET(Ghosts!$T$41,COLUMN(),0)-OFFSET(Ghosts!$R$41,COLUMN(),0)*ScreenHeight!$D24)-1))+IF(Ghosts!$B$35,IF(Param!$M$21,-1-POWER(0.3,Param!$M$21)/(IF(Param!$M$21&lt;20,LightShader!AV114,OFFSET(LightShader!AV114,Param!$M$21-20,0)
)+POWER(0.3,Param!$M$21)),-2),0))</f>
        <v>1.8485361435637446</v>
      </c>
      <c r="AW23" s="53">
        <f ca="1">IF(ScreenHeight!$B24&lt;OFFSET(Radar!$AC$3,COLUMN(),0),
    Param!$B$38/ScreenHeight!$B24,
    (Param!$B$37+1/(1-OFFSET(Radar!$AD$3,COLUMN(),0)*ScreenHeight!$C24)/Param!$B$39)/OFFSET(Radar!$AC$3,COLUMN(),0)
)*DistanceShader!AW23*LightShader!AW23*(IF(OFFSET(Ghosts!$S$41,COLUMN(),0)&lt;ScreenHeight!$E24,
   1,
   (SQRT(OFFSET(Ghosts!$T$41,COLUMN(),0)-OFFSET(Ghosts!$R$41,COLUMN(),0)*ScreenHeight!$D24)-1))+IF(Ghosts!$B$35,IF(Param!$M$21,-1-POWER(0.3,Param!$M$21)/(IF(Param!$M$21&lt;20,LightShader!AW114,OFFSET(LightShader!AW114,Param!$M$21-20,0)
)+POWER(0.3,Param!$M$21)),-2),0))</f>
        <v>1.8870626302785507</v>
      </c>
      <c r="AX23" s="53">
        <f ca="1">IF(ScreenHeight!$B24&lt;OFFSET(Radar!$AC$3,COLUMN(),0),
    Param!$B$38/ScreenHeight!$B24,
    (Param!$B$37+1/(1-OFFSET(Radar!$AD$3,COLUMN(),0)*ScreenHeight!$C24)/Param!$B$39)/OFFSET(Radar!$AC$3,COLUMN(),0)
)*DistanceShader!AX23*LightShader!AX23*(IF(OFFSET(Ghosts!$S$41,COLUMN(),0)&lt;ScreenHeight!$E24,
   1,
   (SQRT(OFFSET(Ghosts!$T$41,COLUMN(),0)-OFFSET(Ghosts!$R$41,COLUMN(),0)*ScreenHeight!$D24)-1))+IF(Ghosts!$B$35,IF(Param!$M$21,-1-POWER(0.3,Param!$M$21)/(IF(Param!$M$21&lt;20,LightShader!AX114,OFFSET(LightShader!AX114,Param!$M$21-20,0)
)+POWER(0.3,Param!$M$21)),-2),0))</f>
        <v>1.9268112250734359</v>
      </c>
      <c r="AY23" s="53">
        <f ca="1">IF(ScreenHeight!$B24&lt;OFFSET(Radar!$AC$3,COLUMN(),0),
    Param!$B$38/ScreenHeight!$B24,
    (Param!$B$37+1/(1-OFFSET(Radar!$AD$3,COLUMN(),0)*ScreenHeight!$C24)/Param!$B$39)/OFFSET(Radar!$AC$3,COLUMN(),0)
)*DistanceShader!AY23*LightShader!AY23*(IF(OFFSET(Ghosts!$S$41,COLUMN(),0)&lt;ScreenHeight!$E24,
   1,
   (SQRT(OFFSET(Ghosts!$T$41,COLUMN(),0)-OFFSET(Ghosts!$R$41,COLUMN(),0)*ScreenHeight!$D24)-1))+IF(Ghosts!$B$35,IF(Param!$M$21,-1-POWER(0.3,Param!$M$21)/(IF(Param!$M$21&lt;20,LightShader!AY114,OFFSET(LightShader!AY114,Param!$M$21-20,0)
)+POWER(0.3,Param!$M$21)),-2),0))</f>
        <v>1.9678318697863695</v>
      </c>
      <c r="AZ23" s="53">
        <f ca="1">IF(ScreenHeight!$B24&lt;OFFSET(Radar!$AC$3,COLUMN(),0),
    Param!$B$38/ScreenHeight!$B24,
    (Param!$B$37+1/(1-OFFSET(Radar!$AD$3,COLUMN(),0)*ScreenHeight!$C24)/Param!$B$39)/OFFSET(Radar!$AC$3,COLUMN(),0)
)*DistanceShader!AZ23*LightShader!AZ23*(IF(OFFSET(Ghosts!$S$41,COLUMN(),0)&lt;ScreenHeight!$E24,
   1,
   (SQRT(OFFSET(Ghosts!$T$41,COLUMN(),0)-OFFSET(Ghosts!$R$41,COLUMN(),0)*ScreenHeight!$D24)-1))+IF(Ghosts!$B$35,IF(Param!$M$21,-1-POWER(0.3,Param!$M$21)/(IF(Param!$M$21&lt;20,LightShader!AZ114,OFFSET(LightShader!AZ114,Param!$M$21-20,0)
)+POWER(0.3,Param!$M$21)),-2),0))</f>
        <v>2.0101763946163365</v>
      </c>
      <c r="BA23" s="53">
        <f ca="1">IF(ScreenHeight!$B24&lt;OFFSET(Radar!$AC$3,COLUMN(),0),
    Param!$B$38/ScreenHeight!$B24,
    (Param!$B$37+1/(1-OFFSET(Radar!$AD$3,COLUMN(),0)*ScreenHeight!$C24)/Param!$B$39)/OFFSET(Radar!$AC$3,COLUMN(),0)
)*DistanceShader!BA23*LightShader!BA23*(IF(OFFSET(Ghosts!$S$41,COLUMN(),0)&lt;ScreenHeight!$E24,
   1,
   (SQRT(OFFSET(Ghosts!$T$41,COLUMN(),0)-OFFSET(Ghosts!$R$41,COLUMN(),0)*ScreenHeight!$D24)-1))+IF(Ghosts!$B$35,IF(Param!$M$21,-1-POWER(0.3,Param!$M$21)/(IF(Param!$M$21&lt;20,LightShader!BA114,OFFSET(LightShader!BA114,Param!$M$21-20,0)
)+POWER(0.3,Param!$M$21)),-2),0))</f>
        <v>2.0538984768722268</v>
      </c>
      <c r="BB23" s="53">
        <f ca="1">IF(ScreenHeight!$B24&lt;OFFSET(Radar!$AC$3,COLUMN(),0),
    Param!$B$38/ScreenHeight!$B24,
    (Param!$B$37+1/(1-OFFSET(Radar!$AD$3,COLUMN(),0)*ScreenHeight!$C24)/Param!$B$39)/OFFSET(Radar!$AC$3,COLUMN(),0)
)*DistanceShader!BB23*LightShader!BB23*(IF(OFFSET(Ghosts!$S$41,COLUMN(),0)&lt;ScreenHeight!$E24,
   1,
   (SQRT(OFFSET(Ghosts!$T$41,COLUMN(),0)-OFFSET(Ghosts!$R$41,COLUMN(),0)*ScreenHeight!$D24)-1))+IF(Ghosts!$B$35,IF(Param!$M$21,-1-POWER(0.3,Param!$M$21)/(IF(Param!$M$21&lt;20,LightShader!BB114,OFFSET(LightShader!BB114,Param!$M$21-20,0)
)+POWER(0.3,Param!$M$21)),-2),0))</f>
        <v>2.09905356760249</v>
      </c>
      <c r="BC23" s="53">
        <f ca="1">IF(ScreenHeight!$B24&lt;OFFSET(Radar!$AC$3,COLUMN(),0),
    Param!$B$38/ScreenHeight!$B24,
    (Param!$B$37+1/(1-OFFSET(Radar!$AD$3,COLUMN(),0)*ScreenHeight!$C24)/Param!$B$39)/OFFSET(Radar!$AC$3,COLUMN(),0)
)*DistanceShader!BC23*LightShader!BC23*(IF(OFFSET(Ghosts!$S$41,COLUMN(),0)&lt;ScreenHeight!$E24,
   1,
   (SQRT(OFFSET(Ghosts!$T$41,COLUMN(),0)-OFFSET(Ghosts!$R$41,COLUMN(),0)*ScreenHeight!$D24)-1))+IF(Ghosts!$B$35,IF(Param!$M$21,-1-POWER(0.3,Param!$M$21)/(IF(Param!$M$21&lt;20,LightShader!BC114,OFFSET(LightShader!BC114,Param!$M$21-20,0)
)+POWER(0.3,Param!$M$21)),-2),0))</f>
        <v>2.1456987784648227</v>
      </c>
      <c r="BD23" s="53">
        <f ca="1">IF(ScreenHeight!$B24&lt;OFFSET(Radar!$AC$3,COLUMN(),0),
    Param!$B$38/ScreenHeight!$B24,
    (Param!$B$37+1/(1-OFFSET(Radar!$AD$3,COLUMN(),0)*ScreenHeight!$C24)/Param!$B$39)/OFFSET(Radar!$AC$3,COLUMN(),0)
)*DistanceShader!BD23*LightShader!BD23*(IF(OFFSET(Ghosts!$S$41,COLUMN(),0)&lt;ScreenHeight!$E24,
   1,
   (SQRT(OFFSET(Ghosts!$T$41,COLUMN(),0)-OFFSET(Ghosts!$R$41,COLUMN(),0)*ScreenHeight!$D24)-1))+IF(Ghosts!$B$35,IF(Param!$M$21,-1-POWER(0.3,Param!$M$21)/(IF(Param!$M$21&lt;20,LightShader!BD114,OFFSET(LightShader!BD114,Param!$M$21-20,0)
)+POWER(0.3,Param!$M$21)),-2),0))</f>
        <v>2.1938927196892073</v>
      </c>
      <c r="BE23" s="53">
        <f ca="1">IF(ScreenHeight!$B24&lt;OFFSET(Radar!$AC$3,COLUMN(),0),
    Param!$B$38/ScreenHeight!$B24,
    (Param!$B$37+1/(1-OFFSET(Radar!$AD$3,COLUMN(),0)*ScreenHeight!$C24)/Param!$B$39)/OFFSET(Radar!$AC$3,COLUMN(),0)
)*DistanceShader!BE23*LightShader!BE23*(IF(OFFSET(Ghosts!$S$41,COLUMN(),0)&lt;ScreenHeight!$E24,
   1,
   (SQRT(OFFSET(Ghosts!$T$41,COLUMN(),0)-OFFSET(Ghosts!$R$41,COLUMN(),0)*ScreenHeight!$D24)-1))+IF(Ghosts!$B$35,IF(Param!$M$21,-1-POWER(0.3,Param!$M$21)/(IF(Param!$M$21&lt;20,LightShader!BE114,OFFSET(LightShader!BE114,Param!$M$21-20,0)
)+POWER(0.3,Param!$M$21)),-2),0))</f>
        <v>2.2436952782206205</v>
      </c>
      <c r="BF23" s="53">
        <f ca="1">IF(ScreenHeight!$B24&lt;OFFSET(Radar!$AC$3,COLUMN(),0),
    Param!$B$38/ScreenHeight!$B24,
    (Param!$B$37+1/(1-OFFSET(Radar!$AD$3,COLUMN(),0)*ScreenHeight!$C24)/Param!$B$39)/OFFSET(Radar!$AC$3,COLUMN(),0)
)*DistanceShader!BF23*LightShader!BF23*(IF(OFFSET(Ghosts!$S$41,COLUMN(),0)&lt;ScreenHeight!$E24,
   1,
   (SQRT(OFFSET(Ghosts!$T$41,COLUMN(),0)-OFFSET(Ghosts!$R$41,COLUMN(),0)*ScreenHeight!$D24)-1))+IF(Ghosts!$B$35,IF(Param!$M$21,-1-POWER(0.3,Param!$M$21)/(IF(Param!$M$21&lt;20,LightShader!BF114,OFFSET(LightShader!BF114,Param!$M$21-20,0)
)+POWER(0.3,Param!$M$21)),-2),0))</f>
        <v>2.2951673230654337</v>
      </c>
      <c r="BG23" s="53">
        <f ca="1">IF(ScreenHeight!$B24&lt;OFFSET(Radar!$AC$3,COLUMN(),0),
    Param!$B$38/ScreenHeight!$B24,
    (Param!$B$37+1/(1-OFFSET(Radar!$AD$3,COLUMN(),0)*ScreenHeight!$C24)/Param!$B$39)/OFFSET(Radar!$AC$3,COLUMN(),0)
)*DistanceShader!BG23*LightShader!BG23*(IF(OFFSET(Ghosts!$S$41,COLUMN(),0)&lt;ScreenHeight!$E24,
   1,
   (SQRT(OFFSET(Ghosts!$T$41,COLUMN(),0)-OFFSET(Ghosts!$R$41,COLUMN(),0)*ScreenHeight!$D24)-1))+IF(Ghosts!$B$35,IF(Param!$M$21,-1-POWER(0.3,Param!$M$21)/(IF(Param!$M$21&lt;20,LightShader!BG114,OFFSET(LightShader!BG114,Param!$M$21-20,0)
)+POWER(0.3,Param!$M$21)),-2),0))</f>
        <v>2.3483703224736963</v>
      </c>
      <c r="BH23" s="53">
        <f ca="1">IF(ScreenHeight!$B24&lt;OFFSET(Radar!$AC$3,COLUMN(),0),
    Param!$B$38/ScreenHeight!$B24,
    (Param!$B$37+1/(1-OFFSET(Radar!$AD$3,COLUMN(),0)*ScreenHeight!$C24)/Param!$B$39)/OFFSET(Radar!$AC$3,COLUMN(),0)
)*DistanceShader!BH23*LightShader!BH23*(IF(OFFSET(Ghosts!$S$41,COLUMN(),0)&lt;ScreenHeight!$E24,
   1,
   (SQRT(OFFSET(Ghosts!$T$41,COLUMN(),0)-OFFSET(Ghosts!$R$41,COLUMN(),0)*ScreenHeight!$D24)-1))+IF(Ghosts!$B$35,IF(Param!$M$21,-1-POWER(0.3,Param!$M$21)/(IF(Param!$M$21&lt;20,LightShader!BH114,OFFSET(LightShader!BH114,Param!$M$21-20,0)
)+POWER(0.3,Param!$M$21)),-2),0))</f>
        <v>2.4033658548370389</v>
      </c>
      <c r="BI23" s="53">
        <f ca="1">IF(ScreenHeight!$B24&lt;OFFSET(Radar!$AC$3,COLUMN(),0),
    Param!$B$38/ScreenHeight!$B24,
    (Param!$B$37+1/(1-OFFSET(Radar!$AD$3,COLUMN(),0)*ScreenHeight!$C24)/Param!$B$39)/OFFSET(Radar!$AC$3,COLUMN(),0)
)*DistanceShader!BI23*LightShader!BI23*(IF(OFFSET(Ghosts!$S$41,COLUMN(),0)&lt;ScreenHeight!$E24,
   1,
   (SQRT(OFFSET(Ghosts!$T$41,COLUMN(),0)-OFFSET(Ghosts!$R$41,COLUMN(),0)*ScreenHeight!$D24)-1))+IF(Ghosts!$B$35,IF(Param!$M$21,-1-POWER(0.3,Param!$M$21)/(IF(Param!$M$21&lt;20,LightShader!BI114,OFFSET(LightShader!BI114,Param!$M$21-20,0)
)+POWER(0.3,Param!$M$21)),-2),0))</f>
        <v>2.4602149920444818</v>
      </c>
      <c r="BJ23" s="53">
        <f ca="1">IF(ScreenHeight!$B24&lt;OFFSET(Radar!$AC$3,COLUMN(),0),
    Param!$B$38/ScreenHeight!$B24,
    (Param!$B$37+1/(1-OFFSET(Radar!$AD$3,COLUMN(),0)*ScreenHeight!$C24)/Param!$B$39)/OFFSET(Radar!$AC$3,COLUMN(),0)
)*DistanceShader!BJ23*LightShader!BJ23*(IF(OFFSET(Ghosts!$S$41,COLUMN(),0)&lt;ScreenHeight!$E24,
   1,
   (SQRT(OFFSET(Ghosts!$T$41,COLUMN(),0)-OFFSET(Ghosts!$R$41,COLUMN(),0)*ScreenHeight!$D24)-1))+IF(Ghosts!$B$35,IF(Param!$M$21,-1-POWER(0.3,Param!$M$21)/(IF(Param!$M$21&lt;20,LightShader!BJ114,OFFSET(LightShader!BJ114,Param!$M$21-20,0)
)+POWER(0.3,Param!$M$21)),-2),0))</f>
        <v>2.5189775305048752</v>
      </c>
      <c r="BK23" s="53">
        <f ca="1">IF(ScreenHeight!$B24&lt;OFFSET(Radar!$AC$3,COLUMN(),0),
    Param!$B$38/ScreenHeight!$B24,
    (Param!$B$37+1/(1-OFFSET(Radar!$AD$3,COLUMN(),0)*ScreenHeight!$C24)/Param!$B$39)/OFFSET(Radar!$AC$3,COLUMN(),0)
)*DistanceShader!BK23*LightShader!BK23*(IF(OFFSET(Ghosts!$S$41,COLUMN(),0)&lt;ScreenHeight!$E24,
   1,
   (SQRT(OFFSET(Ghosts!$T$41,COLUMN(),0)-OFFSET(Ghosts!$R$41,COLUMN(),0)*ScreenHeight!$D24)-1))+IF(Ghosts!$B$35,IF(Param!$M$21,-1-POWER(0.3,Param!$M$21)/(IF(Param!$M$21&lt;20,LightShader!BK114,OFFSET(LightShader!BK114,Param!$M$21-20,0)
)+POWER(0.3,Param!$M$21)),-2),0))</f>
        <v>2.5797110411258894</v>
      </c>
      <c r="BL23" s="53">
        <f ca="1">IF(ScreenHeight!$B24&lt;OFFSET(Radar!$AC$3,COLUMN(),0),
    Param!$B$38/ScreenHeight!$B24,
    (Param!$B$37+1/(1-OFFSET(Radar!$AD$3,COLUMN(),0)*ScreenHeight!$C24)/Param!$B$39)/OFFSET(Radar!$AC$3,COLUMN(),0)
)*DistanceShader!BL23*LightShader!BL23*(IF(OFFSET(Ghosts!$S$41,COLUMN(),0)&lt;ScreenHeight!$E24,
   1,
   (SQRT(OFFSET(Ghosts!$T$41,COLUMN(),0)-OFFSET(Ghosts!$R$41,COLUMN(),0)*ScreenHeight!$D24)-1))+IF(Ghosts!$B$35,IF(Param!$M$21,-1-POWER(0.3,Param!$M$21)/(IF(Param!$M$21&lt;20,LightShader!BL114,OFFSET(LightShader!BL114,Param!$M$21-20,0)
)+POWER(0.3,Param!$M$21)),-2),0))</f>
        <v>2.6424697052803756</v>
      </c>
      <c r="BM23" s="53">
        <f ca="1">IF(ScreenHeight!$B24&lt;OFFSET(Radar!$AC$3,COLUMN(),0),
    Param!$B$38/ScreenHeight!$B24,
    (Param!$B$37+1/(1-OFFSET(Radar!$AD$3,COLUMN(),0)*ScreenHeight!$C24)/Param!$B$39)/OFFSET(Radar!$AC$3,COLUMN(),0)
)*DistanceShader!BM23*LightShader!BM23*(IF(OFFSET(Ghosts!$S$41,COLUMN(),0)&lt;ScreenHeight!$E24,
   1,
   (SQRT(OFFSET(Ghosts!$T$41,COLUMN(),0)-OFFSET(Ghosts!$R$41,COLUMN(),0)*ScreenHeight!$D24)-1))+IF(Ghosts!$B$35,IF(Param!$M$21,-1-POWER(0.3,Param!$M$21)/(IF(Param!$M$21&lt;20,LightShader!BM114,OFFSET(LightShader!BM114,Param!$M$21-20,0)
)+POWER(0.3,Param!$M$21)),-2),0))</f>
        <v>2.7073028992882739</v>
      </c>
      <c r="BN23" s="53">
        <f ca="1">IF(ScreenHeight!$B24&lt;OFFSET(Radar!$AC$3,COLUMN(),0),
    Param!$B$38/ScreenHeight!$B24,
    (Param!$B$37+1/(1-OFFSET(Radar!$AD$3,COLUMN(),0)*ScreenHeight!$C24)/Param!$B$39)/OFFSET(Radar!$AC$3,COLUMN(),0)
)*DistanceShader!BN23*LightShader!BN23*(IF(OFFSET(Ghosts!$S$41,COLUMN(),0)&lt;ScreenHeight!$E24,
   1,
   (SQRT(OFFSET(Ghosts!$T$41,COLUMN(),0)-OFFSET(Ghosts!$R$41,COLUMN(),0)*ScreenHeight!$D24)-1))+IF(Ghosts!$B$35,IF(Param!$M$21,-1-POWER(0.3,Param!$M$21)/(IF(Param!$M$21&lt;20,LightShader!BN114,OFFSET(LightShader!BN114,Param!$M$21-20,0)
)+POWER(0.3,Param!$M$21)),-2),0))</f>
        <v>2.7742534853670473</v>
      </c>
      <c r="BO23" s="53">
        <f ca="1">IF(ScreenHeight!$B24&lt;OFFSET(Radar!$AC$3,COLUMN(),0),
    Param!$B$38/ScreenHeight!$B24,
    (Param!$B$37+1/(1-OFFSET(Radar!$AD$3,COLUMN(),0)*ScreenHeight!$C24)/Param!$B$39)/OFFSET(Radar!$AC$3,COLUMN(),0)
)*DistanceShader!BO23*LightShader!BO23*(IF(OFFSET(Ghosts!$S$41,COLUMN(),0)&lt;ScreenHeight!$E24,
   1,
   (SQRT(OFFSET(Ghosts!$T$41,COLUMN(),0)-OFFSET(Ghosts!$R$41,COLUMN(),0)*ScreenHeight!$D24)-1))+IF(Ghosts!$B$35,IF(Param!$M$21,-1-POWER(0.3,Param!$M$21)/(IF(Param!$M$21&lt;20,LightShader!BO114,OFFSET(LightShader!BO114,Param!$M$21-20,0)
)+POWER(0.3,Param!$M$21)),-2),0))</f>
        <v>2.8433557626317536</v>
      </c>
      <c r="BP23" s="53">
        <f ca="1">IF(ScreenHeight!$B24&lt;OFFSET(Radar!$AC$3,COLUMN(),0),
    Param!$B$38/ScreenHeight!$B24,
    (Param!$B$37+1/(1-OFFSET(Radar!$AD$3,COLUMN(),0)*ScreenHeight!$C24)/Param!$B$39)/OFFSET(Radar!$AC$3,COLUMN(),0)
)*DistanceShader!BP23*LightShader!BP23*(IF(OFFSET(Ghosts!$S$41,COLUMN(),0)&lt;ScreenHeight!$E24,
   1,
   (SQRT(OFFSET(Ghosts!$T$41,COLUMN(),0)-OFFSET(Ghosts!$R$41,COLUMN(),0)*ScreenHeight!$D24)-1))+IF(Ghosts!$B$35,IF(Param!$M$21,-1-POWER(0.3,Param!$M$21)/(IF(Param!$M$21&lt;20,LightShader!BP114,OFFSET(LightShader!BP114,Param!$M$21-20,0)
)+POWER(0.3,Param!$M$21)),-2),0))</f>
        <v>2.9146330279768207</v>
      </c>
      <c r="BQ23" s="53">
        <f ca="1">IF(ScreenHeight!$B24&lt;OFFSET(Radar!$AC$3,COLUMN(),0),
    Param!$B$38/ScreenHeight!$B24,
    (Param!$B$37+1/(1-OFFSET(Radar!$AD$3,COLUMN(),0)*ScreenHeight!$C24)/Param!$B$39)/OFFSET(Radar!$AC$3,COLUMN(),0)
)*DistanceShader!BQ23*LightShader!BQ23*(IF(OFFSET(Ghosts!$S$41,COLUMN(),0)&lt;ScreenHeight!$E24,
   1,
   (SQRT(OFFSET(Ghosts!$T$41,COLUMN(),0)-OFFSET(Ghosts!$R$41,COLUMN(),0)*ScreenHeight!$D24)-1))+IF(Ghosts!$B$35,IF(Param!$M$21,-1-POWER(0.3,Param!$M$21)/(IF(Param!$M$21&lt;20,LightShader!BQ114,OFFSET(LightShader!BQ114,Param!$M$21-20,0)
)+POWER(0.3,Param!$M$21)),-2),0))</f>
        <v>2.9880946941559166</v>
      </c>
      <c r="BR23" s="53">
        <f ca="1">IF(ScreenHeight!$B24&lt;OFFSET(Radar!$AC$3,COLUMN(),0),
    Param!$B$38/ScreenHeight!$B24,
    (Param!$B$37+1/(1-OFFSET(Radar!$AD$3,COLUMN(),0)*ScreenHeight!$C24)/Param!$B$39)/OFFSET(Radar!$AC$3,COLUMN(),0)
)*DistanceShader!BR23*LightShader!BR23*(IF(OFFSET(Ghosts!$S$41,COLUMN(),0)&lt;ScreenHeight!$E24,
   1,
   (SQRT(OFFSET(Ghosts!$T$41,COLUMN(),0)-OFFSET(Ghosts!$R$41,COLUMN(),0)*ScreenHeight!$D24)-1))+IF(Ghosts!$B$35,IF(Param!$M$21,-1-POWER(0.3,Param!$M$21)/(IF(Param!$M$21&lt;20,LightShader!BR114,OFFSET(LightShader!BR114,Param!$M$21-20,0)
)+POWER(0.3,Param!$M$21)),-2),0))</f>
        <v>3.0637329119527235</v>
      </c>
      <c r="BS23" s="53">
        <f ca="1">IF(ScreenHeight!$B24&lt;OFFSET(Radar!$AC$3,COLUMN(),0),
    Param!$B$38/ScreenHeight!$B24,
    (Param!$B$37+1/(1-OFFSET(Radar!$AD$3,COLUMN(),0)*ScreenHeight!$C24)/Param!$B$39)/OFFSET(Radar!$AC$3,COLUMN(),0)
)*DistanceShader!BS23*LightShader!BS23*(IF(OFFSET(Ghosts!$S$41,COLUMN(),0)&lt;ScreenHeight!$E24,
   1,
   (SQRT(OFFSET(Ghosts!$T$41,COLUMN(),0)-OFFSET(Ghosts!$R$41,COLUMN(),0)*ScreenHeight!$D24)-1))+IF(Ghosts!$B$35,IF(Param!$M$21,-1-POWER(0.3,Param!$M$21)/(IF(Param!$M$21&lt;20,LightShader!BS114,OFFSET(LightShader!BS114,Param!$M$21-20,0)
)+POWER(0.3,Param!$M$21)),-2),0))</f>
        <v>3.1415186461724631</v>
      </c>
      <c r="BT23" s="53">
        <f ca="1">IF(ScreenHeight!$B24&lt;OFFSET(Radar!$AC$3,COLUMN(),0),
    Param!$B$38/ScreenHeight!$B24,
    (Param!$B$37+1/(1-OFFSET(Radar!$AD$3,COLUMN(),0)*ScreenHeight!$C24)/Param!$B$39)/OFFSET(Radar!$AC$3,COLUMN(),0)
)*DistanceShader!BT23*LightShader!BT23*(IF(OFFSET(Ghosts!$S$41,COLUMN(),0)&lt;ScreenHeight!$E24,
   1,
   (SQRT(OFFSET(Ghosts!$T$41,COLUMN(),0)-OFFSET(Ghosts!$R$41,COLUMN(),0)*ScreenHeight!$D24)-1))+IF(Ghosts!$B$35,IF(Param!$M$21,-1-POWER(0.3,Param!$M$21)/(IF(Param!$M$21&lt;20,LightShader!BT114,OFFSET(LightShader!BT114,Param!$M$21-20,0)
)+POWER(0.3,Param!$M$21)),-2),0))</f>
        <v>3.2213971628235183</v>
      </c>
      <c r="BU23" s="53">
        <f ca="1">IF(ScreenHeight!$B24&lt;OFFSET(Radar!$AC$3,COLUMN(),0),
    Param!$B$38/ScreenHeight!$B24,
    (Param!$B$37+1/(1-OFFSET(Radar!$AD$3,COLUMN(),0)*ScreenHeight!$C24)/Param!$B$39)/OFFSET(Radar!$AC$3,COLUMN(),0)
)*DistanceShader!BU23*LightShader!BU23*(IF(OFFSET(Ghosts!$S$41,COLUMN(),0)&lt;ScreenHeight!$E24,
   1,
   (SQRT(OFFSET(Ghosts!$T$41,COLUMN(),0)-OFFSET(Ghosts!$R$41,COLUMN(),0)*ScreenHeight!$D24)-1))+IF(Ghosts!$B$35,IF(Param!$M$21,-1-POWER(0.3,Param!$M$21)/(IF(Param!$M$21&lt;20,LightShader!BU114,OFFSET(LightShader!BU114,Param!$M$21-20,0)
)+POWER(0.3,Param!$M$21)),-2),0))</f>
        <v>3.3032828992644991</v>
      </c>
      <c r="BV23" s="53">
        <f ca="1">IF(ScreenHeight!$B24&lt;OFFSET(Radar!$AC$3,COLUMN(),0),
    Param!$B$38/ScreenHeight!$B24,
    (Param!$B$37+1/(1-OFFSET(Radar!$AD$3,COLUMN(),0)*ScreenHeight!$C24)/Param!$B$39)/OFFSET(Radar!$AC$3,COLUMN(),0)
)*DistanceShader!BV23*LightShader!BV23*(IF(OFFSET(Ghosts!$S$41,COLUMN(),0)&lt;ScreenHeight!$E24,
   1,
   (SQRT(OFFSET(Ghosts!$T$41,COLUMN(),0)-OFFSET(Ghosts!$R$41,COLUMN(),0)*ScreenHeight!$D24)-1))+IF(Ghosts!$B$35,IF(Param!$M$21,-1-POWER(0.3,Param!$M$21)/(IF(Param!$M$21&lt;20,LightShader!BV114,OFFSET(LightShader!BV114,Param!$M$21-20,0)
)+POWER(0.3,Param!$M$21)),-2),0))</f>
        <v>3.3870537126701934</v>
      </c>
      <c r="BW23" s="53">
        <f ca="1">IF(ScreenHeight!$B24&lt;OFFSET(Radar!$AC$3,COLUMN(),0),
    Param!$B$38/ScreenHeight!$B24,
    (Param!$B$37+1/(1-OFFSET(Radar!$AD$3,COLUMN(),0)*ScreenHeight!$C24)/Param!$B$39)/OFFSET(Radar!$AC$3,COLUMN(),0)
)*DistanceShader!BW23*LightShader!BW23*(IF(OFFSET(Ghosts!$S$41,COLUMN(),0)&lt;ScreenHeight!$E24,
   1,
   (SQRT(OFFSET(Ghosts!$T$41,COLUMN(),0)-OFFSET(Ghosts!$R$41,COLUMN(),0)*ScreenHeight!$D24)-1))+IF(Ghosts!$B$35,IF(Param!$M$21,-1-POWER(0.3,Param!$M$21)/(IF(Param!$M$21&lt;20,LightShader!BW114,OFFSET(LightShader!BW114,Param!$M$21-20,0)
)+POWER(0.3,Param!$M$21)),-2),0))</f>
        <v>3.4725445377193953</v>
      </c>
      <c r="BX23" s="53">
        <f ca="1">IF(ScreenHeight!$B24&lt;OFFSET(Radar!$AC$3,COLUMN(),0),
    Param!$B$38/ScreenHeight!$B24,
    (Param!$B$37+1/(1-OFFSET(Radar!$AD$3,COLUMN(),0)*ScreenHeight!$C24)/Param!$B$39)/OFFSET(Radar!$AC$3,COLUMN(),0)
)*DistanceShader!BX23*LightShader!BX23*(IF(OFFSET(Ghosts!$S$41,COLUMN(),0)&lt;ScreenHeight!$E24,
   1,
   (SQRT(OFFSET(Ghosts!$T$41,COLUMN(),0)-OFFSET(Ghosts!$R$41,COLUMN(),0)*ScreenHeight!$D24)-1))+IF(Ghosts!$B$35,IF(Param!$M$21,-1-POWER(0.3,Param!$M$21)/(IF(Param!$M$21&lt;20,LightShader!BX114,OFFSET(LightShader!BX114,Param!$M$21-20,0)
)+POWER(0.3,Param!$M$21)),-2),0))</f>
        <v>3.5595405349664042</v>
      </c>
      <c r="BY23" s="53">
        <f ca="1">IF(ScreenHeight!$B24&lt;OFFSET(Radar!$AC$3,COLUMN(),0),
    Param!$B$38/ScreenHeight!$B24,
    (Param!$B$37+1/(1-OFFSET(Radar!$AD$3,COLUMN(),0)*ScreenHeight!$C24)/Param!$B$39)/OFFSET(Radar!$AC$3,COLUMN(),0)
)*DistanceShader!BY23*LightShader!BY23*(IF(OFFSET(Ghosts!$S$41,COLUMN(),0)&lt;ScreenHeight!$E24,
   1,
   (SQRT(OFFSET(Ghosts!$T$41,COLUMN(),0)-OFFSET(Ghosts!$R$41,COLUMN(),0)*ScreenHeight!$D24)-1))+IF(Ghosts!$B$35,IF(Param!$M$21,-1-POWER(0.3,Param!$M$21)/(IF(Param!$M$21&lt;20,LightShader!BY114,OFFSET(LightShader!BY114,Param!$M$21-20,0)
)+POWER(0.3,Param!$M$21)),-2),0))</f>
        <v>3.6477698798744864</v>
      </c>
      <c r="BZ23" s="53">
        <f ca="1">IF(ScreenHeight!$B24&lt;OFFSET(Radar!$AC$3,COLUMN(),0),
    Param!$B$38/ScreenHeight!$B24,
    (Param!$B$37+1/(1-OFFSET(Radar!$AD$3,COLUMN(),0)*ScreenHeight!$C24)/Param!$B$39)/OFFSET(Radar!$AC$3,COLUMN(),0)
)*DistanceShader!BZ23*LightShader!BZ23*(IF(OFFSET(Ghosts!$S$41,COLUMN(),0)&lt;ScreenHeight!$E24,
   1,
   (SQRT(OFFSET(Ghosts!$T$41,COLUMN(),0)-OFFSET(Ghosts!$R$41,COLUMN(),0)*ScreenHeight!$D24)-1))+IF(Ghosts!$B$35,IF(Param!$M$21,-1-POWER(0.3,Param!$M$21)/(IF(Param!$M$21&lt;20,LightShader!BZ114,OFFSET(LightShader!BZ114,Param!$M$21-20,0)
)+POWER(0.3,Param!$M$21)),-2),0))</f>
        <v>3.8026885007452309</v>
      </c>
      <c r="CA23" s="53">
        <f ca="1">IF(ScreenHeight!$B24&lt;OFFSET(Radar!$AC$3,COLUMN(),0),
    Param!$B$38/ScreenHeight!$B24,
    (Param!$B$37+1/(1-OFFSET(Radar!$AD$3,COLUMN(),0)*ScreenHeight!$C24)/Param!$B$39)/OFFSET(Radar!$AC$3,COLUMN(),0)
)*DistanceShader!CA23*LightShader!CA23*(IF(OFFSET(Ghosts!$S$41,COLUMN(),0)&lt;ScreenHeight!$E24,
   1,
   (SQRT(OFFSET(Ghosts!$T$41,COLUMN(),0)-OFFSET(Ghosts!$R$41,COLUMN(),0)*ScreenHeight!$D24)-1))+IF(Ghosts!$B$35,IF(Param!$M$21,-1-POWER(0.3,Param!$M$21)/(IF(Param!$M$21&lt;20,LightShader!CA114,OFFSET(LightShader!CA114,Param!$M$21-20,0)
)+POWER(0.3,Param!$M$21)),-2),0))</f>
        <v>3.8414390444631561</v>
      </c>
      <c r="CB23" s="53">
        <f ca="1">IF(ScreenHeight!$B24&lt;OFFSET(Radar!$AC$3,COLUMN(),0),
    Param!$B$38/ScreenHeight!$B24,
    (Param!$B$37+1/(1-OFFSET(Radar!$AD$3,COLUMN(),0)*ScreenHeight!$C24)/Param!$B$39)/OFFSET(Radar!$AC$3,COLUMN(),0)
)*DistanceShader!CB23*LightShader!CB23*(IF(OFFSET(Ghosts!$S$41,COLUMN(),0)&lt;ScreenHeight!$E24,
   1,
   (SQRT(OFFSET(Ghosts!$T$41,COLUMN(),0)-OFFSET(Ghosts!$R$41,COLUMN(),0)*ScreenHeight!$D24)-1))+IF(Ghosts!$B$35,IF(Param!$M$21,-1-POWER(0.3,Param!$M$21)/(IF(Param!$M$21&lt;20,LightShader!CB114,OFFSET(LightShader!CB114,Param!$M$21-20,0)
)+POWER(0.3,Param!$M$21)),-2),0))</f>
        <v>3.8777387274455113</v>
      </c>
      <c r="CC23" s="53">
        <f ca="1">IF(ScreenHeight!$B24&lt;OFFSET(Radar!$AC$3,COLUMN(),0),
    Param!$B$38/ScreenHeight!$B24,
    (Param!$B$37+1/(1-OFFSET(Radar!$AD$3,COLUMN(),0)*ScreenHeight!$C24)/Param!$B$39)/OFFSET(Radar!$AC$3,COLUMN(),0)
)*DistanceShader!CC23*LightShader!CC23*(IF(OFFSET(Ghosts!$S$41,COLUMN(),0)&lt;ScreenHeight!$E24,
   1,
   (SQRT(OFFSET(Ghosts!$T$41,COLUMN(),0)-OFFSET(Ghosts!$R$41,COLUMN(),0)*ScreenHeight!$D24)-1))+IF(Ghosts!$B$35,IF(Param!$M$21,-1-POWER(0.3,Param!$M$21)/(IF(Param!$M$21&lt;20,LightShader!CC114,OFFSET(LightShader!CC114,Param!$M$21-20,0)
)+POWER(0.3,Param!$M$21)),-2),0))</f>
        <v>3.9110325162409141</v>
      </c>
      <c r="CD23" s="53">
        <f ca="1">IF(ScreenHeight!$B24&lt;OFFSET(Radar!$AC$3,COLUMN(),0),
    Param!$B$38/ScreenHeight!$B24,
    (Param!$B$37+1/(1-OFFSET(Radar!$AD$3,COLUMN(),0)*ScreenHeight!$C24)/Param!$B$39)/OFFSET(Radar!$AC$3,COLUMN(),0)
)*DistanceShader!CD23*LightShader!CD23*(IF(OFFSET(Ghosts!$S$41,COLUMN(),0)&lt;ScreenHeight!$E24,
   1,
   (SQRT(OFFSET(Ghosts!$T$41,COLUMN(),0)-OFFSET(Ghosts!$R$41,COLUMN(),0)*ScreenHeight!$D24)-1))+IF(Ghosts!$B$35,IF(Param!$M$21,-1-POWER(0.3,Param!$M$21)/(IF(Param!$M$21&lt;20,LightShader!CD114,OFFSET(LightShader!CD114,Param!$M$21-20,0)
)+POWER(0.3,Param!$M$21)),-2),0))</f>
        <v>3.9407138370872303</v>
      </c>
      <c r="CE23" s="53">
        <f ca="1">IF(ScreenHeight!$B24&lt;OFFSET(Radar!$AC$3,COLUMN(),0),
    Param!$B$38/ScreenHeight!$B24,
    (Param!$B$37+1/(1-OFFSET(Radar!$AD$3,COLUMN(),0)*ScreenHeight!$C24)/Param!$B$39)/OFFSET(Radar!$AC$3,COLUMN(),0)
)*DistanceShader!CE23*LightShader!CE23*(IF(OFFSET(Ghosts!$S$41,COLUMN(),0)&lt;ScreenHeight!$E24,
   1,
   (SQRT(OFFSET(Ghosts!$T$41,COLUMN(),0)-OFFSET(Ghosts!$R$41,COLUMN(),0)*ScreenHeight!$D24)-1))+IF(Ghosts!$B$35,IF(Param!$M$21,-1-POWER(0.3,Param!$M$21)/(IF(Param!$M$21&lt;20,LightShader!CE114,OFFSET(LightShader!CE114,Param!$M$21-20,0)
)+POWER(0.3,Param!$M$21)),-2),0))</f>
        <v>3.9661304336658678</v>
      </c>
      <c r="CF23" s="53">
        <f ca="1">IF(ScreenHeight!$B24&lt;OFFSET(Radar!$AC$3,COLUMN(),0),
    Param!$B$38/ScreenHeight!$B24,
    (Param!$B$37+1/(1-OFFSET(Radar!$AD$3,COLUMN(),0)*ScreenHeight!$C24)/Param!$B$39)/OFFSET(Radar!$AC$3,COLUMN(),0)
)*DistanceShader!CF23*LightShader!CF23*(IF(OFFSET(Ghosts!$S$41,COLUMN(),0)&lt;ScreenHeight!$E24,
   1,
   (SQRT(OFFSET(Ghosts!$T$41,COLUMN(),0)-OFFSET(Ghosts!$R$41,COLUMN(),0)*ScreenHeight!$D24)-1))+IF(Ghosts!$B$35,IF(Param!$M$21,-1-POWER(0.3,Param!$M$21)/(IF(Param!$M$21&lt;20,LightShader!CF114,OFFSET(LightShader!CF114,Param!$M$21-20,0)
)+POWER(0.3,Param!$M$21)),-2),0))</f>
        <v>3.9865938923147595</v>
      </c>
      <c r="CG23" s="53">
        <f ca="1">IF(ScreenHeight!$B24&lt;OFFSET(Radar!$AC$3,COLUMN(),0),
    Param!$B$38/ScreenHeight!$B24,
    (Param!$B$37+1/(1-OFFSET(Radar!$AD$3,COLUMN(),0)*ScreenHeight!$C24)/Param!$B$39)/OFFSET(Radar!$AC$3,COLUMN(),0)
)*DistanceShader!CG23*LightShader!CG23*(IF(OFFSET(Ghosts!$S$41,COLUMN(),0)&lt;ScreenHeight!$E24,
   1,
   (SQRT(OFFSET(Ghosts!$T$41,COLUMN(),0)-OFFSET(Ghosts!$R$41,COLUMN(),0)*ScreenHeight!$D24)-1))+IF(Ghosts!$B$35,IF(Param!$M$21,-1-POWER(0.3,Param!$M$21)/(IF(Param!$M$21&lt;20,LightShader!CG114,OFFSET(LightShader!CG114,Param!$M$21-20,0)
)+POWER(0.3,Param!$M$21)),-2),0))</f>
        <v>4.0013933278584011</v>
      </c>
      <c r="CH23" s="53">
        <f ca="1">IF(ScreenHeight!$B24&lt;OFFSET(Radar!$AC$3,COLUMN(),0),
    Param!$B$38/ScreenHeight!$B24,
    (Param!$B$37+1/(1-OFFSET(Radar!$AD$3,COLUMN(),0)*ScreenHeight!$C24)/Param!$B$39)/OFFSET(Radar!$AC$3,COLUMN(),0)
)*DistanceShader!CH23*LightShader!CH23*(IF(OFFSET(Ghosts!$S$41,COLUMN(),0)&lt;ScreenHeight!$E24,
   1,
   (SQRT(OFFSET(Ghosts!$T$41,COLUMN(),0)-OFFSET(Ghosts!$R$41,COLUMN(),0)*ScreenHeight!$D24)-1))+IF(Ghosts!$B$35,IF(Param!$M$21,-1-POWER(0.3,Param!$M$21)/(IF(Param!$M$21&lt;20,LightShader!CH114,OFFSET(LightShader!CH114,Param!$M$21-20,0)
)+POWER(0.3,Param!$M$21)),-2),0))</f>
        <v>4.0098134979776781</v>
      </c>
      <c r="CI23" s="53">
        <f ca="1">IF(ScreenHeight!$B24&lt;OFFSET(Radar!$AC$3,COLUMN(),0),
    Param!$B$38/ScreenHeight!$B24,
    (Param!$B$37+1/(1-OFFSET(Radar!$AD$3,COLUMN(),0)*ScreenHeight!$C24)/Param!$B$39)/OFFSET(Radar!$AC$3,COLUMN(),0)
)*DistanceShader!CI23*LightShader!CI23*(IF(OFFSET(Ghosts!$S$41,COLUMN(),0)&lt;ScreenHeight!$E24,
   1,
   (SQRT(OFFSET(Ghosts!$T$41,COLUMN(),0)-OFFSET(Ghosts!$R$41,COLUMN(),0)*ScreenHeight!$D24)-1))+IF(Ghosts!$B$35,IF(Param!$M$21,-1-POWER(0.3,Param!$M$21)/(IF(Param!$M$21&lt;20,LightShader!CI114,OFFSET(LightShader!CI114,Param!$M$21-20,0)
)+POWER(0.3,Param!$M$21)),-2),0))</f>
        <v>4.0111572642540816</v>
      </c>
      <c r="CJ23" s="53">
        <f ca="1">IF(ScreenHeight!$B24&lt;OFFSET(Radar!$AC$3,COLUMN(),0),
    Param!$B$38/ScreenHeight!$B24,
    (Param!$B$37+1/(1-OFFSET(Radar!$AD$3,COLUMN(),0)*ScreenHeight!$C24)/Param!$B$39)/OFFSET(Radar!$AC$3,COLUMN(),0)
)*DistanceShader!CJ23*LightShader!CJ23*(IF(OFFSET(Ghosts!$S$41,COLUMN(),0)&lt;ScreenHeight!$E24,
   1,
   (SQRT(OFFSET(Ghosts!$T$41,COLUMN(),0)-OFFSET(Ghosts!$R$41,COLUMN(),0)*ScreenHeight!$D24)-1))+IF(Ghosts!$B$35,IF(Param!$M$21,-1-POWER(0.3,Param!$M$21)/(IF(Param!$M$21&lt;20,LightShader!CJ114,OFFSET(LightShader!CJ114,Param!$M$21-20,0)
)+POWER(0.3,Param!$M$21)),-2),0))</f>
        <v>4.0047718482423225</v>
      </c>
      <c r="CK23" s="53">
        <f ca="1">IF(ScreenHeight!$B24&lt;OFFSET(Radar!$AC$3,COLUMN(),0),
    Param!$B$38/ScreenHeight!$B24,
    (Param!$B$37+1/(1-OFFSET(Radar!$AD$3,COLUMN(),0)*ScreenHeight!$C24)/Param!$B$39)/OFFSET(Radar!$AC$3,COLUMN(),0)
)*DistanceShader!CK23*LightShader!CK23*(IF(OFFSET(Ghosts!$S$41,COLUMN(),0)&lt;ScreenHeight!$E24,
   1,
   (SQRT(OFFSET(Ghosts!$T$41,COLUMN(),0)-OFFSET(Ghosts!$R$41,COLUMN(),0)*ScreenHeight!$D24)-1))+IF(Ghosts!$B$35,IF(Param!$M$21,-1-POWER(0.3,Param!$M$21)/(IF(Param!$M$21&lt;20,LightShader!CK114,OFFSET(LightShader!CK114,Param!$M$21-20,0)
)+POWER(0.3,Param!$M$21)),-2),0))</f>
        <v>3.99007777346712</v>
      </c>
      <c r="CL23" s="53">
        <f ca="1">IF(ScreenHeight!$B24&lt;OFFSET(Radar!$AC$3,COLUMN(),0),
    Param!$B$38/ScreenHeight!$B24,
    (Param!$B$37+1/(1-OFFSET(Radar!$AD$3,COLUMN(),0)*ScreenHeight!$C24)/Param!$B$39)/OFFSET(Radar!$AC$3,COLUMN(),0)
)*DistanceShader!CL23*LightShader!CL23*(IF(OFFSET(Ghosts!$S$41,COLUMN(),0)&lt;ScreenHeight!$E24,
   1,
   (SQRT(OFFSET(Ghosts!$T$41,COLUMN(),0)-OFFSET(Ghosts!$R$41,COLUMN(),0)*ScreenHeight!$D24)-1))+IF(Ghosts!$B$35,IF(Param!$M$21,-1-POWER(0.3,Param!$M$21)/(IF(Param!$M$21&lt;20,LightShader!CL114,OFFSET(LightShader!CL114,Param!$M$21-20,0)
)+POWER(0.3,Param!$M$21)),-2),0))</f>
        <v>3.9665988045953582</v>
      </c>
      <c r="CM23" s="53">
        <f ca="1">IF(ScreenHeight!$B24&lt;OFFSET(Radar!$AC$3,COLUMN(),0),
    Param!$B$38/ScreenHeight!$B24,
    (Param!$B$37+1/(1-OFFSET(Radar!$AD$3,COLUMN(),0)*ScreenHeight!$C24)/Param!$B$39)/OFFSET(Radar!$AC$3,COLUMN(),0)
)*DistanceShader!CM23*LightShader!CM23*(IF(OFFSET(Ghosts!$S$41,COLUMN(),0)&lt;ScreenHeight!$E24,
   1,
   (SQRT(OFFSET(Ghosts!$T$41,COLUMN(),0)-OFFSET(Ghosts!$R$41,COLUMN(),0)*ScreenHeight!$D24)-1))+IF(Ghosts!$B$35,IF(Param!$M$21,-1-POWER(0.3,Param!$M$21)/(IF(Param!$M$21&lt;20,LightShader!CM114,OFFSET(LightShader!CM114,Param!$M$21-20,0)
)+POWER(0.3,Param!$M$21)),-2),0))</f>
        <v>3.9339906895839092</v>
      </c>
      <c r="CN23" s="53">
        <f ca="1">IF(ScreenHeight!$B24&lt;OFFSET(Radar!$AC$3,COLUMN(),0),
    Param!$B$38/ScreenHeight!$B24,
    (Param!$B$37+1/(1-OFFSET(Radar!$AD$3,COLUMN(),0)*ScreenHeight!$C24)/Param!$B$39)/OFFSET(Radar!$AC$3,COLUMN(),0)
)*DistanceShader!CN23*LightShader!CN23*(IF(OFFSET(Ghosts!$S$41,COLUMN(),0)&lt;ScreenHeight!$E24,
   1,
   (SQRT(OFFSET(Ghosts!$T$41,COLUMN(),0)-OFFSET(Ghosts!$R$41,COLUMN(),0)*ScreenHeight!$D24)-1))+IF(Ghosts!$B$35,IF(Param!$M$21,-1-POWER(0.3,Param!$M$21)/(IF(Param!$M$21&lt;20,LightShader!CN114,OFFSET(LightShader!CN114,Param!$M$21-20,0)
)+POWER(0.3,Param!$M$21)),-2),0))</f>
        <v>3.8920661932744713</v>
      </c>
      <c r="CO23" s="53">
        <f ca="1">IF(ScreenHeight!$B24&lt;OFFSET(Radar!$AC$3,COLUMN(),0),
    Param!$B$38/ScreenHeight!$B24,
    (Param!$B$37+1/(1-OFFSET(Radar!$AD$3,COLUMN(),0)*ScreenHeight!$C24)/Param!$B$39)/OFFSET(Radar!$AC$3,COLUMN(),0)
)*DistanceShader!CO23*LightShader!CO23*(IF(OFFSET(Ghosts!$S$41,COLUMN(),0)&lt;ScreenHeight!$E24,
   1,
   (SQRT(OFFSET(Ghosts!$T$41,COLUMN(),0)-OFFSET(Ghosts!$R$41,COLUMN(),0)*ScreenHeight!$D24)-1))+IF(Ghosts!$B$35,IF(Param!$M$21,-1-POWER(0.3,Param!$M$21)/(IF(Param!$M$21&lt;20,LightShader!CO114,OFFSET(LightShader!CO114,Param!$M$21-20,0)
)+POWER(0.3,Param!$M$21)),-2),0))</f>
        <v>3.8408138884787517</v>
      </c>
      <c r="CP23" s="53">
        <f ca="1">IF(ScreenHeight!$B24&lt;OFFSET(Radar!$AC$3,COLUMN(),0),
    Param!$B$38/ScreenHeight!$B24,
    (Param!$B$37+1/(1-OFFSET(Radar!$AD$3,COLUMN(),0)*ScreenHeight!$C24)/Param!$B$39)/OFFSET(Radar!$AC$3,COLUMN(),0)
)*DistanceShader!CP23*LightShader!CP23*(IF(OFFSET(Ghosts!$S$41,COLUMN(),0)&lt;ScreenHeight!$E24,
   1,
   (SQRT(OFFSET(Ghosts!$T$41,COLUMN(),0)-OFFSET(Ghosts!$R$41,COLUMN(),0)*ScreenHeight!$D24)-1))+IF(Ghosts!$B$35,IF(Param!$M$21,-1-POWER(0.3,Param!$M$21)/(IF(Param!$M$21&lt;20,LightShader!CP114,OFFSET(LightShader!CP114,Param!$M$21-20,0)
)+POWER(0.3,Param!$M$21)),-2),0))</f>
        <v>3.7804085112125283</v>
      </c>
      <c r="CQ23" s="53">
        <f ca="1">IF(ScreenHeight!$B24&lt;OFFSET(Radar!$AC$3,COLUMN(),0),
    Param!$B$38/ScreenHeight!$B24,
    (Param!$B$37+1/(1-OFFSET(Radar!$AD$3,COLUMN(),0)*ScreenHeight!$C24)/Param!$B$39)/OFFSET(Radar!$AC$3,COLUMN(),0)
)*DistanceShader!CQ23*LightShader!CQ23*(IF(OFFSET(Ghosts!$S$41,COLUMN(),0)&lt;ScreenHeight!$E24,
   1,
   (SQRT(OFFSET(Ghosts!$T$41,COLUMN(),0)-OFFSET(Ghosts!$R$41,COLUMN(),0)*ScreenHeight!$D24)-1))+IF(Ghosts!$B$35,IF(Param!$M$21,-1-POWER(0.3,Param!$M$21)/(IF(Param!$M$21&lt;20,LightShader!CQ114,OFFSET(LightShader!CQ114,Param!$M$21-20,0)
)+POWER(0.3,Param!$M$21)),-2),0))</f>
        <v>3.7112113911643774</v>
      </c>
      <c r="CR23" s="53">
        <f ca="1">IF(ScreenHeight!$B24&lt;OFFSET(Radar!$AC$3,COLUMN(),0),
    Param!$B$38/ScreenHeight!$B24,
    (Param!$B$37+1/(1-OFFSET(Radar!$AD$3,COLUMN(),0)*ScreenHeight!$C24)/Param!$B$39)/OFFSET(Radar!$AC$3,COLUMN(),0)
)*DistanceShader!CR23*LightShader!CR23*(IF(OFFSET(Ghosts!$S$41,COLUMN(),0)&lt;ScreenHeight!$E24,
   1,
   (SQRT(OFFSET(Ghosts!$T$41,COLUMN(),0)-OFFSET(Ghosts!$R$41,COLUMN(),0)*ScreenHeight!$D24)-1))+IF(Ghosts!$B$35,IF(Param!$M$21,-1-POWER(0.3,Param!$M$21)/(IF(Param!$M$21&lt;20,LightShader!CR114,OFFSET(LightShader!CR114,Param!$M$21-20,0)
)+POWER(0.3,Param!$M$21)),-2),0))</f>
        <v>3.63376045587282</v>
      </c>
      <c r="CS23" s="53">
        <f ca="1">IF(ScreenHeight!$B24&lt;OFFSET(Radar!$AC$3,COLUMN(),0),
    Param!$B$38/ScreenHeight!$B24,
    (Param!$B$37+1/(1-OFFSET(Radar!$AD$3,COLUMN(),0)*ScreenHeight!$C24)/Param!$B$39)/OFFSET(Radar!$AC$3,COLUMN(),0)
)*DistanceShader!CS23*LightShader!CS23*(IF(OFFSET(Ghosts!$S$41,COLUMN(),0)&lt;ScreenHeight!$E24,
   1,
   (SQRT(OFFSET(Ghosts!$T$41,COLUMN(),0)-OFFSET(Ghosts!$R$41,COLUMN(),0)*ScreenHeight!$D24)-1))+IF(Ghosts!$B$35,IF(Param!$M$21,-1-POWER(0.3,Param!$M$21)/(IF(Param!$M$21&lt;20,LightShader!CS114,OFFSET(LightShader!CS114,Param!$M$21-20,0)
)+POWER(0.3,Param!$M$21)),-2),0))</f>
        <v>3.5487504240685692</v>
      </c>
      <c r="CT23" s="53">
        <f ca="1">IF(ScreenHeight!$B24&lt;OFFSET(Radar!$AC$3,COLUMN(),0),
    Param!$B$38/ScreenHeight!$B24,
    (Param!$B$37+1/(1-OFFSET(Radar!$AD$3,COLUMN(),0)*ScreenHeight!$C24)/Param!$B$39)/OFFSET(Radar!$AC$3,COLUMN(),0)
)*DistanceShader!CT23*LightShader!CT23*(IF(OFFSET(Ghosts!$S$41,COLUMN(),0)&lt;ScreenHeight!$E24,
   1,
   (SQRT(OFFSET(Ghosts!$T$41,COLUMN(),0)-OFFSET(Ghosts!$R$41,COLUMN(),0)*ScreenHeight!$D24)-1))+IF(Ghosts!$B$35,IF(Param!$M$21,-1-POWER(0.3,Param!$M$21)/(IF(Param!$M$21&lt;20,LightShader!CT114,OFFSET(LightShader!CT114,Param!$M$21-20,0)
)+POWER(0.3,Param!$M$21)),-2),0))</f>
        <v>3.4570048575871821</v>
      </c>
      <c r="CU23" s="53">
        <f ca="1">IF(ScreenHeight!$B24&lt;OFFSET(Radar!$AC$3,COLUMN(),0),
    Param!$B$38/ScreenHeight!$B24,
    (Param!$B$37+1/(1-OFFSET(Radar!$AD$3,COLUMN(),0)*ScreenHeight!$C24)/Param!$B$39)/OFFSET(Radar!$AC$3,COLUMN(),0)
)*DistanceShader!CU23*LightShader!CU23*(IF(OFFSET(Ghosts!$S$41,COLUMN(),0)&lt;ScreenHeight!$E24,
   1,
   (SQRT(OFFSET(Ghosts!$T$41,COLUMN(),0)-OFFSET(Ghosts!$R$41,COLUMN(),0)*ScreenHeight!$D24)-1))+IF(Ghosts!$B$35,IF(Param!$M$21,-1-POWER(0.3,Param!$M$21)/(IF(Param!$M$21&lt;20,LightShader!CU114,OFFSET(LightShader!CU114,Param!$M$21-20,0)
)+POWER(0.3,Param!$M$21)),-2),0))</f>
        <v>3.3594425484283978</v>
      </c>
      <c r="CV23" s="53">
        <f ca="1">IF(ScreenHeight!$B24&lt;OFFSET(Radar!$AC$3,COLUMN(),0),
    Param!$B$38/ScreenHeight!$B24,
    (Param!$B$37+1/(1-OFFSET(Radar!$AD$3,COLUMN(),0)*ScreenHeight!$C24)/Param!$B$39)/OFFSET(Radar!$AC$3,COLUMN(),0)
)*DistanceShader!CV23*LightShader!CV23*(IF(OFFSET(Ghosts!$S$41,COLUMN(),0)&lt;ScreenHeight!$E24,
   1,
   (SQRT(OFFSET(Ghosts!$T$41,COLUMN(),0)-OFFSET(Ghosts!$R$41,COLUMN(),0)*ScreenHeight!$D24)-1))+IF(Ghosts!$B$35,IF(Param!$M$21,-1-POWER(0.3,Param!$M$21)/(IF(Param!$M$21&lt;20,LightShader!CV114,OFFSET(LightShader!CV114,Param!$M$21-20,0)
)+POWER(0.3,Param!$M$21)),-2),0))</f>
        <v>4.5479432474205357</v>
      </c>
      <c r="CW23" s="53">
        <f ca="1">IF(ScreenHeight!$B24&lt;OFFSET(Radar!$AC$3,COLUMN(),0),
    Param!$B$38/ScreenHeight!$B24,
    (Param!$B$37+1/(1-OFFSET(Radar!$AD$3,COLUMN(),0)*ScreenHeight!$C24)/Param!$B$39)/OFFSET(Radar!$AC$3,COLUMN(),0)
)*DistanceShader!CW23*LightShader!CW23*(IF(OFFSET(Ghosts!$S$41,COLUMN(),0)&lt;ScreenHeight!$E24,
   1,
   (SQRT(OFFSET(Ghosts!$T$41,COLUMN(),0)-OFFSET(Ghosts!$R$41,COLUMN(),0)*ScreenHeight!$D24)-1))+IF(Ghosts!$B$35,IF(Param!$M$21,-1-POWER(0.3,Param!$M$21)/(IF(Param!$M$21&lt;20,LightShader!CW114,OFFSET(LightShader!CW114,Param!$M$21-20,0)
)+POWER(0.3,Param!$M$21)),-2),0))</f>
        <v>4.48539755867787</v>
      </c>
      <c r="CX23" s="53">
        <f ca="1">IF(ScreenHeight!$B24&lt;OFFSET(Radar!$AC$3,COLUMN(),0),
    Param!$B$38/ScreenHeight!$B24,
    (Param!$B$37+1/(1-OFFSET(Radar!$AD$3,COLUMN(),0)*ScreenHeight!$C24)/Param!$B$39)/OFFSET(Radar!$AC$3,COLUMN(),0)
)*DistanceShader!CX23*LightShader!CX23*(IF(OFFSET(Ghosts!$S$41,COLUMN(),0)&lt;ScreenHeight!$E24,
   1,
   (SQRT(OFFSET(Ghosts!$T$41,COLUMN(),0)-OFFSET(Ghosts!$R$41,COLUMN(),0)*ScreenHeight!$D24)-1))+IF(Ghosts!$B$35,IF(Param!$M$21,-1-POWER(0.3,Param!$M$21)/(IF(Param!$M$21&lt;20,LightShader!CX114,OFFSET(LightShader!CX114,Param!$M$21-20,0)
)+POWER(0.3,Param!$M$21)),-2),0))</f>
        <v>4.4162257381455383</v>
      </c>
      <c r="CY23" s="53">
        <f ca="1">IF(ScreenHeight!$B24&lt;OFFSET(Radar!$AC$3,COLUMN(),0),
    Param!$B$38/ScreenHeight!$B24,
    (Param!$B$37+1/(1-OFFSET(Radar!$AD$3,COLUMN(),0)*ScreenHeight!$C24)/Param!$B$39)/OFFSET(Radar!$AC$3,COLUMN(),0)
)*DistanceShader!CY23*LightShader!CY23*(IF(OFFSET(Ghosts!$S$41,COLUMN(),0)&lt;ScreenHeight!$E24,
   1,
   (SQRT(OFFSET(Ghosts!$T$41,COLUMN(),0)-OFFSET(Ghosts!$R$41,COLUMN(),0)*ScreenHeight!$D24)-1))+IF(Ghosts!$B$35,IF(Param!$M$21,-1-POWER(0.3,Param!$M$21)/(IF(Param!$M$21&lt;20,LightShader!CY114,OFFSET(LightShader!CY114,Param!$M$21-20,0)
)+POWER(0.3,Param!$M$21)),-2),0))</f>
        <v>4.3414316010936878</v>
      </c>
      <c r="CZ23" s="53">
        <f ca="1">IF(ScreenHeight!$B24&lt;OFFSET(Radar!$AC$3,COLUMN(),0),
    Param!$B$38/ScreenHeight!$B24,
    (Param!$B$37+1/(1-OFFSET(Radar!$AD$3,COLUMN(),0)*ScreenHeight!$C24)/Param!$B$39)/OFFSET(Radar!$AC$3,COLUMN(),0)
)*DistanceShader!CZ23*LightShader!CZ23*(IF(OFFSET(Ghosts!$S$41,COLUMN(),0)&lt;ScreenHeight!$E24,
   1,
   (SQRT(OFFSET(Ghosts!$T$41,COLUMN(),0)-OFFSET(Ghosts!$R$41,COLUMN(),0)*ScreenHeight!$D24)-1))+IF(Ghosts!$B$35,IF(Param!$M$21,-1-POWER(0.3,Param!$M$21)/(IF(Param!$M$21&lt;20,LightShader!CZ114,OFFSET(LightShader!CZ114,Param!$M$21-20,0)
)+POWER(0.3,Param!$M$21)),-2),0))</f>
        <v>4.2620075772397747</v>
      </c>
      <c r="DA23" s="53">
        <f ca="1">IF(ScreenHeight!$B24&lt;OFFSET(Radar!$AC$3,COLUMN(),0),
    Param!$B$38/ScreenHeight!$B24,
    (Param!$B$37+1/(1-OFFSET(Radar!$AD$3,COLUMN(),0)*ScreenHeight!$C24)/Param!$B$39)/OFFSET(Radar!$AC$3,COLUMN(),0)
)*DistanceShader!DA23*LightShader!DA23*(IF(OFFSET(Ghosts!$S$41,COLUMN(),0)&lt;ScreenHeight!$E24,
   1,
   (SQRT(OFFSET(Ghosts!$T$41,COLUMN(),0)-OFFSET(Ghosts!$R$41,COLUMN(),0)*ScreenHeight!$D24)-1))+IF(Ghosts!$B$35,IF(Param!$M$21,-1-POWER(0.3,Param!$M$21)/(IF(Param!$M$21&lt;20,LightShader!DA114,OFFSET(LightShader!DA114,Param!$M$21-20,0)
)+POWER(0.3,Param!$M$21)),-2),0))</f>
        <v>4.1789078654554572</v>
      </c>
      <c r="DB23" s="53">
        <f ca="1">IF(ScreenHeight!$B24&lt;OFFSET(Radar!$AC$3,COLUMN(),0),
    Param!$B$38/ScreenHeight!$B24,
    (Param!$B$37+1/(1-OFFSET(Radar!$AD$3,COLUMN(),0)*ScreenHeight!$C24)/Param!$B$39)/OFFSET(Radar!$AC$3,COLUMN(),0)
)*DistanceShader!DB23*LightShader!DB23*(IF(OFFSET(Ghosts!$S$41,COLUMN(),0)&lt;ScreenHeight!$E24,
   1,
   (SQRT(OFFSET(Ghosts!$T$41,COLUMN(),0)-OFFSET(Ghosts!$R$41,COLUMN(),0)*ScreenHeight!$D24)-1))+IF(Ghosts!$B$35,IF(Param!$M$21,-1-POWER(0.3,Param!$M$21)/(IF(Param!$M$21&lt;20,LightShader!DB114,OFFSET(LightShader!DB114,Param!$M$21-20,0)
)+POWER(0.3,Param!$M$21)),-2),0))</f>
        <v>4.0930278227287991</v>
      </c>
      <c r="DC23" s="53">
        <f ca="1">IF(ScreenHeight!$B24&lt;OFFSET(Radar!$AC$3,COLUMN(),0),
    Param!$B$38/ScreenHeight!$B24,
    (Param!$B$37+1/(1-OFFSET(Radar!$AD$3,COLUMN(),0)*ScreenHeight!$C24)/Param!$B$39)/OFFSET(Radar!$AC$3,COLUMN(),0)
)*DistanceShader!DC23*LightShader!DC23*(IF(OFFSET(Ghosts!$S$41,COLUMN(),0)&lt;ScreenHeight!$E24,
   1,
   (SQRT(OFFSET(Ghosts!$T$41,COLUMN(),0)-OFFSET(Ghosts!$R$41,COLUMN(),0)*ScreenHeight!$D24)-1))+IF(Ghosts!$B$35,IF(Param!$M$21,-1-POWER(0.3,Param!$M$21)/(IF(Param!$M$21&lt;20,LightShader!DC114,OFFSET(LightShader!DC114,Param!$M$21-20,0)
)+POWER(0.3,Param!$M$21)),-2),0))</f>
        <v>4.0051895400390478</v>
      </c>
      <c r="DD23" s="53">
        <f ca="1">IF(ScreenHeight!$B24&lt;OFFSET(Radar!$AC$3,COLUMN(),0),
    Param!$B$38/ScreenHeight!$B24,
    (Param!$B$37+1/(1-OFFSET(Radar!$AD$3,COLUMN(),0)*ScreenHeight!$C24)/Param!$B$39)/OFFSET(Radar!$AC$3,COLUMN(),0)
)*DistanceShader!DD23*LightShader!DD23*(IF(OFFSET(Ghosts!$S$41,COLUMN(),0)&lt;ScreenHeight!$E24,
   1,
   (SQRT(OFFSET(Ghosts!$T$41,COLUMN(),0)-OFFSET(Ghosts!$R$41,COLUMN(),0)*ScreenHeight!$D24)-1))+IF(Ghosts!$B$35,IF(Param!$M$21,-1-POWER(0.3,Param!$M$21)/(IF(Param!$M$21&lt;20,LightShader!DD114,OFFSET(LightShader!DD114,Param!$M$21-20,0)
)+POWER(0.3,Param!$M$21)),-2),0))</f>
        <v>3.9161330885664984</v>
      </c>
      <c r="DE23" s="53">
        <f ca="1">IF(ScreenHeight!$B24&lt;OFFSET(Radar!$AC$3,COLUMN(),0),
    Param!$B$38/ScreenHeight!$B24,
    (Param!$B$37+1/(1-OFFSET(Radar!$AD$3,COLUMN(),0)*ScreenHeight!$C24)/Param!$B$39)/OFFSET(Radar!$AC$3,COLUMN(),0)
)*DistanceShader!DE23*LightShader!DE23*(IF(OFFSET(Ghosts!$S$41,COLUMN(),0)&lt;ScreenHeight!$E24,
   1,
   (SQRT(OFFSET(Ghosts!$T$41,COLUMN(),0)-OFFSET(Ghosts!$R$41,COLUMN(),0)*ScreenHeight!$D24)-1))+IF(Ghosts!$B$35,IF(Param!$M$21,-1-POWER(0.3,Param!$M$21)/(IF(Param!$M$21&lt;20,LightShader!DE114,OFFSET(LightShader!DE114,Param!$M$21-20,0)
)+POWER(0.3,Param!$M$21)),-2),0))</f>
        <v>3.8265126276008199</v>
      </c>
      <c r="DF23" s="53">
        <f ca="1">IF(ScreenHeight!$B24&lt;OFFSET(Radar!$AC$3,COLUMN(),0),
    Param!$B$38/ScreenHeight!$B24,
    (Param!$B$37+1/(1-OFFSET(Radar!$AD$3,COLUMN(),0)*ScreenHeight!$C24)/Param!$B$39)/OFFSET(Radar!$AC$3,COLUMN(),0)
)*DistanceShader!DF23*LightShader!DF23*(IF(OFFSET(Ghosts!$S$41,COLUMN(),0)&lt;ScreenHeight!$E24,
   1,
   (SQRT(OFFSET(Ghosts!$T$41,COLUMN(),0)-OFFSET(Ghosts!$R$41,COLUMN(),0)*ScreenHeight!$D24)-1))+IF(Ghosts!$B$35,IF(Param!$M$21,-1-POWER(0.3,Param!$M$21)/(IF(Param!$M$21&lt;20,LightShader!DF114,OFFSET(LightShader!DF114,Param!$M$21-20,0)
)+POWER(0.3,Param!$M$21)),-2),0))</f>
        <v>3.7368964312533279</v>
      </c>
      <c r="DG23" s="53">
        <f ca="1">IF(ScreenHeight!$B24&lt;OFFSET(Radar!$AC$3,COLUMN(),0),
    Param!$B$38/ScreenHeight!$B24,
    (Param!$B$37+1/(1-OFFSET(Radar!$AD$3,COLUMN(),0)*ScreenHeight!$C24)/Param!$B$39)/OFFSET(Radar!$AC$3,COLUMN(),0)
)*DistanceShader!DG23*LightShader!DG23*(IF(OFFSET(Ghosts!$S$41,COLUMN(),0)&lt;ScreenHeight!$E24,
   1,
   (SQRT(OFFSET(Ghosts!$T$41,COLUMN(),0)-OFFSET(Ghosts!$R$41,COLUMN(),0)*ScreenHeight!$D24)-1))+IF(Ghosts!$B$35,IF(Param!$M$21,-1-POWER(0.3,Param!$M$21)/(IF(Param!$M$21&lt;20,LightShader!DG114,OFFSET(LightShader!DG114,Param!$M$21-20,0)
)+POWER(0.3,Param!$M$21)),-2),0))</f>
        <v>3.6477698798744864</v>
      </c>
      <c r="DH23" s="53">
        <f ca="1">IF(ScreenHeight!$B24&lt;OFFSET(Radar!$AC$3,COLUMN(),0),
    Param!$B$38/ScreenHeight!$B24,
    (Param!$B$37+1/(1-OFFSET(Radar!$AD$3,COLUMN(),0)*ScreenHeight!$C24)/Param!$B$39)/OFFSET(Radar!$AC$3,COLUMN(),0)
)*DistanceShader!DH23*LightShader!DH23*(IF(OFFSET(Ghosts!$S$41,COLUMN(),0)&lt;ScreenHeight!$E24,
   1,
   (SQRT(OFFSET(Ghosts!$T$41,COLUMN(),0)-OFFSET(Ghosts!$R$41,COLUMN(),0)*ScreenHeight!$D24)-1))+IF(Ghosts!$B$35,IF(Param!$M$21,-1-POWER(0.3,Param!$M$21)/(IF(Param!$M$21&lt;20,LightShader!DH114,OFFSET(LightShader!DH114,Param!$M$21-20,0)
)+POWER(0.3,Param!$M$21)),-2),0))</f>
        <v>3.5595405349664042</v>
      </c>
      <c r="DI23" s="53">
        <f ca="1">IF(ScreenHeight!$B24&lt;OFFSET(Radar!$AC$3,COLUMN(),0),
    Param!$B$38/ScreenHeight!$B24,
    (Param!$B$37+1/(1-OFFSET(Radar!$AD$3,COLUMN(),0)*ScreenHeight!$C24)/Param!$B$39)/OFFSET(Radar!$AC$3,COLUMN(),0)
)*DistanceShader!DI23*LightShader!DI23*(IF(OFFSET(Ghosts!$S$41,COLUMN(),0)&lt;ScreenHeight!$E24,
   1,
   (SQRT(OFFSET(Ghosts!$T$41,COLUMN(),0)-OFFSET(Ghosts!$R$41,COLUMN(),0)*ScreenHeight!$D24)-1))+IF(Ghosts!$B$35,IF(Param!$M$21,-1-POWER(0.3,Param!$M$21)/(IF(Param!$M$21&lt;20,LightShader!DI114,OFFSET(LightShader!DI114,Param!$M$21-20,0)
)+POWER(0.3,Param!$M$21)),-2),0))</f>
        <v>3.4725445377193953</v>
      </c>
      <c r="DJ23" s="53">
        <f ca="1">IF(ScreenHeight!$B24&lt;OFFSET(Radar!$AC$3,COLUMN(),0),
    Param!$B$38/ScreenHeight!$B24,
    (Param!$B$37+1/(1-OFFSET(Radar!$AD$3,COLUMN(),0)*ScreenHeight!$C24)/Param!$B$39)/OFFSET(Radar!$AC$3,COLUMN(),0)
)*DistanceShader!DJ23*LightShader!DJ23*(IF(OFFSET(Ghosts!$S$41,COLUMN(),0)&lt;ScreenHeight!$E24,
   1,
   (SQRT(OFFSET(Ghosts!$T$41,COLUMN(),0)-OFFSET(Ghosts!$R$41,COLUMN(),0)*ScreenHeight!$D24)-1))+IF(Ghosts!$B$35,IF(Param!$M$21,-1-POWER(0.3,Param!$M$21)/(IF(Param!$M$21&lt;20,LightShader!DJ114,OFFSET(LightShader!DJ114,Param!$M$21-20,0)
)+POWER(0.3,Param!$M$21)),-2),0))</f>
        <v>3.3870537126701934</v>
      </c>
      <c r="DK23" s="53">
        <f ca="1">IF(ScreenHeight!$B24&lt;OFFSET(Radar!$AC$3,COLUMN(),0),
    Param!$B$38/ScreenHeight!$B24,
    (Param!$B$37+1/(1-OFFSET(Radar!$AD$3,COLUMN(),0)*ScreenHeight!$C24)/Param!$B$39)/OFFSET(Radar!$AC$3,COLUMN(),0)
)*DistanceShader!DK23*LightShader!DK23*(IF(OFFSET(Ghosts!$S$41,COLUMN(),0)&lt;ScreenHeight!$E24,
   1,
   (SQRT(OFFSET(Ghosts!$T$41,COLUMN(),0)-OFFSET(Ghosts!$R$41,COLUMN(),0)*ScreenHeight!$D24)-1))+IF(Ghosts!$B$35,IF(Param!$M$21,-1-POWER(0.3,Param!$M$21)/(IF(Param!$M$21&lt;20,LightShader!DK114,OFFSET(LightShader!DK114,Param!$M$21-20,0)
)+POWER(0.3,Param!$M$21)),-2),0))</f>
        <v>3.3032828992644991</v>
      </c>
      <c r="DL23" s="53">
        <f ca="1">IF(ScreenHeight!$B24&lt;OFFSET(Radar!$AC$3,COLUMN(),0),
    Param!$B$38/ScreenHeight!$B24,
    (Param!$B$37+1/(1-OFFSET(Radar!$AD$3,COLUMN(),0)*ScreenHeight!$C24)/Param!$B$39)/OFFSET(Radar!$AC$3,COLUMN(),0)
)*DistanceShader!DL23*LightShader!DL23*(IF(OFFSET(Ghosts!$S$41,COLUMN(),0)&lt;ScreenHeight!$E24,
   1,
   (SQRT(OFFSET(Ghosts!$T$41,COLUMN(),0)-OFFSET(Ghosts!$R$41,COLUMN(),0)*ScreenHeight!$D24)-1))+IF(Ghosts!$B$35,IF(Param!$M$21,-1-POWER(0.3,Param!$M$21)/(IF(Param!$M$21&lt;20,LightShader!DL114,OFFSET(LightShader!DL114,Param!$M$21-20,0)
)+POWER(0.3,Param!$M$21)),-2),0))</f>
        <v>3.2213971628235183</v>
      </c>
      <c r="DM23" s="53">
        <f ca="1">IF(ScreenHeight!$B24&lt;OFFSET(Radar!$AC$3,COLUMN(),0),
    Param!$B$38/ScreenHeight!$B24,
    (Param!$B$37+1/(1-OFFSET(Radar!$AD$3,COLUMN(),0)*ScreenHeight!$C24)/Param!$B$39)/OFFSET(Radar!$AC$3,COLUMN(),0)
)*DistanceShader!DM23*LightShader!DM23*(IF(OFFSET(Ghosts!$S$41,COLUMN(),0)&lt;ScreenHeight!$E24,
   1,
   (SQRT(OFFSET(Ghosts!$T$41,COLUMN(),0)-OFFSET(Ghosts!$R$41,COLUMN(),0)*ScreenHeight!$D24)-1))+IF(Ghosts!$B$35,IF(Param!$M$21,-1-POWER(0.3,Param!$M$21)/(IF(Param!$M$21&lt;20,LightShader!DM114,OFFSET(LightShader!DM114,Param!$M$21-20,0)
)+POWER(0.3,Param!$M$21)),-2),0))</f>
        <v>3.1415186461724631</v>
      </c>
      <c r="DN23" s="53">
        <f ca="1">IF(ScreenHeight!$B24&lt;OFFSET(Radar!$AC$3,COLUMN(),0),
    Param!$B$38/ScreenHeight!$B24,
    (Param!$B$37+1/(1-OFFSET(Radar!$AD$3,COLUMN(),0)*ScreenHeight!$C24)/Param!$B$39)/OFFSET(Radar!$AC$3,COLUMN(),0)
)*DistanceShader!DN23*LightShader!DN23*(IF(OFFSET(Ghosts!$S$41,COLUMN(),0)&lt;ScreenHeight!$E24,
   1,
   (SQRT(OFFSET(Ghosts!$T$41,COLUMN(),0)-OFFSET(Ghosts!$R$41,COLUMN(),0)*ScreenHeight!$D24)-1))+IF(Ghosts!$B$35,IF(Param!$M$21,-1-POWER(0.3,Param!$M$21)/(IF(Param!$M$21&lt;20,LightShader!DN114,OFFSET(LightShader!DN114,Param!$M$21-20,0)
)+POWER(0.3,Param!$M$21)),-2),0))</f>
        <v>3.0637329119527235</v>
      </c>
      <c r="DO23" s="53">
        <f ca="1">IF(ScreenHeight!$B24&lt;OFFSET(Radar!$AC$3,COLUMN(),0),
    Param!$B$38/ScreenHeight!$B24,
    (Param!$B$37+1/(1-OFFSET(Radar!$AD$3,COLUMN(),0)*ScreenHeight!$C24)/Param!$B$39)/OFFSET(Radar!$AC$3,COLUMN(),0)
)*DistanceShader!DO23*LightShader!DO23*(IF(OFFSET(Ghosts!$S$41,COLUMN(),0)&lt;ScreenHeight!$E24,
   1,
   (SQRT(OFFSET(Ghosts!$T$41,COLUMN(),0)-OFFSET(Ghosts!$R$41,COLUMN(),0)*ScreenHeight!$D24)-1))+IF(Ghosts!$B$35,IF(Param!$M$21,-1-POWER(0.3,Param!$M$21)/(IF(Param!$M$21&lt;20,LightShader!DO114,OFFSET(LightShader!DO114,Param!$M$21-20,0)
)+POWER(0.3,Param!$M$21)),-2),0))</f>
        <v>2.9880946941559166</v>
      </c>
      <c r="DP23" s="53">
        <f ca="1">IF(ScreenHeight!$B24&lt;OFFSET(Radar!$AC$3,COLUMN(),0),
    Param!$B$38/ScreenHeight!$B24,
    (Param!$B$37+1/(1-OFFSET(Radar!$AD$3,COLUMN(),0)*ScreenHeight!$C24)/Param!$B$39)/OFFSET(Radar!$AC$3,COLUMN(),0)
)*DistanceShader!DP23*LightShader!DP23*(IF(OFFSET(Ghosts!$S$41,COLUMN(),0)&lt;ScreenHeight!$E24,
   1,
   (SQRT(OFFSET(Ghosts!$T$41,COLUMN(),0)-OFFSET(Ghosts!$R$41,COLUMN(),0)*ScreenHeight!$D24)-1))+IF(Ghosts!$B$35,IF(Param!$M$21,-1-POWER(0.3,Param!$M$21)/(IF(Param!$M$21&lt;20,LightShader!DP114,OFFSET(LightShader!DP114,Param!$M$21-20,0)
)+POWER(0.3,Param!$M$21)),-2),0))</f>
        <v>2.9146330279768207</v>
      </c>
      <c r="DQ23" s="53">
        <f ca="1">IF(ScreenHeight!$B24&lt;OFFSET(Radar!$AC$3,COLUMN(),0),
    Param!$B$38/ScreenHeight!$B24,
    (Param!$B$37+1/(1-OFFSET(Radar!$AD$3,COLUMN(),0)*ScreenHeight!$C24)/Param!$B$39)/OFFSET(Radar!$AC$3,COLUMN(),0)
)*DistanceShader!DQ23*LightShader!DQ23*(IF(OFFSET(Ghosts!$S$41,COLUMN(),0)&lt;ScreenHeight!$E24,
   1,
   (SQRT(OFFSET(Ghosts!$T$41,COLUMN(),0)-OFFSET(Ghosts!$R$41,COLUMN(),0)*ScreenHeight!$D24)-1))+IF(Ghosts!$B$35,IF(Param!$M$21,-1-POWER(0.3,Param!$M$21)/(IF(Param!$M$21&lt;20,LightShader!DQ114,OFFSET(LightShader!DQ114,Param!$M$21-20,0)
)+POWER(0.3,Param!$M$21)),-2),0))</f>
        <v>2.8433557626317536</v>
      </c>
      <c r="DR23" s="53">
        <f ca="1">IF(ScreenHeight!$B24&lt;OFFSET(Radar!$AC$3,COLUMN(),0),
    Param!$B$38/ScreenHeight!$B24,
    (Param!$B$37+1/(1-OFFSET(Radar!$AD$3,COLUMN(),0)*ScreenHeight!$C24)/Param!$B$39)/OFFSET(Radar!$AC$3,COLUMN(),0)
)*DistanceShader!DR23*LightShader!DR23*(IF(OFFSET(Ghosts!$S$41,COLUMN(),0)&lt;ScreenHeight!$E24,
   1,
   (SQRT(OFFSET(Ghosts!$T$41,COLUMN(),0)-OFFSET(Ghosts!$R$41,COLUMN(),0)*ScreenHeight!$D24)-1))+IF(Ghosts!$B$35,IF(Param!$M$21,-1-POWER(0.3,Param!$M$21)/(IF(Param!$M$21&lt;20,LightShader!DR114,OFFSET(LightShader!DR114,Param!$M$21-20,0)
)+POWER(0.3,Param!$M$21)),-2),0))</f>
        <v>2.7742534853670473</v>
      </c>
      <c r="DS23" s="53">
        <f ca="1">IF(ScreenHeight!$B24&lt;OFFSET(Radar!$AC$3,COLUMN(),0),
    Param!$B$38/ScreenHeight!$B24,
    (Param!$B$37+1/(1-OFFSET(Radar!$AD$3,COLUMN(),0)*ScreenHeight!$C24)/Param!$B$39)/OFFSET(Radar!$AC$3,COLUMN(),0)
)*DistanceShader!DS23*LightShader!DS23*(IF(OFFSET(Ghosts!$S$41,COLUMN(),0)&lt;ScreenHeight!$E24,
   1,
   (SQRT(OFFSET(Ghosts!$T$41,COLUMN(),0)-OFFSET(Ghosts!$R$41,COLUMN(),0)*ScreenHeight!$D24)-1))+IF(Ghosts!$B$35,IF(Param!$M$21,-1-POWER(0.3,Param!$M$21)/(IF(Param!$M$21&lt;20,LightShader!DS114,OFFSET(LightShader!DS114,Param!$M$21-20,0)
)+POWER(0.3,Param!$M$21)),-2),0))</f>
        <v>2.7073028992882739</v>
      </c>
      <c r="DT23" s="53">
        <f ca="1">IF(ScreenHeight!$B24&lt;OFFSET(Radar!$AC$3,COLUMN(),0),
    Param!$B$38/ScreenHeight!$B24,
    (Param!$B$37+1/(1-OFFSET(Radar!$AD$3,COLUMN(),0)*ScreenHeight!$C24)/Param!$B$39)/OFFSET(Radar!$AC$3,COLUMN(),0)
)*DistanceShader!DT23*LightShader!DT23*(IF(OFFSET(Ghosts!$S$41,COLUMN(),0)&lt;ScreenHeight!$E24,
   1,
   (SQRT(OFFSET(Ghosts!$T$41,COLUMN(),0)-OFFSET(Ghosts!$R$41,COLUMN(),0)*ScreenHeight!$D24)-1))+IF(Ghosts!$B$35,IF(Param!$M$21,-1-POWER(0.3,Param!$M$21)/(IF(Param!$M$21&lt;20,LightShader!DT114,OFFSET(LightShader!DT114,Param!$M$21-20,0)
)+POWER(0.3,Param!$M$21)),-2),0))</f>
        <v>2.6424697052803756</v>
      </c>
      <c r="DU23" s="53">
        <f ca="1">IF(ScreenHeight!$B24&lt;OFFSET(Radar!$AC$3,COLUMN(),0),
    Param!$B$38/ScreenHeight!$B24,
    (Param!$B$37+1/(1-OFFSET(Radar!$AD$3,COLUMN(),0)*ScreenHeight!$C24)/Param!$B$39)/OFFSET(Radar!$AC$3,COLUMN(),0)
)*DistanceShader!DU23*LightShader!DU23*(IF(OFFSET(Ghosts!$S$41,COLUMN(),0)&lt;ScreenHeight!$E24,
   1,
   (SQRT(OFFSET(Ghosts!$T$41,COLUMN(),0)-OFFSET(Ghosts!$R$41,COLUMN(),0)*ScreenHeight!$D24)-1))+IF(Ghosts!$B$35,IF(Param!$M$21,-1-POWER(0.3,Param!$M$21)/(IF(Param!$M$21&lt;20,LightShader!DU114,OFFSET(LightShader!DU114,Param!$M$21-20,0)
)+POWER(0.3,Param!$M$21)),-2),0))</f>
        <v>2.5797110411258894</v>
      </c>
      <c r="DV23" s="53">
        <f ca="1">IF(ScreenHeight!$B24&lt;OFFSET(Radar!$AC$3,COLUMN(),0),
    Param!$B$38/ScreenHeight!$B24,
    (Param!$B$37+1/(1-OFFSET(Radar!$AD$3,COLUMN(),0)*ScreenHeight!$C24)/Param!$B$39)/OFFSET(Radar!$AC$3,COLUMN(),0)
)*DistanceShader!DV23*LightShader!DV23*(IF(OFFSET(Ghosts!$S$41,COLUMN(),0)&lt;ScreenHeight!$E24,
   1,
   (SQRT(OFFSET(Ghosts!$T$41,COLUMN(),0)-OFFSET(Ghosts!$R$41,COLUMN(),0)*ScreenHeight!$D24)-1))+IF(Ghosts!$B$35,IF(Param!$M$21,-1-POWER(0.3,Param!$M$21)/(IF(Param!$M$21&lt;20,LightShader!DV114,OFFSET(LightShader!DV114,Param!$M$21-20,0)
)+POWER(0.3,Param!$M$21)),-2),0))</f>
        <v>2.5189775305048752</v>
      </c>
      <c r="DW23" s="53">
        <f ca="1">IF(ScreenHeight!$B24&lt;OFFSET(Radar!$AC$3,COLUMN(),0),
    Param!$B$38/ScreenHeight!$B24,
    (Param!$B$37+1/(1-OFFSET(Radar!$AD$3,COLUMN(),0)*ScreenHeight!$C24)/Param!$B$39)/OFFSET(Radar!$AC$3,COLUMN(),0)
)*DistanceShader!DW23*LightShader!DW23*(IF(OFFSET(Ghosts!$S$41,COLUMN(),0)&lt;ScreenHeight!$E24,
   1,
   (SQRT(OFFSET(Ghosts!$T$41,COLUMN(),0)-OFFSET(Ghosts!$R$41,COLUMN(),0)*ScreenHeight!$D24)-1))+IF(Ghosts!$B$35,IF(Param!$M$21,-1-POWER(0.3,Param!$M$21)/(IF(Param!$M$21&lt;20,LightShader!DW114,OFFSET(LightShader!DW114,Param!$M$21-20,0)
)+POWER(0.3,Param!$M$21)),-2),0))</f>
        <v>2.4602149920444818</v>
      </c>
      <c r="DX23" s="53">
        <f ca="1">IF(ScreenHeight!$B24&lt;OFFSET(Radar!$AC$3,COLUMN(),0),
    Param!$B$38/ScreenHeight!$B24,
    (Param!$B$37+1/(1-OFFSET(Radar!$AD$3,COLUMN(),0)*ScreenHeight!$C24)/Param!$B$39)/OFFSET(Radar!$AC$3,COLUMN(),0)
)*DistanceShader!DX23*LightShader!DX23*(IF(OFFSET(Ghosts!$S$41,COLUMN(),0)&lt;ScreenHeight!$E24,
   1,
   (SQRT(OFFSET(Ghosts!$T$41,COLUMN(),0)-OFFSET(Ghosts!$R$41,COLUMN(),0)*ScreenHeight!$D24)-1))+IF(Ghosts!$B$35,IF(Param!$M$21,-1-POWER(0.3,Param!$M$21)/(IF(Param!$M$21&lt;20,LightShader!DX114,OFFSET(LightShader!DX114,Param!$M$21-20,0)
)+POWER(0.3,Param!$M$21)),-2),0))</f>
        <v>2.4033658548370389</v>
      </c>
      <c r="DY23" s="53">
        <f ca="1">IF(ScreenHeight!$B24&lt;OFFSET(Radar!$AC$3,COLUMN(),0),
    Param!$B$38/ScreenHeight!$B24,
    (Param!$B$37+1/(1-OFFSET(Radar!$AD$3,COLUMN(),0)*ScreenHeight!$C24)/Param!$B$39)/OFFSET(Radar!$AC$3,COLUMN(),0)
)*DistanceShader!DY23*LightShader!DY23*(IF(OFFSET(Ghosts!$S$41,COLUMN(),0)&lt;ScreenHeight!$E24,
   1,
   (SQRT(OFFSET(Ghosts!$T$41,COLUMN(),0)-OFFSET(Ghosts!$R$41,COLUMN(),0)*ScreenHeight!$D24)-1))+IF(Ghosts!$B$35,IF(Param!$M$21,-1-POWER(0.3,Param!$M$21)/(IF(Param!$M$21&lt;20,LightShader!DY114,OFFSET(LightShader!DY114,Param!$M$21-20,0)
)+POWER(0.3,Param!$M$21)),-2),0))</f>
        <v>2.3483703224736963</v>
      </c>
      <c r="DZ23" s="53">
        <f ca="1">IF(ScreenHeight!$B24&lt;OFFSET(Radar!$AC$3,COLUMN(),0),
    Param!$B$38/ScreenHeight!$B24,
    (Param!$B$37+1/(1-OFFSET(Radar!$AD$3,COLUMN(),0)*ScreenHeight!$C24)/Param!$B$39)/OFFSET(Radar!$AC$3,COLUMN(),0)
)*DistanceShader!DZ23*LightShader!DZ23*(IF(OFFSET(Ghosts!$S$41,COLUMN(),0)&lt;ScreenHeight!$E24,
   1,
   (SQRT(OFFSET(Ghosts!$T$41,COLUMN(),0)-OFFSET(Ghosts!$R$41,COLUMN(),0)*ScreenHeight!$D24)-1))+IF(Ghosts!$B$35,IF(Param!$M$21,-1-POWER(0.3,Param!$M$21)/(IF(Param!$M$21&lt;20,LightShader!DZ114,OFFSET(LightShader!DZ114,Param!$M$21-20,0)
)+POWER(0.3,Param!$M$21)),-2),0))</f>
        <v>2.2951673230654337</v>
      </c>
      <c r="EA23" s="53">
        <f ca="1">IF(ScreenHeight!$B24&lt;OFFSET(Radar!$AC$3,COLUMN(),0),
    Param!$B$38/ScreenHeight!$B24,
    (Param!$B$37+1/(1-OFFSET(Radar!$AD$3,COLUMN(),0)*ScreenHeight!$C24)/Param!$B$39)/OFFSET(Radar!$AC$3,COLUMN(),0)
)*DistanceShader!EA23*LightShader!EA23*(IF(OFFSET(Ghosts!$S$41,COLUMN(),0)&lt;ScreenHeight!$E24,
   1,
   (SQRT(OFFSET(Ghosts!$T$41,COLUMN(),0)-OFFSET(Ghosts!$R$41,COLUMN(),0)*ScreenHeight!$D24)-1))+IF(Ghosts!$B$35,IF(Param!$M$21,-1-POWER(0.3,Param!$M$21)/(IF(Param!$M$21&lt;20,LightShader!EA114,OFFSET(LightShader!EA114,Param!$M$21-20,0)
)+POWER(0.3,Param!$M$21)),-2),0))</f>
        <v>2.2436952782206205</v>
      </c>
      <c r="EB23" s="53">
        <f ca="1">IF(ScreenHeight!$B24&lt;OFFSET(Radar!$AC$3,COLUMN(),0),
    Param!$B$38/ScreenHeight!$B24,
    (Param!$B$37+1/(1-OFFSET(Radar!$AD$3,COLUMN(),0)*ScreenHeight!$C24)/Param!$B$39)/OFFSET(Radar!$AC$3,COLUMN(),0)
)*DistanceShader!EB23*LightShader!EB23*(IF(OFFSET(Ghosts!$S$41,COLUMN(),0)&lt;ScreenHeight!$E24,
   1,
   (SQRT(OFFSET(Ghosts!$T$41,COLUMN(),0)-OFFSET(Ghosts!$R$41,COLUMN(),0)*ScreenHeight!$D24)-1))+IF(Ghosts!$B$35,IF(Param!$M$21,-1-POWER(0.3,Param!$M$21)/(IF(Param!$M$21&lt;20,LightShader!EB114,OFFSET(LightShader!EB114,Param!$M$21-20,0)
)+POWER(0.3,Param!$M$21)),-2),0))</f>
        <v>2.1938927196892073</v>
      </c>
      <c r="EC23" s="53">
        <f ca="1">IF(ScreenHeight!$B24&lt;OFFSET(Radar!$AC$3,COLUMN(),0),
    Param!$B$38/ScreenHeight!$B24,
    (Param!$B$37+1/(1-OFFSET(Radar!$AD$3,COLUMN(),0)*ScreenHeight!$C24)/Param!$B$39)/OFFSET(Radar!$AC$3,COLUMN(),0)
)*DistanceShader!EC23*LightShader!EC23*(IF(OFFSET(Ghosts!$S$41,COLUMN(),0)&lt;ScreenHeight!$E24,
   1,
   (SQRT(OFFSET(Ghosts!$T$41,COLUMN(),0)-OFFSET(Ghosts!$R$41,COLUMN(),0)*ScreenHeight!$D24)-1))+IF(Ghosts!$B$35,IF(Param!$M$21,-1-POWER(0.3,Param!$M$21)/(IF(Param!$M$21&lt;20,LightShader!EC114,OFFSET(LightShader!EC114,Param!$M$21-20,0)
)+POWER(0.3,Param!$M$21)),-2),0))</f>
        <v>2.1456987784648227</v>
      </c>
      <c r="ED23" s="53">
        <f ca="1">IF(ScreenHeight!$B24&lt;OFFSET(Radar!$AC$3,COLUMN(),0),
    Param!$B$38/ScreenHeight!$B24,
    (Param!$B$37+1/(1-OFFSET(Radar!$AD$3,COLUMN(),0)*ScreenHeight!$C24)/Param!$B$39)/OFFSET(Radar!$AC$3,COLUMN(),0)
)*DistanceShader!ED23*LightShader!ED23*(IF(OFFSET(Ghosts!$S$41,COLUMN(),0)&lt;ScreenHeight!$E24,
   1,
   (SQRT(OFFSET(Ghosts!$T$41,COLUMN(),0)-OFFSET(Ghosts!$R$41,COLUMN(),0)*ScreenHeight!$D24)-1))+IF(Ghosts!$B$35,IF(Param!$M$21,-1-POWER(0.3,Param!$M$21)/(IF(Param!$M$21&lt;20,LightShader!ED114,OFFSET(LightShader!ED114,Param!$M$21-20,0)
)+POWER(0.3,Param!$M$21)),-2),0))</f>
        <v>2.09905356760249</v>
      </c>
      <c r="EE23" s="53">
        <f ca="1">IF(ScreenHeight!$B24&lt;OFFSET(Radar!$AC$3,COLUMN(),0),
    Param!$B$38/ScreenHeight!$B24,
    (Param!$B$37+1/(1-OFFSET(Radar!$AD$3,COLUMN(),0)*ScreenHeight!$C24)/Param!$B$39)/OFFSET(Radar!$AC$3,COLUMN(),0)
)*DistanceShader!EE23*LightShader!EE23*(IF(OFFSET(Ghosts!$S$41,COLUMN(),0)&lt;ScreenHeight!$E24,
   1,
   (SQRT(OFFSET(Ghosts!$T$41,COLUMN(),0)-OFFSET(Ghosts!$R$41,COLUMN(),0)*ScreenHeight!$D24)-1))+IF(Ghosts!$B$35,IF(Param!$M$21,-1-POWER(0.3,Param!$M$21)/(IF(Param!$M$21&lt;20,LightShader!EE114,OFFSET(LightShader!EE114,Param!$M$21-20,0)
)+POWER(0.3,Param!$M$21)),-2),0))</f>
        <v>2.0538984768722268</v>
      </c>
      <c r="EF23" s="53">
        <f ca="1">IF(ScreenHeight!$B24&lt;OFFSET(Radar!$AC$3,COLUMN(),0),
    Param!$B$38/ScreenHeight!$B24,
    (Param!$B$37+1/(1-OFFSET(Radar!$AD$3,COLUMN(),0)*ScreenHeight!$C24)/Param!$B$39)/OFFSET(Radar!$AC$3,COLUMN(),0)
)*DistanceShader!EF23*LightShader!EF23*(IF(OFFSET(Ghosts!$S$41,COLUMN(),0)&lt;ScreenHeight!$E24,
   1,
   (SQRT(OFFSET(Ghosts!$T$41,COLUMN(),0)-OFFSET(Ghosts!$R$41,COLUMN(),0)*ScreenHeight!$D24)-1))+IF(Ghosts!$B$35,IF(Param!$M$21,-1-POWER(0.3,Param!$M$21)/(IF(Param!$M$21&lt;20,LightShader!EF114,OFFSET(LightShader!EF114,Param!$M$21-20,0)
)+POWER(0.3,Param!$M$21)),-2),0))</f>
        <v>2.0101763946163365</v>
      </c>
      <c r="EG23" s="53">
        <f ca="1">IF(ScreenHeight!$B24&lt;OFFSET(Radar!$AC$3,COLUMN(),0),
    Param!$B$38/ScreenHeight!$B24,
    (Param!$B$37+1/(1-OFFSET(Radar!$AD$3,COLUMN(),0)*ScreenHeight!$C24)/Param!$B$39)/OFFSET(Radar!$AC$3,COLUMN(),0)
)*DistanceShader!EG23*LightShader!EG23*(IF(OFFSET(Ghosts!$S$41,COLUMN(),0)&lt;ScreenHeight!$E24,
   1,
   (SQRT(OFFSET(Ghosts!$T$41,COLUMN(),0)-OFFSET(Ghosts!$R$41,COLUMN(),0)*ScreenHeight!$D24)-1))+IF(Ghosts!$B$35,IF(Param!$M$21,-1-POWER(0.3,Param!$M$21)/(IF(Param!$M$21&lt;20,LightShader!EG114,OFFSET(LightShader!EG114,Param!$M$21-20,0)
)+POWER(0.3,Param!$M$21)),-2),0))</f>
        <v>1.9678318697863695</v>
      </c>
      <c r="EH23" s="53">
        <f ca="1">IF(ScreenHeight!$B24&lt;OFFSET(Radar!$AC$3,COLUMN(),0),
    Param!$B$38/ScreenHeight!$B24,
    (Param!$B$37+1/(1-OFFSET(Radar!$AD$3,COLUMN(),0)*ScreenHeight!$C24)/Param!$B$39)/OFFSET(Radar!$AC$3,COLUMN(),0)
)*DistanceShader!EH23*LightShader!EH23*(IF(OFFSET(Ghosts!$S$41,COLUMN(),0)&lt;ScreenHeight!$E24,
   1,
   (SQRT(OFFSET(Ghosts!$T$41,COLUMN(),0)-OFFSET(Ghosts!$R$41,COLUMN(),0)*ScreenHeight!$D24)-1))+IF(Ghosts!$B$35,IF(Param!$M$21,-1-POWER(0.3,Param!$M$21)/(IF(Param!$M$21&lt;20,LightShader!EH114,OFFSET(LightShader!EH114,Param!$M$21-20,0)
)+POWER(0.3,Param!$M$21)),-2),0))</f>
        <v>1.9268112250734359</v>
      </c>
      <c r="EI23" s="53">
        <f ca="1">IF(ScreenHeight!$B24&lt;OFFSET(Radar!$AC$3,COLUMN(),0),
    Param!$B$38/ScreenHeight!$B24,
    (Param!$B$37+1/(1-OFFSET(Radar!$AD$3,COLUMN(),0)*ScreenHeight!$C24)/Param!$B$39)/OFFSET(Radar!$AC$3,COLUMN(),0)
)*DistanceShader!EI23*LightShader!EI23*(IF(OFFSET(Ghosts!$S$41,COLUMN(),0)&lt;ScreenHeight!$E24,
   1,
   (SQRT(OFFSET(Ghosts!$T$41,COLUMN(),0)-OFFSET(Ghosts!$R$41,COLUMN(),0)*ScreenHeight!$D24)-1))+IF(Ghosts!$B$35,IF(Param!$M$21,-1-POWER(0.3,Param!$M$21)/(IF(Param!$M$21&lt;20,LightShader!EI114,OFFSET(LightShader!EI114,Param!$M$21-20,0)
)+POWER(0.3,Param!$M$21)),-2),0))</f>
        <v>1.8870626302785507</v>
      </c>
      <c r="EJ23" s="53">
        <f ca="1">IF(ScreenHeight!$B24&lt;OFFSET(Radar!$AC$3,COLUMN(),0),
    Param!$B$38/ScreenHeight!$B24,
    (Param!$B$37+1/(1-OFFSET(Radar!$AD$3,COLUMN(),0)*ScreenHeight!$C24)/Param!$B$39)/OFFSET(Radar!$AC$3,COLUMN(),0)
)*DistanceShader!EJ23*LightShader!EJ23*(IF(OFFSET(Ghosts!$S$41,COLUMN(),0)&lt;ScreenHeight!$E24,
   1,
   (SQRT(OFFSET(Ghosts!$T$41,COLUMN(),0)-OFFSET(Ghosts!$R$41,COLUMN(),0)*ScreenHeight!$D24)-1))+IF(Ghosts!$B$35,IF(Param!$M$21,-1-POWER(0.3,Param!$M$21)/(IF(Param!$M$21&lt;20,LightShader!EJ114,OFFSET(LightShader!EJ114,Param!$M$21-20,0)
)+POWER(0.3,Param!$M$21)),-2),0))</f>
        <v>1.8485361435637446</v>
      </c>
      <c r="EK23" s="53">
        <f ca="1">IF(ScreenHeight!$B24&lt;OFFSET(Radar!$AC$3,COLUMN(),0),
    Param!$B$38/ScreenHeight!$B24,
    (Param!$B$37+1/(1-OFFSET(Radar!$AD$3,COLUMN(),0)*ScreenHeight!$C24)/Param!$B$39)/OFFSET(Radar!$AC$3,COLUMN(),0)
)*DistanceShader!EK23*LightShader!EK23*(IF(OFFSET(Ghosts!$S$41,COLUMN(),0)&lt;ScreenHeight!$E24,
   1,
   (SQRT(OFFSET(Ghosts!$T$41,COLUMN(),0)-OFFSET(Ghosts!$R$41,COLUMN(),0)*ScreenHeight!$D24)-1))+IF(Ghosts!$B$35,IF(Param!$M$21,-1-POWER(0.3,Param!$M$21)/(IF(Param!$M$21&lt;20,LightShader!EK114,OFFSET(LightShader!EK114,Param!$M$21-20,0)
)+POWER(0.3,Param!$M$21)),-2),0))</f>
        <v>1.8111837269468587</v>
      </c>
      <c r="EL23" s="53">
        <f ca="1">IF(ScreenHeight!$B24&lt;OFFSET(Radar!$AC$3,COLUMN(),0),
    Param!$B$38/ScreenHeight!$B24,
    (Param!$B$37+1/(1-OFFSET(Radar!$AD$3,COLUMN(),0)*ScreenHeight!$C24)/Param!$B$39)/OFFSET(Radar!$AC$3,COLUMN(),0)
)*DistanceShader!EL23*LightShader!EL23*(IF(OFFSET(Ghosts!$S$41,COLUMN(),0)&lt;ScreenHeight!$E24,
   1,
   (SQRT(OFFSET(Ghosts!$T$41,COLUMN(),0)-OFFSET(Ghosts!$R$41,COLUMN(),0)*ScreenHeight!$D24)-1))+IF(Ghosts!$B$35,IF(Param!$M$21,-1-POWER(0.3,Param!$M$21)/(IF(Param!$M$21&lt;20,LightShader!EL114,OFFSET(LightShader!EL114,Param!$M$21-20,0)
)+POWER(0.3,Param!$M$21)),-2),0))</f>
        <v>1.7749592413227906</v>
      </c>
      <c r="EM23" s="53">
        <f ca="1">IF(ScreenHeight!$B24&lt;OFFSET(Radar!$AC$3,COLUMN(),0),
    Param!$B$38/ScreenHeight!$B24,
    (Param!$B$37+1/(1-OFFSET(Radar!$AD$3,COLUMN(),0)*ScreenHeight!$C24)/Param!$B$39)/OFFSET(Radar!$AC$3,COLUMN(),0)
)*DistanceShader!EM23*LightShader!EM23*(IF(OFFSET(Ghosts!$S$41,COLUMN(),0)&lt;ScreenHeight!$E24,
   1,
   (SQRT(OFFSET(Ghosts!$T$41,COLUMN(),0)-OFFSET(Ghosts!$R$41,COLUMN(),0)*ScreenHeight!$D24)-1))+IF(Ghosts!$B$35,IF(Param!$M$21,-1-POWER(0.3,Param!$M$21)/(IF(Param!$M$21&lt;20,LightShader!EM114,OFFSET(LightShader!EM114,Param!$M$21-20,0)
)+POWER(0.3,Param!$M$21)),-2),0))</f>
        <v>1.7398184253839193</v>
      </c>
      <c r="EN23" s="53">
        <f ca="1">IF(ScreenHeight!$B24&lt;OFFSET(Radar!$AC$3,COLUMN(),0),
    Param!$B$38/ScreenHeight!$B24,
    (Param!$B$37+1/(1-OFFSET(Radar!$AD$3,COLUMN(),0)*ScreenHeight!$C24)/Param!$B$39)/OFFSET(Radar!$AC$3,COLUMN(),0)
)*DistanceShader!EN23*LightShader!EN23*(IF(OFFSET(Ghosts!$S$41,COLUMN(),0)&lt;ScreenHeight!$E24,
   1,
   (SQRT(OFFSET(Ghosts!$T$41,COLUMN(),0)-OFFSET(Ghosts!$R$41,COLUMN(),0)*ScreenHeight!$D24)-1))+IF(Ghosts!$B$35,IF(Param!$M$21,-1-POWER(0.3,Param!$M$21)/(IF(Param!$M$21&lt;20,LightShader!EN114,OFFSET(LightShader!EN114,Param!$M$21-20,0)
)+POWER(0.3,Param!$M$21)),-2),0))</f>
        <v>1.7057188620478188</v>
      </c>
      <c r="EO23" s="53">
        <f ca="1">IF(ScreenHeight!$B24&lt;OFFSET(Radar!$AC$3,COLUMN(),0),
    Param!$B$38/ScreenHeight!$B24,
    (Param!$B$37+1/(1-OFFSET(Radar!$AD$3,COLUMN(),0)*ScreenHeight!$C24)/Param!$B$39)/OFFSET(Radar!$AC$3,COLUMN(),0)
)*DistanceShader!EO23*LightShader!EO23*(IF(OFFSET(Ghosts!$S$41,COLUMN(),0)&lt;ScreenHeight!$E24,
   1,
   (SQRT(OFFSET(Ghosts!$T$41,COLUMN(),0)-OFFSET(Ghosts!$R$41,COLUMN(),0)*ScreenHeight!$D24)-1))+IF(Ghosts!$B$35,IF(Param!$M$21,-1-POWER(0.3,Param!$M$21)/(IF(Param!$M$21&lt;20,LightShader!EO114,OFFSET(LightShader!EO114,Param!$M$21-20,0)
)+POWER(0.3,Param!$M$21)),-2),0))</f>
        <v>1.6726199353596403</v>
      </c>
      <c r="EP23" s="53">
        <f ca="1">IF(ScreenHeight!$B24&lt;OFFSET(Radar!$AC$3,COLUMN(),0),
    Param!$B$38/ScreenHeight!$B24,
    (Param!$B$37+1/(1-OFFSET(Radar!$AD$3,COLUMN(),0)*ScreenHeight!$C24)/Param!$B$39)/OFFSET(Radar!$AC$3,COLUMN(),0)
)*DistanceShader!EP23*LightShader!EP23*(IF(OFFSET(Ghosts!$S$41,COLUMN(),0)&lt;ScreenHeight!$E24,
   1,
   (SQRT(OFFSET(Ghosts!$T$41,COLUMN(),0)-OFFSET(Ghosts!$R$41,COLUMN(),0)*ScreenHeight!$D24)-1))+IF(Ghosts!$B$35,IF(Param!$M$21,-1-POWER(0.3,Param!$M$21)/(IF(Param!$M$21&lt;20,LightShader!EP114,OFFSET(LightShader!EP114,Param!$M$21-20,0)
)+POWER(0.3,Param!$M$21)),-2),0))</f>
        <v>1.6404827803008128</v>
      </c>
      <c r="EQ23" s="53">
        <f ca="1">IF(ScreenHeight!$B24&lt;OFFSET(Radar!$AC$3,COLUMN(),0),
    Param!$B$38/ScreenHeight!$B24,
    (Param!$B$37+1/(1-OFFSET(Radar!$AD$3,COLUMN(),0)*ScreenHeight!$C24)/Param!$B$39)/OFFSET(Radar!$AC$3,COLUMN(),0)
)*DistanceShader!EQ23*LightShader!EQ23*(IF(OFFSET(Ghosts!$S$41,COLUMN(),0)&lt;ScreenHeight!$E24,
   1,
   (SQRT(OFFSET(Ghosts!$T$41,COLUMN(),0)-OFFSET(Ghosts!$R$41,COLUMN(),0)*ScreenHeight!$D24)-1))+IF(Ghosts!$B$35,IF(Param!$M$21,-1-POWER(0.3,Param!$M$21)/(IF(Param!$M$21&lt;20,LightShader!EQ114,OFFSET(LightShader!EQ114,Param!$M$21-20,0)
)+POWER(0.3,Param!$M$21)),-2),0))</f>
        <v>1.6092702274887802</v>
      </c>
      <c r="ER23" s="53">
        <f ca="1">IF(ScreenHeight!$B24&lt;OFFSET(Radar!$AC$3,COLUMN(),0),
    Param!$B$38/ScreenHeight!$B24,
    (Param!$B$37+1/(1-OFFSET(Radar!$AD$3,COLUMN(),0)*ScreenHeight!$C24)/Param!$B$39)/OFFSET(Radar!$AC$3,COLUMN(),0)
)*DistanceShader!ER23*LightShader!ER23*(IF(OFFSET(Ghosts!$S$41,COLUMN(),0)&lt;ScreenHeight!$E24,
   1,
   (SQRT(OFFSET(Ghosts!$T$41,COLUMN(),0)-OFFSET(Ghosts!$R$41,COLUMN(),0)*ScreenHeight!$D24)-1))+IF(Ghosts!$B$35,IF(Param!$M$21,-1-POWER(0.3,Param!$M$21)/(IF(Param!$M$21&lt;20,LightShader!ER114,OFFSET(LightShader!ER114,Param!$M$21-20,0)
)+POWER(0.3,Param!$M$21)),-2),0))</f>
        <v>1.5789467443803384</v>
      </c>
      <c r="ES23" s="53">
        <f ca="1">IF(ScreenHeight!$B24&lt;OFFSET(Radar!$AC$3,COLUMN(),0),
    Param!$B$38/ScreenHeight!$B24,
    (Param!$B$37+1/(1-OFFSET(Radar!$AD$3,COLUMN(),0)*ScreenHeight!$C24)/Param!$B$39)/OFFSET(Radar!$AC$3,COLUMN(),0)
)*DistanceShader!ES23*LightShader!ES23*(IF(OFFSET(Ghosts!$S$41,COLUMN(),0)&lt;ScreenHeight!$E24,
   1,
   (SQRT(OFFSET(Ghosts!$T$41,COLUMN(),0)-OFFSET(Ghosts!$R$41,COLUMN(),0)*ScreenHeight!$D24)-1))+IF(Ghosts!$B$35,IF(Param!$M$21,-1-POWER(0.3,Param!$M$21)/(IF(Param!$M$21&lt;20,LightShader!ES114,OFFSET(LightShader!ES114,Param!$M$21-20,0)
)+POWER(0.3,Param!$M$21)),-2),0))</f>
        <v>1.5494783742819396</v>
      </c>
      <c r="ET23" s="53">
        <f ca="1">IF(ScreenHeight!$B24&lt;OFFSET(Radar!$AC$3,COLUMN(),0),
    Param!$B$38/ScreenHeight!$B24,
    (Param!$B$37+1/(1-OFFSET(Radar!$AD$3,COLUMN(),0)*ScreenHeight!$C24)/Param!$B$39)/OFFSET(Radar!$AC$3,COLUMN(),0)
)*DistanceShader!ET23*LightShader!ET23*(IF(OFFSET(Ghosts!$S$41,COLUMN(),0)&lt;ScreenHeight!$E24,
   1,
   (SQRT(OFFSET(Ghosts!$T$41,COLUMN(),0)-OFFSET(Ghosts!$R$41,COLUMN(),0)*ScreenHeight!$D24)-1))+IF(Ghosts!$B$35,IF(Param!$M$21,-1-POWER(0.3,Param!$M$21)/(IF(Param!$M$21&lt;20,LightShader!ET114,OFFSET(LightShader!ET114,Param!$M$21-20,0)
)+POWER(0.3,Param!$M$21)),-2),0))</f>
        <v>1.5208326742138814</v>
      </c>
      <c r="EU23" s="53">
        <f ca="1">IF(ScreenHeight!$B24&lt;OFFSET(Radar!$AC$3,COLUMN(),0),
    Param!$B$38/ScreenHeight!$B24,
    (Param!$B$37+1/(1-OFFSET(Radar!$AD$3,COLUMN(),0)*ScreenHeight!$C24)/Param!$B$39)/OFFSET(Radar!$AC$3,COLUMN(),0)
)*DistanceShader!EU23*LightShader!EU23*(IF(OFFSET(Ghosts!$S$41,COLUMN(),0)&lt;ScreenHeight!$E24,
   1,
   (SQRT(OFFSET(Ghosts!$T$41,COLUMN(),0)-OFFSET(Ghosts!$R$41,COLUMN(),0)*ScreenHeight!$D24)-1))+IF(Ghosts!$B$35,IF(Param!$M$21,-1-POWER(0.3,Param!$M$21)/(IF(Param!$M$21&lt;20,LightShader!EU114,OFFSET(LightShader!EU114,Param!$M$21-20,0)
)+POWER(0.3,Param!$M$21)),-2),0))</f>
        <v>1.492978652463091</v>
      </c>
      <c r="EV23" s="53">
        <f ca="1">IF(ScreenHeight!$B24&lt;OFFSET(Radar!$AC$3,COLUMN(),0),
    Param!$B$38/ScreenHeight!$B24,
    (Param!$B$37+1/(1-OFFSET(Radar!$AD$3,COLUMN(),0)*ScreenHeight!$C24)/Param!$B$39)/OFFSET(Radar!$AC$3,COLUMN(),0)
)*DistanceShader!EV23*LightShader!EV23*(IF(OFFSET(Ghosts!$S$41,COLUMN(),0)&lt;ScreenHeight!$E24,
   1,
   (SQRT(OFFSET(Ghosts!$T$41,COLUMN(),0)-OFFSET(Ghosts!$R$41,COLUMN(),0)*ScreenHeight!$D24)-1))+IF(Ghosts!$B$35,IF(Param!$M$21,-1-POWER(0.3,Param!$M$21)/(IF(Param!$M$21&lt;20,LightShader!EV114,OFFSET(LightShader!EV114,Param!$M$21-20,0)
)+POWER(0.3,Param!$M$21)),-2),0))</f>
        <v>1.4658867064839771</v>
      </c>
      <c r="EW23" s="53">
        <f ca="1">IF(ScreenHeight!$B24&lt;OFFSET(Radar!$AC$3,COLUMN(),0),
    Param!$B$38/ScreenHeight!$B24,
    (Param!$B$37+1/(1-OFFSET(Radar!$AD$3,COLUMN(),0)*ScreenHeight!$C24)/Param!$B$39)/OFFSET(Radar!$AC$3,COLUMN(),0)
)*DistanceShader!EW23*LightShader!EW23*(IF(OFFSET(Ghosts!$S$41,COLUMN(),0)&lt;ScreenHeight!$E24,
   1,
   (SQRT(OFFSET(Ghosts!$T$41,COLUMN(),0)-OFFSET(Ghosts!$R$41,COLUMN(),0)*ScreenHeight!$D24)-1))+IF(Ghosts!$B$35,IF(Param!$M$21,-1-POWER(0.3,Param!$M$21)/(IF(Param!$M$21&lt;20,LightShader!EW114,OFFSET(LightShader!EW114,Param!$M$21-20,0)
)+POWER(0.3,Param!$M$21)),-2),0))</f>
        <v>1.4395285616624429</v>
      </c>
      <c r="EX23" s="53">
        <f ca="1">IF(ScreenHeight!$B24&lt;OFFSET(Radar!$AC$3,COLUMN(),0),
    Param!$B$38/ScreenHeight!$B24,
    (Param!$B$37+1/(1-OFFSET(Radar!$AD$3,COLUMN(),0)*ScreenHeight!$C24)/Param!$B$39)/OFFSET(Radar!$AC$3,COLUMN(),0)
)*DistanceShader!EX23*LightShader!EX23*(IF(OFFSET(Ghosts!$S$41,COLUMN(),0)&lt;ScreenHeight!$E24,
   1,
   (SQRT(OFFSET(Ghosts!$T$41,COLUMN(),0)-OFFSET(Ghosts!$R$41,COLUMN(),0)*ScreenHeight!$D24)-1))+IF(Ghosts!$B$35,IF(Param!$M$21,-1-POWER(0.3,Param!$M$21)/(IF(Param!$M$21&lt;20,LightShader!EX114,OFFSET(LightShader!EX114,Param!$M$21-20,0)
)+POWER(0.3,Param!$M$21)),-2),0))</f>
        <v>1.4138772113395441</v>
      </c>
      <c r="EY23" s="53">
        <f ca="1">IF(ScreenHeight!$B24&lt;OFFSET(Radar!$AC$3,COLUMN(),0),
    Param!$B$38/ScreenHeight!$B24,
    (Param!$B$37+1/(1-OFFSET(Radar!$AD$3,COLUMN(),0)*ScreenHeight!$C24)/Param!$B$39)/OFFSET(Radar!$AC$3,COLUMN(),0)
)*DistanceShader!EY23*LightShader!EY23*(IF(OFFSET(Ghosts!$S$41,COLUMN(),0)&lt;ScreenHeight!$E24,
   1,
   (SQRT(OFFSET(Ghosts!$T$41,COLUMN(),0)-OFFSET(Ghosts!$R$41,COLUMN(),0)*ScreenHeight!$D24)-1))+IF(Ghosts!$B$35,IF(Param!$M$21,-1-POWER(0.3,Param!$M$21)/(IF(Param!$M$21&lt;20,LightShader!EY114,OFFSET(LightShader!EY114,Param!$M$21-20,0)
)+POWER(0.3,Param!$M$21)),-2),0))</f>
        <v>1.3889068583940796</v>
      </c>
      <c r="EZ23" s="53">
        <f ca="1">IF(ScreenHeight!$B24&lt;OFFSET(Radar!$AC$3,COLUMN(),0),
    Param!$B$38/ScreenHeight!$B24,
    (Param!$B$37+1/(1-OFFSET(Radar!$AD$3,COLUMN(),0)*ScreenHeight!$C24)/Param!$B$39)/OFFSET(Radar!$AC$3,COLUMN(),0)
)*DistanceShader!EZ23*LightShader!EZ23*(IF(OFFSET(Ghosts!$S$41,COLUMN(),0)&lt;ScreenHeight!$E24,
   1,
   (SQRT(OFFSET(Ghosts!$T$41,COLUMN(),0)-OFFSET(Ghosts!$R$41,COLUMN(),0)*ScreenHeight!$D24)-1))+IF(Ghosts!$B$35,IF(Param!$M$21,-1-POWER(0.3,Param!$M$21)/(IF(Param!$M$21&lt;20,LightShader!EZ114,OFFSET(LightShader!EZ114,Param!$M$21-20,0)
)+POWER(0.3,Param!$M$21)),-2),0))</f>
        <v>1.3645928586040692</v>
      </c>
      <c r="FA23" s="53">
        <f ca="1">IF(ScreenHeight!$B24&lt;OFFSET(Radar!$AC$3,COLUMN(),0),
    Param!$B$38/ScreenHeight!$B24,
    (Param!$B$37+1/(1-OFFSET(Radar!$AD$3,COLUMN(),0)*ScreenHeight!$C24)/Param!$B$39)/OFFSET(Radar!$AC$3,COLUMN(),0)
)*DistanceShader!FA23*LightShader!FA23*(IF(OFFSET(Ghosts!$S$41,COLUMN(),0)&lt;ScreenHeight!$E24,
   1,
   (SQRT(OFFSET(Ghosts!$T$41,COLUMN(),0)-OFFSET(Ghosts!$R$41,COLUMN(),0)*ScreenHeight!$D24)-1))+IF(Ghosts!$B$35,IF(Param!$M$21,-1-POWER(0.3,Param!$M$21)/(IF(Param!$M$21&lt;20,LightShader!FA114,OFFSET(LightShader!FA114,Param!$M$21-20,0)
)+POWER(0.3,Param!$M$21)),-2),0))</f>
        <v>1.3409116659425089</v>
      </c>
      <c r="FB23" s="53">
        <f ca="1">IF(ScreenHeight!$B24&lt;OFFSET(Radar!$AC$3,COLUMN(),0),
    Param!$B$38/ScreenHeight!$B24,
    (Param!$B$37+1/(1-OFFSET(Radar!$AD$3,COLUMN(),0)*ScreenHeight!$C24)/Param!$B$39)/OFFSET(Radar!$AC$3,COLUMN(),0)
)*DistanceShader!FB23*LightShader!FB23*(IF(OFFSET(Ghosts!$S$41,COLUMN(),0)&lt;ScreenHeight!$E24,
   1,
   (SQRT(OFFSET(Ghosts!$T$41,COLUMN(),0)-OFFSET(Ghosts!$R$41,COLUMN(),0)*ScreenHeight!$D24)-1))+IF(Ghosts!$B$35,IF(Param!$M$21,-1-POWER(0.3,Param!$M$21)/(IF(Param!$M$21&lt;20,LightShader!FB114,OFFSET(LightShader!FB114,Param!$M$21-20,0)
)+POWER(0.3,Param!$M$21)),-2),0))</f>
        <v>1.3178407799105574</v>
      </c>
      <c r="FC23" s="53">
        <f ca="1">IF(ScreenHeight!$B24&lt;OFFSET(Radar!$AC$3,COLUMN(),0),
    Param!$B$38/ScreenHeight!$B24,
    (Param!$B$37+1/(1-OFFSET(Radar!$AD$3,COLUMN(),0)*ScreenHeight!$C24)/Param!$B$39)/OFFSET(Radar!$AC$3,COLUMN(),0)
)*DistanceShader!FC23*LightShader!FC23*(IF(OFFSET(Ghosts!$S$41,COLUMN(),0)&lt;ScreenHeight!$E24,
   1,
   (SQRT(OFFSET(Ghosts!$T$41,COLUMN(),0)-OFFSET(Ghosts!$R$41,COLUMN(),0)*ScreenHeight!$D24)-1))+IF(Ghosts!$B$35,IF(Param!$M$21,-1-POWER(0.3,Param!$M$21)/(IF(Param!$M$21&lt;20,LightShader!FC114,OFFSET(LightShader!FC114,Param!$M$21-20,0)
)+POWER(0.3,Param!$M$21)),-2),0))</f>
        <v>1.2953586949692253</v>
      </c>
      <c r="FD23" s="53">
        <f ca="1">IF(ScreenHeight!$B24&lt;OFFSET(Radar!$AC$3,COLUMN(),0),
    Param!$B$38/ScreenHeight!$B24,
    (Param!$B$37+1/(1-OFFSET(Radar!$AD$3,COLUMN(),0)*ScreenHeight!$C24)/Param!$B$39)/OFFSET(Radar!$AC$3,COLUMN(),0)
)*DistanceShader!FD23*LightShader!FD23*(IF(OFFSET(Ghosts!$S$41,COLUMN(),0)&lt;ScreenHeight!$E24,
   1,
   (SQRT(OFFSET(Ghosts!$T$41,COLUMN(),0)-OFFSET(Ghosts!$R$41,COLUMN(),0)*ScreenHeight!$D24)-1))+IF(Ghosts!$B$35,IF(Param!$M$21,-1-POWER(0.3,Param!$M$21)/(IF(Param!$M$21&lt;20,LightShader!FD114,OFFSET(LightShader!FD114,Param!$M$21-20,0)
)+POWER(0.3,Param!$M$21)),-2),0))</f>
        <v>1.2734448520969615</v>
      </c>
      <c r="FE23" s="53">
        <f ca="1">IF(ScreenHeight!$B24&lt;OFFSET(Radar!$AC$3,COLUMN(),0),
    Param!$B$38/ScreenHeight!$B24,
    (Param!$B$37+1/(1-OFFSET(Radar!$AD$3,COLUMN(),0)*ScreenHeight!$C24)/Param!$B$39)/OFFSET(Radar!$AC$3,COLUMN(),0)
)*DistanceShader!FE23*LightShader!FE23*(IF(OFFSET(Ghosts!$S$41,COLUMN(),0)&lt;ScreenHeight!$E24,
   1,
   (SQRT(OFFSET(Ghosts!$T$41,COLUMN(),0)-OFFSET(Ghosts!$R$41,COLUMN(),0)*ScreenHeight!$D24)-1))+IF(Ghosts!$B$35,IF(Param!$M$21,-1-POWER(0.3,Param!$M$21)/(IF(Param!$M$21&lt;20,LightShader!FE114,OFFSET(LightShader!FE114,Param!$M$21-20,0)
)+POWER(0.3,Param!$M$21)),-2),0))</f>
        <v>1.0076511555527812</v>
      </c>
      <c r="FF23" s="53">
        <f ca="1">IF(ScreenHeight!$B24&lt;OFFSET(Radar!$AC$3,COLUMN(),0),
    Param!$B$38/ScreenHeight!$B24,
    (Param!$B$37+1/(1-OFFSET(Radar!$AD$3,COLUMN(),0)*ScreenHeight!$C24)/Param!$B$39)/OFFSET(Radar!$AC$3,COLUMN(),0)
)*DistanceShader!FF23*LightShader!FF23*(IF(OFFSET(Ghosts!$S$41,COLUMN(),0)&lt;ScreenHeight!$E24,
   1,
   (SQRT(OFFSET(Ghosts!$T$41,COLUMN(),0)-OFFSET(Ghosts!$R$41,COLUMN(),0)*ScreenHeight!$D24)-1))+IF(Ghosts!$B$35,IF(Param!$M$21,-1-POWER(0.3,Param!$M$21)/(IF(Param!$M$21&lt;20,LightShader!FF114,OFFSET(LightShader!FF114,Param!$M$21-20,0)
)+POWER(0.3,Param!$M$21)),-2),0))</f>
        <v>0.99353112725874015</v>
      </c>
      <c r="FG23" s="53">
        <f ca="1">IF(ScreenHeight!$B24&lt;OFFSET(Radar!$AC$3,COLUMN(),0),
    Param!$B$38/ScreenHeight!$B24,
    (Param!$B$37+1/(1-OFFSET(Radar!$AD$3,COLUMN(),0)*ScreenHeight!$C24)/Param!$B$39)/OFFSET(Radar!$AC$3,COLUMN(),0)
)*DistanceShader!FG23*LightShader!FG23*(IF(OFFSET(Ghosts!$S$41,COLUMN(),0)&lt;ScreenHeight!$E24,
   1,
   (SQRT(OFFSET(Ghosts!$T$41,COLUMN(),0)-OFFSET(Ghosts!$R$41,COLUMN(),0)*ScreenHeight!$D24)-1))+IF(Ghosts!$B$35,IF(Param!$M$21,-1-POWER(0.3,Param!$M$21)/(IF(Param!$M$21&lt;20,LightShader!FG114,OFFSET(LightShader!FG114,Param!$M$21-20,0)
)+POWER(0.3,Param!$M$21)),-2),0))</f>
        <v>0.97971847017812641</v>
      </c>
      <c r="FH23" s="53">
        <f ca="1">IF(ScreenHeight!$B24&lt;OFFSET(Radar!$AC$3,COLUMN(),0),
    Param!$B$38/ScreenHeight!$B24,
    (Param!$B$37+1/(1-OFFSET(Radar!$AD$3,COLUMN(),0)*ScreenHeight!$C24)/Param!$B$39)/OFFSET(Radar!$AC$3,COLUMN(),0)
)*DistanceShader!FH23*LightShader!FH23*(IF(OFFSET(Ghosts!$S$41,COLUMN(),0)&lt;ScreenHeight!$E24,
   1,
   (SQRT(OFFSET(Ghosts!$T$41,COLUMN(),0)-OFFSET(Ghosts!$R$41,COLUMN(),0)*ScreenHeight!$D24)-1))+IF(Ghosts!$B$35,IF(Param!$M$21,-1-POWER(0.3,Param!$M$21)/(IF(Param!$M$21&lt;20,LightShader!FH114,OFFSET(LightShader!FH114,Param!$M$21-20,0)
)+POWER(0.3,Param!$M$21)),-2),0))</f>
        <v>0.96620665615456491</v>
      </c>
      <c r="FI23" s="53">
        <f ca="1">IF(ScreenHeight!$B24&lt;OFFSET(Radar!$AC$3,COLUMN(),0),
    Param!$B$38/ScreenHeight!$B24,
    (Param!$B$37+1/(1-OFFSET(Radar!$AD$3,COLUMN(),0)*ScreenHeight!$C24)/Param!$B$39)/OFFSET(Radar!$AC$3,COLUMN(),0)
)*DistanceShader!FI23*LightShader!FI23*(IF(OFFSET(Ghosts!$S$41,COLUMN(),0)&lt;ScreenHeight!$E24,
   1,
   (SQRT(OFFSET(Ghosts!$T$41,COLUMN(),0)-OFFSET(Ghosts!$R$41,COLUMN(),0)*ScreenHeight!$D24)-1))+IF(Ghosts!$B$35,IF(Param!$M$21,-1-POWER(0.3,Param!$M$21)/(IF(Param!$M$21&lt;20,LightShader!FI114,OFFSET(LightShader!FI114,Param!$M$21-20,0)
)+POWER(0.3,Param!$M$21)),-2),0))</f>
        <v>0.95298916149878454</v>
      </c>
      <c r="FJ23" s="53">
        <f ca="1">IF(ScreenHeight!$B24&lt;OFFSET(Radar!$AC$3,COLUMN(),0),
    Param!$B$38/ScreenHeight!$B24,
    (Param!$B$37+1/(1-OFFSET(Radar!$AD$3,COLUMN(),0)*ScreenHeight!$C24)/Param!$B$39)/OFFSET(Radar!$AC$3,COLUMN(),0)
)*DistanceShader!FJ23*LightShader!FJ23*(IF(OFFSET(Ghosts!$S$41,COLUMN(),0)&lt;ScreenHeight!$E24,
   1,
   (SQRT(OFFSET(Ghosts!$T$41,COLUMN(),0)-OFFSET(Ghosts!$R$41,COLUMN(),0)*ScreenHeight!$D24)-1))+IF(Ghosts!$B$35,IF(Param!$M$21,-1-POWER(0.3,Param!$M$21)/(IF(Param!$M$21&lt;20,LightShader!FJ114,OFFSET(LightShader!FJ114,Param!$M$21-20,0)
)+POWER(0.3,Param!$M$21)),-2),0))</f>
        <v>0.94005943843327189</v>
      </c>
      <c r="FK23" s="53">
        <f ca="1">IF(ScreenHeight!$B24&lt;OFFSET(Radar!$AC$3,COLUMN(),0),
    Param!$B$38/ScreenHeight!$B24,
    (Param!$B$37+1/(1-OFFSET(Radar!$AD$3,COLUMN(),0)*ScreenHeight!$C24)/Param!$B$39)/OFFSET(Radar!$AC$3,COLUMN(),0)
)*DistanceShader!FK23*LightShader!FK23*(IF(OFFSET(Ghosts!$S$41,COLUMN(),0)&lt;ScreenHeight!$E24,
   1,
   (SQRT(OFFSET(Ghosts!$T$41,COLUMN(),0)-OFFSET(Ghosts!$R$41,COLUMN(),0)*ScreenHeight!$D24)-1))+IF(Ghosts!$B$35,IF(Param!$M$21,-1-POWER(0.3,Param!$M$21)/(IF(Param!$M$21&lt;20,LightShader!FK114,OFFSET(LightShader!FK114,Param!$M$21-20,0)
)+POWER(0.3,Param!$M$21)),-2),0))</f>
        <v>0.92741090221242162</v>
      </c>
      <c r="FL23" s="53">
        <f ca="1">IF(ScreenHeight!$B24&lt;OFFSET(Radar!$AC$3,COLUMN(),0),
    Param!$B$38/ScreenHeight!$B24,
    (Param!$B$37+1/(1-OFFSET(Radar!$AD$3,COLUMN(),0)*ScreenHeight!$C24)/Param!$B$39)/OFFSET(Radar!$AC$3,COLUMN(),0)
)*DistanceShader!FL23*LightShader!FL23*(IF(OFFSET(Ghosts!$S$41,COLUMN(),0)&lt;ScreenHeight!$E24,
   1,
   (SQRT(OFFSET(Ghosts!$T$41,COLUMN(),0)-OFFSET(Ghosts!$R$41,COLUMN(),0)*ScreenHeight!$D24)-1))+IF(Ghosts!$B$35,IF(Param!$M$21,-1-POWER(0.3,Param!$M$21)/(IF(Param!$M$21&lt;20,LightShader!FL114,OFFSET(LightShader!FL114,Param!$M$21-20,0)
)+POWER(0.3,Param!$M$21)),-2),0))</f>
        <v>0.91503693067398739</v>
      </c>
      <c r="FM23" s="53">
        <f ca="1">IF(ScreenHeight!$B24&lt;OFFSET(Radar!$AC$3,COLUMN(),0),
    Param!$B$38/ScreenHeight!$B24,
    (Param!$B$37+1/(1-OFFSET(Radar!$AD$3,COLUMN(),0)*ScreenHeight!$C24)/Param!$B$39)/OFFSET(Radar!$AC$3,COLUMN(),0)
)*DistanceShader!FM23*LightShader!FM23*(IF(OFFSET(Ghosts!$S$41,COLUMN(),0)&lt;ScreenHeight!$E24,
   1,
   (SQRT(OFFSET(Ghosts!$T$41,COLUMN(),0)-OFFSET(Ghosts!$R$41,COLUMN(),0)*ScreenHeight!$D24)-1))+IF(Ghosts!$B$35,IF(Param!$M$21,-1-POWER(0.3,Param!$M$21)/(IF(Param!$M$21&lt;20,LightShader!FM114,OFFSET(LightShader!FM114,Param!$M$21-20,0)
)+POWER(0.3,Param!$M$21)),-2),0))</f>
        <v>0.90293087308933084</v>
      </c>
      <c r="FN23" s="53">
        <f ca="1">IF(ScreenHeight!$B24&lt;OFFSET(Radar!$AC$3,COLUMN(),0),
    Param!$B$38/ScreenHeight!$B24,
    (Param!$B$37+1/(1-OFFSET(Radar!$AD$3,COLUMN(),0)*ScreenHeight!$C24)/Param!$B$39)/OFFSET(Radar!$AC$3,COLUMN(),0)
)*DistanceShader!FN23*LightShader!FN23*(IF(OFFSET(Ghosts!$S$41,COLUMN(),0)&lt;ScreenHeight!$E24,
   1,
   (SQRT(OFFSET(Ghosts!$T$41,COLUMN(),0)-OFFSET(Ghosts!$R$41,COLUMN(),0)*ScreenHeight!$D24)-1))+IF(Ghosts!$B$35,IF(Param!$M$21,-1-POWER(0.3,Param!$M$21)/(IF(Param!$M$21&lt;20,LightShader!FN114,OFFSET(LightShader!FN114,Param!$M$21-20,0)
)+POWER(0.3,Param!$M$21)),-2),0))</f>
        <v>0.89108606547001523</v>
      </c>
      <c r="FO23" s="53">
        <f ca="1">IF(ScreenHeight!$B24&lt;OFFSET(Radar!$AC$3,COLUMN(),0),
    Param!$B$38/ScreenHeight!$B24,
    (Param!$B$37+1/(1-OFFSET(Radar!$AD$3,COLUMN(),0)*ScreenHeight!$C24)/Param!$B$39)/OFFSET(Radar!$AC$3,COLUMN(),0)
)*DistanceShader!FO23*LightShader!FO23*(IF(OFFSET(Ghosts!$S$41,COLUMN(),0)&lt;ScreenHeight!$E24,
   1,
   (SQRT(OFFSET(Ghosts!$T$41,COLUMN(),0)-OFFSET(Ghosts!$R$41,COLUMN(),0)*ScreenHeight!$D24)-1))+IF(Ghosts!$B$35,IF(Param!$M$21,-1-POWER(0.3,Param!$M$21)/(IF(Param!$M$21&lt;20,LightShader!FO114,OFFSET(LightShader!FO114,Param!$M$21-20,0)
)+POWER(0.3,Param!$M$21)),-2),0))</f>
        <v>0.87949584988302665</v>
      </c>
      <c r="FP23" s="53">
        <f ca="1">IF(ScreenHeight!$B24&lt;OFFSET(Radar!$AC$3,COLUMN(),0),
    Param!$B$38/ScreenHeight!$B24,
    (Param!$B$37+1/(1-OFFSET(Radar!$AD$3,COLUMN(),0)*ScreenHeight!$C24)/Param!$B$39)/OFFSET(Radar!$AC$3,COLUMN(),0)
)*DistanceShader!FP23*LightShader!FP23*(IF(OFFSET(Ghosts!$S$41,COLUMN(),0)&lt;ScreenHeight!$E24,
   1,
   (SQRT(OFFSET(Ghosts!$T$41,COLUMN(),0)-OFFSET(Ghosts!$R$41,COLUMN(),0)*ScreenHeight!$D24)-1))+IF(Ghosts!$B$35,IF(Param!$M$21,-1-POWER(0.3,Param!$M$21)/(IF(Param!$M$21&lt;20,LightShader!FP114,OFFSET(LightShader!FP114,Param!$M$21-20,0)
)+POWER(0.3,Param!$M$21)),-2),0))</f>
        <v>0.86815359576542062</v>
      </c>
      <c r="FQ23" s="53">
        <f ca="1">IF(ScreenHeight!$B24&lt;OFFSET(Radar!$AC$3,COLUMN(),0),
    Param!$B$38/ScreenHeight!$B24,
    (Param!$B$37+1/(1-OFFSET(Radar!$AD$3,COLUMN(),0)*ScreenHeight!$C24)/Param!$B$39)/OFFSET(Radar!$AC$3,COLUMN(),0)
)*DistanceShader!FQ23*LightShader!FQ23*(IF(OFFSET(Ghosts!$S$41,COLUMN(),0)&lt;ScreenHeight!$E24,
   1,
   (SQRT(OFFSET(Ghosts!$T$41,COLUMN(),0)-OFFSET(Ghosts!$R$41,COLUMN(),0)*ScreenHeight!$D24)-1))+IF(Ghosts!$B$35,IF(Param!$M$21,-1-POWER(0.3,Param!$M$21)/(IF(Param!$M$21&lt;20,LightShader!FQ114,OFFSET(LightShader!FQ114,Param!$M$21-20,0)
)+POWER(0.3,Param!$M$21)),-2),0))</f>
        <v>0.85705272166593038</v>
      </c>
      <c r="FR23" s="53">
        <f ca="1">IF(ScreenHeight!$B24&lt;OFFSET(Radar!$AC$3,COLUMN(),0),
    Param!$B$38/ScreenHeight!$B24,
    (Param!$B$37+1/(1-OFFSET(Radar!$AD$3,COLUMN(),0)*ScreenHeight!$C24)/Param!$B$39)/OFFSET(Radar!$AC$3,COLUMN(),0)
)*DistanceShader!FR23*LightShader!FR23*(IF(OFFSET(Ghosts!$S$41,COLUMN(),0)&lt;ScreenHeight!$E24,
   1,
   (SQRT(OFFSET(Ghosts!$T$41,COLUMN(),0)-OFFSET(Ghosts!$R$41,COLUMN(),0)*ScreenHeight!$D24)-1))+IF(Ghosts!$B$35,IF(Param!$M$21,-1-POWER(0.3,Param!$M$21)/(IF(Param!$M$21&lt;20,LightShader!FR114,OFFSET(LightShader!FR114,Param!$M$21-20,0)
)+POWER(0.3,Param!$M$21)),-2),0))</f>
        <v>0.84618671624526631</v>
      </c>
      <c r="FS23" s="53">
        <f ca="1">IF(ScreenHeight!$B24&lt;OFFSET(Radar!$AC$3,COLUMN(),0),
    Param!$B$38/ScreenHeight!$B24,
    (Param!$B$37+1/(1-OFFSET(Radar!$AD$3,COLUMN(),0)*ScreenHeight!$C24)/Param!$B$39)/OFFSET(Radar!$AC$3,COLUMN(),0)
)*DistanceShader!FS23*LightShader!FS23*(IF(OFFSET(Ghosts!$S$41,COLUMN(),0)&lt;ScreenHeight!$E24,
   1,
   (SQRT(OFFSET(Ghosts!$T$41,COLUMN(),0)-OFFSET(Ghosts!$R$41,COLUMN(),0)*ScreenHeight!$D24)-1))+IF(Ghosts!$B$35,IF(Param!$M$21,-1-POWER(0.3,Param!$M$21)/(IF(Param!$M$21&lt;20,LightShader!FS114,OFFSET(LightShader!FS114,Param!$M$21-20,0)
)+POWER(0.3,Param!$M$21)),-2),0))</f>
        <v>0.83554915772053107</v>
      </c>
      <c r="FT23" s="53">
        <f ca="1">IF(ScreenHeight!$B24&lt;OFFSET(Radar!$AC$3,COLUMN(),0),
    Param!$B$38/ScreenHeight!$B24,
    (Param!$B$37+1/(1-OFFSET(Radar!$AD$3,COLUMN(),0)*ScreenHeight!$C24)/Param!$B$39)/OFFSET(Radar!$AC$3,COLUMN(),0)
)*DistanceShader!FT23*LightShader!FT23*(IF(OFFSET(Ghosts!$S$41,COLUMN(),0)&lt;ScreenHeight!$E24,
   1,
   (SQRT(OFFSET(Ghosts!$T$41,COLUMN(),0)-OFFSET(Ghosts!$R$41,COLUMN(),0)*ScreenHeight!$D24)-1))+IF(Ghosts!$B$35,IF(Param!$M$21,-1-POWER(0.3,Param!$M$21)/(IF(Param!$M$21&lt;20,LightShader!FT114,OFFSET(LightShader!FT114,Param!$M$21-20,0)
)+POWER(0.3,Param!$M$21)),-2),0))</f>
        <v>0.82513373123443268</v>
      </c>
      <c r="FU23" s="53">
        <f ca="1">IF(ScreenHeight!$B24&lt;OFFSET(Radar!$AC$3,COLUMN(),0),
    Param!$B$38/ScreenHeight!$B24,
    (Param!$B$37+1/(1-OFFSET(Radar!$AD$3,COLUMN(),0)*ScreenHeight!$C24)/Param!$B$39)/OFFSET(Radar!$AC$3,COLUMN(),0)
)*DistanceShader!FU23*LightShader!FU23*(IF(OFFSET(Ghosts!$S$41,COLUMN(),0)&lt;ScreenHeight!$E24,
   1,
   (SQRT(OFFSET(Ghosts!$T$41,COLUMN(),0)-OFFSET(Ghosts!$R$41,COLUMN(),0)*ScreenHeight!$D24)-1))+IF(Ghosts!$B$35,IF(Param!$M$21,-1-POWER(0.3,Param!$M$21)/(IF(Param!$M$21&lt;20,LightShader!FU114,OFFSET(LightShader!FU114,Param!$M$21-20,0)
)+POWER(0.3,Param!$M$21)),-2),0))</f>
        <v>0.81493424386612523</v>
      </c>
      <c r="FV23" s="53">
        <f ca="1">IF(ScreenHeight!$B24&lt;OFFSET(Radar!$AC$3,COLUMN(),0),
    Param!$B$38/ScreenHeight!$B24,
    (Param!$B$37+1/(1-OFFSET(Radar!$AD$3,COLUMN(),0)*ScreenHeight!$C24)/Param!$B$39)/OFFSET(Radar!$AC$3,COLUMN(),0)
)*DistanceShader!FV23*LightShader!FV23*(IF(OFFSET(Ghosts!$S$41,COLUMN(),0)&lt;ScreenHeight!$E24,
   1,
   (SQRT(OFFSET(Ghosts!$T$41,COLUMN(),0)-OFFSET(Ghosts!$R$41,COLUMN(),0)*ScreenHeight!$D24)-1))+IF(Ghosts!$B$35,IF(Param!$M$21,-1-POWER(0.3,Param!$M$21)/(IF(Param!$M$21&lt;20,LightShader!FV114,OFFSET(LightShader!FV114,Param!$M$21-20,0)
)+POWER(0.3,Param!$M$21)),-2),0))</f>
        <v>0.80494463718153431</v>
      </c>
      <c r="FW23" s="53">
        <f ca="1">IF(ScreenHeight!$B24&lt;OFFSET(Radar!$AC$3,COLUMN(),0),
    Param!$B$38/ScreenHeight!$B24,
    (Param!$B$37+1/(1-OFFSET(Radar!$AD$3,COLUMN(),0)*ScreenHeight!$C24)/Param!$B$39)/OFFSET(Radar!$AC$3,COLUMN(),0)
)*DistanceShader!FW23*LightShader!FW23*(IF(OFFSET(Ghosts!$S$41,COLUMN(),0)&lt;ScreenHeight!$E24,
   1,
   (SQRT(OFFSET(Ghosts!$T$41,COLUMN(),0)-OFFSET(Ghosts!$R$41,COLUMN(),0)*ScreenHeight!$D24)-1))+IF(Ghosts!$B$35,IF(Param!$M$21,-1-POWER(0.3,Param!$M$21)/(IF(Param!$M$21&lt;20,LightShader!FW114,OFFSET(LightShader!FW114,Param!$M$21-20,0)
)+POWER(0.3,Param!$M$21)),-2),0))</f>
        <v>0.79515899735354056</v>
      </c>
      <c r="FX23" s="53">
        <f ca="1">IF(ScreenHeight!$B24&lt;OFFSET(Radar!$AC$3,COLUMN(),0),
    Param!$B$38/ScreenHeight!$B24,
    (Param!$B$37+1/(1-OFFSET(Radar!$AD$3,COLUMN(),0)*ScreenHeight!$C24)/Param!$B$39)/OFFSET(Radar!$AC$3,COLUMN(),0)
)*DistanceShader!FX23*LightShader!FX23*(IF(OFFSET(Ghosts!$S$41,COLUMN(),0)&lt;ScreenHeight!$E24,
   1,
   (SQRT(OFFSET(Ghosts!$T$41,COLUMN(),0)-OFFSET(Ghosts!$R$41,COLUMN(),0)*ScreenHeight!$D24)-1))+IF(Ghosts!$B$35,IF(Param!$M$21,-1-POWER(0.3,Param!$M$21)/(IF(Param!$M$21&lt;20,LightShader!FX114,OFFSET(LightShader!FX114,Param!$M$21-20,0)
)+POWER(0.3,Param!$M$21)),-2),0))</f>
        <v>0.78557156297421205</v>
      </c>
      <c r="FY23" s="53">
        <f ca="1">IF(ScreenHeight!$B24&lt;OFFSET(Radar!$AC$3,COLUMN(),0),
    Param!$B$38/ScreenHeight!$B24,
    (Param!$B$37+1/(1-OFFSET(Radar!$AD$3,COLUMN(),0)*ScreenHeight!$C24)/Param!$B$39)/OFFSET(Radar!$AC$3,COLUMN(),0)
)*DistanceShader!FY23*LightShader!FY23*(IF(OFFSET(Ghosts!$S$41,COLUMN(),0)&lt;ScreenHeight!$E24,
   1,
   (SQRT(OFFSET(Ghosts!$T$41,COLUMN(),0)-OFFSET(Ghosts!$R$41,COLUMN(),0)*ScreenHeight!$D24)-1))+IF(Ghosts!$B$35,IF(Param!$M$21,-1-POWER(0.3,Param!$M$21)/(IF(Param!$M$21&lt;20,LightShader!FY114,OFFSET(LightShader!FY114,Param!$M$21-20,0)
)+POWER(0.3,Param!$M$21)),-2),0))</f>
        <v>0.7761767307402091</v>
      </c>
      <c r="FZ23" s="53">
        <f ca="1">IF(ScreenHeight!$B24&lt;OFFSET(Radar!$AC$3,COLUMN(),0),
    Param!$B$38/ScreenHeight!$B24,
    (Param!$B$37+1/(1-OFFSET(Radar!$AD$3,COLUMN(),0)*ScreenHeight!$C24)/Param!$B$39)/OFFSET(Radar!$AC$3,COLUMN(),0)
)*DistanceShader!FZ23*LightShader!FZ23*(IF(OFFSET(Ghosts!$S$41,COLUMN(),0)&lt;ScreenHeight!$E24,
   1,
   (SQRT(OFFSET(Ghosts!$T$41,COLUMN(),0)-OFFSET(Ghosts!$R$41,COLUMN(),0)*ScreenHeight!$D24)-1))+IF(Ghosts!$B$35,IF(Param!$M$21,-1-POWER(0.3,Param!$M$21)/(IF(Param!$M$21&lt;20,LightShader!FZ114,OFFSET(LightShader!FZ114,Param!$M$21-20,0)
)+POWER(0.3,Param!$M$21)),-2),0))</f>
        <v>0.76696905922588787</v>
      </c>
      <c r="GA23" s="53">
        <f ca="1">IF(ScreenHeight!$B24&lt;OFFSET(Radar!$AC$3,COLUMN(),0),
    Param!$B$38/ScreenHeight!$B24,
    (Param!$B$37+1/(1-OFFSET(Radar!$AD$3,COLUMN(),0)*ScreenHeight!$C24)/Param!$B$39)/OFFSET(Radar!$AC$3,COLUMN(),0)
)*DistanceShader!GA23*LightShader!GA23*(IF(OFFSET(Ghosts!$S$41,COLUMN(),0)&lt;ScreenHeight!$E24,
   1,
   (SQRT(OFFSET(Ghosts!$T$41,COLUMN(),0)-OFFSET(Ghosts!$R$41,COLUMN(),0)*ScreenHeight!$D24)-1))+IF(Ghosts!$B$35,IF(Param!$M$21,-1-POWER(0.3,Param!$M$21)/(IF(Param!$M$21&lt;20,LightShader!GA114,OFFSET(LightShader!GA114,Param!$M$21-20,0)
)+POWER(0.3,Param!$M$21)),-2),0))</f>
        <v>0.75794327097285386</v>
      </c>
      <c r="GB23" s="53">
        <f ca="1">IF(ScreenHeight!$B24&lt;OFFSET(Radar!$AC$3,COLUMN(),0),
    Param!$B$38/ScreenHeight!$B24,
    (Param!$B$37+1/(1-OFFSET(Radar!$AD$3,COLUMN(),0)*ScreenHeight!$C24)/Param!$B$39)/OFFSET(Radar!$AC$3,COLUMN(),0)
)*DistanceShader!GB23*LightShader!GB23*(IF(OFFSET(Ghosts!$S$41,COLUMN(),0)&lt;ScreenHeight!$E24,
   1,
   (SQRT(OFFSET(Ghosts!$T$41,COLUMN(),0)-OFFSET(Ghosts!$R$41,COLUMN(),0)*ScreenHeight!$D24)-1))+IF(Ghosts!$B$35,IF(Param!$M$21,-1-POWER(0.3,Param!$M$21)/(IF(Param!$M$21&lt;20,LightShader!GB114,OFFSET(LightShader!GB114,Param!$M$21-20,0)
)+POWER(0.3,Param!$M$21)),-2),0))</f>
        <v>0.74909425312521072</v>
      </c>
      <c r="GC23" s="53">
        <f ca="1">IF(ScreenHeight!$B24&lt;OFFSET(Radar!$AC$3,COLUMN(),0),
    Param!$B$38/ScreenHeight!$B24,
    (Param!$B$37+1/(1-OFFSET(Radar!$AD$3,COLUMN(),0)*ScreenHeight!$C24)/Param!$B$39)/OFFSET(Radar!$AC$3,COLUMN(),0)
)*DistanceShader!GC23*LightShader!GC23*(IF(OFFSET(Ghosts!$S$41,COLUMN(),0)&lt;ScreenHeight!$E24,
   1,
   (SQRT(OFFSET(Ghosts!$T$41,COLUMN(),0)-OFFSET(Ghosts!$R$41,COLUMN(),0)*ScreenHeight!$D24)-1))+IF(Ghosts!$B$35,IF(Param!$M$21,-1-POWER(0.3,Param!$M$21)/(IF(Param!$M$21&lt;20,LightShader!GC114,OFFSET(LightShader!GC114,Param!$M$21-20,0)
)+POWER(0.3,Param!$M$21)),-2),0))</f>
        <v>0.74041705683077652</v>
      </c>
      <c r="GD23" s="53">
        <f ca="1">IF(ScreenHeight!$B24&lt;OFFSET(Radar!$AC$3,COLUMN(),0),
    Param!$B$38/ScreenHeight!$B24,
    (Param!$B$37+1/(1-OFFSET(Radar!$AD$3,COLUMN(),0)*ScreenHeight!$C24)/Param!$B$39)/OFFSET(Radar!$AC$3,COLUMN(),0)
)*DistanceShader!GD23*LightShader!GD23*(IF(OFFSET(Ghosts!$S$41,COLUMN(),0)&lt;ScreenHeight!$E24,
   1,
   (SQRT(OFFSET(Ghosts!$T$41,COLUMN(),0)-OFFSET(Ghosts!$R$41,COLUMN(),0)*ScreenHeight!$D24)-1))+IF(Ghosts!$B$35,IF(Param!$M$21,-1-POWER(0.3,Param!$M$21)/(IF(Param!$M$21&lt;20,LightShader!GD114,OFFSET(LightShader!GD114,Param!$M$21-20,0)
)+POWER(0.3,Param!$M$21)),-2),0))</f>
        <v>0.73190689561357603</v>
      </c>
      <c r="GE23" s="53">
        <f ca="1">IF(ScreenHeight!$B24&lt;OFFSET(Radar!$AC$3,COLUMN(),0),
    Param!$B$38/ScreenHeight!$B24,
    (Param!$B$37+1/(1-OFFSET(Radar!$AD$3,COLUMN(),0)*ScreenHeight!$C24)/Param!$B$39)/OFFSET(Radar!$AC$3,COLUMN(),0)
)*DistanceShader!GE23*LightShader!GE23*(IF(OFFSET(Ghosts!$S$41,COLUMN(),0)&lt;ScreenHeight!$E24,
   1,
   (SQRT(OFFSET(Ghosts!$T$41,COLUMN(),0)-OFFSET(Ghosts!$R$41,COLUMN(),0)*ScreenHeight!$D24)-1))+IF(Ghosts!$B$35,IF(Param!$M$21,-1-POWER(0.3,Param!$M$21)/(IF(Param!$M$21&lt;20,LightShader!GE114,OFFSET(LightShader!GE114,Param!$M$21-20,0)
)+POWER(0.3,Param!$M$21)),-2),0))</f>
        <v>0.72355914290447032</v>
      </c>
    </row>
    <row r="24" spans="1:187" ht="7.5" customHeight="1">
      <c r="A24" s="53">
        <f ca="1">IF(ScreenHeight!$B25&lt;OFFSET(Radar!$AC$3,COLUMN(),0),
    Param!$B$38/ScreenHeight!$B25,
    (Param!$B$37+1/(1-OFFSET(Radar!$AD$3,COLUMN(),0)*ScreenHeight!$C25)/Param!$B$39)/OFFSET(Radar!$AC$3,COLUMN(),0)
)*DistanceShader!A24*LightShader!A24*(IF(OFFSET(Ghosts!$S$41,COLUMN(),0)&lt;ScreenHeight!$E25,
   1,
   (SQRT(OFFSET(Ghosts!$T$41,COLUMN(),0)-OFFSET(Ghosts!$R$41,COLUMN(),0)*ScreenHeight!$D25)-1))+IF(Ghosts!$B$35,IF(Param!$M$21,-1-POWER(0.3,Param!$M$21)/(IF(Param!$M$21&lt;20,LightShader!A115,OFFSET(LightShader!A115,Param!$M$21-20,0)
)+POWER(0.3,Param!$M$21)),-2),0))</f>
        <v>0.81705117517920423</v>
      </c>
      <c r="B24" s="53">
        <f ca="1">IF(ScreenHeight!$B25&lt;OFFSET(Radar!$AC$3,COLUMN(),0),
    Param!$B$38/ScreenHeight!$B25,
    (Param!$B$37+1/(1-OFFSET(Radar!$AD$3,COLUMN(),0)*ScreenHeight!$C25)/Param!$B$39)/OFFSET(Radar!$AC$3,COLUMN(),0)
)*DistanceShader!B24*LightShader!B24*(IF(OFFSET(Ghosts!$S$41,COLUMN(),0)&lt;ScreenHeight!$E25,
   1,
   (SQRT(OFFSET(Ghosts!$T$41,COLUMN(),0)-OFFSET(Ghosts!$R$41,COLUMN(),0)*ScreenHeight!$D25)-1))+IF(Ghosts!$B$35,IF(Param!$M$21,-1-POWER(0.3,Param!$M$21)/(IF(Param!$M$21&lt;20,LightShader!B115,OFFSET(LightShader!B115,Param!$M$21-20,0)
)+POWER(0.3,Param!$M$21)),-2),0))</f>
        <v>0.82314043268837589</v>
      </c>
      <c r="C24" s="53">
        <f ca="1">IF(ScreenHeight!$B25&lt;OFFSET(Radar!$AC$3,COLUMN(),0),
    Param!$B$38/ScreenHeight!$B25,
    (Param!$B$37+1/(1-OFFSET(Radar!$AD$3,COLUMN(),0)*ScreenHeight!$C25)/Param!$B$39)/OFFSET(Radar!$AC$3,COLUMN(),0)
)*DistanceShader!C24*LightShader!C24*(IF(OFFSET(Ghosts!$S$41,COLUMN(),0)&lt;ScreenHeight!$E25,
   1,
   (SQRT(OFFSET(Ghosts!$T$41,COLUMN(),0)-OFFSET(Ghosts!$R$41,COLUMN(),0)*ScreenHeight!$D25)-1))+IF(Ghosts!$B$35,IF(Param!$M$21,-1-POWER(0.3,Param!$M$21)/(IF(Param!$M$21&lt;20,LightShader!C115,OFFSET(LightShader!C115,Param!$M$21-20,0)
)+POWER(0.3,Param!$M$21)),-2),0))</f>
        <v>0.82931355721820743</v>
      </c>
      <c r="D24" s="53">
        <f ca="1">IF(ScreenHeight!$B25&lt;OFFSET(Radar!$AC$3,COLUMN(),0),
    Param!$B$38/ScreenHeight!$B25,
    (Param!$B$37+1/(1-OFFSET(Radar!$AD$3,COLUMN(),0)*ScreenHeight!$C25)/Param!$B$39)/OFFSET(Radar!$AC$3,COLUMN(),0)
)*DistanceShader!D24*LightShader!D24*(IF(OFFSET(Ghosts!$S$41,COLUMN(),0)&lt;ScreenHeight!$E25,
   1,
   (SQRT(OFFSET(Ghosts!$T$41,COLUMN(),0)-OFFSET(Ghosts!$R$41,COLUMN(),0)*ScreenHeight!$D25)-1))+IF(Ghosts!$B$35,IF(Param!$M$21,-1-POWER(0.3,Param!$M$21)/(IF(Param!$M$21&lt;20,LightShader!D115,OFFSET(LightShader!D115,Param!$M$21-20,0)
)+POWER(0.3,Param!$M$21)),-2),0))</f>
        <v>0.8355724526990107</v>
      </c>
      <c r="E24" s="53">
        <f ca="1">IF(ScreenHeight!$B25&lt;OFFSET(Radar!$AC$3,COLUMN(),0),
    Param!$B$38/ScreenHeight!$B25,
    (Param!$B$37+1/(1-OFFSET(Radar!$AD$3,COLUMN(),0)*ScreenHeight!$C25)/Param!$B$39)/OFFSET(Radar!$AC$3,COLUMN(),0)
)*DistanceShader!E24*LightShader!E24*(IF(OFFSET(Ghosts!$S$41,COLUMN(),0)&lt;ScreenHeight!$E25,
   1,
   (SQRT(OFFSET(Ghosts!$T$41,COLUMN(),0)-OFFSET(Ghosts!$R$41,COLUMN(),0)*ScreenHeight!$D25)-1))+IF(Ghosts!$B$35,IF(Param!$M$21,-1-POWER(0.3,Param!$M$21)/(IF(Param!$M$21&lt;20,LightShader!E115,OFFSET(LightShader!E115,Param!$M$21-20,0)
)+POWER(0.3,Param!$M$21)),-2),0))</f>
        <v>0.84191909188816905</v>
      </c>
      <c r="F24" s="53">
        <f ca="1">IF(ScreenHeight!$B25&lt;OFFSET(Radar!$AC$3,COLUMN(),0),
    Param!$B$38/ScreenHeight!$B25,
    (Param!$B$37+1/(1-OFFSET(Radar!$AD$3,COLUMN(),0)*ScreenHeight!$C25)/Param!$B$39)/OFFSET(Radar!$AC$3,COLUMN(),0)
)*DistanceShader!F24*LightShader!F24*(IF(OFFSET(Ghosts!$S$41,COLUMN(),0)&lt;ScreenHeight!$E25,
   1,
   (SQRT(OFFSET(Ghosts!$T$41,COLUMN(),0)-OFFSET(Ghosts!$R$41,COLUMN(),0)*ScreenHeight!$D25)-1))+IF(Ghosts!$B$35,IF(Param!$M$21,-1-POWER(0.3,Param!$M$21)/(IF(Param!$M$21&lt;20,LightShader!F115,OFFSET(LightShader!F115,Param!$M$21-20,0)
)+POWER(0.3,Param!$M$21)),-2),0))</f>
        <v>0.84835551962897637</v>
      </c>
      <c r="G24" s="53">
        <f ca="1">IF(ScreenHeight!$B25&lt;OFFSET(Radar!$AC$3,COLUMN(),0),
    Param!$B$38/ScreenHeight!$B25,
    (Param!$B$37+1/(1-OFFSET(Radar!$AD$3,COLUMN(),0)*ScreenHeight!$C25)/Param!$B$39)/OFFSET(Radar!$AC$3,COLUMN(),0)
)*DistanceShader!G24*LightShader!G24*(IF(OFFSET(Ghosts!$S$41,COLUMN(),0)&lt;ScreenHeight!$E25,
   1,
   (SQRT(OFFSET(Ghosts!$T$41,COLUMN(),0)-OFFSET(Ghosts!$R$41,COLUMN(),0)*ScreenHeight!$D25)-1))+IF(Ghosts!$B$35,IF(Param!$M$21,-1-POWER(0.3,Param!$M$21)/(IF(Param!$M$21&lt;20,LightShader!G115,OFFSET(LightShader!G115,Param!$M$21-20,0)
)+POWER(0.3,Param!$M$21)),-2),0))</f>
        <v>0.85488385627904206</v>
      </c>
      <c r="H24" s="53">
        <f ca="1">IF(ScreenHeight!$B25&lt;OFFSET(Radar!$AC$3,COLUMN(),0),
    Param!$B$38/ScreenHeight!$B25,
    (Param!$B$37+1/(1-OFFSET(Radar!$AD$3,COLUMN(),0)*ScreenHeight!$C25)/Param!$B$39)/OFFSET(Radar!$AC$3,COLUMN(),0)
)*DistanceShader!H24*LightShader!H24*(IF(OFFSET(Ghosts!$S$41,COLUMN(),0)&lt;ScreenHeight!$E25,
   1,
   (SQRT(OFFSET(Ghosts!$T$41,COLUMN(),0)-OFFSET(Ghosts!$R$41,COLUMN(),0)*ScreenHeight!$D25)-1))+IF(Ghosts!$B$35,IF(Param!$M$21,-1-POWER(0.3,Param!$M$21)/(IF(Param!$M$21&lt;20,LightShader!H115,OFFSET(LightShader!H115,Param!$M$21-20,0)
)+POWER(0.3,Param!$M$21)),-2),0))</f>
        <v>0.86150630131673001</v>
      </c>
      <c r="I24" s="53">
        <f ca="1">IF(ScreenHeight!$B25&lt;OFFSET(Radar!$AC$3,COLUMN(),0),
    Param!$B$38/ScreenHeight!$B25,
    (Param!$B$37+1/(1-OFFSET(Radar!$AD$3,COLUMN(),0)*ScreenHeight!$C25)/Param!$B$39)/OFFSET(Radar!$AC$3,COLUMN(),0)
)*DistanceShader!I24*LightShader!I24*(IF(OFFSET(Ghosts!$S$41,COLUMN(),0)&lt;ScreenHeight!$E25,
   1,
   (SQRT(OFFSET(Ghosts!$T$41,COLUMN(),0)-OFFSET(Ghosts!$R$41,COLUMN(),0)*ScreenHeight!$D25)-1))+IF(Ghosts!$B$35,IF(Param!$M$21,-1-POWER(0.3,Param!$M$21)/(IF(Param!$M$21&lt;20,LightShader!I115,OFFSET(LightShader!I115,Param!$M$21-20,0)
)+POWER(0.3,Param!$M$21)),-2),0))</f>
        <v>0.86822513713438987</v>
      </c>
      <c r="J24" s="53">
        <f ca="1">IF(ScreenHeight!$B25&lt;OFFSET(Radar!$AC$3,COLUMN(),0),
    Param!$B$38/ScreenHeight!$B25,
    (Param!$B$37+1/(1-OFFSET(Radar!$AD$3,COLUMN(),0)*ScreenHeight!$C25)/Param!$B$39)/OFFSET(Radar!$AC$3,COLUMN(),0)
)*DistanceShader!J24*LightShader!J24*(IF(OFFSET(Ghosts!$S$41,COLUMN(),0)&lt;ScreenHeight!$E25,
   1,
   (SQRT(OFFSET(Ghosts!$T$41,COLUMN(),0)-OFFSET(Ghosts!$R$41,COLUMN(),0)*ScreenHeight!$D25)-1))+IF(Ghosts!$B$35,IF(Param!$M$21,-1-POWER(0.3,Param!$M$21)/(IF(Param!$M$21&lt;20,LightShader!J115,OFFSET(LightShader!J115,Param!$M$21-20,0)
)+POWER(0.3,Param!$M$21)),-2),0))</f>
        <v>0.87504273302737778</v>
      </c>
      <c r="K24" s="53">
        <f ca="1">IF(ScreenHeight!$B25&lt;OFFSET(Radar!$AC$3,COLUMN(),0),
    Param!$B$38/ScreenHeight!$B25,
    (Param!$B$37+1/(1-OFFSET(Radar!$AD$3,COLUMN(),0)*ScreenHeight!$C25)/Param!$B$39)/OFFSET(Radar!$AC$3,COLUMN(),0)
)*DistanceShader!K24*LightShader!K24*(IF(OFFSET(Ghosts!$S$41,COLUMN(),0)&lt;ScreenHeight!$E25,
   1,
   (SQRT(OFFSET(Ghosts!$T$41,COLUMN(),0)-OFFSET(Ghosts!$R$41,COLUMN(),0)*ScreenHeight!$D25)-1))+IF(Ghosts!$B$35,IF(Param!$M$21,-1-POWER(0.3,Param!$M$21)/(IF(Param!$M$21&lt;20,LightShader!K115,OFFSET(LightShader!K115,Param!$M$21-20,0)
)+POWER(0.3,Param!$M$21)),-2),0))</f>
        <v>0.88196154938815519</v>
      </c>
      <c r="L24" s="53">
        <f ca="1">IF(ScreenHeight!$B25&lt;OFFSET(Radar!$AC$3,COLUMN(),0),
    Param!$B$38/ScreenHeight!$B25,
    (Param!$B$37+1/(1-OFFSET(Radar!$AD$3,COLUMN(),0)*ScreenHeight!$C25)/Param!$B$39)/OFFSET(Radar!$AC$3,COLUMN(),0)
)*DistanceShader!L24*LightShader!L24*(IF(OFFSET(Ghosts!$S$41,COLUMN(),0)&lt;ScreenHeight!$E25,
   1,
   (SQRT(OFFSET(Ghosts!$T$41,COLUMN(),0)-OFFSET(Ghosts!$R$41,COLUMN(),0)*ScreenHeight!$D25)-1))+IF(Ghosts!$B$35,IF(Param!$M$21,-1-POWER(0.3,Param!$M$21)/(IF(Param!$M$21&lt;20,LightShader!L115,OFFSET(LightShader!L115,Param!$M$21-20,0)
)+POWER(0.3,Param!$M$21)),-2),0))</f>
        <v>0.88898414211490773</v>
      </c>
      <c r="M24" s="53">
        <f ca="1">IF(ScreenHeight!$B25&lt;OFFSET(Radar!$AC$3,COLUMN(),0),
    Param!$B$38/ScreenHeight!$B25,
    (Param!$B$37+1/(1-OFFSET(Radar!$AD$3,COLUMN(),0)*ScreenHeight!$C25)/Param!$B$39)/OFFSET(Radar!$AC$3,COLUMN(),0)
)*DistanceShader!M24*LightShader!M24*(IF(OFFSET(Ghosts!$S$41,COLUMN(),0)&lt;ScreenHeight!$E25,
   1,
   (SQRT(OFFSET(Ghosts!$T$41,COLUMN(),0)-OFFSET(Ghosts!$R$41,COLUMN(),0)*ScreenHeight!$D25)-1))+IF(Ghosts!$B$35,IF(Param!$M$21,-1-POWER(0.3,Param!$M$21)/(IF(Param!$M$21&lt;20,LightShader!M115,OFFSET(LightShader!M115,Param!$M$21-20,0)
)+POWER(0.3,Param!$M$21)),-2),0))</f>
        <v>0.89611316724434265</v>
      </c>
      <c r="N24" s="53">
        <f ca="1">IF(ScreenHeight!$B25&lt;OFFSET(Radar!$AC$3,COLUMN(),0),
    Param!$B$38/ScreenHeight!$B25,
    (Param!$B$37+1/(1-OFFSET(Radar!$AD$3,COLUMN(),0)*ScreenHeight!$C25)/Param!$B$39)/OFFSET(Radar!$AC$3,COLUMN(),0)
)*DistanceShader!N24*LightShader!N24*(IF(OFFSET(Ghosts!$S$41,COLUMN(),0)&lt;ScreenHeight!$E25,
   1,
   (SQRT(OFFSET(Ghosts!$T$41,COLUMN(),0)-OFFSET(Ghosts!$R$41,COLUMN(),0)*ScreenHeight!$D25)-1))+IF(Ghosts!$B$35,IF(Param!$M$21,-1-POWER(0.3,Param!$M$21)/(IF(Param!$M$21&lt;20,LightShader!N115,OFFSET(LightShader!N115,Param!$M$21-20,0)
)+POWER(0.3,Param!$M$21)),-2),0))</f>
        <v>0.90335138581840246</v>
      </c>
      <c r="O24" s="53">
        <f ca="1">IF(ScreenHeight!$B25&lt;OFFSET(Radar!$AC$3,COLUMN(),0),
    Param!$B$38/ScreenHeight!$B25,
    (Param!$B$37+1/(1-OFFSET(Radar!$AD$3,COLUMN(),0)*ScreenHeight!$C25)/Param!$B$39)/OFFSET(Radar!$AC$3,COLUMN(),0)
)*DistanceShader!O24*LightShader!O24*(IF(OFFSET(Ghosts!$S$41,COLUMN(),0)&lt;ScreenHeight!$E25,
   1,
   (SQRT(OFFSET(Ghosts!$T$41,COLUMN(),0)-OFFSET(Ghosts!$R$41,COLUMN(),0)*ScreenHeight!$D25)-1))+IF(Ghosts!$B$35,IF(Param!$M$21,-1-POWER(0.3,Param!$M$21)/(IF(Param!$M$21&lt;20,LightShader!O115,OFFSET(LightShader!O115,Param!$M$21-20,0)
)+POWER(0.3,Param!$M$21)),-2),0))</f>
        <v>0.91070166899466731</v>
      </c>
      <c r="P24" s="53">
        <f ca="1">IF(ScreenHeight!$B25&lt;OFFSET(Radar!$AC$3,COLUMN(),0),
    Param!$B$38/ScreenHeight!$B25,
    (Param!$B$37+1/(1-OFFSET(Radar!$AD$3,COLUMN(),0)*ScreenHeight!$C25)/Param!$B$39)/OFFSET(Radar!$AC$3,COLUMN(),0)
)*DistanceShader!P24*LightShader!P24*(IF(OFFSET(Ghosts!$S$41,COLUMN(),0)&lt;ScreenHeight!$E25,
   1,
   (SQRT(OFFSET(Ghosts!$T$41,COLUMN(),0)-OFFSET(Ghosts!$R$41,COLUMN(),0)*ScreenHeight!$D25)-1))+IF(Ghosts!$B$35,IF(Param!$M$21,-1-POWER(0.3,Param!$M$21)/(IF(Param!$M$21&lt;20,LightShader!P115,OFFSET(LightShader!P115,Param!$M$21-20,0)
)+POWER(0.3,Param!$M$21)),-2),0))</f>
        <v>0.91816700341019553</v>
      </c>
      <c r="Q24" s="53">
        <f ca="1">IF(ScreenHeight!$B25&lt;OFFSET(Radar!$AC$3,COLUMN(),0),
    Param!$B$38/ScreenHeight!$B25,
    (Param!$B$37+1/(1-OFFSET(Radar!$AD$3,COLUMN(),0)*ScreenHeight!$C25)/Param!$B$39)/OFFSET(Radar!$AC$3,COLUMN(),0)
)*DistanceShader!Q24*LightShader!Q24*(IF(OFFSET(Ghosts!$S$41,COLUMN(),0)&lt;ScreenHeight!$E25,
   1,
   (SQRT(OFFSET(Ghosts!$T$41,COLUMN(),0)-OFFSET(Ghosts!$R$41,COLUMN(),0)*ScreenHeight!$D25)-1))+IF(Ghosts!$B$35,IF(Param!$M$21,-1-POWER(0.3,Param!$M$21)/(IF(Param!$M$21&lt;20,LightShader!Q115,OFFSET(LightShader!Q115,Param!$M$21-20,0)
)+POWER(0.3,Param!$M$21)),-2),0))</f>
        <v>0.9257504968083532</v>
      </c>
      <c r="R24" s="53">
        <f ca="1">IF(ScreenHeight!$B25&lt;OFFSET(Radar!$AC$3,COLUMN(),0),
    Param!$B$38/ScreenHeight!$B25,
    (Param!$B$37+1/(1-OFFSET(Radar!$AD$3,COLUMN(),0)*ScreenHeight!$C25)/Param!$B$39)/OFFSET(Radar!$AC$3,COLUMN(),0)
)*DistanceShader!R24*LightShader!R24*(IF(OFFSET(Ghosts!$S$41,COLUMN(),0)&lt;ScreenHeight!$E25,
   1,
   (SQRT(OFFSET(Ghosts!$T$41,COLUMN(),0)-OFFSET(Ghosts!$R$41,COLUMN(),0)*ScreenHeight!$D25)-1))+IF(Ghosts!$B$35,IF(Param!$M$21,-1-POWER(0.3,Param!$M$21)/(IF(Param!$M$21&lt;20,LightShader!R115,OFFSET(LightShader!R115,Param!$M$21-20,0)
)+POWER(0.3,Param!$M$21)),-2),0))</f>
        <v>0.93345538393791694</v>
      </c>
      <c r="S24" s="53">
        <f ca="1">IF(ScreenHeight!$B25&lt;OFFSET(Radar!$AC$3,COLUMN(),0),
    Param!$B$38/ScreenHeight!$B25,
    (Param!$B$37+1/(1-OFFSET(Radar!$AD$3,COLUMN(),0)*ScreenHeight!$C25)/Param!$B$39)/OFFSET(Radar!$AC$3,COLUMN(),0)
)*DistanceShader!S24*LightShader!S24*(IF(OFFSET(Ghosts!$S$41,COLUMN(),0)&lt;ScreenHeight!$E25,
   1,
   (SQRT(OFFSET(Ghosts!$T$41,COLUMN(),0)-OFFSET(Ghosts!$R$41,COLUMN(),0)*ScreenHeight!$D25)-1))+IF(Ghosts!$B$35,IF(Param!$M$21,-1-POWER(0.3,Param!$M$21)/(IF(Param!$M$21&lt;20,LightShader!S115,OFFSET(LightShader!S115,Param!$M$21-20,0)
)+POWER(0.3,Param!$M$21)),-2),0))</f>
        <v>0.94128503273325415</v>
      </c>
      <c r="T24" s="53">
        <f ca="1">IF(ScreenHeight!$B25&lt;OFFSET(Radar!$AC$3,COLUMN(),0),
    Param!$B$38/ScreenHeight!$B25,
    (Param!$B$37+1/(1-OFFSET(Radar!$AD$3,COLUMN(),0)*ScreenHeight!$C25)/Param!$B$39)/OFFSET(Radar!$AC$3,COLUMN(),0)
)*DistanceShader!T24*LightShader!T24*(IF(OFFSET(Ghosts!$S$41,COLUMN(),0)&lt;ScreenHeight!$E25,
   1,
   (SQRT(OFFSET(Ghosts!$T$41,COLUMN(),0)-OFFSET(Ghosts!$R$41,COLUMN(),0)*ScreenHeight!$D25)-1))+IF(Ghosts!$B$35,IF(Param!$M$21,-1-POWER(0.3,Param!$M$21)/(IF(Param!$M$21&lt;20,LightShader!T115,OFFSET(LightShader!T115,Param!$M$21-20,0)
)+POWER(0.3,Param!$M$21)),-2),0))</f>
        <v>0.94924295078373089</v>
      </c>
      <c r="U24" s="53">
        <f ca="1">IF(ScreenHeight!$B25&lt;OFFSET(Radar!$AC$3,COLUMN(),0),
    Param!$B$38/ScreenHeight!$B25,
    (Param!$B$37+1/(1-OFFSET(Radar!$AD$3,COLUMN(),0)*ScreenHeight!$C25)/Param!$B$39)/OFFSET(Radar!$AC$3,COLUMN(),0)
)*DistanceShader!U24*LightShader!U24*(IF(OFFSET(Ghosts!$S$41,COLUMN(),0)&lt;ScreenHeight!$E25,
   1,
   (SQRT(OFFSET(Ghosts!$T$41,COLUMN(),0)-OFFSET(Ghosts!$R$41,COLUMN(),0)*ScreenHeight!$D25)-1))+IF(Ghosts!$B$35,IF(Param!$M$21,-1-POWER(0.3,Param!$M$21)/(IF(Param!$M$21&lt;20,LightShader!U115,OFFSET(LightShader!U115,Param!$M$21-20,0)
)+POWER(0.3,Param!$M$21)),-2),0))</f>
        <v>0.95733279209957711</v>
      </c>
      <c r="V24" s="53">
        <f ca="1">IF(ScreenHeight!$B25&lt;OFFSET(Radar!$AC$3,COLUMN(),0),
    Param!$B$38/ScreenHeight!$B25,
    (Param!$B$37+1/(1-OFFSET(Radar!$AD$3,COLUMN(),0)*ScreenHeight!$C25)/Param!$B$39)/OFFSET(Radar!$AC$3,COLUMN(),0)
)*DistanceShader!V24*LightShader!V24*(IF(OFFSET(Ghosts!$S$41,COLUMN(),0)&lt;ScreenHeight!$E25,
   1,
   (SQRT(OFFSET(Ghosts!$T$41,COLUMN(),0)-OFFSET(Ghosts!$R$41,COLUMN(),0)*ScreenHeight!$D25)-1))+IF(Ghosts!$B$35,IF(Param!$M$21,-1-POWER(0.3,Param!$M$21)/(IF(Param!$M$21&lt;20,LightShader!V115,OFFSET(LightShader!V115,Param!$M$21-20,0)
)+POWER(0.3,Param!$M$21)),-2),0))</f>
        <v>0.96555836418026297</v>
      </c>
      <c r="W24" s="53">
        <f ca="1">IF(ScreenHeight!$B25&lt;OFFSET(Radar!$AC$3,COLUMN(),0),
    Param!$B$38/ScreenHeight!$B25,
    (Param!$B$37+1/(1-OFFSET(Radar!$AD$3,COLUMN(),0)*ScreenHeight!$C25)/Param!$B$39)/OFFSET(Radar!$AC$3,COLUMN(),0)
)*DistanceShader!W24*LightShader!W24*(IF(OFFSET(Ghosts!$S$41,COLUMN(),0)&lt;ScreenHeight!$E25,
   1,
   (SQRT(OFFSET(Ghosts!$T$41,COLUMN(),0)-OFFSET(Ghosts!$R$41,COLUMN(),0)*ScreenHeight!$D25)-1))+IF(Ghosts!$B$35,IF(Param!$M$21,-1-POWER(0.3,Param!$M$21)/(IF(Param!$M$21&lt;20,LightShader!W115,OFFSET(LightShader!W115,Param!$M$21-20,0)
)+POWER(0.3,Param!$M$21)),-2),0))</f>
        <v>0.97392363538985138</v>
      </c>
      <c r="X24" s="53">
        <f ca="1">IF(ScreenHeight!$B25&lt;OFFSET(Radar!$AC$3,COLUMN(),0),
    Param!$B$38/ScreenHeight!$B25,
    (Param!$B$37+1/(1-OFFSET(Radar!$AD$3,COLUMN(),0)*ScreenHeight!$C25)/Param!$B$39)/OFFSET(Radar!$AC$3,COLUMN(),0)
)*DistanceShader!X24*LightShader!X24*(IF(OFFSET(Ghosts!$S$41,COLUMN(),0)&lt;ScreenHeight!$E25,
   1,
   (SQRT(OFFSET(Ghosts!$T$41,COLUMN(),0)-OFFSET(Ghosts!$R$41,COLUMN(),0)*ScreenHeight!$D25)-1))+IF(Ghosts!$B$35,IF(Param!$M$21,-1-POWER(0.3,Param!$M$21)/(IF(Param!$M$21&lt;20,LightShader!X115,OFFSET(LightShader!X115,Param!$M$21-20,0)
)+POWER(0.3,Param!$M$21)),-2),0))</f>
        <v>0.98243274264184033</v>
      </c>
      <c r="Y24" s="53">
        <f ca="1">IF(ScreenHeight!$B25&lt;OFFSET(Radar!$AC$3,COLUMN(),0),
    Param!$B$38/ScreenHeight!$B25,
    (Param!$B$37+1/(1-OFFSET(Radar!$AD$3,COLUMN(),0)*ScreenHeight!$C25)/Param!$B$39)/OFFSET(Radar!$AC$3,COLUMN(),0)
)*DistanceShader!Y24*LightShader!Y24*(IF(OFFSET(Ghosts!$S$41,COLUMN(),0)&lt;ScreenHeight!$E25,
   1,
   (SQRT(OFFSET(Ghosts!$T$41,COLUMN(),0)-OFFSET(Ghosts!$R$41,COLUMN(),0)*ScreenHeight!$D25)-1))+IF(Ghosts!$B$35,IF(Param!$M$21,-1-POWER(0.3,Param!$M$21)/(IF(Param!$M$21&lt;20,LightShader!Y115,OFFSET(LightShader!Y115,Param!$M$21-20,0)
)+POWER(0.3,Param!$M$21)),-2),0))</f>
        <v>1.1616046989524509</v>
      </c>
      <c r="Z24" s="53">
        <f ca="1">IF(ScreenHeight!$B25&lt;OFFSET(Radar!$AC$3,COLUMN(),0),
    Param!$B$38/ScreenHeight!$B25,
    (Param!$B$37+1/(1-OFFSET(Radar!$AD$3,COLUMN(),0)*ScreenHeight!$C25)/Param!$B$39)/OFFSET(Radar!$AC$3,COLUMN(),0)
)*DistanceShader!Z24*LightShader!Z24*(IF(OFFSET(Ghosts!$S$41,COLUMN(),0)&lt;ScreenHeight!$E25,
   1,
   (SQRT(OFFSET(Ghosts!$T$41,COLUMN(),0)-OFFSET(Ghosts!$R$41,COLUMN(),0)*ScreenHeight!$D25)-1))+IF(Ghosts!$B$35,IF(Param!$M$21,-1-POWER(0.3,Param!$M$21)/(IF(Param!$M$21&lt;20,LightShader!Z115,OFFSET(LightShader!Z115,Param!$M$21-20,0)
)+POWER(0.3,Param!$M$21)),-2),0))</f>
        <v>1.1812353183788427</v>
      </c>
      <c r="AA24" s="53">
        <f ca="1">IF(ScreenHeight!$B25&lt;OFFSET(Radar!$AC$3,COLUMN(),0),
    Param!$B$38/ScreenHeight!$B25,
    (Param!$B$37+1/(1-OFFSET(Radar!$AD$3,COLUMN(),0)*ScreenHeight!$C25)/Param!$B$39)/OFFSET(Radar!$AC$3,COLUMN(),0)
)*DistanceShader!AA24*LightShader!AA24*(IF(OFFSET(Ghosts!$S$41,COLUMN(),0)&lt;ScreenHeight!$E25,
   1,
   (SQRT(OFFSET(Ghosts!$T$41,COLUMN(),0)-OFFSET(Ghosts!$R$41,COLUMN(),0)*ScreenHeight!$D25)-1))+IF(Ghosts!$B$35,IF(Param!$M$21,-1-POWER(0.3,Param!$M$21)/(IF(Param!$M$21&lt;20,LightShader!AA115,OFFSET(LightShader!AA115,Param!$M$21-20,0)
)+POWER(0.3,Param!$M$21)),-2),0))</f>
        <v>1.2013666091287925</v>
      </c>
      <c r="AB24" s="53">
        <f ca="1">IF(ScreenHeight!$B25&lt;OFFSET(Radar!$AC$3,COLUMN(),0),
    Param!$B$38/ScreenHeight!$B25,
    (Param!$B$37+1/(1-OFFSET(Radar!$AD$3,COLUMN(),0)*ScreenHeight!$C25)/Param!$B$39)/OFFSET(Radar!$AC$3,COLUMN(),0)
)*DistanceShader!AB24*LightShader!AB24*(IF(OFFSET(Ghosts!$S$41,COLUMN(),0)&lt;ScreenHeight!$E25,
   1,
   (SQRT(OFFSET(Ghosts!$T$41,COLUMN(),0)-OFFSET(Ghosts!$R$41,COLUMN(),0)*ScreenHeight!$D25)-1))+IF(Ghosts!$B$35,IF(Param!$M$21,-1-POWER(0.3,Param!$M$21)/(IF(Param!$M$21&lt;20,LightShader!AB115,OFFSET(LightShader!AB115,Param!$M$21-20,0)
)+POWER(0.3,Param!$M$21)),-2),0))</f>
        <v>1.2220165388704276</v>
      </c>
      <c r="AC24" s="53">
        <f ca="1">IF(ScreenHeight!$B25&lt;OFFSET(Radar!$AC$3,COLUMN(),0),
    Param!$B$38/ScreenHeight!$B25,
    (Param!$B$37+1/(1-OFFSET(Radar!$AD$3,COLUMN(),0)*ScreenHeight!$C25)/Param!$B$39)/OFFSET(Radar!$AC$3,COLUMN(),0)
)*DistanceShader!AC24*LightShader!AC24*(IF(OFFSET(Ghosts!$S$41,COLUMN(),0)&lt;ScreenHeight!$E25,
   1,
   (SQRT(OFFSET(Ghosts!$T$41,COLUMN(),0)-OFFSET(Ghosts!$R$41,COLUMN(),0)*ScreenHeight!$D25)-1))+IF(Ghosts!$B$35,IF(Param!$M$21,-1-POWER(0.3,Param!$M$21)/(IF(Param!$M$21&lt;20,LightShader!AC115,OFFSET(LightShader!AC115,Param!$M$21-20,0)
)+POWER(0.3,Param!$M$21)),-2),0))</f>
        <v>1.2432039143436229</v>
      </c>
      <c r="AD24" s="53">
        <f ca="1">IF(ScreenHeight!$B25&lt;OFFSET(Radar!$AC$3,COLUMN(),0),
    Param!$B$38/ScreenHeight!$B25,
    (Param!$B$37+1/(1-OFFSET(Radar!$AD$3,COLUMN(),0)*ScreenHeight!$C25)/Param!$B$39)/OFFSET(Radar!$AC$3,COLUMN(),0)
)*DistanceShader!AD24*LightShader!AD24*(IF(OFFSET(Ghosts!$S$41,COLUMN(),0)&lt;ScreenHeight!$E25,
   1,
   (SQRT(OFFSET(Ghosts!$T$41,COLUMN(),0)-OFFSET(Ghosts!$R$41,COLUMN(),0)*ScreenHeight!$D25)-1))+IF(Ghosts!$B$35,IF(Param!$M$21,-1-POWER(0.3,Param!$M$21)/(IF(Param!$M$21&lt;20,LightShader!AD115,OFFSET(LightShader!AD115,Param!$M$21-20,0)
)+POWER(0.3,Param!$M$21)),-2),0))</f>
        <v>1.2649484271531468</v>
      </c>
      <c r="AE24" s="53">
        <f ca="1">IF(ScreenHeight!$B25&lt;OFFSET(Radar!$AC$3,COLUMN(),0),
    Param!$B$38/ScreenHeight!$B25,
    (Param!$B$37+1/(1-OFFSET(Radar!$AD$3,COLUMN(),0)*ScreenHeight!$C25)/Param!$B$39)/OFFSET(Radar!$AC$3,COLUMN(),0)
)*DistanceShader!AE24*LightShader!AE24*(IF(OFFSET(Ghosts!$S$41,COLUMN(),0)&lt;ScreenHeight!$E25,
   1,
   (SQRT(OFFSET(Ghosts!$T$41,COLUMN(),0)-OFFSET(Ghosts!$R$41,COLUMN(),0)*ScreenHeight!$D25)-1))+IF(Ghosts!$B$35,IF(Param!$M$21,-1-POWER(0.3,Param!$M$21)/(IF(Param!$M$21&lt;20,LightShader!AE115,OFFSET(LightShader!AE115,Param!$M$21-20,0)
)+POWER(0.3,Param!$M$21)),-2),0))</f>
        <v>1.2872707020901517</v>
      </c>
      <c r="AF24" s="53">
        <f ca="1">IF(ScreenHeight!$B25&lt;OFFSET(Radar!$AC$3,COLUMN(),0),
    Param!$B$38/ScreenHeight!$B25,
    (Param!$B$37+1/(1-OFFSET(Radar!$AD$3,COLUMN(),0)*ScreenHeight!$C25)/Param!$B$39)/OFFSET(Radar!$AC$3,COLUMN(),0)
)*DistanceShader!AF24*LightShader!AF24*(IF(OFFSET(Ghosts!$S$41,COLUMN(),0)&lt;ScreenHeight!$E25,
   1,
   (SQRT(OFFSET(Ghosts!$T$41,COLUMN(),0)-OFFSET(Ghosts!$R$41,COLUMN(),0)*ScreenHeight!$D25)-1))+IF(Ghosts!$B$35,IF(Param!$M$21,-1-POWER(0.3,Param!$M$21)/(IF(Param!$M$21&lt;20,LightShader!AF115,OFFSET(LightShader!AF115,Param!$M$21-20,0)
)+POWER(0.3,Param!$M$21)),-2),0))</f>
        <v>1.3101923480757944</v>
      </c>
      <c r="AG24" s="53">
        <f ca="1">IF(ScreenHeight!$B25&lt;OFFSET(Radar!$AC$3,COLUMN(),0),
    Param!$B$38/ScreenHeight!$B25,
    (Param!$B$37+1/(1-OFFSET(Radar!$AD$3,COLUMN(),0)*ScreenHeight!$C25)/Param!$B$39)/OFFSET(Radar!$AC$3,COLUMN(),0)
)*DistanceShader!AG24*LightShader!AG24*(IF(OFFSET(Ghosts!$S$41,COLUMN(),0)&lt;ScreenHeight!$E25,
   1,
   (SQRT(OFFSET(Ghosts!$T$41,COLUMN(),0)-OFFSET(Ghosts!$R$41,COLUMN(),0)*ScreenHeight!$D25)-1))+IF(Ghosts!$B$35,IF(Param!$M$21,-1-POWER(0.3,Param!$M$21)/(IF(Param!$M$21&lt;20,LightShader!AG115,OFFSET(LightShader!AG115,Param!$M$21-20,0)
)+POWER(0.3,Param!$M$21)),-2),0))</f>
        <v>1.3337360118117374</v>
      </c>
      <c r="AH24" s="53">
        <f ca="1">IF(ScreenHeight!$B25&lt;OFFSET(Radar!$AC$3,COLUMN(),0),
    Param!$B$38/ScreenHeight!$B25,
    (Param!$B$37+1/(1-OFFSET(Radar!$AD$3,COLUMN(),0)*ScreenHeight!$C25)/Param!$B$39)/OFFSET(Radar!$AC$3,COLUMN(),0)
)*DistanceShader!AH24*LightShader!AH24*(IF(OFFSET(Ghosts!$S$41,COLUMN(),0)&lt;ScreenHeight!$E25,
   1,
   (SQRT(OFFSET(Ghosts!$T$41,COLUMN(),0)-OFFSET(Ghosts!$R$41,COLUMN(),0)*ScreenHeight!$D25)-1))+IF(Ghosts!$B$35,IF(Param!$M$21,-1-POWER(0.3,Param!$M$21)/(IF(Param!$M$21&lt;20,LightShader!AH115,OFFSET(LightShader!AH115,Param!$M$21-20,0)
)+POWER(0.3,Param!$M$21)),-2),0))</f>
        <v>1.3579254342093352</v>
      </c>
      <c r="AI24" s="53">
        <f ca="1">IF(ScreenHeight!$B25&lt;OFFSET(Radar!$AC$3,COLUMN(),0),
    Param!$B$38/ScreenHeight!$B25,
    (Param!$B$37+1/(1-OFFSET(Radar!$AD$3,COLUMN(),0)*ScreenHeight!$C25)/Param!$B$39)/OFFSET(Radar!$AC$3,COLUMN(),0)
)*DistanceShader!AI24*LightShader!AI24*(IF(OFFSET(Ghosts!$S$41,COLUMN(),0)&lt;ScreenHeight!$E25,
   1,
   (SQRT(OFFSET(Ghosts!$T$41,COLUMN(),0)-OFFSET(Ghosts!$R$41,COLUMN(),0)*ScreenHeight!$D25)-1))+IF(Ghosts!$B$35,IF(Param!$M$21,-1-POWER(0.3,Param!$M$21)/(IF(Param!$M$21&lt;20,LightShader!AI115,OFFSET(LightShader!AI115,Param!$M$21-20,0)
)+POWER(0.3,Param!$M$21)),-2),0))</f>
        <v>1.3827855096517072</v>
      </c>
      <c r="AJ24" s="53">
        <f ca="1">IF(ScreenHeight!$B25&lt;OFFSET(Radar!$AC$3,COLUMN(),0),
    Param!$B$38/ScreenHeight!$B25,
    (Param!$B$37+1/(1-OFFSET(Radar!$AD$3,COLUMN(),0)*ScreenHeight!$C25)/Param!$B$39)/OFFSET(Radar!$AC$3,COLUMN(),0)
)*DistanceShader!AJ24*LightShader!AJ24*(IF(OFFSET(Ghosts!$S$41,COLUMN(),0)&lt;ScreenHeight!$E25,
   1,
   (SQRT(OFFSET(Ghosts!$T$41,COLUMN(),0)-OFFSET(Ghosts!$R$41,COLUMN(),0)*ScreenHeight!$D25)-1))+IF(Ghosts!$B$35,IF(Param!$M$21,-1-POWER(0.3,Param!$M$21)/(IF(Param!$M$21&lt;20,LightShader!AJ115,OFFSET(LightShader!AJ115,Param!$M$21-20,0)
)+POWER(0.3,Param!$M$21)),-2),0))</f>
        <v>1.4083423481193853</v>
      </c>
      <c r="AK24" s="53">
        <f ca="1">IF(ScreenHeight!$B25&lt;OFFSET(Radar!$AC$3,COLUMN(),0),
    Param!$B$38/ScreenHeight!$B25,
    (Param!$B$37+1/(1-OFFSET(Radar!$AD$3,COLUMN(),0)*ScreenHeight!$C25)/Param!$B$39)/OFFSET(Radar!$AC$3,COLUMN(),0)
)*DistanceShader!AK24*LightShader!AK24*(IF(OFFSET(Ghosts!$S$41,COLUMN(),0)&lt;ScreenHeight!$E25,
   1,
   (SQRT(OFFSET(Ghosts!$T$41,COLUMN(),0)-OFFSET(Ghosts!$R$41,COLUMN(),0)*ScreenHeight!$D25)-1))+IF(Ghosts!$B$35,IF(Param!$M$21,-1-POWER(0.3,Param!$M$21)/(IF(Param!$M$21&lt;20,LightShader!AK115,OFFSET(LightShader!AK115,Param!$M$21-20,0)
)+POWER(0.3,Param!$M$21)),-2),0))</f>
        <v>1.4346233401795156</v>
      </c>
      <c r="AL24" s="53">
        <f ca="1">IF(ScreenHeight!$B25&lt;OFFSET(Radar!$AC$3,COLUMN(),0),
    Param!$B$38/ScreenHeight!$B25,
    (Param!$B$37+1/(1-OFFSET(Radar!$AD$3,COLUMN(),0)*ScreenHeight!$C25)/Param!$B$39)/OFFSET(Radar!$AC$3,COLUMN(),0)
)*DistanceShader!AL24*LightShader!AL24*(IF(OFFSET(Ghosts!$S$41,COLUMN(),0)&lt;ScreenHeight!$E25,
   1,
   (SQRT(OFFSET(Ghosts!$T$41,COLUMN(),0)-OFFSET(Ghosts!$R$41,COLUMN(),0)*ScreenHeight!$D25)-1))+IF(Ghosts!$B$35,IF(Param!$M$21,-1-POWER(0.3,Param!$M$21)/(IF(Param!$M$21&lt;20,LightShader!AL115,OFFSET(LightShader!AL115,Param!$M$21-20,0)
)+POWER(0.3,Param!$M$21)),-2),0))</f>
        <v>1.4616572247990207</v>
      </c>
      <c r="AM24" s="53">
        <f ca="1">IF(ScreenHeight!$B25&lt;OFFSET(Radar!$AC$3,COLUMN(),0),
    Param!$B$38/ScreenHeight!$B25,
    (Param!$B$37+1/(1-OFFSET(Radar!$AD$3,COLUMN(),0)*ScreenHeight!$C25)/Param!$B$39)/OFFSET(Radar!$AC$3,COLUMN(),0)
)*DistanceShader!AM24*LightShader!AM24*(IF(OFFSET(Ghosts!$S$41,COLUMN(),0)&lt;ScreenHeight!$E25,
   1,
   (SQRT(OFFSET(Ghosts!$T$41,COLUMN(),0)-OFFSET(Ghosts!$R$41,COLUMN(),0)*ScreenHeight!$D25)-1))+IF(Ghosts!$B$35,IF(Param!$M$21,-1-POWER(0.3,Param!$M$21)/(IF(Param!$M$21&lt;20,LightShader!AM115,OFFSET(LightShader!AM115,Param!$M$21-20,0)
)+POWER(0.3,Param!$M$21)),-2),0))</f>
        <v>1.4894741598916839</v>
      </c>
      <c r="AN24" s="53">
        <f ca="1">IF(ScreenHeight!$B25&lt;OFFSET(Radar!$AC$3,COLUMN(),0),
    Param!$B$38/ScreenHeight!$B25,
    (Param!$B$37+1/(1-OFFSET(Radar!$AD$3,COLUMN(),0)*ScreenHeight!$C25)/Param!$B$39)/OFFSET(Radar!$AC$3,COLUMN(),0)
)*DistanceShader!AN24*LightShader!AN24*(IF(OFFSET(Ghosts!$S$41,COLUMN(),0)&lt;ScreenHeight!$E25,
   1,
   (SQRT(OFFSET(Ghosts!$T$41,COLUMN(),0)-OFFSET(Ghosts!$R$41,COLUMN(),0)*ScreenHeight!$D25)-1))+IF(Ghosts!$B$35,IF(Param!$M$21,-1-POWER(0.3,Param!$M$21)/(IF(Param!$M$21&lt;20,LightShader!AN115,OFFSET(LightShader!AN115,Param!$M$21-20,0)
)+POWER(0.3,Param!$M$21)),-2),0))</f>
        <v>1.5181057954454047</v>
      </c>
      <c r="AO24" s="53">
        <f ca="1">IF(ScreenHeight!$B25&lt;OFFSET(Radar!$AC$3,COLUMN(),0),
    Param!$B$38/ScreenHeight!$B25,
    (Param!$B$37+1/(1-OFFSET(Radar!$AD$3,COLUMN(),0)*ScreenHeight!$C25)/Param!$B$39)/OFFSET(Radar!$AC$3,COLUMN(),0)
)*DistanceShader!AO24*LightShader!AO24*(IF(OFFSET(Ghosts!$S$41,COLUMN(),0)&lt;ScreenHeight!$E25,
   1,
   (SQRT(OFFSET(Ghosts!$T$41,COLUMN(),0)-OFFSET(Ghosts!$R$41,COLUMN(),0)*ScreenHeight!$D25)-1))+IF(Ghosts!$B$35,IF(Param!$M$21,-1-POWER(0.3,Param!$M$21)/(IF(Param!$M$21&lt;20,LightShader!AO115,OFFSET(LightShader!AO115,Param!$M$21-20,0)
)+POWER(0.3,Param!$M$21)),-2),0))</f>
        <v>1.5475853489959275</v>
      </c>
      <c r="AP24" s="53">
        <f ca="1">IF(ScreenHeight!$B25&lt;OFFSET(Radar!$AC$3,COLUMN(),0),
    Param!$B$38/ScreenHeight!$B25,
    (Param!$B$37+1/(1-OFFSET(Radar!$AD$3,COLUMN(),0)*ScreenHeight!$C25)/Param!$B$39)/OFFSET(Radar!$AC$3,COLUMN(),0)
)*DistanceShader!AP24*LightShader!AP24*(IF(OFFSET(Ghosts!$S$41,COLUMN(),0)&lt;ScreenHeight!$E25,
   1,
   (SQRT(OFFSET(Ghosts!$T$41,COLUMN(),0)-OFFSET(Ghosts!$R$41,COLUMN(),0)*ScreenHeight!$D25)-1))+IF(Ghosts!$B$35,IF(Param!$M$21,-1-POWER(0.3,Param!$M$21)/(IF(Param!$M$21&lt;20,LightShader!AP115,OFFSET(LightShader!AP115,Param!$M$21-20,0)
)+POWER(0.3,Param!$M$21)),-2),0))</f>
        <v>1.5779476831136623</v>
      </c>
      <c r="AQ24" s="53">
        <f ca="1">IF(ScreenHeight!$B25&lt;OFFSET(Radar!$AC$3,COLUMN(),0),
    Param!$B$38/ScreenHeight!$B25,
    (Param!$B$37+1/(1-OFFSET(Radar!$AD$3,COLUMN(),0)*ScreenHeight!$C25)/Param!$B$39)/OFFSET(Radar!$AC$3,COLUMN(),0)
)*DistanceShader!AQ24*LightShader!AQ24*(IF(OFFSET(Ghosts!$S$41,COLUMN(),0)&lt;ScreenHeight!$E25,
   1,
   (SQRT(OFFSET(Ghosts!$T$41,COLUMN(),0)-OFFSET(Ghosts!$R$41,COLUMN(),0)*ScreenHeight!$D25)-1))+IF(Ghosts!$B$35,IF(Param!$M$21,-1-POWER(0.3,Param!$M$21)/(IF(Param!$M$21&lt;20,LightShader!AQ115,OFFSET(LightShader!AQ115,Param!$M$21-20,0)
)+POWER(0.3,Param!$M$21)),-2),0))</f>
        <v>1.6092293844464871</v>
      </c>
      <c r="AR24" s="53">
        <f ca="1">IF(ScreenHeight!$B25&lt;OFFSET(Radar!$AC$3,COLUMN(),0),
    Param!$B$38/ScreenHeight!$B25,
    (Param!$B$37+1/(1-OFFSET(Radar!$AD$3,COLUMN(),0)*ScreenHeight!$C25)/Param!$B$39)/OFFSET(Radar!$AC$3,COLUMN(),0)
)*DistanceShader!AR24*LightShader!AR24*(IF(OFFSET(Ghosts!$S$41,COLUMN(),0)&lt;ScreenHeight!$E25,
   1,
   (SQRT(OFFSET(Ghosts!$T$41,COLUMN(),0)-OFFSET(Ghosts!$R$41,COLUMN(),0)*ScreenHeight!$D25)-1))+IF(Ghosts!$B$35,IF(Param!$M$21,-1-POWER(0.3,Param!$M$21)/(IF(Param!$M$21&lt;20,LightShader!AR115,OFFSET(LightShader!AR115,Param!$M$21-20,0)
)+POWER(0.3,Param!$M$21)),-2),0))</f>
        <v>1.6414688437085079</v>
      </c>
      <c r="AS24" s="53">
        <f ca="1">IF(ScreenHeight!$B25&lt;OFFSET(Radar!$AC$3,COLUMN(),0),
    Param!$B$38/ScreenHeight!$B25,
    (Param!$B$37+1/(1-OFFSET(Radar!$AD$3,COLUMN(),0)*ScreenHeight!$C25)/Param!$B$39)/OFFSET(Radar!$AC$3,COLUMN(),0)
)*DistanceShader!AS24*LightShader!AS24*(IF(OFFSET(Ghosts!$S$41,COLUMN(),0)&lt;ScreenHeight!$E25,
   1,
   (SQRT(OFFSET(Ghosts!$T$41,COLUMN(),0)-OFFSET(Ghosts!$R$41,COLUMN(),0)*ScreenHeight!$D25)-1))+IF(Ghosts!$B$35,IF(Param!$M$21,-1-POWER(0.3,Param!$M$21)/(IF(Param!$M$21&lt;20,LightShader!AS115,OFFSET(LightShader!AS115,Param!$M$21-20,0)
)+POWER(0.3,Param!$M$21)),-2),0))</f>
        <v>1.6747063358164163</v>
      </c>
      <c r="AT24" s="53">
        <f ca="1">IF(ScreenHeight!$B25&lt;OFFSET(Radar!$AC$3,COLUMN(),0),
    Param!$B$38/ScreenHeight!$B25,
    (Param!$B$37+1/(1-OFFSET(Radar!$AD$3,COLUMN(),0)*ScreenHeight!$C25)/Param!$B$39)/OFFSET(Radar!$AC$3,COLUMN(),0)
)*DistanceShader!AT24*LightShader!AT24*(IF(OFFSET(Ghosts!$S$41,COLUMN(),0)&lt;ScreenHeight!$E25,
   1,
   (SQRT(OFFSET(Ghosts!$T$41,COLUMN(),0)-OFFSET(Ghosts!$R$41,COLUMN(),0)*ScreenHeight!$D25)-1))+IF(Ghosts!$B$35,IF(Param!$M$21,-1-POWER(0.3,Param!$M$21)/(IF(Param!$M$21&lt;20,LightShader!AT115,OFFSET(LightShader!AT115,Param!$M$21-20,0)
)+POWER(0.3,Param!$M$21)),-2),0))</f>
        <v>1.7089840991438596</v>
      </c>
      <c r="AU24" s="53">
        <f ca="1">IF(ScreenHeight!$B25&lt;OFFSET(Radar!$AC$3,COLUMN(),0),
    Param!$B$38/ScreenHeight!$B25,
    (Param!$B$37+1/(1-OFFSET(Radar!$AD$3,COLUMN(),0)*ScreenHeight!$C25)/Param!$B$39)/OFFSET(Radar!$AC$3,COLUMN(),0)
)*DistanceShader!AU24*LightShader!AU24*(IF(OFFSET(Ghosts!$S$41,COLUMN(),0)&lt;ScreenHeight!$E25,
   1,
   (SQRT(OFFSET(Ghosts!$T$41,COLUMN(),0)-OFFSET(Ghosts!$R$41,COLUMN(),0)*ScreenHeight!$D25)-1))+IF(Ghosts!$B$35,IF(Param!$M$21,-1-POWER(0.3,Param!$M$21)/(IF(Param!$M$21&lt;20,LightShader!AU115,OFFSET(LightShader!AU115,Param!$M$21-20,0)
)+POWER(0.3,Param!$M$21)),-2),0))</f>
        <v>1.7443464125811221</v>
      </c>
      <c r="AV24" s="53">
        <f ca="1">IF(ScreenHeight!$B25&lt;OFFSET(Radar!$AC$3,COLUMN(),0),
    Param!$B$38/ScreenHeight!$B25,
    (Param!$B$37+1/(1-OFFSET(Radar!$AD$3,COLUMN(),0)*ScreenHeight!$C25)/Param!$B$39)/OFFSET(Radar!$AC$3,COLUMN(),0)
)*DistanceShader!AV24*LightShader!AV24*(IF(OFFSET(Ghosts!$S$41,COLUMN(),0)&lt;ScreenHeight!$E25,
   1,
   (SQRT(OFFSET(Ghosts!$T$41,COLUMN(),0)-OFFSET(Ghosts!$R$41,COLUMN(),0)*ScreenHeight!$D25)-1))+IF(Ghosts!$B$35,IF(Param!$M$21,-1-POWER(0.3,Param!$M$21)/(IF(Param!$M$21&lt;20,LightShader!AV115,OFFSET(LightShader!AV115,Param!$M$21-20,0)
)+POWER(0.3,Param!$M$21)),-2),0))</f>
        <v>1.7808396687416597</v>
      </c>
      <c r="AW24" s="53">
        <f ca="1">IF(ScreenHeight!$B25&lt;OFFSET(Radar!$AC$3,COLUMN(),0),
    Param!$B$38/ScreenHeight!$B25,
    (Param!$B$37+1/(1-OFFSET(Radar!$AD$3,COLUMN(),0)*ScreenHeight!$C25)/Param!$B$39)/OFFSET(Radar!$AC$3,COLUMN(),0)
)*DistanceShader!AW24*LightShader!AW24*(IF(OFFSET(Ghosts!$S$41,COLUMN(),0)&lt;ScreenHeight!$E25,
   1,
   (SQRT(OFFSET(Ghosts!$T$41,COLUMN(),0)-OFFSET(Ghosts!$R$41,COLUMN(),0)*ScreenHeight!$D25)-1))+IF(Ghosts!$B$35,IF(Param!$M$21,-1-POWER(0.3,Param!$M$21)/(IF(Param!$M$21&lt;20,LightShader!AW115,OFFSET(LightShader!AW115,Param!$M$21-20,0)
)+POWER(0.3,Param!$M$21)),-2),0))</f>
        <v>1.8185124412357181</v>
      </c>
      <c r="AX24" s="53">
        <f ca="1">IF(ScreenHeight!$B25&lt;OFFSET(Radar!$AC$3,COLUMN(),0),
    Param!$B$38/ScreenHeight!$B25,
    (Param!$B$37+1/(1-OFFSET(Radar!$AD$3,COLUMN(),0)*ScreenHeight!$C25)/Param!$B$39)/OFFSET(Radar!$AC$3,COLUMN(),0)
)*DistanceShader!AX24*LightShader!AX24*(IF(OFFSET(Ghosts!$S$41,COLUMN(),0)&lt;ScreenHeight!$E25,
   1,
   (SQRT(OFFSET(Ghosts!$T$41,COLUMN(),0)-OFFSET(Ghosts!$R$41,COLUMN(),0)*ScreenHeight!$D25)-1))+IF(Ghosts!$B$35,IF(Param!$M$21,-1-POWER(0.3,Param!$M$21)/(IF(Param!$M$21&lt;20,LightShader!AX115,OFFSET(LightShader!AX115,Param!$M$21-20,0)
)+POWER(0.3,Param!$M$21)),-2),0))</f>
        <v>1.8574155434190724</v>
      </c>
      <c r="AY24" s="53">
        <f ca="1">IF(ScreenHeight!$B25&lt;OFFSET(Radar!$AC$3,COLUMN(),0),
    Param!$B$38/ScreenHeight!$B25,
    (Param!$B$37+1/(1-OFFSET(Radar!$AD$3,COLUMN(),0)*ScreenHeight!$C25)/Param!$B$39)/OFFSET(Radar!$AC$3,COLUMN(),0)
)*DistanceShader!AY24*LightShader!AY24*(IF(OFFSET(Ghosts!$S$41,COLUMN(),0)&lt;ScreenHeight!$E25,
   1,
   (SQRT(OFFSET(Ghosts!$T$41,COLUMN(),0)-OFFSET(Ghosts!$R$41,COLUMN(),0)*ScreenHeight!$D25)-1))+IF(Ghosts!$B$35,IF(Param!$M$21,-1-POWER(0.3,Param!$M$21)/(IF(Param!$M$21&lt;20,LightShader!AY115,OFFSET(LightShader!AY115,Param!$M$21-20,0)
)+POWER(0.3,Param!$M$21)),-2),0))</f>
        <v>1.8976020754035965</v>
      </c>
      <c r="AZ24" s="53">
        <f ca="1">IF(ScreenHeight!$B25&lt;OFFSET(Radar!$AC$3,COLUMN(),0),
    Param!$B$38/ScreenHeight!$B25,
    (Param!$B$37+1/(1-OFFSET(Radar!$AD$3,COLUMN(),0)*ScreenHeight!$C25)/Param!$B$39)/OFFSET(Radar!$AC$3,COLUMN(),0)
)*DistanceShader!AZ24*LightShader!AZ24*(IF(OFFSET(Ghosts!$S$41,COLUMN(),0)&lt;ScreenHeight!$E25,
   1,
   (SQRT(OFFSET(Ghosts!$T$41,COLUMN(),0)-OFFSET(Ghosts!$R$41,COLUMN(),0)*ScreenHeight!$D25)-1))+IF(Ghosts!$B$35,IF(Param!$M$21,-1-POWER(0.3,Param!$M$21)/(IF(Param!$M$21&lt;20,LightShader!AZ115,OFFSET(LightShader!AZ115,Param!$M$21-20,0)
)+POWER(0.3,Param!$M$21)),-2),0))</f>
        <v>1.9391274553643205</v>
      </c>
      <c r="BA24" s="53">
        <f ca="1">IF(ScreenHeight!$B25&lt;OFFSET(Radar!$AC$3,COLUMN(),0),
    Param!$B$38/ScreenHeight!$B25,
    (Param!$B$37+1/(1-OFFSET(Radar!$AD$3,COLUMN(),0)*ScreenHeight!$C25)/Param!$B$39)/OFFSET(Radar!$AC$3,COLUMN(),0)
)*DistanceShader!BA24*LightShader!BA24*(IF(OFFSET(Ghosts!$S$41,COLUMN(),0)&lt;ScreenHeight!$E25,
   1,
   (SQRT(OFFSET(Ghosts!$T$41,COLUMN(),0)-OFFSET(Ghosts!$R$41,COLUMN(),0)*ScreenHeight!$D25)-1))+IF(Ghosts!$B$35,IF(Param!$M$21,-1-POWER(0.3,Param!$M$21)/(IF(Param!$M$21&lt;20,LightShader!BA115,OFFSET(LightShader!BA115,Param!$M$21-20,0)
)+POWER(0.3,Param!$M$21)),-2),0))</f>
        <v>1.9820494302695018</v>
      </c>
      <c r="BB24" s="53">
        <f ca="1">IF(ScreenHeight!$B25&lt;OFFSET(Radar!$AC$3,COLUMN(),0),
    Param!$B$38/ScreenHeight!$B25,
    (Param!$B$37+1/(1-OFFSET(Radar!$AD$3,COLUMN(),0)*ScreenHeight!$C25)/Param!$B$39)/OFFSET(Radar!$AC$3,COLUMN(),0)
)*DistanceShader!BB24*LightShader!BB24*(IF(OFFSET(Ghosts!$S$41,COLUMN(),0)&lt;ScreenHeight!$E25,
   1,
   (SQRT(OFFSET(Ghosts!$T$41,COLUMN(),0)-OFFSET(Ghosts!$R$41,COLUMN(),0)*ScreenHeight!$D25)-1))+IF(Ghosts!$B$35,IF(Param!$M$21,-1-POWER(0.3,Param!$M$21)/(IF(Param!$M$21&lt;20,LightShader!BB115,OFFSET(LightShader!BB115,Param!$M$21-20,0)
)+POWER(0.3,Param!$M$21)),-2),0))</f>
        <v>2.0264280600663112</v>
      </c>
      <c r="BC24" s="53">
        <f ca="1">IF(ScreenHeight!$B25&lt;OFFSET(Radar!$AC$3,COLUMN(),0),
    Param!$B$38/ScreenHeight!$B25,
    (Param!$B$37+1/(1-OFFSET(Radar!$AD$3,COLUMN(),0)*ScreenHeight!$C25)/Param!$B$39)/OFFSET(Radar!$AC$3,COLUMN(),0)
)*DistanceShader!BC24*LightShader!BC24*(IF(OFFSET(Ghosts!$S$41,COLUMN(),0)&lt;ScreenHeight!$E25,
   1,
   (SQRT(OFFSET(Ghosts!$T$41,COLUMN(),0)-OFFSET(Ghosts!$R$41,COLUMN(),0)*ScreenHeight!$D25)-1))+IF(Ghosts!$B$35,IF(Param!$M$21,-1-POWER(0.3,Param!$M$21)/(IF(Param!$M$21&lt;20,LightShader!BC115,OFFSET(LightShader!BC115,Param!$M$21-20,0)
)+POWER(0.3,Param!$M$21)),-2),0))</f>
        <v>2.0723256680407043</v>
      </c>
      <c r="BD24" s="53">
        <f ca="1">IF(ScreenHeight!$B25&lt;OFFSET(Radar!$AC$3,COLUMN(),0),
    Param!$B$38/ScreenHeight!$B25,
    (Param!$B$37+1/(1-OFFSET(Radar!$AD$3,COLUMN(),0)*ScreenHeight!$C25)/Param!$B$39)/OFFSET(Radar!$AC$3,COLUMN(),0)
)*DistanceShader!BD24*LightShader!BD24*(IF(OFFSET(Ghosts!$S$41,COLUMN(),0)&lt;ScreenHeight!$E25,
   1,
   (SQRT(OFFSET(Ghosts!$T$41,COLUMN(),0)-OFFSET(Ghosts!$R$41,COLUMN(),0)*ScreenHeight!$D25)-1))+IF(Ghosts!$B$35,IF(Param!$M$21,-1-POWER(0.3,Param!$M$21)/(IF(Param!$M$21&lt;20,LightShader!BD115,OFFSET(LightShader!BD115,Param!$M$21-20,0)
)+POWER(0.3,Param!$M$21)),-2),0))</f>
        <v>2.1198067484964129</v>
      </c>
      <c r="BE24" s="53">
        <f ca="1">IF(ScreenHeight!$B25&lt;OFFSET(Radar!$AC$3,COLUMN(),0),
    Param!$B$38/ScreenHeight!$B25,
    (Param!$B$37+1/(1-OFFSET(Radar!$AD$3,COLUMN(),0)*ScreenHeight!$C25)/Param!$B$39)/OFFSET(Radar!$AC$3,COLUMN(),0)
)*DistanceShader!BE24*LightShader!BE24*(IF(OFFSET(Ghosts!$S$41,COLUMN(),0)&lt;ScreenHeight!$E25,
   1,
   (SQRT(OFFSET(Ghosts!$T$41,COLUMN(),0)-OFFSET(Ghosts!$R$41,COLUMN(),0)*ScreenHeight!$D25)-1))+IF(Ghosts!$B$35,IF(Param!$M$21,-1-POWER(0.3,Param!$M$21)/(IF(Param!$M$21&lt;20,LightShader!BE115,OFFSET(LightShader!BE115,Param!$M$21-20,0)
)+POWER(0.3,Param!$M$21)),-2),0))</f>
        <v>2.1689378210202319</v>
      </c>
      <c r="BF24" s="53">
        <f ca="1">IF(ScreenHeight!$B25&lt;OFFSET(Radar!$AC$3,COLUMN(),0),
    Param!$B$38/ScreenHeight!$B25,
    (Param!$B$37+1/(1-OFFSET(Radar!$AD$3,COLUMN(),0)*ScreenHeight!$C25)/Param!$B$39)/OFFSET(Radar!$AC$3,COLUMN(),0)
)*DistanceShader!BF24*LightShader!BF24*(IF(OFFSET(Ghosts!$S$41,COLUMN(),0)&lt;ScreenHeight!$E25,
   1,
   (SQRT(OFFSET(Ghosts!$T$41,COLUMN(),0)-OFFSET(Ghosts!$R$41,COLUMN(),0)*ScreenHeight!$D25)-1))+IF(Ghosts!$B$35,IF(Param!$M$21,-1-POWER(0.3,Param!$M$21)/(IF(Param!$M$21&lt;20,LightShader!BF115,OFFSET(LightShader!BF115,Param!$M$21-20,0)
)+POWER(0.3,Param!$M$21)),-2),0))</f>
        <v>2.2197872183693264</v>
      </c>
      <c r="BG24" s="53">
        <f ca="1">IF(ScreenHeight!$B25&lt;OFFSET(Radar!$AC$3,COLUMN(),0),
    Param!$B$38/ScreenHeight!$B25,
    (Param!$B$37+1/(1-OFFSET(Radar!$AD$3,COLUMN(),0)*ScreenHeight!$C25)/Param!$B$39)/OFFSET(Radar!$AC$3,COLUMN(),0)
)*DistanceShader!BG24*LightShader!BG24*(IF(OFFSET(Ghosts!$S$41,COLUMN(),0)&lt;ScreenHeight!$E25,
   1,
   (SQRT(OFFSET(Ghosts!$T$41,COLUMN(),0)-OFFSET(Ghosts!$R$41,COLUMN(),0)*ScreenHeight!$D25)-1))+IF(Ghosts!$B$35,IF(Param!$M$21,-1-POWER(0.3,Param!$M$21)/(IF(Param!$M$21&lt;20,LightShader!BG115,OFFSET(LightShader!BG115,Param!$M$21-20,0)
)+POWER(0.3,Param!$M$21)),-2),0))</f>
        <v>2.2724247923775742</v>
      </c>
      <c r="BH24" s="53">
        <f ca="1">IF(ScreenHeight!$B25&lt;OFFSET(Radar!$AC$3,COLUMN(),0),
    Param!$B$38/ScreenHeight!$B25,
    (Param!$B$37+1/(1-OFFSET(Radar!$AD$3,COLUMN(),0)*ScreenHeight!$C25)/Param!$B$39)/OFFSET(Radar!$AC$3,COLUMN(),0)
)*DistanceShader!BH24*LightShader!BH24*(IF(OFFSET(Ghosts!$S$41,COLUMN(),0)&lt;ScreenHeight!$E25,
   1,
   (SQRT(OFFSET(Ghosts!$T$41,COLUMN(),0)-OFFSET(Ghosts!$R$41,COLUMN(),0)*ScreenHeight!$D25)-1))+IF(Ghosts!$B$35,IF(Param!$M$21,-1-POWER(0.3,Param!$M$21)/(IF(Param!$M$21&lt;20,LightShader!BH115,OFFSET(LightShader!BH115,Param!$M$21-20,0)
)+POWER(0.3,Param!$M$21)),-2),0))</f>
        <v>2.3269215191759485</v>
      </c>
      <c r="BI24" s="53">
        <f ca="1">IF(ScreenHeight!$B25&lt;OFFSET(Radar!$AC$3,COLUMN(),0),
    Param!$B$38/ScreenHeight!$B25,
    (Param!$B$37+1/(1-OFFSET(Radar!$AD$3,COLUMN(),0)*ScreenHeight!$C25)/Param!$B$39)/OFFSET(Radar!$AC$3,COLUMN(),0)
)*DistanceShader!BI24*LightShader!BI24*(IF(OFFSET(Ghosts!$S$41,COLUMN(),0)&lt;ScreenHeight!$E25,
   1,
   (SQRT(OFFSET(Ghosts!$T$41,COLUMN(),0)-OFFSET(Ghosts!$R$41,COLUMN(),0)*ScreenHeight!$D25)-1))+IF(Ghosts!$B$35,IF(Param!$M$21,-1-POWER(0.3,Param!$M$21)/(IF(Param!$M$21&lt;20,LightShader!BI115,OFFSET(LightShader!BI115,Param!$M$21-20,0)
)+POWER(0.3,Param!$M$21)),-2),0))</f>
        <v>2.3833489814013333</v>
      </c>
      <c r="BJ24" s="53">
        <f ca="1">IF(ScreenHeight!$B25&lt;OFFSET(Radar!$AC$3,COLUMN(),0),
    Param!$B$38/ScreenHeight!$B25,
    (Param!$B$37+1/(1-OFFSET(Radar!$AD$3,COLUMN(),0)*ScreenHeight!$C25)/Param!$B$39)/OFFSET(Radar!$AC$3,COLUMN(),0)
)*DistanceShader!BJ24*LightShader!BJ24*(IF(OFFSET(Ghosts!$S$41,COLUMN(),0)&lt;ScreenHeight!$E25,
   1,
   (SQRT(OFFSET(Ghosts!$T$41,COLUMN(),0)-OFFSET(Ghosts!$R$41,COLUMN(),0)*ScreenHeight!$D25)-1))+IF(Ghosts!$B$35,IF(Param!$M$21,-1-POWER(0.3,Param!$M$21)/(IF(Param!$M$21&lt;20,LightShader!BJ115,OFFSET(LightShader!BJ115,Param!$M$21-20,0)
)+POWER(0.3,Param!$M$21)),-2),0))</f>
        <v>2.4417787008795035</v>
      </c>
      <c r="BK24" s="53">
        <f ca="1">IF(ScreenHeight!$B25&lt;OFFSET(Radar!$AC$3,COLUMN(),0),
    Param!$B$38/ScreenHeight!$B25,
    (Param!$B$37+1/(1-OFFSET(Radar!$AD$3,COLUMN(),0)*ScreenHeight!$C25)/Param!$B$39)/OFFSET(Radar!$AC$3,COLUMN(),0)
)*DistanceShader!BK24*LightShader!BK24*(IF(OFFSET(Ghosts!$S$41,COLUMN(),0)&lt;ScreenHeight!$E25,
   1,
   (SQRT(OFFSET(Ghosts!$T$41,COLUMN(),0)-OFFSET(Ghosts!$R$41,COLUMN(),0)*ScreenHeight!$D25)-1))+IF(Ghosts!$B$35,IF(Param!$M$21,-1-POWER(0.3,Param!$M$21)/(IF(Param!$M$21&lt;20,LightShader!BK115,OFFSET(LightShader!BK115,Param!$M$21-20,0)
)+POWER(0.3,Param!$M$21)),-2),0))</f>
        <v>2.5022812904753033</v>
      </c>
      <c r="BL24" s="53">
        <f ca="1">IF(ScreenHeight!$B25&lt;OFFSET(Radar!$AC$3,COLUMN(),0),
    Param!$B$38/ScreenHeight!$B25,
    (Param!$B$37+1/(1-OFFSET(Radar!$AD$3,COLUMN(),0)*ScreenHeight!$C25)/Param!$B$39)/OFFSET(Radar!$AC$3,COLUMN(),0)
)*DistanceShader!BL24*LightShader!BL24*(IF(OFFSET(Ghosts!$S$41,COLUMN(),0)&lt;ScreenHeight!$E25,
   1,
   (SQRT(OFFSET(Ghosts!$T$41,COLUMN(),0)-OFFSET(Ghosts!$R$41,COLUMN(),0)*ScreenHeight!$D25)-1))+IF(Ghosts!$B$35,IF(Param!$M$21,-1-POWER(0.3,Param!$M$21)/(IF(Param!$M$21&lt;20,LightShader!BL115,OFFSET(LightShader!BL115,Param!$M$21-20,0)
)+POWER(0.3,Param!$M$21)),-2),0))</f>
        <v>2.564925388396317</v>
      </c>
      <c r="BM24" s="53">
        <f ca="1">IF(ScreenHeight!$B25&lt;OFFSET(Radar!$AC$3,COLUMN(),0),
    Param!$B$38/ScreenHeight!$B25,
    (Param!$B$37+1/(1-OFFSET(Radar!$AD$3,COLUMN(),0)*ScreenHeight!$C25)/Param!$B$39)/OFFSET(Radar!$AC$3,COLUMN(),0)
)*DistanceShader!BM24*LightShader!BM24*(IF(OFFSET(Ghosts!$S$41,COLUMN(),0)&lt;ScreenHeight!$E25,
   1,
   (SQRT(OFFSET(Ghosts!$T$41,COLUMN(),0)-OFFSET(Ghosts!$R$41,COLUMN(),0)*ScreenHeight!$D25)-1))+IF(Ghosts!$B$35,IF(Param!$M$21,-1-POWER(0.3,Param!$M$21)/(IF(Param!$M$21&lt;20,LightShader!BM115,OFFSET(LightShader!BM115,Param!$M$21-20,0)
)+POWER(0.3,Param!$M$21)),-2),0))</f>
        <v>2.6297763322481571</v>
      </c>
      <c r="BN24" s="53">
        <f ca="1">IF(ScreenHeight!$B25&lt;OFFSET(Radar!$AC$3,COLUMN(),0),
    Param!$B$38/ScreenHeight!$B25,
    (Param!$B$37+1/(1-OFFSET(Radar!$AD$3,COLUMN(),0)*ScreenHeight!$C25)/Param!$B$39)/OFFSET(Radar!$AC$3,COLUMN(),0)
)*DistanceShader!BN24*LightShader!BN24*(IF(OFFSET(Ghosts!$S$41,COLUMN(),0)&lt;ScreenHeight!$E25,
   1,
   (SQRT(OFFSET(Ghosts!$T$41,COLUMN(),0)-OFFSET(Ghosts!$R$41,COLUMN(),0)*ScreenHeight!$D25)-1))+IF(Ghosts!$B$35,IF(Param!$M$21,-1-POWER(0.3,Param!$M$21)/(IF(Param!$M$21&lt;20,LightShader!BN115,OFFSET(LightShader!BN115,Param!$M$21-20,0)
)+POWER(0.3,Param!$M$21)),-2),0))</f>
        <v>2.6968945236707649</v>
      </c>
      <c r="BO24" s="53">
        <f ca="1">IF(ScreenHeight!$B25&lt;OFFSET(Radar!$AC$3,COLUMN(),0),
    Param!$B$38/ScreenHeight!$B25,
    (Param!$B$37+1/(1-OFFSET(Radar!$AD$3,COLUMN(),0)*ScreenHeight!$C25)/Param!$B$39)/OFFSET(Radar!$AC$3,COLUMN(),0)
)*DistanceShader!BO24*LightShader!BO24*(IF(OFFSET(Ghosts!$S$41,COLUMN(),0)&lt;ScreenHeight!$E25,
   1,
   (SQRT(OFFSET(Ghosts!$T$41,COLUMN(),0)-OFFSET(Ghosts!$R$41,COLUMN(),0)*ScreenHeight!$D25)-1))+IF(Ghosts!$B$35,IF(Param!$M$21,-1-POWER(0.3,Param!$M$21)/(IF(Param!$M$21&lt;20,LightShader!BO115,OFFSET(LightShader!BO115,Param!$M$21-20,0)
)+POWER(0.3,Param!$M$21)),-2),0))</f>
        <v>2.7663334276384268</v>
      </c>
      <c r="BP24" s="53">
        <f ca="1">IF(ScreenHeight!$B25&lt;OFFSET(Radar!$AC$3,COLUMN(),0),
    Param!$B$38/ScreenHeight!$B25,
    (Param!$B$37+1/(1-OFFSET(Radar!$AD$3,COLUMN(),0)*ScreenHeight!$C25)/Param!$B$39)/OFFSET(Radar!$AC$3,COLUMN(),0)
)*DistanceShader!BP24*LightShader!BP24*(IF(OFFSET(Ghosts!$S$41,COLUMN(),0)&lt;ScreenHeight!$E25,
   1,
   (SQRT(OFFSET(Ghosts!$T$41,COLUMN(),0)-OFFSET(Ghosts!$R$41,COLUMN(),0)*ScreenHeight!$D25)-1))+IF(Ghosts!$B$35,IF(Param!$M$21,-1-POWER(0.3,Param!$M$21)/(IF(Param!$M$21&lt;20,LightShader!BP115,OFFSET(LightShader!BP115,Param!$M$21-20,0)
)+POWER(0.3,Param!$M$21)),-2),0))</f>
        <v>2.8381371438333822</v>
      </c>
      <c r="BQ24" s="53">
        <f ca="1">IF(ScreenHeight!$B25&lt;OFFSET(Radar!$AC$3,COLUMN(),0),
    Param!$B$38/ScreenHeight!$B25,
    (Param!$B$37+1/(1-OFFSET(Radar!$AD$3,COLUMN(),0)*ScreenHeight!$C25)/Param!$B$39)/OFFSET(Radar!$AC$3,COLUMN(),0)
)*DistanceShader!BQ24*LightShader!BQ24*(IF(OFFSET(Ghosts!$S$41,COLUMN(),0)&lt;ScreenHeight!$E25,
   1,
   (SQRT(OFFSET(Ghosts!$T$41,COLUMN(),0)-OFFSET(Ghosts!$R$41,COLUMN(),0)*ScreenHeight!$D25)-1))+IF(Ghosts!$B$35,IF(Param!$M$21,-1-POWER(0.3,Param!$M$21)/(IF(Param!$M$21&lt;20,LightShader!BQ115,OFFSET(LightShader!BQ115,Param!$M$21-20,0)
)+POWER(0.3,Param!$M$21)),-2),0))</f>
        <v>2.9123374814652596</v>
      </c>
      <c r="BR24" s="53">
        <f ca="1">IF(ScreenHeight!$B25&lt;OFFSET(Radar!$AC$3,COLUMN(),0),
    Param!$B$38/ScreenHeight!$B25,
    (Param!$B$37+1/(1-OFFSET(Radar!$AD$3,COLUMN(),0)*ScreenHeight!$C25)/Param!$B$39)/OFFSET(Radar!$AC$3,COLUMN(),0)
)*DistanceShader!BR24*LightShader!BR24*(IF(OFFSET(Ghosts!$S$41,COLUMN(),0)&lt;ScreenHeight!$E25,
   1,
   (SQRT(OFFSET(Ghosts!$T$41,COLUMN(),0)-OFFSET(Ghosts!$R$41,COLUMN(),0)*ScreenHeight!$D25)-1))+IF(Ghosts!$B$35,IF(Param!$M$21,-1-POWER(0.3,Param!$M$21)/(IF(Param!$M$21&lt;20,LightShader!BR115,OFFSET(LightShader!BR115,Param!$M$21-20,0)
)+POWER(0.3,Param!$M$21)),-2),0))</f>
        <v>2.9889504643555389</v>
      </c>
      <c r="BS24" s="53">
        <f ca="1">IF(ScreenHeight!$B25&lt;OFFSET(Radar!$AC$3,COLUMN(),0),
    Param!$B$38/ScreenHeight!$B25,
    (Param!$B$37+1/(1-OFFSET(Radar!$AD$3,COLUMN(),0)*ScreenHeight!$C25)/Param!$B$39)/OFFSET(Radar!$AC$3,COLUMN(),0)
)*DistanceShader!BS24*LightShader!BS24*(IF(OFFSET(Ghosts!$S$41,COLUMN(),0)&lt;ScreenHeight!$E25,
   1,
   (SQRT(OFFSET(Ghosts!$T$41,COLUMN(),0)-OFFSET(Ghosts!$R$41,COLUMN(),0)*ScreenHeight!$D25)-1))+IF(Ghosts!$B$35,IF(Param!$M$21,-1-POWER(0.3,Param!$M$21)/(IF(Param!$M$21&lt;20,LightShader!BS115,OFFSET(LightShader!BS115,Param!$M$21-20,0)
)+POWER(0.3,Param!$M$21)),-2),0))</f>
        <v>3.0679721912696376</v>
      </c>
      <c r="BT24" s="53">
        <f ca="1">IF(ScreenHeight!$B25&lt;OFFSET(Radar!$AC$3,COLUMN(),0),
    Param!$B$38/ScreenHeight!$B25,
    (Param!$B$37+1/(1-OFFSET(Radar!$AD$3,COLUMN(),0)*ScreenHeight!$C25)/Param!$B$39)/OFFSET(Radar!$AC$3,COLUMN(),0)
)*DistanceShader!BT24*LightShader!BT24*(IF(OFFSET(Ghosts!$S$41,COLUMN(),0)&lt;ScreenHeight!$E25,
   1,
   (SQRT(OFFSET(Ghosts!$T$41,COLUMN(),0)-OFFSET(Ghosts!$R$41,COLUMN(),0)*ScreenHeight!$D25)-1))+IF(Ghosts!$B$35,IF(Param!$M$21,-1-POWER(0.3,Param!$M$21)/(IF(Param!$M$21&lt;20,LightShader!BT115,OFFSET(LightShader!BT115,Param!$M$21-20,0)
)+POWER(0.3,Param!$M$21)),-2),0))</f>
        <v>3.1493739790821156</v>
      </c>
      <c r="BU24" s="53">
        <f ca="1">IF(ScreenHeight!$B25&lt;OFFSET(Radar!$AC$3,COLUMN(),0),
    Param!$B$38/ScreenHeight!$B25,
    (Param!$B$37+1/(1-OFFSET(Radar!$AD$3,COLUMN(),0)*ScreenHeight!$C25)/Param!$B$39)/OFFSET(Radar!$AC$3,COLUMN(),0)
)*DistanceShader!BU24*LightShader!BU24*(IF(OFFSET(Ghosts!$S$41,COLUMN(),0)&lt;ScreenHeight!$E25,
   1,
   (SQRT(OFFSET(Ghosts!$T$41,COLUMN(),0)-OFFSET(Ghosts!$R$41,COLUMN(),0)*ScreenHeight!$D25)-1))+IF(Ghosts!$B$35,IF(Param!$M$21,-1-POWER(0.3,Param!$M$21)/(IF(Param!$M$21&lt;20,LightShader!BU115,OFFSET(LightShader!BU115,Param!$M$21-20,0)
)+POWER(0.3,Param!$M$21)),-2),0))</f>
        <v>3.2330967257306393</v>
      </c>
      <c r="BV24" s="53">
        <f ca="1">IF(ScreenHeight!$B25&lt;OFFSET(Radar!$AC$3,COLUMN(),0),
    Param!$B$38/ScreenHeight!$B25,
    (Param!$B$37+1/(1-OFFSET(Radar!$AD$3,COLUMN(),0)*ScreenHeight!$C25)/Param!$B$39)/OFFSET(Radar!$AC$3,COLUMN(),0)
)*DistanceShader!BV24*LightShader!BV24*(IF(OFFSET(Ghosts!$S$41,COLUMN(),0)&lt;ScreenHeight!$E25,
   1,
   (SQRT(OFFSET(Ghosts!$T$41,COLUMN(),0)-OFFSET(Ghosts!$R$41,COLUMN(),0)*ScreenHeight!$D25)-1))+IF(Ghosts!$B$35,IF(Param!$M$21,-1-POWER(0.3,Param!$M$21)/(IF(Param!$M$21&lt;20,LightShader!BV115,OFFSET(LightShader!BV115,Param!$M$21-20,0)
)+POWER(0.3,Param!$M$21)),-2),0))</f>
        <v>3.3190444490824129</v>
      </c>
      <c r="BW24" s="53">
        <f ca="1">IF(ScreenHeight!$B25&lt;OFFSET(Radar!$AC$3,COLUMN(),0),
    Param!$B$38/ScreenHeight!$B25,
    (Param!$B$37+1/(1-OFFSET(Radar!$AD$3,COLUMN(),0)*ScreenHeight!$C25)/Param!$B$39)/OFFSET(Radar!$AC$3,COLUMN(),0)
)*DistanceShader!BW24*LightShader!BW24*(IF(OFFSET(Ghosts!$S$41,COLUMN(),0)&lt;ScreenHeight!$E25,
   1,
   (SQRT(OFFSET(Ghosts!$T$41,COLUMN(),0)-OFFSET(Ghosts!$R$41,COLUMN(),0)*ScreenHeight!$D25)-1))+IF(Ghosts!$B$35,IF(Param!$M$21,-1-POWER(0.3,Param!$M$21)/(IF(Param!$M$21&lt;20,LightShader!BW115,OFFSET(LightShader!BW115,Param!$M$21-20,0)
)+POWER(0.3,Param!$M$21)),-2),0))</f>
        <v>3.4070769905852458</v>
      </c>
      <c r="BX24" s="53">
        <f ca="1">IF(ScreenHeight!$B25&lt;OFFSET(Radar!$AC$3,COLUMN(),0),
    Param!$B$38/ScreenHeight!$B25,
    (Param!$B$37+1/(1-OFFSET(Radar!$AD$3,COLUMN(),0)*ScreenHeight!$C25)/Param!$B$39)/OFFSET(Radar!$AC$3,COLUMN(),0)
)*DistanceShader!BX24*LightShader!BX24*(IF(OFFSET(Ghosts!$S$41,COLUMN(),0)&lt;ScreenHeight!$E25,
   1,
   (SQRT(OFFSET(Ghosts!$T$41,COLUMN(),0)-OFFSET(Ghosts!$R$41,COLUMN(),0)*ScreenHeight!$D25)-1))+IF(Ghosts!$B$35,IF(Param!$M$21,-1-POWER(0.3,Param!$M$21)/(IF(Param!$M$21&lt;20,LightShader!BX115,OFFSET(LightShader!BX115,Param!$M$21-20,0)
)+POWER(0.3,Param!$M$21)),-2),0))</f>
        <v>3.4970019233798739</v>
      </c>
      <c r="BY24" s="53">
        <f ca="1">IF(ScreenHeight!$B25&lt;OFFSET(Radar!$AC$3,COLUMN(),0),
    Param!$B$38/ScreenHeight!$B25,
    (Param!$B$37+1/(1-OFFSET(Radar!$AD$3,COLUMN(),0)*ScreenHeight!$C25)/Param!$B$39)/OFFSET(Radar!$AC$3,COLUMN(),0)
)*DistanceShader!BY24*LightShader!BY24*(IF(OFFSET(Ghosts!$S$41,COLUMN(),0)&lt;ScreenHeight!$E25,
   1,
   (SQRT(OFFSET(Ghosts!$T$41,COLUMN(),0)-OFFSET(Ghosts!$R$41,COLUMN(),0)*ScreenHeight!$D25)-1))+IF(Ghosts!$B$35,IF(Param!$M$21,-1-POWER(0.3,Param!$M$21)/(IF(Param!$M$21&lt;20,LightShader!BY115,OFFSET(LightShader!BY115,Param!$M$21-20,0)
)+POWER(0.3,Param!$M$21)),-2),0))</f>
        <v>3.5885657783285989</v>
      </c>
      <c r="BZ24" s="53">
        <f ca="1">IF(ScreenHeight!$B25&lt;OFFSET(Radar!$AC$3,COLUMN(),0),
    Param!$B$38/ScreenHeight!$B25,
    (Param!$B$37+1/(1-OFFSET(Radar!$AD$3,COLUMN(),0)*ScreenHeight!$C25)/Param!$B$39)/OFFSET(Radar!$AC$3,COLUMN(),0)
)*DistanceShader!BZ24*LightShader!BZ24*(IF(OFFSET(Ghosts!$S$41,COLUMN(),0)&lt;ScreenHeight!$E25,
   1,
   (SQRT(OFFSET(Ghosts!$T$41,COLUMN(),0)-OFFSET(Ghosts!$R$41,COLUMN(),0)*ScreenHeight!$D25)-1))+IF(Ghosts!$B$35,IF(Param!$M$21,-1-POWER(0.3,Param!$M$21)/(IF(Param!$M$21&lt;20,LightShader!BZ115,OFFSET(LightShader!BZ115,Param!$M$21-20,0)
)+POWER(0.3,Param!$M$21)),-2),0))</f>
        <v>3.9246570266142946</v>
      </c>
      <c r="CA24" s="53">
        <f ca="1">IF(ScreenHeight!$B25&lt;OFFSET(Radar!$AC$3,COLUMN(),0),
    Param!$B$38/ScreenHeight!$B25,
    (Param!$B$37+1/(1-OFFSET(Radar!$AD$3,COLUMN(),0)*ScreenHeight!$C25)/Param!$B$39)/OFFSET(Radar!$AC$3,COLUMN(),0)
)*DistanceShader!CA24*LightShader!CA24*(IF(OFFSET(Ghosts!$S$41,COLUMN(),0)&lt;ScreenHeight!$E25,
   1,
   (SQRT(OFFSET(Ghosts!$T$41,COLUMN(),0)-OFFSET(Ghosts!$R$41,COLUMN(),0)*ScreenHeight!$D25)-1))+IF(Ghosts!$B$35,IF(Param!$M$21,-1-POWER(0.3,Param!$M$21)/(IF(Param!$M$21&lt;20,LightShader!CA115,OFFSET(LightShader!CA115,Param!$M$21-20,0)
)+POWER(0.3,Param!$M$21)),-2),0))</f>
        <v>3.9704393698024161</v>
      </c>
      <c r="CB24" s="53">
        <f ca="1">IF(ScreenHeight!$B25&lt;OFFSET(Radar!$AC$3,COLUMN(),0),
    Param!$B$38/ScreenHeight!$B25,
    (Param!$B$37+1/(1-OFFSET(Radar!$AD$3,COLUMN(),0)*ScreenHeight!$C25)/Param!$B$39)/OFFSET(Radar!$AC$3,COLUMN(),0)
)*DistanceShader!CB24*LightShader!CB24*(IF(OFFSET(Ghosts!$S$41,COLUMN(),0)&lt;ScreenHeight!$E25,
   1,
   (SQRT(OFFSET(Ghosts!$T$41,COLUMN(),0)-OFFSET(Ghosts!$R$41,COLUMN(),0)*ScreenHeight!$D25)-1))+IF(Ghosts!$B$35,IF(Param!$M$21,-1-POWER(0.3,Param!$M$21)/(IF(Param!$M$21&lt;20,LightShader!CB115,OFFSET(LightShader!CB115,Param!$M$21-20,0)
)+POWER(0.3,Param!$M$21)),-2),0))</f>
        <v>4.0139652731034676</v>
      </c>
      <c r="CC24" s="53">
        <f ca="1">IF(ScreenHeight!$B25&lt;OFFSET(Radar!$AC$3,COLUMN(),0),
    Param!$B$38/ScreenHeight!$B25,
    (Param!$B$37+1/(1-OFFSET(Radar!$AD$3,COLUMN(),0)*ScreenHeight!$C25)/Param!$B$39)/OFFSET(Radar!$AC$3,COLUMN(),0)
)*DistanceShader!CC24*LightShader!CC24*(IF(OFFSET(Ghosts!$S$41,COLUMN(),0)&lt;ScreenHeight!$E25,
   1,
   (SQRT(OFFSET(Ghosts!$T$41,COLUMN(),0)-OFFSET(Ghosts!$R$41,COLUMN(),0)*ScreenHeight!$D25)-1))+IF(Ghosts!$B$35,IF(Param!$M$21,-1-POWER(0.3,Param!$M$21)/(IF(Param!$M$21&lt;20,LightShader!CC115,OFFSET(LightShader!CC115,Param!$M$21-20,0)
)+POWER(0.3,Param!$M$21)),-2),0))</f>
        <v>4.0546147124156269</v>
      </c>
      <c r="CD24" s="53">
        <f ca="1">IF(ScreenHeight!$B25&lt;OFFSET(Radar!$AC$3,COLUMN(),0),
    Param!$B$38/ScreenHeight!$B25,
    (Param!$B$37+1/(1-OFFSET(Radar!$AD$3,COLUMN(),0)*ScreenHeight!$C25)/Param!$B$39)/OFFSET(Radar!$AC$3,COLUMN(),0)
)*DistanceShader!CD24*LightShader!CD24*(IF(OFFSET(Ghosts!$S$41,COLUMN(),0)&lt;ScreenHeight!$E25,
   1,
   (SQRT(OFFSET(Ghosts!$T$41,COLUMN(),0)-OFFSET(Ghosts!$R$41,COLUMN(),0)*ScreenHeight!$D25)-1))+IF(Ghosts!$B$35,IF(Param!$M$21,-1-POWER(0.3,Param!$M$21)/(IF(Param!$M$21&lt;20,LightShader!CD115,OFFSET(LightShader!CD115,Param!$M$21-20,0)
)+POWER(0.3,Param!$M$21)),-2),0))</f>
        <v>4.0916982551469729</v>
      </c>
      <c r="CE24" s="53">
        <f ca="1">IF(ScreenHeight!$B25&lt;OFFSET(Radar!$AC$3,COLUMN(),0),
    Param!$B$38/ScreenHeight!$B25,
    (Param!$B$37+1/(1-OFFSET(Radar!$AD$3,COLUMN(),0)*ScreenHeight!$C25)/Param!$B$39)/OFFSET(Radar!$AC$3,COLUMN(),0)
)*DistanceShader!CE24*LightShader!CE24*(IF(OFFSET(Ghosts!$S$41,COLUMN(),0)&lt;ScreenHeight!$E25,
   1,
   (SQRT(OFFSET(Ghosts!$T$41,COLUMN(),0)-OFFSET(Ghosts!$R$41,COLUMN(),0)*ScreenHeight!$D25)-1))+IF(Ghosts!$B$35,IF(Param!$M$21,-1-POWER(0.3,Param!$M$21)/(IF(Param!$M$21&lt;20,LightShader!CE115,OFFSET(LightShader!CE115,Param!$M$21-20,0)
)+POWER(0.3,Param!$M$21)),-2),0))</f>
        <v>4.1244617144474107</v>
      </c>
      <c r="CF24" s="53">
        <f ca="1">IF(ScreenHeight!$B25&lt;OFFSET(Radar!$AC$3,COLUMN(),0),
    Param!$B$38/ScreenHeight!$B25,
    (Param!$B$37+1/(1-OFFSET(Radar!$AD$3,COLUMN(),0)*ScreenHeight!$C25)/Param!$B$39)/OFFSET(Radar!$AC$3,COLUMN(),0)
)*DistanceShader!CF24*LightShader!CF24*(IF(OFFSET(Ghosts!$S$41,COLUMN(),0)&lt;ScreenHeight!$E25,
   1,
   (SQRT(OFFSET(Ghosts!$T$41,COLUMN(),0)-OFFSET(Ghosts!$R$41,COLUMN(),0)*ScreenHeight!$D25)-1))+IF(Ghosts!$B$35,IF(Param!$M$21,-1-POWER(0.3,Param!$M$21)/(IF(Param!$M$21&lt;20,LightShader!CF115,OFFSET(LightShader!CF115,Param!$M$21-20,0)
)+POWER(0.3,Param!$M$21)),-2),0))</f>
        <v>4.1520953712536253</v>
      </c>
      <c r="CG24" s="53">
        <f ca="1">IF(ScreenHeight!$B25&lt;OFFSET(Radar!$AC$3,COLUMN(),0),
    Param!$B$38/ScreenHeight!$B25,
    (Param!$B$37+1/(1-OFFSET(Radar!$AD$3,COLUMN(),0)*ScreenHeight!$C25)/Param!$B$39)/OFFSET(Radar!$AC$3,COLUMN(),0)
)*DistanceShader!CG24*LightShader!CG24*(IF(OFFSET(Ghosts!$S$41,COLUMN(),0)&lt;ScreenHeight!$E25,
   1,
   (SQRT(OFFSET(Ghosts!$T$41,COLUMN(),0)-OFFSET(Ghosts!$R$41,COLUMN(),0)*ScreenHeight!$D25)-1))+IF(Ghosts!$B$35,IF(Param!$M$21,-1-POWER(0.3,Param!$M$21)/(IF(Param!$M$21&lt;20,LightShader!CG115,OFFSET(LightShader!CG115,Param!$M$21-20,0)
)+POWER(0.3,Param!$M$21)),-2),0))</f>
        <v>4.1737486251615925</v>
      </c>
      <c r="CH24" s="53">
        <f ca="1">IF(ScreenHeight!$B25&lt;OFFSET(Radar!$AC$3,COLUMN(),0),
    Param!$B$38/ScreenHeight!$B25,
    (Param!$B$37+1/(1-OFFSET(Radar!$AD$3,COLUMN(),0)*ScreenHeight!$C25)/Param!$B$39)/OFFSET(Radar!$AC$3,COLUMN(),0)
)*DistanceShader!CH24*LightShader!CH24*(IF(OFFSET(Ghosts!$S$41,COLUMN(),0)&lt;ScreenHeight!$E25,
   1,
   (SQRT(OFFSET(Ghosts!$T$41,COLUMN(),0)-OFFSET(Ghosts!$R$41,COLUMN(),0)*ScreenHeight!$D25)-1))+IF(Ghosts!$B$35,IF(Param!$M$21,-1-POWER(0.3,Param!$M$21)/(IF(Param!$M$21&lt;20,LightShader!CH115,OFFSET(LightShader!CH115,Param!$M$21-20,0)
)+POWER(0.3,Param!$M$21)),-2),0))</f>
        <v>4.1885506995222777</v>
      </c>
      <c r="CI24" s="53">
        <f ca="1">IF(ScreenHeight!$B25&lt;OFFSET(Radar!$AC$3,COLUMN(),0),
    Param!$B$38/ScreenHeight!$B25,
    (Param!$B$37+1/(1-OFFSET(Radar!$AD$3,COLUMN(),0)*ScreenHeight!$C25)/Param!$B$39)/OFFSET(Radar!$AC$3,COLUMN(),0)
)*DistanceShader!CI24*LightShader!CI24*(IF(OFFSET(Ghosts!$S$41,COLUMN(),0)&lt;ScreenHeight!$E25,
   1,
   (SQRT(OFFSET(Ghosts!$T$41,COLUMN(),0)-OFFSET(Ghosts!$R$41,COLUMN(),0)*ScreenHeight!$D25)-1))+IF(Ghosts!$B$35,IF(Param!$M$21,-1-POWER(0.3,Param!$M$21)/(IF(Param!$M$21&lt;20,LightShader!CI115,OFFSET(LightShader!CI115,Param!$M$21-20,0)
)+POWER(0.3,Param!$M$21)),-2),0))</f>
        <v>4.1956375996208513</v>
      </c>
      <c r="CJ24" s="53">
        <f ca="1">IF(ScreenHeight!$B25&lt;OFFSET(Radar!$AC$3,COLUMN(),0),
    Param!$B$38/ScreenHeight!$B25,
    (Param!$B$37+1/(1-OFFSET(Radar!$AD$3,COLUMN(),0)*ScreenHeight!$C25)/Param!$B$39)/OFFSET(Radar!$AC$3,COLUMN(),0)
)*DistanceShader!CJ24*LightShader!CJ24*(IF(OFFSET(Ghosts!$S$41,COLUMN(),0)&lt;ScreenHeight!$E25,
   1,
   (SQRT(OFFSET(Ghosts!$T$41,COLUMN(),0)-OFFSET(Ghosts!$R$41,COLUMN(),0)*ScreenHeight!$D25)-1))+IF(Ghosts!$B$35,IF(Param!$M$21,-1-POWER(0.3,Param!$M$21)/(IF(Param!$M$21&lt;20,LightShader!CJ115,OFFSET(LightShader!CJ115,Param!$M$21-20,0)
)+POWER(0.3,Param!$M$21)),-2),0))</f>
        <v>4.1941848928139143</v>
      </c>
      <c r="CK24" s="53">
        <f ca="1">IF(ScreenHeight!$B25&lt;OFFSET(Radar!$AC$3,COLUMN(),0),
    Param!$B$38/ScreenHeight!$B25,
    (Param!$B$37+1/(1-OFFSET(Radar!$AD$3,COLUMN(),0)*ScreenHeight!$C25)/Param!$B$39)/OFFSET(Radar!$AC$3,COLUMN(),0)
)*DistanceShader!CK24*LightShader!CK24*(IF(OFFSET(Ghosts!$S$41,COLUMN(),0)&lt;ScreenHeight!$E25,
   1,
   (SQRT(OFFSET(Ghosts!$T$41,COLUMN(),0)-OFFSET(Ghosts!$R$41,COLUMN(),0)*ScreenHeight!$D25)-1))+IF(Ghosts!$B$35,IF(Param!$M$21,-1-POWER(0.3,Param!$M$21)/(IF(Param!$M$21&lt;20,LightShader!CK115,OFFSET(LightShader!CK115,Param!$M$21-20,0)
)+POWER(0.3,Param!$M$21)),-2),0))</f>
        <v>4.1397086211923924</v>
      </c>
      <c r="CL24" s="53">
        <f ca="1">IF(ScreenHeight!$B25&lt;OFFSET(Radar!$AC$3,COLUMN(),0),
    Param!$B$38/ScreenHeight!$B25,
    (Param!$B$37+1/(1-OFFSET(Radar!$AD$3,COLUMN(),0)*ScreenHeight!$C25)/Param!$B$39)/OFFSET(Radar!$AC$3,COLUMN(),0)
)*DistanceShader!CL24*LightShader!CL24*(IF(OFFSET(Ghosts!$S$41,COLUMN(),0)&lt;ScreenHeight!$E25,
   1,
   (SQRT(OFFSET(Ghosts!$T$41,COLUMN(),0)-OFFSET(Ghosts!$R$41,COLUMN(),0)*ScreenHeight!$D25)-1))+IF(Ghosts!$B$35,IF(Param!$M$21,-1-POWER(0.3,Param!$M$21)/(IF(Param!$M$21&lt;20,LightShader!CL115,OFFSET(LightShader!CL115,Param!$M$21-20,0)
)+POWER(0.3,Param!$M$21)),-2),0))</f>
        <v>4.0754177525080308</v>
      </c>
      <c r="CM24" s="53">
        <f ca="1">IF(ScreenHeight!$B25&lt;OFFSET(Radar!$AC$3,COLUMN(),0),
    Param!$B$38/ScreenHeight!$B25,
    (Param!$B$37+1/(1-OFFSET(Radar!$AD$3,COLUMN(),0)*ScreenHeight!$C25)/Param!$B$39)/OFFSET(Radar!$AC$3,COLUMN(),0)
)*DistanceShader!CM24*LightShader!CM24*(IF(OFFSET(Ghosts!$S$41,COLUMN(),0)&lt;ScreenHeight!$E25,
   1,
   (SQRT(OFFSET(Ghosts!$T$41,COLUMN(),0)-OFFSET(Ghosts!$R$41,COLUMN(),0)*ScreenHeight!$D25)-1))+IF(Ghosts!$B$35,IF(Param!$M$21,-1-POWER(0.3,Param!$M$21)/(IF(Param!$M$21&lt;20,LightShader!CM115,OFFSET(LightShader!CM115,Param!$M$21-20,0)
)+POWER(0.3,Param!$M$21)),-2),0))</f>
        <v>4.0108421850656466</v>
      </c>
      <c r="CN24" s="53">
        <f ca="1">IF(ScreenHeight!$B25&lt;OFFSET(Radar!$AC$3,COLUMN(),0),
    Param!$B$38/ScreenHeight!$B25,
    (Param!$B$37+1/(1-OFFSET(Radar!$AD$3,COLUMN(),0)*ScreenHeight!$C25)/Param!$B$39)/OFFSET(Radar!$AC$3,COLUMN(),0)
)*DistanceShader!CN24*LightShader!CN24*(IF(OFFSET(Ghosts!$S$41,COLUMN(),0)&lt;ScreenHeight!$E25,
   1,
   (SQRT(OFFSET(Ghosts!$T$41,COLUMN(),0)-OFFSET(Ghosts!$R$41,COLUMN(),0)*ScreenHeight!$D25)-1))+IF(Ghosts!$B$35,IF(Param!$M$21,-1-POWER(0.3,Param!$M$21)/(IF(Param!$M$21&lt;20,LightShader!CN115,OFFSET(LightShader!CN115,Param!$M$21-20,0)
)+POWER(0.3,Param!$M$21)),-2),0))</f>
        <v>3.9459936077140023</v>
      </c>
      <c r="CO24" s="53">
        <f ca="1">IF(ScreenHeight!$B25&lt;OFFSET(Radar!$AC$3,COLUMN(),0),
    Param!$B$38/ScreenHeight!$B25,
    (Param!$B$37+1/(1-OFFSET(Radar!$AD$3,COLUMN(),0)*ScreenHeight!$C25)/Param!$B$39)/OFFSET(Radar!$AC$3,COLUMN(),0)
)*DistanceShader!CO24*LightShader!CO24*(IF(OFFSET(Ghosts!$S$41,COLUMN(),0)&lt;ScreenHeight!$E25,
   1,
   (SQRT(OFFSET(Ghosts!$T$41,COLUMN(),0)-OFFSET(Ghosts!$R$41,COLUMN(),0)*ScreenHeight!$D25)-1))+IF(Ghosts!$B$35,IF(Param!$M$21,-1-POWER(0.3,Param!$M$21)/(IF(Param!$M$21&lt;20,LightShader!CO115,OFFSET(LightShader!CO115,Param!$M$21-20,0)
)+POWER(0.3,Param!$M$21)),-2),0))</f>
        <v>3.8808838766994698</v>
      </c>
      <c r="CP24" s="53">
        <f ca="1">IF(ScreenHeight!$B25&lt;OFFSET(Radar!$AC$3,COLUMN(),0),
    Param!$B$38/ScreenHeight!$B25,
    (Param!$B$37+1/(1-OFFSET(Radar!$AD$3,COLUMN(),0)*ScreenHeight!$C25)/Param!$B$39)/OFFSET(Radar!$AC$3,COLUMN(),0)
)*DistanceShader!CP24*LightShader!CP24*(IF(OFFSET(Ghosts!$S$41,COLUMN(),0)&lt;ScreenHeight!$E25,
   1,
   (SQRT(OFFSET(Ghosts!$T$41,COLUMN(),0)-OFFSET(Ghosts!$R$41,COLUMN(),0)*ScreenHeight!$D25)-1))+IF(Ghosts!$B$35,IF(Param!$M$21,-1-POWER(0.3,Param!$M$21)/(IF(Param!$M$21&lt;20,LightShader!CP115,OFFSET(LightShader!CP115,Param!$M$21-20,0)
)+POWER(0.3,Param!$M$21)),-2),0))</f>
        <v>3.8155250047957074</v>
      </c>
      <c r="CQ24" s="53">
        <f ca="1">IF(ScreenHeight!$B25&lt;OFFSET(Radar!$AC$3,COLUMN(),0),
    Param!$B$38/ScreenHeight!$B25,
    (Param!$B$37+1/(1-OFFSET(Radar!$AD$3,COLUMN(),0)*ScreenHeight!$C25)/Param!$B$39)/OFFSET(Radar!$AC$3,COLUMN(),0)
)*DistanceShader!CQ24*LightShader!CQ24*(IF(OFFSET(Ghosts!$S$41,COLUMN(),0)&lt;ScreenHeight!$E25,
   1,
   (SQRT(OFFSET(Ghosts!$T$41,COLUMN(),0)-OFFSET(Ghosts!$R$41,COLUMN(),0)*ScreenHeight!$D25)-1))+IF(Ghosts!$B$35,IF(Param!$M$21,-1-POWER(0.3,Param!$M$21)/(IF(Param!$M$21&lt;20,LightShader!CQ115,OFFSET(LightShader!CQ115,Param!$M$21-20,0)
)+POWER(0.3,Param!$M$21)),-2),0))</f>
        <v>3.7499291501764889</v>
      </c>
      <c r="CR24" s="53">
        <f ca="1">IF(ScreenHeight!$B25&lt;OFFSET(Radar!$AC$3,COLUMN(),0),
    Param!$B$38/ScreenHeight!$B25,
    (Param!$B$37+1/(1-OFFSET(Radar!$AD$3,COLUMN(),0)*ScreenHeight!$C25)/Param!$B$39)/OFFSET(Radar!$AC$3,COLUMN(),0)
)*DistanceShader!CR24*LightShader!CR24*(IF(OFFSET(Ghosts!$S$41,COLUMN(),0)&lt;ScreenHeight!$E25,
   1,
   (SQRT(OFFSET(Ghosts!$T$41,COLUMN(),0)-OFFSET(Ghosts!$R$41,COLUMN(),0)*ScreenHeight!$D25)-1))+IF(Ghosts!$B$35,IF(Param!$M$21,-1-POWER(0.3,Param!$M$21)/(IF(Param!$M$21&lt;20,LightShader!CR115,OFFSET(LightShader!CR115,Param!$M$21-20,0)
)+POWER(0.3,Param!$M$21)),-2),0))</f>
        <v>3.6841086050555791</v>
      </c>
      <c r="CS24" s="53">
        <f ca="1">IF(ScreenHeight!$B25&lt;OFFSET(Radar!$AC$3,COLUMN(),0),
    Param!$B$38/ScreenHeight!$B25,
    (Param!$B$37+1/(1-OFFSET(Radar!$AD$3,COLUMN(),0)*ScreenHeight!$C25)/Param!$B$39)/OFFSET(Radar!$AC$3,COLUMN(),0)
)*DistanceShader!CS24*LightShader!CS24*(IF(OFFSET(Ghosts!$S$41,COLUMN(),0)&lt;ScreenHeight!$E25,
   1,
   (SQRT(OFFSET(Ghosts!$T$41,COLUMN(),0)-OFFSET(Ghosts!$R$41,COLUMN(),0)*ScreenHeight!$D25)-1))+IF(Ghosts!$B$35,IF(Param!$M$21,-1-POWER(0.3,Param!$M$21)/(IF(Param!$M$21&lt;20,LightShader!CS115,OFFSET(LightShader!CS115,Param!$M$21-20,0)
)+POWER(0.3,Param!$M$21)),-2),0))</f>
        <v>3.6180757841183775</v>
      </c>
      <c r="CT24" s="53">
        <f ca="1">IF(ScreenHeight!$B25&lt;OFFSET(Radar!$AC$3,COLUMN(),0),
    Param!$B$38/ScreenHeight!$B25,
    (Param!$B$37+1/(1-OFFSET(Radar!$AD$3,COLUMN(),0)*ScreenHeight!$C25)/Param!$B$39)/OFFSET(Radar!$AC$3,COLUMN(),0)
)*DistanceShader!CT24*LightShader!CT24*(IF(OFFSET(Ghosts!$S$41,COLUMN(),0)&lt;ScreenHeight!$E25,
   1,
   (SQRT(OFFSET(Ghosts!$T$41,COLUMN(),0)-OFFSET(Ghosts!$R$41,COLUMN(),0)*ScreenHeight!$D25)-1))+IF(Ghosts!$B$35,IF(Param!$M$21,-1-POWER(0.3,Param!$M$21)/(IF(Param!$M$21&lt;20,LightShader!CT115,OFFSET(LightShader!CT115,Param!$M$21-20,0)
)+POWER(0.3,Param!$M$21)),-2),0))</f>
        <v>3.5518432127706192</v>
      </c>
      <c r="CU24" s="53">
        <f ca="1">IF(ScreenHeight!$B25&lt;OFFSET(Radar!$AC$3,COLUMN(),0),
    Param!$B$38/ScreenHeight!$B25,
    (Param!$B$37+1/(1-OFFSET(Radar!$AD$3,COLUMN(),0)*ScreenHeight!$C25)/Param!$B$39)/OFFSET(Radar!$AC$3,COLUMN(),0)
)*DistanceShader!CU24*LightShader!CU24*(IF(OFFSET(Ghosts!$S$41,COLUMN(),0)&lt;ScreenHeight!$E25,
   1,
   (SQRT(OFFSET(Ghosts!$T$41,COLUMN(),0)-OFFSET(Ghosts!$R$41,COLUMN(),0)*ScreenHeight!$D25)-1))+IF(Ghosts!$B$35,IF(Param!$M$21,-1-POWER(0.3,Param!$M$21)/(IF(Param!$M$21&lt;20,LightShader!CU115,OFFSET(LightShader!CU115,Param!$M$21-20,0)
)+POWER(0.3,Param!$M$21)),-2),0))</f>
        <v>3.4854235152299955</v>
      </c>
      <c r="CV24" s="53">
        <f ca="1">IF(ScreenHeight!$B25&lt;OFFSET(Radar!$AC$3,COLUMN(),0),
    Param!$B$38/ScreenHeight!$B25,
    (Param!$B$37+1/(1-OFFSET(Radar!$AD$3,COLUMN(),0)*ScreenHeight!$C25)/Param!$B$39)/OFFSET(Radar!$AC$3,COLUMN(),0)
)*DistanceShader!CV24*LightShader!CV24*(IF(OFFSET(Ghosts!$S$41,COLUMN(),0)&lt;ScreenHeight!$E25,
   1,
   (SQRT(OFFSET(Ghosts!$T$41,COLUMN(),0)-OFFSET(Ghosts!$R$41,COLUMN(),0)*ScreenHeight!$D25)-1))+IF(Ghosts!$B$35,IF(Param!$M$21,-1-POWER(0.3,Param!$M$21)/(IF(Param!$M$21&lt;20,LightShader!CV115,OFFSET(LightShader!CV115,Param!$M$21-20,0)
)+POWER(0.3,Param!$M$21)),-2),0))</f>
        <v>3.4110881941551652</v>
      </c>
      <c r="CW24" s="53">
        <f ca="1">IF(ScreenHeight!$B25&lt;OFFSET(Radar!$AC$3,COLUMN(),0),
    Param!$B$38/ScreenHeight!$B25,
    (Param!$B$37+1/(1-OFFSET(Radar!$AD$3,COLUMN(),0)*ScreenHeight!$C25)/Param!$B$39)/OFFSET(Radar!$AC$3,COLUMN(),0)
)*DistanceShader!CW24*LightShader!CW24*(IF(OFFSET(Ghosts!$S$41,COLUMN(),0)&lt;ScreenHeight!$E25,
   1,
   (SQRT(OFFSET(Ghosts!$T$41,COLUMN(),0)-OFFSET(Ghosts!$R$41,COLUMN(),0)*ScreenHeight!$D25)-1))+IF(Ghosts!$B$35,IF(Param!$M$21,-1-POWER(0.3,Param!$M$21)/(IF(Param!$M$21&lt;20,LightShader!CW115,OFFSET(LightShader!CW115,Param!$M$21-20,0)
)+POWER(0.3,Param!$M$21)),-2),0))</f>
        <v>3.2957111826019356</v>
      </c>
      <c r="CX24" s="53">
        <f ca="1">IF(ScreenHeight!$B25&lt;OFFSET(Radar!$AC$3,COLUMN(),0),
    Param!$B$38/ScreenHeight!$B25,
    (Param!$B$37+1/(1-OFFSET(Radar!$AD$3,COLUMN(),0)*ScreenHeight!$C25)/Param!$B$39)/OFFSET(Radar!$AC$3,COLUMN(),0)
)*DistanceShader!CX24*LightShader!CX24*(IF(OFFSET(Ghosts!$S$41,COLUMN(),0)&lt;ScreenHeight!$E25,
   1,
   (SQRT(OFFSET(Ghosts!$T$41,COLUMN(),0)-OFFSET(Ghosts!$R$41,COLUMN(),0)*ScreenHeight!$D25)-1))+IF(Ghosts!$B$35,IF(Param!$M$21,-1-POWER(0.3,Param!$M$21)/(IF(Param!$M$21&lt;20,LightShader!CX115,OFFSET(LightShader!CX115,Param!$M$21-20,0)
)+POWER(0.3,Param!$M$21)),-2),0))</f>
        <v>4.4033908441723204</v>
      </c>
      <c r="CY24" s="53">
        <f ca="1">IF(ScreenHeight!$B25&lt;OFFSET(Radar!$AC$3,COLUMN(),0),
    Param!$B$38/ScreenHeight!$B25,
    (Param!$B$37+1/(1-OFFSET(Radar!$AD$3,COLUMN(),0)*ScreenHeight!$C25)/Param!$B$39)/OFFSET(Radar!$AC$3,COLUMN(),0)
)*DistanceShader!CY24*LightShader!CY24*(IF(OFFSET(Ghosts!$S$41,COLUMN(),0)&lt;ScreenHeight!$E25,
   1,
   (SQRT(OFFSET(Ghosts!$T$41,COLUMN(),0)-OFFSET(Ghosts!$R$41,COLUMN(),0)*ScreenHeight!$D25)-1))+IF(Ghosts!$B$35,IF(Param!$M$21,-1-POWER(0.3,Param!$M$21)/(IF(Param!$M$21&lt;20,LightShader!CY115,OFFSET(LightShader!CY115,Param!$M$21-20,0)
)+POWER(0.3,Param!$M$21)),-2),0))</f>
        <v>4.3225931969759568</v>
      </c>
      <c r="CZ24" s="53">
        <f ca="1">IF(ScreenHeight!$B25&lt;OFFSET(Radar!$AC$3,COLUMN(),0),
    Param!$B$38/ScreenHeight!$B25,
    (Param!$B$37+1/(1-OFFSET(Radar!$AD$3,COLUMN(),0)*ScreenHeight!$C25)/Param!$B$39)/OFFSET(Radar!$AC$3,COLUMN(),0)
)*DistanceShader!CZ24*LightShader!CZ24*(IF(OFFSET(Ghosts!$S$41,COLUMN(),0)&lt;ScreenHeight!$E25,
   1,
   (SQRT(OFFSET(Ghosts!$T$41,COLUMN(),0)-OFFSET(Ghosts!$R$41,COLUMN(),0)*ScreenHeight!$D25)-1))+IF(Ghosts!$B$35,IF(Param!$M$21,-1-POWER(0.3,Param!$M$21)/(IF(Param!$M$21&lt;20,LightShader!CZ115,OFFSET(LightShader!CZ115,Param!$M$21-20,0)
)+POWER(0.3,Param!$M$21)),-2),0))</f>
        <v>4.2371699866920638</v>
      </c>
      <c r="DA24" s="53">
        <f ca="1">IF(ScreenHeight!$B25&lt;OFFSET(Radar!$AC$3,COLUMN(),0),
    Param!$B$38/ScreenHeight!$B25,
    (Param!$B$37+1/(1-OFFSET(Radar!$AD$3,COLUMN(),0)*ScreenHeight!$C25)/Param!$B$39)/OFFSET(Radar!$AC$3,COLUMN(),0)
)*DistanceShader!DA24*LightShader!DA24*(IF(OFFSET(Ghosts!$S$41,COLUMN(),0)&lt;ScreenHeight!$E25,
   1,
   (SQRT(OFFSET(Ghosts!$T$41,COLUMN(),0)-OFFSET(Ghosts!$R$41,COLUMN(),0)*ScreenHeight!$D25)-1))+IF(Ghosts!$B$35,IF(Param!$M$21,-1-POWER(0.3,Param!$M$21)/(IF(Param!$M$21&lt;20,LightShader!DA115,OFFSET(LightShader!DA115,Param!$M$21-20,0)
)+POWER(0.3,Param!$M$21)),-2),0))</f>
        <v>4.1481974049009533</v>
      </c>
      <c r="DB24" s="53">
        <f ca="1">IF(ScreenHeight!$B25&lt;OFFSET(Radar!$AC$3,COLUMN(),0),
    Param!$B$38/ScreenHeight!$B25,
    (Param!$B$37+1/(1-OFFSET(Radar!$AD$3,COLUMN(),0)*ScreenHeight!$C25)/Param!$B$39)/OFFSET(Radar!$AC$3,COLUMN(),0)
)*DistanceShader!DB24*LightShader!DB24*(IF(OFFSET(Ghosts!$S$41,COLUMN(),0)&lt;ScreenHeight!$E25,
   1,
   (SQRT(OFFSET(Ghosts!$T$41,COLUMN(),0)-OFFSET(Ghosts!$R$41,COLUMN(),0)*ScreenHeight!$D25)-1))+IF(Ghosts!$B$35,IF(Param!$M$21,-1-POWER(0.3,Param!$M$21)/(IF(Param!$M$21&lt;20,LightShader!DB115,OFFSET(LightShader!DB115,Param!$M$21-20,0)
)+POWER(0.3,Param!$M$21)),-2),0))</f>
        <v>4.0566703778733126</v>
      </c>
      <c r="DC24" s="53">
        <f ca="1">IF(ScreenHeight!$B25&lt;OFFSET(Radar!$AC$3,COLUMN(),0),
    Param!$B$38/ScreenHeight!$B25,
    (Param!$B$37+1/(1-OFFSET(Radar!$AD$3,COLUMN(),0)*ScreenHeight!$C25)/Param!$B$39)/OFFSET(Radar!$AC$3,COLUMN(),0)
)*DistanceShader!DC24*LightShader!DC24*(IF(OFFSET(Ghosts!$S$41,COLUMN(),0)&lt;ScreenHeight!$E25,
   1,
   (SQRT(OFFSET(Ghosts!$T$41,COLUMN(),0)-OFFSET(Ghosts!$R$41,COLUMN(),0)*ScreenHeight!$D25)-1))+IF(Ghosts!$B$35,IF(Param!$M$21,-1-POWER(0.3,Param!$M$21)/(IF(Param!$M$21&lt;20,LightShader!DC115,OFFSET(LightShader!DC115,Param!$M$21-20,0)
)+POWER(0.3,Param!$M$21)),-2),0))</f>
        <v>3.963488026240694</v>
      </c>
      <c r="DD24" s="53">
        <f ca="1">IF(ScreenHeight!$B25&lt;OFFSET(Radar!$AC$3,COLUMN(),0),
    Param!$B$38/ScreenHeight!$B25,
    (Param!$B$37+1/(1-OFFSET(Radar!$AD$3,COLUMN(),0)*ScreenHeight!$C25)/Param!$B$39)/OFFSET(Radar!$AC$3,COLUMN(),0)
)*DistanceShader!DD24*LightShader!DD24*(IF(OFFSET(Ghosts!$S$41,COLUMN(),0)&lt;ScreenHeight!$E25,
   1,
   (SQRT(OFFSET(Ghosts!$T$41,COLUMN(),0)-OFFSET(Ghosts!$R$41,COLUMN(),0)*ScreenHeight!$D25)-1))+IF(Ghosts!$B$35,IF(Param!$M$21,-1-POWER(0.3,Param!$M$21)/(IF(Param!$M$21&lt;20,LightShader!DD115,OFFSET(LightShader!DD115,Param!$M$21-20,0)
)+POWER(0.3,Param!$M$21)),-2),0))</f>
        <v>3.8694461686027668</v>
      </c>
      <c r="DE24" s="53">
        <f ca="1">IF(ScreenHeight!$B25&lt;OFFSET(Radar!$AC$3,COLUMN(),0),
    Param!$B$38/ScreenHeight!$B25,
    (Param!$B$37+1/(1-OFFSET(Radar!$AD$3,COLUMN(),0)*ScreenHeight!$C25)/Param!$B$39)/OFFSET(Radar!$AC$3,COLUMN(),0)
)*DistanceShader!DE24*LightShader!DE24*(IF(OFFSET(Ghosts!$S$41,COLUMN(),0)&lt;ScreenHeight!$E25,
   1,
   (SQRT(OFFSET(Ghosts!$T$41,COLUMN(),0)-OFFSET(Ghosts!$R$41,COLUMN(),0)*ScreenHeight!$D25)-1))+IF(Ghosts!$B$35,IF(Param!$M$21,-1-POWER(0.3,Param!$M$21)/(IF(Param!$M$21&lt;20,LightShader!DE115,OFFSET(LightShader!DE115,Param!$M$21-20,0)
)+POWER(0.3,Param!$M$21)),-2),0))</f>
        <v>3.7752356014100421</v>
      </c>
      <c r="DF24" s="53">
        <f ca="1">IF(ScreenHeight!$B25&lt;OFFSET(Radar!$AC$3,COLUMN(),0),
    Param!$B$38/ScreenHeight!$B25,
    (Param!$B$37+1/(1-OFFSET(Radar!$AD$3,COLUMN(),0)*ScreenHeight!$C25)/Param!$B$39)/OFFSET(Radar!$AC$3,COLUMN(),0)
)*DistanceShader!DF24*LightShader!DF24*(IF(OFFSET(Ghosts!$S$41,COLUMN(),0)&lt;ScreenHeight!$E25,
   1,
   (SQRT(OFFSET(Ghosts!$T$41,COLUMN(),0)-OFFSET(Ghosts!$R$41,COLUMN(),0)*ScreenHeight!$D25)-1))+IF(Ghosts!$B$35,IF(Param!$M$21,-1-POWER(0.3,Param!$M$21)/(IF(Param!$M$21&lt;20,LightShader!DF115,OFFSET(LightShader!DF115,Param!$M$21-20,0)
)+POWER(0.3,Param!$M$21)),-2),0))</f>
        <v>3.6814448029691906</v>
      </c>
      <c r="DG24" s="53">
        <f ca="1">IF(ScreenHeight!$B25&lt;OFFSET(Radar!$AC$3,COLUMN(),0),
    Param!$B$38/ScreenHeight!$B25,
    (Param!$B$37+1/(1-OFFSET(Radar!$AD$3,COLUMN(),0)*ScreenHeight!$C25)/Param!$B$39)/OFFSET(Radar!$AC$3,COLUMN(),0)
)*DistanceShader!DG24*LightShader!DG24*(IF(OFFSET(Ghosts!$S$41,COLUMN(),0)&lt;ScreenHeight!$E25,
   1,
   (SQRT(OFFSET(Ghosts!$T$41,COLUMN(),0)-OFFSET(Ghosts!$R$41,COLUMN(),0)*ScreenHeight!$D25)-1))+IF(Ghosts!$B$35,IF(Param!$M$21,-1-POWER(0.3,Param!$M$21)/(IF(Param!$M$21&lt;20,LightShader!DG115,OFFSET(LightShader!DG115,Param!$M$21-20,0)
)+POWER(0.3,Param!$M$21)),-2),0))</f>
        <v>3.5885657783285989</v>
      </c>
      <c r="DH24" s="53">
        <f ca="1">IF(ScreenHeight!$B25&lt;OFFSET(Radar!$AC$3,COLUMN(),0),
    Param!$B$38/ScreenHeight!$B25,
    (Param!$B$37+1/(1-OFFSET(Radar!$AD$3,COLUMN(),0)*ScreenHeight!$C25)/Param!$B$39)/OFFSET(Radar!$AC$3,COLUMN(),0)
)*DistanceShader!DH24*LightShader!DH24*(IF(OFFSET(Ghosts!$S$41,COLUMN(),0)&lt;ScreenHeight!$E25,
   1,
   (SQRT(OFFSET(Ghosts!$T$41,COLUMN(),0)-OFFSET(Ghosts!$R$41,COLUMN(),0)*ScreenHeight!$D25)-1))+IF(Ghosts!$B$35,IF(Param!$M$21,-1-POWER(0.3,Param!$M$21)/(IF(Param!$M$21&lt;20,LightShader!DH115,OFFSET(LightShader!DH115,Param!$M$21-20,0)
)+POWER(0.3,Param!$M$21)),-2),0))</f>
        <v>3.4970019233798739</v>
      </c>
      <c r="DI24" s="53">
        <f ca="1">IF(ScreenHeight!$B25&lt;OFFSET(Radar!$AC$3,COLUMN(),0),
    Param!$B$38/ScreenHeight!$B25,
    (Param!$B$37+1/(1-OFFSET(Radar!$AD$3,COLUMN(),0)*ScreenHeight!$C25)/Param!$B$39)/OFFSET(Radar!$AC$3,COLUMN(),0)
)*DistanceShader!DI24*LightShader!DI24*(IF(OFFSET(Ghosts!$S$41,COLUMN(),0)&lt;ScreenHeight!$E25,
   1,
   (SQRT(OFFSET(Ghosts!$T$41,COLUMN(),0)-OFFSET(Ghosts!$R$41,COLUMN(),0)*ScreenHeight!$D25)-1))+IF(Ghosts!$B$35,IF(Param!$M$21,-1-POWER(0.3,Param!$M$21)/(IF(Param!$M$21&lt;20,LightShader!DI115,OFFSET(LightShader!DI115,Param!$M$21-20,0)
)+POWER(0.3,Param!$M$21)),-2),0))</f>
        <v>3.4070769905852458</v>
      </c>
      <c r="DJ24" s="53">
        <f ca="1">IF(ScreenHeight!$B25&lt;OFFSET(Radar!$AC$3,COLUMN(),0),
    Param!$B$38/ScreenHeight!$B25,
    (Param!$B$37+1/(1-OFFSET(Radar!$AD$3,COLUMN(),0)*ScreenHeight!$C25)/Param!$B$39)/OFFSET(Radar!$AC$3,COLUMN(),0)
)*DistanceShader!DJ24*LightShader!DJ24*(IF(OFFSET(Ghosts!$S$41,COLUMN(),0)&lt;ScreenHeight!$E25,
   1,
   (SQRT(OFFSET(Ghosts!$T$41,COLUMN(),0)-OFFSET(Ghosts!$R$41,COLUMN(),0)*ScreenHeight!$D25)-1))+IF(Ghosts!$B$35,IF(Param!$M$21,-1-POWER(0.3,Param!$M$21)/(IF(Param!$M$21&lt;20,LightShader!DJ115,OFFSET(LightShader!DJ115,Param!$M$21-20,0)
)+POWER(0.3,Param!$M$21)),-2),0))</f>
        <v>3.3190444490824129</v>
      </c>
      <c r="DK24" s="53">
        <f ca="1">IF(ScreenHeight!$B25&lt;OFFSET(Radar!$AC$3,COLUMN(),0),
    Param!$B$38/ScreenHeight!$B25,
    (Param!$B$37+1/(1-OFFSET(Radar!$AD$3,COLUMN(),0)*ScreenHeight!$C25)/Param!$B$39)/OFFSET(Radar!$AC$3,COLUMN(),0)
)*DistanceShader!DK24*LightShader!DK24*(IF(OFFSET(Ghosts!$S$41,COLUMN(),0)&lt;ScreenHeight!$E25,
   1,
   (SQRT(OFFSET(Ghosts!$T$41,COLUMN(),0)-OFFSET(Ghosts!$R$41,COLUMN(),0)*ScreenHeight!$D25)-1))+IF(Ghosts!$B$35,IF(Param!$M$21,-1-POWER(0.3,Param!$M$21)/(IF(Param!$M$21&lt;20,LightShader!DK115,OFFSET(LightShader!DK115,Param!$M$21-20,0)
)+POWER(0.3,Param!$M$21)),-2),0))</f>
        <v>3.2330967257306393</v>
      </c>
      <c r="DL24" s="53">
        <f ca="1">IF(ScreenHeight!$B25&lt;OFFSET(Radar!$AC$3,COLUMN(),0),
    Param!$B$38/ScreenHeight!$B25,
    (Param!$B$37+1/(1-OFFSET(Radar!$AD$3,COLUMN(),0)*ScreenHeight!$C25)/Param!$B$39)/OFFSET(Radar!$AC$3,COLUMN(),0)
)*DistanceShader!DL24*LightShader!DL24*(IF(OFFSET(Ghosts!$S$41,COLUMN(),0)&lt;ScreenHeight!$E25,
   1,
   (SQRT(OFFSET(Ghosts!$T$41,COLUMN(),0)-OFFSET(Ghosts!$R$41,COLUMN(),0)*ScreenHeight!$D25)-1))+IF(Ghosts!$B$35,IF(Param!$M$21,-1-POWER(0.3,Param!$M$21)/(IF(Param!$M$21&lt;20,LightShader!DL115,OFFSET(LightShader!DL115,Param!$M$21-20,0)
)+POWER(0.3,Param!$M$21)),-2),0))</f>
        <v>3.1493739790821156</v>
      </c>
      <c r="DM24" s="53">
        <f ca="1">IF(ScreenHeight!$B25&lt;OFFSET(Radar!$AC$3,COLUMN(),0),
    Param!$B$38/ScreenHeight!$B25,
    (Param!$B$37+1/(1-OFFSET(Radar!$AD$3,COLUMN(),0)*ScreenHeight!$C25)/Param!$B$39)/OFFSET(Radar!$AC$3,COLUMN(),0)
)*DistanceShader!DM24*LightShader!DM24*(IF(OFFSET(Ghosts!$S$41,COLUMN(),0)&lt;ScreenHeight!$E25,
   1,
   (SQRT(OFFSET(Ghosts!$T$41,COLUMN(),0)-OFFSET(Ghosts!$R$41,COLUMN(),0)*ScreenHeight!$D25)-1))+IF(Ghosts!$B$35,IF(Param!$M$21,-1-POWER(0.3,Param!$M$21)/(IF(Param!$M$21&lt;20,LightShader!DM115,OFFSET(LightShader!DM115,Param!$M$21-20,0)
)+POWER(0.3,Param!$M$21)),-2),0))</f>
        <v>3.0679721912696376</v>
      </c>
      <c r="DN24" s="53">
        <f ca="1">IF(ScreenHeight!$B25&lt;OFFSET(Radar!$AC$3,COLUMN(),0),
    Param!$B$38/ScreenHeight!$B25,
    (Param!$B$37+1/(1-OFFSET(Radar!$AD$3,COLUMN(),0)*ScreenHeight!$C25)/Param!$B$39)/OFFSET(Radar!$AC$3,COLUMN(),0)
)*DistanceShader!DN24*LightShader!DN24*(IF(OFFSET(Ghosts!$S$41,COLUMN(),0)&lt;ScreenHeight!$E25,
   1,
   (SQRT(OFFSET(Ghosts!$T$41,COLUMN(),0)-OFFSET(Ghosts!$R$41,COLUMN(),0)*ScreenHeight!$D25)-1))+IF(Ghosts!$B$35,IF(Param!$M$21,-1-POWER(0.3,Param!$M$21)/(IF(Param!$M$21&lt;20,LightShader!DN115,OFFSET(LightShader!DN115,Param!$M$21-20,0)
)+POWER(0.3,Param!$M$21)),-2),0))</f>
        <v>2.9889504643555389</v>
      </c>
      <c r="DO24" s="53">
        <f ca="1">IF(ScreenHeight!$B25&lt;OFFSET(Radar!$AC$3,COLUMN(),0),
    Param!$B$38/ScreenHeight!$B25,
    (Param!$B$37+1/(1-OFFSET(Radar!$AD$3,COLUMN(),0)*ScreenHeight!$C25)/Param!$B$39)/OFFSET(Radar!$AC$3,COLUMN(),0)
)*DistanceShader!DO24*LightShader!DO24*(IF(OFFSET(Ghosts!$S$41,COLUMN(),0)&lt;ScreenHeight!$E25,
   1,
   (SQRT(OFFSET(Ghosts!$T$41,COLUMN(),0)-OFFSET(Ghosts!$R$41,COLUMN(),0)*ScreenHeight!$D25)-1))+IF(Ghosts!$B$35,IF(Param!$M$21,-1-POWER(0.3,Param!$M$21)/(IF(Param!$M$21&lt;20,LightShader!DO115,OFFSET(LightShader!DO115,Param!$M$21-20,0)
)+POWER(0.3,Param!$M$21)),-2),0))</f>
        <v>2.9123374814652596</v>
      </c>
      <c r="DP24" s="53">
        <f ca="1">IF(ScreenHeight!$B25&lt;OFFSET(Radar!$AC$3,COLUMN(),0),
    Param!$B$38/ScreenHeight!$B25,
    (Param!$B$37+1/(1-OFFSET(Radar!$AD$3,COLUMN(),0)*ScreenHeight!$C25)/Param!$B$39)/OFFSET(Radar!$AC$3,COLUMN(),0)
)*DistanceShader!DP24*LightShader!DP24*(IF(OFFSET(Ghosts!$S$41,COLUMN(),0)&lt;ScreenHeight!$E25,
   1,
   (SQRT(OFFSET(Ghosts!$T$41,COLUMN(),0)-OFFSET(Ghosts!$R$41,COLUMN(),0)*ScreenHeight!$D25)-1))+IF(Ghosts!$B$35,IF(Param!$M$21,-1-POWER(0.3,Param!$M$21)/(IF(Param!$M$21&lt;20,LightShader!DP115,OFFSET(LightShader!DP115,Param!$M$21-20,0)
)+POWER(0.3,Param!$M$21)),-2),0))</f>
        <v>2.8381371438333822</v>
      </c>
      <c r="DQ24" s="53">
        <f ca="1">IF(ScreenHeight!$B25&lt;OFFSET(Radar!$AC$3,COLUMN(),0),
    Param!$B$38/ScreenHeight!$B25,
    (Param!$B$37+1/(1-OFFSET(Radar!$AD$3,COLUMN(),0)*ScreenHeight!$C25)/Param!$B$39)/OFFSET(Radar!$AC$3,COLUMN(),0)
)*DistanceShader!DQ24*LightShader!DQ24*(IF(OFFSET(Ghosts!$S$41,COLUMN(),0)&lt;ScreenHeight!$E25,
   1,
   (SQRT(OFFSET(Ghosts!$T$41,COLUMN(),0)-OFFSET(Ghosts!$R$41,COLUMN(),0)*ScreenHeight!$D25)-1))+IF(Ghosts!$B$35,IF(Param!$M$21,-1-POWER(0.3,Param!$M$21)/(IF(Param!$M$21&lt;20,LightShader!DQ115,OFFSET(LightShader!DQ115,Param!$M$21-20,0)
)+POWER(0.3,Param!$M$21)),-2),0))</f>
        <v>2.7663334276384268</v>
      </c>
      <c r="DR24" s="53">
        <f ca="1">IF(ScreenHeight!$B25&lt;OFFSET(Radar!$AC$3,COLUMN(),0),
    Param!$B$38/ScreenHeight!$B25,
    (Param!$B$37+1/(1-OFFSET(Radar!$AD$3,COLUMN(),0)*ScreenHeight!$C25)/Param!$B$39)/OFFSET(Radar!$AC$3,COLUMN(),0)
)*DistanceShader!DR24*LightShader!DR24*(IF(OFFSET(Ghosts!$S$41,COLUMN(),0)&lt;ScreenHeight!$E25,
   1,
   (SQRT(OFFSET(Ghosts!$T$41,COLUMN(),0)-OFFSET(Ghosts!$R$41,COLUMN(),0)*ScreenHeight!$D25)-1))+IF(Ghosts!$B$35,IF(Param!$M$21,-1-POWER(0.3,Param!$M$21)/(IF(Param!$M$21&lt;20,LightShader!DR115,OFFSET(LightShader!DR115,Param!$M$21-20,0)
)+POWER(0.3,Param!$M$21)),-2),0))</f>
        <v>2.6968945236707649</v>
      </c>
      <c r="DS24" s="53">
        <f ca="1">IF(ScreenHeight!$B25&lt;OFFSET(Radar!$AC$3,COLUMN(),0),
    Param!$B$38/ScreenHeight!$B25,
    (Param!$B$37+1/(1-OFFSET(Radar!$AD$3,COLUMN(),0)*ScreenHeight!$C25)/Param!$B$39)/OFFSET(Radar!$AC$3,COLUMN(),0)
)*DistanceShader!DS24*LightShader!DS24*(IF(OFFSET(Ghosts!$S$41,COLUMN(),0)&lt;ScreenHeight!$E25,
   1,
   (SQRT(OFFSET(Ghosts!$T$41,COLUMN(),0)-OFFSET(Ghosts!$R$41,COLUMN(),0)*ScreenHeight!$D25)-1))+IF(Ghosts!$B$35,IF(Param!$M$21,-1-POWER(0.3,Param!$M$21)/(IF(Param!$M$21&lt;20,LightShader!DS115,OFFSET(LightShader!DS115,Param!$M$21-20,0)
)+POWER(0.3,Param!$M$21)),-2),0))</f>
        <v>2.6297763322481571</v>
      </c>
      <c r="DT24" s="53">
        <f ca="1">IF(ScreenHeight!$B25&lt;OFFSET(Radar!$AC$3,COLUMN(),0),
    Param!$B$38/ScreenHeight!$B25,
    (Param!$B$37+1/(1-OFFSET(Radar!$AD$3,COLUMN(),0)*ScreenHeight!$C25)/Param!$B$39)/OFFSET(Radar!$AC$3,COLUMN(),0)
)*DistanceShader!DT24*LightShader!DT24*(IF(OFFSET(Ghosts!$S$41,COLUMN(),0)&lt;ScreenHeight!$E25,
   1,
   (SQRT(OFFSET(Ghosts!$T$41,COLUMN(),0)-OFFSET(Ghosts!$R$41,COLUMN(),0)*ScreenHeight!$D25)-1))+IF(Ghosts!$B$35,IF(Param!$M$21,-1-POWER(0.3,Param!$M$21)/(IF(Param!$M$21&lt;20,LightShader!DT115,OFFSET(LightShader!DT115,Param!$M$21-20,0)
)+POWER(0.3,Param!$M$21)),-2),0))</f>
        <v>2.564925388396317</v>
      </c>
      <c r="DU24" s="53">
        <f ca="1">IF(ScreenHeight!$B25&lt;OFFSET(Radar!$AC$3,COLUMN(),0),
    Param!$B$38/ScreenHeight!$B25,
    (Param!$B$37+1/(1-OFFSET(Radar!$AD$3,COLUMN(),0)*ScreenHeight!$C25)/Param!$B$39)/OFFSET(Radar!$AC$3,COLUMN(),0)
)*DistanceShader!DU24*LightShader!DU24*(IF(OFFSET(Ghosts!$S$41,COLUMN(),0)&lt;ScreenHeight!$E25,
   1,
   (SQRT(OFFSET(Ghosts!$T$41,COLUMN(),0)-OFFSET(Ghosts!$R$41,COLUMN(),0)*ScreenHeight!$D25)-1))+IF(Ghosts!$B$35,IF(Param!$M$21,-1-POWER(0.3,Param!$M$21)/(IF(Param!$M$21&lt;20,LightShader!DU115,OFFSET(LightShader!DU115,Param!$M$21-20,0)
)+POWER(0.3,Param!$M$21)),-2),0))</f>
        <v>2.5022812904753033</v>
      </c>
      <c r="DV24" s="53">
        <f ca="1">IF(ScreenHeight!$B25&lt;OFFSET(Radar!$AC$3,COLUMN(),0),
    Param!$B$38/ScreenHeight!$B25,
    (Param!$B$37+1/(1-OFFSET(Radar!$AD$3,COLUMN(),0)*ScreenHeight!$C25)/Param!$B$39)/OFFSET(Radar!$AC$3,COLUMN(),0)
)*DistanceShader!DV24*LightShader!DV24*(IF(OFFSET(Ghosts!$S$41,COLUMN(),0)&lt;ScreenHeight!$E25,
   1,
   (SQRT(OFFSET(Ghosts!$T$41,COLUMN(),0)-OFFSET(Ghosts!$R$41,COLUMN(),0)*ScreenHeight!$D25)-1))+IF(Ghosts!$B$35,IF(Param!$M$21,-1-POWER(0.3,Param!$M$21)/(IF(Param!$M$21&lt;20,LightShader!DV115,OFFSET(LightShader!DV115,Param!$M$21-20,0)
)+POWER(0.3,Param!$M$21)),-2),0))</f>
        <v>2.4417787008795035</v>
      </c>
      <c r="DW24" s="53">
        <f ca="1">IF(ScreenHeight!$B25&lt;OFFSET(Radar!$AC$3,COLUMN(),0),
    Param!$B$38/ScreenHeight!$B25,
    (Param!$B$37+1/(1-OFFSET(Radar!$AD$3,COLUMN(),0)*ScreenHeight!$C25)/Param!$B$39)/OFFSET(Radar!$AC$3,COLUMN(),0)
)*DistanceShader!DW24*LightShader!DW24*(IF(OFFSET(Ghosts!$S$41,COLUMN(),0)&lt;ScreenHeight!$E25,
   1,
   (SQRT(OFFSET(Ghosts!$T$41,COLUMN(),0)-OFFSET(Ghosts!$R$41,COLUMN(),0)*ScreenHeight!$D25)-1))+IF(Ghosts!$B$35,IF(Param!$M$21,-1-POWER(0.3,Param!$M$21)/(IF(Param!$M$21&lt;20,LightShader!DW115,OFFSET(LightShader!DW115,Param!$M$21-20,0)
)+POWER(0.3,Param!$M$21)),-2),0))</f>
        <v>2.3833489814013333</v>
      </c>
      <c r="DX24" s="53">
        <f ca="1">IF(ScreenHeight!$B25&lt;OFFSET(Radar!$AC$3,COLUMN(),0),
    Param!$B$38/ScreenHeight!$B25,
    (Param!$B$37+1/(1-OFFSET(Radar!$AD$3,COLUMN(),0)*ScreenHeight!$C25)/Param!$B$39)/OFFSET(Radar!$AC$3,COLUMN(),0)
)*DistanceShader!DX24*LightShader!DX24*(IF(OFFSET(Ghosts!$S$41,COLUMN(),0)&lt;ScreenHeight!$E25,
   1,
   (SQRT(OFFSET(Ghosts!$T$41,COLUMN(),0)-OFFSET(Ghosts!$R$41,COLUMN(),0)*ScreenHeight!$D25)-1))+IF(Ghosts!$B$35,IF(Param!$M$21,-1-POWER(0.3,Param!$M$21)/(IF(Param!$M$21&lt;20,LightShader!DX115,OFFSET(LightShader!DX115,Param!$M$21-20,0)
)+POWER(0.3,Param!$M$21)),-2),0))</f>
        <v>2.3269215191759485</v>
      </c>
      <c r="DY24" s="53">
        <f ca="1">IF(ScreenHeight!$B25&lt;OFFSET(Radar!$AC$3,COLUMN(),0),
    Param!$B$38/ScreenHeight!$B25,
    (Param!$B$37+1/(1-OFFSET(Radar!$AD$3,COLUMN(),0)*ScreenHeight!$C25)/Param!$B$39)/OFFSET(Radar!$AC$3,COLUMN(),0)
)*DistanceShader!DY24*LightShader!DY24*(IF(OFFSET(Ghosts!$S$41,COLUMN(),0)&lt;ScreenHeight!$E25,
   1,
   (SQRT(OFFSET(Ghosts!$T$41,COLUMN(),0)-OFFSET(Ghosts!$R$41,COLUMN(),0)*ScreenHeight!$D25)-1))+IF(Ghosts!$B$35,IF(Param!$M$21,-1-POWER(0.3,Param!$M$21)/(IF(Param!$M$21&lt;20,LightShader!DY115,OFFSET(LightShader!DY115,Param!$M$21-20,0)
)+POWER(0.3,Param!$M$21)),-2),0))</f>
        <v>2.2724247923775742</v>
      </c>
      <c r="DZ24" s="53">
        <f ca="1">IF(ScreenHeight!$B25&lt;OFFSET(Radar!$AC$3,COLUMN(),0),
    Param!$B$38/ScreenHeight!$B25,
    (Param!$B$37+1/(1-OFFSET(Radar!$AD$3,COLUMN(),0)*ScreenHeight!$C25)/Param!$B$39)/OFFSET(Radar!$AC$3,COLUMN(),0)
)*DistanceShader!DZ24*LightShader!DZ24*(IF(OFFSET(Ghosts!$S$41,COLUMN(),0)&lt;ScreenHeight!$E25,
   1,
   (SQRT(OFFSET(Ghosts!$T$41,COLUMN(),0)-OFFSET(Ghosts!$R$41,COLUMN(),0)*ScreenHeight!$D25)-1))+IF(Ghosts!$B$35,IF(Param!$M$21,-1-POWER(0.3,Param!$M$21)/(IF(Param!$M$21&lt;20,LightShader!DZ115,OFFSET(LightShader!DZ115,Param!$M$21-20,0)
)+POWER(0.3,Param!$M$21)),-2),0))</f>
        <v>2.2197872183693264</v>
      </c>
      <c r="EA24" s="53">
        <f ca="1">IF(ScreenHeight!$B25&lt;OFFSET(Radar!$AC$3,COLUMN(),0),
    Param!$B$38/ScreenHeight!$B25,
    (Param!$B$37+1/(1-OFFSET(Radar!$AD$3,COLUMN(),0)*ScreenHeight!$C25)/Param!$B$39)/OFFSET(Radar!$AC$3,COLUMN(),0)
)*DistanceShader!EA24*LightShader!EA24*(IF(OFFSET(Ghosts!$S$41,COLUMN(),0)&lt;ScreenHeight!$E25,
   1,
   (SQRT(OFFSET(Ghosts!$T$41,COLUMN(),0)-OFFSET(Ghosts!$R$41,COLUMN(),0)*ScreenHeight!$D25)-1))+IF(Ghosts!$B$35,IF(Param!$M$21,-1-POWER(0.3,Param!$M$21)/(IF(Param!$M$21&lt;20,LightShader!EA115,OFFSET(LightShader!EA115,Param!$M$21-20,0)
)+POWER(0.3,Param!$M$21)),-2),0))</f>
        <v>2.1689378210202319</v>
      </c>
      <c r="EB24" s="53">
        <f ca="1">IF(ScreenHeight!$B25&lt;OFFSET(Radar!$AC$3,COLUMN(),0),
    Param!$B$38/ScreenHeight!$B25,
    (Param!$B$37+1/(1-OFFSET(Radar!$AD$3,COLUMN(),0)*ScreenHeight!$C25)/Param!$B$39)/OFFSET(Radar!$AC$3,COLUMN(),0)
)*DistanceShader!EB24*LightShader!EB24*(IF(OFFSET(Ghosts!$S$41,COLUMN(),0)&lt;ScreenHeight!$E25,
   1,
   (SQRT(OFFSET(Ghosts!$T$41,COLUMN(),0)-OFFSET(Ghosts!$R$41,COLUMN(),0)*ScreenHeight!$D25)-1))+IF(Ghosts!$B$35,IF(Param!$M$21,-1-POWER(0.3,Param!$M$21)/(IF(Param!$M$21&lt;20,LightShader!EB115,OFFSET(LightShader!EB115,Param!$M$21-20,0)
)+POWER(0.3,Param!$M$21)),-2),0))</f>
        <v>2.1198067484964129</v>
      </c>
      <c r="EC24" s="53">
        <f ca="1">IF(ScreenHeight!$B25&lt;OFFSET(Radar!$AC$3,COLUMN(),0),
    Param!$B$38/ScreenHeight!$B25,
    (Param!$B$37+1/(1-OFFSET(Radar!$AD$3,COLUMN(),0)*ScreenHeight!$C25)/Param!$B$39)/OFFSET(Radar!$AC$3,COLUMN(),0)
)*DistanceShader!EC24*LightShader!EC24*(IF(OFFSET(Ghosts!$S$41,COLUMN(),0)&lt;ScreenHeight!$E25,
   1,
   (SQRT(OFFSET(Ghosts!$T$41,COLUMN(),0)-OFFSET(Ghosts!$R$41,COLUMN(),0)*ScreenHeight!$D25)-1))+IF(Ghosts!$B$35,IF(Param!$M$21,-1-POWER(0.3,Param!$M$21)/(IF(Param!$M$21&lt;20,LightShader!EC115,OFFSET(LightShader!EC115,Param!$M$21-20,0)
)+POWER(0.3,Param!$M$21)),-2),0))</f>
        <v>2.0723256680407043</v>
      </c>
      <c r="ED24" s="53">
        <f ca="1">IF(ScreenHeight!$B25&lt;OFFSET(Radar!$AC$3,COLUMN(),0),
    Param!$B$38/ScreenHeight!$B25,
    (Param!$B$37+1/(1-OFFSET(Radar!$AD$3,COLUMN(),0)*ScreenHeight!$C25)/Param!$B$39)/OFFSET(Radar!$AC$3,COLUMN(),0)
)*DistanceShader!ED24*LightShader!ED24*(IF(OFFSET(Ghosts!$S$41,COLUMN(),0)&lt;ScreenHeight!$E25,
   1,
   (SQRT(OFFSET(Ghosts!$T$41,COLUMN(),0)-OFFSET(Ghosts!$R$41,COLUMN(),0)*ScreenHeight!$D25)-1))+IF(Ghosts!$B$35,IF(Param!$M$21,-1-POWER(0.3,Param!$M$21)/(IF(Param!$M$21&lt;20,LightShader!ED115,OFFSET(LightShader!ED115,Param!$M$21-20,0)
)+POWER(0.3,Param!$M$21)),-2),0))</f>
        <v>2.0264280600663112</v>
      </c>
      <c r="EE24" s="53">
        <f ca="1">IF(ScreenHeight!$B25&lt;OFFSET(Radar!$AC$3,COLUMN(),0),
    Param!$B$38/ScreenHeight!$B25,
    (Param!$B$37+1/(1-OFFSET(Radar!$AD$3,COLUMN(),0)*ScreenHeight!$C25)/Param!$B$39)/OFFSET(Radar!$AC$3,COLUMN(),0)
)*DistanceShader!EE24*LightShader!EE24*(IF(OFFSET(Ghosts!$S$41,COLUMN(),0)&lt;ScreenHeight!$E25,
   1,
   (SQRT(OFFSET(Ghosts!$T$41,COLUMN(),0)-OFFSET(Ghosts!$R$41,COLUMN(),0)*ScreenHeight!$D25)-1))+IF(Ghosts!$B$35,IF(Param!$M$21,-1-POWER(0.3,Param!$M$21)/(IF(Param!$M$21&lt;20,LightShader!EE115,OFFSET(LightShader!EE115,Param!$M$21-20,0)
)+POWER(0.3,Param!$M$21)),-2),0))</f>
        <v>1.9820494302695018</v>
      </c>
      <c r="EF24" s="53">
        <f ca="1">IF(ScreenHeight!$B25&lt;OFFSET(Radar!$AC$3,COLUMN(),0),
    Param!$B$38/ScreenHeight!$B25,
    (Param!$B$37+1/(1-OFFSET(Radar!$AD$3,COLUMN(),0)*ScreenHeight!$C25)/Param!$B$39)/OFFSET(Radar!$AC$3,COLUMN(),0)
)*DistanceShader!EF24*LightShader!EF24*(IF(OFFSET(Ghosts!$S$41,COLUMN(),0)&lt;ScreenHeight!$E25,
   1,
   (SQRT(OFFSET(Ghosts!$T$41,COLUMN(),0)-OFFSET(Ghosts!$R$41,COLUMN(),0)*ScreenHeight!$D25)-1))+IF(Ghosts!$B$35,IF(Param!$M$21,-1-POWER(0.3,Param!$M$21)/(IF(Param!$M$21&lt;20,LightShader!EF115,OFFSET(LightShader!EF115,Param!$M$21-20,0)
)+POWER(0.3,Param!$M$21)),-2),0))</f>
        <v>1.9391274553643205</v>
      </c>
      <c r="EG24" s="53">
        <f ca="1">IF(ScreenHeight!$B25&lt;OFFSET(Radar!$AC$3,COLUMN(),0),
    Param!$B$38/ScreenHeight!$B25,
    (Param!$B$37+1/(1-OFFSET(Radar!$AD$3,COLUMN(),0)*ScreenHeight!$C25)/Param!$B$39)/OFFSET(Radar!$AC$3,COLUMN(),0)
)*DistanceShader!EG24*LightShader!EG24*(IF(OFFSET(Ghosts!$S$41,COLUMN(),0)&lt;ScreenHeight!$E25,
   1,
   (SQRT(OFFSET(Ghosts!$T$41,COLUMN(),0)-OFFSET(Ghosts!$R$41,COLUMN(),0)*ScreenHeight!$D25)-1))+IF(Ghosts!$B$35,IF(Param!$M$21,-1-POWER(0.3,Param!$M$21)/(IF(Param!$M$21&lt;20,LightShader!EG115,OFFSET(LightShader!EG115,Param!$M$21-20,0)
)+POWER(0.3,Param!$M$21)),-2),0))</f>
        <v>1.8976020754035965</v>
      </c>
      <c r="EH24" s="53">
        <f ca="1">IF(ScreenHeight!$B25&lt;OFFSET(Radar!$AC$3,COLUMN(),0),
    Param!$B$38/ScreenHeight!$B25,
    (Param!$B$37+1/(1-OFFSET(Radar!$AD$3,COLUMN(),0)*ScreenHeight!$C25)/Param!$B$39)/OFFSET(Radar!$AC$3,COLUMN(),0)
)*DistanceShader!EH24*LightShader!EH24*(IF(OFFSET(Ghosts!$S$41,COLUMN(),0)&lt;ScreenHeight!$E25,
   1,
   (SQRT(OFFSET(Ghosts!$T$41,COLUMN(),0)-OFFSET(Ghosts!$R$41,COLUMN(),0)*ScreenHeight!$D25)-1))+IF(Ghosts!$B$35,IF(Param!$M$21,-1-POWER(0.3,Param!$M$21)/(IF(Param!$M$21&lt;20,LightShader!EH115,OFFSET(LightShader!EH115,Param!$M$21-20,0)
)+POWER(0.3,Param!$M$21)),-2),0))</f>
        <v>1.8574155434190724</v>
      </c>
      <c r="EI24" s="53">
        <f ca="1">IF(ScreenHeight!$B25&lt;OFFSET(Radar!$AC$3,COLUMN(),0),
    Param!$B$38/ScreenHeight!$B25,
    (Param!$B$37+1/(1-OFFSET(Radar!$AD$3,COLUMN(),0)*ScreenHeight!$C25)/Param!$B$39)/OFFSET(Radar!$AC$3,COLUMN(),0)
)*DistanceShader!EI24*LightShader!EI24*(IF(OFFSET(Ghosts!$S$41,COLUMN(),0)&lt;ScreenHeight!$E25,
   1,
   (SQRT(OFFSET(Ghosts!$T$41,COLUMN(),0)-OFFSET(Ghosts!$R$41,COLUMN(),0)*ScreenHeight!$D25)-1))+IF(Ghosts!$B$35,IF(Param!$M$21,-1-POWER(0.3,Param!$M$21)/(IF(Param!$M$21&lt;20,LightShader!EI115,OFFSET(LightShader!EI115,Param!$M$21-20,0)
)+POWER(0.3,Param!$M$21)),-2),0))</f>
        <v>1.8185124412357181</v>
      </c>
      <c r="EJ24" s="53">
        <f ca="1">IF(ScreenHeight!$B25&lt;OFFSET(Radar!$AC$3,COLUMN(),0),
    Param!$B$38/ScreenHeight!$B25,
    (Param!$B$37+1/(1-OFFSET(Radar!$AD$3,COLUMN(),0)*ScreenHeight!$C25)/Param!$B$39)/OFFSET(Radar!$AC$3,COLUMN(),0)
)*DistanceShader!EJ24*LightShader!EJ24*(IF(OFFSET(Ghosts!$S$41,COLUMN(),0)&lt;ScreenHeight!$E25,
   1,
   (SQRT(OFFSET(Ghosts!$T$41,COLUMN(),0)-OFFSET(Ghosts!$R$41,COLUMN(),0)*ScreenHeight!$D25)-1))+IF(Ghosts!$B$35,IF(Param!$M$21,-1-POWER(0.3,Param!$M$21)/(IF(Param!$M$21&lt;20,LightShader!EJ115,OFFSET(LightShader!EJ115,Param!$M$21-20,0)
)+POWER(0.3,Param!$M$21)),-2),0))</f>
        <v>1.7808396687416597</v>
      </c>
      <c r="EK24" s="53">
        <f ca="1">IF(ScreenHeight!$B25&lt;OFFSET(Radar!$AC$3,COLUMN(),0),
    Param!$B$38/ScreenHeight!$B25,
    (Param!$B$37+1/(1-OFFSET(Radar!$AD$3,COLUMN(),0)*ScreenHeight!$C25)/Param!$B$39)/OFFSET(Radar!$AC$3,COLUMN(),0)
)*DistanceShader!EK24*LightShader!EK24*(IF(OFFSET(Ghosts!$S$41,COLUMN(),0)&lt;ScreenHeight!$E25,
   1,
   (SQRT(OFFSET(Ghosts!$T$41,COLUMN(),0)-OFFSET(Ghosts!$R$41,COLUMN(),0)*ScreenHeight!$D25)-1))+IF(Ghosts!$B$35,IF(Param!$M$21,-1-POWER(0.3,Param!$M$21)/(IF(Param!$M$21&lt;20,LightShader!EK115,OFFSET(LightShader!EK115,Param!$M$21-20,0)
)+POWER(0.3,Param!$M$21)),-2),0))</f>
        <v>1.7443464125811221</v>
      </c>
      <c r="EL24" s="53">
        <f ca="1">IF(ScreenHeight!$B25&lt;OFFSET(Radar!$AC$3,COLUMN(),0),
    Param!$B$38/ScreenHeight!$B25,
    (Param!$B$37+1/(1-OFFSET(Radar!$AD$3,COLUMN(),0)*ScreenHeight!$C25)/Param!$B$39)/OFFSET(Radar!$AC$3,COLUMN(),0)
)*DistanceShader!EL24*LightShader!EL24*(IF(OFFSET(Ghosts!$S$41,COLUMN(),0)&lt;ScreenHeight!$E25,
   1,
   (SQRT(OFFSET(Ghosts!$T$41,COLUMN(),0)-OFFSET(Ghosts!$R$41,COLUMN(),0)*ScreenHeight!$D25)-1))+IF(Ghosts!$B$35,IF(Param!$M$21,-1-POWER(0.3,Param!$M$21)/(IF(Param!$M$21&lt;20,LightShader!EL115,OFFSET(LightShader!EL115,Param!$M$21-20,0)
)+POWER(0.3,Param!$M$21)),-2),0))</f>
        <v>1.7089840991438596</v>
      </c>
      <c r="EM24" s="53">
        <f ca="1">IF(ScreenHeight!$B25&lt;OFFSET(Radar!$AC$3,COLUMN(),0),
    Param!$B$38/ScreenHeight!$B25,
    (Param!$B$37+1/(1-OFFSET(Radar!$AD$3,COLUMN(),0)*ScreenHeight!$C25)/Param!$B$39)/OFFSET(Radar!$AC$3,COLUMN(),0)
)*DistanceShader!EM24*LightShader!EM24*(IF(OFFSET(Ghosts!$S$41,COLUMN(),0)&lt;ScreenHeight!$E25,
   1,
   (SQRT(OFFSET(Ghosts!$T$41,COLUMN(),0)-OFFSET(Ghosts!$R$41,COLUMN(),0)*ScreenHeight!$D25)-1))+IF(Ghosts!$B$35,IF(Param!$M$21,-1-POWER(0.3,Param!$M$21)/(IF(Param!$M$21&lt;20,LightShader!EM115,OFFSET(LightShader!EM115,Param!$M$21-20,0)
)+POWER(0.3,Param!$M$21)),-2),0))</f>
        <v>1.6747063358164163</v>
      </c>
      <c r="EN24" s="53">
        <f ca="1">IF(ScreenHeight!$B25&lt;OFFSET(Radar!$AC$3,COLUMN(),0),
    Param!$B$38/ScreenHeight!$B25,
    (Param!$B$37+1/(1-OFFSET(Radar!$AD$3,COLUMN(),0)*ScreenHeight!$C25)/Param!$B$39)/OFFSET(Radar!$AC$3,COLUMN(),0)
)*DistanceShader!EN24*LightShader!EN24*(IF(OFFSET(Ghosts!$S$41,COLUMN(),0)&lt;ScreenHeight!$E25,
   1,
   (SQRT(OFFSET(Ghosts!$T$41,COLUMN(),0)-OFFSET(Ghosts!$R$41,COLUMN(),0)*ScreenHeight!$D25)-1))+IF(Ghosts!$B$35,IF(Param!$M$21,-1-POWER(0.3,Param!$M$21)/(IF(Param!$M$21&lt;20,LightShader!EN115,OFFSET(LightShader!EN115,Param!$M$21-20,0)
)+POWER(0.3,Param!$M$21)),-2),0))</f>
        <v>1.6414688437085079</v>
      </c>
      <c r="EO24" s="53">
        <f ca="1">IF(ScreenHeight!$B25&lt;OFFSET(Radar!$AC$3,COLUMN(),0),
    Param!$B$38/ScreenHeight!$B25,
    (Param!$B$37+1/(1-OFFSET(Radar!$AD$3,COLUMN(),0)*ScreenHeight!$C25)/Param!$B$39)/OFFSET(Radar!$AC$3,COLUMN(),0)
)*DistanceShader!EO24*LightShader!EO24*(IF(OFFSET(Ghosts!$S$41,COLUMN(),0)&lt;ScreenHeight!$E25,
   1,
   (SQRT(OFFSET(Ghosts!$T$41,COLUMN(),0)-OFFSET(Ghosts!$R$41,COLUMN(),0)*ScreenHeight!$D25)-1))+IF(Ghosts!$B$35,IF(Param!$M$21,-1-POWER(0.3,Param!$M$21)/(IF(Param!$M$21&lt;20,LightShader!EO115,OFFSET(LightShader!EO115,Param!$M$21-20,0)
)+POWER(0.3,Param!$M$21)),-2),0))</f>
        <v>1.6092293844464871</v>
      </c>
      <c r="EP24" s="53">
        <f ca="1">IF(ScreenHeight!$B25&lt;OFFSET(Radar!$AC$3,COLUMN(),0),
    Param!$B$38/ScreenHeight!$B25,
    (Param!$B$37+1/(1-OFFSET(Radar!$AD$3,COLUMN(),0)*ScreenHeight!$C25)/Param!$B$39)/OFFSET(Radar!$AC$3,COLUMN(),0)
)*DistanceShader!EP24*LightShader!EP24*(IF(OFFSET(Ghosts!$S$41,COLUMN(),0)&lt;ScreenHeight!$E25,
   1,
   (SQRT(OFFSET(Ghosts!$T$41,COLUMN(),0)-OFFSET(Ghosts!$R$41,COLUMN(),0)*ScreenHeight!$D25)-1))+IF(Ghosts!$B$35,IF(Param!$M$21,-1-POWER(0.3,Param!$M$21)/(IF(Param!$M$21&lt;20,LightShader!EP115,OFFSET(LightShader!EP115,Param!$M$21-20,0)
)+POWER(0.3,Param!$M$21)),-2),0))</f>
        <v>1.5779476831136623</v>
      </c>
      <c r="EQ24" s="53">
        <f ca="1">IF(ScreenHeight!$B25&lt;OFFSET(Radar!$AC$3,COLUMN(),0),
    Param!$B$38/ScreenHeight!$B25,
    (Param!$B$37+1/(1-OFFSET(Radar!$AD$3,COLUMN(),0)*ScreenHeight!$C25)/Param!$B$39)/OFFSET(Radar!$AC$3,COLUMN(),0)
)*DistanceShader!EQ24*LightShader!EQ24*(IF(OFFSET(Ghosts!$S$41,COLUMN(),0)&lt;ScreenHeight!$E25,
   1,
   (SQRT(OFFSET(Ghosts!$T$41,COLUMN(),0)-OFFSET(Ghosts!$R$41,COLUMN(),0)*ScreenHeight!$D25)-1))+IF(Ghosts!$B$35,IF(Param!$M$21,-1-POWER(0.3,Param!$M$21)/(IF(Param!$M$21&lt;20,LightShader!EQ115,OFFSET(LightShader!EQ115,Param!$M$21-20,0)
)+POWER(0.3,Param!$M$21)),-2),0))</f>
        <v>1.5475853489959275</v>
      </c>
      <c r="ER24" s="53">
        <f ca="1">IF(ScreenHeight!$B25&lt;OFFSET(Radar!$AC$3,COLUMN(),0),
    Param!$B$38/ScreenHeight!$B25,
    (Param!$B$37+1/(1-OFFSET(Radar!$AD$3,COLUMN(),0)*ScreenHeight!$C25)/Param!$B$39)/OFFSET(Radar!$AC$3,COLUMN(),0)
)*DistanceShader!ER24*LightShader!ER24*(IF(OFFSET(Ghosts!$S$41,COLUMN(),0)&lt;ScreenHeight!$E25,
   1,
   (SQRT(OFFSET(Ghosts!$T$41,COLUMN(),0)-OFFSET(Ghosts!$R$41,COLUMN(),0)*ScreenHeight!$D25)-1))+IF(Ghosts!$B$35,IF(Param!$M$21,-1-POWER(0.3,Param!$M$21)/(IF(Param!$M$21&lt;20,LightShader!ER115,OFFSET(LightShader!ER115,Param!$M$21-20,0)
)+POWER(0.3,Param!$M$21)),-2),0))</f>
        <v>1.5181057954454047</v>
      </c>
      <c r="ES24" s="53">
        <f ca="1">IF(ScreenHeight!$B25&lt;OFFSET(Radar!$AC$3,COLUMN(),0),
    Param!$B$38/ScreenHeight!$B25,
    (Param!$B$37+1/(1-OFFSET(Radar!$AD$3,COLUMN(),0)*ScreenHeight!$C25)/Param!$B$39)/OFFSET(Radar!$AC$3,COLUMN(),0)
)*DistanceShader!ES24*LightShader!ES24*(IF(OFFSET(Ghosts!$S$41,COLUMN(),0)&lt;ScreenHeight!$E25,
   1,
   (SQRT(OFFSET(Ghosts!$T$41,COLUMN(),0)-OFFSET(Ghosts!$R$41,COLUMN(),0)*ScreenHeight!$D25)-1))+IF(Ghosts!$B$35,IF(Param!$M$21,-1-POWER(0.3,Param!$M$21)/(IF(Param!$M$21&lt;20,LightShader!ES115,OFFSET(LightShader!ES115,Param!$M$21-20,0)
)+POWER(0.3,Param!$M$21)),-2),0))</f>
        <v>1.4894741598916839</v>
      </c>
      <c r="ET24" s="53">
        <f ca="1">IF(ScreenHeight!$B25&lt;OFFSET(Radar!$AC$3,COLUMN(),0),
    Param!$B$38/ScreenHeight!$B25,
    (Param!$B$37+1/(1-OFFSET(Radar!$AD$3,COLUMN(),0)*ScreenHeight!$C25)/Param!$B$39)/OFFSET(Radar!$AC$3,COLUMN(),0)
)*DistanceShader!ET24*LightShader!ET24*(IF(OFFSET(Ghosts!$S$41,COLUMN(),0)&lt;ScreenHeight!$E25,
   1,
   (SQRT(OFFSET(Ghosts!$T$41,COLUMN(),0)-OFFSET(Ghosts!$R$41,COLUMN(),0)*ScreenHeight!$D25)-1))+IF(Ghosts!$B$35,IF(Param!$M$21,-1-POWER(0.3,Param!$M$21)/(IF(Param!$M$21&lt;20,LightShader!ET115,OFFSET(LightShader!ET115,Param!$M$21-20,0)
)+POWER(0.3,Param!$M$21)),-2),0))</f>
        <v>1.4616572247990207</v>
      </c>
      <c r="EU24" s="53">
        <f ca="1">IF(ScreenHeight!$B25&lt;OFFSET(Radar!$AC$3,COLUMN(),0),
    Param!$B$38/ScreenHeight!$B25,
    (Param!$B$37+1/(1-OFFSET(Radar!$AD$3,COLUMN(),0)*ScreenHeight!$C25)/Param!$B$39)/OFFSET(Radar!$AC$3,COLUMN(),0)
)*DistanceShader!EU24*LightShader!EU24*(IF(OFFSET(Ghosts!$S$41,COLUMN(),0)&lt;ScreenHeight!$E25,
   1,
   (SQRT(OFFSET(Ghosts!$T$41,COLUMN(),0)-OFFSET(Ghosts!$R$41,COLUMN(),0)*ScreenHeight!$D25)-1))+IF(Ghosts!$B$35,IF(Param!$M$21,-1-POWER(0.3,Param!$M$21)/(IF(Param!$M$21&lt;20,LightShader!EU115,OFFSET(LightShader!EU115,Param!$M$21-20,0)
)+POWER(0.3,Param!$M$21)),-2),0))</f>
        <v>1.4346233401795156</v>
      </c>
      <c r="EV24" s="53">
        <f ca="1">IF(ScreenHeight!$B25&lt;OFFSET(Radar!$AC$3,COLUMN(),0),
    Param!$B$38/ScreenHeight!$B25,
    (Param!$B$37+1/(1-OFFSET(Radar!$AD$3,COLUMN(),0)*ScreenHeight!$C25)/Param!$B$39)/OFFSET(Radar!$AC$3,COLUMN(),0)
)*DistanceShader!EV24*LightShader!EV24*(IF(OFFSET(Ghosts!$S$41,COLUMN(),0)&lt;ScreenHeight!$E25,
   1,
   (SQRT(OFFSET(Ghosts!$T$41,COLUMN(),0)-OFFSET(Ghosts!$R$41,COLUMN(),0)*ScreenHeight!$D25)-1))+IF(Ghosts!$B$35,IF(Param!$M$21,-1-POWER(0.3,Param!$M$21)/(IF(Param!$M$21&lt;20,LightShader!EV115,OFFSET(LightShader!EV115,Param!$M$21-20,0)
)+POWER(0.3,Param!$M$21)),-2),0))</f>
        <v>1.4083423481193853</v>
      </c>
      <c r="EW24" s="53">
        <f ca="1">IF(ScreenHeight!$B25&lt;OFFSET(Radar!$AC$3,COLUMN(),0),
    Param!$B$38/ScreenHeight!$B25,
    (Param!$B$37+1/(1-OFFSET(Radar!$AD$3,COLUMN(),0)*ScreenHeight!$C25)/Param!$B$39)/OFFSET(Radar!$AC$3,COLUMN(),0)
)*DistanceShader!EW24*LightShader!EW24*(IF(OFFSET(Ghosts!$S$41,COLUMN(),0)&lt;ScreenHeight!$E25,
   1,
   (SQRT(OFFSET(Ghosts!$T$41,COLUMN(),0)-OFFSET(Ghosts!$R$41,COLUMN(),0)*ScreenHeight!$D25)-1))+IF(Ghosts!$B$35,IF(Param!$M$21,-1-POWER(0.3,Param!$M$21)/(IF(Param!$M$21&lt;20,LightShader!EW115,OFFSET(LightShader!EW115,Param!$M$21-20,0)
)+POWER(0.3,Param!$M$21)),-2),0))</f>
        <v>1.3827855096517072</v>
      </c>
      <c r="EX24" s="53">
        <f ca="1">IF(ScreenHeight!$B25&lt;OFFSET(Radar!$AC$3,COLUMN(),0),
    Param!$B$38/ScreenHeight!$B25,
    (Param!$B$37+1/(1-OFFSET(Radar!$AD$3,COLUMN(),0)*ScreenHeight!$C25)/Param!$B$39)/OFFSET(Radar!$AC$3,COLUMN(),0)
)*DistanceShader!EX24*LightShader!EX24*(IF(OFFSET(Ghosts!$S$41,COLUMN(),0)&lt;ScreenHeight!$E25,
   1,
   (SQRT(OFFSET(Ghosts!$T$41,COLUMN(),0)-OFFSET(Ghosts!$R$41,COLUMN(),0)*ScreenHeight!$D25)-1))+IF(Ghosts!$B$35,IF(Param!$M$21,-1-POWER(0.3,Param!$M$21)/(IF(Param!$M$21&lt;20,LightShader!EX115,OFFSET(LightShader!EX115,Param!$M$21-20,0)
)+POWER(0.3,Param!$M$21)),-2),0))</f>
        <v>1.3579254342093352</v>
      </c>
      <c r="EY24" s="53">
        <f ca="1">IF(ScreenHeight!$B25&lt;OFFSET(Radar!$AC$3,COLUMN(),0),
    Param!$B$38/ScreenHeight!$B25,
    (Param!$B$37+1/(1-OFFSET(Radar!$AD$3,COLUMN(),0)*ScreenHeight!$C25)/Param!$B$39)/OFFSET(Radar!$AC$3,COLUMN(),0)
)*DistanceShader!EY24*LightShader!EY24*(IF(OFFSET(Ghosts!$S$41,COLUMN(),0)&lt;ScreenHeight!$E25,
   1,
   (SQRT(OFFSET(Ghosts!$T$41,COLUMN(),0)-OFFSET(Ghosts!$R$41,COLUMN(),0)*ScreenHeight!$D25)-1))+IF(Ghosts!$B$35,IF(Param!$M$21,-1-POWER(0.3,Param!$M$21)/(IF(Param!$M$21&lt;20,LightShader!EY115,OFFSET(LightShader!EY115,Param!$M$21-20,0)
)+POWER(0.3,Param!$M$21)),-2),0))</f>
        <v>1.3337360118117374</v>
      </c>
      <c r="EZ24" s="53">
        <f ca="1">IF(ScreenHeight!$B25&lt;OFFSET(Radar!$AC$3,COLUMN(),0),
    Param!$B$38/ScreenHeight!$B25,
    (Param!$B$37+1/(1-OFFSET(Radar!$AD$3,COLUMN(),0)*ScreenHeight!$C25)/Param!$B$39)/OFFSET(Radar!$AC$3,COLUMN(),0)
)*DistanceShader!EZ24*LightShader!EZ24*(IF(OFFSET(Ghosts!$S$41,COLUMN(),0)&lt;ScreenHeight!$E25,
   1,
   (SQRT(OFFSET(Ghosts!$T$41,COLUMN(),0)-OFFSET(Ghosts!$R$41,COLUMN(),0)*ScreenHeight!$D25)-1))+IF(Ghosts!$B$35,IF(Param!$M$21,-1-POWER(0.3,Param!$M$21)/(IF(Param!$M$21&lt;20,LightShader!EZ115,OFFSET(LightShader!EZ115,Param!$M$21-20,0)
)+POWER(0.3,Param!$M$21)),-2),0))</f>
        <v>1.3101923480757944</v>
      </c>
      <c r="FA24" s="53">
        <f ca="1">IF(ScreenHeight!$B25&lt;OFFSET(Radar!$AC$3,COLUMN(),0),
    Param!$B$38/ScreenHeight!$B25,
    (Param!$B$37+1/(1-OFFSET(Radar!$AD$3,COLUMN(),0)*ScreenHeight!$C25)/Param!$B$39)/OFFSET(Radar!$AC$3,COLUMN(),0)
)*DistanceShader!FA24*LightShader!FA24*(IF(OFFSET(Ghosts!$S$41,COLUMN(),0)&lt;ScreenHeight!$E25,
   1,
   (SQRT(OFFSET(Ghosts!$T$41,COLUMN(),0)-OFFSET(Ghosts!$R$41,COLUMN(),0)*ScreenHeight!$D25)-1))+IF(Ghosts!$B$35,IF(Param!$M$21,-1-POWER(0.3,Param!$M$21)/(IF(Param!$M$21&lt;20,LightShader!FA115,OFFSET(LightShader!FA115,Param!$M$21-20,0)
)+POWER(0.3,Param!$M$21)),-2),0))</f>
        <v>1.2872707020901517</v>
      </c>
      <c r="FB24" s="53">
        <f ca="1">IF(ScreenHeight!$B25&lt;OFFSET(Radar!$AC$3,COLUMN(),0),
    Param!$B$38/ScreenHeight!$B25,
    (Param!$B$37+1/(1-OFFSET(Radar!$AD$3,COLUMN(),0)*ScreenHeight!$C25)/Param!$B$39)/OFFSET(Radar!$AC$3,COLUMN(),0)
)*DistanceShader!FB24*LightShader!FB24*(IF(OFFSET(Ghosts!$S$41,COLUMN(),0)&lt;ScreenHeight!$E25,
   1,
   (SQRT(OFFSET(Ghosts!$T$41,COLUMN(),0)-OFFSET(Ghosts!$R$41,COLUMN(),0)*ScreenHeight!$D25)-1))+IF(Ghosts!$B$35,IF(Param!$M$21,-1-POWER(0.3,Param!$M$21)/(IF(Param!$M$21&lt;20,LightShader!FB115,OFFSET(LightShader!FB115,Param!$M$21-20,0)
)+POWER(0.3,Param!$M$21)),-2),0))</f>
        <v>1.2649484271531468</v>
      </c>
      <c r="FC24" s="53">
        <f ca="1">IF(ScreenHeight!$B25&lt;OFFSET(Radar!$AC$3,COLUMN(),0),
    Param!$B$38/ScreenHeight!$B25,
    (Param!$B$37+1/(1-OFFSET(Radar!$AD$3,COLUMN(),0)*ScreenHeight!$C25)/Param!$B$39)/OFFSET(Radar!$AC$3,COLUMN(),0)
)*DistanceShader!FC24*LightShader!FC24*(IF(OFFSET(Ghosts!$S$41,COLUMN(),0)&lt;ScreenHeight!$E25,
   1,
   (SQRT(OFFSET(Ghosts!$T$41,COLUMN(),0)-OFFSET(Ghosts!$R$41,COLUMN(),0)*ScreenHeight!$D25)-1))+IF(Ghosts!$B$35,IF(Param!$M$21,-1-POWER(0.3,Param!$M$21)/(IF(Param!$M$21&lt;20,LightShader!FC115,OFFSET(LightShader!FC115,Param!$M$21-20,0)
)+POWER(0.3,Param!$M$21)),-2),0))</f>
        <v>1.2432039143436229</v>
      </c>
      <c r="FD24" s="53">
        <f ca="1">IF(ScreenHeight!$B25&lt;OFFSET(Radar!$AC$3,COLUMN(),0),
    Param!$B$38/ScreenHeight!$B25,
    (Param!$B$37+1/(1-OFFSET(Radar!$AD$3,COLUMN(),0)*ScreenHeight!$C25)/Param!$B$39)/OFFSET(Radar!$AC$3,COLUMN(),0)
)*DistanceShader!FD24*LightShader!FD24*(IF(OFFSET(Ghosts!$S$41,COLUMN(),0)&lt;ScreenHeight!$E25,
   1,
   (SQRT(OFFSET(Ghosts!$T$41,COLUMN(),0)-OFFSET(Ghosts!$R$41,COLUMN(),0)*ScreenHeight!$D25)-1))+IF(Ghosts!$B$35,IF(Param!$M$21,-1-POWER(0.3,Param!$M$21)/(IF(Param!$M$21&lt;20,LightShader!FD115,OFFSET(LightShader!FD115,Param!$M$21-20,0)
)+POWER(0.3,Param!$M$21)),-2),0))</f>
        <v>1.2220165388704276</v>
      </c>
      <c r="FE24" s="53">
        <f ca="1">IF(ScreenHeight!$B25&lt;OFFSET(Radar!$AC$3,COLUMN(),0),
    Param!$B$38/ScreenHeight!$B25,
    (Param!$B$37+1/(1-OFFSET(Radar!$AD$3,COLUMN(),0)*ScreenHeight!$C25)/Param!$B$39)/OFFSET(Radar!$AC$3,COLUMN(),0)
)*DistanceShader!FE24*LightShader!FE24*(IF(OFFSET(Ghosts!$S$41,COLUMN(),0)&lt;ScreenHeight!$E25,
   1,
   (SQRT(OFFSET(Ghosts!$T$41,COLUMN(),0)-OFFSET(Ghosts!$R$41,COLUMN(),0)*ScreenHeight!$D25)-1))+IF(Ghosts!$B$35,IF(Param!$M$21,-1-POWER(0.3,Param!$M$21)/(IF(Param!$M$21&lt;20,LightShader!FE115,OFFSET(LightShader!FE115,Param!$M$21-20,0)
)+POWER(0.3,Param!$M$21)),-2),0))</f>
        <v>1.0141607584821934</v>
      </c>
      <c r="FF24" s="53">
        <f ca="1">IF(ScreenHeight!$B25&lt;OFFSET(Radar!$AC$3,COLUMN(),0),
    Param!$B$38/ScreenHeight!$B25,
    (Param!$B$37+1/(1-OFFSET(Radar!$AD$3,COLUMN(),0)*ScreenHeight!$C25)/Param!$B$39)/OFFSET(Radar!$AC$3,COLUMN(),0)
)*DistanceShader!FF24*LightShader!FF24*(IF(OFFSET(Ghosts!$S$41,COLUMN(),0)&lt;ScreenHeight!$E25,
   1,
   (SQRT(OFFSET(Ghosts!$T$41,COLUMN(),0)-OFFSET(Ghosts!$R$41,COLUMN(),0)*ScreenHeight!$D25)-1))+IF(Ghosts!$B$35,IF(Param!$M$21,-1-POWER(0.3,Param!$M$21)/(IF(Param!$M$21&lt;20,LightShader!FF115,OFFSET(LightShader!FF115,Param!$M$21-20,0)
)+POWER(0.3,Param!$M$21)),-2),0))</f>
        <v>0.99977628247136419</v>
      </c>
      <c r="FG24" s="53">
        <f ca="1">IF(ScreenHeight!$B25&lt;OFFSET(Radar!$AC$3,COLUMN(),0),
    Param!$B$38/ScreenHeight!$B25,
    (Param!$B$37+1/(1-OFFSET(Radar!$AD$3,COLUMN(),0)*ScreenHeight!$C25)/Param!$B$39)/OFFSET(Radar!$AC$3,COLUMN(),0)
)*DistanceShader!FG24*LightShader!FG24*(IF(OFFSET(Ghosts!$S$41,COLUMN(),0)&lt;ScreenHeight!$E25,
   1,
   (SQRT(OFFSET(Ghosts!$T$41,COLUMN(),0)-OFFSET(Ghosts!$R$41,COLUMN(),0)*ScreenHeight!$D25)-1))+IF(Ghosts!$B$35,IF(Param!$M$21,-1-POWER(0.3,Param!$M$21)/(IF(Param!$M$21&lt;20,LightShader!FG115,OFFSET(LightShader!FG115,Param!$M$21-20,0)
)+POWER(0.3,Param!$M$21)),-2),0))</f>
        <v>0.98570890329359651</v>
      </c>
      <c r="FH24" s="53">
        <f ca="1">IF(ScreenHeight!$B25&lt;OFFSET(Radar!$AC$3,COLUMN(),0),
    Param!$B$38/ScreenHeight!$B25,
    (Param!$B$37+1/(1-OFFSET(Radar!$AD$3,COLUMN(),0)*ScreenHeight!$C25)/Param!$B$39)/OFFSET(Radar!$AC$3,COLUMN(),0)
)*DistanceShader!FH24*LightShader!FH24*(IF(OFFSET(Ghosts!$S$41,COLUMN(),0)&lt;ScreenHeight!$E25,
   1,
   (SQRT(OFFSET(Ghosts!$T$41,COLUMN(),0)-OFFSET(Ghosts!$R$41,COLUMN(),0)*ScreenHeight!$D25)-1))+IF(Ghosts!$B$35,IF(Param!$M$21,-1-POWER(0.3,Param!$M$21)/(IF(Param!$M$21&lt;20,LightShader!FH115,OFFSET(LightShader!FH115,Param!$M$21-20,0)
)+POWER(0.3,Param!$M$21)),-2),0))</f>
        <v>0.97195233143856863</v>
      </c>
      <c r="FI24" s="53">
        <f ca="1">IF(ScreenHeight!$B25&lt;OFFSET(Radar!$AC$3,COLUMN(),0),
    Param!$B$38/ScreenHeight!$B25,
    (Param!$B$37+1/(1-OFFSET(Radar!$AD$3,COLUMN(),0)*ScreenHeight!$C25)/Param!$B$39)/OFFSET(Radar!$AC$3,COLUMN(),0)
)*DistanceShader!FI24*LightShader!FI24*(IF(OFFSET(Ghosts!$S$41,COLUMN(),0)&lt;ScreenHeight!$E25,
   1,
   (SQRT(OFFSET(Ghosts!$T$41,COLUMN(),0)-OFFSET(Ghosts!$R$41,COLUMN(),0)*ScreenHeight!$D25)-1))+IF(Ghosts!$B$35,IF(Param!$M$21,-1-POWER(0.3,Param!$M$21)/(IF(Param!$M$21&lt;20,LightShader!FI115,OFFSET(LightShader!FI115,Param!$M$21-20,0)
)+POWER(0.3,Param!$M$21)),-2),0))</f>
        <v>0.95850017893630046</v>
      </c>
      <c r="FJ24" s="53">
        <f ca="1">IF(ScreenHeight!$B25&lt;OFFSET(Radar!$AC$3,COLUMN(),0),
    Param!$B$38/ScreenHeight!$B25,
    (Param!$B$37+1/(1-OFFSET(Radar!$AD$3,COLUMN(),0)*ScreenHeight!$C25)/Param!$B$39)/OFFSET(Radar!$AC$3,COLUMN(),0)
)*DistanceShader!FJ24*LightShader!FJ24*(IF(OFFSET(Ghosts!$S$41,COLUMN(),0)&lt;ScreenHeight!$E25,
   1,
   (SQRT(OFFSET(Ghosts!$T$41,COLUMN(),0)-OFFSET(Ghosts!$R$41,COLUMN(),0)*ScreenHeight!$D25)-1))+IF(Ghosts!$B$35,IF(Param!$M$21,-1-POWER(0.3,Param!$M$21)/(IF(Param!$M$21&lt;20,LightShader!FJ115,OFFSET(LightShader!FJ115,Param!$M$21-20,0)
)+POWER(0.3,Param!$M$21)),-2),0))</f>
        <v>0.94534593305479775</v>
      </c>
      <c r="FK24" s="53">
        <f ca="1">IF(ScreenHeight!$B25&lt;OFFSET(Radar!$AC$3,COLUMN(),0),
    Param!$B$38/ScreenHeight!$B25,
    (Param!$B$37+1/(1-OFFSET(Radar!$AD$3,COLUMN(),0)*ScreenHeight!$C25)/Param!$B$39)/OFFSET(Radar!$AC$3,COLUMN(),0)
)*DistanceShader!FK24*LightShader!FK24*(IF(OFFSET(Ghosts!$S$41,COLUMN(),0)&lt;ScreenHeight!$E25,
   1,
   (SQRT(OFFSET(Ghosts!$T$41,COLUMN(),0)-OFFSET(Ghosts!$R$41,COLUMN(),0)*ScreenHeight!$D25)-1))+IF(Ghosts!$B$35,IF(Param!$M$21,-1-POWER(0.3,Param!$M$21)/(IF(Param!$M$21&lt;20,LightShader!FK115,OFFSET(LightShader!FK115,Param!$M$21-20,0)
)+POWER(0.3,Param!$M$21)),-2),0))</f>
        <v>0.932482950487176</v>
      </c>
      <c r="FL24" s="53">
        <f ca="1">IF(ScreenHeight!$B25&lt;OFFSET(Radar!$AC$3,COLUMN(),0),
    Param!$B$38/ScreenHeight!$B25,
    (Param!$B$37+1/(1-OFFSET(Radar!$AD$3,COLUMN(),0)*ScreenHeight!$C25)/Param!$B$39)/OFFSET(Radar!$AC$3,COLUMN(),0)
)*DistanceShader!FL24*LightShader!FL24*(IF(OFFSET(Ghosts!$S$41,COLUMN(),0)&lt;ScreenHeight!$E25,
   1,
   (SQRT(OFFSET(Ghosts!$T$41,COLUMN(),0)-OFFSET(Ghosts!$R$41,COLUMN(),0)*ScreenHeight!$D25)-1))+IF(Ghosts!$B$35,IF(Param!$M$21,-1-POWER(0.3,Param!$M$21)/(IF(Param!$M$21&lt;20,LightShader!FL115,OFFSET(LightShader!FL115,Param!$M$21-20,0)
)+POWER(0.3,Param!$M$21)),-2),0))</f>
        <v>0.91990446718158236</v>
      </c>
      <c r="FM24" s="53">
        <f ca="1">IF(ScreenHeight!$B25&lt;OFFSET(Radar!$AC$3,COLUMN(),0),
    Param!$B$38/ScreenHeight!$B25,
    (Param!$B$37+1/(1-OFFSET(Radar!$AD$3,COLUMN(),0)*ScreenHeight!$C25)/Param!$B$39)/OFFSET(Radar!$AC$3,COLUMN(),0)
)*DistanceShader!FM24*LightShader!FM24*(IF(OFFSET(Ghosts!$S$41,COLUMN(),0)&lt;ScreenHeight!$E25,
   1,
   (SQRT(OFFSET(Ghosts!$T$41,COLUMN(),0)-OFFSET(Ghosts!$R$41,COLUMN(),0)*ScreenHeight!$D25)-1))+IF(Ghosts!$B$35,IF(Param!$M$21,-1-POWER(0.3,Param!$M$21)/(IF(Param!$M$21&lt;20,LightShader!FM115,OFFSET(LightShader!FM115,Param!$M$21-20,0)
)+POWER(0.3,Param!$M$21)),-2),0))</f>
        <v>0.90760361928727518</v>
      </c>
      <c r="FN24" s="53">
        <f ca="1">IF(ScreenHeight!$B25&lt;OFFSET(Radar!$AC$3,COLUMN(),0),
    Param!$B$38/ScreenHeight!$B25,
    (Param!$B$37+1/(1-OFFSET(Radar!$AD$3,COLUMN(),0)*ScreenHeight!$C25)/Param!$B$39)/OFFSET(Radar!$AC$3,COLUMN(),0)
)*DistanceShader!FN24*LightShader!FN24*(IF(OFFSET(Ghosts!$S$41,COLUMN(),0)&lt;ScreenHeight!$E25,
   1,
   (SQRT(OFFSET(Ghosts!$T$41,COLUMN(),0)-OFFSET(Ghosts!$R$41,COLUMN(),0)*ScreenHeight!$D25)-1))+IF(Ghosts!$B$35,IF(Param!$M$21,-1-POWER(0.3,Param!$M$21)/(IF(Param!$M$21&lt;20,LightShader!FN115,OFFSET(LightShader!FN115,Param!$M$21-20,0)
)+POWER(0.3,Param!$M$21)),-2),0))</f>
        <v>0.89557347124238829</v>
      </c>
      <c r="FO24" s="53">
        <f ca="1">IF(ScreenHeight!$B25&lt;OFFSET(Radar!$AC$3,COLUMN(),0),
    Param!$B$38/ScreenHeight!$B25,
    (Param!$B$37+1/(1-OFFSET(Radar!$AD$3,COLUMN(),0)*ScreenHeight!$C25)/Param!$B$39)/OFFSET(Radar!$AC$3,COLUMN(),0)
)*DistanceShader!FO24*LightShader!FO24*(IF(OFFSET(Ghosts!$S$41,COLUMN(),0)&lt;ScreenHeight!$E25,
   1,
   (SQRT(OFFSET(Ghosts!$T$41,COLUMN(),0)-OFFSET(Ghosts!$R$41,COLUMN(),0)*ScreenHeight!$D25)-1))+IF(Ghosts!$B$35,IF(Param!$M$21,-1-POWER(0.3,Param!$M$21)/(IF(Param!$M$21&lt;20,LightShader!FO115,OFFSET(LightShader!FO115,Param!$M$21-20,0)
)+POWER(0.3,Param!$M$21)),-2),0))</f>
        <v>0.88380704769728557</v>
      </c>
      <c r="FP24" s="53">
        <f ca="1">IF(ScreenHeight!$B25&lt;OFFSET(Radar!$AC$3,COLUMN(),0),
    Param!$B$38/ScreenHeight!$B25,
    (Param!$B$37+1/(1-OFFSET(Radar!$AD$3,COLUMN(),0)*ScreenHeight!$C25)/Param!$B$39)/OFFSET(Radar!$AC$3,COLUMN(),0)
)*DistanceShader!FP24*LightShader!FP24*(IF(OFFSET(Ghosts!$S$41,COLUMN(),0)&lt;ScreenHeight!$E25,
   1,
   (SQRT(OFFSET(Ghosts!$T$41,COLUMN(),0)-OFFSET(Ghosts!$R$41,COLUMN(),0)*ScreenHeight!$D25)-1))+IF(Ghosts!$B$35,IF(Param!$M$21,-1-POWER(0.3,Param!$M$21)/(IF(Param!$M$21&lt;20,LightShader!FP115,OFFSET(LightShader!FP115,Param!$M$21-20,0)
)+POWER(0.3,Param!$M$21)),-2),0))</f>
        <v>0.87229736666192959</v>
      </c>
      <c r="FQ24" s="53">
        <f ca="1">IF(ScreenHeight!$B25&lt;OFFSET(Radar!$AC$3,COLUMN(),0),
    Param!$B$38/ScreenHeight!$B25,
    (Param!$B$37+1/(1-OFFSET(Radar!$AD$3,COLUMN(),0)*ScreenHeight!$C25)/Param!$B$39)/OFFSET(Radar!$AC$3,COLUMN(),0)
)*DistanceShader!FQ24*LightShader!FQ24*(IF(OFFSET(Ghosts!$S$41,COLUMN(),0)&lt;ScreenHeight!$E25,
   1,
   (SQRT(OFFSET(Ghosts!$T$41,COLUMN(),0)-OFFSET(Ghosts!$R$41,COLUMN(),0)*ScreenHeight!$D25)-1))+IF(Ghosts!$B$35,IF(Param!$M$21,-1-POWER(0.3,Param!$M$21)/(IF(Param!$M$21&lt;20,LightShader!FQ115,OFFSET(LightShader!FQ115,Param!$M$21-20,0)
)+POWER(0.3,Param!$M$21)),-2),0))</f>
        <v>0.86103747192361479</v>
      </c>
      <c r="FR24" s="53">
        <f ca="1">IF(ScreenHeight!$B25&lt;OFFSET(Radar!$AC$3,COLUMN(),0),
    Param!$B$38/ScreenHeight!$B25,
    (Param!$B$37+1/(1-OFFSET(Radar!$AD$3,COLUMN(),0)*ScreenHeight!$C25)/Param!$B$39)/OFFSET(Radar!$AC$3,COLUMN(),0)
)*DistanceShader!FR24*LightShader!FR24*(IF(OFFSET(Ghosts!$S$41,COLUMN(),0)&lt;ScreenHeight!$E25,
   1,
   (SQRT(OFFSET(Ghosts!$T$41,COLUMN(),0)-OFFSET(Ghosts!$R$41,COLUMN(),0)*ScreenHeight!$D25)-1))+IF(Ghosts!$B$35,IF(Param!$M$21,-1-POWER(0.3,Param!$M$21)/(IF(Param!$M$21&lt;20,LightShader!FR115,OFFSET(LightShader!FR115,Param!$M$21-20,0)
)+POWER(0.3,Param!$M$21)),-2),0))</f>
        <v>0.85002046336449033</v>
      </c>
      <c r="FS24" s="53">
        <f ca="1">IF(ScreenHeight!$B25&lt;OFFSET(Radar!$AC$3,COLUMN(),0),
    Param!$B$38/ScreenHeight!$B25,
    (Param!$B$37+1/(1-OFFSET(Radar!$AD$3,COLUMN(),0)*ScreenHeight!$C25)/Param!$B$39)/OFFSET(Radar!$AC$3,COLUMN(),0)
)*DistanceShader!FS24*LightShader!FS24*(IF(OFFSET(Ghosts!$S$41,COLUMN(),0)&lt;ScreenHeight!$E25,
   1,
   (SQRT(OFFSET(Ghosts!$T$41,COLUMN(),0)-OFFSET(Ghosts!$R$41,COLUMN(),0)*ScreenHeight!$D25)-1))+IF(Ghosts!$B$35,IF(Param!$M$21,-1-POWER(0.3,Param!$M$21)/(IF(Param!$M$21&lt;20,LightShader!FS115,OFFSET(LightShader!FS115,Param!$M$21-20,0)
)+POWER(0.3,Param!$M$21)),-2),0))</f>
        <v>0.83923952429795823</v>
      </c>
      <c r="FT24" s="53">
        <f ca="1">IF(ScreenHeight!$B25&lt;OFFSET(Radar!$AC$3,COLUMN(),0),
    Param!$B$38/ScreenHeight!$B25,
    (Param!$B$37+1/(1-OFFSET(Radar!$AD$3,COLUMN(),0)*ScreenHeight!$C25)/Param!$B$39)/OFFSET(Radar!$AC$3,COLUMN(),0)
)*DistanceShader!FT24*LightShader!FT24*(IF(OFFSET(Ghosts!$S$41,COLUMN(),0)&lt;ScreenHeight!$E25,
   1,
   (SQRT(OFFSET(Ghosts!$T$41,COLUMN(),0)-OFFSET(Ghosts!$R$41,COLUMN(),0)*ScreenHeight!$D25)-1))+IF(Ghosts!$B$35,IF(Param!$M$21,-1-POWER(0.3,Param!$M$21)/(IF(Param!$M$21&lt;20,LightShader!FT115,OFFSET(LightShader!FT115,Param!$M$21-20,0)
)+POWER(0.3,Param!$M$21)),-2),0))</f>
        <v>0.82868794533514001</v>
      </c>
      <c r="FU24" s="53">
        <f ca="1">IF(ScreenHeight!$B25&lt;OFFSET(Radar!$AC$3,COLUMN(),0),
    Param!$B$38/ScreenHeight!$B25,
    (Param!$B$37+1/(1-OFFSET(Radar!$AD$3,COLUMN(),0)*ScreenHeight!$C25)/Param!$B$39)/OFFSET(Radar!$AC$3,COLUMN(),0)
)*DistanceShader!FU24*LightShader!FU24*(IF(OFFSET(Ghosts!$S$41,COLUMN(),0)&lt;ScreenHeight!$E25,
   1,
   (SQRT(OFFSET(Ghosts!$T$41,COLUMN(),0)-OFFSET(Ghosts!$R$41,COLUMN(),0)*ScreenHeight!$D25)-1))+IF(Ghosts!$B$35,IF(Param!$M$21,-1-POWER(0.3,Param!$M$21)/(IF(Param!$M$21&lt;20,LightShader!FU115,OFFSET(LightShader!FU115,Param!$M$21-20,0)
)+POWER(0.3,Param!$M$21)),-2),0))</f>
        <v>0.81835914459244419</v>
      </c>
      <c r="FV24" s="53">
        <f ca="1">IF(ScreenHeight!$B25&lt;OFFSET(Radar!$AC$3,COLUMN(),0),
    Param!$B$38/ScreenHeight!$B25,
    (Param!$B$37+1/(1-OFFSET(Radar!$AD$3,COLUMN(),0)*ScreenHeight!$C25)/Param!$B$39)/OFFSET(Radar!$AC$3,COLUMN(),0)
)*DistanceShader!FV24*LightShader!FV24*(IF(OFFSET(Ghosts!$S$41,COLUMN(),0)&lt;ScreenHeight!$E25,
   1,
   (SQRT(OFFSET(Ghosts!$T$41,COLUMN(),0)-OFFSET(Ghosts!$R$41,COLUMN(),0)*ScreenHeight!$D25)-1))+IF(Ghosts!$B$35,IF(Param!$M$21,-1-POWER(0.3,Param!$M$21)/(IF(Param!$M$21&lt;20,LightShader!FV115,OFFSET(LightShader!FV115,Param!$M$21-20,0)
)+POWER(0.3,Param!$M$21)),-2),0))</f>
        <v>0.80824668426960788</v>
      </c>
      <c r="FW24" s="53">
        <f ca="1">IF(ScreenHeight!$B25&lt;OFFSET(Radar!$AC$3,COLUMN(),0),
    Param!$B$38/ScreenHeight!$B25,
    (Param!$B$37+1/(1-OFFSET(Radar!$AD$3,COLUMN(),0)*ScreenHeight!$C25)/Param!$B$39)/OFFSET(Radar!$AC$3,COLUMN(),0)
)*DistanceShader!FW24*LightShader!FW24*(IF(OFFSET(Ghosts!$S$41,COLUMN(),0)&lt;ScreenHeight!$E25,
   1,
   (SQRT(OFFSET(Ghosts!$T$41,COLUMN(),0)-OFFSET(Ghosts!$R$41,COLUMN(),0)*ScreenHeight!$D25)-1))+IF(Ghosts!$B$35,IF(Param!$M$21,-1-POWER(0.3,Param!$M$21)/(IF(Param!$M$21&lt;20,LightShader!FW115,OFFSET(LightShader!FW115,Param!$M$21-20,0)
)+POWER(0.3,Param!$M$21)),-2),0))</f>
        <v>0.79834428377752042</v>
      </c>
      <c r="FX24" s="53">
        <f ca="1">IF(ScreenHeight!$B25&lt;OFFSET(Radar!$AC$3,COLUMN(),0),
    Param!$B$38/ScreenHeight!$B25,
    (Param!$B$37+1/(1-OFFSET(Radar!$AD$3,COLUMN(),0)*ScreenHeight!$C25)/Param!$B$39)/OFFSET(Radar!$AC$3,COLUMN(),0)
)*DistanceShader!FX24*LightShader!FX24*(IF(OFFSET(Ghosts!$S$41,COLUMN(),0)&lt;ScreenHeight!$E25,
   1,
   (SQRT(OFFSET(Ghosts!$T$41,COLUMN(),0)-OFFSET(Ghosts!$R$41,COLUMN(),0)*ScreenHeight!$D25)-1))+IF(Ghosts!$B$35,IF(Param!$M$21,-1-POWER(0.3,Param!$M$21)/(IF(Param!$M$21&lt;20,LightShader!FX115,OFFSET(LightShader!FX115,Param!$M$21-20,0)
)+POWER(0.3,Param!$M$21)),-2),0))</f>
        <v>0.78864582969023544</v>
      </c>
      <c r="FY24" s="53">
        <f ca="1">IF(ScreenHeight!$B25&lt;OFFSET(Radar!$AC$3,COLUMN(),0),
    Param!$B$38/ScreenHeight!$B25,
    (Param!$B$37+1/(1-OFFSET(Radar!$AD$3,COLUMN(),0)*ScreenHeight!$C25)/Param!$B$39)/OFFSET(Radar!$AC$3,COLUMN(),0)
)*DistanceShader!FY24*LightShader!FY24*(IF(OFFSET(Ghosts!$S$41,COLUMN(),0)&lt;ScreenHeight!$E25,
   1,
   (SQRT(OFFSET(Ghosts!$T$41,COLUMN(),0)-OFFSET(Ghosts!$R$41,COLUMN(),0)*ScreenHeight!$D25)-1))+IF(Ghosts!$B$35,IF(Param!$M$21,-1-POWER(0.3,Param!$M$21)/(IF(Param!$M$21&lt;20,LightShader!FY115,OFFSET(LightShader!FY115,Param!$M$21-20,0)
)+POWER(0.3,Param!$M$21)),-2),0))</f>
        <v>0.77914538284836032</v>
      </c>
      <c r="FZ24" s="53">
        <f ca="1">IF(ScreenHeight!$B25&lt;OFFSET(Radar!$AC$3,COLUMN(),0),
    Param!$B$38/ScreenHeight!$B25,
    (Param!$B$37+1/(1-OFFSET(Radar!$AD$3,COLUMN(),0)*ScreenHeight!$C25)/Param!$B$39)/OFFSET(Radar!$AC$3,COLUMN(),0)
)*DistanceShader!FZ24*LightShader!FZ24*(IF(OFFSET(Ghosts!$S$41,COLUMN(),0)&lt;ScreenHeight!$E25,
   1,
   (SQRT(OFFSET(Ghosts!$T$41,COLUMN(),0)-OFFSET(Ghosts!$R$41,COLUMN(),0)*ScreenHeight!$D25)-1))+IF(Ghosts!$B$35,IF(Param!$M$21,-1-POWER(0.3,Param!$M$21)/(IF(Param!$M$21&lt;20,LightShader!FZ115,OFFSET(LightShader!FZ115,Param!$M$21-20,0)
)+POWER(0.3,Param!$M$21)),-2),0))</f>
        <v>0.76983718296250825</v>
      </c>
      <c r="GA24" s="53">
        <f ca="1">IF(ScreenHeight!$B25&lt;OFFSET(Radar!$AC$3,COLUMN(),0),
    Param!$B$38/ScreenHeight!$B25,
    (Param!$B$37+1/(1-OFFSET(Radar!$AD$3,COLUMN(),0)*ScreenHeight!$C25)/Param!$B$39)/OFFSET(Radar!$AC$3,COLUMN(),0)
)*DistanceShader!GA24*LightShader!GA24*(IF(OFFSET(Ghosts!$S$41,COLUMN(),0)&lt;ScreenHeight!$E25,
   1,
   (SQRT(OFFSET(Ghosts!$T$41,COLUMN(),0)-OFFSET(Ghosts!$R$41,COLUMN(),0)*ScreenHeight!$D25)-1))+IF(Ghosts!$B$35,IF(Param!$M$21,-1-POWER(0.3,Param!$M$21)/(IF(Param!$M$21&lt;20,LightShader!GA115,OFFSET(LightShader!GA115,Param!$M$21-20,0)
)+POWER(0.3,Param!$M$21)),-2),0))</f>
        <v>0.7607156510648414</v>
      </c>
      <c r="GB24" s="53">
        <f ca="1">IF(ScreenHeight!$B25&lt;OFFSET(Radar!$AC$3,COLUMN(),0),
    Param!$B$38/ScreenHeight!$B25,
    (Param!$B$37+1/(1-OFFSET(Radar!$AD$3,COLUMN(),0)*ScreenHeight!$C25)/Param!$B$39)/OFFSET(Radar!$AC$3,COLUMN(),0)
)*DistanceShader!GB24*LightShader!GB24*(IF(OFFSET(Ghosts!$S$41,COLUMN(),0)&lt;ScreenHeight!$E25,
   1,
   (SQRT(OFFSET(Ghosts!$T$41,COLUMN(),0)-OFFSET(Ghosts!$R$41,COLUMN(),0)*ScreenHeight!$D25)-1))+IF(Ghosts!$B$35,IF(Param!$M$21,-1-POWER(0.3,Param!$M$21)/(IF(Param!$M$21&lt;20,LightShader!GB115,OFFSET(LightShader!GB115,Param!$M$21-20,0)
)+POWER(0.3,Param!$M$21)),-2),0))</f>
        <v>0.75177539014122718</v>
      </c>
      <c r="GC24" s="53">
        <f ca="1">IF(ScreenHeight!$B25&lt;OFFSET(Radar!$AC$3,COLUMN(),0),
    Param!$B$38/ScreenHeight!$B25,
    (Param!$B$37+1/(1-OFFSET(Radar!$AD$3,COLUMN(),0)*ScreenHeight!$C25)/Param!$B$39)/OFFSET(Radar!$AC$3,COLUMN(),0)
)*DistanceShader!GC24*LightShader!GC24*(IF(OFFSET(Ghosts!$S$41,COLUMN(),0)&lt;ScreenHeight!$E25,
   1,
   (SQRT(OFFSET(Ghosts!$T$41,COLUMN(),0)-OFFSET(Ghosts!$R$41,COLUMN(),0)*ScreenHeight!$D25)-1))+IF(Ghosts!$B$35,IF(Param!$M$21,-1-POWER(0.3,Param!$M$21)/(IF(Param!$M$21&lt;20,LightShader!GC115,OFFSET(LightShader!GC115,Param!$M$21-20,0)
)+POWER(0.3,Param!$M$21)),-2),0))</f>
        <v>0.743011184251816</v>
      </c>
      <c r="GD24" s="53">
        <f ca="1">IF(ScreenHeight!$B25&lt;OFFSET(Radar!$AC$3,COLUMN(),0),
    Param!$B$38/ScreenHeight!$B25,
    (Param!$B$37+1/(1-OFFSET(Radar!$AD$3,COLUMN(),0)*ScreenHeight!$C25)/Param!$B$39)/OFFSET(Radar!$AC$3,COLUMN(),0)
)*DistanceShader!GD24*LightShader!GD24*(IF(OFFSET(Ghosts!$S$41,COLUMN(),0)&lt;ScreenHeight!$E25,
   1,
   (SQRT(OFFSET(Ghosts!$T$41,COLUMN(),0)-OFFSET(Ghosts!$R$41,COLUMN(),0)*ScreenHeight!$D25)-1))+IF(Ghosts!$B$35,IF(Param!$M$21,-1-POWER(0.3,Param!$M$21)/(IF(Param!$M$21&lt;20,LightShader!GD115,OFFSET(LightShader!GD115,Param!$M$21-20,0)
)+POWER(0.3,Param!$M$21)),-2),0))</f>
        <v>0.73441799641812078</v>
      </c>
      <c r="GE24" s="53">
        <f ca="1">IF(ScreenHeight!$B25&lt;OFFSET(Radar!$AC$3,COLUMN(),0),
    Param!$B$38/ScreenHeight!$B25,
    (Param!$B$37+1/(1-OFFSET(Radar!$AD$3,COLUMN(),0)*ScreenHeight!$C25)/Param!$B$39)/OFFSET(Radar!$AC$3,COLUMN(),0)
)*DistanceShader!GE24*LightShader!GE24*(IF(OFFSET(Ghosts!$S$41,COLUMN(),0)&lt;ScreenHeight!$E25,
   1,
   (SQRT(OFFSET(Ghosts!$T$41,COLUMN(),0)-OFFSET(Ghosts!$R$41,COLUMN(),0)*ScreenHeight!$D25)-1))+IF(Ghosts!$B$35,IF(Param!$M$21,-1-POWER(0.3,Param!$M$21)/(IF(Param!$M$21&lt;20,LightShader!GE115,OFFSET(LightShader!GE115,Param!$M$21-20,0)
)+POWER(0.3,Param!$M$21)),-2),0))</f>
        <v>0.72599096552294262</v>
      </c>
    </row>
    <row r="25" spans="1:187" ht="7.5" customHeight="1">
      <c r="A25" s="53">
        <f ca="1">IF(ScreenHeight!$B26&lt;OFFSET(Radar!$AC$3,COLUMN(),0),
    Param!$B$38/ScreenHeight!$B26,
    (Param!$B$37+1/(1-OFFSET(Radar!$AD$3,COLUMN(),0)*ScreenHeight!$C26)/Param!$B$39)/OFFSET(Radar!$AC$3,COLUMN(),0)
)*DistanceShader!A25*LightShader!A25*(IF(OFFSET(Ghosts!$S$41,COLUMN(),0)&lt;ScreenHeight!$E26,
   1,
   (SQRT(OFFSET(Ghosts!$T$41,COLUMN(),0)-OFFSET(Ghosts!$R$41,COLUMN(),0)*ScreenHeight!$D26)-1))+IF(Ghosts!$B$35,IF(Param!$M$21,-1-POWER(0.3,Param!$M$21)/(IF(Param!$M$21&lt;20,LightShader!A116,OFFSET(LightShader!A116,Param!$M$21-20,0)
)+POWER(0.3,Param!$M$21)),-2),0))</f>
        <v>0.81947857317836614</v>
      </c>
      <c r="B25" s="53">
        <f ca="1">IF(ScreenHeight!$B26&lt;OFFSET(Radar!$AC$3,COLUMN(),0),
    Param!$B$38/ScreenHeight!$B26,
    (Param!$B$37+1/(1-OFFSET(Radar!$AD$3,COLUMN(),0)*ScreenHeight!$C26)/Param!$B$39)/OFFSET(Radar!$AC$3,COLUMN(),0)
)*DistanceShader!B25*LightShader!B25*(IF(OFFSET(Ghosts!$S$41,COLUMN(),0)&lt;ScreenHeight!$E26,
   1,
   (SQRT(OFFSET(Ghosts!$T$41,COLUMN(),0)-OFFSET(Ghosts!$R$41,COLUMN(),0)*ScreenHeight!$D26)-1))+IF(Ghosts!$B$35,IF(Param!$M$21,-1-POWER(0.3,Param!$M$21)/(IF(Param!$M$21&lt;20,LightShader!B116,OFFSET(LightShader!B116,Param!$M$21-20,0)
)+POWER(0.3,Param!$M$21)),-2),0))</f>
        <v>0.82562764206491335</v>
      </c>
      <c r="C25" s="53">
        <f ca="1">IF(ScreenHeight!$B26&lt;OFFSET(Radar!$AC$3,COLUMN(),0),
    Param!$B$38/ScreenHeight!$B26,
    (Param!$B$37+1/(1-OFFSET(Radar!$AD$3,COLUMN(),0)*ScreenHeight!$C26)/Param!$B$39)/OFFSET(Radar!$AC$3,COLUMN(),0)
)*DistanceShader!C25*LightShader!C25*(IF(OFFSET(Ghosts!$S$41,COLUMN(),0)&lt;ScreenHeight!$E26,
   1,
   (SQRT(OFFSET(Ghosts!$T$41,COLUMN(),0)-OFFSET(Ghosts!$R$41,COLUMN(),0)*ScreenHeight!$D26)-1))+IF(Ghosts!$B$35,IF(Param!$M$21,-1-POWER(0.3,Param!$M$21)/(IF(Param!$M$21&lt;20,LightShader!C116,OFFSET(LightShader!C116,Param!$M$21-20,0)
)+POWER(0.3,Param!$M$21)),-2),0))</f>
        <v>0.83186266858055036</v>
      </c>
      <c r="D25" s="53">
        <f ca="1">IF(ScreenHeight!$B26&lt;OFFSET(Radar!$AC$3,COLUMN(),0),
    Param!$B$38/ScreenHeight!$B26,
    (Param!$B$37+1/(1-OFFSET(Radar!$AD$3,COLUMN(),0)*ScreenHeight!$C26)/Param!$B$39)/OFFSET(Radar!$AC$3,COLUMN(),0)
)*DistanceShader!D25*LightShader!D25*(IF(OFFSET(Ghosts!$S$41,COLUMN(),0)&lt;ScreenHeight!$E26,
   1,
   (SQRT(OFFSET(Ghosts!$T$41,COLUMN(),0)-OFFSET(Ghosts!$R$41,COLUMN(),0)*ScreenHeight!$D26)-1))+IF(Ghosts!$B$35,IF(Param!$M$21,-1-POWER(0.3,Param!$M$21)/(IF(Param!$M$21&lt;20,LightShader!D116,OFFSET(LightShader!D116,Param!$M$21-20,0)
)+POWER(0.3,Param!$M$21)),-2),0))</f>
        <v>0.83818565043708693</v>
      </c>
      <c r="E25" s="53">
        <f ca="1">IF(ScreenHeight!$B26&lt;OFFSET(Radar!$AC$3,COLUMN(),0),
    Param!$B$38/ScreenHeight!$B26,
    (Param!$B$37+1/(1-OFFSET(Radar!$AD$3,COLUMN(),0)*ScreenHeight!$C26)/Param!$B$39)/OFFSET(Radar!$AC$3,COLUMN(),0)
)*DistanceShader!E25*LightShader!E25*(IF(OFFSET(Ghosts!$S$41,COLUMN(),0)&lt;ScreenHeight!$E26,
   1,
   (SQRT(OFFSET(Ghosts!$T$41,COLUMN(),0)-OFFSET(Ghosts!$R$41,COLUMN(),0)*ScreenHeight!$D26)-1))+IF(Ghosts!$B$35,IF(Param!$M$21,-1-POWER(0.3,Param!$M$21)/(IF(Param!$M$21&lt;20,LightShader!E116,OFFSET(LightShader!E116,Param!$M$21-20,0)
)+POWER(0.3,Param!$M$21)),-2),0))</f>
        <v>0.84459865953144209</v>
      </c>
      <c r="F25" s="53">
        <f ca="1">IF(ScreenHeight!$B26&lt;OFFSET(Radar!$AC$3,COLUMN(),0),
    Param!$B$38/ScreenHeight!$B26,
    (Param!$B$37+1/(1-OFFSET(Radar!$AD$3,COLUMN(),0)*ScreenHeight!$C26)/Param!$B$39)/OFFSET(Radar!$AC$3,COLUMN(),0)
)*DistanceShader!F25*LightShader!F25*(IF(OFFSET(Ghosts!$S$41,COLUMN(),0)&lt;ScreenHeight!$E26,
   1,
   (SQRT(OFFSET(Ghosts!$T$41,COLUMN(),0)-OFFSET(Ghosts!$R$41,COLUMN(),0)*ScreenHeight!$D26)-1))+IF(Ghosts!$B$35,IF(Param!$M$21,-1-POWER(0.3,Param!$M$21)/(IF(Param!$M$21&lt;20,LightShader!F116,OFFSET(LightShader!F116,Param!$M$21-20,0)
)+POWER(0.3,Param!$M$21)),-2),0))</f>
        <v>0.85110384556565033</v>
      </c>
      <c r="G25" s="53">
        <f ca="1">IF(ScreenHeight!$B26&lt;OFFSET(Radar!$AC$3,COLUMN(),0),
    Param!$B$38/ScreenHeight!$B26,
    (Param!$B$37+1/(1-OFFSET(Radar!$AD$3,COLUMN(),0)*ScreenHeight!$C26)/Param!$B$39)/OFFSET(Radar!$AC$3,COLUMN(),0)
)*DistanceShader!G25*LightShader!G25*(IF(OFFSET(Ghosts!$S$41,COLUMN(),0)&lt;ScreenHeight!$E26,
   1,
   (SQRT(OFFSET(Ghosts!$T$41,COLUMN(),0)-OFFSET(Ghosts!$R$41,COLUMN(),0)*ScreenHeight!$D26)-1))+IF(Ghosts!$B$35,IF(Param!$M$21,-1-POWER(0.3,Param!$M$21)/(IF(Param!$M$21&lt;20,LightShader!G116,OFFSET(LightShader!G116,Param!$M$21-20,0)
)+POWER(0.3,Param!$M$21)),-2),0))</f>
        <v>0.85770343986454223</v>
      </c>
      <c r="H25" s="53">
        <f ca="1">IF(ScreenHeight!$B26&lt;OFFSET(Radar!$AC$3,COLUMN(),0),
    Param!$B$38/ScreenHeight!$B26,
    (Param!$B$37+1/(1-OFFSET(Radar!$AD$3,COLUMN(),0)*ScreenHeight!$C26)/Param!$B$39)/OFFSET(Radar!$AC$3,COLUMN(),0)
)*DistanceShader!H25*LightShader!H25*(IF(OFFSET(Ghosts!$S$41,COLUMN(),0)&lt;ScreenHeight!$E26,
   1,
   (SQRT(OFFSET(Ghosts!$T$41,COLUMN(),0)-OFFSET(Ghosts!$R$41,COLUMN(),0)*ScreenHeight!$D26)-1))+IF(Ghosts!$B$35,IF(Param!$M$21,-1-POWER(0.3,Param!$M$21)/(IF(Param!$M$21&lt;20,LightShader!H116,OFFSET(LightShader!H116,Param!$M$21-20,0)
)+POWER(0.3,Param!$M$21)),-2),0))</f>
        <v>0.86439975940200986</v>
      </c>
      <c r="I25" s="53">
        <f ca="1">IF(ScreenHeight!$B26&lt;OFFSET(Radar!$AC$3,COLUMN(),0),
    Param!$B$38/ScreenHeight!$B26,
    (Param!$B$37+1/(1-OFFSET(Radar!$AD$3,COLUMN(),0)*ScreenHeight!$C26)/Param!$B$39)/OFFSET(Radar!$AC$3,COLUMN(),0)
)*DistanceShader!I25*LightShader!I25*(IF(OFFSET(Ghosts!$S$41,COLUMN(),0)&lt;ScreenHeight!$E26,
   1,
   (SQRT(OFFSET(Ghosts!$T$41,COLUMN(),0)-OFFSET(Ghosts!$R$41,COLUMN(),0)*ScreenHeight!$D26)-1))+IF(Ghosts!$B$35,IF(Param!$M$21,-1-POWER(0.3,Param!$M$21)/(IF(Param!$M$21&lt;20,LightShader!I116,OFFSET(LightShader!I116,Param!$M$21-20,0)
)+POWER(0.3,Param!$M$21)),-2),0))</f>
        <v>0.87119521104729392</v>
      </c>
      <c r="J25" s="53">
        <f ca="1">IF(ScreenHeight!$B26&lt;OFFSET(Radar!$AC$3,COLUMN(),0),
    Param!$B$38/ScreenHeight!$B26,
    (Param!$B$37+1/(1-OFFSET(Radar!$AD$3,COLUMN(),0)*ScreenHeight!$C26)/Param!$B$39)/OFFSET(Radar!$AC$3,COLUMN(),0)
)*DistanceShader!J25*LightShader!J25*(IF(OFFSET(Ghosts!$S$41,COLUMN(),0)&lt;ScreenHeight!$E26,
   1,
   (SQRT(OFFSET(Ghosts!$T$41,COLUMN(),0)-OFFSET(Ghosts!$R$41,COLUMN(),0)*ScreenHeight!$D26)-1))+IF(Ghosts!$B$35,IF(Param!$M$21,-1-POWER(0.3,Param!$M$21)/(IF(Param!$M$21&lt;20,LightShader!J116,OFFSET(LightShader!J116,Param!$M$21-20,0)
)+POWER(0.3,Param!$M$21)),-2),0))</f>
        <v>0.87809229604322825</v>
      </c>
      <c r="K25" s="53">
        <f ca="1">IF(ScreenHeight!$B26&lt;OFFSET(Radar!$AC$3,COLUMN(),0),
    Param!$B$38/ScreenHeight!$B26,
    (Param!$B$37+1/(1-OFFSET(Radar!$AD$3,COLUMN(),0)*ScreenHeight!$C26)/Param!$B$39)/OFFSET(Radar!$AC$3,COLUMN(),0)
)*DistanceShader!K25*LightShader!K25*(IF(OFFSET(Ghosts!$S$41,COLUMN(),0)&lt;ScreenHeight!$E26,
   1,
   (SQRT(OFFSET(Ghosts!$T$41,COLUMN(),0)-OFFSET(Ghosts!$R$41,COLUMN(),0)*ScreenHeight!$D26)-1))+IF(Ghosts!$B$35,IF(Param!$M$21,-1-POWER(0.3,Param!$M$21)/(IF(Param!$M$21&lt;20,LightShader!K116,OFFSET(LightShader!K116,Param!$M$21-20,0)
)+POWER(0.3,Param!$M$21)),-2),0))</f>
        <v>0.8850936147289501</v>
      </c>
      <c r="L25" s="53">
        <f ca="1">IF(ScreenHeight!$B26&lt;OFFSET(Radar!$AC$3,COLUMN(),0),
    Param!$B$38/ScreenHeight!$B26,
    (Param!$B$37+1/(1-OFFSET(Radar!$AD$3,COLUMN(),0)*ScreenHeight!$C26)/Param!$B$39)/OFFSET(Radar!$AC$3,COLUMN(),0)
)*DistanceShader!L25*LightShader!L25*(IF(OFFSET(Ghosts!$S$41,COLUMN(),0)&lt;ScreenHeight!$E26,
   1,
   (SQRT(OFFSET(Ghosts!$T$41,COLUMN(),0)-OFFSET(Ghosts!$R$41,COLUMN(),0)*ScreenHeight!$D26)-1))+IF(Ghosts!$B$35,IF(Param!$M$21,-1-POWER(0.3,Param!$M$21)/(IF(Param!$M$21&lt;20,LightShader!L116,OFFSET(LightShader!L116,Param!$M$21-20,0)
)+POWER(0.3,Param!$M$21)),-2),0))</f>
        <v>0.89220187152005159</v>
      </c>
      <c r="M25" s="53">
        <f ca="1">IF(ScreenHeight!$B26&lt;OFFSET(Radar!$AC$3,COLUMN(),0),
    Param!$B$38/ScreenHeight!$B26,
    (Param!$B$37+1/(1-OFFSET(Radar!$AD$3,COLUMN(),0)*ScreenHeight!$C26)/Param!$B$39)/OFFSET(Radar!$AC$3,COLUMN(),0)
)*DistanceShader!M25*LightShader!M25*(IF(OFFSET(Ghosts!$S$41,COLUMN(),0)&lt;ScreenHeight!$E26,
   1,
   (SQRT(OFFSET(Ghosts!$T$41,COLUMN(),0)-OFFSET(Ghosts!$R$41,COLUMN(),0)*ScreenHeight!$D26)-1))+IF(Ghosts!$B$35,IF(Param!$M$21,-1-POWER(0.3,Param!$M$21)/(IF(Param!$M$21&lt;20,LightShader!M116,OFFSET(LightShader!M116,Param!$M$21-20,0)
)+POWER(0.3,Param!$M$21)),-2),0))</f>
        <v>0.89941988015971408</v>
      </c>
      <c r="N25" s="53">
        <f ca="1">IF(ScreenHeight!$B26&lt;OFFSET(Radar!$AC$3,COLUMN(),0),
    Param!$B$38/ScreenHeight!$B26,
    (Param!$B$37+1/(1-OFFSET(Radar!$AD$3,COLUMN(),0)*ScreenHeight!$C26)/Param!$B$39)/OFFSET(Radar!$AC$3,COLUMN(),0)
)*DistanceShader!N25*LightShader!N25*(IF(OFFSET(Ghosts!$S$41,COLUMN(),0)&lt;ScreenHeight!$E26,
   1,
   (SQRT(OFFSET(Ghosts!$T$41,COLUMN(),0)-OFFSET(Ghosts!$R$41,COLUMN(),0)*ScreenHeight!$D26)-1))+IF(Ghosts!$B$35,IF(Param!$M$21,-1-POWER(0.3,Param!$M$21)/(IF(Param!$M$21&lt;20,LightShader!N116,OFFSET(LightShader!N116,Param!$M$21-20,0)
)+POWER(0.3,Param!$M$21)),-2),0))</f>
        <v>0.90675056925482911</v>
      </c>
      <c r="O25" s="53">
        <f ca="1">IF(ScreenHeight!$B26&lt;OFFSET(Radar!$AC$3,COLUMN(),0),
    Param!$B$38/ScreenHeight!$B26,
    (Param!$B$37+1/(1-OFFSET(Radar!$AD$3,COLUMN(),0)*ScreenHeight!$C26)/Param!$B$39)/OFFSET(Radar!$AC$3,COLUMN(),0)
)*DistanceShader!O25*LightShader!O25*(IF(OFFSET(Ghosts!$S$41,COLUMN(),0)&lt;ScreenHeight!$E26,
   1,
   (SQRT(OFFSET(Ghosts!$T$41,COLUMN(),0)-OFFSET(Ghosts!$R$41,COLUMN(),0)*ScreenHeight!$D26)-1))+IF(Ghosts!$B$35,IF(Param!$M$21,-1-POWER(0.3,Param!$M$21)/(IF(Param!$M$21&lt;20,LightShader!O116,OFFSET(LightShader!O116,Param!$M$21-20,0)
)+POWER(0.3,Param!$M$21)),-2),0))</f>
        <v>0.91419698811156447</v>
      </c>
      <c r="P25" s="53">
        <f ca="1">IF(ScreenHeight!$B26&lt;OFFSET(Radar!$AC$3,COLUMN(),0),
    Param!$B$38/ScreenHeight!$B26,
    (Param!$B$37+1/(1-OFFSET(Radar!$AD$3,COLUMN(),0)*ScreenHeight!$C26)/Param!$B$39)/OFFSET(Radar!$AC$3,COLUMN(),0)
)*DistanceShader!P25*LightShader!P25*(IF(OFFSET(Ghosts!$S$41,COLUMN(),0)&lt;ScreenHeight!$E26,
   1,
   (SQRT(OFFSET(Ghosts!$T$41,COLUMN(),0)-OFFSET(Ghosts!$R$41,COLUMN(),0)*ScreenHeight!$D26)-1))+IF(Ghosts!$B$35,IF(Param!$M$21,-1-POWER(0.3,Param!$M$21)/(IF(Param!$M$21&lt;20,LightShader!P116,OFFSET(LightShader!P116,Param!$M$21-20,0)
)+POWER(0.3,Param!$M$21)),-2),0))</f>
        <v>0.92176231288528698</v>
      </c>
      <c r="Q25" s="53">
        <f ca="1">IF(ScreenHeight!$B26&lt;OFFSET(Radar!$AC$3,COLUMN(),0),
    Param!$B$38/ScreenHeight!$B26,
    (Param!$B$37+1/(1-OFFSET(Radar!$AD$3,COLUMN(),0)*ScreenHeight!$C26)/Param!$B$39)/OFFSET(Radar!$AC$3,COLUMN(),0)
)*DistanceShader!Q25*LightShader!Q25*(IF(OFFSET(Ghosts!$S$41,COLUMN(),0)&lt;ScreenHeight!$E26,
   1,
   (SQRT(OFFSET(Ghosts!$T$41,COLUMN(),0)-OFFSET(Ghosts!$R$41,COLUMN(),0)*ScreenHeight!$D26)-1))+IF(Ghosts!$B$35,IF(Param!$M$21,-1-POWER(0.3,Param!$M$21)/(IF(Param!$M$21&lt;20,LightShader!Q116,OFFSET(LightShader!Q116,Param!$M$21-20,0)
)+POWER(0.3,Param!$M$21)),-2),0))</f>
        <v>0.92944985306006156</v>
      </c>
      <c r="R25" s="53">
        <f ca="1">IF(ScreenHeight!$B26&lt;OFFSET(Radar!$AC$3,COLUMN(),0),
    Param!$B$38/ScreenHeight!$B26,
    (Param!$B$37+1/(1-OFFSET(Radar!$AD$3,COLUMN(),0)*ScreenHeight!$C26)/Param!$B$39)/OFFSET(Radar!$AC$3,COLUMN(),0)
)*DistanceShader!R25*LightShader!R25*(IF(OFFSET(Ghosts!$S$41,COLUMN(),0)&lt;ScreenHeight!$E26,
   1,
   (SQRT(OFFSET(Ghosts!$T$41,COLUMN(),0)-OFFSET(Ghosts!$R$41,COLUMN(),0)*ScreenHeight!$D26)-1))+IF(Ghosts!$B$35,IF(Param!$M$21,-1-POWER(0.3,Param!$M$21)/(IF(Param!$M$21&lt;20,LightShader!R116,OFFSET(LightShader!R116,Param!$M$21-20,0)
)+POWER(0.3,Param!$M$21)),-2),0))</f>
        <v>0.93726305827327749</v>
      </c>
      <c r="S25" s="53">
        <f ca="1">IF(ScreenHeight!$B26&lt;OFFSET(Radar!$AC$3,COLUMN(),0),
    Param!$B$38/ScreenHeight!$B26,
    (Param!$B$37+1/(1-OFFSET(Radar!$AD$3,COLUMN(),0)*ScreenHeight!$C26)/Param!$B$39)/OFFSET(Radar!$AC$3,COLUMN(),0)
)*DistanceShader!S25*LightShader!S25*(IF(OFFSET(Ghosts!$S$41,COLUMN(),0)&lt;ScreenHeight!$E26,
   1,
   (SQRT(OFFSET(Ghosts!$T$41,COLUMN(),0)-OFFSET(Ghosts!$R$41,COLUMN(),0)*ScreenHeight!$D26)-1))+IF(Ghosts!$B$35,IF(Param!$M$21,-1-POWER(0.3,Param!$M$21)/(IF(Param!$M$21&lt;20,LightShader!S116,OFFSET(LightShader!S116,Param!$M$21-20,0)
)+POWER(0.3,Param!$M$21)),-2),0))</f>
        <v>0.94520552550107195</v>
      </c>
      <c r="T25" s="53">
        <f ca="1">IF(ScreenHeight!$B26&lt;OFFSET(Radar!$AC$3,COLUMN(),0),
    Param!$B$38/ScreenHeight!$B26,
    (Param!$B$37+1/(1-OFFSET(Radar!$AD$3,COLUMN(),0)*ScreenHeight!$C26)/Param!$B$39)/OFFSET(Radar!$AC$3,COLUMN(),0)
)*DistanceShader!T25*LightShader!T25*(IF(OFFSET(Ghosts!$S$41,COLUMN(),0)&lt;ScreenHeight!$E26,
   1,
   (SQRT(OFFSET(Ghosts!$T$41,COLUMN(),0)-OFFSET(Ghosts!$R$41,COLUMN(),0)*ScreenHeight!$D26)-1))+IF(Ghosts!$B$35,IF(Param!$M$21,-1-POWER(0.3,Param!$M$21)/(IF(Param!$M$21&lt;20,LightShader!T116,OFFSET(LightShader!T116,Param!$M$21-20,0)
)+POWER(0.3,Param!$M$21)),-2),0))</f>
        <v>0.95328100662030701</v>
      </c>
      <c r="U25" s="53">
        <f ca="1">IF(ScreenHeight!$B26&lt;OFFSET(Radar!$AC$3,COLUMN(),0),
    Param!$B$38/ScreenHeight!$B26,
    (Param!$B$37+1/(1-OFFSET(Radar!$AD$3,COLUMN(),0)*ScreenHeight!$C26)/Param!$B$39)/OFFSET(Radar!$AC$3,COLUMN(),0)
)*DistanceShader!U25*LightShader!U25*(IF(OFFSET(Ghosts!$S$41,COLUMN(),0)&lt;ScreenHeight!$E26,
   1,
   (SQRT(OFFSET(Ghosts!$T$41,COLUMN(),0)-OFFSET(Ghosts!$R$41,COLUMN(),0)*ScreenHeight!$D26)-1))+IF(Ghosts!$B$35,IF(Param!$M$21,-1-POWER(0.3,Param!$M$21)/(IF(Param!$M$21&lt;20,LightShader!U116,OFFSET(LightShader!U116,Param!$M$21-20,0)
)+POWER(0.3,Param!$M$21)),-2),0))</f>
        <v>0.96149341636269714</v>
      </c>
      <c r="V25" s="53">
        <f ca="1">IF(ScreenHeight!$B26&lt;OFFSET(Radar!$AC$3,COLUMN(),0),
    Param!$B$38/ScreenHeight!$B26,
    (Param!$B$37+1/(1-OFFSET(Radar!$AD$3,COLUMN(),0)*ScreenHeight!$C26)/Param!$B$39)/OFFSET(Radar!$AC$3,COLUMN(),0)
)*DistanceShader!V25*LightShader!V25*(IF(OFFSET(Ghosts!$S$41,COLUMN(),0)&lt;ScreenHeight!$E26,
   1,
   (SQRT(OFFSET(Ghosts!$T$41,COLUMN(),0)-OFFSET(Ghosts!$R$41,COLUMN(),0)*ScreenHeight!$D26)-1))+IF(Ghosts!$B$35,IF(Param!$M$21,-1-POWER(0.3,Param!$M$21)/(IF(Param!$M$21&lt;20,LightShader!V116,OFFSET(LightShader!V116,Param!$M$21-20,0)
)+POWER(0.3,Param!$M$21)),-2),0))</f>
        <v>0.96984684067636429</v>
      </c>
      <c r="W25" s="53">
        <f ca="1">IF(ScreenHeight!$B26&lt;OFFSET(Radar!$AC$3,COLUMN(),0),
    Param!$B$38/ScreenHeight!$B26,
    (Param!$B$37+1/(1-OFFSET(Radar!$AD$3,COLUMN(),0)*ScreenHeight!$C26)/Param!$B$39)/OFFSET(Radar!$AC$3,COLUMN(),0)
)*DistanceShader!W25*LightShader!W25*(IF(OFFSET(Ghosts!$S$41,COLUMN(),0)&lt;ScreenHeight!$E26,
   1,
   (SQRT(OFFSET(Ghosts!$T$41,COLUMN(),0)-OFFSET(Ghosts!$R$41,COLUMN(),0)*ScreenHeight!$D26)-1))+IF(Ghosts!$B$35,IF(Param!$M$21,-1-POWER(0.3,Param!$M$21)/(IF(Param!$M$21&lt;20,LightShader!W116,OFFSET(LightShader!W116,Param!$M$21-20,0)
)+POWER(0.3,Param!$M$21)),-2),0))</f>
        <v>0.97834554550948927</v>
      </c>
      <c r="X25" s="53">
        <f ca="1">IF(ScreenHeight!$B26&lt;OFFSET(Radar!$AC$3,COLUMN(),0),
    Param!$B$38/ScreenHeight!$B26,
    (Param!$B$37+1/(1-OFFSET(Radar!$AD$3,COLUMN(),0)*ScreenHeight!$C26)/Param!$B$39)/OFFSET(Radar!$AC$3,COLUMN(),0)
)*DistanceShader!X25*LightShader!X25*(IF(OFFSET(Ghosts!$S$41,COLUMN(),0)&lt;ScreenHeight!$E26,
   1,
   (SQRT(OFFSET(Ghosts!$T$41,COLUMN(),0)-OFFSET(Ghosts!$R$41,COLUMN(),0)*ScreenHeight!$D26)-1))+IF(Ghosts!$B$35,IF(Param!$M$21,-1-POWER(0.3,Param!$M$21)/(IF(Param!$M$21&lt;20,LightShader!X116,OFFSET(LightShader!X116,Param!$M$21-20,0)
)+POWER(0.3,Param!$M$21)),-2),0))</f>
        <v>0.98699398602980781</v>
      </c>
      <c r="Y25" s="53">
        <f ca="1">IF(ScreenHeight!$B26&lt;OFFSET(Radar!$AC$3,COLUMN(),0),
    Param!$B$38/ScreenHeight!$B26,
    (Param!$B$37+1/(1-OFFSET(Radar!$AD$3,COLUMN(),0)*ScreenHeight!$C26)/Param!$B$39)/OFFSET(Radar!$AC$3,COLUMN(),0)
)*DistanceShader!Y25*LightShader!Y25*(IF(OFFSET(Ghosts!$S$41,COLUMN(),0)&lt;ScreenHeight!$E26,
   1,
   (SQRT(OFFSET(Ghosts!$T$41,COLUMN(),0)-OFFSET(Ghosts!$R$41,COLUMN(),0)*ScreenHeight!$D26)-1))+IF(Ghosts!$B$35,IF(Param!$M$21,-1-POWER(0.3,Param!$M$21)/(IF(Param!$M$21&lt;20,LightShader!Y116,OFFSET(LightShader!Y116,Param!$M$21-20,0)
)+POWER(0.3,Param!$M$21)),-2),0))</f>
        <v>1.1115372248165067</v>
      </c>
      <c r="Z25" s="53">
        <f ca="1">IF(ScreenHeight!$B26&lt;OFFSET(Radar!$AC$3,COLUMN(),0),
    Param!$B$38/ScreenHeight!$B26,
    (Param!$B$37+1/(1-OFFSET(Radar!$AD$3,COLUMN(),0)*ScreenHeight!$C26)/Param!$B$39)/OFFSET(Radar!$AC$3,COLUMN(),0)
)*DistanceShader!Z25*LightShader!Z25*(IF(OFFSET(Ghosts!$S$41,COLUMN(),0)&lt;ScreenHeight!$E26,
   1,
   (SQRT(OFFSET(Ghosts!$T$41,COLUMN(),0)-OFFSET(Ghosts!$R$41,COLUMN(),0)*ScreenHeight!$D26)-1))+IF(Ghosts!$B$35,IF(Param!$M$21,-1-POWER(0.3,Param!$M$21)/(IF(Param!$M$21&lt;20,LightShader!Z116,OFFSET(LightShader!Z116,Param!$M$21-20,0)
)+POWER(0.3,Param!$M$21)),-2),0))</f>
        <v>1.1304461390906713</v>
      </c>
      <c r="AA25" s="53">
        <f ca="1">IF(ScreenHeight!$B26&lt;OFFSET(Radar!$AC$3,COLUMN(),0),
    Param!$B$38/ScreenHeight!$B26,
    (Param!$B$37+1/(1-OFFSET(Radar!$AD$3,COLUMN(),0)*ScreenHeight!$C26)/Param!$B$39)/OFFSET(Radar!$AC$3,COLUMN(),0)
)*DistanceShader!AA25*LightShader!AA25*(IF(OFFSET(Ghosts!$S$41,COLUMN(),0)&lt;ScreenHeight!$E26,
   1,
   (SQRT(OFFSET(Ghosts!$T$41,COLUMN(),0)-OFFSET(Ghosts!$R$41,COLUMN(),0)*ScreenHeight!$D26)-1))+IF(Ghosts!$B$35,IF(Param!$M$21,-1-POWER(0.3,Param!$M$21)/(IF(Param!$M$21&lt;20,LightShader!AA116,OFFSET(LightShader!AA116,Param!$M$21-20,0)
)+POWER(0.3,Param!$M$21)),-2),0))</f>
        <v>1.1498432169274184</v>
      </c>
      <c r="AB25" s="53">
        <f ca="1">IF(ScreenHeight!$B26&lt;OFFSET(Radar!$AC$3,COLUMN(),0),
    Param!$B$38/ScreenHeight!$B26,
    (Param!$B$37+1/(1-OFFSET(Radar!$AD$3,COLUMN(),0)*ScreenHeight!$C26)/Param!$B$39)/OFFSET(Radar!$AC$3,COLUMN(),0)
)*DistanceShader!AB25*LightShader!AB25*(IF(OFFSET(Ghosts!$S$41,COLUMN(),0)&lt;ScreenHeight!$E26,
   1,
   (SQRT(OFFSET(Ghosts!$T$41,COLUMN(),0)-OFFSET(Ghosts!$R$41,COLUMN(),0)*ScreenHeight!$D26)-1))+IF(Ghosts!$B$35,IF(Param!$M$21,-1-POWER(0.3,Param!$M$21)/(IF(Param!$M$21&lt;20,LightShader!AB116,OFFSET(LightShader!AB116,Param!$M$21-20,0)
)+POWER(0.3,Param!$M$21)),-2),0))</f>
        <v>1.1697463238344079</v>
      </c>
      <c r="AC25" s="53">
        <f ca="1">IF(ScreenHeight!$B26&lt;OFFSET(Radar!$AC$3,COLUMN(),0),
    Param!$B$38/ScreenHeight!$B26,
    (Param!$B$37+1/(1-OFFSET(Radar!$AD$3,COLUMN(),0)*ScreenHeight!$C26)/Param!$B$39)/OFFSET(Radar!$AC$3,COLUMN(),0)
)*DistanceShader!AC25*LightShader!AC25*(IF(OFFSET(Ghosts!$S$41,COLUMN(),0)&lt;ScreenHeight!$E26,
   1,
   (SQRT(OFFSET(Ghosts!$T$41,COLUMN(),0)-OFFSET(Ghosts!$R$41,COLUMN(),0)*ScreenHeight!$D26)-1))+IF(Ghosts!$B$35,IF(Param!$M$21,-1-POWER(0.3,Param!$M$21)/(IF(Param!$M$21&lt;20,LightShader!AC116,OFFSET(LightShader!AC116,Param!$M$21-20,0)
)+POWER(0.3,Param!$M$21)),-2),0))</f>
        <v>1.1901741843050055</v>
      </c>
      <c r="AD25" s="53">
        <f ca="1">IF(ScreenHeight!$B26&lt;OFFSET(Radar!$AC$3,COLUMN(),0),
    Param!$B$38/ScreenHeight!$B26,
    (Param!$B$37+1/(1-OFFSET(Radar!$AD$3,COLUMN(),0)*ScreenHeight!$C26)/Param!$B$39)/OFFSET(Radar!$AC$3,COLUMN(),0)
)*DistanceShader!AD25*LightShader!AD25*(IF(OFFSET(Ghosts!$S$41,COLUMN(),0)&lt;ScreenHeight!$E26,
   1,
   (SQRT(OFFSET(Ghosts!$T$41,COLUMN(),0)-OFFSET(Ghosts!$R$41,COLUMN(),0)*ScreenHeight!$D26)-1))+IF(Ghosts!$B$35,IF(Param!$M$21,-1-POWER(0.3,Param!$M$21)/(IF(Param!$M$21&lt;20,LightShader!AD116,OFFSET(LightShader!AD116,Param!$M$21-20,0)
)+POWER(0.3,Param!$M$21)),-2),0))</f>
        <v>1.2111464309069169</v>
      </c>
      <c r="AE25" s="53">
        <f ca="1">IF(ScreenHeight!$B26&lt;OFFSET(Radar!$AC$3,COLUMN(),0),
    Param!$B$38/ScreenHeight!$B26,
    (Param!$B$37+1/(1-OFFSET(Radar!$AD$3,COLUMN(),0)*ScreenHeight!$C26)/Param!$B$39)/OFFSET(Radar!$AC$3,COLUMN(),0)
)*DistanceShader!AE25*LightShader!AE25*(IF(OFFSET(Ghosts!$S$41,COLUMN(),0)&lt;ScreenHeight!$E26,
   1,
   (SQRT(OFFSET(Ghosts!$T$41,COLUMN(),0)-OFFSET(Ghosts!$R$41,COLUMN(),0)*ScreenHeight!$D26)-1))+IF(Ghosts!$B$35,IF(Param!$M$21,-1-POWER(0.3,Param!$M$21)/(IF(Param!$M$21&lt;20,LightShader!AE116,OFFSET(LightShader!AE116,Param!$M$21-20,0)
)+POWER(0.3,Param!$M$21)),-2),0))</f>
        <v>1.2326836563378196</v>
      </c>
      <c r="AF25" s="53">
        <f ca="1">IF(ScreenHeight!$B26&lt;OFFSET(Radar!$AC$3,COLUMN(),0),
    Param!$B$38/ScreenHeight!$B26,
    (Param!$B$37+1/(1-OFFSET(Radar!$AD$3,COLUMN(),0)*ScreenHeight!$C26)/Param!$B$39)/OFFSET(Radar!$AC$3,COLUMN(),0)
)*DistanceShader!AF25*LightShader!AF25*(IF(OFFSET(Ghosts!$S$41,COLUMN(),0)&lt;ScreenHeight!$E26,
   1,
   (SQRT(OFFSET(Ghosts!$T$41,COLUMN(),0)-OFFSET(Ghosts!$R$41,COLUMN(),0)*ScreenHeight!$D26)-1))+IF(Ghosts!$B$35,IF(Param!$M$21,-1-POWER(0.3,Param!$M$21)/(IF(Param!$M$21&lt;20,LightShader!AF116,OFFSET(LightShader!AF116,Param!$M$21-20,0)
)+POWER(0.3,Param!$M$21)),-2),0))</f>
        <v>1.2548074685992696</v>
      </c>
      <c r="AG25" s="53">
        <f ca="1">IF(ScreenHeight!$B26&lt;OFFSET(Radar!$AC$3,COLUMN(),0),
    Param!$B$38/ScreenHeight!$B26,
    (Param!$B$37+1/(1-OFFSET(Radar!$AD$3,COLUMN(),0)*ScreenHeight!$C26)/Param!$B$39)/OFFSET(Radar!$AC$3,COLUMN(),0)
)*DistanceShader!AG25*LightShader!AG25*(IF(OFFSET(Ghosts!$S$41,COLUMN(),0)&lt;ScreenHeight!$E26,
   1,
   (SQRT(OFFSET(Ghosts!$T$41,COLUMN(),0)-OFFSET(Ghosts!$R$41,COLUMN(),0)*ScreenHeight!$D26)-1))+IF(Ghosts!$B$35,IF(Param!$M$21,-1-POWER(0.3,Param!$M$21)/(IF(Param!$M$21&lt;20,LightShader!AG116,OFFSET(LightShader!AG116,Param!$M$21-20,0)
)+POWER(0.3,Param!$M$21)),-2),0))</f>
        <v>1.2775405494386944</v>
      </c>
      <c r="AH25" s="53">
        <f ca="1">IF(ScreenHeight!$B26&lt;OFFSET(Radar!$AC$3,COLUMN(),0),
    Param!$B$38/ScreenHeight!$B26,
    (Param!$B$37+1/(1-OFFSET(Radar!$AD$3,COLUMN(),0)*ScreenHeight!$C26)/Param!$B$39)/OFFSET(Radar!$AC$3,COLUMN(),0)
)*DistanceShader!AH25*LightShader!AH25*(IF(OFFSET(Ghosts!$S$41,COLUMN(),0)&lt;ScreenHeight!$E26,
   1,
   (SQRT(OFFSET(Ghosts!$T$41,COLUMN(),0)-OFFSET(Ghosts!$R$41,COLUMN(),0)*ScreenHeight!$D26)-1))+IF(Ghosts!$B$35,IF(Param!$M$21,-1-POWER(0.3,Param!$M$21)/(IF(Param!$M$21&lt;20,LightShader!AH116,OFFSET(LightShader!AH116,Param!$M$21-20,0)
)+POWER(0.3,Param!$M$21)),-2),0))</f>
        <v>1.3009067162050643</v>
      </c>
      <c r="AI25" s="53">
        <f ca="1">IF(ScreenHeight!$B26&lt;OFFSET(Radar!$AC$3,COLUMN(),0),
    Param!$B$38/ScreenHeight!$B26,
    (Param!$B$37+1/(1-OFFSET(Radar!$AD$3,COLUMN(),0)*ScreenHeight!$C26)/Param!$B$39)/OFFSET(Radar!$AC$3,COLUMN(),0)
)*DistanceShader!AI25*LightShader!AI25*(IF(OFFSET(Ghosts!$S$41,COLUMN(),0)&lt;ScreenHeight!$E26,
   1,
   (SQRT(OFFSET(Ghosts!$T$41,COLUMN(),0)-OFFSET(Ghosts!$R$41,COLUMN(),0)*ScreenHeight!$D26)-1))+IF(Ghosts!$B$35,IF(Param!$M$21,-1-POWER(0.3,Param!$M$21)/(IF(Param!$M$21&lt;20,LightShader!AI116,OFFSET(LightShader!AI116,Param!$M$21-20,0)
)+POWER(0.3,Param!$M$21)),-2),0))</f>
        <v>1.3249309872559654</v>
      </c>
      <c r="AJ25" s="53">
        <f ca="1">IF(ScreenHeight!$B26&lt;OFFSET(Radar!$AC$3,COLUMN(),0),
    Param!$B$38/ScreenHeight!$B26,
    (Param!$B$37+1/(1-OFFSET(Radar!$AD$3,COLUMN(),0)*ScreenHeight!$C26)/Param!$B$39)/OFFSET(Radar!$AC$3,COLUMN(),0)
)*DistanceShader!AJ25*LightShader!AJ25*(IF(OFFSET(Ghosts!$S$41,COLUMN(),0)&lt;ScreenHeight!$E26,
   1,
   (SQRT(OFFSET(Ghosts!$T$41,COLUMN(),0)-OFFSET(Ghosts!$R$41,COLUMN(),0)*ScreenHeight!$D26)-1))+IF(Ghosts!$B$35,IF(Param!$M$21,-1-POWER(0.3,Param!$M$21)/(IF(Param!$M$21&lt;20,LightShader!AJ116,OFFSET(LightShader!AJ116,Param!$M$21-20,0)
)+POWER(0.3,Param!$M$21)),-2),0))</f>
        <v>1.3496396510414119</v>
      </c>
      <c r="AK25" s="53">
        <f ca="1">IF(ScreenHeight!$B26&lt;OFFSET(Radar!$AC$3,COLUMN(),0),
    Param!$B$38/ScreenHeight!$B26,
    (Param!$B$37+1/(1-OFFSET(Radar!$AD$3,COLUMN(),0)*ScreenHeight!$C26)/Param!$B$39)/OFFSET(Radar!$AC$3,COLUMN(),0)
)*DistanceShader!AK25*LightShader!AK25*(IF(OFFSET(Ghosts!$S$41,COLUMN(),0)&lt;ScreenHeight!$E26,
   1,
   (SQRT(OFFSET(Ghosts!$T$41,COLUMN(),0)-OFFSET(Ghosts!$R$41,COLUMN(),0)*ScreenHeight!$D26)-1))+IF(Ghosts!$B$35,IF(Param!$M$21,-1-POWER(0.3,Param!$M$21)/(IF(Param!$M$21&lt;20,LightShader!AK116,OFFSET(LightShader!AK116,Param!$M$21-20,0)
)+POWER(0.3,Param!$M$21)),-2),0))</f>
        <v>1.3750603389715401</v>
      </c>
      <c r="AL25" s="53">
        <f ca="1">IF(ScreenHeight!$B26&lt;OFFSET(Radar!$AC$3,COLUMN(),0),
    Param!$B$38/ScreenHeight!$B26,
    (Param!$B$37+1/(1-OFFSET(Radar!$AD$3,COLUMN(),0)*ScreenHeight!$C26)/Param!$B$39)/OFFSET(Radar!$AC$3,COLUMN(),0)
)*DistanceShader!AL25*LightShader!AL25*(IF(OFFSET(Ghosts!$S$41,COLUMN(),0)&lt;ScreenHeight!$E26,
   1,
   (SQRT(OFFSET(Ghosts!$T$41,COLUMN(),0)-OFFSET(Ghosts!$R$41,COLUMN(),0)*ScreenHeight!$D26)-1))+IF(Ghosts!$B$35,IF(Param!$M$21,-1-POWER(0.3,Param!$M$21)/(IF(Param!$M$21&lt;20,LightShader!AL116,OFFSET(LightShader!AL116,Param!$M$21-20,0)
)+POWER(0.3,Param!$M$21)),-2),0))</f>
        <v>1.4012221021498994</v>
      </c>
      <c r="AM25" s="53">
        <f ca="1">IF(ScreenHeight!$B26&lt;OFFSET(Radar!$AC$3,COLUMN(),0),
    Param!$B$38/ScreenHeight!$B26,
    (Param!$B$37+1/(1-OFFSET(Radar!$AD$3,COLUMN(),0)*ScreenHeight!$C26)/Param!$B$39)/OFFSET(Radar!$AC$3,COLUMN(),0)
)*DistanceShader!AM25*LightShader!AM25*(IF(OFFSET(Ghosts!$S$41,COLUMN(),0)&lt;ScreenHeight!$E26,
   1,
   (SQRT(OFFSET(Ghosts!$T$41,COLUMN(),0)-OFFSET(Ghosts!$R$41,COLUMN(),0)*ScreenHeight!$D26)-1))+IF(Ghosts!$B$35,IF(Param!$M$21,-1-POWER(0.3,Param!$M$21)/(IF(Param!$M$21&lt;20,LightShader!AM116,OFFSET(LightShader!AM116,Param!$M$21-20,0)
)+POWER(0.3,Param!$M$21)),-2),0))</f>
        <v>1.4281554920195623</v>
      </c>
      <c r="AN25" s="53">
        <f ca="1">IF(ScreenHeight!$B26&lt;OFFSET(Radar!$AC$3,COLUMN(),0),
    Param!$B$38/ScreenHeight!$B26,
    (Param!$B$37+1/(1-OFFSET(Radar!$AD$3,COLUMN(),0)*ScreenHeight!$C26)/Param!$B$39)/OFFSET(Radar!$AC$3,COLUMN(),0)
)*DistanceShader!AN25*LightShader!AN25*(IF(OFFSET(Ghosts!$S$41,COLUMN(),0)&lt;ScreenHeight!$E26,
   1,
   (SQRT(OFFSET(Ghosts!$T$41,COLUMN(),0)-OFFSET(Ghosts!$R$41,COLUMN(),0)*ScreenHeight!$D26)-1))+IF(Ghosts!$B$35,IF(Param!$M$21,-1-POWER(0.3,Param!$M$21)/(IF(Param!$M$21&lt;20,LightShader!AN116,OFFSET(LightShader!AN116,Param!$M$21-20,0)
)+POWER(0.3,Param!$M$21)),-2),0))</f>
        <v>1.455892644923463</v>
      </c>
      <c r="AO25" s="53">
        <f ca="1">IF(ScreenHeight!$B26&lt;OFFSET(Radar!$AC$3,COLUMN(),0),
    Param!$B$38/ScreenHeight!$B26,
    (Param!$B$37+1/(1-OFFSET(Radar!$AD$3,COLUMN(),0)*ScreenHeight!$C26)/Param!$B$39)/OFFSET(Radar!$AC$3,COLUMN(),0)
)*DistanceShader!AO25*LightShader!AO25*(IF(OFFSET(Ghosts!$S$41,COLUMN(),0)&lt;ScreenHeight!$E26,
   1,
   (SQRT(OFFSET(Ghosts!$T$41,COLUMN(),0)-OFFSET(Ghosts!$R$41,COLUMN(),0)*ScreenHeight!$D26)-1))+IF(Ghosts!$B$35,IF(Param!$M$21,-1-POWER(0.3,Param!$M$21)/(IF(Param!$M$21&lt;20,LightShader!AO116,OFFSET(LightShader!AO116,Param!$M$21-20,0)
)+POWER(0.3,Param!$M$21)),-2),0))</f>
        <v>1.4844673705205433</v>
      </c>
      <c r="AP25" s="53">
        <f ca="1">IF(ScreenHeight!$B26&lt;OFFSET(Radar!$AC$3,COLUMN(),0),
    Param!$B$38/ScreenHeight!$B26,
    (Param!$B$37+1/(1-OFFSET(Radar!$AD$3,COLUMN(),0)*ScreenHeight!$C26)/Param!$B$39)/OFFSET(Radar!$AC$3,COLUMN(),0)
)*DistanceShader!AP25*LightShader!AP25*(IF(OFFSET(Ghosts!$S$41,COLUMN(),0)&lt;ScreenHeight!$E26,
   1,
   (SQRT(OFFSET(Ghosts!$T$41,COLUMN(),0)-OFFSET(Ghosts!$R$41,COLUMN(),0)*ScreenHeight!$D26)-1))+IF(Ghosts!$B$35,IF(Param!$M$21,-1-POWER(0.3,Param!$M$21)/(IF(Param!$M$21&lt;20,LightShader!AP116,OFFSET(LightShader!AP116,Param!$M$21-20,0)
)+POWER(0.3,Param!$M$21)),-2),0))</f>
        <v>1.5139152439220531</v>
      </c>
      <c r="AQ25" s="53">
        <f ca="1">IF(ScreenHeight!$B26&lt;OFFSET(Radar!$AC$3,COLUMN(),0),
    Param!$B$38/ScreenHeight!$B26,
    (Param!$B$37+1/(1-OFFSET(Radar!$AD$3,COLUMN(),0)*ScreenHeight!$C26)/Param!$B$39)/OFFSET(Radar!$AC$3,COLUMN(),0)
)*DistanceShader!AQ25*LightShader!AQ25*(IF(OFFSET(Ghosts!$S$41,COLUMN(),0)&lt;ScreenHeight!$E26,
   1,
   (SQRT(OFFSET(Ghosts!$T$41,COLUMN(),0)-OFFSET(Ghosts!$R$41,COLUMN(),0)*ScreenHeight!$D26)-1))+IF(Ghosts!$B$35,IF(Param!$M$21,-1-POWER(0.3,Param!$M$21)/(IF(Param!$M$21&lt;20,LightShader!AQ116,OFFSET(LightShader!AQ116,Param!$M$21-20,0)
)+POWER(0.3,Param!$M$21)),-2),0))</f>
        <v>1.5442737013136536</v>
      </c>
      <c r="AR25" s="53">
        <f ca="1">IF(ScreenHeight!$B26&lt;OFFSET(Radar!$AC$3,COLUMN(),0),
    Param!$B$38/ScreenHeight!$B26,
    (Param!$B$37+1/(1-OFFSET(Radar!$AD$3,COLUMN(),0)*ScreenHeight!$C26)/Param!$B$39)/OFFSET(Radar!$AC$3,COLUMN(),0)
)*DistanceShader!AR25*LightShader!AR25*(IF(OFFSET(Ghosts!$S$41,COLUMN(),0)&lt;ScreenHeight!$E26,
   1,
   (SQRT(OFFSET(Ghosts!$T$41,COLUMN(),0)-OFFSET(Ghosts!$R$41,COLUMN(),0)*ScreenHeight!$D26)-1))+IF(Ghosts!$B$35,IF(Param!$M$21,-1-POWER(0.3,Param!$M$21)/(IF(Param!$M$21&lt;20,LightShader!AR116,OFFSET(LightShader!AR116,Param!$M$21-20,0)
)+POWER(0.3,Param!$M$21)),-2),0))</f>
        <v>1.5755821387037434</v>
      </c>
      <c r="AS25" s="53">
        <f ca="1">IF(ScreenHeight!$B26&lt;OFFSET(Radar!$AC$3,COLUMN(),0),
    Param!$B$38/ScreenHeight!$B26,
    (Param!$B$37+1/(1-OFFSET(Radar!$AD$3,COLUMN(),0)*ScreenHeight!$C26)/Param!$B$39)/OFFSET(Radar!$AC$3,COLUMN(),0)
)*DistanceShader!AS25*LightShader!AS25*(IF(OFFSET(Ghosts!$S$41,COLUMN(),0)&lt;ScreenHeight!$E26,
   1,
   (SQRT(OFFSET(Ghosts!$T$41,COLUMN(),0)-OFFSET(Ghosts!$R$41,COLUMN(),0)*ScreenHeight!$D26)-1))+IF(Ghosts!$B$35,IF(Param!$M$21,-1-POWER(0.3,Param!$M$21)/(IF(Param!$M$21&lt;20,LightShader!AS116,OFFSET(LightShader!AS116,Param!$M$21-20,0)
)+POWER(0.3,Param!$M$21)),-2),0))</f>
        <v>1.6078820132806169</v>
      </c>
      <c r="AT25" s="53">
        <f ca="1">IF(ScreenHeight!$B26&lt;OFFSET(Radar!$AC$3,COLUMN(),0),
    Param!$B$38/ScreenHeight!$B26,
    (Param!$B$37+1/(1-OFFSET(Radar!$AD$3,COLUMN(),0)*ScreenHeight!$C26)/Param!$B$39)/OFFSET(Radar!$AC$3,COLUMN(),0)
)*DistanceShader!AT25*LightShader!AT25*(IF(OFFSET(Ghosts!$S$41,COLUMN(),0)&lt;ScreenHeight!$E26,
   1,
   (SQRT(OFFSET(Ghosts!$T$41,COLUMN(),0)-OFFSET(Ghosts!$R$41,COLUMN(),0)*ScreenHeight!$D26)-1))+IF(Ghosts!$B$35,IF(Param!$M$21,-1-POWER(0.3,Param!$M$21)/(IF(Param!$M$21&lt;20,LightShader!AT116,OFFSET(LightShader!AT116,Param!$M$21-20,0)
)+POWER(0.3,Param!$M$21)),-2),0))</f>
        <v>1.6412169466631625</v>
      </c>
      <c r="AU25" s="53">
        <f ca="1">IF(ScreenHeight!$B26&lt;OFFSET(Radar!$AC$3,COLUMN(),0),
    Param!$B$38/ScreenHeight!$B26,
    (Param!$B$37+1/(1-OFFSET(Radar!$AD$3,COLUMN(),0)*ScreenHeight!$C26)/Param!$B$39)/OFFSET(Radar!$AC$3,COLUMN(),0)
)*DistanceShader!AU25*LightShader!AU25*(IF(OFFSET(Ghosts!$S$41,COLUMN(),0)&lt;ScreenHeight!$E26,
   1,
   (SQRT(OFFSET(Ghosts!$T$41,COLUMN(),0)-OFFSET(Ghosts!$R$41,COLUMN(),0)*ScreenHeight!$D26)-1))+IF(Ghosts!$B$35,IF(Param!$M$21,-1-POWER(0.3,Param!$M$21)/(IF(Param!$M$21&lt;20,LightShader!AU116,OFFSET(LightShader!AU116,Param!$M$21-20,0)
)+POWER(0.3,Param!$M$21)),-2),0))</f>
        <v>1.6756328290827227</v>
      </c>
      <c r="AV25" s="53">
        <f ca="1">IF(ScreenHeight!$B26&lt;OFFSET(Radar!$AC$3,COLUMN(),0),
    Param!$B$38/ScreenHeight!$B26,
    (Param!$B$37+1/(1-OFFSET(Radar!$AD$3,COLUMN(),0)*ScreenHeight!$C26)/Param!$B$39)/OFFSET(Radar!$AC$3,COLUMN(),0)
)*DistanceShader!AV25*LightShader!AV25*(IF(OFFSET(Ghosts!$S$41,COLUMN(),0)&lt;ScreenHeight!$E26,
   1,
   (SQRT(OFFSET(Ghosts!$T$41,COLUMN(),0)-OFFSET(Ghosts!$R$41,COLUMN(),0)*ScreenHeight!$D26)-1))+IF(Ghosts!$B$35,IF(Param!$M$21,-1-POWER(0.3,Param!$M$21)/(IF(Param!$M$21&lt;20,LightShader!AV116,OFFSET(LightShader!AV116,Param!$M$21-20,0)
)+POWER(0.3,Param!$M$21)),-2),0))</f>
        <v>1.7111779232264599</v>
      </c>
      <c r="AW25" s="53">
        <f ca="1">IF(ScreenHeight!$B26&lt;OFFSET(Radar!$AC$3,COLUMN(),0),
    Param!$B$38/ScreenHeight!$B26,
    (Param!$B$37+1/(1-OFFSET(Radar!$AD$3,COLUMN(),0)*ScreenHeight!$C26)/Param!$B$39)/OFFSET(Radar!$AC$3,COLUMN(),0)
)*DistanceShader!AW25*LightShader!AW25*(IF(OFFSET(Ghosts!$S$41,COLUMN(),0)&lt;ScreenHeight!$E26,
   1,
   (SQRT(OFFSET(Ghosts!$T$41,COLUMN(),0)-OFFSET(Ghosts!$R$41,COLUMN(),0)*ScreenHeight!$D26)-1))+IF(Ghosts!$B$35,IF(Param!$M$21,-1-POWER(0.3,Param!$M$21)/(IF(Param!$M$21&lt;20,LightShader!AW116,OFFSET(LightShader!AW116,Param!$M$21-20,0)
)+POWER(0.3,Param!$M$21)),-2),0))</f>
        <v>1.7479029660916328</v>
      </c>
      <c r="AX25" s="53">
        <f ca="1">IF(ScreenHeight!$B26&lt;OFFSET(Radar!$AC$3,COLUMN(),0),
    Param!$B$38/ScreenHeight!$B26,
    (Param!$B$37+1/(1-OFFSET(Radar!$AD$3,COLUMN(),0)*ScreenHeight!$C26)/Param!$B$39)/OFFSET(Radar!$AC$3,COLUMN(),0)
)*DistanceShader!AX25*LightShader!AX25*(IF(OFFSET(Ghosts!$S$41,COLUMN(),0)&lt;ScreenHeight!$E26,
   1,
   (SQRT(OFFSET(Ghosts!$T$41,COLUMN(),0)-OFFSET(Ghosts!$R$41,COLUMN(),0)*ScreenHeight!$D26)-1))+IF(Ghosts!$B$35,IF(Param!$M$21,-1-POWER(0.3,Param!$M$21)/(IF(Param!$M$21&lt;20,LightShader!AX116,OFFSET(LightShader!AX116,Param!$M$21-20,0)
)+POWER(0.3,Param!$M$21)),-2),0))</f>
        <v>1.7858612667293203</v>
      </c>
      <c r="AY25" s="53">
        <f ca="1">IF(ScreenHeight!$B26&lt;OFFSET(Radar!$AC$3,COLUMN(),0),
    Param!$B$38/ScreenHeight!$B26,
    (Param!$B$37+1/(1-OFFSET(Radar!$AD$3,COLUMN(),0)*ScreenHeight!$C26)/Param!$B$39)/OFFSET(Radar!$AC$3,COLUMN(),0)
)*DistanceShader!AY25*LightShader!AY25*(IF(OFFSET(Ghosts!$S$41,COLUMN(),0)&lt;ScreenHeight!$E26,
   1,
   (SQRT(OFFSET(Ghosts!$T$41,COLUMN(),0)-OFFSET(Ghosts!$R$41,COLUMN(),0)*ScreenHeight!$D26)-1))+IF(Ghosts!$B$35,IF(Param!$M$21,-1-POWER(0.3,Param!$M$21)/(IF(Param!$M$21&lt;20,LightShader!AY116,OFFSET(LightShader!AY116,Param!$M$21-20,0)
)+POWER(0.3,Param!$M$21)),-2),0))</f>
        <v>1.8251087971757276</v>
      </c>
      <c r="AZ25" s="53">
        <f ca="1">IF(ScreenHeight!$B26&lt;OFFSET(Radar!$AC$3,COLUMN(),0),
    Param!$B$38/ScreenHeight!$B26,
    (Param!$B$37+1/(1-OFFSET(Radar!$AD$3,COLUMN(),0)*ScreenHeight!$C26)/Param!$B$39)/OFFSET(Radar!$AC$3,COLUMN(),0)
)*DistanceShader!AZ25*LightShader!AZ25*(IF(OFFSET(Ghosts!$S$41,COLUMN(),0)&lt;ScreenHeight!$E26,
   1,
   (SQRT(OFFSET(Ghosts!$T$41,COLUMN(),0)-OFFSET(Ghosts!$R$41,COLUMN(),0)*ScreenHeight!$D26)-1))+IF(Ghosts!$B$35,IF(Param!$M$21,-1-POWER(0.3,Param!$M$21)/(IF(Param!$M$21&lt;20,LightShader!AZ116,OFFSET(LightShader!AZ116,Param!$M$21-20,0)
)+POWER(0.3,Param!$M$21)),-2),0))</f>
        <v>1.865704273155492</v>
      </c>
      <c r="BA25" s="53">
        <f ca="1">IF(ScreenHeight!$B26&lt;OFFSET(Radar!$AC$3,COLUMN(),0),
    Param!$B$38/ScreenHeight!$B26,
    (Param!$B$37+1/(1-OFFSET(Radar!$AD$3,COLUMN(),0)*ScreenHeight!$C26)/Param!$B$39)/OFFSET(Radar!$AC$3,COLUMN(),0)
)*DistanceShader!BA25*LightShader!BA25*(IF(OFFSET(Ghosts!$S$41,COLUMN(),0)&lt;ScreenHeight!$E26,
   1,
   (SQRT(OFFSET(Ghosts!$T$41,COLUMN(),0)-OFFSET(Ghosts!$R$41,COLUMN(),0)*ScreenHeight!$D26)-1))+IF(Ghosts!$B$35,IF(Param!$M$21,-1-POWER(0.3,Param!$M$21)/(IF(Param!$M$21&lt;20,LightShader!BA116,OFFSET(LightShader!BA116,Param!$M$21-20,0)
)+POWER(0.3,Param!$M$21)),-2),0))</f>
        <v>1.9077092202659989</v>
      </c>
      <c r="BB25" s="53">
        <f ca="1">IF(ScreenHeight!$B26&lt;OFFSET(Radar!$AC$3,COLUMN(),0),
    Param!$B$38/ScreenHeight!$B26,
    (Param!$B$37+1/(1-OFFSET(Radar!$AD$3,COLUMN(),0)*ScreenHeight!$C26)/Param!$B$39)/OFFSET(Radar!$AC$3,COLUMN(),0)
)*DistanceShader!BB25*LightShader!BB25*(IF(OFFSET(Ghosts!$S$41,COLUMN(),0)&lt;ScreenHeight!$E26,
   1,
   (SQRT(OFFSET(Ghosts!$T$41,COLUMN(),0)-OFFSET(Ghosts!$R$41,COLUMN(),0)*ScreenHeight!$D26)-1))+IF(Ghosts!$B$35,IF(Param!$M$21,-1-POWER(0.3,Param!$M$21)/(IF(Param!$M$21&lt;20,LightShader!BB116,OFFSET(LightShader!BB116,Param!$M$21-20,0)
)+POWER(0.3,Param!$M$21)),-2),0))</f>
        <v>1.9511880202805598</v>
      </c>
      <c r="BC25" s="53">
        <f ca="1">IF(ScreenHeight!$B26&lt;OFFSET(Radar!$AC$3,COLUMN(),0),
    Param!$B$38/ScreenHeight!$B26,
    (Param!$B$37+1/(1-OFFSET(Radar!$AD$3,COLUMN(),0)*ScreenHeight!$C26)/Param!$B$39)/OFFSET(Radar!$AC$3,COLUMN(),0)
)*DistanceShader!BC25*LightShader!BC25*(IF(OFFSET(Ghosts!$S$41,COLUMN(),0)&lt;ScreenHeight!$E26,
   1,
   (SQRT(OFFSET(Ghosts!$T$41,COLUMN(),0)-OFFSET(Ghosts!$R$41,COLUMN(),0)*ScreenHeight!$D26)-1))+IF(Ghosts!$B$35,IF(Param!$M$21,-1-POWER(0.3,Param!$M$21)/(IF(Param!$M$21&lt;20,LightShader!BC116,OFFSET(LightShader!BC116,Param!$M$21-20,0)
)+POWER(0.3,Param!$M$21)),-2),0))</f>
        <v>1.9962079309009575</v>
      </c>
      <c r="BD25" s="53">
        <f ca="1">IF(ScreenHeight!$B26&lt;OFFSET(Radar!$AC$3,COLUMN(),0),
    Param!$B$38/ScreenHeight!$B26,
    (Param!$B$37+1/(1-OFFSET(Radar!$AD$3,COLUMN(),0)*ScreenHeight!$C26)/Param!$B$39)/OFFSET(Radar!$AC$3,COLUMN(),0)
)*DistanceShader!BD25*LightShader!BD25*(IF(OFFSET(Ghosts!$S$41,COLUMN(),0)&lt;ScreenHeight!$E26,
   1,
   (SQRT(OFFSET(Ghosts!$T$41,COLUMN(),0)-OFFSET(Ghosts!$R$41,COLUMN(),0)*ScreenHeight!$D26)-1))+IF(Ghosts!$B$35,IF(Param!$M$21,-1-POWER(0.3,Param!$M$21)/(IF(Param!$M$21&lt;20,LightShader!BD116,OFFSET(LightShader!BD116,Param!$M$21-20,0)
)+POWER(0.3,Param!$M$21)),-2),0))</f>
        <v>2.0428390706985917</v>
      </c>
      <c r="BE25" s="53">
        <f ca="1">IF(ScreenHeight!$B26&lt;OFFSET(Radar!$AC$3,COLUMN(),0),
    Param!$B$38/ScreenHeight!$B26,
    (Param!$B$37+1/(1-OFFSET(Radar!$AD$3,COLUMN(),0)*ScreenHeight!$C26)/Param!$B$39)/OFFSET(Radar!$AC$3,COLUMN(),0)
)*DistanceShader!BE25*LightShader!BE25*(IF(OFFSET(Ghosts!$S$41,COLUMN(),0)&lt;ScreenHeight!$E26,
   1,
   (SQRT(OFFSET(Ghosts!$T$41,COLUMN(),0)-OFFSET(Ghosts!$R$41,COLUMN(),0)*ScreenHeight!$D26)-1))+IF(Ghosts!$B$35,IF(Param!$M$21,-1-POWER(0.3,Param!$M$21)/(IF(Param!$M$21&lt;20,LightShader!BE116,OFFSET(LightShader!BE116,Param!$M$21-20,0)
)+POWER(0.3,Param!$M$21)),-2),0))</f>
        <v>2.0911543590523838</v>
      </c>
      <c r="BF25" s="53">
        <f ca="1">IF(ScreenHeight!$B26&lt;OFFSET(Radar!$AC$3,COLUMN(),0),
    Param!$B$38/ScreenHeight!$B26,
    (Param!$B$37+1/(1-OFFSET(Radar!$AD$3,COLUMN(),0)*ScreenHeight!$C26)/Param!$B$39)/OFFSET(Radar!$AC$3,COLUMN(),0)
)*DistanceShader!BF25*LightShader!BF25*(IF(OFFSET(Ghosts!$S$41,COLUMN(),0)&lt;ScreenHeight!$E26,
   1,
   (SQRT(OFFSET(Ghosts!$T$41,COLUMN(),0)-OFFSET(Ghosts!$R$41,COLUMN(),0)*ScreenHeight!$D26)-1))+IF(Ghosts!$B$35,IF(Param!$M$21,-1-POWER(0.3,Param!$M$21)/(IF(Param!$M$21&lt;20,LightShader!BF116,OFFSET(LightShader!BF116,Param!$M$21-20,0)
)+POWER(0.3,Param!$M$21)),-2),0))</f>
        <v>2.1412293985560389</v>
      </c>
      <c r="BG25" s="53">
        <f ca="1">IF(ScreenHeight!$B26&lt;OFFSET(Radar!$AC$3,COLUMN(),0),
    Param!$B$38/ScreenHeight!$B26,
    (Param!$B$37+1/(1-OFFSET(Radar!$AD$3,COLUMN(),0)*ScreenHeight!$C26)/Param!$B$39)/OFFSET(Radar!$AC$3,COLUMN(),0)
)*DistanceShader!BG25*LightShader!BG25*(IF(OFFSET(Ghosts!$S$41,COLUMN(),0)&lt;ScreenHeight!$E26,
   1,
   (SQRT(OFFSET(Ghosts!$T$41,COLUMN(),0)-OFFSET(Ghosts!$R$41,COLUMN(),0)*ScreenHeight!$D26)-1))+IF(Ghosts!$B$35,IF(Param!$M$21,-1-POWER(0.3,Param!$M$21)/(IF(Param!$M$21&lt;20,LightShader!BG116,OFFSET(LightShader!BG116,Param!$M$21-20,0)
)+POWER(0.3,Param!$M$21)),-2),0))</f>
        <v>2.1931422845534447</v>
      </c>
      <c r="BH25" s="53">
        <f ca="1">IF(ScreenHeight!$B26&lt;OFFSET(Radar!$AC$3,COLUMN(),0),
    Param!$B$38/ScreenHeight!$B26,
    (Param!$B$37+1/(1-OFFSET(Radar!$AD$3,COLUMN(),0)*ScreenHeight!$C26)/Param!$B$39)/OFFSET(Radar!$AC$3,COLUMN(),0)
)*DistanceShader!BH25*LightShader!BH25*(IF(OFFSET(Ghosts!$S$41,COLUMN(),0)&lt;ScreenHeight!$E26,
   1,
   (SQRT(OFFSET(Ghosts!$T$41,COLUMN(),0)-OFFSET(Ghosts!$R$41,COLUMN(),0)*ScreenHeight!$D26)-1))+IF(Ghosts!$B$35,IF(Param!$M$21,-1-POWER(0.3,Param!$M$21)/(IF(Param!$M$21&lt;20,LightShader!BH116,OFFSET(LightShader!BH116,Param!$M$21-20,0)
)+POWER(0.3,Param!$M$21)),-2),0))</f>
        <v>2.2469733230865305</v>
      </c>
      <c r="BI25" s="53">
        <f ca="1">IF(ScreenHeight!$B26&lt;OFFSET(Radar!$AC$3,COLUMN(),0),
    Param!$B$38/ScreenHeight!$B26,
    (Param!$B$37+1/(1-OFFSET(Radar!$AD$3,COLUMN(),0)*ScreenHeight!$C26)/Param!$B$39)/OFFSET(Radar!$AC$3,COLUMN(),0)
)*DistanceShader!BI25*LightShader!BI25*(IF(OFFSET(Ghosts!$S$41,COLUMN(),0)&lt;ScreenHeight!$E26,
   1,
   (SQRT(OFFSET(Ghosts!$T$41,COLUMN(),0)-OFFSET(Ghosts!$R$41,COLUMN(),0)*ScreenHeight!$D26)-1))+IF(Ghosts!$B$35,IF(Param!$M$21,-1-POWER(0.3,Param!$M$21)/(IF(Param!$M$21&lt;20,LightShader!BI116,OFFSET(LightShader!BI116,Param!$M$21-20,0)
)+POWER(0.3,Param!$M$21)),-2),0))</f>
        <v>2.3028046345150273</v>
      </c>
      <c r="BJ25" s="53">
        <f ca="1">IF(ScreenHeight!$B26&lt;OFFSET(Radar!$AC$3,COLUMN(),0),
    Param!$B$38/ScreenHeight!$B26,
    (Param!$B$37+1/(1-OFFSET(Radar!$AD$3,COLUMN(),0)*ScreenHeight!$C26)/Param!$B$39)/OFFSET(Radar!$AC$3,COLUMN(),0)
)*DistanceShader!BJ25*LightShader!BJ25*(IF(OFFSET(Ghosts!$S$41,COLUMN(),0)&lt;ScreenHeight!$E26,
   1,
   (SQRT(OFFSET(Ghosts!$T$41,COLUMN(),0)-OFFSET(Ghosts!$R$41,COLUMN(),0)*ScreenHeight!$D26)-1))+IF(Ghosts!$B$35,IF(Param!$M$21,-1-POWER(0.3,Param!$M$21)/(IF(Param!$M$21&lt;20,LightShader!BJ116,OFFSET(LightShader!BJ116,Param!$M$21-20,0)
)+POWER(0.3,Param!$M$21)),-2),0))</f>
        <v>2.3607196152987426</v>
      </c>
      <c r="BK25" s="53">
        <f ca="1">IF(ScreenHeight!$B26&lt;OFFSET(Radar!$AC$3,COLUMN(),0),
    Param!$B$38/ScreenHeight!$B26,
    (Param!$B$37+1/(1-OFFSET(Radar!$AD$3,COLUMN(),0)*ScreenHeight!$C26)/Param!$B$39)/OFFSET(Radar!$AC$3,COLUMN(),0)
)*DistanceShader!BK25*LightShader!BK25*(IF(OFFSET(Ghosts!$S$41,COLUMN(),0)&lt;ScreenHeight!$E26,
   1,
   (SQRT(OFFSET(Ghosts!$T$41,COLUMN(),0)-OFFSET(Ghosts!$R$41,COLUMN(),0)*ScreenHeight!$D26)-1))+IF(Ghosts!$B$35,IF(Param!$M$21,-1-POWER(0.3,Param!$M$21)/(IF(Param!$M$21&lt;20,LightShader!BK116,OFFSET(LightShader!BK116,Param!$M$21-20,0)
)+POWER(0.3,Param!$M$21)),-2),0))</f>
        <v>2.4208022248283219</v>
      </c>
      <c r="BL25" s="53">
        <f ca="1">IF(ScreenHeight!$B26&lt;OFFSET(Radar!$AC$3,COLUMN(),0),
    Param!$B$38/ScreenHeight!$B26,
    (Param!$B$37+1/(1-OFFSET(Radar!$AD$3,COLUMN(),0)*ScreenHeight!$C26)/Param!$B$39)/OFFSET(Radar!$AC$3,COLUMN(),0)
)*DistanceShader!BL25*LightShader!BL25*(IF(OFFSET(Ghosts!$S$41,COLUMN(),0)&lt;ScreenHeight!$E26,
   1,
   (SQRT(OFFSET(Ghosts!$T$41,COLUMN(),0)-OFFSET(Ghosts!$R$41,COLUMN(),0)*ScreenHeight!$D26)-1))+IF(Ghosts!$B$35,IF(Param!$M$21,-1-POWER(0.3,Param!$M$21)/(IF(Param!$M$21&lt;20,LightShader!BL116,OFFSET(LightShader!BL116,Param!$M$21-20,0)
)+POWER(0.3,Param!$M$21)),-2),0))</f>
        <v>2.4831360576704089</v>
      </c>
      <c r="BM25" s="53">
        <f ca="1">IF(ScreenHeight!$B26&lt;OFFSET(Radar!$AC$3,COLUMN(),0),
    Param!$B$38/ScreenHeight!$B26,
    (Param!$B$37+1/(1-OFFSET(Radar!$AD$3,COLUMN(),0)*ScreenHeight!$C26)/Param!$B$39)/OFFSET(Radar!$AC$3,COLUMN(),0)
)*DistanceShader!BM25*LightShader!BM25*(IF(OFFSET(Ghosts!$S$41,COLUMN(),0)&lt;ScreenHeight!$E26,
   1,
   (SQRT(OFFSET(Ghosts!$T$41,COLUMN(),0)-OFFSET(Ghosts!$R$41,COLUMN(),0)*ScreenHeight!$D26)-1))+IF(Ghosts!$B$35,IF(Param!$M$21,-1-POWER(0.3,Param!$M$21)/(IF(Param!$M$21&lt;20,LightShader!BM116,OFFSET(LightShader!BM116,Param!$M$21-20,0)
)+POWER(0.3,Param!$M$21)),-2),0))</f>
        <v>2.5478031541055199</v>
      </c>
      <c r="BN25" s="53">
        <f ca="1">IF(ScreenHeight!$B26&lt;OFFSET(Radar!$AC$3,COLUMN(),0),
    Param!$B$38/ScreenHeight!$B26,
    (Param!$B$37+1/(1-OFFSET(Radar!$AD$3,COLUMN(),0)*ScreenHeight!$C26)/Param!$B$39)/OFFSET(Radar!$AC$3,COLUMN(),0)
)*DistanceShader!BN25*LightShader!BN25*(IF(OFFSET(Ghosts!$S$41,COLUMN(),0)&lt;ScreenHeight!$E26,
   1,
   (SQRT(OFFSET(Ghosts!$T$41,COLUMN(),0)-OFFSET(Ghosts!$R$41,COLUMN(),0)*ScreenHeight!$D26)-1))+IF(Ghosts!$B$35,IF(Param!$M$21,-1-POWER(0.3,Param!$M$21)/(IF(Param!$M$21&lt;20,LightShader!BN116,OFFSET(LightShader!BN116,Param!$M$21-20,0)
)+POWER(0.3,Param!$M$21)),-2),0))</f>
        <v>2.6148824933817165</v>
      </c>
      <c r="BO25" s="53">
        <f ca="1">IF(ScreenHeight!$B26&lt;OFFSET(Radar!$AC$3,COLUMN(),0),
    Param!$B$38/ScreenHeight!$B26,
    (Param!$B$37+1/(1-OFFSET(Radar!$AD$3,COLUMN(),0)*ScreenHeight!$C26)/Param!$B$39)/OFFSET(Radar!$AC$3,COLUMN(),0)
)*DistanceShader!BO25*LightShader!BO25*(IF(OFFSET(Ghosts!$S$41,COLUMN(),0)&lt;ScreenHeight!$E26,
   1,
   (SQRT(OFFSET(Ghosts!$T$41,COLUMN(),0)-OFFSET(Ghosts!$R$41,COLUMN(),0)*ScreenHeight!$D26)-1))+IF(Ghosts!$B$35,IF(Param!$M$21,-1-POWER(0.3,Param!$M$21)/(IF(Param!$M$21&lt;20,LightShader!BO116,OFFSET(LightShader!BO116,Param!$M$21-20,0)
)+POWER(0.3,Param!$M$21)),-2),0))</f>
        <v>2.6844481047719664</v>
      </c>
      <c r="BP25" s="53">
        <f ca="1">IF(ScreenHeight!$B26&lt;OFFSET(Radar!$AC$3,COLUMN(),0),
    Param!$B$38/ScreenHeight!$B26,
    (Param!$B$37+1/(1-OFFSET(Radar!$AD$3,COLUMN(),0)*ScreenHeight!$C26)/Param!$B$39)/OFFSET(Radar!$AC$3,COLUMN(),0)
)*DistanceShader!BP25*LightShader!BP25*(IF(OFFSET(Ghosts!$S$41,COLUMN(),0)&lt;ScreenHeight!$E26,
   1,
   (SQRT(OFFSET(Ghosts!$T$41,COLUMN(),0)-OFFSET(Ghosts!$R$41,COLUMN(),0)*ScreenHeight!$D26)-1))+IF(Ghosts!$B$35,IF(Param!$M$21,-1-POWER(0.3,Param!$M$21)/(IF(Param!$M$21&lt;20,LightShader!BP116,OFFSET(LightShader!BP116,Param!$M$21-20,0)
)+POWER(0.3,Param!$M$21)),-2),0))</f>
        <v>2.7565667215343206</v>
      </c>
      <c r="BQ25" s="53">
        <f ca="1">IF(ScreenHeight!$B26&lt;OFFSET(Radar!$AC$3,COLUMN(),0),
    Param!$B$38/ScreenHeight!$B26,
    (Param!$B$37+1/(1-OFFSET(Radar!$AD$3,COLUMN(),0)*ScreenHeight!$C26)/Param!$B$39)/OFFSET(Radar!$AC$3,COLUMN(),0)
)*DistanceShader!BQ25*LightShader!BQ25*(IF(OFFSET(Ghosts!$S$41,COLUMN(),0)&lt;ScreenHeight!$E26,
   1,
   (SQRT(OFFSET(Ghosts!$T$41,COLUMN(),0)-OFFSET(Ghosts!$R$41,COLUMN(),0)*ScreenHeight!$D26)-1))+IF(Ghosts!$B$35,IF(Param!$M$21,-1-POWER(0.3,Param!$M$21)/(IF(Param!$M$21&lt;20,LightShader!BQ116,OFFSET(LightShader!BQ116,Param!$M$21-20,0)
)+POWER(0.3,Param!$M$21)),-2),0))</f>
        <v>2.831294892669213</v>
      </c>
      <c r="BR25" s="53">
        <f ca="1">IF(ScreenHeight!$B26&lt;OFFSET(Radar!$AC$3,COLUMN(),0),
    Param!$B$38/ScreenHeight!$B26,
    (Param!$B$37+1/(1-OFFSET(Radar!$AD$3,COLUMN(),0)*ScreenHeight!$C26)/Param!$B$39)/OFFSET(Radar!$AC$3,COLUMN(),0)
)*DistanceShader!BR25*LightShader!BR25*(IF(OFFSET(Ghosts!$S$41,COLUMN(),0)&lt;ScreenHeight!$E26,
   1,
   (SQRT(OFFSET(Ghosts!$T$41,COLUMN(),0)-OFFSET(Ghosts!$R$41,COLUMN(),0)*ScreenHeight!$D26)-1))+IF(Ghosts!$B$35,IF(Param!$M$21,-1-POWER(0.3,Param!$M$21)/(IF(Param!$M$21&lt;20,LightShader!BR116,OFFSET(LightShader!BR116,Param!$M$21-20,0)
)+POWER(0.3,Param!$M$21)),-2),0))</f>
        <v>2.9086754576927851</v>
      </c>
      <c r="BS25" s="53">
        <f ca="1">IF(ScreenHeight!$B26&lt;OFFSET(Radar!$AC$3,COLUMN(),0),
    Param!$B$38/ScreenHeight!$B26,
    (Param!$B$37+1/(1-OFFSET(Radar!$AD$3,COLUMN(),0)*ScreenHeight!$C26)/Param!$B$39)/OFFSET(Radar!$AC$3,COLUMN(),0)
)*DistanceShader!BS25*LightShader!BS25*(IF(OFFSET(Ghosts!$S$41,COLUMN(),0)&lt;ScreenHeight!$E26,
   1,
   (SQRT(OFFSET(Ghosts!$T$41,COLUMN(),0)-OFFSET(Ghosts!$R$41,COLUMN(),0)*ScreenHeight!$D26)-1))+IF(Ghosts!$B$35,IF(Param!$M$21,-1-POWER(0.3,Param!$M$21)/(IF(Param!$M$21&lt;20,LightShader!BS116,OFFSET(LightShader!BS116,Param!$M$21-20,0)
)+POWER(0.3,Param!$M$21)),-2),0))</f>
        <v>2.9887332816810996</v>
      </c>
      <c r="BT25" s="53">
        <f ca="1">IF(ScreenHeight!$B26&lt;OFFSET(Radar!$AC$3,COLUMN(),0),
    Param!$B$38/ScreenHeight!$B26,
    (Param!$B$37+1/(1-OFFSET(Radar!$AD$3,COLUMN(),0)*ScreenHeight!$C26)/Param!$B$39)/OFFSET(Radar!$AC$3,COLUMN(),0)
)*DistanceShader!BT25*LightShader!BT25*(IF(OFFSET(Ghosts!$S$41,COLUMN(),0)&lt;ScreenHeight!$E26,
   1,
   (SQRT(OFFSET(Ghosts!$T$41,COLUMN(),0)-OFFSET(Ghosts!$R$41,COLUMN(),0)*ScreenHeight!$D26)-1))+IF(Ghosts!$B$35,IF(Param!$M$21,-1-POWER(0.3,Param!$M$21)/(IF(Param!$M$21&lt;20,LightShader!BT116,OFFSET(LightShader!BT116,Param!$M$21-20,0)
)+POWER(0.3,Param!$M$21)),-2),0))</f>
        <v>3.0714701433667111</v>
      </c>
      <c r="BU25" s="53">
        <f ca="1">IF(ScreenHeight!$B26&lt;OFFSET(Radar!$AC$3,COLUMN(),0),
    Param!$B$38/ScreenHeight!$B26,
    (Param!$B$37+1/(1-OFFSET(Radar!$AD$3,COLUMN(),0)*ScreenHeight!$C26)/Param!$B$39)/OFFSET(Radar!$AC$3,COLUMN(),0)
)*DistanceShader!BU25*LightShader!BU25*(IF(OFFSET(Ghosts!$S$41,COLUMN(),0)&lt;ScreenHeight!$E26,
   1,
   (SQRT(OFFSET(Ghosts!$T$41,COLUMN(),0)-OFFSET(Ghosts!$R$41,COLUMN(),0)*ScreenHeight!$D26)-1))+IF(Ghosts!$B$35,IF(Param!$M$21,-1-POWER(0.3,Param!$M$21)/(IF(Param!$M$21&lt;20,LightShader!BU116,OFFSET(LightShader!BU116,Param!$M$21-20,0)
)+POWER(0.3,Param!$M$21)),-2),0))</f>
        <v>3.1568586706539961</v>
      </c>
      <c r="BV25" s="53">
        <f ca="1">IF(ScreenHeight!$B26&lt;OFFSET(Radar!$AC$3,COLUMN(),0),
    Param!$B$38/ScreenHeight!$B26,
    (Param!$B$37+1/(1-OFFSET(Radar!$AD$3,COLUMN(),0)*ScreenHeight!$C26)/Param!$B$39)/OFFSET(Radar!$AC$3,COLUMN(),0)
)*DistanceShader!BV25*LightShader!BV25*(IF(OFFSET(Ghosts!$S$41,COLUMN(),0)&lt;ScreenHeight!$E26,
   1,
   (SQRT(OFFSET(Ghosts!$T$41,COLUMN(),0)-OFFSET(Ghosts!$R$41,COLUMN(),0)*ScreenHeight!$D26)-1))+IF(Ghosts!$B$35,IF(Param!$M$21,-1-POWER(0.3,Param!$M$21)/(IF(Param!$M$21&lt;20,LightShader!BV116,OFFSET(LightShader!BV116,Param!$M$21-20,0)
)+POWER(0.3,Param!$M$21)),-2),0))</f>
        <v>3.244835229128805</v>
      </c>
      <c r="BW25" s="53">
        <f ca="1">IF(ScreenHeight!$B26&lt;OFFSET(Radar!$AC$3,COLUMN(),0),
    Param!$B$38/ScreenHeight!$B26,
    (Param!$B$37+1/(1-OFFSET(Radar!$AD$3,COLUMN(),0)*ScreenHeight!$C26)/Param!$B$39)/OFFSET(Radar!$AC$3,COLUMN(),0)
)*DistanceShader!BW25*LightShader!BW25*(IF(OFFSET(Ghosts!$S$41,COLUMN(),0)&lt;ScreenHeight!$E26,
   1,
   (SQRT(OFFSET(Ghosts!$T$41,COLUMN(),0)-OFFSET(Ghosts!$R$41,COLUMN(),0)*ScreenHeight!$D26)-1))+IF(Ghosts!$B$35,IF(Param!$M$21,-1-POWER(0.3,Param!$M$21)/(IF(Param!$M$21&lt;20,LightShader!BW116,OFFSET(LightShader!BW116,Param!$M$21-20,0)
)+POWER(0.3,Param!$M$21)),-2),0))</f>
        <v>3.3352916947277143</v>
      </c>
      <c r="BX25" s="53">
        <f ca="1">IF(ScreenHeight!$B26&lt;OFFSET(Radar!$AC$3,COLUMN(),0),
    Param!$B$38/ScreenHeight!$B26,
    (Param!$B$37+1/(1-OFFSET(Radar!$AD$3,COLUMN(),0)*ScreenHeight!$C26)/Param!$B$39)/OFFSET(Radar!$AC$3,COLUMN(),0)
)*DistanceShader!BX25*LightShader!BX25*(IF(OFFSET(Ghosts!$S$41,COLUMN(),0)&lt;ScreenHeight!$E26,
   1,
   (SQRT(OFFSET(Ghosts!$T$41,COLUMN(),0)-OFFSET(Ghosts!$R$41,COLUMN(),0)*ScreenHeight!$D26)-1))+IF(Ghosts!$B$35,IF(Param!$M$21,-1-POWER(0.3,Param!$M$21)/(IF(Param!$M$21&lt;20,LightShader!BX116,OFFSET(LightShader!BX116,Param!$M$21-20,0)
)+POWER(0.3,Param!$M$21)),-2),0))</f>
        <v>3.4280660877689786</v>
      </c>
      <c r="BY25" s="53">
        <f ca="1">IF(ScreenHeight!$B26&lt;OFFSET(Radar!$AC$3,COLUMN(),0),
    Param!$B$38/ScreenHeight!$B26,
    (Param!$B$37+1/(1-OFFSET(Radar!$AD$3,COLUMN(),0)*ScreenHeight!$C26)/Param!$B$39)/OFFSET(Radar!$AC$3,COLUMN(),0)
)*DistanceShader!BY25*LightShader!BY25*(IF(OFFSET(Ghosts!$S$41,COLUMN(),0)&lt;ScreenHeight!$E26,
   1,
   (SQRT(OFFSET(Ghosts!$T$41,COLUMN(),0)-OFFSET(Ghosts!$R$41,COLUMN(),0)*ScreenHeight!$D26)-1))+IF(Ghosts!$B$35,IF(Param!$M$21,-1-POWER(0.3,Param!$M$21)/(IF(Param!$M$21&lt;20,LightShader!BY116,OFFSET(LightShader!BY116,Param!$M$21-20,0)
)+POWER(0.3,Param!$M$21)),-2),0))</f>
        <v>3.522932119343535</v>
      </c>
      <c r="BZ25" s="53">
        <f ca="1">IF(ScreenHeight!$B26&lt;OFFSET(Radar!$AC$3,COLUMN(),0),
    Param!$B$38/ScreenHeight!$B26,
    (Param!$B$37+1/(1-OFFSET(Radar!$AD$3,COLUMN(),0)*ScreenHeight!$C26)/Param!$B$39)/OFFSET(Radar!$AC$3,COLUMN(),0)
)*DistanceShader!BZ25*LightShader!BZ25*(IF(OFFSET(Ghosts!$S$41,COLUMN(),0)&lt;ScreenHeight!$E26,
   1,
   (SQRT(OFFSET(Ghosts!$T$41,COLUMN(),0)-OFFSET(Ghosts!$R$41,COLUMN(),0)*ScreenHeight!$D26)-1))+IF(Ghosts!$B$35,IF(Param!$M$21,-1-POWER(0.3,Param!$M$21)/(IF(Param!$M$21&lt;20,LightShader!BZ116,OFFSET(LightShader!BZ116,Param!$M$21-20,0)
)+POWER(0.3,Param!$M$21)),-2),0))</f>
        <v>4.0516522184828956</v>
      </c>
      <c r="CA25" s="53">
        <f ca="1">IF(ScreenHeight!$B26&lt;OFFSET(Radar!$AC$3,COLUMN(),0),
    Param!$B$38/ScreenHeight!$B26,
    (Param!$B$37+1/(1-OFFSET(Radar!$AD$3,COLUMN(),0)*ScreenHeight!$C26)/Param!$B$39)/OFFSET(Radar!$AC$3,COLUMN(),0)
)*DistanceShader!CA25*LightShader!CA25*(IF(OFFSET(Ghosts!$S$41,COLUMN(),0)&lt;ScreenHeight!$E26,
   1,
   (SQRT(OFFSET(Ghosts!$T$41,COLUMN(),0)-OFFSET(Ghosts!$R$41,COLUMN(),0)*ScreenHeight!$D26)-1))+IF(Ghosts!$B$35,IF(Param!$M$21,-1-POWER(0.3,Param!$M$21)/(IF(Param!$M$21&lt;20,LightShader!CA116,OFFSET(LightShader!CA116,Param!$M$21-20,0)
)+POWER(0.3,Param!$M$21)),-2),0))</f>
        <v>4.105365828579095</v>
      </c>
      <c r="CB25" s="53">
        <f ca="1">IF(ScreenHeight!$B26&lt;OFFSET(Radar!$AC$3,COLUMN(),0),
    Param!$B$38/ScreenHeight!$B26,
    (Param!$B$37+1/(1-OFFSET(Radar!$AD$3,COLUMN(),0)*ScreenHeight!$C26)/Param!$B$39)/OFFSET(Radar!$AC$3,COLUMN(),0)
)*DistanceShader!CB25*LightShader!CB25*(IF(OFFSET(Ghosts!$S$41,COLUMN(),0)&lt;ScreenHeight!$E26,
   1,
   (SQRT(OFFSET(Ghosts!$T$41,COLUMN(),0)-OFFSET(Ghosts!$R$41,COLUMN(),0)*ScreenHeight!$D26)-1))+IF(Ghosts!$B$35,IF(Param!$M$21,-1-POWER(0.3,Param!$M$21)/(IF(Param!$M$21&lt;20,LightShader!CB116,OFFSET(LightShader!CB116,Param!$M$21-20,0)
)+POWER(0.3,Param!$M$21)),-2),0))</f>
        <v>4.1571161471259979</v>
      </c>
      <c r="CC25" s="53">
        <f ca="1">IF(ScreenHeight!$B26&lt;OFFSET(Radar!$AC$3,COLUMN(),0),
    Param!$B$38/ScreenHeight!$B26,
    (Param!$B$37+1/(1-OFFSET(Radar!$AD$3,COLUMN(),0)*ScreenHeight!$C26)/Param!$B$39)/OFFSET(Radar!$AC$3,COLUMN(),0)
)*DistanceShader!CC25*LightShader!CC25*(IF(OFFSET(Ghosts!$S$41,COLUMN(),0)&lt;ScreenHeight!$E26,
   1,
   (SQRT(OFFSET(Ghosts!$T$41,COLUMN(),0)-OFFSET(Ghosts!$R$41,COLUMN(),0)*ScreenHeight!$D26)-1))+IF(Ghosts!$B$35,IF(Param!$M$21,-1-POWER(0.3,Param!$M$21)/(IF(Param!$M$21&lt;20,LightShader!CC116,OFFSET(LightShader!CC116,Param!$M$21-20,0)
)+POWER(0.3,Param!$M$21)),-2),0))</f>
        <v>4.2062169231069655</v>
      </c>
      <c r="CD25" s="53">
        <f ca="1">IF(ScreenHeight!$B26&lt;OFFSET(Radar!$AC$3,COLUMN(),0),
    Param!$B$38/ScreenHeight!$B26,
    (Param!$B$37+1/(1-OFFSET(Radar!$AD$3,COLUMN(),0)*ScreenHeight!$C26)/Param!$B$39)/OFFSET(Radar!$AC$3,COLUMN(),0)
)*DistanceShader!CD25*LightShader!CD25*(IF(OFFSET(Ghosts!$S$41,COLUMN(),0)&lt;ScreenHeight!$E26,
   1,
   (SQRT(OFFSET(Ghosts!$T$41,COLUMN(),0)-OFFSET(Ghosts!$R$41,COLUMN(),0)*ScreenHeight!$D26)-1))+IF(Ghosts!$B$35,IF(Param!$M$21,-1-POWER(0.3,Param!$M$21)/(IF(Param!$M$21&lt;20,LightShader!CD116,OFFSET(LightShader!CD116,Param!$M$21-20,0)
)+POWER(0.3,Param!$M$21)),-2),0))</f>
        <v>4.2518901407810565</v>
      </c>
      <c r="CE25" s="53">
        <f ca="1">IF(ScreenHeight!$B26&lt;OFFSET(Radar!$AC$3,COLUMN(),0),
    Param!$B$38/ScreenHeight!$B26,
    (Param!$B$37+1/(1-OFFSET(Radar!$AD$3,COLUMN(),0)*ScreenHeight!$C26)/Param!$B$39)/OFFSET(Radar!$AC$3,COLUMN(),0)
)*DistanceShader!CE25*LightShader!CE25*(IF(OFFSET(Ghosts!$S$41,COLUMN(),0)&lt;ScreenHeight!$E26,
   1,
   (SQRT(OFFSET(Ghosts!$T$41,COLUMN(),0)-OFFSET(Ghosts!$R$41,COLUMN(),0)*ScreenHeight!$D26)-1))+IF(Ghosts!$B$35,IF(Param!$M$21,-1-POWER(0.3,Param!$M$21)/(IF(Param!$M$21&lt;20,LightShader!CE116,OFFSET(LightShader!CE116,Param!$M$21-20,0)
)+POWER(0.3,Param!$M$21)),-2),0))</f>
        <v>4.2932683132079248</v>
      </c>
      <c r="CF25" s="53">
        <f ca="1">IF(ScreenHeight!$B26&lt;OFFSET(Radar!$AC$3,COLUMN(),0),
    Param!$B$38/ScreenHeight!$B26,
    (Param!$B$37+1/(1-OFFSET(Radar!$AD$3,COLUMN(),0)*ScreenHeight!$C26)/Param!$B$39)/OFFSET(Radar!$AC$3,COLUMN(),0)
)*DistanceShader!CF25*LightShader!CF25*(IF(OFFSET(Ghosts!$S$41,COLUMN(),0)&lt;ScreenHeight!$E26,
   1,
   (SQRT(OFFSET(Ghosts!$T$41,COLUMN(),0)-OFFSET(Ghosts!$R$41,COLUMN(),0)*ScreenHeight!$D26)-1))+IF(Ghosts!$B$35,IF(Param!$M$21,-1-POWER(0.3,Param!$M$21)/(IF(Param!$M$21&lt;20,LightShader!CF116,OFFSET(LightShader!CF116,Param!$M$21-20,0)
)+POWER(0.3,Param!$M$21)),-2),0))</f>
        <v>4.3294023248395117</v>
      </c>
      <c r="CG25" s="53">
        <f ca="1">IF(ScreenHeight!$B26&lt;OFFSET(Radar!$AC$3,COLUMN(),0),
    Param!$B$38/ScreenHeight!$B26,
    (Param!$B$37+1/(1-OFFSET(Radar!$AD$3,COLUMN(),0)*ScreenHeight!$C26)/Param!$B$39)/OFFSET(Radar!$AC$3,COLUMN(),0)
)*DistanceShader!CG25*LightShader!CG25*(IF(OFFSET(Ghosts!$S$41,COLUMN(),0)&lt;ScreenHeight!$E26,
   1,
   (SQRT(OFFSET(Ghosts!$T$41,COLUMN(),0)-OFFSET(Ghosts!$R$41,COLUMN(),0)*ScreenHeight!$D26)-1))+IF(Ghosts!$B$35,IF(Param!$M$21,-1-POWER(0.3,Param!$M$21)/(IF(Param!$M$21&lt;20,LightShader!CG116,OFFSET(LightShader!CG116,Param!$M$21-20,0)
)+POWER(0.3,Param!$M$21)),-2),0))</f>
        <v>4.3592762305600861</v>
      </c>
      <c r="CH25" s="53">
        <f ca="1">IF(ScreenHeight!$B26&lt;OFFSET(Radar!$AC$3,COLUMN(),0),
    Param!$B$38/ScreenHeight!$B26,
    (Param!$B$37+1/(1-OFFSET(Radar!$AD$3,COLUMN(),0)*ScreenHeight!$C26)/Param!$B$39)/OFFSET(Radar!$AC$3,COLUMN(),0)
)*DistanceShader!CH25*LightShader!CH25*(IF(OFFSET(Ghosts!$S$41,COLUMN(),0)&lt;ScreenHeight!$E26,
   1,
   (SQRT(OFFSET(Ghosts!$T$41,COLUMN(),0)-OFFSET(Ghosts!$R$41,COLUMN(),0)*ScreenHeight!$D26)-1))+IF(Ghosts!$B$35,IF(Param!$M$21,-1-POWER(0.3,Param!$M$21)/(IF(Param!$M$21&lt;20,LightShader!CH116,OFFSET(LightShader!CH116,Param!$M$21-20,0)
)+POWER(0.3,Param!$M$21)),-2),0))</f>
        <v>4.3360197165940502</v>
      </c>
      <c r="CI25" s="53">
        <f ca="1">IF(ScreenHeight!$B26&lt;OFFSET(Radar!$AC$3,COLUMN(),0),
    Param!$B$38/ScreenHeight!$B26,
    (Param!$B$37+1/(1-OFFSET(Radar!$AD$3,COLUMN(),0)*ScreenHeight!$C26)/Param!$B$39)/OFFSET(Radar!$AC$3,COLUMN(),0)
)*DistanceShader!CI25*LightShader!CI25*(IF(OFFSET(Ghosts!$S$41,COLUMN(),0)&lt;ScreenHeight!$E26,
   1,
   (SQRT(OFFSET(Ghosts!$T$41,COLUMN(),0)-OFFSET(Ghosts!$R$41,COLUMN(),0)*ScreenHeight!$D26)-1))+IF(Ghosts!$B$35,IF(Param!$M$21,-1-POWER(0.3,Param!$M$21)/(IF(Param!$M$21&lt;20,LightShader!CI116,OFFSET(LightShader!CI116,Param!$M$21-20,0)
)+POWER(0.3,Param!$M$21)),-2),0))</f>
        <v>4.2725790197740796</v>
      </c>
      <c r="CJ25" s="53">
        <f ca="1">IF(ScreenHeight!$B26&lt;OFFSET(Radar!$AC$3,COLUMN(),0),
    Param!$B$38/ScreenHeight!$B26,
    (Param!$B$37+1/(1-OFFSET(Radar!$AD$3,COLUMN(),0)*ScreenHeight!$C26)/Param!$B$39)/OFFSET(Radar!$AC$3,COLUMN(),0)
)*DistanceShader!CJ25*LightShader!CJ25*(IF(OFFSET(Ghosts!$S$41,COLUMN(),0)&lt;ScreenHeight!$E26,
   1,
   (SQRT(OFFSET(Ghosts!$T$41,COLUMN(),0)-OFFSET(Ghosts!$R$41,COLUMN(),0)*ScreenHeight!$D26)-1))+IF(Ghosts!$B$35,IF(Param!$M$21,-1-POWER(0.3,Param!$M$21)/(IF(Param!$M$21&lt;20,LightShader!CJ116,OFFSET(LightShader!CJ116,Param!$M$21-20,0)
)+POWER(0.3,Param!$M$21)),-2),0))</f>
        <v>4.2088185119456076</v>
      </c>
      <c r="CK25" s="53">
        <f ca="1">IF(ScreenHeight!$B26&lt;OFFSET(Radar!$AC$3,COLUMN(),0),
    Param!$B$38/ScreenHeight!$B26,
    (Param!$B$37+1/(1-OFFSET(Radar!$AD$3,COLUMN(),0)*ScreenHeight!$C26)/Param!$B$39)/OFFSET(Radar!$AC$3,COLUMN(),0)
)*DistanceShader!CK25*LightShader!CK25*(IF(OFFSET(Ghosts!$S$41,COLUMN(),0)&lt;ScreenHeight!$E26,
   1,
   (SQRT(OFFSET(Ghosts!$T$41,COLUMN(),0)-OFFSET(Ghosts!$R$41,COLUMN(),0)*ScreenHeight!$D26)-1))+IF(Ghosts!$B$35,IF(Param!$M$21,-1-POWER(0.3,Param!$M$21)/(IF(Param!$M$21&lt;20,LightShader!CK116,OFFSET(LightShader!CK116,Param!$M$21-20,0)
)+POWER(0.3,Param!$M$21)),-2),0))</f>
        <v>4.1447493553389556</v>
      </c>
      <c r="CL25" s="53">
        <f ca="1">IF(ScreenHeight!$B26&lt;OFFSET(Radar!$AC$3,COLUMN(),0),
    Param!$B$38/ScreenHeight!$B26,
    (Param!$B$37+1/(1-OFFSET(Radar!$AD$3,COLUMN(),0)*ScreenHeight!$C26)/Param!$B$39)/OFFSET(Radar!$AC$3,COLUMN(),0)
)*DistanceShader!CL25*LightShader!CL25*(IF(OFFSET(Ghosts!$S$41,COLUMN(),0)&lt;ScreenHeight!$E26,
   1,
   (SQRT(OFFSET(Ghosts!$T$41,COLUMN(),0)-OFFSET(Ghosts!$R$41,COLUMN(),0)*ScreenHeight!$D26)-1))+IF(Ghosts!$B$35,IF(Param!$M$21,-1-POWER(0.3,Param!$M$21)/(IF(Param!$M$21&lt;20,LightShader!CL116,OFFSET(LightShader!CL116,Param!$M$21-20,0)
)+POWER(0.3,Param!$M$21)),-2),0))</f>
        <v>4.0803829116332535</v>
      </c>
      <c r="CM25" s="53">
        <f ca="1">IF(ScreenHeight!$B26&lt;OFFSET(Radar!$AC$3,COLUMN(),0),
    Param!$B$38/ScreenHeight!$B26,
    (Param!$B$37+1/(1-OFFSET(Radar!$AD$3,COLUMN(),0)*ScreenHeight!$C26)/Param!$B$39)/OFFSET(Radar!$AC$3,COLUMN(),0)
)*DistanceShader!CM25*LightShader!CM25*(IF(OFFSET(Ghosts!$S$41,COLUMN(),0)&lt;ScreenHeight!$E26,
   1,
   (SQRT(OFFSET(Ghosts!$T$41,COLUMN(),0)-OFFSET(Ghosts!$R$41,COLUMN(),0)*ScreenHeight!$D26)-1))+IF(Ghosts!$B$35,IF(Param!$M$21,-1-POWER(0.3,Param!$M$21)/(IF(Param!$M$21&lt;20,LightShader!CM116,OFFSET(LightShader!CM116,Param!$M$21-20,0)
)+POWER(0.3,Param!$M$21)),-2),0))</f>
        <v>4.0157307319341093</v>
      </c>
      <c r="CN25" s="53">
        <f ca="1">IF(ScreenHeight!$B26&lt;OFFSET(Radar!$AC$3,COLUMN(),0),
    Param!$B$38/ScreenHeight!$B26,
    (Param!$B$37+1/(1-OFFSET(Radar!$AD$3,COLUMN(),0)*ScreenHeight!$C26)/Param!$B$39)/OFFSET(Radar!$AC$3,COLUMN(),0)
)*DistanceShader!CN25*LightShader!CN25*(IF(OFFSET(Ghosts!$S$41,COLUMN(),0)&lt;ScreenHeight!$E26,
   1,
   (SQRT(OFFSET(Ghosts!$T$41,COLUMN(),0)-OFFSET(Ghosts!$R$41,COLUMN(),0)*ScreenHeight!$D26)-1))+IF(Ghosts!$B$35,IF(Param!$M$21,-1-POWER(0.3,Param!$M$21)/(IF(Param!$M$21&lt;20,LightShader!CN116,OFFSET(LightShader!CN116,Param!$M$21-20,0)
)+POWER(0.3,Param!$M$21)),-2),0))</f>
        <v>3.9508045464251018</v>
      </c>
      <c r="CO25" s="53">
        <f ca="1">IF(ScreenHeight!$B26&lt;OFFSET(Radar!$AC$3,COLUMN(),0),
    Param!$B$38/ScreenHeight!$B26,
    (Param!$B$37+1/(1-OFFSET(Radar!$AD$3,COLUMN(),0)*ScreenHeight!$C26)/Param!$B$39)/OFFSET(Radar!$AC$3,COLUMN(),0)
)*DistanceShader!CO25*LightShader!CO25*(IF(OFFSET(Ghosts!$S$41,COLUMN(),0)&lt;ScreenHeight!$E26,
   1,
   (SQRT(OFFSET(Ghosts!$T$41,COLUMN(),0)-OFFSET(Ghosts!$R$41,COLUMN(),0)*ScreenHeight!$D26)-1))+IF(Ghosts!$B$35,IF(Param!$M$21,-1-POWER(0.3,Param!$M$21)/(IF(Param!$M$21&lt;20,LightShader!CO116,OFFSET(LightShader!CO116,Param!$M$21-20,0)
)+POWER(0.3,Param!$M$21)),-2),0))</f>
        <v>3.8856162537145633</v>
      </c>
      <c r="CP25" s="53">
        <f ca="1">IF(ScreenHeight!$B26&lt;OFFSET(Radar!$AC$3,COLUMN(),0),
    Param!$B$38/ScreenHeight!$B26,
    (Param!$B$37+1/(1-OFFSET(Radar!$AD$3,COLUMN(),0)*ScreenHeight!$C26)/Param!$B$39)/OFFSET(Radar!$AC$3,COLUMN(),0)
)*DistanceShader!CP25*LightShader!CP25*(IF(OFFSET(Ghosts!$S$41,COLUMN(),0)&lt;ScreenHeight!$E26,
   1,
   (SQRT(OFFSET(Ghosts!$T$41,COLUMN(),0)-OFFSET(Ghosts!$R$41,COLUMN(),0)*ScreenHeight!$D26)-1))+IF(Ghosts!$B$35,IF(Param!$M$21,-1-POWER(0.3,Param!$M$21)/(IF(Param!$M$21&lt;20,LightShader!CP116,OFFSET(LightShader!CP116,Param!$M$21-20,0)
)+POWER(0.3,Param!$M$21)),-2),0))</f>
        <v>3.8201779098999493</v>
      </c>
      <c r="CQ25" s="53">
        <f ca="1">IF(ScreenHeight!$B26&lt;OFFSET(Radar!$AC$3,COLUMN(),0),
    Param!$B$38/ScreenHeight!$B26,
    (Param!$B$37+1/(1-OFFSET(Radar!$AD$3,COLUMN(),0)*ScreenHeight!$C26)/Param!$B$39)/OFFSET(Radar!$AC$3,COLUMN(),0)
)*DistanceShader!CQ25*LightShader!CQ25*(IF(OFFSET(Ghosts!$S$41,COLUMN(),0)&lt;ScreenHeight!$E26,
   1,
   (SQRT(OFFSET(Ghosts!$T$41,COLUMN(),0)-OFFSET(Ghosts!$R$41,COLUMN(),0)*ScreenHeight!$D26)-1))+IF(Ghosts!$B$35,IF(Param!$M$21,-1-POWER(0.3,Param!$M$21)/(IF(Param!$M$21&lt;20,LightShader!CQ116,OFFSET(LightShader!CQ116,Param!$M$21-20,0)
)+POWER(0.3,Param!$M$21)),-2),0))</f>
        <v>3.7545017173731825</v>
      </c>
      <c r="CR25" s="53">
        <f ca="1">IF(ScreenHeight!$B26&lt;OFFSET(Radar!$AC$3,COLUMN(),0),
    Param!$B$38/ScreenHeight!$B26,
    (Param!$B$37+1/(1-OFFSET(Radar!$AD$3,COLUMN(),0)*ScreenHeight!$C26)/Param!$B$39)/OFFSET(Radar!$AC$3,COLUMN(),0)
)*DistanceShader!CR25*LightShader!CR25*(IF(OFFSET(Ghosts!$S$41,COLUMN(),0)&lt;ScreenHeight!$E26,
   1,
   (SQRT(OFFSET(Ghosts!$T$41,COLUMN(),0)-OFFSET(Ghosts!$R$41,COLUMN(),0)*ScreenHeight!$D26)-1))+IF(Ghosts!$B$35,IF(Param!$M$21,-1-POWER(0.3,Param!$M$21)/(IF(Param!$M$21&lt;20,LightShader!CR116,OFFSET(LightShader!CR116,Param!$M$21-20,0)
)+POWER(0.3,Param!$M$21)),-2),0))</f>
        <v>3.6886000133910568</v>
      </c>
      <c r="CS25" s="53">
        <f ca="1">IF(ScreenHeight!$B26&lt;OFFSET(Radar!$AC$3,COLUMN(),0),
    Param!$B$38/ScreenHeight!$B26,
    (Param!$B$37+1/(1-OFFSET(Radar!$AD$3,COLUMN(),0)*ScreenHeight!$C26)/Param!$B$39)/OFFSET(Radar!$AC$3,COLUMN(),0)
)*DistanceShader!CS25*LightShader!CS25*(IF(OFFSET(Ghosts!$S$41,COLUMN(),0)&lt;ScreenHeight!$E26,
   1,
   (SQRT(OFFSET(Ghosts!$T$41,COLUMN(),0)-OFFSET(Ghosts!$R$41,COLUMN(),0)*ScreenHeight!$D26)-1))+IF(Ghosts!$B$35,IF(Param!$M$21,-1-POWER(0.3,Param!$M$21)/(IF(Param!$M$21&lt;20,LightShader!CS116,OFFSET(LightShader!CS116,Param!$M$21-20,0)
)+POWER(0.3,Param!$M$21)),-2),0))</f>
        <v>3.6224852584356442</v>
      </c>
      <c r="CT25" s="53">
        <f ca="1">IF(ScreenHeight!$B26&lt;OFFSET(Radar!$AC$3,COLUMN(),0),
    Param!$B$38/ScreenHeight!$B26,
    (Param!$B$37+1/(1-OFFSET(Radar!$AD$3,COLUMN(),0)*ScreenHeight!$C26)/Param!$B$39)/OFFSET(Radar!$AC$3,COLUMN(),0)
)*DistanceShader!CT25*LightShader!CT25*(IF(OFFSET(Ghosts!$S$41,COLUMN(),0)&lt;ScreenHeight!$E26,
   1,
   (SQRT(OFFSET(Ghosts!$T$41,COLUMN(),0)-OFFSET(Ghosts!$R$41,COLUMN(),0)*ScreenHeight!$D26)-1))+IF(Ghosts!$B$35,IF(Param!$M$21,-1-POWER(0.3,Param!$M$21)/(IF(Param!$M$21&lt;20,LightShader!CT116,OFFSET(LightShader!CT116,Param!$M$21-20,0)
)+POWER(0.3,Param!$M$21)),-2),0))</f>
        <v>3.5561700243902172</v>
      </c>
      <c r="CU25" s="53">
        <f ca="1">IF(ScreenHeight!$B26&lt;OFFSET(Radar!$AC$3,COLUMN(),0),
    Param!$B$38/ScreenHeight!$B26,
    (Param!$B$37+1/(1-OFFSET(Radar!$AD$3,COLUMN(),0)*ScreenHeight!$C26)/Param!$B$39)/OFFSET(Radar!$AC$3,COLUMN(),0)
)*DistanceShader!CU25*LightShader!CU25*(IF(OFFSET(Ghosts!$S$41,COLUMN(),0)&lt;ScreenHeight!$E26,
   1,
   (SQRT(OFFSET(Ghosts!$T$41,COLUMN(),0)-OFFSET(Ghosts!$R$41,COLUMN(),0)*ScreenHeight!$D26)-1))+IF(Ghosts!$B$35,IF(Param!$M$21,-1-POWER(0.3,Param!$M$21)/(IF(Param!$M$21&lt;20,LightShader!CU116,OFFSET(LightShader!CU116,Param!$M$21-20,0)
)+POWER(0.3,Param!$M$21)),-2),0))</f>
        <v>3.4896669825567379</v>
      </c>
      <c r="CV25" s="53">
        <f ca="1">IF(ScreenHeight!$B26&lt;OFFSET(Radar!$AC$3,COLUMN(),0),
    Param!$B$38/ScreenHeight!$B26,
    (Param!$B$37+1/(1-OFFSET(Radar!$AD$3,COLUMN(),0)*ScreenHeight!$C26)/Param!$B$39)/OFFSET(Radar!$AC$3,COLUMN(),0)
)*DistanceShader!CV25*LightShader!CV25*(IF(OFFSET(Ghosts!$S$41,COLUMN(),0)&lt;ScreenHeight!$E26,
   1,
   (SQRT(OFFSET(Ghosts!$T$41,COLUMN(),0)-OFFSET(Ghosts!$R$41,COLUMN(),0)*ScreenHeight!$D26)-1))+IF(Ghosts!$B$35,IF(Param!$M$21,-1-POWER(0.3,Param!$M$21)/(IF(Param!$M$21&lt;20,LightShader!CV116,OFFSET(LightShader!CV116,Param!$M$21-20,0)
)+POWER(0.3,Param!$M$21)),-2),0))</f>
        <v>3.4229888915414799</v>
      </c>
      <c r="CW25" s="53">
        <f ca="1">IF(ScreenHeight!$B26&lt;OFFSET(Radar!$AC$3,COLUMN(),0),
    Param!$B$38/ScreenHeight!$B26,
    (Param!$B$37+1/(1-OFFSET(Radar!$AD$3,COLUMN(),0)*ScreenHeight!$C26)/Param!$B$39)/OFFSET(Radar!$AC$3,COLUMN(),0)
)*DistanceShader!CW25*LightShader!CW25*(IF(OFFSET(Ghosts!$S$41,COLUMN(),0)&lt;ScreenHeight!$E26,
   1,
   (SQRT(OFFSET(Ghosts!$T$41,COLUMN(),0)-OFFSET(Ghosts!$R$41,COLUMN(),0)*ScreenHeight!$D26)-1))+IF(Ghosts!$B$35,IF(Param!$M$21,-1-POWER(0.3,Param!$M$21)/(IF(Param!$M$21&lt;20,LightShader!CW116,OFFSET(LightShader!CW116,Param!$M$21-20,0)
)+POWER(0.3,Param!$M$21)),-2),0))</f>
        <v>3.3561485850355797</v>
      </c>
      <c r="CX25" s="53">
        <f ca="1">IF(ScreenHeight!$B26&lt;OFFSET(Radar!$AC$3,COLUMN(),0),
    Param!$B$38/ScreenHeight!$B26,
    (Param!$B$37+1/(1-OFFSET(Radar!$AD$3,COLUMN(),0)*ScreenHeight!$C26)/Param!$B$39)/OFFSET(Radar!$AC$3,COLUMN(),0)
)*DistanceShader!CX25*LightShader!CX25*(IF(OFFSET(Ghosts!$S$41,COLUMN(),0)&lt;ScreenHeight!$E26,
   1,
   (SQRT(OFFSET(Ghosts!$T$41,COLUMN(),0)-OFFSET(Ghosts!$R$41,COLUMN(),0)*ScreenHeight!$D26)-1))+IF(Ghosts!$B$35,IF(Param!$M$21,-1-POWER(0.3,Param!$M$21)/(IF(Param!$M$21&lt;20,LightShader!CX116,OFFSET(LightShader!CX116,Param!$M$21-20,0)
)+POWER(0.3,Param!$M$21)),-2),0))</f>
        <v>3.2891589595176396</v>
      </c>
      <c r="CY25" s="53">
        <f ca="1">IF(ScreenHeight!$B26&lt;OFFSET(Radar!$AC$3,COLUMN(),0),
    Param!$B$38/ScreenHeight!$B26,
    (Param!$B$37+1/(1-OFFSET(Radar!$AD$3,COLUMN(),0)*ScreenHeight!$C26)/Param!$B$39)/OFFSET(Radar!$AC$3,COLUMN(),0)
)*DistanceShader!CY25*LightShader!CY25*(IF(OFFSET(Ghosts!$S$41,COLUMN(),0)&lt;ScreenHeight!$E26,
   1,
   (SQRT(OFFSET(Ghosts!$T$41,COLUMN(),0)-OFFSET(Ghosts!$R$41,COLUMN(),0)*ScreenHeight!$D26)-1))+IF(Ghosts!$B$35,IF(Param!$M$21,-1-POWER(0.3,Param!$M$21)/(IF(Param!$M$21&lt;20,LightShader!CY116,OFFSET(LightShader!CY116,Param!$M$21-20,0)
)+POWER(0.3,Param!$M$21)),-2),0))</f>
        <v>3.1928433178029163</v>
      </c>
      <c r="CZ25" s="53">
        <f ca="1">IF(ScreenHeight!$B26&lt;OFFSET(Radar!$AC$3,COLUMN(),0),
    Param!$B$38/ScreenHeight!$B26,
    (Param!$B$37+1/(1-OFFSET(Radar!$AD$3,COLUMN(),0)*ScreenHeight!$C26)/Param!$B$39)/OFFSET(Radar!$AC$3,COLUMN(),0)
)*DistanceShader!CZ25*LightShader!CZ25*(IF(OFFSET(Ghosts!$S$41,COLUMN(),0)&lt;ScreenHeight!$E26,
   1,
   (SQRT(OFFSET(Ghosts!$T$41,COLUMN(),0)-OFFSET(Ghosts!$R$41,COLUMN(),0)*ScreenHeight!$D26)-1))+IF(Ghosts!$B$35,IF(Param!$M$21,-1-POWER(0.3,Param!$M$21)/(IF(Param!$M$21&lt;20,LightShader!CZ116,OFFSET(LightShader!CZ116,Param!$M$21-20,0)
)+POWER(0.3,Param!$M$21)),-2),0))</f>
        <v>4.207721210867776</v>
      </c>
      <c r="DA25" s="53">
        <f ca="1">IF(ScreenHeight!$B26&lt;OFFSET(Radar!$AC$3,COLUMN(),0),
    Param!$B$38/ScreenHeight!$B26,
    (Param!$B$37+1/(1-OFFSET(Radar!$AD$3,COLUMN(),0)*ScreenHeight!$C26)/Param!$B$39)/OFFSET(Radar!$AC$3,COLUMN(),0)
)*DistanceShader!DA25*LightShader!DA25*(IF(OFFSET(Ghosts!$S$41,COLUMN(),0)&lt;ScreenHeight!$E26,
   1,
   (SQRT(OFFSET(Ghosts!$T$41,COLUMN(),0)-OFFSET(Ghosts!$R$41,COLUMN(),0)*ScreenHeight!$D26)-1))+IF(Ghosts!$B$35,IF(Param!$M$21,-1-POWER(0.3,Param!$M$21)/(IF(Param!$M$21&lt;20,LightShader!DA116,OFFSET(LightShader!DA116,Param!$M$21-20,0)
)+POWER(0.3,Param!$M$21)),-2),0))</f>
        <v>4.1123550518933394</v>
      </c>
      <c r="DB25" s="53">
        <f ca="1">IF(ScreenHeight!$B26&lt;OFFSET(Radar!$AC$3,COLUMN(),0),
    Param!$B$38/ScreenHeight!$B26,
    (Param!$B$37+1/(1-OFFSET(Radar!$AD$3,COLUMN(),0)*ScreenHeight!$C26)/Param!$B$39)/OFFSET(Radar!$AC$3,COLUMN(),0)
)*DistanceShader!DB25*LightShader!DB25*(IF(OFFSET(Ghosts!$S$41,COLUMN(),0)&lt;ScreenHeight!$E26,
   1,
   (SQRT(OFFSET(Ghosts!$T$41,COLUMN(),0)-OFFSET(Ghosts!$R$41,COLUMN(),0)*ScreenHeight!$D26)-1))+IF(Ghosts!$B$35,IF(Param!$M$21,-1-POWER(0.3,Param!$M$21)/(IF(Param!$M$21&lt;20,LightShader!DB116,OFFSET(LightShader!DB116,Param!$M$21-20,0)
)+POWER(0.3,Param!$M$21)),-2),0))</f>
        <v>4.0147506710413996</v>
      </c>
      <c r="DC25" s="53">
        <f ca="1">IF(ScreenHeight!$B26&lt;OFFSET(Radar!$AC$3,COLUMN(),0),
    Param!$B$38/ScreenHeight!$B26,
    (Param!$B$37+1/(1-OFFSET(Radar!$AD$3,COLUMN(),0)*ScreenHeight!$C26)/Param!$B$39)/OFFSET(Radar!$AC$3,COLUMN(),0)
)*DistanceShader!DC25*LightShader!DC25*(IF(OFFSET(Ghosts!$S$41,COLUMN(),0)&lt;ScreenHeight!$E26,
   1,
   (SQRT(OFFSET(Ghosts!$T$41,COLUMN(),0)-OFFSET(Ghosts!$R$41,COLUMN(),0)*ScreenHeight!$D26)-1))+IF(Ghosts!$B$35,IF(Param!$M$21,-1-POWER(0.3,Param!$M$21)/(IF(Param!$M$21&lt;20,LightShader!DC116,OFFSET(LightShader!DC116,Param!$M$21-20,0)
)+POWER(0.3,Param!$M$21)),-2),0))</f>
        <v>3.9158859647255388</v>
      </c>
      <c r="DD25" s="53">
        <f ca="1">IF(ScreenHeight!$B26&lt;OFFSET(Radar!$AC$3,COLUMN(),0),
    Param!$B$38/ScreenHeight!$B26,
    (Param!$B$37+1/(1-OFFSET(Radar!$AD$3,COLUMN(),0)*ScreenHeight!$C26)/Param!$B$39)/OFFSET(Radar!$AC$3,COLUMN(),0)
)*DistanceShader!DD25*LightShader!DD25*(IF(OFFSET(Ghosts!$S$41,COLUMN(),0)&lt;ScreenHeight!$E26,
   1,
   (SQRT(OFFSET(Ghosts!$T$41,COLUMN(),0)-OFFSET(Ghosts!$R$41,COLUMN(),0)*ScreenHeight!$D26)-1))+IF(Ghosts!$B$35,IF(Param!$M$21,-1-POWER(0.3,Param!$M$21)/(IF(Param!$M$21&lt;20,LightShader!DD116,OFFSET(LightShader!DD116,Param!$M$21-20,0)
)+POWER(0.3,Param!$M$21)),-2),0))</f>
        <v>3.8166097560914598</v>
      </c>
      <c r="DE25" s="53">
        <f ca="1">IF(ScreenHeight!$B26&lt;OFFSET(Radar!$AC$3,COLUMN(),0),
    Param!$B$38/ScreenHeight!$B26,
    (Param!$B$37+1/(1-OFFSET(Radar!$AD$3,COLUMN(),0)*ScreenHeight!$C26)/Param!$B$39)/OFFSET(Radar!$AC$3,COLUMN(),0)
)*DistanceShader!DE25*LightShader!DE25*(IF(OFFSET(Ghosts!$S$41,COLUMN(),0)&lt;ScreenHeight!$E26,
   1,
   (SQRT(OFFSET(Ghosts!$T$41,COLUMN(),0)-OFFSET(Ghosts!$R$41,COLUMN(),0)*ScreenHeight!$D26)-1))+IF(Ghosts!$B$35,IF(Param!$M$21,-1-POWER(0.3,Param!$M$21)/(IF(Param!$M$21&lt;20,LightShader!DE116,OFFSET(LightShader!DE116,Param!$M$21-20,0)
)+POWER(0.3,Param!$M$21)),-2),0))</f>
        <v>3.7176435004602935</v>
      </c>
      <c r="DF25" s="53">
        <f ca="1">IF(ScreenHeight!$B26&lt;OFFSET(Radar!$AC$3,COLUMN(),0),
    Param!$B$38/ScreenHeight!$B26,
    (Param!$B$37+1/(1-OFFSET(Radar!$AD$3,COLUMN(),0)*ScreenHeight!$C26)/Param!$B$39)/OFFSET(Radar!$AC$3,COLUMN(),0)
)*DistanceShader!DF25*LightShader!DF25*(IF(OFFSET(Ghosts!$S$41,COLUMN(),0)&lt;ScreenHeight!$E26,
   1,
   (SQRT(OFFSET(Ghosts!$T$41,COLUMN(),0)-OFFSET(Ghosts!$R$41,COLUMN(),0)*ScreenHeight!$D26)-1))+IF(Ghosts!$B$35,IF(Param!$M$21,-1-POWER(0.3,Param!$M$21)/(IF(Param!$M$21&lt;20,LightShader!DF116,OFFSET(LightShader!DF116,Param!$M$21-20,0)
)+POWER(0.3,Param!$M$21)),-2),0))</f>
        <v>3.6195878107715709</v>
      </c>
      <c r="DG25" s="53">
        <f ca="1">IF(ScreenHeight!$B26&lt;OFFSET(Radar!$AC$3,COLUMN(),0),
    Param!$B$38/ScreenHeight!$B26,
    (Param!$B$37+1/(1-OFFSET(Radar!$AD$3,COLUMN(),0)*ScreenHeight!$C26)/Param!$B$39)/OFFSET(Radar!$AC$3,COLUMN(),0)
)*DistanceShader!DG25*LightShader!DG25*(IF(OFFSET(Ghosts!$S$41,COLUMN(),0)&lt;ScreenHeight!$E26,
   1,
   (SQRT(OFFSET(Ghosts!$T$41,COLUMN(),0)-OFFSET(Ghosts!$R$41,COLUMN(),0)*ScreenHeight!$D26)-1))+IF(Ghosts!$B$35,IF(Param!$M$21,-1-POWER(0.3,Param!$M$21)/(IF(Param!$M$21&lt;20,LightShader!DG116,OFFSET(LightShader!DG116,Param!$M$21-20,0)
)+POWER(0.3,Param!$M$21)),-2),0))</f>
        <v>3.522932119343535</v>
      </c>
      <c r="DH25" s="53">
        <f ca="1">IF(ScreenHeight!$B26&lt;OFFSET(Radar!$AC$3,COLUMN(),0),
    Param!$B$38/ScreenHeight!$B26,
    (Param!$B$37+1/(1-OFFSET(Radar!$AD$3,COLUMN(),0)*ScreenHeight!$C26)/Param!$B$39)/OFFSET(Radar!$AC$3,COLUMN(),0)
)*DistanceShader!DH25*LightShader!DH25*(IF(OFFSET(Ghosts!$S$41,COLUMN(),0)&lt;ScreenHeight!$E26,
   1,
   (SQRT(OFFSET(Ghosts!$T$41,COLUMN(),0)-OFFSET(Ghosts!$R$41,COLUMN(),0)*ScreenHeight!$D26)-1))+IF(Ghosts!$B$35,IF(Param!$M$21,-1-POWER(0.3,Param!$M$21)/(IF(Param!$M$21&lt;20,LightShader!DH116,OFFSET(LightShader!DH116,Param!$M$21-20,0)
)+POWER(0.3,Param!$M$21)),-2),0))</f>
        <v>3.4280660877689786</v>
      </c>
      <c r="DI25" s="53">
        <f ca="1">IF(ScreenHeight!$B26&lt;OFFSET(Radar!$AC$3,COLUMN(),0),
    Param!$B$38/ScreenHeight!$B26,
    (Param!$B$37+1/(1-OFFSET(Radar!$AD$3,COLUMN(),0)*ScreenHeight!$C26)/Param!$B$39)/OFFSET(Radar!$AC$3,COLUMN(),0)
)*DistanceShader!DI25*LightShader!DI25*(IF(OFFSET(Ghosts!$S$41,COLUMN(),0)&lt;ScreenHeight!$E26,
   1,
   (SQRT(OFFSET(Ghosts!$T$41,COLUMN(),0)-OFFSET(Ghosts!$R$41,COLUMN(),0)*ScreenHeight!$D26)-1))+IF(Ghosts!$B$35,IF(Param!$M$21,-1-POWER(0.3,Param!$M$21)/(IF(Param!$M$21&lt;20,LightShader!DI116,OFFSET(LightShader!DI116,Param!$M$21-20,0)
)+POWER(0.3,Param!$M$21)),-2),0))</f>
        <v>3.3352916947277143</v>
      </c>
      <c r="DJ25" s="53">
        <f ca="1">IF(ScreenHeight!$B26&lt;OFFSET(Radar!$AC$3,COLUMN(),0),
    Param!$B$38/ScreenHeight!$B26,
    (Param!$B$37+1/(1-OFFSET(Radar!$AD$3,COLUMN(),0)*ScreenHeight!$C26)/Param!$B$39)/OFFSET(Radar!$AC$3,COLUMN(),0)
)*DistanceShader!DJ25*LightShader!DJ25*(IF(OFFSET(Ghosts!$S$41,COLUMN(),0)&lt;ScreenHeight!$E26,
   1,
   (SQRT(OFFSET(Ghosts!$T$41,COLUMN(),0)-OFFSET(Ghosts!$R$41,COLUMN(),0)*ScreenHeight!$D26)-1))+IF(Ghosts!$B$35,IF(Param!$M$21,-1-POWER(0.3,Param!$M$21)/(IF(Param!$M$21&lt;20,LightShader!DJ116,OFFSET(LightShader!DJ116,Param!$M$21-20,0)
)+POWER(0.3,Param!$M$21)),-2),0))</f>
        <v>3.244835229128805</v>
      </c>
      <c r="DK25" s="53">
        <f ca="1">IF(ScreenHeight!$B26&lt;OFFSET(Radar!$AC$3,COLUMN(),0),
    Param!$B$38/ScreenHeight!$B26,
    (Param!$B$37+1/(1-OFFSET(Radar!$AD$3,COLUMN(),0)*ScreenHeight!$C26)/Param!$B$39)/OFFSET(Radar!$AC$3,COLUMN(),0)
)*DistanceShader!DK25*LightShader!DK25*(IF(OFFSET(Ghosts!$S$41,COLUMN(),0)&lt;ScreenHeight!$E26,
   1,
   (SQRT(OFFSET(Ghosts!$T$41,COLUMN(),0)-OFFSET(Ghosts!$R$41,COLUMN(),0)*ScreenHeight!$D26)-1))+IF(Ghosts!$B$35,IF(Param!$M$21,-1-POWER(0.3,Param!$M$21)/(IF(Param!$M$21&lt;20,LightShader!DK116,OFFSET(LightShader!DK116,Param!$M$21-20,0)
)+POWER(0.3,Param!$M$21)),-2),0))</f>
        <v>3.1568586706539961</v>
      </c>
      <c r="DL25" s="53">
        <f ca="1">IF(ScreenHeight!$B26&lt;OFFSET(Radar!$AC$3,COLUMN(),0),
    Param!$B$38/ScreenHeight!$B26,
    (Param!$B$37+1/(1-OFFSET(Radar!$AD$3,COLUMN(),0)*ScreenHeight!$C26)/Param!$B$39)/OFFSET(Radar!$AC$3,COLUMN(),0)
)*DistanceShader!DL25*LightShader!DL25*(IF(OFFSET(Ghosts!$S$41,COLUMN(),0)&lt;ScreenHeight!$E26,
   1,
   (SQRT(OFFSET(Ghosts!$T$41,COLUMN(),0)-OFFSET(Ghosts!$R$41,COLUMN(),0)*ScreenHeight!$D26)-1))+IF(Ghosts!$B$35,IF(Param!$M$21,-1-POWER(0.3,Param!$M$21)/(IF(Param!$M$21&lt;20,LightShader!DL116,OFFSET(LightShader!DL116,Param!$M$21-20,0)
)+POWER(0.3,Param!$M$21)),-2),0))</f>
        <v>3.0714701433667111</v>
      </c>
      <c r="DM25" s="53">
        <f ca="1">IF(ScreenHeight!$B26&lt;OFFSET(Radar!$AC$3,COLUMN(),0),
    Param!$B$38/ScreenHeight!$B26,
    (Param!$B$37+1/(1-OFFSET(Radar!$AD$3,COLUMN(),0)*ScreenHeight!$C26)/Param!$B$39)/OFFSET(Radar!$AC$3,COLUMN(),0)
)*DistanceShader!DM25*LightShader!DM25*(IF(OFFSET(Ghosts!$S$41,COLUMN(),0)&lt;ScreenHeight!$E26,
   1,
   (SQRT(OFFSET(Ghosts!$T$41,COLUMN(),0)-OFFSET(Ghosts!$R$41,COLUMN(),0)*ScreenHeight!$D26)-1))+IF(Ghosts!$B$35,IF(Param!$M$21,-1-POWER(0.3,Param!$M$21)/(IF(Param!$M$21&lt;20,LightShader!DM116,OFFSET(LightShader!DM116,Param!$M$21-20,0)
)+POWER(0.3,Param!$M$21)),-2),0))</f>
        <v>2.9887332816810996</v>
      </c>
      <c r="DN25" s="53">
        <f ca="1">IF(ScreenHeight!$B26&lt;OFFSET(Radar!$AC$3,COLUMN(),0),
    Param!$B$38/ScreenHeight!$B26,
    (Param!$B$37+1/(1-OFFSET(Radar!$AD$3,COLUMN(),0)*ScreenHeight!$C26)/Param!$B$39)/OFFSET(Radar!$AC$3,COLUMN(),0)
)*DistanceShader!DN25*LightShader!DN25*(IF(OFFSET(Ghosts!$S$41,COLUMN(),0)&lt;ScreenHeight!$E26,
   1,
   (SQRT(OFFSET(Ghosts!$T$41,COLUMN(),0)-OFFSET(Ghosts!$R$41,COLUMN(),0)*ScreenHeight!$D26)-1))+IF(Ghosts!$B$35,IF(Param!$M$21,-1-POWER(0.3,Param!$M$21)/(IF(Param!$M$21&lt;20,LightShader!DN116,OFFSET(LightShader!DN116,Param!$M$21-20,0)
)+POWER(0.3,Param!$M$21)),-2),0))</f>
        <v>2.9086754576927851</v>
      </c>
      <c r="DO25" s="53">
        <f ca="1">IF(ScreenHeight!$B26&lt;OFFSET(Radar!$AC$3,COLUMN(),0),
    Param!$B$38/ScreenHeight!$B26,
    (Param!$B$37+1/(1-OFFSET(Radar!$AD$3,COLUMN(),0)*ScreenHeight!$C26)/Param!$B$39)/OFFSET(Radar!$AC$3,COLUMN(),0)
)*DistanceShader!DO25*LightShader!DO25*(IF(OFFSET(Ghosts!$S$41,COLUMN(),0)&lt;ScreenHeight!$E26,
   1,
   (SQRT(OFFSET(Ghosts!$T$41,COLUMN(),0)-OFFSET(Ghosts!$R$41,COLUMN(),0)*ScreenHeight!$D26)-1))+IF(Ghosts!$B$35,IF(Param!$M$21,-1-POWER(0.3,Param!$M$21)/(IF(Param!$M$21&lt;20,LightShader!DO116,OFFSET(LightShader!DO116,Param!$M$21-20,0)
)+POWER(0.3,Param!$M$21)),-2),0))</f>
        <v>2.831294892669213</v>
      </c>
      <c r="DP25" s="53">
        <f ca="1">IF(ScreenHeight!$B26&lt;OFFSET(Radar!$AC$3,COLUMN(),0),
    Param!$B$38/ScreenHeight!$B26,
    (Param!$B$37+1/(1-OFFSET(Radar!$AD$3,COLUMN(),0)*ScreenHeight!$C26)/Param!$B$39)/OFFSET(Radar!$AC$3,COLUMN(),0)
)*DistanceShader!DP25*LightShader!DP25*(IF(OFFSET(Ghosts!$S$41,COLUMN(),0)&lt;ScreenHeight!$E26,
   1,
   (SQRT(OFFSET(Ghosts!$T$41,COLUMN(),0)-OFFSET(Ghosts!$R$41,COLUMN(),0)*ScreenHeight!$D26)-1))+IF(Ghosts!$B$35,IF(Param!$M$21,-1-POWER(0.3,Param!$M$21)/(IF(Param!$M$21&lt;20,LightShader!DP116,OFFSET(LightShader!DP116,Param!$M$21-20,0)
)+POWER(0.3,Param!$M$21)),-2),0))</f>
        <v>2.7565667215343206</v>
      </c>
      <c r="DQ25" s="53">
        <f ca="1">IF(ScreenHeight!$B26&lt;OFFSET(Radar!$AC$3,COLUMN(),0),
    Param!$B$38/ScreenHeight!$B26,
    (Param!$B$37+1/(1-OFFSET(Radar!$AD$3,COLUMN(),0)*ScreenHeight!$C26)/Param!$B$39)/OFFSET(Radar!$AC$3,COLUMN(),0)
)*DistanceShader!DQ25*LightShader!DQ25*(IF(OFFSET(Ghosts!$S$41,COLUMN(),0)&lt;ScreenHeight!$E26,
   1,
   (SQRT(OFFSET(Ghosts!$T$41,COLUMN(),0)-OFFSET(Ghosts!$R$41,COLUMN(),0)*ScreenHeight!$D26)-1))+IF(Ghosts!$B$35,IF(Param!$M$21,-1-POWER(0.3,Param!$M$21)/(IF(Param!$M$21&lt;20,LightShader!DQ116,OFFSET(LightShader!DQ116,Param!$M$21-20,0)
)+POWER(0.3,Param!$M$21)),-2),0))</f>
        <v>2.6844481047719664</v>
      </c>
      <c r="DR25" s="53">
        <f ca="1">IF(ScreenHeight!$B26&lt;OFFSET(Radar!$AC$3,COLUMN(),0),
    Param!$B$38/ScreenHeight!$B26,
    (Param!$B$37+1/(1-OFFSET(Radar!$AD$3,COLUMN(),0)*ScreenHeight!$C26)/Param!$B$39)/OFFSET(Radar!$AC$3,COLUMN(),0)
)*DistanceShader!DR25*LightShader!DR25*(IF(OFFSET(Ghosts!$S$41,COLUMN(),0)&lt;ScreenHeight!$E26,
   1,
   (SQRT(OFFSET(Ghosts!$T$41,COLUMN(),0)-OFFSET(Ghosts!$R$41,COLUMN(),0)*ScreenHeight!$D26)-1))+IF(Ghosts!$B$35,IF(Param!$M$21,-1-POWER(0.3,Param!$M$21)/(IF(Param!$M$21&lt;20,LightShader!DR116,OFFSET(LightShader!DR116,Param!$M$21-20,0)
)+POWER(0.3,Param!$M$21)),-2),0))</f>
        <v>2.6148824933817165</v>
      </c>
      <c r="DS25" s="53">
        <f ca="1">IF(ScreenHeight!$B26&lt;OFFSET(Radar!$AC$3,COLUMN(),0),
    Param!$B$38/ScreenHeight!$B26,
    (Param!$B$37+1/(1-OFFSET(Radar!$AD$3,COLUMN(),0)*ScreenHeight!$C26)/Param!$B$39)/OFFSET(Radar!$AC$3,COLUMN(),0)
)*DistanceShader!DS25*LightShader!DS25*(IF(OFFSET(Ghosts!$S$41,COLUMN(),0)&lt;ScreenHeight!$E26,
   1,
   (SQRT(OFFSET(Ghosts!$T$41,COLUMN(),0)-OFFSET(Ghosts!$R$41,COLUMN(),0)*ScreenHeight!$D26)-1))+IF(Ghosts!$B$35,IF(Param!$M$21,-1-POWER(0.3,Param!$M$21)/(IF(Param!$M$21&lt;20,LightShader!DS116,OFFSET(LightShader!DS116,Param!$M$21-20,0)
)+POWER(0.3,Param!$M$21)),-2),0))</f>
        <v>2.5478031541055199</v>
      </c>
      <c r="DT25" s="53">
        <f ca="1">IF(ScreenHeight!$B26&lt;OFFSET(Radar!$AC$3,COLUMN(),0),
    Param!$B$38/ScreenHeight!$B26,
    (Param!$B$37+1/(1-OFFSET(Radar!$AD$3,COLUMN(),0)*ScreenHeight!$C26)/Param!$B$39)/OFFSET(Radar!$AC$3,COLUMN(),0)
)*DistanceShader!DT25*LightShader!DT25*(IF(OFFSET(Ghosts!$S$41,COLUMN(),0)&lt;ScreenHeight!$E26,
   1,
   (SQRT(OFFSET(Ghosts!$T$41,COLUMN(),0)-OFFSET(Ghosts!$R$41,COLUMN(),0)*ScreenHeight!$D26)-1))+IF(Ghosts!$B$35,IF(Param!$M$21,-1-POWER(0.3,Param!$M$21)/(IF(Param!$M$21&lt;20,LightShader!DT116,OFFSET(LightShader!DT116,Param!$M$21-20,0)
)+POWER(0.3,Param!$M$21)),-2),0))</f>
        <v>2.4831360576704089</v>
      </c>
      <c r="DU25" s="53">
        <f ca="1">IF(ScreenHeight!$B26&lt;OFFSET(Radar!$AC$3,COLUMN(),0),
    Param!$B$38/ScreenHeight!$B26,
    (Param!$B$37+1/(1-OFFSET(Radar!$AD$3,COLUMN(),0)*ScreenHeight!$C26)/Param!$B$39)/OFFSET(Radar!$AC$3,COLUMN(),0)
)*DistanceShader!DU25*LightShader!DU25*(IF(OFFSET(Ghosts!$S$41,COLUMN(),0)&lt;ScreenHeight!$E26,
   1,
   (SQRT(OFFSET(Ghosts!$T$41,COLUMN(),0)-OFFSET(Ghosts!$R$41,COLUMN(),0)*ScreenHeight!$D26)-1))+IF(Ghosts!$B$35,IF(Param!$M$21,-1-POWER(0.3,Param!$M$21)/(IF(Param!$M$21&lt;20,LightShader!DU116,OFFSET(LightShader!DU116,Param!$M$21-20,0)
)+POWER(0.3,Param!$M$21)),-2),0))</f>
        <v>2.4208022248283219</v>
      </c>
      <c r="DV25" s="53">
        <f ca="1">IF(ScreenHeight!$B26&lt;OFFSET(Radar!$AC$3,COLUMN(),0),
    Param!$B$38/ScreenHeight!$B26,
    (Param!$B$37+1/(1-OFFSET(Radar!$AD$3,COLUMN(),0)*ScreenHeight!$C26)/Param!$B$39)/OFFSET(Radar!$AC$3,COLUMN(),0)
)*DistanceShader!DV25*LightShader!DV25*(IF(OFFSET(Ghosts!$S$41,COLUMN(),0)&lt;ScreenHeight!$E26,
   1,
   (SQRT(OFFSET(Ghosts!$T$41,COLUMN(),0)-OFFSET(Ghosts!$R$41,COLUMN(),0)*ScreenHeight!$D26)-1))+IF(Ghosts!$B$35,IF(Param!$M$21,-1-POWER(0.3,Param!$M$21)/(IF(Param!$M$21&lt;20,LightShader!DV116,OFFSET(LightShader!DV116,Param!$M$21-20,0)
)+POWER(0.3,Param!$M$21)),-2),0))</f>
        <v>2.3607196152987426</v>
      </c>
      <c r="DW25" s="53">
        <f ca="1">IF(ScreenHeight!$B26&lt;OFFSET(Radar!$AC$3,COLUMN(),0),
    Param!$B$38/ScreenHeight!$B26,
    (Param!$B$37+1/(1-OFFSET(Radar!$AD$3,COLUMN(),0)*ScreenHeight!$C26)/Param!$B$39)/OFFSET(Radar!$AC$3,COLUMN(),0)
)*DistanceShader!DW25*LightShader!DW25*(IF(OFFSET(Ghosts!$S$41,COLUMN(),0)&lt;ScreenHeight!$E26,
   1,
   (SQRT(OFFSET(Ghosts!$T$41,COLUMN(),0)-OFFSET(Ghosts!$R$41,COLUMN(),0)*ScreenHeight!$D26)-1))+IF(Ghosts!$B$35,IF(Param!$M$21,-1-POWER(0.3,Param!$M$21)/(IF(Param!$M$21&lt;20,LightShader!DW116,OFFSET(LightShader!DW116,Param!$M$21-20,0)
)+POWER(0.3,Param!$M$21)),-2),0))</f>
        <v>2.3028046345150273</v>
      </c>
      <c r="DX25" s="53">
        <f ca="1">IF(ScreenHeight!$B26&lt;OFFSET(Radar!$AC$3,COLUMN(),0),
    Param!$B$38/ScreenHeight!$B26,
    (Param!$B$37+1/(1-OFFSET(Radar!$AD$3,COLUMN(),0)*ScreenHeight!$C26)/Param!$B$39)/OFFSET(Radar!$AC$3,COLUMN(),0)
)*DistanceShader!DX25*LightShader!DX25*(IF(OFFSET(Ghosts!$S$41,COLUMN(),0)&lt;ScreenHeight!$E26,
   1,
   (SQRT(OFFSET(Ghosts!$T$41,COLUMN(),0)-OFFSET(Ghosts!$R$41,COLUMN(),0)*ScreenHeight!$D26)-1))+IF(Ghosts!$B$35,IF(Param!$M$21,-1-POWER(0.3,Param!$M$21)/(IF(Param!$M$21&lt;20,LightShader!DX116,OFFSET(LightShader!DX116,Param!$M$21-20,0)
)+POWER(0.3,Param!$M$21)),-2),0))</f>
        <v>2.2469733230865305</v>
      </c>
      <c r="DY25" s="53">
        <f ca="1">IF(ScreenHeight!$B26&lt;OFFSET(Radar!$AC$3,COLUMN(),0),
    Param!$B$38/ScreenHeight!$B26,
    (Param!$B$37+1/(1-OFFSET(Radar!$AD$3,COLUMN(),0)*ScreenHeight!$C26)/Param!$B$39)/OFFSET(Radar!$AC$3,COLUMN(),0)
)*DistanceShader!DY25*LightShader!DY25*(IF(OFFSET(Ghosts!$S$41,COLUMN(),0)&lt;ScreenHeight!$E26,
   1,
   (SQRT(OFFSET(Ghosts!$T$41,COLUMN(),0)-OFFSET(Ghosts!$R$41,COLUMN(),0)*ScreenHeight!$D26)-1))+IF(Ghosts!$B$35,IF(Param!$M$21,-1-POWER(0.3,Param!$M$21)/(IF(Param!$M$21&lt;20,LightShader!DY116,OFFSET(LightShader!DY116,Param!$M$21-20,0)
)+POWER(0.3,Param!$M$21)),-2),0))</f>
        <v>2.1931422845534447</v>
      </c>
      <c r="DZ25" s="53">
        <f ca="1">IF(ScreenHeight!$B26&lt;OFFSET(Radar!$AC$3,COLUMN(),0),
    Param!$B$38/ScreenHeight!$B26,
    (Param!$B$37+1/(1-OFFSET(Radar!$AD$3,COLUMN(),0)*ScreenHeight!$C26)/Param!$B$39)/OFFSET(Radar!$AC$3,COLUMN(),0)
)*DistanceShader!DZ25*LightShader!DZ25*(IF(OFFSET(Ghosts!$S$41,COLUMN(),0)&lt;ScreenHeight!$E26,
   1,
   (SQRT(OFFSET(Ghosts!$T$41,COLUMN(),0)-OFFSET(Ghosts!$R$41,COLUMN(),0)*ScreenHeight!$D26)-1))+IF(Ghosts!$B$35,IF(Param!$M$21,-1-POWER(0.3,Param!$M$21)/(IF(Param!$M$21&lt;20,LightShader!DZ116,OFFSET(LightShader!DZ116,Param!$M$21-20,0)
)+POWER(0.3,Param!$M$21)),-2),0))</f>
        <v>2.1412293985560389</v>
      </c>
      <c r="EA25" s="53">
        <f ca="1">IF(ScreenHeight!$B26&lt;OFFSET(Radar!$AC$3,COLUMN(),0),
    Param!$B$38/ScreenHeight!$B26,
    (Param!$B$37+1/(1-OFFSET(Radar!$AD$3,COLUMN(),0)*ScreenHeight!$C26)/Param!$B$39)/OFFSET(Radar!$AC$3,COLUMN(),0)
)*DistanceShader!EA25*LightShader!EA25*(IF(OFFSET(Ghosts!$S$41,COLUMN(),0)&lt;ScreenHeight!$E26,
   1,
   (SQRT(OFFSET(Ghosts!$T$41,COLUMN(),0)-OFFSET(Ghosts!$R$41,COLUMN(),0)*ScreenHeight!$D26)-1))+IF(Ghosts!$B$35,IF(Param!$M$21,-1-POWER(0.3,Param!$M$21)/(IF(Param!$M$21&lt;20,LightShader!EA116,OFFSET(LightShader!EA116,Param!$M$21-20,0)
)+POWER(0.3,Param!$M$21)),-2),0))</f>
        <v>2.0911543590523838</v>
      </c>
      <c r="EB25" s="53">
        <f ca="1">IF(ScreenHeight!$B26&lt;OFFSET(Radar!$AC$3,COLUMN(),0),
    Param!$B$38/ScreenHeight!$B26,
    (Param!$B$37+1/(1-OFFSET(Radar!$AD$3,COLUMN(),0)*ScreenHeight!$C26)/Param!$B$39)/OFFSET(Radar!$AC$3,COLUMN(),0)
)*DistanceShader!EB25*LightShader!EB25*(IF(OFFSET(Ghosts!$S$41,COLUMN(),0)&lt;ScreenHeight!$E26,
   1,
   (SQRT(OFFSET(Ghosts!$T$41,COLUMN(),0)-OFFSET(Ghosts!$R$41,COLUMN(),0)*ScreenHeight!$D26)-1))+IF(Ghosts!$B$35,IF(Param!$M$21,-1-POWER(0.3,Param!$M$21)/(IF(Param!$M$21&lt;20,LightShader!EB116,OFFSET(LightShader!EB116,Param!$M$21-20,0)
)+POWER(0.3,Param!$M$21)),-2),0))</f>
        <v>2.0428390706985917</v>
      </c>
      <c r="EC25" s="53">
        <f ca="1">IF(ScreenHeight!$B26&lt;OFFSET(Radar!$AC$3,COLUMN(),0),
    Param!$B$38/ScreenHeight!$B26,
    (Param!$B$37+1/(1-OFFSET(Radar!$AD$3,COLUMN(),0)*ScreenHeight!$C26)/Param!$B$39)/OFFSET(Radar!$AC$3,COLUMN(),0)
)*DistanceShader!EC25*LightShader!EC25*(IF(OFFSET(Ghosts!$S$41,COLUMN(),0)&lt;ScreenHeight!$E26,
   1,
   (SQRT(OFFSET(Ghosts!$T$41,COLUMN(),0)-OFFSET(Ghosts!$R$41,COLUMN(),0)*ScreenHeight!$D26)-1))+IF(Ghosts!$B$35,IF(Param!$M$21,-1-POWER(0.3,Param!$M$21)/(IF(Param!$M$21&lt;20,LightShader!EC116,OFFSET(LightShader!EC116,Param!$M$21-20,0)
)+POWER(0.3,Param!$M$21)),-2),0))</f>
        <v>1.9962079309009575</v>
      </c>
      <c r="ED25" s="53">
        <f ca="1">IF(ScreenHeight!$B26&lt;OFFSET(Radar!$AC$3,COLUMN(),0),
    Param!$B$38/ScreenHeight!$B26,
    (Param!$B$37+1/(1-OFFSET(Radar!$AD$3,COLUMN(),0)*ScreenHeight!$C26)/Param!$B$39)/OFFSET(Radar!$AC$3,COLUMN(),0)
)*DistanceShader!ED25*LightShader!ED25*(IF(OFFSET(Ghosts!$S$41,COLUMN(),0)&lt;ScreenHeight!$E26,
   1,
   (SQRT(OFFSET(Ghosts!$T$41,COLUMN(),0)-OFFSET(Ghosts!$R$41,COLUMN(),0)*ScreenHeight!$D26)-1))+IF(Ghosts!$B$35,IF(Param!$M$21,-1-POWER(0.3,Param!$M$21)/(IF(Param!$M$21&lt;20,LightShader!ED116,OFFSET(LightShader!ED116,Param!$M$21-20,0)
)+POWER(0.3,Param!$M$21)),-2),0))</f>
        <v>1.9511880202805598</v>
      </c>
      <c r="EE25" s="53">
        <f ca="1">IF(ScreenHeight!$B26&lt;OFFSET(Radar!$AC$3,COLUMN(),0),
    Param!$B$38/ScreenHeight!$B26,
    (Param!$B$37+1/(1-OFFSET(Radar!$AD$3,COLUMN(),0)*ScreenHeight!$C26)/Param!$B$39)/OFFSET(Radar!$AC$3,COLUMN(),0)
)*DistanceShader!EE25*LightShader!EE25*(IF(OFFSET(Ghosts!$S$41,COLUMN(),0)&lt;ScreenHeight!$E26,
   1,
   (SQRT(OFFSET(Ghosts!$T$41,COLUMN(),0)-OFFSET(Ghosts!$R$41,COLUMN(),0)*ScreenHeight!$D26)-1))+IF(Ghosts!$B$35,IF(Param!$M$21,-1-POWER(0.3,Param!$M$21)/(IF(Param!$M$21&lt;20,LightShader!EE116,OFFSET(LightShader!EE116,Param!$M$21-20,0)
)+POWER(0.3,Param!$M$21)),-2),0))</f>
        <v>1.9077092202659989</v>
      </c>
      <c r="EF25" s="53">
        <f ca="1">IF(ScreenHeight!$B26&lt;OFFSET(Radar!$AC$3,COLUMN(),0),
    Param!$B$38/ScreenHeight!$B26,
    (Param!$B$37+1/(1-OFFSET(Radar!$AD$3,COLUMN(),0)*ScreenHeight!$C26)/Param!$B$39)/OFFSET(Radar!$AC$3,COLUMN(),0)
)*DistanceShader!EF25*LightShader!EF25*(IF(OFFSET(Ghosts!$S$41,COLUMN(),0)&lt;ScreenHeight!$E26,
   1,
   (SQRT(OFFSET(Ghosts!$T$41,COLUMN(),0)-OFFSET(Ghosts!$R$41,COLUMN(),0)*ScreenHeight!$D26)-1))+IF(Ghosts!$B$35,IF(Param!$M$21,-1-POWER(0.3,Param!$M$21)/(IF(Param!$M$21&lt;20,LightShader!EF116,OFFSET(LightShader!EF116,Param!$M$21-20,0)
)+POWER(0.3,Param!$M$21)),-2),0))</f>
        <v>1.865704273155492</v>
      </c>
      <c r="EG25" s="53">
        <f ca="1">IF(ScreenHeight!$B26&lt;OFFSET(Radar!$AC$3,COLUMN(),0),
    Param!$B$38/ScreenHeight!$B26,
    (Param!$B$37+1/(1-OFFSET(Radar!$AD$3,COLUMN(),0)*ScreenHeight!$C26)/Param!$B$39)/OFFSET(Radar!$AC$3,COLUMN(),0)
)*DistanceShader!EG25*LightShader!EG25*(IF(OFFSET(Ghosts!$S$41,COLUMN(),0)&lt;ScreenHeight!$E26,
   1,
   (SQRT(OFFSET(Ghosts!$T$41,COLUMN(),0)-OFFSET(Ghosts!$R$41,COLUMN(),0)*ScreenHeight!$D26)-1))+IF(Ghosts!$B$35,IF(Param!$M$21,-1-POWER(0.3,Param!$M$21)/(IF(Param!$M$21&lt;20,LightShader!EG116,OFFSET(LightShader!EG116,Param!$M$21-20,0)
)+POWER(0.3,Param!$M$21)),-2),0))</f>
        <v>1.8251087971757276</v>
      </c>
      <c r="EH25" s="53">
        <f ca="1">IF(ScreenHeight!$B26&lt;OFFSET(Radar!$AC$3,COLUMN(),0),
    Param!$B$38/ScreenHeight!$B26,
    (Param!$B$37+1/(1-OFFSET(Radar!$AD$3,COLUMN(),0)*ScreenHeight!$C26)/Param!$B$39)/OFFSET(Radar!$AC$3,COLUMN(),0)
)*DistanceShader!EH25*LightShader!EH25*(IF(OFFSET(Ghosts!$S$41,COLUMN(),0)&lt;ScreenHeight!$E26,
   1,
   (SQRT(OFFSET(Ghosts!$T$41,COLUMN(),0)-OFFSET(Ghosts!$R$41,COLUMN(),0)*ScreenHeight!$D26)-1))+IF(Ghosts!$B$35,IF(Param!$M$21,-1-POWER(0.3,Param!$M$21)/(IF(Param!$M$21&lt;20,LightShader!EH116,OFFSET(LightShader!EH116,Param!$M$21-20,0)
)+POWER(0.3,Param!$M$21)),-2),0))</f>
        <v>1.7858612667293203</v>
      </c>
      <c r="EI25" s="53">
        <f ca="1">IF(ScreenHeight!$B26&lt;OFFSET(Radar!$AC$3,COLUMN(),0),
    Param!$B$38/ScreenHeight!$B26,
    (Param!$B$37+1/(1-OFFSET(Radar!$AD$3,COLUMN(),0)*ScreenHeight!$C26)/Param!$B$39)/OFFSET(Radar!$AC$3,COLUMN(),0)
)*DistanceShader!EI25*LightShader!EI25*(IF(OFFSET(Ghosts!$S$41,COLUMN(),0)&lt;ScreenHeight!$E26,
   1,
   (SQRT(OFFSET(Ghosts!$T$41,COLUMN(),0)-OFFSET(Ghosts!$R$41,COLUMN(),0)*ScreenHeight!$D26)-1))+IF(Ghosts!$B$35,IF(Param!$M$21,-1-POWER(0.3,Param!$M$21)/(IF(Param!$M$21&lt;20,LightShader!EI116,OFFSET(LightShader!EI116,Param!$M$21-20,0)
)+POWER(0.3,Param!$M$21)),-2),0))</f>
        <v>1.7479029660916328</v>
      </c>
      <c r="EJ25" s="53">
        <f ca="1">IF(ScreenHeight!$B26&lt;OFFSET(Radar!$AC$3,COLUMN(),0),
    Param!$B$38/ScreenHeight!$B26,
    (Param!$B$37+1/(1-OFFSET(Radar!$AD$3,COLUMN(),0)*ScreenHeight!$C26)/Param!$B$39)/OFFSET(Radar!$AC$3,COLUMN(),0)
)*DistanceShader!EJ25*LightShader!EJ25*(IF(OFFSET(Ghosts!$S$41,COLUMN(),0)&lt;ScreenHeight!$E26,
   1,
   (SQRT(OFFSET(Ghosts!$T$41,COLUMN(),0)-OFFSET(Ghosts!$R$41,COLUMN(),0)*ScreenHeight!$D26)-1))+IF(Ghosts!$B$35,IF(Param!$M$21,-1-POWER(0.3,Param!$M$21)/(IF(Param!$M$21&lt;20,LightShader!EJ116,OFFSET(LightShader!EJ116,Param!$M$21-20,0)
)+POWER(0.3,Param!$M$21)),-2),0))</f>
        <v>1.7111779232264599</v>
      </c>
      <c r="EK25" s="53">
        <f ca="1">IF(ScreenHeight!$B26&lt;OFFSET(Radar!$AC$3,COLUMN(),0),
    Param!$B$38/ScreenHeight!$B26,
    (Param!$B$37+1/(1-OFFSET(Radar!$AD$3,COLUMN(),0)*ScreenHeight!$C26)/Param!$B$39)/OFFSET(Radar!$AC$3,COLUMN(),0)
)*DistanceShader!EK25*LightShader!EK25*(IF(OFFSET(Ghosts!$S$41,COLUMN(),0)&lt;ScreenHeight!$E26,
   1,
   (SQRT(OFFSET(Ghosts!$T$41,COLUMN(),0)-OFFSET(Ghosts!$R$41,COLUMN(),0)*ScreenHeight!$D26)-1))+IF(Ghosts!$B$35,IF(Param!$M$21,-1-POWER(0.3,Param!$M$21)/(IF(Param!$M$21&lt;20,LightShader!EK116,OFFSET(LightShader!EK116,Param!$M$21-20,0)
)+POWER(0.3,Param!$M$21)),-2),0))</f>
        <v>1.6756328290827227</v>
      </c>
      <c r="EL25" s="53">
        <f ca="1">IF(ScreenHeight!$B26&lt;OFFSET(Radar!$AC$3,COLUMN(),0),
    Param!$B$38/ScreenHeight!$B26,
    (Param!$B$37+1/(1-OFFSET(Radar!$AD$3,COLUMN(),0)*ScreenHeight!$C26)/Param!$B$39)/OFFSET(Radar!$AC$3,COLUMN(),0)
)*DistanceShader!EL25*LightShader!EL25*(IF(OFFSET(Ghosts!$S$41,COLUMN(),0)&lt;ScreenHeight!$E26,
   1,
   (SQRT(OFFSET(Ghosts!$T$41,COLUMN(),0)-OFFSET(Ghosts!$R$41,COLUMN(),0)*ScreenHeight!$D26)-1))+IF(Ghosts!$B$35,IF(Param!$M$21,-1-POWER(0.3,Param!$M$21)/(IF(Param!$M$21&lt;20,LightShader!EL116,OFFSET(LightShader!EL116,Param!$M$21-20,0)
)+POWER(0.3,Param!$M$21)),-2),0))</f>
        <v>1.6412169466631625</v>
      </c>
      <c r="EM25" s="53">
        <f ca="1">IF(ScreenHeight!$B26&lt;OFFSET(Radar!$AC$3,COLUMN(),0),
    Param!$B$38/ScreenHeight!$B26,
    (Param!$B$37+1/(1-OFFSET(Radar!$AD$3,COLUMN(),0)*ScreenHeight!$C26)/Param!$B$39)/OFFSET(Radar!$AC$3,COLUMN(),0)
)*DistanceShader!EM25*LightShader!EM25*(IF(OFFSET(Ghosts!$S$41,COLUMN(),0)&lt;ScreenHeight!$E26,
   1,
   (SQRT(OFFSET(Ghosts!$T$41,COLUMN(),0)-OFFSET(Ghosts!$R$41,COLUMN(),0)*ScreenHeight!$D26)-1))+IF(Ghosts!$B$35,IF(Param!$M$21,-1-POWER(0.3,Param!$M$21)/(IF(Param!$M$21&lt;20,LightShader!EM116,OFFSET(LightShader!EM116,Param!$M$21-20,0)
)+POWER(0.3,Param!$M$21)),-2),0))</f>
        <v>1.6078820132806169</v>
      </c>
      <c r="EN25" s="53">
        <f ca="1">IF(ScreenHeight!$B26&lt;OFFSET(Radar!$AC$3,COLUMN(),0),
    Param!$B$38/ScreenHeight!$B26,
    (Param!$B$37+1/(1-OFFSET(Radar!$AD$3,COLUMN(),0)*ScreenHeight!$C26)/Param!$B$39)/OFFSET(Radar!$AC$3,COLUMN(),0)
)*DistanceShader!EN25*LightShader!EN25*(IF(OFFSET(Ghosts!$S$41,COLUMN(),0)&lt;ScreenHeight!$E26,
   1,
   (SQRT(OFFSET(Ghosts!$T$41,COLUMN(),0)-OFFSET(Ghosts!$R$41,COLUMN(),0)*ScreenHeight!$D26)-1))+IF(Ghosts!$B$35,IF(Param!$M$21,-1-POWER(0.3,Param!$M$21)/(IF(Param!$M$21&lt;20,LightShader!EN116,OFFSET(LightShader!EN116,Param!$M$21-20,0)
)+POWER(0.3,Param!$M$21)),-2),0))</f>
        <v>1.5755821387037434</v>
      </c>
      <c r="EO25" s="53">
        <f ca="1">IF(ScreenHeight!$B26&lt;OFFSET(Radar!$AC$3,COLUMN(),0),
    Param!$B$38/ScreenHeight!$B26,
    (Param!$B$37+1/(1-OFFSET(Radar!$AD$3,COLUMN(),0)*ScreenHeight!$C26)/Param!$B$39)/OFFSET(Radar!$AC$3,COLUMN(),0)
)*DistanceShader!EO25*LightShader!EO25*(IF(OFFSET(Ghosts!$S$41,COLUMN(),0)&lt;ScreenHeight!$E26,
   1,
   (SQRT(OFFSET(Ghosts!$T$41,COLUMN(),0)-OFFSET(Ghosts!$R$41,COLUMN(),0)*ScreenHeight!$D26)-1))+IF(Ghosts!$B$35,IF(Param!$M$21,-1-POWER(0.3,Param!$M$21)/(IF(Param!$M$21&lt;20,LightShader!EO116,OFFSET(LightShader!EO116,Param!$M$21-20,0)
)+POWER(0.3,Param!$M$21)),-2),0))</f>
        <v>1.5442737013136536</v>
      </c>
      <c r="EP25" s="53">
        <f ca="1">IF(ScreenHeight!$B26&lt;OFFSET(Radar!$AC$3,COLUMN(),0),
    Param!$B$38/ScreenHeight!$B26,
    (Param!$B$37+1/(1-OFFSET(Radar!$AD$3,COLUMN(),0)*ScreenHeight!$C26)/Param!$B$39)/OFFSET(Radar!$AC$3,COLUMN(),0)
)*DistanceShader!EP25*LightShader!EP25*(IF(OFFSET(Ghosts!$S$41,COLUMN(),0)&lt;ScreenHeight!$E26,
   1,
   (SQRT(OFFSET(Ghosts!$T$41,COLUMN(),0)-OFFSET(Ghosts!$R$41,COLUMN(),0)*ScreenHeight!$D26)-1))+IF(Ghosts!$B$35,IF(Param!$M$21,-1-POWER(0.3,Param!$M$21)/(IF(Param!$M$21&lt;20,LightShader!EP116,OFFSET(LightShader!EP116,Param!$M$21-20,0)
)+POWER(0.3,Param!$M$21)),-2),0))</f>
        <v>1.5139152439220531</v>
      </c>
      <c r="EQ25" s="53">
        <f ca="1">IF(ScreenHeight!$B26&lt;OFFSET(Radar!$AC$3,COLUMN(),0),
    Param!$B$38/ScreenHeight!$B26,
    (Param!$B$37+1/(1-OFFSET(Radar!$AD$3,COLUMN(),0)*ScreenHeight!$C26)/Param!$B$39)/OFFSET(Radar!$AC$3,COLUMN(),0)
)*DistanceShader!EQ25*LightShader!EQ25*(IF(OFFSET(Ghosts!$S$41,COLUMN(),0)&lt;ScreenHeight!$E26,
   1,
   (SQRT(OFFSET(Ghosts!$T$41,COLUMN(),0)-OFFSET(Ghosts!$R$41,COLUMN(),0)*ScreenHeight!$D26)-1))+IF(Ghosts!$B$35,IF(Param!$M$21,-1-POWER(0.3,Param!$M$21)/(IF(Param!$M$21&lt;20,LightShader!EQ116,OFFSET(LightShader!EQ116,Param!$M$21-20,0)
)+POWER(0.3,Param!$M$21)),-2),0))</f>
        <v>1.4844673705205433</v>
      </c>
      <c r="ER25" s="53">
        <f ca="1">IF(ScreenHeight!$B26&lt;OFFSET(Radar!$AC$3,COLUMN(),0),
    Param!$B$38/ScreenHeight!$B26,
    (Param!$B$37+1/(1-OFFSET(Radar!$AD$3,COLUMN(),0)*ScreenHeight!$C26)/Param!$B$39)/OFFSET(Radar!$AC$3,COLUMN(),0)
)*DistanceShader!ER25*LightShader!ER25*(IF(OFFSET(Ghosts!$S$41,COLUMN(),0)&lt;ScreenHeight!$E26,
   1,
   (SQRT(OFFSET(Ghosts!$T$41,COLUMN(),0)-OFFSET(Ghosts!$R$41,COLUMN(),0)*ScreenHeight!$D26)-1))+IF(Ghosts!$B$35,IF(Param!$M$21,-1-POWER(0.3,Param!$M$21)/(IF(Param!$M$21&lt;20,LightShader!ER116,OFFSET(LightShader!ER116,Param!$M$21-20,0)
)+POWER(0.3,Param!$M$21)),-2),0))</f>
        <v>1.455892644923463</v>
      </c>
      <c r="ES25" s="53">
        <f ca="1">IF(ScreenHeight!$B26&lt;OFFSET(Radar!$AC$3,COLUMN(),0),
    Param!$B$38/ScreenHeight!$B26,
    (Param!$B$37+1/(1-OFFSET(Radar!$AD$3,COLUMN(),0)*ScreenHeight!$C26)/Param!$B$39)/OFFSET(Radar!$AC$3,COLUMN(),0)
)*DistanceShader!ES25*LightShader!ES25*(IF(OFFSET(Ghosts!$S$41,COLUMN(),0)&lt;ScreenHeight!$E26,
   1,
   (SQRT(OFFSET(Ghosts!$T$41,COLUMN(),0)-OFFSET(Ghosts!$R$41,COLUMN(),0)*ScreenHeight!$D26)-1))+IF(Ghosts!$B$35,IF(Param!$M$21,-1-POWER(0.3,Param!$M$21)/(IF(Param!$M$21&lt;20,LightShader!ES116,OFFSET(LightShader!ES116,Param!$M$21-20,0)
)+POWER(0.3,Param!$M$21)),-2),0))</f>
        <v>1.4281554920195623</v>
      </c>
      <c r="ET25" s="53">
        <f ca="1">IF(ScreenHeight!$B26&lt;OFFSET(Radar!$AC$3,COLUMN(),0),
    Param!$B$38/ScreenHeight!$B26,
    (Param!$B$37+1/(1-OFFSET(Radar!$AD$3,COLUMN(),0)*ScreenHeight!$C26)/Param!$B$39)/OFFSET(Radar!$AC$3,COLUMN(),0)
)*DistanceShader!ET25*LightShader!ET25*(IF(OFFSET(Ghosts!$S$41,COLUMN(),0)&lt;ScreenHeight!$E26,
   1,
   (SQRT(OFFSET(Ghosts!$T$41,COLUMN(),0)-OFFSET(Ghosts!$R$41,COLUMN(),0)*ScreenHeight!$D26)-1))+IF(Ghosts!$B$35,IF(Param!$M$21,-1-POWER(0.3,Param!$M$21)/(IF(Param!$M$21&lt;20,LightShader!ET116,OFFSET(LightShader!ET116,Param!$M$21-20,0)
)+POWER(0.3,Param!$M$21)),-2),0))</f>
        <v>1.4012221021498994</v>
      </c>
      <c r="EU25" s="53">
        <f ca="1">IF(ScreenHeight!$B26&lt;OFFSET(Radar!$AC$3,COLUMN(),0),
    Param!$B$38/ScreenHeight!$B26,
    (Param!$B$37+1/(1-OFFSET(Radar!$AD$3,COLUMN(),0)*ScreenHeight!$C26)/Param!$B$39)/OFFSET(Radar!$AC$3,COLUMN(),0)
)*DistanceShader!EU25*LightShader!EU25*(IF(OFFSET(Ghosts!$S$41,COLUMN(),0)&lt;ScreenHeight!$E26,
   1,
   (SQRT(OFFSET(Ghosts!$T$41,COLUMN(),0)-OFFSET(Ghosts!$R$41,COLUMN(),0)*ScreenHeight!$D26)-1))+IF(Ghosts!$B$35,IF(Param!$M$21,-1-POWER(0.3,Param!$M$21)/(IF(Param!$M$21&lt;20,LightShader!EU116,OFFSET(LightShader!EU116,Param!$M$21-20,0)
)+POWER(0.3,Param!$M$21)),-2),0))</f>
        <v>1.3750603389715401</v>
      </c>
      <c r="EV25" s="53">
        <f ca="1">IF(ScreenHeight!$B26&lt;OFFSET(Radar!$AC$3,COLUMN(),0),
    Param!$B$38/ScreenHeight!$B26,
    (Param!$B$37+1/(1-OFFSET(Radar!$AD$3,COLUMN(),0)*ScreenHeight!$C26)/Param!$B$39)/OFFSET(Radar!$AC$3,COLUMN(),0)
)*DistanceShader!EV25*LightShader!EV25*(IF(OFFSET(Ghosts!$S$41,COLUMN(),0)&lt;ScreenHeight!$E26,
   1,
   (SQRT(OFFSET(Ghosts!$T$41,COLUMN(),0)-OFFSET(Ghosts!$R$41,COLUMN(),0)*ScreenHeight!$D26)-1))+IF(Ghosts!$B$35,IF(Param!$M$21,-1-POWER(0.3,Param!$M$21)/(IF(Param!$M$21&lt;20,LightShader!EV116,OFFSET(LightShader!EV116,Param!$M$21-20,0)
)+POWER(0.3,Param!$M$21)),-2),0))</f>
        <v>1.3496396510414119</v>
      </c>
      <c r="EW25" s="53">
        <f ca="1">IF(ScreenHeight!$B26&lt;OFFSET(Radar!$AC$3,COLUMN(),0),
    Param!$B$38/ScreenHeight!$B26,
    (Param!$B$37+1/(1-OFFSET(Radar!$AD$3,COLUMN(),0)*ScreenHeight!$C26)/Param!$B$39)/OFFSET(Radar!$AC$3,COLUMN(),0)
)*DistanceShader!EW25*LightShader!EW25*(IF(OFFSET(Ghosts!$S$41,COLUMN(),0)&lt;ScreenHeight!$E26,
   1,
   (SQRT(OFFSET(Ghosts!$T$41,COLUMN(),0)-OFFSET(Ghosts!$R$41,COLUMN(),0)*ScreenHeight!$D26)-1))+IF(Ghosts!$B$35,IF(Param!$M$21,-1-POWER(0.3,Param!$M$21)/(IF(Param!$M$21&lt;20,LightShader!EW116,OFFSET(LightShader!EW116,Param!$M$21-20,0)
)+POWER(0.3,Param!$M$21)),-2),0))</f>
        <v>1.3249309872559654</v>
      </c>
      <c r="EX25" s="53">
        <f ca="1">IF(ScreenHeight!$B26&lt;OFFSET(Radar!$AC$3,COLUMN(),0),
    Param!$B$38/ScreenHeight!$B26,
    (Param!$B$37+1/(1-OFFSET(Radar!$AD$3,COLUMN(),0)*ScreenHeight!$C26)/Param!$B$39)/OFFSET(Radar!$AC$3,COLUMN(),0)
)*DistanceShader!EX25*LightShader!EX25*(IF(OFFSET(Ghosts!$S$41,COLUMN(),0)&lt;ScreenHeight!$E26,
   1,
   (SQRT(OFFSET(Ghosts!$T$41,COLUMN(),0)-OFFSET(Ghosts!$R$41,COLUMN(),0)*ScreenHeight!$D26)-1))+IF(Ghosts!$B$35,IF(Param!$M$21,-1-POWER(0.3,Param!$M$21)/(IF(Param!$M$21&lt;20,LightShader!EX116,OFFSET(LightShader!EX116,Param!$M$21-20,0)
)+POWER(0.3,Param!$M$21)),-2),0))</f>
        <v>1.3009067162050643</v>
      </c>
      <c r="EY25" s="53">
        <f ca="1">IF(ScreenHeight!$B26&lt;OFFSET(Radar!$AC$3,COLUMN(),0),
    Param!$B$38/ScreenHeight!$B26,
    (Param!$B$37+1/(1-OFFSET(Radar!$AD$3,COLUMN(),0)*ScreenHeight!$C26)/Param!$B$39)/OFFSET(Radar!$AC$3,COLUMN(),0)
)*DistanceShader!EY25*LightShader!EY25*(IF(OFFSET(Ghosts!$S$41,COLUMN(),0)&lt;ScreenHeight!$E26,
   1,
   (SQRT(OFFSET(Ghosts!$T$41,COLUMN(),0)-OFFSET(Ghosts!$R$41,COLUMN(),0)*ScreenHeight!$D26)-1))+IF(Ghosts!$B$35,IF(Param!$M$21,-1-POWER(0.3,Param!$M$21)/(IF(Param!$M$21&lt;20,LightShader!EY116,OFFSET(LightShader!EY116,Param!$M$21-20,0)
)+POWER(0.3,Param!$M$21)),-2),0))</f>
        <v>1.2775405494386944</v>
      </c>
      <c r="EZ25" s="53">
        <f ca="1">IF(ScreenHeight!$B26&lt;OFFSET(Radar!$AC$3,COLUMN(),0),
    Param!$B$38/ScreenHeight!$B26,
    (Param!$B$37+1/(1-OFFSET(Radar!$AD$3,COLUMN(),0)*ScreenHeight!$C26)/Param!$B$39)/OFFSET(Radar!$AC$3,COLUMN(),0)
)*DistanceShader!EZ25*LightShader!EZ25*(IF(OFFSET(Ghosts!$S$41,COLUMN(),0)&lt;ScreenHeight!$E26,
   1,
   (SQRT(OFFSET(Ghosts!$T$41,COLUMN(),0)-OFFSET(Ghosts!$R$41,COLUMN(),0)*ScreenHeight!$D26)-1))+IF(Ghosts!$B$35,IF(Param!$M$21,-1-POWER(0.3,Param!$M$21)/(IF(Param!$M$21&lt;20,LightShader!EZ116,OFFSET(LightShader!EZ116,Param!$M$21-20,0)
)+POWER(0.3,Param!$M$21)),-2),0))</f>
        <v>1.2548074685992696</v>
      </c>
      <c r="FA25" s="53">
        <f ca="1">IF(ScreenHeight!$B26&lt;OFFSET(Radar!$AC$3,COLUMN(),0),
    Param!$B$38/ScreenHeight!$B26,
    (Param!$B$37+1/(1-OFFSET(Radar!$AD$3,COLUMN(),0)*ScreenHeight!$C26)/Param!$B$39)/OFFSET(Radar!$AC$3,COLUMN(),0)
)*DistanceShader!FA25*LightShader!FA25*(IF(OFFSET(Ghosts!$S$41,COLUMN(),0)&lt;ScreenHeight!$E26,
   1,
   (SQRT(OFFSET(Ghosts!$T$41,COLUMN(),0)-OFFSET(Ghosts!$R$41,COLUMN(),0)*ScreenHeight!$D26)-1))+IF(Ghosts!$B$35,IF(Param!$M$21,-1-POWER(0.3,Param!$M$21)/(IF(Param!$M$21&lt;20,LightShader!FA116,OFFSET(LightShader!FA116,Param!$M$21-20,0)
)+POWER(0.3,Param!$M$21)),-2),0))</f>
        <v>1.2326836563378196</v>
      </c>
      <c r="FB25" s="53">
        <f ca="1">IF(ScreenHeight!$B26&lt;OFFSET(Radar!$AC$3,COLUMN(),0),
    Param!$B$38/ScreenHeight!$B26,
    (Param!$B$37+1/(1-OFFSET(Radar!$AD$3,COLUMN(),0)*ScreenHeight!$C26)/Param!$B$39)/OFFSET(Radar!$AC$3,COLUMN(),0)
)*DistanceShader!FB25*LightShader!FB25*(IF(OFFSET(Ghosts!$S$41,COLUMN(),0)&lt;ScreenHeight!$E26,
   1,
   (SQRT(OFFSET(Ghosts!$T$41,COLUMN(),0)-OFFSET(Ghosts!$R$41,COLUMN(),0)*ScreenHeight!$D26)-1))+IF(Ghosts!$B$35,IF(Param!$M$21,-1-POWER(0.3,Param!$M$21)/(IF(Param!$M$21&lt;20,LightShader!FB116,OFFSET(LightShader!FB116,Param!$M$21-20,0)
)+POWER(0.3,Param!$M$21)),-2),0))</f>
        <v>1.2111464309069169</v>
      </c>
      <c r="FC25" s="53">
        <f ca="1">IF(ScreenHeight!$B26&lt;OFFSET(Radar!$AC$3,COLUMN(),0),
    Param!$B$38/ScreenHeight!$B26,
    (Param!$B$37+1/(1-OFFSET(Radar!$AD$3,COLUMN(),0)*ScreenHeight!$C26)/Param!$B$39)/OFFSET(Radar!$AC$3,COLUMN(),0)
)*DistanceShader!FC25*LightShader!FC25*(IF(OFFSET(Ghosts!$S$41,COLUMN(),0)&lt;ScreenHeight!$E26,
   1,
   (SQRT(OFFSET(Ghosts!$T$41,COLUMN(),0)-OFFSET(Ghosts!$R$41,COLUMN(),0)*ScreenHeight!$D26)-1))+IF(Ghosts!$B$35,IF(Param!$M$21,-1-POWER(0.3,Param!$M$21)/(IF(Param!$M$21&lt;20,LightShader!FC116,OFFSET(LightShader!FC116,Param!$M$21-20,0)
)+POWER(0.3,Param!$M$21)),-2),0))</f>
        <v>1.1901741843050055</v>
      </c>
      <c r="FD25" s="53">
        <f ca="1">IF(ScreenHeight!$B26&lt;OFFSET(Radar!$AC$3,COLUMN(),0),
    Param!$B$38/ScreenHeight!$B26,
    (Param!$B$37+1/(1-OFFSET(Radar!$AD$3,COLUMN(),0)*ScreenHeight!$C26)/Param!$B$39)/OFFSET(Radar!$AC$3,COLUMN(),0)
)*DistanceShader!FD25*LightShader!FD25*(IF(OFFSET(Ghosts!$S$41,COLUMN(),0)&lt;ScreenHeight!$E26,
   1,
   (SQRT(OFFSET(Ghosts!$T$41,COLUMN(),0)-OFFSET(Ghosts!$R$41,COLUMN(),0)*ScreenHeight!$D26)-1))+IF(Ghosts!$B$35,IF(Param!$M$21,-1-POWER(0.3,Param!$M$21)/(IF(Param!$M$21&lt;20,LightShader!FD116,OFFSET(LightShader!FD116,Param!$M$21-20,0)
)+POWER(0.3,Param!$M$21)),-2),0))</f>
        <v>1.1697463238344079</v>
      </c>
      <c r="FE25" s="53">
        <f ca="1">IF(ScreenHeight!$B26&lt;OFFSET(Radar!$AC$3,COLUMN(),0),
    Param!$B$38/ScreenHeight!$B26,
    (Param!$B$37+1/(1-OFFSET(Radar!$AD$3,COLUMN(),0)*ScreenHeight!$C26)/Param!$B$39)/OFFSET(Radar!$AC$3,COLUMN(),0)
)*DistanceShader!FE25*LightShader!FE25*(IF(OFFSET(Ghosts!$S$41,COLUMN(),0)&lt;ScreenHeight!$E26,
   1,
   (SQRT(OFFSET(Ghosts!$T$41,COLUMN(),0)-OFFSET(Ghosts!$R$41,COLUMN(),0)*ScreenHeight!$D26)-1))+IF(Ghosts!$B$35,IF(Param!$M$21,-1-POWER(0.3,Param!$M$21)/(IF(Param!$M$21&lt;20,LightShader!FE116,OFFSET(LightShader!FE116,Param!$M$21-20,0)
)+POWER(0.3,Param!$M$21)),-2),0))</f>
        <v>1.0206586392870463</v>
      </c>
      <c r="FF25" s="53">
        <f ca="1">IF(ScreenHeight!$B26&lt;OFFSET(Radar!$AC$3,COLUMN(),0),
    Param!$B$38/ScreenHeight!$B26,
    (Param!$B$37+1/(1-OFFSET(Radar!$AD$3,COLUMN(),0)*ScreenHeight!$C26)/Param!$B$39)/OFFSET(Radar!$AC$3,COLUMN(),0)
)*DistanceShader!FF25*LightShader!FF25*(IF(OFFSET(Ghosts!$S$41,COLUMN(),0)&lt;ScreenHeight!$E26,
   1,
   (SQRT(OFFSET(Ghosts!$T$41,COLUMN(),0)-OFFSET(Ghosts!$R$41,COLUMN(),0)*ScreenHeight!$D26)-1))+IF(Ghosts!$B$35,IF(Param!$M$21,-1-POWER(0.3,Param!$M$21)/(IF(Param!$M$21&lt;20,LightShader!FF116,OFFSET(LightShader!FF116,Param!$M$21-20,0)
)+POWER(0.3,Param!$M$21)),-2),0))</f>
        <v>1.0059992273645058</v>
      </c>
      <c r="FG25" s="53">
        <f ca="1">IF(ScreenHeight!$B26&lt;OFFSET(Radar!$AC$3,COLUMN(),0),
    Param!$B$38/ScreenHeight!$B26,
    (Param!$B$37+1/(1-OFFSET(Radar!$AD$3,COLUMN(),0)*ScreenHeight!$C26)/Param!$B$39)/OFFSET(Radar!$AC$3,COLUMN(),0)
)*DistanceShader!FG25*LightShader!FG25*(IF(OFFSET(Ghosts!$S$41,COLUMN(),0)&lt;ScreenHeight!$E26,
   1,
   (SQRT(OFFSET(Ghosts!$T$41,COLUMN(),0)-OFFSET(Ghosts!$R$41,COLUMN(),0)*ScreenHeight!$D26)-1))+IF(Ghosts!$B$35,IF(Param!$M$21,-1-POWER(0.3,Param!$M$21)/(IF(Param!$M$21&lt;20,LightShader!FG116,OFFSET(LightShader!FG116,Param!$M$21-20,0)
)+POWER(0.3,Param!$M$21)),-2),0))</f>
        <v>0.99166703444711002</v>
      </c>
      <c r="FH25" s="53">
        <f ca="1">IF(ScreenHeight!$B26&lt;OFFSET(Radar!$AC$3,COLUMN(),0),
    Param!$B$38/ScreenHeight!$B26,
    (Param!$B$37+1/(1-OFFSET(Radar!$AD$3,COLUMN(),0)*ScreenHeight!$C26)/Param!$B$39)/OFFSET(Radar!$AC$3,COLUMN(),0)
)*DistanceShader!FH25*LightShader!FH25*(IF(OFFSET(Ghosts!$S$41,COLUMN(),0)&lt;ScreenHeight!$E26,
   1,
   (SQRT(OFFSET(Ghosts!$T$41,COLUMN(),0)-OFFSET(Ghosts!$R$41,COLUMN(),0)*ScreenHeight!$D26)-1))+IF(Ghosts!$B$35,IF(Param!$M$21,-1-POWER(0.3,Param!$M$21)/(IF(Param!$M$21&lt;20,LightShader!FH116,OFFSET(LightShader!FH116,Param!$M$21-20,0)
)+POWER(0.3,Param!$M$21)),-2),0))</f>
        <v>0.97765619591820463</v>
      </c>
      <c r="FI25" s="53">
        <f ca="1">IF(ScreenHeight!$B26&lt;OFFSET(Radar!$AC$3,COLUMN(),0),
    Param!$B$38/ScreenHeight!$B26,
    (Param!$B$37+1/(1-OFFSET(Radar!$AD$3,COLUMN(),0)*ScreenHeight!$C26)/Param!$B$39)/OFFSET(Radar!$AC$3,COLUMN(),0)
)*DistanceShader!FI25*LightShader!FI25*(IF(OFFSET(Ghosts!$S$41,COLUMN(),0)&lt;ScreenHeight!$E26,
   1,
   (SQRT(OFFSET(Ghosts!$T$41,COLUMN(),0)-OFFSET(Ghosts!$R$41,COLUMN(),0)*ScreenHeight!$D26)-1))+IF(Ghosts!$B$35,IF(Param!$M$21,-1-POWER(0.3,Param!$M$21)/(IF(Param!$M$21&lt;20,LightShader!FI116,OFFSET(LightShader!FI116,Param!$M$21-20,0)
)+POWER(0.3,Param!$M$21)),-2),0))</f>
        <v>0.96396059318677274</v>
      </c>
      <c r="FJ25" s="53">
        <f ca="1">IF(ScreenHeight!$B26&lt;OFFSET(Radar!$AC$3,COLUMN(),0),
    Param!$B$38/ScreenHeight!$B26,
    (Param!$B$37+1/(1-OFFSET(Radar!$AD$3,COLUMN(),0)*ScreenHeight!$C26)/Param!$B$39)/OFFSET(Radar!$AC$3,COLUMN(),0)
)*DistanceShader!FJ25*LightShader!FJ25*(IF(OFFSET(Ghosts!$S$41,COLUMN(),0)&lt;ScreenHeight!$E26,
   1,
   (SQRT(OFFSET(Ghosts!$T$41,COLUMN(),0)-OFFSET(Ghosts!$R$41,COLUMN(),0)*ScreenHeight!$D26)-1))+IF(Ghosts!$B$35,IF(Param!$M$21,-1-POWER(0.3,Param!$M$21)/(IF(Param!$M$21&lt;20,LightShader!FJ116,OFFSET(LightShader!FJ116,Param!$M$21-20,0)
)+POWER(0.3,Param!$M$21)),-2),0))</f>
        <v>0.95057383505586857</v>
      </c>
      <c r="FK25" s="53">
        <f ca="1">IF(ScreenHeight!$B26&lt;OFFSET(Radar!$AC$3,COLUMN(),0),
    Param!$B$38/ScreenHeight!$B26,
    (Param!$B$37+1/(1-OFFSET(Radar!$AD$3,COLUMN(),0)*ScreenHeight!$C26)/Param!$B$39)/OFFSET(Radar!$AC$3,COLUMN(),0)
)*DistanceShader!FK25*LightShader!FK25*(IF(OFFSET(Ghosts!$S$41,COLUMN(),0)&lt;ScreenHeight!$E26,
   1,
   (SQRT(OFFSET(Ghosts!$T$41,COLUMN(),0)-OFFSET(Ghosts!$R$41,COLUMN(),0)*ScreenHeight!$D26)-1))+IF(Ghosts!$B$35,IF(Param!$M$21,-1-POWER(0.3,Param!$M$21)/(IF(Param!$M$21&lt;20,LightShader!FK116,OFFSET(LightShader!FK116,Param!$M$21-20,0)
)+POWER(0.3,Param!$M$21)),-2),0))</f>
        <v>0.93748926569438928</v>
      </c>
      <c r="FL25" s="53">
        <f ca="1">IF(ScreenHeight!$B26&lt;OFFSET(Radar!$AC$3,COLUMN(),0),
    Param!$B$38/ScreenHeight!$B26,
    (Param!$B$37+1/(1-OFFSET(Radar!$AD$3,COLUMN(),0)*ScreenHeight!$C26)/Param!$B$39)/OFFSET(Radar!$AC$3,COLUMN(),0)
)*DistanceShader!FL25*LightShader!FL25*(IF(OFFSET(Ghosts!$S$41,COLUMN(),0)&lt;ScreenHeight!$E26,
   1,
   (SQRT(OFFSET(Ghosts!$T$41,COLUMN(),0)-OFFSET(Ghosts!$R$41,COLUMN(),0)*ScreenHeight!$D26)-1))+IF(Ghosts!$B$35,IF(Param!$M$21,-1-POWER(0.3,Param!$M$21)/(IF(Param!$M$21&lt;20,LightShader!FL116,OFFSET(LightShader!FL116,Param!$M$21-20,0)
)+POWER(0.3,Param!$M$21)),-2),0))</f>
        <v>0.92469999195746555</v>
      </c>
      <c r="FM25" s="53">
        <f ca="1">IF(ScreenHeight!$B26&lt;OFFSET(Radar!$AC$3,COLUMN(),0),
    Param!$B$38/ScreenHeight!$B26,
    (Param!$B$37+1/(1-OFFSET(Radar!$AD$3,COLUMN(),0)*ScreenHeight!$C26)/Param!$B$39)/OFFSET(Radar!$AC$3,COLUMN(),0)
)*DistanceShader!FM25*LightShader!FM25*(IF(OFFSET(Ghosts!$S$41,COLUMN(),0)&lt;ScreenHeight!$E26,
   1,
   (SQRT(OFFSET(Ghosts!$T$41,COLUMN(),0)-OFFSET(Ghosts!$R$41,COLUMN(),0)*ScreenHeight!$D26)-1))+IF(Ghosts!$B$35,IF(Param!$M$21,-1-POWER(0.3,Param!$M$21)/(IF(Param!$M$21&lt;20,LightShader!FM116,OFFSET(LightShader!FM116,Param!$M$21-20,0)
)+POWER(0.3,Param!$M$21)),-2),0))</f>
        <v>0.91219892352240273</v>
      </c>
      <c r="FN25" s="53">
        <f ca="1">IF(ScreenHeight!$B26&lt;OFFSET(Radar!$AC$3,COLUMN(),0),
    Param!$B$38/ScreenHeight!$B26,
    (Param!$B$37+1/(1-OFFSET(Radar!$AD$3,COLUMN(),0)*ScreenHeight!$C26)/Param!$B$39)/OFFSET(Radar!$AC$3,COLUMN(),0)
)*DistanceShader!FN25*LightShader!FN25*(IF(OFFSET(Ghosts!$S$41,COLUMN(),0)&lt;ScreenHeight!$E26,
   1,
   (SQRT(OFFSET(Ghosts!$T$41,COLUMN(),0)-OFFSET(Ghosts!$R$41,COLUMN(),0)*ScreenHeight!$D26)-1))+IF(Ghosts!$B$35,IF(Param!$M$21,-1-POWER(0.3,Param!$M$21)/(IF(Param!$M$21&lt;20,LightShader!FN116,OFFSET(LightShader!FN116,Param!$M$21-20,0)
)+POWER(0.3,Param!$M$21)),-2),0))</f>
        <v>0.8999788203141309</v>
      </c>
      <c r="FO25" s="53">
        <f ca="1">IF(ScreenHeight!$B26&lt;OFFSET(Radar!$AC$3,COLUMN(),0),
    Param!$B$38/ScreenHeight!$B26,
    (Param!$B$37+1/(1-OFFSET(Radar!$AD$3,COLUMN(),0)*ScreenHeight!$C26)/Param!$B$39)/OFFSET(Radar!$AC$3,COLUMN(),0)
)*DistanceShader!FO25*LightShader!FO25*(IF(OFFSET(Ghosts!$S$41,COLUMN(),0)&lt;ScreenHeight!$E26,
   1,
   (SQRT(OFFSET(Ghosts!$T$41,COLUMN(),0)-OFFSET(Ghosts!$R$41,COLUMN(),0)*ScreenHeight!$D26)-1))+IF(Ghosts!$B$35,IF(Param!$M$21,-1-POWER(0.3,Param!$M$21)/(IF(Param!$M$21&lt;20,LightShader!FO116,OFFSET(LightShader!FO116,Param!$M$21-20,0)
)+POWER(0.3,Param!$M$21)),-2),0))</f>
        <v>0.88803234280625731</v>
      </c>
      <c r="FP25" s="53">
        <f ca="1">IF(ScreenHeight!$B26&lt;OFFSET(Radar!$AC$3,COLUMN(),0),
    Param!$B$38/ScreenHeight!$B26,
    (Param!$B$37+1/(1-OFFSET(Radar!$AD$3,COLUMN(),0)*ScreenHeight!$C26)/Param!$B$39)/OFFSET(Radar!$AC$3,COLUMN(),0)
)*DistanceShader!FP25*LightShader!FP25*(IF(OFFSET(Ghosts!$S$41,COLUMN(),0)&lt;ScreenHeight!$E26,
   1,
   (SQRT(OFFSET(Ghosts!$T$41,COLUMN(),0)-OFFSET(Ghosts!$R$41,COLUMN(),0)*ScreenHeight!$D26)-1))+IF(Ghosts!$B$35,IF(Param!$M$21,-1-POWER(0.3,Param!$M$21)/(IF(Param!$M$21&lt;20,LightShader!FP116,OFFSET(LightShader!FP116,Param!$M$21-20,0)
)+POWER(0.3,Param!$M$21)),-2),0))</f>
        <v>0.87635210187074775</v>
      </c>
      <c r="FQ25" s="53">
        <f ca="1">IF(ScreenHeight!$B26&lt;OFFSET(Radar!$AC$3,COLUMN(),0),
    Param!$B$38/ScreenHeight!$B26,
    (Param!$B$37+1/(1-OFFSET(Radar!$AD$3,COLUMN(),0)*ScreenHeight!$C26)/Param!$B$39)/OFFSET(Radar!$AC$3,COLUMN(),0)
)*DistanceShader!FQ25*LightShader!FQ25*(IF(OFFSET(Ghosts!$S$41,COLUMN(),0)&lt;ScreenHeight!$E26,
   1,
   (SQRT(OFFSET(Ghosts!$T$41,COLUMN(),0)-OFFSET(Ghosts!$R$41,COLUMN(),0)*ScreenHeight!$D26)-1))+IF(Ghosts!$B$35,IF(Param!$M$21,-1-POWER(0.3,Param!$M$21)/(IF(Param!$M$21&lt;20,LightShader!FQ116,OFFSET(LightShader!FQ116,Param!$M$21-20,0)
)+POWER(0.3,Param!$M$21)),-2),0))</f>
        <v>0.86493070582867193</v>
      </c>
      <c r="FR25" s="53">
        <f ca="1">IF(ScreenHeight!$B26&lt;OFFSET(Radar!$AC$3,COLUMN(),0),
    Param!$B$38/ScreenHeight!$B26,
    (Param!$B$37+1/(1-OFFSET(Radar!$AD$3,COLUMN(),0)*ScreenHeight!$C26)/Param!$B$39)/OFFSET(Radar!$AC$3,COLUMN(),0)
)*DistanceShader!FR25*LightShader!FR25*(IF(OFFSET(Ghosts!$S$41,COLUMN(),0)&lt;ScreenHeight!$E26,
   1,
   (SQRT(OFFSET(Ghosts!$T$41,COLUMN(),0)-OFFSET(Ghosts!$R$41,COLUMN(),0)*ScreenHeight!$D26)-1))+IF(Ghosts!$B$35,IF(Param!$M$21,-1-POWER(0.3,Param!$M$21)/(IF(Param!$M$21&lt;20,LightShader!FR116,OFFSET(LightShader!FR116,Param!$M$21-20,0)
)+POWER(0.3,Param!$M$21)),-2),0))</f>
        <v>0.85376080318334935</v>
      </c>
      <c r="FS25" s="53">
        <f ca="1">IF(ScreenHeight!$B26&lt;OFFSET(Radar!$AC$3,COLUMN(),0),
    Param!$B$38/ScreenHeight!$B26,
    (Param!$B$37+1/(1-OFFSET(Radar!$AD$3,COLUMN(),0)*ScreenHeight!$C26)/Param!$B$39)/OFFSET(Radar!$AC$3,COLUMN(),0)
)*DistanceShader!FS25*LightShader!FS25*(IF(OFFSET(Ghosts!$S$41,COLUMN(),0)&lt;ScreenHeight!$E26,
   1,
   (SQRT(OFFSET(Ghosts!$T$41,COLUMN(),0)-OFFSET(Ghosts!$R$41,COLUMN(),0)*ScreenHeight!$D26)-1))+IF(Ghosts!$B$35,IF(Param!$M$21,-1-POWER(0.3,Param!$M$21)/(IF(Param!$M$21&lt;20,LightShader!FS116,OFFSET(LightShader!FS116,Param!$M$21-20,0)
)+POWER(0.3,Param!$M$21)),-2),0))</f>
        <v>0.84283512018218265</v>
      </c>
      <c r="FT25" s="53">
        <f ca="1">IF(ScreenHeight!$B26&lt;OFFSET(Radar!$AC$3,COLUMN(),0),
    Param!$B$38/ScreenHeight!$B26,
    (Param!$B$37+1/(1-OFFSET(Radar!$AD$3,COLUMN(),0)*ScreenHeight!$C26)/Param!$B$39)/OFFSET(Radar!$AC$3,COLUMN(),0)
)*DistanceShader!FT25*LightShader!FT25*(IF(OFFSET(Ghosts!$S$41,COLUMN(),0)&lt;ScreenHeight!$E26,
   1,
   (SQRT(OFFSET(Ghosts!$T$41,COLUMN(),0)-OFFSET(Ghosts!$R$41,COLUMN(),0)*ScreenHeight!$D26)-1))+IF(Ghosts!$B$35,IF(Param!$M$21,-1-POWER(0.3,Param!$M$21)/(IF(Param!$M$21&lt;20,LightShader!FT116,OFFSET(LightShader!FT116,Param!$M$21-20,0)
)+POWER(0.3,Param!$M$21)),-2),0))</f>
        <v>0.83214649286068454</v>
      </c>
      <c r="FU25" s="53">
        <f ca="1">IF(ScreenHeight!$B26&lt;OFFSET(Radar!$AC$3,COLUMN(),0),
    Param!$B$38/ScreenHeight!$B26,
    (Param!$B$37+1/(1-OFFSET(Radar!$AD$3,COLUMN(),0)*ScreenHeight!$C26)/Param!$B$39)/OFFSET(Radar!$AC$3,COLUMN(),0)
)*DistanceShader!FU25*LightShader!FU25*(IF(OFFSET(Ghosts!$S$41,COLUMN(),0)&lt;ScreenHeight!$E26,
   1,
   (SQRT(OFFSET(Ghosts!$T$41,COLUMN(),0)-OFFSET(Ghosts!$R$41,COLUMN(),0)*ScreenHeight!$D26)-1))+IF(Ghosts!$B$35,IF(Param!$M$21,-1-POWER(0.3,Param!$M$21)/(IF(Param!$M$21&lt;20,LightShader!FU116,OFFSET(LightShader!FU116,Param!$M$21-20,0)
)+POWER(0.3,Param!$M$21)),-2),0))</f>
        <v>0.82168789358910144</v>
      </c>
      <c r="FV25" s="53">
        <f ca="1">IF(ScreenHeight!$B26&lt;OFFSET(Radar!$AC$3,COLUMN(),0),
    Param!$B$38/ScreenHeight!$B26,
    (Param!$B$37+1/(1-OFFSET(Radar!$AD$3,COLUMN(),0)*ScreenHeight!$C26)/Param!$B$39)/OFFSET(Radar!$AC$3,COLUMN(),0)
)*DistanceShader!FV25*LightShader!FV25*(IF(OFFSET(Ghosts!$S$41,COLUMN(),0)&lt;ScreenHeight!$E26,
   1,
   (SQRT(OFFSET(Ghosts!$T$41,COLUMN(),0)-OFFSET(Ghosts!$R$41,COLUMN(),0)*ScreenHeight!$D26)-1))+IF(Ghosts!$B$35,IF(Param!$M$21,-1-POWER(0.3,Param!$M$21)/(IF(Param!$M$21&lt;20,LightShader!FV116,OFFSET(LightShader!FV116,Param!$M$21-20,0)
)+POWER(0.3,Param!$M$21)),-2),0))</f>
        <v>0.81145245239156749</v>
      </c>
      <c r="FW25" s="53">
        <f ca="1">IF(ScreenHeight!$B26&lt;OFFSET(Radar!$AC$3,COLUMN(),0),
    Param!$B$38/ScreenHeight!$B26,
    (Param!$B$37+1/(1-OFFSET(Radar!$AD$3,COLUMN(),0)*ScreenHeight!$C26)/Param!$B$39)/OFFSET(Radar!$AC$3,COLUMN(),0)
)*DistanceShader!FW25*LightShader!FW25*(IF(OFFSET(Ghosts!$S$41,COLUMN(),0)&lt;ScreenHeight!$E26,
   1,
   (SQRT(OFFSET(Ghosts!$T$41,COLUMN(),0)-OFFSET(Ghosts!$R$41,COLUMN(),0)*ScreenHeight!$D26)-1))+IF(Ghosts!$B$35,IF(Param!$M$21,-1-POWER(0.3,Param!$M$21)/(IF(Param!$M$21&lt;20,LightShader!FW116,OFFSET(LightShader!FW116,Param!$M$21-20,0)
)+POWER(0.3,Param!$M$21)),-2),0))</f>
        <v>0.80143347346349147</v>
      </c>
      <c r="FX25" s="53">
        <f ca="1">IF(ScreenHeight!$B26&lt;OFFSET(Radar!$AC$3,COLUMN(),0),
    Param!$B$38/ScreenHeight!$B26,
    (Param!$B$37+1/(1-OFFSET(Radar!$AD$3,COLUMN(),0)*ScreenHeight!$C26)/Param!$B$39)/OFFSET(Radar!$AC$3,COLUMN(),0)
)*DistanceShader!FX25*LightShader!FX25*(IF(OFFSET(Ghosts!$S$41,COLUMN(),0)&lt;ScreenHeight!$E26,
   1,
   (SQRT(OFFSET(Ghosts!$T$41,COLUMN(),0)-OFFSET(Ghosts!$R$41,COLUMN(),0)*ScreenHeight!$D26)-1))+IF(Ghosts!$B$35,IF(Param!$M$21,-1-POWER(0.3,Param!$M$21)/(IF(Param!$M$21&lt;20,LightShader!FX116,OFFSET(LightShader!FX116,Param!$M$21-20,0)
)+POWER(0.3,Param!$M$21)),-2),0))</f>
        <v>0.79162444739725679</v>
      </c>
      <c r="FY25" s="53">
        <f ca="1">IF(ScreenHeight!$B26&lt;OFFSET(Radar!$AC$3,COLUMN(),0),
    Param!$B$38/ScreenHeight!$B26,
    (Param!$B$37+1/(1-OFFSET(Radar!$AD$3,COLUMN(),0)*ScreenHeight!$C26)/Param!$B$39)/OFFSET(Radar!$AC$3,COLUMN(),0)
)*DistanceShader!FY25*LightShader!FY25*(IF(OFFSET(Ghosts!$S$41,COLUMN(),0)&lt;ScreenHeight!$E26,
   1,
   (SQRT(OFFSET(Ghosts!$T$41,COLUMN(),0)-OFFSET(Ghosts!$R$41,COLUMN(),0)*ScreenHeight!$D26)-1))+IF(Ghosts!$B$35,IF(Param!$M$21,-1-POWER(0.3,Param!$M$21)/(IF(Param!$M$21&lt;20,LightShader!FY116,OFFSET(LightShader!FY116,Param!$M$21-20,0)
)+POWER(0.3,Param!$M$21)),-2),0))</f>
        <v>0.78201905965853458</v>
      </c>
      <c r="FZ25" s="53">
        <f ca="1">IF(ScreenHeight!$B26&lt;OFFSET(Radar!$AC$3,COLUMN(),0),
    Param!$B$38/ScreenHeight!$B26,
    (Param!$B$37+1/(1-OFFSET(Radar!$AD$3,COLUMN(),0)*ScreenHeight!$C26)/Param!$B$39)/OFFSET(Radar!$AC$3,COLUMN(),0)
)*DistanceShader!FZ25*LightShader!FZ25*(IF(OFFSET(Ghosts!$S$41,COLUMN(),0)&lt;ScreenHeight!$E26,
   1,
   (SQRT(OFFSET(Ghosts!$T$41,COLUMN(),0)-OFFSET(Ghosts!$R$41,COLUMN(),0)*ScreenHeight!$D26)-1))+IF(Ghosts!$B$35,IF(Param!$M$21,-1-POWER(0.3,Param!$M$21)/(IF(Param!$M$21&lt;20,LightShader!FZ116,OFFSET(LightShader!FZ116,Param!$M$21-20,0)
)+POWER(0.3,Param!$M$21)),-2),0))</f>
        <v>0.77261119585149352</v>
      </c>
      <c r="GA25" s="53">
        <f ca="1">IF(ScreenHeight!$B26&lt;OFFSET(Radar!$AC$3,COLUMN(),0),
    Param!$B$38/ScreenHeight!$B26,
    (Param!$B$37+1/(1-OFFSET(Radar!$AD$3,COLUMN(),0)*ScreenHeight!$C26)/Param!$B$39)/OFFSET(Radar!$AC$3,COLUMN(),0)
)*DistanceShader!GA25*LightShader!GA25*(IF(OFFSET(Ghosts!$S$41,COLUMN(),0)&lt;ScreenHeight!$E26,
   1,
   (SQRT(OFFSET(Ghosts!$T$41,COLUMN(),0)-OFFSET(Ghosts!$R$41,COLUMN(),0)*ScreenHeight!$D26)-1))+IF(Ghosts!$B$35,IF(Param!$M$21,-1-POWER(0.3,Param!$M$21)/(IF(Param!$M$21&lt;20,LightShader!GA116,OFFSET(LightShader!GA116,Param!$M$21-20,0)
)+POWER(0.3,Param!$M$21)),-2),0))</f>
        <v>0.76339494428353405</v>
      </c>
      <c r="GB25" s="53">
        <f ca="1">IF(ScreenHeight!$B26&lt;OFFSET(Radar!$AC$3,COLUMN(),0),
    Param!$B$38/ScreenHeight!$B26,
    (Param!$B$37+1/(1-OFFSET(Radar!$AD$3,COLUMN(),0)*ScreenHeight!$C26)/Param!$B$39)/OFFSET(Radar!$AC$3,COLUMN(),0)
)*DistanceShader!GB25*LightShader!GB25*(IF(OFFSET(Ghosts!$S$41,COLUMN(),0)&lt;ScreenHeight!$E26,
   1,
   (SQRT(OFFSET(Ghosts!$T$41,COLUMN(),0)-OFFSET(Ghosts!$R$41,COLUMN(),0)*ScreenHeight!$D26)-1))+IF(Ghosts!$B$35,IF(Param!$M$21,-1-POWER(0.3,Param!$M$21)/(IF(Param!$M$21&lt;20,LightShader!GB116,OFFSET(LightShader!GB116,Param!$M$21-20,0)
)+POWER(0.3,Param!$M$21)),-2),0))</f>
        <v>0.75436459629834363</v>
      </c>
      <c r="GC25" s="53">
        <f ca="1">IF(ScreenHeight!$B26&lt;OFFSET(Radar!$AC$3,COLUMN(),0),
    Param!$B$38/ScreenHeight!$B26,
    (Param!$B$37+1/(1-OFFSET(Radar!$AD$3,COLUMN(),0)*ScreenHeight!$C26)/Param!$B$39)/OFFSET(Radar!$AC$3,COLUMN(),0)
)*DistanceShader!GC25*LightShader!GC25*(IF(OFFSET(Ghosts!$S$41,COLUMN(),0)&lt;ScreenHeight!$E26,
   1,
   (SQRT(OFFSET(Ghosts!$T$41,COLUMN(),0)-OFFSET(Ghosts!$R$41,COLUMN(),0)*ScreenHeight!$D26)-1))+IF(Ghosts!$B$35,IF(Param!$M$21,-1-POWER(0.3,Param!$M$21)/(IF(Param!$M$21&lt;20,LightShader!GC116,OFFSET(LightShader!GC116,Param!$M$21-20,0)
)+POWER(0.3,Param!$M$21)),-2),0))</f>
        <v>0.74551464479704865</v>
      </c>
      <c r="GD25" s="53">
        <f ca="1">IF(ScreenHeight!$B26&lt;OFFSET(Radar!$AC$3,COLUMN(),0),
    Param!$B$38/ScreenHeight!$B26,
    (Param!$B$37+1/(1-OFFSET(Radar!$AD$3,COLUMN(),0)*ScreenHeight!$C26)/Param!$B$39)/OFFSET(Radar!$AC$3,COLUMN(),0)
)*DistanceShader!GD25*LightShader!GD25*(IF(OFFSET(Ghosts!$S$41,COLUMN(),0)&lt;ScreenHeight!$E26,
   1,
   (SQRT(OFFSET(Ghosts!$T$41,COLUMN(),0)-OFFSET(Ghosts!$R$41,COLUMN(),0)*ScreenHeight!$D26)-1))+IF(Ghosts!$B$35,IF(Param!$M$21,-1-POWER(0.3,Param!$M$21)/(IF(Param!$M$21&lt;20,LightShader!GD116,OFFSET(LightShader!GD116,Param!$M$21-20,0)
)+POWER(0.3,Param!$M$21)),-2),0))</f>
        <v>0.7368397813158879</v>
      </c>
      <c r="GE25" s="53">
        <f ca="1">IF(ScreenHeight!$B26&lt;OFFSET(Radar!$AC$3,COLUMN(),0),
    Param!$B$38/ScreenHeight!$B26,
    (Param!$B$37+1/(1-OFFSET(Radar!$AD$3,COLUMN(),0)*ScreenHeight!$C26)/Param!$B$39)/OFFSET(Radar!$AC$3,COLUMN(),0)
)*DistanceShader!GE25*LightShader!GE25*(IF(OFFSET(Ghosts!$S$41,COLUMN(),0)&lt;ScreenHeight!$E26,
   1,
   (SQRT(OFFSET(Ghosts!$T$41,COLUMN(),0)-OFFSET(Ghosts!$R$41,COLUMN(),0)*ScreenHeight!$D26)-1))+IF(Ghosts!$B$35,IF(Param!$M$21,-1-POWER(0.3,Param!$M$21)/(IF(Param!$M$21&lt;20,LightShader!GE116,OFFSET(LightShader!GE116,Param!$M$21-20,0)
)+POWER(0.3,Param!$M$21)),-2),0))</f>
        <v>0.72833489197840418</v>
      </c>
    </row>
    <row r="26" spans="1:187" ht="7.5" customHeight="1">
      <c r="A26" s="53">
        <f ca="1">IF(ScreenHeight!$B27&lt;OFFSET(Radar!$AC$3,COLUMN(),0),
    Param!$B$38/ScreenHeight!$B27,
    (Param!$B$37+1/(1-OFFSET(Radar!$AD$3,COLUMN(),0)*ScreenHeight!$C27)/Param!$B$39)/OFFSET(Radar!$AC$3,COLUMN(),0)
)*DistanceShader!A26*LightShader!A26*(IF(OFFSET(Ghosts!$S$41,COLUMN(),0)&lt;ScreenHeight!$E27,
   1,
   (SQRT(OFFSET(Ghosts!$T$41,COLUMN(),0)-OFFSET(Ghosts!$R$41,COLUMN(),0)*ScreenHeight!$D27)-1))+IF(Ghosts!$B$35,IF(Param!$M$21,-1-POWER(0.3,Param!$M$21)/(IF(Param!$M$21&lt;20,LightShader!A117,OFFSET(LightShader!A117,Param!$M$21-20,0)
)+POWER(0.3,Param!$M$21)),-2),0))</f>
        <v>0.82179651181722613</v>
      </c>
      <c r="B26" s="53">
        <f ca="1">IF(ScreenHeight!$B27&lt;OFFSET(Radar!$AC$3,COLUMN(),0),
    Param!$B$38/ScreenHeight!$B27,
    (Param!$B$37+1/(1-OFFSET(Radar!$AD$3,COLUMN(),0)*ScreenHeight!$C27)/Param!$B$39)/OFFSET(Radar!$AC$3,COLUMN(),0)
)*DistanceShader!B26*LightShader!B26*(IF(OFFSET(Ghosts!$S$41,COLUMN(),0)&lt;ScreenHeight!$E27,
   1,
   (SQRT(OFFSET(Ghosts!$T$41,COLUMN(),0)-OFFSET(Ghosts!$R$41,COLUMN(),0)*ScreenHeight!$D27)-1))+IF(Ghosts!$B$35,IF(Param!$M$21,-1-POWER(0.3,Param!$M$21)/(IF(Param!$M$21&lt;20,LightShader!B117,OFFSET(LightShader!B117,Param!$M$21-20,0)
)+POWER(0.3,Param!$M$21)),-2),0))</f>
        <v>0.82800297143731738</v>
      </c>
      <c r="C26" s="53">
        <f ca="1">IF(ScreenHeight!$B27&lt;OFFSET(Radar!$AC$3,COLUMN(),0),
    Param!$B$38/ScreenHeight!$B27,
    (Param!$B$37+1/(1-OFFSET(Radar!$AD$3,COLUMN(),0)*ScreenHeight!$C27)/Param!$B$39)/OFFSET(Radar!$AC$3,COLUMN(),0)
)*DistanceShader!C26*LightShader!C26*(IF(OFFSET(Ghosts!$S$41,COLUMN(),0)&lt;ScreenHeight!$E27,
   1,
   (SQRT(OFFSET(Ghosts!$T$41,COLUMN(),0)-OFFSET(Ghosts!$R$41,COLUMN(),0)*ScreenHeight!$D27)-1))+IF(Ghosts!$B$35,IF(Param!$M$21,-1-POWER(0.3,Param!$M$21)/(IF(Param!$M$21&lt;20,LightShader!C117,OFFSET(LightShader!C117,Param!$M$21-20,0)
)+POWER(0.3,Param!$M$21)),-2),0))</f>
        <v>0.83429740983119238</v>
      </c>
      <c r="D26" s="53">
        <f ca="1">IF(ScreenHeight!$B27&lt;OFFSET(Radar!$AC$3,COLUMN(),0),
    Param!$B$38/ScreenHeight!$B27,
    (Param!$B$37+1/(1-OFFSET(Radar!$AD$3,COLUMN(),0)*ScreenHeight!$C27)/Param!$B$39)/OFFSET(Radar!$AC$3,COLUMN(),0)
)*DistanceShader!D26*LightShader!D26*(IF(OFFSET(Ghosts!$S$41,COLUMN(),0)&lt;ScreenHeight!$E27,
   1,
   (SQRT(OFFSET(Ghosts!$T$41,COLUMN(),0)-OFFSET(Ghosts!$R$41,COLUMN(),0)*ScreenHeight!$D27)-1))+IF(Ghosts!$B$35,IF(Param!$M$21,-1-POWER(0.3,Param!$M$21)/(IF(Param!$M$21&lt;20,LightShader!D117,OFFSET(LightShader!D117,Param!$M$21-20,0)
)+POWER(0.3,Param!$M$21)),-2),0))</f>
        <v>0.84068191615563259</v>
      </c>
      <c r="E26" s="53">
        <f ca="1">IF(ScreenHeight!$B27&lt;OFFSET(Radar!$AC$3,COLUMN(),0),
    Param!$B$38/ScreenHeight!$B27,
    (Param!$B$37+1/(1-OFFSET(Radar!$AD$3,COLUMN(),0)*ScreenHeight!$C27)/Param!$B$39)/OFFSET(Radar!$AC$3,COLUMN(),0)
)*DistanceShader!E26*LightShader!E26*(IF(OFFSET(Ghosts!$S$41,COLUMN(),0)&lt;ScreenHeight!$E27,
   1,
   (SQRT(OFFSET(Ghosts!$T$41,COLUMN(),0)-OFFSET(Ghosts!$R$41,COLUMN(),0)*ScreenHeight!$D27)-1))+IF(Ghosts!$B$35,IF(Param!$M$21,-1-POWER(0.3,Param!$M$21)/(IF(Param!$M$21&lt;20,LightShader!E117,OFFSET(LightShader!E117,Param!$M$21-20,0)
)+POWER(0.3,Param!$M$21)),-2),0))</f>
        <v>0.847158659035675</v>
      </c>
      <c r="F26" s="53">
        <f ca="1">IF(ScreenHeight!$B27&lt;OFFSET(Radar!$AC$3,COLUMN(),0),
    Param!$B$38/ScreenHeight!$B27,
    (Param!$B$37+1/(1-OFFSET(Radar!$AD$3,COLUMN(),0)*ScreenHeight!$C27)/Param!$B$39)/OFFSET(Radar!$AC$3,COLUMN(),0)
)*DistanceShader!F26*LightShader!F26*(IF(OFFSET(Ghosts!$S$41,COLUMN(),0)&lt;ScreenHeight!$E27,
   1,
   (SQRT(OFFSET(Ghosts!$T$41,COLUMN(),0)-OFFSET(Ghosts!$R$41,COLUMN(),0)*ScreenHeight!$D27)-1))+IF(Ghosts!$B$35,IF(Param!$M$21,-1-POWER(0.3,Param!$M$21)/(IF(Param!$M$21&lt;20,LightShader!F117,OFFSET(LightShader!F117,Param!$M$21-20,0)
)+POWER(0.3,Param!$M$21)),-2),0))</f>
        <v>0.8537298905451397</v>
      </c>
      <c r="G26" s="53">
        <f ca="1">IF(ScreenHeight!$B27&lt;OFFSET(Radar!$AC$3,COLUMN(),0),
    Param!$B$38/ScreenHeight!$B27,
    (Param!$B$37+1/(1-OFFSET(Radar!$AD$3,COLUMN(),0)*ScreenHeight!$C27)/Param!$B$39)/OFFSET(Radar!$AC$3,COLUMN(),0)
)*DistanceShader!G26*LightShader!G26*(IF(OFFSET(Ghosts!$S$41,COLUMN(),0)&lt;ScreenHeight!$E27,
   1,
   (SQRT(OFFSET(Ghosts!$T$41,COLUMN(),0)-OFFSET(Ghosts!$R$41,COLUMN(),0)*ScreenHeight!$D27)-1))+IF(Ghosts!$B$35,IF(Param!$M$21,-1-POWER(0.3,Param!$M$21)/(IF(Param!$M$21&lt;20,LightShader!G117,OFFSET(LightShader!G117,Param!$M$21-20,0)
)+POWER(0.3,Param!$M$21)),-2),0))</f>
        <v>0.86039795041332523</v>
      </c>
      <c r="H26" s="53">
        <f ca="1">IF(ScreenHeight!$B27&lt;OFFSET(Radar!$AC$3,COLUMN(),0),
    Param!$B$38/ScreenHeight!$B27,
    (Param!$B$37+1/(1-OFFSET(Radar!$AD$3,COLUMN(),0)*ScreenHeight!$C27)/Param!$B$39)/OFFSET(Radar!$AC$3,COLUMN(),0)
)*DistanceShader!H26*LightShader!H26*(IF(OFFSET(Ghosts!$S$41,COLUMN(),0)&lt;ScreenHeight!$E27,
   1,
   (SQRT(OFFSET(Ghosts!$T$41,COLUMN(),0)-OFFSET(Ghosts!$R$41,COLUMN(),0)*ScreenHeight!$D27)-1))+IF(Ghosts!$B$35,IF(Param!$M$21,-1-POWER(0.3,Param!$M$21)/(IF(Param!$M$21&lt;20,LightShader!H117,OFFSET(LightShader!H117,Param!$M$21-20,0)
)+POWER(0.3,Param!$M$21)),-2),0))</f>
        <v>0.86716527047130743</v>
      </c>
      <c r="I26" s="53">
        <f ca="1">IF(ScreenHeight!$B27&lt;OFFSET(Radar!$AC$3,COLUMN(),0),
    Param!$B$38/ScreenHeight!$B27,
    (Param!$B$37+1/(1-OFFSET(Radar!$AD$3,COLUMN(),0)*ScreenHeight!$C27)/Param!$B$39)/OFFSET(Radar!$AC$3,COLUMN(),0)
)*DistanceShader!I26*LightShader!I26*(IF(OFFSET(Ghosts!$S$41,COLUMN(),0)&lt;ScreenHeight!$E27,
   1,
   (SQRT(OFFSET(Ghosts!$T$41,COLUMN(),0)-OFFSET(Ghosts!$R$41,COLUMN(),0)*ScreenHeight!$D27)-1))+IF(Ghosts!$B$35,IF(Param!$M$21,-1-POWER(0.3,Param!$M$21)/(IF(Param!$M$21&lt;20,LightShader!I117,OFFSET(LightShader!I117,Param!$M$21-20,0)
)+POWER(0.3,Param!$M$21)),-2),0))</f>
        <v>0.87403437935205119</v>
      </c>
      <c r="J26" s="53">
        <f ca="1">IF(ScreenHeight!$B27&lt;OFFSET(Radar!$AC$3,COLUMN(),0),
    Param!$B$38/ScreenHeight!$B27,
    (Param!$B$37+1/(1-OFFSET(Radar!$AD$3,COLUMN(),0)*ScreenHeight!$C27)/Param!$B$39)/OFFSET(Radar!$AC$3,COLUMN(),0)
)*DistanceShader!J26*LightShader!J26*(IF(OFFSET(Ghosts!$S$41,COLUMN(),0)&lt;ScreenHeight!$E27,
   1,
   (SQRT(OFFSET(Ghosts!$T$41,COLUMN(),0)-OFFSET(Ghosts!$R$41,COLUMN(),0)*ScreenHeight!$D27)-1))+IF(Ghosts!$B$35,IF(Param!$M$21,-1-POWER(0.3,Param!$M$21)/(IF(Param!$M$21&lt;20,LightShader!J117,OFFSET(LightShader!J117,Param!$M$21-20,0)
)+POWER(0.3,Param!$M$21)),-2),0))</f>
        <v>0.88100790745931756</v>
      </c>
      <c r="K26" s="53">
        <f ca="1">IF(ScreenHeight!$B27&lt;OFFSET(Radar!$AC$3,COLUMN(),0),
    Param!$B$38/ScreenHeight!$B27,
    (Param!$B$37+1/(1-OFFSET(Radar!$AD$3,COLUMN(),0)*ScreenHeight!$C27)/Param!$B$39)/OFFSET(Radar!$AC$3,COLUMN(),0)
)*DistanceShader!K26*LightShader!K26*(IF(OFFSET(Ghosts!$S$41,COLUMN(),0)&lt;ScreenHeight!$E27,
   1,
   (SQRT(OFFSET(Ghosts!$T$41,COLUMN(),0)-OFFSET(Ghosts!$R$41,COLUMN(),0)*ScreenHeight!$D27)-1))+IF(Ghosts!$B$35,IF(Param!$M$21,-1-POWER(0.3,Param!$M$21)/(IF(Param!$M$21&lt;20,LightShader!K117,OFFSET(LightShader!K117,Param!$M$21-20,0)
)+POWER(0.3,Param!$M$21)),-2),0))</f>
        <v>0.88808859222121694</v>
      </c>
      <c r="L26" s="53">
        <f ca="1">IF(ScreenHeight!$B27&lt;OFFSET(Radar!$AC$3,COLUMN(),0),
    Param!$B$38/ScreenHeight!$B27,
    (Param!$B$37+1/(1-OFFSET(Radar!$AD$3,COLUMN(),0)*ScreenHeight!$C27)/Param!$B$39)/OFFSET(Radar!$AC$3,COLUMN(),0)
)*DistanceShader!L26*LightShader!L26*(IF(OFFSET(Ghosts!$S$41,COLUMN(),0)&lt;ScreenHeight!$E27,
   1,
   (SQRT(OFFSET(Ghosts!$T$41,COLUMN(),0)-OFFSET(Ghosts!$R$41,COLUMN(),0)*ScreenHeight!$D27)-1))+IF(Ghosts!$B$35,IF(Param!$M$21,-1-POWER(0.3,Param!$M$21)/(IF(Param!$M$21&lt;20,LightShader!L117,OFFSET(LightShader!L117,Param!$M$21-20,0)
)+POWER(0.3,Param!$M$21)),-2),0))</f>
        <v>0.89527928364507336</v>
      </c>
      <c r="M26" s="53">
        <f ca="1">IF(ScreenHeight!$B27&lt;OFFSET(Radar!$AC$3,COLUMN(),0),
    Param!$B$38/ScreenHeight!$B27,
    (Param!$B$37+1/(1-OFFSET(Radar!$AD$3,COLUMN(),0)*ScreenHeight!$C27)/Param!$B$39)/OFFSET(Radar!$AC$3,COLUMN(),0)
)*DistanceShader!M26*LightShader!M26*(IF(OFFSET(Ghosts!$S$41,COLUMN(),0)&lt;ScreenHeight!$E27,
   1,
   (SQRT(OFFSET(Ghosts!$T$41,COLUMN(),0)-OFFSET(Ghosts!$R$41,COLUMN(),0)*ScreenHeight!$D27)-1))+IF(Ghosts!$B$35,IF(Param!$M$21,-1-POWER(0.3,Param!$M$21)/(IF(Param!$M$21&lt;20,LightShader!M117,OFFSET(LightShader!M117,Param!$M$21-20,0)
)+POWER(0.3,Param!$M$21)),-2),0))</f>
        <v>0.90258295019118984</v>
      </c>
      <c r="N26" s="53">
        <f ca="1">IF(ScreenHeight!$B27&lt;OFFSET(Radar!$AC$3,COLUMN(),0),
    Param!$B$38/ScreenHeight!$B27,
    (Param!$B$37+1/(1-OFFSET(Radar!$AD$3,COLUMN(),0)*ScreenHeight!$C27)/Param!$B$39)/OFFSET(Radar!$AC$3,COLUMN(),0)
)*DistanceShader!N26*LightShader!N26*(IF(OFFSET(Ghosts!$S$41,COLUMN(),0)&lt;ScreenHeight!$E27,
   1,
   (SQRT(OFFSET(Ghosts!$T$41,COLUMN(),0)-OFFSET(Ghosts!$R$41,COLUMN(),0)*ScreenHeight!$D27)-1))+IF(Ghosts!$B$35,IF(Param!$M$21,-1-POWER(0.3,Param!$M$21)/(IF(Param!$M$21&lt;20,LightShader!N117,OFFSET(LightShader!N117,Param!$M$21-20,0)
)+POWER(0.3,Param!$M$21)),-2),0))</f>
        <v>0.91000268498398562</v>
      </c>
      <c r="O26" s="53">
        <f ca="1">IF(ScreenHeight!$B27&lt;OFFSET(Radar!$AC$3,COLUMN(),0),
    Param!$B$38/ScreenHeight!$B27,
    (Param!$B$37+1/(1-OFFSET(Radar!$AD$3,COLUMN(),0)*ScreenHeight!$C27)/Param!$B$39)/OFFSET(Radar!$AC$3,COLUMN(),0)
)*DistanceShader!O26*LightShader!O26*(IF(OFFSET(Ghosts!$S$41,COLUMN(),0)&lt;ScreenHeight!$E27,
   1,
   (SQRT(OFFSET(Ghosts!$T$41,COLUMN(),0)-OFFSET(Ghosts!$R$41,COLUMN(),0)*ScreenHeight!$D27)-1))+IF(Ghosts!$B$35,IF(Param!$M$21,-1-POWER(0.3,Param!$M$21)/(IF(Param!$M$21&lt;20,LightShader!O117,OFFSET(LightShader!O117,Param!$M$21-20,0)
)+POWER(0.3,Param!$M$21)),-2),0))</f>
        <v>0.91754171237988957</v>
      </c>
      <c r="P26" s="53">
        <f ca="1">IF(ScreenHeight!$B27&lt;OFFSET(Radar!$AC$3,COLUMN(),0),
    Param!$B$38/ScreenHeight!$B27,
    (Param!$B$37+1/(1-OFFSET(Radar!$AD$3,COLUMN(),0)*ScreenHeight!$C27)/Param!$B$39)/OFFSET(Radar!$AC$3,COLUMN(),0)
)*DistanceShader!P26*LightShader!P26*(IF(OFFSET(Ghosts!$S$41,COLUMN(),0)&lt;ScreenHeight!$E27,
   1,
   (SQRT(OFFSET(Ghosts!$T$41,COLUMN(),0)-OFFSET(Ghosts!$R$41,COLUMN(),0)*ScreenHeight!$D27)-1))+IF(Ghosts!$B$35,IF(Param!$M$21,-1-POWER(0.3,Param!$M$21)/(IF(Param!$M$21&lt;20,LightShader!P117,OFFSET(LightShader!P117,Param!$M$21-20,0)
)+POWER(0.3,Param!$M$21)),-2),0))</f>
        <v>0.92520339491232273</v>
      </c>
      <c r="Q26" s="53">
        <f ca="1">IF(ScreenHeight!$B27&lt;OFFSET(Radar!$AC$3,COLUMN(),0),
    Param!$B$38/ScreenHeight!$B27,
    (Param!$B$37+1/(1-OFFSET(Radar!$AD$3,COLUMN(),0)*ScreenHeight!$C27)/Param!$B$39)/OFFSET(Radar!$AC$3,COLUMN(),0)
)*DistanceShader!Q26*LightShader!Q26*(IF(OFFSET(Ghosts!$S$41,COLUMN(),0)&lt;ScreenHeight!$E27,
   1,
   (SQRT(OFFSET(Ghosts!$T$41,COLUMN(),0)-OFFSET(Ghosts!$R$41,COLUMN(),0)*ScreenHeight!$D27)-1))+IF(Ghosts!$B$35,IF(Param!$M$21,-1-POWER(0.3,Param!$M$21)/(IF(Param!$M$21&lt;20,LightShader!Q117,OFFSET(LightShader!Q117,Param!$M$21-20,0)
)+POWER(0.3,Param!$M$21)),-2),0))</f>
        <v>0.93299124063499816</v>
      </c>
      <c r="R26" s="53">
        <f ca="1">IF(ScreenHeight!$B27&lt;OFFSET(Radar!$AC$3,COLUMN(),0),
    Param!$B$38/ScreenHeight!$B27,
    (Param!$B$37+1/(1-OFFSET(Radar!$AD$3,COLUMN(),0)*ScreenHeight!$C27)/Param!$B$39)/OFFSET(Radar!$AC$3,COLUMN(),0)
)*DistanceShader!R26*LightShader!R26*(IF(OFFSET(Ghosts!$S$41,COLUMN(),0)&lt;ScreenHeight!$E27,
   1,
   (SQRT(OFFSET(Ghosts!$T$41,COLUMN(),0)-OFFSET(Ghosts!$R$41,COLUMN(),0)*ScreenHeight!$D27)-1))+IF(Ghosts!$B$35,IF(Param!$M$21,-1-POWER(0.3,Param!$M$21)/(IF(Param!$M$21&lt;20,LightShader!R117,OFFSET(LightShader!R117,Param!$M$21-20,0)
)+POWER(0.3,Param!$M$21)),-2),0))</f>
        <v>0.94090891088568585</v>
      </c>
      <c r="S26" s="53">
        <f ca="1">IF(ScreenHeight!$B27&lt;OFFSET(Radar!$AC$3,COLUMN(),0),
    Param!$B$38/ScreenHeight!$B27,
    (Param!$B$37+1/(1-OFFSET(Radar!$AD$3,COLUMN(),0)*ScreenHeight!$C27)/Param!$B$39)/OFFSET(Radar!$AC$3,COLUMN(),0)
)*DistanceShader!S26*LightShader!S26*(IF(OFFSET(Ghosts!$S$41,COLUMN(),0)&lt;ScreenHeight!$E27,
   1,
   (SQRT(OFFSET(Ghosts!$T$41,COLUMN(),0)-OFFSET(Ghosts!$R$41,COLUMN(),0)*ScreenHeight!$D27)-1))+IF(Ghosts!$B$35,IF(Param!$M$21,-1-POWER(0.3,Param!$M$21)/(IF(Param!$M$21&lt;20,LightShader!S117,OFFSET(LightShader!S117,Param!$M$21-20,0)
)+POWER(0.3,Param!$M$21)),-2),0))</f>
        <v>0.94896022849345019</v>
      </c>
      <c r="T26" s="53">
        <f ca="1">IF(ScreenHeight!$B27&lt;OFFSET(Radar!$AC$3,COLUMN(),0),
    Param!$B$38/ScreenHeight!$B27,
    (Param!$B$37+1/(1-OFFSET(Radar!$AD$3,COLUMN(),0)*ScreenHeight!$C27)/Param!$B$39)/OFFSET(Radar!$AC$3,COLUMN(),0)
)*DistanceShader!T26*LightShader!T26*(IF(OFFSET(Ghosts!$S$41,COLUMN(),0)&lt;ScreenHeight!$E27,
   1,
   (SQRT(OFFSET(Ghosts!$T$41,COLUMN(),0)-OFFSET(Ghosts!$R$41,COLUMN(),0)*ScreenHeight!$D27)-1))+IF(Ghosts!$B$35,IF(Param!$M$21,-1-POWER(0.3,Param!$M$21)/(IF(Param!$M$21&lt;20,LightShader!T117,OFFSET(LightShader!T117,Param!$M$21-20,0)
)+POWER(0.3,Param!$M$21)),-2),0))</f>
        <v>0.95714918645319735</v>
      </c>
      <c r="U26" s="53">
        <f ca="1">IF(ScreenHeight!$B27&lt;OFFSET(Radar!$AC$3,COLUMN(),0),
    Param!$B$38/ScreenHeight!$B27,
    (Param!$B$37+1/(1-OFFSET(Radar!$AD$3,COLUMN(),0)*ScreenHeight!$C27)/Param!$B$39)/OFFSET(Radar!$AC$3,COLUMN(),0)
)*DistanceShader!U26*LightShader!U26*(IF(OFFSET(Ghosts!$S$41,COLUMN(),0)&lt;ScreenHeight!$E27,
   1,
   (SQRT(OFFSET(Ghosts!$T$41,COLUMN(),0)-OFFSET(Ghosts!$R$41,COLUMN(),0)*ScreenHeight!$D27)-1))+IF(Ghosts!$B$35,IF(Param!$M$21,-1-POWER(0.3,Param!$M$21)/(IF(Param!$M$21&lt;20,LightShader!U117,OFFSET(LightShader!U117,Param!$M$21-20,0)
)+POWER(0.3,Param!$M$21)),-2),0))</f>
        <v>0.96547995709207679</v>
      </c>
      <c r="V26" s="53">
        <f ca="1">IF(ScreenHeight!$B27&lt;OFFSET(Radar!$AC$3,COLUMN(),0),
    Param!$B$38/ScreenHeight!$B27,
    (Param!$B$37+1/(1-OFFSET(Radar!$AD$3,COLUMN(),0)*ScreenHeight!$C27)/Param!$B$39)/OFFSET(Radar!$AC$3,COLUMN(),0)
)*DistanceShader!V26*LightShader!V26*(IF(OFFSET(Ghosts!$S$41,COLUMN(),0)&lt;ScreenHeight!$E27,
   1,
   (SQRT(OFFSET(Ghosts!$T$41,COLUMN(),0)-OFFSET(Ghosts!$R$41,COLUMN(),0)*ScreenHeight!$D27)-1))+IF(Ghosts!$B$35,IF(Param!$M$21,-1-POWER(0.3,Param!$M$21)/(IF(Param!$M$21&lt;20,LightShader!V117,OFFSET(LightShader!V117,Param!$M$21-20,0)
)+POWER(0.3,Param!$M$21)),-2),0))</f>
        <v>0.97395690175293803</v>
      </c>
      <c r="W26" s="53">
        <f ca="1">IF(ScreenHeight!$B27&lt;OFFSET(Radar!$AC$3,COLUMN(),0),
    Param!$B$38/ScreenHeight!$B27,
    (Param!$B$37+1/(1-OFFSET(Radar!$AD$3,COLUMN(),0)*ScreenHeight!$C27)/Param!$B$39)/OFFSET(Radar!$AC$3,COLUMN(),0)
)*DistanceShader!W26*LightShader!W26*(IF(OFFSET(Ghosts!$S$41,COLUMN(),0)&lt;ScreenHeight!$E27,
   1,
   (SQRT(OFFSET(Ghosts!$T$41,COLUMN(),0)-OFFSET(Ghosts!$R$41,COLUMN(),0)*ScreenHeight!$D27)-1))+IF(Ghosts!$B$35,IF(Param!$M$21,-1-POWER(0.3,Param!$M$21)/(IF(Param!$M$21&lt;20,LightShader!W117,OFFSET(LightShader!W117,Param!$M$21-20,0)
)+POWER(0.3,Param!$M$21)),-2),0))</f>
        <v>0.98258458102048341</v>
      </c>
      <c r="X26" s="53">
        <f ca="1">IF(ScreenHeight!$B27&lt;OFFSET(Radar!$AC$3,COLUMN(),0),
    Param!$B$38/ScreenHeight!$B27,
    (Param!$B$37+1/(1-OFFSET(Radar!$AD$3,COLUMN(),0)*ScreenHeight!$C27)/Param!$B$39)/OFFSET(Radar!$AC$3,COLUMN(),0)
)*DistanceShader!X26*LightShader!X26*(IF(OFFSET(Ghosts!$S$41,COLUMN(),0)&lt;ScreenHeight!$E27,
   1,
   (SQRT(OFFSET(Ghosts!$T$41,COLUMN(),0)-OFFSET(Ghosts!$R$41,COLUMN(),0)*ScreenHeight!$D27)-1))+IF(Ghosts!$B$35,IF(Param!$M$21,-1-POWER(0.3,Param!$M$21)/(IF(Param!$M$21&lt;20,LightShader!X117,OFFSET(LightShader!X117,Param!$M$21-20,0)
)+POWER(0.3,Param!$M$21)),-2),0))</f>
        <v>0.99136776551604278</v>
      </c>
      <c r="Y26" s="53">
        <f ca="1">IF(ScreenHeight!$B27&lt;OFFSET(Radar!$AC$3,COLUMN(),0),
    Param!$B$38/ScreenHeight!$B27,
    (Param!$B$37+1/(1-OFFSET(Radar!$AD$3,COLUMN(),0)*ScreenHeight!$C27)/Param!$B$39)/OFFSET(Radar!$AC$3,COLUMN(),0)
)*DistanceShader!Y26*LightShader!Y26*(IF(OFFSET(Ghosts!$S$41,COLUMN(),0)&lt;ScreenHeight!$E27,
   1,
   (SQRT(OFFSET(Ghosts!$T$41,COLUMN(),0)-OFFSET(Ghosts!$R$41,COLUMN(),0)*ScreenHeight!$D27)-1))+IF(Ghosts!$B$35,IF(Param!$M$21,-1-POWER(0.3,Param!$M$21)/(IF(Param!$M$21&lt;20,LightShader!Y117,OFFSET(LightShader!Y117,Param!$M$21-20,0)
)+POWER(0.3,Param!$M$21)),-2),0))</f>
        <v>1.0607414242705746</v>
      </c>
      <c r="Z26" s="53">
        <f ca="1">IF(ScreenHeight!$B27&lt;OFFSET(Radar!$AC$3,COLUMN(),0),
    Param!$B$38/ScreenHeight!$B27,
    (Param!$B$37+1/(1-OFFSET(Radar!$AD$3,COLUMN(),0)*ScreenHeight!$C27)/Param!$B$39)/OFFSET(Radar!$AC$3,COLUMN(),0)
)*DistanceShader!Z26*LightShader!Z26*(IF(OFFSET(Ghosts!$S$41,COLUMN(),0)&lt;ScreenHeight!$E27,
   1,
   (SQRT(OFFSET(Ghosts!$T$41,COLUMN(),0)-OFFSET(Ghosts!$R$41,COLUMN(),0)*ScreenHeight!$D27)-1))+IF(Ghosts!$B$35,IF(Param!$M$21,-1-POWER(0.3,Param!$M$21)/(IF(Param!$M$21&lt;20,LightShader!Z117,OFFSET(LightShader!Z117,Param!$M$21-20,0)
)+POWER(0.3,Param!$M$21)),-2),0))</f>
        <v>1.0789005112312222</v>
      </c>
      <c r="AA26" s="53">
        <f ca="1">IF(ScreenHeight!$B27&lt;OFFSET(Radar!$AC$3,COLUMN(),0),
    Param!$B$38/ScreenHeight!$B27,
    (Param!$B$37+1/(1-OFFSET(Radar!$AD$3,COLUMN(),0)*ScreenHeight!$C27)/Param!$B$39)/OFFSET(Radar!$AC$3,COLUMN(),0)
)*DistanceShader!AA26*LightShader!AA26*(IF(OFFSET(Ghosts!$S$41,COLUMN(),0)&lt;ScreenHeight!$E27,
   1,
   (SQRT(OFFSET(Ghosts!$T$41,COLUMN(),0)-OFFSET(Ghosts!$R$41,COLUMN(),0)*ScreenHeight!$D27)-1))+IF(Ghosts!$B$35,IF(Param!$M$21,-1-POWER(0.3,Param!$M$21)/(IF(Param!$M$21&lt;20,LightShader!AA117,OFFSET(LightShader!AA117,Param!$M$21-20,0)
)+POWER(0.3,Param!$M$21)),-2),0))</f>
        <v>1.0975338641136483</v>
      </c>
      <c r="AB26" s="53">
        <f ca="1">IF(ScreenHeight!$B27&lt;OFFSET(Radar!$AC$3,COLUMN(),0),
    Param!$B$38/ScreenHeight!$B27,
    (Param!$B$37+1/(1-OFFSET(Radar!$AD$3,COLUMN(),0)*ScreenHeight!$C27)/Param!$B$39)/OFFSET(Radar!$AC$3,COLUMN(),0)
)*DistanceShader!AB26*LightShader!AB26*(IF(OFFSET(Ghosts!$S$41,COLUMN(),0)&lt;ScreenHeight!$E27,
   1,
   (SQRT(OFFSET(Ghosts!$T$41,COLUMN(),0)-OFFSET(Ghosts!$R$41,COLUMN(),0)*ScreenHeight!$D27)-1))+IF(Ghosts!$B$35,IF(Param!$M$21,-1-POWER(0.3,Param!$M$21)/(IF(Param!$M$21&lt;20,LightShader!AB117,OFFSET(LightShader!AB117,Param!$M$21-20,0)
)+POWER(0.3,Param!$M$21)),-2),0))</f>
        <v>1.1166591629468148</v>
      </c>
      <c r="AC26" s="53">
        <f ca="1">IF(ScreenHeight!$B27&lt;OFFSET(Radar!$AC$3,COLUMN(),0),
    Param!$B$38/ScreenHeight!$B27,
    (Param!$B$37+1/(1-OFFSET(Radar!$AD$3,COLUMN(),0)*ScreenHeight!$C27)/Param!$B$39)/OFFSET(Radar!$AC$3,COLUMN(),0)
)*DistanceShader!AC26*LightShader!AC26*(IF(OFFSET(Ghosts!$S$41,COLUMN(),0)&lt;ScreenHeight!$E27,
   1,
   (SQRT(OFFSET(Ghosts!$T$41,COLUMN(),0)-OFFSET(Ghosts!$R$41,COLUMN(),0)*ScreenHeight!$D27)-1))+IF(Ghosts!$B$35,IF(Param!$M$21,-1-POWER(0.3,Param!$M$21)/(IF(Param!$M$21&lt;20,LightShader!AC117,OFFSET(LightShader!AC117,Param!$M$21-20,0)
)+POWER(0.3,Param!$M$21)),-2),0))</f>
        <v>1.1362949609513231</v>
      </c>
      <c r="AD26" s="53">
        <f ca="1">IF(ScreenHeight!$B27&lt;OFFSET(Radar!$AC$3,COLUMN(),0),
    Param!$B$38/ScreenHeight!$B27,
    (Param!$B$37+1/(1-OFFSET(Radar!$AD$3,COLUMN(),0)*ScreenHeight!$C27)/Param!$B$39)/OFFSET(Radar!$AC$3,COLUMN(),0)
)*DistanceShader!AD26*LightShader!AD26*(IF(OFFSET(Ghosts!$S$41,COLUMN(),0)&lt;ScreenHeight!$E27,
   1,
   (SQRT(OFFSET(Ghosts!$T$41,COLUMN(),0)-OFFSET(Ghosts!$R$41,COLUMN(),0)*ScreenHeight!$D27)-1))+IF(Ghosts!$B$35,IF(Param!$M$21,-1-POWER(0.3,Param!$M$21)/(IF(Param!$M$21&lt;20,LightShader!AD117,OFFSET(LightShader!AD117,Param!$M$21-20,0)
)+POWER(0.3,Param!$M$21)),-2),0))</f>
        <v>1.156460736508123</v>
      </c>
      <c r="AE26" s="53">
        <f ca="1">IF(ScreenHeight!$B27&lt;OFFSET(Radar!$AC$3,COLUMN(),0),
    Param!$B$38/ScreenHeight!$B27,
    (Param!$B$37+1/(1-OFFSET(Radar!$AD$3,COLUMN(),0)*ScreenHeight!$C27)/Param!$B$39)/OFFSET(Radar!$AC$3,COLUMN(),0)
)*DistanceShader!AE26*LightShader!AE26*(IF(OFFSET(Ghosts!$S$41,COLUMN(),0)&lt;ScreenHeight!$E27,
   1,
   (SQRT(OFFSET(Ghosts!$T$41,COLUMN(),0)-OFFSET(Ghosts!$R$41,COLUMN(),0)*ScreenHeight!$D27)-1))+IF(Ghosts!$B$35,IF(Param!$M$21,-1-POWER(0.3,Param!$M$21)/(IF(Param!$M$21&lt;20,LightShader!AE117,OFFSET(LightShader!AE117,Param!$M$21-20,0)
)+POWER(0.3,Param!$M$21)),-2),0))</f>
        <v>1.1771769485047889</v>
      </c>
      <c r="AF26" s="53">
        <f ca="1">IF(ScreenHeight!$B27&lt;OFFSET(Radar!$AC$3,COLUMN(),0),
    Param!$B$38/ScreenHeight!$B27,
    (Param!$B$37+1/(1-OFFSET(Radar!$AD$3,COLUMN(),0)*ScreenHeight!$C27)/Param!$B$39)/OFFSET(Radar!$AC$3,COLUMN(),0)
)*DistanceShader!AF26*LightShader!AF26*(IF(OFFSET(Ghosts!$S$41,COLUMN(),0)&lt;ScreenHeight!$E27,
   1,
   (SQRT(OFFSET(Ghosts!$T$41,COLUMN(),0)-OFFSET(Ghosts!$R$41,COLUMN(),0)*ScreenHeight!$D27)-1))+IF(Ghosts!$B$35,IF(Param!$M$21,-1-POWER(0.3,Param!$M$21)/(IF(Param!$M$21&lt;20,LightShader!AF117,OFFSET(LightShader!AF117,Param!$M$21-20,0)
)+POWER(0.3,Param!$M$21)),-2),0))</f>
        <v>1.1984650952671754</v>
      </c>
      <c r="AG26" s="53">
        <f ca="1">IF(ScreenHeight!$B27&lt;OFFSET(Radar!$AC$3,COLUMN(),0),
    Param!$B$38/ScreenHeight!$B27,
    (Param!$B$37+1/(1-OFFSET(Radar!$AD$3,COLUMN(),0)*ScreenHeight!$C27)/Param!$B$39)/OFFSET(Radar!$AC$3,COLUMN(),0)
)*DistanceShader!AG26*LightShader!AG26*(IF(OFFSET(Ghosts!$S$41,COLUMN(),0)&lt;ScreenHeight!$E27,
   1,
   (SQRT(OFFSET(Ghosts!$T$41,COLUMN(),0)-OFFSET(Ghosts!$R$41,COLUMN(),0)*ScreenHeight!$D27)-1))+IF(Ghosts!$B$35,IF(Param!$M$21,-1-POWER(0.3,Param!$M$21)/(IF(Param!$M$21&lt;20,LightShader!AG117,OFFSET(LightShader!AG117,Param!$M$21-20,0)
)+POWER(0.3,Param!$M$21)),-2),0))</f>
        <v>1.2203477772907043</v>
      </c>
      <c r="AH26" s="53">
        <f ca="1">IF(ScreenHeight!$B27&lt;OFFSET(Radar!$AC$3,COLUMN(),0),
    Param!$B$38/ScreenHeight!$B27,
    (Param!$B$37+1/(1-OFFSET(Radar!$AD$3,COLUMN(),0)*ScreenHeight!$C27)/Param!$B$39)/OFFSET(Radar!$AC$3,COLUMN(),0)
)*DistanceShader!AH26*LightShader!AH26*(IF(OFFSET(Ghosts!$S$41,COLUMN(),0)&lt;ScreenHeight!$E27,
   1,
   (SQRT(OFFSET(Ghosts!$T$41,COLUMN(),0)-OFFSET(Ghosts!$R$41,COLUMN(),0)*ScreenHeight!$D27)-1))+IF(Ghosts!$B$35,IF(Param!$M$21,-1-POWER(0.3,Param!$M$21)/(IF(Param!$M$21&lt;20,LightShader!AH117,OFFSET(LightShader!AH117,Param!$M$21-20,0)
)+POWER(0.3,Param!$M$21)),-2),0))</f>
        <v>1.2428487639903314</v>
      </c>
      <c r="AI26" s="53">
        <f ca="1">IF(ScreenHeight!$B27&lt;OFFSET(Radar!$AC$3,COLUMN(),0),
    Param!$B$38/ScreenHeight!$B27,
    (Param!$B$37+1/(1-OFFSET(Radar!$AD$3,COLUMN(),0)*ScreenHeight!$C27)/Param!$B$39)/OFFSET(Radar!$AC$3,COLUMN(),0)
)*DistanceShader!AI26*LightShader!AI26*(IF(OFFSET(Ghosts!$S$41,COLUMN(),0)&lt;ScreenHeight!$E27,
   1,
   (SQRT(OFFSET(Ghosts!$T$41,COLUMN(),0)-OFFSET(Ghosts!$R$41,COLUMN(),0)*ScreenHeight!$D27)-1))+IF(Ghosts!$B$35,IF(Param!$M$21,-1-POWER(0.3,Param!$M$21)/(IF(Param!$M$21&lt;20,LightShader!AI117,OFFSET(LightShader!AI117,Param!$M$21-20,0)
)+POWER(0.3,Param!$M$21)),-2),0))</f>
        <v>1.2659930646907074</v>
      </c>
      <c r="AJ26" s="53">
        <f ca="1">IF(ScreenHeight!$B27&lt;OFFSET(Radar!$AC$3,COLUMN(),0),
    Param!$B$38/ScreenHeight!$B27,
    (Param!$B$37+1/(1-OFFSET(Radar!$AD$3,COLUMN(),0)*ScreenHeight!$C27)/Param!$B$39)/OFFSET(Radar!$AC$3,COLUMN(),0)
)*DistanceShader!AJ26*LightShader!AJ26*(IF(OFFSET(Ghosts!$S$41,COLUMN(),0)&lt;ScreenHeight!$E27,
   1,
   (SQRT(OFFSET(Ghosts!$T$41,COLUMN(),0)-OFFSET(Ghosts!$R$41,COLUMN(),0)*ScreenHeight!$D27)-1))+IF(Ghosts!$B$35,IF(Param!$M$21,-1-POWER(0.3,Param!$M$21)/(IF(Param!$M$21&lt;20,LightShader!AJ117,OFFSET(LightShader!AJ117,Param!$M$21-20,0)
)+POWER(0.3,Param!$M$21)),-2),0))</f>
        <v>1.2898070040773921</v>
      </c>
      <c r="AK26" s="53">
        <f ca="1">IF(ScreenHeight!$B27&lt;OFFSET(Radar!$AC$3,COLUMN(),0),
    Param!$B$38/ScreenHeight!$B27,
    (Param!$B$37+1/(1-OFFSET(Radar!$AD$3,COLUMN(),0)*ScreenHeight!$C27)/Param!$B$39)/OFFSET(Radar!$AC$3,COLUMN(),0)
)*DistanceShader!AK26*LightShader!AK26*(IF(OFFSET(Ghosts!$S$41,COLUMN(),0)&lt;ScreenHeight!$E27,
   1,
   (SQRT(OFFSET(Ghosts!$T$41,COLUMN(),0)-OFFSET(Ghosts!$R$41,COLUMN(),0)*ScreenHeight!$D27)-1))+IF(Ghosts!$B$35,IF(Param!$M$21,-1-POWER(0.3,Param!$M$21)/(IF(Param!$M$21&lt;20,LightShader!AK117,OFFSET(LightShader!AK117,Param!$M$21-20,0)
)+POWER(0.3,Param!$M$21)),-2),0))</f>
        <v>1.3143183023252618</v>
      </c>
      <c r="AL26" s="53">
        <f ca="1">IF(ScreenHeight!$B27&lt;OFFSET(Radar!$AC$3,COLUMN(),0),
    Param!$B$38/ScreenHeight!$B27,
    (Param!$B$37+1/(1-OFFSET(Radar!$AD$3,COLUMN(),0)*ScreenHeight!$C27)/Param!$B$39)/OFFSET(Radar!$AC$3,COLUMN(),0)
)*DistanceShader!AL26*LightShader!AL26*(IF(OFFSET(Ghosts!$S$41,COLUMN(),0)&lt;ScreenHeight!$E27,
   1,
   (SQRT(OFFSET(Ghosts!$T$41,COLUMN(),0)-OFFSET(Ghosts!$R$41,COLUMN(),0)*ScreenHeight!$D27)-1))+IF(Ghosts!$B$35,IF(Param!$M$21,-1-POWER(0.3,Param!$M$21)/(IF(Param!$M$21&lt;20,LightShader!AL117,OFFSET(LightShader!AL117,Param!$M$21-20,0)
)+POWER(0.3,Param!$M$21)),-2),0))</f>
        <v>1.3395561601100907</v>
      </c>
      <c r="AM26" s="53">
        <f ca="1">IF(ScreenHeight!$B27&lt;OFFSET(Radar!$AC$3,COLUMN(),0),
    Param!$B$38/ScreenHeight!$B27,
    (Param!$B$37+1/(1-OFFSET(Radar!$AD$3,COLUMN(),0)*ScreenHeight!$C27)/Param!$B$39)/OFFSET(Radar!$AC$3,COLUMN(),0)
)*DistanceShader!AM26*LightShader!AM26*(IF(OFFSET(Ghosts!$S$41,COLUMN(),0)&lt;ScreenHeight!$E27,
   1,
   (SQRT(OFFSET(Ghosts!$T$41,COLUMN(),0)-OFFSET(Ghosts!$R$41,COLUMN(),0)*ScreenHeight!$D27)-1))+IF(Ghosts!$B$35,IF(Param!$M$21,-1-POWER(0.3,Param!$M$21)/(IF(Param!$M$21&lt;20,LightShader!AM117,OFFSET(LightShader!AM117,Param!$M$21-20,0)
)+POWER(0.3,Param!$M$21)),-2),0))</f>
        <v>1.3655513486922697</v>
      </c>
      <c r="AN26" s="53">
        <f ca="1">IF(ScreenHeight!$B27&lt;OFFSET(Radar!$AC$3,COLUMN(),0),
    Param!$B$38/ScreenHeight!$B27,
    (Param!$B$37+1/(1-OFFSET(Radar!$AD$3,COLUMN(),0)*ScreenHeight!$C27)/Param!$B$39)/OFFSET(Radar!$AC$3,COLUMN(),0)
)*DistanceShader!AN26*LightShader!AN26*(IF(OFFSET(Ghosts!$S$41,COLUMN(),0)&lt;ScreenHeight!$E27,
   1,
   (SQRT(OFFSET(Ghosts!$T$41,COLUMN(),0)-OFFSET(Ghosts!$R$41,COLUMN(),0)*ScreenHeight!$D27)-1))+IF(Ghosts!$B$35,IF(Param!$M$21,-1-POWER(0.3,Param!$M$21)/(IF(Param!$M$21&lt;20,LightShader!AN117,OFFSET(LightShader!AN117,Param!$M$21-20,0)
)+POWER(0.3,Param!$M$21)),-2),0))</f>
        <v>1.3923363052356521</v>
      </c>
      <c r="AO26" s="53">
        <f ca="1">IF(ScreenHeight!$B27&lt;OFFSET(Radar!$AC$3,COLUMN(),0),
    Param!$B$38/ScreenHeight!$B27,
    (Param!$B$37+1/(1-OFFSET(Radar!$AD$3,COLUMN(),0)*ScreenHeight!$C27)/Param!$B$39)/OFFSET(Radar!$AC$3,COLUMN(),0)
)*DistanceShader!AO26*LightShader!AO26*(IF(OFFSET(Ghosts!$S$41,COLUMN(),0)&lt;ScreenHeight!$E27,
   1,
   (SQRT(OFFSET(Ghosts!$T$41,COLUMN(),0)-OFFSET(Ghosts!$R$41,COLUMN(),0)*ScreenHeight!$D27)-1))+IF(Ghosts!$B$35,IF(Param!$M$21,-1-POWER(0.3,Param!$M$21)/(IF(Param!$M$21&lt;20,LightShader!AO117,OFFSET(LightShader!AO117,Param!$M$21-20,0)
)+POWER(0.3,Param!$M$21)),-2),0))</f>
        <v>1.4199452334872407</v>
      </c>
      <c r="AP26" s="53">
        <f ca="1">IF(ScreenHeight!$B27&lt;OFFSET(Radar!$AC$3,COLUMN(),0),
    Param!$B$38/ScreenHeight!$B27,
    (Param!$B$37+1/(1-OFFSET(Radar!$AD$3,COLUMN(),0)*ScreenHeight!$C27)/Param!$B$39)/OFFSET(Radar!$AC$3,COLUMN(),0)
)*DistanceShader!AP26*LightShader!AP26*(IF(OFFSET(Ghosts!$S$41,COLUMN(),0)&lt;ScreenHeight!$E27,
   1,
   (SQRT(OFFSET(Ghosts!$T$41,COLUMN(),0)-OFFSET(Ghosts!$R$41,COLUMN(),0)*ScreenHeight!$D27)-1))+IF(Ghosts!$B$35,IF(Param!$M$21,-1-POWER(0.3,Param!$M$21)/(IF(Param!$M$21&lt;20,LightShader!AP117,OFFSET(LightShader!AP117,Param!$M$21-20,0)
)+POWER(0.3,Param!$M$21)),-2),0))</f>
        <v>1.448414209891802</v>
      </c>
      <c r="AQ26" s="53">
        <f ca="1">IF(ScreenHeight!$B27&lt;OFFSET(Radar!$AC$3,COLUMN(),0),
    Param!$B$38/ScreenHeight!$B27,
    (Param!$B$37+1/(1-OFFSET(Radar!$AD$3,COLUMN(),0)*ScreenHeight!$C27)/Param!$B$39)/OFFSET(Radar!$AC$3,COLUMN(),0)
)*DistanceShader!AQ26*LightShader!AQ26*(IF(OFFSET(Ghosts!$S$41,COLUMN(),0)&lt;ScreenHeight!$E27,
   1,
   (SQRT(OFFSET(Ghosts!$T$41,COLUMN(),0)-OFFSET(Ghosts!$R$41,COLUMN(),0)*ScreenHeight!$D27)-1))+IF(Ghosts!$B$35,IF(Param!$M$21,-1-POWER(0.3,Param!$M$21)/(IF(Param!$M$21&lt;20,LightShader!AQ117,OFFSET(LightShader!AQ117,Param!$M$21-20,0)
)+POWER(0.3,Param!$M$21)),-2),0))</f>
        <v>1.4777812951457074</v>
      </c>
      <c r="AR26" s="53">
        <f ca="1">IF(ScreenHeight!$B27&lt;OFFSET(Radar!$AC$3,COLUMN(),0),
    Param!$B$38/ScreenHeight!$B27,
    (Param!$B$37+1/(1-OFFSET(Radar!$AD$3,COLUMN(),0)*ScreenHeight!$C27)/Param!$B$39)/OFFSET(Radar!$AC$3,COLUMN(),0)
)*DistanceShader!AR26*LightShader!AR26*(IF(OFFSET(Ghosts!$S$41,COLUMN(),0)&lt;ScreenHeight!$E27,
   1,
   (SQRT(OFFSET(Ghosts!$T$41,COLUMN(),0)-OFFSET(Ghosts!$R$41,COLUMN(),0)*ScreenHeight!$D27)-1))+IF(Ghosts!$B$35,IF(Param!$M$21,-1-POWER(0.3,Param!$M$21)/(IF(Param!$M$21&lt;20,LightShader!AR117,OFFSET(LightShader!AR117,Param!$M$21-20,0)
)+POWER(0.3,Param!$M$21)),-2),0))</f>
        <v>1.5080866511017657</v>
      </c>
      <c r="AS26" s="53">
        <f ca="1">IF(ScreenHeight!$B27&lt;OFFSET(Radar!$AC$3,COLUMN(),0),
    Param!$B$38/ScreenHeight!$B27,
    (Param!$B$37+1/(1-OFFSET(Radar!$AD$3,COLUMN(),0)*ScreenHeight!$C27)/Param!$B$39)/OFFSET(Radar!$AC$3,COLUMN(),0)
)*DistanceShader!AS26*LightShader!AS26*(IF(OFFSET(Ghosts!$S$41,COLUMN(),0)&lt;ScreenHeight!$E27,
   1,
   (SQRT(OFFSET(Ghosts!$T$41,COLUMN(),0)-OFFSET(Ghosts!$R$41,COLUMN(),0)*ScreenHeight!$D27)-1))+IF(Ghosts!$B$35,IF(Param!$M$21,-1-POWER(0.3,Param!$M$21)/(IF(Param!$M$21&lt;20,LightShader!AS117,OFFSET(LightShader!AS117,Param!$M$21-20,0)
)+POWER(0.3,Param!$M$21)),-2),0))</f>
        <v>1.5393726628156881</v>
      </c>
      <c r="AT26" s="53">
        <f ca="1">IF(ScreenHeight!$B27&lt;OFFSET(Radar!$AC$3,COLUMN(),0),
    Param!$B$38/ScreenHeight!$B27,
    (Param!$B$37+1/(1-OFFSET(Radar!$AD$3,COLUMN(),0)*ScreenHeight!$C27)/Param!$B$39)/OFFSET(Radar!$AC$3,COLUMN(),0)
)*DistanceShader!AT26*LightShader!AT26*(IF(OFFSET(Ghosts!$S$41,COLUMN(),0)&lt;ScreenHeight!$E27,
   1,
   (SQRT(OFFSET(Ghosts!$T$41,COLUMN(),0)-OFFSET(Ghosts!$R$41,COLUMN(),0)*ScreenHeight!$D27)-1))+IF(Ghosts!$B$35,IF(Param!$M$21,-1-POWER(0.3,Param!$M$21)/(IF(Param!$M$21&lt;20,LightShader!AT117,OFFSET(LightShader!AT117,Param!$M$21-20,0)
)+POWER(0.3,Param!$M$21)),-2),0))</f>
        <v>1.5716840653679858</v>
      </c>
      <c r="AU26" s="53">
        <f ca="1">IF(ScreenHeight!$B27&lt;OFFSET(Radar!$AC$3,COLUMN(),0),
    Param!$B$38/ScreenHeight!$B27,
    (Param!$B$37+1/(1-OFFSET(Radar!$AD$3,COLUMN(),0)*ScreenHeight!$C27)/Param!$B$39)/OFFSET(Radar!$AC$3,COLUMN(),0)
)*DistanceShader!AU26*LightShader!AU26*(IF(OFFSET(Ghosts!$S$41,COLUMN(),0)&lt;ScreenHeight!$E27,
   1,
   (SQRT(OFFSET(Ghosts!$T$41,COLUMN(),0)-OFFSET(Ghosts!$R$41,COLUMN(),0)*ScreenHeight!$D27)-1))+IF(Ghosts!$B$35,IF(Param!$M$21,-1-POWER(0.3,Param!$M$21)/(IF(Param!$M$21&lt;20,LightShader!AU117,OFFSET(LightShader!AU117,Param!$M$21-20,0)
)+POWER(0.3,Param!$M$21)),-2),0))</f>
        <v>1.6050680748937256</v>
      </c>
      <c r="AV26" s="53">
        <f ca="1">IF(ScreenHeight!$B27&lt;OFFSET(Radar!$AC$3,COLUMN(),0),
    Param!$B$38/ScreenHeight!$B27,
    (Param!$B$37+1/(1-OFFSET(Radar!$AD$3,COLUMN(),0)*ScreenHeight!$C27)/Param!$B$39)/OFFSET(Radar!$AC$3,COLUMN(),0)
)*DistanceShader!AV26*LightShader!AV26*(IF(OFFSET(Ghosts!$S$41,COLUMN(),0)&lt;ScreenHeight!$E27,
   1,
   (SQRT(OFFSET(Ghosts!$T$41,COLUMN(),0)-OFFSET(Ghosts!$R$41,COLUMN(),0)*ScreenHeight!$D27)-1))+IF(Ghosts!$B$35,IF(Param!$M$21,-1-POWER(0.3,Param!$M$21)/(IF(Param!$M$21&lt;20,LightShader!AV117,OFFSET(LightShader!AV117,Param!$M$21-20,0)
)+POWER(0.3,Param!$M$21)),-2),0))</f>
        <v>1.6395745229957108</v>
      </c>
      <c r="AW26" s="53">
        <f ca="1">IF(ScreenHeight!$B27&lt;OFFSET(Radar!$AC$3,COLUMN(),0),
    Param!$B$38/ScreenHeight!$B27,
    (Param!$B$37+1/(1-OFFSET(Radar!$AD$3,COLUMN(),0)*ScreenHeight!$C27)/Param!$B$39)/OFFSET(Radar!$AC$3,COLUMN(),0)
)*DistanceShader!AW26*LightShader!AW26*(IF(OFFSET(Ghosts!$S$41,COLUMN(),0)&lt;ScreenHeight!$E27,
   1,
   (SQRT(OFFSET(Ghosts!$T$41,COLUMN(),0)-OFFSET(Ghosts!$R$41,COLUMN(),0)*ScreenHeight!$D27)-1))+IF(Ghosts!$B$35,IF(Param!$M$21,-1-POWER(0.3,Param!$M$21)/(IF(Param!$M$21&lt;20,LightShader!AW117,OFFSET(LightShader!AW117,Param!$M$21-20,0)
)+POWER(0.3,Param!$M$21)),-2),0))</f>
        <v>1.6752559933909059</v>
      </c>
      <c r="AX26" s="53">
        <f ca="1">IF(ScreenHeight!$B27&lt;OFFSET(Radar!$AC$3,COLUMN(),0),
    Param!$B$38/ScreenHeight!$B27,
    (Param!$B$37+1/(1-OFFSET(Radar!$AD$3,COLUMN(),0)*ScreenHeight!$C27)/Param!$B$39)/OFFSET(Radar!$AC$3,COLUMN(),0)
)*DistanceShader!AX26*LightShader!AX26*(IF(OFFSET(Ghosts!$S$41,COLUMN(),0)&lt;ScreenHeight!$E27,
   1,
   (SQRT(OFFSET(Ghosts!$T$41,COLUMN(),0)-OFFSET(Ghosts!$R$41,COLUMN(),0)*ScreenHeight!$D27)-1))+IF(Ghosts!$B$35,IF(Param!$M$21,-1-POWER(0.3,Param!$M$21)/(IF(Param!$M$21&lt;20,LightShader!AX117,OFFSET(LightShader!AX117,Param!$M$21-20,0)
)+POWER(0.3,Param!$M$21)),-2),0))</f>
        <v>1.7121679592287111</v>
      </c>
      <c r="AY26" s="53">
        <f ca="1">IF(ScreenHeight!$B27&lt;OFFSET(Radar!$AC$3,COLUMN(),0),
    Param!$B$38/ScreenHeight!$B27,
    (Param!$B$37+1/(1-OFFSET(Radar!$AD$3,COLUMN(),0)*ScreenHeight!$C27)/Param!$B$39)/OFFSET(Radar!$AC$3,COLUMN(),0)
)*DistanceShader!AY26*LightShader!AY26*(IF(OFFSET(Ghosts!$S$41,COLUMN(),0)&lt;ScreenHeight!$E27,
   1,
   (SQRT(OFFSET(Ghosts!$T$41,COLUMN(),0)-OFFSET(Ghosts!$R$41,COLUMN(),0)*ScreenHeight!$D27)-1))+IF(Ghosts!$B$35,IF(Param!$M$21,-1-POWER(0.3,Param!$M$21)/(IF(Param!$M$21&lt;20,LightShader!AY117,OFFSET(LightShader!AY117,Param!$M$21-20,0)
)+POWER(0.3,Param!$M$21)),-2),0))</f>
        <v>1.7503689190026503</v>
      </c>
      <c r="AZ26" s="53">
        <f ca="1">IF(ScreenHeight!$B27&lt;OFFSET(Radar!$AC$3,COLUMN(),0),
    Param!$B$38/ScreenHeight!$B27,
    (Param!$B$37+1/(1-OFFSET(Radar!$AD$3,COLUMN(),0)*ScreenHeight!$C27)/Param!$B$39)/OFFSET(Radar!$AC$3,COLUMN(),0)
)*DistanceShader!AZ26*LightShader!AZ26*(IF(OFFSET(Ghosts!$S$41,COLUMN(),0)&lt;ScreenHeight!$E27,
   1,
   (SQRT(OFFSET(Ghosts!$T$41,COLUMN(),0)-OFFSET(Ghosts!$R$41,COLUMN(),0)*ScreenHeight!$D27)-1))+IF(Ghosts!$B$35,IF(Param!$M$21,-1-POWER(0.3,Param!$M$21)/(IF(Param!$M$21&lt;20,LightShader!AZ117,OFFSET(LightShader!AZ117,Param!$M$21-20,0)
)+POWER(0.3,Param!$M$21)),-2),0))</f>
        <v>1.789920528329271</v>
      </c>
      <c r="BA26" s="53">
        <f ca="1">IF(ScreenHeight!$B27&lt;OFFSET(Radar!$AC$3,COLUMN(),0),
    Param!$B$38/ScreenHeight!$B27,
    (Param!$B$37+1/(1-OFFSET(Radar!$AD$3,COLUMN(),0)*ScreenHeight!$C27)/Param!$B$39)/OFFSET(Radar!$AC$3,COLUMN(),0)
)*DistanceShader!BA26*LightShader!BA26*(IF(OFFSET(Ghosts!$S$41,COLUMN(),0)&lt;ScreenHeight!$E27,
   1,
   (SQRT(OFFSET(Ghosts!$T$41,COLUMN(),0)-OFFSET(Ghosts!$R$41,COLUMN(),0)*ScreenHeight!$D27)-1))+IF(Ghosts!$B$35,IF(Param!$M$21,-1-POWER(0.3,Param!$M$21)/(IF(Param!$M$21&lt;20,LightShader!BA117,OFFSET(LightShader!BA117,Param!$M$21-20,0)
)+POWER(0.3,Param!$M$21)),-2),0))</f>
        <v>1.8308877240589643</v>
      </c>
      <c r="BB26" s="53">
        <f ca="1">IF(ScreenHeight!$B27&lt;OFFSET(Radar!$AC$3,COLUMN(),0),
    Param!$B$38/ScreenHeight!$B27,
    (Param!$B$37+1/(1-OFFSET(Radar!$AD$3,COLUMN(),0)*ScreenHeight!$C27)/Param!$B$39)/OFFSET(Radar!$AC$3,COLUMN(),0)
)*DistanceShader!BB26*LightShader!BB26*(IF(OFFSET(Ghosts!$S$41,COLUMN(),0)&lt;ScreenHeight!$E27,
   1,
   (SQRT(OFFSET(Ghosts!$T$41,COLUMN(),0)-OFFSET(Ghosts!$R$41,COLUMN(),0)*ScreenHeight!$D27)-1))+IF(Ghosts!$B$35,IF(Param!$M$21,-1-POWER(0.3,Param!$M$21)/(IF(Param!$M$21&lt;20,LightShader!BB117,OFFSET(LightShader!BB117,Param!$M$21-20,0)
)+POWER(0.3,Param!$M$21)),-2),0))</f>
        <v>1.8733388361758292</v>
      </c>
      <c r="BC26" s="53">
        <f ca="1">IF(ScreenHeight!$B27&lt;OFFSET(Radar!$AC$3,COLUMN(),0),
    Param!$B$38/ScreenHeight!$B27,
    (Param!$B$37+1/(1-OFFSET(Radar!$AD$3,COLUMN(),0)*ScreenHeight!$C27)/Param!$B$39)/OFFSET(Radar!$AC$3,COLUMN(),0)
)*DistanceShader!BC26*LightShader!BC26*(IF(OFFSET(Ghosts!$S$41,COLUMN(),0)&lt;ScreenHeight!$E27,
   1,
   (SQRT(OFFSET(Ghosts!$T$41,COLUMN(),0)-OFFSET(Ghosts!$R$41,COLUMN(),0)*ScreenHeight!$D27)-1))+IF(Ghosts!$B$35,IF(Param!$M$21,-1-POWER(0.3,Param!$M$21)/(IF(Param!$M$21&lt;20,LightShader!BC117,OFFSET(LightShader!BC117,Param!$M$21-20,0)
)+POWER(0.3,Param!$M$21)),-2),0))</f>
        <v>1.9173456816923267</v>
      </c>
      <c r="BD26" s="53">
        <f ca="1">IF(ScreenHeight!$B27&lt;OFFSET(Radar!$AC$3,COLUMN(),0),
    Param!$B$38/ScreenHeight!$B27,
    (Param!$B$37+1/(1-OFFSET(Radar!$AD$3,COLUMN(),0)*ScreenHeight!$C27)/Param!$B$39)/OFFSET(Radar!$AC$3,COLUMN(),0)
)*DistanceShader!BD26*LightShader!BD26*(IF(OFFSET(Ghosts!$S$41,COLUMN(),0)&lt;ScreenHeight!$E27,
   1,
   (SQRT(OFFSET(Ghosts!$T$41,COLUMN(),0)-OFFSET(Ghosts!$R$41,COLUMN(),0)*ScreenHeight!$D27)-1))+IF(Ghosts!$B$35,IF(Param!$M$21,-1-POWER(0.3,Param!$M$21)/(IF(Param!$M$21&lt;20,LightShader!BD117,OFFSET(LightShader!BD117,Param!$M$21-20,0)
)+POWER(0.3,Param!$M$21)),-2),0))</f>
        <v>1.962983633194572</v>
      </c>
      <c r="BE26" s="53">
        <f ca="1">IF(ScreenHeight!$B27&lt;OFFSET(Radar!$AC$3,COLUMN(),0),
    Param!$B$38/ScreenHeight!$B27,
    (Param!$B$37+1/(1-OFFSET(Radar!$AD$3,COLUMN(),0)*ScreenHeight!$C27)/Param!$B$39)/OFFSET(Radar!$AC$3,COLUMN(),0)
)*DistanceShader!BE26*LightShader!BE26*(IF(OFFSET(Ghosts!$S$41,COLUMN(),0)&lt;ScreenHeight!$E27,
   1,
   (SQRT(OFFSET(Ghosts!$T$41,COLUMN(),0)-OFFSET(Ghosts!$R$41,COLUMN(),0)*ScreenHeight!$D27)-1))+IF(Ghosts!$B$35,IF(Param!$M$21,-1-POWER(0.3,Param!$M$21)/(IF(Param!$M$21&lt;20,LightShader!BE117,OFFSET(LightShader!BE117,Param!$M$21-20,0)
)+POWER(0.3,Param!$M$21)),-2),0))</f>
        <v>2.0103316527798656</v>
      </c>
      <c r="BF26" s="53">
        <f ca="1">IF(ScreenHeight!$B27&lt;OFFSET(Radar!$AC$3,COLUMN(),0),
    Param!$B$38/ScreenHeight!$B27,
    (Param!$B$37+1/(1-OFFSET(Radar!$AD$3,COLUMN(),0)*ScreenHeight!$C27)/Param!$B$39)/OFFSET(Radar!$AC$3,COLUMN(),0)
)*DistanceShader!BF26*LightShader!BF26*(IF(OFFSET(Ghosts!$S$41,COLUMN(),0)&lt;ScreenHeight!$E27,
   1,
   (SQRT(OFFSET(Ghosts!$T$41,COLUMN(),0)-OFFSET(Ghosts!$R$41,COLUMN(),0)*ScreenHeight!$D27)-1))+IF(Ghosts!$B$35,IF(Param!$M$21,-1-POWER(0.3,Param!$M$21)/(IF(Param!$M$21&lt;20,LightShader!BF117,OFFSET(LightShader!BF117,Param!$M$21-20,0)
)+POWER(0.3,Param!$M$21)),-2),0))</f>
        <v>2.0594722797707323</v>
      </c>
      <c r="BG26" s="53">
        <f ca="1">IF(ScreenHeight!$B27&lt;OFFSET(Radar!$AC$3,COLUMN(),0),
    Param!$B$38/ScreenHeight!$B27,
    (Param!$B$37+1/(1-OFFSET(Radar!$AD$3,COLUMN(),0)*ScreenHeight!$C27)/Param!$B$39)/OFFSET(Radar!$AC$3,COLUMN(),0)
)*DistanceShader!BG26*LightShader!BG26*(IF(OFFSET(Ghosts!$S$41,COLUMN(),0)&lt;ScreenHeight!$E27,
   1,
   (SQRT(OFFSET(Ghosts!$T$41,COLUMN(),0)-OFFSET(Ghosts!$R$41,COLUMN(),0)*ScreenHeight!$D27)-1))+IF(Ghosts!$B$35,IF(Param!$M$21,-1-POWER(0.3,Param!$M$21)/(IF(Param!$M$21&lt;20,LightShader!BG117,OFFSET(LightShader!BG117,Param!$M$21-20,0)
)+POWER(0.3,Param!$M$21)),-2),0))</f>
        <v>2.1104915576963976</v>
      </c>
      <c r="BH26" s="53">
        <f ca="1">IF(ScreenHeight!$B27&lt;OFFSET(Radar!$AC$3,COLUMN(),0),
    Param!$B$38/ScreenHeight!$B27,
    (Param!$B$37+1/(1-OFFSET(Radar!$AD$3,COLUMN(),0)*ScreenHeight!$C27)/Param!$B$39)/OFFSET(Radar!$AC$3,COLUMN(),0)
)*DistanceShader!BH26*LightShader!BH26*(IF(OFFSET(Ghosts!$S$41,COLUMN(),0)&lt;ScreenHeight!$E27,
   1,
   (SQRT(OFFSET(Ghosts!$T$41,COLUMN(),0)-OFFSET(Ghosts!$R$41,COLUMN(),0)*ScreenHeight!$D27)-1))+IF(Ghosts!$B$35,IF(Param!$M$21,-1-POWER(0.3,Param!$M$21)/(IF(Param!$M$21&lt;20,LightShader!BH117,OFFSET(LightShader!BH117,Param!$M$21-20,0)
)+POWER(0.3,Param!$M$21)),-2),0))</f>
        <v>2.1634788824943016</v>
      </c>
      <c r="BI26" s="53">
        <f ca="1">IF(ScreenHeight!$B27&lt;OFFSET(Radar!$AC$3,COLUMN(),0),
    Param!$B$38/ScreenHeight!$B27,
    (Param!$B$37+1/(1-OFFSET(Radar!$AD$3,COLUMN(),0)*ScreenHeight!$C27)/Param!$B$39)/OFFSET(Radar!$AC$3,COLUMN(),0)
)*DistanceShader!BI26*LightShader!BI26*(IF(OFFSET(Ghosts!$S$41,COLUMN(),0)&lt;ScreenHeight!$E27,
   1,
   (SQRT(OFFSET(Ghosts!$T$41,COLUMN(),0)-OFFSET(Ghosts!$R$41,COLUMN(),0)*ScreenHeight!$D27)-1))+IF(Ghosts!$B$35,IF(Param!$M$21,-1-POWER(0.3,Param!$M$21)/(IF(Param!$M$21&lt;20,LightShader!BI117,OFFSET(LightShader!BI117,Param!$M$21-20,0)
)+POWER(0.3,Param!$M$21)),-2),0))</f>
        <v>2.2185267495757732</v>
      </c>
      <c r="BJ26" s="53">
        <f ca="1">IF(ScreenHeight!$B27&lt;OFFSET(Radar!$AC$3,COLUMN(),0),
    Param!$B$38/ScreenHeight!$B27,
    (Param!$B$37+1/(1-OFFSET(Radar!$AD$3,COLUMN(),0)*ScreenHeight!$C27)/Param!$B$39)/OFFSET(Radar!$AC$3,COLUMN(),0)
)*DistanceShader!BJ26*LightShader!BJ26*(IF(OFFSET(Ghosts!$S$41,COLUMN(),0)&lt;ScreenHeight!$E27,
   1,
   (SQRT(OFFSET(Ghosts!$T$41,COLUMN(),0)-OFFSET(Ghosts!$R$41,COLUMN(),0)*ScreenHeight!$D27)-1))+IF(Ghosts!$B$35,IF(Param!$M$21,-1-POWER(0.3,Param!$M$21)/(IF(Param!$M$21&lt;20,LightShader!BJ117,OFFSET(LightShader!BJ117,Param!$M$21-20,0)
)+POWER(0.3,Param!$M$21)),-2),0))</f>
        <v>2.2757303721802478</v>
      </c>
      <c r="BK26" s="53">
        <f ca="1">IF(ScreenHeight!$B27&lt;OFFSET(Radar!$AC$3,COLUMN(),0),
    Param!$B$38/ScreenHeight!$B27,
    (Param!$B$37+1/(1-OFFSET(Radar!$AD$3,COLUMN(),0)*ScreenHeight!$C27)/Param!$B$39)/OFFSET(Radar!$AC$3,COLUMN(),0)
)*DistanceShader!BK26*LightShader!BK26*(IF(OFFSET(Ghosts!$S$41,COLUMN(),0)&lt;ScreenHeight!$E27,
   1,
   (SQRT(OFFSET(Ghosts!$T$41,COLUMN(),0)-OFFSET(Ghosts!$R$41,COLUMN(),0)*ScreenHeight!$D27)-1))+IF(Ghosts!$B$35,IF(Param!$M$21,-1-POWER(0.3,Param!$M$21)/(IF(Param!$M$21&lt;20,LightShader!BK117,OFFSET(LightShader!BK117,Param!$M$21-20,0)
)+POWER(0.3,Param!$M$21)),-2),0))</f>
        <v>2.3351871371571149</v>
      </c>
      <c r="BL26" s="53">
        <f ca="1">IF(ScreenHeight!$B27&lt;OFFSET(Radar!$AC$3,COLUMN(),0),
    Param!$B$38/ScreenHeight!$B27,
    (Param!$B$37+1/(1-OFFSET(Radar!$AD$3,COLUMN(),0)*ScreenHeight!$C27)/Param!$B$39)/OFFSET(Radar!$AC$3,COLUMN(),0)
)*DistanceShader!BL26*LightShader!BL26*(IF(OFFSET(Ghosts!$S$41,COLUMN(),0)&lt;ScreenHeight!$E27,
   1,
   (SQRT(OFFSET(Ghosts!$T$41,COLUMN(),0)-OFFSET(Ghosts!$R$41,COLUMN(),0)*ScreenHeight!$D27)-1))+IF(Ghosts!$B$35,IF(Param!$M$21,-1-POWER(0.3,Param!$M$21)/(IF(Param!$M$21&lt;20,LightShader!BL117,OFFSET(LightShader!BL117,Param!$M$21-20,0)
)+POWER(0.3,Param!$M$21)),-2),0))</f>
        <v>2.396995856802592</v>
      </c>
      <c r="BM26" s="53">
        <f ca="1">IF(ScreenHeight!$B27&lt;OFFSET(Radar!$AC$3,COLUMN(),0),
    Param!$B$38/ScreenHeight!$B27,
    (Param!$B$37+1/(1-OFFSET(Radar!$AD$3,COLUMN(),0)*ScreenHeight!$C27)/Param!$B$39)/OFFSET(Radar!$AC$3,COLUMN(),0)
)*DistanceShader!BM26*LightShader!BM26*(IF(OFFSET(Ghosts!$S$41,COLUMN(),0)&lt;ScreenHeight!$E27,
   1,
   (SQRT(OFFSET(Ghosts!$T$41,COLUMN(),0)-OFFSET(Ghosts!$R$41,COLUMN(),0)*ScreenHeight!$D27)-1))+IF(Ghosts!$B$35,IF(Param!$M$21,-1-POWER(0.3,Param!$M$21)/(IF(Param!$M$21&lt;20,LightShader!BM117,OFFSET(LightShader!BM117,Param!$M$21-20,0)
)+POWER(0.3,Param!$M$21)),-2),0))</f>
        <v>2.4612557664849359</v>
      </c>
      <c r="BN26" s="53">
        <f ca="1">IF(ScreenHeight!$B27&lt;OFFSET(Radar!$AC$3,COLUMN(),0),
    Param!$B$38/ScreenHeight!$B27,
    (Param!$B$37+1/(1-OFFSET(Radar!$AD$3,COLUMN(),0)*ScreenHeight!$C27)/Param!$B$39)/OFFSET(Radar!$AC$3,COLUMN(),0)
)*DistanceShader!BN26*LightShader!BN26*(IF(OFFSET(Ghosts!$S$41,COLUMN(),0)&lt;ScreenHeight!$E27,
   1,
   (SQRT(OFFSET(Ghosts!$T$41,COLUMN(),0)-OFFSET(Ghosts!$R$41,COLUMN(),0)*ScreenHeight!$D27)-1))+IF(Ghosts!$B$35,IF(Param!$M$21,-1-POWER(0.3,Param!$M$21)/(IF(Param!$M$21&lt;20,LightShader!BN117,OFFSET(LightShader!BN117,Param!$M$21-20,0)
)+POWER(0.3,Param!$M$21)),-2),0))</f>
        <v>2.5280652073845915</v>
      </c>
      <c r="BO26" s="53">
        <f ca="1">IF(ScreenHeight!$B27&lt;OFFSET(Radar!$AC$3,COLUMN(),0),
    Param!$B$38/ScreenHeight!$B27,
    (Param!$B$37+1/(1-OFFSET(Radar!$AD$3,COLUMN(),0)*ScreenHeight!$C27)/Param!$B$39)/OFFSET(Radar!$AC$3,COLUMN(),0)
)*DistanceShader!BO26*LightShader!BO26*(IF(OFFSET(Ghosts!$S$41,COLUMN(),0)&lt;ScreenHeight!$E27,
   1,
   (SQRT(OFFSET(Ghosts!$T$41,COLUMN(),0)-OFFSET(Ghosts!$R$41,COLUMN(),0)*ScreenHeight!$D27)-1))+IF(Ghosts!$B$35,IF(Param!$M$21,-1-POWER(0.3,Param!$M$21)/(IF(Param!$M$21&lt;20,LightShader!BO117,OFFSET(LightShader!BO117,Param!$M$21-20,0)
)+POWER(0.3,Param!$M$21)),-2),0))</f>
        <v>2.5975199216845017</v>
      </c>
      <c r="BP26" s="53">
        <f ca="1">IF(ScreenHeight!$B27&lt;OFFSET(Radar!$AC$3,COLUMN(),0),
    Param!$B$38/ScreenHeight!$B27,
    (Param!$B$37+1/(1-OFFSET(Radar!$AD$3,COLUMN(),0)*ScreenHeight!$C27)/Param!$B$39)/OFFSET(Radar!$AC$3,COLUMN(),0)
)*DistanceShader!BP26*LightShader!BP26*(IF(OFFSET(Ghosts!$S$41,COLUMN(),0)&lt;ScreenHeight!$E27,
   1,
   (SQRT(OFFSET(Ghosts!$T$41,COLUMN(),0)-OFFSET(Ghosts!$R$41,COLUMN(),0)*ScreenHeight!$D27)-1))+IF(Ghosts!$B$35,IF(Param!$M$21,-1-POWER(0.3,Param!$M$21)/(IF(Param!$M$21&lt;20,LightShader!BP117,OFFSET(LightShader!BP117,Param!$M$21-20,0)
)+POWER(0.3,Param!$M$21)),-2),0))</f>
        <v>2.6697108740074547</v>
      </c>
      <c r="BQ26" s="53">
        <f ca="1">IF(ScreenHeight!$B27&lt;OFFSET(Radar!$AC$3,COLUMN(),0),
    Param!$B$38/ScreenHeight!$B27,
    (Param!$B$37+1/(1-OFFSET(Radar!$AD$3,COLUMN(),0)*ScreenHeight!$C27)/Param!$B$39)/OFFSET(Radar!$AC$3,COLUMN(),0)
)*DistanceShader!BQ26*LightShader!BQ26*(IF(OFFSET(Ghosts!$S$41,COLUMN(),0)&lt;ScreenHeight!$E27,
   1,
   (SQRT(OFFSET(Ghosts!$T$41,COLUMN(),0)-OFFSET(Ghosts!$R$41,COLUMN(),0)*ScreenHeight!$D27)-1))+IF(Ghosts!$B$35,IF(Param!$M$21,-1-POWER(0.3,Param!$M$21)/(IF(Param!$M$21&lt;20,LightShader!BQ117,OFFSET(LightShader!BQ117,Param!$M$21-20,0)
)+POWER(0.3,Param!$M$21)),-2),0))</f>
        <v>2.7447214980355743</v>
      </c>
      <c r="BR26" s="53">
        <f ca="1">IF(ScreenHeight!$B27&lt;OFFSET(Radar!$AC$3,COLUMN(),0),
    Param!$B$38/ScreenHeight!$B27,
    (Param!$B$37+1/(1-OFFSET(Radar!$AD$3,COLUMN(),0)*ScreenHeight!$C27)/Param!$B$39)/OFFSET(Radar!$AC$3,COLUMN(),0)
)*DistanceShader!BR26*LightShader!BR26*(IF(OFFSET(Ghosts!$S$41,COLUMN(),0)&lt;ScreenHeight!$E27,
   1,
   (SQRT(OFFSET(Ghosts!$T$41,COLUMN(),0)-OFFSET(Ghosts!$R$41,COLUMN(),0)*ScreenHeight!$D27)-1))+IF(Ghosts!$B$35,IF(Param!$M$21,-1-POWER(0.3,Param!$M$21)/(IF(Param!$M$21&lt;20,LightShader!BR117,OFFSET(LightShader!BR117,Param!$M$21-20,0)
)+POWER(0.3,Param!$M$21)),-2),0))</f>
        <v>2.8226242515823352</v>
      </c>
      <c r="BS26" s="53">
        <f ca="1">IF(ScreenHeight!$B27&lt;OFFSET(Radar!$AC$3,COLUMN(),0),
    Param!$B$38/ScreenHeight!$B27,
    (Param!$B$37+1/(1-OFFSET(Radar!$AD$3,COLUMN(),0)*ScreenHeight!$C27)/Param!$B$39)/OFFSET(Radar!$AC$3,COLUMN(),0)
)*DistanceShader!BS26*LightShader!BS26*(IF(OFFSET(Ghosts!$S$41,COLUMN(),0)&lt;ScreenHeight!$E27,
   1,
   (SQRT(OFFSET(Ghosts!$T$41,COLUMN(),0)-OFFSET(Ghosts!$R$41,COLUMN(),0)*ScreenHeight!$D27)-1))+IF(Ghosts!$B$35,IF(Param!$M$21,-1-POWER(0.3,Param!$M$21)/(IF(Param!$M$21&lt;20,LightShader!BS117,OFFSET(LightShader!BS117,Param!$M$21-20,0)
)+POWER(0.3,Param!$M$21)),-2),0))</f>
        <v>2.9034763478939332</v>
      </c>
      <c r="BT26" s="53">
        <f ca="1">IF(ScreenHeight!$B27&lt;OFFSET(Radar!$AC$3,COLUMN(),0),
    Param!$B$38/ScreenHeight!$B27,
    (Param!$B$37+1/(1-OFFSET(Radar!$AD$3,COLUMN(),0)*ScreenHeight!$C27)/Param!$B$39)/OFFSET(Radar!$AC$3,COLUMN(),0)
)*DistanceShader!BT26*LightShader!BT26*(IF(OFFSET(Ghosts!$S$41,COLUMN(),0)&lt;ScreenHeight!$E27,
   1,
   (SQRT(OFFSET(Ghosts!$T$41,COLUMN(),0)-OFFSET(Ghosts!$R$41,COLUMN(),0)*ScreenHeight!$D27)-1))+IF(Ghosts!$B$35,IF(Param!$M$21,-1-POWER(0.3,Param!$M$21)/(IF(Param!$M$21&lt;20,LightShader!BT117,OFFSET(LightShader!BT117,Param!$M$21-20,0)
)+POWER(0.3,Param!$M$21)),-2),0))</f>
        <v>2.9873145172738194</v>
      </c>
      <c r="BU26" s="53">
        <f ca="1">IF(ScreenHeight!$B27&lt;OFFSET(Radar!$AC$3,COLUMN(),0),
    Param!$B$38/ScreenHeight!$B27,
    (Param!$B$37+1/(1-OFFSET(Radar!$AD$3,COLUMN(),0)*ScreenHeight!$C27)/Param!$B$39)/OFFSET(Radar!$AC$3,COLUMN(),0)
)*DistanceShader!BU26*LightShader!BU26*(IF(OFFSET(Ghosts!$S$41,COLUMN(),0)&lt;ScreenHeight!$E27,
   1,
   (SQRT(OFFSET(Ghosts!$T$41,COLUMN(),0)-OFFSET(Ghosts!$R$41,COLUMN(),0)*ScreenHeight!$D27)-1))+IF(Ghosts!$B$35,IF(Param!$M$21,-1-POWER(0.3,Param!$M$21)/(IF(Param!$M$21&lt;20,LightShader!BU117,OFFSET(LightShader!BU117,Param!$M$21-20,0)
)+POWER(0.3,Param!$M$21)),-2),0))</f>
        <v>3.0741486438346217</v>
      </c>
      <c r="BV26" s="53">
        <f ca="1">IF(ScreenHeight!$B27&lt;OFFSET(Radar!$AC$3,COLUMN(),0),
    Param!$B$38/ScreenHeight!$B27,
    (Param!$B$37+1/(1-OFFSET(Radar!$AD$3,COLUMN(),0)*ScreenHeight!$C27)/Param!$B$39)/OFFSET(Radar!$AC$3,COLUMN(),0)
)*DistanceShader!BV26*LightShader!BV26*(IF(OFFSET(Ghosts!$S$41,COLUMN(),0)&lt;ScreenHeight!$E27,
   1,
   (SQRT(OFFSET(Ghosts!$T$41,COLUMN(),0)-OFFSET(Ghosts!$R$41,COLUMN(),0)*ScreenHeight!$D27)-1))+IF(Ghosts!$B$35,IF(Param!$M$21,-1-POWER(0.3,Param!$M$21)/(IF(Param!$M$21&lt;20,LightShader!BV117,OFFSET(LightShader!BV117,Param!$M$21-20,0)
)+POWER(0.3,Param!$M$21)),-2),0))</f>
        <v>3.1639541211532194</v>
      </c>
      <c r="BW26" s="53">
        <f ca="1">IF(ScreenHeight!$B27&lt;OFFSET(Radar!$AC$3,COLUMN(),0),
    Param!$B$38/ScreenHeight!$B27,
    (Param!$B$37+1/(1-OFFSET(Radar!$AD$3,COLUMN(),0)*ScreenHeight!$C27)/Param!$B$39)/OFFSET(Radar!$AC$3,COLUMN(),0)
)*DistanceShader!BW26*LightShader!BW26*(IF(OFFSET(Ghosts!$S$41,COLUMN(),0)&lt;ScreenHeight!$E27,
   1,
   (SQRT(OFFSET(Ghosts!$T$41,COLUMN(),0)-OFFSET(Ghosts!$R$41,COLUMN(),0)*ScreenHeight!$D27)-1))+IF(Ghosts!$B$35,IF(Param!$M$21,-1-POWER(0.3,Param!$M$21)/(IF(Param!$M$21&lt;20,LightShader!BW117,OFFSET(LightShader!BW117,Param!$M$21-20,0)
)+POWER(0.3,Param!$M$21)),-2),0))</f>
        <v>3.2566627833805293</v>
      </c>
      <c r="BX26" s="53">
        <f ca="1">IF(ScreenHeight!$B27&lt;OFFSET(Radar!$AC$3,COLUMN(),0),
    Param!$B$38/ScreenHeight!$B27,
    (Param!$B$37+1/(1-OFFSET(Radar!$AD$3,COLUMN(),0)*ScreenHeight!$C27)/Param!$B$39)/OFFSET(Radar!$AC$3,COLUMN(),0)
)*DistanceShader!BX26*LightShader!BX26*(IF(OFFSET(Ghosts!$S$41,COLUMN(),0)&lt;ScreenHeight!$E27,
   1,
   (SQRT(OFFSET(Ghosts!$T$41,COLUMN(),0)-OFFSET(Ghosts!$R$41,COLUMN(),0)*ScreenHeight!$D27)-1))+IF(Ghosts!$B$35,IF(Param!$M$21,-1-POWER(0.3,Param!$M$21)/(IF(Param!$M$21&lt;20,LightShader!BX117,OFFSET(LightShader!BX117,Param!$M$21-20,0)
)+POWER(0.3,Param!$M$21)),-2),0))</f>
        <v>3.3521523025417217</v>
      </c>
      <c r="BY26" s="53">
        <f ca="1">IF(ScreenHeight!$B27&lt;OFFSET(Radar!$AC$3,COLUMN(),0),
    Param!$B$38/ScreenHeight!$B27,
    (Param!$B$37+1/(1-OFFSET(Radar!$AD$3,COLUMN(),0)*ScreenHeight!$C27)/Param!$B$39)/OFFSET(Radar!$AC$3,COLUMN(),0)
)*DistanceShader!BY26*LightShader!BY26*(IF(OFFSET(Ghosts!$S$41,COLUMN(),0)&lt;ScreenHeight!$E27,
   1,
   (SQRT(OFFSET(Ghosts!$T$41,COLUMN(),0)-OFFSET(Ghosts!$R$41,COLUMN(),0)*ScreenHeight!$D27)-1))+IF(Ghosts!$B$35,IF(Param!$M$21,-1-POWER(0.3,Param!$M$21)/(IF(Param!$M$21&lt;20,LightShader!BY117,OFFSET(LightShader!BY117,Param!$M$21-20,0)
)+POWER(0.3,Param!$M$21)),-2),0))</f>
        <v>3.4502340082935712</v>
      </c>
      <c r="BZ26" s="53">
        <f ca="1">IF(ScreenHeight!$B27&lt;OFFSET(Radar!$AC$3,COLUMN(),0),
    Param!$B$38/ScreenHeight!$B27,
    (Param!$B$37+1/(1-OFFSET(Radar!$AD$3,COLUMN(),0)*ScreenHeight!$C27)/Param!$B$39)/OFFSET(Radar!$AC$3,COLUMN(),0)
)*DistanceShader!BZ26*LightShader!BZ26*(IF(OFFSET(Ghosts!$S$41,COLUMN(),0)&lt;ScreenHeight!$E27,
   1,
   (SQRT(OFFSET(Ghosts!$T$41,COLUMN(),0)-OFFSET(Ghosts!$R$41,COLUMN(),0)*ScreenHeight!$D27)-1))+IF(Ghosts!$B$35,IF(Param!$M$21,-1-POWER(0.3,Param!$M$21)/(IF(Param!$M$21&lt;20,LightShader!BZ117,OFFSET(LightShader!BZ117,Param!$M$21-20,0)
)+POWER(0.3,Param!$M$21)),-2),0))</f>
        <v>4.1836591396629039</v>
      </c>
      <c r="CA26" s="53">
        <f ca="1">IF(ScreenHeight!$B27&lt;OFFSET(Radar!$AC$3,COLUMN(),0),
    Param!$B$38/ScreenHeight!$B27,
    (Param!$B$37+1/(1-OFFSET(Radar!$AD$3,COLUMN(),0)*ScreenHeight!$C27)/Param!$B$39)/OFFSET(Radar!$AC$3,COLUMN(),0)
)*DistanceShader!CA26*LightShader!CA26*(IF(OFFSET(Ghosts!$S$41,COLUMN(),0)&lt;ScreenHeight!$E27,
   1,
   (SQRT(OFFSET(Ghosts!$T$41,COLUMN(),0)-OFFSET(Ghosts!$R$41,COLUMN(),0)*ScreenHeight!$D27)-1))+IF(Ghosts!$B$35,IF(Param!$M$21,-1-POWER(0.3,Param!$M$21)/(IF(Param!$M$21&lt;20,LightShader!CA117,OFFSET(LightShader!CA117,Param!$M$21-20,0)
)+POWER(0.3,Param!$M$21)),-2),0))</f>
        <v>4.2463030252670597</v>
      </c>
      <c r="CB26" s="53">
        <f ca="1">IF(ScreenHeight!$B27&lt;OFFSET(Radar!$AC$3,COLUMN(),0),
    Param!$B$38/ScreenHeight!$B27,
    (Param!$B$37+1/(1-OFFSET(Radar!$AD$3,COLUMN(),0)*ScreenHeight!$C27)/Param!$B$39)/OFFSET(Radar!$AC$3,COLUMN(),0)
)*DistanceShader!CB26*LightShader!CB26*(IF(OFFSET(Ghosts!$S$41,COLUMN(),0)&lt;ScreenHeight!$E27,
   1,
   (SQRT(OFFSET(Ghosts!$T$41,COLUMN(),0)-OFFSET(Ghosts!$R$41,COLUMN(),0)*ScreenHeight!$D27)-1))+IF(Ghosts!$B$35,IF(Param!$M$21,-1-POWER(0.3,Param!$M$21)/(IF(Param!$M$21&lt;20,LightShader!CB117,OFFSET(LightShader!CB117,Param!$M$21-20,0)
)+POWER(0.3,Param!$M$21)),-2),0))</f>
        <v>4.3074024121487371</v>
      </c>
      <c r="CC26" s="53">
        <f ca="1">IF(ScreenHeight!$B27&lt;OFFSET(Radar!$AC$3,COLUMN(),0),
    Param!$B$38/ScreenHeight!$B27,
    (Param!$B$37+1/(1-OFFSET(Radar!$AD$3,COLUMN(),0)*ScreenHeight!$C27)/Param!$B$39)/OFFSET(Radar!$AC$3,COLUMN(),0)
)*DistanceShader!CC26*LightShader!CC26*(IF(OFFSET(Ghosts!$S$41,COLUMN(),0)&lt;ScreenHeight!$E27,
   1,
   (SQRT(OFFSET(Ghosts!$T$41,COLUMN(),0)-OFFSET(Ghosts!$R$41,COLUMN(),0)*ScreenHeight!$D27)-1))+IF(Ghosts!$B$35,IF(Param!$M$21,-1-POWER(0.3,Param!$M$21)/(IF(Param!$M$21&lt;20,LightShader!CC117,OFFSET(LightShader!CC117,Param!$M$21-20,0)
)+POWER(0.3,Param!$M$21)),-2),0))</f>
        <v>4.3662070281612841</v>
      </c>
      <c r="CD26" s="53">
        <f ca="1">IF(ScreenHeight!$B27&lt;OFFSET(Radar!$AC$3,COLUMN(),0),
    Param!$B$38/ScreenHeight!$B27,
    (Param!$B$37+1/(1-OFFSET(Radar!$AD$3,COLUMN(),0)*ScreenHeight!$C27)/Param!$B$39)/OFFSET(Radar!$AC$3,COLUMN(),0)
)*DistanceShader!CD26*LightShader!CD26*(IF(OFFSET(Ghosts!$S$41,COLUMN(),0)&lt;ScreenHeight!$E27,
   1,
   (SQRT(OFFSET(Ghosts!$T$41,COLUMN(),0)-OFFSET(Ghosts!$R$41,COLUMN(),0)*ScreenHeight!$D27)-1))+IF(Ghosts!$B$35,IF(Param!$M$21,-1-POWER(0.3,Param!$M$21)/(IF(Param!$M$21&lt;20,LightShader!CD117,OFFSET(LightShader!CD117,Param!$M$21-20,0)
)+POWER(0.3,Param!$M$21)),-2),0))</f>
        <v>4.421847308001289</v>
      </c>
      <c r="CE26" s="53">
        <f ca="1">IF(ScreenHeight!$B27&lt;OFFSET(Radar!$AC$3,COLUMN(),0),
    Param!$B$38/ScreenHeight!$B27,
    (Param!$B$37+1/(1-OFFSET(Radar!$AD$3,COLUMN(),0)*ScreenHeight!$C27)/Param!$B$39)/OFFSET(Radar!$AC$3,COLUMN(),0)
)*DistanceShader!CE26*LightShader!CE26*(IF(OFFSET(Ghosts!$S$41,COLUMN(),0)&lt;ScreenHeight!$E27,
   1,
   (SQRT(OFFSET(Ghosts!$T$41,COLUMN(),0)-OFFSET(Ghosts!$R$41,COLUMN(),0)*ScreenHeight!$D27)-1))+IF(Ghosts!$B$35,IF(Param!$M$21,-1-POWER(0.3,Param!$M$21)/(IF(Param!$M$21&lt;20,LightShader!CE117,OFFSET(LightShader!CE117,Param!$M$21-20,0)
)+POWER(0.3,Param!$M$21)),-2),0))</f>
        <v>4.4733326161625033</v>
      </c>
      <c r="CF26" s="53">
        <f ca="1">IF(ScreenHeight!$B27&lt;OFFSET(Radar!$AC$3,COLUMN(),0),
    Param!$B$38/ScreenHeight!$B27,
    (Param!$B$37+1/(1-OFFSET(Radar!$AD$3,COLUMN(),0)*ScreenHeight!$C27)/Param!$B$39)/OFFSET(Radar!$AC$3,COLUMN(),0)
)*DistanceShader!CF26*LightShader!CF26*(IF(OFFSET(Ghosts!$S$41,COLUMN(),0)&lt;ScreenHeight!$E27,
   1,
   (SQRT(OFFSET(Ghosts!$T$41,COLUMN(),0)-OFFSET(Ghosts!$R$41,COLUMN(),0)*ScreenHeight!$D27)-1))+IF(Ghosts!$B$35,IF(Param!$M$21,-1-POWER(0.3,Param!$M$21)/(IF(Param!$M$21&lt;20,LightShader!CF117,OFFSET(LightShader!CF117,Param!$M$21-20,0)
)+POWER(0.3,Param!$M$21)),-2),0))</f>
        <v>4.4670409667147606</v>
      </c>
      <c r="CG26" s="53">
        <f ca="1">IF(ScreenHeight!$B27&lt;OFFSET(Radar!$AC$3,COLUMN(),0),
    Param!$B$38/ScreenHeight!$B27,
    (Param!$B$37+1/(1-OFFSET(Radar!$AD$3,COLUMN(),0)*ScreenHeight!$C27)/Param!$B$39)/OFFSET(Radar!$AC$3,COLUMN(),0)
)*DistanceShader!CG26*LightShader!CG26*(IF(OFFSET(Ghosts!$S$41,COLUMN(),0)&lt;ScreenHeight!$E27,
   1,
   (SQRT(OFFSET(Ghosts!$T$41,COLUMN(),0)-OFFSET(Ghosts!$R$41,COLUMN(),0)*ScreenHeight!$D27)-1))+IF(Ghosts!$B$35,IF(Param!$M$21,-1-POWER(0.3,Param!$M$21)/(IF(Param!$M$21&lt;20,LightShader!CG117,OFFSET(LightShader!CG117,Param!$M$21-20,0)
)+POWER(0.3,Param!$M$21)),-2),0))</f>
        <v>4.4042060887281256</v>
      </c>
      <c r="CH26" s="53">
        <f ca="1">IF(ScreenHeight!$B27&lt;OFFSET(Radar!$AC$3,COLUMN(),0),
    Param!$B$38/ScreenHeight!$B27,
    (Param!$B$37+1/(1-OFFSET(Radar!$AD$3,COLUMN(),0)*ScreenHeight!$C27)/Param!$B$39)/OFFSET(Radar!$AC$3,COLUMN(),0)
)*DistanceShader!CH26*LightShader!CH26*(IF(OFFSET(Ghosts!$S$41,COLUMN(),0)&lt;ScreenHeight!$E27,
   1,
   (SQRT(OFFSET(Ghosts!$T$41,COLUMN(),0)-OFFSET(Ghosts!$R$41,COLUMN(),0)*ScreenHeight!$D27)-1))+IF(Ghosts!$B$35,IF(Param!$M$21,-1-POWER(0.3,Param!$M$21)/(IF(Param!$M$21&lt;20,LightShader!CH117,OFFSET(LightShader!CH117,Param!$M$21-20,0)
)+POWER(0.3,Param!$M$21)),-2),0))</f>
        <v>4.3410285416606973</v>
      </c>
      <c r="CI26" s="53">
        <f ca="1">IF(ScreenHeight!$B27&lt;OFFSET(Radar!$AC$3,COLUMN(),0),
    Param!$B$38/ScreenHeight!$B27,
    (Param!$B$37+1/(1-OFFSET(Radar!$AD$3,COLUMN(),0)*ScreenHeight!$C27)/Param!$B$39)/OFFSET(Radar!$AC$3,COLUMN(),0)
)*DistanceShader!CI26*LightShader!CI26*(IF(OFFSET(Ghosts!$S$41,COLUMN(),0)&lt;ScreenHeight!$E27,
   1,
   (SQRT(OFFSET(Ghosts!$T$41,COLUMN(),0)-OFFSET(Ghosts!$R$41,COLUMN(),0)*ScreenHeight!$D27)-1))+IF(Ghosts!$B$35,IF(Param!$M$21,-1-POWER(0.3,Param!$M$21)/(IF(Param!$M$21&lt;20,LightShader!CI117,OFFSET(LightShader!CI117,Param!$M$21-20,0)
)+POWER(0.3,Param!$M$21)),-2),0))</f>
        <v>4.2775190938572951</v>
      </c>
      <c r="CJ26" s="53">
        <f ca="1">IF(ScreenHeight!$B27&lt;OFFSET(Radar!$AC$3,COLUMN(),0),
    Param!$B$38/ScreenHeight!$B27,
    (Param!$B$37+1/(1-OFFSET(Radar!$AD$3,COLUMN(),0)*ScreenHeight!$C27)/Param!$B$39)/OFFSET(Radar!$AC$3,COLUMN(),0)
)*DistanceShader!CJ26*LightShader!CJ26*(IF(OFFSET(Ghosts!$S$41,COLUMN(),0)&lt;ScreenHeight!$E27,
   1,
   (SQRT(OFFSET(Ghosts!$T$41,COLUMN(),0)-OFFSET(Ghosts!$R$41,COLUMN(),0)*ScreenHeight!$D27)-1))+IF(Ghosts!$B$35,IF(Param!$M$21,-1-POWER(0.3,Param!$M$21)/(IF(Param!$M$21&lt;20,LightShader!CJ117,OFFSET(LightShader!CJ117,Param!$M$21-20,0)
)+POWER(0.3,Param!$M$21)),-2),0))</f>
        <v>4.2136887333553661</v>
      </c>
      <c r="CK26" s="53">
        <f ca="1">IF(ScreenHeight!$B27&lt;OFFSET(Radar!$AC$3,COLUMN(),0),
    Param!$B$38/ScreenHeight!$B27,
    (Param!$B$37+1/(1-OFFSET(Radar!$AD$3,COLUMN(),0)*ScreenHeight!$C27)/Param!$B$39)/OFFSET(Radar!$AC$3,COLUMN(),0)
)*DistanceShader!CK26*LightShader!CK26*(IF(OFFSET(Ghosts!$S$41,COLUMN(),0)&lt;ScreenHeight!$E27,
   1,
   (SQRT(OFFSET(Ghosts!$T$41,COLUMN(),0)-OFFSET(Ghosts!$R$41,COLUMN(),0)*ScreenHeight!$D27)-1))+IF(Ghosts!$B$35,IF(Param!$M$21,-1-POWER(0.3,Param!$M$21)/(IF(Param!$M$21&lt;20,LightShader!CK117,OFFSET(LightShader!CK117,Param!$M$21-20,0)
)+POWER(0.3,Param!$M$21)),-2),0))</f>
        <v>4.149548658525215</v>
      </c>
      <c r="CL26" s="53">
        <f ca="1">IF(ScreenHeight!$B27&lt;OFFSET(Radar!$AC$3,COLUMN(),0),
    Param!$B$38/ScreenHeight!$B27,
    (Param!$B$37+1/(1-OFFSET(Radar!$AD$3,COLUMN(),0)*ScreenHeight!$C27)/Param!$B$39)/OFFSET(Radar!$AC$3,COLUMN(),0)
)*DistanceShader!CL26*LightShader!CL26*(IF(OFFSET(Ghosts!$S$41,COLUMN(),0)&lt;ScreenHeight!$E27,
   1,
   (SQRT(OFFSET(Ghosts!$T$41,COLUMN(),0)-OFFSET(Ghosts!$R$41,COLUMN(),0)*ScreenHeight!$D27)-1))+IF(Ghosts!$B$35,IF(Param!$M$21,-1-POWER(0.3,Param!$M$21)/(IF(Param!$M$21&lt;20,LightShader!CL117,OFFSET(LightShader!CL117,Param!$M$21-20,0)
)+POWER(0.3,Param!$M$21)),-2),0))</f>
        <v>4.0851102683417064</v>
      </c>
      <c r="CM26" s="53">
        <f ca="1">IF(ScreenHeight!$B27&lt;OFFSET(Radar!$AC$3,COLUMN(),0),
    Param!$B$38/ScreenHeight!$B27,
    (Param!$B$37+1/(1-OFFSET(Radar!$AD$3,COLUMN(),0)*ScreenHeight!$C27)/Param!$B$39)/OFFSET(Radar!$AC$3,COLUMN(),0)
)*DistanceShader!CM26*LightShader!CM26*(IF(OFFSET(Ghosts!$S$41,COLUMN(),0)&lt;ScreenHeight!$E27,
   1,
   (SQRT(OFFSET(Ghosts!$T$41,COLUMN(),0)-OFFSET(Ghosts!$R$41,COLUMN(),0)*ScreenHeight!$D27)-1))+IF(Ghosts!$B$35,IF(Param!$M$21,-1-POWER(0.3,Param!$M$21)/(IF(Param!$M$21&lt;20,LightShader!CM117,OFFSET(LightShader!CM117,Param!$M$21-20,0)
)+POWER(0.3,Param!$M$21)),-2),0))</f>
        <v>4.0203851523068215</v>
      </c>
      <c r="CN26" s="53">
        <f ca="1">IF(ScreenHeight!$B27&lt;OFFSET(Radar!$AC$3,COLUMN(),0),
    Param!$B$38/ScreenHeight!$B27,
    (Param!$B$37+1/(1-OFFSET(Radar!$AD$3,COLUMN(),0)*ScreenHeight!$C27)/Param!$B$39)/OFFSET(Radar!$AC$3,COLUMN(),0)
)*DistanceShader!CN26*LightShader!CN26*(IF(OFFSET(Ghosts!$S$41,COLUMN(),0)&lt;ScreenHeight!$E27,
   1,
   (SQRT(OFFSET(Ghosts!$T$41,COLUMN(),0)-OFFSET(Ghosts!$R$41,COLUMN(),0)*ScreenHeight!$D27)-1))+IF(Ghosts!$B$35,IF(Param!$M$21,-1-POWER(0.3,Param!$M$21)/(IF(Param!$M$21&lt;20,LightShader!CN117,OFFSET(LightShader!CN117,Param!$M$21-20,0)
)+POWER(0.3,Param!$M$21)),-2),0))</f>
        <v>3.9553850800434041</v>
      </c>
      <c r="CO26" s="53">
        <f ca="1">IF(ScreenHeight!$B27&lt;OFFSET(Radar!$AC$3,COLUMN(),0),
    Param!$B$38/ScreenHeight!$B27,
    (Param!$B$37+1/(1-OFFSET(Radar!$AD$3,COLUMN(),0)*ScreenHeight!$C27)/Param!$B$39)/OFFSET(Radar!$AC$3,COLUMN(),0)
)*DistanceShader!CO26*LightShader!CO26*(IF(OFFSET(Ghosts!$S$41,COLUMN(),0)&lt;ScreenHeight!$E27,
   1,
   (SQRT(OFFSET(Ghosts!$T$41,COLUMN(),0)-OFFSET(Ghosts!$R$41,COLUMN(),0)*ScreenHeight!$D27)-1))+IF(Ghosts!$B$35,IF(Param!$M$21,-1-POWER(0.3,Param!$M$21)/(IF(Param!$M$21&lt;20,LightShader!CO117,OFFSET(LightShader!CO117,Param!$M$21-20,0)
)+POWER(0.3,Param!$M$21)),-2),0))</f>
        <v>3.8901219905817448</v>
      </c>
      <c r="CP26" s="53">
        <f ca="1">IF(ScreenHeight!$B27&lt;OFFSET(Radar!$AC$3,COLUMN(),0),
    Param!$B$38/ScreenHeight!$B27,
    (Param!$B$37+1/(1-OFFSET(Radar!$AD$3,COLUMN(),0)*ScreenHeight!$C27)/Param!$B$39)/OFFSET(Radar!$AC$3,COLUMN(),0)
)*DistanceShader!CP26*LightShader!CP26*(IF(OFFSET(Ghosts!$S$41,COLUMN(),0)&lt;ScreenHeight!$E27,
   1,
   (SQRT(OFFSET(Ghosts!$T$41,COLUMN(),0)-OFFSET(Ghosts!$R$41,COLUMN(),0)*ScreenHeight!$D27)-1))+IF(Ghosts!$B$35,IF(Param!$M$21,-1-POWER(0.3,Param!$M$21)/(IF(Param!$M$21&lt;20,LightShader!CP117,OFFSET(LightShader!CP117,Param!$M$21-20,0)
)+POWER(0.3,Param!$M$21)),-2),0))</f>
        <v>3.8246079813614857</v>
      </c>
      <c r="CQ26" s="53">
        <f ca="1">IF(ScreenHeight!$B27&lt;OFFSET(Radar!$AC$3,COLUMN(),0),
    Param!$B$38/ScreenHeight!$B27,
    (Param!$B$37+1/(1-OFFSET(Radar!$AD$3,COLUMN(),0)*ScreenHeight!$C27)/Param!$B$39)/OFFSET(Radar!$AC$3,COLUMN(),0)
)*DistanceShader!CQ26*LightShader!CQ26*(IF(OFFSET(Ghosts!$S$41,COLUMN(),0)&lt;ScreenHeight!$E27,
   1,
   (SQRT(OFFSET(Ghosts!$T$41,COLUMN(),0)-OFFSET(Ghosts!$R$41,COLUMN(),0)*ScreenHeight!$D27)-1))+IF(Ghosts!$B$35,IF(Param!$M$21,-1-POWER(0.3,Param!$M$21)/(IF(Param!$M$21&lt;20,LightShader!CQ117,OFFSET(LightShader!CQ117,Param!$M$21-20,0)
)+POWER(0.3,Param!$M$21)),-2),0))</f>
        <v>3.7588552969723974</v>
      </c>
      <c r="CR26" s="53">
        <f ca="1">IF(ScreenHeight!$B27&lt;OFFSET(Radar!$AC$3,COLUMN(),0),
    Param!$B$38/ScreenHeight!$B27,
    (Param!$B$37+1/(1-OFFSET(Radar!$AD$3,COLUMN(),0)*ScreenHeight!$C27)/Param!$B$39)/OFFSET(Radar!$AC$3,COLUMN(),0)
)*DistanceShader!CR26*LightShader!CR26*(IF(OFFSET(Ghosts!$S$41,COLUMN(),0)&lt;ScreenHeight!$E27,
   1,
   (SQRT(OFFSET(Ghosts!$T$41,COLUMN(),0)-OFFSET(Ghosts!$R$41,COLUMN(),0)*ScreenHeight!$D27)-1))+IF(Ghosts!$B$35,IF(Param!$M$21,-1-POWER(0.3,Param!$M$21)/(IF(Param!$M$21&lt;20,LightShader!CR117,OFFSET(LightShader!CR117,Param!$M$21-20,0)
)+POWER(0.3,Param!$M$21)),-2),0))</f>
        <v>3.6928763176583286</v>
      </c>
      <c r="CS26" s="53">
        <f ca="1">IF(ScreenHeight!$B27&lt;OFFSET(Radar!$AC$3,COLUMN(),0),
    Param!$B$38/ScreenHeight!$B27,
    (Param!$B$37+1/(1-OFFSET(Radar!$AD$3,COLUMN(),0)*ScreenHeight!$C27)/Param!$B$39)/OFFSET(Radar!$AC$3,COLUMN(),0)
)*DistanceShader!CS26*LightShader!CS26*(IF(OFFSET(Ghosts!$S$41,COLUMN(),0)&lt;ScreenHeight!$E27,
   1,
   (SQRT(OFFSET(Ghosts!$T$41,COLUMN(),0)-OFFSET(Ghosts!$R$41,COLUMN(),0)*ScreenHeight!$D27)-1))+IF(Ghosts!$B$35,IF(Param!$M$21,-1-POWER(0.3,Param!$M$21)/(IF(Param!$M$21&lt;20,LightShader!CS117,OFFSET(LightShader!CS117,Param!$M$21-20,0)
)+POWER(0.3,Param!$M$21)),-2),0))</f>
        <v>3.6266835476094563</v>
      </c>
      <c r="CT26" s="53">
        <f ca="1">IF(ScreenHeight!$B27&lt;OFFSET(Radar!$AC$3,COLUMN(),0),
    Param!$B$38/ScreenHeight!$B27,
    (Param!$B$37+1/(1-OFFSET(Radar!$AD$3,COLUMN(),0)*ScreenHeight!$C27)/Param!$B$39)/OFFSET(Radar!$AC$3,COLUMN(),0)
)*DistanceShader!CT26*LightShader!CT26*(IF(OFFSET(Ghosts!$S$41,COLUMN(),0)&lt;ScreenHeight!$E27,
   1,
   (SQRT(OFFSET(Ghosts!$T$41,COLUMN(),0)-OFFSET(Ghosts!$R$41,COLUMN(),0)*ScreenHeight!$D27)-1))+IF(Ghosts!$B$35,IF(Param!$M$21,-1-POWER(0.3,Param!$M$21)/(IF(Param!$M$21&lt;20,LightShader!CT117,OFFSET(LightShader!CT117,Param!$M$21-20,0)
)+POWER(0.3,Param!$M$21)),-2),0))</f>
        <v>3.5602896030685605</v>
      </c>
      <c r="CU26" s="53">
        <f ca="1">IF(ScreenHeight!$B27&lt;OFFSET(Radar!$AC$3,COLUMN(),0),
    Param!$B$38/ScreenHeight!$B27,
    (Param!$B$37+1/(1-OFFSET(Radar!$AD$3,COLUMN(),0)*ScreenHeight!$C27)/Param!$B$39)/OFFSET(Radar!$AC$3,COLUMN(),0)
)*DistanceShader!CU26*LightShader!CU26*(IF(OFFSET(Ghosts!$S$41,COLUMN(),0)&lt;ScreenHeight!$E27,
   1,
   (SQRT(OFFSET(Ghosts!$T$41,COLUMN(),0)-OFFSET(Ghosts!$R$41,COLUMN(),0)*ScreenHeight!$D27)-1))+IF(Ghosts!$B$35,IF(Param!$M$21,-1-POWER(0.3,Param!$M$21)/(IF(Param!$M$21&lt;20,LightShader!CU117,OFFSET(LightShader!CU117,Param!$M$21-20,0)
)+POWER(0.3,Param!$M$21)),-2),0))</f>
        <v>3.4937072002776048</v>
      </c>
      <c r="CV26" s="53">
        <f ca="1">IF(ScreenHeight!$B27&lt;OFFSET(Radar!$AC$3,COLUMN(),0),
    Param!$B$38/ScreenHeight!$B27,
    (Param!$B$37+1/(1-OFFSET(Radar!$AD$3,COLUMN(),0)*ScreenHeight!$C27)/Param!$B$39)/OFFSET(Radar!$AC$3,COLUMN(),0)
)*DistanceShader!CV26*LightShader!CV26*(IF(OFFSET(Ghosts!$S$41,COLUMN(),0)&lt;ScreenHeight!$E27,
   1,
   (SQRT(OFFSET(Ghosts!$T$41,COLUMN(),0)-OFFSET(Ghosts!$R$41,COLUMN(),0)*ScreenHeight!$D27)-1))+IF(Ghosts!$B$35,IF(Param!$M$21,-1-POWER(0.3,Param!$M$21)/(IF(Param!$M$21&lt;20,LightShader!CV117,OFFSET(LightShader!CV117,Param!$M$21-20,0)
)+POWER(0.3,Param!$M$21)),-2),0))</f>
        <v>3.4269491432913743</v>
      </c>
      <c r="CW26" s="53">
        <f ca="1">IF(ScreenHeight!$B27&lt;OFFSET(Radar!$AC$3,COLUMN(),0),
    Param!$B$38/ScreenHeight!$B27,
    (Param!$B$37+1/(1-OFFSET(Radar!$AD$3,COLUMN(),0)*ScreenHeight!$C27)/Param!$B$39)/OFFSET(Radar!$AC$3,COLUMN(),0)
)*DistanceShader!CW26*LightShader!CW26*(IF(OFFSET(Ghosts!$S$41,COLUMN(),0)&lt;ScreenHeight!$E27,
   1,
   (SQRT(OFFSET(Ghosts!$T$41,COLUMN(),0)-OFFSET(Ghosts!$R$41,COLUMN(),0)*ScreenHeight!$D27)-1))+IF(Ghosts!$B$35,IF(Param!$M$21,-1-POWER(0.3,Param!$M$21)/(IF(Param!$M$21&lt;20,LightShader!CW117,OFFSET(LightShader!CW117,Param!$M$21-20,0)
)+POWER(0.3,Param!$M$21)),-2),0))</f>
        <v>3.3600283116852299</v>
      </c>
      <c r="CX26" s="53">
        <f ca="1">IF(ScreenHeight!$B27&lt;OFFSET(Radar!$AC$3,COLUMN(),0),
    Param!$B$38/ScreenHeight!$B27,
    (Param!$B$37+1/(1-OFFSET(Radar!$AD$3,COLUMN(),0)*ScreenHeight!$C27)/Param!$B$39)/OFFSET(Radar!$AC$3,COLUMN(),0)
)*DistanceShader!CX26*LightShader!CX26*(IF(OFFSET(Ghosts!$S$41,COLUMN(),0)&lt;ScreenHeight!$E27,
   1,
   (SQRT(OFFSET(Ghosts!$T$41,COLUMN(),0)-OFFSET(Ghosts!$R$41,COLUMN(),0)*ScreenHeight!$D27)-1))+IF(Ghosts!$B$35,IF(Param!$M$21,-1-POWER(0.3,Param!$M$21)/(IF(Param!$M$21&lt;20,LightShader!CX117,OFFSET(LightShader!CX117,Param!$M$21-20,0)
)+POWER(0.3,Param!$M$21)),-2),0))</f>
        <v>3.2929576481842791</v>
      </c>
      <c r="CY26" s="53">
        <f ca="1">IF(ScreenHeight!$B27&lt;OFFSET(Radar!$AC$3,COLUMN(),0),
    Param!$B$38/ScreenHeight!$B27,
    (Param!$B$37+1/(1-OFFSET(Radar!$AD$3,COLUMN(),0)*ScreenHeight!$C27)/Param!$B$39)/OFFSET(Radar!$AC$3,COLUMN(),0)
)*DistanceShader!CY26*LightShader!CY26*(IF(OFFSET(Ghosts!$S$41,COLUMN(),0)&lt;ScreenHeight!$E27,
   1,
   (SQRT(OFFSET(Ghosts!$T$41,COLUMN(),0)-OFFSET(Ghosts!$R$41,COLUMN(),0)*ScreenHeight!$D27)-1))+IF(Ghosts!$B$35,IF(Param!$M$21,-1-POWER(0.3,Param!$M$21)/(IF(Param!$M$21&lt;20,LightShader!CY117,OFFSET(LightShader!CY117,Param!$M$21-20,0)
)+POWER(0.3,Param!$M$21)),-2),0))</f>
        <v>3.2257501462414022</v>
      </c>
      <c r="CZ26" s="53">
        <f ca="1">IF(ScreenHeight!$B27&lt;OFFSET(Radar!$AC$3,COLUMN(),0),
    Param!$B$38/ScreenHeight!$B27,
    (Param!$B$37+1/(1-OFFSET(Radar!$AD$3,COLUMN(),0)*ScreenHeight!$C27)/Param!$B$39)/OFFSET(Radar!$AC$3,COLUMN(),0)
)*DistanceShader!CZ26*LightShader!CZ26*(IF(OFFSET(Ghosts!$S$41,COLUMN(),0)&lt;ScreenHeight!$E27,
   1,
   (SQRT(OFFSET(Ghosts!$T$41,COLUMN(),0)-OFFSET(Ghosts!$R$41,COLUMN(),0)*ScreenHeight!$D27)-1))+IF(Ghosts!$B$35,IF(Param!$M$21,-1-POWER(0.3,Param!$M$21)/(IF(Param!$M$21&lt;20,LightShader!CZ117,OFFSET(LightShader!CZ117,Param!$M$21-20,0)
)+POWER(0.3,Param!$M$21)),-2),0))</f>
        <v>3.1584188375915359</v>
      </c>
      <c r="DA26" s="53">
        <f ca="1">IF(ScreenHeight!$B27&lt;OFFSET(Radar!$AC$3,COLUMN(),0),
    Param!$B$38/ScreenHeight!$B27,
    (Param!$B$37+1/(1-OFFSET(Radar!$AD$3,COLUMN(),0)*ScreenHeight!$C27)/Param!$B$39)/OFFSET(Radar!$AC$3,COLUMN(),0)
)*DistanceShader!DA26*LightShader!DA26*(IF(OFFSET(Ghosts!$S$41,COLUMN(),0)&lt;ScreenHeight!$E27,
   1,
   (SQRT(OFFSET(Ghosts!$T$41,COLUMN(),0)-OFFSET(Ghosts!$R$41,COLUMN(),0)*ScreenHeight!$D27)-1))+IF(Ghosts!$B$35,IF(Param!$M$21,-1-POWER(0.3,Param!$M$21)/(IF(Param!$M$21&lt;20,LightShader!DA117,OFFSET(LightShader!DA117,Param!$M$21-20,0)
)+POWER(0.3,Param!$M$21)),-2),0))</f>
        <v>4.0705876772039096</v>
      </c>
      <c r="DB26" s="53">
        <f ca="1">IF(ScreenHeight!$B27&lt;OFFSET(Radar!$AC$3,COLUMN(),0),
    Param!$B$38/ScreenHeight!$B27,
    (Param!$B$37+1/(1-OFFSET(Radar!$AD$3,COLUMN(),0)*ScreenHeight!$C27)/Param!$B$39)/OFFSET(Radar!$AC$3,COLUMN(),0)
)*DistanceShader!DB26*LightShader!DB26*(IF(OFFSET(Ghosts!$S$41,COLUMN(),0)&lt;ScreenHeight!$E27,
   1,
   (SQRT(OFFSET(Ghosts!$T$41,COLUMN(),0)-OFFSET(Ghosts!$R$41,COLUMN(),0)*ScreenHeight!$D27)-1))+IF(Ghosts!$B$35,IF(Param!$M$21,-1-POWER(0.3,Param!$M$21)/(IF(Param!$M$21&lt;20,LightShader!DB117,OFFSET(LightShader!DB117,Param!$M$21-20,0)
)+POWER(0.3,Param!$M$21)),-2),0))</f>
        <v>3.9664649889903441</v>
      </c>
      <c r="DC26" s="53">
        <f ca="1">IF(ScreenHeight!$B27&lt;OFFSET(Radar!$AC$3,COLUMN(),0),
    Param!$B$38/ScreenHeight!$B27,
    (Param!$B$37+1/(1-OFFSET(Radar!$AD$3,COLUMN(),0)*ScreenHeight!$C27)/Param!$B$39)/OFFSET(Radar!$AC$3,COLUMN(),0)
)*DistanceShader!DC26*LightShader!DC26*(IF(OFFSET(Ghosts!$S$41,COLUMN(),0)&lt;ScreenHeight!$E27,
   1,
   (SQRT(OFFSET(Ghosts!$T$41,COLUMN(),0)-OFFSET(Ghosts!$R$41,COLUMN(),0)*ScreenHeight!$D27)-1))+IF(Ghosts!$B$35,IF(Param!$M$21,-1-POWER(0.3,Param!$M$21)/(IF(Param!$M$21&lt;20,LightShader!DC117,OFFSET(LightShader!DC117,Param!$M$21-20,0)
)+POWER(0.3,Param!$M$21)),-2),0))</f>
        <v>3.861588763090487</v>
      </c>
      <c r="DD26" s="53">
        <f ca="1">IF(ScreenHeight!$B27&lt;OFFSET(Radar!$AC$3,COLUMN(),0),
    Param!$B$38/ScreenHeight!$B27,
    (Param!$B$37+1/(1-OFFSET(Radar!$AD$3,COLUMN(),0)*ScreenHeight!$C27)/Param!$B$39)/OFFSET(Radar!$AC$3,COLUMN(),0)
)*DistanceShader!DD26*LightShader!DD26*(IF(OFFSET(Ghosts!$S$41,COLUMN(),0)&lt;ScreenHeight!$E27,
   1,
   (SQRT(OFFSET(Ghosts!$T$41,COLUMN(),0)-OFFSET(Ghosts!$R$41,COLUMN(),0)*ScreenHeight!$D27)-1))+IF(Ghosts!$B$35,IF(Param!$M$21,-1-POWER(0.3,Param!$M$21)/(IF(Param!$M$21&lt;20,LightShader!DD117,OFFSET(LightShader!DD117,Param!$M$21-20,0)
)+POWER(0.3,Param!$M$21)),-2),0))</f>
        <v>3.756854373753427</v>
      </c>
      <c r="DE26" s="53">
        <f ca="1">IF(ScreenHeight!$B27&lt;OFFSET(Radar!$AC$3,COLUMN(),0),
    Param!$B$38/ScreenHeight!$B27,
    (Param!$B$37+1/(1-OFFSET(Radar!$AD$3,COLUMN(),0)*ScreenHeight!$C27)/Param!$B$39)/OFFSET(Radar!$AC$3,COLUMN(),0)
)*DistanceShader!DE26*LightShader!DE26*(IF(OFFSET(Ghosts!$S$41,COLUMN(),0)&lt;ScreenHeight!$E27,
   1,
   (SQRT(OFFSET(Ghosts!$T$41,COLUMN(),0)-OFFSET(Ghosts!$R$41,COLUMN(),0)*ScreenHeight!$D27)-1))+IF(Ghosts!$B$35,IF(Param!$M$21,-1-POWER(0.3,Param!$M$21)/(IF(Param!$M$21&lt;20,LightShader!DE117,OFFSET(LightShader!DE117,Param!$M$21-20,0)
)+POWER(0.3,Param!$M$21)),-2),0))</f>
        <v>3.6530041517004861</v>
      </c>
      <c r="DF26" s="53">
        <f ca="1">IF(ScreenHeight!$B27&lt;OFFSET(Radar!$AC$3,COLUMN(),0),
    Param!$B$38/ScreenHeight!$B27,
    (Param!$B$37+1/(1-OFFSET(Radar!$AD$3,COLUMN(),0)*ScreenHeight!$C27)/Param!$B$39)/OFFSET(Radar!$AC$3,COLUMN(),0)
)*DistanceShader!DF26*LightShader!DF26*(IF(OFFSET(Ghosts!$S$41,COLUMN(),0)&lt;ScreenHeight!$E27,
   1,
   (SQRT(OFFSET(Ghosts!$T$41,COLUMN(),0)-OFFSET(Ghosts!$R$41,COLUMN(),0)*ScreenHeight!$D27)-1))+IF(Ghosts!$B$35,IF(Param!$M$21,-1-POWER(0.3,Param!$M$21)/(IF(Param!$M$21&lt;20,LightShader!DF117,OFFSET(LightShader!DF117,Param!$M$21-20,0)
)+POWER(0.3,Param!$M$21)),-2),0))</f>
        <v>3.5506391955190928</v>
      </c>
      <c r="DG26" s="53">
        <f ca="1">IF(ScreenHeight!$B27&lt;OFFSET(Radar!$AC$3,COLUMN(),0),
    Param!$B$38/ScreenHeight!$B27,
    (Param!$B$37+1/(1-OFFSET(Radar!$AD$3,COLUMN(),0)*ScreenHeight!$C27)/Param!$B$39)/OFFSET(Radar!$AC$3,COLUMN(),0)
)*DistanceShader!DG26*LightShader!DG26*(IF(OFFSET(Ghosts!$S$41,COLUMN(),0)&lt;ScreenHeight!$E27,
   1,
   (SQRT(OFFSET(Ghosts!$T$41,COLUMN(),0)-OFFSET(Ghosts!$R$41,COLUMN(),0)*ScreenHeight!$D27)-1))+IF(Ghosts!$B$35,IF(Param!$M$21,-1-POWER(0.3,Param!$M$21)/(IF(Param!$M$21&lt;20,LightShader!DG117,OFFSET(LightShader!DG117,Param!$M$21-20,0)
)+POWER(0.3,Param!$M$21)),-2),0))</f>
        <v>3.4502340082935712</v>
      </c>
      <c r="DH26" s="53">
        <f ca="1">IF(ScreenHeight!$B27&lt;OFFSET(Radar!$AC$3,COLUMN(),0),
    Param!$B$38/ScreenHeight!$B27,
    (Param!$B$37+1/(1-OFFSET(Radar!$AD$3,COLUMN(),0)*ScreenHeight!$C27)/Param!$B$39)/OFFSET(Radar!$AC$3,COLUMN(),0)
)*DistanceShader!DH26*LightShader!DH26*(IF(OFFSET(Ghosts!$S$41,COLUMN(),0)&lt;ScreenHeight!$E27,
   1,
   (SQRT(OFFSET(Ghosts!$T$41,COLUMN(),0)-OFFSET(Ghosts!$R$41,COLUMN(),0)*ScreenHeight!$D27)-1))+IF(Ghosts!$B$35,IF(Param!$M$21,-1-POWER(0.3,Param!$M$21)/(IF(Param!$M$21&lt;20,LightShader!DH117,OFFSET(LightShader!DH117,Param!$M$21-20,0)
)+POWER(0.3,Param!$M$21)),-2),0))</f>
        <v>3.3521523025417217</v>
      </c>
      <c r="DI26" s="53">
        <f ca="1">IF(ScreenHeight!$B27&lt;OFFSET(Radar!$AC$3,COLUMN(),0),
    Param!$B$38/ScreenHeight!$B27,
    (Param!$B$37+1/(1-OFFSET(Radar!$AD$3,COLUMN(),0)*ScreenHeight!$C27)/Param!$B$39)/OFFSET(Radar!$AC$3,COLUMN(),0)
)*DistanceShader!DI26*LightShader!DI26*(IF(OFFSET(Ghosts!$S$41,COLUMN(),0)&lt;ScreenHeight!$E27,
   1,
   (SQRT(OFFSET(Ghosts!$T$41,COLUMN(),0)-OFFSET(Ghosts!$R$41,COLUMN(),0)*ScreenHeight!$D27)-1))+IF(Ghosts!$B$35,IF(Param!$M$21,-1-POWER(0.3,Param!$M$21)/(IF(Param!$M$21&lt;20,LightShader!DI117,OFFSET(LightShader!DI117,Param!$M$21-20,0)
)+POWER(0.3,Param!$M$21)),-2),0))</f>
        <v>3.2566627833805293</v>
      </c>
      <c r="DJ26" s="53">
        <f ca="1">IF(ScreenHeight!$B27&lt;OFFSET(Radar!$AC$3,COLUMN(),0),
    Param!$B$38/ScreenHeight!$B27,
    (Param!$B$37+1/(1-OFFSET(Radar!$AD$3,COLUMN(),0)*ScreenHeight!$C27)/Param!$B$39)/OFFSET(Radar!$AC$3,COLUMN(),0)
)*DistanceShader!DJ26*LightShader!DJ26*(IF(OFFSET(Ghosts!$S$41,COLUMN(),0)&lt;ScreenHeight!$E27,
   1,
   (SQRT(OFFSET(Ghosts!$T$41,COLUMN(),0)-OFFSET(Ghosts!$R$41,COLUMN(),0)*ScreenHeight!$D27)-1))+IF(Ghosts!$B$35,IF(Param!$M$21,-1-POWER(0.3,Param!$M$21)/(IF(Param!$M$21&lt;20,LightShader!DJ117,OFFSET(LightShader!DJ117,Param!$M$21-20,0)
)+POWER(0.3,Param!$M$21)),-2),0))</f>
        <v>3.1639541211532194</v>
      </c>
      <c r="DK26" s="53">
        <f ca="1">IF(ScreenHeight!$B27&lt;OFFSET(Radar!$AC$3,COLUMN(),0),
    Param!$B$38/ScreenHeight!$B27,
    (Param!$B$37+1/(1-OFFSET(Radar!$AD$3,COLUMN(),0)*ScreenHeight!$C27)/Param!$B$39)/OFFSET(Radar!$AC$3,COLUMN(),0)
)*DistanceShader!DK26*LightShader!DK26*(IF(OFFSET(Ghosts!$S$41,COLUMN(),0)&lt;ScreenHeight!$E27,
   1,
   (SQRT(OFFSET(Ghosts!$T$41,COLUMN(),0)-OFFSET(Ghosts!$R$41,COLUMN(),0)*ScreenHeight!$D27)-1))+IF(Ghosts!$B$35,IF(Param!$M$21,-1-POWER(0.3,Param!$M$21)/(IF(Param!$M$21&lt;20,LightShader!DK117,OFFSET(LightShader!DK117,Param!$M$21-20,0)
)+POWER(0.3,Param!$M$21)),-2),0))</f>
        <v>3.0741486438346217</v>
      </c>
      <c r="DL26" s="53">
        <f ca="1">IF(ScreenHeight!$B27&lt;OFFSET(Radar!$AC$3,COLUMN(),0),
    Param!$B$38/ScreenHeight!$B27,
    (Param!$B$37+1/(1-OFFSET(Radar!$AD$3,COLUMN(),0)*ScreenHeight!$C27)/Param!$B$39)/OFFSET(Radar!$AC$3,COLUMN(),0)
)*DistanceShader!DL26*LightShader!DL26*(IF(OFFSET(Ghosts!$S$41,COLUMN(),0)&lt;ScreenHeight!$E27,
   1,
   (SQRT(OFFSET(Ghosts!$T$41,COLUMN(),0)-OFFSET(Ghosts!$R$41,COLUMN(),0)*ScreenHeight!$D27)-1))+IF(Ghosts!$B$35,IF(Param!$M$21,-1-POWER(0.3,Param!$M$21)/(IF(Param!$M$21&lt;20,LightShader!DL117,OFFSET(LightShader!DL117,Param!$M$21-20,0)
)+POWER(0.3,Param!$M$21)),-2),0))</f>
        <v>2.9873145172738194</v>
      </c>
      <c r="DM26" s="53">
        <f ca="1">IF(ScreenHeight!$B27&lt;OFFSET(Radar!$AC$3,COLUMN(),0),
    Param!$B$38/ScreenHeight!$B27,
    (Param!$B$37+1/(1-OFFSET(Radar!$AD$3,COLUMN(),0)*ScreenHeight!$C27)/Param!$B$39)/OFFSET(Radar!$AC$3,COLUMN(),0)
)*DistanceShader!DM26*LightShader!DM26*(IF(OFFSET(Ghosts!$S$41,COLUMN(),0)&lt;ScreenHeight!$E27,
   1,
   (SQRT(OFFSET(Ghosts!$T$41,COLUMN(),0)-OFFSET(Ghosts!$R$41,COLUMN(),0)*ScreenHeight!$D27)-1))+IF(Ghosts!$B$35,IF(Param!$M$21,-1-POWER(0.3,Param!$M$21)/(IF(Param!$M$21&lt;20,LightShader!DM117,OFFSET(LightShader!DM117,Param!$M$21-20,0)
)+POWER(0.3,Param!$M$21)),-2),0))</f>
        <v>2.9034763478939332</v>
      </c>
      <c r="DN26" s="53">
        <f ca="1">IF(ScreenHeight!$B27&lt;OFFSET(Radar!$AC$3,COLUMN(),0),
    Param!$B$38/ScreenHeight!$B27,
    (Param!$B$37+1/(1-OFFSET(Radar!$AD$3,COLUMN(),0)*ScreenHeight!$C27)/Param!$B$39)/OFFSET(Radar!$AC$3,COLUMN(),0)
)*DistanceShader!DN26*LightShader!DN26*(IF(OFFSET(Ghosts!$S$41,COLUMN(),0)&lt;ScreenHeight!$E27,
   1,
   (SQRT(OFFSET(Ghosts!$T$41,COLUMN(),0)-OFFSET(Ghosts!$R$41,COLUMN(),0)*ScreenHeight!$D27)-1))+IF(Ghosts!$B$35,IF(Param!$M$21,-1-POWER(0.3,Param!$M$21)/(IF(Param!$M$21&lt;20,LightShader!DN117,OFFSET(LightShader!DN117,Param!$M$21-20,0)
)+POWER(0.3,Param!$M$21)),-2),0))</f>
        <v>2.8226242515823352</v>
      </c>
      <c r="DO26" s="53">
        <f ca="1">IF(ScreenHeight!$B27&lt;OFFSET(Radar!$AC$3,COLUMN(),0),
    Param!$B$38/ScreenHeight!$B27,
    (Param!$B$37+1/(1-OFFSET(Radar!$AD$3,COLUMN(),0)*ScreenHeight!$C27)/Param!$B$39)/OFFSET(Radar!$AC$3,COLUMN(),0)
)*DistanceShader!DO26*LightShader!DO26*(IF(OFFSET(Ghosts!$S$41,COLUMN(),0)&lt;ScreenHeight!$E27,
   1,
   (SQRT(OFFSET(Ghosts!$T$41,COLUMN(),0)-OFFSET(Ghosts!$R$41,COLUMN(),0)*ScreenHeight!$D27)-1))+IF(Ghosts!$B$35,IF(Param!$M$21,-1-POWER(0.3,Param!$M$21)/(IF(Param!$M$21&lt;20,LightShader!DO117,OFFSET(LightShader!DO117,Param!$M$21-20,0)
)+POWER(0.3,Param!$M$21)),-2),0))</f>
        <v>2.7447214980355743</v>
      </c>
      <c r="DP26" s="53">
        <f ca="1">IF(ScreenHeight!$B27&lt;OFFSET(Radar!$AC$3,COLUMN(),0),
    Param!$B$38/ScreenHeight!$B27,
    (Param!$B$37+1/(1-OFFSET(Radar!$AD$3,COLUMN(),0)*ScreenHeight!$C27)/Param!$B$39)/OFFSET(Radar!$AC$3,COLUMN(),0)
)*DistanceShader!DP26*LightShader!DP26*(IF(OFFSET(Ghosts!$S$41,COLUMN(),0)&lt;ScreenHeight!$E27,
   1,
   (SQRT(OFFSET(Ghosts!$T$41,COLUMN(),0)-OFFSET(Ghosts!$R$41,COLUMN(),0)*ScreenHeight!$D27)-1))+IF(Ghosts!$B$35,IF(Param!$M$21,-1-POWER(0.3,Param!$M$21)/(IF(Param!$M$21&lt;20,LightShader!DP117,OFFSET(LightShader!DP117,Param!$M$21-20,0)
)+POWER(0.3,Param!$M$21)),-2),0))</f>
        <v>2.6697108740074547</v>
      </c>
      <c r="DQ26" s="53">
        <f ca="1">IF(ScreenHeight!$B27&lt;OFFSET(Radar!$AC$3,COLUMN(),0),
    Param!$B$38/ScreenHeight!$B27,
    (Param!$B$37+1/(1-OFFSET(Radar!$AD$3,COLUMN(),0)*ScreenHeight!$C27)/Param!$B$39)/OFFSET(Radar!$AC$3,COLUMN(),0)
)*DistanceShader!DQ26*LightShader!DQ26*(IF(OFFSET(Ghosts!$S$41,COLUMN(),0)&lt;ScreenHeight!$E27,
   1,
   (SQRT(OFFSET(Ghosts!$T$41,COLUMN(),0)-OFFSET(Ghosts!$R$41,COLUMN(),0)*ScreenHeight!$D27)-1))+IF(Ghosts!$B$35,IF(Param!$M$21,-1-POWER(0.3,Param!$M$21)/(IF(Param!$M$21&lt;20,LightShader!DQ117,OFFSET(LightShader!DQ117,Param!$M$21-20,0)
)+POWER(0.3,Param!$M$21)),-2),0))</f>
        <v>2.5975199216845017</v>
      </c>
      <c r="DR26" s="53">
        <f ca="1">IF(ScreenHeight!$B27&lt;OFFSET(Radar!$AC$3,COLUMN(),0),
    Param!$B$38/ScreenHeight!$B27,
    (Param!$B$37+1/(1-OFFSET(Radar!$AD$3,COLUMN(),0)*ScreenHeight!$C27)/Param!$B$39)/OFFSET(Radar!$AC$3,COLUMN(),0)
)*DistanceShader!DR26*LightShader!DR26*(IF(OFFSET(Ghosts!$S$41,COLUMN(),0)&lt;ScreenHeight!$E27,
   1,
   (SQRT(OFFSET(Ghosts!$T$41,COLUMN(),0)-OFFSET(Ghosts!$R$41,COLUMN(),0)*ScreenHeight!$D27)-1))+IF(Ghosts!$B$35,IF(Param!$M$21,-1-POWER(0.3,Param!$M$21)/(IF(Param!$M$21&lt;20,LightShader!DR117,OFFSET(LightShader!DR117,Param!$M$21-20,0)
)+POWER(0.3,Param!$M$21)),-2),0))</f>
        <v>2.5280652073845915</v>
      </c>
      <c r="DS26" s="53">
        <f ca="1">IF(ScreenHeight!$B27&lt;OFFSET(Radar!$AC$3,COLUMN(),0),
    Param!$B$38/ScreenHeight!$B27,
    (Param!$B$37+1/(1-OFFSET(Radar!$AD$3,COLUMN(),0)*ScreenHeight!$C27)/Param!$B$39)/OFFSET(Radar!$AC$3,COLUMN(),0)
)*DistanceShader!DS26*LightShader!DS26*(IF(OFFSET(Ghosts!$S$41,COLUMN(),0)&lt;ScreenHeight!$E27,
   1,
   (SQRT(OFFSET(Ghosts!$T$41,COLUMN(),0)-OFFSET(Ghosts!$R$41,COLUMN(),0)*ScreenHeight!$D27)-1))+IF(Ghosts!$B$35,IF(Param!$M$21,-1-POWER(0.3,Param!$M$21)/(IF(Param!$M$21&lt;20,LightShader!DS117,OFFSET(LightShader!DS117,Param!$M$21-20,0)
)+POWER(0.3,Param!$M$21)),-2),0))</f>
        <v>2.4612557664849359</v>
      </c>
      <c r="DT26" s="53">
        <f ca="1">IF(ScreenHeight!$B27&lt;OFFSET(Radar!$AC$3,COLUMN(),0),
    Param!$B$38/ScreenHeight!$B27,
    (Param!$B$37+1/(1-OFFSET(Radar!$AD$3,COLUMN(),0)*ScreenHeight!$C27)/Param!$B$39)/OFFSET(Radar!$AC$3,COLUMN(),0)
)*DistanceShader!DT26*LightShader!DT26*(IF(OFFSET(Ghosts!$S$41,COLUMN(),0)&lt;ScreenHeight!$E27,
   1,
   (SQRT(OFFSET(Ghosts!$T$41,COLUMN(),0)-OFFSET(Ghosts!$R$41,COLUMN(),0)*ScreenHeight!$D27)-1))+IF(Ghosts!$B$35,IF(Param!$M$21,-1-POWER(0.3,Param!$M$21)/(IF(Param!$M$21&lt;20,LightShader!DT117,OFFSET(LightShader!DT117,Param!$M$21-20,0)
)+POWER(0.3,Param!$M$21)),-2),0))</f>
        <v>2.396995856802592</v>
      </c>
      <c r="DU26" s="53">
        <f ca="1">IF(ScreenHeight!$B27&lt;OFFSET(Radar!$AC$3,COLUMN(),0),
    Param!$B$38/ScreenHeight!$B27,
    (Param!$B$37+1/(1-OFFSET(Radar!$AD$3,COLUMN(),0)*ScreenHeight!$C27)/Param!$B$39)/OFFSET(Radar!$AC$3,COLUMN(),0)
)*DistanceShader!DU26*LightShader!DU26*(IF(OFFSET(Ghosts!$S$41,COLUMN(),0)&lt;ScreenHeight!$E27,
   1,
   (SQRT(OFFSET(Ghosts!$T$41,COLUMN(),0)-OFFSET(Ghosts!$R$41,COLUMN(),0)*ScreenHeight!$D27)-1))+IF(Ghosts!$B$35,IF(Param!$M$21,-1-POWER(0.3,Param!$M$21)/(IF(Param!$M$21&lt;20,LightShader!DU117,OFFSET(LightShader!DU117,Param!$M$21-20,0)
)+POWER(0.3,Param!$M$21)),-2),0))</f>
        <v>2.3351871371571149</v>
      </c>
      <c r="DV26" s="53">
        <f ca="1">IF(ScreenHeight!$B27&lt;OFFSET(Radar!$AC$3,COLUMN(),0),
    Param!$B$38/ScreenHeight!$B27,
    (Param!$B$37+1/(1-OFFSET(Radar!$AD$3,COLUMN(),0)*ScreenHeight!$C27)/Param!$B$39)/OFFSET(Radar!$AC$3,COLUMN(),0)
)*DistanceShader!DV26*LightShader!DV26*(IF(OFFSET(Ghosts!$S$41,COLUMN(),0)&lt;ScreenHeight!$E27,
   1,
   (SQRT(OFFSET(Ghosts!$T$41,COLUMN(),0)-OFFSET(Ghosts!$R$41,COLUMN(),0)*ScreenHeight!$D27)-1))+IF(Ghosts!$B$35,IF(Param!$M$21,-1-POWER(0.3,Param!$M$21)/(IF(Param!$M$21&lt;20,LightShader!DV117,OFFSET(LightShader!DV117,Param!$M$21-20,0)
)+POWER(0.3,Param!$M$21)),-2),0))</f>
        <v>2.2757303721802478</v>
      </c>
      <c r="DW26" s="53">
        <f ca="1">IF(ScreenHeight!$B27&lt;OFFSET(Radar!$AC$3,COLUMN(),0),
    Param!$B$38/ScreenHeight!$B27,
    (Param!$B$37+1/(1-OFFSET(Radar!$AD$3,COLUMN(),0)*ScreenHeight!$C27)/Param!$B$39)/OFFSET(Radar!$AC$3,COLUMN(),0)
)*DistanceShader!DW26*LightShader!DW26*(IF(OFFSET(Ghosts!$S$41,COLUMN(),0)&lt;ScreenHeight!$E27,
   1,
   (SQRT(OFFSET(Ghosts!$T$41,COLUMN(),0)-OFFSET(Ghosts!$R$41,COLUMN(),0)*ScreenHeight!$D27)-1))+IF(Ghosts!$B$35,IF(Param!$M$21,-1-POWER(0.3,Param!$M$21)/(IF(Param!$M$21&lt;20,LightShader!DW117,OFFSET(LightShader!DW117,Param!$M$21-20,0)
)+POWER(0.3,Param!$M$21)),-2),0))</f>
        <v>2.2185267495757732</v>
      </c>
      <c r="DX26" s="53">
        <f ca="1">IF(ScreenHeight!$B27&lt;OFFSET(Radar!$AC$3,COLUMN(),0),
    Param!$B$38/ScreenHeight!$B27,
    (Param!$B$37+1/(1-OFFSET(Radar!$AD$3,COLUMN(),0)*ScreenHeight!$C27)/Param!$B$39)/OFFSET(Radar!$AC$3,COLUMN(),0)
)*DistanceShader!DX26*LightShader!DX26*(IF(OFFSET(Ghosts!$S$41,COLUMN(),0)&lt;ScreenHeight!$E27,
   1,
   (SQRT(OFFSET(Ghosts!$T$41,COLUMN(),0)-OFFSET(Ghosts!$R$41,COLUMN(),0)*ScreenHeight!$D27)-1))+IF(Ghosts!$B$35,IF(Param!$M$21,-1-POWER(0.3,Param!$M$21)/(IF(Param!$M$21&lt;20,LightShader!DX117,OFFSET(LightShader!DX117,Param!$M$21-20,0)
)+POWER(0.3,Param!$M$21)),-2),0))</f>
        <v>2.1634788824943016</v>
      </c>
      <c r="DY26" s="53">
        <f ca="1">IF(ScreenHeight!$B27&lt;OFFSET(Radar!$AC$3,COLUMN(),0),
    Param!$B$38/ScreenHeight!$B27,
    (Param!$B$37+1/(1-OFFSET(Radar!$AD$3,COLUMN(),0)*ScreenHeight!$C27)/Param!$B$39)/OFFSET(Radar!$AC$3,COLUMN(),0)
)*DistanceShader!DY26*LightShader!DY26*(IF(OFFSET(Ghosts!$S$41,COLUMN(),0)&lt;ScreenHeight!$E27,
   1,
   (SQRT(OFFSET(Ghosts!$T$41,COLUMN(),0)-OFFSET(Ghosts!$R$41,COLUMN(),0)*ScreenHeight!$D27)-1))+IF(Ghosts!$B$35,IF(Param!$M$21,-1-POWER(0.3,Param!$M$21)/(IF(Param!$M$21&lt;20,LightShader!DY117,OFFSET(LightShader!DY117,Param!$M$21-20,0)
)+POWER(0.3,Param!$M$21)),-2),0))</f>
        <v>2.1104915576963976</v>
      </c>
      <c r="DZ26" s="53">
        <f ca="1">IF(ScreenHeight!$B27&lt;OFFSET(Radar!$AC$3,COLUMN(),0),
    Param!$B$38/ScreenHeight!$B27,
    (Param!$B$37+1/(1-OFFSET(Radar!$AD$3,COLUMN(),0)*ScreenHeight!$C27)/Param!$B$39)/OFFSET(Radar!$AC$3,COLUMN(),0)
)*DistanceShader!DZ26*LightShader!DZ26*(IF(OFFSET(Ghosts!$S$41,COLUMN(),0)&lt;ScreenHeight!$E27,
   1,
   (SQRT(OFFSET(Ghosts!$T$41,COLUMN(),0)-OFFSET(Ghosts!$R$41,COLUMN(),0)*ScreenHeight!$D27)-1))+IF(Ghosts!$B$35,IF(Param!$M$21,-1-POWER(0.3,Param!$M$21)/(IF(Param!$M$21&lt;20,LightShader!DZ117,OFFSET(LightShader!DZ117,Param!$M$21-20,0)
)+POWER(0.3,Param!$M$21)),-2),0))</f>
        <v>2.0594722797707323</v>
      </c>
      <c r="EA26" s="53">
        <f ca="1">IF(ScreenHeight!$B27&lt;OFFSET(Radar!$AC$3,COLUMN(),0),
    Param!$B$38/ScreenHeight!$B27,
    (Param!$B$37+1/(1-OFFSET(Radar!$AD$3,COLUMN(),0)*ScreenHeight!$C27)/Param!$B$39)/OFFSET(Radar!$AC$3,COLUMN(),0)
)*DistanceShader!EA26*LightShader!EA26*(IF(OFFSET(Ghosts!$S$41,COLUMN(),0)&lt;ScreenHeight!$E27,
   1,
   (SQRT(OFFSET(Ghosts!$T$41,COLUMN(),0)-OFFSET(Ghosts!$R$41,COLUMN(),0)*ScreenHeight!$D27)-1))+IF(Ghosts!$B$35,IF(Param!$M$21,-1-POWER(0.3,Param!$M$21)/(IF(Param!$M$21&lt;20,LightShader!EA117,OFFSET(LightShader!EA117,Param!$M$21-20,0)
)+POWER(0.3,Param!$M$21)),-2),0))</f>
        <v>2.0103316527798656</v>
      </c>
      <c r="EB26" s="53">
        <f ca="1">IF(ScreenHeight!$B27&lt;OFFSET(Radar!$AC$3,COLUMN(),0),
    Param!$B$38/ScreenHeight!$B27,
    (Param!$B$37+1/(1-OFFSET(Radar!$AD$3,COLUMN(),0)*ScreenHeight!$C27)/Param!$B$39)/OFFSET(Radar!$AC$3,COLUMN(),0)
)*DistanceShader!EB26*LightShader!EB26*(IF(OFFSET(Ghosts!$S$41,COLUMN(),0)&lt;ScreenHeight!$E27,
   1,
   (SQRT(OFFSET(Ghosts!$T$41,COLUMN(),0)-OFFSET(Ghosts!$R$41,COLUMN(),0)*ScreenHeight!$D27)-1))+IF(Ghosts!$B$35,IF(Param!$M$21,-1-POWER(0.3,Param!$M$21)/(IF(Param!$M$21&lt;20,LightShader!EB117,OFFSET(LightShader!EB117,Param!$M$21-20,0)
)+POWER(0.3,Param!$M$21)),-2),0))</f>
        <v>1.962983633194572</v>
      </c>
      <c r="EC26" s="53">
        <f ca="1">IF(ScreenHeight!$B27&lt;OFFSET(Radar!$AC$3,COLUMN(),0),
    Param!$B$38/ScreenHeight!$B27,
    (Param!$B$37+1/(1-OFFSET(Radar!$AD$3,COLUMN(),0)*ScreenHeight!$C27)/Param!$B$39)/OFFSET(Radar!$AC$3,COLUMN(),0)
)*DistanceShader!EC26*LightShader!EC26*(IF(OFFSET(Ghosts!$S$41,COLUMN(),0)&lt;ScreenHeight!$E27,
   1,
   (SQRT(OFFSET(Ghosts!$T$41,COLUMN(),0)-OFFSET(Ghosts!$R$41,COLUMN(),0)*ScreenHeight!$D27)-1))+IF(Ghosts!$B$35,IF(Param!$M$21,-1-POWER(0.3,Param!$M$21)/(IF(Param!$M$21&lt;20,LightShader!EC117,OFFSET(LightShader!EC117,Param!$M$21-20,0)
)+POWER(0.3,Param!$M$21)),-2),0))</f>
        <v>1.9173456816923267</v>
      </c>
      <c r="ED26" s="53">
        <f ca="1">IF(ScreenHeight!$B27&lt;OFFSET(Radar!$AC$3,COLUMN(),0),
    Param!$B$38/ScreenHeight!$B27,
    (Param!$B$37+1/(1-OFFSET(Radar!$AD$3,COLUMN(),0)*ScreenHeight!$C27)/Param!$B$39)/OFFSET(Radar!$AC$3,COLUMN(),0)
)*DistanceShader!ED26*LightShader!ED26*(IF(OFFSET(Ghosts!$S$41,COLUMN(),0)&lt;ScreenHeight!$E27,
   1,
   (SQRT(OFFSET(Ghosts!$T$41,COLUMN(),0)-OFFSET(Ghosts!$R$41,COLUMN(),0)*ScreenHeight!$D27)-1))+IF(Ghosts!$B$35,IF(Param!$M$21,-1-POWER(0.3,Param!$M$21)/(IF(Param!$M$21&lt;20,LightShader!ED117,OFFSET(LightShader!ED117,Param!$M$21-20,0)
)+POWER(0.3,Param!$M$21)),-2),0))</f>
        <v>1.8733388361758292</v>
      </c>
      <c r="EE26" s="53">
        <f ca="1">IF(ScreenHeight!$B27&lt;OFFSET(Radar!$AC$3,COLUMN(),0),
    Param!$B$38/ScreenHeight!$B27,
    (Param!$B$37+1/(1-OFFSET(Radar!$AD$3,COLUMN(),0)*ScreenHeight!$C27)/Param!$B$39)/OFFSET(Radar!$AC$3,COLUMN(),0)
)*DistanceShader!EE26*LightShader!EE26*(IF(OFFSET(Ghosts!$S$41,COLUMN(),0)&lt;ScreenHeight!$E27,
   1,
   (SQRT(OFFSET(Ghosts!$T$41,COLUMN(),0)-OFFSET(Ghosts!$R$41,COLUMN(),0)*ScreenHeight!$D27)-1))+IF(Ghosts!$B$35,IF(Param!$M$21,-1-POWER(0.3,Param!$M$21)/(IF(Param!$M$21&lt;20,LightShader!EE117,OFFSET(LightShader!EE117,Param!$M$21-20,0)
)+POWER(0.3,Param!$M$21)),-2),0))</f>
        <v>1.8308877240589643</v>
      </c>
      <c r="EF26" s="53">
        <f ca="1">IF(ScreenHeight!$B27&lt;OFFSET(Radar!$AC$3,COLUMN(),0),
    Param!$B$38/ScreenHeight!$B27,
    (Param!$B$37+1/(1-OFFSET(Radar!$AD$3,COLUMN(),0)*ScreenHeight!$C27)/Param!$B$39)/OFFSET(Radar!$AC$3,COLUMN(),0)
)*DistanceShader!EF26*LightShader!EF26*(IF(OFFSET(Ghosts!$S$41,COLUMN(),0)&lt;ScreenHeight!$E27,
   1,
   (SQRT(OFFSET(Ghosts!$T$41,COLUMN(),0)-OFFSET(Ghosts!$R$41,COLUMN(),0)*ScreenHeight!$D27)-1))+IF(Ghosts!$B$35,IF(Param!$M$21,-1-POWER(0.3,Param!$M$21)/(IF(Param!$M$21&lt;20,LightShader!EF117,OFFSET(LightShader!EF117,Param!$M$21-20,0)
)+POWER(0.3,Param!$M$21)),-2),0))</f>
        <v>1.789920528329271</v>
      </c>
      <c r="EG26" s="53">
        <f ca="1">IF(ScreenHeight!$B27&lt;OFFSET(Radar!$AC$3,COLUMN(),0),
    Param!$B$38/ScreenHeight!$B27,
    (Param!$B$37+1/(1-OFFSET(Radar!$AD$3,COLUMN(),0)*ScreenHeight!$C27)/Param!$B$39)/OFFSET(Radar!$AC$3,COLUMN(),0)
)*DistanceShader!EG26*LightShader!EG26*(IF(OFFSET(Ghosts!$S$41,COLUMN(),0)&lt;ScreenHeight!$E27,
   1,
   (SQRT(OFFSET(Ghosts!$T$41,COLUMN(),0)-OFFSET(Ghosts!$R$41,COLUMN(),0)*ScreenHeight!$D27)-1))+IF(Ghosts!$B$35,IF(Param!$M$21,-1-POWER(0.3,Param!$M$21)/(IF(Param!$M$21&lt;20,LightShader!EG117,OFFSET(LightShader!EG117,Param!$M$21-20,0)
)+POWER(0.3,Param!$M$21)),-2),0))</f>
        <v>1.7503689190026503</v>
      </c>
      <c r="EH26" s="53">
        <f ca="1">IF(ScreenHeight!$B27&lt;OFFSET(Radar!$AC$3,COLUMN(),0),
    Param!$B$38/ScreenHeight!$B27,
    (Param!$B$37+1/(1-OFFSET(Radar!$AD$3,COLUMN(),0)*ScreenHeight!$C27)/Param!$B$39)/OFFSET(Radar!$AC$3,COLUMN(),0)
)*DistanceShader!EH26*LightShader!EH26*(IF(OFFSET(Ghosts!$S$41,COLUMN(),0)&lt;ScreenHeight!$E27,
   1,
   (SQRT(OFFSET(Ghosts!$T$41,COLUMN(),0)-OFFSET(Ghosts!$R$41,COLUMN(),0)*ScreenHeight!$D27)-1))+IF(Ghosts!$B$35,IF(Param!$M$21,-1-POWER(0.3,Param!$M$21)/(IF(Param!$M$21&lt;20,LightShader!EH117,OFFSET(LightShader!EH117,Param!$M$21-20,0)
)+POWER(0.3,Param!$M$21)),-2),0))</f>
        <v>1.7121679592287111</v>
      </c>
      <c r="EI26" s="53">
        <f ca="1">IF(ScreenHeight!$B27&lt;OFFSET(Radar!$AC$3,COLUMN(),0),
    Param!$B$38/ScreenHeight!$B27,
    (Param!$B$37+1/(1-OFFSET(Radar!$AD$3,COLUMN(),0)*ScreenHeight!$C27)/Param!$B$39)/OFFSET(Radar!$AC$3,COLUMN(),0)
)*DistanceShader!EI26*LightShader!EI26*(IF(OFFSET(Ghosts!$S$41,COLUMN(),0)&lt;ScreenHeight!$E27,
   1,
   (SQRT(OFFSET(Ghosts!$T$41,COLUMN(),0)-OFFSET(Ghosts!$R$41,COLUMN(),0)*ScreenHeight!$D27)-1))+IF(Ghosts!$B$35,IF(Param!$M$21,-1-POWER(0.3,Param!$M$21)/(IF(Param!$M$21&lt;20,LightShader!EI117,OFFSET(LightShader!EI117,Param!$M$21-20,0)
)+POWER(0.3,Param!$M$21)),-2),0))</f>
        <v>1.6752559933909059</v>
      </c>
      <c r="EJ26" s="53">
        <f ca="1">IF(ScreenHeight!$B27&lt;OFFSET(Radar!$AC$3,COLUMN(),0),
    Param!$B$38/ScreenHeight!$B27,
    (Param!$B$37+1/(1-OFFSET(Radar!$AD$3,COLUMN(),0)*ScreenHeight!$C27)/Param!$B$39)/OFFSET(Radar!$AC$3,COLUMN(),0)
)*DistanceShader!EJ26*LightShader!EJ26*(IF(OFFSET(Ghosts!$S$41,COLUMN(),0)&lt;ScreenHeight!$E27,
   1,
   (SQRT(OFFSET(Ghosts!$T$41,COLUMN(),0)-OFFSET(Ghosts!$R$41,COLUMN(),0)*ScreenHeight!$D27)-1))+IF(Ghosts!$B$35,IF(Param!$M$21,-1-POWER(0.3,Param!$M$21)/(IF(Param!$M$21&lt;20,LightShader!EJ117,OFFSET(LightShader!EJ117,Param!$M$21-20,0)
)+POWER(0.3,Param!$M$21)),-2),0))</f>
        <v>1.6395745229957108</v>
      </c>
      <c r="EK26" s="53">
        <f ca="1">IF(ScreenHeight!$B27&lt;OFFSET(Radar!$AC$3,COLUMN(),0),
    Param!$B$38/ScreenHeight!$B27,
    (Param!$B$37+1/(1-OFFSET(Radar!$AD$3,COLUMN(),0)*ScreenHeight!$C27)/Param!$B$39)/OFFSET(Radar!$AC$3,COLUMN(),0)
)*DistanceShader!EK26*LightShader!EK26*(IF(OFFSET(Ghosts!$S$41,COLUMN(),0)&lt;ScreenHeight!$E27,
   1,
   (SQRT(OFFSET(Ghosts!$T$41,COLUMN(),0)-OFFSET(Ghosts!$R$41,COLUMN(),0)*ScreenHeight!$D27)-1))+IF(Ghosts!$B$35,IF(Param!$M$21,-1-POWER(0.3,Param!$M$21)/(IF(Param!$M$21&lt;20,LightShader!EK117,OFFSET(LightShader!EK117,Param!$M$21-20,0)
)+POWER(0.3,Param!$M$21)),-2),0))</f>
        <v>1.6050680748937256</v>
      </c>
      <c r="EL26" s="53">
        <f ca="1">IF(ScreenHeight!$B27&lt;OFFSET(Radar!$AC$3,COLUMN(),0),
    Param!$B$38/ScreenHeight!$B27,
    (Param!$B$37+1/(1-OFFSET(Radar!$AD$3,COLUMN(),0)*ScreenHeight!$C27)/Param!$B$39)/OFFSET(Radar!$AC$3,COLUMN(),0)
)*DistanceShader!EL26*LightShader!EL26*(IF(OFFSET(Ghosts!$S$41,COLUMN(),0)&lt;ScreenHeight!$E27,
   1,
   (SQRT(OFFSET(Ghosts!$T$41,COLUMN(),0)-OFFSET(Ghosts!$R$41,COLUMN(),0)*ScreenHeight!$D27)-1))+IF(Ghosts!$B$35,IF(Param!$M$21,-1-POWER(0.3,Param!$M$21)/(IF(Param!$M$21&lt;20,LightShader!EL117,OFFSET(LightShader!EL117,Param!$M$21-20,0)
)+POWER(0.3,Param!$M$21)),-2),0))</f>
        <v>1.5716840653679858</v>
      </c>
      <c r="EM26" s="53">
        <f ca="1">IF(ScreenHeight!$B27&lt;OFFSET(Radar!$AC$3,COLUMN(),0),
    Param!$B$38/ScreenHeight!$B27,
    (Param!$B$37+1/(1-OFFSET(Radar!$AD$3,COLUMN(),0)*ScreenHeight!$C27)/Param!$B$39)/OFFSET(Radar!$AC$3,COLUMN(),0)
)*DistanceShader!EM26*LightShader!EM26*(IF(OFFSET(Ghosts!$S$41,COLUMN(),0)&lt;ScreenHeight!$E27,
   1,
   (SQRT(OFFSET(Ghosts!$T$41,COLUMN(),0)-OFFSET(Ghosts!$R$41,COLUMN(),0)*ScreenHeight!$D27)-1))+IF(Ghosts!$B$35,IF(Param!$M$21,-1-POWER(0.3,Param!$M$21)/(IF(Param!$M$21&lt;20,LightShader!EM117,OFFSET(LightShader!EM117,Param!$M$21-20,0)
)+POWER(0.3,Param!$M$21)),-2),0))</f>
        <v>1.5393726628156881</v>
      </c>
      <c r="EN26" s="53">
        <f ca="1">IF(ScreenHeight!$B27&lt;OFFSET(Radar!$AC$3,COLUMN(),0),
    Param!$B$38/ScreenHeight!$B27,
    (Param!$B$37+1/(1-OFFSET(Radar!$AD$3,COLUMN(),0)*ScreenHeight!$C27)/Param!$B$39)/OFFSET(Radar!$AC$3,COLUMN(),0)
)*DistanceShader!EN26*LightShader!EN26*(IF(OFFSET(Ghosts!$S$41,COLUMN(),0)&lt;ScreenHeight!$E27,
   1,
   (SQRT(OFFSET(Ghosts!$T$41,COLUMN(),0)-OFFSET(Ghosts!$R$41,COLUMN(),0)*ScreenHeight!$D27)-1))+IF(Ghosts!$B$35,IF(Param!$M$21,-1-POWER(0.3,Param!$M$21)/(IF(Param!$M$21&lt;20,LightShader!EN117,OFFSET(LightShader!EN117,Param!$M$21-20,0)
)+POWER(0.3,Param!$M$21)),-2),0))</f>
        <v>1.5080866511017657</v>
      </c>
      <c r="EO26" s="53">
        <f ca="1">IF(ScreenHeight!$B27&lt;OFFSET(Radar!$AC$3,COLUMN(),0),
    Param!$B$38/ScreenHeight!$B27,
    (Param!$B$37+1/(1-OFFSET(Radar!$AD$3,COLUMN(),0)*ScreenHeight!$C27)/Param!$B$39)/OFFSET(Radar!$AC$3,COLUMN(),0)
)*DistanceShader!EO26*LightShader!EO26*(IF(OFFSET(Ghosts!$S$41,COLUMN(),0)&lt;ScreenHeight!$E27,
   1,
   (SQRT(OFFSET(Ghosts!$T$41,COLUMN(),0)-OFFSET(Ghosts!$R$41,COLUMN(),0)*ScreenHeight!$D27)-1))+IF(Ghosts!$B$35,IF(Param!$M$21,-1-POWER(0.3,Param!$M$21)/(IF(Param!$M$21&lt;20,LightShader!EO117,OFFSET(LightShader!EO117,Param!$M$21-20,0)
)+POWER(0.3,Param!$M$21)),-2),0))</f>
        <v>1.4777812951457074</v>
      </c>
      <c r="EP26" s="53">
        <f ca="1">IF(ScreenHeight!$B27&lt;OFFSET(Radar!$AC$3,COLUMN(),0),
    Param!$B$38/ScreenHeight!$B27,
    (Param!$B$37+1/(1-OFFSET(Radar!$AD$3,COLUMN(),0)*ScreenHeight!$C27)/Param!$B$39)/OFFSET(Radar!$AC$3,COLUMN(),0)
)*DistanceShader!EP26*LightShader!EP26*(IF(OFFSET(Ghosts!$S$41,COLUMN(),0)&lt;ScreenHeight!$E27,
   1,
   (SQRT(OFFSET(Ghosts!$T$41,COLUMN(),0)-OFFSET(Ghosts!$R$41,COLUMN(),0)*ScreenHeight!$D27)-1))+IF(Ghosts!$B$35,IF(Param!$M$21,-1-POWER(0.3,Param!$M$21)/(IF(Param!$M$21&lt;20,LightShader!EP117,OFFSET(LightShader!EP117,Param!$M$21-20,0)
)+POWER(0.3,Param!$M$21)),-2),0))</f>
        <v>1.448414209891802</v>
      </c>
      <c r="EQ26" s="53">
        <f ca="1">IF(ScreenHeight!$B27&lt;OFFSET(Radar!$AC$3,COLUMN(),0),
    Param!$B$38/ScreenHeight!$B27,
    (Param!$B$37+1/(1-OFFSET(Radar!$AD$3,COLUMN(),0)*ScreenHeight!$C27)/Param!$B$39)/OFFSET(Radar!$AC$3,COLUMN(),0)
)*DistanceShader!EQ26*LightShader!EQ26*(IF(OFFSET(Ghosts!$S$41,COLUMN(),0)&lt;ScreenHeight!$E27,
   1,
   (SQRT(OFFSET(Ghosts!$T$41,COLUMN(),0)-OFFSET(Ghosts!$R$41,COLUMN(),0)*ScreenHeight!$D27)-1))+IF(Ghosts!$B$35,IF(Param!$M$21,-1-POWER(0.3,Param!$M$21)/(IF(Param!$M$21&lt;20,LightShader!EQ117,OFFSET(LightShader!EQ117,Param!$M$21-20,0)
)+POWER(0.3,Param!$M$21)),-2),0))</f>
        <v>1.4199452334872407</v>
      </c>
      <c r="ER26" s="53">
        <f ca="1">IF(ScreenHeight!$B27&lt;OFFSET(Radar!$AC$3,COLUMN(),0),
    Param!$B$38/ScreenHeight!$B27,
    (Param!$B$37+1/(1-OFFSET(Radar!$AD$3,COLUMN(),0)*ScreenHeight!$C27)/Param!$B$39)/OFFSET(Radar!$AC$3,COLUMN(),0)
)*DistanceShader!ER26*LightShader!ER26*(IF(OFFSET(Ghosts!$S$41,COLUMN(),0)&lt;ScreenHeight!$E27,
   1,
   (SQRT(OFFSET(Ghosts!$T$41,COLUMN(),0)-OFFSET(Ghosts!$R$41,COLUMN(),0)*ScreenHeight!$D27)-1))+IF(Ghosts!$B$35,IF(Param!$M$21,-1-POWER(0.3,Param!$M$21)/(IF(Param!$M$21&lt;20,LightShader!ER117,OFFSET(LightShader!ER117,Param!$M$21-20,0)
)+POWER(0.3,Param!$M$21)),-2),0))</f>
        <v>1.3923363052356521</v>
      </c>
      <c r="ES26" s="53">
        <f ca="1">IF(ScreenHeight!$B27&lt;OFFSET(Radar!$AC$3,COLUMN(),0),
    Param!$B$38/ScreenHeight!$B27,
    (Param!$B$37+1/(1-OFFSET(Radar!$AD$3,COLUMN(),0)*ScreenHeight!$C27)/Param!$B$39)/OFFSET(Radar!$AC$3,COLUMN(),0)
)*DistanceShader!ES26*LightShader!ES26*(IF(OFFSET(Ghosts!$S$41,COLUMN(),0)&lt;ScreenHeight!$E27,
   1,
   (SQRT(OFFSET(Ghosts!$T$41,COLUMN(),0)-OFFSET(Ghosts!$R$41,COLUMN(),0)*ScreenHeight!$D27)-1))+IF(Ghosts!$B$35,IF(Param!$M$21,-1-POWER(0.3,Param!$M$21)/(IF(Param!$M$21&lt;20,LightShader!ES117,OFFSET(LightShader!ES117,Param!$M$21-20,0)
)+POWER(0.3,Param!$M$21)),-2),0))</f>
        <v>1.3655513486922697</v>
      </c>
      <c r="ET26" s="53">
        <f ca="1">IF(ScreenHeight!$B27&lt;OFFSET(Radar!$AC$3,COLUMN(),0),
    Param!$B$38/ScreenHeight!$B27,
    (Param!$B$37+1/(1-OFFSET(Radar!$AD$3,COLUMN(),0)*ScreenHeight!$C27)/Param!$B$39)/OFFSET(Radar!$AC$3,COLUMN(),0)
)*DistanceShader!ET26*LightShader!ET26*(IF(OFFSET(Ghosts!$S$41,COLUMN(),0)&lt;ScreenHeight!$E27,
   1,
   (SQRT(OFFSET(Ghosts!$T$41,COLUMN(),0)-OFFSET(Ghosts!$R$41,COLUMN(),0)*ScreenHeight!$D27)-1))+IF(Ghosts!$B$35,IF(Param!$M$21,-1-POWER(0.3,Param!$M$21)/(IF(Param!$M$21&lt;20,LightShader!ET117,OFFSET(LightShader!ET117,Param!$M$21-20,0)
)+POWER(0.3,Param!$M$21)),-2),0))</f>
        <v>1.3395561601100907</v>
      </c>
      <c r="EU26" s="53">
        <f ca="1">IF(ScreenHeight!$B27&lt;OFFSET(Radar!$AC$3,COLUMN(),0),
    Param!$B$38/ScreenHeight!$B27,
    (Param!$B$37+1/(1-OFFSET(Radar!$AD$3,COLUMN(),0)*ScreenHeight!$C27)/Param!$B$39)/OFFSET(Radar!$AC$3,COLUMN(),0)
)*DistanceShader!EU26*LightShader!EU26*(IF(OFFSET(Ghosts!$S$41,COLUMN(),0)&lt;ScreenHeight!$E27,
   1,
   (SQRT(OFFSET(Ghosts!$T$41,COLUMN(),0)-OFFSET(Ghosts!$R$41,COLUMN(),0)*ScreenHeight!$D27)-1))+IF(Ghosts!$B$35,IF(Param!$M$21,-1-POWER(0.3,Param!$M$21)/(IF(Param!$M$21&lt;20,LightShader!EU117,OFFSET(LightShader!EU117,Param!$M$21-20,0)
)+POWER(0.3,Param!$M$21)),-2),0))</f>
        <v>1.3143183023252618</v>
      </c>
      <c r="EV26" s="53">
        <f ca="1">IF(ScreenHeight!$B27&lt;OFFSET(Radar!$AC$3,COLUMN(),0),
    Param!$B$38/ScreenHeight!$B27,
    (Param!$B$37+1/(1-OFFSET(Radar!$AD$3,COLUMN(),0)*ScreenHeight!$C27)/Param!$B$39)/OFFSET(Radar!$AC$3,COLUMN(),0)
)*DistanceShader!EV26*LightShader!EV26*(IF(OFFSET(Ghosts!$S$41,COLUMN(),0)&lt;ScreenHeight!$E27,
   1,
   (SQRT(OFFSET(Ghosts!$T$41,COLUMN(),0)-OFFSET(Ghosts!$R$41,COLUMN(),0)*ScreenHeight!$D27)-1))+IF(Ghosts!$B$35,IF(Param!$M$21,-1-POWER(0.3,Param!$M$21)/(IF(Param!$M$21&lt;20,LightShader!EV117,OFFSET(LightShader!EV117,Param!$M$21-20,0)
)+POWER(0.3,Param!$M$21)),-2),0))</f>
        <v>1.2898070040773921</v>
      </c>
      <c r="EW26" s="53">
        <f ca="1">IF(ScreenHeight!$B27&lt;OFFSET(Radar!$AC$3,COLUMN(),0),
    Param!$B$38/ScreenHeight!$B27,
    (Param!$B$37+1/(1-OFFSET(Radar!$AD$3,COLUMN(),0)*ScreenHeight!$C27)/Param!$B$39)/OFFSET(Radar!$AC$3,COLUMN(),0)
)*DistanceShader!EW26*LightShader!EW26*(IF(OFFSET(Ghosts!$S$41,COLUMN(),0)&lt;ScreenHeight!$E27,
   1,
   (SQRT(OFFSET(Ghosts!$T$41,COLUMN(),0)-OFFSET(Ghosts!$R$41,COLUMN(),0)*ScreenHeight!$D27)-1))+IF(Ghosts!$B$35,IF(Param!$M$21,-1-POWER(0.3,Param!$M$21)/(IF(Param!$M$21&lt;20,LightShader!EW117,OFFSET(LightShader!EW117,Param!$M$21-20,0)
)+POWER(0.3,Param!$M$21)),-2),0))</f>
        <v>1.2659930646907074</v>
      </c>
      <c r="EX26" s="53">
        <f ca="1">IF(ScreenHeight!$B27&lt;OFFSET(Radar!$AC$3,COLUMN(),0),
    Param!$B$38/ScreenHeight!$B27,
    (Param!$B$37+1/(1-OFFSET(Radar!$AD$3,COLUMN(),0)*ScreenHeight!$C27)/Param!$B$39)/OFFSET(Radar!$AC$3,COLUMN(),0)
)*DistanceShader!EX26*LightShader!EX26*(IF(OFFSET(Ghosts!$S$41,COLUMN(),0)&lt;ScreenHeight!$E27,
   1,
   (SQRT(OFFSET(Ghosts!$T$41,COLUMN(),0)-OFFSET(Ghosts!$R$41,COLUMN(),0)*ScreenHeight!$D27)-1))+IF(Ghosts!$B$35,IF(Param!$M$21,-1-POWER(0.3,Param!$M$21)/(IF(Param!$M$21&lt;20,LightShader!EX117,OFFSET(LightShader!EX117,Param!$M$21-20,0)
)+POWER(0.3,Param!$M$21)),-2),0))</f>
        <v>1.2428487639903314</v>
      </c>
      <c r="EY26" s="53">
        <f ca="1">IF(ScreenHeight!$B27&lt;OFFSET(Radar!$AC$3,COLUMN(),0),
    Param!$B$38/ScreenHeight!$B27,
    (Param!$B$37+1/(1-OFFSET(Radar!$AD$3,COLUMN(),0)*ScreenHeight!$C27)/Param!$B$39)/OFFSET(Radar!$AC$3,COLUMN(),0)
)*DistanceShader!EY26*LightShader!EY26*(IF(OFFSET(Ghosts!$S$41,COLUMN(),0)&lt;ScreenHeight!$E27,
   1,
   (SQRT(OFFSET(Ghosts!$T$41,COLUMN(),0)-OFFSET(Ghosts!$R$41,COLUMN(),0)*ScreenHeight!$D27)-1))+IF(Ghosts!$B$35,IF(Param!$M$21,-1-POWER(0.3,Param!$M$21)/(IF(Param!$M$21&lt;20,LightShader!EY117,OFFSET(LightShader!EY117,Param!$M$21-20,0)
)+POWER(0.3,Param!$M$21)),-2),0))</f>
        <v>1.2203477772907043</v>
      </c>
      <c r="EZ26" s="53">
        <f ca="1">IF(ScreenHeight!$B27&lt;OFFSET(Radar!$AC$3,COLUMN(),0),
    Param!$B$38/ScreenHeight!$B27,
    (Param!$B$37+1/(1-OFFSET(Radar!$AD$3,COLUMN(),0)*ScreenHeight!$C27)/Param!$B$39)/OFFSET(Radar!$AC$3,COLUMN(),0)
)*DistanceShader!EZ26*LightShader!EZ26*(IF(OFFSET(Ghosts!$S$41,COLUMN(),0)&lt;ScreenHeight!$E27,
   1,
   (SQRT(OFFSET(Ghosts!$T$41,COLUMN(),0)-OFFSET(Ghosts!$R$41,COLUMN(),0)*ScreenHeight!$D27)-1))+IF(Ghosts!$B$35,IF(Param!$M$21,-1-POWER(0.3,Param!$M$21)/(IF(Param!$M$21&lt;20,LightShader!EZ117,OFFSET(LightShader!EZ117,Param!$M$21-20,0)
)+POWER(0.3,Param!$M$21)),-2),0))</f>
        <v>1.1984650952671754</v>
      </c>
      <c r="FA26" s="53">
        <f ca="1">IF(ScreenHeight!$B27&lt;OFFSET(Radar!$AC$3,COLUMN(),0),
    Param!$B$38/ScreenHeight!$B27,
    (Param!$B$37+1/(1-OFFSET(Radar!$AD$3,COLUMN(),0)*ScreenHeight!$C27)/Param!$B$39)/OFFSET(Radar!$AC$3,COLUMN(),0)
)*DistanceShader!FA26*LightShader!FA26*(IF(OFFSET(Ghosts!$S$41,COLUMN(),0)&lt;ScreenHeight!$E27,
   1,
   (SQRT(OFFSET(Ghosts!$T$41,COLUMN(),0)-OFFSET(Ghosts!$R$41,COLUMN(),0)*ScreenHeight!$D27)-1))+IF(Ghosts!$B$35,IF(Param!$M$21,-1-POWER(0.3,Param!$M$21)/(IF(Param!$M$21&lt;20,LightShader!FA117,OFFSET(LightShader!FA117,Param!$M$21-20,0)
)+POWER(0.3,Param!$M$21)),-2),0))</f>
        <v>1.1771769485047889</v>
      </c>
      <c r="FB26" s="53">
        <f ca="1">IF(ScreenHeight!$B27&lt;OFFSET(Radar!$AC$3,COLUMN(),0),
    Param!$B$38/ScreenHeight!$B27,
    (Param!$B$37+1/(1-OFFSET(Radar!$AD$3,COLUMN(),0)*ScreenHeight!$C27)/Param!$B$39)/OFFSET(Radar!$AC$3,COLUMN(),0)
)*DistanceShader!FB26*LightShader!FB26*(IF(OFFSET(Ghosts!$S$41,COLUMN(),0)&lt;ScreenHeight!$E27,
   1,
   (SQRT(OFFSET(Ghosts!$T$41,COLUMN(),0)-OFFSET(Ghosts!$R$41,COLUMN(),0)*ScreenHeight!$D27)-1))+IF(Ghosts!$B$35,IF(Param!$M$21,-1-POWER(0.3,Param!$M$21)/(IF(Param!$M$21&lt;20,LightShader!FB117,OFFSET(LightShader!FB117,Param!$M$21-20,0)
)+POWER(0.3,Param!$M$21)),-2),0))</f>
        <v>1.156460736508123</v>
      </c>
      <c r="FC26" s="53">
        <f ca="1">IF(ScreenHeight!$B27&lt;OFFSET(Radar!$AC$3,COLUMN(),0),
    Param!$B$38/ScreenHeight!$B27,
    (Param!$B$37+1/(1-OFFSET(Radar!$AD$3,COLUMN(),0)*ScreenHeight!$C27)/Param!$B$39)/OFFSET(Radar!$AC$3,COLUMN(),0)
)*DistanceShader!FC26*LightShader!FC26*(IF(OFFSET(Ghosts!$S$41,COLUMN(),0)&lt;ScreenHeight!$E27,
   1,
   (SQRT(OFFSET(Ghosts!$T$41,COLUMN(),0)-OFFSET(Ghosts!$R$41,COLUMN(),0)*ScreenHeight!$D27)-1))+IF(Ghosts!$B$35,IF(Param!$M$21,-1-POWER(0.3,Param!$M$21)/(IF(Param!$M$21&lt;20,LightShader!FC117,OFFSET(LightShader!FC117,Param!$M$21-20,0)
)+POWER(0.3,Param!$M$21)),-2),0))</f>
        <v>1.1362949609513231</v>
      </c>
      <c r="FD26" s="53">
        <f ca="1">IF(ScreenHeight!$B27&lt;OFFSET(Radar!$AC$3,COLUMN(),0),
    Param!$B$38/ScreenHeight!$B27,
    (Param!$B$37+1/(1-OFFSET(Radar!$AD$3,COLUMN(),0)*ScreenHeight!$C27)/Param!$B$39)/OFFSET(Radar!$AC$3,COLUMN(),0)
)*DistanceShader!FD26*LightShader!FD26*(IF(OFFSET(Ghosts!$S$41,COLUMN(),0)&lt;ScreenHeight!$E27,
   1,
   (SQRT(OFFSET(Ghosts!$T$41,COLUMN(),0)-OFFSET(Ghosts!$R$41,COLUMN(),0)*ScreenHeight!$D27)-1))+IF(Ghosts!$B$35,IF(Param!$M$21,-1-POWER(0.3,Param!$M$21)/(IF(Param!$M$21&lt;20,LightShader!FD117,OFFSET(LightShader!FD117,Param!$M$21-20,0)
)+POWER(0.3,Param!$M$21)),-2),0))</f>
        <v>1.1166591629468148</v>
      </c>
      <c r="FE26" s="53">
        <f ca="1">IF(ScreenHeight!$B27&lt;OFFSET(Radar!$AC$3,COLUMN(),0),
    Param!$B$38/ScreenHeight!$B27,
    (Param!$B$37+1/(1-OFFSET(Radar!$AD$3,COLUMN(),0)*ScreenHeight!$C27)/Param!$B$39)/OFFSET(Radar!$AC$3,COLUMN(),0)
)*DistanceShader!FE26*LightShader!FE26*(IF(OFFSET(Ghosts!$S$41,COLUMN(),0)&lt;ScreenHeight!$E27,
   1,
   (SQRT(OFFSET(Ghosts!$T$41,COLUMN(),0)-OFFSET(Ghosts!$R$41,COLUMN(),0)*ScreenHeight!$D27)-1))+IF(Ghosts!$B$35,IF(Param!$M$21,-1-POWER(0.3,Param!$M$21)/(IF(Param!$M$21&lt;20,LightShader!FE117,OFFSET(LightShader!FE117,Param!$M$21-20,0)
)+POWER(0.3,Param!$M$21)),-2),0))</f>
        <v>1.0271683953806252</v>
      </c>
      <c r="FF26" s="53">
        <f ca="1">IF(ScreenHeight!$B27&lt;OFFSET(Radar!$AC$3,COLUMN(),0),
    Param!$B$38/ScreenHeight!$B27,
    (Param!$B$37+1/(1-OFFSET(Radar!$AD$3,COLUMN(),0)*ScreenHeight!$C27)/Param!$B$39)/OFFSET(Radar!$AC$3,COLUMN(),0)
)*DistanceShader!FF26*LightShader!FF26*(IF(OFFSET(Ghosts!$S$41,COLUMN(),0)&lt;ScreenHeight!$E27,
   1,
   (SQRT(OFFSET(Ghosts!$T$41,COLUMN(),0)-OFFSET(Ghosts!$R$41,COLUMN(),0)*ScreenHeight!$D27)-1))+IF(Ghosts!$B$35,IF(Param!$M$21,-1-POWER(0.3,Param!$M$21)/(IF(Param!$M$21&lt;20,LightShader!FF117,OFFSET(LightShader!FF117,Param!$M$21-20,0)
)+POWER(0.3,Param!$M$21)),-2),0))</f>
        <v>1.0122198456869649</v>
      </c>
      <c r="FG26" s="53">
        <f ca="1">IF(ScreenHeight!$B27&lt;OFFSET(Radar!$AC$3,COLUMN(),0),
    Param!$B$38/ScreenHeight!$B27,
    (Param!$B$37+1/(1-OFFSET(Radar!$AD$3,COLUMN(),0)*ScreenHeight!$C27)/Param!$B$39)/OFFSET(Radar!$AC$3,COLUMN(),0)
)*DistanceShader!FG26*LightShader!FG26*(IF(OFFSET(Ghosts!$S$41,COLUMN(),0)&lt;ScreenHeight!$E27,
   1,
   (SQRT(OFFSET(Ghosts!$T$41,COLUMN(),0)-OFFSET(Ghosts!$R$41,COLUMN(),0)*ScreenHeight!$D27)-1))+IF(Ghosts!$B$35,IF(Param!$M$21,-1-POWER(0.3,Param!$M$21)/(IF(Param!$M$21&lt;20,LightShader!FG117,OFFSET(LightShader!FG117,Param!$M$21-20,0)
)+POWER(0.3,Param!$M$21)),-2),0))</f>
        <v>0.99760930315598206</v>
      </c>
      <c r="FH26" s="53">
        <f ca="1">IF(ScreenHeight!$B27&lt;OFFSET(Radar!$AC$3,COLUMN(),0),
    Param!$B$38/ScreenHeight!$B27,
    (Param!$B$37+1/(1-OFFSET(Radar!$AD$3,COLUMN(),0)*ScreenHeight!$C27)/Param!$B$39)/OFFSET(Radar!$AC$3,COLUMN(),0)
)*DistanceShader!FH26*LightShader!FH26*(IF(OFFSET(Ghosts!$S$41,COLUMN(),0)&lt;ScreenHeight!$E27,
   1,
   (SQRT(OFFSET(Ghosts!$T$41,COLUMN(),0)-OFFSET(Ghosts!$R$41,COLUMN(),0)*ScreenHeight!$D27)-1))+IF(Ghosts!$B$35,IF(Param!$M$21,-1-POWER(0.3,Param!$M$21)/(IF(Param!$M$21&lt;20,LightShader!FH117,OFFSET(LightShader!FH117,Param!$M$21-20,0)
)+POWER(0.3,Param!$M$21)),-2),0))</f>
        <v>0.98333155906290026</v>
      </c>
      <c r="FI26" s="53">
        <f ca="1">IF(ScreenHeight!$B27&lt;OFFSET(Radar!$AC$3,COLUMN(),0),
    Param!$B$38/ScreenHeight!$B27,
    (Param!$B$37+1/(1-OFFSET(Radar!$AD$3,COLUMN(),0)*ScreenHeight!$C27)/Param!$B$39)/OFFSET(Radar!$AC$3,COLUMN(),0)
)*DistanceShader!FI26*LightShader!FI26*(IF(OFFSET(Ghosts!$S$41,COLUMN(),0)&lt;ScreenHeight!$E27,
   1,
   (SQRT(OFFSET(Ghosts!$T$41,COLUMN(),0)-OFFSET(Ghosts!$R$41,COLUMN(),0)*ScreenHeight!$D27)-1))+IF(Ghosts!$B$35,IF(Param!$M$21,-1-POWER(0.3,Param!$M$21)/(IF(Param!$M$21&lt;20,LightShader!FI117,OFFSET(LightShader!FI117,Param!$M$21-20,0)
)+POWER(0.3,Param!$M$21)),-2),0))</f>
        <v>0.96938092039386792</v>
      </c>
      <c r="FJ26" s="53">
        <f ca="1">IF(ScreenHeight!$B27&lt;OFFSET(Radar!$AC$3,COLUMN(),0),
    Param!$B$38/ScreenHeight!$B27,
    (Param!$B$37+1/(1-OFFSET(Radar!$AD$3,COLUMN(),0)*ScreenHeight!$C27)/Param!$B$39)/OFFSET(Radar!$AC$3,COLUMN(),0)
)*DistanceShader!FJ26*LightShader!FJ26*(IF(OFFSET(Ghosts!$S$41,COLUMN(),0)&lt;ScreenHeight!$E27,
   1,
   (SQRT(OFFSET(Ghosts!$T$41,COLUMN(),0)-OFFSET(Ghosts!$R$41,COLUMN(),0)*ScreenHeight!$D27)-1))+IF(Ghosts!$B$35,IF(Param!$M$21,-1-POWER(0.3,Param!$M$21)/(IF(Param!$M$21&lt;20,LightShader!FJ117,OFFSET(LightShader!FJ117,Param!$M$21-20,0)
)+POWER(0.3,Param!$M$21)),-2),0))</f>
        <v>0.95575120846112716</v>
      </c>
      <c r="FK26" s="53">
        <f ca="1">IF(ScreenHeight!$B27&lt;OFFSET(Radar!$AC$3,COLUMN(),0),
    Param!$B$38/ScreenHeight!$B27,
    (Param!$B$37+1/(1-OFFSET(Radar!$AD$3,COLUMN(),0)*ScreenHeight!$C27)/Param!$B$39)/OFFSET(Radar!$AC$3,COLUMN(),0)
)*DistanceShader!FK26*LightShader!FK26*(IF(OFFSET(Ghosts!$S$41,COLUMN(),0)&lt;ScreenHeight!$E27,
   1,
   (SQRT(OFFSET(Ghosts!$T$41,COLUMN(),0)-OFFSET(Ghosts!$R$41,COLUMN(),0)*ScreenHeight!$D27)-1))+IF(Ghosts!$B$35,IF(Param!$M$21,-1-POWER(0.3,Param!$M$21)/(IF(Param!$M$21&lt;20,LightShader!FK117,OFFSET(LightShader!FK117,Param!$M$21-20,0)
)+POWER(0.3,Param!$M$21)),-2),0))</f>
        <v>0.94243579165957703</v>
      </c>
      <c r="FL26" s="53">
        <f ca="1">IF(ScreenHeight!$B27&lt;OFFSET(Radar!$AC$3,COLUMN(),0),
    Param!$B$38/ScreenHeight!$B27,
    (Param!$B$37+1/(1-OFFSET(Radar!$AD$3,COLUMN(),0)*ScreenHeight!$C27)/Param!$B$39)/OFFSET(Radar!$AC$3,COLUMN(),0)
)*DistanceShader!FL26*LightShader!FL26*(IF(OFFSET(Ghosts!$S$41,COLUMN(),0)&lt;ScreenHeight!$E27,
   1,
   (SQRT(OFFSET(Ghosts!$T$41,COLUMN(),0)-OFFSET(Ghosts!$R$41,COLUMN(),0)*ScreenHeight!$D27)-1))+IF(Ghosts!$B$35,IF(Param!$M$21,-1-POWER(0.3,Param!$M$21)/(IF(Param!$M$21&lt;20,LightShader!FL117,OFFSET(LightShader!FL117,Param!$M$21-20,0)
)+POWER(0.3,Param!$M$21)),-2),0))</f>
        <v>0.92942764149631574</v>
      </c>
      <c r="FM26" s="53">
        <f ca="1">IF(ScreenHeight!$B27&lt;OFFSET(Radar!$AC$3,COLUMN(),0),
    Param!$B$38/ScreenHeight!$B27,
    (Param!$B$37+1/(1-OFFSET(Radar!$AD$3,COLUMN(),0)*ScreenHeight!$C27)/Param!$B$39)/OFFSET(Radar!$AC$3,COLUMN(),0)
)*DistanceShader!FM26*LightShader!FM26*(IF(OFFSET(Ghosts!$S$41,COLUMN(),0)&lt;ScreenHeight!$E27,
   1,
   (SQRT(OFFSET(Ghosts!$T$41,COLUMN(),0)-OFFSET(Ghosts!$R$41,COLUMN(),0)*ScreenHeight!$D27)-1))+IF(Ghosts!$B$35,IF(Param!$M$21,-1-POWER(0.3,Param!$M$21)/(IF(Param!$M$21&lt;20,LightShader!FM117,OFFSET(LightShader!FM117,Param!$M$21-20,0)
)+POWER(0.3,Param!$M$21)),-2),0))</f>
        <v>0.91671940249861716</v>
      </c>
      <c r="FN26" s="53">
        <f ca="1">IF(ScreenHeight!$B27&lt;OFFSET(Radar!$AC$3,COLUMN(),0),
    Param!$B$38/ScreenHeight!$B27,
    (Param!$B$37+1/(1-OFFSET(Radar!$AD$3,COLUMN(),0)*ScreenHeight!$C27)/Param!$B$39)/OFFSET(Radar!$AC$3,COLUMN(),0)
)*DistanceShader!FN26*LightShader!FN26*(IF(OFFSET(Ghosts!$S$41,COLUMN(),0)&lt;ScreenHeight!$E27,
   1,
   (SQRT(OFFSET(Ghosts!$T$41,COLUMN(),0)-OFFSET(Ghosts!$R$41,COLUMN(),0)*ScreenHeight!$D27)-1))+IF(Ghosts!$B$35,IF(Param!$M$21,-1-POWER(0.3,Param!$M$21)/(IF(Param!$M$21&lt;20,LightShader!FN117,OFFSET(LightShader!FN117,Param!$M$21-20,0)
)+POWER(0.3,Param!$M$21)),-2),0))</f>
        <v>0.90430346839161913</v>
      </c>
      <c r="FO26" s="53">
        <f ca="1">IF(ScreenHeight!$B27&lt;OFFSET(Radar!$AC$3,COLUMN(),0),
    Param!$B$38/ScreenHeight!$B27,
    (Param!$B$37+1/(1-OFFSET(Radar!$AD$3,COLUMN(),0)*ScreenHeight!$C27)/Param!$B$39)/OFFSET(Radar!$AC$3,COLUMN(),0)
)*DistanceShader!FO26*LightShader!FO26*(IF(OFFSET(Ghosts!$S$41,COLUMN(),0)&lt;ScreenHeight!$E27,
   1,
   (SQRT(OFFSET(Ghosts!$T$41,COLUMN(),0)-OFFSET(Ghosts!$R$41,COLUMN(),0)*ScreenHeight!$D27)-1))+IF(Ghosts!$B$35,IF(Param!$M$21,-1-POWER(0.3,Param!$M$21)/(IF(Param!$M$21&lt;20,LightShader!FO117,OFFSET(LightShader!FO117,Param!$M$21-20,0)
)+POWER(0.3,Param!$M$21)),-2),0))</f>
        <v>0.8921720587598343</v>
      </c>
      <c r="FP26" s="53">
        <f ca="1">IF(ScreenHeight!$B27&lt;OFFSET(Radar!$AC$3,COLUMN(),0),
    Param!$B$38/ScreenHeight!$B27,
    (Param!$B$37+1/(1-OFFSET(Radar!$AD$3,COLUMN(),0)*ScreenHeight!$C27)/Param!$B$39)/OFFSET(Radar!$AC$3,COLUMN(),0)
)*DistanceShader!FP26*LightShader!FP26*(IF(OFFSET(Ghosts!$S$41,COLUMN(),0)&lt;ScreenHeight!$E27,
   1,
   (SQRT(OFFSET(Ghosts!$T$41,COLUMN(),0)-OFFSET(Ghosts!$R$41,COLUMN(),0)*ScreenHeight!$D27)-1))+IF(Ghosts!$B$35,IF(Param!$M$21,-1-POWER(0.3,Param!$M$21)/(IF(Param!$M$21&lt;20,LightShader!FP117,OFFSET(LightShader!FP117,Param!$M$21-20,0)
)+POWER(0.3,Param!$M$21)),-2),0))</f>
        <v>0.8803172920855219</v>
      </c>
      <c r="FQ26" s="53">
        <f ca="1">IF(ScreenHeight!$B27&lt;OFFSET(Radar!$AC$3,COLUMN(),0),
    Param!$B$38/ScreenHeight!$B27,
    (Param!$B$37+1/(1-OFFSET(Radar!$AD$3,COLUMN(),0)*ScreenHeight!$C27)/Param!$B$39)/OFFSET(Radar!$AC$3,COLUMN(),0)
)*DistanceShader!FQ26*LightShader!FQ26*(IF(OFFSET(Ghosts!$S$41,COLUMN(),0)&lt;ScreenHeight!$E27,
   1,
   (SQRT(OFFSET(Ghosts!$T$41,COLUMN(),0)-OFFSET(Ghosts!$R$41,COLUMN(),0)*ScreenHeight!$D27)-1))+IF(Ghosts!$B$35,IF(Param!$M$21,-1-POWER(0.3,Param!$M$21)/(IF(Param!$M$21&lt;20,LightShader!FQ117,OFFSET(LightShader!FQ117,Param!$M$21-20,0)
)+POWER(0.3,Param!$M$21)),-2),0))</f>
        <v>0.86873125249266048</v>
      </c>
      <c r="FR26" s="53">
        <f ca="1">IF(ScreenHeight!$B27&lt;OFFSET(Radar!$AC$3,COLUMN(),0),
    Param!$B$38/ScreenHeight!$B27,
    (Param!$B$37+1/(1-OFFSET(Radar!$AD$3,COLUMN(),0)*ScreenHeight!$C27)/Param!$B$39)/OFFSET(Radar!$AC$3,COLUMN(),0)
)*DistanceShader!FR26*LightShader!FR26*(IF(OFFSET(Ghosts!$S$41,COLUMN(),0)&lt;ScreenHeight!$E27,
   1,
   (SQRT(OFFSET(Ghosts!$T$41,COLUMN(),0)-OFFSET(Ghosts!$R$41,COLUMN(),0)*ScreenHeight!$D27)-1))+IF(Ghosts!$B$35,IF(Param!$M$21,-1-POWER(0.3,Param!$M$21)/(IF(Param!$M$21&lt;20,LightShader!FR117,OFFSET(LightShader!FR117,Param!$M$21-20,0)
)+POWER(0.3,Param!$M$21)),-2),0))</f>
        <v>0.85740604868017389</v>
      </c>
      <c r="FS26" s="53">
        <f ca="1">IF(ScreenHeight!$B27&lt;OFFSET(Radar!$AC$3,COLUMN(),0),
    Param!$B$38/ScreenHeight!$B27,
    (Param!$B$37+1/(1-OFFSET(Radar!$AD$3,COLUMN(),0)*ScreenHeight!$C27)/Param!$B$39)/OFFSET(Radar!$AC$3,COLUMN(),0)
)*DistanceShader!FS26*LightShader!FS26*(IF(OFFSET(Ghosts!$S$41,COLUMN(),0)&lt;ScreenHeight!$E27,
   1,
   (SQRT(OFFSET(Ghosts!$T$41,COLUMN(),0)-OFFSET(Ghosts!$R$41,COLUMN(),0)*ScreenHeight!$D27)-1))+IF(Ghosts!$B$35,IF(Param!$M$21,-1-POWER(0.3,Param!$M$21)/(IF(Param!$M$21&lt;20,LightShader!FS117,OFFSET(LightShader!FS117,Param!$M$21-20,0)
)+POWER(0.3,Param!$M$21)),-2),0))</f>
        <v>0.84633386440654101</v>
      </c>
      <c r="FT26" s="53">
        <f ca="1">IF(ScreenHeight!$B27&lt;OFFSET(Radar!$AC$3,COLUMN(),0),
    Param!$B$38/ScreenHeight!$B27,
    (Param!$B$37+1/(1-OFFSET(Radar!$AD$3,COLUMN(),0)*ScreenHeight!$C27)/Param!$B$39)/OFFSET(Radar!$AC$3,COLUMN(),0)
)*DistanceShader!FT26*LightShader!FT26*(IF(OFFSET(Ghosts!$S$41,COLUMN(),0)&lt;ScreenHeight!$E27,
   1,
   (SQRT(OFFSET(Ghosts!$T$41,COLUMN(),0)-OFFSET(Ghosts!$R$41,COLUMN(),0)*ScreenHeight!$D27)-1))+IF(Ghosts!$B$35,IF(Param!$M$21,-1-POWER(0.3,Param!$M$21)/(IF(Param!$M$21&lt;20,LightShader!FT117,OFFSET(LightShader!FT117,Param!$M$21-20,0)
)+POWER(0.3,Param!$M$21)),-2),0))</f>
        <v>0.83550700051889315</v>
      </c>
      <c r="FU26" s="53">
        <f ca="1">IF(ScreenHeight!$B27&lt;OFFSET(Radar!$AC$3,COLUMN(),0),
    Param!$B$38/ScreenHeight!$B27,
    (Param!$B$37+1/(1-OFFSET(Radar!$AD$3,COLUMN(),0)*ScreenHeight!$C27)/Param!$B$39)/OFFSET(Radar!$AC$3,COLUMN(),0)
)*DistanceShader!FU26*LightShader!FU26*(IF(OFFSET(Ghosts!$S$41,COLUMN(),0)&lt;ScreenHeight!$E27,
   1,
   (SQRT(OFFSET(Ghosts!$T$41,COLUMN(),0)-OFFSET(Ghosts!$R$41,COLUMN(),0)*ScreenHeight!$D27)-1))+IF(Ghosts!$B$35,IF(Param!$M$21,-1-POWER(0.3,Param!$M$21)/(IF(Param!$M$21&lt;20,LightShader!FU117,OFFSET(LightShader!FU117,Param!$M$21-20,0)
)+POWER(0.3,Param!$M$21)),-2),0))</f>
        <v>0.82491790894363326</v>
      </c>
      <c r="FV26" s="53">
        <f ca="1">IF(ScreenHeight!$B27&lt;OFFSET(Radar!$AC$3,COLUMN(),0),
    Param!$B$38/ScreenHeight!$B27,
    (Param!$B$37+1/(1-OFFSET(Radar!$AD$3,COLUMN(),0)*ScreenHeight!$C27)/Param!$B$39)/OFFSET(Radar!$AC$3,COLUMN(),0)
)*DistanceShader!FV26*LightShader!FV26*(IF(OFFSET(Ghosts!$S$41,COLUMN(),0)&lt;ScreenHeight!$E27,
   1,
   (SQRT(OFFSET(Ghosts!$T$41,COLUMN(),0)-OFFSET(Ghosts!$R$41,COLUMN(),0)*ScreenHeight!$D27)-1))+IF(Ghosts!$B$35,IF(Param!$M$21,-1-POWER(0.3,Param!$M$21)/(IF(Param!$M$21&lt;20,LightShader!FV117,OFFSET(LightShader!FV117,Param!$M$21-20,0)
)+POWER(0.3,Param!$M$21)),-2),0))</f>
        <v>0.81455921931566333</v>
      </c>
      <c r="FW26" s="53">
        <f ca="1">IF(ScreenHeight!$B27&lt;OFFSET(Radar!$AC$3,COLUMN(),0),
    Param!$B$38/ScreenHeight!$B27,
    (Param!$B$37+1/(1-OFFSET(Radar!$AD$3,COLUMN(),0)*ScreenHeight!$C27)/Param!$B$39)/OFFSET(Radar!$AC$3,COLUMN(),0)
)*DistanceShader!FW26*LightShader!FW26*(IF(OFFSET(Ghosts!$S$41,COLUMN(),0)&lt;ScreenHeight!$E27,
   1,
   (SQRT(OFFSET(Ghosts!$T$41,COLUMN(),0)-OFFSET(Ghosts!$R$41,COLUMN(),0)*ScreenHeight!$D27)-1))+IF(Ghosts!$B$35,IF(Param!$M$21,-1-POWER(0.3,Param!$M$21)/(IF(Param!$M$21&lt;20,LightShader!FW117,OFFSET(LightShader!FW117,Param!$M$21-20,0)
)+POWER(0.3,Param!$M$21)),-2),0))</f>
        <v>0.80442375905976371</v>
      </c>
      <c r="FX26" s="53">
        <f ca="1">IF(ScreenHeight!$B27&lt;OFFSET(Radar!$AC$3,COLUMN(),0),
    Param!$B$38/ScreenHeight!$B27,
    (Param!$B$37+1/(1-OFFSET(Radar!$AD$3,COLUMN(),0)*ScreenHeight!$C27)/Param!$B$39)/OFFSET(Radar!$AC$3,COLUMN(),0)
)*DistanceShader!FX26*LightShader!FX26*(IF(OFFSET(Ghosts!$S$41,COLUMN(),0)&lt;ScreenHeight!$E27,
   1,
   (SQRT(OFFSET(Ghosts!$T$41,COLUMN(),0)-OFFSET(Ghosts!$R$41,COLUMN(),0)*ScreenHeight!$D27)-1))+IF(Ghosts!$B$35,IF(Param!$M$21,-1-POWER(0.3,Param!$M$21)/(IF(Param!$M$21&lt;20,LightShader!FX117,OFFSET(LightShader!FX117,Param!$M$21-20,0)
)+POWER(0.3,Param!$M$21)),-2),0))</f>
        <v>0.79450456778548972</v>
      </c>
      <c r="FY26" s="53">
        <f ca="1">IF(ScreenHeight!$B27&lt;OFFSET(Radar!$AC$3,COLUMN(),0),
    Param!$B$38/ScreenHeight!$B27,
    (Param!$B$37+1/(1-OFFSET(Radar!$AD$3,COLUMN(),0)*ScreenHeight!$C27)/Param!$B$39)/OFFSET(Radar!$AC$3,COLUMN(),0)
)*DistanceShader!FY26*LightShader!FY26*(IF(OFFSET(Ghosts!$S$41,COLUMN(),0)&lt;ScreenHeight!$E27,
   1,
   (SQRT(OFFSET(Ghosts!$T$41,COLUMN(),0)-OFFSET(Ghosts!$R$41,COLUMN(),0)*ScreenHeight!$D27)-1))+IF(Ghosts!$B$35,IF(Param!$M$21,-1-POWER(0.3,Param!$M$21)/(IF(Param!$M$21&lt;20,LightShader!FY117,OFFSET(LightShader!FY117,Param!$M$21-20,0)
)+POWER(0.3,Param!$M$21)),-2),0))</f>
        <v>0.7847949068444805</v>
      </c>
      <c r="FZ26" s="53">
        <f ca="1">IF(ScreenHeight!$B27&lt;OFFSET(Radar!$AC$3,COLUMN(),0),
    Param!$B$38/ScreenHeight!$B27,
    (Param!$B$37+1/(1-OFFSET(Radar!$AD$3,COLUMN(),0)*ScreenHeight!$C27)/Param!$B$39)/OFFSET(Radar!$AC$3,COLUMN(),0)
)*DistanceShader!FZ26*LightShader!FZ26*(IF(OFFSET(Ghosts!$S$41,COLUMN(),0)&lt;ScreenHeight!$E27,
   1,
   (SQRT(OFFSET(Ghosts!$T$41,COLUMN(),0)-OFFSET(Ghosts!$R$41,COLUMN(),0)*ScreenHeight!$D27)-1))+IF(Ghosts!$B$35,IF(Param!$M$21,-1-POWER(0.3,Param!$M$21)/(IF(Param!$M$21&lt;20,LightShader!FZ117,OFFSET(LightShader!FZ117,Param!$M$21-20,0)
)+POWER(0.3,Param!$M$21)),-2),0))</f>
        <v>0.77528826484837721</v>
      </c>
      <c r="GA26" s="53">
        <f ca="1">IF(ScreenHeight!$B27&lt;OFFSET(Radar!$AC$3,COLUMN(),0),
    Param!$B$38/ScreenHeight!$B27,
    (Param!$B$37+1/(1-OFFSET(Radar!$AD$3,COLUMN(),0)*ScreenHeight!$C27)/Param!$B$39)/OFFSET(Radar!$AC$3,COLUMN(),0)
)*DistanceShader!GA26*LightShader!GA26*(IF(OFFSET(Ghosts!$S$41,COLUMN(),0)&lt;ScreenHeight!$E27,
   1,
   (SQRT(OFFSET(Ghosts!$T$41,COLUMN(),0)-OFFSET(Ghosts!$R$41,COLUMN(),0)*ScreenHeight!$D27)-1))+IF(Ghosts!$B$35,IF(Param!$M$21,-1-POWER(0.3,Param!$M$21)/(IF(Param!$M$21&lt;20,LightShader!GA117,OFFSET(LightShader!GA117,Param!$M$21-20,0)
)+POWER(0.3,Param!$M$21)),-2),0))</f>
        <v>0.76597835987303398</v>
      </c>
      <c r="GB26" s="53">
        <f ca="1">IF(ScreenHeight!$B27&lt;OFFSET(Radar!$AC$3,COLUMN(),0),
    Param!$B$38/ScreenHeight!$B27,
    (Param!$B$37+1/(1-OFFSET(Radar!$AD$3,COLUMN(),0)*ScreenHeight!$C27)/Param!$B$39)/OFFSET(Radar!$AC$3,COLUMN(),0)
)*DistanceShader!GB26*LightShader!GB26*(IF(OFFSET(Ghosts!$S$41,COLUMN(),0)&lt;ScreenHeight!$E27,
   1,
   (SQRT(OFFSET(Ghosts!$T$41,COLUMN(),0)-OFFSET(Ghosts!$R$41,COLUMN(),0)*ScreenHeight!$D27)-1))+IF(Ghosts!$B$35,IF(Param!$M$21,-1-POWER(0.3,Param!$M$21)/(IF(Param!$M$21&lt;20,LightShader!GB117,OFFSET(LightShader!GB117,Param!$M$21-20,0)
)+POWER(0.3,Param!$M$21)),-2),0))</f>
        <v>0.75685913899209012</v>
      </c>
      <c r="GC26" s="53">
        <f ca="1">IF(ScreenHeight!$B27&lt;OFFSET(Radar!$AC$3,COLUMN(),0),
    Param!$B$38/ScreenHeight!$B27,
    (Param!$B$37+1/(1-OFFSET(Radar!$AD$3,COLUMN(),0)*ScreenHeight!$C27)/Param!$B$39)/OFFSET(Radar!$AC$3,COLUMN(),0)
)*DistanceShader!GC26*LightShader!GC26*(IF(OFFSET(Ghosts!$S$41,COLUMN(),0)&lt;ScreenHeight!$E27,
   1,
   (SQRT(OFFSET(Ghosts!$T$41,COLUMN(),0)-OFFSET(Ghosts!$R$41,COLUMN(),0)*ScreenHeight!$D27)-1))+IF(Ghosts!$B$35,IF(Param!$M$21,-1-POWER(0.3,Param!$M$21)/(IF(Param!$M$21&lt;20,LightShader!GC117,OFFSET(LightShader!GC117,Param!$M$21-20,0)
)+POWER(0.3,Param!$M$21)),-2),0))</f>
        <v>0.74792477569817972</v>
      </c>
      <c r="GD26" s="53">
        <f ca="1">IF(ScreenHeight!$B27&lt;OFFSET(Radar!$AC$3,COLUMN(),0),
    Param!$B$38/ScreenHeight!$B27,
    (Param!$B$37+1/(1-OFFSET(Radar!$AD$3,COLUMN(),0)*ScreenHeight!$C27)/Param!$B$39)/OFFSET(Radar!$AC$3,COLUMN(),0)
)*DistanceShader!GD26*LightShader!GD26*(IF(OFFSET(Ghosts!$S$41,COLUMN(),0)&lt;ScreenHeight!$E27,
   1,
   (SQRT(OFFSET(Ghosts!$T$41,COLUMN(),0)-OFFSET(Ghosts!$R$41,COLUMN(),0)*ScreenHeight!$D27)-1))+IF(Ghosts!$B$35,IF(Param!$M$21,-1-POWER(0.3,Param!$M$21)/(IF(Param!$M$21&lt;20,LightShader!GD117,OFFSET(LightShader!GD117,Param!$M$21-20,0)
)+POWER(0.3,Param!$M$21)),-2),0))</f>
        <v>0.73916966568832099</v>
      </c>
      <c r="GE26" s="53">
        <f ca="1">IF(ScreenHeight!$B27&lt;OFFSET(Radar!$AC$3,COLUMN(),0),
    Param!$B$38/ScreenHeight!$B27,
    (Param!$B$37+1/(1-OFFSET(Radar!$AD$3,COLUMN(),0)*ScreenHeight!$C27)/Param!$B$39)/OFFSET(Radar!$AC$3,COLUMN(),0)
)*DistanceShader!GE26*LightShader!GE26*(IF(OFFSET(Ghosts!$S$41,COLUMN(),0)&lt;ScreenHeight!$E27,
   1,
   (SQRT(OFFSET(Ghosts!$T$41,COLUMN(),0)-OFFSET(Ghosts!$R$41,COLUMN(),0)*ScreenHeight!$D27)-1))+IF(Ghosts!$B$35,IF(Param!$M$21,-1-POWER(0.3,Param!$M$21)/(IF(Param!$M$21&lt;20,LightShader!GE117,OFFSET(LightShader!GE117,Param!$M$21-20,0)
)+POWER(0.3,Param!$M$21)),-2),0))</f>
        <v>0.73058842141427194</v>
      </c>
    </row>
    <row r="27" spans="1:187" ht="7.5" customHeight="1">
      <c r="A27" s="53">
        <f ca="1">IF(ScreenHeight!$B28&lt;OFFSET(Radar!$AC$3,COLUMN(),0),
    Param!$B$38/ScreenHeight!$B28,
    (Param!$B$37+1/(1-OFFSET(Radar!$AD$3,COLUMN(),0)*ScreenHeight!$C28)/Param!$B$39)/OFFSET(Radar!$AC$3,COLUMN(),0)
)*DistanceShader!A27*LightShader!A27*(IF(OFFSET(Ghosts!$S$41,COLUMN(),0)&lt;ScreenHeight!$E28,
   1,
   (SQRT(OFFSET(Ghosts!$T$41,COLUMN(),0)-OFFSET(Ghosts!$R$41,COLUMN(),0)*ScreenHeight!$D28)-1))+IF(Ghosts!$B$35,IF(Param!$M$21,-1-POWER(0.3,Param!$M$21)/(IF(Param!$M$21&lt;20,LightShader!A118,OFFSET(LightShader!A118,Param!$M$21-20,0)
)+POWER(0.3,Param!$M$21)),-2),0))</f>
        <v>0.82400276915278536</v>
      </c>
      <c r="B27" s="53">
        <f ca="1">IF(ScreenHeight!$B28&lt;OFFSET(Radar!$AC$3,COLUMN(),0),
    Param!$B$38/ScreenHeight!$B28,
    (Param!$B$37+1/(1-OFFSET(Radar!$AD$3,COLUMN(),0)*ScreenHeight!$C28)/Param!$B$39)/OFFSET(Radar!$AC$3,COLUMN(),0)
)*DistanceShader!B27*LightShader!B27*(IF(OFFSET(Ghosts!$S$41,COLUMN(),0)&lt;ScreenHeight!$E28,
   1,
   (SQRT(OFFSET(Ghosts!$T$41,COLUMN(),0)-OFFSET(Ghosts!$R$41,COLUMN(),0)*ScreenHeight!$D28)-1))+IF(Ghosts!$B$35,IF(Param!$M$21,-1-POWER(0.3,Param!$M$21)/(IF(Param!$M$21&lt;20,LightShader!B118,OFFSET(LightShader!B118,Param!$M$21-20,0)
)+POWER(0.3,Param!$M$21)),-2),0))</f>
        <v>0.83026410488296332</v>
      </c>
      <c r="C27" s="53">
        <f ca="1">IF(ScreenHeight!$B28&lt;OFFSET(Radar!$AC$3,COLUMN(),0),
    Param!$B$38/ScreenHeight!$B28,
    (Param!$B$37+1/(1-OFFSET(Radar!$AD$3,COLUMN(),0)*ScreenHeight!$C28)/Param!$B$39)/OFFSET(Radar!$AC$3,COLUMN(),0)
)*DistanceShader!C27*LightShader!C27*(IF(OFFSET(Ghosts!$S$41,COLUMN(),0)&lt;ScreenHeight!$E28,
   1,
   (SQRT(OFFSET(Ghosts!$T$41,COLUMN(),0)-OFFSET(Ghosts!$R$41,COLUMN(),0)*ScreenHeight!$D28)-1))+IF(Ghosts!$B$35,IF(Param!$M$21,-1-POWER(0.3,Param!$M$21)/(IF(Param!$M$21&lt;20,LightShader!C118,OFFSET(LightShader!C118,Param!$M$21-20,0)
)+POWER(0.3,Param!$M$21)),-2),0))</f>
        <v>0.83661536585004892</v>
      </c>
      <c r="D27" s="53">
        <f ca="1">IF(ScreenHeight!$B28&lt;OFFSET(Radar!$AC$3,COLUMN(),0),
    Param!$B$38/ScreenHeight!$B28,
    (Param!$B$37+1/(1-OFFSET(Radar!$AD$3,COLUMN(),0)*ScreenHeight!$C28)/Param!$B$39)/OFFSET(Radar!$AC$3,COLUMN(),0)
)*DistanceShader!D27*LightShader!D27*(IF(OFFSET(Ghosts!$S$41,COLUMN(),0)&lt;ScreenHeight!$E28,
   1,
   (SQRT(OFFSET(Ghosts!$T$41,COLUMN(),0)-OFFSET(Ghosts!$R$41,COLUMN(),0)*ScreenHeight!$D28)-1))+IF(Ghosts!$B$35,IF(Param!$M$21,-1-POWER(0.3,Param!$M$21)/(IF(Param!$M$21&lt;20,LightShader!D118,OFFSET(LightShader!D118,Param!$M$21-20,0)
)+POWER(0.3,Param!$M$21)),-2),0))</f>
        <v>0.8430587299895328</v>
      </c>
      <c r="E27" s="53">
        <f ca="1">IF(ScreenHeight!$B28&lt;OFFSET(Radar!$AC$3,COLUMN(),0),
    Param!$B$38/ScreenHeight!$B28,
    (Param!$B$37+1/(1-OFFSET(Radar!$AD$3,COLUMN(),0)*ScreenHeight!$C28)/Param!$B$39)/OFFSET(Radar!$AC$3,COLUMN(),0)
)*DistanceShader!E27*LightShader!E27*(IF(OFFSET(Ghosts!$S$41,COLUMN(),0)&lt;ScreenHeight!$E28,
   1,
   (SQRT(OFFSET(Ghosts!$T$41,COLUMN(),0)-OFFSET(Ghosts!$R$41,COLUMN(),0)*ScreenHeight!$D28)-1))+IF(Ghosts!$B$35,IF(Param!$M$21,-1-POWER(0.3,Param!$M$21)/(IF(Param!$M$21&lt;20,LightShader!E118,OFFSET(LightShader!E118,Param!$M$21-20,0)
)+POWER(0.3,Param!$M$21)),-2),0))</f>
        <v>0.84959645988848975</v>
      </c>
      <c r="F27" s="53">
        <f ca="1">IF(ScreenHeight!$B28&lt;OFFSET(Radar!$AC$3,COLUMN(),0),
    Param!$B$38/ScreenHeight!$B28,
    (Param!$B$37+1/(1-OFFSET(Radar!$AD$3,COLUMN(),0)*ScreenHeight!$C28)/Param!$B$39)/OFFSET(Radar!$AC$3,COLUMN(),0)
)*DistanceShader!F27*LightShader!F27*(IF(OFFSET(Ghosts!$S$41,COLUMN(),0)&lt;ScreenHeight!$E28,
   1,
   (SQRT(OFFSET(Ghosts!$T$41,COLUMN(),0)-OFFSET(Ghosts!$R$41,COLUMN(),0)*ScreenHeight!$D28)-1))+IF(Ghosts!$B$35,IF(Param!$M$21,-1-POWER(0.3,Param!$M$21)/(IF(Param!$M$21&lt;20,LightShader!F118,OFFSET(LightShader!F118,Param!$M$21-20,0)
)+POWER(0.3,Param!$M$21)),-2),0))</f>
        <v>0.85623090712388816</v>
      </c>
      <c r="G27" s="53">
        <f ca="1">IF(ScreenHeight!$B28&lt;OFFSET(Radar!$AC$3,COLUMN(),0),
    Param!$B$38/ScreenHeight!$B28,
    (Param!$B$37+1/(1-OFFSET(Radar!$AD$3,COLUMN(),0)*ScreenHeight!$C28)/Param!$B$39)/OFFSET(Radar!$AC$3,COLUMN(),0)
)*DistanceShader!G27*LightShader!G27*(IF(OFFSET(Ghosts!$S$41,COLUMN(),0)&lt;ScreenHeight!$E28,
   1,
   (SQRT(OFFSET(Ghosts!$T$41,COLUMN(),0)-OFFSET(Ghosts!$R$41,COLUMN(),0)*ScreenHeight!$D28)-1))+IF(Ghosts!$B$35,IF(Param!$M$21,-1-POWER(0.3,Param!$M$21)/(IF(Param!$M$21&lt;20,LightShader!G118,OFFSET(LightShader!G118,Param!$M$21-20,0)
)+POWER(0.3,Param!$M$21)),-2),0))</f>
        <v>0.86296451685575071</v>
      </c>
      <c r="H27" s="53">
        <f ca="1">IF(ScreenHeight!$B28&lt;OFFSET(Radar!$AC$3,COLUMN(),0),
    Param!$B$38/ScreenHeight!$B28,
    (Param!$B$37+1/(1-OFFSET(Radar!$AD$3,COLUMN(),0)*ScreenHeight!$C28)/Param!$B$39)/OFFSET(Radar!$AC$3,COLUMN(),0)
)*DistanceShader!H27*LightShader!H27*(IF(OFFSET(Ghosts!$S$41,COLUMN(),0)&lt;ScreenHeight!$E28,
   1,
   (SQRT(OFFSET(Ghosts!$T$41,COLUMN(),0)-OFFSET(Ghosts!$R$41,COLUMN(),0)*ScreenHeight!$D28)-1))+IF(Ghosts!$B$35,IF(Param!$M$21,-1-POWER(0.3,Param!$M$21)/(IF(Param!$M$21&lt;20,LightShader!H118,OFFSET(LightShader!H118,Param!$M$21-20,0)
)+POWER(0.3,Param!$M$21)),-2),0))</f>
        <v>0.86979983269119432</v>
      </c>
      <c r="I27" s="53">
        <f ca="1">IF(ScreenHeight!$B28&lt;OFFSET(Radar!$AC$3,COLUMN(),0),
    Param!$B$38/ScreenHeight!$B28,
    (Param!$B$37+1/(1-OFFSET(Radar!$AD$3,COLUMN(),0)*ScreenHeight!$C28)/Param!$B$39)/OFFSET(Radar!$AC$3,COLUMN(),0)
)*DistanceShader!I27*LightShader!I27*(IF(OFFSET(Ghosts!$S$41,COLUMN(),0)&lt;ScreenHeight!$E28,
   1,
   (SQRT(OFFSET(Ghosts!$T$41,COLUMN(),0)-OFFSET(Ghosts!$R$41,COLUMN(),0)*ScreenHeight!$D28)-1))+IF(Ghosts!$B$35,IF(Param!$M$21,-1-POWER(0.3,Param!$M$21)/(IF(Param!$M$21&lt;20,LightShader!I118,OFFSET(LightShader!I118,Param!$M$21-20,0)
)+POWER(0.3,Param!$M$21)),-2),0))</f>
        <v>0.87673950183639426</v>
      </c>
      <c r="J27" s="53">
        <f ca="1">IF(ScreenHeight!$B28&lt;OFFSET(Radar!$AC$3,COLUMN(),0),
    Param!$B$38/ScreenHeight!$B28,
    (Param!$B$37+1/(1-OFFSET(Radar!$AD$3,COLUMN(),0)*ScreenHeight!$C28)/Param!$B$39)/OFFSET(Radar!$AC$3,COLUMN(),0)
)*DistanceShader!J27*LightShader!J27*(IF(OFFSET(Ghosts!$S$41,COLUMN(),0)&lt;ScreenHeight!$E28,
   1,
   (SQRT(OFFSET(Ghosts!$T$41,COLUMN(),0)-OFFSET(Ghosts!$R$41,COLUMN(),0)*ScreenHeight!$D28)-1))+IF(Ghosts!$B$35,IF(Param!$M$21,-1-POWER(0.3,Param!$M$21)/(IF(Param!$M$21&lt;20,LightShader!J118,OFFSET(LightShader!J118,Param!$M$21-20,0)
)+POWER(0.3,Param!$M$21)),-2),0))</f>
        <v>0.88378628055459174</v>
      </c>
      <c r="K27" s="53">
        <f ca="1">IF(ScreenHeight!$B28&lt;OFFSET(Radar!$AC$3,COLUMN(),0),
    Param!$B$38/ScreenHeight!$B28,
    (Param!$B$37+1/(1-OFFSET(Radar!$AD$3,COLUMN(),0)*ScreenHeight!$C28)/Param!$B$39)/OFFSET(Radar!$AC$3,COLUMN(),0)
)*DistanceShader!K27*LightShader!K27*(IF(OFFSET(Ghosts!$S$41,COLUMN(),0)&lt;ScreenHeight!$E28,
   1,
   (SQRT(OFFSET(Ghosts!$T$41,COLUMN(),0)-OFFSET(Ghosts!$R$41,COLUMN(),0)*ScreenHeight!$D28)-1))+IF(Ghosts!$B$35,IF(Param!$M$21,-1-POWER(0.3,Param!$M$21)/(IF(Param!$M$21&lt;20,LightShader!K118,OFFSET(LightShader!K118,Param!$M$21-20,0)
)+POWER(0.3,Param!$M$21)),-2),0))</f>
        <v>0.89094303994943835</v>
      </c>
      <c r="L27" s="53">
        <f ca="1">IF(ScreenHeight!$B28&lt;OFFSET(Radar!$AC$3,COLUMN(),0),
    Param!$B$38/ScreenHeight!$B28,
    (Param!$B$37+1/(1-OFFSET(Radar!$AD$3,COLUMN(),0)*ScreenHeight!$C28)/Param!$B$39)/OFFSET(Radar!$AC$3,COLUMN(),0)
)*DistanceShader!L27*LightShader!L27*(IF(OFFSET(Ghosts!$S$41,COLUMN(),0)&lt;ScreenHeight!$E28,
   1,
   (SQRT(OFFSET(Ghosts!$T$41,COLUMN(),0)-OFFSET(Ghosts!$R$41,COLUMN(),0)*ScreenHeight!$D28)-1))+IF(Ghosts!$B$35,IF(Param!$M$21,-1-POWER(0.3,Param!$M$21)/(IF(Param!$M$21&lt;20,LightShader!L118,OFFSET(LightShader!L118,Param!$M$21-20,0)
)+POWER(0.3,Param!$M$21)),-2),0))</f>
        <v>0.89821277209414985</v>
      </c>
      <c r="M27" s="53">
        <f ca="1">IF(ScreenHeight!$B28&lt;OFFSET(Radar!$AC$3,COLUMN(),0),
    Param!$B$38/ScreenHeight!$B28,
    (Param!$B$37+1/(1-OFFSET(Radar!$AD$3,COLUMN(),0)*ScreenHeight!$C28)/Param!$B$39)/OFFSET(Radar!$AC$3,COLUMN(),0)
)*DistanceShader!M27*LightShader!M27*(IF(OFFSET(Ghosts!$S$41,COLUMN(),0)&lt;ScreenHeight!$E28,
   1,
   (SQRT(OFFSET(Ghosts!$T$41,COLUMN(),0)-OFFSET(Ghosts!$R$41,COLUMN(),0)*ScreenHeight!$D28)-1))+IF(Ghosts!$B$35,IF(Param!$M$21,-1-POWER(0.3,Param!$M$21)/(IF(Param!$M$21&lt;20,LightShader!M118,OFFSET(LightShader!M118,Param!$M$21-20,0)
)+POWER(0.3,Param!$M$21)),-2),0))</f>
        <v>0.90559859652824326</v>
      </c>
      <c r="N27" s="53">
        <f ca="1">IF(ScreenHeight!$B28&lt;OFFSET(Radar!$AC$3,COLUMN(),0),
    Param!$B$38/ScreenHeight!$B28,
    (Param!$B$37+1/(1-OFFSET(Radar!$AD$3,COLUMN(),0)*ScreenHeight!$C28)/Param!$B$39)/OFFSET(Radar!$AC$3,COLUMN(),0)
)*DistanceShader!N27*LightShader!N27*(IF(OFFSET(Ghosts!$S$41,COLUMN(),0)&lt;ScreenHeight!$E28,
   1,
   (SQRT(OFFSET(Ghosts!$T$41,COLUMN(),0)-OFFSET(Ghosts!$R$41,COLUMN(),0)*ScreenHeight!$D28)-1))+IF(Ghosts!$B$35,IF(Param!$M$21,-1-POWER(0.3,Param!$M$21)/(IF(Param!$M$21&lt;20,LightShader!N118,OFFSET(LightShader!N118,Param!$M$21-20,0)
)+POWER(0.3,Param!$M$21)),-2),0))</f>
        <v>0.91310376714496666</v>
      </c>
      <c r="O27" s="53">
        <f ca="1">IF(ScreenHeight!$B28&lt;OFFSET(Radar!$AC$3,COLUMN(),0),
    Param!$B$38/ScreenHeight!$B28,
    (Param!$B$37+1/(1-OFFSET(Radar!$AD$3,COLUMN(),0)*ScreenHeight!$C28)/Param!$B$39)/OFFSET(Radar!$AC$3,COLUMN(),0)
)*DistanceShader!O27*LightShader!O27*(IF(OFFSET(Ghosts!$S$41,COLUMN(),0)&lt;ScreenHeight!$E28,
   1,
   (SQRT(OFFSET(Ghosts!$T$41,COLUMN(),0)-OFFSET(Ghosts!$R$41,COLUMN(),0)*ScreenHeight!$D28)-1))+IF(Ghosts!$B$35,IF(Param!$M$21,-1-POWER(0.3,Param!$M$21)/(IF(Param!$M$21&lt;20,LightShader!O118,OFFSET(LightShader!O118,Param!$M$21-20,0)
)+POWER(0.3,Param!$M$21)),-2),0))</f>
        <v>0.92073167949392021</v>
      </c>
      <c r="P27" s="53">
        <f ca="1">IF(ScreenHeight!$B28&lt;OFFSET(Radar!$AC$3,COLUMN(),0),
    Param!$B$38/ScreenHeight!$B28,
    (Param!$B$37+1/(1-OFFSET(Radar!$AD$3,COLUMN(),0)*ScreenHeight!$C28)/Param!$B$39)/OFFSET(Radar!$AC$3,COLUMN(),0)
)*DistanceShader!P27*LightShader!P27*(IF(OFFSET(Ghosts!$S$41,COLUMN(),0)&lt;ScreenHeight!$E28,
   1,
   (SQRT(OFFSET(Ghosts!$T$41,COLUMN(),0)-OFFSET(Ghosts!$R$41,COLUMN(),0)*ScreenHeight!$D28)-1))+IF(Ghosts!$B$35,IF(Param!$M$21,-1-POWER(0.3,Param!$M$21)/(IF(Param!$M$21&lt;20,LightShader!P118,OFFSET(LightShader!P118,Param!$M$21-20,0)
)+POWER(0.3,Param!$M$21)),-2),0))</f>
        <v>0.92848587852485565</v>
      </c>
      <c r="Q27" s="53">
        <f ca="1">IF(ScreenHeight!$B28&lt;OFFSET(Radar!$AC$3,COLUMN(),0),
    Param!$B$38/ScreenHeight!$B28,
    (Param!$B$37+1/(1-OFFSET(Radar!$AD$3,COLUMN(),0)*ScreenHeight!$C28)/Param!$B$39)/OFFSET(Radar!$AC$3,COLUMN(),0)
)*DistanceShader!Q27*LightShader!Q27*(IF(OFFSET(Ghosts!$S$41,COLUMN(),0)&lt;ScreenHeight!$E28,
   1,
   (SQRT(OFFSET(Ghosts!$T$41,COLUMN(),0)-OFFSET(Ghosts!$R$41,COLUMN(),0)*ScreenHeight!$D28)-1))+IF(Ghosts!$B$35,IF(Param!$M$21,-1-POWER(0.3,Param!$M$21)/(IF(Param!$M$21&lt;20,LightShader!Q118,OFFSET(LightShader!Q118,Param!$M$21-20,0)
)+POWER(0.3,Param!$M$21)),-2),0))</f>
        <v>0.93637006680014212</v>
      </c>
      <c r="R27" s="53">
        <f ca="1">IF(ScreenHeight!$B28&lt;OFFSET(Radar!$AC$3,COLUMN(),0),
    Param!$B$38/ScreenHeight!$B28,
    (Param!$B$37+1/(1-OFFSET(Radar!$AD$3,COLUMN(),0)*ScreenHeight!$C28)/Param!$B$39)/OFFSET(Radar!$AC$3,COLUMN(),0)
)*DistanceShader!R27*LightShader!R27*(IF(OFFSET(Ghosts!$S$41,COLUMN(),0)&lt;ScreenHeight!$E28,
   1,
   (SQRT(OFFSET(Ghosts!$T$41,COLUMN(),0)-OFFSET(Ghosts!$R$41,COLUMN(),0)*ScreenHeight!$D28)-1))+IF(Ghosts!$B$35,IF(Param!$M$21,-1-POWER(0.3,Param!$M$21)/(IF(Param!$M$21&lt;20,LightShader!R118,OFFSET(LightShader!R118,Param!$M$21-20,0)
)+POWER(0.3,Param!$M$21)),-2),0))</f>
        <v>0.94438811320498928</v>
      </c>
      <c r="S27" s="53">
        <f ca="1">IF(ScreenHeight!$B28&lt;OFFSET(Radar!$AC$3,COLUMN(),0),
    Param!$B$38/ScreenHeight!$B28,
    (Param!$B$37+1/(1-OFFSET(Radar!$AD$3,COLUMN(),0)*ScreenHeight!$C28)/Param!$B$39)/OFFSET(Radar!$AC$3,COLUMN(),0)
)*DistanceShader!S27*LightShader!S27*(IF(OFFSET(Ghosts!$S$41,COLUMN(),0)&lt;ScreenHeight!$E28,
   1,
   (SQRT(OFFSET(Ghosts!$T$41,COLUMN(),0)-OFFSET(Ghosts!$R$41,COLUMN(),0)*ScreenHeight!$D28)-1))+IF(Ghosts!$B$35,IF(Param!$M$21,-1-POWER(0.3,Param!$M$21)/(IF(Param!$M$21&lt;20,LightShader!S118,OFFSET(LightShader!S118,Param!$M$21-20,0)
)+POWER(0.3,Param!$M$21)),-2),0))</f>
        <v>0.95254406218611121</v>
      </c>
      <c r="T27" s="53">
        <f ca="1">IF(ScreenHeight!$B28&lt;OFFSET(Radar!$AC$3,COLUMN(),0),
    Param!$B$38/ScreenHeight!$B28,
    (Param!$B$37+1/(1-OFFSET(Radar!$AD$3,COLUMN(),0)*ScreenHeight!$C28)/Param!$B$39)/OFFSET(Radar!$AC$3,COLUMN(),0)
)*DistanceShader!T27*LightShader!T27*(IF(OFFSET(Ghosts!$S$41,COLUMN(),0)&lt;ScreenHeight!$E28,
   1,
   (SQRT(OFFSET(Ghosts!$T$41,COLUMN(),0)-OFFSET(Ghosts!$R$41,COLUMN(),0)*ScreenHeight!$D28)-1))+IF(Ghosts!$B$35,IF(Param!$M$21,-1-POWER(0.3,Param!$M$21)/(IF(Param!$M$21&lt;20,LightShader!T118,OFFSET(LightShader!T118,Param!$M$21-20,0)
)+POWER(0.3,Param!$M$21)),-2),0))</f>
        <v>0.96084214355119479</v>
      </c>
      <c r="U27" s="53">
        <f ca="1">IF(ScreenHeight!$B28&lt;OFFSET(Radar!$AC$3,COLUMN(),0),
    Param!$B$38/ScreenHeight!$B28,
    (Param!$B$37+1/(1-OFFSET(Radar!$AD$3,COLUMN(),0)*ScreenHeight!$C28)/Param!$B$39)/OFFSET(Radar!$AC$3,COLUMN(),0)
)*DistanceShader!U27*LightShader!U27*(IF(OFFSET(Ghosts!$S$41,COLUMN(),0)&lt;ScreenHeight!$E28,
   1,
   (SQRT(OFFSET(Ghosts!$T$41,COLUMN(),0)-OFFSET(Ghosts!$R$41,COLUMN(),0)*ScreenHeight!$D28)-1))+IF(Ghosts!$B$35,IF(Param!$M$21,-1-POWER(0.3,Param!$M$21)/(IF(Param!$M$21&lt;20,LightShader!U118,OFFSET(LightShader!U118,Param!$M$21-20,0)
)+POWER(0.3,Param!$M$21)),-2),0))</f>
        <v>0.96928678286318604</v>
      </c>
      <c r="V27" s="53">
        <f ca="1">IF(ScreenHeight!$B28&lt;OFFSET(Radar!$AC$3,COLUMN(),0),
    Param!$B$38/ScreenHeight!$B28,
    (Param!$B$37+1/(1-OFFSET(Radar!$AD$3,COLUMN(),0)*ScreenHeight!$C28)/Param!$B$39)/OFFSET(Radar!$AC$3,COLUMN(),0)
)*DistanceShader!V27*LightShader!V27*(IF(OFFSET(Ghosts!$S$41,COLUMN(),0)&lt;ScreenHeight!$E28,
   1,
   (SQRT(OFFSET(Ghosts!$T$41,COLUMN(),0)-OFFSET(Ghosts!$R$41,COLUMN(),0)*ScreenHeight!$D28)-1))+IF(Ghosts!$B$35,IF(Param!$M$21,-1-POWER(0.3,Param!$M$21)/(IF(Param!$M$21&lt;20,LightShader!V118,OFFSET(LightShader!V118,Param!$M$21-20,0)
)+POWER(0.3,Param!$M$21)),-2),0))</f>
        <v>0.97788261246510388</v>
      </c>
      <c r="W27" s="53">
        <f ca="1">IF(ScreenHeight!$B28&lt;OFFSET(Radar!$AC$3,COLUMN(),0),
    Param!$B$38/ScreenHeight!$B28,
    (Param!$B$37+1/(1-OFFSET(Radar!$AD$3,COLUMN(),0)*ScreenHeight!$C28)/Param!$B$39)/OFFSET(Radar!$AC$3,COLUMN(),0)
)*DistanceShader!W27*LightShader!W27*(IF(OFFSET(Ghosts!$S$41,COLUMN(),0)&lt;ScreenHeight!$E28,
   1,
   (SQRT(OFFSET(Ghosts!$T$41,COLUMN(),0)-OFFSET(Ghosts!$R$41,COLUMN(),0)*ScreenHeight!$D28)-1))+IF(Ghosts!$B$35,IF(Param!$M$21,-1-POWER(0.3,Param!$M$21)/(IF(Param!$M$21&lt;20,LightShader!W118,OFFSET(LightShader!W118,Param!$M$21-20,0)
)+POWER(0.3,Param!$M$21)),-2),0))</f>
        <v>0.9866344831727033</v>
      </c>
      <c r="X27" s="53">
        <f ca="1">IF(ScreenHeight!$B28&lt;OFFSET(Radar!$AC$3,COLUMN(),0),
    Param!$B$38/ScreenHeight!$B28,
    (Param!$B$37+1/(1-OFFSET(Radar!$AD$3,COLUMN(),0)*ScreenHeight!$C28)/Param!$B$39)/OFFSET(Radar!$AC$3,COLUMN(),0)
)*DistanceShader!X27*LightShader!X27*(IF(OFFSET(Ghosts!$S$41,COLUMN(),0)&lt;ScreenHeight!$E28,
   1,
   (SQRT(OFFSET(Ghosts!$T$41,COLUMN(),0)-OFFSET(Ghosts!$R$41,COLUMN(),0)*ScreenHeight!$D28)-1))+IF(Ghosts!$B$35,IF(Param!$M$21,-1-POWER(0.3,Param!$M$21)/(IF(Param!$M$21&lt;20,LightShader!X118,OFFSET(LightShader!X118,Param!$M$21-20,0)
)+POWER(0.3,Param!$M$21)),-2),0))</f>
        <v>0.99554747667392562</v>
      </c>
      <c r="Y27" s="53">
        <f ca="1">IF(ScreenHeight!$B28&lt;OFFSET(Radar!$AC$3,COLUMN(),0),
    Param!$B$38/ScreenHeight!$B28,
    (Param!$B$37+1/(1-OFFSET(Radar!$AD$3,COLUMN(),0)*ScreenHeight!$C28)/Param!$B$39)/OFFSET(Radar!$AC$3,COLUMN(),0)
)*DistanceShader!Y27*LightShader!Y27*(IF(OFFSET(Ghosts!$S$41,COLUMN(),0)&lt;ScreenHeight!$E28,
   1,
   (SQRT(OFFSET(Ghosts!$T$41,COLUMN(),0)-OFFSET(Ghosts!$R$41,COLUMN(),0)*ScreenHeight!$D28)-1))+IF(Ghosts!$B$35,IF(Param!$M$21,-1-POWER(0.3,Param!$M$21)/(IF(Param!$M$21&lt;20,LightShader!Y118,OFFSET(LightShader!Y118,Param!$M$21-20,0)
)+POWER(0.3,Param!$M$21)),-2),0))</f>
        <v>1.009242459731047</v>
      </c>
      <c r="Z27" s="53">
        <f ca="1">IF(ScreenHeight!$B28&lt;OFFSET(Radar!$AC$3,COLUMN(),0),
    Param!$B$38/ScreenHeight!$B28,
    (Param!$B$37+1/(1-OFFSET(Radar!$AD$3,COLUMN(),0)*ScreenHeight!$C28)/Param!$B$39)/OFFSET(Radar!$AC$3,COLUMN(),0)
)*DistanceShader!Z27*LightShader!Z27*(IF(OFFSET(Ghosts!$S$41,COLUMN(),0)&lt;ScreenHeight!$E28,
   1,
   (SQRT(OFFSET(Ghosts!$T$41,COLUMN(),0)-OFFSET(Ghosts!$R$41,COLUMN(),0)*ScreenHeight!$D28)-1))+IF(Ghosts!$B$35,IF(Param!$M$21,-1-POWER(0.3,Param!$M$21)/(IF(Param!$M$21&lt;20,LightShader!Z118,OFFSET(LightShader!Z118,Param!$M$21-20,0)
)+POWER(0.3,Param!$M$21)),-2),0))</f>
        <v>1.0266242173027051</v>
      </c>
      <c r="AA27" s="53">
        <f ca="1">IF(ScreenHeight!$B28&lt;OFFSET(Radar!$AC$3,COLUMN(),0),
    Param!$B$38/ScreenHeight!$B28,
    (Param!$B$37+1/(1-OFFSET(Radar!$AD$3,COLUMN(),0)*ScreenHeight!$C28)/Param!$B$39)/OFFSET(Radar!$AC$3,COLUMN(),0)
)*DistanceShader!AA27*LightShader!AA27*(IF(OFFSET(Ghosts!$S$41,COLUMN(),0)&lt;ScreenHeight!$E28,
   1,
   (SQRT(OFFSET(Ghosts!$T$41,COLUMN(),0)-OFFSET(Ghosts!$R$41,COLUMN(),0)*ScreenHeight!$D28)-1))+IF(Ghosts!$B$35,IF(Param!$M$21,-1-POWER(0.3,Param!$M$21)/(IF(Param!$M$21&lt;20,LightShader!AA118,OFFSET(LightShader!AA118,Param!$M$21-20,0)
)+POWER(0.3,Param!$M$21)),-2),0))</f>
        <v>1.0444649584104986</v>
      </c>
      <c r="AB27" s="53">
        <f ca="1">IF(ScreenHeight!$B28&lt;OFFSET(Radar!$AC$3,COLUMN(),0),
    Param!$B$38/ScreenHeight!$B28,
    (Param!$B$37+1/(1-OFFSET(Radar!$AD$3,COLUMN(),0)*ScreenHeight!$C28)/Param!$B$39)/OFFSET(Radar!$AC$3,COLUMN(),0)
)*DistanceShader!AB27*LightShader!AB27*(IF(OFFSET(Ghosts!$S$41,COLUMN(),0)&lt;ScreenHeight!$E28,
   1,
   (SQRT(OFFSET(Ghosts!$T$41,COLUMN(),0)-OFFSET(Ghosts!$R$41,COLUMN(),0)*ScreenHeight!$D28)-1))+IF(Ghosts!$B$35,IF(Param!$M$21,-1-POWER(0.3,Param!$M$21)/(IF(Param!$M$21&lt;20,LightShader!AB118,OFFSET(LightShader!AB118,Param!$M$21-20,0)
)+POWER(0.3,Param!$M$21)),-2),0))</f>
        <v>1.0627820923879354</v>
      </c>
      <c r="AC27" s="53">
        <f ca="1">IF(ScreenHeight!$B28&lt;OFFSET(Radar!$AC$3,COLUMN(),0),
    Param!$B$38/ScreenHeight!$B28,
    (Param!$B$37+1/(1-OFFSET(Radar!$AD$3,COLUMN(),0)*ScreenHeight!$C28)/Param!$B$39)/OFFSET(Radar!$AC$3,COLUMN(),0)
)*DistanceShader!AC27*LightShader!AC27*(IF(OFFSET(Ghosts!$S$41,COLUMN(),0)&lt;ScreenHeight!$E28,
   1,
   (SQRT(OFFSET(Ghosts!$T$41,COLUMN(),0)-OFFSET(Ghosts!$R$41,COLUMN(),0)*ScreenHeight!$D28)-1))+IF(Ghosts!$B$35,IF(Param!$M$21,-1-POWER(0.3,Param!$M$21)/(IF(Param!$M$21&lt;20,LightShader!AC118,OFFSET(LightShader!AC118,Param!$M$21-20,0)
)+POWER(0.3,Param!$M$21)),-2),0))</f>
        <v>1.0815939098998353</v>
      </c>
      <c r="AD27" s="53">
        <f ca="1">IF(ScreenHeight!$B28&lt;OFFSET(Radar!$AC$3,COLUMN(),0),
    Param!$B$38/ScreenHeight!$B28,
    (Param!$B$37+1/(1-OFFSET(Radar!$AD$3,COLUMN(),0)*ScreenHeight!$C28)/Param!$B$39)/OFFSET(Radar!$AC$3,COLUMN(),0)
)*DistanceShader!AD27*LightShader!AD27*(IF(OFFSET(Ghosts!$S$41,COLUMN(),0)&lt;ScreenHeight!$E28,
   1,
   (SQRT(OFFSET(Ghosts!$T$41,COLUMN(),0)-OFFSET(Ghosts!$R$41,COLUMN(),0)*ScreenHeight!$D28)-1))+IF(Ghosts!$B$35,IF(Param!$M$21,-1-POWER(0.3,Param!$M$21)/(IF(Param!$M$21&lt;20,LightShader!AD118,OFFSET(LightShader!AD118,Param!$M$21-20,0)
)+POWER(0.3,Param!$M$21)),-2),0))</f>
        <v>1.1009196373211125</v>
      </c>
      <c r="AE27" s="53">
        <f ca="1">IF(ScreenHeight!$B28&lt;OFFSET(Radar!$AC$3,COLUMN(),0),
    Param!$B$38/ScreenHeight!$B28,
    (Param!$B$37+1/(1-OFFSET(Radar!$AD$3,COLUMN(),0)*ScreenHeight!$C28)/Param!$B$39)/OFFSET(Radar!$AC$3,COLUMN(),0)
)*DistanceShader!AE27*LightShader!AE27*(IF(OFFSET(Ghosts!$S$41,COLUMN(),0)&lt;ScreenHeight!$E28,
   1,
   (SQRT(OFFSET(Ghosts!$T$41,COLUMN(),0)-OFFSET(Ghosts!$R$41,COLUMN(),0)*ScreenHeight!$D28)-1))+IF(Ghosts!$B$35,IF(Param!$M$21,-1-POWER(0.3,Param!$M$21)/(IF(Param!$M$21&lt;20,LightShader!AE118,OFFSET(LightShader!AE118,Param!$M$21-20,0)
)+POWER(0.3,Param!$M$21)),-2),0))</f>
        <v>1.1207794948674767</v>
      </c>
      <c r="AF27" s="53">
        <f ca="1">IF(ScreenHeight!$B28&lt;OFFSET(Radar!$AC$3,COLUMN(),0),
    Param!$B$38/ScreenHeight!$B28,
    (Param!$B$37+1/(1-OFFSET(Radar!$AD$3,COLUMN(),0)*ScreenHeight!$C28)/Param!$B$39)/OFFSET(Radar!$AC$3,COLUMN(),0)
)*DistanceShader!AF27*LightShader!AF27*(IF(OFFSET(Ghosts!$S$41,COLUMN(),0)&lt;ScreenHeight!$E28,
   1,
   (SQRT(OFFSET(Ghosts!$T$41,COLUMN(),0)-OFFSET(Ghosts!$R$41,COLUMN(),0)*ScreenHeight!$D28)-1))+IF(Ghosts!$B$35,IF(Param!$M$21,-1-POWER(0.3,Param!$M$21)/(IF(Param!$M$21&lt;20,LightShader!AF118,OFFSET(LightShader!AF118,Param!$M$21-20,0)
)+POWER(0.3,Param!$M$21)),-2),0))</f>
        <v>1.1411947587402334</v>
      </c>
      <c r="AG27" s="53">
        <f ca="1">IF(ScreenHeight!$B28&lt;OFFSET(Radar!$AC$3,COLUMN(),0),
    Param!$B$38/ScreenHeight!$B28,
    (Param!$B$37+1/(1-OFFSET(Radar!$AD$3,COLUMN(),0)*ScreenHeight!$C28)/Param!$B$39)/OFFSET(Radar!$AC$3,COLUMN(),0)
)*DistanceShader!AG27*LightShader!AG27*(IF(OFFSET(Ghosts!$S$41,COLUMN(),0)&lt;ScreenHeight!$E28,
   1,
   (SQRT(OFFSET(Ghosts!$T$41,COLUMN(),0)-OFFSET(Ghosts!$R$41,COLUMN(),0)*ScreenHeight!$D28)-1))+IF(Ghosts!$B$35,IF(Param!$M$21,-1-POWER(0.3,Param!$M$21)/(IF(Param!$M$21&lt;20,LightShader!AG118,OFFSET(LightShader!AG118,Param!$M$21-20,0)
)+POWER(0.3,Param!$M$21)),-2),0))</f>
        <v>1.1621878275618047</v>
      </c>
      <c r="AH27" s="53">
        <f ca="1">IF(ScreenHeight!$B28&lt;OFFSET(Radar!$AC$3,COLUMN(),0),
    Param!$B$38/ScreenHeight!$B28,
    (Param!$B$37+1/(1-OFFSET(Radar!$AD$3,COLUMN(),0)*ScreenHeight!$C28)/Param!$B$39)/OFFSET(Radar!$AC$3,COLUMN(),0)
)*DistanceShader!AH27*LightShader!AH27*(IF(OFFSET(Ghosts!$S$41,COLUMN(),0)&lt;ScreenHeight!$E28,
   1,
   (SQRT(OFFSET(Ghosts!$T$41,COLUMN(),0)-OFFSET(Ghosts!$R$41,COLUMN(),0)*ScreenHeight!$D28)-1))+IF(Ghosts!$B$35,IF(Param!$M$21,-1-POWER(0.3,Param!$M$21)/(IF(Param!$M$21&lt;20,LightShader!AH118,OFFSET(LightShader!AH118,Param!$M$21-20,0)
)+POWER(0.3,Param!$M$21)),-2),0))</f>
        <v>1.1837822933925797</v>
      </c>
      <c r="AI27" s="53">
        <f ca="1">IF(ScreenHeight!$B28&lt;OFFSET(Radar!$AC$3,COLUMN(),0),
    Param!$B$38/ScreenHeight!$B28,
    (Param!$B$37+1/(1-OFFSET(Radar!$AD$3,COLUMN(),0)*ScreenHeight!$C28)/Param!$B$39)/OFFSET(Radar!$AC$3,COLUMN(),0)
)*DistanceShader!AI27*LightShader!AI27*(IF(OFFSET(Ghosts!$S$41,COLUMN(),0)&lt;ScreenHeight!$E28,
   1,
   (SQRT(OFFSET(Ghosts!$T$41,COLUMN(),0)-OFFSET(Ghosts!$R$41,COLUMN(),0)*ScreenHeight!$D28)-1))+IF(Ghosts!$B$35,IF(Param!$M$21,-1-POWER(0.3,Param!$M$21)/(IF(Param!$M$21&lt;20,LightShader!AI118,OFFSET(LightShader!AI118,Param!$M$21-20,0)
)+POWER(0.3,Param!$M$21)),-2),0))</f>
        <v>1.2060030176327112</v>
      </c>
      <c r="AJ27" s="53">
        <f ca="1">IF(ScreenHeight!$B28&lt;OFFSET(Radar!$AC$3,COLUMN(),0),
    Param!$B$38/ScreenHeight!$B28,
    (Param!$B$37+1/(1-OFFSET(Radar!$AD$3,COLUMN(),0)*ScreenHeight!$C28)/Param!$B$39)/OFFSET(Radar!$AC$3,COLUMN(),0)
)*DistanceShader!AJ27*LightShader!AJ27*(IF(OFFSET(Ghosts!$S$41,COLUMN(),0)&lt;ScreenHeight!$E28,
   1,
   (SQRT(OFFSET(Ghosts!$T$41,COLUMN(),0)-OFFSET(Ghosts!$R$41,COLUMN(),0)*ScreenHeight!$D28)-1))+IF(Ghosts!$B$35,IF(Param!$M$21,-1-POWER(0.3,Param!$M$21)/(IF(Param!$M$21&lt;20,LightShader!AJ118,OFFSET(LightShader!AJ118,Param!$M$21-20,0)
)+POWER(0.3,Param!$M$21)),-2),0))</f>
        <v>1.2288762121240495</v>
      </c>
      <c r="AK27" s="53">
        <f ca="1">IF(ScreenHeight!$B28&lt;OFFSET(Radar!$AC$3,COLUMN(),0),
    Param!$B$38/ScreenHeight!$B28,
    (Param!$B$37+1/(1-OFFSET(Radar!$AD$3,COLUMN(),0)*ScreenHeight!$C28)/Param!$B$39)/OFFSET(Radar!$AC$3,COLUMN(),0)
)*DistanceShader!AK27*LightShader!AK27*(IF(OFFSET(Ghosts!$S$41,COLUMN(),0)&lt;ScreenHeight!$E28,
   1,
   (SQRT(OFFSET(Ghosts!$T$41,COLUMN(),0)-OFFSET(Ghosts!$R$41,COLUMN(),0)*ScreenHeight!$D28)-1))+IF(Ghosts!$B$35,IF(Param!$M$21,-1-POWER(0.3,Param!$M$21)/(IF(Param!$M$21&lt;20,LightShader!AK118,OFFSET(LightShader!AK118,Param!$M$21-20,0)
)+POWER(0.3,Param!$M$21)),-2),0))</f>
        <v>1.2524295257766112</v>
      </c>
      <c r="AL27" s="53">
        <f ca="1">IF(ScreenHeight!$B28&lt;OFFSET(Radar!$AC$3,COLUMN(),0),
    Param!$B$38/ScreenHeight!$B28,
    (Param!$B$37+1/(1-OFFSET(Radar!$AD$3,COLUMN(),0)*ScreenHeight!$C28)/Param!$B$39)/OFFSET(Radar!$AC$3,COLUMN(),0)
)*DistanceShader!AL27*LightShader!AL27*(IF(OFFSET(Ghosts!$S$41,COLUMN(),0)&lt;ScreenHeight!$E28,
   1,
   (SQRT(OFFSET(Ghosts!$T$41,COLUMN(),0)-OFFSET(Ghosts!$R$41,COLUMN(),0)*ScreenHeight!$D28)-1))+IF(Ghosts!$B$35,IF(Param!$M$21,-1-POWER(0.3,Param!$M$21)/(IF(Param!$M$21&lt;20,LightShader!AL118,OFFSET(LightShader!AL118,Param!$M$21-20,0)
)+POWER(0.3,Param!$M$21)),-2),0))</f>
        <v>1.2766921370500146</v>
      </c>
      <c r="AM27" s="53">
        <f ca="1">IF(ScreenHeight!$B28&lt;OFFSET(Radar!$AC$3,COLUMN(),0),
    Param!$B$38/ScreenHeight!$B28,
    (Param!$B$37+1/(1-OFFSET(Radar!$AD$3,COLUMN(),0)*ScreenHeight!$C28)/Param!$B$39)/OFFSET(Radar!$AC$3,COLUMN(),0)
)*DistanceShader!AM27*LightShader!AM27*(IF(OFFSET(Ghosts!$S$41,COLUMN(),0)&lt;ScreenHeight!$E28,
   1,
   (SQRT(OFFSET(Ghosts!$T$41,COLUMN(),0)-OFFSET(Ghosts!$R$41,COLUMN(),0)*ScreenHeight!$D28)-1))+IF(Ghosts!$B$35,IF(Param!$M$21,-1-POWER(0.3,Param!$M$21)/(IF(Param!$M$21&lt;20,LightShader!AM118,OFFSET(LightShader!AM118,Param!$M$21-20,0)
)+POWER(0.3,Param!$M$21)),-2),0))</f>
        <v>1.3016948526217658</v>
      </c>
      <c r="AN27" s="53">
        <f ca="1">IF(ScreenHeight!$B28&lt;OFFSET(Radar!$AC$3,COLUMN(),0),
    Param!$B$38/ScreenHeight!$B28,
    (Param!$B$37+1/(1-OFFSET(Radar!$AD$3,COLUMN(),0)*ScreenHeight!$C28)/Param!$B$39)/OFFSET(Radar!$AC$3,COLUMN(),0)
)*DistanceShader!AN27*LightShader!AN27*(IF(OFFSET(Ghosts!$S$41,COLUMN(),0)&lt;ScreenHeight!$E28,
   1,
   (SQRT(OFFSET(Ghosts!$T$41,COLUMN(),0)-OFFSET(Ghosts!$R$41,COLUMN(),0)*ScreenHeight!$D28)-1))+IF(Ghosts!$B$35,IF(Param!$M$21,-1-POWER(0.3,Param!$M$21)/(IF(Param!$M$21&lt;20,LightShader!AN118,OFFSET(LightShader!AN118,Param!$M$21-20,0)
)+POWER(0.3,Param!$M$21)),-2),0))</f>
        <v>1.32747021256966</v>
      </c>
      <c r="AO27" s="53">
        <f ca="1">IF(ScreenHeight!$B28&lt;OFFSET(Radar!$AC$3,COLUMN(),0),
    Param!$B$38/ScreenHeight!$B28,
    (Param!$B$37+1/(1-OFFSET(Radar!$AD$3,COLUMN(),0)*ScreenHeight!$C28)/Param!$B$39)/OFFSET(Radar!$AC$3,COLUMN(),0)
)*DistanceShader!AO27*LightShader!AO27*(IF(OFFSET(Ghosts!$S$41,COLUMN(),0)&lt;ScreenHeight!$E28,
   1,
   (SQRT(OFFSET(Ghosts!$T$41,COLUMN(),0)-OFFSET(Ghosts!$R$41,COLUMN(),0)*ScreenHeight!$D28)-1))+IF(Ghosts!$B$35,IF(Param!$M$21,-1-POWER(0.3,Param!$M$21)/(IF(Param!$M$21&lt;20,LightShader!AO118,OFFSET(LightShader!AO118,Param!$M$21-20,0)
)+POWER(0.3,Param!$M$21)),-2),0))</f>
        <v>1.3540526023827673</v>
      </c>
      <c r="AP27" s="53">
        <f ca="1">IF(ScreenHeight!$B28&lt;OFFSET(Radar!$AC$3,COLUMN(),0),
    Param!$B$38/ScreenHeight!$B28,
    (Param!$B$37+1/(1-OFFSET(Radar!$AD$3,COLUMN(),0)*ScreenHeight!$C28)/Param!$B$39)/OFFSET(Radar!$AC$3,COLUMN(),0)
)*DistanceShader!AP27*LightShader!AP27*(IF(OFFSET(Ghosts!$S$41,COLUMN(),0)&lt;ScreenHeight!$E28,
   1,
   (SQRT(OFFSET(Ghosts!$T$41,COLUMN(),0)-OFFSET(Ghosts!$R$41,COLUMN(),0)*ScreenHeight!$D28)-1))+IF(Ghosts!$B$35,IF(Param!$M$21,-1-POWER(0.3,Param!$M$21)/(IF(Param!$M$21&lt;20,LightShader!AP118,OFFSET(LightShader!AP118,Param!$M$21-20,0)
)+POWER(0.3,Param!$M$21)),-2),0))</f>
        <v>1.3814783720919521</v>
      </c>
      <c r="AQ27" s="53">
        <f ca="1">IF(ScreenHeight!$B28&lt;OFFSET(Radar!$AC$3,COLUMN(),0),
    Param!$B$38/ScreenHeight!$B28,
    (Param!$B$37+1/(1-OFFSET(Radar!$AD$3,COLUMN(),0)*ScreenHeight!$C28)/Param!$B$39)/OFFSET(Radar!$AC$3,COLUMN(),0)
)*DistanceShader!AQ27*LightShader!AQ27*(IF(OFFSET(Ghosts!$S$41,COLUMN(),0)&lt;ScreenHeight!$E28,
   1,
   (SQRT(OFFSET(Ghosts!$T$41,COLUMN(),0)-OFFSET(Ghosts!$R$41,COLUMN(),0)*ScreenHeight!$D28)-1))+IF(Ghosts!$B$35,IF(Param!$M$21,-1-POWER(0.3,Param!$M$21)/(IF(Param!$M$21&lt;20,LightShader!AQ118,OFFSET(LightShader!AQ118,Param!$M$21-20,0)
)+POWER(0.3,Param!$M$21)),-2),0))</f>
        <v>1.409785962773338</v>
      </c>
      <c r="AR27" s="53">
        <f ca="1">IF(ScreenHeight!$B28&lt;OFFSET(Radar!$AC$3,COLUMN(),0),
    Param!$B$38/ScreenHeight!$B28,
    (Param!$B$37+1/(1-OFFSET(Radar!$AD$3,COLUMN(),0)*ScreenHeight!$C28)/Param!$B$39)/OFFSET(Radar!$AC$3,COLUMN(),0)
)*DistanceShader!AR27*LightShader!AR27*(IF(OFFSET(Ghosts!$S$41,COLUMN(),0)&lt;ScreenHeight!$E28,
   1,
   (SQRT(OFFSET(Ghosts!$T$41,COLUMN(),0)-OFFSET(Ghosts!$R$41,COLUMN(),0)*ScreenHeight!$D28)-1))+IF(Ghosts!$B$35,IF(Param!$M$21,-1-POWER(0.3,Param!$M$21)/(IF(Param!$M$21&lt;20,LightShader!AR118,OFFSET(LightShader!AR118,Param!$M$21-20,0)
)+POWER(0.3,Param!$M$21)),-2),0))</f>
        <v>1.4390160406224966</v>
      </c>
      <c r="AS27" s="53">
        <f ca="1">IF(ScreenHeight!$B28&lt;OFFSET(Radar!$AC$3,COLUMN(),0),
    Param!$B$38/ScreenHeight!$B28,
    (Param!$B$37+1/(1-OFFSET(Radar!$AD$3,COLUMN(),0)*ScreenHeight!$C28)/Param!$B$39)/OFFSET(Radar!$AC$3,COLUMN(),0)
)*DistanceShader!AS27*LightShader!AS27*(IF(OFFSET(Ghosts!$S$41,COLUMN(),0)&lt;ScreenHeight!$E28,
   1,
   (SQRT(OFFSET(Ghosts!$T$41,COLUMN(),0)-OFFSET(Ghosts!$R$41,COLUMN(),0)*ScreenHeight!$D28)-1))+IF(Ghosts!$B$35,IF(Param!$M$21,-1-POWER(0.3,Param!$M$21)/(IF(Param!$M$21&lt;20,LightShader!AS118,OFFSET(LightShader!AS118,Param!$M$21-20,0)
)+POWER(0.3,Param!$M$21)),-2),0))</f>
        <v>1.4692116387181666</v>
      </c>
      <c r="AT27" s="53">
        <f ca="1">IF(ScreenHeight!$B28&lt;OFFSET(Radar!$AC$3,COLUMN(),0),
    Param!$B$38/ScreenHeight!$B28,
    (Param!$B$37+1/(1-OFFSET(Radar!$AD$3,COLUMN(),0)*ScreenHeight!$C28)/Param!$B$39)/OFFSET(Radar!$AC$3,COLUMN(),0)
)*DistanceShader!AT27*LightShader!AT27*(IF(OFFSET(Ghosts!$S$41,COLUMN(),0)&lt;ScreenHeight!$E28,
   1,
   (SQRT(OFFSET(Ghosts!$T$41,COLUMN(),0)-OFFSET(Ghosts!$R$41,COLUMN(),0)*ScreenHeight!$D28)-1))+IF(Ghosts!$B$35,IF(Param!$M$21,-1-POWER(0.3,Param!$M$21)/(IF(Param!$M$21&lt;20,LightShader!AT118,OFFSET(LightShader!AT118,Param!$M$21-20,0)
)+POWER(0.3,Param!$M$21)),-2),0))</f>
        <v>1.5004183064855237</v>
      </c>
      <c r="AU27" s="53">
        <f ca="1">IF(ScreenHeight!$B28&lt;OFFSET(Radar!$AC$3,COLUMN(),0),
    Param!$B$38/ScreenHeight!$B28,
    (Param!$B$37+1/(1-OFFSET(Radar!$AD$3,COLUMN(),0)*ScreenHeight!$C28)/Param!$B$39)/OFFSET(Radar!$AC$3,COLUMN(),0)
)*DistanceShader!AU27*LightShader!AU27*(IF(OFFSET(Ghosts!$S$41,COLUMN(),0)&lt;ScreenHeight!$E28,
   1,
   (SQRT(OFFSET(Ghosts!$T$41,COLUMN(),0)-OFFSET(Ghosts!$R$41,COLUMN(),0)*ScreenHeight!$D28)-1))+IF(Ghosts!$B$35,IF(Param!$M$21,-1-POWER(0.3,Param!$M$21)/(IF(Param!$M$21&lt;20,LightShader!AU118,OFFSET(LightShader!AU118,Param!$M$21-20,0)
)+POWER(0.3,Param!$M$21)),-2),0))</f>
        <v>1.5326842667221696</v>
      </c>
      <c r="AV27" s="53">
        <f ca="1">IF(ScreenHeight!$B28&lt;OFFSET(Radar!$AC$3,COLUMN(),0),
    Param!$B$38/ScreenHeight!$B28,
    (Param!$B$37+1/(1-OFFSET(Radar!$AD$3,COLUMN(),0)*ScreenHeight!$C28)/Param!$B$39)/OFFSET(Radar!$AC$3,COLUMN(),0)
)*DistanceShader!AV27*LightShader!AV27*(IF(OFFSET(Ghosts!$S$41,COLUMN(),0)&lt;ScreenHeight!$E28,
   1,
   (SQRT(OFFSET(Ghosts!$T$41,COLUMN(),0)-OFFSET(Ghosts!$R$41,COLUMN(),0)*ScreenHeight!$D28)-1))+IF(Ghosts!$B$35,IF(Param!$M$21,-1-POWER(0.3,Param!$M$21)/(IF(Param!$M$21&lt;20,LightShader!AV118,OFFSET(LightShader!AV118,Param!$M$21-20,0)
)+POWER(0.3,Param!$M$21)),-2),0))</f>
        <v>1.566060579854865</v>
      </c>
      <c r="AW27" s="53">
        <f ca="1">IF(ScreenHeight!$B28&lt;OFFSET(Radar!$AC$3,COLUMN(),0),
    Param!$B$38/ScreenHeight!$B28,
    (Param!$B$37+1/(1-OFFSET(Radar!$AD$3,COLUMN(),0)*ScreenHeight!$C28)/Param!$B$39)/OFFSET(Radar!$AC$3,COLUMN(),0)
)*DistanceShader!AW27*LightShader!AW27*(IF(OFFSET(Ghosts!$S$41,COLUMN(),0)&lt;ScreenHeight!$E28,
   1,
   (SQRT(OFFSET(Ghosts!$T$41,COLUMN(),0)-OFFSET(Ghosts!$R$41,COLUMN(),0)*ScreenHeight!$D28)-1))+IF(Ghosts!$B$35,IF(Param!$M$21,-1-POWER(0.3,Param!$M$21)/(IF(Param!$M$21&lt;20,LightShader!AW118,OFFSET(LightShader!AW118,Param!$M$21-20,0)
)+POWER(0.3,Param!$M$21)),-2),0))</f>
        <v>1.6006013148386535</v>
      </c>
      <c r="AX27" s="53">
        <f ca="1">IF(ScreenHeight!$B28&lt;OFFSET(Radar!$AC$3,COLUMN(),0),
    Param!$B$38/ScreenHeight!$B28,
    (Param!$B$37+1/(1-OFFSET(Radar!$AD$3,COLUMN(),0)*ScreenHeight!$C28)/Param!$B$39)/OFFSET(Radar!$AC$3,COLUMN(),0)
)*DistanceShader!AX27*LightShader!AX27*(IF(OFFSET(Ghosts!$S$41,COLUMN(),0)&lt;ScreenHeight!$E28,
   1,
   (SQRT(OFFSET(Ghosts!$T$41,COLUMN(),0)-OFFSET(Ghosts!$R$41,COLUMN(),0)*ScreenHeight!$D28)-1))+IF(Ghosts!$B$35,IF(Param!$M$21,-1-POWER(0.3,Param!$M$21)/(IF(Param!$M$21&lt;20,LightShader!AX118,OFFSET(LightShader!AX118,Param!$M$21-20,0)
)+POWER(0.3,Param!$M$21)),-2),0))</f>
        <v>1.6363637257763142</v>
      </c>
      <c r="AY27" s="53">
        <f ca="1">IF(ScreenHeight!$B28&lt;OFFSET(Radar!$AC$3,COLUMN(),0),
    Param!$B$38/ScreenHeight!$B28,
    (Param!$B$37+1/(1-OFFSET(Radar!$AD$3,COLUMN(),0)*ScreenHeight!$C28)/Param!$B$39)/OFFSET(Radar!$AC$3,COLUMN(),0)
)*DistanceShader!AY27*LightShader!AY27*(IF(OFFSET(Ghosts!$S$41,COLUMN(),0)&lt;ScreenHeight!$E28,
   1,
   (SQRT(OFFSET(Ghosts!$T$41,COLUMN(),0)-OFFSET(Ghosts!$R$41,COLUMN(),0)*ScreenHeight!$D28)-1))+IF(Ghosts!$B$35,IF(Param!$M$21,-1-POWER(0.3,Param!$M$21)/(IF(Param!$M$21&lt;20,LightShader!AY118,OFFSET(LightShader!AY118,Param!$M$21-20,0)
)+POWER(0.3,Param!$M$21)),-2),0))</f>
        <v>1.6734084329049088</v>
      </c>
      <c r="AZ27" s="53">
        <f ca="1">IF(ScreenHeight!$B28&lt;OFFSET(Radar!$AC$3,COLUMN(),0),
    Param!$B$38/ScreenHeight!$B28,
    (Param!$B$37+1/(1-OFFSET(Radar!$AD$3,COLUMN(),0)*ScreenHeight!$C28)/Param!$B$39)/OFFSET(Radar!$AC$3,COLUMN(),0)
)*DistanceShader!AZ27*LightShader!AZ27*(IF(OFFSET(Ghosts!$S$41,COLUMN(),0)&lt;ScreenHeight!$E28,
   1,
   (SQRT(OFFSET(Ghosts!$T$41,COLUMN(),0)-OFFSET(Ghosts!$R$41,COLUMN(),0)*ScreenHeight!$D28)-1))+IF(Ghosts!$B$35,IF(Param!$M$21,-1-POWER(0.3,Param!$M$21)/(IF(Param!$M$21&lt;20,LightShader!AZ118,OFFSET(LightShader!AZ118,Param!$M$21-20,0)
)+POWER(0.3,Param!$M$21)),-2),0))</f>
        <v>1.7117996060423719</v>
      </c>
      <c r="BA27" s="53">
        <f ca="1">IF(ScreenHeight!$B28&lt;OFFSET(Radar!$AC$3,COLUMN(),0),
    Param!$B$38/ScreenHeight!$B28,
    (Param!$B$37+1/(1-OFFSET(Radar!$AD$3,COLUMN(),0)*ScreenHeight!$C28)/Param!$B$39)/OFFSET(Radar!$AC$3,COLUMN(),0)
)*DistanceShader!BA27*LightShader!BA27*(IF(OFFSET(Ghosts!$S$41,COLUMN(),0)&lt;ScreenHeight!$E28,
   1,
   (SQRT(OFFSET(Ghosts!$T$41,COLUMN(),0)-OFFSET(Ghosts!$R$41,COLUMN(),0)*ScreenHeight!$D28)-1))+IF(Ghosts!$B$35,IF(Param!$M$21,-1-POWER(0.3,Param!$M$21)/(IF(Param!$M$21&lt;20,LightShader!BA118,OFFSET(LightShader!BA118,Param!$M$21-20,0)
)+POWER(0.3,Param!$M$21)),-2),0))</f>
        <v>1.7516051478793389</v>
      </c>
      <c r="BB27" s="53">
        <f ca="1">IF(ScreenHeight!$B28&lt;OFFSET(Radar!$AC$3,COLUMN(),0),
    Param!$B$38/ScreenHeight!$B28,
    (Param!$B$37+1/(1-OFFSET(Radar!$AD$3,COLUMN(),0)*ScreenHeight!$C28)/Param!$B$39)/OFFSET(Radar!$AC$3,COLUMN(),0)
)*DistanceShader!BB27*LightShader!BB27*(IF(OFFSET(Ghosts!$S$41,COLUMN(),0)&lt;ScreenHeight!$E28,
   1,
   (SQRT(OFFSET(Ghosts!$T$41,COLUMN(),0)-OFFSET(Ghosts!$R$41,COLUMN(),0)*ScreenHeight!$D28)-1))+IF(Ghosts!$B$35,IF(Param!$M$21,-1-POWER(0.3,Param!$M$21)/(IF(Param!$M$21&lt;20,LightShader!BB118,OFFSET(LightShader!BB118,Param!$M$21-20,0)
)+POWER(0.3,Param!$M$21)),-2),0))</f>
        <v>1.7928968736008135</v>
      </c>
      <c r="BC27" s="53">
        <f ca="1">IF(ScreenHeight!$B28&lt;OFFSET(Radar!$AC$3,COLUMN(),0),
    Param!$B$38/ScreenHeight!$B28,
    (Param!$B$37+1/(1-OFFSET(Radar!$AD$3,COLUMN(),0)*ScreenHeight!$C28)/Param!$B$39)/OFFSET(Radar!$AC$3,COLUMN(),0)
)*DistanceShader!BC27*LightShader!BC27*(IF(OFFSET(Ghosts!$S$41,COLUMN(),0)&lt;ScreenHeight!$E28,
   1,
   (SQRT(OFFSET(Ghosts!$T$41,COLUMN(),0)-OFFSET(Ghosts!$R$41,COLUMN(),0)*ScreenHeight!$D28)-1))+IF(Ghosts!$B$35,IF(Param!$M$21,-1-POWER(0.3,Param!$M$21)/(IF(Param!$M$21&lt;20,LightShader!BC118,OFFSET(LightShader!BC118,Param!$M$21-20,0)
)+POWER(0.3,Param!$M$21)),-2),0))</f>
        <v>1.8357506821805076</v>
      </c>
      <c r="BD27" s="53">
        <f ca="1">IF(ScreenHeight!$B28&lt;OFFSET(Radar!$AC$3,COLUMN(),0),
    Param!$B$38/ScreenHeight!$B28,
    (Param!$B$37+1/(1-OFFSET(Radar!$AD$3,COLUMN(),0)*ScreenHeight!$C28)/Param!$B$39)/OFFSET(Radar!$AC$3,COLUMN(),0)
)*DistanceShader!BD27*LightShader!BD27*(IF(OFFSET(Ghosts!$S$41,COLUMN(),0)&lt;ScreenHeight!$E28,
   1,
   (SQRT(OFFSET(Ghosts!$T$41,COLUMN(),0)-OFFSET(Ghosts!$R$41,COLUMN(),0)*ScreenHeight!$D28)-1))+IF(Ghosts!$B$35,IF(Param!$M$21,-1-POWER(0.3,Param!$M$21)/(IF(Param!$M$21&lt;20,LightShader!BD118,OFFSET(LightShader!BD118,Param!$M$21-20,0)
)+POWER(0.3,Param!$M$21)),-2),0))</f>
        <v>1.8802467132481482</v>
      </c>
      <c r="BE27" s="53">
        <f ca="1">IF(ScreenHeight!$B28&lt;OFFSET(Radar!$AC$3,COLUMN(),0),
    Param!$B$38/ScreenHeight!$B28,
    (Param!$B$37+1/(1-OFFSET(Radar!$AD$3,COLUMN(),0)*ScreenHeight!$C28)/Param!$B$39)/OFFSET(Radar!$AC$3,COLUMN(),0)
)*DistanceShader!BE27*LightShader!BE27*(IF(OFFSET(Ghosts!$S$41,COLUMN(),0)&lt;ScreenHeight!$E28,
   1,
   (SQRT(OFFSET(Ghosts!$T$41,COLUMN(),0)-OFFSET(Ghosts!$R$41,COLUMN(),0)*ScreenHeight!$D28)-1))+IF(Ghosts!$B$35,IF(Param!$M$21,-1-POWER(0.3,Param!$M$21)/(IF(Param!$M$21&lt;20,LightShader!BE118,OFFSET(LightShader!BE118,Param!$M$21-20,0)
)+POWER(0.3,Param!$M$21)),-2),0))</f>
        <v>1.92646948161316</v>
      </c>
      <c r="BF27" s="53">
        <f ca="1">IF(ScreenHeight!$B28&lt;OFFSET(Radar!$AC$3,COLUMN(),0),
    Param!$B$38/ScreenHeight!$B28,
    (Param!$B$37+1/(1-OFFSET(Radar!$AD$3,COLUMN(),0)*ScreenHeight!$C28)/Param!$B$39)/OFFSET(Radar!$AC$3,COLUMN(),0)
)*DistanceShader!BF27*LightShader!BF27*(IF(OFFSET(Ghosts!$S$41,COLUMN(),0)&lt;ScreenHeight!$E28,
   1,
   (SQRT(OFFSET(Ghosts!$T$41,COLUMN(),0)-OFFSET(Ghosts!$R$41,COLUMN(),0)*ScreenHeight!$D28)-1))+IF(Ghosts!$B$35,IF(Param!$M$21,-1-POWER(0.3,Param!$M$21)/(IF(Param!$M$21&lt;20,LightShader!BF118,OFFSET(LightShader!BF118,Param!$M$21-20,0)
)+POWER(0.3,Param!$M$21)),-2),0))</f>
        <v>1.9745079792468281</v>
      </c>
      <c r="BG27" s="53">
        <f ca="1">IF(ScreenHeight!$B28&lt;OFFSET(Radar!$AC$3,COLUMN(),0),
    Param!$B$38/ScreenHeight!$B28,
    (Param!$B$37+1/(1-OFFSET(Radar!$AD$3,COLUMN(),0)*ScreenHeight!$C28)/Param!$B$39)/OFFSET(Radar!$AC$3,COLUMN(),0)
)*DistanceShader!BG27*LightShader!BG27*(IF(OFFSET(Ghosts!$S$41,COLUMN(),0)&lt;ScreenHeight!$E28,
   1,
   (SQRT(OFFSET(Ghosts!$T$41,COLUMN(),0)-OFFSET(Ghosts!$R$41,COLUMN(),0)*ScreenHeight!$D28)-1))+IF(Ghosts!$B$35,IF(Param!$M$21,-1-POWER(0.3,Param!$M$21)/(IF(Param!$M$21&lt;20,LightShader!BG118,OFFSET(LightShader!BG118,Param!$M$21-20,0)
)+POWER(0.3,Param!$M$21)),-2),0))</f>
        <v>2.0244557316694665</v>
      </c>
      <c r="BH27" s="53">
        <f ca="1">IF(ScreenHeight!$B28&lt;OFFSET(Radar!$AC$3,COLUMN(),0),
    Param!$B$38/ScreenHeight!$B28,
    (Param!$B$37+1/(1-OFFSET(Radar!$AD$3,COLUMN(),0)*ScreenHeight!$C28)/Param!$B$39)/OFFSET(Radar!$AC$3,COLUMN(),0)
)*DistanceShader!BH27*LightShader!BH27*(IF(OFFSET(Ghosts!$S$41,COLUMN(),0)&lt;ScreenHeight!$E28,
   1,
   (SQRT(OFFSET(Ghosts!$T$41,COLUMN(),0)-OFFSET(Ghosts!$R$41,COLUMN(),0)*ScreenHeight!$D28)-1))+IF(Ghosts!$B$35,IF(Param!$M$21,-1-POWER(0.3,Param!$M$21)/(IF(Param!$M$21&lt;20,LightShader!BH118,OFFSET(LightShader!BH118,Param!$M$21-20,0)
)+POWER(0.3,Param!$M$21)),-2),0))</f>
        <v>2.0764107921263695</v>
      </c>
      <c r="BI27" s="53">
        <f ca="1">IF(ScreenHeight!$B28&lt;OFFSET(Radar!$AC$3,COLUMN(),0),
    Param!$B$38/ScreenHeight!$B28,
    (Param!$B$37+1/(1-OFFSET(Radar!$AD$3,COLUMN(),0)*ScreenHeight!$C28)/Param!$B$39)/OFFSET(Radar!$AC$3,COLUMN(),0)
)*DistanceShader!BI27*LightShader!BI27*(IF(OFFSET(Ghosts!$S$41,COLUMN(),0)&lt;ScreenHeight!$E28,
   1,
   (SQRT(OFFSET(Ghosts!$T$41,COLUMN(),0)-OFFSET(Ghosts!$R$41,COLUMN(),0)*ScreenHeight!$D28)-1))+IF(Ghosts!$B$35,IF(Param!$M$21,-1-POWER(0.3,Param!$M$21)/(IF(Param!$M$21&lt;20,LightShader!BI118,OFFSET(LightShader!BI118,Param!$M$21-20,0)
)+POWER(0.3,Param!$M$21)),-2),0))</f>
        <v>2.1304756525072248</v>
      </c>
      <c r="BJ27" s="53">
        <f ca="1">IF(ScreenHeight!$B28&lt;OFFSET(Radar!$AC$3,COLUMN(),0),
    Param!$B$38/ScreenHeight!$B28,
    (Param!$B$37+1/(1-OFFSET(Radar!$AD$3,COLUMN(),0)*ScreenHeight!$C28)/Param!$B$39)/OFFSET(Radar!$AC$3,COLUMN(),0)
)*DistanceShader!BJ27*LightShader!BJ27*(IF(OFFSET(Ghosts!$S$41,COLUMN(),0)&lt;ScreenHeight!$E28,
   1,
   (SQRT(OFFSET(Ghosts!$T$41,COLUMN(),0)-OFFSET(Ghosts!$R$41,COLUMN(),0)*ScreenHeight!$D28)-1))+IF(Ghosts!$B$35,IF(Param!$M$21,-1-POWER(0.3,Param!$M$21)/(IF(Param!$M$21&lt;20,LightShader!BJ118,OFFSET(LightShader!BJ118,Param!$M$21-20,0)
)+POWER(0.3,Param!$M$21)),-2),0))</f>
        <v>2.1867570444798261</v>
      </c>
      <c r="BK27" s="53">
        <f ca="1">IF(ScreenHeight!$B28&lt;OFFSET(Radar!$AC$3,COLUMN(),0),
    Param!$B$38/ScreenHeight!$B28,
    (Param!$B$37+1/(1-OFFSET(Radar!$AD$3,COLUMN(),0)*ScreenHeight!$C28)/Param!$B$39)/OFFSET(Radar!$AC$3,COLUMN(),0)
)*DistanceShader!BK27*LightShader!BK27*(IF(OFFSET(Ghosts!$S$41,COLUMN(),0)&lt;ScreenHeight!$E28,
   1,
   (SQRT(OFFSET(Ghosts!$T$41,COLUMN(),0)-OFFSET(Ghosts!$R$41,COLUMN(),0)*ScreenHeight!$D28)-1))+IF(Ghosts!$B$35,IF(Param!$M$21,-1-POWER(0.3,Param!$M$21)/(IF(Param!$M$21&lt;20,LightShader!BK118,OFFSET(LightShader!BK118,Param!$M$21-20,0)
)+POWER(0.3,Param!$M$21)),-2),0))</f>
        <v>2.2453655975512459</v>
      </c>
      <c r="BL27" s="53">
        <f ca="1">IF(ScreenHeight!$B28&lt;OFFSET(Radar!$AC$3,COLUMN(),0),
    Param!$B$38/ScreenHeight!$B28,
    (Param!$B$37+1/(1-OFFSET(Radar!$AD$3,COLUMN(),0)*ScreenHeight!$C28)/Param!$B$39)/OFFSET(Radar!$AC$3,COLUMN(),0)
)*DistanceShader!BL27*LightShader!BL27*(IF(OFFSET(Ghosts!$S$41,COLUMN(),0)&lt;ScreenHeight!$E28,
   1,
   (SQRT(OFFSET(Ghosts!$T$41,COLUMN(),0)-OFFSET(Ghosts!$R$41,COLUMN(),0)*ScreenHeight!$D28)-1))+IF(Ghosts!$B$35,IF(Param!$M$21,-1-POWER(0.3,Param!$M$21)/(IF(Param!$M$21&lt;20,LightShader!BL118,OFFSET(LightShader!BL118,Param!$M$21-20,0)
)+POWER(0.3,Param!$M$21)),-2),0))</f>
        <v>2.3064153124892197</v>
      </c>
      <c r="BM27" s="53">
        <f ca="1">IF(ScreenHeight!$B28&lt;OFFSET(Radar!$AC$3,COLUMN(),0),
    Param!$B$38/ScreenHeight!$B28,
    (Param!$B$37+1/(1-OFFSET(Radar!$AD$3,COLUMN(),0)*ScreenHeight!$C28)/Param!$B$39)/OFFSET(Radar!$AC$3,COLUMN(),0)
)*DistanceShader!BM27*LightShader!BM27*(IF(OFFSET(Ghosts!$S$41,COLUMN(),0)&lt;ScreenHeight!$E28,
   1,
   (SQRT(OFFSET(Ghosts!$T$41,COLUMN(),0)-OFFSET(Ghosts!$R$41,COLUMN(),0)*ScreenHeight!$D28)-1))+IF(Ghosts!$B$35,IF(Param!$M$21,-1-POWER(0.3,Param!$M$21)/(IF(Param!$M$21&lt;20,LightShader!BM118,OFFSET(LightShader!BM118,Param!$M$21-20,0)
)+POWER(0.3,Param!$M$21)),-2),0))</f>
        <v>2.3700227984597406</v>
      </c>
      <c r="BN27" s="53">
        <f ca="1">IF(ScreenHeight!$B28&lt;OFFSET(Radar!$AC$3,COLUMN(),0),
    Param!$B$38/ScreenHeight!$B28,
    (Param!$B$37+1/(1-OFFSET(Radar!$AD$3,COLUMN(),0)*ScreenHeight!$C28)/Param!$B$39)/OFFSET(Radar!$AC$3,COLUMN(),0)
)*DistanceShader!BN27*LightShader!BN27*(IF(OFFSET(Ghosts!$S$41,COLUMN(),0)&lt;ScreenHeight!$E28,
   1,
   (SQRT(OFFSET(Ghosts!$T$41,COLUMN(),0)-OFFSET(Ghosts!$R$41,COLUMN(),0)*ScreenHeight!$D28)-1))+IF(Ghosts!$B$35,IF(Param!$M$21,-1-POWER(0.3,Param!$M$21)/(IF(Param!$M$21&lt;20,LightShader!BN118,OFFSET(LightShader!BN118,Param!$M$21-20,0)
)+POWER(0.3,Param!$M$21)),-2),0))</f>
        <v>2.4363062100788175</v>
      </c>
      <c r="BO27" s="53">
        <f ca="1">IF(ScreenHeight!$B28&lt;OFFSET(Radar!$AC$3,COLUMN(),0),
    Param!$B$38/ScreenHeight!$B28,
    (Param!$B$37+1/(1-OFFSET(Radar!$AD$3,COLUMN(),0)*ScreenHeight!$C28)/Param!$B$39)/OFFSET(Radar!$AC$3,COLUMN(),0)
)*DistanceShader!BO27*LightShader!BO27*(IF(OFFSET(Ghosts!$S$41,COLUMN(),0)&lt;ScreenHeight!$E28,
   1,
   (SQRT(OFFSET(Ghosts!$T$41,COLUMN(),0)-OFFSET(Ghosts!$R$41,COLUMN(),0)*ScreenHeight!$D28)-1))+IF(Ghosts!$B$35,IF(Param!$M$21,-1-POWER(0.3,Param!$M$21)/(IF(Param!$M$21&lt;20,LightShader!BO118,OFFSET(LightShader!BO118,Param!$M$21-20,0)
)+POWER(0.3,Param!$M$21)),-2),0))</f>
        <v>2.505383806064676</v>
      </c>
      <c r="BP27" s="53">
        <f ca="1">IF(ScreenHeight!$B28&lt;OFFSET(Radar!$AC$3,COLUMN(),0),
    Param!$B$38/ScreenHeight!$B28,
    (Param!$B$37+1/(1-OFFSET(Radar!$AD$3,COLUMN(),0)*ScreenHeight!$C28)/Param!$B$39)/OFFSET(Radar!$AC$3,COLUMN(),0)
)*DistanceShader!BP27*LightShader!BP27*(IF(OFFSET(Ghosts!$S$41,COLUMN(),0)&lt;ScreenHeight!$E28,
   1,
   (SQRT(OFFSET(Ghosts!$T$41,COLUMN(),0)-OFFSET(Ghosts!$R$41,COLUMN(),0)*ScreenHeight!$D28)-1))+IF(Ghosts!$B$35,IF(Param!$M$21,-1-POWER(0.3,Param!$M$21)/(IF(Param!$M$21&lt;20,LightShader!BP118,OFFSET(LightShader!BP118,Param!$M$21-20,0)
)+POWER(0.3,Param!$M$21)),-2),0))</f>
        <v>2.5773720340963338</v>
      </c>
      <c r="BQ27" s="53">
        <f ca="1">IF(ScreenHeight!$B28&lt;OFFSET(Radar!$AC$3,COLUMN(),0),
    Param!$B$38/ScreenHeight!$B28,
    (Param!$B$37+1/(1-OFFSET(Radar!$AD$3,COLUMN(),0)*ScreenHeight!$C28)/Param!$B$39)/OFFSET(Radar!$AC$3,COLUMN(),0)
)*DistanceShader!BQ27*LightShader!BQ27*(IF(OFFSET(Ghosts!$S$41,COLUMN(),0)&lt;ScreenHeight!$E28,
   1,
   (SQRT(OFFSET(Ghosts!$T$41,COLUMN(),0)-OFFSET(Ghosts!$R$41,COLUMN(),0)*ScreenHeight!$D28)-1))+IF(Ghosts!$B$35,IF(Param!$M$21,-1-POWER(0.3,Param!$M$21)/(IF(Param!$M$21&lt;20,LightShader!BQ118,OFFSET(LightShader!BQ118,Param!$M$21-20,0)
)+POWER(0.3,Param!$M$21)),-2),0))</f>
        <v>2.6523830267482977</v>
      </c>
      <c r="BR27" s="53">
        <f ca="1">IF(ScreenHeight!$B28&lt;OFFSET(Radar!$AC$3,COLUMN(),0),
    Param!$B$38/ScreenHeight!$B28,
    (Param!$B$37+1/(1-OFFSET(Radar!$AD$3,COLUMN(),0)*ScreenHeight!$C28)/Param!$B$39)/OFFSET(Radar!$AC$3,COLUMN(),0)
)*DistanceShader!BR27*LightShader!BR27*(IF(OFFSET(Ghosts!$S$41,COLUMN(),0)&lt;ScreenHeight!$E28,
   1,
   (SQRT(OFFSET(Ghosts!$T$41,COLUMN(),0)-OFFSET(Ghosts!$R$41,COLUMN(),0)*ScreenHeight!$D28)-1))+IF(Ghosts!$B$35,IF(Param!$M$21,-1-POWER(0.3,Param!$M$21)/(IF(Param!$M$21&lt;20,LightShader!BR118,OFFSET(LightShader!BR118,Param!$M$21-20,0)
)+POWER(0.3,Param!$M$21)),-2),0))</f>
        <v>2.7305213711340106</v>
      </c>
      <c r="BS27" s="53">
        <f ca="1">IF(ScreenHeight!$B28&lt;OFFSET(Radar!$AC$3,COLUMN(),0),
    Param!$B$38/ScreenHeight!$B28,
    (Param!$B$37+1/(1-OFFSET(Radar!$AD$3,COLUMN(),0)*ScreenHeight!$C28)/Param!$B$39)/OFFSET(Radar!$AC$3,COLUMN(),0)
)*DistanceShader!BS27*LightShader!BS27*(IF(OFFSET(Ghosts!$S$41,COLUMN(),0)&lt;ScreenHeight!$E28,
   1,
   (SQRT(OFFSET(Ghosts!$T$41,COLUMN(),0)-OFFSET(Ghosts!$R$41,COLUMN(),0)*ScreenHeight!$D28)-1))+IF(Ghosts!$B$35,IF(Param!$M$21,-1-POWER(0.3,Param!$M$21)/(IF(Param!$M$21&lt;20,LightShader!BS118,OFFSET(LightShader!BS118,Param!$M$21-20,0)
)+POWER(0.3,Param!$M$21)),-2),0))</f>
        <v>2.8118799907202443</v>
      </c>
      <c r="BT27" s="53">
        <f ca="1">IF(ScreenHeight!$B28&lt;OFFSET(Radar!$AC$3,COLUMN(),0),
    Param!$B$38/ScreenHeight!$B28,
    (Param!$B$37+1/(1-OFFSET(Radar!$AD$3,COLUMN(),0)*ScreenHeight!$C28)/Param!$B$39)/OFFSET(Radar!$AC$3,COLUMN(),0)
)*DistanceShader!BT27*LightShader!BT27*(IF(OFFSET(Ghosts!$S$41,COLUMN(),0)&lt;ScreenHeight!$E28,
   1,
   (SQRT(OFFSET(Ghosts!$T$41,COLUMN(),0)-OFFSET(Ghosts!$R$41,COLUMN(),0)*ScreenHeight!$D28)-1))+IF(Ghosts!$B$35,IF(Param!$M$21,-1-POWER(0.3,Param!$M$21)/(IF(Param!$M$21&lt;20,LightShader!BT118,OFFSET(LightShader!BT118,Param!$M$21-20,0)
)+POWER(0.3,Param!$M$21)),-2),0))</f>
        <v>2.8965349529038376</v>
      </c>
      <c r="BU27" s="53">
        <f ca="1">IF(ScreenHeight!$B28&lt;OFFSET(Radar!$AC$3,COLUMN(),0),
    Param!$B$38/ScreenHeight!$B28,
    (Param!$B$37+1/(1-OFFSET(Radar!$AD$3,COLUMN(),0)*ScreenHeight!$C28)/Param!$B$39)/OFFSET(Radar!$AC$3,COLUMN(),0)
)*DistanceShader!BU27*LightShader!BU27*(IF(OFFSET(Ghosts!$S$41,COLUMN(),0)&lt;ScreenHeight!$E28,
   1,
   (SQRT(OFFSET(Ghosts!$T$41,COLUMN(),0)-OFFSET(Ghosts!$R$41,COLUMN(),0)*ScreenHeight!$D28)-1))+IF(Ghosts!$B$35,IF(Param!$M$21,-1-POWER(0.3,Param!$M$21)/(IF(Param!$M$21&lt;20,LightShader!BU118,OFFSET(LightShader!BU118,Param!$M$21-20,0)
)+POWER(0.3,Param!$M$21)),-2),0))</f>
        <v>2.98453899262458</v>
      </c>
      <c r="BV27" s="53">
        <f ca="1">IF(ScreenHeight!$B28&lt;OFFSET(Radar!$AC$3,COLUMN(),0),
    Param!$B$38/ScreenHeight!$B28,
    (Param!$B$37+1/(1-OFFSET(Radar!$AD$3,COLUMN(),0)*ScreenHeight!$C28)/Param!$B$39)/OFFSET(Radar!$AC$3,COLUMN(),0)
)*DistanceShader!BV27*LightShader!BV27*(IF(OFFSET(Ghosts!$S$41,COLUMN(),0)&lt;ScreenHeight!$E28,
   1,
   (SQRT(OFFSET(Ghosts!$T$41,COLUMN(),0)-OFFSET(Ghosts!$R$41,COLUMN(),0)*ScreenHeight!$D28)-1))+IF(Ghosts!$B$35,IF(Param!$M$21,-1-POWER(0.3,Param!$M$21)/(IF(Param!$M$21&lt;20,LightShader!BV118,OFFSET(LightShader!BV118,Param!$M$21-20,0)
)+POWER(0.3,Param!$M$21)),-2),0))</f>
        <v>3.0759135242816562</v>
      </c>
      <c r="BW27" s="53">
        <f ca="1">IF(ScreenHeight!$B28&lt;OFFSET(Radar!$AC$3,COLUMN(),0),
    Param!$B$38/ScreenHeight!$B28,
    (Param!$B$37+1/(1-OFFSET(Radar!$AD$3,COLUMN(),0)*ScreenHeight!$C28)/Param!$B$39)/OFFSET(Radar!$AC$3,COLUMN(),0)
)*DistanceShader!BW27*LightShader!BW27*(IF(OFFSET(Ghosts!$S$41,COLUMN(),0)&lt;ScreenHeight!$E28,
   1,
   (SQRT(OFFSET(Ghosts!$T$41,COLUMN(),0)-OFFSET(Ghosts!$R$41,COLUMN(),0)*ScreenHeight!$D28)-1))+IF(Ghosts!$B$35,IF(Param!$M$21,-1-POWER(0.3,Param!$M$21)/(IF(Param!$M$21&lt;20,LightShader!BW118,OFFSET(LightShader!BW118,Param!$M$21-20,0)
)+POWER(0.3,Param!$M$21)),-2),0))</f>
        <v>3.1706389074091814</v>
      </c>
      <c r="BX27" s="53">
        <f ca="1">IF(ScreenHeight!$B28&lt;OFFSET(Radar!$AC$3,COLUMN(),0),
    Param!$B$38/ScreenHeight!$B28,
    (Param!$B$37+1/(1-OFFSET(Radar!$AD$3,COLUMN(),0)*ScreenHeight!$C28)/Param!$B$39)/OFFSET(Radar!$AC$3,COLUMN(),0)
)*DistanceShader!BX27*LightShader!BX27*(IF(OFFSET(Ghosts!$S$41,COLUMN(),0)&lt;ScreenHeight!$E28,
   1,
   (SQRT(OFFSET(Ghosts!$T$41,COLUMN(),0)-OFFSET(Ghosts!$R$41,COLUMN(),0)*ScreenHeight!$D28)-1))+IF(Ghosts!$B$35,IF(Param!$M$21,-1-POWER(0.3,Param!$M$21)/(IF(Param!$M$21&lt;20,LightShader!BX118,OFFSET(LightShader!BX118,Param!$M$21-20,0)
)+POWER(0.3,Param!$M$21)),-2),0))</f>
        <v>3.2686427446991728</v>
      </c>
      <c r="BY27" s="53">
        <f ca="1">IF(ScreenHeight!$B28&lt;OFFSET(Radar!$AC$3,COLUMN(),0),
    Param!$B$38/ScreenHeight!$B28,
    (Param!$B$37+1/(1-OFFSET(Radar!$AD$3,COLUMN(),0)*ScreenHeight!$C28)/Param!$B$39)/OFFSET(Radar!$AC$3,COLUMN(),0)
)*DistanceShader!BY27*LightShader!BY27*(IF(OFFSET(Ghosts!$S$41,COLUMN(),0)&lt;ScreenHeight!$E28,
   1,
   (SQRT(OFFSET(Ghosts!$T$41,COLUMN(),0)-OFFSET(Ghosts!$R$41,COLUMN(),0)*ScreenHeight!$D28)-1))+IF(Ghosts!$B$35,IF(Param!$M$21,-1-POWER(0.3,Param!$M$21)/(IF(Param!$M$21&lt;20,LightShader!BY118,OFFSET(LightShader!BY118,Param!$M$21-20,0)
)+POWER(0.3,Param!$M$21)),-2),0))</f>
        <v>3.3697860364339949</v>
      </c>
      <c r="BZ27" s="53">
        <f ca="1">IF(ScreenHeight!$B28&lt;OFFSET(Radar!$AC$3,COLUMN(),0),
    Param!$B$38/ScreenHeight!$B28,
    (Param!$B$37+1/(1-OFFSET(Radar!$AD$3,COLUMN(),0)*ScreenHeight!$C28)/Param!$B$39)/OFFSET(Radar!$AC$3,COLUMN(),0)
)*DistanceShader!BZ27*LightShader!BZ27*(IF(OFFSET(Ghosts!$S$41,COLUMN(),0)&lt;ScreenHeight!$E28,
   1,
   (SQRT(OFFSET(Ghosts!$T$41,COLUMN(),0)-OFFSET(Ghosts!$R$41,COLUMN(),0)*ScreenHeight!$D28)-1))+IF(Ghosts!$B$35,IF(Param!$M$21,-1-POWER(0.3,Param!$M$21)/(IF(Param!$M$21&lt;20,LightShader!BZ118,OFFSET(LightShader!BZ118,Param!$M$21-20,0)
)+POWER(0.3,Param!$M$21)),-2),0))</f>
        <v>4.3205779587411994</v>
      </c>
      <c r="CA27" s="53">
        <f ca="1">IF(ScreenHeight!$B28&lt;OFFSET(Radar!$AC$3,COLUMN(),0),
    Param!$B$38/ScreenHeight!$B28,
    (Param!$B$37+1/(1-OFFSET(Radar!$AD$3,COLUMN(),0)*ScreenHeight!$C28)/Param!$B$39)/OFFSET(Radar!$AC$3,COLUMN(),0)
)*DistanceShader!CA27*LightShader!CA27*(IF(OFFSET(Ghosts!$S$41,COLUMN(),0)&lt;ScreenHeight!$E28,
   1,
   (SQRT(OFFSET(Ghosts!$T$41,COLUMN(),0)-OFFSET(Ghosts!$R$41,COLUMN(),0)*ScreenHeight!$D28)-1))+IF(Ghosts!$B$35,IF(Param!$M$21,-1-POWER(0.3,Param!$M$21)/(IF(Param!$M$21&lt;20,LightShader!CA118,OFFSET(LightShader!CA118,Param!$M$21-20,0)
)+POWER(0.3,Param!$M$21)),-2),0))</f>
        <v>4.3932537813199914</v>
      </c>
      <c r="CB27" s="53">
        <f ca="1">IF(ScreenHeight!$B28&lt;OFFSET(Radar!$AC$3,COLUMN(),0),
    Param!$B$38/ScreenHeight!$B28,
    (Param!$B$37+1/(1-OFFSET(Radar!$AD$3,COLUMN(),0)*ScreenHeight!$C28)/Param!$B$39)/OFFSET(Radar!$AC$3,COLUMN(),0)
)*DistanceShader!CB27*LightShader!CB27*(IF(OFFSET(Ghosts!$S$41,COLUMN(),0)&lt;ScreenHeight!$E28,
   1,
   (SQRT(OFFSET(Ghosts!$T$41,COLUMN(),0)-OFFSET(Ghosts!$R$41,COLUMN(),0)*ScreenHeight!$D28)-1))+IF(Ghosts!$B$35,IF(Param!$M$21,-1-POWER(0.3,Param!$M$21)/(IF(Param!$M$21&lt;20,LightShader!CB118,OFFSET(LightShader!CB118,Param!$M$21-20,0)
)+POWER(0.3,Param!$M$21)),-2),0))</f>
        <v>4.4649621286214707</v>
      </c>
      <c r="CC27" s="53">
        <f ca="1">IF(ScreenHeight!$B28&lt;OFFSET(Radar!$AC$3,COLUMN(),0),
    Param!$B$38/ScreenHeight!$B28,
    (Param!$B$37+1/(1-OFFSET(Radar!$AD$3,COLUMN(),0)*ScreenHeight!$C28)/Param!$B$39)/OFFSET(Radar!$AC$3,COLUMN(),0)
)*DistanceShader!CC27*LightShader!CC27*(IF(OFFSET(Ghosts!$S$41,COLUMN(),0)&lt;ScreenHeight!$E28,
   1,
   (SQRT(OFFSET(Ghosts!$T$41,COLUMN(),0)-OFFSET(Ghosts!$R$41,COLUMN(),0)*ScreenHeight!$D28)-1))+IF(Ghosts!$B$35,IF(Param!$M$21,-1-POWER(0.3,Param!$M$21)/(IF(Param!$M$21&lt;20,LightShader!CC118,OFFSET(LightShader!CC118,Param!$M$21-20,0)
)+POWER(0.3,Param!$M$21)),-2),0))</f>
        <v>4.5348962379915916</v>
      </c>
      <c r="CD27" s="53">
        <f ca="1">IF(ScreenHeight!$B28&lt;OFFSET(Radar!$AC$3,COLUMN(),0),
    Param!$B$38/ScreenHeight!$B28,
    (Param!$B$37+1/(1-OFFSET(Radar!$AD$3,COLUMN(),0)*ScreenHeight!$C28)/Param!$B$39)/OFFSET(Radar!$AC$3,COLUMN(),0)
)*DistanceShader!CD27*LightShader!CD27*(IF(OFFSET(Ghosts!$S$41,COLUMN(),0)&lt;ScreenHeight!$E28,
   1,
   (SQRT(OFFSET(Ghosts!$T$41,COLUMN(),0)-OFFSET(Ghosts!$R$41,COLUMN(),0)*ScreenHeight!$D28)-1))+IF(Ghosts!$B$35,IF(Param!$M$21,-1-POWER(0.3,Param!$M$21)/(IF(Param!$M$21&lt;20,LightShader!CD118,OFFSET(LightShader!CD118,Param!$M$21-20,0)
)+POWER(0.3,Param!$M$21)),-2),0))</f>
        <v>4.5966447287856962</v>
      </c>
      <c r="CE27" s="53">
        <f ca="1">IF(ScreenHeight!$B28&lt;OFFSET(Radar!$AC$3,COLUMN(),0),
    Param!$B$38/ScreenHeight!$B28,
    (Param!$B$37+1/(1-OFFSET(Radar!$AD$3,COLUMN(),0)*ScreenHeight!$C28)/Param!$B$39)/OFFSET(Radar!$AC$3,COLUMN(),0)
)*DistanceShader!CE27*LightShader!CE27*(IF(OFFSET(Ghosts!$S$41,COLUMN(),0)&lt;ScreenHeight!$E28,
   1,
   (SQRT(OFFSET(Ghosts!$T$41,COLUMN(),0)-OFFSET(Ghosts!$R$41,COLUMN(),0)*ScreenHeight!$D28)-1))+IF(Ghosts!$B$35,IF(Param!$M$21,-1-POWER(0.3,Param!$M$21)/(IF(Param!$M$21&lt;20,LightShader!CE118,OFFSET(LightShader!CE118,Param!$M$21-20,0)
)+POWER(0.3,Param!$M$21)),-2),0))</f>
        <v>4.5344658419026986</v>
      </c>
      <c r="CF27" s="53">
        <f ca="1">IF(ScreenHeight!$B28&lt;OFFSET(Radar!$AC$3,COLUMN(),0),
    Param!$B$38/ScreenHeight!$B28,
    (Param!$B$37+1/(1-OFFSET(Radar!$AD$3,COLUMN(),0)*ScreenHeight!$C28)/Param!$B$39)/OFFSET(Radar!$AC$3,COLUMN(),0)
)*DistanceShader!CF27*LightShader!CF27*(IF(OFFSET(Ghosts!$S$41,COLUMN(),0)&lt;ScreenHeight!$E28,
   1,
   (SQRT(OFFSET(Ghosts!$T$41,COLUMN(),0)-OFFSET(Ghosts!$R$41,COLUMN(),0)*ScreenHeight!$D28)-1))+IF(Ghosts!$B$35,IF(Param!$M$21,-1-POWER(0.3,Param!$M$21)/(IF(Param!$M$21&lt;20,LightShader!CF118,OFFSET(LightShader!CF118,Param!$M$21-20,0)
)+POWER(0.3,Param!$M$21)),-2),0))</f>
        <v>4.4719222703898636</v>
      </c>
      <c r="CG27" s="53">
        <f ca="1">IF(ScreenHeight!$B28&lt;OFFSET(Radar!$AC$3,COLUMN(),0),
    Param!$B$38/ScreenHeight!$B28,
    (Param!$B$37+1/(1-OFFSET(Radar!$AD$3,COLUMN(),0)*ScreenHeight!$C28)/Param!$B$39)/OFFSET(Radar!$AC$3,COLUMN(),0)
)*DistanceShader!CG27*LightShader!CG27*(IF(OFFSET(Ghosts!$S$41,COLUMN(),0)&lt;ScreenHeight!$E28,
   1,
   (SQRT(OFFSET(Ghosts!$T$41,COLUMN(),0)-OFFSET(Ghosts!$R$41,COLUMN(),0)*ScreenHeight!$D28)-1))+IF(Ghosts!$B$35,IF(Param!$M$21,-1-POWER(0.3,Param!$M$21)/(IF(Param!$M$21&lt;20,LightShader!CG118,OFFSET(LightShader!CG118,Param!$M$21-20,0)
)+POWER(0.3,Param!$M$21)),-2),0))</f>
        <v>4.4090243461754106</v>
      </c>
      <c r="CH27" s="53">
        <f ca="1">IF(ScreenHeight!$B28&lt;OFFSET(Radar!$AC$3,COLUMN(),0),
    Param!$B$38/ScreenHeight!$B28,
    (Param!$B$37+1/(1-OFFSET(Radar!$AD$3,COLUMN(),0)*ScreenHeight!$C28)/Param!$B$39)/OFFSET(Radar!$AC$3,COLUMN(),0)
)*DistanceShader!CH27*LightShader!CH27*(IF(OFFSET(Ghosts!$S$41,COLUMN(),0)&lt;ScreenHeight!$E28,
   1,
   (SQRT(OFFSET(Ghosts!$T$41,COLUMN(),0)-OFFSET(Ghosts!$R$41,COLUMN(),0)*ScreenHeight!$D28)-1))+IF(Ghosts!$B$35,IF(Param!$M$21,-1-POWER(0.3,Param!$M$21)/(IF(Param!$M$21&lt;20,LightShader!CH118,OFFSET(LightShader!CH118,Param!$M$21-20,0)
)+POWER(0.3,Param!$M$21)),-2),0))</f>
        <v>4.3457826397079584</v>
      </c>
      <c r="CI27" s="53">
        <f ca="1">IF(ScreenHeight!$B28&lt;OFFSET(Radar!$AC$3,COLUMN(),0),
    Param!$B$38/ScreenHeight!$B28,
    (Param!$B$37+1/(1-OFFSET(Radar!$AD$3,COLUMN(),0)*ScreenHeight!$C28)/Param!$B$39)/OFFSET(Radar!$AC$3,COLUMN(),0)
)*DistanceShader!CI27*LightShader!CI27*(IF(OFFSET(Ghosts!$S$41,COLUMN(),0)&lt;ScreenHeight!$E28,
   1,
   (SQRT(OFFSET(Ghosts!$T$41,COLUMN(),0)-OFFSET(Ghosts!$R$41,COLUMN(),0)*ScreenHeight!$D28)-1))+IF(Ghosts!$B$35,IF(Param!$M$21,-1-POWER(0.3,Param!$M$21)/(IF(Param!$M$21&lt;20,LightShader!CI118,OFFSET(LightShader!CI118,Param!$M$21-20,0)
)+POWER(0.3,Param!$M$21)),-2),0))</f>
        <v>4.2822079513452893</v>
      </c>
      <c r="CJ27" s="53">
        <f ca="1">IF(ScreenHeight!$B28&lt;OFFSET(Radar!$AC$3,COLUMN(),0),
    Param!$B$38/ScreenHeight!$B28,
    (Param!$B$37+1/(1-OFFSET(Radar!$AD$3,COLUMN(),0)*ScreenHeight!$C28)/Param!$B$39)/OFFSET(Radar!$AC$3,COLUMN(),0)
)*DistanceShader!CJ27*LightShader!CJ27*(IF(OFFSET(Ghosts!$S$41,COLUMN(),0)&lt;ScreenHeight!$E28,
   1,
   (SQRT(OFFSET(Ghosts!$T$41,COLUMN(),0)-OFFSET(Ghosts!$R$41,COLUMN(),0)*ScreenHeight!$D28)-1))+IF(Ghosts!$B$35,IF(Param!$M$21,-1-POWER(0.3,Param!$M$21)/(IF(Param!$M$21&lt;20,LightShader!CJ118,OFFSET(LightShader!CJ118,Param!$M$21-20,0)
)+POWER(0.3,Param!$M$21)),-2),0))</f>
        <v>4.2183113023368444</v>
      </c>
      <c r="CK27" s="53">
        <f ca="1">IF(ScreenHeight!$B28&lt;OFFSET(Radar!$AC$3,COLUMN(),0),
    Param!$B$38/ScreenHeight!$B28,
    (Param!$B$37+1/(1-OFFSET(Radar!$AD$3,COLUMN(),0)*ScreenHeight!$C28)/Param!$B$39)/OFFSET(Radar!$AC$3,COLUMN(),0)
)*DistanceShader!CK27*LightShader!CK27*(IF(OFFSET(Ghosts!$S$41,COLUMN(),0)&lt;ScreenHeight!$E28,
   1,
   (SQRT(OFFSET(Ghosts!$T$41,COLUMN(),0)-OFFSET(Ghosts!$R$41,COLUMN(),0)*ScreenHeight!$D28)-1))+IF(Ghosts!$B$35,IF(Param!$M$21,-1-POWER(0.3,Param!$M$21)/(IF(Param!$M$21&lt;20,LightShader!CK118,OFFSET(LightShader!CK118,Param!$M$21-20,0)
)+POWER(0.3,Param!$M$21)),-2),0))</f>
        <v>4.1541039254168091</v>
      </c>
      <c r="CL27" s="53">
        <f ca="1">IF(ScreenHeight!$B28&lt;OFFSET(Radar!$AC$3,COLUMN(),0),
    Param!$B$38/ScreenHeight!$B28,
    (Param!$B$37+1/(1-OFFSET(Radar!$AD$3,COLUMN(),0)*ScreenHeight!$C28)/Param!$B$39)/OFFSET(Radar!$AC$3,COLUMN(),0)
)*DistanceShader!CL27*LightShader!CL27*(IF(OFFSET(Ghosts!$S$41,COLUMN(),0)&lt;ScreenHeight!$E28,
   1,
   (SQRT(OFFSET(Ghosts!$T$41,COLUMN(),0)-OFFSET(Ghosts!$R$41,COLUMN(),0)*ScreenHeight!$D28)-1))+IF(Ghosts!$B$35,IF(Param!$M$21,-1-POWER(0.3,Param!$M$21)/(IF(Param!$M$21&lt;20,LightShader!CL118,OFFSET(LightShader!CL118,Param!$M$21-20,0)
)+POWER(0.3,Param!$M$21)),-2),0))</f>
        <v>4.0895972550259456</v>
      </c>
      <c r="CM27" s="53">
        <f ca="1">IF(ScreenHeight!$B28&lt;OFFSET(Radar!$AC$3,COLUMN(),0),
    Param!$B$38/ScreenHeight!$B28,
    (Param!$B$37+1/(1-OFFSET(Radar!$AD$3,COLUMN(),0)*ScreenHeight!$C28)/Param!$B$39)/OFFSET(Radar!$AC$3,COLUMN(),0)
)*DistanceShader!CM27*LightShader!CM27*(IF(OFFSET(Ghosts!$S$41,COLUMN(),0)&lt;ScreenHeight!$E28,
   1,
   (SQRT(OFFSET(Ghosts!$T$41,COLUMN(),0)-OFFSET(Ghosts!$R$41,COLUMN(),0)*ScreenHeight!$D28)-1))+IF(Ghosts!$B$35,IF(Param!$M$21,-1-POWER(0.3,Param!$M$21)/(IF(Param!$M$21&lt;20,LightShader!CM118,OFFSET(LightShader!CM118,Param!$M$21-20,0)
)+POWER(0.3,Param!$M$21)),-2),0))</f>
        <v>4.0248029171815825</v>
      </c>
      <c r="CN27" s="53">
        <f ca="1">IF(ScreenHeight!$B28&lt;OFFSET(Radar!$AC$3,COLUMN(),0),
    Param!$B$38/ScreenHeight!$B28,
    (Param!$B$37+1/(1-OFFSET(Radar!$AD$3,COLUMN(),0)*ScreenHeight!$C28)/Param!$B$39)/OFFSET(Radar!$AC$3,COLUMN(),0)
)*DistanceShader!CN27*LightShader!CN27*(IF(OFFSET(Ghosts!$S$41,COLUMN(),0)&lt;ScreenHeight!$E28,
   1,
   (SQRT(OFFSET(Ghosts!$T$41,COLUMN(),0)-OFFSET(Ghosts!$R$41,COLUMN(),0)*ScreenHeight!$D28)-1))+IF(Ghosts!$B$35,IF(Param!$M$21,-1-POWER(0.3,Param!$M$21)/(IF(Param!$M$21&lt;20,LightShader!CN118,OFFSET(LightShader!CN118,Param!$M$21-20,0)
)+POWER(0.3,Param!$M$21)),-2),0))</f>
        <v>3.9597327190163303</v>
      </c>
      <c r="CO27" s="53">
        <f ca="1">IF(ScreenHeight!$B28&lt;OFFSET(Radar!$AC$3,COLUMN(),0),
    Param!$B$38/ScreenHeight!$B28,
    (Param!$B$37+1/(1-OFFSET(Radar!$AD$3,COLUMN(),0)*ScreenHeight!$C28)/Param!$B$39)/OFFSET(Radar!$AC$3,COLUMN(),0)
)*DistanceShader!CO27*LightShader!CO27*(IF(OFFSET(Ghosts!$S$41,COLUMN(),0)&lt;ScreenHeight!$E28,
   1,
   (SQRT(OFFSET(Ghosts!$T$41,COLUMN(),0)-OFFSET(Ghosts!$R$41,COLUMN(),0)*ScreenHeight!$D28)-1))+IF(Ghosts!$B$35,IF(Param!$M$21,-1-POWER(0.3,Param!$M$21)/(IF(Param!$M$21&lt;20,LightShader!CO118,OFFSET(LightShader!CO118,Param!$M$21-20,0)
)+POWER(0.3,Param!$M$21)),-2),0))</f>
        <v>3.8943986380072801</v>
      </c>
      <c r="CP27" s="53">
        <f ca="1">IF(ScreenHeight!$B28&lt;OFFSET(Radar!$AC$3,COLUMN(),0),
    Param!$B$38/ScreenHeight!$B28,
    (Param!$B$37+1/(1-OFFSET(Radar!$AD$3,COLUMN(),0)*ScreenHeight!$C28)/Param!$B$39)/OFFSET(Radar!$AC$3,COLUMN(),0)
)*DistanceShader!CP27*LightShader!CP27*(IF(OFFSET(Ghosts!$S$41,COLUMN(),0)&lt;ScreenHeight!$E28,
   1,
   (SQRT(OFFSET(Ghosts!$T$41,COLUMN(),0)-OFFSET(Ghosts!$R$41,COLUMN(),0)*ScreenHeight!$D28)-1))+IF(Ghosts!$B$35,IF(Param!$M$21,-1-POWER(0.3,Param!$M$21)/(IF(Param!$M$21&lt;20,LightShader!CP118,OFFSET(LightShader!CP118,Param!$M$21-20,0)
)+POWER(0.3,Param!$M$21)),-2),0))</f>
        <v>3.8288128109183455</v>
      </c>
      <c r="CQ27" s="53">
        <f ca="1">IF(ScreenHeight!$B28&lt;OFFSET(Radar!$AC$3,COLUMN(),0),
    Param!$B$38/ScreenHeight!$B28,
    (Param!$B$37+1/(1-OFFSET(Radar!$AD$3,COLUMN(),0)*ScreenHeight!$C28)/Param!$B$39)/OFFSET(Radar!$AC$3,COLUMN(),0)
)*DistanceShader!CQ27*LightShader!CQ27*(IF(OFFSET(Ghosts!$S$41,COLUMN(),0)&lt;ScreenHeight!$E28,
   1,
   (SQRT(OFFSET(Ghosts!$T$41,COLUMN(),0)-OFFSET(Ghosts!$R$41,COLUMN(),0)*ScreenHeight!$D28)-1))+IF(Ghosts!$B$35,IF(Param!$M$21,-1-POWER(0.3,Param!$M$21)/(IF(Param!$M$21&lt;20,LightShader!CQ118,OFFSET(LightShader!CQ118,Param!$M$21-20,0)
)+POWER(0.3,Param!$M$21)),-2),0))</f>
        <v>3.7629875224794893</v>
      </c>
      <c r="CR27" s="53">
        <f ca="1">IF(ScreenHeight!$B28&lt;OFFSET(Radar!$AC$3,COLUMN(),0),
    Param!$B$38/ScreenHeight!$B28,
    (Param!$B$37+1/(1-OFFSET(Radar!$AD$3,COLUMN(),0)*ScreenHeight!$C28)/Param!$B$39)/OFFSET(Radar!$AC$3,COLUMN(),0)
)*DistanceShader!CR27*LightShader!CR27*(IF(OFFSET(Ghosts!$S$41,COLUMN(),0)&lt;ScreenHeight!$E28,
   1,
   (SQRT(OFFSET(Ghosts!$T$41,COLUMN(),0)-OFFSET(Ghosts!$R$41,COLUMN(),0)*ScreenHeight!$D28)-1))+IF(Ghosts!$B$35,IF(Param!$M$21,-1-POWER(0.3,Param!$M$21)/(IF(Param!$M$21&lt;20,LightShader!CR118,OFFSET(LightShader!CR118,Param!$M$21-20,0)
)+POWER(0.3,Param!$M$21)),-2),0))</f>
        <v>3.696935193827299</v>
      </c>
      <c r="CS27" s="53">
        <f ca="1">IF(ScreenHeight!$B28&lt;OFFSET(Radar!$AC$3,COLUMN(),0),
    Param!$B$38/ScreenHeight!$B28,
    (Param!$B$37+1/(1-OFFSET(Radar!$AD$3,COLUMN(),0)*ScreenHeight!$C28)/Param!$B$39)/OFFSET(Radar!$AC$3,COLUMN(),0)
)*DistanceShader!CS27*LightShader!CS27*(IF(OFFSET(Ghosts!$S$41,COLUMN(),0)&lt;ScreenHeight!$E28,
   1,
   (SQRT(OFFSET(Ghosts!$T$41,COLUMN(),0)-OFFSET(Ghosts!$R$41,COLUMN(),0)*ScreenHeight!$D28)-1))+IF(Ghosts!$B$35,IF(Param!$M$21,-1-POWER(0.3,Param!$M$21)/(IF(Param!$M$21&lt;20,LightShader!CS118,OFFSET(LightShader!CS118,Param!$M$21-20,0)
)+POWER(0.3,Param!$M$21)),-2),0))</f>
        <v>3.6306683707322511</v>
      </c>
      <c r="CT27" s="53">
        <f ca="1">IF(ScreenHeight!$B28&lt;OFFSET(Radar!$AC$3,COLUMN(),0),
    Param!$B$38/ScreenHeight!$B28,
    (Param!$B$37+1/(1-OFFSET(Radar!$AD$3,COLUMN(),0)*ScreenHeight!$C28)/Param!$B$39)/OFFSET(Radar!$AC$3,COLUMN(),0)
)*DistanceShader!CT27*LightShader!CT27*(IF(OFFSET(Ghosts!$S$41,COLUMN(),0)&lt;ScreenHeight!$E28,
   1,
   (SQRT(OFFSET(Ghosts!$T$41,COLUMN(),0)-OFFSET(Ghosts!$R$41,COLUMN(),0)*ScreenHeight!$D28)-1))+IF(Ghosts!$B$35,IF(Param!$M$21,-1-POWER(0.3,Param!$M$21)/(IF(Param!$M$21&lt;20,LightShader!CT118,OFFSET(LightShader!CT118,Param!$M$21-20,0)
)+POWER(0.3,Param!$M$21)),-2),0))</f>
        <v>3.564199711638576</v>
      </c>
      <c r="CU27" s="53">
        <f ca="1">IF(ScreenHeight!$B28&lt;OFFSET(Radar!$AC$3,COLUMN(),0),
    Param!$B$38/ScreenHeight!$B28,
    (Param!$B$37+1/(1-OFFSET(Radar!$AD$3,COLUMN(),0)*ScreenHeight!$C28)/Param!$B$39)/OFFSET(Radar!$AC$3,COLUMN(),0)
)*DistanceShader!CU27*LightShader!CU27*(IF(OFFSET(Ghosts!$S$41,COLUMN(),0)&lt;ScreenHeight!$E28,
   1,
   (SQRT(OFFSET(Ghosts!$T$41,COLUMN(),0)-OFFSET(Ghosts!$R$41,COLUMN(),0)*ScreenHeight!$D28)-1))+IF(Ghosts!$B$35,IF(Param!$M$21,-1-POWER(0.3,Param!$M$21)/(IF(Param!$M$21&lt;20,LightShader!CU118,OFFSET(LightShader!CU118,Param!$M$21-20,0)
)+POWER(0.3,Param!$M$21)),-2),0))</f>
        <v>3.4975419755431991</v>
      </c>
      <c r="CV27" s="53">
        <f ca="1">IF(ScreenHeight!$B28&lt;OFFSET(Radar!$AC$3,COLUMN(),0),
    Param!$B$38/ScreenHeight!$B28,
    (Param!$B$37+1/(1-OFFSET(Radar!$AD$3,COLUMN(),0)*ScreenHeight!$C28)/Param!$B$39)/OFFSET(Radar!$AC$3,COLUMN(),0)
)*DistanceShader!CV27*LightShader!CV27*(IF(OFFSET(Ghosts!$S$41,COLUMN(),0)&lt;ScreenHeight!$E28,
   1,
   (SQRT(OFFSET(Ghosts!$T$41,COLUMN(),0)-OFFSET(Ghosts!$R$41,COLUMN(),0)*ScreenHeight!$D28)-1))+IF(Ghosts!$B$35,IF(Param!$M$21,-1-POWER(0.3,Param!$M$21)/(IF(Param!$M$21&lt;20,LightShader!CV118,OFFSET(LightShader!CV118,Param!$M$21-20,0)
)+POWER(0.3,Param!$M$21)),-2),0))</f>
        <v>3.4307080097407594</v>
      </c>
      <c r="CW27" s="53">
        <f ca="1">IF(ScreenHeight!$B28&lt;OFFSET(Radar!$AC$3,COLUMN(),0),
    Param!$B$38/ScreenHeight!$B28,
    (Param!$B$37+1/(1-OFFSET(Radar!$AD$3,COLUMN(),0)*ScreenHeight!$C28)/Param!$B$39)/OFFSET(Radar!$AC$3,COLUMN(),0)
)*DistanceShader!CW27*LightShader!CW27*(IF(OFFSET(Ghosts!$S$41,COLUMN(),0)&lt;ScreenHeight!$E28,
   1,
   (SQRT(OFFSET(Ghosts!$T$41,COLUMN(),0)-OFFSET(Ghosts!$R$41,COLUMN(),0)*ScreenHeight!$D28)-1))+IF(Ghosts!$B$35,IF(Param!$M$21,-1-POWER(0.3,Param!$M$21)/(IF(Param!$M$21&lt;20,LightShader!CW118,OFFSET(LightShader!CW118,Param!$M$21-20,0)
)+POWER(0.3,Param!$M$21)),-2),0))</f>
        <v>3.3637107374619108</v>
      </c>
      <c r="CX27" s="53">
        <f ca="1">IF(ScreenHeight!$B28&lt;OFFSET(Radar!$AC$3,COLUMN(),0),
    Param!$B$38/ScreenHeight!$B28,
    (Param!$B$37+1/(1-OFFSET(Radar!$AD$3,COLUMN(),0)*ScreenHeight!$C28)/Param!$B$39)/OFFSET(Radar!$AC$3,COLUMN(),0)
)*DistanceShader!CX27*LightShader!CX27*(IF(OFFSET(Ghosts!$S$41,COLUMN(),0)&lt;ScreenHeight!$E28,
   1,
   (SQRT(OFFSET(Ghosts!$T$41,COLUMN(),0)-OFFSET(Ghosts!$R$41,COLUMN(),0)*ScreenHeight!$D28)-1))+IF(Ghosts!$B$35,IF(Param!$M$21,-1-POWER(0.3,Param!$M$21)/(IF(Param!$M$21&lt;20,LightShader!CX118,OFFSET(LightShader!CX118,Param!$M$21-20,0)
)+POWER(0.3,Param!$M$21)),-2),0))</f>
        <v>3.2965631454324926</v>
      </c>
      <c r="CY27" s="53">
        <f ca="1">IF(ScreenHeight!$B28&lt;OFFSET(Radar!$AC$3,COLUMN(),0),
    Param!$B$38/ScreenHeight!$B28,
    (Param!$B$37+1/(1-OFFSET(Radar!$AD$3,COLUMN(),0)*ScreenHeight!$C28)/Param!$B$39)/OFFSET(Radar!$AC$3,COLUMN(),0)
)*DistanceShader!CY27*LightShader!CY27*(IF(OFFSET(Ghosts!$S$41,COLUMN(),0)&lt;ScreenHeight!$E28,
   1,
   (SQRT(OFFSET(Ghosts!$T$41,COLUMN(),0)-OFFSET(Ghosts!$R$41,COLUMN(),0)*ScreenHeight!$D28)-1))+IF(Ghosts!$B$35,IF(Param!$M$21,-1-POWER(0.3,Param!$M$21)/(IF(Param!$M$21&lt;20,LightShader!CY118,OFFSET(LightShader!CY118,Param!$M$21-20,0)
)+POWER(0.3,Param!$M$21)),-2),0))</f>
        <v>3.2292782713811561</v>
      </c>
      <c r="CZ27" s="53">
        <f ca="1">IF(ScreenHeight!$B28&lt;OFFSET(Radar!$AC$3,COLUMN(),0),
    Param!$B$38/ScreenHeight!$B28,
    (Param!$B$37+1/(1-OFFSET(Radar!$AD$3,COLUMN(),0)*ScreenHeight!$C28)/Param!$B$39)/OFFSET(Radar!$AC$3,COLUMN(),0)
)*DistanceShader!CZ27*LightShader!CZ27*(IF(OFFSET(Ghosts!$S$41,COLUMN(),0)&lt;ScreenHeight!$E28,
   1,
   (SQRT(OFFSET(Ghosts!$T$41,COLUMN(),0)-OFFSET(Ghosts!$R$41,COLUMN(),0)*ScreenHeight!$D28)-1))+IF(Ghosts!$B$35,IF(Param!$M$21,-1-POWER(0.3,Param!$M$21)/(IF(Param!$M$21&lt;20,LightShader!CZ118,OFFSET(LightShader!CZ118,Param!$M$21-20,0)
)+POWER(0.3,Param!$M$21)),-2),0))</f>
        <v>3.1618691915231274</v>
      </c>
      <c r="DA27" s="53">
        <f ca="1">IF(ScreenHeight!$B28&lt;OFFSET(Radar!$AC$3,COLUMN(),0),
    Param!$B$38/ScreenHeight!$B28,
    (Param!$B$37+1/(1-OFFSET(Radar!$AD$3,COLUMN(),0)*ScreenHeight!$C28)/Param!$B$39)/OFFSET(Radar!$AC$3,COLUMN(),0)
)*DistanceShader!DA27*LightShader!DA27*(IF(OFFSET(Ghosts!$S$41,COLUMN(),0)&lt;ScreenHeight!$E28,
   1,
   (SQRT(OFFSET(Ghosts!$T$41,COLUMN(),0)-OFFSET(Ghosts!$R$41,COLUMN(),0)*ScreenHeight!$D28)-1))+IF(Ghosts!$B$35,IF(Param!$M$21,-1-POWER(0.3,Param!$M$21)/(IF(Param!$M$21&lt;20,LightShader!DA118,OFFSET(LightShader!DA118,Param!$M$21-20,0)
)+POWER(0.3,Param!$M$21)),-2),0))</f>
        <v>3.9090454216486958</v>
      </c>
      <c r="DB27" s="53">
        <f ca="1">IF(ScreenHeight!$B28&lt;OFFSET(Radar!$AC$3,COLUMN(),0),
    Param!$B$38/ScreenHeight!$B28,
    (Param!$B$37+1/(1-OFFSET(Radar!$AD$3,COLUMN(),0)*ScreenHeight!$C28)/Param!$B$39)/OFFSET(Radar!$AC$3,COLUMN(),0)
)*DistanceShader!DB27*LightShader!DB27*(IF(OFFSET(Ghosts!$S$41,COLUMN(),0)&lt;ScreenHeight!$E28,
   1,
   (SQRT(OFFSET(Ghosts!$T$41,COLUMN(),0)-OFFSET(Ghosts!$R$41,COLUMN(),0)*ScreenHeight!$D28)-1))+IF(Ghosts!$B$35,IF(Param!$M$21,-1-POWER(0.3,Param!$M$21)/(IF(Param!$M$21&lt;20,LightShader!DB118,OFFSET(LightShader!DB118,Param!$M$21-20,0)
)+POWER(0.3,Param!$M$21)),-2),0))</f>
        <v>3.9062449402134374</v>
      </c>
      <c r="DC27" s="53">
        <f ca="1">IF(ScreenHeight!$B28&lt;OFFSET(Radar!$AC$3,COLUMN(),0),
    Param!$B$38/ScreenHeight!$B28,
    (Param!$B$37+1/(1-OFFSET(Radar!$AD$3,COLUMN(),0)*ScreenHeight!$C28)/Param!$B$39)/OFFSET(Radar!$AC$3,COLUMN(),0)
)*DistanceShader!DC27*LightShader!DC27*(IF(OFFSET(Ghosts!$S$41,COLUMN(),0)&lt;ScreenHeight!$E28,
   1,
   (SQRT(OFFSET(Ghosts!$T$41,COLUMN(),0)-OFFSET(Ghosts!$R$41,COLUMN(),0)*ScreenHeight!$D28)-1))+IF(Ghosts!$B$35,IF(Param!$M$21,-1-POWER(0.3,Param!$M$21)/(IF(Param!$M$21&lt;20,LightShader!DC118,OFFSET(LightShader!DC118,Param!$M$21-20,0)
)+POWER(0.3,Param!$M$21)),-2),0))</f>
        <v>3.7996858502878328</v>
      </c>
      <c r="DD27" s="53">
        <f ca="1">IF(ScreenHeight!$B28&lt;OFFSET(Radar!$AC$3,COLUMN(),0),
    Param!$B$38/ScreenHeight!$B28,
    (Param!$B$37+1/(1-OFFSET(Radar!$AD$3,COLUMN(),0)*ScreenHeight!$C28)/Param!$B$39)/OFFSET(Radar!$AC$3,COLUMN(),0)
)*DistanceShader!DD27*LightShader!DD27*(IF(OFFSET(Ghosts!$S$41,COLUMN(),0)&lt;ScreenHeight!$E28,
   1,
   (SQRT(OFFSET(Ghosts!$T$41,COLUMN(),0)-OFFSET(Ghosts!$R$41,COLUMN(),0)*ScreenHeight!$D28)-1))+IF(Ghosts!$B$35,IF(Param!$M$21,-1-POWER(0.3,Param!$M$21)/(IF(Param!$M$21&lt;20,LightShader!DD118,OFFSET(LightShader!DD118,Param!$M$21-20,0)
)+POWER(0.3,Param!$M$21)),-2),0))</f>
        <v>3.6893114697893998</v>
      </c>
      <c r="DE27" s="53">
        <f ca="1">IF(ScreenHeight!$B28&lt;OFFSET(Radar!$AC$3,COLUMN(),0),
    Param!$B$38/ScreenHeight!$B28,
    (Param!$B$37+1/(1-OFFSET(Radar!$AD$3,COLUMN(),0)*ScreenHeight!$C28)/Param!$B$39)/OFFSET(Radar!$AC$3,COLUMN(),0)
)*DistanceShader!DE27*LightShader!DE27*(IF(OFFSET(Ghosts!$S$41,COLUMN(),0)&lt;ScreenHeight!$E28,
   1,
   (SQRT(OFFSET(Ghosts!$T$41,COLUMN(),0)-OFFSET(Ghosts!$R$41,COLUMN(),0)*ScreenHeight!$D28)-1))+IF(Ghosts!$B$35,IF(Param!$M$21,-1-POWER(0.3,Param!$M$21)/(IF(Param!$M$21&lt;20,LightShader!DE118,OFFSET(LightShader!DE118,Param!$M$21-20,0)
)+POWER(0.3,Param!$M$21)),-2),0))</f>
        <v>3.5805034066059913</v>
      </c>
      <c r="DF27" s="53">
        <f ca="1">IF(ScreenHeight!$B28&lt;OFFSET(Radar!$AC$3,COLUMN(),0),
    Param!$B$38/ScreenHeight!$B28,
    (Param!$B$37+1/(1-OFFSET(Radar!$AD$3,COLUMN(),0)*ScreenHeight!$C28)/Param!$B$39)/OFFSET(Radar!$AC$3,COLUMN(),0)
)*DistanceShader!DF27*LightShader!DF27*(IF(OFFSET(Ghosts!$S$41,COLUMN(),0)&lt;ScreenHeight!$E28,
   1,
   (SQRT(OFFSET(Ghosts!$T$41,COLUMN(),0)-OFFSET(Ghosts!$R$41,COLUMN(),0)*ScreenHeight!$D28)-1))+IF(Ghosts!$B$35,IF(Param!$M$21,-1-POWER(0.3,Param!$M$21)/(IF(Param!$M$21&lt;20,LightShader!DF118,OFFSET(LightShader!DF118,Param!$M$21-20,0)
)+POWER(0.3,Param!$M$21)),-2),0))</f>
        <v>3.4738471098689416</v>
      </c>
      <c r="DG27" s="53">
        <f ca="1">IF(ScreenHeight!$B28&lt;OFFSET(Radar!$AC$3,COLUMN(),0),
    Param!$B$38/ScreenHeight!$B28,
    (Param!$B$37+1/(1-OFFSET(Radar!$AD$3,COLUMN(),0)*ScreenHeight!$C28)/Param!$B$39)/OFFSET(Radar!$AC$3,COLUMN(),0)
)*DistanceShader!DG27*LightShader!DG27*(IF(OFFSET(Ghosts!$S$41,COLUMN(),0)&lt;ScreenHeight!$E28,
   1,
   (SQRT(OFFSET(Ghosts!$T$41,COLUMN(),0)-OFFSET(Ghosts!$R$41,COLUMN(),0)*ScreenHeight!$D28)-1))+IF(Ghosts!$B$35,IF(Param!$M$21,-1-POWER(0.3,Param!$M$21)/(IF(Param!$M$21&lt;20,LightShader!DG118,OFFSET(LightShader!DG118,Param!$M$21-20,0)
)+POWER(0.3,Param!$M$21)),-2),0))</f>
        <v>3.3697860364339949</v>
      </c>
      <c r="DH27" s="53">
        <f ca="1">IF(ScreenHeight!$B28&lt;OFFSET(Radar!$AC$3,COLUMN(),0),
    Param!$B$38/ScreenHeight!$B28,
    (Param!$B$37+1/(1-OFFSET(Radar!$AD$3,COLUMN(),0)*ScreenHeight!$C28)/Param!$B$39)/OFFSET(Radar!$AC$3,COLUMN(),0)
)*DistanceShader!DH27*LightShader!DH27*(IF(OFFSET(Ghosts!$S$41,COLUMN(),0)&lt;ScreenHeight!$E28,
   1,
   (SQRT(OFFSET(Ghosts!$T$41,COLUMN(),0)-OFFSET(Ghosts!$R$41,COLUMN(),0)*ScreenHeight!$D28)-1))+IF(Ghosts!$B$35,IF(Param!$M$21,-1-POWER(0.3,Param!$M$21)/(IF(Param!$M$21&lt;20,LightShader!DH118,OFFSET(LightShader!DH118,Param!$M$21-20,0)
)+POWER(0.3,Param!$M$21)),-2),0))</f>
        <v>3.2686427446991728</v>
      </c>
      <c r="DI27" s="53">
        <f ca="1">IF(ScreenHeight!$B28&lt;OFFSET(Radar!$AC$3,COLUMN(),0),
    Param!$B$38/ScreenHeight!$B28,
    (Param!$B$37+1/(1-OFFSET(Radar!$AD$3,COLUMN(),0)*ScreenHeight!$C28)/Param!$B$39)/OFFSET(Radar!$AC$3,COLUMN(),0)
)*DistanceShader!DI27*LightShader!DI27*(IF(OFFSET(Ghosts!$S$41,COLUMN(),0)&lt;ScreenHeight!$E28,
   1,
   (SQRT(OFFSET(Ghosts!$T$41,COLUMN(),0)-OFFSET(Ghosts!$R$41,COLUMN(),0)*ScreenHeight!$D28)-1))+IF(Ghosts!$B$35,IF(Param!$M$21,-1-POWER(0.3,Param!$M$21)/(IF(Param!$M$21&lt;20,LightShader!DI118,OFFSET(LightShader!DI118,Param!$M$21-20,0)
)+POWER(0.3,Param!$M$21)),-2),0))</f>
        <v>3.1706389074091814</v>
      </c>
      <c r="DJ27" s="53">
        <f ca="1">IF(ScreenHeight!$B28&lt;OFFSET(Radar!$AC$3,COLUMN(),0),
    Param!$B$38/ScreenHeight!$B28,
    (Param!$B$37+1/(1-OFFSET(Radar!$AD$3,COLUMN(),0)*ScreenHeight!$C28)/Param!$B$39)/OFFSET(Radar!$AC$3,COLUMN(),0)
)*DistanceShader!DJ27*LightShader!DJ27*(IF(OFFSET(Ghosts!$S$41,COLUMN(),0)&lt;ScreenHeight!$E28,
   1,
   (SQRT(OFFSET(Ghosts!$T$41,COLUMN(),0)-OFFSET(Ghosts!$R$41,COLUMN(),0)*ScreenHeight!$D28)-1))+IF(Ghosts!$B$35,IF(Param!$M$21,-1-POWER(0.3,Param!$M$21)/(IF(Param!$M$21&lt;20,LightShader!DJ118,OFFSET(LightShader!DJ118,Param!$M$21-20,0)
)+POWER(0.3,Param!$M$21)),-2),0))</f>
        <v>3.0759135242816562</v>
      </c>
      <c r="DK27" s="53">
        <f ca="1">IF(ScreenHeight!$B28&lt;OFFSET(Radar!$AC$3,COLUMN(),0),
    Param!$B$38/ScreenHeight!$B28,
    (Param!$B$37+1/(1-OFFSET(Radar!$AD$3,COLUMN(),0)*ScreenHeight!$C28)/Param!$B$39)/OFFSET(Radar!$AC$3,COLUMN(),0)
)*DistanceShader!DK27*LightShader!DK27*(IF(OFFSET(Ghosts!$S$41,COLUMN(),0)&lt;ScreenHeight!$E28,
   1,
   (SQRT(OFFSET(Ghosts!$T$41,COLUMN(),0)-OFFSET(Ghosts!$R$41,COLUMN(),0)*ScreenHeight!$D28)-1))+IF(Ghosts!$B$35,IF(Param!$M$21,-1-POWER(0.3,Param!$M$21)/(IF(Param!$M$21&lt;20,LightShader!DK118,OFFSET(LightShader!DK118,Param!$M$21-20,0)
)+POWER(0.3,Param!$M$21)),-2),0))</f>
        <v>2.98453899262458</v>
      </c>
      <c r="DL27" s="53">
        <f ca="1">IF(ScreenHeight!$B28&lt;OFFSET(Radar!$AC$3,COLUMN(),0),
    Param!$B$38/ScreenHeight!$B28,
    (Param!$B$37+1/(1-OFFSET(Radar!$AD$3,COLUMN(),0)*ScreenHeight!$C28)/Param!$B$39)/OFFSET(Radar!$AC$3,COLUMN(),0)
)*DistanceShader!DL27*LightShader!DL27*(IF(OFFSET(Ghosts!$S$41,COLUMN(),0)&lt;ScreenHeight!$E28,
   1,
   (SQRT(OFFSET(Ghosts!$T$41,COLUMN(),0)-OFFSET(Ghosts!$R$41,COLUMN(),0)*ScreenHeight!$D28)-1))+IF(Ghosts!$B$35,IF(Param!$M$21,-1-POWER(0.3,Param!$M$21)/(IF(Param!$M$21&lt;20,LightShader!DL118,OFFSET(LightShader!DL118,Param!$M$21-20,0)
)+POWER(0.3,Param!$M$21)),-2),0))</f>
        <v>2.8965349529038376</v>
      </c>
      <c r="DM27" s="53">
        <f ca="1">IF(ScreenHeight!$B28&lt;OFFSET(Radar!$AC$3,COLUMN(),0),
    Param!$B$38/ScreenHeight!$B28,
    (Param!$B$37+1/(1-OFFSET(Radar!$AD$3,COLUMN(),0)*ScreenHeight!$C28)/Param!$B$39)/OFFSET(Radar!$AC$3,COLUMN(),0)
)*DistanceShader!DM27*LightShader!DM27*(IF(OFFSET(Ghosts!$S$41,COLUMN(),0)&lt;ScreenHeight!$E28,
   1,
   (SQRT(OFFSET(Ghosts!$T$41,COLUMN(),0)-OFFSET(Ghosts!$R$41,COLUMN(),0)*ScreenHeight!$D28)-1))+IF(Ghosts!$B$35,IF(Param!$M$21,-1-POWER(0.3,Param!$M$21)/(IF(Param!$M$21&lt;20,LightShader!DM118,OFFSET(LightShader!DM118,Param!$M$21-20,0)
)+POWER(0.3,Param!$M$21)),-2),0))</f>
        <v>2.8118799907202443</v>
      </c>
      <c r="DN27" s="53">
        <f ca="1">IF(ScreenHeight!$B28&lt;OFFSET(Radar!$AC$3,COLUMN(),0),
    Param!$B$38/ScreenHeight!$B28,
    (Param!$B$37+1/(1-OFFSET(Radar!$AD$3,COLUMN(),0)*ScreenHeight!$C28)/Param!$B$39)/OFFSET(Radar!$AC$3,COLUMN(),0)
)*DistanceShader!DN27*LightShader!DN27*(IF(OFFSET(Ghosts!$S$41,COLUMN(),0)&lt;ScreenHeight!$E28,
   1,
   (SQRT(OFFSET(Ghosts!$T$41,COLUMN(),0)-OFFSET(Ghosts!$R$41,COLUMN(),0)*ScreenHeight!$D28)-1))+IF(Ghosts!$B$35,IF(Param!$M$21,-1-POWER(0.3,Param!$M$21)/(IF(Param!$M$21&lt;20,LightShader!DN118,OFFSET(LightShader!DN118,Param!$M$21-20,0)
)+POWER(0.3,Param!$M$21)),-2),0))</f>
        <v>2.7305213711340106</v>
      </c>
      <c r="DO27" s="53">
        <f ca="1">IF(ScreenHeight!$B28&lt;OFFSET(Radar!$AC$3,COLUMN(),0),
    Param!$B$38/ScreenHeight!$B28,
    (Param!$B$37+1/(1-OFFSET(Radar!$AD$3,COLUMN(),0)*ScreenHeight!$C28)/Param!$B$39)/OFFSET(Radar!$AC$3,COLUMN(),0)
)*DistanceShader!DO27*LightShader!DO27*(IF(OFFSET(Ghosts!$S$41,COLUMN(),0)&lt;ScreenHeight!$E28,
   1,
   (SQRT(OFFSET(Ghosts!$T$41,COLUMN(),0)-OFFSET(Ghosts!$R$41,COLUMN(),0)*ScreenHeight!$D28)-1))+IF(Ghosts!$B$35,IF(Param!$M$21,-1-POWER(0.3,Param!$M$21)/(IF(Param!$M$21&lt;20,LightShader!DO118,OFFSET(LightShader!DO118,Param!$M$21-20,0)
)+POWER(0.3,Param!$M$21)),-2),0))</f>
        <v>2.6523830267482977</v>
      </c>
      <c r="DP27" s="53">
        <f ca="1">IF(ScreenHeight!$B28&lt;OFFSET(Radar!$AC$3,COLUMN(),0),
    Param!$B$38/ScreenHeight!$B28,
    (Param!$B$37+1/(1-OFFSET(Radar!$AD$3,COLUMN(),0)*ScreenHeight!$C28)/Param!$B$39)/OFFSET(Radar!$AC$3,COLUMN(),0)
)*DistanceShader!DP27*LightShader!DP27*(IF(OFFSET(Ghosts!$S$41,COLUMN(),0)&lt;ScreenHeight!$E28,
   1,
   (SQRT(OFFSET(Ghosts!$T$41,COLUMN(),0)-OFFSET(Ghosts!$R$41,COLUMN(),0)*ScreenHeight!$D28)-1))+IF(Ghosts!$B$35,IF(Param!$M$21,-1-POWER(0.3,Param!$M$21)/(IF(Param!$M$21&lt;20,LightShader!DP118,OFFSET(LightShader!DP118,Param!$M$21-20,0)
)+POWER(0.3,Param!$M$21)),-2),0))</f>
        <v>2.5773720340963338</v>
      </c>
      <c r="DQ27" s="53">
        <f ca="1">IF(ScreenHeight!$B28&lt;OFFSET(Radar!$AC$3,COLUMN(),0),
    Param!$B$38/ScreenHeight!$B28,
    (Param!$B$37+1/(1-OFFSET(Radar!$AD$3,COLUMN(),0)*ScreenHeight!$C28)/Param!$B$39)/OFFSET(Radar!$AC$3,COLUMN(),0)
)*DistanceShader!DQ27*LightShader!DQ27*(IF(OFFSET(Ghosts!$S$41,COLUMN(),0)&lt;ScreenHeight!$E28,
   1,
   (SQRT(OFFSET(Ghosts!$T$41,COLUMN(),0)-OFFSET(Ghosts!$R$41,COLUMN(),0)*ScreenHeight!$D28)-1))+IF(Ghosts!$B$35,IF(Param!$M$21,-1-POWER(0.3,Param!$M$21)/(IF(Param!$M$21&lt;20,LightShader!DQ118,OFFSET(LightShader!DQ118,Param!$M$21-20,0)
)+POWER(0.3,Param!$M$21)),-2),0))</f>
        <v>2.505383806064676</v>
      </c>
      <c r="DR27" s="53">
        <f ca="1">IF(ScreenHeight!$B28&lt;OFFSET(Radar!$AC$3,COLUMN(),0),
    Param!$B$38/ScreenHeight!$B28,
    (Param!$B$37+1/(1-OFFSET(Radar!$AD$3,COLUMN(),0)*ScreenHeight!$C28)/Param!$B$39)/OFFSET(Radar!$AC$3,COLUMN(),0)
)*DistanceShader!DR27*LightShader!DR27*(IF(OFFSET(Ghosts!$S$41,COLUMN(),0)&lt;ScreenHeight!$E28,
   1,
   (SQRT(OFFSET(Ghosts!$T$41,COLUMN(),0)-OFFSET(Ghosts!$R$41,COLUMN(),0)*ScreenHeight!$D28)-1))+IF(Ghosts!$B$35,IF(Param!$M$21,-1-POWER(0.3,Param!$M$21)/(IF(Param!$M$21&lt;20,LightShader!DR118,OFFSET(LightShader!DR118,Param!$M$21-20,0)
)+POWER(0.3,Param!$M$21)),-2),0))</f>
        <v>2.4363062100788175</v>
      </c>
      <c r="DS27" s="53">
        <f ca="1">IF(ScreenHeight!$B28&lt;OFFSET(Radar!$AC$3,COLUMN(),0),
    Param!$B$38/ScreenHeight!$B28,
    (Param!$B$37+1/(1-OFFSET(Radar!$AD$3,COLUMN(),0)*ScreenHeight!$C28)/Param!$B$39)/OFFSET(Radar!$AC$3,COLUMN(),0)
)*DistanceShader!DS27*LightShader!DS27*(IF(OFFSET(Ghosts!$S$41,COLUMN(),0)&lt;ScreenHeight!$E28,
   1,
   (SQRT(OFFSET(Ghosts!$T$41,COLUMN(),0)-OFFSET(Ghosts!$R$41,COLUMN(),0)*ScreenHeight!$D28)-1))+IF(Ghosts!$B$35,IF(Param!$M$21,-1-POWER(0.3,Param!$M$21)/(IF(Param!$M$21&lt;20,LightShader!DS118,OFFSET(LightShader!DS118,Param!$M$21-20,0)
)+POWER(0.3,Param!$M$21)),-2),0))</f>
        <v>2.3700227984597406</v>
      </c>
      <c r="DT27" s="53">
        <f ca="1">IF(ScreenHeight!$B28&lt;OFFSET(Radar!$AC$3,COLUMN(),0),
    Param!$B$38/ScreenHeight!$B28,
    (Param!$B$37+1/(1-OFFSET(Radar!$AD$3,COLUMN(),0)*ScreenHeight!$C28)/Param!$B$39)/OFFSET(Radar!$AC$3,COLUMN(),0)
)*DistanceShader!DT27*LightShader!DT27*(IF(OFFSET(Ghosts!$S$41,COLUMN(),0)&lt;ScreenHeight!$E28,
   1,
   (SQRT(OFFSET(Ghosts!$T$41,COLUMN(),0)-OFFSET(Ghosts!$R$41,COLUMN(),0)*ScreenHeight!$D28)-1))+IF(Ghosts!$B$35,IF(Param!$M$21,-1-POWER(0.3,Param!$M$21)/(IF(Param!$M$21&lt;20,LightShader!DT118,OFFSET(LightShader!DT118,Param!$M$21-20,0)
)+POWER(0.3,Param!$M$21)),-2),0))</f>
        <v>2.3064153124892197</v>
      </c>
      <c r="DU27" s="53">
        <f ca="1">IF(ScreenHeight!$B28&lt;OFFSET(Radar!$AC$3,COLUMN(),0),
    Param!$B$38/ScreenHeight!$B28,
    (Param!$B$37+1/(1-OFFSET(Radar!$AD$3,COLUMN(),0)*ScreenHeight!$C28)/Param!$B$39)/OFFSET(Radar!$AC$3,COLUMN(),0)
)*DistanceShader!DU27*LightShader!DU27*(IF(OFFSET(Ghosts!$S$41,COLUMN(),0)&lt;ScreenHeight!$E28,
   1,
   (SQRT(OFFSET(Ghosts!$T$41,COLUMN(),0)-OFFSET(Ghosts!$R$41,COLUMN(),0)*ScreenHeight!$D28)-1))+IF(Ghosts!$B$35,IF(Param!$M$21,-1-POWER(0.3,Param!$M$21)/(IF(Param!$M$21&lt;20,LightShader!DU118,OFFSET(LightShader!DU118,Param!$M$21-20,0)
)+POWER(0.3,Param!$M$21)),-2),0))</f>
        <v>2.2453655975512459</v>
      </c>
      <c r="DV27" s="53">
        <f ca="1">IF(ScreenHeight!$B28&lt;OFFSET(Radar!$AC$3,COLUMN(),0),
    Param!$B$38/ScreenHeight!$B28,
    (Param!$B$37+1/(1-OFFSET(Radar!$AD$3,COLUMN(),0)*ScreenHeight!$C28)/Param!$B$39)/OFFSET(Radar!$AC$3,COLUMN(),0)
)*DistanceShader!DV27*LightShader!DV27*(IF(OFFSET(Ghosts!$S$41,COLUMN(),0)&lt;ScreenHeight!$E28,
   1,
   (SQRT(OFFSET(Ghosts!$T$41,COLUMN(),0)-OFFSET(Ghosts!$R$41,COLUMN(),0)*ScreenHeight!$D28)-1))+IF(Ghosts!$B$35,IF(Param!$M$21,-1-POWER(0.3,Param!$M$21)/(IF(Param!$M$21&lt;20,LightShader!DV118,OFFSET(LightShader!DV118,Param!$M$21-20,0)
)+POWER(0.3,Param!$M$21)),-2),0))</f>
        <v>2.1867570444798261</v>
      </c>
      <c r="DW27" s="53">
        <f ca="1">IF(ScreenHeight!$B28&lt;OFFSET(Radar!$AC$3,COLUMN(),0),
    Param!$B$38/ScreenHeight!$B28,
    (Param!$B$37+1/(1-OFFSET(Radar!$AD$3,COLUMN(),0)*ScreenHeight!$C28)/Param!$B$39)/OFFSET(Radar!$AC$3,COLUMN(),0)
)*DistanceShader!DW27*LightShader!DW27*(IF(OFFSET(Ghosts!$S$41,COLUMN(),0)&lt;ScreenHeight!$E28,
   1,
   (SQRT(OFFSET(Ghosts!$T$41,COLUMN(),0)-OFFSET(Ghosts!$R$41,COLUMN(),0)*ScreenHeight!$D28)-1))+IF(Ghosts!$B$35,IF(Param!$M$21,-1-POWER(0.3,Param!$M$21)/(IF(Param!$M$21&lt;20,LightShader!DW118,OFFSET(LightShader!DW118,Param!$M$21-20,0)
)+POWER(0.3,Param!$M$21)),-2),0))</f>
        <v>2.1304756525072248</v>
      </c>
      <c r="DX27" s="53">
        <f ca="1">IF(ScreenHeight!$B28&lt;OFFSET(Radar!$AC$3,COLUMN(),0),
    Param!$B$38/ScreenHeight!$B28,
    (Param!$B$37+1/(1-OFFSET(Radar!$AD$3,COLUMN(),0)*ScreenHeight!$C28)/Param!$B$39)/OFFSET(Radar!$AC$3,COLUMN(),0)
)*DistanceShader!DX27*LightShader!DX27*(IF(OFFSET(Ghosts!$S$41,COLUMN(),0)&lt;ScreenHeight!$E28,
   1,
   (SQRT(OFFSET(Ghosts!$T$41,COLUMN(),0)-OFFSET(Ghosts!$R$41,COLUMN(),0)*ScreenHeight!$D28)-1))+IF(Ghosts!$B$35,IF(Param!$M$21,-1-POWER(0.3,Param!$M$21)/(IF(Param!$M$21&lt;20,LightShader!DX118,OFFSET(LightShader!DX118,Param!$M$21-20,0)
)+POWER(0.3,Param!$M$21)),-2),0))</f>
        <v>2.0764107921263695</v>
      </c>
      <c r="DY27" s="53">
        <f ca="1">IF(ScreenHeight!$B28&lt;OFFSET(Radar!$AC$3,COLUMN(),0),
    Param!$B$38/ScreenHeight!$B28,
    (Param!$B$37+1/(1-OFFSET(Radar!$AD$3,COLUMN(),0)*ScreenHeight!$C28)/Param!$B$39)/OFFSET(Radar!$AC$3,COLUMN(),0)
)*DistanceShader!DY27*LightShader!DY27*(IF(OFFSET(Ghosts!$S$41,COLUMN(),0)&lt;ScreenHeight!$E28,
   1,
   (SQRT(OFFSET(Ghosts!$T$41,COLUMN(),0)-OFFSET(Ghosts!$R$41,COLUMN(),0)*ScreenHeight!$D28)-1))+IF(Ghosts!$B$35,IF(Param!$M$21,-1-POWER(0.3,Param!$M$21)/(IF(Param!$M$21&lt;20,LightShader!DY118,OFFSET(LightShader!DY118,Param!$M$21-20,0)
)+POWER(0.3,Param!$M$21)),-2),0))</f>
        <v>2.0244557316694665</v>
      </c>
      <c r="DZ27" s="53">
        <f ca="1">IF(ScreenHeight!$B28&lt;OFFSET(Radar!$AC$3,COLUMN(),0),
    Param!$B$38/ScreenHeight!$B28,
    (Param!$B$37+1/(1-OFFSET(Radar!$AD$3,COLUMN(),0)*ScreenHeight!$C28)/Param!$B$39)/OFFSET(Radar!$AC$3,COLUMN(),0)
)*DistanceShader!DZ27*LightShader!DZ27*(IF(OFFSET(Ghosts!$S$41,COLUMN(),0)&lt;ScreenHeight!$E28,
   1,
   (SQRT(OFFSET(Ghosts!$T$41,COLUMN(),0)-OFFSET(Ghosts!$R$41,COLUMN(),0)*ScreenHeight!$D28)-1))+IF(Ghosts!$B$35,IF(Param!$M$21,-1-POWER(0.3,Param!$M$21)/(IF(Param!$M$21&lt;20,LightShader!DZ118,OFFSET(LightShader!DZ118,Param!$M$21-20,0)
)+POWER(0.3,Param!$M$21)),-2),0))</f>
        <v>1.9745079792468281</v>
      </c>
      <c r="EA27" s="53">
        <f ca="1">IF(ScreenHeight!$B28&lt;OFFSET(Radar!$AC$3,COLUMN(),0),
    Param!$B$38/ScreenHeight!$B28,
    (Param!$B$37+1/(1-OFFSET(Radar!$AD$3,COLUMN(),0)*ScreenHeight!$C28)/Param!$B$39)/OFFSET(Radar!$AC$3,COLUMN(),0)
)*DistanceShader!EA27*LightShader!EA27*(IF(OFFSET(Ghosts!$S$41,COLUMN(),0)&lt;ScreenHeight!$E28,
   1,
   (SQRT(OFFSET(Ghosts!$T$41,COLUMN(),0)-OFFSET(Ghosts!$R$41,COLUMN(),0)*ScreenHeight!$D28)-1))+IF(Ghosts!$B$35,IF(Param!$M$21,-1-POWER(0.3,Param!$M$21)/(IF(Param!$M$21&lt;20,LightShader!EA118,OFFSET(LightShader!EA118,Param!$M$21-20,0)
)+POWER(0.3,Param!$M$21)),-2),0))</f>
        <v>1.92646948161316</v>
      </c>
      <c r="EB27" s="53">
        <f ca="1">IF(ScreenHeight!$B28&lt;OFFSET(Radar!$AC$3,COLUMN(),0),
    Param!$B$38/ScreenHeight!$B28,
    (Param!$B$37+1/(1-OFFSET(Radar!$AD$3,COLUMN(),0)*ScreenHeight!$C28)/Param!$B$39)/OFFSET(Radar!$AC$3,COLUMN(),0)
)*DistanceShader!EB27*LightShader!EB27*(IF(OFFSET(Ghosts!$S$41,COLUMN(),0)&lt;ScreenHeight!$E28,
   1,
   (SQRT(OFFSET(Ghosts!$T$41,COLUMN(),0)-OFFSET(Ghosts!$R$41,COLUMN(),0)*ScreenHeight!$D28)-1))+IF(Ghosts!$B$35,IF(Param!$M$21,-1-POWER(0.3,Param!$M$21)/(IF(Param!$M$21&lt;20,LightShader!EB118,OFFSET(LightShader!EB118,Param!$M$21-20,0)
)+POWER(0.3,Param!$M$21)),-2),0))</f>
        <v>1.8802467132481482</v>
      </c>
      <c r="EC27" s="53">
        <f ca="1">IF(ScreenHeight!$B28&lt;OFFSET(Radar!$AC$3,COLUMN(),0),
    Param!$B$38/ScreenHeight!$B28,
    (Param!$B$37+1/(1-OFFSET(Radar!$AD$3,COLUMN(),0)*ScreenHeight!$C28)/Param!$B$39)/OFFSET(Radar!$AC$3,COLUMN(),0)
)*DistanceShader!EC27*LightShader!EC27*(IF(OFFSET(Ghosts!$S$41,COLUMN(),0)&lt;ScreenHeight!$E28,
   1,
   (SQRT(OFFSET(Ghosts!$T$41,COLUMN(),0)-OFFSET(Ghosts!$R$41,COLUMN(),0)*ScreenHeight!$D28)-1))+IF(Ghosts!$B$35,IF(Param!$M$21,-1-POWER(0.3,Param!$M$21)/(IF(Param!$M$21&lt;20,LightShader!EC118,OFFSET(LightShader!EC118,Param!$M$21-20,0)
)+POWER(0.3,Param!$M$21)),-2),0))</f>
        <v>1.8357506821805076</v>
      </c>
      <c r="ED27" s="53">
        <f ca="1">IF(ScreenHeight!$B28&lt;OFFSET(Radar!$AC$3,COLUMN(),0),
    Param!$B$38/ScreenHeight!$B28,
    (Param!$B$37+1/(1-OFFSET(Radar!$AD$3,COLUMN(),0)*ScreenHeight!$C28)/Param!$B$39)/OFFSET(Radar!$AC$3,COLUMN(),0)
)*DistanceShader!ED27*LightShader!ED27*(IF(OFFSET(Ghosts!$S$41,COLUMN(),0)&lt;ScreenHeight!$E28,
   1,
   (SQRT(OFFSET(Ghosts!$T$41,COLUMN(),0)-OFFSET(Ghosts!$R$41,COLUMN(),0)*ScreenHeight!$D28)-1))+IF(Ghosts!$B$35,IF(Param!$M$21,-1-POWER(0.3,Param!$M$21)/(IF(Param!$M$21&lt;20,LightShader!ED118,OFFSET(LightShader!ED118,Param!$M$21-20,0)
)+POWER(0.3,Param!$M$21)),-2),0))</f>
        <v>1.7928968736008135</v>
      </c>
      <c r="EE27" s="53">
        <f ca="1">IF(ScreenHeight!$B28&lt;OFFSET(Radar!$AC$3,COLUMN(),0),
    Param!$B$38/ScreenHeight!$B28,
    (Param!$B$37+1/(1-OFFSET(Radar!$AD$3,COLUMN(),0)*ScreenHeight!$C28)/Param!$B$39)/OFFSET(Radar!$AC$3,COLUMN(),0)
)*DistanceShader!EE27*LightShader!EE27*(IF(OFFSET(Ghosts!$S$41,COLUMN(),0)&lt;ScreenHeight!$E28,
   1,
   (SQRT(OFFSET(Ghosts!$T$41,COLUMN(),0)-OFFSET(Ghosts!$R$41,COLUMN(),0)*ScreenHeight!$D28)-1))+IF(Ghosts!$B$35,IF(Param!$M$21,-1-POWER(0.3,Param!$M$21)/(IF(Param!$M$21&lt;20,LightShader!EE118,OFFSET(LightShader!EE118,Param!$M$21-20,0)
)+POWER(0.3,Param!$M$21)),-2),0))</f>
        <v>1.7516051478793389</v>
      </c>
      <c r="EF27" s="53">
        <f ca="1">IF(ScreenHeight!$B28&lt;OFFSET(Radar!$AC$3,COLUMN(),0),
    Param!$B$38/ScreenHeight!$B28,
    (Param!$B$37+1/(1-OFFSET(Radar!$AD$3,COLUMN(),0)*ScreenHeight!$C28)/Param!$B$39)/OFFSET(Radar!$AC$3,COLUMN(),0)
)*DistanceShader!EF27*LightShader!EF27*(IF(OFFSET(Ghosts!$S$41,COLUMN(),0)&lt;ScreenHeight!$E28,
   1,
   (SQRT(OFFSET(Ghosts!$T$41,COLUMN(),0)-OFFSET(Ghosts!$R$41,COLUMN(),0)*ScreenHeight!$D28)-1))+IF(Ghosts!$B$35,IF(Param!$M$21,-1-POWER(0.3,Param!$M$21)/(IF(Param!$M$21&lt;20,LightShader!EF118,OFFSET(LightShader!EF118,Param!$M$21-20,0)
)+POWER(0.3,Param!$M$21)),-2),0))</f>
        <v>1.7117996060423719</v>
      </c>
      <c r="EG27" s="53">
        <f ca="1">IF(ScreenHeight!$B28&lt;OFFSET(Radar!$AC$3,COLUMN(),0),
    Param!$B$38/ScreenHeight!$B28,
    (Param!$B$37+1/(1-OFFSET(Radar!$AD$3,COLUMN(),0)*ScreenHeight!$C28)/Param!$B$39)/OFFSET(Radar!$AC$3,COLUMN(),0)
)*DistanceShader!EG27*LightShader!EG27*(IF(OFFSET(Ghosts!$S$41,COLUMN(),0)&lt;ScreenHeight!$E28,
   1,
   (SQRT(OFFSET(Ghosts!$T$41,COLUMN(),0)-OFFSET(Ghosts!$R$41,COLUMN(),0)*ScreenHeight!$D28)-1))+IF(Ghosts!$B$35,IF(Param!$M$21,-1-POWER(0.3,Param!$M$21)/(IF(Param!$M$21&lt;20,LightShader!EG118,OFFSET(LightShader!EG118,Param!$M$21-20,0)
)+POWER(0.3,Param!$M$21)),-2),0))</f>
        <v>1.6734084329049088</v>
      </c>
      <c r="EH27" s="53">
        <f ca="1">IF(ScreenHeight!$B28&lt;OFFSET(Radar!$AC$3,COLUMN(),0),
    Param!$B$38/ScreenHeight!$B28,
    (Param!$B$37+1/(1-OFFSET(Radar!$AD$3,COLUMN(),0)*ScreenHeight!$C28)/Param!$B$39)/OFFSET(Radar!$AC$3,COLUMN(),0)
)*DistanceShader!EH27*LightShader!EH27*(IF(OFFSET(Ghosts!$S$41,COLUMN(),0)&lt;ScreenHeight!$E28,
   1,
   (SQRT(OFFSET(Ghosts!$T$41,COLUMN(),0)-OFFSET(Ghosts!$R$41,COLUMN(),0)*ScreenHeight!$D28)-1))+IF(Ghosts!$B$35,IF(Param!$M$21,-1-POWER(0.3,Param!$M$21)/(IF(Param!$M$21&lt;20,LightShader!EH118,OFFSET(LightShader!EH118,Param!$M$21-20,0)
)+POWER(0.3,Param!$M$21)),-2),0))</f>
        <v>1.6363637257763142</v>
      </c>
      <c r="EI27" s="53">
        <f ca="1">IF(ScreenHeight!$B28&lt;OFFSET(Radar!$AC$3,COLUMN(),0),
    Param!$B$38/ScreenHeight!$B28,
    (Param!$B$37+1/(1-OFFSET(Radar!$AD$3,COLUMN(),0)*ScreenHeight!$C28)/Param!$B$39)/OFFSET(Radar!$AC$3,COLUMN(),0)
)*DistanceShader!EI27*LightShader!EI27*(IF(OFFSET(Ghosts!$S$41,COLUMN(),0)&lt;ScreenHeight!$E28,
   1,
   (SQRT(OFFSET(Ghosts!$T$41,COLUMN(),0)-OFFSET(Ghosts!$R$41,COLUMN(),0)*ScreenHeight!$D28)-1))+IF(Ghosts!$B$35,IF(Param!$M$21,-1-POWER(0.3,Param!$M$21)/(IF(Param!$M$21&lt;20,LightShader!EI118,OFFSET(LightShader!EI118,Param!$M$21-20,0)
)+POWER(0.3,Param!$M$21)),-2),0))</f>
        <v>1.6006013148386535</v>
      </c>
      <c r="EJ27" s="53">
        <f ca="1">IF(ScreenHeight!$B28&lt;OFFSET(Radar!$AC$3,COLUMN(),0),
    Param!$B$38/ScreenHeight!$B28,
    (Param!$B$37+1/(1-OFFSET(Radar!$AD$3,COLUMN(),0)*ScreenHeight!$C28)/Param!$B$39)/OFFSET(Radar!$AC$3,COLUMN(),0)
)*DistanceShader!EJ27*LightShader!EJ27*(IF(OFFSET(Ghosts!$S$41,COLUMN(),0)&lt;ScreenHeight!$E28,
   1,
   (SQRT(OFFSET(Ghosts!$T$41,COLUMN(),0)-OFFSET(Ghosts!$R$41,COLUMN(),0)*ScreenHeight!$D28)-1))+IF(Ghosts!$B$35,IF(Param!$M$21,-1-POWER(0.3,Param!$M$21)/(IF(Param!$M$21&lt;20,LightShader!EJ118,OFFSET(LightShader!EJ118,Param!$M$21-20,0)
)+POWER(0.3,Param!$M$21)),-2),0))</f>
        <v>1.566060579854865</v>
      </c>
      <c r="EK27" s="53">
        <f ca="1">IF(ScreenHeight!$B28&lt;OFFSET(Radar!$AC$3,COLUMN(),0),
    Param!$B$38/ScreenHeight!$B28,
    (Param!$B$37+1/(1-OFFSET(Radar!$AD$3,COLUMN(),0)*ScreenHeight!$C28)/Param!$B$39)/OFFSET(Radar!$AC$3,COLUMN(),0)
)*DistanceShader!EK27*LightShader!EK27*(IF(OFFSET(Ghosts!$S$41,COLUMN(),0)&lt;ScreenHeight!$E28,
   1,
   (SQRT(OFFSET(Ghosts!$T$41,COLUMN(),0)-OFFSET(Ghosts!$R$41,COLUMN(),0)*ScreenHeight!$D28)-1))+IF(Ghosts!$B$35,IF(Param!$M$21,-1-POWER(0.3,Param!$M$21)/(IF(Param!$M$21&lt;20,LightShader!EK118,OFFSET(LightShader!EK118,Param!$M$21-20,0)
)+POWER(0.3,Param!$M$21)),-2),0))</f>
        <v>1.5326842667221696</v>
      </c>
      <c r="EL27" s="53">
        <f ca="1">IF(ScreenHeight!$B28&lt;OFFSET(Radar!$AC$3,COLUMN(),0),
    Param!$B$38/ScreenHeight!$B28,
    (Param!$B$37+1/(1-OFFSET(Radar!$AD$3,COLUMN(),0)*ScreenHeight!$C28)/Param!$B$39)/OFFSET(Radar!$AC$3,COLUMN(),0)
)*DistanceShader!EL27*LightShader!EL27*(IF(OFFSET(Ghosts!$S$41,COLUMN(),0)&lt;ScreenHeight!$E28,
   1,
   (SQRT(OFFSET(Ghosts!$T$41,COLUMN(),0)-OFFSET(Ghosts!$R$41,COLUMN(),0)*ScreenHeight!$D28)-1))+IF(Ghosts!$B$35,IF(Param!$M$21,-1-POWER(0.3,Param!$M$21)/(IF(Param!$M$21&lt;20,LightShader!EL118,OFFSET(LightShader!EL118,Param!$M$21-20,0)
)+POWER(0.3,Param!$M$21)),-2),0))</f>
        <v>1.5004183064855237</v>
      </c>
      <c r="EM27" s="53">
        <f ca="1">IF(ScreenHeight!$B28&lt;OFFSET(Radar!$AC$3,COLUMN(),0),
    Param!$B$38/ScreenHeight!$B28,
    (Param!$B$37+1/(1-OFFSET(Radar!$AD$3,COLUMN(),0)*ScreenHeight!$C28)/Param!$B$39)/OFFSET(Radar!$AC$3,COLUMN(),0)
)*DistanceShader!EM27*LightShader!EM27*(IF(OFFSET(Ghosts!$S$41,COLUMN(),0)&lt;ScreenHeight!$E28,
   1,
   (SQRT(OFFSET(Ghosts!$T$41,COLUMN(),0)-OFFSET(Ghosts!$R$41,COLUMN(),0)*ScreenHeight!$D28)-1))+IF(Ghosts!$B$35,IF(Param!$M$21,-1-POWER(0.3,Param!$M$21)/(IF(Param!$M$21&lt;20,LightShader!EM118,OFFSET(LightShader!EM118,Param!$M$21-20,0)
)+POWER(0.3,Param!$M$21)),-2),0))</f>
        <v>1.4692116387181666</v>
      </c>
      <c r="EN27" s="53">
        <f ca="1">IF(ScreenHeight!$B28&lt;OFFSET(Radar!$AC$3,COLUMN(),0),
    Param!$B$38/ScreenHeight!$B28,
    (Param!$B$37+1/(1-OFFSET(Radar!$AD$3,COLUMN(),0)*ScreenHeight!$C28)/Param!$B$39)/OFFSET(Radar!$AC$3,COLUMN(),0)
)*DistanceShader!EN27*LightShader!EN27*(IF(OFFSET(Ghosts!$S$41,COLUMN(),0)&lt;ScreenHeight!$E28,
   1,
   (SQRT(OFFSET(Ghosts!$T$41,COLUMN(),0)-OFFSET(Ghosts!$R$41,COLUMN(),0)*ScreenHeight!$D28)-1))+IF(Ghosts!$B$35,IF(Param!$M$21,-1-POWER(0.3,Param!$M$21)/(IF(Param!$M$21&lt;20,LightShader!EN118,OFFSET(LightShader!EN118,Param!$M$21-20,0)
)+POWER(0.3,Param!$M$21)),-2),0))</f>
        <v>1.4390160406224966</v>
      </c>
      <c r="EO27" s="53">
        <f ca="1">IF(ScreenHeight!$B28&lt;OFFSET(Radar!$AC$3,COLUMN(),0),
    Param!$B$38/ScreenHeight!$B28,
    (Param!$B$37+1/(1-OFFSET(Radar!$AD$3,COLUMN(),0)*ScreenHeight!$C28)/Param!$B$39)/OFFSET(Radar!$AC$3,COLUMN(),0)
)*DistanceShader!EO27*LightShader!EO27*(IF(OFFSET(Ghosts!$S$41,COLUMN(),0)&lt;ScreenHeight!$E28,
   1,
   (SQRT(OFFSET(Ghosts!$T$41,COLUMN(),0)-OFFSET(Ghosts!$R$41,COLUMN(),0)*ScreenHeight!$D28)-1))+IF(Ghosts!$B$35,IF(Param!$M$21,-1-POWER(0.3,Param!$M$21)/(IF(Param!$M$21&lt;20,LightShader!EO118,OFFSET(LightShader!EO118,Param!$M$21-20,0)
)+POWER(0.3,Param!$M$21)),-2),0))</f>
        <v>1.409785962773338</v>
      </c>
      <c r="EP27" s="53">
        <f ca="1">IF(ScreenHeight!$B28&lt;OFFSET(Radar!$AC$3,COLUMN(),0),
    Param!$B$38/ScreenHeight!$B28,
    (Param!$B$37+1/(1-OFFSET(Radar!$AD$3,COLUMN(),0)*ScreenHeight!$C28)/Param!$B$39)/OFFSET(Radar!$AC$3,COLUMN(),0)
)*DistanceShader!EP27*LightShader!EP27*(IF(OFFSET(Ghosts!$S$41,COLUMN(),0)&lt;ScreenHeight!$E28,
   1,
   (SQRT(OFFSET(Ghosts!$T$41,COLUMN(),0)-OFFSET(Ghosts!$R$41,COLUMN(),0)*ScreenHeight!$D28)-1))+IF(Ghosts!$B$35,IF(Param!$M$21,-1-POWER(0.3,Param!$M$21)/(IF(Param!$M$21&lt;20,LightShader!EP118,OFFSET(LightShader!EP118,Param!$M$21-20,0)
)+POWER(0.3,Param!$M$21)),-2),0))</f>
        <v>1.3814783720919521</v>
      </c>
      <c r="EQ27" s="53">
        <f ca="1">IF(ScreenHeight!$B28&lt;OFFSET(Radar!$AC$3,COLUMN(),0),
    Param!$B$38/ScreenHeight!$B28,
    (Param!$B$37+1/(1-OFFSET(Radar!$AD$3,COLUMN(),0)*ScreenHeight!$C28)/Param!$B$39)/OFFSET(Radar!$AC$3,COLUMN(),0)
)*DistanceShader!EQ27*LightShader!EQ27*(IF(OFFSET(Ghosts!$S$41,COLUMN(),0)&lt;ScreenHeight!$E28,
   1,
   (SQRT(OFFSET(Ghosts!$T$41,COLUMN(),0)-OFFSET(Ghosts!$R$41,COLUMN(),0)*ScreenHeight!$D28)-1))+IF(Ghosts!$B$35,IF(Param!$M$21,-1-POWER(0.3,Param!$M$21)/(IF(Param!$M$21&lt;20,LightShader!EQ118,OFFSET(LightShader!EQ118,Param!$M$21-20,0)
)+POWER(0.3,Param!$M$21)),-2),0))</f>
        <v>1.3540526023827673</v>
      </c>
      <c r="ER27" s="53">
        <f ca="1">IF(ScreenHeight!$B28&lt;OFFSET(Radar!$AC$3,COLUMN(),0),
    Param!$B$38/ScreenHeight!$B28,
    (Param!$B$37+1/(1-OFFSET(Radar!$AD$3,COLUMN(),0)*ScreenHeight!$C28)/Param!$B$39)/OFFSET(Radar!$AC$3,COLUMN(),0)
)*DistanceShader!ER27*LightShader!ER27*(IF(OFFSET(Ghosts!$S$41,COLUMN(),0)&lt;ScreenHeight!$E28,
   1,
   (SQRT(OFFSET(Ghosts!$T$41,COLUMN(),0)-OFFSET(Ghosts!$R$41,COLUMN(),0)*ScreenHeight!$D28)-1))+IF(Ghosts!$B$35,IF(Param!$M$21,-1-POWER(0.3,Param!$M$21)/(IF(Param!$M$21&lt;20,LightShader!ER118,OFFSET(LightShader!ER118,Param!$M$21-20,0)
)+POWER(0.3,Param!$M$21)),-2),0))</f>
        <v>1.32747021256966</v>
      </c>
      <c r="ES27" s="53">
        <f ca="1">IF(ScreenHeight!$B28&lt;OFFSET(Radar!$AC$3,COLUMN(),0),
    Param!$B$38/ScreenHeight!$B28,
    (Param!$B$37+1/(1-OFFSET(Radar!$AD$3,COLUMN(),0)*ScreenHeight!$C28)/Param!$B$39)/OFFSET(Radar!$AC$3,COLUMN(),0)
)*DistanceShader!ES27*LightShader!ES27*(IF(OFFSET(Ghosts!$S$41,COLUMN(),0)&lt;ScreenHeight!$E28,
   1,
   (SQRT(OFFSET(Ghosts!$T$41,COLUMN(),0)-OFFSET(Ghosts!$R$41,COLUMN(),0)*ScreenHeight!$D28)-1))+IF(Ghosts!$B$35,IF(Param!$M$21,-1-POWER(0.3,Param!$M$21)/(IF(Param!$M$21&lt;20,LightShader!ES118,OFFSET(LightShader!ES118,Param!$M$21-20,0)
)+POWER(0.3,Param!$M$21)),-2),0))</f>
        <v>1.3016948526217658</v>
      </c>
      <c r="ET27" s="53">
        <f ca="1">IF(ScreenHeight!$B28&lt;OFFSET(Radar!$AC$3,COLUMN(),0),
    Param!$B$38/ScreenHeight!$B28,
    (Param!$B$37+1/(1-OFFSET(Radar!$AD$3,COLUMN(),0)*ScreenHeight!$C28)/Param!$B$39)/OFFSET(Radar!$AC$3,COLUMN(),0)
)*DistanceShader!ET27*LightShader!ET27*(IF(OFFSET(Ghosts!$S$41,COLUMN(),0)&lt;ScreenHeight!$E28,
   1,
   (SQRT(OFFSET(Ghosts!$T$41,COLUMN(),0)-OFFSET(Ghosts!$R$41,COLUMN(),0)*ScreenHeight!$D28)-1))+IF(Ghosts!$B$35,IF(Param!$M$21,-1-POWER(0.3,Param!$M$21)/(IF(Param!$M$21&lt;20,LightShader!ET118,OFFSET(LightShader!ET118,Param!$M$21-20,0)
)+POWER(0.3,Param!$M$21)),-2),0))</f>
        <v>1.2766921370500146</v>
      </c>
      <c r="EU27" s="53">
        <f ca="1">IF(ScreenHeight!$B28&lt;OFFSET(Radar!$AC$3,COLUMN(),0),
    Param!$B$38/ScreenHeight!$B28,
    (Param!$B$37+1/(1-OFFSET(Radar!$AD$3,COLUMN(),0)*ScreenHeight!$C28)/Param!$B$39)/OFFSET(Radar!$AC$3,COLUMN(),0)
)*DistanceShader!EU27*LightShader!EU27*(IF(OFFSET(Ghosts!$S$41,COLUMN(),0)&lt;ScreenHeight!$E28,
   1,
   (SQRT(OFFSET(Ghosts!$T$41,COLUMN(),0)-OFFSET(Ghosts!$R$41,COLUMN(),0)*ScreenHeight!$D28)-1))+IF(Ghosts!$B$35,IF(Param!$M$21,-1-POWER(0.3,Param!$M$21)/(IF(Param!$M$21&lt;20,LightShader!EU118,OFFSET(LightShader!EU118,Param!$M$21-20,0)
)+POWER(0.3,Param!$M$21)),-2),0))</f>
        <v>1.2524295257766112</v>
      </c>
      <c r="EV27" s="53">
        <f ca="1">IF(ScreenHeight!$B28&lt;OFFSET(Radar!$AC$3,COLUMN(),0),
    Param!$B$38/ScreenHeight!$B28,
    (Param!$B$37+1/(1-OFFSET(Radar!$AD$3,COLUMN(),0)*ScreenHeight!$C28)/Param!$B$39)/OFFSET(Radar!$AC$3,COLUMN(),0)
)*DistanceShader!EV27*LightShader!EV27*(IF(OFFSET(Ghosts!$S$41,COLUMN(),0)&lt;ScreenHeight!$E28,
   1,
   (SQRT(OFFSET(Ghosts!$T$41,COLUMN(),0)-OFFSET(Ghosts!$R$41,COLUMN(),0)*ScreenHeight!$D28)-1))+IF(Ghosts!$B$35,IF(Param!$M$21,-1-POWER(0.3,Param!$M$21)/(IF(Param!$M$21&lt;20,LightShader!EV118,OFFSET(LightShader!EV118,Param!$M$21-20,0)
)+POWER(0.3,Param!$M$21)),-2),0))</f>
        <v>1.2288762121240495</v>
      </c>
      <c r="EW27" s="53">
        <f ca="1">IF(ScreenHeight!$B28&lt;OFFSET(Radar!$AC$3,COLUMN(),0),
    Param!$B$38/ScreenHeight!$B28,
    (Param!$B$37+1/(1-OFFSET(Radar!$AD$3,COLUMN(),0)*ScreenHeight!$C28)/Param!$B$39)/OFFSET(Radar!$AC$3,COLUMN(),0)
)*DistanceShader!EW27*LightShader!EW27*(IF(OFFSET(Ghosts!$S$41,COLUMN(),0)&lt;ScreenHeight!$E28,
   1,
   (SQRT(OFFSET(Ghosts!$T$41,COLUMN(),0)-OFFSET(Ghosts!$R$41,COLUMN(),0)*ScreenHeight!$D28)-1))+IF(Ghosts!$B$35,IF(Param!$M$21,-1-POWER(0.3,Param!$M$21)/(IF(Param!$M$21&lt;20,LightShader!EW118,OFFSET(LightShader!EW118,Param!$M$21-20,0)
)+POWER(0.3,Param!$M$21)),-2),0))</f>
        <v>1.2060030176327112</v>
      </c>
      <c r="EX27" s="53">
        <f ca="1">IF(ScreenHeight!$B28&lt;OFFSET(Radar!$AC$3,COLUMN(),0),
    Param!$B$38/ScreenHeight!$B28,
    (Param!$B$37+1/(1-OFFSET(Radar!$AD$3,COLUMN(),0)*ScreenHeight!$C28)/Param!$B$39)/OFFSET(Radar!$AC$3,COLUMN(),0)
)*DistanceShader!EX27*LightShader!EX27*(IF(OFFSET(Ghosts!$S$41,COLUMN(),0)&lt;ScreenHeight!$E28,
   1,
   (SQRT(OFFSET(Ghosts!$T$41,COLUMN(),0)-OFFSET(Ghosts!$R$41,COLUMN(),0)*ScreenHeight!$D28)-1))+IF(Ghosts!$B$35,IF(Param!$M$21,-1-POWER(0.3,Param!$M$21)/(IF(Param!$M$21&lt;20,LightShader!EX118,OFFSET(LightShader!EX118,Param!$M$21-20,0)
)+POWER(0.3,Param!$M$21)),-2),0))</f>
        <v>1.1837822933925797</v>
      </c>
      <c r="EY27" s="53">
        <f ca="1">IF(ScreenHeight!$B28&lt;OFFSET(Radar!$AC$3,COLUMN(),0),
    Param!$B$38/ScreenHeight!$B28,
    (Param!$B$37+1/(1-OFFSET(Radar!$AD$3,COLUMN(),0)*ScreenHeight!$C28)/Param!$B$39)/OFFSET(Radar!$AC$3,COLUMN(),0)
)*DistanceShader!EY27*LightShader!EY27*(IF(OFFSET(Ghosts!$S$41,COLUMN(),0)&lt;ScreenHeight!$E28,
   1,
   (SQRT(OFFSET(Ghosts!$T$41,COLUMN(),0)-OFFSET(Ghosts!$R$41,COLUMN(),0)*ScreenHeight!$D28)-1))+IF(Ghosts!$B$35,IF(Param!$M$21,-1-POWER(0.3,Param!$M$21)/(IF(Param!$M$21&lt;20,LightShader!EY118,OFFSET(LightShader!EY118,Param!$M$21-20,0)
)+POWER(0.3,Param!$M$21)),-2),0))</f>
        <v>1.1621878275618047</v>
      </c>
      <c r="EZ27" s="53">
        <f ca="1">IF(ScreenHeight!$B28&lt;OFFSET(Radar!$AC$3,COLUMN(),0),
    Param!$B$38/ScreenHeight!$B28,
    (Param!$B$37+1/(1-OFFSET(Radar!$AD$3,COLUMN(),0)*ScreenHeight!$C28)/Param!$B$39)/OFFSET(Radar!$AC$3,COLUMN(),0)
)*DistanceShader!EZ27*LightShader!EZ27*(IF(OFFSET(Ghosts!$S$41,COLUMN(),0)&lt;ScreenHeight!$E28,
   1,
   (SQRT(OFFSET(Ghosts!$T$41,COLUMN(),0)-OFFSET(Ghosts!$R$41,COLUMN(),0)*ScreenHeight!$D28)-1))+IF(Ghosts!$B$35,IF(Param!$M$21,-1-POWER(0.3,Param!$M$21)/(IF(Param!$M$21&lt;20,LightShader!EZ118,OFFSET(LightShader!EZ118,Param!$M$21-20,0)
)+POWER(0.3,Param!$M$21)),-2),0))</f>
        <v>1.1411947587402334</v>
      </c>
      <c r="FA27" s="53">
        <f ca="1">IF(ScreenHeight!$B28&lt;OFFSET(Radar!$AC$3,COLUMN(),0),
    Param!$B$38/ScreenHeight!$B28,
    (Param!$B$37+1/(1-OFFSET(Radar!$AD$3,COLUMN(),0)*ScreenHeight!$C28)/Param!$B$39)/OFFSET(Radar!$AC$3,COLUMN(),0)
)*DistanceShader!FA27*LightShader!FA27*(IF(OFFSET(Ghosts!$S$41,COLUMN(),0)&lt;ScreenHeight!$E28,
   1,
   (SQRT(OFFSET(Ghosts!$T$41,COLUMN(),0)-OFFSET(Ghosts!$R$41,COLUMN(),0)*ScreenHeight!$D28)-1))+IF(Ghosts!$B$35,IF(Param!$M$21,-1-POWER(0.3,Param!$M$21)/(IF(Param!$M$21&lt;20,LightShader!FA118,OFFSET(LightShader!FA118,Param!$M$21-20,0)
)+POWER(0.3,Param!$M$21)),-2),0))</f>
        <v>1.1207794948674767</v>
      </c>
      <c r="FB27" s="53">
        <f ca="1">IF(ScreenHeight!$B28&lt;OFFSET(Radar!$AC$3,COLUMN(),0),
    Param!$B$38/ScreenHeight!$B28,
    (Param!$B$37+1/(1-OFFSET(Radar!$AD$3,COLUMN(),0)*ScreenHeight!$C28)/Param!$B$39)/OFFSET(Radar!$AC$3,COLUMN(),0)
)*DistanceShader!FB27*LightShader!FB27*(IF(OFFSET(Ghosts!$S$41,COLUMN(),0)&lt;ScreenHeight!$E28,
   1,
   (SQRT(OFFSET(Ghosts!$T$41,COLUMN(),0)-OFFSET(Ghosts!$R$41,COLUMN(),0)*ScreenHeight!$D28)-1))+IF(Ghosts!$B$35,IF(Param!$M$21,-1-POWER(0.3,Param!$M$21)/(IF(Param!$M$21&lt;20,LightShader!FB118,OFFSET(LightShader!FB118,Param!$M$21-20,0)
)+POWER(0.3,Param!$M$21)),-2),0))</f>
        <v>1.1009196373211125</v>
      </c>
      <c r="FC27" s="53">
        <f ca="1">IF(ScreenHeight!$B28&lt;OFFSET(Radar!$AC$3,COLUMN(),0),
    Param!$B$38/ScreenHeight!$B28,
    (Param!$B$37+1/(1-OFFSET(Radar!$AD$3,COLUMN(),0)*ScreenHeight!$C28)/Param!$B$39)/OFFSET(Radar!$AC$3,COLUMN(),0)
)*DistanceShader!FC27*LightShader!FC27*(IF(OFFSET(Ghosts!$S$41,COLUMN(),0)&lt;ScreenHeight!$E28,
   1,
   (SQRT(OFFSET(Ghosts!$T$41,COLUMN(),0)-OFFSET(Ghosts!$R$41,COLUMN(),0)*ScreenHeight!$D28)-1))+IF(Ghosts!$B$35,IF(Param!$M$21,-1-POWER(0.3,Param!$M$21)/(IF(Param!$M$21&lt;20,LightShader!FC118,OFFSET(LightShader!FC118,Param!$M$21-20,0)
)+POWER(0.3,Param!$M$21)),-2),0))</f>
        <v>1.0815939098998353</v>
      </c>
      <c r="FD27" s="53">
        <f ca="1">IF(ScreenHeight!$B28&lt;OFFSET(Radar!$AC$3,COLUMN(),0),
    Param!$B$38/ScreenHeight!$B28,
    (Param!$B$37+1/(1-OFFSET(Radar!$AD$3,COLUMN(),0)*ScreenHeight!$C28)/Param!$B$39)/OFFSET(Radar!$AC$3,COLUMN(),0)
)*DistanceShader!FD27*LightShader!FD27*(IF(OFFSET(Ghosts!$S$41,COLUMN(),0)&lt;ScreenHeight!$E28,
   1,
   (SQRT(OFFSET(Ghosts!$T$41,COLUMN(),0)-OFFSET(Ghosts!$R$41,COLUMN(),0)*ScreenHeight!$D28)-1))+IF(Ghosts!$B$35,IF(Param!$M$21,-1-POWER(0.3,Param!$M$21)/(IF(Param!$M$21&lt;20,LightShader!FD118,OFFSET(LightShader!FD118,Param!$M$21-20,0)
)+POWER(0.3,Param!$M$21)),-2),0))</f>
        <v>1.0627820923879354</v>
      </c>
      <c r="FE27" s="53">
        <f ca="1">IF(ScreenHeight!$B28&lt;OFFSET(Radar!$AC$3,COLUMN(),0),
    Param!$B$38/ScreenHeight!$B28,
    (Param!$B$37+1/(1-OFFSET(Radar!$AD$3,COLUMN(),0)*ScreenHeight!$C28)/Param!$B$39)/OFFSET(Radar!$AC$3,COLUMN(),0)
)*DistanceShader!FE27*LightShader!FE27*(IF(OFFSET(Ghosts!$S$41,COLUMN(),0)&lt;ScreenHeight!$E28,
   1,
   (SQRT(OFFSET(Ghosts!$T$41,COLUMN(),0)-OFFSET(Ghosts!$R$41,COLUMN(),0)*ScreenHeight!$D28)-1))+IF(Ghosts!$B$35,IF(Param!$M$21,-1-POWER(0.3,Param!$M$21)/(IF(Param!$M$21&lt;20,LightShader!FE118,OFFSET(LightShader!FE118,Param!$M$21-20,0)
)+POWER(0.3,Param!$M$21)),-2),0))</f>
        <v>1.0337204733331791</v>
      </c>
      <c r="FF27" s="53">
        <f ca="1">IF(ScreenHeight!$B28&lt;OFFSET(Radar!$AC$3,COLUMN(),0),
    Param!$B$38/ScreenHeight!$B28,
    (Param!$B$37+1/(1-OFFSET(Radar!$AD$3,COLUMN(),0)*ScreenHeight!$C28)/Param!$B$39)/OFFSET(Radar!$AC$3,COLUMN(),0)
)*DistanceShader!FF27*LightShader!FF27*(IF(OFFSET(Ghosts!$S$41,COLUMN(),0)&lt;ScreenHeight!$E28,
   1,
   (SQRT(OFFSET(Ghosts!$T$41,COLUMN(),0)-OFFSET(Ghosts!$R$41,COLUMN(),0)*ScreenHeight!$D28)-1))+IF(Ghosts!$B$35,IF(Param!$M$21,-1-POWER(0.3,Param!$M$21)/(IF(Param!$M$21&lt;20,LightShader!FF118,OFFSET(LightShader!FF118,Param!$M$21-20,0)
)+POWER(0.3,Param!$M$21)),-2),0))</f>
        <v>1.0184635600824898</v>
      </c>
      <c r="FG27" s="53">
        <f ca="1">IF(ScreenHeight!$B28&lt;OFFSET(Radar!$AC$3,COLUMN(),0),
    Param!$B$38/ScreenHeight!$B28,
    (Param!$B$37+1/(1-OFFSET(Radar!$AD$3,COLUMN(),0)*ScreenHeight!$C28)/Param!$B$39)/OFFSET(Radar!$AC$3,COLUMN(),0)
)*DistanceShader!FG27*LightShader!FG27*(IF(OFFSET(Ghosts!$S$41,COLUMN(),0)&lt;ScreenHeight!$E28,
   1,
   (SQRT(OFFSET(Ghosts!$T$41,COLUMN(),0)-OFFSET(Ghosts!$R$41,COLUMN(),0)*ScreenHeight!$D28)-1))+IF(Ghosts!$B$35,IF(Param!$M$21,-1-POWER(0.3,Param!$M$21)/(IF(Param!$M$21&lt;20,LightShader!FG118,OFFSET(LightShader!FG118,Param!$M$21-20,0)
)+POWER(0.3,Param!$M$21)),-2),0))</f>
        <v>1.0035565360127416</v>
      </c>
      <c r="FH27" s="53">
        <f ca="1">IF(ScreenHeight!$B28&lt;OFFSET(Radar!$AC$3,COLUMN(),0),
    Param!$B$38/ScreenHeight!$B28,
    (Param!$B$37+1/(1-OFFSET(Radar!$AD$3,COLUMN(),0)*ScreenHeight!$C28)/Param!$B$39)/OFFSET(Radar!$AC$3,COLUMN(),0)
)*DistanceShader!FH27*LightShader!FH27*(IF(OFFSET(Ghosts!$S$41,COLUMN(),0)&lt;ScreenHeight!$E28,
   1,
   (SQRT(OFFSET(Ghosts!$T$41,COLUMN(),0)-OFFSET(Ghosts!$R$41,COLUMN(),0)*ScreenHeight!$D28)-1))+IF(Ghosts!$B$35,IF(Param!$M$21,-1-POWER(0.3,Param!$M$21)/(IF(Param!$M$21&lt;20,LightShader!FH118,OFFSET(LightShader!FH118,Param!$M$21-20,0)
)+POWER(0.3,Param!$M$21)),-2),0))</f>
        <v>0.98899512903944831</v>
      </c>
      <c r="FI27" s="53">
        <f ca="1">IF(ScreenHeight!$B28&lt;OFFSET(Radar!$AC$3,COLUMN(),0),
    Param!$B$38/ScreenHeight!$B28,
    (Param!$B$37+1/(1-OFFSET(Radar!$AD$3,COLUMN(),0)*ScreenHeight!$C28)/Param!$B$39)/OFFSET(Radar!$AC$3,COLUMN(),0)
)*DistanceShader!FI27*LightShader!FI27*(IF(OFFSET(Ghosts!$S$41,COLUMN(),0)&lt;ScreenHeight!$E28,
   1,
   (SQRT(OFFSET(Ghosts!$T$41,COLUMN(),0)-OFFSET(Ghosts!$R$41,COLUMN(),0)*ScreenHeight!$D28)-1))+IF(Ghosts!$B$35,IF(Param!$M$21,-1-POWER(0.3,Param!$M$21)/(IF(Param!$M$21&lt;20,LightShader!FI118,OFFSET(LightShader!FI118,Param!$M$21-20,0)
)+POWER(0.3,Param!$M$21)),-2),0))</f>
        <v>0.97477424591889039</v>
      </c>
      <c r="FJ27" s="53">
        <f ca="1">IF(ScreenHeight!$B28&lt;OFFSET(Radar!$AC$3,COLUMN(),0),
    Param!$B$38/ScreenHeight!$B28,
    (Param!$B$37+1/(1-OFFSET(Radar!$AD$3,COLUMN(),0)*ScreenHeight!$C28)/Param!$B$39)/OFFSET(Radar!$AC$3,COLUMN(),0)
)*DistanceShader!FJ27*LightShader!FJ27*(IF(OFFSET(Ghosts!$S$41,COLUMN(),0)&lt;ScreenHeight!$E28,
   1,
   (SQRT(OFFSET(Ghosts!$T$41,COLUMN(),0)-OFFSET(Ghosts!$R$41,COLUMN(),0)*ScreenHeight!$D28)-1))+IF(Ghosts!$B$35,IF(Param!$M$21,-1-POWER(0.3,Param!$M$21)/(IF(Param!$M$21&lt;20,LightShader!FJ118,OFFSET(LightShader!FJ118,Param!$M$21-20,0)
)+POWER(0.3,Param!$M$21)),-2),0))</f>
        <v>0.96088800475774128</v>
      </c>
      <c r="FK27" s="53">
        <f ca="1">IF(ScreenHeight!$B28&lt;OFFSET(Radar!$AC$3,COLUMN(),0),
    Param!$B$38/ScreenHeight!$B28,
    (Param!$B$37+1/(1-OFFSET(Radar!$AD$3,COLUMN(),0)*ScreenHeight!$C28)/Param!$B$39)/OFFSET(Radar!$AC$3,COLUMN(),0)
)*DistanceShader!FK27*LightShader!FK27*(IF(OFFSET(Ghosts!$S$41,COLUMN(),0)&lt;ScreenHeight!$E28,
   1,
   (SQRT(OFFSET(Ghosts!$T$41,COLUMN(),0)-OFFSET(Ghosts!$R$41,COLUMN(),0)*ScreenHeight!$D28)-1))+IF(Ghosts!$B$35,IF(Param!$M$21,-1-POWER(0.3,Param!$M$21)/(IF(Param!$M$21&lt;20,LightShader!FK118,OFFSET(LightShader!FK118,Param!$M$21-20,0)
)+POWER(0.3,Param!$M$21)),-2),0))</f>
        <v>0.94732981044016129</v>
      </c>
      <c r="FL27" s="53">
        <f ca="1">IF(ScreenHeight!$B28&lt;OFFSET(Radar!$AC$3,COLUMN(),0),
    Param!$B$38/ScreenHeight!$B28,
    (Param!$B$37+1/(1-OFFSET(Radar!$AD$3,COLUMN(),0)*ScreenHeight!$C28)/Param!$B$39)/OFFSET(Radar!$AC$3,COLUMN(),0)
)*DistanceShader!FL27*LightShader!FL27*(IF(OFFSET(Ghosts!$S$41,COLUMN(),0)&lt;ScreenHeight!$E28,
   1,
   (SQRT(OFFSET(Ghosts!$T$41,COLUMN(),0)-OFFSET(Ghosts!$R$41,COLUMN(),0)*ScreenHeight!$D28)-1))+IF(Ghosts!$B$35,IF(Param!$M$21,-1-POWER(0.3,Param!$M$21)/(IF(Param!$M$21&lt;20,LightShader!FL118,OFFSET(LightShader!FL118,Param!$M$21-20,0)
)+POWER(0.3,Param!$M$21)),-2),0))</f>
        <v>0.93409245671684349</v>
      </c>
      <c r="FM27" s="53">
        <f ca="1">IF(ScreenHeight!$B28&lt;OFFSET(Radar!$AC$3,COLUMN(),0),
    Param!$B$38/ScreenHeight!$B28,
    (Param!$B$37+1/(1-OFFSET(Radar!$AD$3,COLUMN(),0)*ScreenHeight!$C28)/Param!$B$39)/OFFSET(Radar!$AC$3,COLUMN(),0)
)*DistanceShader!FM27*LightShader!FM27*(IF(OFFSET(Ghosts!$S$41,COLUMN(),0)&lt;ScreenHeight!$E28,
   1,
   (SQRT(OFFSET(Ghosts!$T$41,COLUMN(),0)-OFFSET(Ghosts!$R$41,COLUMN(),0)*ScreenHeight!$D28)-1))+IF(Ghosts!$B$35,IF(Param!$M$21,-1-POWER(0.3,Param!$M$21)/(IF(Param!$M$21&lt;20,LightShader!FM118,OFFSET(LightShader!FM118,Param!$M$21-20,0)
)+POWER(0.3,Param!$M$21)),-2),0))</f>
        <v>0.92116824155278243</v>
      </c>
      <c r="FN27" s="53">
        <f ca="1">IF(ScreenHeight!$B28&lt;OFFSET(Radar!$AC$3,COLUMN(),0),
    Param!$B$38/ScreenHeight!$B28,
    (Param!$B$37+1/(1-OFFSET(Radar!$AD$3,COLUMN(),0)*ScreenHeight!$C28)/Param!$B$39)/OFFSET(Radar!$AC$3,COLUMN(),0)
)*DistanceShader!FN27*LightShader!FN27*(IF(OFFSET(Ghosts!$S$41,COLUMN(),0)&lt;ScreenHeight!$E28,
   1,
   (SQRT(OFFSET(Ghosts!$T$41,COLUMN(),0)-OFFSET(Ghosts!$R$41,COLUMN(),0)*ScreenHeight!$D28)-1))+IF(Ghosts!$B$35,IF(Param!$M$21,-1-POWER(0.3,Param!$M$21)/(IF(Param!$M$21&lt;20,LightShader!FN118,OFFSET(LightShader!FN118,Param!$M$21-20,0)
)+POWER(0.3,Param!$M$21)),-2),0))</f>
        <v>0.90854908543008883</v>
      </c>
      <c r="FO27" s="53">
        <f ca="1">IF(ScreenHeight!$B28&lt;OFFSET(Radar!$AC$3,COLUMN(),0),
    Param!$B$38/ScreenHeight!$B28,
    (Param!$B$37+1/(1-OFFSET(Radar!$AD$3,COLUMN(),0)*ScreenHeight!$C28)/Param!$B$39)/OFFSET(Radar!$AC$3,COLUMN(),0)
)*DistanceShader!FO27*LightShader!FO27*(IF(OFFSET(Ghosts!$S$41,COLUMN(),0)&lt;ScreenHeight!$E28,
   1,
   (SQRT(OFFSET(Ghosts!$T$41,COLUMN(),0)-OFFSET(Ghosts!$R$41,COLUMN(),0)*ScreenHeight!$D28)-1))+IF(Ghosts!$B$35,IF(Param!$M$21,-1-POWER(0.3,Param!$M$21)/(IF(Param!$M$21&lt;20,LightShader!FO118,OFFSET(LightShader!FO118,Param!$M$21-20,0)
)+POWER(0.3,Param!$M$21)),-2),0))</f>
        <v>0.89622664524397322</v>
      </c>
      <c r="FP27" s="53">
        <f ca="1">IF(ScreenHeight!$B28&lt;OFFSET(Radar!$AC$3,COLUMN(),0),
    Param!$B$38/ScreenHeight!$B28,
    (Param!$B$37+1/(1-OFFSET(Radar!$AD$3,COLUMN(),0)*ScreenHeight!$C28)/Param!$B$39)/OFFSET(Radar!$AC$3,COLUMN(),0)
)*DistanceShader!FP27*LightShader!FP27*(IF(OFFSET(Ghosts!$S$41,COLUMN(),0)&lt;ScreenHeight!$E28,
   1,
   (SQRT(OFFSET(Ghosts!$T$41,COLUMN(),0)-OFFSET(Ghosts!$R$41,COLUMN(),0)*ScreenHeight!$D28)-1))+IF(Ghosts!$B$35,IF(Param!$M$21,-1-POWER(0.3,Param!$M$21)/(IF(Param!$M$21&lt;20,LightShader!FP118,OFFSET(LightShader!FP118,Param!$M$21-20,0)
)+POWER(0.3,Param!$M$21)),-2),0))</f>
        <v>0.88419241898056289</v>
      </c>
      <c r="FQ27" s="53">
        <f ca="1">IF(ScreenHeight!$B28&lt;OFFSET(Radar!$AC$3,COLUMN(),0),
    Param!$B$38/ScreenHeight!$B28,
    (Param!$B$37+1/(1-OFFSET(Radar!$AD$3,COLUMN(),0)*ScreenHeight!$C28)/Param!$B$39)/OFFSET(Radar!$AC$3,COLUMN(),0)
)*DistanceShader!FQ27*LightShader!FQ27*(IF(OFFSET(Ghosts!$S$41,COLUMN(),0)&lt;ScreenHeight!$E28,
   1,
   (SQRT(OFFSET(Ghosts!$T$41,COLUMN(),0)-OFFSET(Ghosts!$R$41,COLUMN(),0)*ScreenHeight!$D28)-1))+IF(Ghosts!$B$35,IF(Param!$M$21,-1-POWER(0.3,Param!$M$21)/(IF(Param!$M$21&lt;20,LightShader!FQ118,OFFSET(LightShader!FQ118,Param!$M$21-20,0)
)+POWER(0.3,Param!$M$21)),-2),0))</f>
        <v>0.87243783842539602</v>
      </c>
      <c r="FR27" s="53">
        <f ca="1">IF(ScreenHeight!$B28&lt;OFFSET(Radar!$AC$3,COLUMN(),0),
    Param!$B$38/ScreenHeight!$B28,
    (Param!$B$37+1/(1-OFFSET(Radar!$AD$3,COLUMN(),0)*ScreenHeight!$C28)/Param!$B$39)/OFFSET(Radar!$AC$3,COLUMN(),0)
)*DistanceShader!FR27*LightShader!FR27*(IF(OFFSET(Ghosts!$S$41,COLUMN(),0)&lt;ScreenHeight!$E28,
   1,
   (SQRT(OFFSET(Ghosts!$T$41,COLUMN(),0)-OFFSET(Ghosts!$R$41,COLUMN(),0)*ScreenHeight!$D28)-1))+IF(Ghosts!$B$35,IF(Param!$M$21,-1-POWER(0.3,Param!$M$21)/(IF(Param!$M$21&lt;20,LightShader!FR118,OFFSET(LightShader!FR118,Param!$M$21-20,0)
)+POWER(0.3,Param!$M$21)),-2),0))</f>
        <v>0.86095434871424392</v>
      </c>
      <c r="FS27" s="53">
        <f ca="1">IF(ScreenHeight!$B28&lt;OFFSET(Radar!$AC$3,COLUMN(),0),
    Param!$B$38/ScreenHeight!$B28,
    (Param!$B$37+1/(1-OFFSET(Radar!$AD$3,COLUMN(),0)*ScreenHeight!$C28)/Param!$B$39)/OFFSET(Radar!$AC$3,COLUMN(),0)
)*DistanceShader!FS27*LightShader!FS27*(IF(OFFSET(Ghosts!$S$41,COLUMN(),0)&lt;ScreenHeight!$E28,
   1,
   (SQRT(OFFSET(Ghosts!$T$41,COLUMN(),0)-OFFSET(Ghosts!$R$41,COLUMN(),0)*ScreenHeight!$D28)-1))+IF(Ghosts!$B$35,IF(Param!$M$21,-1-POWER(0.3,Param!$M$21)/(IF(Param!$M$21&lt;20,LightShader!FS118,OFFSET(LightShader!FS118,Param!$M$21-20,0)
)+POWER(0.3,Param!$M$21)),-2),0))</f>
        <v>0.8497334746512416</v>
      </c>
      <c r="FT27" s="53">
        <f ca="1">IF(ScreenHeight!$B28&lt;OFFSET(Radar!$AC$3,COLUMN(),0),
    Param!$B$38/ScreenHeight!$B28,
    (Param!$B$37+1/(1-OFFSET(Radar!$AD$3,COLUMN(),0)*ScreenHeight!$C28)/Param!$B$39)/OFFSET(Radar!$AC$3,COLUMN(),0)
)*DistanceShader!FT27*LightShader!FT27*(IF(OFFSET(Ghosts!$S$41,COLUMN(),0)&lt;ScreenHeight!$E28,
   1,
   (SQRT(OFFSET(Ghosts!$T$41,COLUMN(),0)-OFFSET(Ghosts!$R$41,COLUMN(),0)*ScreenHeight!$D28)-1))+IF(Ghosts!$B$35,IF(Param!$M$21,-1-POWER(0.3,Param!$M$21)/(IF(Param!$M$21&lt;20,LightShader!FT118,OFFSET(LightShader!FT118,Param!$M$21-20,0)
)+POWER(0.3,Param!$M$21)),-2),0))</f>
        <v>0.83876687445718334</v>
      </c>
      <c r="FU27" s="53">
        <f ca="1">IF(ScreenHeight!$B28&lt;OFFSET(Radar!$AC$3,COLUMN(),0),
    Param!$B$38/ScreenHeight!$B28,
    (Param!$B$37+1/(1-OFFSET(Radar!$AD$3,COLUMN(),0)*ScreenHeight!$C28)/Param!$B$39)/OFFSET(Radar!$AC$3,COLUMN(),0)
)*DistanceShader!FU27*LightShader!FU27*(IF(OFFSET(Ghosts!$S$41,COLUMN(),0)&lt;ScreenHeight!$E28,
   1,
   (SQRT(OFFSET(Ghosts!$T$41,COLUMN(),0)-OFFSET(Ghosts!$R$41,COLUMN(),0)*ScreenHeight!$D28)-1))+IF(Ghosts!$B$35,IF(Param!$M$21,-1-POWER(0.3,Param!$M$21)/(IF(Param!$M$21&lt;20,LightShader!FU118,OFFSET(LightShader!FU118,Param!$M$21-20,0)
)+POWER(0.3,Param!$M$21)),-2),0))</f>
        <v>0.82804638205384162</v>
      </c>
      <c r="FV27" s="53">
        <f ca="1">IF(ScreenHeight!$B28&lt;OFFSET(Radar!$AC$3,COLUMN(),0),
    Param!$B$38/ScreenHeight!$B28,
    (Param!$B$37+1/(1-OFFSET(Radar!$AD$3,COLUMN(),0)*ScreenHeight!$C28)/Param!$B$39)/OFFSET(Radar!$AC$3,COLUMN(),0)
)*DistanceShader!FV27*LightShader!FV27*(IF(OFFSET(Ghosts!$S$41,COLUMN(),0)&lt;ScreenHeight!$E28,
   1,
   (SQRT(OFFSET(Ghosts!$T$41,COLUMN(),0)-OFFSET(Ghosts!$R$41,COLUMN(),0)*ScreenHeight!$D28)-1))+IF(Ghosts!$B$35,IF(Param!$M$21,-1-POWER(0.3,Param!$M$21)/(IF(Param!$M$21&lt;20,LightShader!FV118,OFFSET(LightShader!FV118,Param!$M$21-20,0)
)+POWER(0.3,Param!$M$21)),-2),0))</f>
        <v>0.81756403921409626</v>
      </c>
      <c r="FW27" s="53">
        <f ca="1">IF(ScreenHeight!$B28&lt;OFFSET(Radar!$AC$3,COLUMN(),0),
    Param!$B$38/ScreenHeight!$B28,
    (Param!$B$37+1/(1-OFFSET(Radar!$AD$3,COLUMN(),0)*ScreenHeight!$C28)/Param!$B$39)/OFFSET(Radar!$AC$3,COLUMN(),0)
)*DistanceShader!FW27*LightShader!FW27*(IF(OFFSET(Ghosts!$S$41,COLUMN(),0)&lt;ScreenHeight!$E28,
   1,
   (SQRT(OFFSET(Ghosts!$T$41,COLUMN(),0)-OFFSET(Ghosts!$R$41,COLUMN(),0)*ScreenHeight!$D28)-1))+IF(Ghosts!$B$35,IF(Param!$M$21,-1-POWER(0.3,Param!$M$21)/(IF(Param!$M$21&lt;20,LightShader!FW118,OFFSET(LightShader!FW118,Param!$M$21-20,0)
)+POWER(0.3,Param!$M$21)),-2),0))</f>
        <v>0.80731211897720445</v>
      </c>
      <c r="FX27" s="53">
        <f ca="1">IF(ScreenHeight!$B28&lt;OFFSET(Radar!$AC$3,COLUMN(),0),
    Param!$B$38/ScreenHeight!$B28,
    (Param!$B$37+1/(1-OFFSET(Radar!$AD$3,COLUMN(),0)*ScreenHeight!$C28)/Param!$B$39)/OFFSET(Radar!$AC$3,COLUMN(),0)
)*DistanceShader!FX27*LightShader!FX27*(IF(OFFSET(Ghosts!$S$41,COLUMN(),0)&lt;ScreenHeight!$E28,
   1,
   (SQRT(OFFSET(Ghosts!$T$41,COLUMN(),0)-OFFSET(Ghosts!$R$41,COLUMN(),0)*ScreenHeight!$D28)-1))+IF(Ghosts!$B$35,IF(Param!$M$21,-1-POWER(0.3,Param!$M$21)/(IF(Param!$M$21&lt;20,LightShader!FX118,OFFSET(LightShader!FX118,Param!$M$21-20,0)
)+POWER(0.3,Param!$M$21)),-2),0))</f>
        <v>0.79728314169591064</v>
      </c>
      <c r="FY27" s="53">
        <f ca="1">IF(ScreenHeight!$B28&lt;OFFSET(Radar!$AC$3,COLUMN(),0),
    Param!$B$38/ScreenHeight!$B28,
    (Param!$B$37+1/(1-OFFSET(Radar!$AD$3,COLUMN(),0)*ScreenHeight!$C28)/Param!$B$39)/OFFSET(Radar!$AC$3,COLUMN(),0)
)*DistanceShader!FY27*LightShader!FY27*(IF(OFFSET(Ghosts!$S$41,COLUMN(),0)&lt;ScreenHeight!$E28,
   1,
   (SQRT(OFFSET(Ghosts!$T$41,COLUMN(),0)-OFFSET(Ghosts!$R$41,COLUMN(),0)*ScreenHeight!$D28)-1))+IF(Ghosts!$B$35,IF(Param!$M$21,-1-POWER(0.3,Param!$M$21)/(IF(Param!$M$21&lt;20,LightShader!FY118,OFFSET(LightShader!FY118,Param!$M$21-20,0)
)+POWER(0.3,Param!$M$21)),-2),0))</f>
        <v>0.78746988498693227</v>
      </c>
      <c r="FZ27" s="53">
        <f ca="1">IF(ScreenHeight!$B28&lt;OFFSET(Radar!$AC$3,COLUMN(),0),
    Param!$B$38/ScreenHeight!$B28,
    (Param!$B$37+1/(1-OFFSET(Radar!$AD$3,COLUMN(),0)*ScreenHeight!$C28)/Param!$B$39)/OFFSET(Radar!$AC$3,COLUMN(),0)
)*DistanceShader!FZ27*LightShader!FZ27*(IF(OFFSET(Ghosts!$S$41,COLUMN(),0)&lt;ScreenHeight!$E28,
   1,
   (SQRT(OFFSET(Ghosts!$T$41,COLUMN(),0)-OFFSET(Ghosts!$R$41,COLUMN(),0)*ScreenHeight!$D28)-1))+IF(Ghosts!$B$35,IF(Param!$M$21,-1-POWER(0.3,Param!$M$21)/(IF(Param!$M$21&lt;20,LightShader!FZ118,OFFSET(LightShader!FZ118,Param!$M$21-20,0)
)+POWER(0.3,Param!$M$21)),-2),0))</f>
        <v>0.77786538872755728</v>
      </c>
      <c r="GA27" s="53">
        <f ca="1">IF(ScreenHeight!$B28&lt;OFFSET(Radar!$AC$3,COLUMN(),0),
    Param!$B$38/ScreenHeight!$B28,
    (Param!$B$37+1/(1-OFFSET(Radar!$AD$3,COLUMN(),0)*ScreenHeight!$C28)/Param!$B$39)/OFFSET(Radar!$AC$3,COLUMN(),0)
)*DistanceShader!GA27*LightShader!GA27*(IF(OFFSET(Ghosts!$S$41,COLUMN(),0)&lt;ScreenHeight!$E28,
   1,
   (SQRT(OFFSET(Ghosts!$T$41,COLUMN(),0)-OFFSET(Ghosts!$R$41,COLUMN(),0)*ScreenHeight!$D28)-1))+IF(Ghosts!$B$35,IF(Param!$M$21,-1-POWER(0.3,Param!$M$21)/(IF(Param!$M$21&lt;20,LightShader!GA118,OFFSET(LightShader!GA118,Param!$M$21-20,0)
)+POWER(0.3,Param!$M$21)),-2),0))</f>
        <v>0.76846295609871196</v>
      </c>
      <c r="GB27" s="53">
        <f ca="1">IF(ScreenHeight!$B28&lt;OFFSET(Radar!$AC$3,COLUMN(),0),
    Param!$B$38/ScreenHeight!$B28,
    (Param!$B$37+1/(1-OFFSET(Radar!$AD$3,COLUMN(),0)*ScreenHeight!$C28)/Param!$B$39)/OFFSET(Radar!$AC$3,COLUMN(),0)
)*DistanceShader!GB27*LightShader!GB27*(IF(OFFSET(Ghosts!$S$41,COLUMN(),0)&lt;ScreenHeight!$E28,
   1,
   (SQRT(OFFSET(Ghosts!$T$41,COLUMN(),0)-OFFSET(Ghosts!$R$41,COLUMN(),0)*ScreenHeight!$D28)-1))+IF(Ghosts!$B$35,IF(Param!$M$21,-1-POWER(0.3,Param!$M$21)/(IF(Param!$M$21&lt;20,LightShader!GB118,OFFSET(LightShader!GB118,Param!$M$21-20,0)
)+POWER(0.3,Param!$M$21)),-2),0))</f>
        <v>0.75925615153208503</v>
      </c>
      <c r="GC27" s="53">
        <f ca="1">IF(ScreenHeight!$B28&lt;OFFSET(Radar!$AC$3,COLUMN(),0),
    Param!$B$38/ScreenHeight!$B28,
    (Param!$B$37+1/(1-OFFSET(Radar!$AD$3,COLUMN(),0)*ScreenHeight!$C28)/Param!$B$39)/OFFSET(Radar!$AC$3,COLUMN(),0)
)*DistanceShader!GC27*LightShader!GC27*(IF(OFFSET(Ghosts!$S$41,COLUMN(),0)&lt;ScreenHeight!$E28,
   1,
   (SQRT(OFFSET(Ghosts!$T$41,COLUMN(),0)-OFFSET(Ghosts!$R$41,COLUMN(),0)*ScreenHeight!$D28)-1))+IF(Ghosts!$B$35,IF(Param!$M$21,-1-POWER(0.3,Param!$M$21)/(IF(Param!$M$21&lt;20,LightShader!GC118,OFFSET(LightShader!GC118,Param!$M$21-20,0)
)+POWER(0.3,Param!$M$21)),-2),0))</f>
        <v>0.75023879628385992</v>
      </c>
      <c r="GD27" s="53">
        <f ca="1">IF(ScreenHeight!$B28&lt;OFFSET(Radar!$AC$3,COLUMN(),0),
    Param!$B$38/ScreenHeight!$B28,
    (Param!$B$37+1/(1-OFFSET(Radar!$AD$3,COLUMN(),0)*ScreenHeight!$C28)/Param!$B$39)/OFFSET(Radar!$AC$3,COLUMN(),0)
)*DistanceShader!GD27*LightShader!GD27*(IF(OFFSET(Ghosts!$S$41,COLUMN(),0)&lt;ScreenHeight!$E28,
   1,
   (SQRT(OFFSET(Ghosts!$T$41,COLUMN(),0)-OFFSET(Ghosts!$R$41,COLUMN(),0)*ScreenHeight!$D28)-1))+IF(Ghosts!$B$35,IF(Param!$M$21,-1-POWER(0.3,Param!$M$21)/(IF(Param!$M$21&lt;20,LightShader!GD118,OFFSET(LightShader!GD118,Param!$M$21-20,0)
)+POWER(0.3,Param!$M$21)),-2),0))</f>
        <v>0.74140496223478913</v>
      </c>
      <c r="GE27" s="53">
        <f ca="1">IF(ScreenHeight!$B28&lt;OFFSET(Radar!$AC$3,COLUMN(),0),
    Param!$B$38/ScreenHeight!$B28,
    (Param!$B$37+1/(1-OFFSET(Radar!$AD$3,COLUMN(),0)*ScreenHeight!$C28)/Param!$B$39)/OFFSET(Radar!$AC$3,COLUMN(),0)
)*DistanceShader!GE27*LightShader!GE27*(IF(OFFSET(Ghosts!$S$41,COLUMN(),0)&lt;ScreenHeight!$E28,
   1,
   (SQRT(OFFSET(Ghosts!$T$41,COLUMN(),0)-OFFSET(Ghosts!$R$41,COLUMN(),0)*ScreenHeight!$D28)-1))+IF(Ghosts!$B$35,IF(Param!$M$21,-1-POWER(0.3,Param!$M$21)/(IF(Param!$M$21&lt;20,LightShader!GE118,OFFSET(LightShader!GE118,Param!$M$21-20,0)
)+POWER(0.3,Param!$M$21)),-2),0))</f>
        <v>0.73274896440777959</v>
      </c>
    </row>
    <row r="28" spans="1:187" ht="7.5" customHeight="1">
      <c r="A28" s="53">
        <f ca="1">IF(ScreenHeight!$B29&lt;OFFSET(Radar!$AC$3,COLUMN(),0),
    Param!$B$38/ScreenHeight!$B29,
    (Param!$B$37+1/(1-OFFSET(Radar!$AD$3,COLUMN(),0)*ScreenHeight!$C29)/Param!$B$39)/OFFSET(Radar!$AC$3,COLUMN(),0)
)*DistanceShader!A28*LightShader!A28*(IF(OFFSET(Ghosts!$S$41,COLUMN(),0)&lt;ScreenHeight!$E29,
   1,
   (SQRT(OFFSET(Ghosts!$T$41,COLUMN(),0)-OFFSET(Ghosts!$R$41,COLUMN(),0)*ScreenHeight!$D29)-1))+IF(Ghosts!$B$35,IF(Param!$M$21,-1-POWER(0.3,Param!$M$21)/(IF(Param!$M$21&lt;20,LightShader!A119,OFFSET(LightShader!A119,Param!$M$21-20,0)
)+POWER(0.3,Param!$M$21)),-2),0))</f>
        <v>0.8260952067204399</v>
      </c>
      <c r="B28" s="53">
        <f ca="1">IF(ScreenHeight!$B29&lt;OFFSET(Radar!$AC$3,COLUMN(),0),
    Param!$B$38/ScreenHeight!$B29,
    (Param!$B$37+1/(1-OFFSET(Radar!$AD$3,COLUMN(),0)*ScreenHeight!$C29)/Param!$B$39)/OFFSET(Radar!$AC$3,COLUMN(),0)
)*DistanceShader!B28*LightShader!B28*(IF(OFFSET(Ghosts!$S$41,COLUMN(),0)&lt;ScreenHeight!$E29,
   1,
   (SQRT(OFFSET(Ghosts!$T$41,COLUMN(),0)-OFFSET(Ghosts!$R$41,COLUMN(),0)*ScreenHeight!$D29)-1))+IF(Ghosts!$B$35,IF(Param!$M$21,-1-POWER(0.3,Param!$M$21)/(IF(Param!$M$21&lt;20,LightShader!B119,OFFSET(LightShader!B119,Param!$M$21-20,0)
)+POWER(0.3,Param!$M$21)),-2),0))</f>
        <v>0.8324088128864604</v>
      </c>
      <c r="C28" s="53">
        <f ca="1">IF(ScreenHeight!$B29&lt;OFFSET(Radar!$AC$3,COLUMN(),0),
    Param!$B$38/ScreenHeight!$B29,
    (Param!$B$37+1/(1-OFFSET(Radar!$AD$3,COLUMN(),0)*ScreenHeight!$C29)/Param!$B$39)/OFFSET(Radar!$AC$3,COLUMN(),0)
)*DistanceShader!C28*LightShader!C28*(IF(OFFSET(Ghosts!$S$41,COLUMN(),0)&lt;ScreenHeight!$E29,
   1,
   (SQRT(OFFSET(Ghosts!$T$41,COLUMN(),0)-OFFSET(Ghosts!$R$41,COLUMN(),0)*ScreenHeight!$D29)-1))+IF(Ghosts!$B$35,IF(Param!$M$21,-1-POWER(0.3,Param!$M$21)/(IF(Param!$M$21&lt;20,LightShader!C119,OFFSET(LightShader!C119,Param!$M$21-20,0)
)+POWER(0.3,Param!$M$21)),-2),0))</f>
        <v>0.83881421095357733</v>
      </c>
      <c r="D28" s="53">
        <f ca="1">IF(ScreenHeight!$B29&lt;OFFSET(Radar!$AC$3,COLUMN(),0),
    Param!$B$38/ScreenHeight!$B29,
    (Param!$B$37+1/(1-OFFSET(Radar!$AD$3,COLUMN(),0)*ScreenHeight!$C29)/Param!$B$39)/OFFSET(Radar!$AC$3,COLUMN(),0)
)*DistanceShader!D28*LightShader!D28*(IF(OFFSET(Ghosts!$S$41,COLUMN(),0)&lt;ScreenHeight!$E29,
   1,
   (SQRT(OFFSET(Ghosts!$T$41,COLUMN(),0)-OFFSET(Ghosts!$R$41,COLUMN(),0)*ScreenHeight!$D29)-1))+IF(Ghosts!$B$35,IF(Param!$M$21,-1-POWER(0.3,Param!$M$21)/(IF(Param!$M$21&lt;20,LightShader!D119,OFFSET(LightShader!D119,Param!$M$21-20,0)
)+POWER(0.3,Param!$M$21)),-2),0))</f>
        <v>0.84531366464274438</v>
      </c>
      <c r="E28" s="53">
        <f ca="1">IF(ScreenHeight!$B29&lt;OFFSET(Radar!$AC$3,COLUMN(),0),
    Param!$B$38/ScreenHeight!$B29,
    (Param!$B$37+1/(1-OFFSET(Radar!$AD$3,COLUMN(),0)*ScreenHeight!$C29)/Param!$B$39)/OFFSET(Radar!$AC$3,COLUMN(),0)
)*DistanceShader!E28*LightShader!E28*(IF(OFFSET(Ghosts!$S$41,COLUMN(),0)&lt;ScreenHeight!$E29,
   1,
   (SQRT(OFFSET(Ghosts!$T$41,COLUMN(),0)-OFFSET(Ghosts!$R$41,COLUMN(),0)*ScreenHeight!$D29)-1))+IF(Ghosts!$B$35,IF(Param!$M$21,-1-POWER(0.3,Param!$M$21)/(IF(Param!$M$21&lt;20,LightShader!E119,OFFSET(LightShader!E119,Param!$M$21-20,0)
)+POWER(0.3,Param!$M$21)),-2),0))</f>
        <v>0.85190952738486359</v>
      </c>
      <c r="F28" s="53">
        <f ca="1">IF(ScreenHeight!$B29&lt;OFFSET(Radar!$AC$3,COLUMN(),0),
    Param!$B$38/ScreenHeight!$B29,
    (Param!$B$37+1/(1-OFFSET(Radar!$AD$3,COLUMN(),0)*ScreenHeight!$C29)/Param!$B$39)/OFFSET(Radar!$AC$3,COLUMN(),0)
)*DistanceShader!F28*LightShader!F28*(IF(OFFSET(Ghosts!$S$41,COLUMN(),0)&lt;ScreenHeight!$E29,
   1,
   (SQRT(OFFSET(Ghosts!$T$41,COLUMN(),0)-OFFSET(Ghosts!$R$41,COLUMN(),0)*ScreenHeight!$D29)-1))+IF(Ghosts!$B$35,IF(Param!$M$21,-1-POWER(0.3,Param!$M$21)/(IF(Param!$M$21&lt;20,LightShader!F119,OFFSET(LightShader!F119,Param!$M$21-20,0)
)+POWER(0.3,Param!$M$21)),-2),0))</f>
        <v>0.85860424701198446</v>
      </c>
      <c r="G28" s="53">
        <f ca="1">IF(ScreenHeight!$B29&lt;OFFSET(Radar!$AC$3,COLUMN(),0),
    Param!$B$38/ScreenHeight!$B29,
    (Param!$B$37+1/(1-OFFSET(Radar!$AD$3,COLUMN(),0)*ScreenHeight!$C29)/Param!$B$39)/OFFSET(Radar!$AC$3,COLUMN(),0)
)*DistanceShader!G28*LightShader!G28*(IF(OFFSET(Ghosts!$S$41,COLUMN(),0)&lt;ScreenHeight!$E29,
   1,
   (SQRT(OFFSET(Ghosts!$T$41,COLUMN(),0)-OFFSET(Ghosts!$R$41,COLUMN(),0)*ScreenHeight!$D29)-1))+IF(Ghosts!$B$35,IF(Param!$M$21,-1-POWER(0.3,Param!$M$21)/(IF(Param!$M$21&lt;20,LightShader!G119,OFFSET(LightShader!G119,Param!$M$21-20,0)
)+POWER(0.3,Param!$M$21)),-2),0))</f>
        <v>0.86540037073202802</v>
      </c>
      <c r="H28" s="53">
        <f ca="1">IF(ScreenHeight!$B29&lt;OFFSET(Radar!$AC$3,COLUMN(),0),
    Param!$B$38/ScreenHeight!$B29,
    (Param!$B$37+1/(1-OFFSET(Radar!$AD$3,COLUMN(),0)*ScreenHeight!$C29)/Param!$B$39)/OFFSET(Radar!$AC$3,COLUMN(),0)
)*DistanceShader!H28*LightShader!H28*(IF(OFFSET(Ghosts!$S$41,COLUMN(),0)&lt;ScreenHeight!$E29,
   1,
   (SQRT(OFFSET(Ghosts!$T$41,COLUMN(),0)-OFFSET(Ghosts!$R$41,COLUMN(),0)*ScreenHeight!$D29)-1))+IF(Ghosts!$B$35,IF(Param!$M$21,-1-POWER(0.3,Param!$M$21)/(IF(Param!$M$21&lt;20,LightShader!H119,OFFSET(LightShader!H119,Param!$M$21-20,0)
)+POWER(0.3,Param!$M$21)),-2),0))</f>
        <v>0.87230055040568677</v>
      </c>
      <c r="I28" s="53">
        <f ca="1">IF(ScreenHeight!$B29&lt;OFFSET(Radar!$AC$3,COLUMN(),0),
    Param!$B$38/ScreenHeight!$B29,
    (Param!$B$37+1/(1-OFFSET(Radar!$AD$3,COLUMN(),0)*ScreenHeight!$C29)/Param!$B$39)/OFFSET(Radar!$AC$3,COLUMN(),0)
)*DistanceShader!I28*LightShader!I28*(IF(OFFSET(Ghosts!$S$41,COLUMN(),0)&lt;ScreenHeight!$E29,
   1,
   (SQRT(OFFSET(Ghosts!$T$41,COLUMN(),0)-OFFSET(Ghosts!$R$41,COLUMN(),0)*ScreenHeight!$D29)-1))+IF(Ghosts!$B$35,IF(Param!$M$21,-1-POWER(0.3,Param!$M$21)/(IF(Param!$M$21&lt;20,LightShader!I119,OFFSET(LightShader!I119,Param!$M$21-20,0)
)+POWER(0.3,Param!$M$21)),-2),0))</f>
        <v>0.87930754814544332</v>
      </c>
      <c r="J28" s="53">
        <f ca="1">IF(ScreenHeight!$B29&lt;OFFSET(Radar!$AC$3,COLUMN(),0),
    Param!$B$38/ScreenHeight!$B29,
    (Param!$B$37+1/(1-OFFSET(Radar!$AD$3,COLUMN(),0)*ScreenHeight!$C29)/Param!$B$39)/OFFSET(Radar!$AC$3,COLUMN(),0)
)*DistanceShader!J28*LightShader!J28*(IF(OFFSET(Ghosts!$S$41,COLUMN(),0)&lt;ScreenHeight!$E29,
   1,
   (SQRT(OFFSET(Ghosts!$T$41,COLUMN(),0)-OFFSET(Ghosts!$R$41,COLUMN(),0)*ScreenHeight!$D29)-1))+IF(Ghosts!$B$35,IF(Param!$M$21,-1-POWER(0.3,Param!$M$21)/(IF(Param!$M$21&lt;20,LightShader!J119,OFFSET(LightShader!J119,Param!$M$21-20,0)
)+POWER(0.3,Param!$M$21)),-2),0))</f>
        <v>0.88642424225800143</v>
      </c>
      <c r="K28" s="53">
        <f ca="1">IF(ScreenHeight!$B29&lt;OFFSET(Radar!$AC$3,COLUMN(),0),
    Param!$B$38/ScreenHeight!$B29,
    (Param!$B$37+1/(1-OFFSET(Radar!$AD$3,COLUMN(),0)*ScreenHeight!$C29)/Param!$B$39)/OFFSET(Radar!$AC$3,COLUMN(),0)
)*DistanceShader!K28*LightShader!K28*(IF(OFFSET(Ghosts!$S$41,COLUMN(),0)&lt;ScreenHeight!$E29,
   1,
   (SQRT(OFFSET(Ghosts!$T$41,COLUMN(),0)-OFFSET(Ghosts!$R$41,COLUMN(),0)*ScreenHeight!$D29)-1))+IF(Ghosts!$B$35,IF(Param!$M$21,-1-POWER(0.3,Param!$M$21)/(IF(Param!$M$21&lt;20,LightShader!K119,OFFSET(LightShader!K119,Param!$M$21-20,0)
)+POWER(0.3,Param!$M$21)),-2),0))</f>
        <v>0.89365363355295946</v>
      </c>
      <c r="L28" s="53">
        <f ca="1">IF(ScreenHeight!$B29&lt;OFFSET(Radar!$AC$3,COLUMN(),0),
    Param!$B$38/ScreenHeight!$B29,
    (Param!$B$37+1/(1-OFFSET(Radar!$AD$3,COLUMN(),0)*ScreenHeight!$C29)/Param!$B$39)/OFFSET(Radar!$AC$3,COLUMN(),0)
)*DistanceShader!L28*LightShader!L28*(IF(OFFSET(Ghosts!$S$41,COLUMN(),0)&lt;ScreenHeight!$E29,
   1,
   (SQRT(OFFSET(Ghosts!$T$41,COLUMN(),0)-OFFSET(Ghosts!$R$41,COLUMN(),0)*ScreenHeight!$D29)-1))+IF(Ghosts!$B$35,IF(Param!$M$21,-1-POWER(0.3,Param!$M$21)/(IF(Param!$M$21&lt;20,LightShader!L119,OFFSET(LightShader!L119,Param!$M$21-20,0)
)+POWER(0.3,Param!$M$21)),-2),0))</f>
        <v>0.90099885204206998</v>
      </c>
      <c r="M28" s="53">
        <f ca="1">IF(ScreenHeight!$B29&lt;OFFSET(Radar!$AC$3,COLUMN(),0),
    Param!$B$38/ScreenHeight!$B29,
    (Param!$B$37+1/(1-OFFSET(Radar!$AD$3,COLUMN(),0)*ScreenHeight!$C29)/Param!$B$39)/OFFSET(Radar!$AC$3,COLUMN(),0)
)*DistanceShader!M28*LightShader!M28*(IF(OFFSET(Ghosts!$S$41,COLUMN(),0)&lt;ScreenHeight!$E29,
   1,
   (SQRT(OFFSET(Ghosts!$T$41,COLUMN(),0)-OFFSET(Ghosts!$R$41,COLUMN(),0)*ScreenHeight!$D29)-1))+IF(Ghosts!$B$35,IF(Param!$M$21,-1-POWER(0.3,Param!$M$21)/(IF(Param!$M$21&lt;20,LightShader!M119,OFFSET(LightShader!M119,Param!$M$21-20,0)
)+POWER(0.3,Param!$M$21)),-2),0))</f>
        <v>0.90846316405516681</v>
      </c>
      <c r="N28" s="53">
        <f ca="1">IF(ScreenHeight!$B29&lt;OFFSET(Radar!$AC$3,COLUMN(),0),
    Param!$B$38/ScreenHeight!$B29,
    (Param!$B$37+1/(1-OFFSET(Radar!$AD$3,COLUMN(),0)*ScreenHeight!$C29)/Param!$B$39)/OFFSET(Radar!$AC$3,COLUMN(),0)
)*DistanceShader!N28*LightShader!N28*(IF(OFFSET(Ghosts!$S$41,COLUMN(),0)&lt;ScreenHeight!$E29,
   1,
   (SQRT(OFFSET(Ghosts!$T$41,COLUMN(),0)-OFFSET(Ghosts!$R$41,COLUMN(),0)*ScreenHeight!$D29)-1))+IF(Ghosts!$B$35,IF(Param!$M$21,-1-POWER(0.3,Param!$M$21)/(IF(Param!$M$21&lt;20,LightShader!N119,OFFSET(LightShader!N119,Param!$M$21-20,0)
)+POWER(0.3,Param!$M$21)),-2),0))</f>
        <v>0.91604997980061875</v>
      </c>
      <c r="O28" s="53">
        <f ca="1">IF(ScreenHeight!$B29&lt;OFFSET(Radar!$AC$3,COLUMN(),0),
    Param!$B$38/ScreenHeight!$B29,
    (Param!$B$37+1/(1-OFFSET(Radar!$AD$3,COLUMN(),0)*ScreenHeight!$C29)/Param!$B$39)/OFFSET(Radar!$AC$3,COLUMN(),0)
)*DistanceShader!O28*LightShader!O28*(IF(OFFSET(Ghosts!$S$41,COLUMN(),0)&lt;ScreenHeight!$E29,
   1,
   (SQRT(OFFSET(Ghosts!$T$41,COLUMN(),0)-OFFSET(Ghosts!$R$41,COLUMN(),0)*ScreenHeight!$D29)-1))+IF(Ghosts!$B$35,IF(Param!$M$21,-1-POWER(0.3,Param!$M$21)/(IF(Param!$M$21&lt;20,LightShader!O119,OFFSET(LightShader!O119,Param!$M$21-20,0)
)+POWER(0.3,Param!$M$21)),-2),0))</f>
        <v>0.92376286140007102</v>
      </c>
      <c r="P28" s="53">
        <f ca="1">IF(ScreenHeight!$B29&lt;OFFSET(Radar!$AC$3,COLUMN(),0),
    Param!$B$38/ScreenHeight!$B29,
    (Param!$B$37+1/(1-OFFSET(Radar!$AD$3,COLUMN(),0)*ScreenHeight!$C29)/Param!$B$39)/OFFSET(Radar!$AC$3,COLUMN(),0)
)*DistanceShader!P28*LightShader!P28*(IF(OFFSET(Ghosts!$S$41,COLUMN(),0)&lt;ScreenHeight!$E29,
   1,
   (SQRT(OFFSET(Ghosts!$T$41,COLUMN(),0)-OFFSET(Ghosts!$R$41,COLUMN(),0)*ScreenHeight!$D29)-1))+IF(Ghosts!$B$35,IF(Param!$M$21,-1-POWER(0.3,Param!$M$21)/(IF(Param!$M$21&lt;20,LightShader!P119,OFFSET(LightShader!P119,Param!$M$21-20,0)
)+POWER(0.3,Param!$M$21)),-2),0))</f>
        <v>0.93160553142930036</v>
      </c>
      <c r="Q28" s="53">
        <f ca="1">IF(ScreenHeight!$B29&lt;OFFSET(Radar!$AC$3,COLUMN(),0),
    Param!$B$38/ScreenHeight!$B29,
    (Param!$B$37+1/(1-OFFSET(Radar!$AD$3,COLUMN(),0)*ScreenHeight!$C29)/Param!$B$39)/OFFSET(Radar!$AC$3,COLUMN(),0)
)*DistanceShader!Q28*LightShader!Q28*(IF(OFFSET(Ghosts!$S$41,COLUMN(),0)&lt;ScreenHeight!$E29,
   1,
   (SQRT(OFFSET(Ghosts!$T$41,COLUMN(),0)-OFFSET(Ghosts!$R$41,COLUMN(),0)*ScreenHeight!$D29)-1))+IF(Ghosts!$B$35,IF(Param!$M$21,-1-POWER(0.3,Param!$M$21)/(IF(Param!$M$21&lt;20,LightShader!Q119,OFFSET(LightShader!Q119,Param!$M$21-20,0)
)+POWER(0.3,Param!$M$21)),-2),0))</f>
        <v>0.93958188199914849</v>
      </c>
      <c r="R28" s="53">
        <f ca="1">IF(ScreenHeight!$B29&lt;OFFSET(Radar!$AC$3,COLUMN(),0),
    Param!$B$38/ScreenHeight!$B29,
    (Param!$B$37+1/(1-OFFSET(Radar!$AD$3,COLUMN(),0)*ScreenHeight!$C29)/Param!$B$39)/OFFSET(Radar!$AC$3,COLUMN(),0)
)*DistanceShader!R28*LightShader!R28*(IF(OFFSET(Ghosts!$S$41,COLUMN(),0)&lt;ScreenHeight!$E29,
   1,
   (SQRT(OFFSET(Ghosts!$T$41,COLUMN(),0)-OFFSET(Ghosts!$R$41,COLUMN(),0)*ScreenHeight!$D29)-1))+IF(Ghosts!$B$35,IF(Param!$M$21,-1-POWER(0.3,Param!$M$21)/(IF(Param!$M$21&lt;20,LightShader!R119,OFFSET(LightShader!R119,Param!$M$21-20,0)
)+POWER(0.3,Param!$M$21)),-2),0))</f>
        <v>0.94769598441279801</v>
      </c>
      <c r="S28" s="53">
        <f ca="1">IF(ScreenHeight!$B29&lt;OFFSET(Radar!$AC$3,COLUMN(),0),
    Param!$B$38/ScreenHeight!$B29,
    (Param!$B$37+1/(1-OFFSET(Radar!$AD$3,COLUMN(),0)*ScreenHeight!$C29)/Param!$B$39)/OFFSET(Radar!$AC$3,COLUMN(),0)
)*DistanceShader!S28*LightShader!S28*(IF(OFFSET(Ghosts!$S$41,COLUMN(),0)&lt;ScreenHeight!$E29,
   1,
   (SQRT(OFFSET(Ghosts!$T$41,COLUMN(),0)-OFFSET(Ghosts!$R$41,COLUMN(),0)*ScreenHeight!$D29)-1))+IF(Ghosts!$B$35,IF(Param!$M$21,-1-POWER(0.3,Param!$M$21)/(IF(Param!$M$21&lt;20,LightShader!S119,OFFSET(LightShader!S119,Param!$M$21-20,0)
)+POWER(0.3,Param!$M$21)),-2),0))</f>
        <v>0.95595209943807546</v>
      </c>
      <c r="T28" s="53">
        <f ca="1">IF(ScreenHeight!$B29&lt;OFFSET(Radar!$AC$3,COLUMN(),0),
    Param!$B$38/ScreenHeight!$B29,
    (Param!$B$37+1/(1-OFFSET(Radar!$AD$3,COLUMN(),0)*ScreenHeight!$C29)/Param!$B$39)/OFFSET(Radar!$AC$3,COLUMN(),0)
)*DistanceShader!T28*LightShader!T28*(IF(OFFSET(Ghosts!$S$41,COLUMN(),0)&lt;ScreenHeight!$E29,
   1,
   (SQRT(OFFSET(Ghosts!$T$41,COLUMN(),0)-OFFSET(Ghosts!$R$41,COLUMN(),0)*ScreenHeight!$D29)-1))+IF(Ghosts!$B$35,IF(Param!$M$21,-1-POWER(0.3,Param!$M$21)/(IF(Param!$M$21&lt;20,LightShader!T119,OFFSET(LightShader!T119,Param!$M$21-20,0)
)+POWER(0.3,Param!$M$21)),-2),0))</f>
        <v>0.96435468823602344</v>
      </c>
      <c r="U28" s="53">
        <f ca="1">IF(ScreenHeight!$B29&lt;OFFSET(Radar!$AC$3,COLUMN(),0),
    Param!$B$38/ScreenHeight!$B29,
    (Param!$B$37+1/(1-OFFSET(Radar!$AD$3,COLUMN(),0)*ScreenHeight!$C29)/Param!$B$39)/OFFSET(Radar!$AC$3,COLUMN(),0)
)*DistanceShader!U28*LightShader!U28*(IF(OFFSET(Ghosts!$S$41,COLUMN(),0)&lt;ScreenHeight!$E29,
   1,
   (SQRT(OFFSET(Ghosts!$T$41,COLUMN(),0)-OFFSET(Ghosts!$R$41,COLUMN(),0)*ScreenHeight!$D29)-1))+IF(Ghosts!$B$35,IF(Param!$M$21,-1-POWER(0.3,Param!$M$21)/(IF(Param!$M$21&lt;20,LightShader!U119,OFFSET(LightShader!U119,Param!$M$21-20,0)
)+POWER(0.3,Param!$M$21)),-2),0))</f>
        <v>0.97290842398963395</v>
      </c>
      <c r="V28" s="53">
        <f ca="1">IF(ScreenHeight!$B29&lt;OFFSET(Radar!$AC$3,COLUMN(),0),
    Param!$B$38/ScreenHeight!$B29,
    (Param!$B$37+1/(1-OFFSET(Radar!$AD$3,COLUMN(),0)*ScreenHeight!$C29)/Param!$B$39)/OFFSET(Radar!$AC$3,COLUMN(),0)
)*DistanceShader!V28*LightShader!V28*(IF(OFFSET(Ghosts!$S$41,COLUMN(),0)&lt;ScreenHeight!$E29,
   1,
   (SQRT(OFFSET(Ghosts!$T$41,COLUMN(),0)-OFFSET(Ghosts!$R$41,COLUMN(),0)*ScreenHeight!$D29)-1))+IF(Ghosts!$B$35,IF(Param!$M$21,-1-POWER(0.3,Param!$M$21)/(IF(Param!$M$21&lt;20,LightShader!V119,OFFSET(LightShader!V119,Param!$M$21-20,0)
)+POWER(0.3,Param!$M$21)),-2),0))</f>
        <v>0.98161820427948687</v>
      </c>
      <c r="W28" s="53">
        <f ca="1">IF(ScreenHeight!$B29&lt;OFFSET(Radar!$AC$3,COLUMN(),0),
    Param!$B$38/ScreenHeight!$B29,
    (Param!$B$37+1/(1-OFFSET(Radar!$AD$3,COLUMN(),0)*ScreenHeight!$C29)/Param!$B$39)/OFFSET(Radar!$AC$3,COLUMN(),0)
)*DistanceShader!W28*LightShader!W28*(IF(OFFSET(Ghosts!$S$41,COLUMN(),0)&lt;ScreenHeight!$E29,
   1,
   (SQRT(OFFSET(Ghosts!$T$41,COLUMN(),0)-OFFSET(Ghosts!$R$41,COLUMN(),0)*ScreenHeight!$D29)-1))+IF(Ghosts!$B$35,IF(Param!$M$21,-1-POWER(0.3,Param!$M$21)/(IF(Param!$M$21&lt;20,LightShader!W119,OFFSET(LightShader!W119,Param!$M$21-20,0)
)+POWER(0.3,Param!$M$21)),-2),0))</f>
        <v>0.99048916425588662</v>
      </c>
      <c r="X28" s="53">
        <f ca="1">IF(ScreenHeight!$B29&lt;OFFSET(Radar!$AC$3,COLUMN(),0),
    Param!$B$38/ScreenHeight!$B29,
    (Param!$B$37+1/(1-OFFSET(Radar!$AD$3,COLUMN(),0)*ScreenHeight!$C29)/Param!$B$39)/OFFSET(Radar!$AC$3,COLUMN(),0)
)*DistanceShader!X28*LightShader!X28*(IF(OFFSET(Ghosts!$S$41,COLUMN(),0)&lt;ScreenHeight!$E29,
   1,
   (SQRT(OFFSET(Ghosts!$T$41,COLUMN(),0)-OFFSET(Ghosts!$R$41,COLUMN(),0)*ScreenHeight!$D29)-1))+IF(Ghosts!$B$35,IF(Param!$M$21,-1-POWER(0.3,Param!$M$21)/(IF(Param!$M$21&lt;20,LightShader!X119,OFFSET(LightShader!X119,Param!$M$21-20,0)
)+POWER(0.3,Param!$M$21)),-2),0))</f>
        <v>0.99952669066015698</v>
      </c>
      <c r="Y28" s="53">
        <f ca="1">IF(ScreenHeight!$B29&lt;OFFSET(Radar!$AC$3,COLUMN(),0),
    Param!$B$38/ScreenHeight!$B29,
    (Param!$B$37+1/(1-OFFSET(Radar!$AD$3,COLUMN(),0)*ScreenHeight!$C29)/Param!$B$39)/OFFSET(Radar!$AC$3,COLUMN(),0)
)*DistanceShader!Y28*LightShader!Y28*(IF(OFFSET(Ghosts!$S$41,COLUMN(),0)&lt;ScreenHeight!$E29,
   1,
   (SQRT(OFFSET(Ghosts!$T$41,COLUMN(),0)-OFFSET(Ghosts!$R$41,COLUMN(),0)*ScreenHeight!$D29)-1))+IF(Ghosts!$B$35,IF(Param!$M$21,-1-POWER(0.3,Param!$M$21)/(IF(Param!$M$21&lt;20,LightShader!Y119,OFFSET(LightShader!Y119,Param!$M$21-20,0)
)+POWER(0.3,Param!$M$21)),-2),0))</f>
        <v>0.95706721728141519</v>
      </c>
      <c r="Z28" s="53">
        <f ca="1">IF(ScreenHeight!$B29&lt;OFFSET(Radar!$AC$3,COLUMN(),0),
    Param!$B$38/ScreenHeight!$B29,
    (Param!$B$37+1/(1-OFFSET(Radar!$AD$3,COLUMN(),0)*ScreenHeight!$C29)/Param!$B$39)/OFFSET(Radar!$AC$3,COLUMN(),0)
)*DistanceShader!Z28*LightShader!Z28*(IF(OFFSET(Ghosts!$S$41,COLUMN(),0)&lt;ScreenHeight!$E29,
   1,
   (SQRT(OFFSET(Ghosts!$T$41,COLUMN(),0)-OFFSET(Ghosts!$R$41,COLUMN(),0)*ScreenHeight!$D29)-1))+IF(Ghosts!$B$35,IF(Param!$M$21,-1-POWER(0.3,Param!$M$21)/(IF(Param!$M$21&lt;20,LightShader!Z119,OFFSET(LightShader!Z119,Param!$M$21-20,0)
)+POWER(0.3,Param!$M$21)),-2),0))</f>
        <v>0.97364487014459733</v>
      </c>
      <c r="AA28" s="53">
        <f ca="1">IF(ScreenHeight!$B29&lt;OFFSET(Radar!$AC$3,COLUMN(),0),
    Param!$B$38/ScreenHeight!$B29,
    (Param!$B$37+1/(1-OFFSET(Radar!$AD$3,COLUMN(),0)*ScreenHeight!$C29)/Param!$B$39)/OFFSET(Radar!$AC$3,COLUMN(),0)
)*DistanceShader!AA28*LightShader!AA28*(IF(OFFSET(Ghosts!$S$41,COLUMN(),0)&lt;ScreenHeight!$E29,
   1,
   (SQRT(OFFSET(Ghosts!$T$41,COLUMN(),0)-OFFSET(Ghosts!$R$41,COLUMN(),0)*ScreenHeight!$D29)-1))+IF(Ghosts!$B$35,IF(Param!$M$21,-1-POWER(0.3,Param!$M$21)/(IF(Param!$M$21&lt;20,LightShader!AA119,OFFSET(LightShader!AA119,Param!$M$21-20,0)
)+POWER(0.3,Param!$M$21)),-2),0))</f>
        <v>0.99066485224563028</v>
      </c>
      <c r="AB28" s="53">
        <f ca="1">IF(ScreenHeight!$B29&lt;OFFSET(Radar!$AC$3,COLUMN(),0),
    Param!$B$38/ScreenHeight!$B29,
    (Param!$B$37+1/(1-OFFSET(Radar!$AD$3,COLUMN(),0)*ScreenHeight!$C29)/Param!$B$39)/OFFSET(Radar!$AC$3,COLUMN(),0)
)*DistanceShader!AB28*LightShader!AB28*(IF(OFFSET(Ghosts!$S$41,COLUMN(),0)&lt;ScreenHeight!$E29,
   1,
   (SQRT(OFFSET(Ghosts!$T$41,COLUMN(),0)-OFFSET(Ghosts!$R$41,COLUMN(),0)*ScreenHeight!$D29)-1))+IF(Ghosts!$B$35,IF(Param!$M$21,-1-POWER(0.3,Param!$M$21)/(IF(Param!$M$21&lt;20,LightShader!AB119,OFFSET(LightShader!AB119,Param!$M$21-20,0)
)+POWER(0.3,Param!$M$21)),-2),0))</f>
        <v>1.008144215726466</v>
      </c>
      <c r="AC28" s="53">
        <f ca="1">IF(ScreenHeight!$B29&lt;OFFSET(Radar!$AC$3,COLUMN(),0),
    Param!$B$38/ScreenHeight!$B29,
    (Param!$B$37+1/(1-OFFSET(Radar!$AD$3,COLUMN(),0)*ScreenHeight!$C29)/Param!$B$39)/OFFSET(Radar!$AC$3,COLUMN(),0)
)*DistanceShader!AC28*LightShader!AC28*(IF(OFFSET(Ghosts!$S$41,COLUMN(),0)&lt;ScreenHeight!$E29,
   1,
   (SQRT(OFFSET(Ghosts!$T$41,COLUMN(),0)-OFFSET(Ghosts!$R$41,COLUMN(),0)*ScreenHeight!$D29)-1))+IF(Ghosts!$B$35,IF(Param!$M$21,-1-POWER(0.3,Param!$M$21)/(IF(Param!$M$21&lt;20,LightShader!AC119,OFFSET(LightShader!AC119,Param!$M$21-20,0)
)+POWER(0.3,Param!$M$21)),-2),0))</f>
        <v>1.0261008958279736</v>
      </c>
      <c r="AD28" s="53">
        <f ca="1">IF(ScreenHeight!$B29&lt;OFFSET(Radar!$AC$3,COLUMN(),0),
    Param!$B$38/ScreenHeight!$B29,
    (Param!$B$37+1/(1-OFFSET(Radar!$AD$3,COLUMN(),0)*ScreenHeight!$C29)/Param!$B$39)/OFFSET(Radar!$AC$3,COLUMN(),0)
)*DistanceShader!AD28*LightShader!AD28*(IF(OFFSET(Ghosts!$S$41,COLUMN(),0)&lt;ScreenHeight!$E29,
   1,
   (SQRT(OFFSET(Ghosts!$T$41,COLUMN(),0)-OFFSET(Ghosts!$R$41,COLUMN(),0)*ScreenHeight!$D29)-1))+IF(Ghosts!$B$35,IF(Param!$M$21,-1-POWER(0.3,Param!$M$21)/(IF(Param!$M$21&lt;20,LightShader!AD119,OFFSET(LightShader!AD119,Param!$M$21-20,0)
)+POWER(0.3,Param!$M$21)),-2),0))</f>
        <v>1.0445537671584133</v>
      </c>
      <c r="AE28" s="53">
        <f ca="1">IF(ScreenHeight!$B29&lt;OFFSET(Radar!$AC$3,COLUMN(),0),
    Param!$B$38/ScreenHeight!$B29,
    (Param!$B$37+1/(1-OFFSET(Radar!$AD$3,COLUMN(),0)*ScreenHeight!$C29)/Param!$B$39)/OFFSET(Radar!$AC$3,COLUMN(),0)
)*DistanceShader!AE28*LightShader!AE28*(IF(OFFSET(Ghosts!$S$41,COLUMN(),0)&lt;ScreenHeight!$E29,
   1,
   (SQRT(OFFSET(Ghosts!$T$41,COLUMN(),0)-OFFSET(Ghosts!$R$41,COLUMN(),0)*ScreenHeight!$D29)-1))+IF(Ghosts!$B$35,IF(Param!$M$21,-1-POWER(0.3,Param!$M$21)/(IF(Param!$M$21&lt;20,LightShader!AE119,OFFSET(LightShader!AE119,Param!$M$21-20,0)
)+POWER(0.3,Param!$M$21)),-2),0))</f>
        <v>1.0635227040440338</v>
      </c>
      <c r="AF28" s="53">
        <f ca="1">IF(ScreenHeight!$B29&lt;OFFSET(Radar!$AC$3,COLUMN(),0),
    Param!$B$38/ScreenHeight!$B29,
    (Param!$B$37+1/(1-OFFSET(Radar!$AD$3,COLUMN(),0)*ScreenHeight!$C29)/Param!$B$39)/OFFSET(Radar!$AC$3,COLUMN(),0)
)*DistanceShader!AF28*LightShader!AF28*(IF(OFFSET(Ghosts!$S$41,COLUMN(),0)&lt;ScreenHeight!$E29,
   1,
   (SQRT(OFFSET(Ghosts!$T$41,COLUMN(),0)-OFFSET(Ghosts!$R$41,COLUMN(),0)*ScreenHeight!$D29)-1))+IF(Ghosts!$B$35,IF(Param!$M$21,-1-POWER(0.3,Param!$M$21)/(IF(Param!$M$21&lt;20,LightShader!AF119,OFFSET(LightShader!AF119,Param!$M$21-20,0)
)+POWER(0.3,Param!$M$21)),-2),0))</f>
        <v>1.0830286452749378</v>
      </c>
      <c r="AG28" s="53">
        <f ca="1">IF(ScreenHeight!$B29&lt;OFFSET(Radar!$AC$3,COLUMN(),0),
    Param!$B$38/ScreenHeight!$B29,
    (Param!$B$37+1/(1-OFFSET(Radar!$AD$3,COLUMN(),0)*ScreenHeight!$C29)/Param!$B$39)/OFFSET(Radar!$AC$3,COLUMN(),0)
)*DistanceShader!AG28*LightShader!AG28*(IF(OFFSET(Ghosts!$S$41,COLUMN(),0)&lt;ScreenHeight!$E29,
   1,
   (SQRT(OFFSET(Ghosts!$T$41,COLUMN(),0)-OFFSET(Ghosts!$R$41,COLUMN(),0)*ScreenHeight!$D29)-1))+IF(Ghosts!$B$35,IF(Param!$M$21,-1-POWER(0.3,Param!$M$21)/(IF(Param!$M$21&lt;20,LightShader!AG119,OFFSET(LightShader!AG119,Param!$M$21-20,0)
)+POWER(0.3,Param!$M$21)),-2),0))</f>
        <v>1.1030936635816713</v>
      </c>
      <c r="AH28" s="53">
        <f ca="1">IF(ScreenHeight!$B29&lt;OFFSET(Radar!$AC$3,COLUMN(),0),
    Param!$B$38/ScreenHeight!$B29,
    (Param!$B$37+1/(1-OFFSET(Radar!$AD$3,COLUMN(),0)*ScreenHeight!$C29)/Param!$B$39)/OFFSET(Radar!$AC$3,COLUMN(),0)
)*DistanceShader!AH28*LightShader!AH28*(IF(OFFSET(Ghosts!$S$41,COLUMN(),0)&lt;ScreenHeight!$E29,
   1,
   (SQRT(OFFSET(Ghosts!$T$41,COLUMN(),0)-OFFSET(Ghosts!$R$41,COLUMN(),0)*ScreenHeight!$D29)-1))+IF(Ghosts!$B$35,IF(Param!$M$21,-1-POWER(0.3,Param!$M$21)/(IF(Param!$M$21&lt;20,LightShader!AH119,OFFSET(LightShader!AH119,Param!$M$21-20,0)
)+POWER(0.3,Param!$M$21)),-2),0))</f>
        <v>1.1237410402010735</v>
      </c>
      <c r="AI28" s="53">
        <f ca="1">IF(ScreenHeight!$B29&lt;OFFSET(Radar!$AC$3,COLUMN(),0),
    Param!$B$38/ScreenHeight!$B29,
    (Param!$B$37+1/(1-OFFSET(Radar!$AD$3,COLUMN(),0)*ScreenHeight!$C29)/Param!$B$39)/OFFSET(Radar!$AC$3,COLUMN(),0)
)*DistanceShader!AI28*LightShader!AI28*(IF(OFFSET(Ghosts!$S$41,COLUMN(),0)&lt;ScreenHeight!$E29,
   1,
   (SQRT(OFFSET(Ghosts!$T$41,COLUMN(),0)-OFFSET(Ghosts!$R$41,COLUMN(),0)*ScreenHeight!$D29)-1))+IF(Ghosts!$B$35,IF(Param!$M$21,-1-POWER(0.3,Param!$M$21)/(IF(Param!$M$21&lt;20,LightShader!AI119,OFFSET(LightShader!AI119,Param!$M$21-20,0)
)+POWER(0.3,Param!$M$21)),-2),0))</f>
        <v>1.1449953449135324</v>
      </c>
      <c r="AJ28" s="53">
        <f ca="1">IF(ScreenHeight!$B29&lt;OFFSET(Radar!$AC$3,COLUMN(),0),
    Param!$B$38/ScreenHeight!$B29,
    (Param!$B$37+1/(1-OFFSET(Radar!$AD$3,COLUMN(),0)*ScreenHeight!$C29)/Param!$B$39)/OFFSET(Radar!$AC$3,COLUMN(),0)
)*DistanceShader!AJ28*LightShader!AJ28*(IF(OFFSET(Ghosts!$S$41,COLUMN(),0)&lt;ScreenHeight!$E29,
   1,
   (SQRT(OFFSET(Ghosts!$T$41,COLUMN(),0)-OFFSET(Ghosts!$R$41,COLUMN(),0)*ScreenHeight!$D29)-1))+IF(Ghosts!$B$35,IF(Param!$M$21,-1-POWER(0.3,Param!$M$21)/(IF(Param!$M$21&lt;20,LightShader!AJ119,OFFSET(LightShader!AJ119,Param!$M$21-20,0)
)+POWER(0.3,Param!$M$21)),-2),0))</f>
        <v>1.1668825219575638</v>
      </c>
      <c r="AK28" s="53">
        <f ca="1">IF(ScreenHeight!$B29&lt;OFFSET(Radar!$AC$3,COLUMN(),0),
    Param!$B$38/ScreenHeight!$B29,
    (Param!$B$37+1/(1-OFFSET(Radar!$AD$3,COLUMN(),0)*ScreenHeight!$C29)/Param!$B$39)/OFFSET(Radar!$AC$3,COLUMN(),0)
)*DistanceShader!AK28*LightShader!AK28*(IF(OFFSET(Ghosts!$S$41,COLUMN(),0)&lt;ScreenHeight!$E29,
   1,
   (SQRT(OFFSET(Ghosts!$T$41,COLUMN(),0)-OFFSET(Ghosts!$R$41,COLUMN(),0)*ScreenHeight!$D29)-1))+IF(Ghosts!$B$35,IF(Param!$M$21,-1-POWER(0.3,Param!$M$21)/(IF(Param!$M$21&lt;20,LightShader!AK119,OFFSET(LightShader!AK119,Param!$M$21-20,0)
)+POWER(0.3,Param!$M$21)),-2),0))</f>
        <v>1.1894299822511043</v>
      </c>
      <c r="AL28" s="53">
        <f ca="1">IF(ScreenHeight!$B29&lt;OFFSET(Radar!$AC$3,COLUMN(),0),
    Param!$B$38/ScreenHeight!$B29,
    (Param!$B$37+1/(1-OFFSET(Radar!$AD$3,COLUMN(),0)*ScreenHeight!$C29)/Param!$B$39)/OFFSET(Radar!$AC$3,COLUMN(),0)
)*DistanceShader!AL28*LightShader!AL28*(IF(OFFSET(Ghosts!$S$41,COLUMN(),0)&lt;ScreenHeight!$E29,
   1,
   (SQRT(OFFSET(Ghosts!$T$41,COLUMN(),0)-OFFSET(Ghosts!$R$41,COLUMN(),0)*ScreenHeight!$D29)-1))+IF(Ghosts!$B$35,IF(Param!$M$21,-1-POWER(0.3,Param!$M$21)/(IF(Param!$M$21&lt;20,LightShader!AL119,OFFSET(LightShader!AL119,Param!$M$21-20,0)
)+POWER(0.3,Param!$M$21)),-2),0))</f>
        <v>1.212666702371372</v>
      </c>
      <c r="AM28" s="53">
        <f ca="1">IF(ScreenHeight!$B29&lt;OFFSET(Radar!$AC$3,COLUMN(),0),
    Param!$B$38/ScreenHeight!$B29,
    (Param!$B$37+1/(1-OFFSET(Radar!$AD$3,COLUMN(),0)*ScreenHeight!$C29)/Param!$B$39)/OFFSET(Radar!$AC$3,COLUMN(),0)
)*DistanceShader!AM28*LightShader!AM28*(IF(OFFSET(Ghosts!$S$41,COLUMN(),0)&lt;ScreenHeight!$E29,
   1,
   (SQRT(OFFSET(Ghosts!$T$41,COLUMN(),0)-OFFSET(Ghosts!$R$41,COLUMN(),0)*ScreenHeight!$D29)-1))+IF(Ghosts!$B$35,IF(Param!$M$21,-1-POWER(0.3,Param!$M$21)/(IF(Param!$M$21&lt;20,LightShader!AM119,OFFSET(LightShader!AM119,Param!$M$21-20,0)
)+POWER(0.3,Param!$M$21)),-2),0))</f>
        <v>1.2366233307657759</v>
      </c>
      <c r="AN28" s="53">
        <f ca="1">IF(ScreenHeight!$B29&lt;OFFSET(Radar!$AC$3,COLUMN(),0),
    Param!$B$38/ScreenHeight!$B29,
    (Param!$B$37+1/(1-OFFSET(Radar!$AD$3,COLUMN(),0)*ScreenHeight!$C29)/Param!$B$39)/OFFSET(Radar!$AC$3,COLUMN(),0)
)*DistanceShader!AN28*LightShader!AN28*(IF(OFFSET(Ghosts!$S$41,COLUMN(),0)&lt;ScreenHeight!$E29,
   1,
   (SQRT(OFFSET(Ghosts!$T$41,COLUMN(),0)-OFFSET(Ghosts!$R$41,COLUMN(),0)*ScreenHeight!$D29)-1))+IF(Ghosts!$B$35,IF(Param!$M$21,-1-POWER(0.3,Param!$M$21)/(IF(Param!$M$21&lt;20,LightShader!AN119,OFFSET(LightShader!AN119,Param!$M$21-20,0)
)+POWER(0.3,Param!$M$21)),-2),0))</f>
        <v>1.2613323016839222</v>
      </c>
      <c r="AO28" s="53">
        <f ca="1">IF(ScreenHeight!$B29&lt;OFFSET(Radar!$AC$3,COLUMN(),0),
    Param!$B$38/ScreenHeight!$B29,
    (Param!$B$37+1/(1-OFFSET(Radar!$AD$3,COLUMN(),0)*ScreenHeight!$C29)/Param!$B$39)/OFFSET(Radar!$AC$3,COLUMN(),0)
)*DistanceShader!AO28*LightShader!AO28*(IF(OFFSET(Ghosts!$S$41,COLUMN(),0)&lt;ScreenHeight!$E29,
   1,
   (SQRT(OFFSET(Ghosts!$T$41,COLUMN(),0)-OFFSET(Ghosts!$R$41,COLUMN(),0)*ScreenHeight!$D29)-1))+IF(Ghosts!$B$35,IF(Param!$M$21,-1-POWER(0.3,Param!$M$21)/(IF(Param!$M$21&lt;20,LightShader!AO119,OFFSET(LightShader!AO119,Param!$M$21-20,0)
)+POWER(0.3,Param!$M$21)),-2),0))</f>
        <v>1.2868279573337449</v>
      </c>
      <c r="AP28" s="53">
        <f ca="1">IF(ScreenHeight!$B29&lt;OFFSET(Radar!$AC$3,COLUMN(),0),
    Param!$B$38/ScreenHeight!$B29,
    (Param!$B$37+1/(1-OFFSET(Radar!$AD$3,COLUMN(),0)*ScreenHeight!$C29)/Param!$B$39)/OFFSET(Radar!$AC$3,COLUMN(),0)
)*DistanceShader!AP28*LightShader!AP28*(IF(OFFSET(Ghosts!$S$41,COLUMN(),0)&lt;ScreenHeight!$E29,
   1,
   (SQRT(OFFSET(Ghosts!$T$41,COLUMN(),0)-OFFSET(Ghosts!$R$41,COLUMN(),0)*ScreenHeight!$D29)-1))+IF(Ghosts!$B$35,IF(Param!$M$21,-1-POWER(0.3,Param!$M$21)/(IF(Param!$M$21&lt;20,LightShader!AP119,OFFSET(LightShader!AP119,Param!$M$21-20,0)
)+POWER(0.3,Param!$M$21)),-2),0))</f>
        <v>1.3131466787711583</v>
      </c>
      <c r="AQ28" s="53">
        <f ca="1">IF(ScreenHeight!$B29&lt;OFFSET(Radar!$AC$3,COLUMN(),0),
    Param!$B$38/ScreenHeight!$B29,
    (Param!$B$37+1/(1-OFFSET(Radar!$AD$3,COLUMN(),0)*ScreenHeight!$C29)/Param!$B$39)/OFFSET(Radar!$AC$3,COLUMN(),0)
)*DistanceShader!AQ28*LightShader!AQ28*(IF(OFFSET(Ghosts!$S$41,COLUMN(),0)&lt;ScreenHeight!$E29,
   1,
   (SQRT(OFFSET(Ghosts!$T$41,COLUMN(),0)-OFFSET(Ghosts!$R$41,COLUMN(),0)*ScreenHeight!$D29)-1))+IF(Ghosts!$B$35,IF(Param!$M$21,-1-POWER(0.3,Param!$M$21)/(IF(Param!$M$21&lt;20,LightShader!AQ119,OFFSET(LightShader!AQ119,Param!$M$21-20,0)
)+POWER(0.3,Param!$M$21)),-2),0))</f>
        <v>1.3403270260297979</v>
      </c>
      <c r="AR28" s="53">
        <f ca="1">IF(ScreenHeight!$B29&lt;OFFSET(Radar!$AC$3,COLUMN(),0),
    Param!$B$38/ScreenHeight!$B29,
    (Param!$B$37+1/(1-OFFSET(Radar!$AD$3,COLUMN(),0)*ScreenHeight!$C29)/Param!$B$39)/OFFSET(Radar!$AC$3,COLUMN(),0)
)*DistanceShader!AR28*LightShader!AR28*(IF(OFFSET(Ghosts!$S$41,COLUMN(),0)&lt;ScreenHeight!$E29,
   1,
   (SQRT(OFFSET(Ghosts!$T$41,COLUMN(),0)-OFFSET(Ghosts!$R$41,COLUMN(),0)*ScreenHeight!$D29)-1))+IF(Ghosts!$B$35,IF(Param!$M$21,-1-POWER(0.3,Param!$M$21)/(IF(Param!$M$21&lt;20,LightShader!AR119,OFFSET(LightShader!AR119,Param!$M$21-20,0)
)+POWER(0.3,Param!$M$21)),-2),0))</f>
        <v>1.3684098879819411</v>
      </c>
      <c r="AS28" s="53">
        <f ca="1">IF(ScreenHeight!$B29&lt;OFFSET(Radar!$AC$3,COLUMN(),0),
    Param!$B$38/ScreenHeight!$B29,
    (Param!$B$37+1/(1-OFFSET(Radar!$AD$3,COLUMN(),0)*ScreenHeight!$C29)/Param!$B$39)/OFFSET(Radar!$AC$3,COLUMN(),0)
)*DistanceShader!AS28*LightShader!AS28*(IF(OFFSET(Ghosts!$S$41,COLUMN(),0)&lt;ScreenHeight!$E29,
   1,
   (SQRT(OFFSET(Ghosts!$T$41,COLUMN(),0)-OFFSET(Ghosts!$R$41,COLUMN(),0)*ScreenHeight!$D29)-1))+IF(Ghosts!$B$35,IF(Param!$M$21,-1-POWER(0.3,Param!$M$21)/(IF(Param!$M$21&lt;20,LightShader!AS119,OFFSET(LightShader!AS119,Param!$M$21-20,0)
)+POWER(0.3,Param!$M$21)),-2),0))</f>
        <v>1.3974386423892924</v>
      </c>
      <c r="AT28" s="53">
        <f ca="1">IF(ScreenHeight!$B29&lt;OFFSET(Radar!$AC$3,COLUMN(),0),
    Param!$B$38/ScreenHeight!$B29,
    (Param!$B$37+1/(1-OFFSET(Radar!$AD$3,COLUMN(),0)*ScreenHeight!$C29)/Param!$B$39)/OFFSET(Radar!$AC$3,COLUMN(),0)
)*DistanceShader!AT28*LightShader!AT28*(IF(OFFSET(Ghosts!$S$41,COLUMN(),0)&lt;ScreenHeight!$E29,
   1,
   (SQRT(OFFSET(Ghosts!$T$41,COLUMN(),0)-OFFSET(Ghosts!$R$41,COLUMN(),0)*ScreenHeight!$D29)-1))+IF(Ghosts!$B$35,IF(Param!$M$21,-1-POWER(0.3,Param!$M$21)/(IF(Param!$M$21&lt;20,LightShader!AT119,OFFSET(LightShader!AT119,Param!$M$21-20,0)
)+POWER(0.3,Param!$M$21)),-2),0))</f>
        <v>1.4274593265473252</v>
      </c>
      <c r="AU28" s="53">
        <f ca="1">IF(ScreenHeight!$B29&lt;OFFSET(Radar!$AC$3,COLUMN(),0),
    Param!$B$38/ScreenHeight!$B29,
    (Param!$B$37+1/(1-OFFSET(Radar!$AD$3,COLUMN(),0)*ScreenHeight!$C29)/Param!$B$39)/OFFSET(Radar!$AC$3,COLUMN(),0)
)*DistanceShader!AU28*LightShader!AU28*(IF(OFFSET(Ghosts!$S$41,COLUMN(),0)&lt;ScreenHeight!$E29,
   1,
   (SQRT(OFFSET(Ghosts!$T$41,COLUMN(),0)-OFFSET(Ghosts!$R$41,COLUMN(),0)*ScreenHeight!$D29)-1))+IF(Ghosts!$B$35,IF(Param!$M$21,-1-POWER(0.3,Param!$M$21)/(IF(Param!$M$21&lt;20,LightShader!AU119,OFFSET(LightShader!AU119,Param!$M$21-20,0)
)+POWER(0.3,Param!$M$21)),-2),0))</f>
        <v>1.4585208188421708</v>
      </c>
      <c r="AV28" s="53">
        <f ca="1">IF(ScreenHeight!$B29&lt;OFFSET(Radar!$AC$3,COLUMN(),0),
    Param!$B$38/ScreenHeight!$B29,
    (Param!$B$37+1/(1-OFFSET(Radar!$AD$3,COLUMN(),0)*ScreenHeight!$C29)/Param!$B$39)/OFFSET(Radar!$AC$3,COLUMN(),0)
)*DistanceShader!AV28*LightShader!AV28*(IF(OFFSET(Ghosts!$S$41,COLUMN(),0)&lt;ScreenHeight!$E29,
   1,
   (SQRT(OFFSET(Ghosts!$T$41,COLUMN(),0)-OFFSET(Ghosts!$R$41,COLUMN(),0)*ScreenHeight!$D29)-1))+IF(Ghosts!$B$35,IF(Param!$M$21,-1-POWER(0.3,Param!$M$21)/(IF(Param!$M$21&lt;20,LightShader!AV119,OFFSET(LightShader!AV119,Param!$M$21-20,0)
)+POWER(0.3,Param!$M$21)),-2),0))</f>
        <v>1.4906750314154142</v>
      </c>
      <c r="AW28" s="53">
        <f ca="1">IF(ScreenHeight!$B29&lt;OFFSET(Radar!$AC$3,COLUMN(),0),
    Param!$B$38/ScreenHeight!$B29,
    (Param!$B$37+1/(1-OFFSET(Radar!$AD$3,COLUMN(),0)*ScreenHeight!$C29)/Param!$B$39)/OFFSET(Radar!$AC$3,COLUMN(),0)
)*DistanceShader!AW28*LightShader!AW28*(IF(OFFSET(Ghosts!$S$41,COLUMN(),0)&lt;ScreenHeight!$E29,
   1,
   (SQRT(OFFSET(Ghosts!$T$41,COLUMN(),0)-OFFSET(Ghosts!$R$41,COLUMN(),0)*ScreenHeight!$D29)-1))+IF(Ghosts!$B$35,IF(Param!$M$21,-1-POWER(0.3,Param!$M$21)/(IF(Param!$M$21&lt;20,LightShader!AW119,OFFSET(LightShader!AW119,Param!$M$21-20,0)
)+POWER(0.3,Param!$M$21)),-2),0))</f>
        <v>1.5239771139579581</v>
      </c>
      <c r="AX28" s="53">
        <f ca="1">IF(ScreenHeight!$B29&lt;OFFSET(Radar!$AC$3,COLUMN(),0),
    Param!$B$38/ScreenHeight!$B29,
    (Param!$B$37+1/(1-OFFSET(Radar!$AD$3,COLUMN(),0)*ScreenHeight!$C29)/Param!$B$39)/OFFSET(Radar!$AC$3,COLUMN(),0)
)*DistanceShader!AX28*LightShader!AX28*(IF(OFFSET(Ghosts!$S$41,COLUMN(),0)&lt;ScreenHeight!$E29,
   1,
   (SQRT(OFFSET(Ghosts!$T$41,COLUMN(),0)-OFFSET(Ghosts!$R$41,COLUMN(),0)*ScreenHeight!$D29)-1))+IF(Ghosts!$B$35,IF(Param!$M$21,-1-POWER(0.3,Param!$M$21)/(IF(Param!$M$21&lt;20,LightShader!AX119,OFFSET(LightShader!AX119,Param!$M$21-20,0)
)+POWER(0.3,Param!$M$21)),-2),0))</f>
        <v>1.5584856684143926</v>
      </c>
      <c r="AY28" s="53">
        <f ca="1">IF(ScreenHeight!$B29&lt;OFFSET(Radar!$AC$3,COLUMN(),0),
    Param!$B$38/ScreenHeight!$B29,
    (Param!$B$37+1/(1-OFFSET(Radar!$AD$3,COLUMN(),0)*ScreenHeight!$C29)/Param!$B$39)/OFFSET(Radar!$AC$3,COLUMN(),0)
)*DistanceShader!AY28*LightShader!AY28*(IF(OFFSET(Ghosts!$S$41,COLUMN(),0)&lt;ScreenHeight!$E29,
   1,
   (SQRT(OFFSET(Ghosts!$T$41,COLUMN(),0)-OFFSET(Ghosts!$R$41,COLUMN(),0)*ScreenHeight!$D29)-1))+IF(Ghosts!$B$35,IF(Param!$M$21,-1-POWER(0.3,Param!$M$21)/(IF(Param!$M$21&lt;20,LightShader!AY119,OFFSET(LightShader!AY119,Param!$M$21-20,0)
)+POWER(0.3,Param!$M$21)),-2),0))</f>
        <v>1.5942629740551084</v>
      </c>
      <c r="AZ28" s="53">
        <f ca="1">IF(ScreenHeight!$B29&lt;OFFSET(Radar!$AC$3,COLUMN(),0),
    Param!$B$38/ScreenHeight!$B29,
    (Param!$B$37+1/(1-OFFSET(Radar!$AD$3,COLUMN(),0)*ScreenHeight!$C29)/Param!$B$39)/OFFSET(Radar!$AC$3,COLUMN(),0)
)*DistanceShader!AZ28*LightShader!AZ28*(IF(OFFSET(Ghosts!$S$41,COLUMN(),0)&lt;ScreenHeight!$E29,
   1,
   (SQRT(OFFSET(Ghosts!$T$41,COLUMN(),0)-OFFSET(Ghosts!$R$41,COLUMN(),0)*ScreenHeight!$D29)-1))+IF(Ghosts!$B$35,IF(Param!$M$21,-1-POWER(0.3,Param!$M$21)/(IF(Param!$M$21&lt;20,LightShader!AZ119,OFFSET(LightShader!AZ119,Param!$M$21-20,0)
)+POWER(0.3,Param!$M$21)),-2),0))</f>
        <v>1.6313752219406268</v>
      </c>
      <c r="BA28" s="53">
        <f ca="1">IF(ScreenHeight!$B29&lt;OFFSET(Radar!$AC$3,COLUMN(),0),
    Param!$B$38/ScreenHeight!$B29,
    (Param!$B$37+1/(1-OFFSET(Radar!$AD$3,COLUMN(),0)*ScreenHeight!$C29)/Param!$B$39)/OFFSET(Radar!$AC$3,COLUMN(),0)
)*DistanceShader!BA28*LightShader!BA28*(IF(OFFSET(Ghosts!$S$41,COLUMN(),0)&lt;ScreenHeight!$E29,
   1,
   (SQRT(OFFSET(Ghosts!$T$41,COLUMN(),0)-OFFSET(Ghosts!$R$41,COLUMN(),0)*ScreenHeight!$D29)-1))+IF(Ghosts!$B$35,IF(Param!$M$21,-1-POWER(0.3,Param!$M$21)/(IF(Param!$M$21&lt;20,LightShader!BA119,OFFSET(LightShader!BA119,Param!$M$21-20,0)
)+POWER(0.3,Param!$M$21)),-2),0))</f>
        <v>1.6698927572306927</v>
      </c>
      <c r="BB28" s="53">
        <f ca="1">IF(ScreenHeight!$B29&lt;OFFSET(Radar!$AC$3,COLUMN(),0),
    Param!$B$38/ScreenHeight!$B29,
    (Param!$B$37+1/(1-OFFSET(Radar!$AD$3,COLUMN(),0)*ScreenHeight!$C29)/Param!$B$39)/OFFSET(Radar!$AC$3,COLUMN(),0)
)*DistanceShader!BB28*LightShader!BB28*(IF(OFFSET(Ghosts!$S$41,COLUMN(),0)&lt;ScreenHeight!$E29,
   1,
   (SQRT(OFFSET(Ghosts!$T$41,COLUMN(),0)-OFFSET(Ghosts!$R$41,COLUMN(),0)*ScreenHeight!$D29)-1))+IF(Ghosts!$B$35,IF(Param!$M$21,-1-POWER(0.3,Param!$M$21)/(IF(Param!$M$21&lt;20,LightShader!BB119,OFFSET(LightShader!BB119,Param!$M$21-20,0)
)+POWER(0.3,Param!$M$21)),-2),0))</f>
        <v>1.7098903270408357</v>
      </c>
      <c r="BC28" s="53">
        <f ca="1">IF(ScreenHeight!$B29&lt;OFFSET(Radar!$AC$3,COLUMN(),0),
    Param!$B$38/ScreenHeight!$B29,
    (Param!$B$37+1/(1-OFFSET(Radar!$AD$3,COLUMN(),0)*ScreenHeight!$C29)/Param!$B$39)/OFFSET(Radar!$AC$3,COLUMN(),0)
)*DistanceShader!BC28*LightShader!BC28*(IF(OFFSET(Ghosts!$S$41,COLUMN(),0)&lt;ScreenHeight!$E29,
   1,
   (SQRT(OFFSET(Ghosts!$T$41,COLUMN(),0)-OFFSET(Ghosts!$R$41,COLUMN(),0)*ScreenHeight!$D29)-1))+IF(Ghosts!$B$35,IF(Param!$M$21,-1-POWER(0.3,Param!$M$21)/(IF(Param!$M$21&lt;20,LightShader!BC119,OFFSET(LightShader!BC119,Param!$M$21-20,0)
)+POWER(0.3,Param!$M$21)),-2),0))</f>
        <v>1.7514473305724163</v>
      </c>
      <c r="BD28" s="53">
        <f ca="1">IF(ScreenHeight!$B29&lt;OFFSET(Radar!$AC$3,COLUMN(),0),
    Param!$B$38/ScreenHeight!$B29,
    (Param!$B$37+1/(1-OFFSET(Radar!$AD$3,COLUMN(),0)*ScreenHeight!$C29)/Param!$B$39)/OFFSET(Radar!$AC$3,COLUMN(),0)
)*DistanceShader!BD28*LightShader!BD28*(IF(OFFSET(Ghosts!$S$41,COLUMN(),0)&lt;ScreenHeight!$E29,
   1,
   (SQRT(OFFSET(Ghosts!$T$41,COLUMN(),0)-OFFSET(Ghosts!$R$41,COLUMN(),0)*ScreenHeight!$D29)-1))+IF(Ghosts!$B$35,IF(Param!$M$21,-1-POWER(0.3,Param!$M$21)/(IF(Param!$M$21&lt;20,LightShader!BD119,OFFSET(LightShader!BD119,Param!$M$21-20,0)
)+POWER(0.3,Param!$M$21)),-2),0))</f>
        <v>1.79464806697674</v>
      </c>
      <c r="BE28" s="53">
        <f ca="1">IF(ScreenHeight!$B29&lt;OFFSET(Radar!$AC$3,COLUMN(),0),
    Param!$B$38/ScreenHeight!$B29,
    (Param!$B$37+1/(1-OFFSET(Radar!$AD$3,COLUMN(),0)*ScreenHeight!$C29)/Param!$B$39)/OFFSET(Radar!$AC$3,COLUMN(),0)
)*DistanceShader!BE28*LightShader!BE28*(IF(OFFSET(Ghosts!$S$41,COLUMN(),0)&lt;ScreenHeight!$E29,
   1,
   (SQRT(OFFSET(Ghosts!$T$41,COLUMN(),0)-OFFSET(Ghosts!$R$41,COLUMN(),0)*ScreenHeight!$D29)-1))+IF(Ghosts!$B$35,IF(Param!$M$21,-1-POWER(0.3,Param!$M$21)/(IF(Param!$M$21&lt;20,LightShader!BE119,OFFSET(LightShader!BE119,Param!$M$21-20,0)
)+POWER(0.3,Param!$M$21)),-2),0))</f>
        <v>1.8395819747818458</v>
      </c>
      <c r="BF28" s="53">
        <f ca="1">IF(ScreenHeight!$B29&lt;OFFSET(Radar!$AC$3,COLUMN(),0),
    Param!$B$38/ScreenHeight!$B29,
    (Param!$B$37+1/(1-OFFSET(Radar!$AD$3,COLUMN(),0)*ScreenHeight!$C29)/Param!$B$39)/OFFSET(Radar!$AC$3,COLUMN(),0)
)*DistanceShader!BF28*LightShader!BF28*(IF(OFFSET(Ghosts!$S$41,COLUMN(),0)&lt;ScreenHeight!$E29,
   1,
   (SQRT(OFFSET(Ghosts!$T$41,COLUMN(),0)-OFFSET(Ghosts!$R$41,COLUMN(),0)*ScreenHeight!$D29)-1))+IF(Ghosts!$B$35,IF(Param!$M$21,-1-POWER(0.3,Param!$M$21)/(IF(Param!$M$21&lt;20,LightShader!BF119,OFFSET(LightShader!BF119,Param!$M$21-20,0)
)+POWER(0.3,Param!$M$21)),-2),0))</f>
        <v>1.8863438546143636</v>
      </c>
      <c r="BG28" s="53">
        <f ca="1">IF(ScreenHeight!$B29&lt;OFFSET(Radar!$AC$3,COLUMN(),0),
    Param!$B$38/ScreenHeight!$B29,
    (Param!$B$37+1/(1-OFFSET(Radar!$AD$3,COLUMN(),0)*ScreenHeight!$C29)/Param!$B$39)/OFFSET(Radar!$AC$3,COLUMN(),0)
)*DistanceShader!BG28*LightShader!BG28*(IF(OFFSET(Ghosts!$S$41,COLUMN(),0)&lt;ScreenHeight!$E29,
   1,
   (SQRT(OFFSET(Ghosts!$T$41,COLUMN(),0)-OFFSET(Ghosts!$R$41,COLUMN(),0)*ScreenHeight!$D29)-1))+IF(Ghosts!$B$35,IF(Param!$M$21,-1-POWER(0.3,Param!$M$21)/(IF(Param!$M$21&lt;20,LightShader!BG119,OFFSET(LightShader!BG119,Param!$M$21-20,0)
)+POWER(0.3,Param!$M$21)),-2),0))</f>
        <v>1.9350340642661905</v>
      </c>
      <c r="BH28" s="53">
        <f ca="1">IF(ScreenHeight!$B29&lt;OFFSET(Radar!$AC$3,COLUMN(),0),
    Param!$B$38/ScreenHeight!$B29,
    (Param!$B$37+1/(1-OFFSET(Radar!$AD$3,COLUMN(),0)*ScreenHeight!$C29)/Param!$B$39)/OFFSET(Radar!$AC$3,COLUMN(),0)
)*DistanceShader!BH28*LightShader!BH28*(IF(OFFSET(Ghosts!$S$41,COLUMN(),0)&lt;ScreenHeight!$E29,
   1,
   (SQRT(OFFSET(Ghosts!$T$41,COLUMN(),0)-OFFSET(Ghosts!$R$41,COLUMN(),0)*ScreenHeight!$D29)-1))+IF(Ghosts!$B$35,IF(Param!$M$21,-1-POWER(0.3,Param!$M$21)/(IF(Param!$M$21&lt;20,LightShader!BH119,OFFSET(LightShader!BH119,Param!$M$21-20,0)
)+POWER(0.3,Param!$M$21)),-2),0))</f>
        <v>1.985758671734613</v>
      </c>
      <c r="BI28" s="53">
        <f ca="1">IF(ScreenHeight!$B29&lt;OFFSET(Radar!$AC$3,COLUMN(),0),
    Param!$B$38/ScreenHeight!$B29,
    (Param!$B$37+1/(1-OFFSET(Radar!$AD$3,COLUMN(),0)*ScreenHeight!$C29)/Param!$B$39)/OFFSET(Radar!$AC$3,COLUMN(),0)
)*DistanceShader!BI28*LightShader!BI28*(IF(OFFSET(Ghosts!$S$41,COLUMN(),0)&lt;ScreenHeight!$E29,
   1,
   (SQRT(OFFSET(Ghosts!$T$41,COLUMN(),0)-OFFSET(Ghosts!$R$41,COLUMN(),0)*ScreenHeight!$D29)-1))+IF(Ghosts!$B$35,IF(Param!$M$21,-1-POWER(0.3,Param!$M$21)/(IF(Param!$M$21&lt;20,LightShader!BI119,OFFSET(LightShader!BI119,Param!$M$21-20,0)
)+POWER(0.3,Param!$M$21)),-2),0))</f>
        <v>2.0386295475168037</v>
      </c>
      <c r="BJ28" s="53">
        <f ca="1">IF(ScreenHeight!$B29&lt;OFFSET(Radar!$AC$3,COLUMN(),0),
    Param!$B$38/ScreenHeight!$B29,
    (Param!$B$37+1/(1-OFFSET(Radar!$AD$3,COLUMN(),0)*ScreenHeight!$C29)/Param!$B$39)/OFFSET(Radar!$AC$3,COLUMN(),0)
)*DistanceShader!BJ28*LightShader!BJ28*(IF(OFFSET(Ghosts!$S$41,COLUMN(),0)&lt;ScreenHeight!$E29,
   1,
   (SQRT(OFFSET(Ghosts!$T$41,COLUMN(),0)-OFFSET(Ghosts!$R$41,COLUMN(),0)*ScreenHeight!$D29)-1))+IF(Ghosts!$B$35,IF(Param!$M$21,-1-POWER(0.3,Param!$M$21)/(IF(Param!$M$21&lt;20,LightShader!BJ119,OFFSET(LightShader!BJ119,Param!$M$21-20,0)
)+POWER(0.3,Param!$M$21)),-2),0))</f>
        <v>2.0937643719344154</v>
      </c>
      <c r="BK28" s="53">
        <f ca="1">IF(ScreenHeight!$B29&lt;OFFSET(Radar!$AC$3,COLUMN(),0),
    Param!$B$38/ScreenHeight!$B29,
    (Param!$B$37+1/(1-OFFSET(Radar!$AD$3,COLUMN(),0)*ScreenHeight!$C29)/Param!$B$39)/OFFSET(Radar!$AC$3,COLUMN(),0)
)*DistanceShader!BK28*LightShader!BK28*(IF(OFFSET(Ghosts!$S$41,COLUMN(),0)&lt;ScreenHeight!$E29,
   1,
   (SQRT(OFFSET(Ghosts!$T$41,COLUMN(),0)-OFFSET(Ghosts!$R$41,COLUMN(),0)*ScreenHeight!$D29)-1))+IF(Ghosts!$B$35,IF(Param!$M$21,-1-POWER(0.3,Param!$M$21)/(IF(Param!$M$21&lt;20,LightShader!BK119,OFFSET(LightShader!BK119,Param!$M$21-20,0)
)+POWER(0.3,Param!$M$21)),-2),0))</f>
        <v>2.1512865263206846</v>
      </c>
      <c r="BL28" s="53">
        <f ca="1">IF(ScreenHeight!$B29&lt;OFFSET(Radar!$AC$3,COLUMN(),0),
    Param!$B$38/ScreenHeight!$B29,
    (Param!$B$37+1/(1-OFFSET(Radar!$AD$3,COLUMN(),0)*ScreenHeight!$C29)/Param!$B$39)/OFFSET(Radar!$AC$3,COLUMN(),0)
)*DistanceShader!BL28*LightShader!BL28*(IF(OFFSET(Ghosts!$S$41,COLUMN(),0)&lt;ScreenHeight!$E29,
   1,
   (SQRT(OFFSET(Ghosts!$T$41,COLUMN(),0)-OFFSET(Ghosts!$R$41,COLUMN(),0)*ScreenHeight!$D29)-1))+IF(Ghosts!$B$35,IF(Param!$M$21,-1-POWER(0.3,Param!$M$21)/(IF(Param!$M$21&lt;20,LightShader!BL119,OFFSET(LightShader!BL119,Param!$M$21-20,0)
)+POWER(0.3,Param!$M$21)),-2),0))</f>
        <v>2.2113248281846447</v>
      </c>
      <c r="BM28" s="53">
        <f ca="1">IF(ScreenHeight!$B29&lt;OFFSET(Radar!$AC$3,COLUMN(),0),
    Param!$B$38/ScreenHeight!$B29,
    (Param!$B$37+1/(1-OFFSET(Radar!$AD$3,COLUMN(),0)*ScreenHeight!$C29)/Param!$B$39)/OFFSET(Radar!$AC$3,COLUMN(),0)
)*DistanceShader!BM28*LightShader!BM28*(IF(OFFSET(Ghosts!$S$41,COLUMN(),0)&lt;ScreenHeight!$E29,
   1,
   (SQRT(OFFSET(Ghosts!$T$41,COLUMN(),0)-OFFSET(Ghosts!$R$41,COLUMN(),0)*ScreenHeight!$D29)-1))+IF(Ghosts!$B$35,IF(Param!$M$21,-1-POWER(0.3,Param!$M$21)/(IF(Param!$M$21&lt;20,LightShader!BM119,OFFSET(LightShader!BM119,Param!$M$21-20,0)
)+POWER(0.3,Param!$M$21)),-2),0))</f>
        <v>1.6667014471516082</v>
      </c>
      <c r="BN28" s="53">
        <f ca="1">IF(ScreenHeight!$B29&lt;OFFSET(Radar!$AC$3,COLUMN(),0),
    Param!$B$38/ScreenHeight!$B29,
    (Param!$B$37+1/(1-OFFSET(Radar!$AD$3,COLUMN(),0)*ScreenHeight!$C29)/Param!$B$39)/OFFSET(Radar!$AC$3,COLUMN(),0)
)*DistanceShader!BN28*LightShader!BN28*(IF(OFFSET(Ghosts!$S$41,COLUMN(),0)&lt;ScreenHeight!$E29,
   1,
   (SQRT(OFFSET(Ghosts!$T$41,COLUMN(),0)-OFFSET(Ghosts!$R$41,COLUMN(),0)*ScreenHeight!$D29)-1))+IF(Ghosts!$B$35,IF(Param!$M$21,-1-POWER(0.3,Param!$M$21)/(IF(Param!$M$21&lt;20,LightShader!BN119,OFFSET(LightShader!BN119,Param!$M$21-20,0)
)+POWER(0.3,Param!$M$21)),-2),0))</f>
        <v>1.7219057071809158</v>
      </c>
      <c r="BO28" s="53">
        <f ca="1">IF(ScreenHeight!$B29&lt;OFFSET(Radar!$AC$3,COLUMN(),0),
    Param!$B$38/ScreenHeight!$B29,
    (Param!$B$37+1/(1-OFFSET(Radar!$AD$3,COLUMN(),0)*ScreenHeight!$C29)/Param!$B$39)/OFFSET(Radar!$AC$3,COLUMN(),0)
)*DistanceShader!BO28*LightShader!BO28*(IF(OFFSET(Ghosts!$S$41,COLUMN(),0)&lt;ScreenHeight!$E29,
   1,
   (SQRT(OFFSET(Ghosts!$T$41,COLUMN(),0)-OFFSET(Ghosts!$R$41,COLUMN(),0)*ScreenHeight!$D29)-1))+IF(Ghosts!$B$35,IF(Param!$M$21,-1-POWER(0.3,Param!$M$21)/(IF(Param!$M$21&lt;20,LightShader!BO119,OFFSET(LightShader!BO119,Param!$M$21-20,0)
)+POWER(0.3,Param!$M$21)),-2),0))</f>
        <v>1.7796806443885631</v>
      </c>
      <c r="BP28" s="53">
        <f ca="1">IF(ScreenHeight!$B29&lt;OFFSET(Radar!$AC$3,COLUMN(),0),
    Param!$B$38/ScreenHeight!$B29,
    (Param!$B$37+1/(1-OFFSET(Radar!$AD$3,COLUMN(),0)*ScreenHeight!$C29)/Param!$B$39)/OFFSET(Radar!$AC$3,COLUMN(),0)
)*DistanceShader!BP28*LightShader!BP28*(IF(OFFSET(Ghosts!$S$41,COLUMN(),0)&lt;ScreenHeight!$E29,
   1,
   (SQRT(OFFSET(Ghosts!$T$41,COLUMN(),0)-OFFSET(Ghosts!$R$41,COLUMN(),0)*ScreenHeight!$D29)-1))+IF(Ghosts!$B$35,IF(Param!$M$21,-1-POWER(0.3,Param!$M$21)/(IF(Param!$M$21&lt;20,LightShader!BP119,OFFSET(LightShader!BP119,Param!$M$21-20,0)
)+POWER(0.3,Param!$M$21)),-2),0))</f>
        <v>1.8401595482247015</v>
      </c>
      <c r="BQ28" s="53">
        <f ca="1">IF(ScreenHeight!$B29&lt;OFFSET(Radar!$AC$3,COLUMN(),0),
    Param!$B$38/ScreenHeight!$B29,
    (Param!$B$37+1/(1-OFFSET(Radar!$AD$3,COLUMN(),0)*ScreenHeight!$C29)/Param!$B$39)/OFFSET(Radar!$AC$3,COLUMN(),0)
)*DistanceShader!BQ28*LightShader!BQ28*(IF(OFFSET(Ghosts!$S$41,COLUMN(),0)&lt;ScreenHeight!$E29,
   1,
   (SQRT(OFFSET(Ghosts!$T$41,COLUMN(),0)-OFFSET(Ghosts!$R$41,COLUMN(),0)*ScreenHeight!$D29)-1))+IF(Ghosts!$B$35,IF(Param!$M$21,-1-POWER(0.3,Param!$M$21)/(IF(Param!$M$21&lt;20,LightShader!BQ119,OFFSET(LightShader!BQ119,Param!$M$21-20,0)
)+POWER(0.3,Param!$M$21)),-2),0))</f>
        <v>1.9034770938943115</v>
      </c>
      <c r="BR28" s="53">
        <f ca="1">IF(ScreenHeight!$B29&lt;OFFSET(Radar!$AC$3,COLUMN(),0),
    Param!$B$38/ScreenHeight!$B29,
    (Param!$B$37+1/(1-OFFSET(Radar!$AD$3,COLUMN(),0)*ScreenHeight!$C29)/Param!$B$39)/OFFSET(Radar!$AC$3,COLUMN(),0)
)*DistanceShader!BR28*LightShader!BR28*(IF(OFFSET(Ghosts!$S$41,COLUMN(),0)&lt;ScreenHeight!$E29,
   1,
   (SQRT(OFFSET(Ghosts!$T$41,COLUMN(),0)-OFFSET(Ghosts!$R$41,COLUMN(),0)*ScreenHeight!$D29)-1))+IF(Ghosts!$B$35,IF(Param!$M$21,-1-POWER(0.3,Param!$M$21)/(IF(Param!$M$21&lt;20,LightShader!BR119,OFFSET(LightShader!BR119,Param!$M$21-20,0)
)+POWER(0.3,Param!$M$21)),-2),0))</f>
        <v>1.9697671971993702</v>
      </c>
      <c r="BS28" s="53">
        <f ca="1">IF(ScreenHeight!$B29&lt;OFFSET(Radar!$AC$3,COLUMN(),0),
    Param!$B$38/ScreenHeight!$B29,
    (Param!$B$37+1/(1-OFFSET(Radar!$AD$3,COLUMN(),0)*ScreenHeight!$C29)/Param!$B$39)/OFFSET(Radar!$AC$3,COLUMN(),0)
)*DistanceShader!BS28*LightShader!BS28*(IF(OFFSET(Ghosts!$S$41,COLUMN(),0)&lt;ScreenHeight!$E29,
   1,
   (SQRT(OFFSET(Ghosts!$T$41,COLUMN(),0)-OFFSET(Ghosts!$R$41,COLUMN(),0)*ScreenHeight!$D29)-1))+IF(Ghosts!$B$35,IF(Param!$M$21,-1-POWER(0.3,Param!$M$21)/(IF(Param!$M$21&lt;20,LightShader!BS119,OFFSET(LightShader!BS119,Param!$M$21-20,0)
)+POWER(0.3,Param!$M$21)),-2),0))</f>
        <v>2.0391601242637094</v>
      </c>
      <c r="BT28" s="53">
        <f ca="1">IF(ScreenHeight!$B29&lt;OFFSET(Radar!$AC$3,COLUMN(),0),
    Param!$B$38/ScreenHeight!$B29,
    (Param!$B$37+1/(1-OFFSET(Radar!$AD$3,COLUMN(),0)*ScreenHeight!$C29)/Param!$B$39)/OFFSET(Radar!$AC$3,COLUMN(),0)
)*DistanceShader!BT28*LightShader!BT28*(IF(OFFSET(Ghosts!$S$41,COLUMN(),0)&lt;ScreenHeight!$E29,
   1,
   (SQRT(OFFSET(Ghosts!$T$41,COLUMN(),0)-OFFSET(Ghosts!$R$41,COLUMN(),0)*ScreenHeight!$D29)-1))+IF(Ghosts!$B$35,IF(Param!$M$21,-1-POWER(0.3,Param!$M$21)/(IF(Param!$M$21&lt;20,LightShader!BT119,OFFSET(LightShader!BT119,Param!$M$21-20,0)
)+POWER(0.3,Param!$M$21)),-2),0))</f>
        <v>2.1117786659758653</v>
      </c>
      <c r="BU28" s="53">
        <f ca="1">IF(ScreenHeight!$B29&lt;OFFSET(Radar!$AC$3,COLUMN(),0),
    Param!$B$38/ScreenHeight!$B29,
    (Param!$B$37+1/(1-OFFSET(Radar!$AD$3,COLUMN(),0)*ScreenHeight!$C29)/Param!$B$39)/OFFSET(Radar!$AC$3,COLUMN(),0)
)*DistanceShader!BU28*LightShader!BU28*(IF(OFFSET(Ghosts!$S$41,COLUMN(),0)&lt;ScreenHeight!$E29,
   1,
   (SQRT(OFFSET(Ghosts!$T$41,COLUMN(),0)-OFFSET(Ghosts!$R$41,COLUMN(),0)*ScreenHeight!$D29)-1))+IF(Ghosts!$B$35,IF(Param!$M$21,-1-POWER(0.3,Param!$M$21)/(IF(Param!$M$21&lt;20,LightShader!BU119,OFFSET(LightShader!BU119,Param!$M$21-20,0)
)+POWER(0.3,Param!$M$21)),-2),0))</f>
        <v>2.1877331509793287</v>
      </c>
      <c r="BV28" s="53">
        <f ca="1">IF(ScreenHeight!$B29&lt;OFFSET(Radar!$AC$3,COLUMN(),0),
    Param!$B$38/ScreenHeight!$B29,
    (Param!$B$37+1/(1-OFFSET(Radar!$AD$3,COLUMN(),0)*ScreenHeight!$C29)/Param!$B$39)/OFFSET(Radar!$AC$3,COLUMN(),0)
)*DistanceShader!BV28*LightShader!BV28*(IF(OFFSET(Ghosts!$S$41,COLUMN(),0)&lt;ScreenHeight!$E29,
   1,
   (SQRT(OFFSET(Ghosts!$T$41,COLUMN(),0)-OFFSET(Ghosts!$R$41,COLUMN(),0)*ScreenHeight!$D29)-1))+IF(Ghosts!$B$35,IF(Param!$M$21,-1-POWER(0.3,Param!$M$21)/(IF(Param!$M$21&lt;20,LightShader!BV119,OFFSET(LightShader!BV119,Param!$M$21-20,0)
)+POWER(0.3,Param!$M$21)),-2),0))</f>
        <v>2.2671150342439854</v>
      </c>
      <c r="BW28" s="53">
        <f ca="1">IF(ScreenHeight!$B29&lt;OFFSET(Radar!$AC$3,COLUMN(),0),
    Param!$B$38/ScreenHeight!$B29,
    (Param!$B$37+1/(1-OFFSET(Radar!$AD$3,COLUMN(),0)*ScreenHeight!$C29)/Param!$B$39)/OFFSET(Radar!$AC$3,COLUMN(),0)
)*DistanceShader!BW28*LightShader!BW28*(IF(OFFSET(Ghosts!$S$41,COLUMN(),0)&lt;ScreenHeight!$E29,
   1,
   (SQRT(OFFSET(Ghosts!$T$41,COLUMN(),0)-OFFSET(Ghosts!$R$41,COLUMN(),0)*ScreenHeight!$D29)-1))+IF(Ghosts!$B$35,IF(Param!$M$21,-1-POWER(0.3,Param!$M$21)/(IF(Param!$M$21&lt;20,LightShader!BW119,OFFSET(LightShader!BW119,Param!$M$21-20,0)
)+POWER(0.3,Param!$M$21)),-2),0))</f>
        <v>2.3499887648438329</v>
      </c>
      <c r="BX28" s="53">
        <f ca="1">IF(ScreenHeight!$B29&lt;OFFSET(Radar!$AC$3,COLUMN(),0),
    Param!$B$38/ScreenHeight!$B29,
    (Param!$B$37+1/(1-OFFSET(Radar!$AD$3,COLUMN(),0)*ScreenHeight!$C29)/Param!$B$39)/OFFSET(Radar!$AC$3,COLUMN(),0)
)*DistanceShader!BX28*LightShader!BX28*(IF(OFFSET(Ghosts!$S$41,COLUMN(),0)&lt;ScreenHeight!$E29,
   1,
   (SQRT(OFFSET(Ghosts!$T$41,COLUMN(),0)-OFFSET(Ghosts!$R$41,COLUMN(),0)*ScreenHeight!$D29)-1))+IF(Ghosts!$B$35,IF(Param!$M$21,-1-POWER(0.3,Param!$M$21)/(IF(Param!$M$21&lt;20,LightShader!BX119,OFFSET(LightShader!BX119,Param!$M$21-20,0)
)+POWER(0.3,Param!$M$21)),-2),0))</f>
        <v>2.4363816136422916</v>
      </c>
      <c r="BY28" s="53">
        <f ca="1">IF(ScreenHeight!$B29&lt;OFFSET(Radar!$AC$3,COLUMN(),0),
    Param!$B$38/ScreenHeight!$B29,
    (Param!$B$37+1/(1-OFFSET(Radar!$AD$3,COLUMN(),0)*ScreenHeight!$C29)/Param!$B$39)/OFFSET(Radar!$AC$3,COLUMN(),0)
)*DistanceShader!BY28*LightShader!BY28*(IF(OFFSET(Ghosts!$S$41,COLUMN(),0)&lt;ScreenHeight!$E29,
   1,
   (SQRT(OFFSET(Ghosts!$T$41,COLUMN(),0)-OFFSET(Ghosts!$R$41,COLUMN(),0)*ScreenHeight!$D29)-1))+IF(Ghosts!$B$35,IF(Param!$M$21,-1-POWER(0.3,Param!$M$21)/(IF(Param!$M$21&lt;20,LightShader!BY119,OFFSET(LightShader!BY119,Param!$M$21-20,0)
)+POWER(0.3,Param!$M$21)),-2),0))</f>
        <v>2.5262711404050733</v>
      </c>
      <c r="BZ28" s="53">
        <f ca="1">IF(ScreenHeight!$B29&lt;OFFSET(Radar!$AC$3,COLUMN(),0),
    Param!$B$38/ScreenHeight!$B29,
    (Param!$B$37+1/(1-OFFSET(Radar!$AD$3,COLUMN(),0)*ScreenHeight!$C29)/Param!$B$39)/OFFSET(Radar!$AC$3,COLUMN(),0)
)*DistanceShader!BZ28*LightShader!BZ28*(IF(OFFSET(Ghosts!$S$41,COLUMN(),0)&lt;ScreenHeight!$E29,
   1,
   (SQRT(OFFSET(Ghosts!$T$41,COLUMN(),0)-OFFSET(Ghosts!$R$41,COLUMN(),0)*ScreenHeight!$D29)-1))+IF(Ghosts!$B$35,IF(Param!$M$21,-1-POWER(0.3,Param!$M$21)/(IF(Param!$M$21&lt;20,LightShader!BZ119,OFFSET(LightShader!BZ119,Param!$M$21-20,0)
)+POWER(0.3,Param!$M$21)),-2),0))</f>
        <v>4.4621997886274682</v>
      </c>
      <c r="CA28" s="53">
        <f ca="1">IF(ScreenHeight!$B29&lt;OFFSET(Radar!$AC$3,COLUMN(),0),
    Param!$B$38/ScreenHeight!$B29,
    (Param!$B$37+1/(1-OFFSET(Radar!$AD$3,COLUMN(),0)*ScreenHeight!$C29)/Param!$B$39)/OFFSET(Radar!$AC$3,COLUMN(),0)
)*DistanceShader!CA28*LightShader!CA28*(IF(OFFSET(Ghosts!$S$41,COLUMN(),0)&lt;ScreenHeight!$E29,
   1,
   (SQRT(OFFSET(Ghosts!$T$41,COLUMN(),0)-OFFSET(Ghosts!$R$41,COLUMN(),0)*ScreenHeight!$D29)-1))+IF(Ghosts!$B$35,IF(Param!$M$21,-1-POWER(0.3,Param!$M$21)/(IF(Param!$M$21&lt;20,LightShader!CA119,OFFSET(LightShader!CA119,Param!$M$21-20,0)
)+POWER(0.3,Param!$M$21)),-2),0))</f>
        <v>4.5461111457316736</v>
      </c>
      <c r="CB28" s="53">
        <f ca="1">IF(ScreenHeight!$B29&lt;OFFSET(Radar!$AC$3,COLUMN(),0),
    Param!$B$38/ScreenHeight!$B29,
    (Param!$B$37+1/(1-OFFSET(Radar!$AD$3,COLUMN(),0)*ScreenHeight!$C29)/Param!$B$39)/OFFSET(Radar!$AC$3,COLUMN(),0)
)*DistanceShader!CB28*LightShader!CB28*(IF(OFFSET(Ghosts!$S$41,COLUMN(),0)&lt;ScreenHeight!$E29,
   1,
   (SQRT(OFFSET(Ghosts!$T$41,COLUMN(),0)-OFFSET(Ghosts!$R$41,COLUMN(),0)*ScreenHeight!$D29)-1))+IF(Ghosts!$B$35,IF(Param!$M$21,-1-POWER(0.3,Param!$M$21)/(IF(Param!$M$21&lt;20,LightShader!CB119,OFFSET(LightShader!CB119,Param!$M$21-20,0)
)+POWER(0.3,Param!$M$21)),-2),0))</f>
        <v>4.6298290769472503</v>
      </c>
      <c r="CC28" s="53">
        <f ca="1">IF(ScreenHeight!$B29&lt;OFFSET(Radar!$AC$3,COLUMN(),0),
    Param!$B$38/ScreenHeight!$B29,
    (Param!$B$37+1/(1-OFFSET(Radar!$AD$3,COLUMN(),0)*ScreenHeight!$C29)/Param!$B$39)/OFFSET(Radar!$AC$3,COLUMN(),0)
)*DistanceShader!CC28*LightShader!CC28*(IF(OFFSET(Ghosts!$S$41,COLUMN(),0)&lt;ScreenHeight!$E29,
   1,
   (SQRT(OFFSET(Ghosts!$T$41,COLUMN(),0)-OFFSET(Ghosts!$R$41,COLUMN(),0)*ScreenHeight!$D29)-1))+IF(Ghosts!$B$35,IF(Param!$M$21,-1-POWER(0.3,Param!$M$21)/(IF(Param!$M$21&lt;20,LightShader!CC119,OFFSET(LightShader!CC119,Param!$M$21-20,0)
)+POWER(0.3,Param!$M$21)),-2),0))</f>
        <v>4.6632381507617904</v>
      </c>
      <c r="CD28" s="53">
        <f ca="1">IF(ScreenHeight!$B29&lt;OFFSET(Radar!$AC$3,COLUMN(),0),
    Param!$B$38/ScreenHeight!$B29,
    (Param!$B$37+1/(1-OFFSET(Radar!$AD$3,COLUMN(),0)*ScreenHeight!$C29)/Param!$B$39)/OFFSET(Radar!$AC$3,COLUMN(),0)
)*DistanceShader!CD28*LightShader!CD28*(IF(OFFSET(Ghosts!$S$41,COLUMN(),0)&lt;ScreenHeight!$E29,
   1,
   (SQRT(OFFSET(Ghosts!$T$41,COLUMN(),0)-OFFSET(Ghosts!$R$41,COLUMN(),0)*ScreenHeight!$D29)-1))+IF(Ghosts!$B$35,IF(Param!$M$21,-1-POWER(0.3,Param!$M$21)/(IF(Param!$M$21&lt;20,LightShader!CD119,OFFSET(LightShader!CD119,Param!$M$21-20,0)
)+POWER(0.3,Param!$M$21)),-2),0))</f>
        <v>4.6013777518442538</v>
      </c>
      <c r="CE28" s="53">
        <f ca="1">IF(ScreenHeight!$B29&lt;OFFSET(Radar!$AC$3,COLUMN(),0),
    Param!$B$38/ScreenHeight!$B29,
    (Param!$B$37+1/(1-OFFSET(Radar!$AD$3,COLUMN(),0)*ScreenHeight!$C29)/Param!$B$39)/OFFSET(Radar!$AC$3,COLUMN(),0)
)*DistanceShader!CE28*LightShader!CE28*(IF(OFFSET(Ghosts!$S$41,COLUMN(),0)&lt;ScreenHeight!$E29,
   1,
   (SQRT(OFFSET(Ghosts!$T$41,COLUMN(),0)-OFFSET(Ghosts!$R$41,COLUMN(),0)*ScreenHeight!$D29)-1))+IF(Ghosts!$B$35,IF(Param!$M$21,-1-POWER(0.3,Param!$M$21)/(IF(Param!$M$21&lt;20,LightShader!CE119,OFFSET(LightShader!CE119,Param!$M$21-20,0)
)+POWER(0.3,Param!$M$21)),-2),0))</f>
        <v>4.5391414442762956</v>
      </c>
      <c r="CF28" s="53">
        <f ca="1">IF(ScreenHeight!$B29&lt;OFFSET(Radar!$AC$3,COLUMN(),0),
    Param!$B$38/ScreenHeight!$B29,
    (Param!$B$37+1/(1-OFFSET(Radar!$AD$3,COLUMN(),0)*ScreenHeight!$C29)/Param!$B$39)/OFFSET(Radar!$AC$3,COLUMN(),0)
)*DistanceShader!CF28*LightShader!CF28*(IF(OFFSET(Ghosts!$S$41,COLUMN(),0)&lt;ScreenHeight!$E29,
   1,
   (SQRT(OFFSET(Ghosts!$T$41,COLUMN(),0)-OFFSET(Ghosts!$R$41,COLUMN(),0)*ScreenHeight!$D29)-1))+IF(Ghosts!$B$35,IF(Param!$M$21,-1-POWER(0.3,Param!$M$21)/(IF(Param!$M$21&lt;20,LightShader!CF119,OFFSET(LightShader!CF119,Param!$M$21-20,0)
)+POWER(0.3,Param!$M$21)),-2),0))</f>
        <v>4.4765393399449298</v>
      </c>
      <c r="CG28" s="53">
        <f ca="1">IF(ScreenHeight!$B29&lt;OFFSET(Radar!$AC$3,COLUMN(),0),
    Param!$B$38/ScreenHeight!$B29,
    (Param!$B$37+1/(1-OFFSET(Radar!$AD$3,COLUMN(),0)*ScreenHeight!$C29)/Param!$B$39)/OFFSET(Radar!$AC$3,COLUMN(),0)
)*DistanceShader!CG28*LightShader!CG28*(IF(OFFSET(Ghosts!$S$41,COLUMN(),0)&lt;ScreenHeight!$E29,
   1,
   (SQRT(OFFSET(Ghosts!$T$41,COLUMN(),0)-OFFSET(Ghosts!$R$41,COLUMN(),0)*ScreenHeight!$D29)-1))+IF(Ghosts!$B$35,IF(Param!$M$21,-1-POWER(0.3,Param!$M$21)/(IF(Param!$M$21&lt;20,LightShader!CG119,OFFSET(LightShader!CG119,Param!$M$21-20,0)
)+POWER(0.3,Param!$M$21)),-2),0))</f>
        <v>4.4135817987033015</v>
      </c>
      <c r="CH28" s="53">
        <f ca="1">IF(ScreenHeight!$B29&lt;OFFSET(Radar!$AC$3,COLUMN(),0),
    Param!$B$38/ScreenHeight!$B29,
    (Param!$B$37+1/(1-OFFSET(Radar!$AD$3,COLUMN(),0)*ScreenHeight!$C29)/Param!$B$39)/OFFSET(Radar!$AC$3,COLUMN(),0)
)*DistanceShader!CH28*LightShader!CH28*(IF(OFFSET(Ghosts!$S$41,COLUMN(),0)&lt;ScreenHeight!$E29,
   1,
   (SQRT(OFFSET(Ghosts!$T$41,COLUMN(),0)-OFFSET(Ghosts!$R$41,COLUMN(),0)*ScreenHeight!$D29)-1))+IF(Ghosts!$B$35,IF(Param!$M$21,-1-POWER(0.3,Param!$M$21)/(IF(Param!$M$21&lt;20,LightShader!CH119,OFFSET(LightShader!CH119,Param!$M$21-20,0)
)+POWER(0.3,Param!$M$21)),-2),0))</f>
        <v>4.3502794201450241</v>
      </c>
      <c r="CI28" s="53">
        <f ca="1">IF(ScreenHeight!$B29&lt;OFFSET(Radar!$AC$3,COLUMN(),0),
    Param!$B$38/ScreenHeight!$B29,
    (Param!$B$37+1/(1-OFFSET(Radar!$AD$3,COLUMN(),0)*ScreenHeight!$C29)/Param!$B$39)/OFFSET(Radar!$AC$3,COLUMN(),0)
)*DistanceShader!CI28*LightShader!CI28*(IF(OFFSET(Ghosts!$S$41,COLUMN(),0)&lt;ScreenHeight!$E29,
   1,
   (SQRT(OFFSET(Ghosts!$T$41,COLUMN(),0)-OFFSET(Ghosts!$R$41,COLUMN(),0)*ScreenHeight!$D29)-1))+IF(Ghosts!$B$35,IF(Param!$M$21,-1-POWER(0.3,Param!$M$21)/(IF(Param!$M$21&lt;20,LightShader!CI119,OFFSET(LightShader!CI119,Param!$M$21-20,0)
)+POWER(0.3,Param!$M$21)),-2),0))</f>
        <v>4.2866430349538351</v>
      </c>
      <c r="CJ28" s="53">
        <f ca="1">IF(ScreenHeight!$B29&lt;OFFSET(Radar!$AC$3,COLUMN(),0),
    Param!$B$38/ScreenHeight!$B29,
    (Param!$B$37+1/(1-OFFSET(Radar!$AD$3,COLUMN(),0)*ScreenHeight!$C29)/Param!$B$39)/OFFSET(Radar!$AC$3,COLUMN(),0)
)*DistanceShader!CJ28*LightShader!CJ28*(IF(OFFSET(Ghosts!$S$41,COLUMN(),0)&lt;ScreenHeight!$E29,
   1,
   (SQRT(OFFSET(Ghosts!$T$41,COLUMN(),0)-OFFSET(Ghosts!$R$41,COLUMN(),0)*ScreenHeight!$D29)-1))+IF(Ghosts!$B$35,IF(Param!$M$21,-1-POWER(0.3,Param!$M$21)/(IF(Param!$M$21&lt;20,LightShader!CJ119,OFFSET(LightShader!CJ119,Param!$M$21-20,0)
)+POWER(0.3,Param!$M$21)),-2),0))</f>
        <v>4.2226836958441156</v>
      </c>
      <c r="CK28" s="53">
        <f ca="1">IF(ScreenHeight!$B29&lt;OFFSET(Radar!$AC$3,COLUMN(),0),
    Param!$B$38/ScreenHeight!$B29,
    (Param!$B$37+1/(1-OFFSET(Radar!$AD$3,COLUMN(),0)*ScreenHeight!$C29)/Param!$B$39)/OFFSET(Radar!$AC$3,COLUMN(),0)
)*DistanceShader!CK28*LightShader!CK28*(IF(OFFSET(Ghosts!$S$41,COLUMN(),0)&lt;ScreenHeight!$E29,
   1,
   (SQRT(OFFSET(Ghosts!$T$41,COLUMN(),0)-OFFSET(Ghosts!$R$41,COLUMN(),0)*ScreenHeight!$D29)-1))+IF(Ghosts!$B$35,IF(Param!$M$21,-1-POWER(0.3,Param!$M$21)/(IF(Param!$M$21&lt;20,LightShader!CK119,OFFSET(LightShader!CK119,Param!$M$21-20,0)
)+POWER(0.3,Param!$M$21)),-2),0))</f>
        <v>4.1584126681092526</v>
      </c>
      <c r="CL28" s="53">
        <f ca="1">IF(ScreenHeight!$B29&lt;OFFSET(Radar!$AC$3,COLUMN(),0),
    Param!$B$38/ScreenHeight!$B29,
    (Param!$B$37+1/(1-OFFSET(Radar!$AD$3,COLUMN(),0)*ScreenHeight!$C29)/Param!$B$39)/OFFSET(Radar!$AC$3,COLUMN(),0)
)*DistanceShader!CL28*LightShader!CL28*(IF(OFFSET(Ghosts!$S$41,COLUMN(),0)&lt;ScreenHeight!$E29,
   1,
   (SQRT(OFFSET(Ghosts!$T$41,COLUMN(),0)-OFFSET(Ghosts!$R$41,COLUMN(),0)*ScreenHeight!$D29)-1))+IF(Ghosts!$B$35,IF(Param!$M$21,-1-POWER(0.3,Param!$M$21)/(IF(Param!$M$21&lt;20,LightShader!CL119,OFFSET(LightShader!CL119,Param!$M$21-20,0)
)+POWER(0.3,Param!$M$21)),-2),0))</f>
        <v>4.0938414197960737</v>
      </c>
      <c r="CM28" s="53">
        <f ca="1">IF(ScreenHeight!$B29&lt;OFFSET(Radar!$AC$3,COLUMN(),0),
    Param!$B$38/ScreenHeight!$B29,
    (Param!$B$37+1/(1-OFFSET(Radar!$AD$3,COLUMN(),0)*ScreenHeight!$C29)/Param!$B$39)/OFFSET(Radar!$AC$3,COLUMN(),0)
)*DistanceShader!CM28*LightShader!CM28*(IF(OFFSET(Ghosts!$S$41,COLUMN(),0)&lt;ScreenHeight!$E29,
   1,
   (SQRT(OFFSET(Ghosts!$T$41,COLUMN(),0)-OFFSET(Ghosts!$R$41,COLUMN(),0)*ScreenHeight!$D29)-1))+IF(Ghosts!$B$35,IF(Param!$M$21,-1-POWER(0.3,Param!$M$21)/(IF(Param!$M$21&lt;20,LightShader!CM119,OFFSET(LightShader!CM119,Param!$M$21-20,0)
)+POWER(0.3,Param!$M$21)),-2),0))</f>
        <v>4.0289816115249604</v>
      </c>
      <c r="CN28" s="53">
        <f ca="1">IF(ScreenHeight!$B29&lt;OFFSET(Radar!$AC$3,COLUMN(),0),
    Param!$B$38/ScreenHeight!$B29,
    (Param!$B$37+1/(1-OFFSET(Radar!$AD$3,COLUMN(),0)*ScreenHeight!$C29)/Param!$B$39)/OFFSET(Radar!$AC$3,COLUMN(),0)
)*DistanceShader!CN28*LightShader!CN28*(IF(OFFSET(Ghosts!$S$41,COLUMN(),0)&lt;ScreenHeight!$E29,
   1,
   (SQRT(OFFSET(Ghosts!$T$41,COLUMN(),0)-OFFSET(Ghosts!$R$41,COLUMN(),0)*ScreenHeight!$D29)-1))+IF(Ghosts!$B$35,IF(Param!$M$21,-1-POWER(0.3,Param!$M$21)/(IF(Param!$M$21&lt;20,LightShader!CN119,OFFSET(LightShader!CN119,Param!$M$21-20,0)
)+POWER(0.3,Param!$M$21)),-2),0))</f>
        <v>3.9638450859762702</v>
      </c>
      <c r="CO28" s="53">
        <f ca="1">IF(ScreenHeight!$B29&lt;OFFSET(Radar!$AC$3,COLUMN(),0),
    Param!$B$38/ScreenHeight!$B29,
    (Param!$B$37+1/(1-OFFSET(Radar!$AD$3,COLUMN(),0)*ScreenHeight!$C29)/Param!$B$39)/OFFSET(Radar!$AC$3,COLUMN(),0)
)*DistanceShader!CO28*LightShader!CO28*(IF(OFFSET(Ghosts!$S$41,COLUMN(),0)&lt;ScreenHeight!$E29,
   1,
   (SQRT(OFFSET(Ghosts!$T$41,COLUMN(),0)-OFFSET(Ghosts!$R$41,COLUMN(),0)*ScreenHeight!$D29)-1))+IF(Ghosts!$B$35,IF(Param!$M$21,-1-POWER(0.3,Param!$M$21)/(IF(Param!$M$21&lt;20,LightShader!CO119,OFFSET(LightShader!CO119,Param!$M$21-20,0)
)+POWER(0.3,Param!$M$21)),-2),0))</f>
        <v>3.8984438570650446</v>
      </c>
      <c r="CP28" s="53">
        <f ca="1">IF(ScreenHeight!$B29&lt;OFFSET(Radar!$AC$3,COLUMN(),0),
    Param!$B$38/ScreenHeight!$B29,
    (Param!$B$37+1/(1-OFFSET(Radar!$AD$3,COLUMN(),0)*ScreenHeight!$C29)/Param!$B$39)/OFFSET(Radar!$AC$3,COLUMN(),0)
)*DistanceShader!CP28*LightShader!CP28*(IF(OFFSET(Ghosts!$S$41,COLUMN(),0)&lt;ScreenHeight!$E29,
   1,
   (SQRT(OFFSET(Ghosts!$T$41,COLUMN(),0)-OFFSET(Ghosts!$R$41,COLUMN(),0)*ScreenHeight!$D29)-1))+IF(Ghosts!$B$35,IF(Param!$M$21,-1-POWER(0.3,Param!$M$21)/(IF(Param!$M$21&lt;20,LightShader!CP119,OFFSET(LightShader!CP119,Param!$M$21-20,0)
)+POWER(0.3,Param!$M$21)),-2),0))</f>
        <v>3.8327900988267691</v>
      </c>
      <c r="CQ28" s="53">
        <f ca="1">IF(ScreenHeight!$B29&lt;OFFSET(Radar!$AC$3,COLUMN(),0),
    Param!$B$38/ScreenHeight!$B29,
    (Param!$B$37+1/(1-OFFSET(Radar!$AD$3,COLUMN(),0)*ScreenHeight!$C29)/Param!$B$39)/OFFSET(Radar!$AC$3,COLUMN(),0)
)*DistanceShader!CQ28*LightShader!CQ28*(IF(OFFSET(Ghosts!$S$41,COLUMN(),0)&lt;ScreenHeight!$E29,
   1,
   (SQRT(OFFSET(Ghosts!$T$41,COLUMN(),0)-OFFSET(Ghosts!$R$41,COLUMN(),0)*ScreenHeight!$D29)-1))+IF(Ghosts!$B$35,IF(Param!$M$21,-1-POWER(0.3,Param!$M$21)/(IF(Param!$M$21&lt;20,LightShader!CQ119,OFFSET(LightShader!CQ119,Param!$M$21-20,0)
)+POWER(0.3,Param!$M$21)),-2),0))</f>
        <v>3.7668961340381317</v>
      </c>
      <c r="CR28" s="53">
        <f ca="1">IF(ScreenHeight!$B29&lt;OFFSET(Radar!$AC$3,COLUMN(),0),
    Param!$B$38/ScreenHeight!$B29,
    (Param!$B$37+1/(1-OFFSET(Radar!$AD$3,COLUMN(),0)*ScreenHeight!$C29)/Param!$B$39)/OFFSET(Radar!$AC$3,COLUMN(),0)
)*DistanceShader!CR28*LightShader!CR28*(IF(OFFSET(Ghosts!$S$41,COLUMN(),0)&lt;ScreenHeight!$E29,
   1,
   (SQRT(OFFSET(Ghosts!$T$41,COLUMN(),0)-OFFSET(Ghosts!$R$41,COLUMN(),0)*ScreenHeight!$D29)-1))+IF(Ghosts!$B$35,IF(Param!$M$21,-1-POWER(0.3,Param!$M$21)/(IF(Param!$M$21&lt;20,LightShader!CR119,OFFSET(LightShader!CR119,Param!$M$21-20,0)
)+POWER(0.3,Param!$M$21)),-2),0))</f>
        <v>3.7007744225973962</v>
      </c>
      <c r="CS28" s="53">
        <f ca="1">IF(ScreenHeight!$B29&lt;OFFSET(Radar!$AC$3,COLUMN(),0),
    Param!$B$38/ScreenHeight!$B29,
    (Param!$B$37+1/(1-OFFSET(Radar!$AD$3,COLUMN(),0)*ScreenHeight!$C29)/Param!$B$39)/OFFSET(Radar!$AC$3,COLUMN(),0)
)*DistanceShader!CS28*LightShader!CS28*(IF(OFFSET(Ghosts!$S$41,COLUMN(),0)&lt;ScreenHeight!$E29,
   1,
   (SQRT(OFFSET(Ghosts!$T$41,COLUMN(),0)-OFFSET(Ghosts!$R$41,COLUMN(),0)*ScreenHeight!$D29)-1))+IF(Ghosts!$B$35,IF(Param!$M$21,-1-POWER(0.3,Param!$M$21)/(IF(Param!$M$21&lt;20,LightShader!CS119,OFFSET(LightShader!CS119,Param!$M$21-20,0)
)+POWER(0.3,Param!$M$21)),-2),0))</f>
        <v>3.6344375496899222</v>
      </c>
      <c r="CT28" s="53">
        <f ca="1">IF(ScreenHeight!$B29&lt;OFFSET(Radar!$AC$3,COLUMN(),0),
    Param!$B$38/ScreenHeight!$B29,
    (Param!$B$37+1/(1-OFFSET(Radar!$AD$3,COLUMN(),0)*ScreenHeight!$C29)/Param!$B$39)/OFFSET(Radar!$AC$3,COLUMN(),0)
)*DistanceShader!CT28*LightShader!CT28*(IF(OFFSET(Ghosts!$S$41,COLUMN(),0)&lt;ScreenHeight!$E29,
   1,
   (SQRT(OFFSET(Ghosts!$T$41,COLUMN(),0)-OFFSET(Ghosts!$R$41,COLUMN(),0)*ScreenHeight!$D29)-1))+IF(Ghosts!$B$35,IF(Param!$M$21,-1-POWER(0.3,Param!$M$21)/(IF(Param!$M$21&lt;20,LightShader!CT119,OFFSET(LightShader!CT119,Param!$M$21-20,0)
)+POWER(0.3,Param!$M$21)),-2),0))</f>
        <v>3.5678982137649391</v>
      </c>
      <c r="CU28" s="53">
        <f ca="1">IF(ScreenHeight!$B29&lt;OFFSET(Radar!$AC$3,COLUMN(),0),
    Param!$B$38/ScreenHeight!$B29,
    (Param!$B$37+1/(1-OFFSET(Radar!$AD$3,COLUMN(),0)*ScreenHeight!$C29)/Param!$B$39)/OFFSET(Radar!$AC$3,COLUMN(),0)
)*DistanceShader!CU28*LightShader!CU28*(IF(OFFSET(Ghosts!$S$41,COLUMN(),0)&lt;ScreenHeight!$E29,
   1,
   (SQRT(OFFSET(Ghosts!$T$41,COLUMN(),0)-OFFSET(Ghosts!$R$41,COLUMN(),0)*ScreenHeight!$D29)-1))+IF(Ghosts!$B$35,IF(Param!$M$21,-1-POWER(0.3,Param!$M$21)/(IF(Param!$M$21&lt;20,LightShader!CU119,OFFSET(LightShader!CU119,Param!$M$21-20,0)
)+POWER(0.3,Param!$M$21)),-2),0))</f>
        <v>3.5011692143502295</v>
      </c>
      <c r="CV28" s="53">
        <f ca="1">IF(ScreenHeight!$B29&lt;OFFSET(Radar!$AC$3,COLUMN(),0),
    Param!$B$38/ScreenHeight!$B29,
    (Param!$B$37+1/(1-OFFSET(Radar!$AD$3,COLUMN(),0)*ScreenHeight!$C29)/Param!$B$39)/OFFSET(Radar!$AC$3,COLUMN(),0)
)*DistanceShader!CV28*LightShader!CV28*(IF(OFFSET(Ghosts!$S$41,COLUMN(),0)&lt;ScreenHeight!$E29,
   1,
   (SQRT(OFFSET(Ghosts!$T$41,COLUMN(),0)-OFFSET(Ghosts!$R$41,COLUMN(),0)*ScreenHeight!$D29)-1))+IF(Ghosts!$B$35,IF(Param!$M$21,-1-POWER(0.3,Param!$M$21)/(IF(Param!$M$21&lt;20,LightShader!CV119,OFFSET(LightShader!CV119,Param!$M$21-20,0)
)+POWER(0.3,Param!$M$21)),-2),0))</f>
        <v>3.4342634397319327</v>
      </c>
      <c r="CW28" s="53">
        <f ca="1">IF(ScreenHeight!$B29&lt;OFFSET(Radar!$AC$3,COLUMN(),0),
    Param!$B$38/ScreenHeight!$B29,
    (Param!$B$37+1/(1-OFFSET(Radar!$AD$3,COLUMN(),0)*ScreenHeight!$C29)/Param!$B$39)/OFFSET(Radar!$AC$3,COLUMN(),0)
)*DistanceShader!CW28*LightShader!CW28*(IF(OFFSET(Ghosts!$S$41,COLUMN(),0)&lt;ScreenHeight!$E29,
   1,
   (SQRT(OFFSET(Ghosts!$T$41,COLUMN(),0)-OFFSET(Ghosts!$R$41,COLUMN(),0)*ScreenHeight!$D29)-1))+IF(Ghosts!$B$35,IF(Param!$M$21,-1-POWER(0.3,Param!$M$21)/(IF(Param!$M$21&lt;20,LightShader!CW119,OFFSET(LightShader!CW119,Param!$M$21-20,0)
)+POWER(0.3,Param!$M$21)),-2),0))</f>
        <v>3.3671938545268789</v>
      </c>
      <c r="CX28" s="53">
        <f ca="1">IF(ScreenHeight!$B29&lt;OFFSET(Radar!$AC$3,COLUMN(),0),
    Param!$B$38/ScreenHeight!$B29,
    (Param!$B$37+1/(1-OFFSET(Radar!$AD$3,COLUMN(),0)*ScreenHeight!$C29)/Param!$B$39)/OFFSET(Radar!$AC$3,COLUMN(),0)
)*DistanceShader!CX28*LightShader!CX28*(IF(OFFSET(Ghosts!$S$41,COLUMN(),0)&lt;ScreenHeight!$E29,
   1,
   (SQRT(OFFSET(Ghosts!$T$41,COLUMN(),0)-OFFSET(Ghosts!$R$41,COLUMN(),0)*ScreenHeight!$D29)-1))+IF(Ghosts!$B$35,IF(Param!$M$21,-1-POWER(0.3,Param!$M$21)/(IF(Param!$M$21&lt;20,LightShader!CX119,OFFSET(LightShader!CX119,Param!$M$21-20,0)
)+POWER(0.3,Param!$M$21)),-2),0))</f>
        <v>3.2999734871752251</v>
      </c>
      <c r="CY28" s="53">
        <f ca="1">IF(ScreenHeight!$B29&lt;OFFSET(Radar!$AC$3,COLUMN(),0),
    Param!$B$38/ScreenHeight!$B29,
    (Param!$B$37+1/(1-OFFSET(Radar!$AD$3,COLUMN(),0)*ScreenHeight!$C29)/Param!$B$39)/OFFSET(Radar!$AC$3,COLUMN(),0)
)*DistanceShader!CY28*LightShader!CY28*(IF(OFFSET(Ghosts!$S$41,COLUMN(),0)&lt;ScreenHeight!$E29,
   1,
   (SQRT(OFFSET(Ghosts!$T$41,COLUMN(),0)-OFFSET(Ghosts!$R$41,COLUMN(),0)*ScreenHeight!$D29)-1))+IF(Ghosts!$B$35,IF(Param!$M$21,-1-POWER(0.3,Param!$M$21)/(IF(Param!$M$21&lt;20,LightShader!CY119,OFFSET(LightShader!CY119,Param!$M$21-20,0)
)+POWER(0.3,Param!$M$21)),-2),0))</f>
        <v>3.2326154173812167</v>
      </c>
      <c r="CZ28" s="53">
        <f ca="1">IF(ScreenHeight!$B29&lt;OFFSET(Radar!$AC$3,COLUMN(),0),
    Param!$B$38/ScreenHeight!$B29,
    (Param!$B$37+1/(1-OFFSET(Radar!$AD$3,COLUMN(),0)*ScreenHeight!$C29)/Param!$B$39)/OFFSET(Radar!$AC$3,COLUMN(),0)
)*DistanceShader!CZ28*LightShader!CZ28*(IF(OFFSET(Ghosts!$S$41,COLUMN(),0)&lt;ScreenHeight!$E29,
   1,
   (SQRT(OFFSET(Ghosts!$T$41,COLUMN(),0)-OFFSET(Ghosts!$R$41,COLUMN(),0)*ScreenHeight!$D29)-1))+IF(Ghosts!$B$35,IF(Param!$M$21,-1-POWER(0.3,Param!$M$21)/(IF(Param!$M$21&lt;20,LightShader!CZ119,OFFSET(LightShader!CZ119,Param!$M$21-20,0)
)+POWER(0.3,Param!$M$21)),-2),0))</f>
        <v>3.1651327635299213</v>
      </c>
      <c r="DA28" s="53">
        <f ca="1">IF(ScreenHeight!$B29&lt;OFFSET(Radar!$AC$3,COLUMN(),0),
    Param!$B$38/ScreenHeight!$B29,
    (Param!$B$37+1/(1-OFFSET(Radar!$AD$3,COLUMN(),0)*ScreenHeight!$C29)/Param!$B$39)/OFFSET(Radar!$AC$3,COLUMN(),0)
)*DistanceShader!DA28*LightShader!DA28*(IF(OFFSET(Ghosts!$S$41,COLUMN(),0)&lt;ScreenHeight!$E29,
   1,
   (SQRT(OFFSET(Ghosts!$T$41,COLUMN(),0)-OFFSET(Ghosts!$R$41,COLUMN(),0)*ScreenHeight!$D29)-1))+IF(Ghosts!$B$35,IF(Param!$M$21,-1-POWER(0.3,Param!$M$21)/(IF(Param!$M$21&lt;20,LightShader!DA119,OFFSET(LightShader!DA119,Param!$M$21-20,0)
)+POWER(0.3,Param!$M$21)),-2),0))</f>
        <v>3.6956810424743143</v>
      </c>
      <c r="DB28" s="53">
        <f ca="1">IF(ScreenHeight!$B29&lt;OFFSET(Radar!$AC$3,COLUMN(),0),
    Param!$B$38/ScreenHeight!$B29,
    (Param!$B$37+1/(1-OFFSET(Radar!$AD$3,COLUMN(),0)*ScreenHeight!$C29)/Param!$B$39)/OFFSET(Radar!$AC$3,COLUMN(),0)
)*DistanceShader!DB28*LightShader!DB28*(IF(OFFSET(Ghosts!$S$41,COLUMN(),0)&lt;ScreenHeight!$E29,
   1,
   (SQRT(OFFSET(Ghosts!$T$41,COLUMN(),0)-OFFSET(Ghosts!$R$41,COLUMN(),0)*ScreenHeight!$D29)-1))+IF(Ghosts!$B$35,IF(Param!$M$21,-1-POWER(0.3,Param!$M$21)/(IF(Param!$M$21&lt;20,LightShader!DB119,OFFSET(LightShader!DB119,Param!$M$21-20,0)
)+POWER(0.3,Param!$M$21)),-2),0))</f>
        <v>3.6930279633684777</v>
      </c>
      <c r="DC28" s="53">
        <f ca="1">IF(ScreenHeight!$B29&lt;OFFSET(Radar!$AC$3,COLUMN(),0),
    Param!$B$38/ScreenHeight!$B29,
    (Param!$B$37+1/(1-OFFSET(Radar!$AD$3,COLUMN(),0)*ScreenHeight!$C29)/Param!$B$39)/OFFSET(Radar!$AC$3,COLUMN(),0)
)*DistanceShader!DC28*LightShader!DC28*(IF(OFFSET(Ghosts!$S$41,COLUMN(),0)&lt;ScreenHeight!$E29,
   1,
   (SQRT(OFFSET(Ghosts!$T$41,COLUMN(),0)-OFFSET(Ghosts!$R$41,COLUMN(),0)*ScreenHeight!$D29)-1))+IF(Ghosts!$B$35,IF(Param!$M$21,-1-POWER(0.3,Param!$M$21)/(IF(Param!$M$21&lt;20,LightShader!DC119,OFFSET(LightShader!DC119,Param!$M$21-20,0)
)+POWER(0.3,Param!$M$21)),-2),0))</f>
        <v>3.6901506524810381</v>
      </c>
      <c r="DD28" s="53">
        <f ca="1">IF(ScreenHeight!$B29&lt;OFFSET(Radar!$AC$3,COLUMN(),0),
    Param!$B$38/ScreenHeight!$B29,
    (Param!$B$37+1/(1-OFFSET(Radar!$AD$3,COLUMN(),0)*ScreenHeight!$C29)/Param!$B$39)/OFFSET(Radar!$AC$3,COLUMN(),0)
)*DistanceShader!DD28*LightShader!DD28*(IF(OFFSET(Ghosts!$S$41,COLUMN(),0)&lt;ScreenHeight!$E29,
   1,
   (SQRT(OFFSET(Ghosts!$T$41,COLUMN(),0)-OFFSET(Ghosts!$R$41,COLUMN(),0)*ScreenHeight!$D29)-1))+IF(Ghosts!$B$35,IF(Param!$M$21,-1-POWER(0.3,Param!$M$21)/(IF(Param!$M$21&lt;20,LightShader!DD119,OFFSET(LightShader!DD119,Param!$M$21-20,0)
)+POWER(0.3,Param!$M$21)),-2),0))</f>
        <v>3.6130057650515179</v>
      </c>
      <c r="DE28" s="53">
        <f ca="1">IF(ScreenHeight!$B29&lt;OFFSET(Radar!$AC$3,COLUMN(),0),
    Param!$B$38/ScreenHeight!$B29,
    (Param!$B$37+1/(1-OFFSET(Radar!$AD$3,COLUMN(),0)*ScreenHeight!$C29)/Param!$B$39)/OFFSET(Radar!$AC$3,COLUMN(),0)
)*DistanceShader!DE28*LightShader!DE28*(IF(OFFSET(Ghosts!$S$41,COLUMN(),0)&lt;ScreenHeight!$E29,
   1,
   (SQRT(OFFSET(Ghosts!$T$41,COLUMN(),0)-OFFSET(Ghosts!$R$41,COLUMN(),0)*ScreenHeight!$D29)-1))+IF(Ghosts!$B$35,IF(Param!$M$21,-1-POWER(0.3,Param!$M$21)/(IF(Param!$M$21&lt;20,LightShader!DE119,OFFSET(LightShader!DE119,Param!$M$21-20,0)
)+POWER(0.3,Param!$M$21)),-2),0))</f>
        <v>3.4992421118376789</v>
      </c>
      <c r="DF28" s="53">
        <f ca="1">IF(ScreenHeight!$B29&lt;OFFSET(Radar!$AC$3,COLUMN(),0),
    Param!$B$38/ScreenHeight!$B29,
    (Param!$B$37+1/(1-OFFSET(Radar!$AD$3,COLUMN(),0)*ScreenHeight!$C29)/Param!$B$39)/OFFSET(Radar!$AC$3,COLUMN(),0)
)*DistanceShader!DF28*LightShader!DF28*(IF(OFFSET(Ghosts!$S$41,COLUMN(),0)&lt;ScreenHeight!$E29,
   1,
   (SQRT(OFFSET(Ghosts!$T$41,COLUMN(),0)-OFFSET(Ghosts!$R$41,COLUMN(),0)*ScreenHeight!$D29)-1))+IF(Ghosts!$B$35,IF(Param!$M$21,-1-POWER(0.3,Param!$M$21)/(IF(Param!$M$21&lt;20,LightShader!DF119,OFFSET(LightShader!DF119,Param!$M$21-20,0)
)+POWER(0.3,Param!$M$21)),-2),0))</f>
        <v>3.3883947318461587</v>
      </c>
      <c r="DG28" s="53">
        <f ca="1">IF(ScreenHeight!$B29&lt;OFFSET(Radar!$AC$3,COLUMN(),0),
    Param!$B$38/ScreenHeight!$B29,
    (Param!$B$37+1/(1-OFFSET(Radar!$AD$3,COLUMN(),0)*ScreenHeight!$C29)/Param!$B$39)/OFFSET(Radar!$AC$3,COLUMN(),0)
)*DistanceShader!DG28*LightShader!DG28*(IF(OFFSET(Ghosts!$S$41,COLUMN(),0)&lt;ScreenHeight!$E29,
   1,
   (SQRT(OFFSET(Ghosts!$T$41,COLUMN(),0)-OFFSET(Ghosts!$R$41,COLUMN(),0)*ScreenHeight!$D29)-1))+IF(Ghosts!$B$35,IF(Param!$M$21,-1-POWER(0.3,Param!$M$21)/(IF(Param!$M$21&lt;20,LightShader!DG119,OFFSET(LightShader!DG119,Param!$M$21-20,0)
)+POWER(0.3,Param!$M$21)),-2),0))</f>
        <v>3.2808556037651115</v>
      </c>
      <c r="DH28" s="53">
        <f ca="1">IF(ScreenHeight!$B29&lt;OFFSET(Radar!$AC$3,COLUMN(),0),
    Param!$B$38/ScreenHeight!$B29,
    (Param!$B$37+1/(1-OFFSET(Radar!$AD$3,COLUMN(),0)*ScreenHeight!$C29)/Param!$B$39)/OFFSET(Radar!$AC$3,COLUMN(),0)
)*DistanceShader!DH28*LightShader!DH28*(IF(OFFSET(Ghosts!$S$41,COLUMN(),0)&lt;ScreenHeight!$E29,
   1,
   (SQRT(OFFSET(Ghosts!$T$41,COLUMN(),0)-OFFSET(Ghosts!$R$41,COLUMN(),0)*ScreenHeight!$D29)-1))+IF(Ghosts!$B$35,IF(Param!$M$21,-1-POWER(0.3,Param!$M$21)/(IF(Param!$M$21&lt;20,LightShader!DH119,OFFSET(LightShader!DH119,Param!$M$21-20,0)
)+POWER(0.3,Param!$M$21)),-2),0))</f>
        <v>3.1768877012539249</v>
      </c>
      <c r="DI28" s="53">
        <f ca="1">IF(ScreenHeight!$B29&lt;OFFSET(Radar!$AC$3,COLUMN(),0),
    Param!$B$38/ScreenHeight!$B29,
    (Param!$B$37+1/(1-OFFSET(Radar!$AD$3,COLUMN(),0)*ScreenHeight!$C29)/Param!$B$39)/OFFSET(Radar!$AC$3,COLUMN(),0)
)*DistanceShader!DI28*LightShader!DI28*(IF(OFFSET(Ghosts!$S$41,COLUMN(),0)&lt;ScreenHeight!$E29,
   1,
   (SQRT(OFFSET(Ghosts!$T$41,COLUMN(),0)-OFFSET(Ghosts!$R$41,COLUMN(),0)*ScreenHeight!$D29)-1))+IF(Ghosts!$B$35,IF(Param!$M$21,-1-POWER(0.3,Param!$M$21)/(IF(Param!$M$21&lt;20,LightShader!DI119,OFFSET(LightShader!DI119,Param!$M$21-20,0)
)+POWER(0.3,Param!$M$21)),-2),0))</f>
        <v>3.0766496391558347</v>
      </c>
      <c r="DJ28" s="53">
        <f ca="1">IF(ScreenHeight!$B29&lt;OFFSET(Radar!$AC$3,COLUMN(),0),
    Param!$B$38/ScreenHeight!$B29,
    (Param!$B$37+1/(1-OFFSET(Radar!$AD$3,COLUMN(),0)*ScreenHeight!$C29)/Param!$B$39)/OFFSET(Radar!$AC$3,COLUMN(),0)
)*DistanceShader!DJ28*LightShader!DJ28*(IF(OFFSET(Ghosts!$S$41,COLUMN(),0)&lt;ScreenHeight!$E29,
   1,
   (SQRT(OFFSET(Ghosts!$T$41,COLUMN(),0)-OFFSET(Ghosts!$R$41,COLUMN(),0)*ScreenHeight!$D29)-1))+IF(Ghosts!$B$35,IF(Param!$M$21,-1-POWER(0.3,Param!$M$21)/(IF(Param!$M$21&lt;20,LightShader!DJ119,OFFSET(LightShader!DJ119,Param!$M$21-20,0)
)+POWER(0.3,Param!$M$21)),-2),0))</f>
        <v>2.9802172214512495</v>
      </c>
      <c r="DK28" s="53">
        <f ca="1">IF(ScreenHeight!$B29&lt;OFFSET(Radar!$AC$3,COLUMN(),0),
    Param!$B$38/ScreenHeight!$B29,
    (Param!$B$37+1/(1-OFFSET(Radar!$AD$3,COLUMN(),0)*ScreenHeight!$C29)/Param!$B$39)/OFFSET(Radar!$AC$3,COLUMN(),0)
)*DistanceShader!DK28*LightShader!DK28*(IF(OFFSET(Ghosts!$S$41,COLUMN(),0)&lt;ScreenHeight!$E29,
   1,
   (SQRT(OFFSET(Ghosts!$T$41,COLUMN(),0)-OFFSET(Ghosts!$R$41,COLUMN(),0)*ScreenHeight!$D29)-1))+IF(Ghosts!$B$35,IF(Param!$M$21,-1-POWER(0.3,Param!$M$21)/(IF(Param!$M$21&lt;20,LightShader!DK119,OFFSET(LightShader!DK119,Param!$M$21-20,0)
)+POWER(0.3,Param!$M$21)),-2),0))</f>
        <v>2.8876017877866622</v>
      </c>
      <c r="DL28" s="53">
        <f ca="1">IF(ScreenHeight!$B29&lt;OFFSET(Radar!$AC$3,COLUMN(),0),
    Param!$B$38/ScreenHeight!$B29,
    (Param!$B$37+1/(1-OFFSET(Radar!$AD$3,COLUMN(),0)*ScreenHeight!$C29)/Param!$B$39)/OFFSET(Radar!$AC$3,COLUMN(),0)
)*DistanceShader!DL28*LightShader!DL28*(IF(OFFSET(Ghosts!$S$41,COLUMN(),0)&lt;ScreenHeight!$E29,
   1,
   (SQRT(OFFSET(Ghosts!$T$41,COLUMN(),0)-OFFSET(Ghosts!$R$41,COLUMN(),0)*ScreenHeight!$D29)-1))+IF(Ghosts!$B$35,IF(Param!$M$21,-1-POWER(0.3,Param!$M$21)/(IF(Param!$M$21&lt;20,LightShader!DL119,OFFSET(LightShader!DL119,Param!$M$21-20,0)
)+POWER(0.3,Param!$M$21)),-2),0))</f>
        <v>2.7987655087714916</v>
      </c>
      <c r="DM28" s="53">
        <f ca="1">IF(ScreenHeight!$B29&lt;OFFSET(Radar!$AC$3,COLUMN(),0),
    Param!$B$38/ScreenHeight!$B29,
    (Param!$B$37+1/(1-OFFSET(Radar!$AD$3,COLUMN(),0)*ScreenHeight!$C29)/Param!$B$39)/OFFSET(Radar!$AC$3,COLUMN(),0)
)*DistanceShader!DM28*LightShader!DM28*(IF(OFFSET(Ghosts!$S$41,COLUMN(),0)&lt;ScreenHeight!$E29,
   1,
   (SQRT(OFFSET(Ghosts!$T$41,COLUMN(),0)-OFFSET(Ghosts!$R$41,COLUMN(),0)*ScreenHeight!$D29)-1))+IF(Ghosts!$B$35,IF(Param!$M$21,-1-POWER(0.3,Param!$M$21)/(IF(Param!$M$21&lt;20,LightShader!DM119,OFFSET(LightShader!DM119,Param!$M$21-20,0)
)+POWER(0.3,Param!$M$21)),-2),0))</f>
        <v>2.7136339181883575</v>
      </c>
      <c r="DN28" s="53">
        <f ca="1">IF(ScreenHeight!$B29&lt;OFFSET(Radar!$AC$3,COLUMN(),0),
    Param!$B$38/ScreenHeight!$B29,
    (Param!$B$37+1/(1-OFFSET(Radar!$AD$3,COLUMN(),0)*ScreenHeight!$C29)/Param!$B$39)/OFFSET(Radar!$AC$3,COLUMN(),0)
)*DistanceShader!DN28*LightShader!DN28*(IF(OFFSET(Ghosts!$S$41,COLUMN(),0)&lt;ScreenHeight!$E29,
   1,
   (SQRT(OFFSET(Ghosts!$T$41,COLUMN(),0)-OFFSET(Ghosts!$R$41,COLUMN(),0)*ScreenHeight!$D29)-1))+IF(Ghosts!$B$35,IF(Param!$M$21,-1-POWER(0.3,Param!$M$21)/(IF(Param!$M$21&lt;20,LightShader!DN119,OFFSET(LightShader!DN119,Param!$M$21-20,0)
)+POWER(0.3,Param!$M$21)),-2),0))</f>
        <v>2.6321060299700756</v>
      </c>
      <c r="DO28" s="53">
        <f ca="1">IF(ScreenHeight!$B29&lt;OFFSET(Radar!$AC$3,COLUMN(),0),
    Param!$B$38/ScreenHeight!$B29,
    (Param!$B$37+1/(1-OFFSET(Radar!$AD$3,COLUMN(),0)*ScreenHeight!$C29)/Param!$B$39)/OFFSET(Radar!$AC$3,COLUMN(),0)
)*DistanceShader!DO28*LightShader!DO28*(IF(OFFSET(Ghosts!$S$41,COLUMN(),0)&lt;ScreenHeight!$E29,
   1,
   (SQRT(OFFSET(Ghosts!$T$41,COLUMN(),0)-OFFSET(Ghosts!$R$41,COLUMN(),0)*ScreenHeight!$D29)-1))+IF(Ghosts!$B$35,IF(Param!$M$21,-1-POWER(0.3,Param!$M$21)/(IF(Param!$M$21&lt;20,LightShader!DO119,OFFSET(LightShader!DO119,Param!$M$21-20,0)
)+POWER(0.3,Param!$M$21)),-2),0))</f>
        <v>2.5540623979148172</v>
      </c>
      <c r="DP28" s="53">
        <f ca="1">IF(ScreenHeight!$B29&lt;OFFSET(Radar!$AC$3,COLUMN(),0),
    Param!$B$38/ScreenHeight!$B29,
    (Param!$B$37+1/(1-OFFSET(Radar!$AD$3,COLUMN(),0)*ScreenHeight!$C29)/Param!$B$39)/OFFSET(Radar!$AC$3,COLUMN(),0)
)*DistanceShader!DP28*LightShader!DP28*(IF(OFFSET(Ghosts!$S$41,COLUMN(),0)&lt;ScreenHeight!$E29,
   1,
   (SQRT(OFFSET(Ghosts!$T$41,COLUMN(),0)-OFFSET(Ghosts!$R$41,COLUMN(),0)*ScreenHeight!$D29)-1))+IF(Ghosts!$B$35,IF(Param!$M$21,-1-POWER(0.3,Param!$M$21)/(IF(Param!$M$21&lt;20,LightShader!DP119,OFFSET(LightShader!DP119,Param!$M$21-20,0)
)+POWER(0.3,Param!$M$21)),-2),0))</f>
        <v>2.4793714572730057</v>
      </c>
      <c r="DQ28" s="53">
        <f ca="1">IF(ScreenHeight!$B29&lt;OFFSET(Radar!$AC$3,COLUMN(),0),
    Param!$B$38/ScreenHeight!$B29,
    (Param!$B$37+1/(1-OFFSET(Radar!$AD$3,COLUMN(),0)*ScreenHeight!$C29)/Param!$B$39)/OFFSET(Radar!$AC$3,COLUMN(),0)
)*DistanceShader!DQ28*LightShader!DQ28*(IF(OFFSET(Ghosts!$S$41,COLUMN(),0)&lt;ScreenHeight!$E29,
   1,
   (SQRT(OFFSET(Ghosts!$T$41,COLUMN(),0)-OFFSET(Ghosts!$R$41,COLUMN(),0)*ScreenHeight!$D29)-1))+IF(Ghosts!$B$35,IF(Param!$M$21,-1-POWER(0.3,Param!$M$21)/(IF(Param!$M$21&lt;20,LightShader!DQ119,OFFSET(LightShader!DQ119,Param!$M$21-20,0)
)+POWER(0.3,Param!$M$21)),-2),0))</f>
        <v>2.40789445357301</v>
      </c>
      <c r="DR28" s="53">
        <f ca="1">IF(ScreenHeight!$B29&lt;OFFSET(Radar!$AC$3,COLUMN(),0),
    Param!$B$38/ScreenHeight!$B29,
    (Param!$B$37+1/(1-OFFSET(Radar!$AD$3,COLUMN(),0)*ScreenHeight!$C29)/Param!$B$39)/OFFSET(Radar!$AC$3,COLUMN(),0)
)*DistanceShader!DR28*LightShader!DR28*(IF(OFFSET(Ghosts!$S$41,COLUMN(),0)&lt;ScreenHeight!$E29,
   1,
   (SQRT(OFFSET(Ghosts!$T$41,COLUMN(),0)-OFFSET(Ghosts!$R$41,COLUMN(),0)*ScreenHeight!$D29)-1))+IF(Ghosts!$B$35,IF(Param!$M$21,-1-POWER(0.3,Param!$M$21)/(IF(Param!$M$21&lt;20,LightShader!DR119,OFFSET(LightShader!DR119,Param!$M$21-20,0)
)+POWER(0.3,Param!$M$21)),-2),0))</f>
        <v>2.3394892243819214</v>
      </c>
      <c r="DS28" s="53">
        <f ca="1">IF(ScreenHeight!$B29&lt;OFFSET(Radar!$AC$3,COLUMN(),0),
    Param!$B$38/ScreenHeight!$B29,
    (Param!$B$37+1/(1-OFFSET(Radar!$AD$3,COLUMN(),0)*ScreenHeight!$C29)/Param!$B$39)/OFFSET(Radar!$AC$3,COLUMN(),0)
)*DistanceShader!DS28*LightShader!DS28*(IF(OFFSET(Ghosts!$S$41,COLUMN(),0)&lt;ScreenHeight!$E29,
   1,
   (SQRT(OFFSET(Ghosts!$T$41,COLUMN(),0)-OFFSET(Ghosts!$R$41,COLUMN(),0)*ScreenHeight!$D29)-1))+IF(Ghosts!$B$35,IF(Param!$M$21,-1-POWER(0.3,Param!$M$21)/(IF(Param!$M$21&lt;20,LightShader!DS119,OFFSET(LightShader!DS119,Param!$M$21-20,0)
)+POWER(0.3,Param!$M$21)),-2),0))</f>
        <v>2.2740130595786288</v>
      </c>
      <c r="DT28" s="53">
        <f ca="1">IF(ScreenHeight!$B29&lt;OFFSET(Radar!$AC$3,COLUMN(),0),
    Param!$B$38/ScreenHeight!$B29,
    (Param!$B$37+1/(1-OFFSET(Radar!$AD$3,COLUMN(),0)*ScreenHeight!$C29)/Param!$B$39)/OFFSET(Radar!$AC$3,COLUMN(),0)
)*DistanceShader!DT28*LightShader!DT28*(IF(OFFSET(Ghosts!$S$41,COLUMN(),0)&lt;ScreenHeight!$E29,
   1,
   (SQRT(OFFSET(Ghosts!$T$41,COLUMN(),0)-OFFSET(Ghosts!$R$41,COLUMN(),0)*ScreenHeight!$D29)-1))+IF(Ghosts!$B$35,IF(Param!$M$21,-1-POWER(0.3,Param!$M$21)/(IF(Param!$M$21&lt;20,LightShader!DT119,OFFSET(LightShader!DT119,Param!$M$21-20,0)
)+POWER(0.3,Param!$M$21)),-2),0))</f>
        <v>2.2113248281846447</v>
      </c>
      <c r="DU28" s="53">
        <f ca="1">IF(ScreenHeight!$B29&lt;OFFSET(Radar!$AC$3,COLUMN(),0),
    Param!$B$38/ScreenHeight!$B29,
    (Param!$B$37+1/(1-OFFSET(Radar!$AD$3,COLUMN(),0)*ScreenHeight!$C29)/Param!$B$39)/OFFSET(Radar!$AC$3,COLUMN(),0)
)*DistanceShader!DU28*LightShader!DU28*(IF(OFFSET(Ghosts!$S$41,COLUMN(),0)&lt;ScreenHeight!$E29,
   1,
   (SQRT(OFFSET(Ghosts!$T$41,COLUMN(),0)-OFFSET(Ghosts!$R$41,COLUMN(),0)*ScreenHeight!$D29)-1))+IF(Ghosts!$B$35,IF(Param!$M$21,-1-POWER(0.3,Param!$M$21)/(IF(Param!$M$21&lt;20,LightShader!DU119,OFFSET(LightShader!DU119,Param!$M$21-20,0)
)+POWER(0.3,Param!$M$21)),-2),0))</f>
        <v>2.1512865263206846</v>
      </c>
      <c r="DV28" s="53">
        <f ca="1">IF(ScreenHeight!$B29&lt;OFFSET(Radar!$AC$3,COLUMN(),0),
    Param!$B$38/ScreenHeight!$B29,
    (Param!$B$37+1/(1-OFFSET(Radar!$AD$3,COLUMN(),0)*ScreenHeight!$C29)/Param!$B$39)/OFFSET(Radar!$AC$3,COLUMN(),0)
)*DistanceShader!DV28*LightShader!DV28*(IF(OFFSET(Ghosts!$S$41,COLUMN(),0)&lt;ScreenHeight!$E29,
   1,
   (SQRT(OFFSET(Ghosts!$T$41,COLUMN(),0)-OFFSET(Ghosts!$R$41,COLUMN(),0)*ScreenHeight!$D29)-1))+IF(Ghosts!$B$35,IF(Param!$M$21,-1-POWER(0.3,Param!$M$21)/(IF(Param!$M$21&lt;20,LightShader!DV119,OFFSET(LightShader!DV119,Param!$M$21-20,0)
)+POWER(0.3,Param!$M$21)),-2),0))</f>
        <v>2.0937643719344154</v>
      </c>
      <c r="DW28" s="53">
        <f ca="1">IF(ScreenHeight!$B29&lt;OFFSET(Radar!$AC$3,COLUMN(),0),
    Param!$B$38/ScreenHeight!$B29,
    (Param!$B$37+1/(1-OFFSET(Radar!$AD$3,COLUMN(),0)*ScreenHeight!$C29)/Param!$B$39)/OFFSET(Radar!$AC$3,COLUMN(),0)
)*DistanceShader!DW28*LightShader!DW28*(IF(OFFSET(Ghosts!$S$41,COLUMN(),0)&lt;ScreenHeight!$E29,
   1,
   (SQRT(OFFSET(Ghosts!$T$41,COLUMN(),0)-OFFSET(Ghosts!$R$41,COLUMN(),0)*ScreenHeight!$D29)-1))+IF(Ghosts!$B$35,IF(Param!$M$21,-1-POWER(0.3,Param!$M$21)/(IF(Param!$M$21&lt;20,LightShader!DW119,OFFSET(LightShader!DW119,Param!$M$21-20,0)
)+POWER(0.3,Param!$M$21)),-2),0))</f>
        <v>2.0386295475168037</v>
      </c>
      <c r="DX28" s="53">
        <f ca="1">IF(ScreenHeight!$B29&lt;OFFSET(Radar!$AC$3,COLUMN(),0),
    Param!$B$38/ScreenHeight!$B29,
    (Param!$B$37+1/(1-OFFSET(Radar!$AD$3,COLUMN(),0)*ScreenHeight!$C29)/Param!$B$39)/OFFSET(Radar!$AC$3,COLUMN(),0)
)*DistanceShader!DX28*LightShader!DX28*(IF(OFFSET(Ghosts!$S$41,COLUMN(),0)&lt;ScreenHeight!$E29,
   1,
   (SQRT(OFFSET(Ghosts!$T$41,COLUMN(),0)-OFFSET(Ghosts!$R$41,COLUMN(),0)*ScreenHeight!$D29)-1))+IF(Ghosts!$B$35,IF(Param!$M$21,-1-POWER(0.3,Param!$M$21)/(IF(Param!$M$21&lt;20,LightShader!DX119,OFFSET(LightShader!DX119,Param!$M$21-20,0)
)+POWER(0.3,Param!$M$21)),-2),0))</f>
        <v>1.985758671734613</v>
      </c>
      <c r="DY28" s="53">
        <f ca="1">IF(ScreenHeight!$B29&lt;OFFSET(Radar!$AC$3,COLUMN(),0),
    Param!$B$38/ScreenHeight!$B29,
    (Param!$B$37+1/(1-OFFSET(Radar!$AD$3,COLUMN(),0)*ScreenHeight!$C29)/Param!$B$39)/OFFSET(Radar!$AC$3,COLUMN(),0)
)*DistanceShader!DY28*LightShader!DY28*(IF(OFFSET(Ghosts!$S$41,COLUMN(),0)&lt;ScreenHeight!$E29,
   1,
   (SQRT(OFFSET(Ghosts!$T$41,COLUMN(),0)-OFFSET(Ghosts!$R$41,COLUMN(),0)*ScreenHeight!$D29)-1))+IF(Ghosts!$B$35,IF(Param!$M$21,-1-POWER(0.3,Param!$M$21)/(IF(Param!$M$21&lt;20,LightShader!DY119,OFFSET(LightShader!DY119,Param!$M$21-20,0)
)+POWER(0.3,Param!$M$21)),-2),0))</f>
        <v>1.9350340642661905</v>
      </c>
      <c r="DZ28" s="53">
        <f ca="1">IF(ScreenHeight!$B29&lt;OFFSET(Radar!$AC$3,COLUMN(),0),
    Param!$B$38/ScreenHeight!$B29,
    (Param!$B$37+1/(1-OFFSET(Radar!$AD$3,COLUMN(),0)*ScreenHeight!$C29)/Param!$B$39)/OFFSET(Radar!$AC$3,COLUMN(),0)
)*DistanceShader!DZ28*LightShader!DZ28*(IF(OFFSET(Ghosts!$S$41,COLUMN(),0)&lt;ScreenHeight!$E29,
   1,
   (SQRT(OFFSET(Ghosts!$T$41,COLUMN(),0)-OFFSET(Ghosts!$R$41,COLUMN(),0)*ScreenHeight!$D29)-1))+IF(Ghosts!$B$35,IF(Param!$M$21,-1-POWER(0.3,Param!$M$21)/(IF(Param!$M$21&lt;20,LightShader!DZ119,OFFSET(LightShader!DZ119,Param!$M$21-20,0)
)+POWER(0.3,Param!$M$21)),-2),0))</f>
        <v>1.8863438546143636</v>
      </c>
      <c r="EA28" s="53">
        <f ca="1">IF(ScreenHeight!$B29&lt;OFFSET(Radar!$AC$3,COLUMN(),0),
    Param!$B$38/ScreenHeight!$B29,
    (Param!$B$37+1/(1-OFFSET(Radar!$AD$3,COLUMN(),0)*ScreenHeight!$C29)/Param!$B$39)/OFFSET(Radar!$AC$3,COLUMN(),0)
)*DistanceShader!EA28*LightShader!EA28*(IF(OFFSET(Ghosts!$S$41,COLUMN(),0)&lt;ScreenHeight!$E29,
   1,
   (SQRT(OFFSET(Ghosts!$T$41,COLUMN(),0)-OFFSET(Ghosts!$R$41,COLUMN(),0)*ScreenHeight!$D29)-1))+IF(Ghosts!$B$35,IF(Param!$M$21,-1-POWER(0.3,Param!$M$21)/(IF(Param!$M$21&lt;20,LightShader!EA119,OFFSET(LightShader!EA119,Param!$M$21-20,0)
)+POWER(0.3,Param!$M$21)),-2),0))</f>
        <v>1.8395819747818458</v>
      </c>
      <c r="EB28" s="53">
        <f ca="1">IF(ScreenHeight!$B29&lt;OFFSET(Radar!$AC$3,COLUMN(),0),
    Param!$B$38/ScreenHeight!$B29,
    (Param!$B$37+1/(1-OFFSET(Radar!$AD$3,COLUMN(),0)*ScreenHeight!$C29)/Param!$B$39)/OFFSET(Radar!$AC$3,COLUMN(),0)
)*DistanceShader!EB28*LightShader!EB28*(IF(OFFSET(Ghosts!$S$41,COLUMN(),0)&lt;ScreenHeight!$E29,
   1,
   (SQRT(OFFSET(Ghosts!$T$41,COLUMN(),0)-OFFSET(Ghosts!$R$41,COLUMN(),0)*ScreenHeight!$D29)-1))+IF(Ghosts!$B$35,IF(Param!$M$21,-1-POWER(0.3,Param!$M$21)/(IF(Param!$M$21&lt;20,LightShader!EB119,OFFSET(LightShader!EB119,Param!$M$21-20,0)
)+POWER(0.3,Param!$M$21)),-2),0))</f>
        <v>1.79464806697674</v>
      </c>
      <c r="EC28" s="53">
        <f ca="1">IF(ScreenHeight!$B29&lt;OFFSET(Radar!$AC$3,COLUMN(),0),
    Param!$B$38/ScreenHeight!$B29,
    (Param!$B$37+1/(1-OFFSET(Radar!$AD$3,COLUMN(),0)*ScreenHeight!$C29)/Param!$B$39)/OFFSET(Radar!$AC$3,COLUMN(),0)
)*DistanceShader!EC28*LightShader!EC28*(IF(OFFSET(Ghosts!$S$41,COLUMN(),0)&lt;ScreenHeight!$E29,
   1,
   (SQRT(OFFSET(Ghosts!$T$41,COLUMN(),0)-OFFSET(Ghosts!$R$41,COLUMN(),0)*ScreenHeight!$D29)-1))+IF(Ghosts!$B$35,IF(Param!$M$21,-1-POWER(0.3,Param!$M$21)/(IF(Param!$M$21&lt;20,LightShader!EC119,OFFSET(LightShader!EC119,Param!$M$21-20,0)
)+POWER(0.3,Param!$M$21)),-2),0))</f>
        <v>1.7514473305724163</v>
      </c>
      <c r="ED28" s="53">
        <f ca="1">IF(ScreenHeight!$B29&lt;OFFSET(Radar!$AC$3,COLUMN(),0),
    Param!$B$38/ScreenHeight!$B29,
    (Param!$B$37+1/(1-OFFSET(Radar!$AD$3,COLUMN(),0)*ScreenHeight!$C29)/Param!$B$39)/OFFSET(Radar!$AC$3,COLUMN(),0)
)*DistanceShader!ED28*LightShader!ED28*(IF(OFFSET(Ghosts!$S$41,COLUMN(),0)&lt;ScreenHeight!$E29,
   1,
   (SQRT(OFFSET(Ghosts!$T$41,COLUMN(),0)-OFFSET(Ghosts!$R$41,COLUMN(),0)*ScreenHeight!$D29)-1))+IF(Ghosts!$B$35,IF(Param!$M$21,-1-POWER(0.3,Param!$M$21)/(IF(Param!$M$21&lt;20,LightShader!ED119,OFFSET(LightShader!ED119,Param!$M$21-20,0)
)+POWER(0.3,Param!$M$21)),-2),0))</f>
        <v>1.7098903270408357</v>
      </c>
      <c r="EE28" s="53">
        <f ca="1">IF(ScreenHeight!$B29&lt;OFFSET(Radar!$AC$3,COLUMN(),0),
    Param!$B$38/ScreenHeight!$B29,
    (Param!$B$37+1/(1-OFFSET(Radar!$AD$3,COLUMN(),0)*ScreenHeight!$C29)/Param!$B$39)/OFFSET(Radar!$AC$3,COLUMN(),0)
)*DistanceShader!EE28*LightShader!EE28*(IF(OFFSET(Ghosts!$S$41,COLUMN(),0)&lt;ScreenHeight!$E29,
   1,
   (SQRT(OFFSET(Ghosts!$T$41,COLUMN(),0)-OFFSET(Ghosts!$R$41,COLUMN(),0)*ScreenHeight!$D29)-1))+IF(Ghosts!$B$35,IF(Param!$M$21,-1-POWER(0.3,Param!$M$21)/(IF(Param!$M$21&lt;20,LightShader!EE119,OFFSET(LightShader!EE119,Param!$M$21-20,0)
)+POWER(0.3,Param!$M$21)),-2),0))</f>
        <v>1.6698927572306927</v>
      </c>
      <c r="EF28" s="53">
        <f ca="1">IF(ScreenHeight!$B29&lt;OFFSET(Radar!$AC$3,COLUMN(),0),
    Param!$B$38/ScreenHeight!$B29,
    (Param!$B$37+1/(1-OFFSET(Radar!$AD$3,COLUMN(),0)*ScreenHeight!$C29)/Param!$B$39)/OFFSET(Radar!$AC$3,COLUMN(),0)
)*DistanceShader!EF28*LightShader!EF28*(IF(OFFSET(Ghosts!$S$41,COLUMN(),0)&lt;ScreenHeight!$E29,
   1,
   (SQRT(OFFSET(Ghosts!$T$41,COLUMN(),0)-OFFSET(Ghosts!$R$41,COLUMN(),0)*ScreenHeight!$D29)-1))+IF(Ghosts!$B$35,IF(Param!$M$21,-1-POWER(0.3,Param!$M$21)/(IF(Param!$M$21&lt;20,LightShader!EF119,OFFSET(LightShader!EF119,Param!$M$21-20,0)
)+POWER(0.3,Param!$M$21)),-2),0))</f>
        <v>1.6313752219406268</v>
      </c>
      <c r="EG28" s="53">
        <f ca="1">IF(ScreenHeight!$B29&lt;OFFSET(Radar!$AC$3,COLUMN(),0),
    Param!$B$38/ScreenHeight!$B29,
    (Param!$B$37+1/(1-OFFSET(Radar!$AD$3,COLUMN(),0)*ScreenHeight!$C29)/Param!$B$39)/OFFSET(Radar!$AC$3,COLUMN(),0)
)*DistanceShader!EG28*LightShader!EG28*(IF(OFFSET(Ghosts!$S$41,COLUMN(),0)&lt;ScreenHeight!$E29,
   1,
   (SQRT(OFFSET(Ghosts!$T$41,COLUMN(),0)-OFFSET(Ghosts!$R$41,COLUMN(),0)*ScreenHeight!$D29)-1))+IF(Ghosts!$B$35,IF(Param!$M$21,-1-POWER(0.3,Param!$M$21)/(IF(Param!$M$21&lt;20,LightShader!EG119,OFFSET(LightShader!EG119,Param!$M$21-20,0)
)+POWER(0.3,Param!$M$21)),-2),0))</f>
        <v>1.5942629740551084</v>
      </c>
      <c r="EH28" s="53">
        <f ca="1">IF(ScreenHeight!$B29&lt;OFFSET(Radar!$AC$3,COLUMN(),0),
    Param!$B$38/ScreenHeight!$B29,
    (Param!$B$37+1/(1-OFFSET(Radar!$AD$3,COLUMN(),0)*ScreenHeight!$C29)/Param!$B$39)/OFFSET(Radar!$AC$3,COLUMN(),0)
)*DistanceShader!EH28*LightShader!EH28*(IF(OFFSET(Ghosts!$S$41,COLUMN(),0)&lt;ScreenHeight!$E29,
   1,
   (SQRT(OFFSET(Ghosts!$T$41,COLUMN(),0)-OFFSET(Ghosts!$R$41,COLUMN(),0)*ScreenHeight!$D29)-1))+IF(Ghosts!$B$35,IF(Param!$M$21,-1-POWER(0.3,Param!$M$21)/(IF(Param!$M$21&lt;20,LightShader!EH119,OFFSET(LightShader!EH119,Param!$M$21-20,0)
)+POWER(0.3,Param!$M$21)),-2),0))</f>
        <v>1.5584856684143926</v>
      </c>
      <c r="EI28" s="53">
        <f ca="1">IF(ScreenHeight!$B29&lt;OFFSET(Radar!$AC$3,COLUMN(),0),
    Param!$B$38/ScreenHeight!$B29,
    (Param!$B$37+1/(1-OFFSET(Radar!$AD$3,COLUMN(),0)*ScreenHeight!$C29)/Param!$B$39)/OFFSET(Radar!$AC$3,COLUMN(),0)
)*DistanceShader!EI28*LightShader!EI28*(IF(OFFSET(Ghosts!$S$41,COLUMN(),0)&lt;ScreenHeight!$E29,
   1,
   (SQRT(OFFSET(Ghosts!$T$41,COLUMN(),0)-OFFSET(Ghosts!$R$41,COLUMN(),0)*ScreenHeight!$D29)-1))+IF(Ghosts!$B$35,IF(Param!$M$21,-1-POWER(0.3,Param!$M$21)/(IF(Param!$M$21&lt;20,LightShader!EI119,OFFSET(LightShader!EI119,Param!$M$21-20,0)
)+POWER(0.3,Param!$M$21)),-2),0))</f>
        <v>1.5239771139579581</v>
      </c>
      <c r="EJ28" s="53">
        <f ca="1">IF(ScreenHeight!$B29&lt;OFFSET(Radar!$AC$3,COLUMN(),0),
    Param!$B$38/ScreenHeight!$B29,
    (Param!$B$37+1/(1-OFFSET(Radar!$AD$3,COLUMN(),0)*ScreenHeight!$C29)/Param!$B$39)/OFFSET(Radar!$AC$3,COLUMN(),0)
)*DistanceShader!EJ28*LightShader!EJ28*(IF(OFFSET(Ghosts!$S$41,COLUMN(),0)&lt;ScreenHeight!$E29,
   1,
   (SQRT(OFFSET(Ghosts!$T$41,COLUMN(),0)-OFFSET(Ghosts!$R$41,COLUMN(),0)*ScreenHeight!$D29)-1))+IF(Ghosts!$B$35,IF(Param!$M$21,-1-POWER(0.3,Param!$M$21)/(IF(Param!$M$21&lt;20,LightShader!EJ119,OFFSET(LightShader!EJ119,Param!$M$21-20,0)
)+POWER(0.3,Param!$M$21)),-2),0))</f>
        <v>1.4906750314154142</v>
      </c>
      <c r="EK28" s="53">
        <f ca="1">IF(ScreenHeight!$B29&lt;OFFSET(Radar!$AC$3,COLUMN(),0),
    Param!$B$38/ScreenHeight!$B29,
    (Param!$B$37+1/(1-OFFSET(Radar!$AD$3,COLUMN(),0)*ScreenHeight!$C29)/Param!$B$39)/OFFSET(Radar!$AC$3,COLUMN(),0)
)*DistanceShader!EK28*LightShader!EK28*(IF(OFFSET(Ghosts!$S$41,COLUMN(),0)&lt;ScreenHeight!$E29,
   1,
   (SQRT(OFFSET(Ghosts!$T$41,COLUMN(),0)-OFFSET(Ghosts!$R$41,COLUMN(),0)*ScreenHeight!$D29)-1))+IF(Ghosts!$B$35,IF(Param!$M$21,-1-POWER(0.3,Param!$M$21)/(IF(Param!$M$21&lt;20,LightShader!EK119,OFFSET(LightShader!EK119,Param!$M$21-20,0)
)+POWER(0.3,Param!$M$21)),-2),0))</f>
        <v>1.4585208188421708</v>
      </c>
      <c r="EL28" s="53">
        <f ca="1">IF(ScreenHeight!$B29&lt;OFFSET(Radar!$AC$3,COLUMN(),0),
    Param!$B$38/ScreenHeight!$B29,
    (Param!$B$37+1/(1-OFFSET(Radar!$AD$3,COLUMN(),0)*ScreenHeight!$C29)/Param!$B$39)/OFFSET(Radar!$AC$3,COLUMN(),0)
)*DistanceShader!EL28*LightShader!EL28*(IF(OFFSET(Ghosts!$S$41,COLUMN(),0)&lt;ScreenHeight!$E29,
   1,
   (SQRT(OFFSET(Ghosts!$T$41,COLUMN(),0)-OFFSET(Ghosts!$R$41,COLUMN(),0)*ScreenHeight!$D29)-1))+IF(Ghosts!$B$35,IF(Param!$M$21,-1-POWER(0.3,Param!$M$21)/(IF(Param!$M$21&lt;20,LightShader!EL119,OFFSET(LightShader!EL119,Param!$M$21-20,0)
)+POWER(0.3,Param!$M$21)),-2),0))</f>
        <v>1.4274593265473252</v>
      </c>
      <c r="EM28" s="53">
        <f ca="1">IF(ScreenHeight!$B29&lt;OFFSET(Radar!$AC$3,COLUMN(),0),
    Param!$B$38/ScreenHeight!$B29,
    (Param!$B$37+1/(1-OFFSET(Radar!$AD$3,COLUMN(),0)*ScreenHeight!$C29)/Param!$B$39)/OFFSET(Radar!$AC$3,COLUMN(),0)
)*DistanceShader!EM28*LightShader!EM28*(IF(OFFSET(Ghosts!$S$41,COLUMN(),0)&lt;ScreenHeight!$E29,
   1,
   (SQRT(OFFSET(Ghosts!$T$41,COLUMN(),0)-OFFSET(Ghosts!$R$41,COLUMN(),0)*ScreenHeight!$D29)-1))+IF(Ghosts!$B$35,IF(Param!$M$21,-1-POWER(0.3,Param!$M$21)/(IF(Param!$M$21&lt;20,LightShader!EM119,OFFSET(LightShader!EM119,Param!$M$21-20,0)
)+POWER(0.3,Param!$M$21)),-2),0))</f>
        <v>1.3974386423892924</v>
      </c>
      <c r="EN28" s="53">
        <f ca="1">IF(ScreenHeight!$B29&lt;OFFSET(Radar!$AC$3,COLUMN(),0),
    Param!$B$38/ScreenHeight!$B29,
    (Param!$B$37+1/(1-OFFSET(Radar!$AD$3,COLUMN(),0)*ScreenHeight!$C29)/Param!$B$39)/OFFSET(Radar!$AC$3,COLUMN(),0)
)*DistanceShader!EN28*LightShader!EN28*(IF(OFFSET(Ghosts!$S$41,COLUMN(),0)&lt;ScreenHeight!$E29,
   1,
   (SQRT(OFFSET(Ghosts!$T$41,COLUMN(),0)-OFFSET(Ghosts!$R$41,COLUMN(),0)*ScreenHeight!$D29)-1))+IF(Ghosts!$B$35,IF(Param!$M$21,-1-POWER(0.3,Param!$M$21)/(IF(Param!$M$21&lt;20,LightShader!EN119,OFFSET(LightShader!EN119,Param!$M$21-20,0)
)+POWER(0.3,Param!$M$21)),-2),0))</f>
        <v>1.3684098879819411</v>
      </c>
      <c r="EO28" s="53">
        <f ca="1">IF(ScreenHeight!$B29&lt;OFFSET(Radar!$AC$3,COLUMN(),0),
    Param!$B$38/ScreenHeight!$B29,
    (Param!$B$37+1/(1-OFFSET(Radar!$AD$3,COLUMN(),0)*ScreenHeight!$C29)/Param!$B$39)/OFFSET(Radar!$AC$3,COLUMN(),0)
)*DistanceShader!EO28*LightShader!EO28*(IF(OFFSET(Ghosts!$S$41,COLUMN(),0)&lt;ScreenHeight!$E29,
   1,
   (SQRT(OFFSET(Ghosts!$T$41,COLUMN(),0)-OFFSET(Ghosts!$R$41,COLUMN(),0)*ScreenHeight!$D29)-1))+IF(Ghosts!$B$35,IF(Param!$M$21,-1-POWER(0.3,Param!$M$21)/(IF(Param!$M$21&lt;20,LightShader!EO119,OFFSET(LightShader!EO119,Param!$M$21-20,0)
)+POWER(0.3,Param!$M$21)),-2),0))</f>
        <v>1.3403270260297979</v>
      </c>
      <c r="EP28" s="53">
        <f ca="1">IF(ScreenHeight!$B29&lt;OFFSET(Radar!$AC$3,COLUMN(),0),
    Param!$B$38/ScreenHeight!$B29,
    (Param!$B$37+1/(1-OFFSET(Radar!$AD$3,COLUMN(),0)*ScreenHeight!$C29)/Param!$B$39)/OFFSET(Radar!$AC$3,COLUMN(),0)
)*DistanceShader!EP28*LightShader!EP28*(IF(OFFSET(Ghosts!$S$41,COLUMN(),0)&lt;ScreenHeight!$E29,
   1,
   (SQRT(OFFSET(Ghosts!$T$41,COLUMN(),0)-OFFSET(Ghosts!$R$41,COLUMN(),0)*ScreenHeight!$D29)-1))+IF(Ghosts!$B$35,IF(Param!$M$21,-1-POWER(0.3,Param!$M$21)/(IF(Param!$M$21&lt;20,LightShader!EP119,OFFSET(LightShader!EP119,Param!$M$21-20,0)
)+POWER(0.3,Param!$M$21)),-2),0))</f>
        <v>1.3131466787711583</v>
      </c>
      <c r="EQ28" s="53">
        <f ca="1">IF(ScreenHeight!$B29&lt;OFFSET(Radar!$AC$3,COLUMN(),0),
    Param!$B$38/ScreenHeight!$B29,
    (Param!$B$37+1/(1-OFFSET(Radar!$AD$3,COLUMN(),0)*ScreenHeight!$C29)/Param!$B$39)/OFFSET(Radar!$AC$3,COLUMN(),0)
)*DistanceShader!EQ28*LightShader!EQ28*(IF(OFFSET(Ghosts!$S$41,COLUMN(),0)&lt;ScreenHeight!$E29,
   1,
   (SQRT(OFFSET(Ghosts!$T$41,COLUMN(),0)-OFFSET(Ghosts!$R$41,COLUMN(),0)*ScreenHeight!$D29)-1))+IF(Ghosts!$B$35,IF(Param!$M$21,-1-POWER(0.3,Param!$M$21)/(IF(Param!$M$21&lt;20,LightShader!EQ119,OFFSET(LightShader!EQ119,Param!$M$21-20,0)
)+POWER(0.3,Param!$M$21)),-2),0))</f>
        <v>1.2868279573337449</v>
      </c>
      <c r="ER28" s="53">
        <f ca="1">IF(ScreenHeight!$B29&lt;OFFSET(Radar!$AC$3,COLUMN(),0),
    Param!$B$38/ScreenHeight!$B29,
    (Param!$B$37+1/(1-OFFSET(Radar!$AD$3,COLUMN(),0)*ScreenHeight!$C29)/Param!$B$39)/OFFSET(Radar!$AC$3,COLUMN(),0)
)*DistanceShader!ER28*LightShader!ER28*(IF(OFFSET(Ghosts!$S$41,COLUMN(),0)&lt;ScreenHeight!$E29,
   1,
   (SQRT(OFFSET(Ghosts!$T$41,COLUMN(),0)-OFFSET(Ghosts!$R$41,COLUMN(),0)*ScreenHeight!$D29)-1))+IF(Ghosts!$B$35,IF(Param!$M$21,-1-POWER(0.3,Param!$M$21)/(IF(Param!$M$21&lt;20,LightShader!ER119,OFFSET(LightShader!ER119,Param!$M$21-20,0)
)+POWER(0.3,Param!$M$21)),-2),0))</f>
        <v>1.2613323016839222</v>
      </c>
      <c r="ES28" s="53">
        <f ca="1">IF(ScreenHeight!$B29&lt;OFFSET(Radar!$AC$3,COLUMN(),0),
    Param!$B$38/ScreenHeight!$B29,
    (Param!$B$37+1/(1-OFFSET(Radar!$AD$3,COLUMN(),0)*ScreenHeight!$C29)/Param!$B$39)/OFFSET(Radar!$AC$3,COLUMN(),0)
)*DistanceShader!ES28*LightShader!ES28*(IF(OFFSET(Ghosts!$S$41,COLUMN(),0)&lt;ScreenHeight!$E29,
   1,
   (SQRT(OFFSET(Ghosts!$T$41,COLUMN(),0)-OFFSET(Ghosts!$R$41,COLUMN(),0)*ScreenHeight!$D29)-1))+IF(Ghosts!$B$35,IF(Param!$M$21,-1-POWER(0.3,Param!$M$21)/(IF(Param!$M$21&lt;20,LightShader!ES119,OFFSET(LightShader!ES119,Param!$M$21-20,0)
)+POWER(0.3,Param!$M$21)),-2),0))</f>
        <v>1.2366233307657759</v>
      </c>
      <c r="ET28" s="53">
        <f ca="1">IF(ScreenHeight!$B29&lt;OFFSET(Radar!$AC$3,COLUMN(),0),
    Param!$B$38/ScreenHeight!$B29,
    (Param!$B$37+1/(1-OFFSET(Radar!$AD$3,COLUMN(),0)*ScreenHeight!$C29)/Param!$B$39)/OFFSET(Radar!$AC$3,COLUMN(),0)
)*DistanceShader!ET28*LightShader!ET28*(IF(OFFSET(Ghosts!$S$41,COLUMN(),0)&lt;ScreenHeight!$E29,
   1,
   (SQRT(OFFSET(Ghosts!$T$41,COLUMN(),0)-OFFSET(Ghosts!$R$41,COLUMN(),0)*ScreenHeight!$D29)-1))+IF(Ghosts!$B$35,IF(Param!$M$21,-1-POWER(0.3,Param!$M$21)/(IF(Param!$M$21&lt;20,LightShader!ET119,OFFSET(LightShader!ET119,Param!$M$21-20,0)
)+POWER(0.3,Param!$M$21)),-2),0))</f>
        <v>1.212666702371372</v>
      </c>
      <c r="EU28" s="53">
        <f ca="1">IF(ScreenHeight!$B29&lt;OFFSET(Radar!$AC$3,COLUMN(),0),
    Param!$B$38/ScreenHeight!$B29,
    (Param!$B$37+1/(1-OFFSET(Radar!$AD$3,COLUMN(),0)*ScreenHeight!$C29)/Param!$B$39)/OFFSET(Radar!$AC$3,COLUMN(),0)
)*DistanceShader!EU28*LightShader!EU28*(IF(OFFSET(Ghosts!$S$41,COLUMN(),0)&lt;ScreenHeight!$E29,
   1,
   (SQRT(OFFSET(Ghosts!$T$41,COLUMN(),0)-OFFSET(Ghosts!$R$41,COLUMN(),0)*ScreenHeight!$D29)-1))+IF(Ghosts!$B$35,IF(Param!$M$21,-1-POWER(0.3,Param!$M$21)/(IF(Param!$M$21&lt;20,LightShader!EU119,OFFSET(LightShader!EU119,Param!$M$21-20,0)
)+POWER(0.3,Param!$M$21)),-2),0))</f>
        <v>1.1894299822511043</v>
      </c>
      <c r="EV28" s="53">
        <f ca="1">IF(ScreenHeight!$B29&lt;OFFSET(Radar!$AC$3,COLUMN(),0),
    Param!$B$38/ScreenHeight!$B29,
    (Param!$B$37+1/(1-OFFSET(Radar!$AD$3,COLUMN(),0)*ScreenHeight!$C29)/Param!$B$39)/OFFSET(Radar!$AC$3,COLUMN(),0)
)*DistanceShader!EV28*LightShader!EV28*(IF(OFFSET(Ghosts!$S$41,COLUMN(),0)&lt;ScreenHeight!$E29,
   1,
   (SQRT(OFFSET(Ghosts!$T$41,COLUMN(),0)-OFFSET(Ghosts!$R$41,COLUMN(),0)*ScreenHeight!$D29)-1))+IF(Ghosts!$B$35,IF(Param!$M$21,-1-POWER(0.3,Param!$M$21)/(IF(Param!$M$21&lt;20,LightShader!EV119,OFFSET(LightShader!EV119,Param!$M$21-20,0)
)+POWER(0.3,Param!$M$21)),-2),0))</f>
        <v>1.1668825219575638</v>
      </c>
      <c r="EW28" s="53">
        <f ca="1">IF(ScreenHeight!$B29&lt;OFFSET(Radar!$AC$3,COLUMN(),0),
    Param!$B$38/ScreenHeight!$B29,
    (Param!$B$37+1/(1-OFFSET(Radar!$AD$3,COLUMN(),0)*ScreenHeight!$C29)/Param!$B$39)/OFFSET(Radar!$AC$3,COLUMN(),0)
)*DistanceShader!EW28*LightShader!EW28*(IF(OFFSET(Ghosts!$S$41,COLUMN(),0)&lt;ScreenHeight!$E29,
   1,
   (SQRT(OFFSET(Ghosts!$T$41,COLUMN(),0)-OFFSET(Ghosts!$R$41,COLUMN(),0)*ScreenHeight!$D29)-1))+IF(Ghosts!$B$35,IF(Param!$M$21,-1-POWER(0.3,Param!$M$21)/(IF(Param!$M$21&lt;20,LightShader!EW119,OFFSET(LightShader!EW119,Param!$M$21-20,0)
)+POWER(0.3,Param!$M$21)),-2),0))</f>
        <v>1.1449953449135324</v>
      </c>
      <c r="EX28" s="53">
        <f ca="1">IF(ScreenHeight!$B29&lt;OFFSET(Radar!$AC$3,COLUMN(),0),
    Param!$B$38/ScreenHeight!$B29,
    (Param!$B$37+1/(1-OFFSET(Radar!$AD$3,COLUMN(),0)*ScreenHeight!$C29)/Param!$B$39)/OFFSET(Radar!$AC$3,COLUMN(),0)
)*DistanceShader!EX28*LightShader!EX28*(IF(OFFSET(Ghosts!$S$41,COLUMN(),0)&lt;ScreenHeight!$E29,
   1,
   (SQRT(OFFSET(Ghosts!$T$41,COLUMN(),0)-OFFSET(Ghosts!$R$41,COLUMN(),0)*ScreenHeight!$D29)-1))+IF(Ghosts!$B$35,IF(Param!$M$21,-1-POWER(0.3,Param!$M$21)/(IF(Param!$M$21&lt;20,LightShader!EX119,OFFSET(LightShader!EX119,Param!$M$21-20,0)
)+POWER(0.3,Param!$M$21)),-2),0))</f>
        <v>1.1237410402010735</v>
      </c>
      <c r="EY28" s="53">
        <f ca="1">IF(ScreenHeight!$B29&lt;OFFSET(Radar!$AC$3,COLUMN(),0),
    Param!$B$38/ScreenHeight!$B29,
    (Param!$B$37+1/(1-OFFSET(Radar!$AD$3,COLUMN(),0)*ScreenHeight!$C29)/Param!$B$39)/OFFSET(Radar!$AC$3,COLUMN(),0)
)*DistanceShader!EY28*LightShader!EY28*(IF(OFFSET(Ghosts!$S$41,COLUMN(),0)&lt;ScreenHeight!$E29,
   1,
   (SQRT(OFFSET(Ghosts!$T$41,COLUMN(),0)-OFFSET(Ghosts!$R$41,COLUMN(),0)*ScreenHeight!$D29)-1))+IF(Ghosts!$B$35,IF(Param!$M$21,-1-POWER(0.3,Param!$M$21)/(IF(Param!$M$21&lt;20,LightShader!EY119,OFFSET(LightShader!EY119,Param!$M$21-20,0)
)+POWER(0.3,Param!$M$21)),-2),0))</f>
        <v>1.1030936635816713</v>
      </c>
      <c r="EZ28" s="53">
        <f ca="1">IF(ScreenHeight!$B29&lt;OFFSET(Radar!$AC$3,COLUMN(),0),
    Param!$B$38/ScreenHeight!$B29,
    (Param!$B$37+1/(1-OFFSET(Radar!$AD$3,COLUMN(),0)*ScreenHeight!$C29)/Param!$B$39)/OFFSET(Radar!$AC$3,COLUMN(),0)
)*DistanceShader!EZ28*LightShader!EZ28*(IF(OFFSET(Ghosts!$S$41,COLUMN(),0)&lt;ScreenHeight!$E29,
   1,
   (SQRT(OFFSET(Ghosts!$T$41,COLUMN(),0)-OFFSET(Ghosts!$R$41,COLUMN(),0)*ScreenHeight!$D29)-1))+IF(Ghosts!$B$35,IF(Param!$M$21,-1-POWER(0.3,Param!$M$21)/(IF(Param!$M$21&lt;20,LightShader!EZ119,OFFSET(LightShader!EZ119,Param!$M$21-20,0)
)+POWER(0.3,Param!$M$21)),-2),0))</f>
        <v>1.0830286452749378</v>
      </c>
      <c r="FA28" s="53">
        <f ca="1">IF(ScreenHeight!$B29&lt;OFFSET(Radar!$AC$3,COLUMN(),0),
    Param!$B$38/ScreenHeight!$B29,
    (Param!$B$37+1/(1-OFFSET(Radar!$AD$3,COLUMN(),0)*ScreenHeight!$C29)/Param!$B$39)/OFFSET(Radar!$AC$3,COLUMN(),0)
)*DistanceShader!FA28*LightShader!FA28*(IF(OFFSET(Ghosts!$S$41,COLUMN(),0)&lt;ScreenHeight!$E29,
   1,
   (SQRT(OFFSET(Ghosts!$T$41,COLUMN(),0)-OFFSET(Ghosts!$R$41,COLUMN(),0)*ScreenHeight!$D29)-1))+IF(Ghosts!$B$35,IF(Param!$M$21,-1-POWER(0.3,Param!$M$21)/(IF(Param!$M$21&lt;20,LightShader!FA119,OFFSET(LightShader!FA119,Param!$M$21-20,0)
)+POWER(0.3,Param!$M$21)),-2),0))</f>
        <v>1.0635227040440338</v>
      </c>
      <c r="FB28" s="53">
        <f ca="1">IF(ScreenHeight!$B29&lt;OFFSET(Radar!$AC$3,COLUMN(),0),
    Param!$B$38/ScreenHeight!$B29,
    (Param!$B$37+1/(1-OFFSET(Radar!$AD$3,COLUMN(),0)*ScreenHeight!$C29)/Param!$B$39)/OFFSET(Radar!$AC$3,COLUMN(),0)
)*DistanceShader!FB28*LightShader!FB28*(IF(OFFSET(Ghosts!$S$41,COLUMN(),0)&lt;ScreenHeight!$E29,
   1,
   (SQRT(OFFSET(Ghosts!$T$41,COLUMN(),0)-OFFSET(Ghosts!$R$41,COLUMN(),0)*ScreenHeight!$D29)-1))+IF(Ghosts!$B$35,IF(Param!$M$21,-1-POWER(0.3,Param!$M$21)/(IF(Param!$M$21&lt;20,LightShader!FB119,OFFSET(LightShader!FB119,Param!$M$21-20,0)
)+POWER(0.3,Param!$M$21)),-2),0))</f>
        <v>1.0445537671584133</v>
      </c>
      <c r="FC28" s="53">
        <f ca="1">IF(ScreenHeight!$B29&lt;OFFSET(Radar!$AC$3,COLUMN(),0),
    Param!$B$38/ScreenHeight!$B29,
    (Param!$B$37+1/(1-OFFSET(Radar!$AD$3,COLUMN(),0)*ScreenHeight!$C29)/Param!$B$39)/OFFSET(Radar!$AC$3,COLUMN(),0)
)*DistanceShader!FC28*LightShader!FC28*(IF(OFFSET(Ghosts!$S$41,COLUMN(),0)&lt;ScreenHeight!$E29,
   1,
   (SQRT(OFFSET(Ghosts!$T$41,COLUMN(),0)-OFFSET(Ghosts!$R$41,COLUMN(),0)*ScreenHeight!$D29)-1))+IF(Ghosts!$B$35,IF(Param!$M$21,-1-POWER(0.3,Param!$M$21)/(IF(Param!$M$21&lt;20,LightShader!FC119,OFFSET(LightShader!FC119,Param!$M$21-20,0)
)+POWER(0.3,Param!$M$21)),-2),0))</f>
        <v>1.0261008958279736</v>
      </c>
      <c r="FD28" s="53">
        <f ca="1">IF(ScreenHeight!$B29&lt;OFFSET(Radar!$AC$3,COLUMN(),0),
    Param!$B$38/ScreenHeight!$B29,
    (Param!$B$37+1/(1-OFFSET(Radar!$AD$3,COLUMN(),0)*ScreenHeight!$C29)/Param!$B$39)/OFFSET(Radar!$AC$3,COLUMN(),0)
)*DistanceShader!FD28*LightShader!FD28*(IF(OFFSET(Ghosts!$S$41,COLUMN(),0)&lt;ScreenHeight!$E29,
   1,
   (SQRT(OFFSET(Ghosts!$T$41,COLUMN(),0)-OFFSET(Ghosts!$R$41,COLUMN(),0)*ScreenHeight!$D29)-1))+IF(Ghosts!$B$35,IF(Param!$M$21,-1-POWER(0.3,Param!$M$21)/(IF(Param!$M$21&lt;20,LightShader!FD119,OFFSET(LightShader!FD119,Param!$M$21-20,0)
)+POWER(0.3,Param!$M$21)),-2),0))</f>
        <v>1.008144215726466</v>
      </c>
      <c r="FE28" s="53">
        <f ca="1">IF(ScreenHeight!$B29&lt;OFFSET(Radar!$AC$3,COLUMN(),0),
    Param!$B$38/ScreenHeight!$B29,
    (Param!$B$37+1/(1-OFFSET(Radar!$AD$3,COLUMN(),0)*ScreenHeight!$C29)/Param!$B$39)/OFFSET(Radar!$AC$3,COLUMN(),0)
)*DistanceShader!FE28*LightShader!FE28*(IF(OFFSET(Ghosts!$S$41,COLUMN(),0)&lt;ScreenHeight!$E29,
   1,
   (SQRT(OFFSET(Ghosts!$T$41,COLUMN(),0)-OFFSET(Ghosts!$R$41,COLUMN(),0)*ScreenHeight!$D29)-1))+IF(Ghosts!$B$35,IF(Param!$M$21,-1-POWER(0.3,Param!$M$21)/(IF(Param!$M$21&lt;20,LightShader!FE119,OFFSET(LightShader!FE119,Param!$M$21-20,0)
)+POWER(0.3,Param!$M$21)),-2),0))</f>
        <v>1.0403538078230823</v>
      </c>
      <c r="FF28" s="53">
        <f ca="1">IF(ScreenHeight!$B29&lt;OFFSET(Radar!$AC$3,COLUMN(),0),
    Param!$B$38/ScreenHeight!$B29,
    (Param!$B$37+1/(1-OFFSET(Radar!$AD$3,COLUMN(),0)*ScreenHeight!$C29)/Param!$B$39)/OFFSET(Radar!$AC$3,COLUMN(),0)
)*DistanceShader!FF28*LightShader!FF28*(IF(OFFSET(Ghosts!$S$41,COLUMN(),0)&lt;ScreenHeight!$E29,
   1,
   (SQRT(OFFSET(Ghosts!$T$41,COLUMN(),0)-OFFSET(Ghosts!$R$41,COLUMN(),0)*ScreenHeight!$D29)-1))+IF(Ghosts!$B$35,IF(Param!$M$21,-1-POWER(0.3,Param!$M$21)/(IF(Param!$M$21&lt;20,LightShader!FF119,OFFSET(LightShader!FF119,Param!$M$21-20,0)
)+POWER(0.3,Param!$M$21)),-2),0))</f>
        <v>1.0247624992128608</v>
      </c>
      <c r="FG28" s="53">
        <f ca="1">IF(ScreenHeight!$B29&lt;OFFSET(Radar!$AC$3,COLUMN(),0),
    Param!$B$38/ScreenHeight!$B29,
    (Param!$B$37+1/(1-OFFSET(Radar!$AD$3,COLUMN(),0)*ScreenHeight!$C29)/Param!$B$39)/OFFSET(Radar!$AC$3,COLUMN(),0)
)*DistanceShader!FG28*LightShader!FG28*(IF(OFFSET(Ghosts!$S$41,COLUMN(),0)&lt;ScreenHeight!$E29,
   1,
   (SQRT(OFFSET(Ghosts!$T$41,COLUMN(),0)-OFFSET(Ghosts!$R$41,COLUMN(),0)*ScreenHeight!$D29)-1))+IF(Ghosts!$B$35,IF(Param!$M$21,-1-POWER(0.3,Param!$M$21)/(IF(Param!$M$21&lt;20,LightShader!FG119,OFFSET(LightShader!FG119,Param!$M$21-20,0)
)+POWER(0.3,Param!$M$21)),-2),0))</f>
        <v>1.0095347299622097</v>
      </c>
      <c r="FH28" s="53">
        <f ca="1">IF(ScreenHeight!$B29&lt;OFFSET(Radar!$AC$3,COLUMN(),0),
    Param!$B$38/ScreenHeight!$B29,
    (Param!$B$37+1/(1-OFFSET(Radar!$AD$3,COLUMN(),0)*ScreenHeight!$C29)/Param!$B$39)/OFFSET(Radar!$AC$3,COLUMN(),0)
)*DistanceShader!FH28*LightShader!FH28*(IF(OFFSET(Ghosts!$S$41,COLUMN(),0)&lt;ScreenHeight!$E29,
   1,
   (SQRT(OFFSET(Ghosts!$T$41,COLUMN(),0)-OFFSET(Ghosts!$R$41,COLUMN(),0)*ScreenHeight!$D29)-1))+IF(Ghosts!$B$35,IF(Param!$M$21,-1-POWER(0.3,Param!$M$21)/(IF(Param!$M$21&lt;20,LightShader!FH119,OFFSET(LightShader!FH119,Param!$M$21-20,0)
)+POWER(0.3,Param!$M$21)),-2),0))</f>
        <v>0.99466749478643512</v>
      </c>
      <c r="FI28" s="53">
        <f ca="1">IF(ScreenHeight!$B29&lt;OFFSET(Radar!$AC$3,COLUMN(),0),
    Param!$B$38/ScreenHeight!$B29,
    (Param!$B$37+1/(1-OFFSET(Radar!$AD$3,COLUMN(),0)*ScreenHeight!$C29)/Param!$B$39)/OFFSET(Radar!$AC$3,COLUMN(),0)
)*DistanceShader!FI28*LightShader!FI28*(IF(OFFSET(Ghosts!$S$41,COLUMN(),0)&lt;ScreenHeight!$E29,
   1,
   (SQRT(OFFSET(Ghosts!$T$41,COLUMN(),0)-OFFSET(Ghosts!$R$41,COLUMN(),0)*ScreenHeight!$D29)-1))+IF(Ghosts!$B$35,IF(Param!$M$21,-1-POWER(0.3,Param!$M$21)/(IF(Param!$M$21&lt;20,LightShader!FI119,OFFSET(LightShader!FI119,Param!$M$21-20,0)
)+POWER(0.3,Param!$M$21)),-2),0))</f>
        <v>0.98015647861836097</v>
      </c>
      <c r="FJ28" s="53">
        <f ca="1">IF(ScreenHeight!$B29&lt;OFFSET(Radar!$AC$3,COLUMN(),0),
    Param!$B$38/ScreenHeight!$B29,
    (Param!$B$37+1/(1-OFFSET(Radar!$AD$3,COLUMN(),0)*ScreenHeight!$C29)/Param!$B$39)/OFFSET(Radar!$AC$3,COLUMN(),0)
)*DistanceShader!FJ28*LightShader!FJ28*(IF(OFFSET(Ghosts!$S$41,COLUMN(),0)&lt;ScreenHeight!$E29,
   1,
   (SQRT(OFFSET(Ghosts!$T$41,COLUMN(),0)-OFFSET(Ghosts!$R$41,COLUMN(),0)*ScreenHeight!$D29)-1))+IF(Ghosts!$B$35,IF(Param!$M$21,-1-POWER(0.3,Param!$M$21)/(IF(Param!$M$21&lt;20,LightShader!FJ119,OFFSET(LightShader!FJ119,Param!$M$21-20,0)
)+POWER(0.3,Param!$M$21)),-2),0))</f>
        <v>0.96599615164122066</v>
      </c>
      <c r="FK28" s="53">
        <f ca="1">IF(ScreenHeight!$B29&lt;OFFSET(Radar!$AC$3,COLUMN(),0),
    Param!$B$38/ScreenHeight!$B29,
    (Param!$B$37+1/(1-OFFSET(Radar!$AD$3,COLUMN(),0)*ScreenHeight!$C29)/Param!$B$39)/OFFSET(Radar!$AC$3,COLUMN(),0)
)*DistanceShader!FK28*LightShader!FK28*(IF(OFFSET(Ghosts!$S$41,COLUMN(),0)&lt;ScreenHeight!$E29,
   1,
   (SQRT(OFFSET(Ghosts!$T$41,COLUMN(),0)-OFFSET(Ghosts!$R$41,COLUMN(),0)*ScreenHeight!$D29)-1))+IF(Ghosts!$B$35,IF(Param!$M$21,-1-POWER(0.3,Param!$M$21)/(IF(Param!$M$21&lt;20,LightShader!FK119,OFFSET(LightShader!FK119,Param!$M$21-20,0)
)+POWER(0.3,Param!$M$21)),-2),0))</f>
        <v>0.95217991628211895</v>
      </c>
      <c r="FL28" s="53">
        <f ca="1">IF(ScreenHeight!$B29&lt;OFFSET(Radar!$AC$3,COLUMN(),0),
    Param!$B$38/ScreenHeight!$B29,
    (Param!$B$37+1/(1-OFFSET(Radar!$AD$3,COLUMN(),0)*ScreenHeight!$C29)/Param!$B$39)/OFFSET(Radar!$AC$3,COLUMN(),0)
)*DistanceShader!FL28*LightShader!FL28*(IF(OFFSET(Ghosts!$S$41,COLUMN(),0)&lt;ScreenHeight!$E29,
   1,
   (SQRT(OFFSET(Ghosts!$T$41,COLUMN(),0)-OFFSET(Ghosts!$R$41,COLUMN(),0)*ScreenHeight!$D29)-1))+IF(Ghosts!$B$35,IF(Param!$M$21,-1-POWER(0.3,Param!$M$21)/(IF(Param!$M$21&lt;20,LightShader!FL119,OFFSET(LightShader!FL119,Param!$M$21-20,0)
)+POWER(0.3,Param!$M$21)),-2),0))</f>
        <v>0.93870028199801092</v>
      </c>
      <c r="FM28" s="53">
        <f ca="1">IF(ScreenHeight!$B29&lt;OFFSET(Radar!$AC$3,COLUMN(),0),
    Param!$B$38/ScreenHeight!$B29,
    (Param!$B$37+1/(1-OFFSET(Radar!$AD$3,COLUMN(),0)*ScreenHeight!$C29)/Param!$B$39)/OFFSET(Radar!$AC$3,COLUMN(),0)
)*DistanceShader!FM28*LightShader!FM28*(IF(OFFSET(Ghosts!$S$41,COLUMN(),0)&lt;ScreenHeight!$E29,
   1,
   (SQRT(OFFSET(Ghosts!$T$41,COLUMN(),0)-OFFSET(Ghosts!$R$41,COLUMN(),0)*ScreenHeight!$D29)-1))+IF(Ghosts!$B$35,IF(Param!$M$21,-1-POWER(0.3,Param!$M$21)/(IF(Param!$M$21&lt;20,LightShader!FM119,OFFSET(LightShader!FM119,Param!$M$21-20,0)
)+POWER(0.3,Param!$M$21)),-2),0))</f>
        <v>0.92554904901449053</v>
      </c>
      <c r="FN28" s="53">
        <f ca="1">IF(ScreenHeight!$B29&lt;OFFSET(Radar!$AC$3,COLUMN(),0),
    Param!$B$38/ScreenHeight!$B29,
    (Param!$B$37+1/(1-OFFSET(Radar!$AD$3,COLUMN(),0)*ScreenHeight!$C29)/Param!$B$39)/OFFSET(Radar!$AC$3,COLUMN(),0)
)*DistanceShader!FN28*LightShader!FN28*(IF(OFFSET(Ghosts!$S$41,COLUMN(),0)&lt;ScreenHeight!$E29,
   1,
   (SQRT(OFFSET(Ghosts!$T$41,COLUMN(),0)-OFFSET(Ghosts!$R$41,COLUMN(),0)*ScreenHeight!$D29)-1))+IF(Ghosts!$B$35,IF(Param!$M$21,-1-POWER(0.3,Param!$M$21)/(IF(Param!$M$21&lt;20,LightShader!FN119,OFFSET(LightShader!FN119,Param!$M$21-20,0)
)+POWER(0.3,Param!$M$21)),-2),0))</f>
        <v>0.9127174874517805</v>
      </c>
      <c r="FO28" s="53">
        <f ca="1">IF(ScreenHeight!$B29&lt;OFFSET(Radar!$AC$3,COLUMN(),0),
    Param!$B$38/ScreenHeight!$B29,
    (Param!$B$37+1/(1-OFFSET(Radar!$AD$3,COLUMN(),0)*ScreenHeight!$C29)/Param!$B$39)/OFFSET(Radar!$AC$3,COLUMN(),0)
)*DistanceShader!FO28*LightShader!FO28*(IF(OFFSET(Ghosts!$S$41,COLUMN(),0)&lt;ScreenHeight!$E29,
   1,
   (SQRT(OFFSET(Ghosts!$T$41,COLUMN(),0)-OFFSET(Ghosts!$R$41,COLUMN(),0)*ScreenHeight!$D29)-1))+IF(Ghosts!$B$35,IF(Param!$M$21,-1-POWER(0.3,Param!$M$21)/(IF(Param!$M$21&lt;20,LightShader!FO119,OFFSET(LightShader!FO119,Param!$M$21-20,0)
)+POWER(0.3,Param!$M$21)),-2),0))</f>
        <v>0.90019650293202502</v>
      </c>
      <c r="FP28" s="53">
        <f ca="1">IF(ScreenHeight!$B29&lt;OFFSET(Radar!$AC$3,COLUMN(),0),
    Param!$B$38/ScreenHeight!$B29,
    (Param!$B$37+1/(1-OFFSET(Radar!$AD$3,COLUMN(),0)*ScreenHeight!$C29)/Param!$B$39)/OFFSET(Radar!$AC$3,COLUMN(),0)
)*DistanceShader!FP28*LightShader!FP28*(IF(OFFSET(Ghosts!$S$41,COLUMN(),0)&lt;ScreenHeight!$E29,
   1,
   (SQRT(OFFSET(Ghosts!$T$41,COLUMN(),0)-OFFSET(Ghosts!$R$41,COLUMN(),0)*ScreenHeight!$D29)-1))+IF(Ghosts!$B$35,IF(Param!$M$21,-1-POWER(0.3,Param!$M$21)/(IF(Param!$M$21&lt;20,LightShader!FP119,OFFSET(LightShader!FP119,Param!$M$21-20,0)
)+POWER(0.3,Param!$M$21)),-2),0))</f>
        <v>0.88797678354848208</v>
      </c>
      <c r="FQ28" s="53">
        <f ca="1">IF(ScreenHeight!$B29&lt;OFFSET(Radar!$AC$3,COLUMN(),0),
    Param!$B$38/ScreenHeight!$B29,
    (Param!$B$37+1/(1-OFFSET(Radar!$AD$3,COLUMN(),0)*ScreenHeight!$C29)/Param!$B$39)/OFFSET(Radar!$AC$3,COLUMN(),0)
)*DistanceShader!FQ28*LightShader!FQ28*(IF(OFFSET(Ghosts!$S$41,COLUMN(),0)&lt;ScreenHeight!$E29,
   1,
   (SQRT(OFFSET(Ghosts!$T$41,COLUMN(),0)-OFFSET(Ghosts!$R$41,COLUMN(),0)*ScreenHeight!$D29)-1))+IF(Ghosts!$B$35,IF(Param!$M$21,-1-POWER(0.3,Param!$M$21)/(IF(Param!$M$21&lt;20,LightShader!FQ119,OFFSET(LightShader!FQ119,Param!$M$21-20,0)
)+POWER(0.3,Param!$M$21)),-2),0))</f>
        <v>0.87604892594235595</v>
      </c>
      <c r="FR28" s="53">
        <f ca="1">IF(ScreenHeight!$B29&lt;OFFSET(Radar!$AC$3,COLUMN(),0),
    Param!$B$38/ScreenHeight!$B29,
    (Param!$B$37+1/(1-OFFSET(Radar!$AD$3,COLUMN(),0)*ScreenHeight!$C29)/Param!$B$39)/OFFSET(Radar!$AC$3,COLUMN(),0)
)*DistanceShader!FR28*LightShader!FR28*(IF(OFFSET(Ghosts!$S$41,COLUMN(),0)&lt;ScreenHeight!$E29,
   1,
   (SQRT(OFFSET(Ghosts!$T$41,COLUMN(),0)-OFFSET(Ghosts!$R$41,COLUMN(),0)*ScreenHeight!$D29)-1))+IF(Ghosts!$B$35,IF(Param!$M$21,-1-POWER(0.3,Param!$M$21)/(IF(Param!$M$21&lt;20,LightShader!FR119,OFFSET(LightShader!FR119,Param!$M$21-20,0)
)+POWER(0.3,Param!$M$21)),-2),0))</f>
        <v>0.86440354025539434</v>
      </c>
      <c r="FS28" s="53">
        <f ca="1">IF(ScreenHeight!$B29&lt;OFFSET(Radar!$AC$3,COLUMN(),0),
    Param!$B$38/ScreenHeight!$B29,
    (Param!$B$37+1/(1-OFFSET(Radar!$AD$3,COLUMN(),0)*ScreenHeight!$C29)/Param!$B$39)/OFFSET(Radar!$AC$3,COLUMN(),0)
)*DistanceShader!FS28*LightShader!FS28*(IF(OFFSET(Ghosts!$S$41,COLUMN(),0)&lt;ScreenHeight!$E29,
   1,
   (SQRT(OFFSET(Ghosts!$T$41,COLUMN(),0)-OFFSET(Ghosts!$R$41,COLUMN(),0)*ScreenHeight!$D29)-1))+IF(Ghosts!$B$35,IF(Param!$M$21,-1-POWER(0.3,Param!$M$21)/(IF(Param!$M$21&lt;20,LightShader!FS119,OFFSET(LightShader!FS119,Param!$M$21-20,0)
)+POWER(0.3,Param!$M$21)),-2),0))</f>
        <v>0.85303133504564044</v>
      </c>
      <c r="FT28" s="53">
        <f ca="1">IF(ScreenHeight!$B29&lt;OFFSET(Radar!$AC$3,COLUMN(),0),
    Param!$B$38/ScreenHeight!$B29,
    (Param!$B$37+1/(1-OFFSET(Radar!$AD$3,COLUMN(),0)*ScreenHeight!$C29)/Param!$B$39)/OFFSET(Radar!$AC$3,COLUMN(),0)
)*DistanceShader!FT28*LightShader!FT28*(IF(OFFSET(Ghosts!$S$41,COLUMN(),0)&lt;ScreenHeight!$E29,
   1,
   (SQRT(OFFSET(Ghosts!$T$41,COLUMN(),0)-OFFSET(Ghosts!$R$41,COLUMN(),0)*ScreenHeight!$D29)-1))+IF(Ghosts!$B$35,IF(Param!$M$21,-1-POWER(0.3,Param!$M$21)/(IF(Param!$M$21&lt;20,LightShader!FT119,OFFSET(LightShader!FT119,Param!$M$21-20,0)
)+POWER(0.3,Param!$M$21)),-2),0))</f>
        <v>0.84192318402623489</v>
      </c>
      <c r="FU28" s="53">
        <f ca="1">IF(ScreenHeight!$B29&lt;OFFSET(Radar!$AC$3,COLUMN(),0),
    Param!$B$38/ScreenHeight!$B29,
    (Param!$B$37+1/(1-OFFSET(Radar!$AD$3,COLUMN(),0)*ScreenHeight!$C29)/Param!$B$39)/OFFSET(Radar!$AC$3,COLUMN(),0)
)*DistanceShader!FU28*LightShader!FU28*(IF(OFFSET(Ghosts!$S$41,COLUMN(),0)&lt;ScreenHeight!$E29,
   1,
   (SQRT(OFFSET(Ghosts!$T$41,COLUMN(),0)-OFFSET(Ghosts!$R$41,COLUMN(),0)*ScreenHeight!$D29)-1))+IF(Ghosts!$B$35,IF(Param!$M$21,-1-POWER(0.3,Param!$M$21)/(IF(Param!$M$21&lt;20,LightShader!FU119,OFFSET(LightShader!FU119,Param!$M$21-20,0)
)+POWER(0.3,Param!$M$21)),-2),0))</f>
        <v>0.8310701768597587</v>
      </c>
      <c r="FV28" s="53">
        <f ca="1">IF(ScreenHeight!$B29&lt;OFFSET(Radar!$AC$3,COLUMN(),0),
    Param!$B$38/ScreenHeight!$B29,
    (Param!$B$37+1/(1-OFFSET(Radar!$AD$3,COLUMN(),0)*ScreenHeight!$C29)/Param!$B$39)/OFFSET(Radar!$AC$3,COLUMN(),0)
)*DistanceShader!FV28*LightShader!FV28*(IF(OFFSET(Ghosts!$S$41,COLUMN(),0)&lt;ScreenHeight!$E29,
   1,
   (SQRT(OFFSET(Ghosts!$T$41,COLUMN(),0)-OFFSET(Ghosts!$R$41,COLUMN(),0)*ScreenHeight!$D29)-1))+IF(Ghosts!$B$35,IF(Param!$M$21,-1-POWER(0.3,Param!$M$21)/(IF(Param!$M$21&lt;20,LightShader!FV119,OFFSET(LightShader!FV119,Param!$M$21-20,0)
)+POWER(0.3,Param!$M$21)),-2),0))</f>
        <v>0.82046365633789198</v>
      </c>
      <c r="FW28" s="53">
        <f ca="1">IF(ScreenHeight!$B29&lt;OFFSET(Radar!$AC$3,COLUMN(),0),
    Param!$B$38/ScreenHeight!$B29,
    (Param!$B$37+1/(1-OFFSET(Radar!$AD$3,COLUMN(),0)*ScreenHeight!$C29)/Param!$B$39)/OFFSET(Radar!$AC$3,COLUMN(),0)
)*DistanceShader!FW28*LightShader!FW28*(IF(OFFSET(Ghosts!$S$41,COLUMN(),0)&lt;ScreenHeight!$E29,
   1,
   (SQRT(OFFSET(Ghosts!$T$41,COLUMN(),0)-OFFSET(Ghosts!$R$41,COLUMN(),0)*ScreenHeight!$D29)-1))+IF(Ghosts!$B$35,IF(Param!$M$21,-1-POWER(0.3,Param!$M$21)/(IF(Param!$M$21&lt;20,LightShader!FW119,OFFSET(LightShader!FW119,Param!$M$21-20,0)
)+POWER(0.3,Param!$M$21)),-2),0))</f>
        <v>0.81009524419654766</v>
      </c>
      <c r="FX28" s="53">
        <f ca="1">IF(ScreenHeight!$B29&lt;OFFSET(Radar!$AC$3,COLUMN(),0),
    Param!$B$38/ScreenHeight!$B29,
    (Param!$B$37+1/(1-OFFSET(Radar!$AD$3,COLUMN(),0)*ScreenHeight!$C29)/Param!$B$39)/OFFSET(Radar!$AC$3,COLUMN(),0)
)*DistanceShader!FX28*LightShader!FX28*(IF(OFFSET(Ghosts!$S$41,COLUMN(),0)&lt;ScreenHeight!$E29,
   1,
   (SQRT(OFFSET(Ghosts!$T$41,COLUMN(),0)-OFFSET(Ghosts!$R$41,COLUMN(),0)*ScreenHeight!$D29)-1))+IF(Ghosts!$B$35,IF(Param!$M$21,-1-POWER(0.3,Param!$M$21)/(IF(Param!$M$21&lt;20,LightShader!FX119,OFFSET(LightShader!FX119,Param!$M$21-20,0)
)+POWER(0.3,Param!$M$21)),-2),0))</f>
        <v>0.79995685763361069</v>
      </c>
      <c r="FY28" s="53">
        <f ca="1">IF(ScreenHeight!$B29&lt;OFFSET(Radar!$AC$3,COLUMN(),0),
    Param!$B$38/ScreenHeight!$B29,
    (Param!$B$37+1/(1-OFFSET(Radar!$AD$3,COLUMN(),0)*ScreenHeight!$C29)/Param!$B$39)/OFFSET(Radar!$AC$3,COLUMN(),0)
)*DistanceShader!FY28*LightShader!FY28*(IF(OFFSET(Ghosts!$S$41,COLUMN(),0)&lt;ScreenHeight!$E29,
   1,
   (SQRT(OFFSET(Ghosts!$T$41,COLUMN(),0)-OFFSET(Ghosts!$R$41,COLUMN(),0)*ScreenHeight!$D29)-1))+IF(Ghosts!$B$35,IF(Param!$M$21,-1-POWER(0.3,Param!$M$21)/(IF(Param!$M$21&lt;20,LightShader!FY119,OFFSET(LightShader!FY119,Param!$M$21-20,0)
)+POWER(0.3,Param!$M$21)),-2),0))</f>
        <v>0.79004071836191092</v>
      </c>
      <c r="FZ28" s="53">
        <f ca="1">IF(ScreenHeight!$B29&lt;OFFSET(Radar!$AC$3,COLUMN(),0),
    Param!$B$38/ScreenHeight!$B29,
    (Param!$B$37+1/(1-OFFSET(Radar!$AD$3,COLUMN(),0)*ScreenHeight!$C29)/Param!$B$39)/OFFSET(Radar!$AC$3,COLUMN(),0)
)*DistanceShader!FZ28*LightShader!FZ28*(IF(OFFSET(Ghosts!$S$41,COLUMN(),0)&lt;ScreenHeight!$E29,
   1,
   (SQRT(OFFSET(Ghosts!$T$41,COLUMN(),0)-OFFSET(Ghosts!$R$41,COLUMN(),0)*ScreenHeight!$D29)-1))+IF(Ghosts!$B$35,IF(Param!$M$21,-1-POWER(0.3,Param!$M$21)/(IF(Param!$M$21&lt;20,LightShader!FZ119,OFFSET(LightShader!FZ119,Param!$M$21-20,0)
)+POWER(0.3,Param!$M$21)),-2),0))</f>
        <v>0.78033935577904945</v>
      </c>
      <c r="GA28" s="53">
        <f ca="1">IF(ScreenHeight!$B29&lt;OFFSET(Radar!$AC$3,COLUMN(),0),
    Param!$B$38/ScreenHeight!$B29,
    (Param!$B$37+1/(1-OFFSET(Radar!$AD$3,COLUMN(),0)*ScreenHeight!$C29)/Param!$B$39)/OFFSET(Radar!$AC$3,COLUMN(),0)
)*DistanceShader!GA28*LightShader!GA28*(IF(OFFSET(Ghosts!$S$41,COLUMN(),0)&lt;ScreenHeight!$E29,
   1,
   (SQRT(OFFSET(Ghosts!$T$41,COLUMN(),0)-OFFSET(Ghosts!$R$41,COLUMN(),0)*ScreenHeight!$D29)-1))+IF(Ghosts!$B$35,IF(Param!$M$21,-1-POWER(0.3,Param!$M$21)/(IF(Param!$M$21&lt;20,LightShader!GA119,OFFSET(LightShader!GA119,Param!$M$21-20,0)
)+POWER(0.3,Param!$M$21)),-2),0))</f>
        <v>0.7708456055901981</v>
      </c>
      <c r="GB28" s="53">
        <f ca="1">IF(ScreenHeight!$B29&lt;OFFSET(Radar!$AC$3,COLUMN(),0),
    Param!$B$38/ScreenHeight!$B29,
    (Param!$B$37+1/(1-OFFSET(Radar!$AD$3,COLUMN(),0)*ScreenHeight!$C29)/Param!$B$39)/OFFSET(Radar!$AC$3,COLUMN(),0)
)*DistanceShader!GB28*LightShader!GB28*(IF(OFFSET(Ghosts!$S$41,COLUMN(),0)&lt;ScreenHeight!$E29,
   1,
   (SQRT(OFFSET(Ghosts!$T$41,COLUMN(),0)-OFFSET(Ghosts!$R$41,COLUMN(),0)*ScreenHeight!$D29)-1))+IF(Ghosts!$B$35,IF(Param!$M$21,-1-POWER(0.3,Param!$M$21)/(IF(Param!$M$21&lt;20,LightShader!GB119,OFFSET(LightShader!GB119,Param!$M$21-20,0)
)+POWER(0.3,Param!$M$21)),-2),0))</f>
        <v>0.76155260499276767</v>
      </c>
      <c r="GC28" s="53">
        <f ca="1">IF(ScreenHeight!$B29&lt;OFFSET(Radar!$AC$3,COLUMN(),0),
    Param!$B$38/ScreenHeight!$B29,
    (Param!$B$37+1/(1-OFFSET(Radar!$AD$3,COLUMN(),0)*ScreenHeight!$C29)/Param!$B$39)/OFFSET(Radar!$AC$3,COLUMN(),0)
)*DistanceShader!GC28*LightShader!GC28*(IF(OFFSET(Ghosts!$S$41,COLUMN(),0)&lt;ScreenHeight!$E29,
   1,
   (SQRT(OFFSET(Ghosts!$T$41,COLUMN(),0)-OFFSET(Ghosts!$R$41,COLUMN(),0)*ScreenHeight!$D29)-1))+IF(Ghosts!$B$35,IF(Param!$M$21,-1-POWER(0.3,Param!$M$21)/(IF(Param!$M$21&lt;20,LightShader!GC119,OFFSET(LightShader!GC119,Param!$M$21-20,0)
)+POWER(0.3,Param!$M$21)),-2),0))</f>
        <v>0.75245378532930907</v>
      </c>
      <c r="GD28" s="53">
        <f ca="1">IF(ScreenHeight!$B29&lt;OFFSET(Radar!$AC$3,COLUMN(),0),
    Param!$B$38/ScreenHeight!$B29,
    (Param!$B$37+1/(1-OFFSET(Radar!$AD$3,COLUMN(),0)*ScreenHeight!$C29)/Param!$B$39)/OFFSET(Radar!$AC$3,COLUMN(),0)
)*DistanceShader!GD28*LightShader!GD28*(IF(OFFSET(Ghosts!$S$41,COLUMN(),0)&lt;ScreenHeight!$E29,
   1,
   (SQRT(OFFSET(Ghosts!$T$41,COLUMN(),0)-OFFSET(Ghosts!$R$41,COLUMN(),0)*ScreenHeight!$D29)-1))+IF(Ghosts!$B$35,IF(Param!$M$21,-1-POWER(0.3,Param!$M$21)/(IF(Param!$M$21&lt;20,LightShader!GD119,OFFSET(LightShader!GD119,Param!$M$21-20,0)
)+POWER(0.3,Param!$M$21)),-2),0))</f>
        <v>0.74354286293931426</v>
      </c>
      <c r="GE28" s="53">
        <f ca="1">IF(ScreenHeight!$B29&lt;OFFSET(Radar!$AC$3,COLUMN(),0),
    Param!$B$38/ScreenHeight!$B29,
    (Param!$B$37+1/(1-OFFSET(Radar!$AD$3,COLUMN(),0)*ScreenHeight!$C29)/Param!$B$39)/OFFSET(Radar!$AC$3,COLUMN(),0)
)*DistanceShader!GE28*LightShader!GE28*(IF(OFFSET(Ghosts!$S$41,COLUMN(),0)&lt;ScreenHeight!$E29,
   1,
   (SQRT(OFFSET(Ghosts!$T$41,COLUMN(),0)-OFFSET(Ghosts!$R$41,COLUMN(),0)*ScreenHeight!$D29)-1))+IF(Ghosts!$B$35,IF(Param!$M$21,-1-POWER(0.3,Param!$M$21)/(IF(Param!$M$21&lt;20,LightShader!GE119,OFFSET(LightShader!GE119,Param!$M$21-20,0)
)+POWER(0.3,Param!$M$21)),-2),0))</f>
        <v>0.73481382879138668</v>
      </c>
    </row>
    <row r="29" spans="1:187" ht="7.5" customHeight="1">
      <c r="A29" s="53">
        <f ca="1">IF(ScreenHeight!$B30&lt;OFFSET(Radar!$AC$3,COLUMN(),0),
    Param!$B$38/ScreenHeight!$B30,
    (Param!$B$37+1/(1-OFFSET(Radar!$AD$3,COLUMN(),0)*ScreenHeight!$C30)/Param!$B$39)/OFFSET(Radar!$AC$3,COLUMN(),0)
)*DistanceShader!A29*LightShader!A29*(IF(OFFSET(Ghosts!$S$41,COLUMN(),0)&lt;ScreenHeight!$E30,
   1,
   (SQRT(OFFSET(Ghosts!$T$41,COLUMN(),0)-OFFSET(Ghosts!$R$41,COLUMN(),0)*ScreenHeight!$D30)-1))+IF(Ghosts!$B$35,IF(Param!$M$21,-1-POWER(0.3,Param!$M$21)/(IF(Param!$M$21&lt;20,LightShader!A120,OFFSET(LightShader!A120,Param!$M$21-20,0)
)+POWER(0.3,Param!$M$21)),-2),0))</f>
        <v>0.82807177491254913</v>
      </c>
      <c r="B29" s="53">
        <f ca="1">IF(ScreenHeight!$B30&lt;OFFSET(Radar!$AC$3,COLUMN(),0),
    Param!$B$38/ScreenHeight!$B30,
    (Param!$B$37+1/(1-OFFSET(Radar!$AD$3,COLUMN(),0)*ScreenHeight!$C30)/Param!$B$39)/OFFSET(Radar!$AC$3,COLUMN(),0)
)*DistanceShader!B29*LightShader!B29*(IF(OFFSET(Ghosts!$S$41,COLUMN(),0)&lt;ScreenHeight!$E30,
   1,
   (SQRT(OFFSET(Ghosts!$T$41,COLUMN(),0)-OFFSET(Ghosts!$R$41,COLUMN(),0)*ScreenHeight!$D30)-1))+IF(Ghosts!$B$35,IF(Param!$M$21,-1-POWER(0.3,Param!$M$21)/(IF(Param!$M$21&lt;20,LightShader!B120,OFFSET(LightShader!B120,Param!$M$21-20,0)
)+POWER(0.3,Param!$M$21)),-2),0))</f>
        <v>0.83443495803382939</v>
      </c>
      <c r="C29" s="53">
        <f ca="1">IF(ScreenHeight!$B30&lt;OFFSET(Radar!$AC$3,COLUMN(),0),
    Param!$B$38/ScreenHeight!$B30,
    (Param!$B$37+1/(1-OFFSET(Radar!$AD$3,COLUMN(),0)*ScreenHeight!$C30)/Param!$B$39)/OFFSET(Radar!$AC$3,COLUMN(),0)
)*DistanceShader!C29*LightShader!C29*(IF(OFFSET(Ghosts!$S$41,COLUMN(),0)&lt;ScreenHeight!$E30,
   1,
   (SQRT(OFFSET(Ghosts!$T$41,COLUMN(),0)-OFFSET(Ghosts!$R$41,COLUMN(),0)*ScreenHeight!$D30)-1))+IF(Ghosts!$B$35,IF(Param!$M$21,-1-POWER(0.3,Param!$M$21)/(IF(Param!$M$21&lt;20,LightShader!C120,OFFSET(LightShader!C120,Param!$M$21-20,0)
)+POWER(0.3,Param!$M$21)),-2),0))</f>
        <v>0.84089171492896497</v>
      </c>
      <c r="D29" s="53">
        <f ca="1">IF(ScreenHeight!$B30&lt;OFFSET(Radar!$AC$3,COLUMN(),0),
    Param!$B$38/ScreenHeight!$B30,
    (Param!$B$37+1/(1-OFFSET(Radar!$AD$3,COLUMN(),0)*ScreenHeight!$C30)/Param!$B$39)/OFFSET(Radar!$AC$3,COLUMN(),0)
)*DistanceShader!D29*LightShader!D29*(IF(OFFSET(Ghosts!$S$41,COLUMN(),0)&lt;ScreenHeight!$E30,
   1,
   (SQRT(OFFSET(Ghosts!$T$41,COLUMN(),0)-OFFSET(Ghosts!$R$41,COLUMN(),0)*ScreenHeight!$D30)-1))+IF(Ghosts!$B$35,IF(Param!$M$21,-1-POWER(0.3,Param!$M$21)/(IF(Param!$M$21&lt;20,LightShader!D120,OFFSET(LightShader!D120,Param!$M$21-20,0)
)+POWER(0.3,Param!$M$21)),-2),0))</f>
        <v>0.84744439178887532</v>
      </c>
      <c r="E29" s="53">
        <f ca="1">IF(ScreenHeight!$B30&lt;OFFSET(Radar!$AC$3,COLUMN(),0),
    Param!$B$38/ScreenHeight!$B30,
    (Param!$B$37+1/(1-OFFSET(Radar!$AD$3,COLUMN(),0)*ScreenHeight!$C30)/Param!$B$39)/OFFSET(Radar!$AC$3,COLUMN(),0)
)*DistanceShader!E29*LightShader!E29*(IF(OFFSET(Ghosts!$S$41,COLUMN(),0)&lt;ScreenHeight!$E30,
   1,
   (SQRT(OFFSET(Ghosts!$T$41,COLUMN(),0)-OFFSET(Ghosts!$R$41,COLUMN(),0)*ScreenHeight!$D30)-1))+IF(Ghosts!$B$35,IF(Param!$M$21,-1-POWER(0.3,Param!$M$21)/(IF(Param!$M$21&lt;20,LightShader!E120,OFFSET(LightShader!E120,Param!$M$21-20,0)
)+POWER(0.3,Param!$M$21)),-2),0))</f>
        <v>0.85409542942263839</v>
      </c>
      <c r="F29" s="53">
        <f ca="1">IF(ScreenHeight!$B30&lt;OFFSET(Radar!$AC$3,COLUMN(),0),
    Param!$B$38/ScreenHeight!$B30,
    (Param!$B$37+1/(1-OFFSET(Radar!$AD$3,COLUMN(),0)*ScreenHeight!$C30)/Param!$B$39)/OFFSET(Radar!$AC$3,COLUMN(),0)
)*DistanceShader!F29*LightShader!F29*(IF(OFFSET(Ghosts!$S$41,COLUMN(),0)&lt;ScreenHeight!$E30,
   1,
   (SQRT(OFFSET(Ghosts!$T$41,COLUMN(),0)-OFFSET(Ghosts!$R$41,COLUMN(),0)*ScreenHeight!$D30)-1))+IF(Ghosts!$B$35,IF(Param!$M$21,-1-POWER(0.3,Param!$M$21)/(IF(Param!$M$21&lt;20,LightShader!F120,OFFSET(LightShader!F120,Param!$M$21-20,0)
)+POWER(0.3,Param!$M$21)),-2),0))</f>
        <v>0.86084736829450093</v>
      </c>
      <c r="G29" s="53">
        <f ca="1">IF(ScreenHeight!$B30&lt;OFFSET(Radar!$AC$3,COLUMN(),0),
    Param!$B$38/ScreenHeight!$B30,
    (Param!$B$37+1/(1-OFFSET(Radar!$AD$3,COLUMN(),0)*ScreenHeight!$C30)/Param!$B$39)/OFFSET(Radar!$AC$3,COLUMN(),0)
)*DistanceShader!G29*LightShader!G29*(IF(OFFSET(Ghosts!$S$41,COLUMN(),0)&lt;ScreenHeight!$E30,
   1,
   (SQRT(OFFSET(Ghosts!$T$41,COLUMN(),0)-OFFSET(Ghosts!$R$41,COLUMN(),0)*ScreenHeight!$D30)-1))+IF(Ghosts!$B$35,IF(Param!$M$21,-1-POWER(0.3,Param!$M$21)/(IF(Param!$M$21&lt;20,LightShader!G120,OFFSET(LightShader!G120,Param!$M$21-20,0)
)+POWER(0.3,Param!$M$21)),-2),0))</f>
        <v>0.86770285387286228</v>
      </c>
      <c r="H29" s="53">
        <f ca="1">IF(ScreenHeight!$B30&lt;OFFSET(Radar!$AC$3,COLUMN(),0),
    Param!$B$38/ScreenHeight!$B30,
    (Param!$B$37+1/(1-OFFSET(Radar!$AD$3,COLUMN(),0)*ScreenHeight!$C30)/Param!$B$39)/OFFSET(Radar!$AC$3,COLUMN(),0)
)*DistanceShader!H29*LightShader!H29*(IF(OFFSET(Ghosts!$S$41,COLUMN(),0)&lt;ScreenHeight!$E30,
   1,
   (SQRT(OFFSET(Ghosts!$T$41,COLUMN(),0)-OFFSET(Ghosts!$R$41,COLUMN(),0)*ScreenHeight!$D30)-1))+IF(Ghosts!$B$35,IF(Param!$M$21,-1-POWER(0.3,Param!$M$21)/(IF(Param!$M$21&lt;20,LightShader!H120,OFFSET(LightShader!H120,Param!$M$21-20,0)
)+POWER(0.3,Param!$M$21)),-2),0))</f>
        <v>0.87466464231251806</v>
      </c>
      <c r="I29" s="53">
        <f ca="1">IF(ScreenHeight!$B30&lt;OFFSET(Radar!$AC$3,COLUMN(),0),
    Param!$B$38/ScreenHeight!$B30,
    (Param!$B$37+1/(1-OFFSET(Radar!$AD$3,COLUMN(),0)*ScreenHeight!$C30)/Param!$B$39)/OFFSET(Radar!$AC$3,COLUMN(),0)
)*DistanceShader!I29*LightShader!I29*(IF(OFFSET(Ghosts!$S$41,COLUMN(),0)&lt;ScreenHeight!$E30,
   1,
   (SQRT(OFFSET(Ghosts!$T$41,COLUMN(),0)-OFFSET(Ghosts!$R$41,COLUMN(),0)*ScreenHeight!$D30)-1))+IF(Ghosts!$B$35,IF(Param!$M$21,-1-POWER(0.3,Param!$M$21)/(IF(Param!$M$21&lt;20,LightShader!I120,OFFSET(LightShader!I120,Param!$M$21-20,0)
)+POWER(0.3,Param!$M$21)),-2),0))</f>
        <v>0.88173560649302352</v>
      </c>
      <c r="J29" s="53">
        <f ca="1">IF(ScreenHeight!$B30&lt;OFFSET(Radar!$AC$3,COLUMN(),0),
    Param!$B$38/ScreenHeight!$B30,
    (Param!$B$37+1/(1-OFFSET(Radar!$AD$3,COLUMN(),0)*ScreenHeight!$C30)/Param!$B$39)/OFFSET(Radar!$AC$3,COLUMN(),0)
)*DistanceShader!J29*LightShader!J29*(IF(OFFSET(Ghosts!$S$41,COLUMN(),0)&lt;ScreenHeight!$E30,
   1,
   (SQRT(OFFSET(Ghosts!$T$41,COLUMN(),0)-OFFSET(Ghosts!$R$41,COLUMN(),0)*ScreenHeight!$D30)-1))+IF(Ghosts!$B$35,IF(Param!$M$21,-1-POWER(0.3,Param!$M$21)/(IF(Param!$M$21&lt;20,LightShader!J120,OFFSET(LightShader!J120,Param!$M$21-20,0)
)+POWER(0.3,Param!$M$21)),-2),0))</f>
        <v>0.88891874243769375</v>
      </c>
      <c r="K29" s="53">
        <f ca="1">IF(ScreenHeight!$B30&lt;OFFSET(Radar!$AC$3,COLUMN(),0),
    Param!$B$38/ScreenHeight!$B30,
    (Param!$B$37+1/(1-OFFSET(Radar!$AD$3,COLUMN(),0)*ScreenHeight!$C30)/Param!$B$39)/OFFSET(Radar!$AC$3,COLUMN(),0)
)*DistanceShader!K29*LightShader!K29*(IF(OFFSET(Ghosts!$S$41,COLUMN(),0)&lt;ScreenHeight!$E30,
   1,
   (SQRT(OFFSET(Ghosts!$T$41,COLUMN(),0)-OFFSET(Ghosts!$R$41,COLUMN(),0)*ScreenHeight!$D30)-1))+IF(Ghosts!$B$35,IF(Param!$M$21,-1-POWER(0.3,Param!$M$21)/(IF(Param!$M$21&lt;20,LightShader!K120,OFFSET(LightShader!K120,Param!$M$21-20,0)
)+POWER(0.3,Param!$M$21)),-2),0))</f>
        <v>0.89621717613961771</v>
      </c>
      <c r="L29" s="53">
        <f ca="1">IF(ScreenHeight!$B30&lt;OFFSET(Radar!$AC$3,COLUMN(),0),
    Param!$B$38/ScreenHeight!$B30,
    (Param!$B$37+1/(1-OFFSET(Radar!$AD$3,COLUMN(),0)*ScreenHeight!$C30)/Param!$B$39)/OFFSET(Radar!$AC$3,COLUMN(),0)
)*DistanceShader!L29*LightShader!L29*(IF(OFFSET(Ghosts!$S$41,COLUMN(),0)&lt;ScreenHeight!$E30,
   1,
   (SQRT(OFFSET(Ghosts!$T$41,COLUMN(),0)-OFFSET(Ghosts!$R$41,COLUMN(),0)*ScreenHeight!$D30)-1))+IF(Ghosts!$B$35,IF(Param!$M$21,-1-POWER(0.3,Param!$M$21)/(IF(Param!$M$21&lt;20,LightShader!L120,OFFSET(LightShader!L120,Param!$M$21-20,0)
)+POWER(0.3,Param!$M$21)),-2),0))</f>
        <v>0.90363417082297859</v>
      </c>
      <c r="M29" s="53">
        <f ca="1">IF(ScreenHeight!$B30&lt;OFFSET(Radar!$AC$3,COLUMN(),0),
    Param!$B$38/ScreenHeight!$B30,
    (Param!$B$37+1/(1-OFFSET(Radar!$AD$3,COLUMN(),0)*ScreenHeight!$C30)/Param!$B$39)/OFFSET(Radar!$AC$3,COLUMN(),0)
)*DistanceShader!M29*LightShader!M29*(IF(OFFSET(Ghosts!$S$41,COLUMN(),0)&lt;ScreenHeight!$E30,
   1,
   (SQRT(OFFSET(Ghosts!$T$41,COLUMN(),0)-OFFSET(Ghosts!$R$41,COLUMN(),0)*ScreenHeight!$D30)-1))+IF(Ghosts!$B$35,IF(Param!$M$21,-1-POWER(0.3,Param!$M$21)/(IF(Param!$M$21&lt;20,LightShader!M120,OFFSET(LightShader!M120,Param!$M$21-20,0)
)+POWER(0.3,Param!$M$21)),-2),0))</f>
        <v>0.91117313467011418</v>
      </c>
      <c r="N29" s="53">
        <f ca="1">IF(ScreenHeight!$B30&lt;OFFSET(Radar!$AC$3,COLUMN(),0),
    Param!$B$38/ScreenHeight!$B30,
    (Param!$B$37+1/(1-OFFSET(Radar!$AD$3,COLUMN(),0)*ScreenHeight!$C30)/Param!$B$39)/OFFSET(Radar!$AC$3,COLUMN(),0)
)*DistanceShader!N29*LightShader!N29*(IF(OFFSET(Ghosts!$S$41,COLUMN(),0)&lt;ScreenHeight!$E30,
   1,
   (SQRT(OFFSET(Ghosts!$T$41,COLUMN(),0)-OFFSET(Ghosts!$R$41,COLUMN(),0)*ScreenHeight!$D30)-1))+IF(Ghosts!$B$35,IF(Param!$M$21,-1-POWER(0.3,Param!$M$21)/(IF(Param!$M$21&lt;20,LightShader!N120,OFFSET(LightShader!N120,Param!$M$21-20,0)
)+POWER(0.3,Param!$M$21)),-2),0))</f>
        <v>0.9188376290470156</v>
      </c>
      <c r="O29" s="53">
        <f ca="1">IF(ScreenHeight!$B30&lt;OFFSET(Radar!$AC$3,COLUMN(),0),
    Param!$B$38/ScreenHeight!$B30,
    (Param!$B$37+1/(1-OFFSET(Radar!$AD$3,COLUMN(),0)*ScreenHeight!$C30)/Param!$B$39)/OFFSET(Radar!$AC$3,COLUMN(),0)
)*DistanceShader!O29*LightShader!O29*(IF(OFFSET(Ghosts!$S$41,COLUMN(),0)&lt;ScreenHeight!$E30,
   1,
   (SQRT(OFFSET(Ghosts!$T$41,COLUMN(),0)-OFFSET(Ghosts!$R$41,COLUMN(),0)*ScreenHeight!$D30)-1))+IF(Ghosts!$B$35,IF(Param!$M$21,-1-POWER(0.3,Param!$M$21)/(IF(Param!$M$21&lt;20,LightShader!O120,OFFSET(LightShader!O120,Param!$M$21-20,0)
)+POWER(0.3,Param!$M$21)),-2),0))</f>
        <v>0.92663137726238642</v>
      </c>
      <c r="P29" s="53">
        <f ca="1">IF(ScreenHeight!$B30&lt;OFFSET(Radar!$AC$3,COLUMN(),0),
    Param!$B$38/ScreenHeight!$B30,
    (Param!$B$37+1/(1-OFFSET(Radar!$AD$3,COLUMN(),0)*ScreenHeight!$C30)/Param!$B$39)/OFFSET(Radar!$AC$3,COLUMN(),0)
)*DistanceShader!P29*LightShader!P29*(IF(OFFSET(Ghosts!$S$41,COLUMN(),0)&lt;ScreenHeight!$E30,
   1,
   (SQRT(OFFSET(Ghosts!$T$41,COLUMN(),0)-OFFSET(Ghosts!$R$41,COLUMN(),0)*ScreenHeight!$D30)-1))+IF(Ghosts!$B$35,IF(Param!$M$21,-1-POWER(0.3,Param!$M$21)/(IF(Param!$M$21&lt;20,LightShader!P120,OFFSET(LightShader!P120,Param!$M$21-20,0)
)+POWER(0.3,Param!$M$21)),-2),0))</f>
        <v>0.93455827389804758</v>
      </c>
      <c r="Q29" s="53">
        <f ca="1">IF(ScreenHeight!$B30&lt;OFFSET(Radar!$AC$3,COLUMN(),0),
    Param!$B$38/ScreenHeight!$B30,
    (Param!$B$37+1/(1-OFFSET(Radar!$AD$3,COLUMN(),0)*ScreenHeight!$C30)/Param!$B$39)/OFFSET(Radar!$AC$3,COLUMN(),0)
)*DistanceShader!Q29*LightShader!Q29*(IF(OFFSET(Ghosts!$S$41,COLUMN(),0)&lt;ScreenHeight!$E30,
   1,
   (SQRT(OFFSET(Ghosts!$T$41,COLUMN(),0)-OFFSET(Ghosts!$R$41,COLUMN(),0)*ScreenHeight!$D30)-1))+IF(Ghosts!$B$35,IF(Param!$M$21,-1-POWER(0.3,Param!$M$21)/(IF(Param!$M$21&lt;20,LightShader!Q120,OFFSET(LightShader!Q120,Param!$M$21-20,0)
)+POWER(0.3,Param!$M$21)),-2),0))</f>
        <v>0.94262239475127119</v>
      </c>
      <c r="R29" s="53">
        <f ca="1">IF(ScreenHeight!$B30&lt;OFFSET(Radar!$AC$3,COLUMN(),0),
    Param!$B$38/ScreenHeight!$B30,
    (Param!$B$37+1/(1-OFFSET(Radar!$AD$3,COLUMN(),0)*ScreenHeight!$C30)/Param!$B$39)/OFFSET(Radar!$AC$3,COLUMN(),0)
)*DistanceShader!R29*LightShader!R29*(IF(OFFSET(Ghosts!$S$41,COLUMN(),0)&lt;ScreenHeight!$E30,
   1,
   (SQRT(OFFSET(Ghosts!$T$41,COLUMN(),0)-OFFSET(Ghosts!$R$41,COLUMN(),0)*ScreenHeight!$D30)-1))+IF(Ghosts!$B$35,IF(Param!$M$21,-1-POWER(0.3,Param!$M$21)/(IF(Param!$M$21&lt;20,LightShader!R120,OFFSET(LightShader!R120,Param!$M$21-20,0)
)+POWER(0.3,Param!$M$21)),-2),0))</f>
        <v>0.95082800743268658</v>
      </c>
      <c r="S29" s="53">
        <f ca="1">IF(ScreenHeight!$B30&lt;OFFSET(Radar!$AC$3,COLUMN(),0),
    Param!$B$38/ScreenHeight!$B30,
    (Param!$B$37+1/(1-OFFSET(Radar!$AD$3,COLUMN(),0)*ScreenHeight!$C30)/Param!$B$39)/OFFSET(Radar!$AC$3,COLUMN(),0)
)*DistanceShader!S29*LightShader!S29*(IF(OFFSET(Ghosts!$S$41,COLUMN(),0)&lt;ScreenHeight!$E30,
   1,
   (SQRT(OFFSET(Ghosts!$T$41,COLUMN(),0)-OFFSET(Ghosts!$R$41,COLUMN(),0)*ScreenHeight!$D30)-1))+IF(Ghosts!$B$35,IF(Param!$M$21,-1-POWER(0.3,Param!$M$21)/(IF(Param!$M$21&lt;20,LightShader!S120,OFFSET(LightShader!S120,Param!$M$21-20,0)
)+POWER(0.3,Param!$M$21)),-2),0))</f>
        <v>0.95917958266664261</v>
      </c>
      <c r="T29" s="53">
        <f ca="1">IF(ScreenHeight!$B30&lt;OFFSET(Radar!$AC$3,COLUMN(),0),
    Param!$B$38/ScreenHeight!$B30,
    (Param!$B$37+1/(1-OFFSET(Radar!$AD$3,COLUMN(),0)*ScreenHeight!$C30)/Param!$B$39)/OFFSET(Radar!$AC$3,COLUMN(),0)
)*DistanceShader!T29*LightShader!T29*(IF(OFFSET(Ghosts!$S$41,COLUMN(),0)&lt;ScreenHeight!$E30,
   1,
   (SQRT(OFFSET(Ghosts!$T$41,COLUMN(),0)-OFFSET(Ghosts!$R$41,COLUMN(),0)*ScreenHeight!$D30)-1))+IF(Ghosts!$B$35,IF(Param!$M$21,-1-POWER(0.3,Param!$M$21)/(IF(Param!$M$21&lt;20,LightShader!T120,OFFSET(LightShader!T120,Param!$M$21-20,0)
)+POWER(0.3,Param!$M$21)),-2),0))</f>
        <v>0.96768180634442413</v>
      </c>
      <c r="U29" s="53">
        <f ca="1">IF(ScreenHeight!$B30&lt;OFFSET(Radar!$AC$3,COLUMN(),0),
    Param!$B$38/ScreenHeight!$B30,
    (Param!$B$37+1/(1-OFFSET(Radar!$AD$3,COLUMN(),0)*ScreenHeight!$C30)/Param!$B$39)/OFFSET(Radar!$AC$3,COLUMN(),0)
)*DistanceShader!U29*LightShader!U29*(IF(OFFSET(Ghosts!$S$41,COLUMN(),0)&lt;ScreenHeight!$E30,
   1,
   (SQRT(OFFSET(Ghosts!$T$41,COLUMN(),0)-OFFSET(Ghosts!$R$41,COLUMN(),0)*ScreenHeight!$D30)-1))+IF(Ghosts!$B$35,IF(Param!$M$21,-1-POWER(0.3,Param!$M$21)/(IF(Param!$M$21&lt;20,LightShader!U120,OFFSET(LightShader!U120,Param!$M$21-20,0)
)+POWER(0.3,Param!$M$21)),-2),0))</f>
        <v>0.97633959238443646</v>
      </c>
      <c r="V29" s="53">
        <f ca="1">IF(ScreenHeight!$B30&lt;OFFSET(Radar!$AC$3,COLUMN(),0),
    Param!$B$38/ScreenHeight!$B30,
    (Param!$B$37+1/(1-OFFSET(Radar!$AD$3,COLUMN(),0)*ScreenHeight!$C30)/Param!$B$39)/OFFSET(Radar!$AC$3,COLUMN(),0)
)*DistanceShader!V29*LightShader!V29*(IF(OFFSET(Ghosts!$S$41,COLUMN(),0)&lt;ScreenHeight!$E30,
   1,
   (SQRT(OFFSET(Ghosts!$T$41,COLUMN(),0)-OFFSET(Ghosts!$R$41,COLUMN(),0)*ScreenHeight!$D30)-1))+IF(Ghosts!$B$35,IF(Param!$M$21,-1-POWER(0.3,Param!$M$21)/(IF(Param!$M$21&lt;20,LightShader!V120,OFFSET(LightShader!V120,Param!$M$21-20,0)
)+POWER(0.3,Param!$M$21)),-2),0))</f>
        <v>0.98515809645750418</v>
      </c>
      <c r="W29" s="53">
        <f ca="1">IF(ScreenHeight!$B30&lt;OFFSET(Radar!$AC$3,COLUMN(),0),
    Param!$B$38/ScreenHeight!$B30,
    (Param!$B$37+1/(1-OFFSET(Radar!$AD$3,COLUMN(),0)*ScreenHeight!$C30)/Param!$B$39)/OFFSET(Radar!$AC$3,COLUMN(),0)
)*DistanceShader!W29*LightShader!W29*(IF(OFFSET(Ghosts!$S$41,COLUMN(),0)&lt;ScreenHeight!$E30,
   1,
   (SQRT(OFFSET(Ghosts!$T$41,COLUMN(),0)-OFFSET(Ghosts!$R$41,COLUMN(),0)*ScreenHeight!$D30)-1))+IF(Ghosts!$B$35,IF(Param!$M$21,-1-POWER(0.3,Param!$M$21)/(IF(Param!$M$21&lt;20,LightShader!W120,OFFSET(LightShader!W120,Param!$M$21-20,0)
)+POWER(0.3,Param!$M$21)),-2),0))</f>
        <v>0.99414273063964742</v>
      </c>
      <c r="X29" s="53">
        <f ca="1">IF(ScreenHeight!$B30&lt;OFFSET(Radar!$AC$3,COLUMN(),0),
    Param!$B$38/ScreenHeight!$B30,
    (Param!$B$37+1/(1-OFFSET(Radar!$AD$3,COLUMN(),0)*ScreenHeight!$C30)/Param!$B$39)/OFFSET(Radar!$AC$3,COLUMN(),0)
)*DistanceShader!X29*LightShader!X29*(IF(OFFSET(Ghosts!$S$41,COLUMN(),0)&lt;ScreenHeight!$E30,
   1,
   (SQRT(OFFSET(Ghosts!$T$41,COLUMN(),0)-OFFSET(Ghosts!$R$41,COLUMN(),0)*ScreenHeight!$D30)-1))+IF(Ghosts!$B$35,IF(Param!$M$21,-1-POWER(0.3,Param!$M$21)/(IF(Param!$M$21&lt;20,LightShader!X120,OFFSET(LightShader!X120,Param!$M$21-20,0)
)+POWER(0.3,Param!$M$21)),-2),0))</f>
        <v>1.003299179059282</v>
      </c>
      <c r="Y29" s="53">
        <f ca="1">IF(ScreenHeight!$B30&lt;OFFSET(Radar!$AC$3,COLUMN(),0),
    Param!$B$38/ScreenHeight!$B30,
    (Param!$B$37+1/(1-OFFSET(Radar!$AD$3,COLUMN(),0)*ScreenHeight!$C30)/Param!$B$39)/OFFSET(Radar!$AC$3,COLUMN(),0)
)*DistanceShader!Y29*LightShader!Y29*(IF(OFFSET(Ghosts!$S$41,COLUMN(),0)&lt;ScreenHeight!$E30,
   1,
   (SQRT(OFFSET(Ghosts!$T$41,COLUMN(),0)-OFFSET(Ghosts!$R$41,COLUMN(),0)*ScreenHeight!$D30)-1))+IF(Ghosts!$B$35,IF(Param!$M$21,-1-POWER(0.3,Param!$M$21)/(IF(Param!$M$21&lt;20,LightShader!Y120,OFFSET(LightShader!Y120,Param!$M$21-20,0)
)+POWER(0.3,Param!$M$21)),-2),0))</f>
        <v>0.66045580286695538</v>
      </c>
      <c r="Z29" s="53">
        <f ca="1">IF(ScreenHeight!$B30&lt;OFFSET(Radar!$AC$3,COLUMN(),0),
    Param!$B$38/ScreenHeight!$B30,
    (Param!$B$37+1/(1-OFFSET(Radar!$AD$3,COLUMN(),0)*ScreenHeight!$C30)/Param!$B$39)/OFFSET(Radar!$AC$3,COLUMN(),0)
)*DistanceShader!Z29*LightShader!Z29*(IF(OFFSET(Ghosts!$S$41,COLUMN(),0)&lt;ScreenHeight!$E30,
   1,
   (SQRT(OFFSET(Ghosts!$T$41,COLUMN(),0)-OFFSET(Ghosts!$R$41,COLUMN(),0)*ScreenHeight!$D30)-1))+IF(Ghosts!$B$35,IF(Param!$M$21,-1-POWER(0.3,Param!$M$21)/(IF(Param!$M$21&lt;20,LightShader!Z120,OFFSET(LightShader!Z120,Param!$M$21-20,0)
)+POWER(0.3,Param!$M$21)),-2),0))</f>
        <v>0.91999188713819535</v>
      </c>
      <c r="AA29" s="53">
        <f ca="1">IF(ScreenHeight!$B30&lt;OFFSET(Radar!$AC$3,COLUMN(),0),
    Param!$B$38/ScreenHeight!$B30,
    (Param!$B$37+1/(1-OFFSET(Radar!$AD$3,COLUMN(),0)*ScreenHeight!$C30)/Param!$B$39)/OFFSET(Radar!$AC$3,COLUMN(),0)
)*DistanceShader!AA29*LightShader!AA29*(IF(OFFSET(Ghosts!$S$41,COLUMN(),0)&lt;ScreenHeight!$E30,
   1,
   (SQRT(OFFSET(Ghosts!$T$41,COLUMN(),0)-OFFSET(Ghosts!$R$41,COLUMN(),0)*ScreenHeight!$D30)-1))+IF(Ghosts!$B$35,IF(Param!$M$21,-1-POWER(0.3,Param!$M$21)/(IF(Param!$M$21&lt;20,LightShader!AA120,OFFSET(LightShader!AA120,Param!$M$21-20,0)
)+POWER(0.3,Param!$M$21)),-2),0))</f>
        <v>0.93616381775062618</v>
      </c>
      <c r="AB29" s="53">
        <f ca="1">IF(ScreenHeight!$B30&lt;OFFSET(Radar!$AC$3,COLUMN(),0),
    Param!$B$38/ScreenHeight!$B30,
    (Param!$B$37+1/(1-OFFSET(Radar!$AD$3,COLUMN(),0)*ScreenHeight!$C30)/Param!$B$39)/OFFSET(Radar!$AC$3,COLUMN(),0)
)*DistanceShader!AB29*LightShader!AB29*(IF(OFFSET(Ghosts!$S$41,COLUMN(),0)&lt;ScreenHeight!$E30,
   1,
   (SQRT(OFFSET(Ghosts!$T$41,COLUMN(),0)-OFFSET(Ghosts!$R$41,COLUMN(),0)*ScreenHeight!$D30)-1))+IF(Ghosts!$B$35,IF(Param!$M$21,-1-POWER(0.3,Param!$M$21)/(IF(Param!$M$21&lt;20,LightShader!AB120,OFFSET(LightShader!AB120,Param!$M$21-20,0)
)+POWER(0.3,Param!$M$21)),-2),0))</f>
        <v>0.95277668001982863</v>
      </c>
      <c r="AC29" s="53">
        <f ca="1">IF(ScreenHeight!$B30&lt;OFFSET(Radar!$AC$3,COLUMN(),0),
    Param!$B$38/ScreenHeight!$B30,
    (Param!$B$37+1/(1-OFFSET(Radar!$AD$3,COLUMN(),0)*ScreenHeight!$C30)/Param!$B$39)/OFFSET(Radar!$AC$3,COLUMN(),0)
)*DistanceShader!AC29*LightShader!AC29*(IF(OFFSET(Ghosts!$S$41,COLUMN(),0)&lt;ScreenHeight!$E30,
   1,
   (SQRT(OFFSET(Ghosts!$T$41,COLUMN(),0)-OFFSET(Ghosts!$R$41,COLUMN(),0)*ScreenHeight!$D30)-1))+IF(Ghosts!$B$35,IF(Param!$M$21,-1-POWER(0.3,Param!$M$21)/(IF(Param!$M$21&lt;20,LightShader!AC120,OFFSET(LightShader!AC120,Param!$M$21-20,0)
)+POWER(0.3,Param!$M$21)),-2),0))</f>
        <v>0.96984796003591511</v>
      </c>
      <c r="AD29" s="53">
        <f ca="1">IF(ScreenHeight!$B30&lt;OFFSET(Radar!$AC$3,COLUMN(),0),
    Param!$B$38/ScreenHeight!$B30,
    (Param!$B$37+1/(1-OFFSET(Radar!$AD$3,COLUMN(),0)*ScreenHeight!$C30)/Param!$B$39)/OFFSET(Radar!$AC$3,COLUMN(),0)
)*DistanceShader!AD29*LightShader!AD29*(IF(OFFSET(Ghosts!$S$41,COLUMN(),0)&lt;ScreenHeight!$E30,
   1,
   (SQRT(OFFSET(Ghosts!$T$41,COLUMN(),0)-OFFSET(Ghosts!$R$41,COLUMN(),0)*ScreenHeight!$D30)-1))+IF(Ghosts!$B$35,IF(Param!$M$21,-1-POWER(0.3,Param!$M$21)/(IF(Param!$M$21&lt;20,LightShader!AD120,OFFSET(LightShader!AD120,Param!$M$21-20,0)
)+POWER(0.3,Param!$M$21)),-2),0))</f>
        <v>0.9873960797306538</v>
      </c>
      <c r="AE29" s="53">
        <f ca="1">IF(ScreenHeight!$B30&lt;OFFSET(Radar!$AC$3,COLUMN(),0),
    Param!$B$38/ScreenHeight!$B30,
    (Param!$B$37+1/(1-OFFSET(Radar!$AD$3,COLUMN(),0)*ScreenHeight!$C30)/Param!$B$39)/OFFSET(Radar!$AC$3,COLUMN(),0)
)*DistanceShader!AE29*LightShader!AE29*(IF(OFFSET(Ghosts!$S$41,COLUMN(),0)&lt;ScreenHeight!$E30,
   1,
   (SQRT(OFFSET(Ghosts!$T$41,COLUMN(),0)-OFFSET(Ghosts!$R$41,COLUMN(),0)*ScreenHeight!$D30)-1))+IF(Ghosts!$B$35,IF(Param!$M$21,-1-POWER(0.3,Param!$M$21)/(IF(Param!$M$21&lt;20,LightShader!AE120,OFFSET(LightShader!AE120,Param!$M$21-20,0)
)+POWER(0.3,Param!$M$21)),-2),0))</f>
        <v>1.0054404588310215</v>
      </c>
      <c r="AF29" s="53">
        <f ca="1">IF(ScreenHeight!$B30&lt;OFFSET(Radar!$AC$3,COLUMN(),0),
    Param!$B$38/ScreenHeight!$B30,
    (Param!$B$37+1/(1-OFFSET(Radar!$AD$3,COLUMN(),0)*ScreenHeight!$C30)/Param!$B$39)/OFFSET(Radar!$AC$3,COLUMN(),0)
)*DistanceShader!AF29*LightShader!AF29*(IF(OFFSET(Ghosts!$S$41,COLUMN(),0)&lt;ScreenHeight!$E30,
   1,
   (SQRT(OFFSET(Ghosts!$T$41,COLUMN(),0)-OFFSET(Ghosts!$R$41,COLUMN(),0)*ScreenHeight!$D30)-1))+IF(Ghosts!$B$35,IF(Param!$M$21,-1-POWER(0.3,Param!$M$21)/(IF(Param!$M$21&lt;20,LightShader!AF120,OFFSET(LightShader!AF120,Param!$M$21-20,0)
)+POWER(0.3,Param!$M$21)),-2),0))</f>
        <v>1.024001581532888</v>
      </c>
      <c r="AG29" s="53">
        <f ca="1">IF(ScreenHeight!$B30&lt;OFFSET(Radar!$AC$3,COLUMN(),0),
    Param!$B$38/ScreenHeight!$B30,
    (Param!$B$37+1/(1-OFFSET(Radar!$AD$3,COLUMN(),0)*ScreenHeight!$C30)/Param!$B$39)/OFFSET(Radar!$AC$3,COLUMN(),0)
)*DistanceShader!AG29*LightShader!AG29*(IF(OFFSET(Ghosts!$S$41,COLUMN(),0)&lt;ScreenHeight!$E30,
   1,
   (SQRT(OFFSET(Ghosts!$T$41,COLUMN(),0)-OFFSET(Ghosts!$R$41,COLUMN(),0)*ScreenHeight!$D30)-1))+IF(Ghosts!$B$35,IF(Param!$M$21,-1-POWER(0.3,Param!$M$21)/(IF(Param!$M$21&lt;20,LightShader!AG120,OFFSET(LightShader!AG120,Param!$M$21-20,0)
)+POWER(0.3,Param!$M$21)),-2),0))</f>
        <v>1.04310106828411</v>
      </c>
      <c r="AH29" s="53">
        <f ca="1">IF(ScreenHeight!$B30&lt;OFFSET(Radar!$AC$3,COLUMN(),0),
    Param!$B$38/ScreenHeight!$B30,
    (Param!$B$37+1/(1-OFFSET(Radar!$AD$3,COLUMN(),0)*ScreenHeight!$C30)/Param!$B$39)/OFFSET(Radar!$AC$3,COLUMN(),0)
)*DistanceShader!AH29*LightShader!AH29*(IF(OFFSET(Ghosts!$S$41,COLUMN(),0)&lt;ScreenHeight!$E30,
   1,
   (SQRT(OFFSET(Ghosts!$T$41,COLUMN(),0)-OFFSET(Ghosts!$R$41,COLUMN(),0)*ScreenHeight!$D30)-1))+IF(Ghosts!$B$35,IF(Param!$M$21,-1-POWER(0.3,Param!$M$21)/(IF(Param!$M$21&lt;20,LightShader!AH120,OFFSET(LightShader!AH120,Param!$M$21-20,0)
)+POWER(0.3,Param!$M$21)),-2),0))</f>
        <v>1.0627617530981952</v>
      </c>
      <c r="AI29" s="53">
        <f ca="1">IF(ScreenHeight!$B30&lt;OFFSET(Radar!$AC$3,COLUMN(),0),
    Param!$B$38/ScreenHeight!$B30,
    (Param!$B$37+1/(1-OFFSET(Radar!$AD$3,COLUMN(),0)*ScreenHeight!$C30)/Param!$B$39)/OFFSET(Radar!$AC$3,COLUMN(),0)
)*DistanceShader!AI29*LightShader!AI29*(IF(OFFSET(Ghosts!$S$41,COLUMN(),0)&lt;ScreenHeight!$E30,
   1,
   (SQRT(OFFSET(Ghosts!$T$41,COLUMN(),0)-OFFSET(Ghosts!$R$41,COLUMN(),0)*ScreenHeight!$D30)-1))+IF(Ghosts!$B$35,IF(Param!$M$21,-1-POWER(0.3,Param!$M$21)/(IF(Param!$M$21&lt;20,LightShader!AI120,OFFSET(LightShader!AI120,Param!$M$21-20,0)
)+POWER(0.3,Param!$M$21)),-2),0))</f>
        <v>1.0830077668535401</v>
      </c>
      <c r="AJ29" s="53">
        <f ca="1">IF(ScreenHeight!$B30&lt;OFFSET(Radar!$AC$3,COLUMN(),0),
    Param!$B$38/ScreenHeight!$B30,
    (Param!$B$37+1/(1-OFFSET(Radar!$AD$3,COLUMN(),0)*ScreenHeight!$C30)/Param!$B$39)/OFFSET(Radar!$AC$3,COLUMN(),0)
)*DistanceShader!AJ29*LightShader!AJ29*(IF(OFFSET(Ghosts!$S$41,COLUMN(),0)&lt;ScreenHeight!$E30,
   1,
   (SQRT(OFFSET(Ghosts!$T$41,COLUMN(),0)-OFFSET(Ghosts!$R$41,COLUMN(),0)*ScreenHeight!$D30)-1))+IF(Ghosts!$B$35,IF(Param!$M$21,-1-POWER(0.3,Param!$M$21)/(IF(Param!$M$21&lt;20,LightShader!AJ120,OFFSET(LightShader!AJ120,Param!$M$21-20,0)
)+POWER(0.3,Param!$M$21)),-2),0))</f>
        <v>1.1038646270690169</v>
      </c>
      <c r="AK29" s="53">
        <f ca="1">IF(ScreenHeight!$B30&lt;OFFSET(Radar!$AC$3,COLUMN(),0),
    Param!$B$38/ScreenHeight!$B30,
    (Param!$B$37+1/(1-OFFSET(Radar!$AD$3,COLUMN(),0)*ScreenHeight!$C30)/Param!$B$39)/OFFSET(Radar!$AC$3,COLUMN(),0)
)*DistanceShader!AK29*LightShader!AK29*(IF(OFFSET(Ghosts!$S$41,COLUMN(),0)&lt;ScreenHeight!$E30,
   1,
   (SQRT(OFFSET(Ghosts!$T$41,COLUMN(),0)-OFFSET(Ghosts!$R$41,COLUMN(),0)*ScreenHeight!$D30)-1))+IF(Ghosts!$B$35,IF(Param!$M$21,-1-POWER(0.3,Param!$M$21)/(IF(Param!$M$21&lt;20,LightShader!AK120,OFFSET(LightShader!AK120,Param!$M$21-20,0)
)+POWER(0.3,Param!$M$21)),-2),0))</f>
        <v>1.1253593346841539</v>
      </c>
      <c r="AL29" s="53">
        <f ca="1">IF(ScreenHeight!$B30&lt;OFFSET(Radar!$AC$3,COLUMN(),0),
    Param!$B$38/ScreenHeight!$B30,
    (Param!$B$37+1/(1-OFFSET(Radar!$AD$3,COLUMN(),0)*ScreenHeight!$C30)/Param!$B$39)/OFFSET(Radar!$AC$3,COLUMN(),0)
)*DistanceShader!AL29*LightShader!AL29*(IF(OFFSET(Ghosts!$S$41,COLUMN(),0)&lt;ScreenHeight!$E30,
   1,
   (SQRT(OFFSET(Ghosts!$T$41,COLUMN(),0)-OFFSET(Ghosts!$R$41,COLUMN(),0)*ScreenHeight!$D30)-1))+IF(Ghosts!$B$35,IF(Param!$M$21,-1-POWER(0.3,Param!$M$21)/(IF(Param!$M$21&lt;20,LightShader!AL120,OFFSET(LightShader!AL120,Param!$M$21-20,0)
)+POWER(0.3,Param!$M$21)),-2),0))</f>
        <v>1.1475204784110011</v>
      </c>
      <c r="AM29" s="53">
        <f ca="1">IF(ScreenHeight!$B30&lt;OFFSET(Radar!$AC$3,COLUMN(),0),
    Param!$B$38/ScreenHeight!$B30,
    (Param!$B$37+1/(1-OFFSET(Radar!$AD$3,COLUMN(),0)*ScreenHeight!$C30)/Param!$B$39)/OFFSET(Radar!$AC$3,COLUMN(),0)
)*DistanceShader!AM29*LightShader!AM29*(IF(OFFSET(Ghosts!$S$41,COLUMN(),0)&lt;ScreenHeight!$E30,
   1,
   (SQRT(OFFSET(Ghosts!$T$41,COLUMN(),0)-OFFSET(Ghosts!$R$41,COLUMN(),0)*ScreenHeight!$D30)-1))+IF(Ghosts!$B$35,IF(Param!$M$21,-1-POWER(0.3,Param!$M$21)/(IF(Param!$M$21&lt;20,LightShader!AM120,OFFSET(LightShader!AM120,Param!$M$21-20,0)
)+POWER(0.3,Param!$M$21)),-2),0))</f>
        <v>1.1703783472645675</v>
      </c>
      <c r="AN29" s="53">
        <f ca="1">IF(ScreenHeight!$B30&lt;OFFSET(Radar!$AC$3,COLUMN(),0),
    Param!$B$38/ScreenHeight!$B30,
    (Param!$B$37+1/(1-OFFSET(Radar!$AD$3,COLUMN(),0)*ScreenHeight!$C30)/Param!$B$39)/OFFSET(Radar!$AC$3,COLUMN(),0)
)*DistanceShader!AN29*LightShader!AN29*(IF(OFFSET(Ghosts!$S$41,COLUMN(),0)&lt;ScreenHeight!$E30,
   1,
   (SQRT(OFFSET(Ghosts!$T$41,COLUMN(),0)-OFFSET(Ghosts!$R$41,COLUMN(),0)*ScreenHeight!$D30)-1))+IF(Ghosts!$B$35,IF(Param!$M$21,-1-POWER(0.3,Param!$M$21)/(IF(Param!$M$21&lt;20,LightShader!AN120,OFFSET(LightShader!AN120,Param!$M$21-20,0)
)+POWER(0.3,Param!$M$21)),-2),0))</f>
        <v>1.1939650519187262</v>
      </c>
      <c r="AO29" s="53">
        <f ca="1">IF(ScreenHeight!$B30&lt;OFFSET(Radar!$AC$3,COLUMN(),0),
    Param!$B$38/ScreenHeight!$B30,
    (Param!$B$37+1/(1-OFFSET(Radar!$AD$3,COLUMN(),0)*ScreenHeight!$C30)/Param!$B$39)/OFFSET(Radar!$AC$3,COLUMN(),0)
)*DistanceShader!AO29*LightShader!AO29*(IF(OFFSET(Ghosts!$S$41,COLUMN(),0)&lt;ScreenHeight!$E30,
   1,
   (SQRT(OFFSET(Ghosts!$T$41,COLUMN(),0)-OFFSET(Ghosts!$R$41,COLUMN(),0)*ScreenHeight!$D30)-1))+IF(Ghosts!$B$35,IF(Param!$M$21,-1-POWER(0.3,Param!$M$21)/(IF(Param!$M$21&lt;20,LightShader!AO120,OFFSET(LightShader!AO120,Param!$M$21-20,0)
)+POWER(0.3,Param!$M$21)),-2),0))</f>
        <v>1.2183146555737421</v>
      </c>
      <c r="AP29" s="53">
        <f ca="1">IF(ScreenHeight!$B30&lt;OFFSET(Radar!$AC$3,COLUMN(),0),
    Param!$B$38/ScreenHeight!$B30,
    (Param!$B$37+1/(1-OFFSET(Radar!$AD$3,COLUMN(),0)*ScreenHeight!$C30)/Param!$B$39)/OFFSET(Radar!$AC$3,COLUMN(),0)
)*DistanceShader!AP29*LightShader!AP29*(IF(OFFSET(Ghosts!$S$41,COLUMN(),0)&lt;ScreenHeight!$E30,
   1,
   (SQRT(OFFSET(Ghosts!$T$41,COLUMN(),0)-OFFSET(Ghosts!$R$41,COLUMN(),0)*ScreenHeight!$D30)-1))+IF(Ghosts!$B$35,IF(Param!$M$21,-1-POWER(0.3,Param!$M$21)/(IF(Param!$M$21&lt;20,LightShader!AP120,OFFSET(LightShader!AP120,Param!$M$21-20,0)
)+POWER(0.3,Param!$M$21)),-2),0))</f>
        <v>1.2434633150587517</v>
      </c>
      <c r="AQ29" s="53">
        <f ca="1">IF(ScreenHeight!$B30&lt;OFFSET(Radar!$AC$3,COLUMN(),0),
    Param!$B$38/ScreenHeight!$B30,
    (Param!$B$37+1/(1-OFFSET(Radar!$AD$3,COLUMN(),0)*ScreenHeight!$C30)/Param!$B$39)/OFFSET(Radar!$AC$3,COLUMN(),0)
)*DistanceShader!AQ29*LightShader!AQ29*(IF(OFFSET(Ghosts!$S$41,COLUMN(),0)&lt;ScreenHeight!$E30,
   1,
   (SQRT(OFFSET(Ghosts!$T$41,COLUMN(),0)-OFFSET(Ghosts!$R$41,COLUMN(),0)*ScreenHeight!$D30)-1))+IF(Ghosts!$B$35,IF(Param!$M$21,-1-POWER(0.3,Param!$M$21)/(IF(Param!$M$21&lt;20,LightShader!AQ120,OFFSET(LightShader!AQ120,Param!$M$21-20,0)
)+POWER(0.3,Param!$M$21)),-2),0))</f>
        <v>1.2694494329257522</v>
      </c>
      <c r="AR29" s="53">
        <f ca="1">IF(ScreenHeight!$B30&lt;OFFSET(Radar!$AC$3,COLUMN(),0),
    Param!$B$38/ScreenHeight!$B30,
    (Param!$B$37+1/(1-OFFSET(Radar!$AD$3,COLUMN(),0)*ScreenHeight!$C30)/Param!$B$39)/OFFSET(Radar!$AC$3,COLUMN(),0)
)*DistanceShader!AR29*LightShader!AR29*(IF(OFFSET(Ghosts!$S$41,COLUMN(),0)&lt;ScreenHeight!$E30,
   1,
   (SQRT(OFFSET(Ghosts!$T$41,COLUMN(),0)-OFFSET(Ghosts!$R$41,COLUMN(),0)*ScreenHeight!$D30)-1))+IF(Ghosts!$B$35,IF(Param!$M$21,-1-POWER(0.3,Param!$M$21)/(IF(Param!$M$21&lt;20,LightShader!AR120,OFFSET(LightShader!AR120,Param!$M$21-20,0)
)+POWER(0.3,Param!$M$21)),-2),0))</f>
        <v>1.2963138213184742</v>
      </c>
      <c r="AS29" s="53">
        <f ca="1">IF(ScreenHeight!$B30&lt;OFFSET(Radar!$AC$3,COLUMN(),0),
    Param!$B$38/ScreenHeight!$B30,
    (Param!$B$37+1/(1-OFFSET(Radar!$AD$3,COLUMN(),0)*ScreenHeight!$C30)/Param!$B$39)/OFFSET(Radar!$AC$3,COLUMN(),0)
)*DistanceShader!AS29*LightShader!AS29*(IF(OFFSET(Ghosts!$S$41,COLUMN(),0)&lt;ScreenHeight!$E30,
   1,
   (SQRT(OFFSET(Ghosts!$T$41,COLUMN(),0)-OFFSET(Ghosts!$R$41,COLUMN(),0)*ScreenHeight!$D30)-1))+IF(Ghosts!$B$35,IF(Param!$M$21,-1-POWER(0.3,Param!$M$21)/(IF(Param!$M$21&lt;20,LightShader!AS120,OFFSET(LightShader!AS120,Param!$M$21-20,0)
)+POWER(0.3,Param!$M$21)),-2),0))</f>
        <v>1.3240998784166387</v>
      </c>
      <c r="AT29" s="53">
        <f ca="1">IF(ScreenHeight!$B30&lt;OFFSET(Radar!$AC$3,COLUMN(),0),
    Param!$B$38/ScreenHeight!$B30,
    (Param!$B$37+1/(1-OFFSET(Radar!$AD$3,COLUMN(),0)*ScreenHeight!$C30)/Param!$B$39)/OFFSET(Radar!$AC$3,COLUMN(),0)
)*DistanceShader!AT29*LightShader!AT29*(IF(OFFSET(Ghosts!$S$41,COLUMN(),0)&lt;ScreenHeight!$E30,
   1,
   (SQRT(OFFSET(Ghosts!$T$41,COLUMN(),0)-OFFSET(Ghosts!$R$41,COLUMN(),0)*ScreenHeight!$D30)-1))+IF(Ghosts!$B$35,IF(Param!$M$21,-1-POWER(0.3,Param!$M$21)/(IF(Param!$M$21&lt;20,LightShader!AT120,OFFSET(LightShader!AT120,Param!$M$21-20,0)
)+POWER(0.3,Param!$M$21)),-2),0))</f>
        <v>1.3528537782590884</v>
      </c>
      <c r="AU29" s="53">
        <f ca="1">IF(ScreenHeight!$B30&lt;OFFSET(Radar!$AC$3,COLUMN(),0),
    Param!$B$38/ScreenHeight!$B30,
    (Param!$B$37+1/(1-OFFSET(Radar!$AD$3,COLUMN(),0)*ScreenHeight!$C30)/Param!$B$39)/OFFSET(Radar!$AC$3,COLUMN(),0)
)*DistanceShader!AU29*LightShader!AU29*(IF(OFFSET(Ghosts!$S$41,COLUMN(),0)&lt;ScreenHeight!$E30,
   1,
   (SQRT(OFFSET(Ghosts!$T$41,COLUMN(),0)-OFFSET(Ghosts!$R$41,COLUMN(),0)*ScreenHeight!$D30)-1))+IF(Ghosts!$B$35,IF(Param!$M$21,-1-POWER(0.3,Param!$M$21)/(IF(Param!$M$21&lt;20,LightShader!AU120,OFFSET(LightShader!AU120,Param!$M$21-20,0)
)+POWER(0.3,Param!$M$21)),-2),0))</f>
        <v>1.3826246747324795</v>
      </c>
      <c r="AV29" s="53">
        <f ca="1">IF(ScreenHeight!$B30&lt;OFFSET(Radar!$AC$3,COLUMN(),0),
    Param!$B$38/ScreenHeight!$B30,
    (Param!$B$37+1/(1-OFFSET(Radar!$AD$3,COLUMN(),0)*ScreenHeight!$C30)/Param!$B$39)/OFFSET(Radar!$AC$3,COLUMN(),0)
)*DistanceShader!AV29*LightShader!AV29*(IF(OFFSET(Ghosts!$S$41,COLUMN(),0)&lt;ScreenHeight!$E30,
   1,
   (SQRT(OFFSET(Ghosts!$T$41,COLUMN(),0)-OFFSET(Ghosts!$R$41,COLUMN(),0)*ScreenHeight!$D30)-1))+IF(Ghosts!$B$35,IF(Param!$M$21,-1-POWER(0.3,Param!$M$21)/(IF(Param!$M$21&lt;20,LightShader!AV120,OFFSET(LightShader!AV120,Param!$M$21-20,0)
)+POWER(0.3,Param!$M$21)),-2),0))</f>
        <v>1.4134649204679524</v>
      </c>
      <c r="AW29" s="53">
        <f ca="1">IF(ScreenHeight!$B30&lt;OFFSET(Radar!$AC$3,COLUMN(),0),
    Param!$B$38/ScreenHeight!$B30,
    (Param!$B$37+1/(1-OFFSET(Radar!$AD$3,COLUMN(),0)*ScreenHeight!$C30)/Param!$B$39)/OFFSET(Radar!$AC$3,COLUMN(),0)
)*DistanceShader!AW29*LightShader!AW29*(IF(OFFSET(Ghosts!$S$41,COLUMN(),0)&lt;ScreenHeight!$E30,
   1,
   (SQRT(OFFSET(Ghosts!$T$41,COLUMN(),0)-OFFSET(Ghosts!$R$41,COLUMN(),0)*ScreenHeight!$D30)-1))+IF(Ghosts!$B$35,IF(Param!$M$21,-1-POWER(0.3,Param!$M$21)/(IF(Param!$M$21&lt;20,LightShader!AW120,OFFSET(LightShader!AW120,Param!$M$21-20,0)
)+POWER(0.3,Param!$M$21)),-2),0))</f>
        <v>1.4454303013066465</v>
      </c>
      <c r="AX29" s="53">
        <f ca="1">IF(ScreenHeight!$B30&lt;OFFSET(Radar!$AC$3,COLUMN(),0),
    Param!$B$38/ScreenHeight!$B30,
    (Param!$B$37+1/(1-OFFSET(Radar!$AD$3,COLUMN(),0)*ScreenHeight!$C30)/Param!$B$39)/OFFSET(Radar!$AC$3,COLUMN(),0)
)*DistanceShader!AX29*LightShader!AX29*(IF(OFFSET(Ghosts!$S$41,COLUMN(),0)&lt;ScreenHeight!$E30,
   1,
   (SQRT(OFFSET(Ghosts!$T$41,COLUMN(),0)-OFFSET(Ghosts!$R$41,COLUMN(),0)*ScreenHeight!$D30)-1))+IF(Ghosts!$B$35,IF(Param!$M$21,-1-POWER(0.3,Param!$M$21)/(IF(Param!$M$21&lt;20,LightShader!AX120,OFFSET(LightShader!AX120,Param!$M$21-20,0)
)+POWER(0.3,Param!$M$21)),-2),0))</f>
        <v>1.4785802868631872</v>
      </c>
      <c r="AY29" s="53">
        <f ca="1">IF(ScreenHeight!$B30&lt;OFFSET(Radar!$AC$3,COLUMN(),0),
    Param!$B$38/ScreenHeight!$B30,
    (Param!$B$37+1/(1-OFFSET(Radar!$AD$3,COLUMN(),0)*ScreenHeight!$C30)/Param!$B$39)/OFFSET(Radar!$AC$3,COLUMN(),0)
)*DistanceShader!AY29*LightShader!AY29*(IF(OFFSET(Ghosts!$S$41,COLUMN(),0)&lt;ScreenHeight!$E30,
   1,
   (SQRT(OFFSET(Ghosts!$T$41,COLUMN(),0)-OFFSET(Ghosts!$R$41,COLUMN(),0)*ScreenHeight!$D30)-1))+IF(Ghosts!$B$35,IF(Param!$M$21,-1-POWER(0.3,Param!$M$21)/(IF(Param!$M$21&lt;20,LightShader!AY120,OFFSET(LightShader!AY120,Param!$M$21-20,0)
)+POWER(0.3,Param!$M$21)),-2),0))</f>
        <v>1.5129782975175561</v>
      </c>
      <c r="AZ29" s="53">
        <f ca="1">IF(ScreenHeight!$B30&lt;OFFSET(Radar!$AC$3,COLUMN(),0),
    Param!$B$38/ScreenHeight!$B30,
    (Param!$B$37+1/(1-OFFSET(Radar!$AD$3,COLUMN(),0)*ScreenHeight!$C30)/Param!$B$39)/OFFSET(Radar!$AC$3,COLUMN(),0)
)*DistanceShader!AZ29*LightShader!AZ29*(IF(OFFSET(Ghosts!$S$41,COLUMN(),0)&lt;ScreenHeight!$E30,
   1,
   (SQRT(OFFSET(Ghosts!$T$41,COLUMN(),0)-OFFSET(Ghosts!$R$41,COLUMN(),0)*ScreenHeight!$D30)-1))+IF(Ghosts!$B$35,IF(Param!$M$21,-1-POWER(0.3,Param!$M$21)/(IF(Param!$M$21&lt;20,LightShader!AZ120,OFFSET(LightShader!AZ120,Param!$M$21-20,0)
)+POWER(0.3,Param!$M$21)),-2),0))</f>
        <v>1.54869198787838</v>
      </c>
      <c r="BA29" s="53">
        <f ca="1">IF(ScreenHeight!$B30&lt;OFFSET(Radar!$AC$3,COLUMN(),0),
    Param!$B$38/ScreenHeight!$B30,
    (Param!$B$37+1/(1-OFFSET(Radar!$AD$3,COLUMN(),0)*ScreenHeight!$C30)/Param!$B$39)/OFFSET(Radar!$AC$3,COLUMN(),0)
)*DistanceShader!BA29*LightShader!BA29*(IF(OFFSET(Ghosts!$S$41,COLUMN(),0)&lt;ScreenHeight!$E30,
   1,
   (SQRT(OFFSET(Ghosts!$T$41,COLUMN(),0)-OFFSET(Ghosts!$R$41,COLUMN(),0)*ScreenHeight!$D30)-1))+IF(Ghosts!$B$35,IF(Param!$M$21,-1-POWER(0.3,Param!$M$21)/(IF(Param!$M$21&lt;20,LightShader!BA120,OFFSET(LightShader!BA120,Param!$M$21-20,0)
)+POWER(0.3,Param!$M$21)),-2),0))</f>
        <v>1.5857935463564226</v>
      </c>
      <c r="BB29" s="53">
        <f ca="1">IF(ScreenHeight!$B30&lt;OFFSET(Radar!$AC$3,COLUMN(),0),
    Param!$B$38/ScreenHeight!$B30,
    (Param!$B$37+1/(1-OFFSET(Radar!$AD$3,COLUMN(),0)*ScreenHeight!$C30)/Param!$B$39)/OFFSET(Radar!$AC$3,COLUMN(),0)
)*DistanceShader!BB29*LightShader!BB29*(IF(OFFSET(Ghosts!$S$41,COLUMN(),0)&lt;ScreenHeight!$E30,
   1,
   (SQRT(OFFSET(Ghosts!$T$41,COLUMN(),0)-OFFSET(Ghosts!$R$41,COLUMN(),0)*ScreenHeight!$D30)-1))+IF(Ghosts!$B$35,IF(Param!$M$21,-1-POWER(0.3,Param!$M$21)/(IF(Param!$M$21&lt;20,LightShader!BB120,OFFSET(LightShader!BB120,Param!$M$21-20,0)
)+POWER(0.3,Param!$M$21)),-2),0))</f>
        <v>1.6243600099295212</v>
      </c>
      <c r="BC29" s="53">
        <f ca="1">IF(ScreenHeight!$B30&lt;OFFSET(Radar!$AC$3,COLUMN(),0),
    Param!$B$38/ScreenHeight!$B30,
    (Param!$B$37+1/(1-OFFSET(Radar!$AD$3,COLUMN(),0)*ScreenHeight!$C30)/Param!$B$39)/OFFSET(Radar!$AC$3,COLUMN(),0)
)*DistanceShader!BC29*LightShader!BC29*(IF(OFFSET(Ghosts!$S$41,COLUMN(),0)&lt;ScreenHeight!$E30,
   1,
   (SQRT(OFFSET(Ghosts!$T$41,COLUMN(),0)-OFFSET(Ghosts!$R$41,COLUMN(),0)*ScreenHeight!$D30)-1))+IF(Ghosts!$B$35,IF(Param!$M$21,-1-POWER(0.3,Param!$M$21)/(IF(Param!$M$21&lt;20,LightShader!BC120,OFFSET(LightShader!BC120,Param!$M$21-20,0)
)+POWER(0.3,Param!$M$21)),-2),0))</f>
        <v>1.6644735924224177</v>
      </c>
      <c r="BD29" s="53">
        <f ca="1">IF(ScreenHeight!$B30&lt;OFFSET(Radar!$AC$3,COLUMN(),0),
    Param!$B$38/ScreenHeight!$B30,
    (Param!$B$37+1/(1-OFFSET(Radar!$AD$3,COLUMN(),0)*ScreenHeight!$C30)/Param!$B$39)/OFFSET(Radar!$AC$3,COLUMN(),0)
)*DistanceShader!BD29*LightShader!BD29*(IF(OFFSET(Ghosts!$S$41,COLUMN(),0)&lt;ScreenHeight!$E30,
   1,
   (SQRT(OFFSET(Ghosts!$T$41,COLUMN(),0)-OFFSET(Ghosts!$R$41,COLUMN(),0)*ScreenHeight!$D30)-1))+IF(Ghosts!$B$35,IF(Param!$M$21,-1-POWER(0.3,Param!$M$21)/(IF(Param!$M$21&lt;20,LightShader!BD120,OFFSET(LightShader!BD120,Param!$M$21-20,0)
)+POWER(0.3,Param!$M$21)),-2),0))</f>
        <v>1.7062220236062213</v>
      </c>
      <c r="BE29" s="53">
        <f ca="1">IF(ScreenHeight!$B30&lt;OFFSET(Radar!$AC$3,COLUMN(),0),
    Param!$B$38/ScreenHeight!$B30,
    (Param!$B$37+1/(1-OFFSET(Radar!$AD$3,COLUMN(),0)*ScreenHeight!$C30)/Param!$B$39)/OFFSET(Radar!$AC$3,COLUMN(),0)
)*DistanceShader!BE29*LightShader!BE29*(IF(OFFSET(Ghosts!$S$41,COLUMN(),0)&lt;ScreenHeight!$E30,
   1,
   (SQRT(OFFSET(Ghosts!$T$41,COLUMN(),0)-OFFSET(Ghosts!$R$41,COLUMN(),0)*ScreenHeight!$D30)-1))+IF(Ghosts!$B$35,IF(Param!$M$21,-1-POWER(0.3,Param!$M$21)/(IF(Param!$M$21&lt;20,LightShader!BE120,OFFSET(LightShader!BE120,Param!$M$21-20,0)
)+POWER(0.3,Param!$M$21)),-2),0))</f>
        <v>1.7496988950646986</v>
      </c>
      <c r="BF29" s="53">
        <f ca="1">IF(ScreenHeight!$B30&lt;OFFSET(Radar!$AC$3,COLUMN(),0),
    Param!$B$38/ScreenHeight!$B30,
    (Param!$B$37+1/(1-OFFSET(Radar!$AD$3,COLUMN(),0)*ScreenHeight!$C30)/Param!$B$39)/OFFSET(Radar!$AC$3,COLUMN(),0)
)*DistanceShader!BF29*LightShader!BF29*(IF(OFFSET(Ghosts!$S$41,COLUMN(),0)&lt;ScreenHeight!$E30,
   1,
   (SQRT(OFFSET(Ghosts!$T$41,COLUMN(),0)-OFFSET(Ghosts!$R$41,COLUMN(),0)*ScreenHeight!$D30)-1))+IF(Ghosts!$B$35,IF(Param!$M$21,-1-POWER(0.3,Param!$M$21)/(IF(Param!$M$21&lt;20,LightShader!BF120,OFFSET(LightShader!BF120,Param!$M$21-20,0)
)+POWER(0.3,Param!$M$21)),-2),0))</f>
        <v>1.7950040069781503</v>
      </c>
      <c r="BG29" s="53">
        <f ca="1">IF(ScreenHeight!$B30&lt;OFFSET(Radar!$AC$3,COLUMN(),0),
    Param!$B$38/ScreenHeight!$B30,
    (Param!$B$37+1/(1-OFFSET(Radar!$AD$3,COLUMN(),0)*ScreenHeight!$C30)/Param!$B$39)/OFFSET(Radar!$AC$3,COLUMN(),0)
)*DistanceShader!BG29*LightShader!BG29*(IF(OFFSET(Ghosts!$S$41,COLUMN(),0)&lt;ScreenHeight!$E30,
   1,
   (SQRT(OFFSET(Ghosts!$T$41,COLUMN(),0)-OFFSET(Ghosts!$R$41,COLUMN(),0)*ScreenHeight!$D30)-1))+IF(Ghosts!$B$35,IF(Param!$M$21,-1-POWER(0.3,Param!$M$21)/(IF(Param!$M$21&lt;20,LightShader!BG120,OFFSET(LightShader!BG120,Param!$M$21-20,0)
)+POWER(0.3,Param!$M$21)),-2),0))</f>
        <v>1.8422437076120217</v>
      </c>
      <c r="BH29" s="53">
        <f ca="1">IF(ScreenHeight!$B30&lt;OFFSET(Radar!$AC$3,COLUMN(),0),
    Param!$B$38/ScreenHeight!$B30,
    (Param!$B$37+1/(1-OFFSET(Radar!$AD$3,COLUMN(),0)*ScreenHeight!$C30)/Param!$B$39)/OFFSET(Radar!$AC$3,COLUMN(),0)
)*DistanceShader!BH29*LightShader!BH29*(IF(OFFSET(Ghosts!$S$41,COLUMN(),0)&lt;ScreenHeight!$E30,
   1,
   (SQRT(OFFSET(Ghosts!$T$41,COLUMN(),0)-OFFSET(Ghosts!$R$41,COLUMN(),0)*ScreenHeight!$D30)-1))+IF(Ghosts!$B$35,IF(Param!$M$21,-1-POWER(0.3,Param!$M$21)/(IF(Param!$M$21&lt;20,LightShader!BH120,OFFSET(LightShader!BH120,Param!$M$21-20,0)
)+POWER(0.3,Param!$M$21)),-2),0))</f>
        <v>1.8915312142030702</v>
      </c>
      <c r="BI29" s="53">
        <f ca="1">IF(ScreenHeight!$B30&lt;OFFSET(Radar!$AC$3,COLUMN(),0),
    Param!$B$38/ScreenHeight!$B30,
    (Param!$B$37+1/(1-OFFSET(Radar!$AD$3,COLUMN(),0)*ScreenHeight!$C30)/Param!$B$39)/OFFSET(Radar!$AC$3,COLUMN(),0)
)*DistanceShader!BI29*LightShader!BI29*(IF(OFFSET(Ghosts!$S$41,COLUMN(),0)&lt;ScreenHeight!$E30,
   1,
   (SQRT(OFFSET(Ghosts!$T$41,COLUMN(),0)-OFFSET(Ghosts!$R$41,COLUMN(),0)*ScreenHeight!$D30)-1))+IF(Ghosts!$B$35,IF(Param!$M$21,-1-POWER(0.3,Param!$M$21)/(IF(Param!$M$21&lt;20,LightShader!BI120,OFFSET(LightShader!BI120,Param!$M$21-20,0)
)+POWER(0.3,Param!$M$21)),-2),0))</f>
        <v>1.9429868999025046</v>
      </c>
      <c r="BJ29" s="53">
        <f ca="1">IF(ScreenHeight!$B30&lt;OFFSET(Radar!$AC$3,COLUMN(),0),
    Param!$B$38/ScreenHeight!$B30,
    (Param!$B$37+1/(1-OFFSET(Radar!$AD$3,COLUMN(),0)*ScreenHeight!$C30)/Param!$B$39)/OFFSET(Radar!$AC$3,COLUMN(),0)
)*DistanceShader!BJ29*LightShader!BJ29*(IF(OFFSET(Ghosts!$S$41,COLUMN(),0)&lt;ScreenHeight!$E30,
   1,
   (SQRT(OFFSET(Ghosts!$T$41,COLUMN(),0)-OFFSET(Ghosts!$R$41,COLUMN(),0)*ScreenHeight!$D30)-1))+IF(Ghosts!$B$35,IF(Param!$M$21,-1-POWER(0.3,Param!$M$21)/(IF(Param!$M$21&lt;20,LightShader!BJ120,OFFSET(LightShader!BJ120,Param!$M$21-20,0)
)+POWER(0.3,Param!$M$21)),-2),0))</f>
        <v>1.9967385261995261</v>
      </c>
      <c r="BK29" s="53">
        <f ca="1">IF(ScreenHeight!$B30&lt;OFFSET(Radar!$AC$3,COLUMN(),0),
    Param!$B$38/ScreenHeight!$B30,
    (Param!$B$37+1/(1-OFFSET(Radar!$AD$3,COLUMN(),0)*ScreenHeight!$C30)/Param!$B$39)/OFFSET(Radar!$AC$3,COLUMN(),0)
)*DistanceShader!BK29*LightShader!BK29*(IF(OFFSET(Ghosts!$S$41,COLUMN(),0)&lt;ScreenHeight!$E30,
   1,
   (SQRT(OFFSET(Ghosts!$T$41,COLUMN(),0)-OFFSET(Ghosts!$R$41,COLUMN(),0)*ScreenHeight!$D30)-1))+IF(Ghosts!$B$35,IF(Param!$M$21,-1-POWER(0.3,Param!$M$21)/(IF(Param!$M$21&lt;20,LightShader!BK120,OFFSET(LightShader!BK120,Param!$M$21-20,0)
)+POWER(0.3,Param!$M$21)),-2),0))</f>
        <v>2.0529213934783721</v>
      </c>
      <c r="BL29" s="53">
        <f ca="1">IF(ScreenHeight!$B30&lt;OFFSET(Radar!$AC$3,COLUMN(),0),
    Param!$B$38/ScreenHeight!$B30,
    (Param!$B$37+1/(1-OFFSET(Radar!$AD$3,COLUMN(),0)*ScreenHeight!$C30)/Param!$B$39)/OFFSET(Radar!$AC$3,COLUMN(),0)
)*DistanceShader!BL29*LightShader!BL29*(IF(OFFSET(Ghosts!$S$41,COLUMN(),0)&lt;ScreenHeight!$E30,
   1,
   (SQRT(OFFSET(Ghosts!$T$41,COLUMN(),0)-OFFSET(Ghosts!$R$41,COLUMN(),0)*ScreenHeight!$D30)-1))+IF(Ghosts!$B$35,IF(Param!$M$21,-1-POWER(0.3,Param!$M$21)/(IF(Param!$M$21&lt;20,LightShader!BL120,OFFSET(LightShader!BL120,Param!$M$21-20,0)
)+POWER(0.3,Param!$M$21)),-2),0))</f>
        <v>2.1116783736433251</v>
      </c>
      <c r="BM29" s="53">
        <f ca="1">IF(ScreenHeight!$B30&lt;OFFSET(Radar!$AC$3,COLUMN(),0),
    Param!$B$38/ScreenHeight!$B30,
    (Param!$B$37+1/(1-OFFSET(Radar!$AD$3,COLUMN(),0)*ScreenHeight!$C30)/Param!$B$39)/OFFSET(Radar!$AC$3,COLUMN(),0)
)*DistanceShader!BM29*LightShader!BM29*(IF(OFFSET(Ghosts!$S$41,COLUMN(),0)&lt;ScreenHeight!$E30,
   1,
   (SQRT(OFFSET(Ghosts!$T$41,COLUMN(),0)-OFFSET(Ghosts!$R$41,COLUMN(),0)*ScreenHeight!$D30)-1))+IF(Ghosts!$B$35,IF(Param!$M$21,-1-POWER(0.3,Param!$M$21)/(IF(Param!$M$21&lt;20,LightShader!BM120,OFFSET(LightShader!BM120,Param!$M$21-20,0)
)+POWER(0.3,Param!$M$21)),-2),0))</f>
        <v>1.6923386759428272</v>
      </c>
      <c r="BN29" s="53">
        <f ca="1">IF(ScreenHeight!$B30&lt;OFFSET(Radar!$AC$3,COLUMN(),0),
    Param!$B$38/ScreenHeight!$B30,
    (Param!$B$37+1/(1-OFFSET(Radar!$AD$3,COLUMN(),0)*ScreenHeight!$C30)/Param!$B$39)/OFFSET(Radar!$AC$3,COLUMN(),0)
)*DistanceShader!BN29*LightShader!BN29*(IF(OFFSET(Ghosts!$S$41,COLUMN(),0)&lt;ScreenHeight!$E30,
   1,
   (SQRT(OFFSET(Ghosts!$T$41,COLUMN(),0)-OFFSET(Ghosts!$R$41,COLUMN(),0)*ScreenHeight!$D30)-1))+IF(Ghosts!$B$35,IF(Param!$M$21,-1-POWER(0.3,Param!$M$21)/(IF(Param!$M$21&lt;20,LightShader!BN120,OFFSET(LightShader!BN120,Param!$M$21-20,0)
)+POWER(0.3,Param!$M$21)),-2),0))</f>
        <v>1.7497930124788847</v>
      </c>
      <c r="BO29" s="53">
        <f ca="1">IF(ScreenHeight!$B30&lt;OFFSET(Radar!$AC$3,COLUMN(),0),
    Param!$B$38/ScreenHeight!$B30,
    (Param!$B$37+1/(1-OFFSET(Radar!$AD$3,COLUMN(),0)*ScreenHeight!$C30)/Param!$B$39)/OFFSET(Radar!$AC$3,COLUMN(),0)
)*DistanceShader!BO29*LightShader!BO29*(IF(OFFSET(Ghosts!$S$41,COLUMN(),0)&lt;ScreenHeight!$E30,
   1,
   (SQRT(OFFSET(Ghosts!$T$41,COLUMN(),0)-OFFSET(Ghosts!$R$41,COLUMN(),0)*ScreenHeight!$D30)-1))+IF(Ghosts!$B$35,IF(Param!$M$21,-1-POWER(0.3,Param!$M$21)/(IF(Param!$M$21&lt;20,LightShader!BO120,OFFSET(LightShader!BO120,Param!$M$21-20,0)
)+POWER(0.3,Param!$M$21)),-2),0))</f>
        <v>1.8100629013790279</v>
      </c>
      <c r="BP29" s="53">
        <f ca="1">IF(ScreenHeight!$B30&lt;OFFSET(Radar!$AC$3,COLUMN(),0),
    Param!$B$38/ScreenHeight!$B30,
    (Param!$B$37+1/(1-OFFSET(Radar!$AD$3,COLUMN(),0)*ScreenHeight!$C30)/Param!$B$39)/OFFSET(Radar!$AC$3,COLUMN(),0)
)*DistanceShader!BP29*LightShader!BP29*(IF(OFFSET(Ghosts!$S$41,COLUMN(),0)&lt;ScreenHeight!$E30,
   1,
   (SQRT(OFFSET(Ghosts!$T$41,COLUMN(),0)-OFFSET(Ghosts!$R$41,COLUMN(),0)*ScreenHeight!$D30)-1))+IF(Ghosts!$B$35,IF(Param!$M$21,-1-POWER(0.3,Param!$M$21)/(IF(Param!$M$21&lt;20,LightShader!BP120,OFFSET(LightShader!BP120,Param!$M$21-20,0)
)+POWER(0.3,Param!$M$21)),-2),0))</f>
        <v>1.8733119543686363</v>
      </c>
      <c r="BQ29" s="53">
        <f ca="1">IF(ScreenHeight!$B30&lt;OFFSET(Radar!$AC$3,COLUMN(),0),
    Param!$B$38/ScreenHeight!$B30,
    (Param!$B$37+1/(1-OFFSET(Radar!$AD$3,COLUMN(),0)*ScreenHeight!$C30)/Param!$B$39)/OFFSET(Radar!$AC$3,COLUMN(),0)
)*DistanceShader!BQ29*LightShader!BQ29*(IF(OFFSET(Ghosts!$S$41,COLUMN(),0)&lt;ScreenHeight!$E30,
   1,
   (SQRT(OFFSET(Ghosts!$T$41,COLUMN(),0)-OFFSET(Ghosts!$R$41,COLUMN(),0)*ScreenHeight!$D30)-1))+IF(Ghosts!$B$35,IF(Param!$M$21,-1-POWER(0.3,Param!$M$21)/(IF(Param!$M$21&lt;20,LightShader!BQ120,OFFSET(LightShader!BQ120,Param!$M$21-20,0)
)+POWER(0.3,Param!$M$21)),-2),0))</f>
        <v>1.9397089879266916</v>
      </c>
      <c r="BR29" s="53">
        <f ca="1">IF(ScreenHeight!$B30&lt;OFFSET(Radar!$AC$3,COLUMN(),0),
    Param!$B$38/ScreenHeight!$B30,
    (Param!$B$37+1/(1-OFFSET(Radar!$AD$3,COLUMN(),0)*ScreenHeight!$C30)/Param!$B$39)/OFFSET(Radar!$AC$3,COLUMN(),0)
)*DistanceShader!BR29*LightShader!BR29*(IF(OFFSET(Ghosts!$S$41,COLUMN(),0)&lt;ScreenHeight!$E30,
   1,
   (SQRT(OFFSET(Ghosts!$T$41,COLUMN(),0)-OFFSET(Ghosts!$R$41,COLUMN(),0)*ScreenHeight!$D30)-1))+IF(Ghosts!$B$35,IF(Param!$M$21,-1-POWER(0.3,Param!$M$21)/(IF(Param!$M$21&lt;20,LightShader!BR120,OFFSET(LightShader!BR120,Param!$M$21-20,0)
)+POWER(0.3,Param!$M$21)),-2),0))</f>
        <v>2.0094262451089837</v>
      </c>
      <c r="BS29" s="53">
        <f ca="1">IF(ScreenHeight!$B30&lt;OFFSET(Radar!$AC$3,COLUMN(),0),
    Param!$B$38/ScreenHeight!$B30,
    (Param!$B$37+1/(1-OFFSET(Radar!$AD$3,COLUMN(),0)*ScreenHeight!$C30)/Param!$B$39)/OFFSET(Radar!$AC$3,COLUMN(),0)
)*DistanceShader!BS29*LightShader!BS29*(IF(OFFSET(Ghosts!$S$41,COLUMN(),0)&lt;ScreenHeight!$E30,
   1,
   (SQRT(OFFSET(Ghosts!$T$41,COLUMN(),0)-OFFSET(Ghosts!$R$41,COLUMN(),0)*ScreenHeight!$D30)-1))+IF(Ghosts!$B$35,IF(Param!$M$21,-1-POWER(0.3,Param!$M$21)/(IF(Param!$M$21&lt;20,LightShader!BS120,OFFSET(LightShader!BS120,Param!$M$21-20,0)
)+POWER(0.3,Param!$M$21)),-2),0))</f>
        <v>2.0826368426900066</v>
      </c>
      <c r="BT29" s="53">
        <f ca="1">IF(ScreenHeight!$B30&lt;OFFSET(Radar!$AC$3,COLUMN(),0),
    Param!$B$38/ScreenHeight!$B30,
    (Param!$B$37+1/(1-OFFSET(Radar!$AD$3,COLUMN(),0)*ScreenHeight!$C30)/Param!$B$39)/OFFSET(Radar!$AC$3,COLUMN(),0)
)*DistanceShader!BT29*LightShader!BT29*(IF(OFFSET(Ghosts!$S$41,COLUMN(),0)&lt;ScreenHeight!$E30,
   1,
   (SQRT(OFFSET(Ghosts!$T$41,COLUMN(),0)-OFFSET(Ghosts!$R$41,COLUMN(),0)*ScreenHeight!$D30)-1))+IF(Ghosts!$B$35,IF(Param!$M$21,-1-POWER(0.3,Param!$M$21)/(IF(Param!$M$21&lt;20,LightShader!BT120,OFFSET(LightShader!BT120,Param!$M$21-20,0)
)+POWER(0.3,Param!$M$21)),-2),0))</f>
        <v>2.1595112148573947</v>
      </c>
      <c r="BU29" s="53">
        <f ca="1">IF(ScreenHeight!$B30&lt;OFFSET(Radar!$AC$3,COLUMN(),0),
    Param!$B$38/ScreenHeight!$B30,
    (Param!$B$37+1/(1-OFFSET(Radar!$AD$3,COLUMN(),0)*ScreenHeight!$C30)/Param!$B$39)/OFFSET(Radar!$AC$3,COLUMN(),0)
)*DistanceShader!BU29*LightShader!BU29*(IF(OFFSET(Ghosts!$S$41,COLUMN(),0)&lt;ScreenHeight!$E30,
   1,
   (SQRT(OFFSET(Ghosts!$T$41,COLUMN(),0)-OFFSET(Ghosts!$R$41,COLUMN(),0)*ScreenHeight!$D30)-1))+IF(Ghosts!$B$35,IF(Param!$M$21,-1-POWER(0.3,Param!$M$21)/(IF(Param!$M$21&lt;20,LightShader!BU120,OFFSET(LightShader!BU120,Param!$M$21-20,0)
)+POWER(0.3,Param!$M$21)),-2),0))</f>
        <v>2.2402122705978034</v>
      </c>
      <c r="BV29" s="53">
        <f ca="1">IF(ScreenHeight!$B30&lt;OFFSET(Radar!$AC$3,COLUMN(),0),
    Param!$B$38/ScreenHeight!$B30,
    (Param!$B$37+1/(1-OFFSET(Radar!$AD$3,COLUMN(),0)*ScreenHeight!$C30)/Param!$B$39)/OFFSET(Radar!$AC$3,COLUMN(),0)
)*DistanceShader!BV29*LightShader!BV29*(IF(OFFSET(Ghosts!$S$41,COLUMN(),0)&lt;ScreenHeight!$E30,
   1,
   (SQRT(OFFSET(Ghosts!$T$41,COLUMN(),0)-OFFSET(Ghosts!$R$41,COLUMN(),0)*ScreenHeight!$D30)-1))+IF(Ghosts!$B$35,IF(Param!$M$21,-1-POWER(0.3,Param!$M$21)/(IF(Param!$M$21&lt;20,LightShader!BV120,OFFSET(LightShader!BV120,Param!$M$21-20,0)
)+POWER(0.3,Param!$M$21)),-2),0))</f>
        <v>2.3248889208453947</v>
      </c>
      <c r="BW29" s="53">
        <f ca="1">IF(ScreenHeight!$B30&lt;OFFSET(Radar!$AC$3,COLUMN(),0),
    Param!$B$38/ScreenHeight!$B30,
    (Param!$B$37+1/(1-OFFSET(Radar!$AD$3,COLUMN(),0)*ScreenHeight!$C30)/Param!$B$39)/OFFSET(Radar!$AC$3,COLUMN(),0)
)*DistanceShader!BW29*LightShader!BW29*(IF(OFFSET(Ghosts!$S$41,COLUMN(),0)&lt;ScreenHeight!$E30,
   1,
   (SQRT(OFFSET(Ghosts!$T$41,COLUMN(),0)-OFFSET(Ghosts!$R$41,COLUMN(),0)*ScreenHeight!$D30)-1))+IF(Ghosts!$B$35,IF(Param!$M$21,-1-POWER(0.3,Param!$M$21)/(IF(Param!$M$21&lt;20,LightShader!BW120,OFFSET(LightShader!BW120,Param!$M$21-20,0)
)+POWER(0.3,Param!$M$21)),-2),0))</f>
        <v>2.4136675663866849</v>
      </c>
      <c r="BX29" s="53">
        <f ca="1">IF(ScreenHeight!$B30&lt;OFFSET(Radar!$AC$3,COLUMN(),0),
    Param!$B$38/ScreenHeight!$B30,
    (Param!$B$37+1/(1-OFFSET(Radar!$AD$3,COLUMN(),0)*ScreenHeight!$C30)/Param!$B$39)/OFFSET(Radar!$AC$3,COLUMN(),0)
)*DistanceShader!BX29*LightShader!BX29*(IF(OFFSET(Ghosts!$S$41,COLUMN(),0)&lt;ScreenHeight!$E30,
   1,
   (SQRT(OFFSET(Ghosts!$T$41,COLUMN(),0)-OFFSET(Ghosts!$R$41,COLUMN(),0)*ScreenHeight!$D30)-1))+IF(Ghosts!$B$35,IF(Param!$M$21,-1-POWER(0.3,Param!$M$21)/(IF(Param!$M$21&lt;20,LightShader!BX120,OFFSET(LightShader!BX120,Param!$M$21-20,0)
)+POWER(0.3,Param!$M$21)),-2),0))</f>
        <v>2.5066410747271917</v>
      </c>
      <c r="BY29" s="53">
        <f ca="1">IF(ScreenHeight!$B30&lt;OFFSET(Radar!$AC$3,COLUMN(),0),
    Param!$B$38/ScreenHeight!$B30,
    (Param!$B$37+1/(1-OFFSET(Radar!$AD$3,COLUMN(),0)*ScreenHeight!$C30)/Param!$B$39)/OFFSET(Radar!$AC$3,COLUMN(),0)
)*DistanceShader!BY29*LightShader!BY29*(IF(OFFSET(Ghosts!$S$41,COLUMN(),0)&lt;ScreenHeight!$E30,
   1,
   (SQRT(OFFSET(Ghosts!$T$41,COLUMN(),0)-OFFSET(Ghosts!$R$41,COLUMN(),0)*ScreenHeight!$D30)-1))+IF(Ghosts!$B$35,IF(Param!$M$21,-1-POWER(0.3,Param!$M$21)/(IF(Param!$M$21&lt;20,LightShader!BY120,OFFSET(LightShader!BY120,Param!$M$21-20,0)
)+POWER(0.3,Param!$M$21)),-2),0))</f>
        <v>2.6038547251771162</v>
      </c>
      <c r="BZ29" s="53">
        <f ca="1">IF(ScreenHeight!$B30&lt;OFFSET(Radar!$AC$3,COLUMN(),0),
    Param!$B$38/ScreenHeight!$B30,
    (Param!$B$37+1/(1-OFFSET(Radar!$AD$3,COLUMN(),0)*ScreenHeight!$C30)/Param!$B$39)/OFFSET(Radar!$AC$3,COLUMN(),0)
)*DistanceShader!BZ29*LightShader!BZ29*(IF(OFFSET(Ghosts!$S$41,COLUMN(),0)&lt;ScreenHeight!$E30,
   1,
   (SQRT(OFFSET(Ghosts!$T$41,COLUMN(),0)-OFFSET(Ghosts!$R$41,COLUMN(),0)*ScreenHeight!$D30)-1))+IF(Ghosts!$B$35,IF(Param!$M$21,-1-POWER(0.3,Param!$M$21)/(IF(Param!$M$21&lt;20,LightShader!BZ120,OFFSET(LightShader!BZ120,Param!$M$21-20,0)
)+POWER(0.3,Param!$M$21)),-2),0))</f>
        <v>4.6081783095783155</v>
      </c>
      <c r="CA29" s="53">
        <f ca="1">IF(ScreenHeight!$B30&lt;OFFSET(Radar!$AC$3,COLUMN(),0),
    Param!$B$38/ScreenHeight!$B30,
    (Param!$B$37+1/(1-OFFSET(Radar!$AD$3,COLUMN(),0)*ScreenHeight!$C30)/Param!$B$39)/OFFSET(Radar!$AC$3,COLUMN(),0)
)*DistanceShader!CA29*LightShader!CA29*(IF(OFFSET(Ghosts!$S$41,COLUMN(),0)&lt;ScreenHeight!$E30,
   1,
   (SQRT(OFFSET(Ghosts!$T$41,COLUMN(),0)-OFFSET(Ghosts!$R$41,COLUMN(),0)*ScreenHeight!$D30)-1))+IF(Ghosts!$B$35,IF(Param!$M$21,-1-POWER(0.3,Param!$M$21)/(IF(Param!$M$21&lt;20,LightShader!CA120,OFFSET(LightShader!CA120,Param!$M$21-20,0)
)+POWER(0.3,Param!$M$21)),-2),0))</f>
        <v>4.7046242869417698</v>
      </c>
      <c r="CB29" s="53">
        <f ca="1">IF(ScreenHeight!$B30&lt;OFFSET(Radar!$AC$3,COLUMN(),0),
    Param!$B$38/ScreenHeight!$B30,
    (Param!$B$37+1/(1-OFFSET(Radar!$AD$3,COLUMN(),0)*ScreenHeight!$C30)/Param!$B$39)/OFFSET(Radar!$AC$3,COLUMN(),0)
)*DistanceShader!CB29*LightShader!CB29*(IF(OFFSET(Ghosts!$S$41,COLUMN(),0)&lt;ScreenHeight!$E30,
   1,
   (SQRT(OFFSET(Ghosts!$T$41,COLUMN(),0)-OFFSET(Ghosts!$R$41,COLUMN(),0)*ScreenHeight!$D30)-1))+IF(Ghosts!$B$35,IF(Param!$M$21,-1-POWER(0.3,Param!$M$21)/(IF(Param!$M$21&lt;20,LightShader!CB120,OFFSET(LightShader!CB120,Param!$M$21-20,0)
)+POWER(0.3,Param!$M$21)),-2),0))</f>
        <v>4.729277234810537</v>
      </c>
      <c r="CC29" s="53">
        <f ca="1">IF(ScreenHeight!$B30&lt;OFFSET(Radar!$AC$3,COLUMN(),0),
    Param!$B$38/ScreenHeight!$B30,
    (Param!$B$37+1/(1-OFFSET(Radar!$AD$3,COLUMN(),0)*ScreenHeight!$C30)/Param!$B$39)/OFFSET(Radar!$AC$3,COLUMN(),0)
)*DistanceShader!CC29*LightShader!CC29*(IF(OFFSET(Ghosts!$S$41,COLUMN(),0)&lt;ScreenHeight!$E30,
   1,
   (SQRT(OFFSET(Ghosts!$T$41,COLUMN(),0)-OFFSET(Ghosts!$R$41,COLUMN(),0)*ScreenHeight!$D30)-1))+IF(Ghosts!$B$35,IF(Param!$M$21,-1-POWER(0.3,Param!$M$21)/(IF(Param!$M$21&lt;20,LightShader!CC120,OFFSET(LightShader!CC120,Param!$M$21-20,0)
)+POWER(0.3,Param!$M$21)),-2),0))</f>
        <v>4.6677506899850849</v>
      </c>
      <c r="CD29" s="53">
        <f ca="1">IF(ScreenHeight!$B30&lt;OFFSET(Radar!$AC$3,COLUMN(),0),
    Param!$B$38/ScreenHeight!$B30,
    (Param!$B$37+1/(1-OFFSET(Radar!$AD$3,COLUMN(),0)*ScreenHeight!$C30)/Param!$B$39)/OFFSET(Radar!$AC$3,COLUMN(),0)
)*DistanceShader!CD29*LightShader!CD29*(IF(OFFSET(Ghosts!$S$41,COLUMN(),0)&lt;ScreenHeight!$E30,
   1,
   (SQRT(OFFSET(Ghosts!$T$41,COLUMN(),0)-OFFSET(Ghosts!$R$41,COLUMN(),0)*ScreenHeight!$D30)-1))+IF(Ghosts!$B$35,IF(Param!$M$21,-1-POWER(0.3,Param!$M$21)/(IF(Param!$M$21&lt;20,LightShader!CD120,OFFSET(LightShader!CD120,Param!$M$21-20,0)
)+POWER(0.3,Param!$M$21)),-2),0))</f>
        <v>4.6058372814298387</v>
      </c>
      <c r="CE29" s="53">
        <f ca="1">IF(ScreenHeight!$B30&lt;OFFSET(Radar!$AC$3,COLUMN(),0),
    Param!$B$38/ScreenHeight!$B30,
    (Param!$B$37+1/(1-OFFSET(Radar!$AD$3,COLUMN(),0)*ScreenHeight!$C30)/Param!$B$39)/OFFSET(Radar!$AC$3,COLUMN(),0)
)*DistanceShader!CE29*LightShader!CE29*(IF(OFFSET(Ghosts!$S$41,COLUMN(),0)&lt;ScreenHeight!$E30,
   1,
   (SQRT(OFFSET(Ghosts!$T$41,COLUMN(),0)-OFFSET(Ghosts!$R$41,COLUMN(),0)*ScreenHeight!$D30)-1))+IF(Ghosts!$B$35,IF(Param!$M$21,-1-POWER(0.3,Param!$M$21)/(IF(Param!$M$21&lt;20,LightShader!CE120,OFFSET(LightShader!CE120,Param!$M$21-20,0)
)+POWER(0.3,Param!$M$21)),-2),0))</f>
        <v>4.543546889213931</v>
      </c>
      <c r="CF29" s="53">
        <f ca="1">IF(ScreenHeight!$B30&lt;OFFSET(Radar!$AC$3,COLUMN(),0),
    Param!$B$38/ScreenHeight!$B30,
    (Param!$B$37+1/(1-OFFSET(Radar!$AD$3,COLUMN(),0)*ScreenHeight!$C30)/Param!$B$39)/OFFSET(Radar!$AC$3,COLUMN(),0)
)*DistanceShader!CF29*LightShader!CF29*(IF(OFFSET(Ghosts!$S$41,COLUMN(),0)&lt;ScreenHeight!$E30,
   1,
   (SQRT(OFFSET(Ghosts!$T$41,COLUMN(),0)-OFFSET(Ghosts!$R$41,COLUMN(),0)*ScreenHeight!$D30)-1))+IF(Ghosts!$B$35,IF(Param!$M$21,-1-POWER(0.3,Param!$M$21)/(IF(Param!$M$21&lt;20,LightShader!CF120,OFFSET(LightShader!CF120,Param!$M$21-20,0)
)+POWER(0.3,Param!$M$21)),-2),0))</f>
        <v>4.4808896503790825</v>
      </c>
      <c r="CG29" s="53">
        <f ca="1">IF(ScreenHeight!$B30&lt;OFFSET(Radar!$AC$3,COLUMN(),0),
    Param!$B$38/ScreenHeight!$B30,
    (Param!$B$37+1/(1-OFFSET(Radar!$AD$3,COLUMN(),0)*ScreenHeight!$C30)/Param!$B$39)/OFFSET(Radar!$AC$3,COLUMN(),0)
)*DistanceShader!CG29*LightShader!CG29*(IF(OFFSET(Ghosts!$S$41,COLUMN(),0)&lt;ScreenHeight!$E30,
   1,
   (SQRT(OFFSET(Ghosts!$T$41,COLUMN(),0)-OFFSET(Ghosts!$R$41,COLUMN(),0)*ScreenHeight!$D30)-1))+IF(Ghosts!$B$35,IF(Param!$M$21,-1-POWER(0.3,Param!$M$21)/(IF(Param!$M$21&lt;20,LightShader!CG120,OFFSET(LightShader!CG120,Param!$M$21-20,0)
)+POWER(0.3,Param!$M$21)),-2),0))</f>
        <v>4.4178759511214842</v>
      </c>
      <c r="CH29" s="53">
        <f ca="1">IF(ScreenHeight!$B30&lt;OFFSET(Radar!$AC$3,COLUMN(),0),
    Param!$B$38/ScreenHeight!$B30,
    (Param!$B$37+1/(1-OFFSET(Radar!$AD$3,COLUMN(),0)*ScreenHeight!$C30)/Param!$B$39)/OFFSET(Radar!$AC$3,COLUMN(),0)
)*DistanceShader!CH29*LightShader!CH29*(IF(OFFSET(Ghosts!$S$41,COLUMN(),0)&lt;ScreenHeight!$E30,
   1,
   (SQRT(OFFSET(Ghosts!$T$41,COLUMN(),0)-OFFSET(Ghosts!$R$41,COLUMN(),0)*ScreenHeight!$D30)-1))+IF(Ghosts!$B$35,IF(Param!$M$21,-1-POWER(0.3,Param!$M$21)/(IF(Param!$M$21&lt;20,LightShader!CH120,OFFSET(LightShader!CH120,Param!$M$21-20,0)
)+POWER(0.3,Param!$M$21)),-2),0))</f>
        <v>4.3545164185319791</v>
      </c>
      <c r="CI29" s="53">
        <f ca="1">IF(ScreenHeight!$B30&lt;OFFSET(Radar!$AC$3,COLUMN(),0),
    Param!$B$38/ScreenHeight!$B30,
    (Param!$B$37+1/(1-OFFSET(Radar!$AD$3,COLUMN(),0)*ScreenHeight!$C30)/Param!$B$39)/OFFSET(Radar!$AC$3,COLUMN(),0)
)*DistanceShader!CI29*LightShader!CI29*(IF(OFFSET(Ghosts!$S$41,COLUMN(),0)&lt;ScreenHeight!$E30,
   1,
   (SQRT(OFFSET(Ghosts!$T$41,COLUMN(),0)-OFFSET(Ghosts!$R$41,COLUMN(),0)*ScreenHeight!$D30)-1))+IF(Ghosts!$B$35,IF(Param!$M$21,-1-POWER(0.3,Param!$M$21)/(IF(Param!$M$21&lt;20,LightShader!CI120,OFFSET(LightShader!CI120,Param!$M$21-20,0)
)+POWER(0.3,Param!$M$21)),-2),0))</f>
        <v>4.2908219119087567</v>
      </c>
      <c r="CJ29" s="53">
        <f ca="1">IF(ScreenHeight!$B30&lt;OFFSET(Radar!$AC$3,COLUMN(),0),
    Param!$B$38/ScreenHeight!$B30,
    (Param!$B$37+1/(1-OFFSET(Radar!$AD$3,COLUMN(),0)*ScreenHeight!$C30)/Param!$B$39)/OFFSET(Radar!$AC$3,COLUMN(),0)
)*DistanceShader!CJ29*LightShader!CJ29*(IF(OFFSET(Ghosts!$S$41,COLUMN(),0)&lt;ScreenHeight!$E30,
   1,
   (SQRT(OFFSET(Ghosts!$T$41,COLUMN(),0)-OFFSET(Ghosts!$R$41,COLUMN(),0)*ScreenHeight!$D30)-1))+IF(Ghosts!$B$35,IF(Param!$M$21,-1-POWER(0.3,Param!$M$21)/(IF(Param!$M$21&lt;20,LightShader!CJ120,OFFSET(LightShader!CJ120,Param!$M$21-20,0)
)+POWER(0.3,Param!$M$21)),-2),0))</f>
        <v>4.2268035136581812</v>
      </c>
      <c r="CK29" s="53">
        <f ca="1">IF(ScreenHeight!$B30&lt;OFFSET(Radar!$AC$3,COLUMN(),0),
    Param!$B$38/ScreenHeight!$B30,
    (Param!$B$37+1/(1-OFFSET(Radar!$AD$3,COLUMN(),0)*ScreenHeight!$C30)/Param!$B$39)/OFFSET(Radar!$AC$3,COLUMN(),0)
)*DistanceShader!CK29*LightShader!CK29*(IF(OFFSET(Ghosts!$S$41,COLUMN(),0)&lt;ScreenHeight!$E30,
   1,
   (SQRT(OFFSET(Ghosts!$T$41,COLUMN(),0)-OFFSET(Ghosts!$R$41,COLUMN(),0)*ScreenHeight!$D30)-1))+IF(Ghosts!$B$35,IF(Param!$M$21,-1-POWER(0.3,Param!$M$21)/(IF(Param!$M$21&lt;20,LightShader!CK120,OFFSET(LightShader!CK120,Param!$M$21-20,0)
)+POWER(0.3,Param!$M$21)),-2),0))</f>
        <v>4.1624725198008656</v>
      </c>
      <c r="CL29" s="53">
        <f ca="1">IF(ScreenHeight!$B30&lt;OFFSET(Radar!$AC$3,COLUMN(),0),
    Param!$B$38/ScreenHeight!$B30,
    (Param!$B$37+1/(1-OFFSET(Radar!$AD$3,COLUMN(),0)*ScreenHeight!$C30)/Param!$B$39)/OFFSET(Radar!$AC$3,COLUMN(),0)
)*DistanceShader!CL29*LightShader!CL29*(IF(OFFSET(Ghosts!$S$41,COLUMN(),0)&lt;ScreenHeight!$E30,
   1,
   (SQRT(OFFSET(Ghosts!$T$41,COLUMN(),0)-OFFSET(Ghosts!$R$41,COLUMN(),0)*ScreenHeight!$D30)-1))+IF(Ghosts!$B$35,IF(Param!$M$21,-1-POWER(0.3,Param!$M$21)/(IF(Param!$M$21&lt;20,LightShader!CL120,OFFSET(LightShader!CL120,Param!$M$21-20,0)
)+POWER(0.3,Param!$M$21)),-2),0))</f>
        <v>4.0978404301013001</v>
      </c>
      <c r="CM29" s="53">
        <f ca="1">IF(ScreenHeight!$B30&lt;OFFSET(Radar!$AC$3,COLUMN(),0),
    Param!$B$38/ScreenHeight!$B30,
    (Param!$B$37+1/(1-OFFSET(Radar!$AD$3,COLUMN(),0)*ScreenHeight!$C30)/Param!$B$39)/OFFSET(Radar!$AC$3,COLUMN(),0)
)*DistanceShader!CM29*LightShader!CM29*(IF(OFFSET(Ghosts!$S$41,COLUMN(),0)&lt;ScreenHeight!$E30,
   1,
   (SQRT(OFFSET(Ghosts!$T$41,COLUMN(),0)-OFFSET(Ghosts!$R$41,COLUMN(),0)*ScreenHeight!$D30)-1))+IF(Ghosts!$B$35,IF(Param!$M$21,-1-POWER(0.3,Param!$M$21)/(IF(Param!$M$21&lt;20,LightShader!CM120,OFFSET(LightShader!CM120,Param!$M$21-20,0)
)+POWER(0.3,Param!$M$21)),-2),0))</f>
        <v>4.0329189378407664</v>
      </c>
      <c r="CN29" s="53">
        <f ca="1">IF(ScreenHeight!$B30&lt;OFFSET(Radar!$AC$3,COLUMN(),0),
    Param!$B$38/ScreenHeight!$B30,
    (Param!$B$37+1/(1-OFFSET(Radar!$AD$3,COLUMN(),0)*ScreenHeight!$C30)/Param!$B$39)/OFFSET(Radar!$AC$3,COLUMN(),0)
)*DistanceShader!CN29*LightShader!CN29*(IF(OFFSET(Ghosts!$S$41,COLUMN(),0)&lt;ScreenHeight!$E30,
   1,
   (SQRT(OFFSET(Ghosts!$T$41,COLUMN(),0)-OFFSET(Ghosts!$R$41,COLUMN(),0)*ScreenHeight!$D30)-1))+IF(Ghosts!$B$35,IF(Param!$M$21,-1-POWER(0.3,Param!$M$21)/(IF(Param!$M$21&lt;20,LightShader!CN120,OFFSET(LightShader!CN120,Param!$M$21-20,0)
)+POWER(0.3,Param!$M$21)),-2),0))</f>
        <v>3.9677199192543262</v>
      </c>
      <c r="CO29" s="53">
        <f ca="1">IF(ScreenHeight!$B30&lt;OFFSET(Radar!$AC$3,COLUMN(),0),
    Param!$B$38/ScreenHeight!$B30,
    (Param!$B$37+1/(1-OFFSET(Radar!$AD$3,COLUMN(),0)*ScreenHeight!$C30)/Param!$B$39)/OFFSET(Radar!$AC$3,COLUMN(),0)
)*DistanceShader!CO29*LightShader!CO29*(IF(OFFSET(Ghosts!$S$41,COLUMN(),0)&lt;ScreenHeight!$E30,
   1,
   (SQRT(OFFSET(Ghosts!$T$41,COLUMN(),0)-OFFSET(Ghosts!$R$41,COLUMN(),0)*ScreenHeight!$D30)-1))+IF(Ghosts!$B$35,IF(Param!$M$21,-1-POWER(0.3,Param!$M$21)/(IF(Param!$M$21&lt;20,LightShader!CO120,OFFSET(LightShader!CO120,Param!$M$21-20,0)
)+POWER(0.3,Param!$M$21)),-2),0))</f>
        <v>3.9022554226539645</v>
      </c>
      <c r="CP29" s="53">
        <f ca="1">IF(ScreenHeight!$B30&lt;OFFSET(Radar!$AC$3,COLUMN(),0),
    Param!$B$38/ScreenHeight!$B30,
    (Param!$B$37+1/(1-OFFSET(Radar!$AD$3,COLUMN(),0)*ScreenHeight!$C30)/Param!$B$39)/OFFSET(Radar!$AC$3,COLUMN(),0)
)*DistanceShader!CP29*LightShader!CP29*(IF(OFFSET(Ghosts!$S$41,COLUMN(),0)&lt;ScreenHeight!$E30,
   1,
   (SQRT(OFFSET(Ghosts!$T$41,COLUMN(),0)-OFFSET(Ghosts!$R$41,COLUMN(),0)*ScreenHeight!$D30)-1))+IF(Ghosts!$B$35,IF(Param!$M$21,-1-POWER(0.3,Param!$M$21)/(IF(Param!$M$21&lt;20,LightShader!CP120,OFFSET(LightShader!CP120,Param!$M$21-20,0)
)+POWER(0.3,Param!$M$21)),-2),0))</f>
        <v>3.8365376572608367</v>
      </c>
      <c r="CQ29" s="53">
        <f ca="1">IF(ScreenHeight!$B30&lt;OFFSET(Radar!$AC$3,COLUMN(),0),
    Param!$B$38/ScreenHeight!$B30,
    (Param!$B$37+1/(1-OFFSET(Radar!$AD$3,COLUMN(),0)*ScreenHeight!$C30)/Param!$B$39)/OFFSET(Radar!$AC$3,COLUMN(),0)
)*DistanceShader!CQ29*LightShader!CQ29*(IF(OFFSET(Ghosts!$S$41,COLUMN(),0)&lt;ScreenHeight!$E30,
   1,
   (SQRT(OFFSET(Ghosts!$T$41,COLUMN(),0)-OFFSET(Ghosts!$R$41,COLUMN(),0)*ScreenHeight!$D30)-1))+IF(Ghosts!$B$35,IF(Param!$M$21,-1-POWER(0.3,Param!$M$21)/(IF(Param!$M$21&lt;20,LightShader!CQ120,OFFSET(LightShader!CQ120,Param!$M$21-20,0)
)+POWER(0.3,Param!$M$21)),-2),0))</f>
        <v>3.7705789817707061</v>
      </c>
      <c r="CR29" s="53">
        <f ca="1">IF(ScreenHeight!$B30&lt;OFFSET(Radar!$AC$3,COLUMN(),0),
    Param!$B$38/ScreenHeight!$B30,
    (Param!$B$37+1/(1-OFFSET(Radar!$AD$3,COLUMN(),0)*ScreenHeight!$C30)/Param!$B$39)/OFFSET(Radar!$AC$3,COLUMN(),0)
)*DistanceShader!CR29*LightShader!CR29*(IF(OFFSET(Ghosts!$S$41,COLUMN(),0)&lt;ScreenHeight!$E30,
   1,
   (SQRT(OFFSET(Ghosts!$T$41,COLUMN(),0)-OFFSET(Ghosts!$R$41,COLUMN(),0)*ScreenHeight!$D30)-1))+IF(Ghosts!$B$35,IF(Param!$M$21,-1-POWER(0.3,Param!$M$21)/(IF(Param!$M$21&lt;20,LightShader!CR120,OFFSET(LightShader!CR120,Param!$M$21-20,0)
)+POWER(0.3,Param!$M$21)),-2),0))</f>
        <v>3.7043918926773611</v>
      </c>
      <c r="CS29" s="53">
        <f ca="1">IF(ScreenHeight!$B30&lt;OFFSET(Radar!$AC$3,COLUMN(),0),
    Param!$B$38/ScreenHeight!$B30,
    (Param!$B$37+1/(1-OFFSET(Radar!$AD$3,COLUMN(),0)*ScreenHeight!$C30)/Param!$B$39)/OFFSET(Radar!$AC$3,COLUMN(),0)
)*DistanceShader!CS29*LightShader!CS29*(IF(OFFSET(Ghosts!$S$41,COLUMN(),0)&lt;ScreenHeight!$E30,
   1,
   (SQRT(OFFSET(Ghosts!$T$41,COLUMN(),0)-OFFSET(Ghosts!$R$41,COLUMN(),0)*ScreenHeight!$D30)-1))+IF(Ghosts!$B$35,IF(Param!$M$21,-1-POWER(0.3,Param!$M$21)/(IF(Param!$M$21&lt;20,LightShader!CS120,OFFSET(LightShader!CS120,Param!$M$21-20,0)
)+POWER(0.3,Param!$M$21)),-2),0))</f>
        <v>3.6379890123797201</v>
      </c>
      <c r="CT29" s="53">
        <f ca="1">IF(ScreenHeight!$B30&lt;OFFSET(Radar!$AC$3,COLUMN(),0),
    Param!$B$38/ScreenHeight!$B30,
    (Param!$B$37+1/(1-OFFSET(Radar!$AD$3,COLUMN(),0)*ScreenHeight!$C30)/Param!$B$39)/OFFSET(Radar!$AC$3,COLUMN(),0)
)*DistanceShader!CT29*LightShader!CT29*(IF(OFFSET(Ghosts!$S$41,COLUMN(),0)&lt;ScreenHeight!$E30,
   1,
   (SQRT(OFFSET(Ghosts!$T$41,COLUMN(),0)-OFFSET(Ghosts!$R$41,COLUMN(),0)*ScreenHeight!$D30)-1))+IF(Ghosts!$B$35,IF(Param!$M$21,-1-POWER(0.3,Param!$M$21)/(IF(Param!$M$21&lt;20,LightShader!CT120,OFFSET(LightShader!CT120,Param!$M$21-20,0)
)+POWER(0.3,Param!$M$21)),-2),0))</f>
        <v>3.5713830770989015</v>
      </c>
      <c r="CU29" s="53">
        <f ca="1">IF(ScreenHeight!$B30&lt;OFFSET(Radar!$AC$3,COLUMN(),0),
    Param!$B$38/ScreenHeight!$B30,
    (Param!$B$37+1/(1-OFFSET(Radar!$AD$3,COLUMN(),0)*ScreenHeight!$C30)/Param!$B$39)/OFFSET(Radar!$AC$3,COLUMN(),0)
)*DistanceShader!CU29*LightShader!CU29*(IF(OFFSET(Ghosts!$S$41,COLUMN(),0)&lt;ScreenHeight!$E30,
   1,
   (SQRT(OFFSET(Ghosts!$T$41,COLUMN(),0)-OFFSET(Ghosts!$R$41,COLUMN(),0)*ScreenHeight!$D30)-1))+IF(Ghosts!$B$35,IF(Param!$M$21,-1-POWER(0.3,Param!$M$21)/(IF(Param!$M$21&lt;20,LightShader!CU120,OFFSET(LightShader!CU120,Param!$M$21-20,0)
)+POWER(0.3,Param!$M$21)),-2),0))</f>
        <v>3.50458692463212</v>
      </c>
      <c r="CV29" s="53">
        <f ca="1">IF(ScreenHeight!$B30&lt;OFFSET(Radar!$AC$3,COLUMN(),0),
    Param!$B$38/ScreenHeight!$B30,
    (Param!$B$37+1/(1-OFFSET(Radar!$AD$3,COLUMN(),0)*ScreenHeight!$C30)/Param!$B$39)/OFFSET(Radar!$AC$3,COLUMN(),0)
)*DistanceShader!CV29*LightShader!CV29*(IF(OFFSET(Ghosts!$S$41,COLUMN(),0)&lt;ScreenHeight!$E30,
   1,
   (SQRT(OFFSET(Ghosts!$T$41,COLUMN(),0)-OFFSET(Ghosts!$R$41,COLUMN(),0)*ScreenHeight!$D30)-1))+IF(Ghosts!$B$35,IF(Param!$M$21,-1-POWER(0.3,Param!$M$21)/(IF(Param!$M$21&lt;20,LightShader!CV120,OFFSET(LightShader!CV120,Param!$M$21-20,0)
)+POWER(0.3,Param!$M$21)),-2),0))</f>
        <v>3.4376134819707715</v>
      </c>
      <c r="CW29" s="53">
        <f ca="1">IF(ScreenHeight!$B30&lt;OFFSET(Radar!$AC$3,COLUMN(),0),
    Param!$B$38/ScreenHeight!$B30,
    (Param!$B$37+1/(1-OFFSET(Radar!$AD$3,COLUMN(),0)*ScreenHeight!$C30)/Param!$B$39)/OFFSET(Radar!$AC$3,COLUMN(),0)
)*DistanceShader!CW29*LightShader!CW29*(IF(OFFSET(Ghosts!$S$41,COLUMN(),0)&lt;ScreenHeight!$E30,
   1,
   (SQRT(OFFSET(Ghosts!$T$41,COLUMN(),0)-OFFSET(Ghosts!$R$41,COLUMN(),0)*ScreenHeight!$D30)-1))+IF(Ghosts!$B$35,IF(Param!$M$21,-1-POWER(0.3,Param!$M$21)/(IF(Param!$M$21&lt;20,LightShader!CW120,OFFSET(LightShader!CW120,Param!$M$21-20,0)
)+POWER(0.3,Param!$M$21)),-2),0))</f>
        <v>3.3704757528103442</v>
      </c>
      <c r="CX29" s="53">
        <f ca="1">IF(ScreenHeight!$B30&lt;OFFSET(Radar!$AC$3,COLUMN(),0),
    Param!$B$38/ScreenHeight!$B30,
    (Param!$B$37+1/(1-OFFSET(Radar!$AD$3,COLUMN(),0)*ScreenHeight!$C30)/Param!$B$39)/OFFSET(Radar!$AC$3,COLUMN(),0)
)*DistanceShader!CX29*LightShader!CX29*(IF(OFFSET(Ghosts!$S$41,COLUMN(),0)&lt;ScreenHeight!$E30,
   1,
   (SQRT(OFFSET(Ghosts!$T$41,COLUMN(),0)-OFFSET(Ghosts!$R$41,COLUMN(),0)*ScreenHeight!$D30)-1))+IF(Ghosts!$B$35,IF(Param!$M$21,-1-POWER(0.3,Param!$M$21)/(IF(Param!$M$21&lt;20,LightShader!CX120,OFFSET(LightShader!CX120,Param!$M$21-20,0)
)+POWER(0.3,Param!$M$21)),-2),0))</f>
        <v>3.3031868049801121</v>
      </c>
      <c r="CY29" s="53">
        <f ca="1">IF(ScreenHeight!$B30&lt;OFFSET(Radar!$AC$3,COLUMN(),0),
    Param!$B$38/ScreenHeight!$B30,
    (Param!$B$37+1/(1-OFFSET(Radar!$AD$3,COLUMN(),0)*ScreenHeight!$C30)/Param!$B$39)/OFFSET(Radar!$AC$3,COLUMN(),0)
)*DistanceShader!CY29*LightShader!CY29*(IF(OFFSET(Ghosts!$S$41,COLUMN(),0)&lt;ScreenHeight!$E30,
   1,
   (SQRT(OFFSET(Ghosts!$T$41,COLUMN(),0)-OFFSET(Ghosts!$R$41,COLUMN(),0)*ScreenHeight!$D30)-1))+IF(Ghosts!$B$35,IF(Param!$M$21,-1-POWER(0.3,Param!$M$21)/(IF(Param!$M$21&lt;20,LightShader!CY120,OFFSET(LightShader!CY120,Param!$M$21-20,0)
)+POWER(0.3,Param!$M$21)),-2),0))</f>
        <v>3.235759757820603</v>
      </c>
      <c r="CZ29" s="53">
        <f ca="1">IF(ScreenHeight!$B30&lt;OFFSET(Radar!$AC$3,COLUMN(),0),
    Param!$B$38/ScreenHeight!$B30,
    (Param!$B$37+1/(1-OFFSET(Radar!$AD$3,COLUMN(),0)*ScreenHeight!$C30)/Param!$B$39)/OFFSET(Radar!$AC$3,COLUMN(),0)
)*DistanceShader!CZ29*LightShader!CZ29*(IF(OFFSET(Ghosts!$S$41,COLUMN(),0)&lt;ScreenHeight!$E30,
   1,
   (SQRT(OFFSET(Ghosts!$T$41,COLUMN(),0)-OFFSET(Ghosts!$R$41,COLUMN(),0)*ScreenHeight!$D30)-1))+IF(Ghosts!$B$35,IF(Param!$M$21,-1-POWER(0.3,Param!$M$21)/(IF(Param!$M$21&lt;20,LightShader!CZ120,OFFSET(LightShader!CZ120,Param!$M$21-20,0)
)+POWER(0.3,Param!$M$21)),-2),0))</f>
        <v>3.1682077695369224</v>
      </c>
      <c r="DA29" s="53">
        <f ca="1">IF(ScreenHeight!$B30&lt;OFFSET(Radar!$AC$3,COLUMN(),0),
    Param!$B$38/ScreenHeight!$B30,
    (Param!$B$37+1/(1-OFFSET(Radar!$AD$3,COLUMN(),0)*ScreenHeight!$C30)/Param!$B$39)/OFFSET(Radar!$AC$3,COLUMN(),0)
)*DistanceShader!DA29*LightShader!DA29*(IF(OFFSET(Ghosts!$S$41,COLUMN(),0)&lt;ScreenHeight!$E30,
   1,
   (SQRT(OFFSET(Ghosts!$T$41,COLUMN(),0)-OFFSET(Ghosts!$R$41,COLUMN(),0)*ScreenHeight!$D30)-1))+IF(Ghosts!$B$35,IF(Param!$M$21,-1-POWER(0.3,Param!$M$21)/(IF(Param!$M$21&lt;20,LightShader!DA120,OFFSET(LightShader!DA120,Param!$M$21-20,0)
)+POWER(0.3,Param!$M$21)),-2),0))</f>
        <v>3.4816621134982402</v>
      </c>
      <c r="DB29" s="53">
        <f ca="1">IF(ScreenHeight!$B30&lt;OFFSET(Radar!$AC$3,COLUMN(),0),
    Param!$B$38/ScreenHeight!$B30,
    (Param!$B$37+1/(1-OFFSET(Radar!$AD$3,COLUMN(),0)*ScreenHeight!$C30)/Param!$B$39)/OFFSET(Radar!$AC$3,COLUMN(),0)
)*DistanceShader!DB29*LightShader!DB29*(IF(OFFSET(Ghosts!$S$41,COLUMN(),0)&lt;ScreenHeight!$E30,
   1,
   (SQRT(OFFSET(Ghosts!$T$41,COLUMN(),0)-OFFSET(Ghosts!$R$41,COLUMN(),0)*ScreenHeight!$D30)-1))+IF(Ghosts!$B$35,IF(Param!$M$21,-1-POWER(0.3,Param!$M$21)/(IF(Param!$M$21&lt;20,LightShader!DB120,OFFSET(LightShader!DB120,Param!$M$21-20,0)
)+POWER(0.3,Param!$M$21)),-2),0))</f>
        <v>3.4791578294467795</v>
      </c>
      <c r="DC29" s="53">
        <f ca="1">IF(ScreenHeight!$B30&lt;OFFSET(Radar!$AC$3,COLUMN(),0),
    Param!$B$38/ScreenHeight!$B30,
    (Param!$B$37+1/(1-OFFSET(Radar!$AD$3,COLUMN(),0)*ScreenHeight!$C30)/Param!$B$39)/OFFSET(Radar!$AC$3,COLUMN(),0)
)*DistanceShader!DC29*LightShader!DC29*(IF(OFFSET(Ghosts!$S$41,COLUMN(),0)&lt;ScreenHeight!$E30,
   1,
   (SQRT(OFFSET(Ghosts!$T$41,COLUMN(),0)-OFFSET(Ghosts!$R$41,COLUMN(),0)*ScreenHeight!$D30)-1))+IF(Ghosts!$B$35,IF(Param!$M$21,-1-POWER(0.3,Param!$M$21)/(IF(Param!$M$21&lt;20,LightShader!DC120,OFFSET(LightShader!DC120,Param!$M$21-20,0)
)+POWER(0.3,Param!$M$21)),-2),0))</f>
        <v>3.476441901233569</v>
      </c>
      <c r="DD29" s="53">
        <f ca="1">IF(ScreenHeight!$B30&lt;OFFSET(Radar!$AC$3,COLUMN(),0),
    Param!$B$38/ScreenHeight!$B30,
    (Param!$B$37+1/(1-OFFSET(Radar!$AD$3,COLUMN(),0)*ScreenHeight!$C30)/Param!$B$39)/OFFSET(Radar!$AC$3,COLUMN(),0)
)*DistanceShader!DD29*LightShader!DD29*(IF(OFFSET(Ghosts!$S$41,COLUMN(),0)&lt;ScreenHeight!$E30,
   1,
   (SQRT(OFFSET(Ghosts!$T$41,COLUMN(),0)-OFFSET(Ghosts!$R$41,COLUMN(),0)*ScreenHeight!$D30)-1))+IF(Ghosts!$B$35,IF(Param!$M$21,-1-POWER(0.3,Param!$M$21)/(IF(Param!$M$21&lt;20,LightShader!DD120,OFFSET(LightShader!DD120,Param!$M$21-20,0)
)+POWER(0.3,Param!$M$21)),-2),0))</f>
        <v>3.4735158308760274</v>
      </c>
      <c r="DE29" s="53">
        <f ca="1">IF(ScreenHeight!$B30&lt;OFFSET(Radar!$AC$3,COLUMN(),0),
    Param!$B$38/ScreenHeight!$B30,
    (Param!$B$37+1/(1-OFFSET(Radar!$AD$3,COLUMN(),0)*ScreenHeight!$C30)/Param!$B$39)/OFFSET(Radar!$AC$3,COLUMN(),0)
)*DistanceShader!DE29*LightShader!DE29*(IF(OFFSET(Ghosts!$S$41,COLUMN(),0)&lt;ScreenHeight!$E30,
   1,
   (SQRT(OFFSET(Ghosts!$T$41,COLUMN(),0)-OFFSET(Ghosts!$R$41,COLUMN(),0)*ScreenHeight!$D30)-1))+IF(Ghosts!$B$35,IF(Param!$M$21,-1-POWER(0.3,Param!$M$21)/(IF(Param!$M$21&lt;20,LightShader!DE120,OFFSET(LightShader!DE120,Param!$M$21-20,0)
)+POWER(0.3,Param!$M$21)),-2),0))</f>
        <v>3.40823625103598</v>
      </c>
      <c r="DF29" s="53">
        <f ca="1">IF(ScreenHeight!$B30&lt;OFFSET(Radar!$AC$3,COLUMN(),0),
    Param!$B$38/ScreenHeight!$B30,
    (Param!$B$37+1/(1-OFFSET(Radar!$AD$3,COLUMN(),0)*ScreenHeight!$C30)/Param!$B$39)/OFFSET(Radar!$AC$3,COLUMN(),0)
)*DistanceShader!DF29*LightShader!DF29*(IF(OFFSET(Ghosts!$S$41,COLUMN(),0)&lt;ScreenHeight!$E30,
   1,
   (SQRT(OFFSET(Ghosts!$T$41,COLUMN(),0)-OFFSET(Ghosts!$R$41,COLUMN(),0)*ScreenHeight!$D30)-1))+IF(Ghosts!$B$35,IF(Param!$M$21,-1-POWER(0.3,Param!$M$21)/(IF(Param!$M$21&lt;20,LightShader!DF120,OFFSET(LightShader!DF120,Param!$M$21-20,0)
)+POWER(0.3,Param!$M$21)),-2),0))</f>
        <v>3.2934043405531099</v>
      </c>
      <c r="DG29" s="53">
        <f ca="1">IF(ScreenHeight!$B30&lt;OFFSET(Radar!$AC$3,COLUMN(),0),
    Param!$B$38/ScreenHeight!$B30,
    (Param!$B$37+1/(1-OFFSET(Radar!$AD$3,COLUMN(),0)*ScreenHeight!$C30)/Param!$B$39)/OFFSET(Radar!$AC$3,COLUMN(),0)
)*DistanceShader!DG29*LightShader!DG29*(IF(OFFSET(Ghosts!$S$41,COLUMN(),0)&lt;ScreenHeight!$E30,
   1,
   (SQRT(OFFSET(Ghosts!$T$41,COLUMN(),0)-OFFSET(Ghosts!$R$41,COLUMN(),0)*ScreenHeight!$D30)-1))+IF(Ghosts!$B$35,IF(Param!$M$21,-1-POWER(0.3,Param!$M$21)/(IF(Param!$M$21&lt;20,LightShader!DG120,OFFSET(LightShader!DG120,Param!$M$21-20,0)
)+POWER(0.3,Param!$M$21)),-2),0))</f>
        <v>3.1826696947608815</v>
      </c>
      <c r="DH29" s="53">
        <f ca="1">IF(ScreenHeight!$B30&lt;OFFSET(Radar!$AC$3,COLUMN(),0),
    Param!$B$38/ScreenHeight!$B30,
    (Param!$B$37+1/(1-OFFSET(Radar!$AD$3,COLUMN(),0)*ScreenHeight!$C30)/Param!$B$39)/OFFSET(Radar!$AC$3,COLUMN(),0)
)*DistanceShader!DH29*LightShader!DH29*(IF(OFFSET(Ghosts!$S$41,COLUMN(),0)&lt;ScreenHeight!$E30,
   1,
   (SQRT(OFFSET(Ghosts!$T$41,COLUMN(),0)-OFFSET(Ghosts!$R$41,COLUMN(),0)*ScreenHeight!$D30)-1))+IF(Ghosts!$B$35,IF(Param!$M$21,-1-POWER(0.3,Param!$M$21)/(IF(Param!$M$21&lt;20,LightShader!DH120,OFFSET(LightShader!DH120,Param!$M$21-20,0)
)+POWER(0.3,Param!$M$21)),-2),0))</f>
        <v>3.0762140224846202</v>
      </c>
      <c r="DI29" s="53">
        <f ca="1">IF(ScreenHeight!$B30&lt;OFFSET(Radar!$AC$3,COLUMN(),0),
    Param!$B$38/ScreenHeight!$B30,
    (Param!$B$37+1/(1-OFFSET(Radar!$AD$3,COLUMN(),0)*ScreenHeight!$C30)/Param!$B$39)/OFFSET(Radar!$AC$3,COLUMN(),0)
)*DistanceShader!DI29*LightShader!DI29*(IF(OFFSET(Ghosts!$S$41,COLUMN(),0)&lt;ScreenHeight!$E30,
   1,
   (SQRT(OFFSET(Ghosts!$T$41,COLUMN(),0)-OFFSET(Ghosts!$R$41,COLUMN(),0)*ScreenHeight!$D30)-1))+IF(Ghosts!$B$35,IF(Param!$M$21,-1-POWER(0.3,Param!$M$21)/(IF(Param!$M$21&lt;20,LightShader!DI120,OFFSET(LightShader!DI120,Param!$M$21-20,0)
)+POWER(0.3,Param!$M$21)),-2),0))</f>
        <v>2.9741148003682345</v>
      </c>
      <c r="DJ29" s="53">
        <f ca="1">IF(ScreenHeight!$B30&lt;OFFSET(Radar!$AC$3,COLUMN(),0),
    Param!$B$38/ScreenHeight!$B30,
    (Param!$B$37+1/(1-OFFSET(Radar!$AD$3,COLUMN(),0)*ScreenHeight!$C30)/Param!$B$39)/OFFSET(Radar!$AC$3,COLUMN(),0)
)*DistanceShader!DJ29*LightShader!DJ29*(IF(OFFSET(Ghosts!$S$41,COLUMN(),0)&lt;ScreenHeight!$E30,
   1,
   (SQRT(OFFSET(Ghosts!$T$41,COLUMN(),0)-OFFSET(Ghosts!$R$41,COLUMN(),0)*ScreenHeight!$D30)-1))+IF(Ghosts!$B$35,IF(Param!$M$21,-1-POWER(0.3,Param!$M$21)/(IF(Param!$M$21&lt;20,LightShader!DJ120,OFFSET(LightShader!DJ120,Param!$M$21-20,0)
)+POWER(0.3,Param!$M$21)),-2),0))</f>
        <v>2.8763699820266986</v>
      </c>
      <c r="DK29" s="53">
        <f ca="1">IF(ScreenHeight!$B30&lt;OFFSET(Radar!$AC$3,COLUMN(),0),
    Param!$B$38/ScreenHeight!$B30,
    (Param!$B$37+1/(1-OFFSET(Radar!$AD$3,COLUMN(),0)*ScreenHeight!$C30)/Param!$B$39)/OFFSET(Radar!$AC$3,COLUMN(),0)
)*DistanceShader!DK29*LightShader!DK29*(IF(OFFSET(Ghosts!$S$41,COLUMN(),0)&lt;ScreenHeight!$E30,
   1,
   (SQRT(OFFSET(Ghosts!$T$41,COLUMN(),0)-OFFSET(Ghosts!$R$41,COLUMN(),0)*ScreenHeight!$D30)-1))+IF(Ghosts!$B$35,IF(Param!$M$21,-1-POWER(0.3,Param!$M$21)/(IF(Param!$M$21&lt;20,LightShader!DK120,OFFSET(LightShader!DK120,Param!$M$21-20,0)
)+POWER(0.3,Param!$M$21)),-2),0))</f>
        <v>2.7829182746187779</v>
      </c>
      <c r="DL29" s="53">
        <f ca="1">IF(ScreenHeight!$B30&lt;OFFSET(Radar!$AC$3,COLUMN(),0),
    Param!$B$38/ScreenHeight!$B30,
    (Param!$B$37+1/(1-OFFSET(Radar!$AD$3,COLUMN(),0)*ScreenHeight!$C30)/Param!$B$39)/OFFSET(Radar!$AC$3,COLUMN(),0)
)*DistanceShader!DL29*LightShader!DL29*(IF(OFFSET(Ghosts!$S$41,COLUMN(),0)&lt;ScreenHeight!$E30,
   1,
   (SQRT(OFFSET(Ghosts!$T$41,COLUMN(),0)-OFFSET(Ghosts!$R$41,COLUMN(),0)*ScreenHeight!$D30)-1))+IF(Ghosts!$B$35,IF(Param!$M$21,-1-POWER(0.3,Param!$M$21)/(IF(Param!$M$21&lt;20,LightShader!DL120,OFFSET(LightShader!DL120,Param!$M$21-20,0)
)+POWER(0.3,Param!$M$21)),-2),0))</f>
        <v>2.6936554642102459</v>
      </c>
      <c r="DM29" s="53">
        <f ca="1">IF(ScreenHeight!$B30&lt;OFFSET(Radar!$AC$3,COLUMN(),0),
    Param!$B$38/ScreenHeight!$B30,
    (Param!$B$37+1/(1-OFFSET(Radar!$AD$3,COLUMN(),0)*ScreenHeight!$C30)/Param!$B$39)/OFFSET(Radar!$AC$3,COLUMN(),0)
)*DistanceShader!DM29*LightShader!DM29*(IF(OFFSET(Ghosts!$S$41,COLUMN(),0)&lt;ScreenHeight!$E30,
   1,
   (SQRT(OFFSET(Ghosts!$T$41,COLUMN(),0)-OFFSET(Ghosts!$R$41,COLUMN(),0)*ScreenHeight!$D30)-1))+IF(Ghosts!$B$35,IF(Param!$M$21,-1-POWER(0.3,Param!$M$21)/(IF(Param!$M$21&lt;20,LightShader!DM120,OFFSET(LightShader!DM120,Param!$M$21-20,0)
)+POWER(0.3,Param!$M$21)),-2),0))</f>
        <v>2.6084473473356686</v>
      </c>
      <c r="DN29" s="53">
        <f ca="1">IF(ScreenHeight!$B30&lt;OFFSET(Radar!$AC$3,COLUMN(),0),
    Param!$B$38/ScreenHeight!$B30,
    (Param!$B$37+1/(1-OFFSET(Radar!$AD$3,COLUMN(),0)*ScreenHeight!$C30)/Param!$B$39)/OFFSET(Radar!$AC$3,COLUMN(),0)
)*DistanceShader!DN29*LightShader!DN29*(IF(OFFSET(Ghosts!$S$41,COLUMN(),0)&lt;ScreenHeight!$E30,
   1,
   (SQRT(OFFSET(Ghosts!$T$41,COLUMN(),0)-OFFSET(Ghosts!$R$41,COLUMN(),0)*ScreenHeight!$D30)-1))+IF(Ghosts!$B$35,IF(Param!$M$21,-1-POWER(0.3,Param!$M$21)/(IF(Param!$M$21&lt;20,LightShader!DN120,OFFSET(LightShader!DN120,Param!$M$21-20,0)
)+POWER(0.3,Param!$M$21)),-2),0))</f>
        <v>2.5271398250431036</v>
      </c>
      <c r="DO29" s="53">
        <f ca="1">IF(ScreenHeight!$B30&lt;OFFSET(Radar!$AC$3,COLUMN(),0),
    Param!$B$38/ScreenHeight!$B30,
    (Param!$B$37+1/(1-OFFSET(Radar!$AD$3,COLUMN(),0)*ScreenHeight!$C30)/Param!$B$39)/OFFSET(Radar!$AC$3,COLUMN(),0)
)*DistanceShader!DO29*LightShader!DO29*(IF(OFFSET(Ghosts!$S$41,COLUMN(),0)&lt;ScreenHeight!$E30,
   1,
   (SQRT(OFFSET(Ghosts!$T$41,COLUMN(),0)-OFFSET(Ghosts!$R$41,COLUMN(),0)*ScreenHeight!$D30)-1))+IF(Ghosts!$B$35,IF(Param!$M$21,-1-POWER(0.3,Param!$M$21)/(IF(Param!$M$21&lt;20,LightShader!DO120,OFFSET(LightShader!DO120,Param!$M$21-20,0)
)+POWER(0.3,Param!$M$21)),-2),0))</f>
        <v>2.4495666725313141</v>
      </c>
      <c r="DP29" s="53">
        <f ca="1">IF(ScreenHeight!$B30&lt;OFFSET(Radar!$AC$3,COLUMN(),0),
    Param!$B$38/ScreenHeight!$B30,
    (Param!$B$37+1/(1-OFFSET(Radar!$AD$3,COLUMN(),0)*ScreenHeight!$C30)/Param!$B$39)/OFFSET(Radar!$AC$3,COLUMN(),0)
)*DistanceShader!DP29*LightShader!DP29*(IF(OFFSET(Ghosts!$S$41,COLUMN(),0)&lt;ScreenHeight!$E30,
   1,
   (SQRT(OFFSET(Ghosts!$T$41,COLUMN(),0)-OFFSET(Ghosts!$R$41,COLUMN(),0)*ScreenHeight!$D30)-1))+IF(Ghosts!$B$35,IF(Param!$M$21,-1-POWER(0.3,Param!$M$21)/(IF(Param!$M$21&lt;20,LightShader!DP120,OFFSET(LightShader!DP120,Param!$M$21-20,0)
)+POWER(0.3,Param!$M$21)),-2),0))</f>
        <v>2.3755554350938426</v>
      </c>
      <c r="DQ29" s="53">
        <f ca="1">IF(ScreenHeight!$B30&lt;OFFSET(Radar!$AC$3,COLUMN(),0),
    Param!$B$38/ScreenHeight!$B30,
    (Param!$B$37+1/(1-OFFSET(Radar!$AD$3,COLUMN(),0)*ScreenHeight!$C30)/Param!$B$39)/OFFSET(Radar!$AC$3,COLUMN(),0)
)*DistanceShader!DQ29*LightShader!DQ29*(IF(OFFSET(Ghosts!$S$41,COLUMN(),0)&lt;ScreenHeight!$E30,
   1,
   (SQRT(OFFSET(Ghosts!$T$41,COLUMN(),0)-OFFSET(Ghosts!$R$41,COLUMN(),0)*ScreenHeight!$D30)-1))+IF(Ghosts!$B$35,IF(Param!$M$21,-1-POWER(0.3,Param!$M$21)/(IF(Param!$M$21&lt;20,LightShader!DQ120,OFFSET(LightShader!DQ120,Param!$M$21-20,0)
)+POWER(0.3,Param!$M$21)),-2),0))</f>
        <v>2.3049318333852979</v>
      </c>
      <c r="DR29" s="53">
        <f ca="1">IF(ScreenHeight!$B30&lt;OFFSET(Radar!$AC$3,COLUMN(),0),
    Param!$B$38/ScreenHeight!$B30,
    (Param!$B$37+1/(1-OFFSET(Radar!$AD$3,COLUMN(),0)*ScreenHeight!$C30)/Param!$B$39)/OFFSET(Radar!$AC$3,COLUMN(),0)
)*DistanceShader!DR29*LightShader!DR29*(IF(OFFSET(Ghosts!$S$41,COLUMN(),0)&lt;ScreenHeight!$E30,
   1,
   (SQRT(OFFSET(Ghosts!$T$41,COLUMN(),0)-OFFSET(Ghosts!$R$41,COLUMN(),0)*ScreenHeight!$D30)-1))+IF(Ghosts!$B$35,IF(Param!$M$21,-1-POWER(0.3,Param!$M$21)/(IF(Param!$M$21&lt;20,LightShader!DR120,OFFSET(LightShader!DR120,Param!$M$21-20,0)
)+POWER(0.3,Param!$M$21)),-2),0))</f>
        <v>2.2375229958645693</v>
      </c>
      <c r="DS29" s="53">
        <f ca="1">IF(ScreenHeight!$B30&lt;OFFSET(Radar!$AC$3,COLUMN(),0),
    Param!$B$38/ScreenHeight!$B30,
    (Param!$B$37+1/(1-OFFSET(Radar!$AD$3,COLUMN(),0)*ScreenHeight!$C30)/Param!$B$39)/OFFSET(Radar!$AC$3,COLUMN(),0)
)*DistanceShader!DS29*LightShader!DS29*(IF(OFFSET(Ghosts!$S$41,COLUMN(),0)&lt;ScreenHeight!$E30,
   1,
   (SQRT(OFFSET(Ghosts!$T$41,COLUMN(),0)-OFFSET(Ghosts!$R$41,COLUMN(),0)*ScreenHeight!$D30)-1))+IF(Ghosts!$B$35,IF(Param!$M$21,-1-POWER(0.3,Param!$M$21)/(IF(Param!$M$21&lt;20,LightShader!DS120,OFFSET(LightShader!DS120,Param!$M$21-20,0)
)+POWER(0.3,Param!$M$21)),-2),0))</f>
        <v>2.1731597775679394</v>
      </c>
      <c r="DT29" s="53">
        <f ca="1">IF(ScreenHeight!$B30&lt;OFFSET(Radar!$AC$3,COLUMN(),0),
    Param!$B$38/ScreenHeight!$B30,
    (Param!$B$37+1/(1-OFFSET(Radar!$AD$3,COLUMN(),0)*ScreenHeight!$C30)/Param!$B$39)/OFFSET(Radar!$AC$3,COLUMN(),0)
)*DistanceShader!DT29*LightShader!DT29*(IF(OFFSET(Ghosts!$S$41,COLUMN(),0)&lt;ScreenHeight!$E30,
   1,
   (SQRT(OFFSET(Ghosts!$T$41,COLUMN(),0)-OFFSET(Ghosts!$R$41,COLUMN(),0)*ScreenHeight!$D30)-1))+IF(Ghosts!$B$35,IF(Param!$M$21,-1-POWER(0.3,Param!$M$21)/(IF(Param!$M$21&lt;20,LightShader!DT120,OFFSET(LightShader!DT120,Param!$M$21-20,0)
)+POWER(0.3,Param!$M$21)),-2),0))</f>
        <v>2.1116783736433251</v>
      </c>
      <c r="DU29" s="53">
        <f ca="1">IF(ScreenHeight!$B30&lt;OFFSET(Radar!$AC$3,COLUMN(),0),
    Param!$B$38/ScreenHeight!$B30,
    (Param!$B$37+1/(1-OFFSET(Radar!$AD$3,COLUMN(),0)*ScreenHeight!$C30)/Param!$B$39)/OFFSET(Radar!$AC$3,COLUMN(),0)
)*DistanceShader!DU29*LightShader!DU29*(IF(OFFSET(Ghosts!$S$41,COLUMN(),0)&lt;ScreenHeight!$E30,
   1,
   (SQRT(OFFSET(Ghosts!$T$41,COLUMN(),0)-OFFSET(Ghosts!$R$41,COLUMN(),0)*ScreenHeight!$D30)-1))+IF(Ghosts!$B$35,IF(Param!$M$21,-1-POWER(0.3,Param!$M$21)/(IF(Param!$M$21&lt;20,LightShader!DU120,OFFSET(LightShader!DU120,Param!$M$21-20,0)
)+POWER(0.3,Param!$M$21)),-2),0))</f>
        <v>2.0529213934783721</v>
      </c>
      <c r="DV29" s="53">
        <f ca="1">IF(ScreenHeight!$B30&lt;OFFSET(Radar!$AC$3,COLUMN(),0),
    Param!$B$38/ScreenHeight!$B30,
    (Param!$B$37+1/(1-OFFSET(Radar!$AD$3,COLUMN(),0)*ScreenHeight!$C30)/Param!$B$39)/OFFSET(Radar!$AC$3,COLUMN(),0)
)*DistanceShader!DV29*LightShader!DV29*(IF(OFFSET(Ghosts!$S$41,COLUMN(),0)&lt;ScreenHeight!$E30,
   1,
   (SQRT(OFFSET(Ghosts!$T$41,COLUMN(),0)-OFFSET(Ghosts!$R$41,COLUMN(),0)*ScreenHeight!$D30)-1))+IF(Ghosts!$B$35,IF(Param!$M$21,-1-POWER(0.3,Param!$M$21)/(IF(Param!$M$21&lt;20,LightShader!DV120,OFFSET(LightShader!DV120,Param!$M$21-20,0)
)+POWER(0.3,Param!$M$21)),-2),0))</f>
        <v>1.9967385261995261</v>
      </c>
      <c r="DW29" s="53">
        <f ca="1">IF(ScreenHeight!$B30&lt;OFFSET(Radar!$AC$3,COLUMN(),0),
    Param!$B$38/ScreenHeight!$B30,
    (Param!$B$37+1/(1-OFFSET(Radar!$AD$3,COLUMN(),0)*ScreenHeight!$C30)/Param!$B$39)/OFFSET(Radar!$AC$3,COLUMN(),0)
)*DistanceShader!DW29*LightShader!DW29*(IF(OFFSET(Ghosts!$S$41,COLUMN(),0)&lt;ScreenHeight!$E30,
   1,
   (SQRT(OFFSET(Ghosts!$T$41,COLUMN(),0)-OFFSET(Ghosts!$R$41,COLUMN(),0)*ScreenHeight!$D30)-1))+IF(Ghosts!$B$35,IF(Param!$M$21,-1-POWER(0.3,Param!$M$21)/(IF(Param!$M$21&lt;20,LightShader!DW120,OFFSET(LightShader!DW120,Param!$M$21-20,0)
)+POWER(0.3,Param!$M$21)),-2),0))</f>
        <v>1.9429868999025046</v>
      </c>
      <c r="DX29" s="53">
        <f ca="1">IF(ScreenHeight!$B30&lt;OFFSET(Radar!$AC$3,COLUMN(),0),
    Param!$B$38/ScreenHeight!$B30,
    (Param!$B$37+1/(1-OFFSET(Radar!$AD$3,COLUMN(),0)*ScreenHeight!$C30)/Param!$B$39)/OFFSET(Radar!$AC$3,COLUMN(),0)
)*DistanceShader!DX29*LightShader!DX29*(IF(OFFSET(Ghosts!$S$41,COLUMN(),0)&lt;ScreenHeight!$E30,
   1,
   (SQRT(OFFSET(Ghosts!$T$41,COLUMN(),0)-OFFSET(Ghosts!$R$41,COLUMN(),0)*ScreenHeight!$D30)-1))+IF(Ghosts!$B$35,IF(Param!$M$21,-1-POWER(0.3,Param!$M$21)/(IF(Param!$M$21&lt;20,LightShader!DX120,OFFSET(LightShader!DX120,Param!$M$21-20,0)
)+POWER(0.3,Param!$M$21)),-2),0))</f>
        <v>1.8915312142030702</v>
      </c>
      <c r="DY29" s="53">
        <f ca="1">IF(ScreenHeight!$B30&lt;OFFSET(Radar!$AC$3,COLUMN(),0),
    Param!$B$38/ScreenHeight!$B30,
    (Param!$B$37+1/(1-OFFSET(Radar!$AD$3,COLUMN(),0)*ScreenHeight!$C30)/Param!$B$39)/OFFSET(Radar!$AC$3,COLUMN(),0)
)*DistanceShader!DY29*LightShader!DY29*(IF(OFFSET(Ghosts!$S$41,COLUMN(),0)&lt;ScreenHeight!$E30,
   1,
   (SQRT(OFFSET(Ghosts!$T$41,COLUMN(),0)-OFFSET(Ghosts!$R$41,COLUMN(),0)*ScreenHeight!$D30)-1))+IF(Ghosts!$B$35,IF(Param!$M$21,-1-POWER(0.3,Param!$M$21)/(IF(Param!$M$21&lt;20,LightShader!DY120,OFFSET(LightShader!DY120,Param!$M$21-20,0)
)+POWER(0.3,Param!$M$21)),-2),0))</f>
        <v>1.8422437076120217</v>
      </c>
      <c r="DZ29" s="53">
        <f ca="1">IF(ScreenHeight!$B30&lt;OFFSET(Radar!$AC$3,COLUMN(),0),
    Param!$B$38/ScreenHeight!$B30,
    (Param!$B$37+1/(1-OFFSET(Radar!$AD$3,COLUMN(),0)*ScreenHeight!$C30)/Param!$B$39)/OFFSET(Radar!$AC$3,COLUMN(),0)
)*DistanceShader!DZ29*LightShader!DZ29*(IF(OFFSET(Ghosts!$S$41,COLUMN(),0)&lt;ScreenHeight!$E30,
   1,
   (SQRT(OFFSET(Ghosts!$T$41,COLUMN(),0)-OFFSET(Ghosts!$R$41,COLUMN(),0)*ScreenHeight!$D30)-1))+IF(Ghosts!$B$35,IF(Param!$M$21,-1-POWER(0.3,Param!$M$21)/(IF(Param!$M$21&lt;20,LightShader!DZ120,OFFSET(LightShader!DZ120,Param!$M$21-20,0)
)+POWER(0.3,Param!$M$21)),-2),0))</f>
        <v>1.7950040069781503</v>
      </c>
      <c r="EA29" s="53">
        <f ca="1">IF(ScreenHeight!$B30&lt;OFFSET(Radar!$AC$3,COLUMN(),0),
    Param!$B$38/ScreenHeight!$B30,
    (Param!$B$37+1/(1-OFFSET(Radar!$AD$3,COLUMN(),0)*ScreenHeight!$C30)/Param!$B$39)/OFFSET(Radar!$AC$3,COLUMN(),0)
)*DistanceShader!EA29*LightShader!EA29*(IF(OFFSET(Ghosts!$S$41,COLUMN(),0)&lt;ScreenHeight!$E30,
   1,
   (SQRT(OFFSET(Ghosts!$T$41,COLUMN(),0)-OFFSET(Ghosts!$R$41,COLUMN(),0)*ScreenHeight!$D30)-1))+IF(Ghosts!$B$35,IF(Param!$M$21,-1-POWER(0.3,Param!$M$21)/(IF(Param!$M$21&lt;20,LightShader!EA120,OFFSET(LightShader!EA120,Param!$M$21-20,0)
)+POWER(0.3,Param!$M$21)),-2),0))</f>
        <v>1.7496988950646986</v>
      </c>
      <c r="EB29" s="53">
        <f ca="1">IF(ScreenHeight!$B30&lt;OFFSET(Radar!$AC$3,COLUMN(),0),
    Param!$B$38/ScreenHeight!$B30,
    (Param!$B$37+1/(1-OFFSET(Radar!$AD$3,COLUMN(),0)*ScreenHeight!$C30)/Param!$B$39)/OFFSET(Radar!$AC$3,COLUMN(),0)
)*DistanceShader!EB29*LightShader!EB29*(IF(OFFSET(Ghosts!$S$41,COLUMN(),0)&lt;ScreenHeight!$E30,
   1,
   (SQRT(OFFSET(Ghosts!$T$41,COLUMN(),0)-OFFSET(Ghosts!$R$41,COLUMN(),0)*ScreenHeight!$D30)-1))+IF(Ghosts!$B$35,IF(Param!$M$21,-1-POWER(0.3,Param!$M$21)/(IF(Param!$M$21&lt;20,LightShader!EB120,OFFSET(LightShader!EB120,Param!$M$21-20,0)
)+POWER(0.3,Param!$M$21)),-2),0))</f>
        <v>1.7062220236062213</v>
      </c>
      <c r="EC29" s="53">
        <f ca="1">IF(ScreenHeight!$B30&lt;OFFSET(Radar!$AC$3,COLUMN(),0),
    Param!$B$38/ScreenHeight!$B30,
    (Param!$B$37+1/(1-OFFSET(Radar!$AD$3,COLUMN(),0)*ScreenHeight!$C30)/Param!$B$39)/OFFSET(Radar!$AC$3,COLUMN(),0)
)*DistanceShader!EC29*LightShader!EC29*(IF(OFFSET(Ghosts!$S$41,COLUMN(),0)&lt;ScreenHeight!$E30,
   1,
   (SQRT(OFFSET(Ghosts!$T$41,COLUMN(),0)-OFFSET(Ghosts!$R$41,COLUMN(),0)*ScreenHeight!$D30)-1))+IF(Ghosts!$B$35,IF(Param!$M$21,-1-POWER(0.3,Param!$M$21)/(IF(Param!$M$21&lt;20,LightShader!EC120,OFFSET(LightShader!EC120,Param!$M$21-20,0)
)+POWER(0.3,Param!$M$21)),-2),0))</f>
        <v>1.6644735924224177</v>
      </c>
      <c r="ED29" s="53">
        <f ca="1">IF(ScreenHeight!$B30&lt;OFFSET(Radar!$AC$3,COLUMN(),0),
    Param!$B$38/ScreenHeight!$B30,
    (Param!$B$37+1/(1-OFFSET(Radar!$AD$3,COLUMN(),0)*ScreenHeight!$C30)/Param!$B$39)/OFFSET(Radar!$AC$3,COLUMN(),0)
)*DistanceShader!ED29*LightShader!ED29*(IF(OFFSET(Ghosts!$S$41,COLUMN(),0)&lt;ScreenHeight!$E30,
   1,
   (SQRT(OFFSET(Ghosts!$T$41,COLUMN(),0)-OFFSET(Ghosts!$R$41,COLUMN(),0)*ScreenHeight!$D30)-1))+IF(Ghosts!$B$35,IF(Param!$M$21,-1-POWER(0.3,Param!$M$21)/(IF(Param!$M$21&lt;20,LightShader!ED120,OFFSET(LightShader!ED120,Param!$M$21-20,0)
)+POWER(0.3,Param!$M$21)),-2),0))</f>
        <v>1.6243600099295212</v>
      </c>
      <c r="EE29" s="53">
        <f ca="1">IF(ScreenHeight!$B30&lt;OFFSET(Radar!$AC$3,COLUMN(),0),
    Param!$B$38/ScreenHeight!$B30,
    (Param!$B$37+1/(1-OFFSET(Radar!$AD$3,COLUMN(),0)*ScreenHeight!$C30)/Param!$B$39)/OFFSET(Radar!$AC$3,COLUMN(),0)
)*DistanceShader!EE29*LightShader!EE29*(IF(OFFSET(Ghosts!$S$41,COLUMN(),0)&lt;ScreenHeight!$E30,
   1,
   (SQRT(OFFSET(Ghosts!$T$41,COLUMN(),0)-OFFSET(Ghosts!$R$41,COLUMN(),0)*ScreenHeight!$D30)-1))+IF(Ghosts!$B$35,IF(Param!$M$21,-1-POWER(0.3,Param!$M$21)/(IF(Param!$M$21&lt;20,LightShader!EE120,OFFSET(LightShader!EE120,Param!$M$21-20,0)
)+POWER(0.3,Param!$M$21)),-2),0))</f>
        <v>1.5857935463564226</v>
      </c>
      <c r="EF29" s="53">
        <f ca="1">IF(ScreenHeight!$B30&lt;OFFSET(Radar!$AC$3,COLUMN(),0),
    Param!$B$38/ScreenHeight!$B30,
    (Param!$B$37+1/(1-OFFSET(Radar!$AD$3,COLUMN(),0)*ScreenHeight!$C30)/Param!$B$39)/OFFSET(Radar!$AC$3,COLUMN(),0)
)*DistanceShader!EF29*LightShader!EF29*(IF(OFFSET(Ghosts!$S$41,COLUMN(),0)&lt;ScreenHeight!$E30,
   1,
   (SQRT(OFFSET(Ghosts!$T$41,COLUMN(),0)-OFFSET(Ghosts!$R$41,COLUMN(),0)*ScreenHeight!$D30)-1))+IF(Ghosts!$B$35,IF(Param!$M$21,-1-POWER(0.3,Param!$M$21)/(IF(Param!$M$21&lt;20,LightShader!EF120,OFFSET(LightShader!EF120,Param!$M$21-20,0)
)+POWER(0.3,Param!$M$21)),-2),0))</f>
        <v>1.54869198787838</v>
      </c>
      <c r="EG29" s="53">
        <f ca="1">IF(ScreenHeight!$B30&lt;OFFSET(Radar!$AC$3,COLUMN(),0),
    Param!$B$38/ScreenHeight!$B30,
    (Param!$B$37+1/(1-OFFSET(Radar!$AD$3,COLUMN(),0)*ScreenHeight!$C30)/Param!$B$39)/OFFSET(Radar!$AC$3,COLUMN(),0)
)*DistanceShader!EG29*LightShader!EG29*(IF(OFFSET(Ghosts!$S$41,COLUMN(),0)&lt;ScreenHeight!$E30,
   1,
   (SQRT(OFFSET(Ghosts!$T$41,COLUMN(),0)-OFFSET(Ghosts!$R$41,COLUMN(),0)*ScreenHeight!$D30)-1))+IF(Ghosts!$B$35,IF(Param!$M$21,-1-POWER(0.3,Param!$M$21)/(IF(Param!$M$21&lt;20,LightShader!EG120,OFFSET(LightShader!EG120,Param!$M$21-20,0)
)+POWER(0.3,Param!$M$21)),-2),0))</f>
        <v>1.5129782975175561</v>
      </c>
      <c r="EH29" s="53">
        <f ca="1">IF(ScreenHeight!$B30&lt;OFFSET(Radar!$AC$3,COLUMN(),0),
    Param!$B$38/ScreenHeight!$B30,
    (Param!$B$37+1/(1-OFFSET(Radar!$AD$3,COLUMN(),0)*ScreenHeight!$C30)/Param!$B$39)/OFFSET(Radar!$AC$3,COLUMN(),0)
)*DistanceShader!EH29*LightShader!EH29*(IF(OFFSET(Ghosts!$S$41,COLUMN(),0)&lt;ScreenHeight!$E30,
   1,
   (SQRT(OFFSET(Ghosts!$T$41,COLUMN(),0)-OFFSET(Ghosts!$R$41,COLUMN(),0)*ScreenHeight!$D30)-1))+IF(Ghosts!$B$35,IF(Param!$M$21,-1-POWER(0.3,Param!$M$21)/(IF(Param!$M$21&lt;20,LightShader!EH120,OFFSET(LightShader!EH120,Param!$M$21-20,0)
)+POWER(0.3,Param!$M$21)),-2),0))</f>
        <v>1.4785802868631872</v>
      </c>
      <c r="EI29" s="53">
        <f ca="1">IF(ScreenHeight!$B30&lt;OFFSET(Radar!$AC$3,COLUMN(),0),
    Param!$B$38/ScreenHeight!$B30,
    (Param!$B$37+1/(1-OFFSET(Radar!$AD$3,COLUMN(),0)*ScreenHeight!$C30)/Param!$B$39)/OFFSET(Radar!$AC$3,COLUMN(),0)
)*DistanceShader!EI29*LightShader!EI29*(IF(OFFSET(Ghosts!$S$41,COLUMN(),0)&lt;ScreenHeight!$E30,
   1,
   (SQRT(OFFSET(Ghosts!$T$41,COLUMN(),0)-OFFSET(Ghosts!$R$41,COLUMN(),0)*ScreenHeight!$D30)-1))+IF(Ghosts!$B$35,IF(Param!$M$21,-1-POWER(0.3,Param!$M$21)/(IF(Param!$M$21&lt;20,LightShader!EI120,OFFSET(LightShader!EI120,Param!$M$21-20,0)
)+POWER(0.3,Param!$M$21)),-2),0))</f>
        <v>1.4454303013066465</v>
      </c>
      <c r="EJ29" s="53">
        <f ca="1">IF(ScreenHeight!$B30&lt;OFFSET(Radar!$AC$3,COLUMN(),0),
    Param!$B$38/ScreenHeight!$B30,
    (Param!$B$37+1/(1-OFFSET(Radar!$AD$3,COLUMN(),0)*ScreenHeight!$C30)/Param!$B$39)/OFFSET(Radar!$AC$3,COLUMN(),0)
)*DistanceShader!EJ29*LightShader!EJ29*(IF(OFFSET(Ghosts!$S$41,COLUMN(),0)&lt;ScreenHeight!$E30,
   1,
   (SQRT(OFFSET(Ghosts!$T$41,COLUMN(),0)-OFFSET(Ghosts!$R$41,COLUMN(),0)*ScreenHeight!$D30)-1))+IF(Ghosts!$B$35,IF(Param!$M$21,-1-POWER(0.3,Param!$M$21)/(IF(Param!$M$21&lt;20,LightShader!EJ120,OFFSET(LightShader!EJ120,Param!$M$21-20,0)
)+POWER(0.3,Param!$M$21)),-2),0))</f>
        <v>1.4134649204679524</v>
      </c>
      <c r="EK29" s="53">
        <f ca="1">IF(ScreenHeight!$B30&lt;OFFSET(Radar!$AC$3,COLUMN(),0),
    Param!$B$38/ScreenHeight!$B30,
    (Param!$B$37+1/(1-OFFSET(Radar!$AD$3,COLUMN(),0)*ScreenHeight!$C30)/Param!$B$39)/OFFSET(Radar!$AC$3,COLUMN(),0)
)*DistanceShader!EK29*LightShader!EK29*(IF(OFFSET(Ghosts!$S$41,COLUMN(),0)&lt;ScreenHeight!$E30,
   1,
   (SQRT(OFFSET(Ghosts!$T$41,COLUMN(),0)-OFFSET(Ghosts!$R$41,COLUMN(),0)*ScreenHeight!$D30)-1))+IF(Ghosts!$B$35,IF(Param!$M$21,-1-POWER(0.3,Param!$M$21)/(IF(Param!$M$21&lt;20,LightShader!EK120,OFFSET(LightShader!EK120,Param!$M$21-20,0)
)+POWER(0.3,Param!$M$21)),-2),0))</f>
        <v>1.3826246747324795</v>
      </c>
      <c r="EL29" s="53">
        <f ca="1">IF(ScreenHeight!$B30&lt;OFFSET(Radar!$AC$3,COLUMN(),0),
    Param!$B$38/ScreenHeight!$B30,
    (Param!$B$37+1/(1-OFFSET(Radar!$AD$3,COLUMN(),0)*ScreenHeight!$C30)/Param!$B$39)/OFFSET(Radar!$AC$3,COLUMN(),0)
)*DistanceShader!EL29*LightShader!EL29*(IF(OFFSET(Ghosts!$S$41,COLUMN(),0)&lt;ScreenHeight!$E30,
   1,
   (SQRT(OFFSET(Ghosts!$T$41,COLUMN(),0)-OFFSET(Ghosts!$R$41,COLUMN(),0)*ScreenHeight!$D30)-1))+IF(Ghosts!$B$35,IF(Param!$M$21,-1-POWER(0.3,Param!$M$21)/(IF(Param!$M$21&lt;20,LightShader!EL120,OFFSET(LightShader!EL120,Param!$M$21-20,0)
)+POWER(0.3,Param!$M$21)),-2),0))</f>
        <v>1.3528537782590884</v>
      </c>
      <c r="EM29" s="53">
        <f ca="1">IF(ScreenHeight!$B30&lt;OFFSET(Radar!$AC$3,COLUMN(),0),
    Param!$B$38/ScreenHeight!$B30,
    (Param!$B$37+1/(1-OFFSET(Radar!$AD$3,COLUMN(),0)*ScreenHeight!$C30)/Param!$B$39)/OFFSET(Radar!$AC$3,COLUMN(),0)
)*DistanceShader!EM29*LightShader!EM29*(IF(OFFSET(Ghosts!$S$41,COLUMN(),0)&lt;ScreenHeight!$E30,
   1,
   (SQRT(OFFSET(Ghosts!$T$41,COLUMN(),0)-OFFSET(Ghosts!$R$41,COLUMN(),0)*ScreenHeight!$D30)-1))+IF(Ghosts!$B$35,IF(Param!$M$21,-1-POWER(0.3,Param!$M$21)/(IF(Param!$M$21&lt;20,LightShader!EM120,OFFSET(LightShader!EM120,Param!$M$21-20,0)
)+POWER(0.3,Param!$M$21)),-2),0))</f>
        <v>1.3240998784166387</v>
      </c>
      <c r="EN29" s="53">
        <f ca="1">IF(ScreenHeight!$B30&lt;OFFSET(Radar!$AC$3,COLUMN(),0),
    Param!$B$38/ScreenHeight!$B30,
    (Param!$B$37+1/(1-OFFSET(Radar!$AD$3,COLUMN(),0)*ScreenHeight!$C30)/Param!$B$39)/OFFSET(Radar!$AC$3,COLUMN(),0)
)*DistanceShader!EN29*LightShader!EN29*(IF(OFFSET(Ghosts!$S$41,COLUMN(),0)&lt;ScreenHeight!$E30,
   1,
   (SQRT(OFFSET(Ghosts!$T$41,COLUMN(),0)-OFFSET(Ghosts!$R$41,COLUMN(),0)*ScreenHeight!$D30)-1))+IF(Ghosts!$B$35,IF(Param!$M$21,-1-POWER(0.3,Param!$M$21)/(IF(Param!$M$21&lt;20,LightShader!EN120,OFFSET(LightShader!EN120,Param!$M$21-20,0)
)+POWER(0.3,Param!$M$21)),-2),0))</f>
        <v>1.2963138213184742</v>
      </c>
      <c r="EO29" s="53">
        <f ca="1">IF(ScreenHeight!$B30&lt;OFFSET(Radar!$AC$3,COLUMN(),0),
    Param!$B$38/ScreenHeight!$B30,
    (Param!$B$37+1/(1-OFFSET(Radar!$AD$3,COLUMN(),0)*ScreenHeight!$C30)/Param!$B$39)/OFFSET(Radar!$AC$3,COLUMN(),0)
)*DistanceShader!EO29*LightShader!EO29*(IF(OFFSET(Ghosts!$S$41,COLUMN(),0)&lt;ScreenHeight!$E30,
   1,
   (SQRT(OFFSET(Ghosts!$T$41,COLUMN(),0)-OFFSET(Ghosts!$R$41,COLUMN(),0)*ScreenHeight!$D30)-1))+IF(Ghosts!$B$35,IF(Param!$M$21,-1-POWER(0.3,Param!$M$21)/(IF(Param!$M$21&lt;20,LightShader!EO120,OFFSET(LightShader!EO120,Param!$M$21-20,0)
)+POWER(0.3,Param!$M$21)),-2),0))</f>
        <v>0.95078314202613601</v>
      </c>
      <c r="EP29" s="53">
        <f ca="1">IF(ScreenHeight!$B30&lt;OFFSET(Radar!$AC$3,COLUMN(),0),
    Param!$B$38/ScreenHeight!$B30,
    (Param!$B$37+1/(1-OFFSET(Radar!$AD$3,COLUMN(),0)*ScreenHeight!$C30)/Param!$B$39)/OFFSET(Radar!$AC$3,COLUMN(),0)
)*DistanceShader!EP29*LightShader!EP29*(IF(OFFSET(Ghosts!$S$41,COLUMN(),0)&lt;ScreenHeight!$E30,
   1,
   (SQRT(OFFSET(Ghosts!$T$41,COLUMN(),0)-OFFSET(Ghosts!$R$41,COLUMN(),0)*ScreenHeight!$D30)-1))+IF(Ghosts!$B$35,IF(Param!$M$21,-1-POWER(0.3,Param!$M$21)/(IF(Param!$M$21&lt;20,LightShader!EP120,OFFSET(LightShader!EP120,Param!$M$21-20,0)
)+POWER(0.3,Param!$M$21)),-2),0))</f>
        <v>0.93508247825737523</v>
      </c>
      <c r="EQ29" s="53">
        <f ca="1">IF(ScreenHeight!$B30&lt;OFFSET(Radar!$AC$3,COLUMN(),0),
    Param!$B$38/ScreenHeight!$B30,
    (Param!$B$37+1/(1-OFFSET(Radar!$AD$3,COLUMN(),0)*ScreenHeight!$C30)/Param!$B$39)/OFFSET(Radar!$AC$3,COLUMN(),0)
)*DistanceShader!EQ29*LightShader!EQ29*(IF(OFFSET(Ghosts!$S$41,COLUMN(),0)&lt;ScreenHeight!$E30,
   1,
   (SQRT(OFFSET(Ghosts!$T$41,COLUMN(),0)-OFFSET(Ghosts!$R$41,COLUMN(),0)*ScreenHeight!$D30)-1))+IF(Ghosts!$B$35,IF(Param!$M$21,-1-POWER(0.3,Param!$M$21)/(IF(Param!$M$21&lt;20,LightShader!EQ120,OFFSET(LightShader!EQ120,Param!$M$21-20,0)
)+POWER(0.3,Param!$M$21)),-2),0))</f>
        <v>0.91977979798592624</v>
      </c>
      <c r="ER29" s="53">
        <f ca="1">IF(ScreenHeight!$B30&lt;OFFSET(Radar!$AC$3,COLUMN(),0),
    Param!$B$38/ScreenHeight!$B30,
    (Param!$B$37+1/(1-OFFSET(Radar!$AD$3,COLUMN(),0)*ScreenHeight!$C30)/Param!$B$39)/OFFSET(Radar!$AC$3,COLUMN(),0)
)*DistanceShader!ER29*LightShader!ER29*(IF(OFFSET(Ghosts!$S$41,COLUMN(),0)&lt;ScreenHeight!$E30,
   1,
   (SQRT(OFFSET(Ghosts!$T$41,COLUMN(),0)-OFFSET(Ghosts!$R$41,COLUMN(),0)*ScreenHeight!$D30)-1))+IF(Ghosts!$B$35,IF(Param!$M$21,-1-POWER(0.3,Param!$M$21)/(IF(Param!$M$21&lt;20,LightShader!ER120,OFFSET(LightShader!ER120,Param!$M$21-20,0)
)+POWER(0.3,Param!$M$21)),-2),0))</f>
        <v>0.90483996660412702</v>
      </c>
      <c r="ES29" s="53">
        <f ca="1">IF(ScreenHeight!$B30&lt;OFFSET(Radar!$AC$3,COLUMN(),0),
    Param!$B$38/ScreenHeight!$B30,
    (Param!$B$37+1/(1-OFFSET(Radar!$AD$3,COLUMN(),0)*ScreenHeight!$C30)/Param!$B$39)/OFFSET(Radar!$AC$3,COLUMN(),0)
)*DistanceShader!ES29*LightShader!ES29*(IF(OFFSET(Ghosts!$S$41,COLUMN(),0)&lt;ScreenHeight!$E30,
   1,
   (SQRT(OFFSET(Ghosts!$T$41,COLUMN(),0)-OFFSET(Ghosts!$R$41,COLUMN(),0)*ScreenHeight!$D30)-1))+IF(Ghosts!$B$35,IF(Param!$M$21,-1-POWER(0.3,Param!$M$21)/(IF(Param!$M$21&lt;20,LightShader!ES120,OFFSET(LightShader!ES120,Param!$M$21-20,0)
)+POWER(0.3,Param!$M$21)),-2),0))</f>
        <v>0.89023160349038111</v>
      </c>
      <c r="ET29" s="53">
        <f ca="1">IF(ScreenHeight!$B30&lt;OFFSET(Radar!$AC$3,COLUMN(),0),
    Param!$B$38/ScreenHeight!$B30,
    (Param!$B$37+1/(1-OFFSET(Radar!$AD$3,COLUMN(),0)*ScreenHeight!$C30)/Param!$B$39)/OFFSET(Radar!$AC$3,COLUMN(),0)
)*DistanceShader!ET29*LightShader!ET29*(IF(OFFSET(Ghosts!$S$41,COLUMN(),0)&lt;ScreenHeight!$E30,
   1,
   (SQRT(OFFSET(Ghosts!$T$41,COLUMN(),0)-OFFSET(Ghosts!$R$41,COLUMN(),0)*ScreenHeight!$D30)-1))+IF(Ghosts!$B$35,IF(Param!$M$21,-1-POWER(0.3,Param!$M$21)/(IF(Param!$M$21&lt;20,LightShader!ET120,OFFSET(LightShader!ET120,Param!$M$21-20,0)
)+POWER(0.3,Param!$M$21)),-2),0))</f>
        <v>0.87592777908643993</v>
      </c>
      <c r="EU29" s="53">
        <f ca="1">IF(ScreenHeight!$B30&lt;OFFSET(Radar!$AC$3,COLUMN(),0),
    Param!$B$38/ScreenHeight!$B30,
    (Param!$B$37+1/(1-OFFSET(Radar!$AD$3,COLUMN(),0)*ScreenHeight!$C30)/Param!$B$39)/OFFSET(Radar!$AC$3,COLUMN(),0)
)*DistanceShader!EU29*LightShader!EU29*(IF(OFFSET(Ghosts!$S$41,COLUMN(),0)&lt;ScreenHeight!$E30,
   1,
   (SQRT(OFFSET(Ghosts!$T$41,COLUMN(),0)-OFFSET(Ghosts!$R$41,COLUMN(),0)*ScreenHeight!$D30)-1))+IF(Ghosts!$B$35,IF(Param!$M$21,-1-POWER(0.3,Param!$M$21)/(IF(Param!$M$21&lt;20,LightShader!EU120,OFFSET(LightShader!EU120,Param!$M$21-20,0)
)+POWER(0.3,Param!$M$21)),-2),0))</f>
        <v>0.86170762861559913</v>
      </c>
      <c r="EV29" s="53">
        <f ca="1">IF(ScreenHeight!$B30&lt;OFFSET(Radar!$AC$3,COLUMN(),0),
    Param!$B$38/ScreenHeight!$B30,
    (Param!$B$37+1/(1-OFFSET(Radar!$AD$3,COLUMN(),0)*ScreenHeight!$C30)/Param!$B$39)/OFFSET(Radar!$AC$3,COLUMN(),0)
)*DistanceShader!EV29*LightShader!EV29*(IF(OFFSET(Ghosts!$S$41,COLUMN(),0)&lt;ScreenHeight!$E30,
   1,
   (SQRT(OFFSET(Ghosts!$T$41,COLUMN(),0)-OFFSET(Ghosts!$R$41,COLUMN(),0)*ScreenHeight!$D30)-1))+IF(Ghosts!$B$35,IF(Param!$M$21,-1-POWER(0.3,Param!$M$21)/(IF(Param!$M$21&lt;20,LightShader!EV120,OFFSET(LightShader!EV120,Param!$M$21-20,0)
)+POWER(0.3,Param!$M$21)),-2),0))</f>
        <v>0.84784900766648907</v>
      </c>
      <c r="EW29" s="53">
        <f ca="1">IF(ScreenHeight!$B30&lt;OFFSET(Radar!$AC$3,COLUMN(),0),
    Param!$B$38/ScreenHeight!$B30,
    (Param!$B$37+1/(1-OFFSET(Radar!$AD$3,COLUMN(),0)*ScreenHeight!$C30)/Param!$B$39)/OFFSET(Radar!$AC$3,COLUMN(),0)
)*DistanceShader!EW29*LightShader!EW29*(IF(OFFSET(Ghosts!$S$41,COLUMN(),0)&lt;ScreenHeight!$E30,
   1,
   (SQRT(OFFSET(Ghosts!$T$41,COLUMN(),0)-OFFSET(Ghosts!$R$41,COLUMN(),0)*ScreenHeight!$D30)-1))+IF(Ghosts!$B$35,IF(Param!$M$21,-1-POWER(0.3,Param!$M$21)/(IF(Param!$M$21&lt;20,LightShader!EW120,OFFSET(LightShader!EW120,Param!$M$21-20,0)
)+POWER(0.3,Param!$M$21)),-2),0))</f>
        <v>0.83438053715231042</v>
      </c>
      <c r="EX29" s="53">
        <f ca="1">IF(ScreenHeight!$B30&lt;OFFSET(Radar!$AC$3,COLUMN(),0),
    Param!$B$38/ScreenHeight!$B30,
    (Param!$B$37+1/(1-OFFSET(Radar!$AD$3,COLUMN(),0)*ScreenHeight!$C30)/Param!$B$39)/OFFSET(Radar!$AC$3,COLUMN(),0)
)*DistanceShader!EX29*LightShader!EX29*(IF(OFFSET(Ghosts!$S$41,COLUMN(),0)&lt;ScreenHeight!$E30,
   1,
   (SQRT(OFFSET(Ghosts!$T$41,COLUMN(),0)-OFFSET(Ghosts!$R$41,COLUMN(),0)*ScreenHeight!$D30)-1))+IF(Ghosts!$B$35,IF(Param!$M$21,-1-POWER(0.3,Param!$M$21)/(IF(Param!$M$21&lt;20,LightShader!EX120,OFFSET(LightShader!EX120,Param!$M$21-20,0)
)+POWER(0.3,Param!$M$21)),-2),0))</f>
        <v>0.82128585869542781</v>
      </c>
      <c r="EY29" s="53">
        <f ca="1">IF(ScreenHeight!$B30&lt;OFFSET(Radar!$AC$3,COLUMN(),0),
    Param!$B$38/ScreenHeight!$B30,
    (Param!$B$37+1/(1-OFFSET(Radar!$AD$3,COLUMN(),0)*ScreenHeight!$C30)/Param!$B$39)/OFFSET(Radar!$AC$3,COLUMN(),0)
)*DistanceShader!EY29*LightShader!EY29*(IF(OFFSET(Ghosts!$S$41,COLUMN(),0)&lt;ScreenHeight!$E30,
   1,
   (SQRT(OFFSET(Ghosts!$T$41,COLUMN(),0)-OFFSET(Ghosts!$R$41,COLUMN(),0)*ScreenHeight!$D30)-1))+IF(Ghosts!$B$35,IF(Param!$M$21,-1-POWER(0.3,Param!$M$21)/(IF(Param!$M$21&lt;20,LightShader!EY120,OFFSET(LightShader!EY120,Param!$M$21-20,0)
)+POWER(0.3,Param!$M$21)),-2),0))</f>
        <v>0.80838796147967085</v>
      </c>
      <c r="EZ29" s="53">
        <f ca="1">IF(ScreenHeight!$B30&lt;OFFSET(Radar!$AC$3,COLUMN(),0),
    Param!$B$38/ScreenHeight!$B30,
    (Param!$B$37+1/(1-OFFSET(Radar!$AD$3,COLUMN(),0)*ScreenHeight!$C30)/Param!$B$39)/OFFSET(Radar!$AC$3,COLUMN(),0)
)*DistanceShader!EZ29*LightShader!EZ29*(IF(OFFSET(Ghosts!$S$41,COLUMN(),0)&lt;ScreenHeight!$E30,
   1,
   (SQRT(OFFSET(Ghosts!$T$41,COLUMN(),0)-OFFSET(Ghosts!$R$41,COLUMN(),0)*ScreenHeight!$D30)-1))+IF(Ghosts!$B$35,IF(Param!$M$21,-1-POWER(0.3,Param!$M$21)/(IF(Param!$M$21&lt;20,LightShader!EZ120,OFFSET(LightShader!EZ120,Param!$M$21-20,0)
)+POWER(0.3,Param!$M$21)),-2),0))</f>
        <v>0.7956249009203471</v>
      </c>
      <c r="FA29" s="53">
        <f ca="1">IF(ScreenHeight!$B30&lt;OFFSET(Radar!$AC$3,COLUMN(),0),
    Param!$B$38/ScreenHeight!$B30,
    (Param!$B$37+1/(1-OFFSET(Radar!$AD$3,COLUMN(),0)*ScreenHeight!$C30)/Param!$B$39)/OFFSET(Radar!$AC$3,COLUMN(),0)
)*DistanceShader!FA29*LightShader!FA29*(IF(OFFSET(Ghosts!$S$41,COLUMN(),0)&lt;ScreenHeight!$E30,
   1,
   (SQRT(OFFSET(Ghosts!$T$41,COLUMN(),0)-OFFSET(Ghosts!$R$41,COLUMN(),0)*ScreenHeight!$D30)-1))+IF(Ghosts!$B$35,IF(Param!$M$21,-1-POWER(0.3,Param!$M$21)/(IF(Param!$M$21&lt;20,LightShader!FA120,OFFSET(LightShader!FA120,Param!$M$21-20,0)
)+POWER(0.3,Param!$M$21)),-2),0))</f>
        <v>0.7831102468980855</v>
      </c>
      <c r="FB29" s="53">
        <f ca="1">IF(ScreenHeight!$B30&lt;OFFSET(Radar!$AC$3,COLUMN(),0),
    Param!$B$38/ScreenHeight!$B30,
    (Param!$B$37+1/(1-OFFSET(Radar!$AD$3,COLUMN(),0)*ScreenHeight!$C30)/Param!$B$39)/OFFSET(Radar!$AC$3,COLUMN(),0)
)*DistanceShader!FB29*LightShader!FB29*(IF(OFFSET(Ghosts!$S$41,COLUMN(),0)&lt;ScreenHeight!$E30,
   1,
   (SQRT(OFFSET(Ghosts!$T$41,COLUMN(),0)-OFFSET(Ghosts!$R$41,COLUMN(),0)*ScreenHeight!$D30)-1))+IF(Ghosts!$B$35,IF(Param!$M$21,-1-POWER(0.3,Param!$M$21)/(IF(Param!$M$21&lt;20,LightShader!FB120,OFFSET(LightShader!FB120,Param!$M$21-20,0)
)+POWER(0.3,Param!$M$21)),-2),0))</f>
        <v>0.77084814254345058</v>
      </c>
      <c r="FC29" s="53">
        <f ca="1">IF(ScreenHeight!$B30&lt;OFFSET(Radar!$AC$3,COLUMN(),0),
    Param!$B$38/ScreenHeight!$B30,
    (Param!$B$37+1/(1-OFFSET(Radar!$AD$3,COLUMN(),0)*ScreenHeight!$C30)/Param!$B$39)/OFFSET(Radar!$AC$3,COLUMN(),0)
)*DistanceShader!FC29*LightShader!FC29*(IF(OFFSET(Ghosts!$S$41,COLUMN(),0)&lt;ScreenHeight!$E30,
   1,
   (SQRT(OFFSET(Ghosts!$T$41,COLUMN(),0)-OFFSET(Ghosts!$R$41,COLUMN(),0)*ScreenHeight!$D30)-1))+IF(Ghosts!$B$35,IF(Param!$M$21,-1-POWER(0.3,Param!$M$21)/(IF(Param!$M$21&lt;20,LightShader!FC120,OFFSET(LightShader!FC120,Param!$M$21-20,0)
)+POWER(0.3,Param!$M$21)),-2),0))</f>
        <v>0.96984796003591511</v>
      </c>
      <c r="FD29" s="53">
        <f ca="1">IF(ScreenHeight!$B30&lt;OFFSET(Radar!$AC$3,COLUMN(),0),
    Param!$B$38/ScreenHeight!$B30,
    (Param!$B$37+1/(1-OFFSET(Radar!$AD$3,COLUMN(),0)*ScreenHeight!$C30)/Param!$B$39)/OFFSET(Radar!$AC$3,COLUMN(),0)
)*DistanceShader!FD29*LightShader!FD29*(IF(OFFSET(Ghosts!$S$41,COLUMN(),0)&lt;ScreenHeight!$E30,
   1,
   (SQRT(OFFSET(Ghosts!$T$41,COLUMN(),0)-OFFSET(Ghosts!$R$41,COLUMN(),0)*ScreenHeight!$D30)-1))+IF(Ghosts!$B$35,IF(Param!$M$21,-1-POWER(0.3,Param!$M$21)/(IF(Param!$M$21&lt;20,LightShader!FD120,OFFSET(LightShader!FD120,Param!$M$21-20,0)
)+POWER(0.3,Param!$M$21)),-2),0))</f>
        <v>0.95277668001982863</v>
      </c>
      <c r="FE29" s="53">
        <f ca="1">IF(ScreenHeight!$B30&lt;OFFSET(Radar!$AC$3,COLUMN(),0),
    Param!$B$38/ScreenHeight!$B30,
    (Param!$B$37+1/(1-OFFSET(Radar!$AD$3,COLUMN(),0)*ScreenHeight!$C30)/Param!$B$39)/OFFSET(Radar!$AC$3,COLUMN(),0)
)*DistanceShader!FE29*LightShader!FE29*(IF(OFFSET(Ghosts!$S$41,COLUMN(),0)&lt;ScreenHeight!$E30,
   1,
   (SQRT(OFFSET(Ghosts!$T$41,COLUMN(),0)-OFFSET(Ghosts!$R$41,COLUMN(),0)*ScreenHeight!$D30)-1))+IF(Ghosts!$B$35,IF(Param!$M$21,-1-POWER(0.3,Param!$M$21)/(IF(Param!$M$21&lt;20,LightShader!FE120,OFFSET(LightShader!FE120,Param!$M$21-20,0)
)+POWER(0.3,Param!$M$21)),-2),0))</f>
        <v>1.0471178473732765</v>
      </c>
      <c r="FF29" s="53">
        <f ca="1">IF(ScreenHeight!$B30&lt;OFFSET(Radar!$AC$3,COLUMN(),0),
    Param!$B$38/ScreenHeight!$B30,
    (Param!$B$37+1/(1-OFFSET(Radar!$AD$3,COLUMN(),0)*ScreenHeight!$C30)/Param!$B$39)/OFFSET(Radar!$AC$3,COLUMN(),0)
)*DistanceShader!FF29*LightShader!FF29*(IF(OFFSET(Ghosts!$S$41,COLUMN(),0)&lt;ScreenHeight!$E30,
   1,
   (SQRT(OFFSET(Ghosts!$T$41,COLUMN(),0)-OFFSET(Ghosts!$R$41,COLUMN(),0)*ScreenHeight!$D30)-1))+IF(Ghosts!$B$35,IF(Param!$M$21,-1-POWER(0.3,Param!$M$21)/(IF(Param!$M$21&lt;20,LightShader!FF120,OFFSET(LightShader!FF120,Param!$M$21-20,0)
)+POWER(0.3,Param!$M$21)),-2),0))</f>
        <v>1.0311568675789136</v>
      </c>
      <c r="FG29" s="53">
        <f ca="1">IF(ScreenHeight!$B30&lt;OFFSET(Radar!$AC$3,COLUMN(),0),
    Param!$B$38/ScreenHeight!$B30,
    (Param!$B$37+1/(1-OFFSET(Radar!$AD$3,COLUMN(),0)*ScreenHeight!$C30)/Param!$B$39)/OFFSET(Radar!$AC$3,COLUMN(),0)
)*DistanceShader!FG29*LightShader!FG29*(IF(OFFSET(Ghosts!$S$41,COLUMN(),0)&lt;ScreenHeight!$E30,
   1,
   (SQRT(OFFSET(Ghosts!$T$41,COLUMN(),0)-OFFSET(Ghosts!$R$41,COLUMN(),0)*ScreenHeight!$D30)-1))+IF(Ghosts!$B$35,IF(Param!$M$21,-1-POWER(0.3,Param!$M$21)/(IF(Param!$M$21&lt;20,LightShader!FG120,OFFSET(LightShader!FG120,Param!$M$21-20,0)
)+POWER(0.3,Param!$M$21)),-2),0))</f>
        <v>1.0155759053033393</v>
      </c>
      <c r="FH29" s="53">
        <f ca="1">IF(ScreenHeight!$B30&lt;OFFSET(Radar!$AC$3,COLUMN(),0),
    Param!$B$38/ScreenHeight!$B30,
    (Param!$B$37+1/(1-OFFSET(Radar!$AD$3,COLUMN(),0)*ScreenHeight!$C30)/Param!$B$39)/OFFSET(Radar!$AC$3,COLUMN(),0)
)*DistanceShader!FH29*LightShader!FH29*(IF(OFFSET(Ghosts!$S$41,COLUMN(),0)&lt;ScreenHeight!$E30,
   1,
   (SQRT(OFFSET(Ghosts!$T$41,COLUMN(),0)-OFFSET(Ghosts!$R$41,COLUMN(),0)*ScreenHeight!$D30)-1))+IF(Ghosts!$B$35,IF(Param!$M$21,-1-POWER(0.3,Param!$M$21)/(IF(Param!$M$21&lt;20,LightShader!FH120,OFFSET(LightShader!FH120,Param!$M$21-20,0)
)+POWER(0.3,Param!$M$21)),-2),0))</f>
        <v>1.0003735881361853</v>
      </c>
      <c r="FI29" s="53">
        <f ca="1">IF(ScreenHeight!$B30&lt;OFFSET(Radar!$AC$3,COLUMN(),0),
    Param!$B$38/ScreenHeight!$B30,
    (Param!$B$37+1/(1-OFFSET(Radar!$AD$3,COLUMN(),0)*ScreenHeight!$C30)/Param!$B$39)/OFFSET(Radar!$AC$3,COLUMN(),0)
)*DistanceShader!FI29*LightShader!FI29*(IF(OFFSET(Ghosts!$S$41,COLUMN(),0)&lt;ScreenHeight!$E30,
   1,
   (SQRT(OFFSET(Ghosts!$T$41,COLUMN(),0)-OFFSET(Ghosts!$R$41,COLUMN(),0)*ScreenHeight!$D30)-1))+IF(Ghosts!$B$35,IF(Param!$M$21,-1-POWER(0.3,Param!$M$21)/(IF(Param!$M$21&lt;20,LightShader!FI120,OFFSET(LightShader!FI120,Param!$M$21-20,0)
)+POWER(0.3,Param!$M$21)),-2),0))</f>
        <v>0.98554652992740788</v>
      </c>
      <c r="FJ29" s="53">
        <f ca="1">IF(ScreenHeight!$B30&lt;OFFSET(Radar!$AC$3,COLUMN(),0),
    Param!$B$38/ScreenHeight!$B30,
    (Param!$B$37+1/(1-OFFSET(Radar!$AD$3,COLUMN(),0)*ScreenHeight!$C30)/Param!$B$39)/OFFSET(Radar!$AC$3,COLUMN(),0)
)*DistanceShader!FJ29*LightShader!FJ29*(IF(OFFSET(Ghosts!$S$41,COLUMN(),0)&lt;ScreenHeight!$E30,
   1,
   (SQRT(OFFSET(Ghosts!$T$41,COLUMN(),0)-OFFSET(Ghosts!$R$41,COLUMN(),0)*ScreenHeight!$D30)-1))+IF(Ghosts!$B$35,IF(Param!$M$21,-1-POWER(0.3,Param!$M$21)/(IF(Param!$M$21&lt;20,LightShader!FJ120,OFFSET(LightShader!FJ120,Param!$M$21-20,0)
)+POWER(0.3,Param!$M$21)),-2),0))</f>
        <v>0.97108953715531576</v>
      </c>
      <c r="FK29" s="53">
        <f ca="1">IF(ScreenHeight!$B30&lt;OFFSET(Radar!$AC$3,COLUMN(),0),
    Param!$B$38/ScreenHeight!$B30,
    (Param!$B$37+1/(1-OFFSET(Radar!$AD$3,COLUMN(),0)*ScreenHeight!$C30)/Param!$B$39)/OFFSET(Radar!$AC$3,COLUMN(),0)
)*DistanceShader!FK29*LightShader!FK29*(IF(OFFSET(Ghosts!$S$41,COLUMN(),0)&lt;ScreenHeight!$E30,
   1,
   (SQRT(OFFSET(Ghosts!$T$41,COLUMN(),0)-OFFSET(Ghosts!$R$41,COLUMN(),0)*ScreenHeight!$D30)-1))+IF(Ghosts!$B$35,IF(Param!$M$21,-1-POWER(0.3,Param!$M$21)/(IF(Param!$M$21&lt;20,LightShader!FK120,OFFSET(LightShader!FK120,Param!$M$21-20,0)
)+POWER(0.3,Param!$M$21)),-2),0))</f>
        <v>0.95699587381458273</v>
      </c>
      <c r="FL29" s="53">
        <f ca="1">IF(ScreenHeight!$B30&lt;OFFSET(Radar!$AC$3,COLUMN(),0),
    Param!$B$38/ScreenHeight!$B30,
    (Param!$B$37+1/(1-OFFSET(Radar!$AD$3,COLUMN(),0)*ScreenHeight!$C30)/Param!$B$39)/OFFSET(Radar!$AC$3,COLUMN(),0)
)*DistanceShader!FL29*LightShader!FL29*(IF(OFFSET(Ghosts!$S$41,COLUMN(),0)&lt;ScreenHeight!$E30,
   1,
   (SQRT(OFFSET(Ghosts!$T$41,COLUMN(),0)-OFFSET(Ghosts!$R$41,COLUMN(),0)*ScreenHeight!$D30)-1))+IF(Ghosts!$B$35,IF(Param!$M$21,-1-POWER(0.3,Param!$M$21)/(IF(Param!$M$21&lt;20,LightShader!FL120,OFFSET(LightShader!FL120,Param!$M$21-20,0)
)+POWER(0.3,Param!$M$21)),-2),0))</f>
        <v>0.94325754935984663</v>
      </c>
      <c r="FM29" s="53">
        <f ca="1">IF(ScreenHeight!$B30&lt;OFFSET(Radar!$AC$3,COLUMN(),0),
    Param!$B$38/ScreenHeight!$B30,
    (Param!$B$37+1/(1-OFFSET(Radar!$AD$3,COLUMN(),0)*ScreenHeight!$C30)/Param!$B$39)/OFFSET(Radar!$AC$3,COLUMN(),0)
)*DistanceShader!FM29*LightShader!FM29*(IF(OFFSET(Ghosts!$S$41,COLUMN(),0)&lt;ScreenHeight!$E30,
   1,
   (SQRT(OFFSET(Ghosts!$T$41,COLUMN(),0)-OFFSET(Ghosts!$R$41,COLUMN(),0)*ScreenHeight!$D30)-1))+IF(Ghosts!$B$35,IF(Param!$M$21,-1-POWER(0.3,Param!$M$21)/(IF(Param!$M$21&lt;20,LightShader!FM120,OFFSET(LightShader!FM120,Param!$M$21-20,0)
)+POWER(0.3,Param!$M$21)),-2),0))</f>
        <v>0.92986560391905548</v>
      </c>
      <c r="FN29" s="53">
        <f ca="1">IF(ScreenHeight!$B30&lt;OFFSET(Radar!$AC$3,COLUMN(),0),
    Param!$B$38/ScreenHeight!$B30,
    (Param!$B$37+1/(1-OFFSET(Radar!$AD$3,COLUMN(),0)*ScreenHeight!$C30)/Param!$B$39)/OFFSET(Radar!$AC$3,COLUMN(),0)
)*DistanceShader!FN29*LightShader!FN29*(IF(OFFSET(Ghosts!$S$41,COLUMN(),0)&lt;ScreenHeight!$E30,
   1,
   (SQRT(OFFSET(Ghosts!$T$41,COLUMN(),0)-OFFSET(Ghosts!$R$41,COLUMN(),0)*ScreenHeight!$D30)-1))+IF(Ghosts!$B$35,IF(Param!$M$21,-1-POWER(0.3,Param!$M$21)/(IF(Param!$M$21&lt;20,LightShader!FN120,OFFSET(LightShader!FN120,Param!$M$21-20,0)
)+POWER(0.3,Param!$M$21)),-2),0))</f>
        <v>0.91681037376928987</v>
      </c>
      <c r="FO29" s="53">
        <f ca="1">IF(ScreenHeight!$B30&lt;OFFSET(Radar!$AC$3,COLUMN(),0),
    Param!$B$38/ScreenHeight!$B30,
    (Param!$B$37+1/(1-OFFSET(Radar!$AD$3,COLUMN(),0)*ScreenHeight!$C30)/Param!$B$39)/OFFSET(Radar!$AC$3,COLUMN(),0)
)*DistanceShader!FO29*LightShader!FO29*(IF(OFFSET(Ghosts!$S$41,COLUMN(),0)&lt;ScreenHeight!$E30,
   1,
   (SQRT(OFFSET(Ghosts!$T$41,COLUMN(),0)-OFFSET(Ghosts!$R$41,COLUMN(),0)*ScreenHeight!$D30)-1))+IF(Ghosts!$B$35,IF(Param!$M$21,-1-POWER(0.3,Param!$M$21)/(IF(Param!$M$21&lt;20,LightShader!FO120,OFFSET(LightShader!FO120,Param!$M$21-20,0)
)+POWER(0.3,Param!$M$21)),-2),0))</f>
        <v>0.90408172726409131</v>
      </c>
      <c r="FP29" s="53">
        <f ca="1">IF(ScreenHeight!$B30&lt;OFFSET(Radar!$AC$3,COLUMN(),0),
    Param!$B$38/ScreenHeight!$B30,
    (Param!$B$37+1/(1-OFFSET(Radar!$AD$3,COLUMN(),0)*ScreenHeight!$C30)/Param!$B$39)/OFFSET(Radar!$AC$3,COLUMN(),0)
)*DistanceShader!FP29*LightShader!FP29*(IF(OFFSET(Ghosts!$S$41,COLUMN(),0)&lt;ScreenHeight!$E30,
   1,
   (SQRT(OFFSET(Ghosts!$T$41,COLUMN(),0)-OFFSET(Ghosts!$R$41,COLUMN(),0)*ScreenHeight!$D30)-1))+IF(Ghosts!$B$35,IF(Param!$M$21,-1-POWER(0.3,Param!$M$21)/(IF(Param!$M$21&lt;20,LightShader!FP120,OFFSET(LightShader!FP120,Param!$M$21-20,0)
)+POWER(0.3,Param!$M$21)),-2),0))</f>
        <v>0.89166926683514702</v>
      </c>
      <c r="FQ29" s="53">
        <f ca="1">IF(ScreenHeight!$B30&lt;OFFSET(Radar!$AC$3,COLUMN(),0),
    Param!$B$38/ScreenHeight!$B30,
    (Param!$B$37+1/(1-OFFSET(Radar!$AD$3,COLUMN(),0)*ScreenHeight!$C30)/Param!$B$39)/OFFSET(Radar!$AC$3,COLUMN(),0)
)*DistanceShader!FQ29*LightShader!FQ29*(IF(OFFSET(Ghosts!$S$41,COLUMN(),0)&lt;ScreenHeight!$E30,
   1,
   (SQRT(OFFSET(Ghosts!$T$41,COLUMN(),0)-OFFSET(Ghosts!$R$41,COLUMN(),0)*ScreenHeight!$D30)-1))+IF(Ghosts!$B$35,IF(Param!$M$21,-1-POWER(0.3,Param!$M$21)/(IF(Param!$M$21&lt;20,LightShader!FQ120,OFFSET(LightShader!FQ120,Param!$M$21-20,0)
)+POWER(0.3,Param!$M$21)),-2),0))</f>
        <v>0.87956249648716855</v>
      </c>
      <c r="FR29" s="53">
        <f ca="1">IF(ScreenHeight!$B30&lt;OFFSET(Radar!$AC$3,COLUMN(),0),
    Param!$B$38/ScreenHeight!$B30,
    (Param!$B$37+1/(1-OFFSET(Radar!$AD$3,COLUMN(),0)*ScreenHeight!$C30)/Param!$B$39)/OFFSET(Radar!$AC$3,COLUMN(),0)
)*DistanceShader!FR29*LightShader!FR29*(IF(OFFSET(Ghosts!$S$41,COLUMN(),0)&lt;ScreenHeight!$E30,
   1,
   (SQRT(OFFSET(Ghosts!$T$41,COLUMN(),0)-OFFSET(Ghosts!$R$41,COLUMN(),0)*ScreenHeight!$D30)-1))+IF(Ghosts!$B$35,IF(Param!$M$21,-1-POWER(0.3,Param!$M$21)/(IF(Param!$M$21&lt;20,LightShader!FR120,OFFSET(LightShader!FR120,Param!$M$21-20,0)
)+POWER(0.3,Param!$M$21)),-2),0))</f>
        <v>0.86775095663606183</v>
      </c>
      <c r="FS29" s="53">
        <f ca="1">IF(ScreenHeight!$B30&lt;OFFSET(Radar!$AC$3,COLUMN(),0),
    Param!$B$38/ScreenHeight!$B30,
    (Param!$B$37+1/(1-OFFSET(Radar!$AD$3,COLUMN(),0)*ScreenHeight!$C30)/Param!$B$39)/OFFSET(Radar!$AC$3,COLUMN(),0)
)*DistanceShader!FS29*LightShader!FS29*(IF(OFFSET(Ghosts!$S$41,COLUMN(),0)&lt;ScreenHeight!$E30,
   1,
   (SQRT(OFFSET(Ghosts!$T$41,COLUMN(),0)-OFFSET(Ghosts!$R$41,COLUMN(),0)*ScreenHeight!$D30)-1))+IF(Ghosts!$B$35,IF(Param!$M$21,-1-POWER(0.3,Param!$M$21)/(IF(Param!$M$21&lt;20,LightShader!FS120,OFFSET(LightShader!FS120,Param!$M$21-20,0)
)+POWER(0.3,Param!$M$21)),-2),0))</f>
        <v>0.8562243295223857</v>
      </c>
      <c r="FT29" s="53">
        <f ca="1">IF(ScreenHeight!$B30&lt;OFFSET(Radar!$AC$3,COLUMN(),0),
    Param!$B$38/ScreenHeight!$B30,
    (Param!$B$37+1/(1-OFFSET(Radar!$AD$3,COLUMN(),0)*ScreenHeight!$C30)/Param!$B$39)/OFFSET(Radar!$AC$3,COLUMN(),0)
)*DistanceShader!FT29*LightShader!FT29*(IF(OFFSET(Ghosts!$S$41,COLUMN(),0)&lt;ScreenHeight!$E30,
   1,
   (SQRT(OFFSET(Ghosts!$T$41,COLUMN(),0)-OFFSET(Ghosts!$R$41,COLUMN(),0)*ScreenHeight!$D30)-1))+IF(Ghosts!$B$35,IF(Param!$M$21,-1-POWER(0.3,Param!$M$21)/(IF(Param!$M$21&lt;20,LightShader!FT120,OFFSET(LightShader!FT120,Param!$M$21-20,0)
)+POWER(0.3,Param!$M$21)),-2),0))</f>
        <v>0.84497251906096904</v>
      </c>
      <c r="FU29" s="53">
        <f ca="1">IF(ScreenHeight!$B30&lt;OFFSET(Radar!$AC$3,COLUMN(),0),
    Param!$B$38/ScreenHeight!$B30,
    (Param!$B$37+1/(1-OFFSET(Radar!$AD$3,COLUMN(),0)*ScreenHeight!$C30)/Param!$B$39)/OFFSET(Radar!$AC$3,COLUMN(),0)
)*DistanceShader!FU29*LightShader!FU29*(IF(OFFSET(Ghosts!$S$41,COLUMN(),0)&lt;ScreenHeight!$E30,
   1,
   (SQRT(OFFSET(Ghosts!$T$41,COLUMN(),0)-OFFSET(Ghosts!$R$41,COLUMN(),0)*ScreenHeight!$D30)-1))+IF(Ghosts!$B$35,IF(Param!$M$21,-1-POWER(0.3,Param!$M$21)/(IF(Param!$M$21&lt;20,LightShader!FU120,OFFSET(LightShader!FU120,Param!$M$21-20,0)
)+POWER(0.3,Param!$M$21)),-2),0))</f>
        <v>0.83398570911163772</v>
      </c>
      <c r="FV29" s="53">
        <f ca="1">IF(ScreenHeight!$B30&lt;OFFSET(Radar!$AC$3,COLUMN(),0),
    Param!$B$38/ScreenHeight!$B30,
    (Param!$B$37+1/(1-OFFSET(Radar!$AD$3,COLUMN(),0)*ScreenHeight!$C30)/Param!$B$39)/OFFSET(Radar!$AC$3,COLUMN(),0)
)*DistanceShader!FV29*LightShader!FV29*(IF(OFFSET(Ghosts!$S$41,COLUMN(),0)&lt;ScreenHeight!$E30,
   1,
   (SQRT(OFFSET(Ghosts!$T$41,COLUMN(),0)-OFFSET(Ghosts!$R$41,COLUMN(),0)*ScreenHeight!$D30)-1))+IF(Ghosts!$B$35,IF(Param!$M$21,-1-POWER(0.3,Param!$M$21)/(IF(Param!$M$21&lt;20,LightShader!FV120,OFFSET(LightShader!FV120,Param!$M$21-20,0)
)+POWER(0.3,Param!$M$21)),-2),0))</f>
        <v>0.82325440396759542</v>
      </c>
      <c r="FW29" s="53">
        <f ca="1">IF(ScreenHeight!$B30&lt;OFFSET(Radar!$AC$3,COLUMN(),0),
    Param!$B$38/ScreenHeight!$B30,
    (Param!$B$37+1/(1-OFFSET(Radar!$AD$3,COLUMN(),0)*ScreenHeight!$C30)/Param!$B$39)/OFFSET(Radar!$AC$3,COLUMN(),0)
)*DistanceShader!FW29*LightShader!FW29*(IF(OFFSET(Ghosts!$S$41,COLUMN(),0)&lt;ScreenHeight!$E30,
   1,
   (SQRT(OFFSET(Ghosts!$T$41,COLUMN(),0)-OFFSET(Ghosts!$R$41,COLUMN(),0)*ScreenHeight!$D30)-1))+IF(Ghosts!$B$35,IF(Param!$M$21,-1-POWER(0.3,Param!$M$21)/(IF(Param!$M$21&lt;20,LightShader!FW120,OFFSET(LightShader!FW120,Param!$M$21-20,0)
)+POWER(0.3,Param!$M$21)),-2),0))</f>
        <v>0.81276945449679727</v>
      </c>
      <c r="FX29" s="53">
        <f ca="1">IF(ScreenHeight!$B30&lt;OFFSET(Radar!$AC$3,COLUMN(),0),
    Param!$B$38/ScreenHeight!$B30,
    (Param!$B$37+1/(1-OFFSET(Radar!$AD$3,COLUMN(),0)*ScreenHeight!$C30)/Param!$B$39)/OFFSET(Radar!$AC$3,COLUMN(),0)
)*DistanceShader!FX29*LightShader!FX29*(IF(OFFSET(Ghosts!$S$41,COLUMN(),0)&lt;ScreenHeight!$E30,
   1,
   (SQRT(OFFSET(Ghosts!$T$41,COLUMN(),0)-OFFSET(Ghosts!$R$41,COLUMN(),0)*ScreenHeight!$D30)-1))+IF(Ghosts!$B$35,IF(Param!$M$21,-1-POWER(0.3,Param!$M$21)/(IF(Param!$M$21&lt;20,LightShader!FX120,OFFSET(LightShader!FX120,Param!$M$21-20,0)
)+POWER(0.3,Param!$M$21)),-2),0))</f>
        <v>0.80252207293354894</v>
      </c>
      <c r="FY29" s="53">
        <f ca="1">IF(ScreenHeight!$B30&lt;OFFSET(Radar!$AC$3,COLUMN(),0),
    Param!$B$38/ScreenHeight!$B30,
    (Param!$B$37+1/(1-OFFSET(Radar!$AD$3,COLUMN(),0)*ScreenHeight!$C30)/Param!$B$39)/OFFSET(Radar!$AC$3,COLUMN(),0)
)*DistanceShader!FY29*LightShader!FY29*(IF(OFFSET(Ghosts!$S$41,COLUMN(),0)&lt;ScreenHeight!$E30,
   1,
   (SQRT(OFFSET(Ghosts!$T$41,COLUMN(),0)-OFFSET(Ghosts!$R$41,COLUMN(),0)*ScreenHeight!$D30)-1))+IF(Ghosts!$B$35,IF(Param!$M$21,-1-POWER(0.3,Param!$M$21)/(IF(Param!$M$21&lt;20,LightShader!FY120,OFFSET(LightShader!FY120,Param!$M$21-20,0)
)+POWER(0.3,Param!$M$21)),-2),0))</f>
        <v>0.79250383886431897</v>
      </c>
      <c r="FZ29" s="53">
        <f ca="1">IF(ScreenHeight!$B30&lt;OFFSET(Radar!$AC$3,COLUMN(),0),
    Param!$B$38/ScreenHeight!$B30,
    (Param!$B$37+1/(1-OFFSET(Radar!$AD$3,COLUMN(),0)*ScreenHeight!$C30)/Param!$B$39)/OFFSET(Radar!$AC$3,COLUMN(),0)
)*DistanceShader!FZ29*LightShader!FZ29*(IF(OFFSET(Ghosts!$S$41,COLUMN(),0)&lt;ScreenHeight!$E30,
   1,
   (SQRT(OFFSET(Ghosts!$T$41,COLUMN(),0)-OFFSET(Ghosts!$R$41,COLUMN(),0)*ScreenHeight!$D30)-1))+IF(Ghosts!$B$35,IF(Param!$M$21,-1-POWER(0.3,Param!$M$21)/(IF(Param!$M$21&lt;20,LightShader!FZ120,OFFSET(LightShader!FZ120,Param!$M$21-20,0)
)+POWER(0.3,Param!$M$21)),-2),0))</f>
        <v>0.7827066985203841</v>
      </c>
      <c r="GA29" s="53">
        <f ca="1">IF(ScreenHeight!$B30&lt;OFFSET(Radar!$AC$3,COLUMN(),0),
    Param!$B$38/ScreenHeight!$B30,
    (Param!$B$37+1/(1-OFFSET(Radar!$AD$3,COLUMN(),0)*ScreenHeight!$C30)/Param!$B$39)/OFFSET(Radar!$AC$3,COLUMN(),0)
)*DistanceShader!GA29*LightShader!GA29*(IF(OFFSET(Ghosts!$S$41,COLUMN(),0)&lt;ScreenHeight!$E30,
   1,
   (SQRT(OFFSET(Ghosts!$T$41,COLUMN(),0)-OFFSET(Ghosts!$R$41,COLUMN(),0)*ScreenHeight!$D30)-1))+IF(Ghosts!$B$35,IF(Param!$M$21,-1-POWER(0.3,Param!$M$21)/(IF(Param!$M$21&lt;20,LightShader!GA120,OFFSET(LightShader!GA120,Param!$M$21-20,0)
)+POWER(0.3,Param!$M$21)),-2),0))</f>
        <v>0.77312295910018192</v>
      </c>
      <c r="GB29" s="53">
        <f ca="1">IF(ScreenHeight!$B30&lt;OFFSET(Radar!$AC$3,COLUMN(),0),
    Param!$B$38/ScreenHeight!$B30,
    (Param!$B$37+1/(1-OFFSET(Radar!$AD$3,COLUMN(),0)*ScreenHeight!$C30)/Param!$B$39)/OFFSET(Radar!$AC$3,COLUMN(),0)
)*DistanceShader!GB29*LightShader!GB29*(IF(OFFSET(Ghosts!$S$41,COLUMN(),0)&lt;ScreenHeight!$E30,
   1,
   (SQRT(OFFSET(Ghosts!$T$41,COLUMN(),0)-OFFSET(Ghosts!$R$41,COLUMN(),0)*ScreenHeight!$D30)-1))+IF(Ghosts!$B$35,IF(Param!$M$21,-1-POWER(0.3,Param!$M$21)/(IF(Param!$M$21&lt;20,LightShader!GB120,OFFSET(LightShader!GB120,Param!$M$21-20,0)
)+POWER(0.3,Param!$M$21)),-2),0))</f>
        <v>0.76374527950448312</v>
      </c>
      <c r="GC29" s="53">
        <f ca="1">IF(ScreenHeight!$B30&lt;OFFSET(Radar!$AC$3,COLUMN(),0),
    Param!$B$38/ScreenHeight!$B30,
    (Param!$B$37+1/(1-OFFSET(Radar!$AD$3,COLUMN(),0)*ScreenHeight!$C30)/Param!$B$39)/OFFSET(Radar!$AC$3,COLUMN(),0)
)*DistanceShader!GC29*LightShader!GC29*(IF(OFFSET(Ghosts!$S$41,COLUMN(),0)&lt;ScreenHeight!$E30,
   1,
   (SQRT(OFFSET(Ghosts!$T$41,COLUMN(),0)-OFFSET(Ghosts!$R$41,COLUMN(),0)*ScreenHeight!$D30)-1))+IF(Ghosts!$B$35,IF(Param!$M$21,-1-POWER(0.3,Param!$M$21)/(IF(Param!$M$21&lt;20,LightShader!GC120,OFFSET(LightShader!GC120,Param!$M$21-20,0)
)+POWER(0.3,Param!$M$21)),-2),0))</f>
        <v>0.7545666585790185</v>
      </c>
      <c r="GD29" s="53">
        <f ca="1">IF(ScreenHeight!$B30&lt;OFFSET(Radar!$AC$3,COLUMN(),0),
    Param!$B$38/ScreenHeight!$B30,
    (Param!$B$37+1/(1-OFFSET(Radar!$AD$3,COLUMN(),0)*ScreenHeight!$C30)/Param!$B$39)/OFFSET(Radar!$AC$3,COLUMN(),0)
)*DistanceShader!GD29*LightShader!GD29*(IF(OFFSET(Ghosts!$S$41,COLUMN(),0)&lt;ScreenHeight!$E30,
   1,
   (SQRT(OFFSET(Ghosts!$T$41,COLUMN(),0)-OFFSET(Ghosts!$R$41,COLUMN(),0)*ScreenHeight!$D30)-1))+IF(Ghosts!$B$35,IF(Param!$M$21,-1-POWER(0.3,Param!$M$21)/(IF(Param!$M$21&lt;20,LightShader!GD120,OFFSET(LightShader!GD120,Param!$M$21-20,0)
)+POWER(0.3,Param!$M$21)),-2),0))</f>
        <v>0.7455804217191877</v>
      </c>
      <c r="GE29" s="53">
        <f ca="1">IF(ScreenHeight!$B30&lt;OFFSET(Radar!$AC$3,COLUMN(),0),
    Param!$B$38/ScreenHeight!$B30,
    (Param!$B$37+1/(1-OFFSET(Radar!$AD$3,COLUMN(),0)*ScreenHeight!$C30)/Param!$B$39)/OFFSET(Radar!$AC$3,COLUMN(),0)
)*DistanceShader!GE29*LightShader!GE29*(IF(OFFSET(Ghosts!$S$41,COLUMN(),0)&lt;ScreenHeight!$E30,
   1,
   (SQRT(OFFSET(Ghosts!$T$41,COLUMN(),0)-OFFSET(Ghosts!$R$41,COLUMN(),0)*ScreenHeight!$D30)-1))+IF(Ghosts!$B$35,IF(Param!$M$21,-1-POWER(0.3,Param!$M$21)/(IF(Param!$M$21&lt;20,LightShader!GE120,OFFSET(LightShader!GE120,Param!$M$21-20,0)
)+POWER(0.3,Param!$M$21)),-2),0))</f>
        <v>0.73678020649502829</v>
      </c>
    </row>
    <row r="30" spans="1:187" ht="7.5" customHeight="1">
      <c r="A30" s="53">
        <f ca="1">IF(ScreenHeight!$B31&lt;OFFSET(Radar!$AC$3,COLUMN(),0),
    Param!$B$38/ScreenHeight!$B31,
    (Param!$B$37+1/(1-OFFSET(Radar!$AD$3,COLUMN(),0)*ScreenHeight!$C31)/Param!$B$39)/OFFSET(Radar!$AC$3,COLUMN(),0)
)*DistanceShader!A30*LightShader!A30*(IF(OFFSET(Ghosts!$S$41,COLUMN(),0)&lt;ScreenHeight!$E31,
   1,
   (SQRT(OFFSET(Ghosts!$T$41,COLUMN(),0)-OFFSET(Ghosts!$R$41,COLUMN(),0)*ScreenHeight!$D31)-1))+IF(Ghosts!$B$35,IF(Param!$M$21,-1-POWER(0.3,Param!$M$21)/(IF(Param!$M$21&lt;20,LightShader!A121,OFFSET(LightShader!A121,Param!$M$21-20,0)
)+POWER(0.3,Param!$M$21)),-2),0))</f>
        <v>0.82993051823018871</v>
      </c>
      <c r="B30" s="53">
        <f ca="1">IF(ScreenHeight!$B31&lt;OFFSET(Radar!$AC$3,COLUMN(),0),
    Param!$B$38/ScreenHeight!$B31,
    (Param!$B$37+1/(1-OFFSET(Radar!$AD$3,COLUMN(),0)*ScreenHeight!$C31)/Param!$B$39)/OFFSET(Radar!$AC$3,COLUMN(),0)
)*DistanceShader!B30*LightShader!B30*(IF(OFFSET(Ghosts!$S$41,COLUMN(),0)&lt;ScreenHeight!$E31,
   1,
   (SQRT(OFFSET(Ghosts!$T$41,COLUMN(),0)-OFFSET(Ghosts!$R$41,COLUMN(),0)*ScreenHeight!$D31)-1))+IF(Ghosts!$B$35,IF(Param!$M$21,-1-POWER(0.3,Param!$M$21)/(IF(Param!$M$21&lt;20,LightShader!B121,OFFSET(LightShader!B121,Param!$M$21-20,0)
)+POWER(0.3,Param!$M$21)),-2),0))</f>
        <v>0.8363405005738952</v>
      </c>
      <c r="C30" s="53">
        <f ca="1">IF(ScreenHeight!$B31&lt;OFFSET(Radar!$AC$3,COLUMN(),0),
    Param!$B$38/ScreenHeight!$B31,
    (Param!$B$37+1/(1-OFFSET(Radar!$AD$3,COLUMN(),0)*ScreenHeight!$C31)/Param!$B$39)/OFFSET(Radar!$AC$3,COLUMN(),0)
)*DistanceShader!C30*LightShader!C30*(IF(OFFSET(Ghosts!$S$41,COLUMN(),0)&lt;ScreenHeight!$E31,
   1,
   (SQRT(OFFSET(Ghosts!$T$41,COLUMN(),0)-OFFSET(Ghosts!$R$41,COLUMN(),0)*ScreenHeight!$D31)-1))+IF(Ghosts!$B$35,IF(Param!$M$21,-1-POWER(0.3,Param!$M$21)/(IF(Param!$M$21&lt;20,LightShader!C121,OFFSET(LightShader!C121,Param!$M$21-20,0)
)+POWER(0.3,Param!$M$21)),-2),0))</f>
        <v>0.84284574892962727</v>
      </c>
      <c r="D30" s="53">
        <f ca="1">IF(ScreenHeight!$B31&lt;OFFSET(Radar!$AC$3,COLUMN(),0),
    Param!$B$38/ScreenHeight!$B31,
    (Param!$B$37+1/(1-OFFSET(Radar!$AD$3,COLUMN(),0)*ScreenHeight!$C31)/Param!$B$39)/OFFSET(Radar!$AC$3,COLUMN(),0)
)*DistanceShader!D30*LightShader!D30*(IF(OFFSET(Ghosts!$S$41,COLUMN(),0)&lt;ScreenHeight!$E31,
   1,
   (SQRT(OFFSET(Ghosts!$T$41,COLUMN(),0)-OFFSET(Ghosts!$R$41,COLUMN(),0)*ScreenHeight!$D31)-1))+IF(Ghosts!$B$35,IF(Param!$M$21,-1-POWER(0.3,Param!$M$21)/(IF(Param!$M$21&lt;20,LightShader!D121,OFFSET(LightShader!D121,Param!$M$21-20,0)
)+POWER(0.3,Param!$M$21)),-2),0))</f>
        <v>0.84944868832724352</v>
      </c>
      <c r="E30" s="53">
        <f ca="1">IF(ScreenHeight!$B31&lt;OFFSET(Radar!$AC$3,COLUMN(),0),
    Param!$B$38/ScreenHeight!$B31,
    (Param!$B$37+1/(1-OFFSET(Radar!$AD$3,COLUMN(),0)*ScreenHeight!$C31)/Param!$B$39)/OFFSET(Radar!$AC$3,COLUMN(),0)
)*DistanceShader!E30*LightShader!E30*(IF(OFFSET(Ghosts!$S$41,COLUMN(),0)&lt;ScreenHeight!$E31,
   1,
   (SQRT(OFFSET(Ghosts!$T$41,COLUMN(),0)-OFFSET(Ghosts!$R$41,COLUMN(),0)*ScreenHeight!$D31)-1))+IF(Ghosts!$B$35,IF(Param!$M$21,-1-POWER(0.3,Param!$M$21)/(IF(Param!$M$21&lt;20,LightShader!E121,OFFSET(LightShader!E121,Param!$M$21-20,0)
)+POWER(0.3,Param!$M$21)),-2),0))</f>
        <v>0.8561518431477888</v>
      </c>
      <c r="F30" s="53">
        <f ca="1">IF(ScreenHeight!$B31&lt;OFFSET(Radar!$AC$3,COLUMN(),0),
    Param!$B$38/ScreenHeight!$B31,
    (Param!$B$37+1/(1-OFFSET(Radar!$AD$3,COLUMN(),0)*ScreenHeight!$C31)/Param!$B$39)/OFFSET(Radar!$AC$3,COLUMN(),0)
)*DistanceShader!F30*LightShader!F30*(IF(OFFSET(Ghosts!$S$41,COLUMN(),0)&lt;ScreenHeight!$E31,
   1,
   (SQRT(OFFSET(Ghosts!$T$41,COLUMN(),0)-OFFSET(Ghosts!$R$41,COLUMN(),0)*ScreenHeight!$D31)-1))+IF(Ghosts!$B$35,IF(Param!$M$21,-1-POWER(0.3,Param!$M$21)/(IF(Param!$M$21&lt;20,LightShader!F121,OFFSET(LightShader!F121,Param!$M$21-20,0)
)+POWER(0.3,Param!$M$21)),-2),0))</f>
        <v>0.86295784249702867</v>
      </c>
      <c r="G30" s="53">
        <f ca="1">IF(ScreenHeight!$B31&lt;OFFSET(Radar!$AC$3,COLUMN(),0),
    Param!$B$38/ScreenHeight!$B31,
    (Param!$B$37+1/(1-OFFSET(Radar!$AD$3,COLUMN(),0)*ScreenHeight!$C31)/Param!$B$39)/OFFSET(Radar!$AC$3,COLUMN(),0)
)*DistanceShader!G30*LightShader!G30*(IF(OFFSET(Ghosts!$S$41,COLUMN(),0)&lt;ScreenHeight!$E31,
   1,
   (SQRT(OFFSET(Ghosts!$T$41,COLUMN(),0)-OFFSET(Ghosts!$R$41,COLUMN(),0)*ScreenHeight!$D31)-1))+IF(Ghosts!$B$35,IF(Param!$M$21,-1-POWER(0.3,Param!$M$21)/(IF(Param!$M$21&lt;20,LightShader!G121,OFFSET(LightShader!G121,Param!$M$21-20,0)
)+POWER(0.3,Param!$M$21)),-2),0))</f>
        <v>0.86986942591895566</v>
      </c>
      <c r="H30" s="53">
        <f ca="1">IF(ScreenHeight!$B31&lt;OFFSET(Radar!$AC$3,COLUMN(),0),
    Param!$B$38/ScreenHeight!$B31,
    (Param!$B$37+1/(1-OFFSET(Radar!$AD$3,COLUMN(),0)*ScreenHeight!$C31)/Param!$B$39)/OFFSET(Radar!$AC$3,COLUMN(),0)
)*DistanceShader!H30*LightShader!H30*(IF(OFFSET(Ghosts!$S$41,COLUMN(),0)&lt;ScreenHeight!$E31,
   1,
   (SQRT(OFFSET(Ghosts!$T$41,COLUMN(),0)-OFFSET(Ghosts!$R$41,COLUMN(),0)*ScreenHeight!$D31)-1))+IF(Ghosts!$B$35,IF(Param!$M$21,-1-POWER(0.3,Param!$M$21)/(IF(Param!$M$21&lt;20,LightShader!H121,OFFSET(LightShader!H121,Param!$M$21-20,0)
)+POWER(0.3,Param!$M$21)),-2),0))</f>
        <v>0.87688944947319492</v>
      </c>
      <c r="I30" s="53">
        <f ca="1">IF(ScreenHeight!$B31&lt;OFFSET(Radar!$AC$3,COLUMN(),0),
    Param!$B$38/ScreenHeight!$B31,
    (Param!$B$37+1/(1-OFFSET(Radar!$AD$3,COLUMN(),0)*ScreenHeight!$C31)/Param!$B$39)/OFFSET(Radar!$AC$3,COLUMN(),0)
)*DistanceShader!I30*LightShader!I30*(IF(OFFSET(Ghosts!$S$41,COLUMN(),0)&lt;ScreenHeight!$E31,
   1,
   (SQRT(OFFSET(Ghosts!$T$41,COLUMN(),0)-OFFSET(Ghosts!$R$41,COLUMN(),0)*ScreenHeight!$D31)-1))+IF(Ghosts!$B$35,IF(Param!$M$21,-1-POWER(0.3,Param!$M$21)/(IF(Param!$M$21&lt;20,LightShader!I121,OFFSET(LightShader!I121,Param!$M$21-20,0)
)+POWER(0.3,Param!$M$21)),-2),0))</f>
        <v>0.88402089220206448</v>
      </c>
      <c r="J30" s="53">
        <f ca="1">IF(ScreenHeight!$B31&lt;OFFSET(Radar!$AC$3,COLUMN(),0),
    Param!$B$38/ScreenHeight!$B31,
    (Param!$B$37+1/(1-OFFSET(Radar!$AD$3,COLUMN(),0)*ScreenHeight!$C31)/Param!$B$39)/OFFSET(Radar!$AC$3,COLUMN(),0)
)*DistanceShader!J30*LightShader!J30*(IF(OFFSET(Ghosts!$S$41,COLUMN(),0)&lt;ScreenHeight!$E31,
   1,
   (SQRT(OFFSET(Ghosts!$T$41,COLUMN(),0)-OFFSET(Ghosts!$R$41,COLUMN(),0)*ScreenHeight!$D31)-1))+IF(Ghosts!$B$35,IF(Param!$M$21,-1-POWER(0.3,Param!$M$21)/(IF(Param!$M$21&lt;20,LightShader!J121,OFFSET(LightShader!J121,Param!$M$21-20,0)
)+POWER(0.3,Param!$M$21)),-2),0))</f>
        <v>0.8912668630150361</v>
      </c>
      <c r="K30" s="53">
        <f ca="1">IF(ScreenHeight!$B31&lt;OFFSET(Radar!$AC$3,COLUMN(),0),
    Param!$B$38/ScreenHeight!$B31,
    (Param!$B$37+1/(1-OFFSET(Radar!$AD$3,COLUMN(),0)*ScreenHeight!$C31)/Param!$B$39)/OFFSET(Radar!$AC$3,COLUMN(),0)
)*DistanceShader!K30*LightShader!K30*(IF(OFFSET(Ghosts!$S$41,COLUMN(),0)&lt;ScreenHeight!$E31,
   1,
   (SQRT(OFFSET(Ghosts!$T$41,COLUMN(),0)-OFFSET(Ghosts!$R$41,COLUMN(),0)*ScreenHeight!$D31)-1))+IF(Ghosts!$B$35,IF(Param!$M$21,-1-POWER(0.3,Param!$M$21)/(IF(Param!$M$21&lt;20,LightShader!K121,OFFSET(LightShader!K121,Param!$M$21-20,0)
)+POWER(0.3,Param!$M$21)),-2),0))</f>
        <v>0.89863060802053407</v>
      </c>
      <c r="L30" s="53">
        <f ca="1">IF(ScreenHeight!$B31&lt;OFFSET(Radar!$AC$3,COLUMN(),0),
    Param!$B$38/ScreenHeight!$B31,
    (Param!$B$37+1/(1-OFFSET(Radar!$AD$3,COLUMN(),0)*ScreenHeight!$C31)/Param!$B$39)/OFFSET(Radar!$AC$3,COLUMN(),0)
)*DistanceShader!L30*LightShader!L30*(IF(OFFSET(Ghosts!$S$41,COLUMN(),0)&lt;ScreenHeight!$E31,
   1,
   (SQRT(OFFSET(Ghosts!$T$41,COLUMN(),0)-OFFSET(Ghosts!$R$41,COLUMN(),0)*ScreenHeight!$D31)-1))+IF(Ghosts!$B$35,IF(Param!$M$21,-1-POWER(0.3,Param!$M$21)/(IF(Param!$M$21&lt;20,LightShader!L121,OFFSET(LightShader!L121,Param!$M$21-20,0)
)+POWER(0.3,Param!$M$21)),-2),0))</f>
        <v>0.90611551833731419</v>
      </c>
      <c r="M30" s="53">
        <f ca="1">IF(ScreenHeight!$B31&lt;OFFSET(Radar!$AC$3,COLUMN(),0),
    Param!$B$38/ScreenHeight!$B31,
    (Param!$B$37+1/(1-OFFSET(Radar!$AD$3,COLUMN(),0)*ScreenHeight!$C31)/Param!$B$39)/OFFSET(Radar!$AC$3,COLUMN(),0)
)*DistanceShader!M30*LightShader!M30*(IF(OFFSET(Ghosts!$S$41,COLUMN(),0)&lt;ScreenHeight!$E31,
   1,
   (SQRT(OFFSET(Ghosts!$T$41,COLUMN(),0)-OFFSET(Ghosts!$R$41,COLUMN(),0)*ScreenHeight!$D31)-1))+IF(Ghosts!$B$35,IF(Param!$M$21,-1-POWER(0.3,Param!$M$21)/(IF(Param!$M$21&lt;20,LightShader!M121,OFFSET(LightShader!M121,Param!$M$21-20,0)
)+POWER(0.3,Param!$M$21)),-2),0))</f>
        <v>0.91372513842024039</v>
      </c>
      <c r="N30" s="53">
        <f ca="1">IF(ScreenHeight!$B31&lt;OFFSET(Radar!$AC$3,COLUMN(),0),
    Param!$B$38/ScreenHeight!$B31,
    (Param!$B$37+1/(1-OFFSET(Radar!$AD$3,COLUMN(),0)*ScreenHeight!$C31)/Param!$B$39)/OFFSET(Radar!$AC$3,COLUMN(),0)
)*DistanceShader!N30*LightShader!N30*(IF(OFFSET(Ghosts!$S$41,COLUMN(),0)&lt;ScreenHeight!$E31,
   1,
   (SQRT(OFFSET(Ghosts!$T$41,COLUMN(),0)-OFFSET(Ghosts!$R$41,COLUMN(),0)*ScreenHeight!$D31)-1))+IF(Ghosts!$B$35,IF(Param!$M$21,-1-POWER(0.3,Param!$M$21)/(IF(Param!$M$21&lt;20,LightShader!N121,OFFSET(LightShader!N121,Param!$M$21-20,0)
)+POWER(0.3,Param!$M$21)),-2),0))</f>
        <v>0.92146317493801944</v>
      </c>
      <c r="O30" s="53">
        <f ca="1">IF(ScreenHeight!$B31&lt;OFFSET(Radar!$AC$3,COLUMN(),0),
    Param!$B$38/ScreenHeight!$B31,
    (Param!$B$37+1/(1-OFFSET(Radar!$AD$3,COLUMN(),0)*ScreenHeight!$C31)/Param!$B$39)/OFFSET(Radar!$AC$3,COLUMN(),0)
)*DistanceShader!O30*LightShader!O30*(IF(OFFSET(Ghosts!$S$41,COLUMN(),0)&lt;ScreenHeight!$E31,
   1,
   (SQRT(OFFSET(Ghosts!$T$41,COLUMN(),0)-OFFSET(Ghosts!$R$41,COLUMN(),0)*ScreenHeight!$D31)-1))+IF(Ghosts!$B$35,IF(Param!$M$21,-1-POWER(0.3,Param!$M$21)/(IF(Param!$M$21&lt;20,LightShader!O121,OFFSET(LightShader!O121,Param!$M$21-20,0)
)+POWER(0.3,Param!$M$21)),-2),0))</f>
        <v>0.9293335062434297</v>
      </c>
      <c r="P30" s="53">
        <f ca="1">IF(ScreenHeight!$B31&lt;OFFSET(Radar!$AC$3,COLUMN(),0),
    Param!$B$38/ScreenHeight!$B31,
    (Param!$B$37+1/(1-OFFSET(Radar!$AD$3,COLUMN(),0)*ScreenHeight!$C31)/Param!$B$39)/OFFSET(Radar!$AC$3,COLUMN(),0)
)*DistanceShader!P30*LightShader!P30*(IF(OFFSET(Ghosts!$S$41,COLUMN(),0)&lt;ScreenHeight!$E31,
   1,
   (SQRT(OFFSET(Ghosts!$T$41,COLUMN(),0)-OFFSET(Ghosts!$R$41,COLUMN(),0)*ScreenHeight!$D31)-1))+IF(Ghosts!$B$35,IF(Param!$M$21,-1-POWER(0.3,Param!$M$21)/(IF(Param!$M$21&lt;20,LightShader!P121,OFFSET(LightShader!P121,Param!$M$21-20,0)
)+POWER(0.3,Param!$M$21)),-2),0))</f>
        <v>0.93734019247984857</v>
      </c>
      <c r="Q30" s="53">
        <f ca="1">IF(ScreenHeight!$B31&lt;OFFSET(Radar!$AC$3,COLUMN(),0),
    Param!$B$38/ScreenHeight!$B31,
    (Param!$B$37+1/(1-OFFSET(Radar!$AD$3,COLUMN(),0)*ScreenHeight!$C31)/Param!$B$39)/OFFSET(Radar!$AC$3,COLUMN(),0)
)*DistanceShader!Q30*LightShader!Q30*(IF(OFFSET(Ghosts!$S$41,COLUMN(),0)&lt;ScreenHeight!$E31,
   1,
   (SQRT(OFFSET(Ghosts!$T$41,COLUMN(),0)-OFFSET(Ghosts!$R$41,COLUMN(),0)*ScreenHeight!$D31)-1))+IF(Ghosts!$B$35,IF(Param!$M$21,-1-POWER(0.3,Param!$M$21)/(IF(Param!$M$21&lt;20,LightShader!Q121,OFFSET(LightShader!Q121,Param!$M$21-20,0)
)+POWER(0.3,Param!$M$21)),-2),0))</f>
        <v>0.94548748637136359</v>
      </c>
      <c r="R30" s="53">
        <f ca="1">IF(ScreenHeight!$B31&lt;OFFSET(Radar!$AC$3,COLUMN(),0),
    Param!$B$38/ScreenHeight!$B31,
    (Param!$B$37+1/(1-OFFSET(Radar!$AD$3,COLUMN(),0)*ScreenHeight!$C31)/Param!$B$39)/OFFSET(Radar!$AC$3,COLUMN(),0)
)*DistanceShader!R30*LightShader!R30*(IF(OFFSET(Ghosts!$S$41,COLUMN(),0)&lt;ScreenHeight!$E31,
   1,
   (SQRT(OFFSET(Ghosts!$T$41,COLUMN(),0)-OFFSET(Ghosts!$R$41,COLUMN(),0)*ScreenHeight!$D31)-1))+IF(Ghosts!$B$35,IF(Param!$M$21,-1-POWER(0.3,Param!$M$21)/(IF(Param!$M$21&lt;20,LightShader!R121,OFFSET(LightShader!R121,Param!$M$21-20,0)
)+POWER(0.3,Param!$M$21)),-2),0))</f>
        <v>0.95377984474758903</v>
      </c>
      <c r="S30" s="53">
        <f ca="1">IF(ScreenHeight!$B31&lt;OFFSET(Radar!$AC$3,COLUMN(),0),
    Param!$B$38/ScreenHeight!$B31,
    (Param!$B$37+1/(1-OFFSET(Radar!$AD$3,COLUMN(),0)*ScreenHeight!$C31)/Param!$B$39)/OFFSET(Radar!$AC$3,COLUMN(),0)
)*DistanceShader!S30*LightShader!S30*(IF(OFFSET(Ghosts!$S$41,COLUMN(),0)&lt;ScreenHeight!$E31,
   1,
   (SQRT(OFFSET(Ghosts!$T$41,COLUMN(),0)-OFFSET(Ghosts!$R$41,COLUMN(),0)*ScreenHeight!$D31)-1))+IF(Ghosts!$B$35,IF(Param!$M$21,-1-POWER(0.3,Param!$M$21)/(IF(Param!$M$21&lt;20,LightShader!S121,OFFSET(LightShader!S121,Param!$M$21-20,0)
)+POWER(0.3,Param!$M$21)),-2),0))</f>
        <v>0.96222194085842316</v>
      </c>
      <c r="T30" s="53">
        <f ca="1">IF(ScreenHeight!$B31&lt;OFFSET(Radar!$AC$3,COLUMN(),0),
    Param!$B$38/ScreenHeight!$B31,
    (Param!$B$37+1/(1-OFFSET(Radar!$AD$3,COLUMN(),0)*ScreenHeight!$C31)/Param!$B$39)/OFFSET(Radar!$AC$3,COLUMN(),0)
)*DistanceShader!T30*LightShader!T30*(IF(OFFSET(Ghosts!$S$41,COLUMN(),0)&lt;ScreenHeight!$E31,
   1,
   (SQRT(OFFSET(Ghosts!$T$41,COLUMN(),0)-OFFSET(Ghosts!$R$41,COLUMN(),0)*ScreenHeight!$D31)-1))+IF(Ghosts!$B$35,IF(Param!$M$21,-1-POWER(0.3,Param!$M$21)/(IF(Param!$M$21&lt;20,LightShader!T121,OFFSET(LightShader!T121,Param!$M$21-20,0)
)+POWER(0.3,Param!$M$21)),-2),0))</f>
        <v>0.97081867753845796</v>
      </c>
      <c r="U30" s="53">
        <f ca="1">IF(ScreenHeight!$B31&lt;OFFSET(Radar!$AC$3,COLUMN(),0),
    Param!$B$38/ScreenHeight!$B31,
    (Param!$B$37+1/(1-OFFSET(Radar!$AD$3,COLUMN(),0)*ScreenHeight!$C31)/Param!$B$39)/OFFSET(Radar!$AC$3,COLUMN(),0)
)*DistanceShader!U30*LightShader!U30*(IF(OFFSET(Ghosts!$S$41,COLUMN(),0)&lt;ScreenHeight!$E31,
   1,
   (SQRT(OFFSET(Ghosts!$T$41,COLUMN(),0)-OFFSET(Ghosts!$R$41,COLUMN(),0)*ScreenHeight!$D31)-1))+IF(Ghosts!$B$35,IF(Param!$M$21,-1-POWER(0.3,Param!$M$21)/(IF(Param!$M$21&lt;20,LightShader!U121,OFFSET(LightShader!U121,Param!$M$21-20,0)
)+POWER(0.3,Param!$M$21)),-2),0))</f>
        <v>0.97957520128560638</v>
      </c>
      <c r="V30" s="53">
        <f ca="1">IF(ScreenHeight!$B31&lt;OFFSET(Radar!$AC$3,COLUMN(),0),
    Param!$B$38/ScreenHeight!$B31,
    (Param!$B$37+1/(1-OFFSET(Radar!$AD$3,COLUMN(),0)*ScreenHeight!$C31)/Param!$B$39)/OFFSET(Radar!$AC$3,COLUMN(),0)
)*DistanceShader!V30*LightShader!V30*(IF(OFFSET(Ghosts!$S$41,COLUMN(),0)&lt;ScreenHeight!$E31,
   1,
   (SQRT(OFFSET(Ghosts!$T$41,COLUMN(),0)-OFFSET(Ghosts!$R$41,COLUMN(),0)*ScreenHeight!$D31)-1))+IF(Ghosts!$B$35,IF(Param!$M$21,-1-POWER(0.3,Param!$M$21)/(IF(Param!$M$21&lt;20,LightShader!V121,OFFSET(LightShader!V121,Param!$M$21-20,0)
)+POWER(0.3,Param!$M$21)),-2),0))</f>
        <v>0.98849691732375788</v>
      </c>
      <c r="W30" s="53">
        <f ca="1">IF(ScreenHeight!$B31&lt;OFFSET(Radar!$AC$3,COLUMN(),0),
    Param!$B$38/ScreenHeight!$B31,
    (Param!$B$37+1/(1-OFFSET(Radar!$AD$3,COLUMN(),0)*ScreenHeight!$C31)/Param!$B$39)/OFFSET(Radar!$AC$3,COLUMN(),0)
)*DistanceShader!W30*LightShader!W30*(IF(OFFSET(Ghosts!$S$41,COLUMN(),0)&lt;ScreenHeight!$E31,
   1,
   (SQRT(OFFSET(Ghosts!$T$41,COLUMN(),0)-OFFSET(Ghosts!$R$41,COLUMN(),0)*ScreenHeight!$D31)-1))+IF(Ghosts!$B$35,IF(Param!$M$21,-1-POWER(0.3,Param!$M$21)/(IF(Param!$M$21&lt;20,LightShader!W121,OFFSET(LightShader!W121,Param!$M$21-20,0)
)+POWER(0.3,Param!$M$21)),-2),0))</f>
        <v>0.9975895057249482</v>
      </c>
      <c r="X30" s="53">
        <f ca="1">IF(ScreenHeight!$B31&lt;OFFSET(Radar!$AC$3,COLUMN(),0),
    Param!$B$38/ScreenHeight!$B31,
    (Param!$B$37+1/(1-OFFSET(Radar!$AD$3,COLUMN(),0)*ScreenHeight!$C31)/Param!$B$39)/OFFSET(Radar!$AC$3,COLUMN(),0)
)*DistanceShader!X30*LightShader!X30*(IF(OFFSET(Ghosts!$S$41,COLUMN(),0)&lt;ScreenHeight!$E31,
   1,
   (SQRT(OFFSET(Ghosts!$T$41,COLUMN(),0)-OFFSET(Ghosts!$R$41,COLUMN(),0)*ScreenHeight!$D31)-1))+IF(Ghosts!$B$35,IF(Param!$M$21,-1-POWER(0.3,Param!$M$21)/(IF(Param!$M$21&lt;20,LightShader!X121,OFFSET(LightShader!X121,Param!$M$21-20,0)
)+POWER(0.3,Param!$M$21)),-2),0))</f>
        <v>1.0068589386726652</v>
      </c>
      <c r="Y30" s="53">
        <f ca="1">IF(ScreenHeight!$B31&lt;OFFSET(Radar!$AC$3,COLUMN(),0),
    Param!$B$38/ScreenHeight!$B31,
    (Param!$B$37+1/(1-OFFSET(Radar!$AD$3,COLUMN(),0)*ScreenHeight!$C31)/Param!$B$39)/OFFSET(Radar!$AC$3,COLUMN(),0)
)*DistanceShader!Y30*LightShader!Y30*(IF(OFFSET(Ghosts!$S$41,COLUMN(),0)&lt;ScreenHeight!$E31,
   1,
   (SQRT(OFFSET(Ghosts!$T$41,COLUMN(),0)-OFFSET(Ghosts!$R$41,COLUMN(),0)*ScreenHeight!$D31)-1))+IF(Ghosts!$B$35,IF(Param!$M$21,-1-POWER(0.3,Param!$M$21)/(IF(Param!$M$21&lt;20,LightShader!Y121,OFFSET(LightShader!Y121,Param!$M$21-20,0)
)+POWER(0.3,Param!$M$21)),-2),0))</f>
        <v>0.66285470864408957</v>
      </c>
      <c r="Z30" s="53">
        <f ca="1">IF(ScreenHeight!$B31&lt;OFFSET(Radar!$AC$3,COLUMN(),0),
    Param!$B$38/ScreenHeight!$B31,
    (Param!$B$37+1/(1-OFFSET(Radar!$AD$3,COLUMN(),0)*ScreenHeight!$C31)/Param!$B$39)/OFFSET(Radar!$AC$3,COLUMN(),0)
)*DistanceShader!Z30*LightShader!Z30*(IF(OFFSET(Ghosts!$S$41,COLUMN(),0)&lt;ScreenHeight!$E31,
   1,
   (SQRT(OFFSET(Ghosts!$T$41,COLUMN(),0)-OFFSET(Ghosts!$R$41,COLUMN(),0)*ScreenHeight!$D31)-1))+IF(Ghosts!$B$35,IF(Param!$M$21,-1-POWER(0.3,Param!$M$21)/(IF(Param!$M$21&lt;20,LightShader!Z121,OFFSET(LightShader!Z121,Param!$M$21-20,0)
)+POWER(0.3,Param!$M$21)),-2),0))</f>
        <v>0.66914357235448441</v>
      </c>
      <c r="AA30" s="53">
        <f ca="1">IF(ScreenHeight!$B31&lt;OFFSET(Radar!$AC$3,COLUMN(),0),
    Param!$B$38/ScreenHeight!$B31,
    (Param!$B$37+1/(1-OFFSET(Radar!$AD$3,COLUMN(),0)*ScreenHeight!$C31)/Param!$B$39)/OFFSET(Radar!$AC$3,COLUMN(),0)
)*DistanceShader!AA30*LightShader!AA30*(IF(OFFSET(Ghosts!$S$41,COLUMN(),0)&lt;ScreenHeight!$E31,
   1,
   (SQRT(OFFSET(Ghosts!$T$41,COLUMN(),0)-OFFSET(Ghosts!$R$41,COLUMN(),0)*ScreenHeight!$D31)-1))+IF(Ghosts!$B$35,IF(Param!$M$21,-1-POWER(0.3,Param!$M$21)/(IF(Param!$M$21&lt;20,LightShader!AA121,OFFSET(LightShader!AA121,Param!$M$21-20,0)
)+POWER(0.3,Param!$M$21)),-2),0))</f>
        <v>0.67556073050394283</v>
      </c>
      <c r="AB30" s="53">
        <f ca="1">IF(ScreenHeight!$B31&lt;OFFSET(Radar!$AC$3,COLUMN(),0),
    Param!$B$38/ScreenHeight!$B31,
    (Param!$B$37+1/(1-OFFSET(Radar!$AD$3,COLUMN(),0)*ScreenHeight!$C31)/Param!$B$39)/OFFSET(Radar!$AC$3,COLUMN(),0)
)*DistanceShader!AB30*LightShader!AB30*(IF(OFFSET(Ghosts!$S$41,COLUMN(),0)&lt;ScreenHeight!$E31,
   1,
   (SQRT(OFFSET(Ghosts!$T$41,COLUMN(),0)-OFFSET(Ghosts!$R$41,COLUMN(),0)*ScreenHeight!$D31)-1))+IF(Ghosts!$B$35,IF(Param!$M$21,-1-POWER(0.3,Param!$M$21)/(IF(Param!$M$21&lt;20,LightShader!AB121,OFFSET(LightShader!AB121,Param!$M$21-20,0)
)+POWER(0.3,Param!$M$21)),-2),0))</f>
        <v>0.68211096992013409</v>
      </c>
      <c r="AC30" s="53">
        <f ca="1">IF(ScreenHeight!$B31&lt;OFFSET(Radar!$AC$3,COLUMN(),0),
    Param!$B$38/ScreenHeight!$B31,
    (Param!$B$37+1/(1-OFFSET(Radar!$AD$3,COLUMN(),0)*ScreenHeight!$C31)/Param!$B$39)/OFFSET(Radar!$AC$3,COLUMN(),0)
)*DistanceShader!AC30*LightShader!AC30*(IF(OFFSET(Ghosts!$S$41,COLUMN(),0)&lt;ScreenHeight!$E31,
   1,
   (SQRT(OFFSET(Ghosts!$T$41,COLUMN(),0)-OFFSET(Ghosts!$R$41,COLUMN(),0)*ScreenHeight!$D31)-1))+IF(Ghosts!$B$35,IF(Param!$M$21,-1-POWER(0.3,Param!$M$21)/(IF(Param!$M$21&lt;20,LightShader!AC121,OFFSET(LightShader!AC121,Param!$M$21-20,0)
)+POWER(0.3,Param!$M$21)),-2),0))</f>
        <v>0.68879933759679646</v>
      </c>
      <c r="AD30" s="53">
        <f ca="1">IF(ScreenHeight!$B31&lt;OFFSET(Radar!$AC$3,COLUMN(),0),
    Param!$B$38/ScreenHeight!$B31,
    (Param!$B$37+1/(1-OFFSET(Radar!$AD$3,COLUMN(),0)*ScreenHeight!$C31)/Param!$B$39)/OFFSET(Radar!$AC$3,COLUMN(),0)
)*DistanceShader!AD30*LightShader!AD30*(IF(OFFSET(Ghosts!$S$41,COLUMN(),0)&lt;ScreenHeight!$E31,
   1,
   (SQRT(OFFSET(Ghosts!$T$41,COLUMN(),0)-OFFSET(Ghosts!$R$41,COLUMN(),0)*ScreenHeight!$D31)-1))+IF(Ghosts!$B$35,IF(Param!$M$21,-1-POWER(0.3,Param!$M$21)/(IF(Param!$M$21&lt;20,LightShader!AD121,OFFSET(LightShader!AD121,Param!$M$21-20,0)
)+POWER(0.3,Param!$M$21)),-2),0))</f>
        <v>0.69563115780331231</v>
      </c>
      <c r="AE30" s="53">
        <f ca="1">IF(ScreenHeight!$B31&lt;OFFSET(Radar!$AC$3,COLUMN(),0),
    Param!$B$38/ScreenHeight!$B31,
    (Param!$B$37+1/(1-OFFSET(Radar!$AD$3,COLUMN(),0)*ScreenHeight!$C31)/Param!$B$39)/OFFSET(Radar!$AC$3,COLUMN(),0)
)*DistanceShader!AE30*LightShader!AE30*(IF(OFFSET(Ghosts!$S$41,COLUMN(),0)&lt;ScreenHeight!$E31,
   1,
   (SQRT(OFFSET(Ghosts!$T$41,COLUMN(),0)-OFFSET(Ghosts!$R$41,COLUMN(),0)*ScreenHeight!$D31)-1))+IF(Ghosts!$B$35,IF(Param!$M$21,-1-POWER(0.3,Param!$M$21)/(IF(Param!$M$21&lt;20,LightShader!AE121,OFFSET(LightShader!AE121,Param!$M$21-20,0)
)+POWER(0.3,Param!$M$21)),-2),0))</f>
        <v>0.70261205045221409</v>
      </c>
      <c r="AF30" s="53">
        <f ca="1">IF(ScreenHeight!$B31&lt;OFFSET(Radar!$AC$3,COLUMN(),0),
    Param!$B$38/ScreenHeight!$B31,
    (Param!$B$37+1/(1-OFFSET(Radar!$AD$3,COLUMN(),0)*ScreenHeight!$C31)/Param!$B$39)/OFFSET(Radar!$AC$3,COLUMN(),0)
)*DistanceShader!AF30*LightShader!AF30*(IF(OFFSET(Ghosts!$S$41,COLUMN(),0)&lt;ScreenHeight!$E31,
   1,
   (SQRT(OFFSET(Ghosts!$T$41,COLUMN(),0)-OFFSET(Ghosts!$R$41,COLUMN(),0)*ScreenHeight!$D31)-1))+IF(Ghosts!$B$35,IF(Param!$M$21,-1-POWER(0.3,Param!$M$21)/(IF(Param!$M$21&lt;20,LightShader!AF121,OFFSET(LightShader!AF121,Param!$M$21-20,0)
)+POWER(0.3,Param!$M$21)),-2),0))</f>
        <v>0.70974795082265674</v>
      </c>
      <c r="AG30" s="53">
        <f ca="1">IF(ScreenHeight!$B31&lt;OFFSET(Radar!$AC$3,COLUMN(),0),
    Param!$B$38/ScreenHeight!$B31,
    (Param!$B$37+1/(1-OFFSET(Radar!$AD$3,COLUMN(),0)*ScreenHeight!$C31)/Param!$B$39)/OFFSET(Radar!$AC$3,COLUMN(),0)
)*DistanceShader!AG30*LightShader!AG30*(IF(OFFSET(Ghosts!$S$41,COLUMN(),0)&lt;ScreenHeight!$E31,
   1,
   (SQRT(OFFSET(Ghosts!$T$41,COLUMN(),0)-OFFSET(Ghosts!$R$41,COLUMN(),0)*ScreenHeight!$D31)-1))+IF(Ghosts!$B$35,IF(Param!$M$21,-1-POWER(0.3,Param!$M$21)/(IF(Param!$M$21&lt;20,LightShader!AG121,OFFSET(LightShader!AG121,Param!$M$21-20,0)
)+POWER(0.3,Param!$M$21)),-2),0))</f>
        <v>0.71704513074518961</v>
      </c>
      <c r="AH30" s="53">
        <f ca="1">IF(ScreenHeight!$B31&lt;OFFSET(Radar!$AC$3,COLUMN(),0),
    Param!$B$38/ScreenHeight!$B31,
    (Param!$B$37+1/(1-OFFSET(Radar!$AD$3,COLUMN(),0)*ScreenHeight!$C31)/Param!$B$39)/OFFSET(Radar!$AC$3,COLUMN(),0)
)*DistanceShader!AH30*LightShader!AH30*(IF(OFFSET(Ghosts!$S$41,COLUMN(),0)&lt;ScreenHeight!$E31,
   1,
   (SQRT(OFFSET(Ghosts!$T$41,COLUMN(),0)-OFFSET(Ghosts!$R$41,COLUMN(),0)*ScreenHeight!$D31)-1))+IF(Ghosts!$B$35,IF(Param!$M$21,-1-POWER(0.3,Param!$M$21)/(IF(Param!$M$21&lt;20,LightShader!AH121,OFFSET(LightShader!AH121,Param!$M$21-20,0)
)+POWER(0.3,Param!$M$21)),-2),0))</f>
        <v>1.0008841677173757</v>
      </c>
      <c r="AI30" s="53">
        <f ca="1">IF(ScreenHeight!$B31&lt;OFFSET(Radar!$AC$3,COLUMN(),0),
    Param!$B$38/ScreenHeight!$B31,
    (Param!$B$37+1/(1-OFFSET(Radar!$AD$3,COLUMN(),0)*ScreenHeight!$C31)/Param!$B$39)/OFFSET(Radar!$AC$3,COLUMN(),0)
)*DistanceShader!AI30*LightShader!AI30*(IF(OFFSET(Ghosts!$S$41,COLUMN(),0)&lt;ScreenHeight!$E31,
   1,
   (SQRT(OFFSET(Ghosts!$T$41,COLUMN(),0)-OFFSET(Ghosts!$R$41,COLUMN(),0)*ScreenHeight!$D31)-1))+IF(Ghosts!$B$35,IF(Param!$M$21,-1-POWER(0.3,Param!$M$21)/(IF(Param!$M$21&lt;20,LightShader!AI121,OFFSET(LightShader!AI121,Param!$M$21-20,0)
)+POWER(0.3,Param!$M$21)),-2),0))</f>
        <v>1.0200812030541477</v>
      </c>
      <c r="AJ30" s="53">
        <f ca="1">IF(ScreenHeight!$B31&lt;OFFSET(Radar!$AC$3,COLUMN(),0),
    Param!$B$38/ScreenHeight!$B31,
    (Param!$B$37+1/(1-OFFSET(Radar!$AD$3,COLUMN(),0)*ScreenHeight!$C31)/Param!$B$39)/OFFSET(Radar!$AC$3,COLUMN(),0)
)*DistanceShader!AJ30*LightShader!AJ30*(IF(OFFSET(Ghosts!$S$41,COLUMN(),0)&lt;ScreenHeight!$E31,
   1,
   (SQRT(OFFSET(Ghosts!$T$41,COLUMN(),0)-OFFSET(Ghosts!$R$41,COLUMN(),0)*ScreenHeight!$D31)-1))+IF(Ghosts!$B$35,IF(Param!$M$21,-1-POWER(0.3,Param!$M$21)/(IF(Param!$M$21&lt;20,LightShader!AJ121,OFFSET(LightShader!AJ121,Param!$M$21-20,0)
)+POWER(0.3,Param!$M$21)),-2),0))</f>
        <v>1.0398646501376783</v>
      </c>
      <c r="AK30" s="53">
        <f ca="1">IF(ScreenHeight!$B31&lt;OFFSET(Radar!$AC$3,COLUMN(),0),
    Param!$B$38/ScreenHeight!$B31,
    (Param!$B$37+1/(1-OFFSET(Radar!$AD$3,COLUMN(),0)*ScreenHeight!$C31)/Param!$B$39)/OFFSET(Radar!$AC$3,COLUMN(),0)
)*DistanceShader!AK30*LightShader!AK30*(IF(OFFSET(Ghosts!$S$41,COLUMN(),0)&lt;ScreenHeight!$E31,
   1,
   (SQRT(OFFSET(Ghosts!$T$41,COLUMN(),0)-OFFSET(Ghosts!$R$41,COLUMN(),0)*ScreenHeight!$D31)-1))+IF(Ghosts!$B$35,IF(Param!$M$21,-1-POWER(0.3,Param!$M$21)/(IF(Param!$M$21&lt;20,LightShader!AK121,OFFSET(LightShader!AK121,Param!$M$21-20,0)
)+POWER(0.3,Param!$M$21)),-2),0))</f>
        <v>1.0602609242947678</v>
      </c>
      <c r="AL30" s="53">
        <f ca="1">IF(ScreenHeight!$B31&lt;OFFSET(Radar!$AC$3,COLUMN(),0),
    Param!$B$38/ScreenHeight!$B31,
    (Param!$B$37+1/(1-OFFSET(Radar!$AD$3,COLUMN(),0)*ScreenHeight!$C31)/Param!$B$39)/OFFSET(Radar!$AC$3,COLUMN(),0)
)*DistanceShader!AL30*LightShader!AL30*(IF(OFFSET(Ghosts!$S$41,COLUMN(),0)&lt;ScreenHeight!$E31,
   1,
   (SQRT(OFFSET(Ghosts!$T$41,COLUMN(),0)-OFFSET(Ghosts!$R$41,COLUMN(),0)*ScreenHeight!$D31)-1))+IF(Ghosts!$B$35,IF(Param!$M$21,-1-POWER(0.3,Param!$M$21)/(IF(Param!$M$21&lt;20,LightShader!AL121,OFFSET(LightShader!AL121,Param!$M$21-20,0)
)+POWER(0.3,Param!$M$21)),-2),0))</f>
        <v>1.0812980358370705</v>
      </c>
      <c r="AM30" s="53">
        <f ca="1">IF(ScreenHeight!$B31&lt;OFFSET(Radar!$AC$3,COLUMN(),0),
    Param!$B$38/ScreenHeight!$B31,
    (Param!$B$37+1/(1-OFFSET(Radar!$AD$3,COLUMN(),0)*ScreenHeight!$C31)/Param!$B$39)/OFFSET(Radar!$AC$3,COLUMN(),0)
)*DistanceShader!AM30*LightShader!AM30*(IF(OFFSET(Ghosts!$S$41,COLUMN(),0)&lt;ScreenHeight!$E31,
   1,
   (SQRT(OFFSET(Ghosts!$T$41,COLUMN(),0)-OFFSET(Ghosts!$R$41,COLUMN(),0)*ScreenHeight!$D31)-1))+IF(Ghosts!$B$35,IF(Param!$M$21,-1-POWER(0.3,Param!$M$21)/(IF(Param!$M$21&lt;20,LightShader!AM121,OFFSET(LightShader!AM121,Param!$M$21-20,0)
)+POWER(0.3,Param!$M$21)),-2),0))</f>
        <v>1.1030057075198856</v>
      </c>
      <c r="AN30" s="53">
        <f ca="1">IF(ScreenHeight!$B31&lt;OFFSET(Radar!$AC$3,COLUMN(),0),
    Param!$B$38/ScreenHeight!$B31,
    (Param!$B$37+1/(1-OFFSET(Radar!$AD$3,COLUMN(),0)*ScreenHeight!$C31)/Param!$B$39)/OFFSET(Radar!$AC$3,COLUMN(),0)
)*DistanceShader!AN30*LightShader!AN30*(IF(OFFSET(Ghosts!$S$41,COLUMN(),0)&lt;ScreenHeight!$E31,
   1,
   (SQRT(OFFSET(Ghosts!$T$41,COLUMN(),0)-OFFSET(Ghosts!$R$41,COLUMN(),0)*ScreenHeight!$D31)-1))+IF(Ghosts!$B$35,IF(Param!$M$21,-1-POWER(0.3,Param!$M$21)/(IF(Param!$M$21&lt;20,LightShader!AN121,OFFSET(LightShader!AN121,Param!$M$21-20,0)
)+POWER(0.3,Param!$M$21)),-2),0))</f>
        <v>1.1254155017980028</v>
      </c>
      <c r="AO30" s="53">
        <f ca="1">IF(ScreenHeight!$B31&lt;OFFSET(Radar!$AC$3,COLUMN(),0),
    Param!$B$38/ScreenHeight!$B31,
    (Param!$B$37+1/(1-OFFSET(Radar!$AD$3,COLUMN(),0)*ScreenHeight!$C31)/Param!$B$39)/OFFSET(Radar!$AC$3,COLUMN(),0)
)*DistanceShader!AO30*LightShader!AO30*(IF(OFFSET(Ghosts!$S$41,COLUMN(),0)&lt;ScreenHeight!$E31,
   1,
   (SQRT(OFFSET(Ghosts!$T$41,COLUMN(),0)-OFFSET(Ghosts!$R$41,COLUMN(),0)*ScreenHeight!$D31)-1))+IF(Ghosts!$B$35,IF(Param!$M$21,-1-POWER(0.3,Param!$M$21)/(IF(Param!$M$21&lt;20,LightShader!AO121,OFFSET(LightShader!AO121,Param!$M$21-20,0)
)+POWER(0.3,Param!$M$21)),-2),0))</f>
        <v>1.1485609587369805</v>
      </c>
      <c r="AP30" s="53">
        <f ca="1">IF(ScreenHeight!$B31&lt;OFFSET(Radar!$AC$3,COLUMN(),0),
    Param!$B$38/ScreenHeight!$B31,
    (Param!$B$37+1/(1-OFFSET(Radar!$AD$3,COLUMN(),0)*ScreenHeight!$C31)/Param!$B$39)/OFFSET(Radar!$AC$3,COLUMN(),0)
)*DistanceShader!AP30*LightShader!AP30*(IF(OFFSET(Ghosts!$S$41,COLUMN(),0)&lt;ScreenHeight!$E31,
   1,
   (SQRT(OFFSET(Ghosts!$T$41,COLUMN(),0)-OFFSET(Ghosts!$R$41,COLUMN(),0)*ScreenHeight!$D31)-1))+IF(Ghosts!$B$35,IF(Param!$M$21,-1-POWER(0.3,Param!$M$21)/(IF(Param!$M$21&lt;20,LightShader!AP121,OFFSET(LightShader!AP121,Param!$M$21-20,0)
)+POWER(0.3,Param!$M$21)),-2),0))</f>
        <v>1.1724777455060769</v>
      </c>
      <c r="AQ30" s="53">
        <f ca="1">IF(ScreenHeight!$B31&lt;OFFSET(Radar!$AC$3,COLUMN(),0),
    Param!$B$38/ScreenHeight!$B31,
    (Param!$B$37+1/(1-OFFSET(Radar!$AD$3,COLUMN(),0)*ScreenHeight!$C31)/Param!$B$39)/OFFSET(Radar!$AC$3,COLUMN(),0)
)*DistanceShader!AQ30*LightShader!AQ30*(IF(OFFSET(Ghosts!$S$41,COLUMN(),0)&lt;ScreenHeight!$E31,
   1,
   (SQRT(OFFSET(Ghosts!$T$41,COLUMN(),0)-OFFSET(Ghosts!$R$41,COLUMN(),0)*ScreenHeight!$D31)-1))+IF(Ghosts!$B$35,IF(Param!$M$21,-1-POWER(0.3,Param!$M$21)/(IF(Param!$M$21&lt;20,LightShader!AQ121,OFFSET(LightShader!AQ121,Param!$M$21-20,0)
)+POWER(0.3,Param!$M$21)),-2),0))</f>
        <v>1.1972038184485578</v>
      </c>
      <c r="AR30" s="53">
        <f ca="1">IF(ScreenHeight!$B31&lt;OFFSET(Radar!$AC$3,COLUMN(),0),
    Param!$B$38/ScreenHeight!$B31,
    (Param!$B$37+1/(1-OFFSET(Radar!$AD$3,COLUMN(),0)*ScreenHeight!$C31)/Param!$B$39)/OFFSET(Radar!$AC$3,COLUMN(),0)
)*DistanceShader!AR30*LightShader!AR30*(IF(OFFSET(Ghosts!$S$41,COLUMN(),0)&lt;ScreenHeight!$E31,
   1,
   (SQRT(OFFSET(Ghosts!$T$41,COLUMN(),0)-OFFSET(Ghosts!$R$41,COLUMN(),0)*ScreenHeight!$D31)-1))+IF(Ghosts!$B$35,IF(Param!$M$21,-1-POWER(0.3,Param!$M$21)/(IF(Param!$M$21&lt;20,LightShader!AR121,OFFSET(LightShader!AR121,Param!$M$21-20,0)
)+POWER(0.3,Param!$M$21)),-2),0))</f>
        <v>1.2227795987948928</v>
      </c>
      <c r="AS30" s="53">
        <f ca="1">IF(ScreenHeight!$B31&lt;OFFSET(Radar!$AC$3,COLUMN(),0),
    Param!$B$38/ScreenHeight!$B31,
    (Param!$B$37+1/(1-OFFSET(Radar!$AD$3,COLUMN(),0)*ScreenHeight!$C31)/Param!$B$39)/OFFSET(Radar!$AC$3,COLUMN(),0)
)*DistanceShader!AS30*LightShader!AS30*(IF(OFFSET(Ghosts!$S$41,COLUMN(),0)&lt;ScreenHeight!$E31,
   1,
   (SQRT(OFFSET(Ghosts!$T$41,COLUMN(),0)-OFFSET(Ghosts!$R$41,COLUMN(),0)*ScreenHeight!$D31)-1))+IF(Ghosts!$B$35,IF(Param!$M$21,-1-POWER(0.3,Param!$M$21)/(IF(Param!$M$21&lt;20,LightShader!AS121,OFFSET(LightShader!AS121,Param!$M$21-20,0)
)+POWER(0.3,Param!$M$21)),-2),0))</f>
        <v>1.2492481631522818</v>
      </c>
      <c r="AT30" s="53">
        <f ca="1">IF(ScreenHeight!$B31&lt;OFFSET(Radar!$AC$3,COLUMN(),0),
    Param!$B$38/ScreenHeight!$B31,
    (Param!$B$37+1/(1-OFFSET(Radar!$AD$3,COLUMN(),0)*ScreenHeight!$C31)/Param!$B$39)/OFFSET(Radar!$AC$3,COLUMN(),0)
)*DistanceShader!AT30*LightShader!AT30*(IF(OFFSET(Ghosts!$S$41,COLUMN(),0)&lt;ScreenHeight!$E31,
   1,
   (SQRT(OFFSET(Ghosts!$T$41,COLUMN(),0)-OFFSET(Ghosts!$R$41,COLUMN(),0)*ScreenHeight!$D31)-1))+IF(Ghosts!$B$35,IF(Param!$M$21,-1-POWER(0.3,Param!$M$21)/(IF(Param!$M$21&lt;20,LightShader!AT121,OFFSET(LightShader!AT121,Param!$M$21-20,0)
)+POWER(0.3,Param!$M$21)),-2),0))</f>
        <v>1.2766554499672313</v>
      </c>
      <c r="AU30" s="53">
        <f ca="1">IF(ScreenHeight!$B31&lt;OFFSET(Radar!$AC$3,COLUMN(),0),
    Param!$B$38/ScreenHeight!$B31,
    (Param!$B$37+1/(1-OFFSET(Radar!$AD$3,COLUMN(),0)*ScreenHeight!$C31)/Param!$B$39)/OFFSET(Radar!$AC$3,COLUMN(),0)
)*DistanceShader!AU30*LightShader!AU30*(IF(OFFSET(Ghosts!$S$41,COLUMN(),0)&lt;ScreenHeight!$E31,
   1,
   (SQRT(OFFSET(Ghosts!$T$41,COLUMN(),0)-OFFSET(Ghosts!$R$41,COLUMN(),0)*ScreenHeight!$D31)-1))+IF(Ghosts!$B$35,IF(Param!$M$21,-1-POWER(0.3,Param!$M$21)/(IF(Param!$M$21&lt;20,LightShader!AU121,OFFSET(LightShader!AU121,Param!$M$21-20,0)
)+POWER(0.3,Param!$M$21)),-2),0))</f>
        <v>1.3050504832123875</v>
      </c>
      <c r="AV30" s="53">
        <f ca="1">IF(ScreenHeight!$B31&lt;OFFSET(Radar!$AC$3,COLUMN(),0),
    Param!$B$38/ScreenHeight!$B31,
    (Param!$B$37+1/(1-OFFSET(Radar!$AD$3,COLUMN(),0)*ScreenHeight!$C31)/Param!$B$39)/OFFSET(Radar!$AC$3,COLUMN(),0)
)*DistanceShader!AV30*LightShader!AV30*(IF(OFFSET(Ghosts!$S$41,COLUMN(),0)&lt;ScreenHeight!$E31,
   1,
   (SQRT(OFFSET(Ghosts!$T$41,COLUMN(),0)-OFFSET(Ghosts!$R$41,COLUMN(),0)*ScreenHeight!$D31)-1))+IF(Ghosts!$B$35,IF(Param!$M$21,-1-POWER(0.3,Param!$M$21)/(IF(Param!$M$21&lt;20,LightShader!AV121,OFFSET(LightShader!AV121,Param!$M$21-20,0)
)+POWER(0.3,Param!$M$21)),-2),0))</f>
        <v>1.3344856145891022</v>
      </c>
      <c r="AW30" s="53">
        <f ca="1">IF(ScreenHeight!$B31&lt;OFFSET(Radar!$AC$3,COLUMN(),0),
    Param!$B$38/ScreenHeight!$B31,
    (Param!$B$37+1/(1-OFFSET(Radar!$AD$3,COLUMN(),0)*ScreenHeight!$C31)/Param!$B$39)/OFFSET(Radar!$AC$3,COLUMN(),0)
)*DistanceShader!AW30*LightShader!AW30*(IF(OFFSET(Ghosts!$S$41,COLUMN(),0)&lt;ScreenHeight!$E31,
   1,
   (SQRT(OFFSET(Ghosts!$T$41,COLUMN(),0)-OFFSET(Ghosts!$R$41,COLUMN(),0)*ScreenHeight!$D31)-1))+IF(Ghosts!$B$35,IF(Param!$M$21,-1-POWER(0.3,Param!$M$21)/(IF(Param!$M$21&lt;20,LightShader!AW121,OFFSET(LightShader!AW121,Param!$M$21-20,0)
)+POWER(0.3,Param!$M$21)),-2),0))</f>
        <v>1.3650167855557034</v>
      </c>
      <c r="AX30" s="53">
        <f ca="1">IF(ScreenHeight!$B31&lt;OFFSET(Radar!$AC$3,COLUMN(),0),
    Param!$B$38/ScreenHeight!$B31,
    (Param!$B$37+1/(1-OFFSET(Radar!$AD$3,COLUMN(),0)*ScreenHeight!$C31)/Param!$B$39)/OFFSET(Radar!$AC$3,COLUMN(),0)
)*DistanceShader!AX30*LightShader!AX30*(IF(OFFSET(Ghosts!$S$41,COLUMN(),0)&lt;ScreenHeight!$E31,
   1,
   (SQRT(OFFSET(Ghosts!$T$41,COLUMN(),0)-OFFSET(Ghosts!$R$41,COLUMN(),0)*ScreenHeight!$D31)-1))+IF(Ghosts!$B$35,IF(Param!$M$21,-1-POWER(0.3,Param!$M$21)/(IF(Param!$M$21&lt;20,LightShader!AX121,OFFSET(LightShader!AX121,Param!$M$21-20,0)
)+POWER(0.3,Param!$M$21)),-2),0))</f>
        <v>1.3967038104780989</v>
      </c>
      <c r="AY30" s="53">
        <f ca="1">IF(ScreenHeight!$B31&lt;OFFSET(Radar!$AC$3,COLUMN(),0),
    Param!$B$38/ScreenHeight!$B31,
    (Param!$B$37+1/(1-OFFSET(Radar!$AD$3,COLUMN(),0)*ScreenHeight!$C31)/Param!$B$39)/OFFSET(Radar!$AC$3,COLUMN(),0)
)*DistanceShader!AY30*LightShader!AY30*(IF(OFFSET(Ghosts!$S$41,COLUMN(),0)&lt;ScreenHeight!$E31,
   1,
   (SQRT(OFFSET(Ghosts!$T$41,COLUMN(),0)-OFFSET(Ghosts!$R$41,COLUMN(),0)*ScreenHeight!$D31)-1))+IF(Ghosts!$B$35,IF(Param!$M$21,-1-POWER(0.3,Param!$M$21)/(IF(Param!$M$21&lt;20,LightShader!AY121,OFFSET(LightShader!AY121,Param!$M$21-20,0)
)+POWER(0.3,Param!$M$21)),-2),0))</f>
        <v>1.4296106821405996</v>
      </c>
      <c r="AZ30" s="53">
        <f ca="1">IF(ScreenHeight!$B31&lt;OFFSET(Radar!$AC$3,COLUMN(),0),
    Param!$B$38/ScreenHeight!$B31,
    (Param!$B$37+1/(1-OFFSET(Radar!$AD$3,COLUMN(),0)*ScreenHeight!$C31)/Param!$B$39)/OFFSET(Radar!$AC$3,COLUMN(),0)
)*DistanceShader!AZ30*LightShader!AZ30*(IF(OFFSET(Ghosts!$S$41,COLUMN(),0)&lt;ScreenHeight!$E31,
   1,
   (SQRT(OFFSET(Ghosts!$T$41,COLUMN(),0)-OFFSET(Ghosts!$R$41,COLUMN(),0)*ScreenHeight!$D31)-1))+IF(Ghosts!$B$35,IF(Param!$M$21,-1-POWER(0.3,Param!$M$21)/(IF(Param!$M$21&lt;20,LightShader!AZ121,OFFSET(LightShader!AZ121,Param!$M$21-20,0)
)+POWER(0.3,Param!$M$21)),-2),0))</f>
        <v>1.4638059007326614</v>
      </c>
      <c r="BA30" s="53">
        <f ca="1">IF(ScreenHeight!$B31&lt;OFFSET(Radar!$AC$3,COLUMN(),0),
    Param!$B$38/ScreenHeight!$B31,
    (Param!$B$37+1/(1-OFFSET(Radar!$AD$3,COLUMN(),0)*ScreenHeight!$C31)/Param!$B$39)/OFFSET(Radar!$AC$3,COLUMN(),0)
)*DistanceShader!BA30*LightShader!BA30*(IF(OFFSET(Ghosts!$S$41,COLUMN(),0)&lt;ScreenHeight!$E31,
   1,
   (SQRT(OFFSET(Ghosts!$T$41,COLUMN(),0)-OFFSET(Ghosts!$R$41,COLUMN(),0)*ScreenHeight!$D31)-1))+IF(Ghosts!$B$35,IF(Param!$M$21,-1-POWER(0.3,Param!$M$21)/(IF(Param!$M$21&lt;20,LightShader!BA121,OFFSET(LightShader!BA121,Param!$M$21-20,0)
)+POWER(0.3,Param!$M$21)),-2),0))</f>
        <v>1.4993628272175663</v>
      </c>
      <c r="BB30" s="53">
        <f ca="1">IF(ScreenHeight!$B31&lt;OFFSET(Radar!$AC$3,COLUMN(),0),
    Param!$B$38/ScreenHeight!$B31,
    (Param!$B$37+1/(1-OFFSET(Radar!$AD$3,COLUMN(),0)*ScreenHeight!$C31)/Param!$B$39)/OFFSET(Radar!$AC$3,COLUMN(),0)
)*DistanceShader!BB30*LightShader!BB30*(IF(OFFSET(Ghosts!$S$41,COLUMN(),0)&lt;ScreenHeight!$E31,
   1,
   (SQRT(OFFSET(Ghosts!$T$41,COLUMN(),0)-OFFSET(Ghosts!$R$41,COLUMN(),0)*ScreenHeight!$D31)-1))+IF(Ghosts!$B$35,IF(Param!$M$21,-1-POWER(0.3,Param!$M$21)/(IF(Param!$M$21&lt;20,LightShader!BB121,OFFSET(LightShader!BB121,Param!$M$21-20,0)
)+POWER(0.3,Param!$M$21)),-2),0))</f>
        <v>1.536360061660087</v>
      </c>
      <c r="BC30" s="53">
        <f ca="1">IF(ScreenHeight!$B31&lt;OFFSET(Radar!$AC$3,COLUMN(),0),
    Param!$B$38/ScreenHeight!$B31,
    (Param!$B$37+1/(1-OFFSET(Radar!$AD$3,COLUMN(),0)*ScreenHeight!$C31)/Param!$B$39)/OFFSET(Radar!$AC$3,COLUMN(),0)
)*DistanceShader!BC30*LightShader!BC30*(IF(OFFSET(Ghosts!$S$41,COLUMN(),0)&lt;ScreenHeight!$E31,
   1,
   (SQRT(OFFSET(Ghosts!$T$41,COLUMN(),0)-OFFSET(Ghosts!$R$41,COLUMN(),0)*ScreenHeight!$D31)-1))+IF(Ghosts!$B$35,IF(Param!$M$21,-1-POWER(0.3,Param!$M$21)/(IF(Param!$M$21&lt;20,LightShader!BC121,OFFSET(LightShader!BC121,Param!$M$21-20,0)
)+POWER(0.3,Param!$M$21)),-2),0))</f>
        <v>1.5748818465997387</v>
      </c>
      <c r="BD30" s="53">
        <f ca="1">IF(ScreenHeight!$B31&lt;OFFSET(Radar!$AC$3,COLUMN(),0),
    Param!$B$38/ScreenHeight!$B31,
    (Param!$B$37+1/(1-OFFSET(Radar!$AD$3,COLUMN(),0)*ScreenHeight!$C31)/Param!$B$39)/OFFSET(Radar!$AC$3,COLUMN(),0)
)*DistanceShader!BD30*LightShader!BD30*(IF(OFFSET(Ghosts!$S$41,COLUMN(),0)&lt;ScreenHeight!$E31,
   1,
   (SQRT(OFFSET(Ghosts!$T$41,COLUMN(),0)-OFFSET(Ghosts!$R$41,COLUMN(),0)*ScreenHeight!$D31)-1))+IF(Ghosts!$B$35,IF(Param!$M$21,-1-POWER(0.3,Param!$M$21)/(IF(Param!$M$21&lt;20,LightShader!BD121,OFFSET(LightShader!BD121,Param!$M$21-20,0)
)+POWER(0.3,Param!$M$21)),-2),0))</f>
        <v>1.6150184948488073</v>
      </c>
      <c r="BE30" s="53">
        <f ca="1">IF(ScreenHeight!$B31&lt;OFFSET(Radar!$AC$3,COLUMN(),0),
    Param!$B$38/ScreenHeight!$B31,
    (Param!$B$37+1/(1-OFFSET(Radar!$AD$3,COLUMN(),0)*ScreenHeight!$C31)/Param!$B$39)/OFFSET(Radar!$AC$3,COLUMN(),0)
)*DistanceShader!BE30*LightShader!BE30*(IF(OFFSET(Ghosts!$S$41,COLUMN(),0)&lt;ScreenHeight!$E31,
   1,
   (SQRT(OFFSET(Ghosts!$T$41,COLUMN(),0)-OFFSET(Ghosts!$R$41,COLUMN(),0)*ScreenHeight!$D31)-1))+IF(Ghosts!$B$35,IF(Param!$M$21,-1-POWER(0.3,Param!$M$21)/(IF(Param!$M$21&lt;20,LightShader!BE121,OFFSET(LightShader!BE121,Param!$M$21-20,0)
)+POWER(0.3,Param!$M$21)),-2),0))</f>
        <v>1.6568668400967101</v>
      </c>
      <c r="BF30" s="53">
        <f ca="1">IF(ScreenHeight!$B31&lt;OFFSET(Radar!$AC$3,COLUMN(),0),
    Param!$B$38/ScreenHeight!$B31,
    (Param!$B$37+1/(1-OFFSET(Radar!$AD$3,COLUMN(),0)*ScreenHeight!$C31)/Param!$B$39)/OFFSET(Radar!$AC$3,COLUMN(),0)
)*DistanceShader!BF30*LightShader!BF30*(IF(OFFSET(Ghosts!$S$41,COLUMN(),0)&lt;ScreenHeight!$E31,
   1,
   (SQRT(OFFSET(Ghosts!$T$41,COLUMN(),0)-OFFSET(Ghosts!$R$41,COLUMN(),0)*ScreenHeight!$D31)-1))+IF(Ghosts!$B$35,IF(Param!$M$21,-1-POWER(0.3,Param!$M$21)/(IF(Param!$M$21&lt;20,LightShader!BF121,OFFSET(LightShader!BF121,Param!$M$21-20,0)
)+POWER(0.3,Param!$M$21)),-2),0))</f>
        <v>1.7005307073181888</v>
      </c>
      <c r="BG30" s="53">
        <f ca="1">IF(ScreenHeight!$B31&lt;OFFSET(Radar!$AC$3,COLUMN(),0),
    Param!$B$38/ScreenHeight!$B31,
    (Param!$B$37+1/(1-OFFSET(Radar!$AD$3,COLUMN(),0)*ScreenHeight!$C31)/Param!$B$39)/OFFSET(Radar!$AC$3,COLUMN(),0)
)*DistanceShader!BG30*LightShader!BG30*(IF(OFFSET(Ghosts!$S$41,COLUMN(),0)&lt;ScreenHeight!$E31,
   1,
   (SQRT(OFFSET(Ghosts!$T$41,COLUMN(),0)-OFFSET(Ghosts!$R$41,COLUMN(),0)*ScreenHeight!$D31)-1))+IF(Ghosts!$B$35,IF(Param!$M$21,-1-POWER(0.3,Param!$M$21)/(IF(Param!$M$21&lt;20,LightShader!BG121,OFFSET(LightShader!BG121,Param!$M$21-20,0)
)+POWER(0.3,Param!$M$21)),-2),0))</f>
        <v>1.7461213980861203</v>
      </c>
      <c r="BH30" s="53">
        <f ca="1">IF(ScreenHeight!$B31&lt;OFFSET(Radar!$AC$3,COLUMN(),0),
    Param!$B$38/ScreenHeight!$B31,
    (Param!$B$37+1/(1-OFFSET(Radar!$AD$3,COLUMN(),0)*ScreenHeight!$C31)/Param!$B$39)/OFFSET(Radar!$AC$3,COLUMN(),0)
)*DistanceShader!BH30*LightShader!BH30*(IF(OFFSET(Ghosts!$S$41,COLUMN(),0)&lt;ScreenHeight!$E31,
   1,
   (SQRT(OFFSET(Ghosts!$T$41,COLUMN(),0)-OFFSET(Ghosts!$R$41,COLUMN(),0)*ScreenHeight!$D31)-1))+IF(Ghosts!$B$35,IF(Param!$M$21,-1-POWER(0.3,Param!$M$21)/(IF(Param!$M$21&lt;20,LightShader!BH121,OFFSET(LightShader!BH121,Param!$M$21-20,0)
)+POWER(0.3,Param!$M$21)),-2),0))</f>
        <v>1.7937581833149878</v>
      </c>
      <c r="BI30" s="53">
        <f ca="1">IF(ScreenHeight!$B31&lt;OFFSET(Radar!$AC$3,COLUMN(),0),
    Param!$B$38/ScreenHeight!$B31,
    (Param!$B$37+1/(1-OFFSET(Radar!$AD$3,COLUMN(),0)*ScreenHeight!$C31)/Param!$B$39)/OFFSET(Radar!$AC$3,COLUMN(),0)
)*DistanceShader!BI30*LightShader!BI30*(IF(OFFSET(Ghosts!$S$41,COLUMN(),0)&lt;ScreenHeight!$E31,
   1,
   (SQRT(OFFSET(Ghosts!$T$41,COLUMN(),0)-OFFSET(Ghosts!$R$41,COLUMN(),0)*ScreenHeight!$D31)-1))+IF(Ghosts!$B$35,IF(Param!$M$21,-1-POWER(0.3,Param!$M$21)/(IF(Param!$M$21&lt;20,LightShader!BI121,OFFSET(LightShader!BI121,Param!$M$21-20,0)
)+POWER(0.3,Param!$M$21)),-2),0))</f>
        <v>1.8435687924924591</v>
      </c>
      <c r="BJ30" s="53">
        <f ca="1">IF(ScreenHeight!$B31&lt;OFFSET(Radar!$AC$3,COLUMN(),0),
    Param!$B$38/ScreenHeight!$B31,
    (Param!$B$37+1/(1-OFFSET(Radar!$AD$3,COLUMN(),0)*ScreenHeight!$C31)/Param!$B$39)/OFFSET(Radar!$AC$3,COLUMN(),0)
)*DistanceShader!BJ30*LightShader!BJ30*(IF(OFFSET(Ghosts!$S$41,COLUMN(),0)&lt;ScreenHeight!$E31,
   1,
   (SQRT(OFFSET(Ghosts!$T$41,COLUMN(),0)-OFFSET(Ghosts!$R$41,COLUMN(),0)*ScreenHeight!$D31)-1))+IF(Ghosts!$B$35,IF(Param!$M$21,-1-POWER(0.3,Param!$M$21)/(IF(Param!$M$21&lt;20,LightShader!BJ121,OFFSET(LightShader!BJ121,Param!$M$21-20,0)
)+POWER(0.3,Param!$M$21)),-2),0))</f>
        <v>1.8956898838127951</v>
      </c>
      <c r="BK30" s="53">
        <f ca="1">IF(ScreenHeight!$B31&lt;OFFSET(Radar!$AC$3,COLUMN(),0),
    Param!$B$38/ScreenHeight!$B31,
    (Param!$B$37+1/(1-OFFSET(Radar!$AD$3,COLUMN(),0)*ScreenHeight!$C31)/Param!$B$39)/OFFSET(Radar!$AC$3,COLUMN(),0)
)*DistanceShader!BK30*LightShader!BK30*(IF(OFFSET(Ghosts!$S$41,COLUMN(),0)&lt;ScreenHeight!$E31,
   1,
   (SQRT(OFFSET(Ghosts!$T$41,COLUMN(),0)-OFFSET(Ghosts!$R$41,COLUMN(),0)*ScreenHeight!$D31)-1))+IF(Ghosts!$B$35,IF(Param!$M$21,-1-POWER(0.3,Param!$M$21)/(IF(Param!$M$21&lt;20,LightShader!BK121,OFFSET(LightShader!BK121,Param!$M$21-20,0)
)+POWER(0.3,Param!$M$21)),-2),0))</f>
        <v>1.9502674734423231</v>
      </c>
      <c r="BL30" s="53">
        <f ca="1">IF(ScreenHeight!$B31&lt;OFFSET(Radar!$AC$3,COLUMN(),0),
    Param!$B$38/ScreenHeight!$B31,
    (Param!$B$37+1/(1-OFFSET(Radar!$AD$3,COLUMN(),0)*ScreenHeight!$C31)/Param!$B$39)/OFFSET(Radar!$AC$3,COLUMN(),0)
)*DistanceShader!BL30*LightShader!BL30*(IF(OFFSET(Ghosts!$S$41,COLUMN(),0)&lt;ScreenHeight!$E31,
   1,
   (SQRT(OFFSET(Ghosts!$T$41,COLUMN(),0)-OFFSET(Ghosts!$R$41,COLUMN(),0)*ScreenHeight!$D31)-1))+IF(Ghosts!$B$35,IF(Param!$M$21,-1-POWER(0.3,Param!$M$21)/(IF(Param!$M$21&lt;20,LightShader!BL121,OFFSET(LightShader!BL121,Param!$M$21-20,0)
)+POWER(0.3,Param!$M$21)),-2),0))</f>
        <v>2.007457293952966</v>
      </c>
      <c r="BM30" s="53">
        <f ca="1">IF(ScreenHeight!$B31&lt;OFFSET(Radar!$AC$3,COLUMN(),0),
    Param!$B$38/ScreenHeight!$B31,
    (Param!$B$37+1/(1-OFFSET(Radar!$AD$3,COLUMN(),0)*ScreenHeight!$C31)/Param!$B$39)/OFFSET(Radar!$AC$3,COLUMN(),0)
)*DistanceShader!BM30*LightShader!BM30*(IF(OFFSET(Ghosts!$S$41,COLUMN(),0)&lt;ScreenHeight!$E31,
   1,
   (SQRT(OFFSET(Ghosts!$T$41,COLUMN(),0)-OFFSET(Ghosts!$R$41,COLUMN(),0)*ScreenHeight!$D31)-1))+IF(Ghosts!$B$35,IF(Param!$M$21,-1-POWER(0.3,Param!$M$21)/(IF(Param!$M$21&lt;20,LightShader!BM121,OFFSET(LightShader!BM121,Param!$M$21-20,0)
)+POWER(0.3,Param!$M$21)),-2),0))</f>
        <v>1.7173382743817727</v>
      </c>
      <c r="BN30" s="53">
        <f ca="1">IF(ScreenHeight!$B31&lt;OFFSET(Radar!$AC$3,COLUMN(),0),
    Param!$B$38/ScreenHeight!$B31,
    (Param!$B$37+1/(1-OFFSET(Radar!$AD$3,COLUMN(),0)*ScreenHeight!$C31)/Param!$B$39)/OFFSET(Radar!$AC$3,COLUMN(),0)
)*DistanceShader!BN30*LightShader!BN30*(IF(OFFSET(Ghosts!$S$41,COLUMN(),0)&lt;ScreenHeight!$E31,
   1,
   (SQRT(OFFSET(Ghosts!$T$41,COLUMN(),0)-OFFSET(Ghosts!$R$41,COLUMN(),0)*ScreenHeight!$D31)-1))+IF(Ghosts!$B$35,IF(Param!$M$21,-1-POWER(0.3,Param!$M$21)/(IF(Param!$M$21&lt;20,LightShader!BN121,OFFSET(LightShader!BN121,Param!$M$21-20,0)
)+POWER(0.3,Param!$M$21)),-2),0))</f>
        <v>1.7770512376620617</v>
      </c>
      <c r="BO30" s="53">
        <f ca="1">IF(ScreenHeight!$B31&lt;OFFSET(Radar!$AC$3,COLUMN(),0),
    Param!$B$38/ScreenHeight!$B31,
    (Param!$B$37+1/(1-OFFSET(Radar!$AD$3,COLUMN(),0)*ScreenHeight!$C31)/Param!$B$39)/OFFSET(Radar!$AC$3,COLUMN(),0)
)*DistanceShader!BO30*LightShader!BO30*(IF(OFFSET(Ghosts!$S$41,COLUMN(),0)&lt;ScreenHeight!$E31,
   1,
   (SQRT(OFFSET(Ghosts!$T$41,COLUMN(),0)-OFFSET(Ghosts!$R$41,COLUMN(),0)*ScreenHeight!$D31)-1))+IF(Ghosts!$B$35,IF(Param!$M$21,-1-POWER(0.3,Param!$M$21)/(IF(Param!$M$21&lt;20,LightShader!BO121,OFFSET(LightShader!BO121,Param!$M$21-20,0)
)+POWER(0.3,Param!$M$21)),-2),0))</f>
        <v>1.8398357990291434</v>
      </c>
      <c r="BP30" s="53">
        <f ca="1">IF(ScreenHeight!$B31&lt;OFFSET(Radar!$AC$3,COLUMN(),0),
    Param!$B$38/ScreenHeight!$B31,
    (Param!$B$37+1/(1-OFFSET(Radar!$AD$3,COLUMN(),0)*ScreenHeight!$C31)/Param!$B$39)/OFFSET(Radar!$AC$3,COLUMN(),0)
)*DistanceShader!BP30*LightShader!BP30*(IF(OFFSET(Ghosts!$S$41,COLUMN(),0)&lt;ScreenHeight!$E31,
   1,
   (SQRT(OFFSET(Ghosts!$T$41,COLUMN(),0)-OFFSET(Ghosts!$R$41,COLUMN(),0)*ScreenHeight!$D31)-1))+IF(Ghosts!$B$35,IF(Param!$M$21,-1-POWER(0.3,Param!$M$21)/(IF(Param!$M$21&lt;20,LightShader!BP121,OFFSET(LightShader!BP121,Param!$M$21-20,0)
)+POWER(0.3,Param!$M$21)),-2),0))</f>
        <v>1.905889213884681</v>
      </c>
      <c r="BQ30" s="53">
        <f ca="1">IF(ScreenHeight!$B31&lt;OFFSET(Radar!$AC$3,COLUMN(),0),
    Param!$B$38/ScreenHeight!$B31,
    (Param!$B$37+1/(1-OFFSET(Radar!$AD$3,COLUMN(),0)*ScreenHeight!$C31)/Param!$B$39)/OFFSET(Radar!$AC$3,COLUMN(),0)
)*DistanceShader!BQ30*LightShader!BQ30*(IF(OFFSET(Ghosts!$S$41,COLUMN(),0)&lt;ScreenHeight!$E31,
   1,
   (SQRT(OFFSET(Ghosts!$T$41,COLUMN(),0)-OFFSET(Ghosts!$R$41,COLUMN(),0)*ScreenHeight!$D31)-1))+IF(Ghosts!$B$35,IF(Param!$M$21,-1-POWER(0.3,Param!$M$21)/(IF(Param!$M$21&lt;20,LightShader!BQ121,OFFSET(LightShader!BQ121,Param!$M$21-20,0)
)+POWER(0.3,Param!$M$21)),-2),0))</f>
        <v>1.9754186184020399</v>
      </c>
      <c r="BR30" s="53">
        <f ca="1">IF(ScreenHeight!$B31&lt;OFFSET(Radar!$AC$3,COLUMN(),0),
    Param!$B$38/ScreenHeight!$B31,
    (Param!$B$37+1/(1-OFFSET(Radar!$AD$3,COLUMN(),0)*ScreenHeight!$C31)/Param!$B$39)/OFFSET(Radar!$AC$3,COLUMN(),0)
)*DistanceShader!BR30*LightShader!BR30*(IF(OFFSET(Ghosts!$S$41,COLUMN(),0)&lt;ScreenHeight!$E31,
   1,
   (SQRT(OFFSET(Ghosts!$T$41,COLUMN(),0)-OFFSET(Ghosts!$R$41,COLUMN(),0)*ScreenHeight!$D31)-1))+IF(Ghosts!$B$35,IF(Param!$M$21,-1-POWER(0.3,Param!$M$21)/(IF(Param!$M$21&lt;20,LightShader!BR121,OFFSET(LightShader!BR121,Param!$M$21-20,0)
)+POWER(0.3,Param!$M$21)),-2),0))</f>
        <v>2.0486398260576575</v>
      </c>
      <c r="BS30" s="53">
        <f ca="1">IF(ScreenHeight!$B31&lt;OFFSET(Radar!$AC$3,COLUMN(),0),
    Param!$B$38/ScreenHeight!$B31,
    (Param!$B$37+1/(1-OFFSET(Radar!$AD$3,COLUMN(),0)*ScreenHeight!$C31)/Param!$B$39)/OFFSET(Radar!$AC$3,COLUMN(),0)
)*DistanceShader!BS30*LightShader!BS30*(IF(OFFSET(Ghosts!$S$41,COLUMN(),0)&lt;ScreenHeight!$E31,
   1,
   (SQRT(OFFSET(Ghosts!$T$41,COLUMN(),0)-OFFSET(Ghosts!$R$41,COLUMN(),0)*ScreenHeight!$D31)-1))+IF(Ghosts!$B$35,IF(Param!$M$21,-1-POWER(0.3,Param!$M$21)/(IF(Param!$M$21&lt;20,LightShader!BS121,OFFSET(LightShader!BS121,Param!$M$21-20,0)
)+POWER(0.3,Param!$M$21)),-2),0))</f>
        <v>2.1257753640819543</v>
      </c>
      <c r="BT30" s="53">
        <f ca="1">IF(ScreenHeight!$B31&lt;OFFSET(Radar!$AC$3,COLUMN(),0),
    Param!$B$38/ScreenHeight!$B31,
    (Param!$B$37+1/(1-OFFSET(Radar!$AD$3,COLUMN(),0)*ScreenHeight!$C31)/Param!$B$39)/OFFSET(Radar!$AC$3,COLUMN(),0)
)*DistanceShader!BT30*LightShader!BT30*(IF(OFFSET(Ghosts!$S$41,COLUMN(),0)&lt;ScreenHeight!$E31,
   1,
   (SQRT(OFFSET(Ghosts!$T$41,COLUMN(),0)-OFFSET(Ghosts!$R$41,COLUMN(),0)*ScreenHeight!$D31)-1))+IF(Ghosts!$B$35,IF(Param!$M$21,-1-POWER(0.3,Param!$M$21)/(IF(Param!$M$21&lt;20,LightShader!BT121,OFFSET(LightShader!BT121,Param!$M$21-20,0)
)+POWER(0.3,Param!$M$21)),-2),0))</f>
        <v>2.2070514878300944</v>
      </c>
      <c r="BU30" s="53">
        <f ca="1">IF(ScreenHeight!$B31&lt;OFFSET(Radar!$AC$3,COLUMN(),0),
    Param!$B$38/ScreenHeight!$B31,
    (Param!$B$37+1/(1-OFFSET(Radar!$AD$3,COLUMN(),0)*ScreenHeight!$C31)/Param!$B$39)/OFFSET(Radar!$AC$3,COLUMN(),0)
)*DistanceShader!BU30*LightShader!BU30*(IF(OFFSET(Ghosts!$S$41,COLUMN(),0)&lt;ScreenHeight!$E31,
   1,
   (SQRT(OFFSET(Ghosts!$T$41,COLUMN(),0)-OFFSET(Ghosts!$R$41,COLUMN(),0)*ScreenHeight!$D31)-1))+IF(Ghosts!$B$35,IF(Param!$M$21,-1-POWER(0.3,Param!$M$21)/(IF(Param!$M$21&lt;20,LightShader!BU121,OFFSET(LightShader!BU121,Param!$M$21-20,0)
)+POWER(0.3,Param!$M$21)),-2),0))</f>
        <v>2.2926938367406962</v>
      </c>
      <c r="BV30" s="53">
        <f ca="1">IF(ScreenHeight!$B31&lt;OFFSET(Radar!$AC$3,COLUMN(),0),
    Param!$B$38/ScreenHeight!$B31,
    (Param!$B$37+1/(1-OFFSET(Radar!$AD$3,COLUMN(),0)*ScreenHeight!$C31)/Param!$B$39)/OFFSET(Radar!$AC$3,COLUMN(),0)
)*DistanceShader!BV30*LightShader!BV30*(IF(OFFSET(Ghosts!$S$41,COLUMN(),0)&lt;ScreenHeight!$E31,
   1,
   (SQRT(OFFSET(Ghosts!$T$41,COLUMN(),0)-OFFSET(Ghosts!$R$41,COLUMN(),0)*ScreenHeight!$D31)-1))+IF(Ghosts!$B$35,IF(Param!$M$21,-1-POWER(0.3,Param!$M$21)/(IF(Param!$M$21&lt;20,LightShader!BV121,OFFSET(LightShader!BV121,Param!$M$21-20,0)
)+POWER(0.3,Param!$M$21)),-2),0))</f>
        <v>2.3829213056585186</v>
      </c>
      <c r="BW30" s="53">
        <f ca="1">IF(ScreenHeight!$B31&lt;OFFSET(Radar!$AC$3,COLUMN(),0),
    Param!$B$38/ScreenHeight!$B31,
    (Param!$B$37+1/(1-OFFSET(Radar!$AD$3,COLUMN(),0)*ScreenHeight!$C31)/Param!$B$39)/OFFSET(Radar!$AC$3,COLUMN(),0)
)*DistanceShader!BW30*LightShader!BW30*(IF(OFFSET(Ghosts!$S$41,COLUMN(),0)&lt;ScreenHeight!$E31,
   1,
   (SQRT(OFFSET(Ghosts!$T$41,COLUMN(),0)-OFFSET(Ghosts!$R$41,COLUMN(),0)*ScreenHeight!$D31)-1))+IF(Ghosts!$B$35,IF(Param!$M$21,-1-POWER(0.3,Param!$M$21)/(IF(Param!$M$21&lt;20,LightShader!BW121,OFFSET(LightShader!BW121,Param!$M$21-20,0)
)+POWER(0.3,Param!$M$21)),-2),0))</f>
        <v>2.4779376001724898</v>
      </c>
      <c r="BX30" s="53">
        <f ca="1">IF(ScreenHeight!$B31&lt;OFFSET(Radar!$AC$3,COLUMN(),0),
    Param!$B$38/ScreenHeight!$B31,
    (Param!$B$37+1/(1-OFFSET(Radar!$AD$3,COLUMN(),0)*ScreenHeight!$C31)/Param!$B$39)/OFFSET(Radar!$AC$3,COLUMN(),0)
)*DistanceShader!BX30*LightShader!BX30*(IF(OFFSET(Ghosts!$S$41,COLUMN(),0)&lt;ScreenHeight!$E31,
   1,
   (SQRT(OFFSET(Ghosts!$T$41,COLUMN(),0)-OFFSET(Ghosts!$R$41,COLUMN(),0)*ScreenHeight!$D31)-1))+IF(Ghosts!$B$35,IF(Param!$M$21,-1-POWER(0.3,Param!$M$21)/(IF(Param!$M$21&lt;20,LightShader!BX121,OFFSET(LightShader!BX121,Param!$M$21-20,0)
)+POWER(0.3,Param!$M$21)),-2),0))</f>
        <v>2.5779198277728055</v>
      </c>
      <c r="BY30" s="53">
        <f ca="1">IF(ScreenHeight!$B31&lt;OFFSET(Radar!$AC$3,COLUMN(),0),
    Param!$B$38/ScreenHeight!$B31,
    (Param!$B$37+1/(1-OFFSET(Radar!$AD$3,COLUMN(),0)*ScreenHeight!$C31)/Param!$B$39)/OFFSET(Radar!$AC$3,COLUMN(),0)
)*DistanceShader!BY30*LightShader!BY30*(IF(OFFSET(Ghosts!$S$41,COLUMN(),0)&lt;ScreenHeight!$E31,
   1,
   (SQRT(OFFSET(Ghosts!$T$41,COLUMN(),0)-OFFSET(Ghosts!$R$41,COLUMN(),0)*ScreenHeight!$D31)-1))+IF(Ghosts!$B$35,IF(Param!$M$21,-1-POWER(0.3,Param!$M$21)/(IF(Param!$M$21&lt;20,LightShader!BY121,OFFSET(LightShader!BY121,Param!$M$21-20,0)
)+POWER(0.3,Param!$M$21)),-2),0))</f>
        <v>2.6830033573005045</v>
      </c>
      <c r="BZ30" s="53">
        <f ca="1">IF(ScreenHeight!$B31&lt;OFFSET(Radar!$AC$3,COLUMN(),0),
    Param!$B$38/ScreenHeight!$B31,
    (Param!$B$37+1/(1-OFFSET(Radar!$AD$3,COLUMN(),0)*ScreenHeight!$C31)/Param!$B$39)/OFFSET(Radar!$AC$3,COLUMN(),0)
)*DistanceShader!BZ30*LightShader!BZ30*(IF(OFFSET(Ghosts!$S$41,COLUMN(),0)&lt;ScreenHeight!$E31,
   1,
   (SQRT(OFFSET(Ghosts!$T$41,COLUMN(),0)-OFFSET(Ghosts!$R$41,COLUMN(),0)*ScreenHeight!$D31)-1))+IF(Ghosts!$B$35,IF(Param!$M$21,-1-POWER(0.3,Param!$M$21)/(IF(Param!$M$21&lt;20,LightShader!BZ121,OFFSET(LightShader!BZ121,Param!$M$21-20,0)
)+POWER(0.3,Param!$M$21)),-2),0))</f>
        <v>4.7579973120587224</v>
      </c>
      <c r="CA30" s="53">
        <f ca="1">IF(ScreenHeight!$B31&lt;OFFSET(Radar!$AC$3,COLUMN(),0),
    Param!$B$38/ScreenHeight!$B31,
    (Param!$B$37+1/(1-OFFSET(Radar!$AD$3,COLUMN(),0)*ScreenHeight!$C31)/Param!$B$39)/OFFSET(Radar!$AC$3,COLUMN(),0)
)*DistanceShader!CA30*LightShader!CA30*(IF(OFFSET(Ghosts!$S$41,COLUMN(),0)&lt;ScreenHeight!$E31,
   1,
   (SQRT(OFFSET(Ghosts!$T$41,COLUMN(),0)-OFFSET(Ghosts!$R$41,COLUMN(),0)*ScreenHeight!$D31)-1))+IF(Ghosts!$B$35,IF(Param!$M$21,-1-POWER(0.3,Param!$M$21)/(IF(Param!$M$21&lt;20,LightShader!CA121,OFFSET(LightShader!CA121,Param!$M$21-20,0)
)+POWER(0.3,Param!$M$21)),-2),0))</f>
        <v>4.7947369070896686</v>
      </c>
      <c r="CB30" s="53">
        <f ca="1">IF(ScreenHeight!$B31&lt;OFFSET(Radar!$AC$3,COLUMN(),0),
    Param!$B$38/ScreenHeight!$B31,
    (Param!$B$37+1/(1-OFFSET(Radar!$AD$3,COLUMN(),0)*ScreenHeight!$C31)/Param!$B$39)/OFFSET(Radar!$AC$3,COLUMN(),0)
)*DistanceShader!CB30*LightShader!CB30*(IF(OFFSET(Ghosts!$S$41,COLUMN(),0)&lt;ScreenHeight!$E31,
   1,
   (SQRT(OFFSET(Ghosts!$T$41,COLUMN(),0)-OFFSET(Ghosts!$R$41,COLUMN(),0)*ScreenHeight!$D31)-1))+IF(Ghosts!$B$35,IF(Param!$M$21,-1-POWER(0.3,Param!$M$21)/(IF(Param!$M$21&lt;20,LightShader!CB121,OFFSET(LightShader!CB121,Param!$M$21-20,0)
)+POWER(0.3,Param!$M$21)),-2),0))</f>
        <v>4.7335592165198843</v>
      </c>
      <c r="CC30" s="53">
        <f ca="1">IF(ScreenHeight!$B31&lt;OFFSET(Radar!$AC$3,COLUMN(),0),
    Param!$B$38/ScreenHeight!$B31,
    (Param!$B$37+1/(1-OFFSET(Radar!$AD$3,COLUMN(),0)*ScreenHeight!$C31)/Param!$B$39)/OFFSET(Radar!$AC$3,COLUMN(),0)
)*DistanceShader!CC30*LightShader!CC30*(IF(OFFSET(Ghosts!$S$41,COLUMN(),0)&lt;ScreenHeight!$E31,
   1,
   (SQRT(OFFSET(Ghosts!$T$41,COLUMN(),0)-OFFSET(Ghosts!$R$41,COLUMN(),0)*ScreenHeight!$D31)-1))+IF(Ghosts!$B$35,IF(Param!$M$21,-1-POWER(0.3,Param!$M$21)/(IF(Param!$M$21&lt;20,LightShader!CC121,OFFSET(LightShader!CC121,Param!$M$21-20,0)
)+POWER(0.3,Param!$M$21)),-2),0))</f>
        <v>4.6719839924519455</v>
      </c>
      <c r="CD30" s="53">
        <f ca="1">IF(ScreenHeight!$B31&lt;OFFSET(Radar!$AC$3,COLUMN(),0),
    Param!$B$38/ScreenHeight!$B31,
    (Param!$B$37+1/(1-OFFSET(Radar!$AD$3,COLUMN(),0)*ScreenHeight!$C31)/Param!$B$39)/OFFSET(Radar!$AC$3,COLUMN(),0)
)*DistanceShader!CD30*LightShader!CD30*(IF(OFFSET(Ghosts!$S$41,COLUMN(),0)&lt;ScreenHeight!$E31,
   1,
   (SQRT(OFFSET(Ghosts!$T$41,COLUMN(),0)-OFFSET(Ghosts!$R$41,COLUMN(),0)*ScreenHeight!$D31)-1))+IF(Ghosts!$B$35,IF(Param!$M$21,-1-POWER(0.3,Param!$M$21)/(IF(Param!$M$21&lt;20,LightShader!CD121,OFFSET(LightShader!CD121,Param!$M$21-20,0)
)+POWER(0.3,Param!$M$21)),-2),0))</f>
        <v>4.6100208719170217</v>
      </c>
      <c r="CE30" s="53">
        <f ca="1">IF(ScreenHeight!$B31&lt;OFFSET(Radar!$AC$3,COLUMN(),0),
    Param!$B$38/ScreenHeight!$B31,
    (Param!$B$37+1/(1-OFFSET(Radar!$AD$3,COLUMN(),0)*ScreenHeight!$C31)/Param!$B$39)/OFFSET(Radar!$AC$3,COLUMN(),0)
)*DistanceShader!CE30*LightShader!CE30*(IF(OFFSET(Ghosts!$S$41,COLUMN(),0)&lt;ScreenHeight!$E31,
   1,
   (SQRT(OFFSET(Ghosts!$T$41,COLUMN(),0)-OFFSET(Ghosts!$R$41,COLUMN(),0)*ScreenHeight!$D31)-1))+IF(Ghosts!$B$35,IF(Param!$M$21,-1-POWER(0.3,Param!$M$21)/(IF(Param!$M$21&lt;20,LightShader!CE121,OFFSET(LightShader!CE121,Param!$M$21-20,0)
)+POWER(0.3,Param!$M$21)),-2),0))</f>
        <v>4.5476797574575869</v>
      </c>
      <c r="CF30" s="53">
        <f ca="1">IF(ScreenHeight!$B31&lt;OFFSET(Radar!$AC$3,COLUMN(),0),
    Param!$B$38/ScreenHeight!$B31,
    (Param!$B$37+1/(1-OFFSET(Radar!$AD$3,COLUMN(),0)*ScreenHeight!$C31)/Param!$B$39)/OFFSET(Radar!$AC$3,COLUMN(),0)
)*DistanceShader!CF30*LightShader!CF30*(IF(OFFSET(Ghosts!$S$41,COLUMN(),0)&lt;ScreenHeight!$E31,
   1,
   (SQRT(OFFSET(Ghosts!$T$41,COLUMN(),0)-OFFSET(Ghosts!$R$41,COLUMN(),0)*ScreenHeight!$D31)-1))+IF(Ghosts!$B$35,IF(Param!$M$21,-1-POWER(0.3,Param!$M$21)/(IF(Param!$M$21&lt;20,LightShader!CF121,OFFSET(LightShader!CF121,Param!$M$21-20,0)
)+POWER(0.3,Param!$M$21)),-2),0))</f>
        <v>4.4849708097371224</v>
      </c>
      <c r="CG30" s="53">
        <f ca="1">IF(ScreenHeight!$B31&lt;OFFSET(Radar!$AC$3,COLUMN(),0),
    Param!$B$38/ScreenHeight!$B31,
    (Param!$B$37+1/(1-OFFSET(Radar!$AD$3,COLUMN(),0)*ScreenHeight!$C31)/Param!$B$39)/OFFSET(Radar!$AC$3,COLUMN(),0)
)*DistanceShader!CG30*LightShader!CG30*(IF(OFFSET(Ghosts!$S$41,COLUMN(),0)&lt;ScreenHeight!$E31,
   1,
   (SQRT(OFFSET(Ghosts!$T$41,COLUMN(),0)-OFFSET(Ghosts!$R$41,COLUMN(),0)*ScreenHeight!$D31)-1))+IF(Ghosts!$B$35,IF(Param!$M$21,-1-POWER(0.3,Param!$M$21)/(IF(Param!$M$21&lt;20,LightShader!CG121,OFFSET(LightShader!CG121,Param!$M$21-20,0)
)+POWER(0.3,Param!$M$21)),-2),0))</f>
        <v>4.4219044396925824</v>
      </c>
      <c r="CH30" s="53">
        <f ca="1">IF(ScreenHeight!$B31&lt;OFFSET(Radar!$AC$3,COLUMN(),0),
    Param!$B$38/ScreenHeight!$B31,
    (Param!$B$37+1/(1-OFFSET(Radar!$AD$3,COLUMN(),0)*ScreenHeight!$C31)/Param!$B$39)/OFFSET(Radar!$AC$3,COLUMN(),0)
)*DistanceShader!CH30*LightShader!CH30*(IF(OFFSET(Ghosts!$S$41,COLUMN(),0)&lt;ScreenHeight!$E31,
   1,
   (SQRT(OFFSET(Ghosts!$T$41,COLUMN(),0)-OFFSET(Ghosts!$R$41,COLUMN(),0)*ScreenHeight!$D31)-1))+IF(Ghosts!$B$35,IF(Param!$M$21,-1-POWER(0.3,Param!$M$21)/(IF(Param!$M$21&lt;20,LightShader!CH121,OFFSET(LightShader!CH121,Param!$M$21-20,0)
)+POWER(0.3,Param!$M$21)),-2),0))</f>
        <v>4.3584913002424326</v>
      </c>
      <c r="CI30" s="53">
        <f ca="1">IF(ScreenHeight!$B31&lt;OFFSET(Radar!$AC$3,COLUMN(),0),
    Param!$B$38/ScreenHeight!$B31,
    (Param!$B$37+1/(1-OFFSET(Radar!$AD$3,COLUMN(),0)*ScreenHeight!$C31)/Param!$B$39)/OFFSET(Radar!$AC$3,COLUMN(),0)
)*DistanceShader!CI30*LightShader!CI30*(IF(OFFSET(Ghosts!$S$41,COLUMN(),0)&lt;ScreenHeight!$E31,
   1,
   (SQRT(OFFSET(Ghosts!$T$41,COLUMN(),0)-OFFSET(Ghosts!$R$41,COLUMN(),0)*ScreenHeight!$D31)-1))+IF(Ghosts!$B$35,IF(Param!$M$21,-1-POWER(0.3,Param!$M$21)/(IF(Param!$M$21&lt;20,LightShader!CI121,OFFSET(LightShader!CI121,Param!$M$21-20,0)
)+POWER(0.3,Param!$M$21)),-2),0))</f>
        <v>4.2947422775645592</v>
      </c>
      <c r="CJ30" s="53">
        <f ca="1">IF(ScreenHeight!$B31&lt;OFFSET(Radar!$AC$3,COLUMN(),0),
    Param!$B$38/ScreenHeight!$B31,
    (Param!$B$37+1/(1-OFFSET(Radar!$AD$3,COLUMN(),0)*ScreenHeight!$C31)/Param!$B$39)/OFFSET(Radar!$AC$3,COLUMN(),0)
)*DistanceShader!CJ30*LightShader!CJ30*(IF(OFFSET(Ghosts!$S$41,COLUMN(),0)&lt;ScreenHeight!$E31,
   1,
   (SQRT(OFFSET(Ghosts!$T$41,COLUMN(),0)-OFFSET(Ghosts!$R$41,COLUMN(),0)*ScreenHeight!$D31)-1))+IF(Ghosts!$B$35,IF(Param!$M$21,-1-POWER(0.3,Param!$M$21)/(IF(Param!$M$21&lt;20,LightShader!CJ121,OFFSET(LightShader!CJ121,Param!$M$21-20,0)
)+POWER(0.3,Param!$M$21)),-2),0))</f>
        <v>4.2306684819597615</v>
      </c>
      <c r="CK30" s="53">
        <f ca="1">IF(ScreenHeight!$B31&lt;OFFSET(Radar!$AC$3,COLUMN(),0),
    Param!$B$38/ScreenHeight!$B31,
    (Param!$B$37+1/(1-OFFSET(Radar!$AD$3,COLUMN(),0)*ScreenHeight!$C31)/Param!$B$39)/OFFSET(Radar!$AC$3,COLUMN(),0)
)*DistanceShader!CK30*LightShader!CK30*(IF(OFFSET(Ghosts!$S$41,COLUMN(),0)&lt;ScreenHeight!$E31,
   1,
   (SQRT(OFFSET(Ghosts!$T$41,COLUMN(),0)-OFFSET(Ghosts!$R$41,COLUMN(),0)*ScreenHeight!$D31)-1))+IF(Ghosts!$B$35,IF(Param!$M$21,-1-POWER(0.3,Param!$M$21)/(IF(Param!$M$21&lt;20,LightShader!CK121,OFFSET(LightShader!CK121,Param!$M$21-20,0)
)+POWER(0.3,Param!$M$21)),-2),0))</f>
        <v>4.1662812383180041</v>
      </c>
      <c r="CL30" s="53">
        <f ca="1">IF(ScreenHeight!$B31&lt;OFFSET(Radar!$AC$3,COLUMN(),0),
    Param!$B$38/ScreenHeight!$B31,
    (Param!$B$37+1/(1-OFFSET(Radar!$AD$3,COLUMN(),0)*ScreenHeight!$C31)/Param!$B$39)/OFFSET(Radar!$AC$3,COLUMN(),0)
)*DistanceShader!CL30*LightShader!CL30*(IF(OFFSET(Ghosts!$S$41,COLUMN(),0)&lt;ScreenHeight!$E31,
   1,
   (SQRT(OFFSET(Ghosts!$T$41,COLUMN(),0)-OFFSET(Ghosts!$R$41,COLUMN(),0)*ScreenHeight!$D31)-1))+IF(Ghosts!$B$35,IF(Param!$M$21,-1-POWER(0.3,Param!$M$21)/(IF(Param!$M$21&lt;20,LightShader!CL121,OFFSET(LightShader!CL121,Param!$M$21-20,0)
)+POWER(0.3,Param!$M$21)),-2),0))</f>
        <v>4.1015920762058746</v>
      </c>
      <c r="CM30" s="53">
        <f ca="1">IF(ScreenHeight!$B31&lt;OFFSET(Radar!$AC$3,COLUMN(),0),
    Param!$B$38/ScreenHeight!$B31,
    (Param!$B$37+1/(1-OFFSET(Radar!$AD$3,COLUMN(),0)*ScreenHeight!$C31)/Param!$B$39)/OFFSET(Radar!$AC$3,COLUMN(),0)
)*DistanceShader!CM30*LightShader!CM30*(IF(OFFSET(Ghosts!$S$41,COLUMN(),0)&lt;ScreenHeight!$E31,
   1,
   (SQRT(OFFSET(Ghosts!$T$41,COLUMN(),0)-OFFSET(Ghosts!$R$41,COLUMN(),0)*ScreenHeight!$D31)-1))+IF(Ghosts!$B$35,IF(Param!$M$21,-1-POWER(0.3,Param!$M$21)/(IF(Param!$M$21&lt;20,LightShader!CM121,OFFSET(LightShader!CM121,Param!$M$21-20,0)
)+POWER(0.3,Param!$M$21)),-2),0))</f>
        <v>4.0366127195950652</v>
      </c>
      <c r="CN30" s="53">
        <f ca="1">IF(ScreenHeight!$B31&lt;OFFSET(Radar!$AC$3,COLUMN(),0),
    Param!$B$38/ScreenHeight!$B31,
    (Param!$B$37+1/(1-OFFSET(Radar!$AD$3,COLUMN(),0)*ScreenHeight!$C31)/Param!$B$39)/OFFSET(Radar!$AC$3,COLUMN(),0)
)*DistanceShader!CN30*LightShader!CN30*(IF(OFFSET(Ghosts!$S$41,COLUMN(),0)&lt;ScreenHeight!$E31,
   1,
   (SQRT(OFFSET(Ghosts!$T$41,COLUMN(),0)-OFFSET(Ghosts!$R$41,COLUMN(),0)*ScreenHeight!$D31)-1))+IF(Ghosts!$B$35,IF(Param!$M$21,-1-POWER(0.3,Param!$M$21)/(IF(Param!$M$21&lt;20,LightShader!CN121,OFFSET(LightShader!CN121,Param!$M$21-20,0)
)+POWER(0.3,Param!$M$21)),-2),0))</f>
        <v>3.9713550762528085</v>
      </c>
      <c r="CO30" s="53">
        <f ca="1">IF(ScreenHeight!$B31&lt;OFFSET(Radar!$AC$3,COLUMN(),0),
    Param!$B$38/ScreenHeight!$B31,
    (Param!$B$37+1/(1-OFFSET(Radar!$AD$3,COLUMN(),0)*ScreenHeight!$C31)/Param!$B$39)/OFFSET(Radar!$AC$3,COLUMN(),0)
)*DistanceShader!CO30*LightShader!CO30*(IF(OFFSET(Ghosts!$S$41,COLUMN(),0)&lt;ScreenHeight!$E31,
   1,
   (SQRT(OFFSET(Ghosts!$T$41,COLUMN(),0)-OFFSET(Ghosts!$R$41,COLUMN(),0)*ScreenHeight!$D31)-1))+IF(Ghosts!$B$35,IF(Param!$M$21,-1-POWER(0.3,Param!$M$21)/(IF(Param!$M$21&lt;20,LightShader!CO121,OFFSET(LightShader!CO121,Param!$M$21-20,0)
)+POWER(0.3,Param!$M$21)),-2),0))</f>
        <v>3.9058312268164812</v>
      </c>
      <c r="CP30" s="53">
        <f ca="1">IF(ScreenHeight!$B31&lt;OFFSET(Radar!$AC$3,COLUMN(),0),
    Param!$B$38/ScreenHeight!$B31,
    (Param!$B$37+1/(1-OFFSET(Radar!$AD$3,COLUMN(),0)*ScreenHeight!$C31)/Param!$B$39)/OFFSET(Radar!$AC$3,COLUMN(),0)
)*DistanceShader!CP30*LightShader!CP30*(IF(OFFSET(Ghosts!$S$41,COLUMN(),0)&lt;ScreenHeight!$E31,
   1,
   (SQRT(OFFSET(Ghosts!$T$41,COLUMN(),0)-OFFSET(Ghosts!$R$41,COLUMN(),0)*ScreenHeight!$D31)-1))+IF(Ghosts!$B$35,IF(Param!$M$21,-1-POWER(0.3,Param!$M$21)/(IF(Param!$M$21&lt;20,LightShader!CP121,OFFSET(LightShader!CP121,Param!$M$21-20,0)
)+POWER(0.3,Param!$M$21)),-2),0))</f>
        <v>3.8400534135754487</v>
      </c>
      <c r="CQ30" s="53">
        <f ca="1">IF(ScreenHeight!$B31&lt;OFFSET(Radar!$AC$3,COLUMN(),0),
    Param!$B$38/ScreenHeight!$B31,
    (Param!$B$37+1/(1-OFFSET(Radar!$AD$3,COLUMN(),0)*ScreenHeight!$C31)/Param!$B$39)/OFFSET(Radar!$AC$3,COLUMN(),0)
)*DistanceShader!CQ30*LightShader!CQ30*(IF(OFFSET(Ghosts!$S$41,COLUMN(),0)&lt;ScreenHeight!$E31,
   1,
   (SQRT(OFFSET(Ghosts!$T$41,COLUMN(),0)-OFFSET(Ghosts!$R$41,COLUMN(),0)*ScreenHeight!$D31)-1))+IF(Ghosts!$B$35,IF(Param!$M$21,-1-POWER(0.3,Param!$M$21)/(IF(Param!$M$21&lt;20,LightShader!CQ121,OFFSET(LightShader!CQ121,Param!$M$21-20,0)
)+POWER(0.3,Param!$M$21)),-2),0))</f>
        <v>3.7740340289844103</v>
      </c>
      <c r="CR30" s="53">
        <f ca="1">IF(ScreenHeight!$B31&lt;OFFSET(Radar!$AC$3,COLUMN(),0),
    Param!$B$38/ScreenHeight!$B31,
    (Param!$B$37+1/(1-OFFSET(Radar!$AD$3,COLUMN(),0)*ScreenHeight!$C31)/Param!$B$39)/OFFSET(Radar!$AC$3,COLUMN(),0)
)*DistanceShader!CR30*LightShader!CR30*(IF(OFFSET(Ghosts!$S$41,COLUMN(),0)&lt;ScreenHeight!$E31,
   1,
   (SQRT(OFFSET(Ghosts!$T$41,COLUMN(),0)-OFFSET(Ghosts!$R$41,COLUMN(),0)*ScreenHeight!$D31)-1))+IF(Ghosts!$B$35,IF(Param!$M$21,-1-POWER(0.3,Param!$M$21)/(IF(Param!$M$21&lt;20,LightShader!CR121,OFFSET(LightShader!CR121,Param!$M$21-20,0)
)+POWER(0.3,Param!$M$21)),-2),0))</f>
        <v>3.7077856039331776</v>
      </c>
      <c r="CS30" s="53">
        <f ca="1">IF(ScreenHeight!$B31&lt;OFFSET(Radar!$AC$3,COLUMN(),0),
    Param!$B$38/ScreenHeight!$B31,
    (Param!$B$37+1/(1-OFFSET(Radar!$AD$3,COLUMN(),0)*ScreenHeight!$C31)/Param!$B$39)/OFFSET(Radar!$AC$3,COLUMN(),0)
)*DistanceShader!CS30*LightShader!CS30*(IF(OFFSET(Ghosts!$S$41,COLUMN(),0)&lt;ScreenHeight!$E31,
   1,
   (SQRT(OFFSET(Ghosts!$T$41,COLUMN(),0)-OFFSET(Ghosts!$R$41,COLUMN(),0)*ScreenHeight!$D31)-1))+IF(Ghosts!$B$35,IF(Param!$M$21,-1-POWER(0.3,Param!$M$21)/(IF(Param!$M$21&lt;20,LightShader!CS121,OFFSET(LightShader!CS121,Param!$M$21-20,0)
)+POWER(0.3,Param!$M$21)),-2),0))</f>
        <v>3.6413207957987646</v>
      </c>
      <c r="CT30" s="53">
        <f ca="1">IF(ScreenHeight!$B31&lt;OFFSET(Radar!$AC$3,COLUMN(),0),
    Param!$B$38/ScreenHeight!$B31,
    (Param!$B$37+1/(1-OFFSET(Radar!$AD$3,COLUMN(),0)*ScreenHeight!$C31)/Param!$B$39)/OFFSET(Radar!$AC$3,COLUMN(),0)
)*DistanceShader!CT30*LightShader!CT30*(IF(OFFSET(Ghosts!$S$41,COLUMN(),0)&lt;ScreenHeight!$E31,
   1,
   (SQRT(OFFSET(Ghosts!$T$41,COLUMN(),0)-OFFSET(Ghosts!$R$41,COLUMN(),0)*ScreenHeight!$D31)-1))+IF(Ghosts!$B$35,IF(Param!$M$21,-1-POWER(0.3,Param!$M$21)/(IF(Param!$M$21&lt;20,LightShader!CT121,OFFSET(LightShader!CT121,Param!$M$21-20,0)
)+POWER(0.3,Param!$M$21)),-2),0))</f>
        <v>3.574652376306227</v>
      </c>
      <c r="CU30" s="53">
        <f ca="1">IF(ScreenHeight!$B31&lt;OFFSET(Radar!$AC$3,COLUMN(),0),
    Param!$B$38/ScreenHeight!$B31,
    (Param!$B$37+1/(1-OFFSET(Radar!$AD$3,COLUMN(),0)*ScreenHeight!$C31)/Param!$B$39)/OFFSET(Radar!$AC$3,COLUMN(),0)
)*DistanceShader!CU30*LightShader!CU30*(IF(OFFSET(Ghosts!$S$41,COLUMN(),0)&lt;ScreenHeight!$E31,
   1,
   (SQRT(OFFSET(Ghosts!$T$41,COLUMN(),0)-OFFSET(Ghosts!$R$41,COLUMN(),0)*ScreenHeight!$D31)-1))+IF(Ghosts!$B$35,IF(Param!$M$21,-1-POWER(0.3,Param!$M$21)/(IF(Param!$M$21&lt;20,LightShader!CU121,OFFSET(LightShader!CU121,Param!$M$21-20,0)
)+POWER(0.3,Param!$M$21)),-2),0))</f>
        <v>3.5077932192252992</v>
      </c>
      <c r="CV30" s="53">
        <f ca="1">IF(ScreenHeight!$B31&lt;OFFSET(Radar!$AC$3,COLUMN(),0),
    Param!$B$38/ScreenHeight!$B31,
    (Param!$B$37+1/(1-OFFSET(Radar!$AD$3,COLUMN(),0)*ScreenHeight!$C31)/Param!$B$39)/OFFSET(Radar!$AC$3,COLUMN(),0)
)*DistanceShader!CV30*LightShader!CV30*(IF(OFFSET(Ghosts!$S$41,COLUMN(),0)&lt;ScreenHeight!$E31,
   1,
   (SQRT(OFFSET(Ghosts!$T$41,COLUMN(),0)-OFFSET(Ghosts!$R$41,COLUMN(),0)*ScreenHeight!$D31)-1))+IF(Ghosts!$B$35,IF(Param!$M$21,-1-POWER(0.3,Param!$M$21)/(IF(Param!$M$21&lt;20,LightShader!CV121,OFFSET(LightShader!CV121,Param!$M$21-20,0)
)+POWER(0.3,Param!$M$21)),-2),0))</f>
        <v>3.440756287930355</v>
      </c>
      <c r="CW30" s="53">
        <f ca="1">IF(ScreenHeight!$B31&lt;OFFSET(Radar!$AC$3,COLUMN(),0),
    Param!$B$38/ScreenHeight!$B31,
    (Param!$B$37+1/(1-OFFSET(Radar!$AD$3,COLUMN(),0)*ScreenHeight!$C31)/Param!$B$39)/OFFSET(Radar!$AC$3,COLUMN(),0)
)*DistanceShader!CW30*LightShader!CW30*(IF(OFFSET(Ghosts!$S$41,COLUMN(),0)&lt;ScreenHeight!$E31,
   1,
   (SQRT(OFFSET(Ghosts!$T$41,COLUMN(),0)-OFFSET(Ghosts!$R$41,COLUMN(),0)*ScreenHeight!$D31)-1))+IF(Ghosts!$B$35,IF(Param!$M$21,-1-POWER(0.3,Param!$M$21)/(IF(Param!$M$21&lt;20,LightShader!CW121,OFFSET(LightShader!CW121,Param!$M$21-20,0)
)+POWER(0.3,Param!$M$21)),-2),0))</f>
        <v>3.3735546228515285</v>
      </c>
      <c r="CX30" s="53">
        <f ca="1">IF(ScreenHeight!$B31&lt;OFFSET(Radar!$AC$3,COLUMN(),0),
    Param!$B$38/ScreenHeight!$B31,
    (Param!$B$37+1/(1-OFFSET(Radar!$AD$3,COLUMN(),0)*ScreenHeight!$C31)/Param!$B$39)/OFFSET(Radar!$AC$3,COLUMN(),0)
)*DistanceShader!CX30*LightShader!CX30*(IF(OFFSET(Ghosts!$S$41,COLUMN(),0)&lt;ScreenHeight!$E31,
   1,
   (SQRT(OFFSET(Ghosts!$T$41,COLUMN(),0)-OFFSET(Ghosts!$R$41,COLUMN(),0)*ScreenHeight!$D31)-1))+IF(Ghosts!$B$35,IF(Param!$M$21,-1-POWER(0.3,Param!$M$21)/(IF(Param!$M$21&lt;20,LightShader!CX121,OFFSET(LightShader!CX121,Param!$M$21-20,0)
)+POWER(0.3,Param!$M$21)),-2),0))</f>
        <v>3.3062013288451029</v>
      </c>
      <c r="CY30" s="53">
        <f ca="1">IF(ScreenHeight!$B31&lt;OFFSET(Radar!$AC$3,COLUMN(),0),
    Param!$B$38/ScreenHeight!$B31,
    (Param!$B$37+1/(1-OFFSET(Radar!$AD$3,COLUMN(),0)*ScreenHeight!$C31)/Param!$B$39)/OFFSET(Radar!$AC$3,COLUMN(),0)
)*DistanceShader!CY30*LightShader!CY30*(IF(OFFSET(Ghosts!$S$41,COLUMN(),0)&lt;ScreenHeight!$E31,
   1,
   (SQRT(OFFSET(Ghosts!$T$41,COLUMN(),0)-OFFSET(Ghosts!$R$41,COLUMN(),0)*ScreenHeight!$D31)-1))+IF(Ghosts!$B$35,IF(Param!$M$21,-1-POWER(0.3,Param!$M$21)/(IF(Param!$M$21&lt;20,LightShader!CY121,OFFSET(LightShader!CY121,Param!$M$21-20,0)
)+POWER(0.3,Param!$M$21)),-2),0))</f>
        <v>3.2387095625113829</v>
      </c>
      <c r="CZ30" s="53">
        <f ca="1">IF(ScreenHeight!$B31&lt;OFFSET(Radar!$AC$3,COLUMN(),0),
    Param!$B$38/ScreenHeight!$B31,
    (Param!$B$37+1/(1-OFFSET(Radar!$AD$3,COLUMN(),0)*ScreenHeight!$C31)/Param!$B$39)/OFFSET(Radar!$AC$3,COLUMN(),0)
)*DistanceShader!CZ30*LightShader!CZ30*(IF(OFFSET(Ghosts!$S$41,COLUMN(),0)&lt;ScreenHeight!$E31,
   1,
   (SQRT(OFFSET(Ghosts!$T$41,COLUMN(),0)-OFFSET(Ghosts!$R$41,COLUMN(),0)*ScreenHeight!$D31)-1))+IF(Ghosts!$B$35,IF(Param!$M$21,-1-POWER(0.3,Param!$M$21)/(IF(Param!$M$21&lt;20,LightShader!CZ121,OFFSET(LightShader!CZ121,Param!$M$21-20,0)
)+POWER(0.3,Param!$M$21)),-2),0))</f>
        <v>3.1710925194882811</v>
      </c>
      <c r="DA30" s="53">
        <f ca="1">IF(ScreenHeight!$B31&lt;OFFSET(Radar!$AC$3,COLUMN(),0),
    Param!$B$38/ScreenHeight!$B31,
    (Param!$B$37+1/(1-OFFSET(Radar!$AD$3,COLUMN(),0)*ScreenHeight!$C31)/Param!$B$39)/OFFSET(Radar!$AC$3,COLUMN(),0)
)*DistanceShader!DA30*LightShader!DA30*(IF(OFFSET(Ghosts!$S$41,COLUMN(),0)&lt;ScreenHeight!$E31,
   1,
   (SQRT(OFFSET(Ghosts!$T$41,COLUMN(),0)-OFFSET(Ghosts!$R$41,COLUMN(),0)*ScreenHeight!$D31)-1))+IF(Ghosts!$B$35,IF(Param!$M$21,-1-POWER(0.3,Param!$M$21)/(IF(Param!$M$21&lt;20,LightShader!DA121,OFFSET(LightShader!DA121,Param!$M$21-20,0)
)+POWER(0.3,Param!$M$21)),-2),0))</f>
        <v>3.2670256972183864</v>
      </c>
      <c r="DB30" s="53">
        <f ca="1">IF(ScreenHeight!$B31&lt;OFFSET(Radar!$AC$3,COLUMN(),0),
    Param!$B$38/ScreenHeight!$B31,
    (Param!$B$37+1/(1-OFFSET(Radar!$AD$3,COLUMN(),0)*ScreenHeight!$C31)/Param!$B$39)/OFFSET(Radar!$AC$3,COLUMN(),0)
)*DistanceShader!DB30*LightShader!DB30*(IF(OFFSET(Ghosts!$S$41,COLUMN(),0)&lt;ScreenHeight!$E31,
   1,
   (SQRT(OFFSET(Ghosts!$T$41,COLUMN(),0)-OFFSET(Ghosts!$R$41,COLUMN(),0)*ScreenHeight!$D31)-1))+IF(Ghosts!$B$35,IF(Param!$M$21,-1-POWER(0.3,Param!$M$21)/(IF(Param!$M$21&lt;20,LightShader!DB121,OFFSET(LightShader!DB121,Param!$M$21-20,0)
)+POWER(0.3,Param!$M$21)),-2),0))</f>
        <v>3.2646715264148169</v>
      </c>
      <c r="DC30" s="53">
        <f ca="1">IF(ScreenHeight!$B31&lt;OFFSET(Radar!$AC$3,COLUMN(),0),
    Param!$B$38/ScreenHeight!$B31,
    (Param!$B$37+1/(1-OFFSET(Radar!$AD$3,COLUMN(),0)*ScreenHeight!$C31)/Param!$B$39)/OFFSET(Radar!$AC$3,COLUMN(),0)
)*DistanceShader!DC30*LightShader!DC30*(IF(OFFSET(Ghosts!$S$41,COLUMN(),0)&lt;ScreenHeight!$E31,
   1,
   (SQRT(OFFSET(Ghosts!$T$41,COLUMN(),0)-OFFSET(Ghosts!$R$41,COLUMN(),0)*ScreenHeight!$D31)-1))+IF(Ghosts!$B$35,IF(Param!$M$21,-1-POWER(0.3,Param!$M$21)/(IF(Param!$M$21&lt;20,LightShader!DC121,OFFSET(LightShader!DC121,Param!$M$21-20,0)
)+POWER(0.3,Param!$M$21)),-2),0))</f>
        <v>3.2621184083841821</v>
      </c>
      <c r="DD30" s="53">
        <f ca="1">IF(ScreenHeight!$B31&lt;OFFSET(Radar!$AC$3,COLUMN(),0),
    Param!$B$38/ScreenHeight!$B31,
    (Param!$B$37+1/(1-OFFSET(Radar!$AD$3,COLUMN(),0)*ScreenHeight!$C31)/Param!$B$39)/OFFSET(Radar!$AC$3,COLUMN(),0)
)*DistanceShader!DD30*LightShader!DD30*(IF(OFFSET(Ghosts!$S$41,COLUMN(),0)&lt;ScreenHeight!$E31,
   1,
   (SQRT(OFFSET(Ghosts!$T$41,COLUMN(),0)-OFFSET(Ghosts!$R$41,COLUMN(),0)*ScreenHeight!$D31)-1))+IF(Ghosts!$B$35,IF(Param!$M$21,-1-POWER(0.3,Param!$M$21)/(IF(Param!$M$21&lt;20,LightShader!DD121,OFFSET(LightShader!DD121,Param!$M$21-20,0)
)+POWER(0.3,Param!$M$21)),-2),0))</f>
        <v>3.2593677576233016</v>
      </c>
      <c r="DE30" s="53">
        <f ca="1">IF(ScreenHeight!$B31&lt;OFFSET(Radar!$AC$3,COLUMN(),0),
    Param!$B$38/ScreenHeight!$B31,
    (Param!$B$37+1/(1-OFFSET(Radar!$AD$3,COLUMN(),0)*ScreenHeight!$C31)/Param!$B$39)/OFFSET(Radar!$AC$3,COLUMN(),0)
)*DistanceShader!DE30*LightShader!DE30*(IF(OFFSET(Ghosts!$S$41,COLUMN(),0)&lt;ScreenHeight!$E31,
   1,
   (SQRT(OFFSET(Ghosts!$T$41,COLUMN(),0)-OFFSET(Ghosts!$R$41,COLUMN(),0)*ScreenHeight!$D31)-1))+IF(Ghosts!$B$35,IF(Param!$M$21,-1-POWER(0.3,Param!$M$21)/(IF(Param!$M$21&lt;20,LightShader!DE121,OFFSET(LightShader!DE121,Param!$M$21-20,0)
)+POWER(0.3,Param!$M$21)),-2),0))</f>
        <v>3.2564210914462755</v>
      </c>
      <c r="DF30" s="53">
        <f ca="1">IF(ScreenHeight!$B31&lt;OFFSET(Radar!$AC$3,COLUMN(),0),
    Param!$B$38/ScreenHeight!$B31,
    (Param!$B$37+1/(1-OFFSET(Radar!$AD$3,COLUMN(),0)*ScreenHeight!$C31)/Param!$B$39)/OFFSET(Radar!$AC$3,COLUMN(),0)
)*DistanceShader!DF30*LightShader!DF30*(IF(OFFSET(Ghosts!$S$41,COLUMN(),0)&lt;ScreenHeight!$E31,
   1,
   (SQRT(OFFSET(Ghosts!$T$41,COLUMN(),0)-OFFSET(Ghosts!$R$41,COLUMN(),0)*ScreenHeight!$D31)-1))+IF(Ghosts!$B$35,IF(Param!$M$21,-1-POWER(0.3,Param!$M$21)/(IF(Param!$M$21&lt;20,LightShader!DF121,OFFSET(LightShader!DF121,Param!$M$21-20,0)
)+POWER(0.3,Param!$M$21)),-2),0))</f>
        <v>3.1879462632807516</v>
      </c>
      <c r="DG30" s="53">
        <f ca="1">IF(ScreenHeight!$B31&lt;OFFSET(Radar!$AC$3,COLUMN(),0),
    Param!$B$38/ScreenHeight!$B31,
    (Param!$B$37+1/(1-OFFSET(Radar!$AD$3,COLUMN(),0)*ScreenHeight!$C31)/Param!$B$39)/OFFSET(Radar!$AC$3,COLUMN(),0)
)*DistanceShader!DG30*LightShader!DG30*(IF(OFFSET(Ghosts!$S$41,COLUMN(),0)&lt;ScreenHeight!$E31,
   1,
   (SQRT(OFFSET(Ghosts!$T$41,COLUMN(),0)-OFFSET(Ghosts!$R$41,COLUMN(),0)*ScreenHeight!$D31)-1))+IF(Ghosts!$B$35,IF(Param!$M$21,-1-POWER(0.3,Param!$M$21)/(IF(Param!$M$21&lt;20,LightShader!DG121,OFFSET(LightShader!DG121,Param!$M$21-20,0)
)+POWER(0.3,Param!$M$21)),-2),0))</f>
        <v>3.0744262248244998</v>
      </c>
      <c r="DH30" s="53">
        <f ca="1">IF(ScreenHeight!$B31&lt;OFFSET(Radar!$AC$3,COLUMN(),0),
    Param!$B$38/ScreenHeight!$B31,
    (Param!$B$37+1/(1-OFFSET(Radar!$AD$3,COLUMN(),0)*ScreenHeight!$C31)/Param!$B$39)/OFFSET(Radar!$AC$3,COLUMN(),0)
)*DistanceShader!DH30*LightShader!DH30*(IF(OFFSET(Ghosts!$S$41,COLUMN(),0)&lt;ScreenHeight!$E31,
   1,
   (SQRT(OFFSET(Ghosts!$T$41,COLUMN(),0)-OFFSET(Ghosts!$R$41,COLUMN(),0)*ScreenHeight!$D31)-1))+IF(Ghosts!$B$35,IF(Param!$M$21,-1-POWER(0.3,Param!$M$21)/(IF(Param!$M$21&lt;20,LightShader!DH121,OFFSET(LightShader!DH121,Param!$M$21-20,0)
)+POWER(0.3,Param!$M$21)),-2),0))</f>
        <v>2.9659376634895476</v>
      </c>
      <c r="DI30" s="53">
        <f ca="1">IF(ScreenHeight!$B31&lt;OFFSET(Radar!$AC$3,COLUMN(),0),
    Param!$B$38/ScreenHeight!$B31,
    (Param!$B$37+1/(1-OFFSET(Radar!$AD$3,COLUMN(),0)*ScreenHeight!$C31)/Param!$B$39)/OFFSET(Radar!$AC$3,COLUMN(),0)
)*DistanceShader!DI30*LightShader!DI30*(IF(OFFSET(Ghosts!$S$41,COLUMN(),0)&lt;ScreenHeight!$E31,
   1,
   (SQRT(OFFSET(Ghosts!$T$41,COLUMN(),0)-OFFSET(Ghosts!$R$41,COLUMN(),0)*ScreenHeight!$D31)-1))+IF(Ghosts!$B$35,IF(Param!$M$21,-1-POWER(0.3,Param!$M$21)/(IF(Param!$M$21&lt;20,LightShader!DI121,OFFSET(LightShader!DI121,Param!$M$21-20,0)
)+POWER(0.3,Param!$M$21)),-2),0))</f>
        <v>2.862457317068595</v>
      </c>
      <c r="DJ30" s="53">
        <f ca="1">IF(ScreenHeight!$B31&lt;OFFSET(Radar!$AC$3,COLUMN(),0),
    Param!$B$38/ScreenHeight!$B31,
    (Param!$B$37+1/(1-OFFSET(Radar!$AD$3,COLUMN(),0)*ScreenHeight!$C31)/Param!$B$39)/OFFSET(Radar!$AC$3,COLUMN(),0)
)*DistanceShader!DJ30*LightShader!DJ30*(IF(OFFSET(Ghosts!$S$41,COLUMN(),0)&lt;ScreenHeight!$E31,
   1,
   (SQRT(OFFSET(Ghosts!$T$41,COLUMN(),0)-OFFSET(Ghosts!$R$41,COLUMN(),0)*ScreenHeight!$D31)-1))+IF(Ghosts!$B$35,IF(Param!$M$21,-1-POWER(0.3,Param!$M$21)/(IF(Param!$M$21&lt;20,LightShader!DJ121,OFFSET(LightShader!DJ121,Param!$M$21-20,0)
)+POWER(0.3,Param!$M$21)),-2),0))</f>
        <v>2.7638901204305477</v>
      </c>
      <c r="DK30" s="53">
        <f ca="1">IF(ScreenHeight!$B31&lt;OFFSET(Radar!$AC$3,COLUMN(),0),
    Param!$B$38/ScreenHeight!$B31,
    (Param!$B$37+1/(1-OFFSET(Radar!$AD$3,COLUMN(),0)*ScreenHeight!$C31)/Param!$B$39)/OFFSET(Radar!$AC$3,COLUMN(),0)
)*DistanceShader!DK30*LightShader!DK30*(IF(OFFSET(Ghosts!$S$41,COLUMN(),0)&lt;ScreenHeight!$E31,
   1,
   (SQRT(OFFSET(Ghosts!$T$41,COLUMN(),0)-OFFSET(Ghosts!$R$41,COLUMN(),0)*ScreenHeight!$D31)-1))+IF(Ghosts!$B$35,IF(Param!$M$21,-1-POWER(0.3,Param!$M$21)/(IF(Param!$M$21&lt;20,LightShader!DK121,OFFSET(LightShader!DK121,Param!$M$21-20,0)
)+POWER(0.3,Param!$M$21)),-2),0))</f>
        <v>2.6700907422044309</v>
      </c>
      <c r="DL30" s="53">
        <f ca="1">IF(ScreenHeight!$B31&lt;OFFSET(Radar!$AC$3,COLUMN(),0),
    Param!$B$38/ScreenHeight!$B31,
    (Param!$B$37+1/(1-OFFSET(Radar!$AD$3,COLUMN(),0)*ScreenHeight!$C31)/Param!$B$39)/OFFSET(Radar!$AC$3,COLUMN(),0)
)*DistanceShader!DL30*LightShader!DL30*(IF(OFFSET(Ghosts!$S$41,COLUMN(),0)&lt;ScreenHeight!$E31,
   1,
   (SQRT(OFFSET(Ghosts!$T$41,COLUMN(),0)-OFFSET(Ghosts!$R$41,COLUMN(),0)*ScreenHeight!$D31)-1))+IF(Ghosts!$B$35,IF(Param!$M$21,-1-POWER(0.3,Param!$M$21)/(IF(Param!$M$21&lt;20,LightShader!DL121,OFFSET(LightShader!DL121,Param!$M$21-20,0)
)+POWER(0.3,Param!$M$21)),-2),0))</f>
        <v>2.5808802699696352</v>
      </c>
      <c r="DM30" s="53">
        <f ca="1">IF(ScreenHeight!$B31&lt;OFFSET(Radar!$AC$3,COLUMN(),0),
    Param!$B$38/ScreenHeight!$B31,
    (Param!$B$37+1/(1-OFFSET(Radar!$AD$3,COLUMN(),0)*ScreenHeight!$C31)/Param!$B$39)/OFFSET(Radar!$AC$3,COLUMN(),0)
)*DistanceShader!DM30*LightShader!DM30*(IF(OFFSET(Ghosts!$S$41,COLUMN(),0)&lt;ScreenHeight!$E31,
   1,
   (SQRT(OFFSET(Ghosts!$T$41,COLUMN(),0)-OFFSET(Ghosts!$R$41,COLUMN(),0)*ScreenHeight!$D31)-1))+IF(Ghosts!$B$35,IF(Param!$M$21,-1-POWER(0.3,Param!$M$21)/(IF(Param!$M$21&lt;20,LightShader!DM121,OFFSET(LightShader!DM121,Param!$M$21-20,0)
)+POWER(0.3,Param!$M$21)),-2),0))</f>
        <v>2.4960589256439496</v>
      </c>
      <c r="DN30" s="53">
        <f ca="1">IF(ScreenHeight!$B31&lt;OFFSET(Radar!$AC$3,COLUMN(),0),
    Param!$B$38/ScreenHeight!$B31,
    (Param!$B$37+1/(1-OFFSET(Radar!$AD$3,COLUMN(),0)*ScreenHeight!$C31)/Param!$B$39)/OFFSET(Radar!$AC$3,COLUMN(),0)
)*DistanceShader!DN30*LightShader!DN30*(IF(OFFSET(Ghosts!$S$41,COLUMN(),0)&lt;ScreenHeight!$E31,
   1,
   (SQRT(OFFSET(Ghosts!$T$41,COLUMN(),0)-OFFSET(Ghosts!$R$41,COLUMN(),0)*ScreenHeight!$D31)-1))+IF(Ghosts!$B$35,IF(Param!$M$21,-1-POWER(0.3,Param!$M$21)/(IF(Param!$M$21&lt;20,LightShader!DN121,OFFSET(LightShader!DN121,Param!$M$21-20,0)
)+POWER(0.3,Param!$M$21)),-2),0))</f>
        <v>2.4154156007627625</v>
      </c>
      <c r="DO30" s="53">
        <f ca="1">IF(ScreenHeight!$B31&lt;OFFSET(Radar!$AC$3,COLUMN(),0),
    Param!$B$38/ScreenHeight!$B31,
    (Param!$B$37+1/(1-OFFSET(Radar!$AD$3,COLUMN(),0)*ScreenHeight!$C31)/Param!$B$39)/OFFSET(Radar!$AC$3,COLUMN(),0)
)*DistanceShader!DO30*LightShader!DO30*(IF(OFFSET(Ghosts!$S$41,COLUMN(),0)&lt;ScreenHeight!$E31,
   1,
   (SQRT(OFFSET(Ghosts!$T$41,COLUMN(),0)-OFFSET(Ghosts!$R$41,COLUMN(),0)*ScreenHeight!$D31)-1))+IF(Ghosts!$B$35,IF(Param!$M$21,-1-POWER(0.3,Param!$M$21)/(IF(Param!$M$21&lt;20,LightShader!DO121,OFFSET(LightShader!DO121,Param!$M$21-20,0)
)+POWER(0.3,Param!$M$21)),-2),0))</f>
        <v>2.3387348864644175</v>
      </c>
      <c r="DP30" s="53">
        <f ca="1">IF(ScreenHeight!$B31&lt;OFFSET(Radar!$AC$3,COLUMN(),0),
    Param!$B$38/ScreenHeight!$B31,
    (Param!$B$37+1/(1-OFFSET(Radar!$AD$3,COLUMN(),0)*ScreenHeight!$C31)/Param!$B$39)/OFFSET(Radar!$AC$3,COLUMN(),0)
)*DistanceShader!DP30*LightShader!DP30*(IF(OFFSET(Ghosts!$S$41,COLUMN(),0)&lt;ScreenHeight!$E31,
   1,
   (SQRT(OFFSET(Ghosts!$T$41,COLUMN(),0)-OFFSET(Ghosts!$R$41,COLUMN(),0)*ScreenHeight!$D31)-1))+IF(Ghosts!$B$35,IF(Param!$M$21,-1-POWER(0.3,Param!$M$21)/(IF(Param!$M$21&lt;20,LightShader!DP121,OFFSET(LightShader!DP121,Param!$M$21-20,0)
)+POWER(0.3,Param!$M$21)),-2),0))</f>
        <v>2.2658021567011213</v>
      </c>
      <c r="DQ30" s="53">
        <f ca="1">IF(ScreenHeight!$B31&lt;OFFSET(Radar!$AC$3,COLUMN(),0),
    Param!$B$38/ScreenHeight!$B31,
    (Param!$B$37+1/(1-OFFSET(Radar!$AD$3,COLUMN(),0)*ScreenHeight!$C31)/Param!$B$39)/OFFSET(Radar!$AC$3,COLUMN(),0)
)*DistanceShader!DQ30*LightShader!DQ30*(IF(OFFSET(Ghosts!$S$41,COLUMN(),0)&lt;ScreenHeight!$E31,
   1,
   (SQRT(OFFSET(Ghosts!$T$41,COLUMN(),0)-OFFSET(Ghosts!$R$41,COLUMN(),0)*ScreenHeight!$D31)-1))+IF(Ghosts!$B$35,IF(Param!$M$21,-1-POWER(0.3,Param!$M$21)/(IF(Param!$M$21&lt;20,LightShader!DQ121,OFFSET(LightShader!DQ121,Param!$M$21-20,0)
)+POWER(0.3,Param!$M$21)),-2),0))</f>
        <v>2.1964071564705807</v>
      </c>
      <c r="DR30" s="53">
        <f ca="1">IF(ScreenHeight!$B31&lt;OFFSET(Radar!$AC$3,COLUMN(),0),
    Param!$B$38/ScreenHeight!$B31,
    (Param!$B$37+1/(1-OFFSET(Radar!$AD$3,COLUMN(),0)*ScreenHeight!$C31)/Param!$B$39)/OFFSET(Radar!$AC$3,COLUMN(),0)
)*DistanceShader!DR30*LightShader!DR30*(IF(OFFSET(Ghosts!$S$41,COLUMN(),0)&lt;ScreenHeight!$E31,
   1,
   (SQRT(OFFSET(Ghosts!$T$41,COLUMN(),0)-OFFSET(Ghosts!$R$41,COLUMN(),0)*ScreenHeight!$D31)-1))+IF(Ghosts!$B$35,IF(Param!$M$21,-1-POWER(0.3,Param!$M$21)/(IF(Param!$M$21&lt;20,LightShader!DR121,OFFSET(LightShader!DR121,Param!$M$21-20,0)
)+POWER(0.3,Param!$M$21)),-2),0))</f>
        <v>2.1303464543336634</v>
      </c>
      <c r="DS30" s="53">
        <f ca="1">IF(ScreenHeight!$B31&lt;OFFSET(Radar!$AC$3,COLUMN(),0),
    Param!$B$38/ScreenHeight!$B31,
    (Param!$B$37+1/(1-OFFSET(Radar!$AD$3,COLUMN(),0)*ScreenHeight!$C31)/Param!$B$39)/OFFSET(Radar!$AC$3,COLUMN(),0)
)*DistanceShader!DS30*LightShader!DS30*(IF(OFFSET(Ghosts!$S$41,COLUMN(),0)&lt;ScreenHeight!$E31,
   1,
   (SQRT(OFFSET(Ghosts!$T$41,COLUMN(),0)-OFFSET(Ghosts!$R$41,COLUMN(),0)*ScreenHeight!$D31)-1))+IF(Ghosts!$B$35,IF(Param!$M$21,-1-POWER(0.3,Param!$M$21)/(IF(Param!$M$21&lt;20,LightShader!DS121,OFFSET(LightShader!DS121,Param!$M$21-20,0)
)+POWER(0.3,Param!$M$21)),-2),0))</f>
        <v>2.0674250411507402</v>
      </c>
      <c r="DT30" s="53">
        <f ca="1">IF(ScreenHeight!$B31&lt;OFFSET(Radar!$AC$3,COLUMN(),0),
    Param!$B$38/ScreenHeight!$B31,
    (Param!$B$37+1/(1-OFFSET(Radar!$AD$3,COLUMN(),0)*ScreenHeight!$C31)/Param!$B$39)/OFFSET(Radar!$AC$3,COLUMN(),0)
)*DistanceShader!DT30*LightShader!DT30*(IF(OFFSET(Ghosts!$S$41,COLUMN(),0)&lt;ScreenHeight!$E31,
   1,
   (SQRT(OFFSET(Ghosts!$T$41,COLUMN(),0)-OFFSET(Ghosts!$R$41,COLUMN(),0)*ScreenHeight!$D31)-1))+IF(Ghosts!$B$35,IF(Param!$M$21,-1-POWER(0.3,Param!$M$21)/(IF(Param!$M$21&lt;20,LightShader!DT121,OFFSET(LightShader!DT121,Param!$M$21-20,0)
)+POWER(0.3,Param!$M$21)),-2),0))</f>
        <v>2.007457293952966</v>
      </c>
      <c r="DU30" s="53">
        <f ca="1">IF(ScreenHeight!$B31&lt;OFFSET(Radar!$AC$3,COLUMN(),0),
    Param!$B$38/ScreenHeight!$B31,
    (Param!$B$37+1/(1-OFFSET(Radar!$AD$3,COLUMN(),0)*ScreenHeight!$C31)/Param!$B$39)/OFFSET(Radar!$AC$3,COLUMN(),0)
)*DistanceShader!DU30*LightShader!DU30*(IF(OFFSET(Ghosts!$S$41,COLUMN(),0)&lt;ScreenHeight!$E31,
   1,
   (SQRT(OFFSET(Ghosts!$T$41,COLUMN(),0)-OFFSET(Ghosts!$R$41,COLUMN(),0)*ScreenHeight!$D31)-1))+IF(Ghosts!$B$35,IF(Param!$M$21,-1-POWER(0.3,Param!$M$21)/(IF(Param!$M$21&lt;20,LightShader!DU121,OFFSET(LightShader!DU121,Param!$M$21-20,0)
)+POWER(0.3,Param!$M$21)),-2),0))</f>
        <v>1.4359897599904194</v>
      </c>
      <c r="DV30" s="53">
        <f ca="1">IF(ScreenHeight!$B31&lt;OFFSET(Radar!$AC$3,COLUMN(),0),
    Param!$B$38/ScreenHeight!$B31,
    (Param!$B$37+1/(1-OFFSET(Radar!$AD$3,COLUMN(),0)*ScreenHeight!$C31)/Param!$B$39)/OFFSET(Radar!$AC$3,COLUMN(),0)
)*DistanceShader!DV30*LightShader!DV30*(IF(OFFSET(Ghosts!$S$41,COLUMN(),0)&lt;ScreenHeight!$E31,
   1,
   (SQRT(OFFSET(Ghosts!$T$41,COLUMN(),0)-OFFSET(Ghosts!$R$41,COLUMN(),0)*ScreenHeight!$D31)-1))+IF(Ghosts!$B$35,IF(Param!$M$21,-1-POWER(0.3,Param!$M$21)/(IF(Param!$M$21&lt;20,LightShader!DV121,OFFSET(LightShader!DV121,Param!$M$21-20,0)
)+POWER(0.3,Param!$M$21)),-2),0))</f>
        <v>1.4012586426626863</v>
      </c>
      <c r="DW30" s="53">
        <f ca="1">IF(ScreenHeight!$B31&lt;OFFSET(Radar!$AC$3,COLUMN(),0),
    Param!$B$38/ScreenHeight!$B31,
    (Param!$B$37+1/(1-OFFSET(Radar!$AD$3,COLUMN(),0)*ScreenHeight!$C31)/Param!$B$39)/OFFSET(Radar!$AC$3,COLUMN(),0)
)*DistanceShader!DW30*LightShader!DW30*(IF(OFFSET(Ghosts!$S$41,COLUMN(),0)&lt;ScreenHeight!$E31,
   1,
   (SQRT(OFFSET(Ghosts!$T$41,COLUMN(),0)-OFFSET(Ghosts!$R$41,COLUMN(),0)*ScreenHeight!$D31)-1))+IF(Ghosts!$B$35,IF(Param!$M$21,-1-POWER(0.3,Param!$M$21)/(IF(Param!$M$21&lt;20,LightShader!DW121,OFFSET(LightShader!DW121,Param!$M$21-20,0)
)+POWER(0.3,Param!$M$21)),-2),0))</f>
        <v>1.3680970810020965</v>
      </c>
      <c r="DX30" s="53">
        <f ca="1">IF(ScreenHeight!$B31&lt;OFFSET(Radar!$AC$3,COLUMN(),0),
    Param!$B$38/ScreenHeight!$B31,
    (Param!$B$37+1/(1-OFFSET(Radar!$AD$3,COLUMN(),0)*ScreenHeight!$C31)/Param!$B$39)/OFFSET(Radar!$AC$3,COLUMN(),0)
)*DistanceShader!DX30*LightShader!DX30*(IF(OFFSET(Ghosts!$S$41,COLUMN(),0)&lt;ScreenHeight!$E31,
   1,
   (SQRT(OFFSET(Ghosts!$T$41,COLUMN(),0)-OFFSET(Ghosts!$R$41,COLUMN(),0)*ScreenHeight!$D31)-1))+IF(Ghosts!$B$35,IF(Param!$M$21,-1-POWER(0.3,Param!$M$21)/(IF(Param!$M$21&lt;20,LightShader!DX121,OFFSET(LightShader!DX121,Param!$M$21-20,0)
)+POWER(0.3,Param!$M$21)),-2),0))</f>
        <v>1.3364168689169007</v>
      </c>
      <c r="DY30" s="53">
        <f ca="1">IF(ScreenHeight!$B31&lt;OFFSET(Radar!$AC$3,COLUMN(),0),
    Param!$B$38/ScreenHeight!$B31,
    (Param!$B$37+1/(1-OFFSET(Radar!$AD$3,COLUMN(),0)*ScreenHeight!$C31)/Param!$B$39)/OFFSET(Radar!$AC$3,COLUMN(),0)
)*DistanceShader!DY30*LightShader!DY30*(IF(OFFSET(Ghosts!$S$41,COLUMN(),0)&lt;ScreenHeight!$E31,
   1,
   (SQRT(OFFSET(Ghosts!$T$41,COLUMN(),0)-OFFSET(Ghosts!$R$41,COLUMN(),0)*ScreenHeight!$D31)-1))+IF(Ghosts!$B$35,IF(Param!$M$21,-1-POWER(0.3,Param!$M$21)/(IF(Param!$M$21&lt;20,LightShader!DY121,OFFSET(LightShader!DY121,Param!$M$21-20,0)
)+POWER(0.3,Param!$M$21)),-2),0))</f>
        <v>1.3061351772913801</v>
      </c>
      <c r="DZ30" s="53">
        <f ca="1">IF(ScreenHeight!$B31&lt;OFFSET(Radar!$AC$3,COLUMN(),0),
    Param!$B$38/ScreenHeight!$B31,
    (Param!$B$37+1/(1-OFFSET(Radar!$AD$3,COLUMN(),0)*ScreenHeight!$C31)/Param!$B$39)/OFFSET(Radar!$AC$3,COLUMN(),0)
)*DistanceShader!DZ30*LightShader!DZ30*(IF(OFFSET(Ghosts!$S$41,COLUMN(),0)&lt;ScreenHeight!$E31,
   1,
   (SQRT(OFFSET(Ghosts!$T$41,COLUMN(),0)-OFFSET(Ghosts!$R$41,COLUMN(),0)*ScreenHeight!$D31)-1))+IF(Ghosts!$B$35,IF(Param!$M$21,-1-POWER(0.3,Param!$M$21)/(IF(Param!$M$21&lt;20,LightShader!DZ121,OFFSET(LightShader!DZ121,Param!$M$21-20,0)
)+POWER(0.3,Param!$M$21)),-2),0))</f>
        <v>1.27717428095657</v>
      </c>
      <c r="EA30" s="53">
        <f ca="1">IF(ScreenHeight!$B31&lt;OFFSET(Radar!$AC$3,COLUMN(),0),
    Param!$B$38/ScreenHeight!$B31,
    (Param!$B$37+1/(1-OFFSET(Radar!$AD$3,COLUMN(),0)*ScreenHeight!$C31)/Param!$B$39)/OFFSET(Radar!$AC$3,COLUMN(),0)
)*DistanceShader!EA30*LightShader!EA30*(IF(OFFSET(Ghosts!$S$41,COLUMN(),0)&lt;ScreenHeight!$E31,
   1,
   (SQRT(OFFSET(Ghosts!$T$41,COLUMN(),0)-OFFSET(Ghosts!$R$41,COLUMN(),0)*ScreenHeight!$D31)-1))+IF(Ghosts!$B$35,IF(Param!$M$21,-1-POWER(0.3,Param!$M$21)/(IF(Param!$M$21&lt;20,LightShader!EA121,OFFSET(LightShader!EA121,Param!$M$21-20,0)
)+POWER(0.3,Param!$M$21)),-2),0))</f>
        <v>1.2494612298554482</v>
      </c>
      <c r="EB30" s="53">
        <f ca="1">IF(ScreenHeight!$B31&lt;OFFSET(Radar!$AC$3,COLUMN(),0),
    Param!$B$38/ScreenHeight!$B31,
    (Param!$B$37+1/(1-OFFSET(Radar!$AD$3,COLUMN(),0)*ScreenHeight!$C31)/Param!$B$39)/OFFSET(Radar!$AC$3,COLUMN(),0)
)*DistanceShader!EB30*LightShader!EB30*(IF(OFFSET(Ghosts!$S$41,COLUMN(),0)&lt;ScreenHeight!$E31,
   1,
   (SQRT(OFFSET(Ghosts!$T$41,COLUMN(),0)-OFFSET(Ghosts!$R$41,COLUMN(),0)*ScreenHeight!$D31)-1))+IF(Ghosts!$B$35,IF(Param!$M$21,-1-POWER(0.3,Param!$M$21)/(IF(Param!$M$21&lt;20,LightShader!EB121,OFFSET(LightShader!EB121,Param!$M$21-20,0)
)+POWER(0.3,Param!$M$21)),-2),0))</f>
        <v>1.2229274767121601</v>
      </c>
      <c r="EC30" s="53">
        <f ca="1">IF(ScreenHeight!$B31&lt;OFFSET(Radar!$AC$3,COLUMN(),0),
    Param!$B$38/ScreenHeight!$B31,
    (Param!$B$37+1/(1-OFFSET(Radar!$AD$3,COLUMN(),0)*ScreenHeight!$C31)/Param!$B$39)/OFFSET(Radar!$AC$3,COLUMN(),0)
)*DistanceShader!EC30*LightShader!EC30*(IF(OFFSET(Ghosts!$S$41,COLUMN(),0)&lt;ScreenHeight!$E31,
   1,
   (SQRT(OFFSET(Ghosts!$T$41,COLUMN(),0)-OFFSET(Ghosts!$R$41,COLUMN(),0)*ScreenHeight!$D31)-1))+IF(Ghosts!$B$35,IF(Param!$M$21,-1-POWER(0.3,Param!$M$21)/(IF(Param!$M$21&lt;20,LightShader!EC121,OFFSET(LightShader!EC121,Param!$M$21-20,0)
)+POWER(0.3,Param!$M$21)),-2),0))</f>
        <v>1.1975084694004188</v>
      </c>
      <c r="ED30" s="53">
        <f ca="1">IF(ScreenHeight!$B31&lt;OFFSET(Radar!$AC$3,COLUMN(),0),
    Param!$B$38/ScreenHeight!$B31,
    (Param!$B$37+1/(1-OFFSET(Radar!$AD$3,COLUMN(),0)*ScreenHeight!$C31)/Param!$B$39)/OFFSET(Radar!$AC$3,COLUMN(),0)
)*DistanceShader!ED30*LightShader!ED30*(IF(OFFSET(Ghosts!$S$41,COLUMN(),0)&lt;ScreenHeight!$E31,
   1,
   (SQRT(OFFSET(Ghosts!$T$41,COLUMN(),0)-OFFSET(Ghosts!$R$41,COLUMN(),0)*ScreenHeight!$D31)-1))+IF(Ghosts!$B$35,IF(Param!$M$21,-1-POWER(0.3,Param!$M$21)/(IF(Param!$M$21&lt;20,LightShader!ED121,OFFSET(LightShader!ED121,Param!$M$21-20,0)
)+POWER(0.3,Param!$M$21)),-2),0))</f>
        <v>1.173143213546344</v>
      </c>
      <c r="EE30" s="53">
        <f ca="1">IF(ScreenHeight!$B31&lt;OFFSET(Radar!$AC$3,COLUMN(),0),
    Param!$B$38/ScreenHeight!$B31,
    (Param!$B$37+1/(1-OFFSET(Radar!$AD$3,COLUMN(),0)*ScreenHeight!$C31)/Param!$B$39)/OFFSET(Radar!$AC$3,COLUMN(),0)
)*DistanceShader!EE30*LightShader!EE30*(IF(OFFSET(Ghosts!$S$41,COLUMN(),0)&lt;ScreenHeight!$E31,
   1,
   (SQRT(OFFSET(Ghosts!$T$41,COLUMN(),0)-OFFSET(Ghosts!$R$41,COLUMN(),0)*ScreenHeight!$D31)-1))+IF(Ghosts!$B$35,IF(Param!$M$21,-1-POWER(0.3,Param!$M$21)/(IF(Param!$M$21&lt;20,LightShader!EE121,OFFSET(LightShader!EE121,Param!$M$21-20,0)
)+POWER(0.3,Param!$M$21)),-2),0))</f>
        <v>1.1497738096870882</v>
      </c>
      <c r="EF30" s="53">
        <f ca="1">IF(ScreenHeight!$B31&lt;OFFSET(Radar!$AC$3,COLUMN(),0),
    Param!$B$38/ScreenHeight!$B31,
    (Param!$B$37+1/(1-OFFSET(Radar!$AD$3,COLUMN(),0)*ScreenHeight!$C31)/Param!$B$39)/OFFSET(Radar!$AC$3,COLUMN(),0)
)*DistanceShader!EF30*LightShader!EF30*(IF(OFFSET(Ghosts!$S$41,COLUMN(),0)&lt;ScreenHeight!$E31,
   1,
   (SQRT(OFFSET(Ghosts!$T$41,COLUMN(),0)-OFFSET(Ghosts!$R$41,COLUMN(),0)*ScreenHeight!$D31)-1))+IF(Ghosts!$B$35,IF(Param!$M$21,-1-POWER(0.3,Param!$M$21)/(IF(Param!$M$21&lt;20,LightShader!EF121,OFFSET(LightShader!EF121,Param!$M$21-20,0)
)+POWER(0.3,Param!$M$21)),-2),0))</f>
        <v>1.1273449696407498</v>
      </c>
      <c r="EG30" s="53">
        <f ca="1">IF(ScreenHeight!$B31&lt;OFFSET(Radar!$AC$3,COLUMN(),0),
    Param!$B$38/ScreenHeight!$B31,
    (Param!$B$37+1/(1-OFFSET(Radar!$AD$3,COLUMN(),0)*ScreenHeight!$C31)/Param!$B$39)/OFFSET(Radar!$AC$3,COLUMN(),0)
)*DistanceShader!EG30*LightShader!EG30*(IF(OFFSET(Ghosts!$S$41,COLUMN(),0)&lt;ScreenHeight!$E31,
   1,
   (SQRT(OFFSET(Ghosts!$T$41,COLUMN(),0)-OFFSET(Ghosts!$R$41,COLUMN(),0)*ScreenHeight!$D31)-1))+IF(Ghosts!$B$35,IF(Param!$M$21,-1-POWER(0.3,Param!$M$21)/(IF(Param!$M$21&lt;20,LightShader!EG121,OFFSET(LightShader!EG121,Param!$M$21-20,0)
)+POWER(0.3,Param!$M$21)),-2),0))</f>
        <v>1.1058035188080864</v>
      </c>
      <c r="EH30" s="53">
        <f ca="1">IF(ScreenHeight!$B31&lt;OFFSET(Radar!$AC$3,COLUMN(),0),
    Param!$B$38/ScreenHeight!$B31,
    (Param!$B$37+1/(1-OFFSET(Radar!$AD$3,COLUMN(),0)*ScreenHeight!$C31)/Param!$B$39)/OFFSET(Radar!$AC$3,COLUMN(),0)
)*DistanceShader!EH30*LightShader!EH30*(IF(OFFSET(Ghosts!$S$41,COLUMN(),0)&lt;ScreenHeight!$E31,
   1,
   (SQRT(OFFSET(Ghosts!$T$41,COLUMN(),0)-OFFSET(Ghosts!$R$41,COLUMN(),0)*ScreenHeight!$D31)-1))+IF(Ghosts!$B$35,IF(Param!$M$21,-1-POWER(0.3,Param!$M$21)/(IF(Param!$M$21&lt;20,LightShader!EH121,OFFSET(LightShader!EH121,Param!$M$21-20,0)
)+POWER(0.3,Param!$M$21)),-2),0))</f>
        <v>1.0850978951269212</v>
      </c>
      <c r="EI30" s="53">
        <f ca="1">IF(ScreenHeight!$B31&lt;OFFSET(Radar!$AC$3,COLUMN(),0),
    Param!$B$38/ScreenHeight!$B31,
    (Param!$B$37+1/(1-OFFSET(Radar!$AD$3,COLUMN(),0)*ScreenHeight!$C31)/Param!$B$39)/OFFSET(Radar!$AC$3,COLUMN(),0)
)*DistanceShader!EI30*LightShader!EI30*(IF(OFFSET(Ghosts!$S$41,COLUMN(),0)&lt;ScreenHeight!$E31,
   1,
   (SQRT(OFFSET(Ghosts!$T$41,COLUMN(),0)-OFFSET(Ghosts!$R$41,COLUMN(),0)*ScreenHeight!$D31)-1))+IF(Ghosts!$B$35,IF(Param!$M$21,-1-POWER(0.3,Param!$M$21)/(IF(Param!$M$21&lt;20,LightShader!EI121,OFFSET(LightShader!EI121,Param!$M$21-20,0)
)+POWER(0.3,Param!$M$21)),-2),0))</f>
        <v>1.0651776614577264</v>
      </c>
      <c r="EJ30" s="53">
        <f ca="1">IF(ScreenHeight!$B31&lt;OFFSET(Radar!$AC$3,COLUMN(),0),
    Param!$B$38/ScreenHeight!$B31,
    (Param!$B$37+1/(1-OFFSET(Radar!$AD$3,COLUMN(),0)*ScreenHeight!$C31)/Param!$B$39)/OFFSET(Radar!$AC$3,COLUMN(),0)
)*DistanceShader!EJ30*LightShader!EJ30*(IF(OFFSET(Ghosts!$S$41,COLUMN(),0)&lt;ScreenHeight!$E31,
   1,
   (SQRT(OFFSET(Ghosts!$T$41,COLUMN(),0)-OFFSET(Ghosts!$R$41,COLUMN(),0)*ScreenHeight!$D31)-1))+IF(Ghosts!$B$35,IF(Param!$M$21,-1-POWER(0.3,Param!$M$21)/(IF(Param!$M$21&lt;20,LightShader!EJ121,OFFSET(LightShader!EJ121,Param!$M$21-20,0)
)+POWER(0.3,Param!$M$21)),-2),0))</f>
        <v>1.0459930561685951</v>
      </c>
      <c r="EK30" s="53">
        <f ca="1">IF(ScreenHeight!$B31&lt;OFFSET(Radar!$AC$3,COLUMN(),0),
    Param!$B$38/ScreenHeight!$B31,
    (Param!$B$37+1/(1-OFFSET(Radar!$AD$3,COLUMN(),0)*ScreenHeight!$C31)/Param!$B$39)/OFFSET(Radar!$AC$3,COLUMN(),0)
)*DistanceShader!EK30*LightShader!EK30*(IF(OFFSET(Ghosts!$S$41,COLUMN(),0)&lt;ScreenHeight!$E31,
   1,
   (SQRT(OFFSET(Ghosts!$T$41,COLUMN(),0)-OFFSET(Ghosts!$R$41,COLUMN(),0)*ScreenHeight!$D31)-1))+IF(Ghosts!$B$35,IF(Param!$M$21,-1-POWER(0.3,Param!$M$21)/(IF(Param!$M$21&lt;20,LightShader!EK121,OFFSET(LightShader!EK121,Param!$M$21-20,0)
)+POWER(0.3,Param!$M$21)),-2),0))</f>
        <v>1.0274946160106626</v>
      </c>
      <c r="EL30" s="53">
        <f ca="1">IF(ScreenHeight!$B31&lt;OFFSET(Radar!$AC$3,COLUMN(),0),
    Param!$B$38/ScreenHeight!$B31,
    (Param!$B$37+1/(1-OFFSET(Radar!$AD$3,COLUMN(),0)*ScreenHeight!$C31)/Param!$B$39)/OFFSET(Radar!$AC$3,COLUMN(),0)
)*DistanceShader!EL30*LightShader!EL30*(IF(OFFSET(Ghosts!$S$41,COLUMN(),0)&lt;ScreenHeight!$E31,
   1,
   (SQRT(OFFSET(Ghosts!$T$41,COLUMN(),0)-OFFSET(Ghosts!$R$41,COLUMN(),0)*ScreenHeight!$D31)-1))+IF(Ghosts!$B$35,IF(Param!$M$21,-1-POWER(0.3,Param!$M$21)/(IF(Param!$M$21&lt;20,LightShader!EL121,OFFSET(LightShader!EL121,Param!$M$21-20,0)
)+POWER(0.3,Param!$M$21)),-2),0))</f>
        <v>1.009632914695983</v>
      </c>
      <c r="EM30" s="53">
        <f ca="1">IF(ScreenHeight!$B31&lt;OFFSET(Radar!$AC$3,COLUMN(),0),
    Param!$B$38/ScreenHeight!$B31,
    (Param!$B$37+1/(1-OFFSET(Radar!$AD$3,COLUMN(),0)*ScreenHeight!$C31)/Param!$B$39)/OFFSET(Radar!$AC$3,COLUMN(),0)
)*DistanceShader!EM30*LightShader!EM30*(IF(OFFSET(Ghosts!$S$41,COLUMN(),0)&lt;ScreenHeight!$E31,
   1,
   (SQRT(OFFSET(Ghosts!$T$41,COLUMN(),0)-OFFSET(Ghosts!$R$41,COLUMN(),0)*ScreenHeight!$D31)-1))+IF(Ghosts!$B$35,IF(Param!$M$21,-1-POWER(0.3,Param!$M$21)/(IF(Param!$M$21&lt;20,LightShader!EM121,OFFSET(LightShader!EM121,Param!$M$21-20,0)
)+POWER(0.3,Param!$M$21)),-2),0))</f>
        <v>0.99235846761985713</v>
      </c>
      <c r="EN30" s="53">
        <f ca="1">IF(ScreenHeight!$B31&lt;OFFSET(Radar!$AC$3,COLUMN(),0),
    Param!$B$38/ScreenHeight!$B31,
    (Param!$B$37+1/(1-OFFSET(Radar!$AD$3,COLUMN(),0)*ScreenHeight!$C31)/Param!$B$39)/OFFSET(Radar!$AC$3,COLUMN(),0)
)*DistanceShader!EN30*LightShader!EN30*(IF(OFFSET(Ghosts!$S$41,COLUMN(),0)&lt;ScreenHeight!$E31,
   1,
   (SQRT(OFFSET(Ghosts!$T$41,COLUMN(),0)-OFFSET(Ghosts!$R$41,COLUMN(),0)*ScreenHeight!$D31)-1))+IF(Ghosts!$B$35,IF(Param!$M$21,-1-POWER(0.3,Param!$M$21)/(IF(Param!$M$21&lt;20,LightShader!EN121,OFFSET(LightShader!EN121,Param!$M$21-20,0)
)+POWER(0.3,Param!$M$21)),-2),0))</f>
        <v>0.97562185464084938</v>
      </c>
      <c r="EO30" s="53">
        <f ca="1">IF(ScreenHeight!$B31&lt;OFFSET(Radar!$AC$3,COLUMN(),0),
    Param!$B$38/ScreenHeight!$B31,
    (Param!$B$37+1/(1-OFFSET(Radar!$AD$3,COLUMN(),0)*ScreenHeight!$C31)/Param!$B$39)/OFFSET(Radar!$AC$3,COLUMN(),0)
)*DistanceShader!EO30*LightShader!EO30*(IF(OFFSET(Ghosts!$S$41,COLUMN(),0)&lt;ScreenHeight!$E31,
   1,
   (SQRT(OFFSET(Ghosts!$T$41,COLUMN(),0)-OFFSET(Ghosts!$R$41,COLUMN(),0)*ScreenHeight!$D31)-1))+IF(Ghosts!$B$35,IF(Param!$M$21,-1-POWER(0.3,Param!$M$21)/(IF(Param!$M$21&lt;20,LightShader!EO121,OFFSET(LightShader!EO121,Param!$M$21-20,0)
)+POWER(0.3,Param!$M$21)),-2),0))</f>
        <v>0.95937410487254715</v>
      </c>
      <c r="EP30" s="53">
        <f ca="1">IF(ScreenHeight!$B31&lt;OFFSET(Radar!$AC$3,COLUMN(),0),
    Param!$B$38/ScreenHeight!$B31,
    (Param!$B$37+1/(1-OFFSET(Radar!$AD$3,COLUMN(),0)*ScreenHeight!$C31)/Param!$B$39)/OFFSET(Radar!$AC$3,COLUMN(),0)
)*DistanceShader!EP30*LightShader!EP30*(IF(OFFSET(Ghosts!$S$41,COLUMN(),0)&lt;ScreenHeight!$E31,
   1,
   (SQRT(OFFSET(Ghosts!$T$41,COLUMN(),0)-OFFSET(Ghosts!$R$41,COLUMN(),0)*ScreenHeight!$D31)-1))+IF(Ghosts!$B$35,IF(Param!$M$21,-1-POWER(0.3,Param!$M$21)/(IF(Param!$M$21&lt;20,LightShader!EP121,OFFSET(LightShader!EP121,Param!$M$21-20,0)
)+POWER(0.3,Param!$M$21)),-2),0))</f>
        <v>0.94356736654438622</v>
      </c>
      <c r="EQ30" s="53">
        <f ca="1">IF(ScreenHeight!$B31&lt;OFFSET(Radar!$AC$3,COLUMN(),0),
    Param!$B$38/ScreenHeight!$B31,
    (Param!$B$37+1/(1-OFFSET(Radar!$AD$3,COLUMN(),0)*ScreenHeight!$C31)/Param!$B$39)/OFFSET(Radar!$AC$3,COLUMN(),0)
)*DistanceShader!EQ30*LightShader!EQ30*(IF(OFFSET(Ghosts!$S$41,COLUMN(),0)&lt;ScreenHeight!$E31,
   1,
   (SQRT(OFFSET(Ghosts!$T$41,COLUMN(),0)-OFFSET(Ghosts!$R$41,COLUMN(),0)*ScreenHeight!$D31)-1))+IF(Ghosts!$B$35,IF(Param!$M$21,-1-POWER(0.3,Param!$M$21)/(IF(Param!$M$21&lt;20,LightShader!EQ121,OFFSET(LightShader!EQ121,Param!$M$21-20,0)
)+POWER(0.3,Param!$M$21)),-2),0))</f>
        <v>0.9281558496057436</v>
      </c>
      <c r="ER30" s="53">
        <f ca="1">IF(ScreenHeight!$B31&lt;OFFSET(Radar!$AC$3,COLUMN(),0),
    Param!$B$38/ScreenHeight!$B31,
    (Param!$B$37+1/(1-OFFSET(Radar!$AD$3,COLUMN(),0)*ScreenHeight!$C31)/Param!$B$39)/OFFSET(Radar!$AC$3,COLUMN(),0)
)*DistanceShader!ER30*LightShader!ER30*(IF(OFFSET(Ghosts!$S$41,COLUMN(),0)&lt;ScreenHeight!$E31,
   1,
   (SQRT(OFFSET(Ghosts!$T$41,COLUMN(),0)-OFFSET(Ghosts!$R$41,COLUMN(),0)*ScreenHeight!$D31)-1))+IF(Ghosts!$B$35,IF(Param!$M$21,-1-POWER(0.3,Param!$M$21)/(IF(Param!$M$21&lt;20,LightShader!ER121,OFFSET(LightShader!ER121,Param!$M$21-20,0)
)+POWER(0.3,Param!$M$21)),-2),0))</f>
        <v>0.91309698117931859</v>
      </c>
      <c r="ES30" s="53">
        <f ca="1">IF(ScreenHeight!$B31&lt;OFFSET(Radar!$AC$3,COLUMN(),0),
    Param!$B$38/ScreenHeight!$B31,
    (Param!$B$37+1/(1-OFFSET(Radar!$AD$3,COLUMN(),0)*ScreenHeight!$C31)/Param!$B$39)/OFFSET(Radar!$AC$3,COLUMN(),0)
)*DistanceShader!ES30*LightShader!ES30*(IF(OFFSET(Ghosts!$S$41,COLUMN(),0)&lt;ScreenHeight!$E31,
   1,
   (SQRT(OFFSET(Ghosts!$T$41,COLUMN(),0)-OFFSET(Ghosts!$R$41,COLUMN(),0)*ScreenHeight!$D31)-1))+IF(Ghosts!$B$35,IF(Param!$M$21,-1-POWER(0.3,Param!$M$21)/(IF(Param!$M$21&lt;20,LightShader!ES121,OFFSET(LightShader!ES121,Param!$M$21-20,0)
)+POWER(0.3,Param!$M$21)),-2),0))</f>
        <v>0.89835266175434547</v>
      </c>
      <c r="ET30" s="53">
        <f ca="1">IF(ScreenHeight!$B31&lt;OFFSET(Radar!$AC$3,COLUMN(),0),
    Param!$B$38/ScreenHeight!$B31,
    (Param!$B$37+1/(1-OFFSET(Radar!$AD$3,COLUMN(),0)*ScreenHeight!$C31)/Param!$B$39)/OFFSET(Radar!$AC$3,COLUMN(),0)
)*DistanceShader!ET30*LightShader!ET30*(IF(OFFSET(Ghosts!$S$41,COLUMN(),0)&lt;ScreenHeight!$E31,
   1,
   (SQRT(OFFSET(Ghosts!$T$41,COLUMN(),0)-OFFSET(Ghosts!$R$41,COLUMN(),0)*ScreenHeight!$D31)-1))+IF(Ghosts!$B$35,IF(Param!$M$21,-1-POWER(0.3,Param!$M$21)/(IF(Param!$M$21&lt;20,LightShader!ET121,OFFSET(LightShader!ET121,Param!$M$21-20,0)
)+POWER(0.3,Param!$M$21)),-2),0))</f>
        <v>0.88389046567580243</v>
      </c>
      <c r="EU30" s="53">
        <f ca="1">IF(ScreenHeight!$B31&lt;OFFSET(Radar!$AC$3,COLUMN(),0),
    Param!$B$38/ScreenHeight!$B31,
    (Param!$B$37+1/(1-OFFSET(Radar!$AD$3,COLUMN(),0)*ScreenHeight!$C31)/Param!$B$39)/OFFSET(Radar!$AC$3,COLUMN(),0)
)*DistanceShader!EU30*LightShader!EU30*(IF(OFFSET(Ghosts!$S$41,COLUMN(),0)&lt;ScreenHeight!$E31,
   1,
   (SQRT(OFFSET(Ghosts!$T$41,COLUMN(),0)-OFFSET(Ghosts!$R$41,COLUMN(),0)*ScreenHeight!$D31)-1))+IF(Ghosts!$B$35,IF(Param!$M$21,-1-POWER(0.3,Param!$M$21)/(IF(Param!$M$21&lt;20,LightShader!EU121,OFFSET(LightShader!EU121,Param!$M$21-20,0)
)+POWER(0.3,Param!$M$21)),-2),0))</f>
        <v>0.86942692601476856</v>
      </c>
      <c r="EV30" s="53">
        <f ca="1">IF(ScreenHeight!$B31&lt;OFFSET(Radar!$AC$3,COLUMN(),0),
    Param!$B$38/ScreenHeight!$B31,
    (Param!$B$37+1/(1-OFFSET(Radar!$AD$3,COLUMN(),0)*ScreenHeight!$C31)/Param!$B$39)/OFFSET(Radar!$AC$3,COLUMN(),0)
)*DistanceShader!EV30*LightShader!EV30*(IF(OFFSET(Ghosts!$S$41,COLUMN(),0)&lt;ScreenHeight!$E31,
   1,
   (SQRT(OFFSET(Ghosts!$T$41,COLUMN(),0)-OFFSET(Ghosts!$R$41,COLUMN(),0)*ScreenHeight!$D31)-1))+IF(Ghosts!$B$35,IF(Param!$M$21,-1-POWER(0.3,Param!$M$21)/(IF(Param!$M$21&lt;20,LightShader!EV121,OFFSET(LightShader!EV121,Param!$M$21-20,0)
)+POWER(0.3,Param!$M$21)),-2),0))</f>
        <v>0.85532491793333321</v>
      </c>
      <c r="EW30" s="53">
        <f ca="1">IF(ScreenHeight!$B31&lt;OFFSET(Radar!$AC$3,COLUMN(),0),
    Param!$B$38/ScreenHeight!$B31,
    (Param!$B$37+1/(1-OFFSET(Radar!$AD$3,COLUMN(),0)*ScreenHeight!$C31)/Param!$B$39)/OFFSET(Radar!$AC$3,COLUMN(),0)
)*DistanceShader!EW30*LightShader!EW30*(IF(OFFSET(Ghosts!$S$41,COLUMN(),0)&lt;ScreenHeight!$E31,
   1,
   (SQRT(OFFSET(Ghosts!$T$41,COLUMN(),0)-OFFSET(Ghosts!$R$41,COLUMN(),0)*ScreenHeight!$D31)-1))+IF(Ghosts!$B$35,IF(Param!$M$21,-1-POWER(0.3,Param!$M$21)/(IF(Param!$M$21&lt;20,LightShader!EW121,OFFSET(LightShader!EW121,Param!$M$21-20,0)
)+POWER(0.3,Param!$M$21)),-2),0))</f>
        <v>0.8416256232014343</v>
      </c>
      <c r="EX30" s="53">
        <f ca="1">IF(ScreenHeight!$B31&lt;OFFSET(Radar!$AC$3,COLUMN(),0),
    Param!$B$38/ScreenHeight!$B31,
    (Param!$B$37+1/(1-OFFSET(Radar!$AD$3,COLUMN(),0)*ScreenHeight!$C31)/Param!$B$39)/OFFSET(Radar!$AC$3,COLUMN(),0)
)*DistanceShader!EX30*LightShader!EX30*(IF(OFFSET(Ghosts!$S$41,COLUMN(),0)&lt;ScreenHeight!$E31,
   1,
   (SQRT(OFFSET(Ghosts!$T$41,COLUMN(),0)-OFFSET(Ghosts!$R$41,COLUMN(),0)*ScreenHeight!$D31)-1))+IF(Ghosts!$B$35,IF(Param!$M$21,-1-POWER(0.3,Param!$M$21)/(IF(Param!$M$21&lt;20,LightShader!EX121,OFFSET(LightShader!EX121,Param!$M$21-20,0)
)+POWER(0.3,Param!$M$21)),-2),0))</f>
        <v>0.82831181881479998</v>
      </c>
      <c r="EY30" s="53">
        <f ca="1">IF(ScreenHeight!$B31&lt;OFFSET(Radar!$AC$3,COLUMN(),0),
    Param!$B$38/ScreenHeight!$B31,
    (Param!$B$37+1/(1-OFFSET(Radar!$AD$3,COLUMN(),0)*ScreenHeight!$C31)/Param!$B$39)/OFFSET(Radar!$AC$3,COLUMN(),0)
)*DistanceShader!EY30*LightShader!EY30*(IF(OFFSET(Ghosts!$S$41,COLUMN(),0)&lt;ScreenHeight!$E31,
   1,
   (SQRT(OFFSET(Ghosts!$T$41,COLUMN(),0)-OFFSET(Ghosts!$R$41,COLUMN(),0)*ScreenHeight!$D31)-1))+IF(Ghosts!$B$35,IF(Param!$M$21,-1-POWER(0.3,Param!$M$21)/(IF(Param!$M$21&lt;20,LightShader!EY121,OFFSET(LightShader!EY121,Param!$M$21-20,0)
)+POWER(0.3,Param!$M$21)),-2),0))</f>
        <v>0.81515848722439288</v>
      </c>
      <c r="EZ30" s="53">
        <f ca="1">IF(ScreenHeight!$B31&lt;OFFSET(Radar!$AC$3,COLUMN(),0),
    Param!$B$38/ScreenHeight!$B31,
    (Param!$B$37+1/(1-OFFSET(Radar!$AD$3,COLUMN(),0)*ScreenHeight!$C31)/Param!$B$39)/OFFSET(Radar!$AC$3,COLUMN(),0)
)*DistanceShader!EZ30*LightShader!EZ30*(IF(OFFSET(Ghosts!$S$41,COLUMN(),0)&lt;ScreenHeight!$E31,
   1,
   (SQRT(OFFSET(Ghosts!$T$41,COLUMN(),0)-OFFSET(Ghosts!$R$41,COLUMN(),0)*ScreenHeight!$D31)-1))+IF(Ghosts!$B$35,IF(Param!$M$21,-1-POWER(0.3,Param!$M$21)/(IF(Param!$M$21&lt;20,LightShader!EZ121,OFFSET(LightShader!EZ121,Param!$M$21-20,0)
)+POWER(0.3,Param!$M$21)),-2),0))</f>
        <v>0.80209067352913599</v>
      </c>
      <c r="FA30" s="53">
        <f ca="1">IF(ScreenHeight!$B31&lt;OFFSET(Radar!$AC$3,COLUMN(),0),
    Param!$B$38/ScreenHeight!$B31,
    (Param!$B$37+1/(1-OFFSET(Radar!$AD$3,COLUMN(),0)*ScreenHeight!$C31)/Param!$B$39)/OFFSET(Radar!$AC$3,COLUMN(),0)
)*DistanceShader!FA30*LightShader!FA30*(IF(OFFSET(Ghosts!$S$41,COLUMN(),0)&lt;ScreenHeight!$E31,
   1,
   (SQRT(OFFSET(Ghosts!$T$41,COLUMN(),0)-OFFSET(Ghosts!$R$41,COLUMN(),0)*ScreenHeight!$D31)-1))+IF(Ghosts!$B$35,IF(Param!$M$21,-1-POWER(0.3,Param!$M$21)/(IF(Param!$M$21&lt;20,LightShader!FA121,OFFSET(LightShader!FA121,Param!$M$21-20,0)
)+POWER(0.3,Param!$M$21)),-2),0))</f>
        <v>0.78926025872213657</v>
      </c>
      <c r="FB30" s="53">
        <f ca="1">IF(ScreenHeight!$B31&lt;OFFSET(Radar!$AC$3,COLUMN(),0),
    Param!$B$38/ScreenHeight!$B31,
    (Param!$B$37+1/(1-OFFSET(Radar!$AD$3,COLUMN(),0)*ScreenHeight!$C31)/Param!$B$39)/OFFSET(Radar!$AC$3,COLUMN(),0)
)*DistanceShader!FB30*LightShader!FB30*(IF(OFFSET(Ghosts!$S$41,COLUMN(),0)&lt;ScreenHeight!$E31,
   1,
   (SQRT(OFFSET(Ghosts!$T$41,COLUMN(),0)-OFFSET(Ghosts!$R$41,COLUMN(),0)*ScreenHeight!$D31)-1))+IF(Ghosts!$B$35,IF(Param!$M$21,-1-POWER(0.3,Param!$M$21)/(IF(Param!$M$21&lt;20,LightShader!FB121,OFFSET(LightShader!FB121,Param!$M$21-20,0)
)+POWER(0.3,Param!$M$21)),-2),0))</f>
        <v>0.77667724465916044</v>
      </c>
      <c r="FC30" s="53">
        <f ca="1">IF(ScreenHeight!$B31&lt;OFFSET(Radar!$AC$3,COLUMN(),0),
    Param!$B$38/ScreenHeight!$B31,
    (Param!$B$37+1/(1-OFFSET(Radar!$AD$3,COLUMN(),0)*ScreenHeight!$C31)/Param!$B$39)/OFFSET(Radar!$AC$3,COLUMN(),0)
)*DistanceShader!FC30*LightShader!FC30*(IF(OFFSET(Ghosts!$S$41,COLUMN(),0)&lt;ScreenHeight!$E31,
   1,
   (SQRT(OFFSET(Ghosts!$T$41,COLUMN(),0)-OFFSET(Ghosts!$R$41,COLUMN(),0)*ScreenHeight!$D31)-1))+IF(Ghosts!$B$35,IF(Param!$M$21,-1-POWER(0.3,Param!$M$21)/(IF(Param!$M$21&lt;20,LightShader!FC121,OFFSET(LightShader!FC121,Param!$M$21-20,0)
)+POWER(0.3,Param!$M$21)),-2),0))</f>
        <v>0.91286928558955727</v>
      </c>
      <c r="FD30" s="53">
        <f ca="1">IF(ScreenHeight!$B31&lt;OFFSET(Radar!$AC$3,COLUMN(),0),
    Param!$B$38/ScreenHeight!$B31,
    (Param!$B$37+1/(1-OFFSET(Radar!$AD$3,COLUMN(),0)*ScreenHeight!$C31)/Param!$B$39)/OFFSET(Radar!$AC$3,COLUMN(),0)
)*DistanceShader!FD30*LightShader!FD30*(IF(OFFSET(Ghosts!$S$41,COLUMN(),0)&lt;ScreenHeight!$E31,
   1,
   (SQRT(OFFSET(Ghosts!$T$41,COLUMN(),0)-OFFSET(Ghosts!$R$41,COLUMN(),0)*ScreenHeight!$D31)-1))+IF(Ghosts!$B$35,IF(Param!$M$21,-1-POWER(0.3,Param!$M$21)/(IF(Param!$M$21&lt;20,LightShader!FD121,OFFSET(LightShader!FD121,Param!$M$21-20,0)
)+POWER(0.3,Param!$M$21)),-2),0))</f>
        <v>0.8967126404768615</v>
      </c>
      <c r="FE30" s="53">
        <f ca="1">IF(ScreenHeight!$B31&lt;OFFSET(Radar!$AC$3,COLUMN(),0),
    Param!$B$38/ScreenHeight!$B31,
    (Param!$B$37+1/(1-OFFSET(Radar!$AD$3,COLUMN(),0)*ScreenHeight!$C31)/Param!$B$39)/OFFSET(Radar!$AC$3,COLUMN(),0)
)*DistanceShader!FE30*LightShader!FE30*(IF(OFFSET(Ghosts!$S$41,COLUMN(),0)&lt;ScreenHeight!$E31,
   1,
   (SQRT(OFFSET(Ghosts!$T$41,COLUMN(),0)-OFFSET(Ghosts!$R$41,COLUMN(),0)*ScreenHeight!$D31)-1))+IF(Ghosts!$B$35,IF(Param!$M$21,-1-POWER(0.3,Param!$M$21)/(IF(Param!$M$21&lt;20,LightShader!FE121,OFFSET(LightShader!FE121,Param!$M$21-20,0)
)+POWER(0.3,Param!$M$21)),-2),0))</f>
        <v>1.0540750263101508</v>
      </c>
      <c r="FF30" s="53">
        <f ca="1">IF(ScreenHeight!$B31&lt;OFFSET(Radar!$AC$3,COLUMN(),0),
    Param!$B$38/ScreenHeight!$B31,
    (Param!$B$37+1/(1-OFFSET(Radar!$AD$3,COLUMN(),0)*ScreenHeight!$C31)/Param!$B$39)/OFFSET(Radar!$AC$3,COLUMN(),0)
)*DistanceShader!FF30*LightShader!FF30*(IF(OFFSET(Ghosts!$S$41,COLUMN(),0)&lt;ScreenHeight!$E31,
   1,
   (SQRT(OFFSET(Ghosts!$T$41,COLUMN(),0)-OFFSET(Ghosts!$R$41,COLUMN(),0)*ScreenHeight!$D31)-1))+IF(Ghosts!$B$35,IF(Param!$M$21,-1-POWER(0.3,Param!$M$21)/(IF(Param!$M$21&lt;20,LightShader!FF121,OFFSET(LightShader!FF121,Param!$M$21-20,0)
)+POWER(0.3,Param!$M$21)),-2),0))</f>
        <v>1.0376965041428896</v>
      </c>
      <c r="FG30" s="53">
        <f ca="1">IF(ScreenHeight!$B31&lt;OFFSET(Radar!$AC$3,COLUMN(),0),
    Param!$B$38/ScreenHeight!$B31,
    (Param!$B$37+1/(1-OFFSET(Radar!$AD$3,COLUMN(),0)*ScreenHeight!$C31)/Param!$B$39)/OFFSET(Radar!$AC$3,COLUMN(),0)
)*DistanceShader!FG30*LightShader!FG30*(IF(OFFSET(Ghosts!$S$41,COLUMN(),0)&lt;ScreenHeight!$E31,
   1,
   (SQRT(OFFSET(Ghosts!$T$41,COLUMN(),0)-OFFSET(Ghosts!$R$41,COLUMN(),0)*ScreenHeight!$D31)-1))+IF(Ghosts!$B$35,IF(Param!$M$21,-1-POWER(0.3,Param!$M$21)/(IF(Param!$M$21&lt;20,LightShader!FG121,OFFSET(LightShader!FG121,Param!$M$21-20,0)
)+POWER(0.3,Param!$M$21)),-2),0))</f>
        <v>1.021718972013725</v>
      </c>
      <c r="FH30" s="53">
        <f ca="1">IF(ScreenHeight!$B31&lt;OFFSET(Radar!$AC$3,COLUMN(),0),
    Param!$B$38/ScreenHeight!$B31,
    (Param!$B$37+1/(1-OFFSET(Radar!$AD$3,COLUMN(),0)*ScreenHeight!$C31)/Param!$B$39)/OFFSET(Radar!$AC$3,COLUMN(),0)
)*DistanceShader!FH30*LightShader!FH30*(IF(OFFSET(Ghosts!$S$41,COLUMN(),0)&lt;ScreenHeight!$E31,
   1,
   (SQRT(OFFSET(Ghosts!$T$41,COLUMN(),0)-OFFSET(Ghosts!$R$41,COLUMN(),0)*ScreenHeight!$D31)-1))+IF(Ghosts!$B$35,IF(Param!$M$21,-1-POWER(0.3,Param!$M$21)/(IF(Param!$M$21&lt;20,LightShader!FH121,OFFSET(LightShader!FH121,Param!$M$21-20,0)
)+POWER(0.3,Param!$M$21)),-2),0))</f>
        <v>1.0061430499057997</v>
      </c>
      <c r="FI30" s="53">
        <f ca="1">IF(ScreenHeight!$B31&lt;OFFSET(Radar!$AC$3,COLUMN(),0),
    Param!$B$38/ScreenHeight!$B31,
    (Param!$B$37+1/(1-OFFSET(Radar!$AD$3,COLUMN(),0)*ScreenHeight!$C31)/Param!$B$39)/OFFSET(Radar!$AC$3,COLUMN(),0)
)*DistanceShader!FI30*LightShader!FI30*(IF(OFFSET(Ghosts!$S$41,COLUMN(),0)&lt;ScreenHeight!$E31,
   1,
   (SQRT(OFFSET(Ghosts!$T$41,COLUMN(),0)-OFFSET(Ghosts!$R$41,COLUMN(),0)*ScreenHeight!$D31)-1))+IF(Ghosts!$B$35,IF(Param!$M$21,-1-POWER(0.3,Param!$M$21)/(IF(Param!$M$21&lt;20,LightShader!FI121,OFFSET(LightShader!FI121,Param!$M$21-20,0)
)+POWER(0.3,Param!$M$21)),-2),0))</f>
        <v>0.99096633744627582</v>
      </c>
      <c r="FJ30" s="53">
        <f ca="1">IF(ScreenHeight!$B31&lt;OFFSET(Radar!$AC$3,COLUMN(),0),
    Param!$B$38/ScreenHeight!$B31,
    (Param!$B$37+1/(1-OFFSET(Radar!$AD$3,COLUMN(),0)*ScreenHeight!$C31)/Param!$B$39)/OFFSET(Radar!$AC$3,COLUMN(),0)
)*DistanceShader!FJ30*LightShader!FJ30*(IF(OFFSET(Ghosts!$S$41,COLUMN(),0)&lt;ScreenHeight!$E31,
   1,
   (SQRT(OFFSET(Ghosts!$T$41,COLUMN(),0)-OFFSET(Ghosts!$R$41,COLUMN(),0)*ScreenHeight!$D31)-1))+IF(Ghosts!$B$35,IF(Param!$M$21,-1-POWER(0.3,Param!$M$21)/(IF(Param!$M$21&lt;20,LightShader!FJ121,OFFSET(LightShader!FJ121,Param!$M$21-20,0)
)+POWER(0.3,Param!$M$21)),-2),0))</f>
        <v>0.97618381409687494</v>
      </c>
      <c r="FK30" s="53">
        <f ca="1">IF(ScreenHeight!$B31&lt;OFFSET(Radar!$AC$3,COLUMN(),0),
    Param!$B$38/ScreenHeight!$B31,
    (Param!$B$37+1/(1-OFFSET(Radar!$AD$3,COLUMN(),0)*ScreenHeight!$C31)/Param!$B$39)/OFFSET(Radar!$AC$3,COLUMN(),0)
)*DistanceShader!FK30*LightShader!FK30*(IF(OFFSET(Ghosts!$S$41,COLUMN(),0)&lt;ScreenHeight!$E31,
   1,
   (SQRT(OFFSET(Ghosts!$T$41,COLUMN(),0)-OFFSET(Ghosts!$R$41,COLUMN(),0)*ScreenHeight!$D31)-1))+IF(Ghosts!$B$35,IF(Param!$M$21,-1-POWER(0.3,Param!$M$21)/(IF(Param!$M$21&lt;20,LightShader!FK121,OFFSET(LightShader!FK121,Param!$M$21-20,0)
)+POWER(0.3,Param!$M$21)),-2),0))</f>
        <v>0.96178829540115296</v>
      </c>
      <c r="FL30" s="53">
        <f ca="1">IF(ScreenHeight!$B31&lt;OFFSET(Radar!$AC$3,COLUMN(),0),
    Param!$B$38/ScreenHeight!$B31,
    (Param!$B$37+1/(1-OFFSET(Radar!$AD$3,COLUMN(),0)*ScreenHeight!$C31)/Param!$B$39)/OFFSET(Radar!$AC$3,COLUMN(),0)
)*DistanceShader!FL30*LightShader!FL30*(IF(OFFSET(Ghosts!$S$41,COLUMN(),0)&lt;ScreenHeight!$E31,
   1,
   (SQRT(OFFSET(Ghosts!$T$41,COLUMN(),0)-OFFSET(Ghosts!$R$41,COLUMN(),0)*ScreenHeight!$D31)-1))+IF(Ghosts!$B$35,IF(Param!$M$21,-1-POWER(0.3,Param!$M$21)/(IF(Param!$M$21&lt;20,LightShader!FL121,OFFSET(LightShader!FL121,Param!$M$21-20,0)
)+POWER(0.3,Param!$M$21)),-2),0))</f>
        <v>0.9477708945332658</v>
      </c>
      <c r="FM30" s="53">
        <f ca="1">IF(ScreenHeight!$B31&lt;OFFSET(Radar!$AC$3,COLUMN(),0),
    Param!$B$38/ScreenHeight!$B31,
    (Param!$B$37+1/(1-OFFSET(Radar!$AD$3,COLUMN(),0)*ScreenHeight!$C31)/Param!$B$39)/OFFSET(Radar!$AC$3,COLUMN(),0)
)*DistanceShader!FM30*LightShader!FM30*(IF(OFFSET(Ghosts!$S$41,COLUMN(),0)&lt;ScreenHeight!$E31,
   1,
   (SQRT(OFFSET(Ghosts!$T$41,COLUMN(),0)-OFFSET(Ghosts!$R$41,COLUMN(),0)*ScreenHeight!$D31)-1))+IF(Ghosts!$B$35,IF(Param!$M$21,-1-POWER(0.3,Param!$M$21)/(IF(Param!$M$21&lt;20,LightShader!FM121,OFFSET(LightShader!FM121,Param!$M$21-20,0)
)+POWER(0.3,Param!$M$21)),-2),0))</f>
        <v>0.93412145549499537</v>
      </c>
      <c r="FN30" s="53">
        <f ca="1">IF(ScreenHeight!$B31&lt;OFFSET(Radar!$AC$3,COLUMN(),0),
    Param!$B$38/ScreenHeight!$B31,
    (Param!$B$37+1/(1-OFFSET(Radar!$AD$3,COLUMN(),0)*ScreenHeight!$C31)/Param!$B$39)/OFFSET(Radar!$AC$3,COLUMN(),0)
)*DistanceShader!FN30*LightShader!FN30*(IF(OFFSET(Ghosts!$S$41,COLUMN(),0)&lt;ScreenHeight!$E31,
   1,
   (SQRT(OFFSET(Ghosts!$T$41,COLUMN(),0)-OFFSET(Ghosts!$R$41,COLUMN(),0)*ScreenHeight!$D31)-1))+IF(Ghosts!$B$35,IF(Param!$M$21,-1-POWER(0.3,Param!$M$21)/(IF(Param!$M$21&lt;20,LightShader!FN121,OFFSET(LightShader!FN121,Param!$M$21-20,0)
)+POWER(0.3,Param!$M$21)),-2),0))</f>
        <v>0.92082893850833059</v>
      </c>
      <c r="FO30" s="53">
        <f ca="1">IF(ScreenHeight!$B31&lt;OFFSET(Radar!$AC$3,COLUMN(),0),
    Param!$B$38/ScreenHeight!$B31,
    (Param!$B$37+1/(1-OFFSET(Radar!$AD$3,COLUMN(),0)*ScreenHeight!$C31)/Param!$B$39)/OFFSET(Radar!$AC$3,COLUMN(),0)
)*DistanceShader!FO30*LightShader!FO30*(IF(OFFSET(Ghosts!$S$41,COLUMN(),0)&lt;ScreenHeight!$E31,
   1,
   (SQRT(OFFSET(Ghosts!$T$41,COLUMN(),0)-OFFSET(Ghosts!$R$41,COLUMN(),0)*ScreenHeight!$D31)-1))+IF(Ghosts!$B$35,IF(Param!$M$21,-1-POWER(0.3,Param!$M$21)/(IF(Param!$M$21&lt;20,LightShader!FO121,OFFSET(LightShader!FO121,Param!$M$21-20,0)
)+POWER(0.3,Param!$M$21)),-2),0))</f>
        <v>0.90788174885885808</v>
      </c>
      <c r="FP30" s="53">
        <f ca="1">IF(ScreenHeight!$B31&lt;OFFSET(Radar!$AC$3,COLUMN(),0),
    Param!$B$38/ScreenHeight!$B31,
    (Param!$B$37+1/(1-OFFSET(Radar!$AD$3,COLUMN(),0)*ScreenHeight!$C31)/Param!$B$39)/OFFSET(Radar!$AC$3,COLUMN(),0)
)*DistanceShader!FP30*LightShader!FP30*(IF(OFFSET(Ghosts!$S$41,COLUMN(),0)&lt;ScreenHeight!$E31,
   1,
   (SQRT(OFFSET(Ghosts!$T$41,COLUMN(),0)-OFFSET(Ghosts!$R$41,COLUMN(),0)*ScreenHeight!$D31)-1))+IF(Ghosts!$B$35,IF(Param!$M$21,-1-POWER(0.3,Param!$M$21)/(IF(Param!$M$21&lt;20,LightShader!FP121,OFFSET(LightShader!FP121,Param!$M$21-20,0)
)+POWER(0.3,Param!$M$21)),-2),0))</f>
        <v>0.8952680078392623</v>
      </c>
      <c r="FQ30" s="53">
        <f ca="1">IF(ScreenHeight!$B31&lt;OFFSET(Radar!$AC$3,COLUMN(),0),
    Param!$B$38/ScreenHeight!$B31,
    (Param!$B$37+1/(1-OFFSET(Radar!$AD$3,COLUMN(),0)*ScreenHeight!$C31)/Param!$B$39)/OFFSET(Radar!$AC$3,COLUMN(),0)
)*DistanceShader!FQ30*LightShader!FQ30*(IF(OFFSET(Ghosts!$S$41,COLUMN(),0)&lt;ScreenHeight!$E31,
   1,
   (SQRT(OFFSET(Ghosts!$T$41,COLUMN(),0)-OFFSET(Ghosts!$R$41,COLUMN(),0)*ScreenHeight!$D31)-1))+IF(Ghosts!$B$35,IF(Param!$M$21,-1-POWER(0.3,Param!$M$21)/(IF(Param!$M$21&lt;20,LightShader!FQ121,OFFSET(LightShader!FQ121,Param!$M$21-20,0)
)+POWER(0.3,Param!$M$21)),-2),0))</f>
        <v>0.8829757690777702</v>
      </c>
      <c r="FR30" s="53">
        <f ca="1">IF(ScreenHeight!$B31&lt;OFFSET(Radar!$AC$3,COLUMN(),0),
    Param!$B$38/ScreenHeight!$B31,
    (Param!$B$37+1/(1-OFFSET(Radar!$AD$3,COLUMN(),0)*ScreenHeight!$C31)/Param!$B$39)/OFFSET(Radar!$AC$3,COLUMN(),0)
)*DistanceShader!FR30*LightShader!FR30*(IF(OFFSET(Ghosts!$S$41,COLUMN(),0)&lt;ScreenHeight!$E31,
   1,
   (SQRT(OFFSET(Ghosts!$T$41,COLUMN(),0)-OFFSET(Ghosts!$R$41,COLUMN(),0)*ScreenHeight!$D31)-1))+IF(Ghosts!$B$35,IF(Param!$M$21,-1-POWER(0.3,Param!$M$21)/(IF(Param!$M$21&lt;20,LightShader!FR121,OFFSET(LightShader!FR121,Param!$M$21-20,0)
)+POWER(0.3,Param!$M$21)),-2),0))</f>
        <v>0.87099318607911524</v>
      </c>
      <c r="FS30" s="53">
        <f ca="1">IF(ScreenHeight!$B31&lt;OFFSET(Radar!$AC$3,COLUMN(),0),
    Param!$B$38/ScreenHeight!$B31,
    (Param!$B$37+1/(1-OFFSET(Radar!$AD$3,COLUMN(),0)*ScreenHeight!$C31)/Param!$B$39)/OFFSET(Radar!$AC$3,COLUMN(),0)
)*DistanceShader!FS30*LightShader!FS30*(IF(OFFSET(Ghosts!$S$41,COLUMN(),0)&lt;ScreenHeight!$E31,
   1,
   (SQRT(OFFSET(Ghosts!$T$41,COLUMN(),0)-OFFSET(Ghosts!$R$41,COLUMN(),0)*ScreenHeight!$D31)-1))+IF(Ghosts!$B$35,IF(Param!$M$21,-1-POWER(0.3,Param!$M$21)/(IF(Param!$M$21&lt;20,LightShader!FS121,OFFSET(LightShader!FS121,Param!$M$21-20,0)
)+POWER(0.3,Param!$M$21)),-2),0))</f>
        <v>0.85930863787996903</v>
      </c>
      <c r="FT30" s="53">
        <f ca="1">IF(ScreenHeight!$B31&lt;OFFSET(Radar!$AC$3,COLUMN(),0),
    Param!$B$38/ScreenHeight!$B31,
    (Param!$B$37+1/(1-OFFSET(Radar!$AD$3,COLUMN(),0)*ScreenHeight!$C31)/Param!$B$39)/OFFSET(Radar!$AC$3,COLUMN(),0)
)*DistanceShader!FT30*LightShader!FT30*(IF(OFFSET(Ghosts!$S$41,COLUMN(),0)&lt;ScreenHeight!$E31,
   1,
   (SQRT(OFFSET(Ghosts!$T$41,COLUMN(),0)-OFFSET(Ghosts!$R$41,COLUMN(),0)*ScreenHeight!$D31)-1))+IF(Ghosts!$B$35,IF(Param!$M$21,-1-POWER(0.3,Param!$M$21)/(IF(Param!$M$21&lt;20,LightShader!FT121,OFFSET(LightShader!FT121,Param!$M$21-20,0)
)+POWER(0.3,Param!$M$21)),-2),0))</f>
        <v>0.84791081984195904</v>
      </c>
      <c r="FU30" s="53">
        <f ca="1">IF(ScreenHeight!$B31&lt;OFFSET(Radar!$AC$3,COLUMN(),0),
    Param!$B$38/ScreenHeight!$B31,
    (Param!$B$37+1/(1-OFFSET(Radar!$AD$3,COLUMN(),0)*ScreenHeight!$C31)/Param!$B$39)/OFFSET(Radar!$AC$3,COLUMN(),0)
)*DistanceShader!FU30*LightShader!FU30*(IF(OFFSET(Ghosts!$S$41,COLUMN(),0)&lt;ScreenHeight!$E31,
   1,
   (SQRT(OFFSET(Ghosts!$T$41,COLUMN(),0)-OFFSET(Ghosts!$R$41,COLUMN(),0)*ScreenHeight!$D31)-1))+IF(Ghosts!$B$35,IF(Param!$M$21,-1-POWER(0.3,Param!$M$21)/(IF(Param!$M$21&lt;20,LightShader!FU121,OFFSET(LightShader!FU121,Param!$M$21-20,0)
)+POWER(0.3,Param!$M$21)),-2),0))</f>
        <v>0.83678880616256968</v>
      </c>
      <c r="FV30" s="53">
        <f ca="1">IF(ScreenHeight!$B31&lt;OFFSET(Radar!$AC$3,COLUMN(),0),
    Param!$B$38/ScreenHeight!$B31,
    (Param!$B$37+1/(1-OFFSET(Radar!$AD$3,COLUMN(),0)*ScreenHeight!$C31)/Param!$B$39)/OFFSET(Radar!$AC$3,COLUMN(),0)
)*DistanceShader!FV30*LightShader!FV30*(IF(OFFSET(Ghosts!$S$41,COLUMN(),0)&lt;ScreenHeight!$E31,
   1,
   (SQRT(OFFSET(Ghosts!$T$41,COLUMN(),0)-OFFSET(Ghosts!$R$41,COLUMN(),0)*ScreenHeight!$D31)-1))+IF(Ghosts!$B$35,IF(Param!$M$21,-1-POWER(0.3,Param!$M$21)/(IF(Param!$M$21&lt;20,LightShader!FV121,OFFSET(LightShader!FV121,Param!$M$21-20,0)
)+POWER(0.3,Param!$M$21)),-2),0))</f>
        <v>0.82593208995171785</v>
      </c>
      <c r="FW30" s="53">
        <f ca="1">IF(ScreenHeight!$B31&lt;OFFSET(Radar!$AC$3,COLUMN(),0),
    Param!$B$38/ScreenHeight!$B31,
    (Param!$B$37+1/(1-OFFSET(Radar!$AD$3,COLUMN(),0)*ScreenHeight!$C31)/Param!$B$39)/OFFSET(Radar!$AC$3,COLUMN(),0)
)*DistanceShader!FW30*LightShader!FW30*(IF(OFFSET(Ghosts!$S$41,COLUMN(),0)&lt;ScreenHeight!$E31,
   1,
   (SQRT(OFFSET(Ghosts!$T$41,COLUMN(),0)-OFFSET(Ghosts!$R$41,COLUMN(),0)*ScreenHeight!$D31)-1))+IF(Ghosts!$B$35,IF(Param!$M$21,-1-POWER(0.3,Param!$M$21)/(IF(Param!$M$21&lt;20,LightShader!FW121,OFFSET(LightShader!FW121,Param!$M$21-20,0)
)+POWER(0.3,Param!$M$21)),-2),0))</f>
        <v>0.81533060588037709</v>
      </c>
      <c r="FX30" s="53">
        <f ca="1">IF(ScreenHeight!$B31&lt;OFFSET(Radar!$AC$3,COLUMN(),0),
    Param!$B$38/ScreenHeight!$B31,
    (Param!$B$37+1/(1-OFFSET(Radar!$AD$3,COLUMN(),0)*ScreenHeight!$C31)/Param!$B$39)/OFFSET(Radar!$AC$3,COLUMN(),0)
)*DistanceShader!FX30*LightShader!FX30*(IF(OFFSET(Ghosts!$S$41,COLUMN(),0)&lt;ScreenHeight!$E31,
   1,
   (SQRT(OFFSET(Ghosts!$T$41,COLUMN(),0)-OFFSET(Ghosts!$R$41,COLUMN(),0)*ScreenHeight!$D31)-1))+IF(Ghosts!$B$35,IF(Param!$M$21,-1-POWER(0.3,Param!$M$21)/(IF(Param!$M$21&lt;20,LightShader!FX121,OFFSET(LightShader!FX121,Param!$M$21-20,0)
)+POWER(0.3,Param!$M$21)),-2),0))</f>
        <v>0.80497473956836274</v>
      </c>
      <c r="FY30" s="53">
        <f ca="1">IF(ScreenHeight!$B31&lt;OFFSET(Radar!$AC$3,COLUMN(),0),
    Param!$B$38/ScreenHeight!$B31,
    (Param!$B$37+1/(1-OFFSET(Radar!$AD$3,COLUMN(),0)*ScreenHeight!$C31)/Param!$B$39)/OFFSET(Radar!$AC$3,COLUMN(),0)
)*DistanceShader!FY30*LightShader!FY30*(IF(OFFSET(Ghosts!$S$41,COLUMN(),0)&lt;ScreenHeight!$E31,
   1,
   (SQRT(OFFSET(Ghosts!$T$41,COLUMN(),0)-OFFSET(Ghosts!$R$41,COLUMN(),0)*ScreenHeight!$D31)-1))+IF(Ghosts!$B$35,IF(Param!$M$21,-1-POWER(0.3,Param!$M$21)/(IF(Param!$M$21&lt;20,LightShader!FY121,OFFSET(LightShader!FY121,Param!$M$21-20,0)
)+POWER(0.3,Param!$M$21)),-2),0))</f>
        <v>0.794855327103133</v>
      </c>
      <c r="FZ30" s="53">
        <f ca="1">IF(ScreenHeight!$B31&lt;OFFSET(Radar!$AC$3,COLUMN(),0),
    Param!$B$38/ScreenHeight!$B31,
    (Param!$B$37+1/(1-OFFSET(Radar!$AD$3,COLUMN(),0)*ScreenHeight!$C31)/Param!$B$39)/OFFSET(Radar!$AC$3,COLUMN(),0)
)*DistanceShader!FZ30*LightShader!FZ30*(IF(OFFSET(Ghosts!$S$41,COLUMN(),0)&lt;ScreenHeight!$E31,
   1,
   (SQRT(OFFSET(Ghosts!$T$41,COLUMN(),0)-OFFSET(Ghosts!$R$41,COLUMN(),0)*ScreenHeight!$D31)-1))+IF(Ghosts!$B$35,IF(Param!$M$21,-1-POWER(0.3,Param!$M$21)/(IF(Param!$M$21&lt;20,LightShader!FZ121,OFFSET(LightShader!FZ121,Param!$M$21-20,0)
)+POWER(0.3,Param!$M$21)),-2),0))</f>
        <v>0.78496364739948199</v>
      </c>
      <c r="GA30" s="53">
        <f ca="1">IF(ScreenHeight!$B31&lt;OFFSET(Radar!$AC$3,COLUMN(),0),
    Param!$B$38/ScreenHeight!$B31,
    (Param!$B$37+1/(1-OFFSET(Radar!$AD$3,COLUMN(),0)*ScreenHeight!$C31)/Param!$B$39)/OFFSET(Radar!$AC$3,COLUMN(),0)
)*DistanceShader!GA30*LightShader!GA30*(IF(OFFSET(Ghosts!$S$41,COLUMN(),0)&lt;ScreenHeight!$E31,
   1,
   (SQRT(OFFSET(Ghosts!$T$41,COLUMN(),0)-OFFSET(Ghosts!$R$41,COLUMN(),0)*ScreenHeight!$D31)-1))+IF(Ghosts!$B$35,IF(Param!$M$21,-1-POWER(0.3,Param!$M$21)/(IF(Param!$M$21&lt;20,LightShader!GA121,OFFSET(LightShader!GA121,Param!$M$21-20,0)
)+POWER(0.3,Param!$M$21)),-2),0))</f>
        <v>0.77529140953020292</v>
      </c>
      <c r="GB30" s="53">
        <f ca="1">IF(ScreenHeight!$B31&lt;OFFSET(Radar!$AC$3,COLUMN(),0),
    Param!$B$38/ScreenHeight!$B31,
    (Param!$B$37+1/(1-OFFSET(Radar!$AD$3,COLUMN(),0)*ScreenHeight!$C31)/Param!$B$39)/OFFSET(Radar!$AC$3,COLUMN(),0)
)*DistanceShader!GB30*LightShader!GB30*(IF(OFFSET(Ghosts!$S$41,COLUMN(),0)&lt;ScreenHeight!$E31,
   1,
   (SQRT(OFFSET(Ghosts!$T$41,COLUMN(),0)-OFFSET(Ghosts!$R$41,COLUMN(),0)*ScreenHeight!$D31)-1))+IF(Ghosts!$B$35,IF(Param!$M$21,-1-POWER(0.3,Param!$M$21)/(IF(Param!$M$21&lt;20,LightShader!GB121,OFFSET(LightShader!GB121,Param!$M$21-20,0)
)+POWER(0.3,Param!$M$21)),-2),0))</f>
        <v>0.7658307366771917</v>
      </c>
      <c r="GC30" s="53">
        <f ca="1">IF(ScreenHeight!$B31&lt;OFFSET(Radar!$AC$3,COLUMN(),0),
    Param!$B$38/ScreenHeight!$B31,
    (Param!$B$37+1/(1-OFFSET(Radar!$AD$3,COLUMN(),0)*ScreenHeight!$C31)/Param!$B$39)/OFFSET(Radar!$AC$3,COLUMN(),0)
)*DistanceShader!GC30*LightShader!GC30*(IF(OFFSET(Ghosts!$S$41,COLUMN(),0)&lt;ScreenHeight!$E31,
   1,
   (SQRT(OFFSET(Ghosts!$T$41,COLUMN(),0)-OFFSET(Ghosts!$R$41,COLUMN(),0)*ScreenHeight!$D31)-1))+IF(Ghosts!$B$35,IF(Param!$M$21,-1-POWER(0.3,Param!$M$21)/(IF(Param!$M$21&lt;20,LightShader!GC121,OFFSET(LightShader!GC121,Param!$M$21-20,0)
)+POWER(0.3,Param!$M$21)),-2),0))</f>
        <v>0.75657414796180456</v>
      </c>
      <c r="GD30" s="53">
        <f ca="1">IF(ScreenHeight!$B31&lt;OFFSET(Radar!$AC$3,COLUMN(),0),
    Param!$B$38/ScreenHeight!$B31,
    (Param!$B$37+1/(1-OFFSET(Radar!$AD$3,COLUMN(),0)*ScreenHeight!$C31)/Param!$B$39)/OFFSET(Radar!$AC$3,COLUMN(),0)
)*DistanceShader!GD30*LightShader!GD30*(IF(OFFSET(Ghosts!$S$41,COLUMN(),0)&lt;ScreenHeight!$E31,
   1,
   (SQRT(OFFSET(Ghosts!$T$41,COLUMN(),0)-OFFSET(Ghosts!$R$41,COLUMN(),0)*ScreenHeight!$D31)-1))+IF(Ghosts!$B$35,IF(Param!$M$21,-1-POWER(0.3,Param!$M$21)/(IF(Param!$M$21&lt;20,LightShader!GD121,OFFSET(LightShader!GD121,Param!$M$21-20,0)
)+POWER(0.3,Param!$M$21)),-2),0))</f>
        <v>0.74751453910084387</v>
      </c>
      <c r="GE30" s="53">
        <f ca="1">IF(ScreenHeight!$B31&lt;OFFSET(Radar!$AC$3,COLUMN(),0),
    Param!$B$38/ScreenHeight!$B31,
    (Param!$B$37+1/(1-OFFSET(Radar!$AD$3,COLUMN(),0)*ScreenHeight!$C31)/Param!$B$39)/OFFSET(Radar!$AC$3,COLUMN(),0)
)*DistanceShader!GE30*LightShader!GE30*(IF(OFFSET(Ghosts!$S$41,COLUMN(),0)&lt;ScreenHeight!$E31,
   1,
   (SQRT(OFFSET(Ghosts!$T$41,COLUMN(),0)-OFFSET(Ghosts!$R$41,COLUMN(),0)*ScreenHeight!$D31)-1))+IF(Ghosts!$B$35,IF(Param!$M$21,-1-POWER(0.3,Param!$M$21)/(IF(Param!$M$21&lt;20,LightShader!GE121,OFFSET(LightShader!GE121,Param!$M$21-20,0)
)+POWER(0.3,Param!$M$21)),-2),0))</f>
        <v>0.73864516258792245</v>
      </c>
    </row>
    <row r="31" spans="1:187" ht="7.5" customHeight="1">
      <c r="A31" s="53">
        <f ca="1">IF(ScreenHeight!$B32&lt;OFFSET(Radar!$AC$3,COLUMN(),0),
    Param!$B$38/ScreenHeight!$B32,
    (Param!$B$37+1/(1-OFFSET(Radar!$AD$3,COLUMN(),0)*ScreenHeight!$C32)/Param!$B$39)/OFFSET(Radar!$AC$3,COLUMN(),0)
)*DistanceShader!A31*LightShader!A31*(IF(OFFSET(Ghosts!$S$41,COLUMN(),0)&lt;ScreenHeight!$E32,
   1,
   (SQRT(OFFSET(Ghosts!$T$41,COLUMN(),0)-OFFSET(Ghosts!$R$41,COLUMN(),0)*ScreenHeight!$D32)-1))+IF(Ghosts!$B$35,IF(Param!$M$21,-1-POWER(0.3,Param!$M$21)/(IF(Param!$M$21&lt;20,LightShader!A122,OFFSET(LightShader!A122,Param!$M$21-20,0)
)+POWER(0.3,Param!$M$21)),-2),0))</f>
        <v>0.83166958038269756</v>
      </c>
      <c r="B31" s="53">
        <f ca="1">IF(ScreenHeight!$B32&lt;OFFSET(Radar!$AC$3,COLUMN(),0),
    Param!$B$38/ScreenHeight!$B32,
    (Param!$B$37+1/(1-OFFSET(Radar!$AD$3,COLUMN(),0)*ScreenHeight!$C32)/Param!$B$39)/OFFSET(Radar!$AC$3,COLUMN(),0)
)*DistanceShader!B31*LightShader!B31*(IF(OFFSET(Ghosts!$S$41,COLUMN(),0)&lt;ScreenHeight!$E32,
   1,
   (SQRT(OFFSET(Ghosts!$T$41,COLUMN(),0)-OFFSET(Ghosts!$R$41,COLUMN(),0)*ScreenHeight!$D32)-1))+IF(Ghosts!$B$35,IF(Param!$M$21,-1-POWER(0.3,Param!$M$21)/(IF(Param!$M$21&lt;20,LightShader!B122,OFFSET(LightShader!B122,Param!$M$21-20,0)
)+POWER(0.3,Param!$M$21)),-2),0))</f>
        <v>0.83812350381967782</v>
      </c>
      <c r="C31" s="53">
        <f ca="1">IF(ScreenHeight!$B32&lt;OFFSET(Radar!$AC$3,COLUMN(),0),
    Param!$B$38/ScreenHeight!$B32,
    (Param!$B$37+1/(1-OFFSET(Radar!$AD$3,COLUMN(),0)*ScreenHeight!$C32)/Param!$B$39)/OFFSET(Radar!$AC$3,COLUMN(),0)
)*DistanceShader!C31*LightShader!C31*(IF(OFFSET(Ghosts!$S$41,COLUMN(),0)&lt;ScreenHeight!$E32,
   1,
   (SQRT(OFFSET(Ghosts!$T$41,COLUMN(),0)-OFFSET(Ghosts!$R$41,COLUMN(),0)*ScreenHeight!$D32)-1))+IF(Ghosts!$B$35,IF(Param!$M$21,-1-POWER(0.3,Param!$M$21)/(IF(Param!$M$21&lt;20,LightShader!C122,OFFSET(LightShader!C122,Param!$M$21-20,0)
)+POWER(0.3,Param!$M$21)),-2),0))</f>
        <v>0.84467429120276438</v>
      </c>
      <c r="D31" s="53">
        <f ca="1">IF(ScreenHeight!$B32&lt;OFFSET(Radar!$AC$3,COLUMN(),0),
    Param!$B$38/ScreenHeight!$B32,
    (Param!$B$37+1/(1-OFFSET(Radar!$AD$3,COLUMN(),0)*ScreenHeight!$C32)/Param!$B$39)/OFFSET(Radar!$AC$3,COLUMN(),0)
)*DistanceShader!D31*LightShader!D31*(IF(OFFSET(Ghosts!$S$41,COLUMN(),0)&lt;ScreenHeight!$E32,
   1,
   (SQRT(OFFSET(Ghosts!$T$41,COLUMN(),0)-OFFSET(Ghosts!$R$41,COLUMN(),0)*ScreenHeight!$D32)-1))+IF(Ghosts!$B$35,IF(Param!$M$21,-1-POWER(0.3,Param!$M$21)/(IF(Param!$M$21&lt;20,LightShader!D122,OFFSET(LightShader!D122,Param!$M$21-20,0)
)+POWER(0.3,Param!$M$21)),-2),0))</f>
        <v>0.85132444246294181</v>
      </c>
      <c r="E31" s="53">
        <f ca="1">IF(ScreenHeight!$B32&lt;OFFSET(Radar!$AC$3,COLUMN(),0),
    Param!$B$38/ScreenHeight!$B32,
    (Param!$B$37+1/(1-OFFSET(Radar!$AD$3,COLUMN(),0)*ScreenHeight!$C32)/Param!$B$39)/OFFSET(Radar!$AC$3,COLUMN(),0)
)*DistanceShader!E31*LightShader!E31*(IF(OFFSET(Ghosts!$S$41,COLUMN(),0)&lt;ScreenHeight!$E32,
   1,
   (SQRT(OFFSET(Ghosts!$T$41,COLUMN(),0)-OFFSET(Ghosts!$R$41,COLUMN(),0)*ScreenHeight!$D32)-1))+IF(Ghosts!$B$35,IF(Param!$M$21,-1-POWER(0.3,Param!$M$21)/(IF(Param!$M$21&lt;20,LightShader!E122,OFFSET(LightShader!E122,Param!$M$21-20,0)
)+POWER(0.3,Param!$M$21)),-2),0))</f>
        <v>0.85807656141554278</v>
      </c>
      <c r="F31" s="53">
        <f ca="1">IF(ScreenHeight!$B32&lt;OFFSET(Radar!$AC$3,COLUMN(),0),
    Param!$B$38/ScreenHeight!$B32,
    (Param!$B$37+1/(1-OFFSET(Radar!$AD$3,COLUMN(),0)*ScreenHeight!$C32)/Param!$B$39)/OFFSET(Radar!$AC$3,COLUMN(),0)
)*DistanceShader!F31*LightShader!F31*(IF(OFFSET(Ghosts!$S$41,COLUMN(),0)&lt;ScreenHeight!$E32,
   1,
   (SQRT(OFFSET(Ghosts!$T$41,COLUMN(),0)-OFFSET(Ghosts!$R$41,COLUMN(),0)*ScreenHeight!$D32)-1))+IF(Ghosts!$B$35,IF(Param!$M$21,-1-POWER(0.3,Param!$M$21)/(IF(Param!$M$21&lt;20,LightShader!F122,OFFSET(LightShader!F122,Param!$M$21-20,0)
)+POWER(0.3,Param!$M$21)),-2),0))</f>
        <v>0.86493336145881861</v>
      </c>
      <c r="G31" s="53">
        <f ca="1">IF(ScreenHeight!$B32&lt;OFFSET(Radar!$AC$3,COLUMN(),0),
    Param!$B$38/ScreenHeight!$B32,
    (Param!$B$37+1/(1-OFFSET(Radar!$AD$3,COLUMN(),0)*ScreenHeight!$C32)/Param!$B$39)/OFFSET(Radar!$AC$3,COLUMN(),0)
)*DistanceShader!G31*LightShader!G31*(IF(OFFSET(Ghosts!$S$41,COLUMN(),0)&lt;ScreenHeight!$E32,
   1,
   (SQRT(OFFSET(Ghosts!$T$41,COLUMN(),0)-OFFSET(Ghosts!$R$41,COLUMN(),0)*ScreenHeight!$D32)-1))+IF(Ghosts!$B$35,IF(Param!$M$21,-1-POWER(0.3,Param!$M$21)/(IF(Param!$M$21&lt;20,LightShader!G122,OFFSET(LightShader!G122,Param!$M$21-20,0)
)+POWER(0.3,Param!$M$21)),-2),0))</f>
        <v>0.87189767163981013</v>
      </c>
      <c r="H31" s="53">
        <f ca="1">IF(ScreenHeight!$B32&lt;OFFSET(Radar!$AC$3,COLUMN(),0),
    Param!$B$38/ScreenHeight!$B32,
    (Param!$B$37+1/(1-OFFSET(Radar!$AD$3,COLUMN(),0)*ScreenHeight!$C32)/Param!$B$39)/OFFSET(Radar!$AC$3,COLUMN(),0)
)*DistanceShader!H31*LightShader!H31*(IF(OFFSET(Ghosts!$S$41,COLUMN(),0)&lt;ScreenHeight!$E32,
   1,
   (SQRT(OFFSET(Ghosts!$T$41,COLUMN(),0)-OFFSET(Ghosts!$R$41,COLUMN(),0)*ScreenHeight!$D32)-1))+IF(Ghosts!$B$35,IF(Param!$M$21,-1-POWER(0.3,Param!$M$21)/(IF(Param!$M$21&lt;20,LightShader!H122,OFFSET(LightShader!H122,Param!$M$21-20,0)
)+POWER(0.3,Param!$M$21)),-2),0))</f>
        <v>0.87897244311404443</v>
      </c>
      <c r="I31" s="53">
        <f ca="1">IF(ScreenHeight!$B32&lt;OFFSET(Radar!$AC$3,COLUMN(),0),
    Param!$B$38/ScreenHeight!$B32,
    (Param!$B$37+1/(1-OFFSET(Radar!$AD$3,COLUMN(),0)*ScreenHeight!$C32)/Param!$B$39)/OFFSET(Radar!$AC$3,COLUMN(),0)
)*DistanceShader!I31*LightShader!I31*(IF(OFFSET(Ghosts!$S$41,COLUMN(),0)&lt;ScreenHeight!$E32,
   1,
   (SQRT(OFFSET(Ghosts!$T$41,COLUMN(),0)-OFFSET(Ghosts!$R$41,COLUMN(),0)*ScreenHeight!$D32)-1))+IF(Ghosts!$B$35,IF(Param!$M$21,-1-POWER(0.3,Param!$M$21)/(IF(Param!$M$21&lt;20,LightShader!I122,OFFSET(LightShader!I122,Param!$M$21-20,0)
)+POWER(0.3,Param!$M$21)),-2),0))</f>
        <v>0.88616075602769784</v>
      </c>
      <c r="J31" s="53">
        <f ca="1">IF(ScreenHeight!$B32&lt;OFFSET(Radar!$AC$3,COLUMN(),0),
    Param!$B$38/ScreenHeight!$B32,
    (Param!$B$37+1/(1-OFFSET(Radar!$AD$3,COLUMN(),0)*ScreenHeight!$C32)/Param!$B$39)/OFFSET(Radar!$AC$3,COLUMN(),0)
)*DistanceShader!J31*LightShader!J31*(IF(OFFSET(Ghosts!$S$41,COLUMN(),0)&lt;ScreenHeight!$E32,
   1,
   (SQRT(OFFSET(Ghosts!$T$41,COLUMN(),0)-OFFSET(Ghosts!$R$41,COLUMN(),0)*ScreenHeight!$D32)-1))+IF(Ghosts!$B$35,IF(Param!$M$21,-1-POWER(0.3,Param!$M$21)/(IF(Param!$M$21&lt;20,LightShader!J122,OFFSET(LightShader!J122,Param!$M$21-20,0)
)+POWER(0.3,Param!$M$21)),-2),0))</f>
        <v>0.89346582685314635</v>
      </c>
      <c r="K31" s="53">
        <f ca="1">IF(ScreenHeight!$B32&lt;OFFSET(Radar!$AC$3,COLUMN(),0),
    Param!$B$38/ScreenHeight!$B32,
    (Param!$B$37+1/(1-OFFSET(Radar!$AD$3,COLUMN(),0)*ScreenHeight!$C32)/Param!$B$39)/OFFSET(Radar!$AC$3,COLUMN(),0)
)*DistanceShader!K31*LightShader!K31*(IF(OFFSET(Ghosts!$S$41,COLUMN(),0)&lt;ScreenHeight!$E32,
   1,
   (SQRT(OFFSET(Ghosts!$T$41,COLUMN(),0)-OFFSET(Ghosts!$R$41,COLUMN(),0)*ScreenHeight!$D32)-1))+IF(Ghosts!$B$35,IF(Param!$M$21,-1-POWER(0.3,Param!$M$21)/(IF(Param!$M$21&lt;20,LightShader!K122,OFFSET(LightShader!K122,Param!$M$21-20,0)
)+POWER(0.3,Param!$M$21)),-2),0))</f>
        <v>0.90089101621138723</v>
      </c>
      <c r="L31" s="53">
        <f ca="1">IF(ScreenHeight!$B32&lt;OFFSET(Radar!$AC$3,COLUMN(),0),
    Param!$B$38/ScreenHeight!$B32,
    (Param!$B$37+1/(1-OFFSET(Radar!$AD$3,COLUMN(),0)*ScreenHeight!$C32)/Param!$B$39)/OFFSET(Radar!$AC$3,COLUMN(),0)
)*DistanceShader!L31*LightShader!L31*(IF(OFFSET(Ghosts!$S$41,COLUMN(),0)&lt;ScreenHeight!$E32,
   1,
   (SQRT(OFFSET(Ghosts!$T$41,COLUMN(),0)-OFFSET(Ghosts!$R$41,COLUMN(),0)*ScreenHeight!$D32)-1))+IF(Ghosts!$B$35,IF(Param!$M$21,-1-POWER(0.3,Param!$M$21)/(IF(Param!$M$21&lt;20,LightShader!L122,OFFSET(LightShader!L122,Param!$M$21-20,0)
)+POWER(0.3,Param!$M$21)),-2),0))</f>
        <v>0.90843983721748589</v>
      </c>
      <c r="M31" s="53">
        <f ca="1">IF(ScreenHeight!$B32&lt;OFFSET(Radar!$AC$3,COLUMN(),0),
    Param!$B$38/ScreenHeight!$B32,
    (Param!$B$37+1/(1-OFFSET(Radar!$AD$3,COLUMN(),0)*ScreenHeight!$C32)/Param!$B$39)/OFFSET(Radar!$AC$3,COLUMN(),0)
)*DistanceShader!M31*LightShader!M31*(IF(OFFSET(Ghosts!$S$41,COLUMN(),0)&lt;ScreenHeight!$E32,
   1,
   (SQRT(OFFSET(Ghosts!$T$41,COLUMN(),0)-OFFSET(Ghosts!$R$41,COLUMN(),0)*ScreenHeight!$D32)-1))+IF(Ghosts!$B$35,IF(Param!$M$21,-1-POWER(0.3,Param!$M$21)/(IF(Param!$M$21&lt;20,LightShader!M122,OFFSET(LightShader!M122,Param!$M$21-20,0)
)+POWER(0.3,Param!$M$21)),-2),0))</f>
        <v>0.91611596438823217</v>
      </c>
      <c r="N31" s="53">
        <f ca="1">IF(ScreenHeight!$B32&lt;OFFSET(Radar!$AC$3,COLUMN(),0),
    Param!$B$38/ScreenHeight!$B32,
    (Param!$B$37+1/(1-OFFSET(Radar!$AD$3,COLUMN(),0)*ScreenHeight!$C32)/Param!$B$39)/OFFSET(Radar!$AC$3,COLUMN(),0)
)*DistanceShader!N31*LightShader!N31*(IF(OFFSET(Ghosts!$S$41,COLUMN(),0)&lt;ScreenHeight!$E32,
   1,
   (SQRT(OFFSET(Ghosts!$T$41,COLUMN(),0)-OFFSET(Ghosts!$R$41,COLUMN(),0)*ScreenHeight!$D32)-1))+IF(Ghosts!$B$35,IF(Param!$M$21,-1-POWER(0.3,Param!$M$21)/(IF(Param!$M$21&lt;20,LightShader!N122,OFFSET(LightShader!N122,Param!$M$21-20,0)
)+POWER(0.3,Param!$M$21)),-2),0))</f>
        <v>0.92392324315441043</v>
      </c>
      <c r="O31" s="53">
        <f ca="1">IF(ScreenHeight!$B32&lt;OFFSET(Radar!$AC$3,COLUMN(),0),
    Param!$B$38/ScreenHeight!$B32,
    (Param!$B$37+1/(1-OFFSET(Radar!$AD$3,COLUMN(),0)*ScreenHeight!$C32)/Param!$B$39)/OFFSET(Radar!$AC$3,COLUMN(),0)
)*DistanceShader!O31*LightShader!O31*(IF(OFFSET(Ghosts!$S$41,COLUMN(),0)&lt;ScreenHeight!$E32,
   1,
   (SQRT(OFFSET(Ghosts!$T$41,COLUMN(),0)-OFFSET(Ghosts!$R$41,COLUMN(),0)*ScreenHeight!$D32)-1))+IF(Ghosts!$B$35,IF(Param!$M$21,-1-POWER(0.3,Param!$M$21)/(IF(Param!$M$21&lt;20,LightShader!O122,OFFSET(LightShader!O122,Param!$M$21-20,0)
)+POWER(0.3,Param!$M$21)),-2),0))</f>
        <v>0.93186570002362135</v>
      </c>
      <c r="P31" s="53">
        <f ca="1">IF(ScreenHeight!$B32&lt;OFFSET(Radar!$AC$3,COLUMN(),0),
    Param!$B$38/ScreenHeight!$B32,
    (Param!$B$37+1/(1-OFFSET(Radar!$AD$3,COLUMN(),0)*ScreenHeight!$C32)/Param!$B$39)/OFFSET(Radar!$AC$3,COLUMN(),0)
)*DistanceShader!P31*LightShader!P31*(IF(OFFSET(Ghosts!$S$41,COLUMN(),0)&lt;ScreenHeight!$E32,
   1,
   (SQRT(OFFSET(Ghosts!$T$41,COLUMN(),0)-OFFSET(Ghosts!$R$41,COLUMN(),0)*ScreenHeight!$D32)-1))+IF(Ghosts!$B$35,IF(Param!$M$21,-1-POWER(0.3,Param!$M$21)/(IF(Param!$M$21&lt;20,LightShader!P122,OFFSET(LightShader!P122,Param!$M$21-20,0)
)+POWER(0.3,Param!$M$21)),-2),0))</f>
        <v>0.9399475534434697</v>
      </c>
      <c r="Q31" s="53">
        <f ca="1">IF(ScreenHeight!$B32&lt;OFFSET(Radar!$AC$3,COLUMN(),0),
    Param!$B$38/ScreenHeight!$B32,
    (Param!$B$37+1/(1-OFFSET(Radar!$AD$3,COLUMN(),0)*ScreenHeight!$C32)/Param!$B$39)/OFFSET(Radar!$AC$3,COLUMN(),0)
)*DistanceShader!Q31*LightShader!Q31*(IF(OFFSET(Ghosts!$S$41,COLUMN(),0)&lt;ScreenHeight!$E32,
   1,
   (SQRT(OFFSET(Ghosts!$T$41,COLUMN(),0)-OFFSET(Ghosts!$R$41,COLUMN(),0)*ScreenHeight!$D32)-1))+IF(Ghosts!$B$35,IF(Param!$M$21,-1-POWER(0.3,Param!$M$21)/(IF(Param!$M$21&lt;20,LightShader!Q122,OFFSET(LightShader!Q122,Param!$M$21-20,0)
)+POWER(0.3,Param!$M$21)),-2),0))</f>
        <v>0.94817322541913085</v>
      </c>
      <c r="R31" s="53">
        <f ca="1">IF(ScreenHeight!$B32&lt;OFFSET(Radar!$AC$3,COLUMN(),0),
    Param!$B$38/ScreenHeight!$B32,
    (Param!$B$37+1/(1-OFFSET(Radar!$AD$3,COLUMN(),0)*ScreenHeight!$C32)/Param!$B$39)/OFFSET(Radar!$AC$3,COLUMN(),0)
)*DistanceShader!R31*LightShader!R31*(IF(OFFSET(Ghosts!$S$41,COLUMN(),0)&lt;ScreenHeight!$E32,
   1,
   (SQRT(OFFSET(Ghosts!$T$41,COLUMN(),0)-OFFSET(Ghosts!$R$41,COLUMN(),0)*ScreenHeight!$D32)-1))+IF(Ghosts!$B$35,IF(Param!$M$21,-1-POWER(0.3,Param!$M$21)/(IF(Param!$M$21&lt;20,LightShader!R122,OFFSET(LightShader!R122,Param!$M$21-20,0)
)+POWER(0.3,Param!$M$21)),-2),0))</f>
        <v>0.95654735394390678</v>
      </c>
      <c r="S31" s="53">
        <f ca="1">IF(ScreenHeight!$B32&lt;OFFSET(Radar!$AC$3,COLUMN(),0),
    Param!$B$38/ScreenHeight!$B32,
    (Param!$B$37+1/(1-OFFSET(Radar!$AD$3,COLUMN(),0)*ScreenHeight!$C32)/Param!$B$39)/OFFSET(Radar!$AC$3,COLUMN(),0)
)*DistanceShader!S31*LightShader!S31*(IF(OFFSET(Ghosts!$S$41,COLUMN(),0)&lt;ScreenHeight!$E32,
   1,
   (SQRT(OFFSET(Ghosts!$T$41,COLUMN(),0)-OFFSET(Ghosts!$R$41,COLUMN(),0)*ScreenHeight!$D32)-1))+IF(Ghosts!$B$35,IF(Param!$M$21,-1-POWER(0.3,Param!$M$21)/(IF(Param!$M$21&lt;20,LightShader!S122,OFFSET(LightShader!S122,Param!$M$21-20,0)
)+POWER(0.3,Param!$M$21)),-2),0))</f>
        <v>0.96507480630640397</v>
      </c>
      <c r="T31" s="53">
        <f ca="1">IF(ScreenHeight!$B32&lt;OFFSET(Radar!$AC$3,COLUMN(),0),
    Param!$B$38/ScreenHeight!$B32,
    (Param!$B$37+1/(1-OFFSET(Radar!$AD$3,COLUMN(),0)*ScreenHeight!$C32)/Param!$B$39)/OFFSET(Radar!$AC$3,COLUMN(),0)
)*DistanceShader!T31*LightShader!T31*(IF(OFFSET(Ghosts!$S$41,COLUMN(),0)&lt;ScreenHeight!$E32,
   1,
   (SQRT(OFFSET(Ghosts!$T$41,COLUMN(),0)-OFFSET(Ghosts!$R$41,COLUMN(),0)*ScreenHeight!$D32)-1))+IF(Ghosts!$B$35,IF(Param!$M$21,-1-POWER(0.3,Param!$M$21)/(IF(Param!$M$21&lt;20,LightShader!T122,OFFSET(LightShader!T122,Param!$M$21-20,0)
)+POWER(0.3,Param!$M$21)),-2),0))</f>
        <v>0.97376069334344351</v>
      </c>
      <c r="U31" s="53">
        <f ca="1">IF(ScreenHeight!$B32&lt;OFFSET(Radar!$AC$3,COLUMN(),0),
    Param!$B$38/ScreenHeight!$B32,
    (Param!$B$37+1/(1-OFFSET(Radar!$AD$3,COLUMN(),0)*ScreenHeight!$C32)/Param!$B$39)/OFFSET(Radar!$AC$3,COLUMN(),0)
)*DistanceShader!U31*LightShader!U31*(IF(OFFSET(Ghosts!$S$41,COLUMN(),0)&lt;ScreenHeight!$E32,
   1,
   (SQRT(OFFSET(Ghosts!$T$41,COLUMN(),0)-OFFSET(Ghosts!$R$41,COLUMN(),0)*ScreenHeight!$D32)-1))+IF(Ghosts!$B$35,IF(Param!$M$21,-1-POWER(0.3,Param!$M$21)/(IF(Param!$M$21&lt;20,LightShader!U122,OFFSET(LightShader!U122,Param!$M$21-20,0)
)+POWER(0.3,Param!$M$21)),-2),0))</f>
        <v>0.98261038471378614</v>
      </c>
      <c r="V31" s="53">
        <f ca="1">IF(ScreenHeight!$B32&lt;OFFSET(Radar!$AC$3,COLUMN(),0),
    Param!$B$38/ScreenHeight!$B32,
    (Param!$B$37+1/(1-OFFSET(Radar!$AD$3,COLUMN(),0)*ScreenHeight!$C32)/Param!$B$39)/OFFSET(Radar!$AC$3,COLUMN(),0)
)*DistanceShader!V31*LightShader!V31*(IF(OFFSET(Ghosts!$S$41,COLUMN(),0)&lt;ScreenHeight!$E32,
   1,
   (SQRT(OFFSET(Ghosts!$T$41,COLUMN(),0)-OFFSET(Ghosts!$R$41,COLUMN(),0)*ScreenHeight!$D32)-1))+IF(Ghosts!$B$35,IF(Param!$M$21,-1-POWER(0.3,Param!$M$21)/(IF(Param!$M$21&lt;20,LightShader!V122,OFFSET(LightShader!V122,Param!$M$21-20,0)
)+POWER(0.3,Param!$M$21)),-2),0))</f>
        <v>0.99162952527432613</v>
      </c>
      <c r="W31" s="53">
        <f ca="1">IF(ScreenHeight!$B32&lt;OFFSET(Radar!$AC$3,COLUMN(),0),
    Param!$B$38/ScreenHeight!$B32,
    (Param!$B$37+1/(1-OFFSET(Radar!$AD$3,COLUMN(),0)*ScreenHeight!$C32)/Param!$B$39)/OFFSET(Radar!$AC$3,COLUMN(),0)
)*DistanceShader!W31*LightShader!W31*(IF(OFFSET(Ghosts!$S$41,COLUMN(),0)&lt;ScreenHeight!$E32,
   1,
   (SQRT(OFFSET(Ghosts!$T$41,COLUMN(),0)-OFFSET(Ghosts!$R$41,COLUMN(),0)*ScreenHeight!$D32)-1))+IF(Ghosts!$B$35,IF(Param!$M$21,-1-POWER(0.3,Param!$M$21)/(IF(Param!$M$21&lt;20,LightShader!W122,OFFSET(LightShader!W122,Param!$M$21-20,0)
)+POWER(0.3,Param!$M$21)),-2),0))</f>
        <v>1.000824052647497</v>
      </c>
      <c r="X31" s="53">
        <f ca="1">IF(ScreenHeight!$B32&lt;OFFSET(Radar!$AC$3,COLUMN(),0),
    Param!$B$38/ScreenHeight!$B32,
    (Param!$B$37+1/(1-OFFSET(Radar!$AD$3,COLUMN(),0)*ScreenHeight!$C32)/Param!$B$39)/OFFSET(Radar!$AC$3,COLUMN(),0)
)*DistanceShader!X31*LightShader!X31*(IF(OFFSET(Ghosts!$S$41,COLUMN(),0)&lt;ScreenHeight!$E32,
   1,
   (SQRT(OFFSET(Ghosts!$T$41,COLUMN(),0)-OFFSET(Ghosts!$R$41,COLUMN(),0)*ScreenHeight!$D32)-1))+IF(Ghosts!$B$35,IF(Param!$M$21,-1-POWER(0.3,Param!$M$21)/(IF(Param!$M$21&lt;20,LightShader!X122,OFFSET(LightShader!X122,Param!$M$21-20,0)
)+POWER(0.3,Param!$M$21)),-2),0))</f>
        <v>1.0102002160764831</v>
      </c>
      <c r="Y31" s="53">
        <f ca="1">IF(ScreenHeight!$B32&lt;OFFSET(Radar!$AC$3,COLUMN(),0),
    Param!$B$38/ScreenHeight!$B32,
    (Param!$B$37+1/(1-OFFSET(Radar!$AD$3,COLUMN(),0)*ScreenHeight!$C32)/Param!$B$39)/OFFSET(Radar!$AC$3,COLUMN(),0)
)*DistanceShader!Y31*LightShader!Y31*(IF(OFFSET(Ghosts!$S$41,COLUMN(),0)&lt;ScreenHeight!$E32,
   1,
   (SQRT(OFFSET(Ghosts!$T$41,COLUMN(),0)-OFFSET(Ghosts!$R$41,COLUMN(),0)*ScreenHeight!$D32)-1))+IF(Ghosts!$B$35,IF(Param!$M$21,-1-POWER(0.3,Param!$M$21)/(IF(Param!$M$21&lt;20,LightShader!Y122,OFFSET(LightShader!Y122,Param!$M$21-20,0)
)+POWER(0.3,Param!$M$21)),-2),0))</f>
        <v>0.66510687452496853</v>
      </c>
      <c r="Z31" s="53">
        <f ca="1">IF(ScreenHeight!$B32&lt;OFFSET(Radar!$AC$3,COLUMN(),0),
    Param!$B$38/ScreenHeight!$B32,
    (Param!$B$37+1/(1-OFFSET(Radar!$AD$3,COLUMN(),0)*ScreenHeight!$C32)/Param!$B$39)/OFFSET(Radar!$AC$3,COLUMN(),0)
)*DistanceShader!Z31*LightShader!Z31*(IF(OFFSET(Ghosts!$S$41,COLUMN(),0)&lt;ScreenHeight!$E32,
   1,
   (SQRT(OFFSET(Ghosts!$T$41,COLUMN(),0)-OFFSET(Ghosts!$R$41,COLUMN(),0)*ScreenHeight!$D32)-1))+IF(Ghosts!$B$35,IF(Param!$M$21,-1-POWER(0.3,Param!$M$21)/(IF(Param!$M$21&lt;20,LightShader!Z122,OFFSET(LightShader!Z122,Param!$M$21-20,0)
)+POWER(0.3,Param!$M$21)),-2),0))</f>
        <v>0.67147219862003626</v>
      </c>
      <c r="AA31" s="53">
        <f ca="1">IF(ScreenHeight!$B32&lt;OFFSET(Radar!$AC$3,COLUMN(),0),
    Param!$B$38/ScreenHeight!$B32,
    (Param!$B$37+1/(1-OFFSET(Radar!$AD$3,COLUMN(),0)*ScreenHeight!$C32)/Param!$B$39)/OFFSET(Radar!$AC$3,COLUMN(),0)
)*DistanceShader!AA31*LightShader!AA31*(IF(OFFSET(Ghosts!$S$41,COLUMN(),0)&lt;ScreenHeight!$E32,
   1,
   (SQRT(OFFSET(Ghosts!$T$41,COLUMN(),0)-OFFSET(Ghosts!$R$41,COLUMN(),0)*ScreenHeight!$D32)-1))+IF(Ghosts!$B$35,IF(Param!$M$21,-1-POWER(0.3,Param!$M$21)/(IF(Param!$M$21&lt;20,LightShader!AA122,OFFSET(LightShader!AA122,Param!$M$21-20,0)
)+POWER(0.3,Param!$M$21)),-2),0))</f>
        <v>0.67796957276568148</v>
      </c>
      <c r="AB31" s="53">
        <f ca="1">IF(ScreenHeight!$B32&lt;OFFSET(Radar!$AC$3,COLUMN(),0),
    Param!$B$38/ScreenHeight!$B32,
    (Param!$B$37+1/(1-OFFSET(Radar!$AD$3,COLUMN(),0)*ScreenHeight!$C32)/Param!$B$39)/OFFSET(Radar!$AC$3,COLUMN(),0)
)*DistanceShader!AB31*LightShader!AB31*(IF(OFFSET(Ghosts!$S$41,COLUMN(),0)&lt;ScreenHeight!$E32,
   1,
   (SQRT(OFFSET(Ghosts!$T$41,COLUMN(),0)-OFFSET(Ghosts!$R$41,COLUMN(),0)*ScreenHeight!$D32)-1))+IF(Ghosts!$B$35,IF(Param!$M$21,-1-POWER(0.3,Param!$M$21)/(IF(Param!$M$21&lt;20,LightShader!AB122,OFFSET(LightShader!AB122,Param!$M$21-20,0)
)+POWER(0.3,Param!$M$21)),-2),0))</f>
        <v>0.68460402810038401</v>
      </c>
      <c r="AC31" s="53">
        <f ca="1">IF(ScreenHeight!$B32&lt;OFFSET(Radar!$AC$3,COLUMN(),0),
    Param!$B$38/ScreenHeight!$B32,
    (Param!$B$37+1/(1-OFFSET(Radar!$AD$3,COLUMN(),0)*ScreenHeight!$C32)/Param!$B$39)/OFFSET(Radar!$AC$3,COLUMN(),0)
)*DistanceShader!AC31*LightShader!AC31*(IF(OFFSET(Ghosts!$S$41,COLUMN(),0)&lt;ScreenHeight!$E32,
   1,
   (SQRT(OFFSET(Ghosts!$T$41,COLUMN(),0)-OFFSET(Ghosts!$R$41,COLUMN(),0)*ScreenHeight!$D32)-1))+IF(Ghosts!$B$35,IF(Param!$M$21,-1-POWER(0.3,Param!$M$21)/(IF(Param!$M$21&lt;20,LightShader!AC122,OFFSET(LightShader!AC122,Param!$M$21-20,0)
)+POWER(0.3,Param!$M$21)),-2),0))</f>
        <v>0.69138087571691864</v>
      </c>
      <c r="AD31" s="53">
        <f ca="1">IF(ScreenHeight!$B32&lt;OFFSET(Radar!$AC$3,COLUMN(),0),
    Param!$B$38/ScreenHeight!$B32,
    (Param!$B$37+1/(1-OFFSET(Radar!$AD$3,COLUMN(),0)*ScreenHeight!$C32)/Param!$B$39)/OFFSET(Radar!$AC$3,COLUMN(),0)
)*DistanceShader!AD31*LightShader!AD31*(IF(OFFSET(Ghosts!$S$41,COLUMN(),0)&lt;ScreenHeight!$E32,
   1,
   (SQRT(OFFSET(Ghosts!$T$41,COLUMN(),0)-OFFSET(Ghosts!$R$41,COLUMN(),0)*ScreenHeight!$D32)-1))+IF(Ghosts!$B$35,IF(Param!$M$21,-1-POWER(0.3,Param!$M$21)/(IF(Param!$M$21&lt;20,LightShader!AD122,OFFSET(LightShader!AD122,Param!$M$21-20,0)
)+POWER(0.3,Param!$M$21)),-2),0))</f>
        <v>0.69830572567143923</v>
      </c>
      <c r="AE31" s="53">
        <f ca="1">IF(ScreenHeight!$B32&lt;OFFSET(Radar!$AC$3,COLUMN(),0),
    Param!$B$38/ScreenHeight!$B32,
    (Param!$B$37+1/(1-OFFSET(Radar!$AD$3,COLUMN(),0)*ScreenHeight!$C32)/Param!$B$39)/OFFSET(Radar!$AC$3,COLUMN(),0)
)*DistanceShader!AE31*LightShader!AE31*(IF(OFFSET(Ghosts!$S$41,COLUMN(),0)&lt;ScreenHeight!$E32,
   1,
   (SQRT(OFFSET(Ghosts!$T$41,COLUMN(),0)-OFFSET(Ghosts!$R$41,COLUMN(),0)*ScreenHeight!$D32)-1))+IF(Ghosts!$B$35,IF(Param!$M$21,-1-POWER(0.3,Param!$M$21)/(IF(Param!$M$21&lt;20,LightShader!AE122,OFFSET(LightShader!AE122,Param!$M$21-20,0)
)+POWER(0.3,Param!$M$21)),-2),0))</f>
        <v>0.70538450746058434</v>
      </c>
      <c r="AF31" s="53">
        <f ca="1">IF(ScreenHeight!$B32&lt;OFFSET(Radar!$AC$3,COLUMN(),0),
    Param!$B$38/ScreenHeight!$B32,
    (Param!$B$37+1/(1-OFFSET(Radar!$AD$3,COLUMN(),0)*ScreenHeight!$C32)/Param!$B$39)/OFFSET(Radar!$AC$3,COLUMN(),0)
)*DistanceShader!AF31*LightShader!AF31*(IF(OFFSET(Ghosts!$S$41,COLUMN(),0)&lt;ScreenHeight!$E32,
   1,
   (SQRT(OFFSET(Ghosts!$T$41,COLUMN(),0)-OFFSET(Ghosts!$R$41,COLUMN(),0)*ScreenHeight!$D32)-1))+IF(Ghosts!$B$35,IF(Param!$M$21,-1-POWER(0.3,Param!$M$21)/(IF(Param!$M$21&lt;20,LightShader!AF122,OFFSET(LightShader!AF122,Param!$M$21-20,0)
)+POWER(0.3,Param!$M$21)),-2),0))</f>
        <v>0.71262349209083664</v>
      </c>
      <c r="AG31" s="53">
        <f ca="1">IF(ScreenHeight!$B32&lt;OFFSET(Radar!$AC$3,COLUMN(),0),
    Param!$B$38/ScreenHeight!$B32,
    (Param!$B$37+1/(1-OFFSET(Radar!$AD$3,COLUMN(),0)*ScreenHeight!$C32)/Param!$B$39)/OFFSET(Radar!$AC$3,COLUMN(),0)
)*DistanceShader!AG31*LightShader!AG31*(IF(OFFSET(Ghosts!$S$41,COLUMN(),0)&lt;ScreenHeight!$E32,
   1,
   (SQRT(OFFSET(Ghosts!$T$41,COLUMN(),0)-OFFSET(Ghosts!$R$41,COLUMN(),0)*ScreenHeight!$D32)-1))+IF(Ghosts!$B$35,IF(Param!$M$21,-1-POWER(0.3,Param!$M$21)/(IF(Param!$M$21&lt;20,LightShader!AG122,OFFSET(LightShader!AG122,Param!$M$21-20,0)
)+POWER(0.3,Param!$M$21)),-2),0))</f>
        <v>0.72002931587529762</v>
      </c>
      <c r="AH31" s="53">
        <f ca="1">IF(ScreenHeight!$B32&lt;OFFSET(Radar!$AC$3,COLUMN(),0),
    Param!$B$38/ScreenHeight!$B32,
    (Param!$B$37+1/(1-OFFSET(Radar!$AD$3,COLUMN(),0)*ScreenHeight!$C32)/Param!$B$39)/OFFSET(Radar!$AC$3,COLUMN(),0)
)*DistanceShader!AH31*LightShader!AH31*(IF(OFFSET(Ghosts!$S$41,COLUMN(),0)&lt;ScreenHeight!$E32,
   1,
   (SQRT(OFFSET(Ghosts!$T$41,COLUMN(),0)-OFFSET(Ghosts!$R$41,COLUMN(),0)*ScreenHeight!$D32)-1))+IF(Ghosts!$B$35,IF(Param!$M$21,-1-POWER(0.3,Param!$M$21)/(IF(Param!$M$21&lt;20,LightShader!AH122,OFFSET(LightShader!AH122,Param!$M$21-20,0)
)+POWER(0.3,Param!$M$21)),-2),0))</f>
        <v>0.72760900610482415</v>
      </c>
      <c r="AI31" s="53">
        <f ca="1">IF(ScreenHeight!$B32&lt;OFFSET(Radar!$AC$3,COLUMN(),0),
    Param!$B$38/ScreenHeight!$B32,
    (Param!$B$37+1/(1-OFFSET(Radar!$AD$3,COLUMN(),0)*ScreenHeight!$C32)/Param!$B$39)/OFFSET(Radar!$AC$3,COLUMN(),0)
)*DistanceShader!AI31*LightShader!AI31*(IF(OFFSET(Ghosts!$S$41,COLUMN(),0)&lt;ScreenHeight!$E32,
   1,
   (SQRT(OFFSET(Ghosts!$T$41,COLUMN(),0)-OFFSET(Ghosts!$R$41,COLUMN(),0)*ScreenHeight!$D32)-1))+IF(Ghosts!$B$35,IF(Param!$M$21,-1-POWER(0.3,Param!$M$21)/(IF(Param!$M$21&lt;20,LightShader!AI122,OFFSET(LightShader!AI122,Param!$M$21-20,0)
)+POWER(0.3,Param!$M$21)),-2),0))</f>
        <v>0.9562597286495278</v>
      </c>
      <c r="AJ31" s="53">
        <f ca="1">IF(ScreenHeight!$B32&lt;OFFSET(Radar!$AC$3,COLUMN(),0),
    Param!$B$38/ScreenHeight!$B32,
    (Param!$B$37+1/(1-OFFSET(Radar!$AD$3,COLUMN(),0)*ScreenHeight!$C32)/Param!$B$39)/OFFSET(Radar!$AC$3,COLUMN(),0)
)*DistanceShader!AJ31*LightShader!AJ31*(IF(OFFSET(Ghosts!$S$41,COLUMN(),0)&lt;ScreenHeight!$E32,
   1,
   (SQRT(OFFSET(Ghosts!$T$41,COLUMN(),0)-OFFSET(Ghosts!$R$41,COLUMN(),0)*ScreenHeight!$D32)-1))+IF(Ghosts!$B$35,IF(Param!$M$21,-1-POWER(0.3,Param!$M$21)/(IF(Param!$M$21&lt;20,LightShader!AJ122,OFFSET(LightShader!AJ122,Param!$M$21-20,0)
)+POWER(0.3,Param!$M$21)),-2),0))</f>
        <v>0.97492810195401403</v>
      </c>
      <c r="AK31" s="53">
        <f ca="1">IF(ScreenHeight!$B32&lt;OFFSET(Radar!$AC$3,COLUMN(),0),
    Param!$B$38/ScreenHeight!$B32,
    (Param!$B$37+1/(1-OFFSET(Radar!$AD$3,COLUMN(),0)*ScreenHeight!$C32)/Param!$B$39)/OFFSET(Radar!$AC$3,COLUMN(),0)
)*DistanceShader!AK31*LightShader!AK31*(IF(OFFSET(Ghosts!$S$41,COLUMN(),0)&lt;ScreenHeight!$E32,
   1,
   (SQRT(OFFSET(Ghosts!$T$41,COLUMN(),0)-OFFSET(Ghosts!$R$41,COLUMN(),0)*ScreenHeight!$D32)-1))+IF(Ghosts!$B$35,IF(Param!$M$21,-1-POWER(0.3,Param!$M$21)/(IF(Param!$M$21&lt;20,LightShader!AK122,OFFSET(LightShader!AK122,Param!$M$21-20,0)
)+POWER(0.3,Param!$M$21)),-2),0))</f>
        <v>0.99418173310130831</v>
      </c>
      <c r="AL31" s="53">
        <f ca="1">IF(ScreenHeight!$B32&lt;OFFSET(Radar!$AC$3,COLUMN(),0),
    Param!$B$38/ScreenHeight!$B32,
    (Param!$B$37+1/(1-OFFSET(Radar!$AD$3,COLUMN(),0)*ScreenHeight!$C32)/Param!$B$39)/OFFSET(Radar!$AC$3,COLUMN(),0)
)*DistanceShader!AL31*LightShader!AL31*(IF(OFFSET(Ghosts!$S$41,COLUMN(),0)&lt;ScreenHeight!$E32,
   1,
   (SQRT(OFFSET(Ghosts!$T$41,COLUMN(),0)-OFFSET(Ghosts!$R$41,COLUMN(),0)*ScreenHeight!$D32)-1))+IF(Ghosts!$B$35,IF(Param!$M$21,-1-POWER(0.3,Param!$M$21)/(IF(Param!$M$21&lt;20,LightShader!AL122,OFFSET(LightShader!AL122,Param!$M$21-20,0)
)+POWER(0.3,Param!$M$21)),-2),0))</f>
        <v>1.014047860863222</v>
      </c>
      <c r="AM31" s="53">
        <f ca="1">IF(ScreenHeight!$B32&lt;OFFSET(Radar!$AC$3,COLUMN(),0),
    Param!$B$38/ScreenHeight!$B32,
    (Param!$B$37+1/(1-OFFSET(Radar!$AD$3,COLUMN(),0)*ScreenHeight!$C32)/Param!$B$39)/OFFSET(Radar!$AC$3,COLUMN(),0)
)*DistanceShader!AM31*LightShader!AM31*(IF(OFFSET(Ghosts!$S$41,COLUMN(),0)&lt;ScreenHeight!$E32,
   1,
   (SQRT(OFFSET(Ghosts!$T$41,COLUMN(),0)-OFFSET(Ghosts!$R$41,COLUMN(),0)*ScreenHeight!$D32)-1))+IF(Ghosts!$B$35,IF(Param!$M$21,-1-POWER(0.3,Param!$M$21)/(IF(Param!$M$21&lt;20,LightShader!AM122,OFFSET(LightShader!AM122,Param!$M$21-20,0)
)+POWER(0.3,Param!$M$21)),-2),0))</f>
        <v>1.0345554314316063</v>
      </c>
      <c r="AN31" s="53">
        <f ca="1">IF(ScreenHeight!$B32&lt;OFFSET(Radar!$AC$3,COLUMN(),0),
    Param!$B$38/ScreenHeight!$B32,
    (Param!$B$37+1/(1-OFFSET(Radar!$AD$3,COLUMN(),0)*ScreenHeight!$C32)/Param!$B$39)/OFFSET(Radar!$AC$3,COLUMN(),0)
)*DistanceShader!AN31*LightShader!AN31*(IF(OFFSET(Ghosts!$S$41,COLUMN(),0)&lt;ScreenHeight!$E32,
   1,
   (SQRT(OFFSET(Ghosts!$T$41,COLUMN(),0)-OFFSET(Ghosts!$R$41,COLUMN(),0)*ScreenHeight!$D32)-1))+IF(Ghosts!$B$35,IF(Param!$M$21,-1-POWER(0.3,Param!$M$21)/(IF(Param!$M$21&lt;20,LightShader!AN122,OFFSET(LightShader!AN122,Param!$M$21-20,0)
)+POWER(0.3,Param!$M$21)),-2),0))</f>
        <v>1.0557352298718634</v>
      </c>
      <c r="AO31" s="53">
        <f ca="1">IF(ScreenHeight!$B32&lt;OFFSET(Radar!$AC$3,COLUMN(),0),
    Param!$B$38/ScreenHeight!$B32,
    (Param!$B$37+1/(1-OFFSET(Radar!$AD$3,COLUMN(),0)*ScreenHeight!$C32)/Param!$B$39)/OFFSET(Radar!$AC$3,COLUMN(),0)
)*DistanceShader!AO31*LightShader!AO31*(IF(OFFSET(Ghosts!$S$41,COLUMN(),0)&lt;ScreenHeight!$E32,
   1,
   (SQRT(OFFSET(Ghosts!$T$41,COLUMN(),0)-OFFSET(Ghosts!$R$41,COLUMN(),0)*ScreenHeight!$D32)-1))+IF(Ghosts!$B$35,IF(Param!$M$21,-1-POWER(0.3,Param!$M$21)/(IF(Param!$M$21&lt;20,LightShader!AO122,OFFSET(LightShader!AO122,Param!$M$21-20,0)
)+POWER(0.3,Param!$M$21)),-2),0))</f>
        <v>1.0776200231977506</v>
      </c>
      <c r="AP31" s="53">
        <f ca="1">IF(ScreenHeight!$B32&lt;OFFSET(Radar!$AC$3,COLUMN(),0),
    Param!$B$38/ScreenHeight!$B32,
    (Param!$B$37+1/(1-OFFSET(Radar!$AD$3,COLUMN(),0)*ScreenHeight!$C32)/Param!$B$39)/OFFSET(Radar!$AC$3,COLUMN(),0)
)*DistanceShader!AP31*LightShader!AP31*(IF(OFFSET(Ghosts!$S$41,COLUMN(),0)&lt;ScreenHeight!$E32,
   1,
   (SQRT(OFFSET(Ghosts!$T$41,COLUMN(),0)-OFFSET(Ghosts!$R$41,COLUMN(),0)*ScreenHeight!$D32)-1))+IF(Ghosts!$B$35,IF(Param!$M$21,-1-POWER(0.3,Param!$M$21)/(IF(Param!$M$21&lt;20,LightShader!AP122,OFFSET(LightShader!AP122,Param!$M$21-20,0)
)+POWER(0.3,Param!$M$21)),-2),0))</f>
        <v>1.1002447161789302</v>
      </c>
      <c r="AQ31" s="53">
        <f ca="1">IF(ScreenHeight!$B32&lt;OFFSET(Radar!$AC$3,COLUMN(),0),
    Param!$B$38/ScreenHeight!$B32,
    (Param!$B$37+1/(1-OFFSET(Radar!$AD$3,COLUMN(),0)*ScreenHeight!$C32)/Param!$B$39)/OFFSET(Radar!$AC$3,COLUMN(),0)
)*DistanceShader!AQ31*LightShader!AQ31*(IF(OFFSET(Ghosts!$S$41,COLUMN(),0)&lt;ScreenHeight!$E32,
   1,
   (SQRT(OFFSET(Ghosts!$T$41,COLUMN(),0)-OFFSET(Ghosts!$R$41,COLUMN(),0)*ScreenHeight!$D32)-1))+IF(Ghosts!$B$35,IF(Param!$M$21,-1-POWER(0.3,Param!$M$21)/(IF(Param!$M$21&lt;20,LightShader!AQ122,OFFSET(LightShader!AQ122,Param!$M$21-20,0)
)+POWER(0.3,Param!$M$21)),-2),0))</f>
        <v>1.1236465210973816</v>
      </c>
      <c r="AR31" s="53">
        <f ca="1">IF(ScreenHeight!$B32&lt;OFFSET(Radar!$AC$3,COLUMN(),0),
    Param!$B$38/ScreenHeight!$B32,
    (Param!$B$37+1/(1-OFFSET(Radar!$AD$3,COLUMN(),0)*ScreenHeight!$C32)/Param!$B$39)/OFFSET(Radar!$AC$3,COLUMN(),0)
)*DistanceShader!AR31*LightShader!AR31*(IF(OFFSET(Ghosts!$S$41,COLUMN(),0)&lt;ScreenHeight!$E32,
   1,
   (SQRT(OFFSET(Ghosts!$T$41,COLUMN(),0)-OFFSET(Ghosts!$R$41,COLUMN(),0)*ScreenHeight!$D32)-1))+IF(Ghosts!$B$35,IF(Param!$M$21,-1-POWER(0.3,Param!$M$21)/(IF(Param!$M$21&lt;20,LightShader!AR122,OFFSET(LightShader!AR122,Param!$M$21-20,0)
)+POWER(0.3,Param!$M$21)),-2),0))</f>
        <v>1.1478651427806226</v>
      </c>
      <c r="AS31" s="53">
        <f ca="1">IF(ScreenHeight!$B32&lt;OFFSET(Radar!$AC$3,COLUMN(),0),
    Param!$B$38/ScreenHeight!$B32,
    (Param!$B$37+1/(1-OFFSET(Radar!$AD$3,COLUMN(),0)*ScreenHeight!$C32)/Param!$B$39)/OFFSET(Radar!$AC$3,COLUMN(),0)
)*DistanceShader!AS31*LightShader!AS31*(IF(OFFSET(Ghosts!$S$41,COLUMN(),0)&lt;ScreenHeight!$E32,
   1,
   (SQRT(OFFSET(Ghosts!$T$41,COLUMN(),0)-OFFSET(Ghosts!$R$41,COLUMN(),0)*ScreenHeight!$D32)-1))+IF(Ghosts!$B$35,IF(Param!$M$21,-1-POWER(0.3,Param!$M$21)/(IF(Param!$M$21&lt;20,LightShader!AS122,OFFSET(LightShader!AS122,Param!$M$21-20,0)
)+POWER(0.3,Param!$M$21)),-2),0))</f>
        <v>1.1729429803579057</v>
      </c>
      <c r="AT31" s="53">
        <f ca="1">IF(ScreenHeight!$B32&lt;OFFSET(Radar!$AC$3,COLUMN(),0),
    Param!$B$38/ScreenHeight!$B32,
    (Param!$B$37+1/(1-OFFSET(Radar!$AD$3,COLUMN(),0)*ScreenHeight!$C32)/Param!$B$39)/OFFSET(Radar!$AC$3,COLUMN(),0)
)*DistanceShader!AT31*LightShader!AT31*(IF(OFFSET(Ghosts!$S$41,COLUMN(),0)&lt;ScreenHeight!$E32,
   1,
   (SQRT(OFFSET(Ghosts!$T$41,COLUMN(),0)-OFFSET(Ghosts!$R$41,COLUMN(),0)*ScreenHeight!$D32)-1))+IF(Ghosts!$B$35,IF(Param!$M$21,-1-POWER(0.3,Param!$M$21)/(IF(Param!$M$21&lt;20,LightShader!AT122,OFFSET(LightShader!AT122,Param!$M$21-20,0)
)+POWER(0.3,Param!$M$21)),-2),0))</f>
        <v>1.1989253473090129</v>
      </c>
      <c r="AU31" s="53">
        <f ca="1">IF(ScreenHeight!$B32&lt;OFFSET(Radar!$AC$3,COLUMN(),0),
    Param!$B$38/ScreenHeight!$B32,
    (Param!$B$37+1/(1-OFFSET(Radar!$AD$3,COLUMN(),0)*ScreenHeight!$C32)/Param!$B$39)/OFFSET(Radar!$AC$3,COLUMN(),0)
)*DistanceShader!AU31*LightShader!AU31*(IF(OFFSET(Ghosts!$S$41,COLUMN(),0)&lt;ScreenHeight!$E32,
   1,
   (SQRT(OFFSET(Ghosts!$T$41,COLUMN(),0)-OFFSET(Ghosts!$R$41,COLUMN(),0)*ScreenHeight!$D32)-1))+IF(Ghosts!$B$35,IF(Param!$M$21,-1-POWER(0.3,Param!$M$21)/(IF(Param!$M$21&lt;20,LightShader!AU122,OFFSET(LightShader!AU122,Param!$M$21-20,0)
)+POWER(0.3,Param!$M$21)),-2),0))</f>
        <v>1.2258607115018747</v>
      </c>
      <c r="AV31" s="53">
        <f ca="1">IF(ScreenHeight!$B32&lt;OFFSET(Radar!$AC$3,COLUMN(),0),
    Param!$B$38/ScreenHeight!$B32,
    (Param!$B$37+1/(1-OFFSET(Radar!$AD$3,COLUMN(),0)*ScreenHeight!$C32)/Param!$B$39)/OFFSET(Radar!$AC$3,COLUMN(),0)
)*DistanceShader!AV31*LightShader!AV31*(IF(OFFSET(Ghosts!$S$41,COLUMN(),0)&lt;ScreenHeight!$E32,
   1,
   (SQRT(OFFSET(Ghosts!$T$41,COLUMN(),0)-OFFSET(Ghosts!$R$41,COLUMN(),0)*ScreenHeight!$D32)-1))+IF(Ghosts!$B$35,IF(Param!$M$21,-1-POWER(0.3,Param!$M$21)/(IF(Param!$M$21&lt;20,LightShader!AV122,OFFSET(LightShader!AV122,Param!$M$21-20,0)
)+POWER(0.3,Param!$M$21)),-2),0))</f>
        <v>1.2538009570419137</v>
      </c>
      <c r="AW31" s="53">
        <f ca="1">IF(ScreenHeight!$B32&lt;OFFSET(Radar!$AC$3,COLUMN(),0),
    Param!$B$38/ScreenHeight!$B32,
    (Param!$B$37+1/(1-OFFSET(Radar!$AD$3,COLUMN(),0)*ScreenHeight!$C32)/Param!$B$39)/OFFSET(Radar!$AC$3,COLUMN(),0)
)*DistanceShader!AW31*LightShader!AW31*(IF(OFFSET(Ghosts!$S$41,COLUMN(),0)&lt;ScreenHeight!$E32,
   1,
   (SQRT(OFFSET(Ghosts!$T$41,COLUMN(),0)-OFFSET(Ghosts!$R$41,COLUMN(),0)*ScreenHeight!$D32)-1))+IF(Ghosts!$B$35,IF(Param!$M$21,-1-POWER(0.3,Param!$M$21)/(IF(Param!$M$21&lt;20,LightShader!AW122,OFFSET(LightShader!AW122,Param!$M$21-20,0)
)+POWER(0.3,Param!$M$21)),-2),0))</f>
        <v>1.2828016698781262</v>
      </c>
      <c r="AX31" s="53">
        <f ca="1">IF(ScreenHeight!$B32&lt;OFFSET(Radar!$AC$3,COLUMN(),0),
    Param!$B$38/ScreenHeight!$B32,
    (Param!$B$37+1/(1-OFFSET(Radar!$AD$3,COLUMN(),0)*ScreenHeight!$C32)/Param!$B$39)/OFFSET(Radar!$AC$3,COLUMN(),0)
)*DistanceShader!AX31*LightShader!AX31*(IF(OFFSET(Ghosts!$S$41,COLUMN(),0)&lt;ScreenHeight!$E32,
   1,
   (SQRT(OFFSET(Ghosts!$T$41,COLUMN(),0)-OFFSET(Ghosts!$R$41,COLUMN(),0)*ScreenHeight!$D32)-1))+IF(Ghosts!$B$35,IF(Param!$M$21,-1-POWER(0.3,Param!$M$21)/(IF(Param!$M$21&lt;20,LightShader!AX122,OFFSET(LightShader!AX122,Param!$M$21-20,0)
)+POWER(0.3,Param!$M$21)),-2),0))</f>
        <v>1.3129224492218539</v>
      </c>
      <c r="AY31" s="53">
        <f ca="1">IF(ScreenHeight!$B32&lt;OFFSET(Radar!$AC$3,COLUMN(),0),
    Param!$B$38/ScreenHeight!$B32,
    (Param!$B$37+1/(1-OFFSET(Radar!$AD$3,COLUMN(),0)*ScreenHeight!$C32)/Param!$B$39)/OFFSET(Radar!$AC$3,COLUMN(),0)
)*DistanceShader!AY31*LightShader!AY31*(IF(OFFSET(Ghosts!$S$41,COLUMN(),0)&lt;ScreenHeight!$E32,
   1,
   (SQRT(OFFSET(Ghosts!$T$41,COLUMN(),0)-OFFSET(Ghosts!$R$41,COLUMN(),0)*ScreenHeight!$D32)-1))+IF(Ghosts!$B$35,IF(Param!$M$21,-1-POWER(0.3,Param!$M$21)/(IF(Param!$M$21&lt;20,LightShader!AY122,OFFSET(LightShader!AY122,Param!$M$21-20,0)
)+POWER(0.3,Param!$M$21)),-2),0))</f>
        <v>1.3442272469244902</v>
      </c>
      <c r="AZ31" s="53">
        <f ca="1">IF(ScreenHeight!$B32&lt;OFFSET(Radar!$AC$3,COLUMN(),0),
    Param!$B$38/ScreenHeight!$B32,
    (Param!$B$37+1/(1-OFFSET(Radar!$AD$3,COLUMN(),0)*ScreenHeight!$C32)/Param!$B$39)/OFFSET(Radar!$AC$3,COLUMN(),0)
)*DistanceShader!AZ31*LightShader!AZ31*(IF(OFFSET(Ghosts!$S$41,COLUMN(),0)&lt;ScreenHeight!$E32,
   1,
   (SQRT(OFFSET(Ghosts!$T$41,COLUMN(),0)-OFFSET(Ghosts!$R$41,COLUMN(),0)*ScreenHeight!$D32)-1))+IF(Ghosts!$B$35,IF(Param!$M$21,-1-POWER(0.3,Param!$M$21)/(IF(Param!$M$21&lt;20,LightShader!AZ122,OFFSET(LightShader!AZ122,Param!$M$21-20,0)
)+POWER(0.3,Param!$M$21)),-2),0))</f>
        <v>1.3767847370169246</v>
      </c>
      <c r="BA31" s="53">
        <f ca="1">IF(ScreenHeight!$B32&lt;OFFSET(Radar!$AC$3,COLUMN(),0),
    Param!$B$38/ScreenHeight!$B32,
    (Param!$B$37+1/(1-OFFSET(Radar!$AD$3,COLUMN(),0)*ScreenHeight!$C32)/Param!$B$39)/OFFSET(Radar!$AC$3,COLUMN(),0)
)*DistanceShader!BA31*LightShader!BA31*(IF(OFFSET(Ghosts!$S$41,COLUMN(),0)&lt;ScreenHeight!$E32,
   1,
   (SQRT(OFFSET(Ghosts!$T$41,COLUMN(),0)-OFFSET(Ghosts!$R$41,COLUMN(),0)*ScreenHeight!$D32)-1))+IF(Ghosts!$B$35,IF(Param!$M$21,-1-POWER(0.3,Param!$M$21)/(IF(Param!$M$21&lt;20,LightShader!BA122,OFFSET(LightShader!BA122,Param!$M$21-20,0)
)+POWER(0.3,Param!$M$21)),-2),0))</f>
        <v>1.4106687176180164</v>
      </c>
      <c r="BB31" s="53">
        <f ca="1">IF(ScreenHeight!$B32&lt;OFFSET(Radar!$AC$3,COLUMN(),0),
    Param!$B$38/ScreenHeight!$B32,
    (Param!$B$37+1/(1-OFFSET(Radar!$AD$3,COLUMN(),0)*ScreenHeight!$C32)/Param!$B$39)/OFFSET(Radar!$AC$3,COLUMN(),0)
)*DistanceShader!BB31*LightShader!BB31*(IF(OFFSET(Ghosts!$S$41,COLUMN(),0)&lt;ScreenHeight!$E32,
   1,
   (SQRT(OFFSET(Ghosts!$T$41,COLUMN(),0)-OFFSET(Ghosts!$R$41,COLUMN(),0)*ScreenHeight!$D32)-1))+IF(Ghosts!$B$35,IF(Param!$M$21,-1-POWER(0.3,Param!$M$21)/(IF(Param!$M$21&lt;20,LightShader!BB122,OFFSET(LightShader!BB122,Param!$M$21-20,0)
)+POWER(0.3,Param!$M$21)),-2),0))</f>
        <v>1.4459585473468211</v>
      </c>
      <c r="BC31" s="53">
        <f ca="1">IF(ScreenHeight!$B32&lt;OFFSET(Radar!$AC$3,COLUMN(),0),
    Param!$B$38/ScreenHeight!$B32,
    (Param!$B$37+1/(1-OFFSET(Radar!$AD$3,COLUMN(),0)*ScreenHeight!$C32)/Param!$B$39)/OFFSET(Radar!$AC$3,COLUMN(),0)
)*DistanceShader!BC31*LightShader!BC31*(IF(OFFSET(Ghosts!$S$41,COLUMN(),0)&lt;ScreenHeight!$E32,
   1,
   (SQRT(OFFSET(Ghosts!$T$41,COLUMN(),0)-OFFSET(Ghosts!$R$41,COLUMN(),0)*ScreenHeight!$D32)-1))+IF(Ghosts!$B$35,IF(Param!$M$21,-1-POWER(0.3,Param!$M$21)/(IF(Param!$M$21&lt;20,LightShader!BC122,OFFSET(LightShader!BC122,Param!$M$21-20,0)
)+POWER(0.3,Param!$M$21)),-2),0))</f>
        <v>1.4827396181893246</v>
      </c>
      <c r="BD31" s="53">
        <f ca="1">IF(ScreenHeight!$B32&lt;OFFSET(Radar!$AC$3,COLUMN(),0),
    Param!$B$38/ScreenHeight!$B32,
    (Param!$B$37+1/(1-OFFSET(Radar!$AD$3,COLUMN(),0)*ScreenHeight!$C32)/Param!$B$39)/OFFSET(Radar!$AC$3,COLUMN(),0)
)*DistanceShader!BD31*LightShader!BD31*(IF(OFFSET(Ghosts!$S$41,COLUMN(),0)&lt;ScreenHeight!$E32,
   1,
   (SQRT(OFFSET(Ghosts!$T$41,COLUMN(),0)-OFFSET(Ghosts!$R$41,COLUMN(),0)*ScreenHeight!$D32)-1))+IF(Ghosts!$B$35,IF(Param!$M$21,-1-POWER(0.3,Param!$M$21)/(IF(Param!$M$21&lt;20,LightShader!BD122,OFFSET(LightShader!BD122,Param!$M$21-20,0)
)+POWER(0.3,Param!$M$21)),-2),0))</f>
        <v>1.5211038664284537</v>
      </c>
      <c r="BE31" s="53">
        <f ca="1">IF(ScreenHeight!$B32&lt;OFFSET(Radar!$AC$3,COLUMN(),0),
    Param!$B$38/ScreenHeight!$B32,
    (Param!$B$37+1/(1-OFFSET(Radar!$AD$3,COLUMN(),0)*ScreenHeight!$C32)/Param!$B$39)/OFFSET(Radar!$AC$3,COLUMN(),0)
)*DistanceShader!BE31*LightShader!BE31*(IF(OFFSET(Ghosts!$S$41,COLUMN(),0)&lt;ScreenHeight!$E32,
   1,
   (SQRT(OFFSET(Ghosts!$T$41,COLUMN(),0)-OFFSET(Ghosts!$R$41,COLUMN(),0)*ScreenHeight!$D32)-1))+IF(Ghosts!$B$35,IF(Param!$M$21,-1-POWER(0.3,Param!$M$21)/(IF(Param!$M$21&lt;20,LightShader!BE122,OFFSET(LightShader!BE122,Param!$M$21-20,0)
)+POWER(0.3,Param!$M$21)),-2),0))</f>
        <v>1.5611503226829113</v>
      </c>
      <c r="BF31" s="53">
        <f ca="1">IF(ScreenHeight!$B32&lt;OFFSET(Radar!$AC$3,COLUMN(),0),
    Param!$B$38/ScreenHeight!$B32,
    (Param!$B$37+1/(1-OFFSET(Radar!$AD$3,COLUMN(),0)*ScreenHeight!$C32)/Param!$B$39)/OFFSET(Radar!$AC$3,COLUMN(),0)
)*DistanceShader!BF31*LightShader!BF31*(IF(OFFSET(Ghosts!$S$41,COLUMN(),0)&lt;ScreenHeight!$E32,
   1,
   (SQRT(OFFSET(Ghosts!$T$41,COLUMN(),0)-OFFSET(Ghosts!$R$41,COLUMN(),0)*ScreenHeight!$D32)-1))+IF(Ghosts!$B$35,IF(Param!$M$21,-1-POWER(0.3,Param!$M$21)/(IF(Param!$M$21&lt;20,LightShader!BF122,OFFSET(LightShader!BF122,Param!$M$21-20,0)
)+POWER(0.3,Param!$M$21)),-2),0))</f>
        <v>1.602985701230375</v>
      </c>
      <c r="BG31" s="53">
        <f ca="1">IF(ScreenHeight!$B32&lt;OFFSET(Radar!$AC$3,COLUMN(),0),
    Param!$B$38/ScreenHeight!$B32,
    (Param!$B$37+1/(1-OFFSET(Radar!$AD$3,COLUMN(),0)*ScreenHeight!$C32)/Param!$B$39)/OFFSET(Radar!$AC$3,COLUMN(),0)
)*DistanceShader!BG31*LightShader!BG31*(IF(OFFSET(Ghosts!$S$41,COLUMN(),0)&lt;ScreenHeight!$E32,
   1,
   (SQRT(OFFSET(Ghosts!$T$41,COLUMN(),0)-OFFSET(Ghosts!$R$41,COLUMN(),0)*ScreenHeight!$D32)-1))+IF(Ghosts!$B$35,IF(Param!$M$21,-1-POWER(0.3,Param!$M$21)/(IF(Param!$M$21&lt;20,LightShader!BG122,OFFSET(LightShader!BG122,Param!$M$21-20,0)
)+POWER(0.3,Param!$M$21)),-2),0))</f>
        <v>1.6467250274986198</v>
      </c>
      <c r="BH31" s="53">
        <f ca="1">IF(ScreenHeight!$B32&lt;OFFSET(Radar!$AC$3,COLUMN(),0),
    Param!$B$38/ScreenHeight!$B32,
    (Param!$B$37+1/(1-OFFSET(Radar!$AD$3,COLUMN(),0)*ScreenHeight!$C32)/Param!$B$39)/OFFSET(Radar!$AC$3,COLUMN(),0)
)*DistanceShader!BH31*LightShader!BH31*(IF(OFFSET(Ghosts!$S$41,COLUMN(),0)&lt;ScreenHeight!$E32,
   1,
   (SQRT(OFFSET(Ghosts!$T$41,COLUMN(),0)-OFFSET(Ghosts!$R$41,COLUMN(),0)*ScreenHeight!$D32)-1))+IF(Ghosts!$B$35,IF(Param!$M$21,-1-POWER(0.3,Param!$M$21)/(IF(Param!$M$21&lt;20,LightShader!BH122,OFFSET(LightShader!BH122,Param!$M$21-20,0)
)+POWER(0.3,Param!$M$21)),-2),0))</f>
        <v>1.6924923007390098</v>
      </c>
      <c r="BI31" s="53">
        <f ca="1">IF(ScreenHeight!$B32&lt;OFFSET(Radar!$AC$3,COLUMN(),0),
    Param!$B$38/ScreenHeight!$B32,
    (Param!$B$37+1/(1-OFFSET(Radar!$AD$3,COLUMN(),0)*ScreenHeight!$C32)/Param!$B$39)/OFFSET(Radar!$AC$3,COLUMN(),0)
)*DistanceShader!BI31*LightShader!BI31*(IF(OFFSET(Ghosts!$S$41,COLUMN(),0)&lt;ScreenHeight!$E32,
   1,
   (SQRT(OFFSET(Ghosts!$T$41,COLUMN(),0)-OFFSET(Ghosts!$R$41,COLUMN(),0)*ScreenHeight!$D32)-1))+IF(Ghosts!$B$35,IF(Param!$M$21,-1-POWER(0.3,Param!$M$21)/(IF(Param!$M$21&lt;20,LightShader!BI122,OFFSET(LightShader!BI122,Param!$M$21-20,0)
)+POWER(0.3,Param!$M$21)),-2),0))</f>
        <v>1.7404211862424059</v>
      </c>
      <c r="BJ31" s="53">
        <f ca="1">IF(ScreenHeight!$B32&lt;OFFSET(Radar!$AC$3,COLUMN(),0),
    Param!$B$38/ScreenHeight!$B32,
    (Param!$B$37+1/(1-OFFSET(Radar!$AD$3,COLUMN(),0)*ScreenHeight!$C32)/Param!$B$39)/OFFSET(Radar!$AC$3,COLUMN(),0)
)*DistanceShader!BJ31*LightShader!BJ31*(IF(OFFSET(Ghosts!$S$41,COLUMN(),0)&lt;ScreenHeight!$E32,
   1,
   (SQRT(OFFSET(Ghosts!$T$41,COLUMN(),0)-OFFSET(Ghosts!$R$41,COLUMN(),0)*ScreenHeight!$D32)-1))+IF(Ghosts!$B$35,IF(Param!$M$21,-1-POWER(0.3,Param!$M$21)/(IF(Param!$M$21&lt;20,LightShader!BJ122,OFFSET(LightShader!BJ122,Param!$M$21-20,0)
)+POWER(0.3,Param!$M$21)),-2),0))</f>
        <v>1.7906557277390416</v>
      </c>
      <c r="BK31" s="53">
        <f ca="1">IF(ScreenHeight!$B32&lt;OFFSET(Radar!$AC$3,COLUMN(),0),
    Param!$B$38/ScreenHeight!$B32,
    (Param!$B$37+1/(1-OFFSET(Radar!$AD$3,COLUMN(),0)*ScreenHeight!$C32)/Param!$B$39)/OFFSET(Radar!$AC$3,COLUMN(),0)
)*DistanceShader!BK31*LightShader!BK31*(IF(OFFSET(Ghosts!$S$41,COLUMN(),0)&lt;ScreenHeight!$E32,
   1,
   (SQRT(OFFSET(Ghosts!$T$41,COLUMN(),0)-OFFSET(Ghosts!$R$41,COLUMN(),0)*ScreenHeight!$D32)-1))+IF(Ghosts!$B$35,IF(Param!$M$21,-1-POWER(0.3,Param!$M$21)/(IF(Param!$M$21&lt;20,LightShader!BK122,OFFSET(LightShader!BK122,Param!$M$21-20,0)
)+POWER(0.3,Param!$M$21)),-2),0))</f>
        <v>1.8433510654686871</v>
      </c>
      <c r="BL31" s="53">
        <f ca="1">IF(ScreenHeight!$B32&lt;OFFSET(Radar!$AC$3,COLUMN(),0),
    Param!$B$38/ScreenHeight!$B32,
    (Param!$B$37+1/(1-OFFSET(Radar!$AD$3,COLUMN(),0)*ScreenHeight!$C32)/Param!$B$39)/OFFSET(Radar!$AC$3,COLUMN(),0)
)*DistanceShader!BL31*LightShader!BL31*(IF(OFFSET(Ghosts!$S$41,COLUMN(),0)&lt;ScreenHeight!$E32,
   1,
   (SQRT(OFFSET(Ghosts!$T$41,COLUMN(),0)-OFFSET(Ghosts!$R$41,COLUMN(),0)*ScreenHeight!$D32)-1))+IF(Ghosts!$B$35,IF(Param!$M$21,-1-POWER(0.3,Param!$M$21)/(IF(Param!$M$21&lt;20,LightShader!BL122,OFFSET(LightShader!BL122,Param!$M$21-20,0)
)+POWER(0.3,Param!$M$21)),-2),0))</f>
        <v>1.8986741383193739</v>
      </c>
      <c r="BM31" s="53">
        <f ca="1">IF(ScreenHeight!$B32&lt;OFFSET(Radar!$AC$3,COLUMN(),0),
    Param!$B$38/ScreenHeight!$B32,
    (Param!$B$37+1/(1-OFFSET(Radar!$AD$3,COLUMN(),0)*ScreenHeight!$C32)/Param!$B$39)/OFFSET(Radar!$AC$3,COLUMN(),0)
)*DistanceShader!BM31*LightShader!BM31*(IF(OFFSET(Ghosts!$S$41,COLUMN(),0)&lt;ScreenHeight!$E32,
   1,
   (SQRT(OFFSET(Ghosts!$T$41,COLUMN(),0)-OFFSET(Ghosts!$R$41,COLUMN(),0)*ScreenHeight!$D32)-1))+IF(Ghosts!$B$35,IF(Param!$M$21,-1-POWER(0.3,Param!$M$21)/(IF(Param!$M$21&lt;20,LightShader!BM122,OFFSET(LightShader!BM122,Param!$M$21-20,0)
)+POWER(0.3,Param!$M$21)),-2),0))</f>
        <v>1.7415595882858919</v>
      </c>
      <c r="BN31" s="53">
        <f ca="1">IF(ScreenHeight!$B32&lt;OFFSET(Radar!$AC$3,COLUMN(),0),
    Param!$B$38/ScreenHeight!$B32,
    (Param!$B$37+1/(1-OFFSET(Radar!$AD$3,COLUMN(),0)*ScreenHeight!$C32)/Param!$B$39)/OFFSET(Radar!$AC$3,COLUMN(),0)
)*DistanceShader!BN31*LightShader!BN31*(IF(OFFSET(Ghosts!$S$41,COLUMN(),0)&lt;ScreenHeight!$E32,
   1,
   (SQRT(OFFSET(Ghosts!$T$41,COLUMN(),0)-OFFSET(Ghosts!$R$41,COLUMN(),0)*ScreenHeight!$D32)-1))+IF(Ghosts!$B$35,IF(Param!$M$21,-1-POWER(0.3,Param!$M$21)/(IF(Param!$M$21&lt;20,LightShader!BN122,OFFSET(LightShader!BN122,Param!$M$21-20,0)
)+POWER(0.3,Param!$M$21)),-2),0))</f>
        <v>1.8035227604034627</v>
      </c>
      <c r="BO31" s="53">
        <f ca="1">IF(ScreenHeight!$B32&lt;OFFSET(Radar!$AC$3,COLUMN(),0),
    Param!$B$38/ScreenHeight!$B32,
    (Param!$B$37+1/(1-OFFSET(Radar!$AD$3,COLUMN(),0)*ScreenHeight!$C32)/Param!$B$39)/OFFSET(Radar!$AC$3,COLUMN(),0)
)*DistanceShader!BO31*LightShader!BO31*(IF(OFFSET(Ghosts!$S$41,COLUMN(),0)&lt;ScreenHeight!$E32,
   1,
   (SQRT(OFFSET(Ghosts!$T$41,COLUMN(),0)-OFFSET(Ghosts!$R$41,COLUMN(),0)*ScreenHeight!$D32)-1))+IF(Ghosts!$B$35,IF(Param!$M$21,-1-POWER(0.3,Param!$M$21)/(IF(Param!$M$21&lt;20,LightShader!BO122,OFFSET(LightShader!BO122,Param!$M$21-20,0)
)+POWER(0.3,Param!$M$21)),-2),0))</f>
        <v>1.8688227632061456</v>
      </c>
      <c r="BP31" s="53">
        <f ca="1">IF(ScreenHeight!$B32&lt;OFFSET(Radar!$AC$3,COLUMN(),0),
    Param!$B$38/ScreenHeight!$B32,
    (Param!$B$37+1/(1-OFFSET(Radar!$AD$3,COLUMN(),0)*ScreenHeight!$C32)/Param!$B$39)/OFFSET(Radar!$AC$3,COLUMN(),0)
)*DistanceShader!BP31*LightShader!BP31*(IF(OFFSET(Ghosts!$S$41,COLUMN(),0)&lt;ScreenHeight!$E32,
   1,
   (SQRT(OFFSET(Ghosts!$T$41,COLUMN(),0)-OFFSET(Ghosts!$R$41,COLUMN(),0)*ScreenHeight!$D32)-1))+IF(Ghosts!$B$35,IF(Param!$M$21,-1-POWER(0.3,Param!$M$21)/(IF(Param!$M$21&lt;20,LightShader!BP122,OFFSET(LightShader!BP122,Param!$M$21-20,0)
)+POWER(0.3,Param!$M$21)),-2),0))</f>
        <v>1.9376936909663138</v>
      </c>
      <c r="BQ31" s="53">
        <f ca="1">IF(ScreenHeight!$B32&lt;OFFSET(Radar!$AC$3,COLUMN(),0),
    Param!$B$38/ScreenHeight!$B32,
    (Param!$B$37+1/(1-OFFSET(Radar!$AD$3,COLUMN(),0)*ScreenHeight!$C32)/Param!$B$39)/OFFSET(Radar!$AC$3,COLUMN(),0)
)*DistanceShader!BQ31*LightShader!BQ31*(IF(OFFSET(Ghosts!$S$41,COLUMN(),0)&lt;ScreenHeight!$E32,
   1,
   (SQRT(OFFSET(Ghosts!$T$41,COLUMN(),0)-OFFSET(Ghosts!$R$41,COLUMN(),0)*ScreenHeight!$D32)-1))+IF(Ghosts!$B$35,IF(Param!$M$21,-1-POWER(0.3,Param!$M$21)/(IF(Param!$M$21&lt;20,LightShader!BQ122,OFFSET(LightShader!BQ122,Param!$M$21-20,0)
)+POWER(0.3,Param!$M$21)),-2),0))</f>
        <v>2.0103851034721436</v>
      </c>
      <c r="BR31" s="53">
        <f ca="1">IF(ScreenHeight!$B32&lt;OFFSET(Radar!$AC$3,COLUMN(),0),
    Param!$B$38/ScreenHeight!$B32,
    (Param!$B$37+1/(1-OFFSET(Radar!$AD$3,COLUMN(),0)*ScreenHeight!$C32)/Param!$B$39)/OFFSET(Radar!$AC$3,COLUMN(),0)
)*DistanceShader!BR31*LightShader!BR31*(IF(OFFSET(Ghosts!$S$41,COLUMN(),0)&lt;ScreenHeight!$E32,
   1,
   (SQRT(OFFSET(Ghosts!$T$41,COLUMN(),0)-OFFSET(Ghosts!$R$41,COLUMN(),0)*ScreenHeight!$D32)-1))+IF(Ghosts!$B$35,IF(Param!$M$21,-1-POWER(0.3,Param!$M$21)/(IF(Param!$M$21&lt;20,LightShader!BR122,OFFSET(LightShader!BR122,Param!$M$21-20,0)
)+POWER(0.3,Param!$M$21)),-2),0))</f>
        <v>2.0871616421538057</v>
      </c>
      <c r="BS31" s="53">
        <f ca="1">IF(ScreenHeight!$B32&lt;OFFSET(Radar!$AC$3,COLUMN(),0),
    Param!$B$38/ScreenHeight!$B32,
    (Param!$B$37+1/(1-OFFSET(Radar!$AD$3,COLUMN(),0)*ScreenHeight!$C32)/Param!$B$39)/OFFSET(Radar!$AC$3,COLUMN(),0)
)*DistanceShader!BS31*LightShader!BS31*(IF(OFFSET(Ghosts!$S$41,COLUMN(),0)&lt;ScreenHeight!$E32,
   1,
   (SQRT(OFFSET(Ghosts!$T$41,COLUMN(),0)-OFFSET(Ghosts!$R$41,COLUMN(),0)*ScreenHeight!$D32)-1))+IF(Ghosts!$B$35,IF(Param!$M$21,-1-POWER(0.3,Param!$M$21)/(IF(Param!$M$21&lt;20,LightShader!BS122,OFFSET(LightShader!BS122,Param!$M$21-20,0)
)+POWER(0.3,Param!$M$21)),-2),0))</f>
        <v>2.168301962020895</v>
      </c>
      <c r="BT31" s="53">
        <f ca="1">IF(ScreenHeight!$B32&lt;OFFSET(Radar!$AC$3,COLUMN(),0),
    Param!$B$38/ScreenHeight!$B32,
    (Param!$B$37+1/(1-OFFSET(Radar!$AD$3,COLUMN(),0)*ScreenHeight!$C32)/Param!$B$39)/OFFSET(Radar!$AC$3,COLUMN(),0)
)*DistanceShader!BT31*LightShader!BT31*(IF(OFFSET(Ghosts!$S$41,COLUMN(),0)&lt;ScreenHeight!$E32,
   1,
   (SQRT(OFFSET(Ghosts!$T$41,COLUMN(),0)-OFFSET(Ghosts!$R$41,COLUMN(),0)*ScreenHeight!$D32)-1))+IF(Ghosts!$B$35,IF(Param!$M$21,-1-POWER(0.3,Param!$M$21)/(IF(Param!$M$21&lt;20,LightShader!BT122,OFFSET(LightShader!BT122,Param!$M$21-20,0)
)+POWER(0.3,Param!$M$21)),-2),0))</f>
        <v>2.2540966961504498</v>
      </c>
      <c r="BU31" s="53">
        <f ca="1">IF(ScreenHeight!$B32&lt;OFFSET(Radar!$AC$3,COLUMN(),0),
    Param!$B$38/ScreenHeight!$B32,
    (Param!$B$37+1/(1-OFFSET(Radar!$AD$3,COLUMN(),0)*ScreenHeight!$C32)/Param!$B$39)/OFFSET(Radar!$AC$3,COLUMN(),0)
)*DistanceShader!BU31*LightShader!BU31*(IF(OFFSET(Ghosts!$S$41,COLUMN(),0)&lt;ScreenHeight!$E32,
   1,
   (SQRT(OFFSET(Ghosts!$T$41,COLUMN(),0)-OFFSET(Ghosts!$R$41,COLUMN(),0)*ScreenHeight!$D32)-1))+IF(Ghosts!$B$35,IF(Param!$M$21,-1-POWER(0.3,Param!$M$21)/(IF(Param!$M$21&lt;20,LightShader!BU122,OFFSET(LightShader!BU122,Param!$M$21-20,0)
)+POWER(0.3,Param!$M$21)),-2),0))</f>
        <v>2.3448450747569858</v>
      </c>
      <c r="BV31" s="53">
        <f ca="1">IF(ScreenHeight!$B32&lt;OFFSET(Radar!$AC$3,COLUMN(),0),
    Param!$B$38/ScreenHeight!$B32,
    (Param!$B$37+1/(1-OFFSET(Radar!$AD$3,COLUMN(),0)*ScreenHeight!$C32)/Param!$B$39)/OFFSET(Radar!$AC$3,COLUMN(),0)
)*DistanceShader!BV31*LightShader!BV31*(IF(OFFSET(Ghosts!$S$41,COLUMN(),0)&lt;ScreenHeight!$E32,
   1,
   (SQRT(OFFSET(Ghosts!$T$41,COLUMN(),0)-OFFSET(Ghosts!$R$41,COLUMN(),0)*ScreenHeight!$D32)-1))+IF(Ghosts!$B$35,IF(Param!$M$21,-1-POWER(0.3,Param!$M$21)/(IF(Param!$M$21&lt;20,LightShader!BV122,OFFSET(LightShader!BV122,Param!$M$21-20,0)
)+POWER(0.3,Param!$M$21)),-2),0))</f>
        <v>2.4408496998371558</v>
      </c>
      <c r="BW31" s="53">
        <f ca="1">IF(ScreenHeight!$B32&lt;OFFSET(Radar!$AC$3,COLUMN(),0),
    Param!$B$38/ScreenHeight!$B32,
    (Param!$B$37+1/(1-OFFSET(Radar!$AD$3,COLUMN(),0)*ScreenHeight!$C32)/Param!$B$39)/OFFSET(Radar!$AC$3,COLUMN(),0)
)*DistanceShader!BW31*LightShader!BW31*(IF(OFFSET(Ghosts!$S$41,COLUMN(),0)&lt;ScreenHeight!$E32,
   1,
   (SQRT(OFFSET(Ghosts!$T$41,COLUMN(),0)-OFFSET(Ghosts!$R$41,COLUMN(),0)*ScreenHeight!$D32)-1))+IF(Ghosts!$B$35,IF(Param!$M$21,-1-POWER(0.3,Param!$M$21)/(IF(Param!$M$21&lt;20,LightShader!BW122,OFFSET(LightShader!BW122,Param!$M$21-20,0)
)+POWER(0.3,Param!$M$21)),-2),0))</f>
        <v>2.5424088249324437</v>
      </c>
      <c r="BX31" s="53">
        <f ca="1">IF(ScreenHeight!$B32&lt;OFFSET(Radar!$AC$3,COLUMN(),0),
    Param!$B$38/ScreenHeight!$B32,
    (Param!$B$37+1/(1-OFFSET(Radar!$AD$3,COLUMN(),0)*ScreenHeight!$C32)/Param!$B$39)/OFFSET(Radar!$AC$3,COLUMN(),0)
)*DistanceShader!BX31*LightShader!BX31*(IF(OFFSET(Ghosts!$S$41,COLUMN(),0)&lt;ScreenHeight!$E32,
   1,
   (SQRT(OFFSET(Ghosts!$T$41,COLUMN(),0)-OFFSET(Ghosts!$R$41,COLUMN(),0)*ScreenHeight!$D32)-1))+IF(Ghosts!$B$35,IF(Param!$M$21,-1-POWER(0.3,Param!$M$21)/(IF(Param!$M$21&lt;20,LightShader!BX122,OFFSET(LightShader!BX122,Param!$M$21-20,0)
)+POWER(0.3,Param!$M$21)),-2),0))</f>
        <v>2.6498053056612769</v>
      </c>
      <c r="BY31" s="53">
        <f ca="1">IF(ScreenHeight!$B32&lt;OFFSET(Radar!$AC$3,COLUMN(),0),
    Param!$B$38/ScreenHeight!$B32,
    (Param!$B$37+1/(1-OFFSET(Radar!$AD$3,COLUMN(),0)*ScreenHeight!$C32)/Param!$B$39)/OFFSET(Radar!$AC$3,COLUMN(),0)
)*DistanceShader!BY31*LightShader!BY31*(IF(OFFSET(Ghosts!$S$41,COLUMN(),0)&lt;ScreenHeight!$E32,
   1,
   (SQRT(OFFSET(Ghosts!$T$41,COLUMN(),0)-OFFSET(Ghosts!$R$41,COLUMN(),0)*ScreenHeight!$D32)-1))+IF(Ghosts!$B$35,IF(Param!$M$21,-1-POWER(0.3,Param!$M$21)/(IF(Param!$M$21&lt;20,LightShader!BY122,OFFSET(LightShader!BY122,Param!$M$21-20,0)
)+POWER(0.3,Param!$M$21)),-2),0))</f>
        <v>2.7632911731980911</v>
      </c>
      <c r="BZ31" s="53">
        <f ca="1">IF(ScreenHeight!$B32&lt;OFFSET(Radar!$AC$3,COLUMN(),0),
    Param!$B$38/ScreenHeight!$B32,
    (Param!$B$37+1/(1-OFFSET(Radar!$AD$3,COLUMN(),0)*ScreenHeight!$C32)/Param!$B$39)/OFFSET(Radar!$AC$3,COLUMN(),0)
)*DistanceShader!BZ31*LightShader!BZ31*(IF(OFFSET(Ghosts!$S$41,COLUMN(),0)&lt;ScreenHeight!$E32,
   1,
   (SQRT(OFFSET(Ghosts!$T$41,COLUMN(),0)-OFFSET(Ghosts!$R$41,COLUMN(),0)*ScreenHeight!$D32)-1))+IF(Ghosts!$B$35,IF(Param!$M$21,-1-POWER(0.3,Param!$M$21)/(IF(Param!$M$21&lt;20,LightShader!BZ122,OFFSET(LightShader!BZ122,Param!$M$21-20,0)
)+POWER(0.3,Param!$M$21)),-2),0))</f>
        <v>4.8595927344937211</v>
      </c>
      <c r="CA31" s="53">
        <f ca="1">IF(ScreenHeight!$B32&lt;OFFSET(Radar!$AC$3,COLUMN(),0),
    Param!$B$38/ScreenHeight!$B32,
    (Param!$B$37+1/(1-OFFSET(Radar!$AD$3,COLUMN(),0)*ScreenHeight!$C32)/Param!$B$39)/OFFSET(Radar!$AC$3,COLUMN(),0)
)*DistanceShader!CA31*LightShader!CA31*(IF(OFFSET(Ghosts!$S$41,COLUMN(),0)&lt;ScreenHeight!$E32,
   1,
   (SQRT(OFFSET(Ghosts!$T$41,COLUMN(),0)-OFFSET(Ghosts!$R$41,COLUMN(),0)*ScreenHeight!$D32)-1))+IF(Ghosts!$B$35,IF(Param!$M$21,-1-POWER(0.3,Param!$M$21)/(IF(Param!$M$21&lt;20,LightShader!CA122,OFFSET(LightShader!CA122,Param!$M$21-20,0)
)+POWER(0.3,Param!$M$21)),-2),0))</f>
        <v>4.79877850702408</v>
      </c>
      <c r="CB31" s="53">
        <f ca="1">IF(ScreenHeight!$B32&lt;OFFSET(Radar!$AC$3,COLUMN(),0),
    Param!$B$38/ScreenHeight!$B32,
    (Param!$B$37+1/(1-OFFSET(Radar!$AD$3,COLUMN(),0)*ScreenHeight!$C32)/Param!$B$39)/OFFSET(Radar!$AC$3,COLUMN(),0)
)*DistanceShader!CB31*LightShader!CB31*(IF(OFFSET(Ghosts!$S$41,COLUMN(),0)&lt;ScreenHeight!$E32,
   1,
   (SQRT(OFFSET(Ghosts!$T$41,COLUMN(),0)-OFFSET(Ghosts!$R$41,COLUMN(),0)*ScreenHeight!$D32)-1))+IF(Ghosts!$B$35,IF(Param!$M$21,-1-POWER(0.3,Param!$M$21)/(IF(Param!$M$21&lt;20,LightShader!CB122,OFFSET(LightShader!CB122,Param!$M$21-20,0)
)+POWER(0.3,Param!$M$21)),-2),0))</f>
        <v>4.7375563771820879</v>
      </c>
      <c r="CC31" s="53">
        <f ca="1">IF(ScreenHeight!$B32&lt;OFFSET(Radar!$AC$3,COLUMN(),0),
    Param!$B$38/ScreenHeight!$B32,
    (Param!$B$37+1/(1-OFFSET(Radar!$AD$3,COLUMN(),0)*ScreenHeight!$C32)/Param!$B$39)/OFFSET(Radar!$AC$3,COLUMN(),0)
)*DistanceShader!CC31*LightShader!CC31*(IF(OFFSET(Ghosts!$S$41,COLUMN(),0)&lt;ScreenHeight!$E32,
   1,
   (SQRT(OFFSET(Ghosts!$T$41,COLUMN(),0)-OFFSET(Ghosts!$R$41,COLUMN(),0)*ScreenHeight!$D32)-1))+IF(Ghosts!$B$35,IF(Param!$M$21,-1-POWER(0.3,Param!$M$21)/(IF(Param!$M$21&lt;20,LightShader!CC122,OFFSET(LightShader!CC122,Param!$M$21-20,0)
)+POWER(0.3,Param!$M$21)),-2),0))</f>
        <v>4.675935728337242</v>
      </c>
      <c r="CD31" s="53">
        <f ca="1">IF(ScreenHeight!$B32&lt;OFFSET(Radar!$AC$3,COLUMN(),0),
    Param!$B$38/ScreenHeight!$B32,
    (Param!$B$37+1/(1-OFFSET(Radar!$AD$3,COLUMN(),0)*ScreenHeight!$C32)/Param!$B$39)/OFFSET(Radar!$AC$3,COLUMN(),0)
)*DistanceShader!CD31*LightShader!CD31*(IF(OFFSET(Ghosts!$S$41,COLUMN(),0)&lt;ScreenHeight!$E32,
   1,
   (SQRT(OFFSET(Ghosts!$T$41,COLUMN(),0)-OFFSET(Ghosts!$R$41,COLUMN(),0)*ScreenHeight!$D32)-1))+IF(Ghosts!$B$35,IF(Param!$M$21,-1-POWER(0.3,Param!$M$21)/(IF(Param!$M$21&lt;20,LightShader!CD122,OFFSET(LightShader!CD122,Param!$M$21-20,0)
)+POWER(0.3,Param!$M$21)),-2),0))</f>
        <v>4.6139262174151661</v>
      </c>
      <c r="CE31" s="53">
        <f ca="1">IF(ScreenHeight!$B32&lt;OFFSET(Radar!$AC$3,COLUMN(),0),
    Param!$B$38/ScreenHeight!$B32,
    (Param!$B$37+1/(1-OFFSET(Radar!$AD$3,COLUMN(),0)*ScreenHeight!$C32)/Param!$B$39)/OFFSET(Radar!$AC$3,COLUMN(),0)
)*DistanceShader!CE31*LightShader!CE31*(IF(OFFSET(Ghosts!$S$41,COLUMN(),0)&lt;ScreenHeight!$E32,
   1,
   (SQRT(OFFSET(Ghosts!$T$41,COLUMN(),0)-OFFSET(Ghosts!$R$41,COLUMN(),0)*ScreenHeight!$D32)-1))+IF(Ghosts!$B$35,IF(Param!$M$21,-1-POWER(0.3,Param!$M$21)/(IF(Param!$M$21&lt;20,LightShader!CE122,OFFSET(LightShader!CE122,Param!$M$21-20,0)
)+POWER(0.3,Param!$M$21)),-2),0))</f>
        <v>4.5515377679535138</v>
      </c>
      <c r="CF31" s="53">
        <f ca="1">IF(ScreenHeight!$B32&lt;OFFSET(Radar!$AC$3,COLUMN(),0),
    Param!$B$38/ScreenHeight!$B32,
    (Param!$B$37+1/(1-OFFSET(Radar!$AD$3,COLUMN(),0)*ScreenHeight!$C32)/Param!$B$39)/OFFSET(Radar!$AC$3,COLUMN(),0)
)*DistanceShader!CF31*LightShader!CF31*(IF(OFFSET(Ghosts!$S$41,COLUMN(),0)&lt;ScreenHeight!$E32,
   1,
   (SQRT(OFFSET(Ghosts!$T$41,COLUMN(),0)-OFFSET(Ghosts!$R$41,COLUMN(),0)*ScreenHeight!$D32)-1))+IF(Ghosts!$B$35,IF(Param!$M$21,-1-POWER(0.3,Param!$M$21)/(IF(Param!$M$21&lt;20,LightShader!CF122,OFFSET(LightShader!CF122,Param!$M$21-20,0)
)+POWER(0.3,Param!$M$21)),-2),0))</f>
        <v>4.488780562686725</v>
      </c>
      <c r="CG31" s="53">
        <f ca="1">IF(ScreenHeight!$B32&lt;OFFSET(Radar!$AC$3,COLUMN(),0),
    Param!$B$38/ScreenHeight!$B32,
    (Param!$B$37+1/(1-OFFSET(Radar!$AD$3,COLUMN(),0)*ScreenHeight!$C32)/Param!$B$39)/OFFSET(Radar!$AC$3,COLUMN(),0)
)*DistanceShader!CG31*LightShader!CG31*(IF(OFFSET(Ghosts!$S$41,COLUMN(),0)&lt;ScreenHeight!$E32,
   1,
   (SQRT(OFFSET(Ghosts!$T$41,COLUMN(),0)-OFFSET(Ghosts!$R$41,COLUMN(),0)*ScreenHeight!$D32)-1))+IF(Ghosts!$B$35,IF(Param!$M$21,-1-POWER(0.3,Param!$M$21)/(IF(Param!$M$21&lt;20,LightShader!CG122,OFFSET(LightShader!CG122,Param!$M$21-20,0)
)+POWER(0.3,Param!$M$21)),-2),0))</f>
        <v>4.4256650356709768</v>
      </c>
      <c r="CH31" s="53">
        <f ca="1">IF(ScreenHeight!$B32&lt;OFFSET(Radar!$AC$3,COLUMN(),0),
    Param!$B$38/ScreenHeight!$B32,
    (Param!$B$37+1/(1-OFFSET(Radar!$AD$3,COLUMN(),0)*ScreenHeight!$C32)/Param!$B$39)/OFFSET(Radar!$AC$3,COLUMN(),0)
)*DistanceShader!CH31*LightShader!CH31*(IF(OFFSET(Ghosts!$S$41,COLUMN(),0)&lt;ScreenHeight!$E32,
   1,
   (SQRT(OFFSET(Ghosts!$T$41,COLUMN(),0)-OFFSET(Ghosts!$R$41,COLUMN(),0)*ScreenHeight!$D32)-1))+IF(Ghosts!$B$35,IF(Param!$M$21,-1-POWER(0.3,Param!$M$21)/(IF(Param!$M$21&lt;20,LightShader!CH122,OFFSET(LightShader!CH122,Param!$M$21-20,0)
)+POWER(0.3,Param!$M$21)),-2),0))</f>
        <v>4.3622018639621221</v>
      </c>
      <c r="CI31" s="53">
        <f ca="1">IF(ScreenHeight!$B32&lt;OFFSET(Radar!$AC$3,COLUMN(),0),
    Param!$B$38/ScreenHeight!$B32,
    (Param!$B$37+1/(1-OFFSET(Radar!$AD$3,COLUMN(),0)*ScreenHeight!$C32)/Param!$B$39)/OFFSET(Radar!$AC$3,COLUMN(),0)
)*DistanceShader!CI31*LightShader!CI31*(IF(OFFSET(Ghosts!$S$41,COLUMN(),0)&lt;ScreenHeight!$E32,
   1,
   (SQRT(OFFSET(Ghosts!$T$41,COLUMN(),0)-OFFSET(Ghosts!$R$41,COLUMN(),0)*ScreenHeight!$D32)-1))+IF(Ghosts!$B$35,IF(Param!$M$21,-1-POWER(0.3,Param!$M$21)/(IF(Param!$M$21&lt;20,LightShader!CI122,OFFSET(LightShader!CI122,Param!$M$21-20,0)
)+POWER(0.3,Param!$M$21)),-2),0))</f>
        <v>4.2984019588610467</v>
      </c>
      <c r="CJ31" s="53">
        <f ca="1">IF(ScreenHeight!$B32&lt;OFFSET(Radar!$AC$3,COLUMN(),0),
    Param!$B$38/ScreenHeight!$B32,
    (Param!$B$37+1/(1-OFFSET(Radar!$AD$3,COLUMN(),0)*ScreenHeight!$C32)/Param!$B$39)/OFFSET(Radar!$AC$3,COLUMN(),0)
)*DistanceShader!CJ31*LightShader!CJ31*(IF(OFFSET(Ghosts!$S$41,COLUMN(),0)&lt;ScreenHeight!$E32,
   1,
   (SQRT(OFFSET(Ghosts!$T$41,COLUMN(),0)-OFFSET(Ghosts!$R$41,COLUMN(),0)*ScreenHeight!$D32)-1))+IF(Ghosts!$B$35,IF(Param!$M$21,-1-POWER(0.3,Param!$M$21)/(IF(Param!$M$21&lt;20,LightShader!CJ122,OFFSET(LightShader!CJ122,Param!$M$21-20,0)
)+POWER(0.3,Param!$M$21)),-2),0))</f>
        <v>4.2342764567421929</v>
      </c>
      <c r="CK31" s="53">
        <f ca="1">IF(ScreenHeight!$B32&lt;OFFSET(Radar!$AC$3,COLUMN(),0),
    Param!$B$38/ScreenHeight!$B32,
    (Param!$B$37+1/(1-OFFSET(Radar!$AD$3,COLUMN(),0)*ScreenHeight!$C32)/Param!$B$39)/OFFSET(Radar!$AC$3,COLUMN(),0)
)*DistanceShader!CK31*LightShader!CK31*(IF(OFFSET(Ghosts!$S$41,COLUMN(),0)&lt;ScreenHeight!$E32,
   1,
   (SQRT(OFFSET(Ghosts!$T$41,COLUMN(),0)-OFFSET(Ghosts!$R$41,COLUMN(),0)*ScreenHeight!$D32)-1))+IF(Ghosts!$B$35,IF(Param!$M$21,-1-POWER(0.3,Param!$M$21)/(IF(Param!$M$21&lt;20,LightShader!CK122,OFFSET(LightShader!CK122,Param!$M$21-20,0)
)+POWER(0.3,Param!$M$21)),-2),0))</f>
        <v>4.1698367094825315</v>
      </c>
      <c r="CL31" s="53">
        <f ca="1">IF(ScreenHeight!$B32&lt;OFFSET(Radar!$AC$3,COLUMN(),0),
    Param!$B$38/ScreenHeight!$B32,
    (Param!$B$37+1/(1-OFFSET(Radar!$AD$3,COLUMN(),0)*ScreenHeight!$C32)/Param!$B$39)/OFFSET(Radar!$AC$3,COLUMN(),0)
)*DistanceShader!CL31*LightShader!CL31*(IF(OFFSET(Ghosts!$S$41,COLUMN(),0)&lt;ScreenHeight!$E32,
   1,
   (SQRT(OFFSET(Ghosts!$T$41,COLUMN(),0)-OFFSET(Ghosts!$R$41,COLUMN(),0)*ScreenHeight!$D32)-1))+IF(Ghosts!$B$35,IF(Param!$M$21,-1-POWER(0.3,Param!$M$21)/(IF(Param!$M$21&lt;20,LightShader!CL122,OFFSET(LightShader!CL122,Param!$M$21-20,0)
)+POWER(0.3,Param!$M$21)),-2),0))</f>
        <v>4.1050942745095158</v>
      </c>
      <c r="CM31" s="53">
        <f ca="1">IF(ScreenHeight!$B32&lt;OFFSET(Radar!$AC$3,COLUMN(),0),
    Param!$B$38/ScreenHeight!$B32,
    (Param!$B$37+1/(1-OFFSET(Radar!$AD$3,COLUMN(),0)*ScreenHeight!$C32)/Param!$B$39)/OFFSET(Radar!$AC$3,COLUMN(),0)
)*DistanceShader!CM31*LightShader!CM31*(IF(OFFSET(Ghosts!$S$41,COLUMN(),0)&lt;ScreenHeight!$E32,
   1,
   (SQRT(OFFSET(Ghosts!$T$41,COLUMN(),0)-OFFSET(Ghosts!$R$41,COLUMN(),0)*ScreenHeight!$D32)-1))+IF(Ghosts!$B$35,IF(Param!$M$21,-1-POWER(0.3,Param!$M$21)/(IF(Param!$M$21&lt;20,LightShader!CM122,OFFSET(LightShader!CM122,Param!$M$21-20,0)
)+POWER(0.3,Param!$M$21)),-2),0))</f>
        <v>4.0400609044879641</v>
      </c>
      <c r="CN31" s="53">
        <f ca="1">IF(ScreenHeight!$B32&lt;OFFSET(Radar!$AC$3,COLUMN(),0),
    Param!$B$38/ScreenHeight!$B32,
    (Param!$B$37+1/(1-OFFSET(Radar!$AD$3,COLUMN(),0)*ScreenHeight!$C32)/Param!$B$39)/OFFSET(Radar!$AC$3,COLUMN(),0)
)*DistanceShader!CN31*LightShader!CN31*(IF(OFFSET(Ghosts!$S$41,COLUMN(),0)&lt;ScreenHeight!$E32,
   1,
   (SQRT(OFFSET(Ghosts!$T$41,COLUMN(),0)-OFFSET(Ghosts!$R$41,COLUMN(),0)*ScreenHeight!$D32)-1))+IF(Ghosts!$B$35,IF(Param!$M$21,-1-POWER(0.3,Param!$M$21)/(IF(Param!$M$21&lt;20,LightShader!CN122,OFFSET(LightShader!CN122,Param!$M$21-20,0)
)+POWER(0.3,Param!$M$21)),-2),0))</f>
        <v>3.9747485366668811</v>
      </c>
      <c r="CO31" s="53">
        <f ca="1">IF(ScreenHeight!$B32&lt;OFFSET(Radar!$AC$3,COLUMN(),0),
    Param!$B$38/ScreenHeight!$B32,
    (Param!$B$37+1/(1-OFFSET(Radar!$AD$3,COLUMN(),0)*ScreenHeight!$C32)/Param!$B$39)/OFFSET(Radar!$AC$3,COLUMN(),0)
)*DistanceShader!CO31*LightShader!CO31*(IF(OFFSET(Ghosts!$S$41,COLUMN(),0)&lt;ScreenHeight!$E32,
   1,
   (SQRT(OFFSET(Ghosts!$T$41,COLUMN(),0)-OFFSET(Ghosts!$R$41,COLUMN(),0)*ScreenHeight!$D32)-1))+IF(Ghosts!$B$35,IF(Param!$M$21,-1-POWER(0.3,Param!$M$21)/(IF(Param!$M$21&lt;20,LightShader!CO122,OFFSET(LightShader!CO122,Param!$M$21-20,0)
)+POWER(0.3,Param!$M$21)),-2),0))</f>
        <v>3.9091692819085866</v>
      </c>
      <c r="CP31" s="53">
        <f ca="1">IF(ScreenHeight!$B32&lt;OFFSET(Radar!$AC$3,COLUMN(),0),
    Param!$B$38/ScreenHeight!$B32,
    (Param!$B$37+1/(1-OFFSET(Radar!$AD$3,COLUMN(),0)*ScreenHeight!$C32)/Param!$B$39)/OFFSET(Radar!$AC$3,COLUMN(),0)
)*DistanceShader!CP31*LightShader!CP31*(IF(OFFSET(Ghosts!$S$41,COLUMN(),0)&lt;ScreenHeight!$E32,
   1,
   (SQRT(OFFSET(Ghosts!$T$41,COLUMN(),0)-OFFSET(Ghosts!$R$41,COLUMN(),0)*ScreenHeight!$D32)-1))+IF(Ghosts!$B$35,IF(Param!$M$21,-1-POWER(0.3,Param!$M$21)/(IF(Param!$M$21&lt;20,LightShader!CP122,OFFSET(LightShader!CP122,Param!$M$21-20,0)
)+POWER(0.3,Param!$M$21)),-2),0))</f>
        <v>3.8433354134233584</v>
      </c>
      <c r="CQ31" s="53">
        <f ca="1">IF(ScreenHeight!$B32&lt;OFFSET(Radar!$AC$3,COLUMN(),0),
    Param!$B$38/ScreenHeight!$B32,
    (Param!$B$37+1/(1-OFFSET(Radar!$AD$3,COLUMN(),0)*ScreenHeight!$C32)/Param!$B$39)/OFFSET(Radar!$AC$3,COLUMN(),0)
)*DistanceShader!CQ31*LightShader!CQ31*(IF(OFFSET(Ghosts!$S$41,COLUMN(),0)&lt;ScreenHeight!$E32,
   1,
   (SQRT(OFFSET(Ghosts!$T$41,COLUMN(),0)-OFFSET(Ghosts!$R$41,COLUMN(),0)*ScreenHeight!$D32)-1))+IF(Ghosts!$B$35,IF(Param!$M$21,-1-POWER(0.3,Param!$M$21)/(IF(Param!$M$21&lt;20,LightShader!CQ122,OFFSET(LightShader!CQ122,Param!$M$21-20,0)
)+POWER(0.3,Param!$M$21)),-2),0))</f>
        <v>3.7772593552339635</v>
      </c>
      <c r="CR31" s="53">
        <f ca="1">IF(ScreenHeight!$B32&lt;OFFSET(Radar!$AC$3,COLUMN(),0),
    Param!$B$38/ScreenHeight!$B32,
    (Param!$B$37+1/(1-OFFSET(Radar!$AD$3,COLUMN(),0)*ScreenHeight!$C32)/Param!$B$39)/OFFSET(Radar!$AC$3,COLUMN(),0)
)*DistanceShader!CR31*LightShader!CR31*(IF(OFFSET(Ghosts!$S$41,COLUMN(),0)&lt;ScreenHeight!$E32,
   1,
   (SQRT(OFFSET(Ghosts!$T$41,COLUMN(),0)-OFFSET(Ghosts!$R$41,COLUMN(),0)*ScreenHeight!$D32)-1))+IF(Ghosts!$B$35,IF(Param!$M$21,-1-POWER(0.3,Param!$M$21)/(IF(Param!$M$21&lt;20,LightShader!CR122,OFFSET(LightShader!CR122,Param!$M$21-20,0)
)+POWER(0.3,Param!$M$21)),-2),0))</f>
        <v>3.7109536703951918</v>
      </c>
      <c r="CS31" s="53">
        <f ca="1">IF(ScreenHeight!$B32&lt;OFFSET(Radar!$AC$3,COLUMN(),0),
    Param!$B$38/ScreenHeight!$B32,
    (Param!$B$37+1/(1-OFFSET(Radar!$AD$3,COLUMN(),0)*ScreenHeight!$C32)/Param!$B$39)/OFFSET(Radar!$AC$3,COLUMN(),0)
)*DistanceShader!CS31*LightShader!CS31*(IF(OFFSET(Ghosts!$S$41,COLUMN(),0)&lt;ScreenHeight!$E32,
   1,
   (SQRT(OFFSET(Ghosts!$T$41,COLUMN(),0)-OFFSET(Ghosts!$R$41,COLUMN(),0)*ScreenHeight!$D32)-1))+IF(Ghosts!$B$35,IF(Param!$M$21,-1-POWER(0.3,Param!$M$21)/(IF(Param!$M$21&lt;20,LightShader!CS122,OFFSET(LightShader!CS122,Param!$M$21-20,0)
)+POWER(0.3,Param!$M$21)),-2),0))</f>
        <v>3.6444310489943947</v>
      </c>
      <c r="CT31" s="53">
        <f ca="1">IF(ScreenHeight!$B32&lt;OFFSET(Radar!$AC$3,COLUMN(),0),
    Param!$B$38/ScreenHeight!$B32,
    (Param!$B$37+1/(1-OFFSET(Radar!$AD$3,COLUMN(),0)*ScreenHeight!$C32)/Param!$B$39)/OFFSET(Radar!$AC$3,COLUMN(),0)
)*DistanceShader!CT31*LightShader!CT31*(IF(OFFSET(Ghosts!$S$41,COLUMN(),0)&lt;ScreenHeight!$E32,
   1,
   (SQRT(OFFSET(Ghosts!$T$41,COLUMN(),0)-OFFSET(Ghosts!$R$41,COLUMN(),0)*ScreenHeight!$D32)-1))+IF(Ghosts!$B$35,IF(Param!$M$21,-1-POWER(0.3,Param!$M$21)/(IF(Param!$M$21&lt;20,LightShader!CT122,OFFSET(LightShader!CT122,Param!$M$21-20,0)
)+POWER(0.3,Param!$M$21)),-2),0))</f>
        <v>3.5777042959596455</v>
      </c>
      <c r="CU31" s="53">
        <f ca="1">IF(ScreenHeight!$B32&lt;OFFSET(Radar!$AC$3,COLUMN(),0),
    Param!$B$38/ScreenHeight!$B32,
    (Param!$B$37+1/(1-OFFSET(Radar!$AD$3,COLUMN(),0)*ScreenHeight!$C32)/Param!$B$39)/OFFSET(Radar!$AC$3,COLUMN(),0)
)*DistanceShader!CU31*LightShader!CU31*(IF(OFFSET(Ghosts!$S$41,COLUMN(),0)&lt;ScreenHeight!$E32,
   1,
   (SQRT(OFFSET(Ghosts!$T$41,COLUMN(),0)-OFFSET(Ghosts!$R$41,COLUMN(),0)*ScreenHeight!$D32)-1))+IF(Ghosts!$B$35,IF(Param!$M$21,-1-POWER(0.3,Param!$M$21)/(IF(Param!$M$21&lt;20,LightShader!CU122,OFFSET(LightShader!CU122,Param!$M$21-20,0)
)+POWER(0.3,Param!$M$21)),-2),0))</f>
        <v>3.5107863187027197</v>
      </c>
      <c r="CV31" s="53">
        <f ca="1">IF(ScreenHeight!$B32&lt;OFFSET(Radar!$AC$3,COLUMN(),0),
    Param!$B$38/ScreenHeight!$B32,
    (Param!$B$37+1/(1-OFFSET(Radar!$AD$3,COLUMN(),0)*ScreenHeight!$C32)/Param!$B$39)/OFFSET(Radar!$AC$3,COLUMN(),0)
)*DistanceShader!CV31*LightShader!CV31*(IF(OFFSET(Ghosts!$S$41,COLUMN(),0)&lt;ScreenHeight!$E32,
   1,
   (SQRT(OFFSET(Ghosts!$T$41,COLUMN(),0)-OFFSET(Ghosts!$R$41,COLUMN(),0)*ScreenHeight!$D32)-1))+IF(Ghosts!$B$35,IF(Param!$M$21,-1-POWER(0.3,Param!$M$21)/(IF(Param!$M$21&lt;20,LightShader!CV122,OFFSET(LightShader!CV122,Param!$M$21-20,0)
)+POWER(0.3,Param!$M$21)),-2),0))</f>
        <v>3.4436901146246051</v>
      </c>
      <c r="CW31" s="53">
        <f ca="1">IF(ScreenHeight!$B32&lt;OFFSET(Radar!$AC$3,COLUMN(),0),
    Param!$B$38/ScreenHeight!$B32,
    (Param!$B$37+1/(1-OFFSET(Radar!$AD$3,COLUMN(),0)*ScreenHeight!$C32)/Param!$B$39)/OFFSET(Radar!$AC$3,COLUMN(),0)
)*DistanceShader!CW31*LightShader!CW31*(IF(OFFSET(Ghosts!$S$41,COLUMN(),0)&lt;ScreenHeight!$E32,
   1,
   (SQRT(OFFSET(Ghosts!$T$41,COLUMN(),0)-OFFSET(Ghosts!$R$41,COLUMN(),0)*ScreenHeight!$D32)-1))+IF(Ghosts!$B$35,IF(Param!$M$21,-1-POWER(0.3,Param!$M$21)/(IF(Param!$M$21&lt;20,LightShader!CW122,OFFSET(LightShader!CW122,Param!$M$21-20,0)
)+POWER(0.3,Param!$M$21)),-2),0))</f>
        <v>3.3764287585115178</v>
      </c>
      <c r="CX31" s="53">
        <f ca="1">IF(ScreenHeight!$B32&lt;OFFSET(Radar!$AC$3,COLUMN(),0),
    Param!$B$38/ScreenHeight!$B32,
    (Param!$B$37+1/(1-OFFSET(Radar!$AD$3,COLUMN(),0)*ScreenHeight!$C32)/Param!$B$39)/OFFSET(Radar!$AC$3,COLUMN(),0)
)*DistanceShader!CX31*LightShader!CX31*(IF(OFFSET(Ghosts!$S$41,COLUMN(),0)&lt;ScreenHeight!$E32,
   1,
   (SQRT(OFFSET(Ghosts!$T$41,COLUMN(),0)-OFFSET(Ghosts!$R$41,COLUMN(),0)*ScreenHeight!$D32)-1))+IF(Ghosts!$B$35,IF(Param!$M$21,-1-POWER(0.3,Param!$M$21)/(IF(Param!$M$21&lt;20,LightShader!CX122,OFFSET(LightShader!CX122,Param!$M$21-20,0)
)+POWER(0.3,Param!$M$21)),-2),0))</f>
        <v>3.3090153898497427</v>
      </c>
      <c r="CY31" s="53">
        <f ca="1">IF(ScreenHeight!$B32&lt;OFFSET(Radar!$AC$3,COLUMN(),0),
    Param!$B$38/ScreenHeight!$B32,
    (Param!$B$37+1/(1-OFFSET(Radar!$AD$3,COLUMN(),0)*ScreenHeight!$C32)/Param!$B$39)/OFFSET(Radar!$AC$3,COLUMN(),0)
)*DistanceShader!CY31*LightShader!CY31*(IF(OFFSET(Ghosts!$S$41,COLUMN(),0)&lt;ScreenHeight!$E32,
   1,
   (SQRT(OFFSET(Ghosts!$T$41,COLUMN(),0)-OFFSET(Ghosts!$R$41,COLUMN(),0)*ScreenHeight!$D32)-1))+IF(Ghosts!$B$35,IF(Param!$M$21,-1-POWER(0.3,Param!$M$21)/(IF(Param!$M$21&lt;20,LightShader!CY122,OFFSET(LightShader!CY122,Param!$M$21-20,0)
)+POWER(0.3,Param!$M$21)),-2),0))</f>
        <v>3.2414632000876522</v>
      </c>
      <c r="CZ31" s="53">
        <f ca="1">IF(ScreenHeight!$B32&lt;OFFSET(Radar!$AC$3,COLUMN(),0),
    Param!$B$38/ScreenHeight!$B32,
    (Param!$B$37+1/(1-OFFSET(Radar!$AD$3,COLUMN(),0)*ScreenHeight!$C32)/Param!$B$39)/OFFSET(Radar!$AC$3,COLUMN(),0)
)*DistanceShader!CZ31*LightShader!CZ31*(IF(OFFSET(Ghosts!$S$41,COLUMN(),0)&lt;ScreenHeight!$E32,
   1,
   (SQRT(OFFSET(Ghosts!$T$41,COLUMN(),0)-OFFSET(Ghosts!$R$41,COLUMN(),0)*ScreenHeight!$D32)-1))+IF(Ghosts!$B$35,IF(Param!$M$21,-1-POWER(0.3,Param!$M$21)/(IF(Param!$M$21&lt;20,LightShader!CZ122,OFFSET(LightShader!CZ122,Param!$M$21-20,0)
)+POWER(0.3,Param!$M$21)),-2),0))</f>
        <v>3.1737854198733202</v>
      </c>
      <c r="DA31" s="53">
        <f ca="1">IF(ScreenHeight!$B32&lt;OFFSET(Radar!$AC$3,COLUMN(),0),
    Param!$B$38/ScreenHeight!$B32,
    (Param!$B$37+1/(1-OFFSET(Radar!$AD$3,COLUMN(),0)*ScreenHeight!$C32)/Param!$B$39)/OFFSET(Radar!$AC$3,COLUMN(),0)
)*DistanceShader!DA31*LightShader!DA31*(IF(OFFSET(Ghosts!$S$41,COLUMN(),0)&lt;ScreenHeight!$E32,
   1,
   (SQRT(OFFSET(Ghosts!$T$41,COLUMN(),0)-OFFSET(Ghosts!$R$41,COLUMN(),0)*ScreenHeight!$D32)-1))+IF(Ghosts!$B$35,IF(Param!$M$21,-1-POWER(0.3,Param!$M$21)/(IF(Param!$M$21&lt;20,LightShader!DA122,OFFSET(LightShader!DA122,Param!$M$21-20,0)
)+POWER(0.3,Param!$M$21)),-2),0))</f>
        <v>3.0518094116259076</v>
      </c>
      <c r="DB31" s="53">
        <f ca="1">IF(ScreenHeight!$B32&lt;OFFSET(Radar!$AC$3,COLUMN(),0),
    Param!$B$38/ScreenHeight!$B32,
    (Param!$B$37+1/(1-OFFSET(Radar!$AD$3,COLUMN(),0)*ScreenHeight!$C32)/Param!$B$39)/OFFSET(Radar!$AC$3,COLUMN(),0)
)*DistanceShader!DB31*LightShader!DB31*(IF(OFFSET(Ghosts!$S$41,COLUMN(),0)&lt;ScreenHeight!$E32,
   1,
   (SQRT(OFFSET(Ghosts!$T$41,COLUMN(),0)-OFFSET(Ghosts!$R$41,COLUMN(),0)*ScreenHeight!$D32)-1))+IF(Ghosts!$B$35,IF(Param!$M$21,-1-POWER(0.3,Param!$M$21)/(IF(Param!$M$21&lt;20,LightShader!DB122,OFFSET(LightShader!DB122,Param!$M$21-20,0)
)+POWER(0.3,Param!$M$21)),-2),0))</f>
        <v>3.0496065957771341</v>
      </c>
      <c r="DC31" s="53">
        <f ca="1">IF(ScreenHeight!$B32&lt;OFFSET(Radar!$AC$3,COLUMN(),0),
    Param!$B$38/ScreenHeight!$B32,
    (Param!$B$37+1/(1-OFFSET(Radar!$AD$3,COLUMN(),0)*ScreenHeight!$C32)/Param!$B$39)/OFFSET(Radar!$AC$3,COLUMN(),0)
)*DistanceShader!DC31*LightShader!DC31*(IF(OFFSET(Ghosts!$S$41,COLUMN(),0)&lt;ScreenHeight!$E32,
   1,
   (SQRT(OFFSET(Ghosts!$T$41,COLUMN(),0)-OFFSET(Ghosts!$R$41,COLUMN(),0)*ScreenHeight!$D32)-1))+IF(Ghosts!$B$35,IF(Param!$M$21,-1-POWER(0.3,Param!$M$21)/(IF(Param!$M$21&lt;20,LightShader!DC122,OFFSET(LightShader!DC122,Param!$M$21-20,0)
)+POWER(0.3,Param!$M$21)),-2),0))</f>
        <v>3.0472176325924165</v>
      </c>
      <c r="DD31" s="53">
        <f ca="1">IF(ScreenHeight!$B32&lt;OFFSET(Radar!$AC$3,COLUMN(),0),
    Param!$B$38/ScreenHeight!$B32,
    (Param!$B$37+1/(1-OFFSET(Radar!$AD$3,COLUMN(),0)*ScreenHeight!$C32)/Param!$B$39)/OFFSET(Radar!$AC$3,COLUMN(),0)
)*DistanceShader!DD31*LightShader!DD31*(IF(OFFSET(Ghosts!$S$41,COLUMN(),0)&lt;ScreenHeight!$E32,
   1,
   (SQRT(OFFSET(Ghosts!$T$41,COLUMN(),0)-OFFSET(Ghosts!$R$41,COLUMN(),0)*ScreenHeight!$D32)-1))+IF(Ghosts!$B$35,IF(Param!$M$21,-1-POWER(0.3,Param!$M$21)/(IF(Param!$M$21&lt;20,LightShader!DD122,OFFSET(LightShader!DD122,Param!$M$21-20,0)
)+POWER(0.3,Param!$M$21)),-2),0))</f>
        <v>3.0446438478252364</v>
      </c>
      <c r="DE31" s="53">
        <f ca="1">IF(ScreenHeight!$B32&lt;OFFSET(Radar!$AC$3,COLUMN(),0),
    Param!$B$38/ScreenHeight!$B32,
    (Param!$B$37+1/(1-OFFSET(Radar!$AD$3,COLUMN(),0)*ScreenHeight!$C32)/Param!$B$39)/OFFSET(Radar!$AC$3,COLUMN(),0)
)*DistanceShader!DE31*LightShader!DE31*(IF(OFFSET(Ghosts!$S$41,COLUMN(),0)&lt;ScreenHeight!$E32,
   1,
   (SQRT(OFFSET(Ghosts!$T$41,COLUMN(),0)-OFFSET(Ghosts!$R$41,COLUMN(),0)*ScreenHeight!$D32)-1))+IF(Ghosts!$B$35,IF(Param!$M$21,-1-POWER(0.3,Param!$M$21)/(IF(Param!$M$21&lt;20,LightShader!DE122,OFFSET(LightShader!DE122,Param!$M$21-20,0)
)+POWER(0.3,Param!$M$21)),-2),0))</f>
        <v>3.0418866635793727</v>
      </c>
      <c r="DF31" s="53">
        <f ca="1">IF(ScreenHeight!$B32&lt;OFFSET(Radar!$AC$3,COLUMN(),0),
    Param!$B$38/ScreenHeight!$B32,
    (Param!$B$37+1/(1-OFFSET(Radar!$AD$3,COLUMN(),0)*ScreenHeight!$C32)/Param!$B$39)/OFFSET(Radar!$AC$3,COLUMN(),0)
)*DistanceShader!DF31*LightShader!DF31*(IF(OFFSET(Ghosts!$S$41,COLUMN(),0)&lt;ScreenHeight!$E32,
   1,
   (SQRT(OFFSET(Ghosts!$T$41,COLUMN(),0)-OFFSET(Ghosts!$R$41,COLUMN(),0)*ScreenHeight!$D32)-1))+IF(Ghosts!$B$35,IF(Param!$M$21,-1-POWER(0.3,Param!$M$21)/(IF(Param!$M$21&lt;20,LightShader!DF122,OFFSET(LightShader!DF122,Param!$M$21-20,0)
)+POWER(0.3,Param!$M$21)),-2),0))</f>
        <v>3.0389475961608547</v>
      </c>
      <c r="DG31" s="53">
        <f ca="1">IF(ScreenHeight!$B32&lt;OFFSET(Radar!$AC$3,COLUMN(),0),
    Param!$B$38/ScreenHeight!$B32,
    (Param!$B$37+1/(1-OFFSET(Radar!$AD$3,COLUMN(),0)*ScreenHeight!$C32)/Param!$B$39)/OFFSET(Radar!$AC$3,COLUMN(),0)
)*DistanceShader!DG31*LightShader!DG31*(IF(OFFSET(Ghosts!$S$41,COLUMN(),0)&lt;ScreenHeight!$E32,
   1,
   (SQRT(OFFSET(Ghosts!$T$41,COLUMN(),0)-OFFSET(Ghosts!$R$41,COLUMN(),0)*ScreenHeight!$D32)-1))+IF(Ghosts!$B$35,IF(Param!$M$21,-1-POWER(0.3,Param!$M$21)/(IF(Param!$M$21&lt;20,LightShader!DG122,OFFSET(LightShader!DG122,Param!$M$21-20,0)
)+POWER(0.3,Param!$M$21)),-2),0))</f>
        <v>2.9553112168905358</v>
      </c>
      <c r="DH31" s="53">
        <f ca="1">IF(ScreenHeight!$B32&lt;OFFSET(Radar!$AC$3,COLUMN(),0),
    Param!$B$38/ScreenHeight!$B32,
    (Param!$B$37+1/(1-OFFSET(Radar!$AD$3,COLUMN(),0)*ScreenHeight!$C32)/Param!$B$39)/OFFSET(Radar!$AC$3,COLUMN(),0)
)*DistanceShader!DH31*LightShader!DH31*(IF(OFFSET(Ghosts!$S$41,COLUMN(),0)&lt;ScreenHeight!$E32,
   1,
   (SQRT(OFFSET(Ghosts!$T$41,COLUMN(),0)-OFFSET(Ghosts!$R$41,COLUMN(),0)*ScreenHeight!$D32)-1))+IF(Ghosts!$B$35,IF(Param!$M$21,-1-POWER(0.3,Param!$M$21)/(IF(Param!$M$21&lt;20,LightShader!DH122,OFFSET(LightShader!DH122,Param!$M$21-20,0)
)+POWER(0.3,Param!$M$21)),-2),0))</f>
        <v>2.8453811938561486</v>
      </c>
      <c r="DI31" s="53">
        <f ca="1">IF(ScreenHeight!$B32&lt;OFFSET(Radar!$AC$3,COLUMN(),0),
    Param!$B$38/ScreenHeight!$B32,
    (Param!$B$37+1/(1-OFFSET(Radar!$AD$3,COLUMN(),0)*ScreenHeight!$C32)/Param!$B$39)/OFFSET(Radar!$AC$3,COLUMN(),0)
)*DistanceShader!DI31*LightShader!DI31*(IF(OFFSET(Ghosts!$S$41,COLUMN(),0)&lt;ScreenHeight!$E32,
   1,
   (SQRT(OFFSET(Ghosts!$T$41,COLUMN(),0)-OFFSET(Ghosts!$R$41,COLUMN(),0)*ScreenHeight!$D32)-1))+IF(Ghosts!$B$35,IF(Param!$M$21,-1-POWER(0.3,Param!$M$21)/(IF(Param!$M$21&lt;20,LightShader!DI122,OFFSET(LightShader!DI122,Param!$M$21-20,0)
)+POWER(0.3,Param!$M$21)),-2),0))</f>
        <v>2.7411201753078767</v>
      </c>
      <c r="DJ31" s="53">
        <f ca="1">IF(ScreenHeight!$B32&lt;OFFSET(Radar!$AC$3,COLUMN(),0),
    Param!$B$38/ScreenHeight!$B32,
    (Param!$B$37+1/(1-OFFSET(Radar!$AD$3,COLUMN(),0)*ScreenHeight!$C32)/Param!$B$39)/OFFSET(Radar!$AC$3,COLUMN(),0)
)*DistanceShader!DJ31*LightShader!DJ31*(IF(OFFSET(Ghosts!$S$41,COLUMN(),0)&lt;ScreenHeight!$E32,
   1,
   (SQRT(OFFSET(Ghosts!$T$41,COLUMN(),0)-OFFSET(Ghosts!$R$41,COLUMN(),0)*ScreenHeight!$D32)-1))+IF(Ghosts!$B$35,IF(Param!$M$21,-1-POWER(0.3,Param!$M$21)/(IF(Param!$M$21&lt;20,LightShader!DJ122,OFFSET(LightShader!DJ122,Param!$M$21-20,0)
)+POWER(0.3,Param!$M$21)),-2),0))</f>
        <v>2.6423253508271287</v>
      </c>
      <c r="DK31" s="53">
        <f ca="1">IF(ScreenHeight!$B32&lt;OFFSET(Radar!$AC$3,COLUMN(),0),
    Param!$B$38/ScreenHeight!$B32,
    (Param!$B$37+1/(1-OFFSET(Radar!$AD$3,COLUMN(),0)*ScreenHeight!$C32)/Param!$B$39)/OFFSET(Radar!$AC$3,COLUMN(),0)
)*DistanceShader!DK31*LightShader!DK31*(IF(OFFSET(Ghosts!$S$41,COLUMN(),0)&lt;ScreenHeight!$E32,
   1,
   (SQRT(OFFSET(Ghosts!$T$41,COLUMN(),0)-OFFSET(Ghosts!$R$41,COLUMN(),0)*ScreenHeight!$D32)-1))+IF(Ghosts!$B$35,IF(Param!$M$21,-1-POWER(0.3,Param!$M$21)/(IF(Param!$M$21&lt;20,LightShader!DK122,OFFSET(LightShader!DK122,Param!$M$21-20,0)
)+POWER(0.3,Param!$M$21)),-2),0))</f>
        <v>2.548756980024848</v>
      </c>
      <c r="DL31" s="53">
        <f ca="1">IF(ScreenHeight!$B32&lt;OFFSET(Radar!$AC$3,COLUMN(),0),
    Param!$B$38/ScreenHeight!$B32,
    (Param!$B$37+1/(1-OFFSET(Radar!$AD$3,COLUMN(),0)*ScreenHeight!$C32)/Param!$B$39)/OFFSET(Radar!$AC$3,COLUMN(),0)
)*DistanceShader!DL31*LightShader!DL31*(IF(OFFSET(Ghosts!$S$41,COLUMN(),0)&lt;ScreenHeight!$E32,
   1,
   (SQRT(OFFSET(Ghosts!$T$41,COLUMN(),0)-OFFSET(Ghosts!$R$41,COLUMN(),0)*ScreenHeight!$D32)-1))+IF(Ghosts!$B$35,IF(Param!$M$21,-1-POWER(0.3,Param!$M$21)/(IF(Param!$M$21&lt;20,LightShader!DL122,OFFSET(LightShader!DL122,Param!$M$21-20,0)
)+POWER(0.3,Param!$M$21)),-2),0))</f>
        <v>2.4601544850672186</v>
      </c>
      <c r="DM31" s="53">
        <f ca="1">IF(ScreenHeight!$B32&lt;OFFSET(Radar!$AC$3,COLUMN(),0),
    Param!$B$38/ScreenHeight!$B32,
    (Param!$B$37+1/(1-OFFSET(Radar!$AD$3,COLUMN(),0)*ScreenHeight!$C32)/Param!$B$39)/OFFSET(Radar!$AC$3,COLUMN(),0)
)*DistanceShader!DM31*LightShader!DM31*(IF(OFFSET(Ghosts!$S$41,COLUMN(),0)&lt;ScreenHeight!$E32,
   1,
   (SQRT(OFFSET(Ghosts!$T$41,COLUMN(),0)-OFFSET(Ghosts!$R$41,COLUMN(),0)*ScreenHeight!$D32)-1))+IF(Ghosts!$B$35,IF(Param!$M$21,-1-POWER(0.3,Param!$M$21)/(IF(Param!$M$21&lt;20,LightShader!DM122,OFFSET(LightShader!DM122,Param!$M$21-20,0)
)+POWER(0.3,Param!$M$21)),-2),0))</f>
        <v>1.8186537851335645</v>
      </c>
      <c r="DN31" s="53">
        <f ca="1">IF(ScreenHeight!$B32&lt;OFFSET(Radar!$AC$3,COLUMN(),0),
    Param!$B$38/ScreenHeight!$B32,
    (Param!$B$37+1/(1-OFFSET(Radar!$AD$3,COLUMN(),0)*ScreenHeight!$C32)/Param!$B$39)/OFFSET(Radar!$AC$3,COLUMN(),0)
)*DistanceShader!DN31*LightShader!DN31*(IF(OFFSET(Ghosts!$S$41,COLUMN(),0)&lt;ScreenHeight!$E32,
   1,
   (SQRT(OFFSET(Ghosts!$T$41,COLUMN(),0)-OFFSET(Ghosts!$R$41,COLUMN(),0)*ScreenHeight!$D32)-1))+IF(Ghosts!$B$35,IF(Param!$M$21,-1-POWER(0.3,Param!$M$21)/(IF(Param!$M$21&lt;20,LightShader!DN122,OFFSET(LightShader!DN122,Param!$M$21-20,0)
)+POWER(0.3,Param!$M$21)),-2),0))</f>
        <v>1.7644645184662393</v>
      </c>
      <c r="DO31" s="53">
        <f ca="1">IF(ScreenHeight!$B32&lt;OFFSET(Radar!$AC$3,COLUMN(),0),
    Param!$B$38/ScreenHeight!$B32,
    (Param!$B$37+1/(1-OFFSET(Radar!$AD$3,COLUMN(),0)*ScreenHeight!$C32)/Param!$B$39)/OFFSET(Radar!$AC$3,COLUMN(),0)
)*DistanceShader!DO31*LightShader!DO31*(IF(OFFSET(Ghosts!$S$41,COLUMN(),0)&lt;ScreenHeight!$E32,
   1,
   (SQRT(OFFSET(Ghosts!$T$41,COLUMN(),0)-OFFSET(Ghosts!$R$41,COLUMN(),0)*ScreenHeight!$D32)-1))+IF(Ghosts!$B$35,IF(Param!$M$21,-1-POWER(0.3,Param!$M$21)/(IF(Param!$M$21&lt;20,LightShader!DO122,OFFSET(LightShader!DO122,Param!$M$21-20,0)
)+POWER(0.3,Param!$M$21)),-2),0))</f>
        <v>1.7130695746689282</v>
      </c>
      <c r="DP31" s="53">
        <f ca="1">IF(ScreenHeight!$B32&lt;OFFSET(Radar!$AC$3,COLUMN(),0),
    Param!$B$38/ScreenHeight!$B32,
    (Param!$B$37+1/(1-OFFSET(Radar!$AD$3,COLUMN(),0)*ScreenHeight!$C32)/Param!$B$39)/OFFSET(Radar!$AC$3,COLUMN(),0)
)*DistanceShader!DP31*LightShader!DP31*(IF(OFFSET(Ghosts!$S$41,COLUMN(),0)&lt;ScreenHeight!$E32,
   1,
   (SQRT(OFFSET(Ghosts!$T$41,COLUMN(),0)-OFFSET(Ghosts!$R$41,COLUMN(),0)*ScreenHeight!$D32)-1))+IF(Ghosts!$B$35,IF(Param!$M$21,-1-POWER(0.3,Param!$M$21)/(IF(Param!$M$21&lt;20,LightShader!DP122,OFFSET(LightShader!DP122,Param!$M$21-20,0)
)+POWER(0.3,Param!$M$21)),-2),0))</f>
        <v>1.6643057177210305</v>
      </c>
      <c r="DQ31" s="53">
        <f ca="1">IF(ScreenHeight!$B32&lt;OFFSET(Radar!$AC$3,COLUMN(),0),
    Param!$B$38/ScreenHeight!$B32,
    (Param!$B$37+1/(1-OFFSET(Radar!$AD$3,COLUMN(),0)*ScreenHeight!$C32)/Param!$B$39)/OFFSET(Radar!$AC$3,COLUMN(),0)
)*DistanceShader!DQ31*LightShader!DQ31*(IF(OFFSET(Ghosts!$S$41,COLUMN(),0)&lt;ScreenHeight!$E32,
   1,
   (SQRT(OFFSET(Ghosts!$T$41,COLUMN(),0)-OFFSET(Ghosts!$R$41,COLUMN(),0)*ScreenHeight!$D32)-1))+IF(Ghosts!$B$35,IF(Param!$M$21,-1-POWER(0.3,Param!$M$21)/(IF(Param!$M$21&lt;20,LightShader!DQ122,OFFSET(LightShader!DQ122,Param!$M$21-20,0)
)+POWER(0.3,Param!$M$21)),-2),0))</f>
        <v>1.6180157990509394</v>
      </c>
      <c r="DR31" s="53">
        <f ca="1">IF(ScreenHeight!$B32&lt;OFFSET(Radar!$AC$3,COLUMN(),0),
    Param!$B$38/ScreenHeight!$B32,
    (Param!$B$37+1/(1-OFFSET(Radar!$AD$3,COLUMN(),0)*ScreenHeight!$C32)/Param!$B$39)/OFFSET(Radar!$AC$3,COLUMN(),0)
)*DistanceShader!DR31*LightShader!DR31*(IF(OFFSET(Ghosts!$S$41,COLUMN(),0)&lt;ScreenHeight!$E32,
   1,
   (SQRT(OFFSET(Ghosts!$T$41,COLUMN(),0)-OFFSET(Ghosts!$R$41,COLUMN(),0)*ScreenHeight!$D32)-1))+IF(Ghosts!$B$35,IF(Param!$M$21,-1-POWER(0.3,Param!$M$21)/(IF(Param!$M$21&lt;20,LightShader!DR122,OFFSET(LightShader!DR122,Param!$M$21-20,0)
)+POWER(0.3,Param!$M$21)),-2),0))</f>
        <v>1.5740500259838266</v>
      </c>
      <c r="DS31" s="53">
        <f ca="1">IF(ScreenHeight!$B32&lt;OFFSET(Radar!$AC$3,COLUMN(),0),
    Param!$B$38/ScreenHeight!$B32,
    (Param!$B$37+1/(1-OFFSET(Radar!$AD$3,COLUMN(),0)*ScreenHeight!$C32)/Param!$B$39)/OFFSET(Radar!$AC$3,COLUMN(),0)
)*DistanceShader!DS31*LightShader!DS31*(IF(OFFSET(Ghosts!$S$41,COLUMN(),0)&lt;ScreenHeight!$E32,
   1,
   (SQRT(OFFSET(Ghosts!$T$41,COLUMN(),0)-OFFSET(Ghosts!$R$41,COLUMN(),0)*ScreenHeight!$D32)-1))+IF(Ghosts!$B$35,IF(Param!$M$21,-1-POWER(0.3,Param!$M$21)/(IF(Param!$M$21&lt;20,LightShader!DS122,OFFSET(LightShader!DS122,Param!$M$21-20,0)
)+POWER(0.3,Param!$M$21)),-2),0))</f>
        <v>1.5322666793728414</v>
      </c>
      <c r="DT31" s="53">
        <f ca="1">IF(ScreenHeight!$B32&lt;OFFSET(Radar!$AC$3,COLUMN(),0),
    Param!$B$38/ScreenHeight!$B32,
    (Param!$B$37+1/(1-OFFSET(Radar!$AD$3,COLUMN(),0)*ScreenHeight!$C32)/Param!$B$39)/OFFSET(Radar!$AC$3,COLUMN(),0)
)*DistanceShader!DT31*LightShader!DT31*(IF(OFFSET(Ghosts!$S$41,COLUMN(),0)&lt;ScreenHeight!$E32,
   1,
   (SQRT(OFFSET(Ghosts!$T$41,COLUMN(),0)-OFFSET(Ghosts!$R$41,COLUMN(),0)*ScreenHeight!$D32)-1))+IF(Ghosts!$B$35,IF(Param!$M$21,-1-POWER(0.3,Param!$M$21)/(IF(Param!$M$21&lt;20,LightShader!DT122,OFFSET(LightShader!DT122,Param!$M$21-20,0)
)+POWER(0.3,Param!$M$21)),-2),0))</f>
        <v>1.4925324342976851</v>
      </c>
      <c r="DU31" s="53">
        <f ca="1">IF(ScreenHeight!$B32&lt;OFFSET(Radar!$AC$3,COLUMN(),0),
    Param!$B$38/ScreenHeight!$B32,
    (Param!$B$37+1/(1-OFFSET(Radar!$AD$3,COLUMN(),0)*ScreenHeight!$C32)/Param!$B$39)/OFFSET(Radar!$AC$3,COLUMN(),0)
)*DistanceShader!DU31*LightShader!DU31*(IF(OFFSET(Ghosts!$S$41,COLUMN(),0)&lt;ScreenHeight!$E32,
   1,
   (SQRT(OFFSET(Ghosts!$T$41,COLUMN(),0)-OFFSET(Ghosts!$R$41,COLUMN(),0)*ScreenHeight!$D32)-1))+IF(Ghosts!$B$35,IF(Param!$M$21,-1-POWER(0.3,Param!$M$21)/(IF(Param!$M$21&lt;20,LightShader!DU122,OFFSET(LightShader!DU122,Param!$M$21-20,0)
)+POWER(0.3,Param!$M$21)),-2),0))</f>
        <v>1.4547223983906414</v>
      </c>
      <c r="DV31" s="53">
        <f ca="1">IF(ScreenHeight!$B32&lt;OFFSET(Radar!$AC$3,COLUMN(),0),
    Param!$B$38/ScreenHeight!$B32,
    (Param!$B$37+1/(1-OFFSET(Radar!$AD$3,COLUMN(),0)*ScreenHeight!$C32)/Param!$B$39)/OFFSET(Radar!$AC$3,COLUMN(),0)
)*DistanceShader!DV31*LightShader!DV31*(IF(OFFSET(Ghosts!$S$41,COLUMN(),0)&lt;ScreenHeight!$E32,
   1,
   (SQRT(OFFSET(Ghosts!$T$41,COLUMN(),0)-OFFSET(Ghosts!$R$41,COLUMN(),0)*ScreenHeight!$D32)-1))+IF(Ghosts!$B$35,IF(Param!$M$21,-1-POWER(0.3,Param!$M$21)/(IF(Param!$M$21&lt;20,LightShader!DV122,OFFSET(LightShader!DV122,Param!$M$21-20,0)
)+POWER(0.3,Param!$M$21)),-2),0))</f>
        <v>1.4187199521564873</v>
      </c>
      <c r="DW31" s="53">
        <f ca="1">IF(ScreenHeight!$B32&lt;OFFSET(Radar!$AC$3,COLUMN(),0),
    Param!$B$38/ScreenHeight!$B32,
    (Param!$B$37+1/(1-OFFSET(Radar!$AD$3,COLUMN(),0)*ScreenHeight!$C32)/Param!$B$39)/OFFSET(Radar!$AC$3,COLUMN(),0)
)*DistanceShader!DW31*LightShader!DW31*(IF(OFFSET(Ghosts!$S$41,COLUMN(),0)&lt;ScreenHeight!$E32,
   1,
   (SQRT(OFFSET(Ghosts!$T$41,COLUMN(),0)-OFFSET(Ghosts!$R$41,COLUMN(),0)*ScreenHeight!$D32)-1))+IF(Ghosts!$B$35,IF(Param!$M$21,-1-POWER(0.3,Param!$M$21)/(IF(Param!$M$21&lt;20,LightShader!DW122,OFFSET(LightShader!DW122,Param!$M$21-20,0)
)+POWER(0.3,Param!$M$21)),-2),0))</f>
        <v>1.3844164525825</v>
      </c>
      <c r="DX31" s="53">
        <f ca="1">IF(ScreenHeight!$B32&lt;OFFSET(Radar!$AC$3,COLUMN(),0),
    Param!$B$38/ScreenHeight!$B32,
    (Param!$B$37+1/(1-OFFSET(Radar!$AD$3,COLUMN(),0)*ScreenHeight!$C32)/Param!$B$39)/OFFSET(Radar!$AC$3,COLUMN(),0)
)*DistanceShader!DX31*LightShader!DX31*(IF(OFFSET(Ghosts!$S$41,COLUMN(),0)&lt;ScreenHeight!$E32,
   1,
   (SQRT(OFFSET(Ghosts!$T$41,COLUMN(),0)-OFFSET(Ghosts!$R$41,COLUMN(),0)*ScreenHeight!$D32)-1))+IF(Ghosts!$B$35,IF(Param!$M$21,-1-POWER(0.3,Param!$M$21)/(IF(Param!$M$21&lt;20,LightShader!DX122,OFFSET(LightShader!DX122,Param!$M$21-20,0)
)+POWER(0.3,Param!$M$21)),-2),0))</f>
        <v>1.3517108437468437</v>
      </c>
      <c r="DY31" s="53">
        <f ca="1">IF(ScreenHeight!$B32&lt;OFFSET(Radar!$AC$3,COLUMN(),0),
    Param!$B$38/ScreenHeight!$B32,
    (Param!$B$37+1/(1-OFFSET(Radar!$AD$3,COLUMN(),0)*ScreenHeight!$C32)/Param!$B$39)/OFFSET(Radar!$AC$3,COLUMN(),0)
)*DistanceShader!DY31*LightShader!DY31*(IF(OFFSET(Ghosts!$S$41,COLUMN(),0)&lt;ScreenHeight!$E32,
   1,
   (SQRT(OFFSET(Ghosts!$T$41,COLUMN(),0)-OFFSET(Ghosts!$R$41,COLUMN(),0)*ScreenHeight!$D32)-1))+IF(Ghosts!$B$35,IF(Param!$M$21,-1-POWER(0.3,Param!$M$21)/(IF(Param!$M$21&lt;20,LightShader!DY122,OFFSET(LightShader!DY122,Param!$M$21-20,0)
)+POWER(0.3,Param!$M$21)),-2),0))</f>
        <v>1.3205092047249856</v>
      </c>
      <c r="DZ31" s="53">
        <f ca="1">IF(ScreenHeight!$B32&lt;OFFSET(Radar!$AC$3,COLUMN(),0),
    Param!$B$38/ScreenHeight!$B32,
    (Param!$B$37+1/(1-OFFSET(Radar!$AD$3,COLUMN(),0)*ScreenHeight!$C32)/Param!$B$39)/OFFSET(Radar!$AC$3,COLUMN(),0)
)*DistanceShader!DZ31*LightShader!DZ31*(IF(OFFSET(Ghosts!$S$41,COLUMN(),0)&lt;ScreenHeight!$E32,
   1,
   (SQRT(OFFSET(Ghosts!$T$41,COLUMN(),0)-OFFSET(Ghosts!$R$41,COLUMN(),0)*ScreenHeight!$D32)-1))+IF(Ghosts!$B$35,IF(Param!$M$21,-1-POWER(0.3,Param!$M$21)/(IF(Param!$M$21&lt;20,LightShader!DZ122,OFFSET(LightShader!DZ122,Param!$M$21-20,0)
)+POWER(0.3,Param!$M$21)),-2),0))</f>
        <v>1.2907242548566522</v>
      </c>
      <c r="EA31" s="53">
        <f ca="1">IF(ScreenHeight!$B32&lt;OFFSET(Radar!$AC$3,COLUMN(),0),
    Param!$B$38/ScreenHeight!$B32,
    (Param!$B$37+1/(1-OFFSET(Radar!$AD$3,COLUMN(),0)*ScreenHeight!$C32)/Param!$B$39)/OFFSET(Radar!$AC$3,COLUMN(),0)
)*DistanceShader!EA31*LightShader!EA31*(IF(OFFSET(Ghosts!$S$41,COLUMN(),0)&lt;ScreenHeight!$E32,
   1,
   (SQRT(OFFSET(Ghosts!$T$41,COLUMN(),0)-OFFSET(Ghosts!$R$41,COLUMN(),0)*ScreenHeight!$D32)-1))+IF(Ghosts!$B$35,IF(Param!$M$21,-1-POWER(0.3,Param!$M$21)/(IF(Param!$M$21&lt;20,LightShader!EA122,OFFSET(LightShader!EA122,Param!$M$21-20,0)
)+POWER(0.3,Param!$M$21)),-2),0))</f>
        <v>1.2622748286164336</v>
      </c>
      <c r="EB31" s="53">
        <f ca="1">IF(ScreenHeight!$B32&lt;OFFSET(Radar!$AC$3,COLUMN(),0),
    Param!$B$38/ScreenHeight!$B32,
    (Param!$B$37+1/(1-OFFSET(Radar!$AD$3,COLUMN(),0)*ScreenHeight!$C32)/Param!$B$39)/OFFSET(Radar!$AC$3,COLUMN(),0)
)*DistanceShader!EB31*LightShader!EB31*(IF(OFFSET(Ghosts!$S$41,COLUMN(),0)&lt;ScreenHeight!$E32,
   1,
   (SQRT(OFFSET(Ghosts!$T$41,COLUMN(),0)-OFFSET(Ghosts!$R$41,COLUMN(),0)*ScreenHeight!$D32)-1))+IF(Ghosts!$B$35,IF(Param!$M$21,-1-POWER(0.3,Param!$M$21)/(IF(Param!$M$21&lt;20,LightShader!EB122,OFFSET(LightShader!EB122,Param!$M$21-20,0)
)+POWER(0.3,Param!$M$21)),-2),0))</f>
        <v>1.2350853263966408</v>
      </c>
      <c r="EC31" s="53">
        <f ca="1">IF(ScreenHeight!$B32&lt;OFFSET(Radar!$AC$3,COLUMN(),0),
    Param!$B$38/ScreenHeight!$B32,
    (Param!$B$37+1/(1-OFFSET(Radar!$AD$3,COLUMN(),0)*ScreenHeight!$C32)/Param!$B$39)/OFFSET(Radar!$AC$3,COLUMN(),0)
)*DistanceShader!EC31*LightShader!EC31*(IF(OFFSET(Ghosts!$S$41,COLUMN(),0)&lt;ScreenHeight!$E32,
   1,
   (SQRT(OFFSET(Ghosts!$T$41,COLUMN(),0)-OFFSET(Ghosts!$R$41,COLUMN(),0)*ScreenHeight!$D32)-1))+IF(Ghosts!$B$35,IF(Param!$M$21,-1-POWER(0.3,Param!$M$21)/(IF(Param!$M$21&lt;20,LightShader!EC122,OFFSET(LightShader!EC122,Param!$M$21-20,0)
)+POWER(0.3,Param!$M$21)),-2),0))</f>
        <v>1.2090851431282217</v>
      </c>
      <c r="ED31" s="53">
        <f ca="1">IF(ScreenHeight!$B32&lt;OFFSET(Radar!$AC$3,COLUMN(),0),
    Param!$B$38/ScreenHeight!$B32,
    (Param!$B$37+1/(1-OFFSET(Radar!$AD$3,COLUMN(),0)*ScreenHeight!$C32)/Param!$B$39)/OFFSET(Radar!$AC$3,COLUMN(),0)
)*DistanceShader!ED31*LightShader!ED31*(IF(OFFSET(Ghosts!$S$41,COLUMN(),0)&lt;ScreenHeight!$E32,
   1,
   (SQRT(OFFSET(Ghosts!$T$41,COLUMN(),0)-OFFSET(Ghosts!$R$41,COLUMN(),0)*ScreenHeight!$D32)-1))+IF(Ghosts!$B$35,IF(Param!$M$21,-1-POWER(0.3,Param!$M$21)/(IF(Param!$M$21&lt;20,LightShader!ED122,OFFSET(LightShader!ED122,Param!$M$21-20,0)
)+POWER(0.3,Param!$M$21)),-2),0))</f>
        <v>1.1842080736925282</v>
      </c>
      <c r="EE31" s="53">
        <f ca="1">IF(ScreenHeight!$B32&lt;OFFSET(Radar!$AC$3,COLUMN(),0),
    Param!$B$38/ScreenHeight!$B32,
    (Param!$B$37+1/(1-OFFSET(Radar!$AD$3,COLUMN(),0)*ScreenHeight!$C32)/Param!$B$39)/OFFSET(Radar!$AC$3,COLUMN(),0)
)*DistanceShader!EE31*LightShader!EE31*(IF(OFFSET(Ghosts!$S$41,COLUMN(),0)&lt;ScreenHeight!$E32,
   1,
   (SQRT(OFFSET(Ghosts!$T$41,COLUMN(),0)-OFFSET(Ghosts!$R$41,COLUMN(),0)*ScreenHeight!$D32)-1))+IF(Ghosts!$B$35,IF(Param!$M$21,-1-POWER(0.3,Param!$M$21)/(IF(Param!$M$21&lt;20,LightShader!EE122,OFFSET(LightShader!EE122,Param!$M$21-20,0)
)+POWER(0.3,Param!$M$21)),-2),0))</f>
        <v>1.1603916925637572</v>
      </c>
      <c r="EF31" s="53">
        <f ca="1">IF(ScreenHeight!$B32&lt;OFFSET(Radar!$AC$3,COLUMN(),0),
    Param!$B$38/ScreenHeight!$B32,
    (Param!$B$37+1/(1-OFFSET(Radar!$AD$3,COLUMN(),0)*ScreenHeight!$C32)/Param!$B$39)/OFFSET(Radar!$AC$3,COLUMN(),0)
)*DistanceShader!EF31*LightShader!EF31*(IF(OFFSET(Ghosts!$S$41,COLUMN(),0)&lt;ScreenHeight!$E32,
   1,
   (SQRT(OFFSET(Ghosts!$T$41,COLUMN(),0)-OFFSET(Ghosts!$R$41,COLUMN(),0)*ScreenHeight!$D32)-1))+IF(Ghosts!$B$35,IF(Param!$M$21,-1-POWER(0.3,Param!$M$21)/(IF(Param!$M$21&lt;20,LightShader!EF122,OFFSET(LightShader!EF122,Param!$M$21-20,0)
)+POWER(0.3,Param!$M$21)),-2),0))</f>
        <v>1.1375767053167323</v>
      </c>
      <c r="EG31" s="53">
        <f ca="1">IF(ScreenHeight!$B32&lt;OFFSET(Radar!$AC$3,COLUMN(),0),
    Param!$B$38/ScreenHeight!$B32,
    (Param!$B$37+1/(1-OFFSET(Radar!$AD$3,COLUMN(),0)*ScreenHeight!$C32)/Param!$B$39)/OFFSET(Radar!$AC$3,COLUMN(),0)
)*DistanceShader!EG31*LightShader!EG31*(IF(OFFSET(Ghosts!$S$41,COLUMN(),0)&lt;ScreenHeight!$E32,
   1,
   (SQRT(OFFSET(Ghosts!$T$41,COLUMN(),0)-OFFSET(Ghosts!$R$41,COLUMN(),0)*ScreenHeight!$D32)-1))+IF(Ghosts!$B$35,IF(Param!$M$21,-1-POWER(0.3,Param!$M$21)/(IF(Param!$M$21&lt;20,LightShader!EG122,OFFSET(LightShader!EG122,Param!$M$21-20,0)
)+POWER(0.3,Param!$M$21)),-2),0))</f>
        <v>1.1157062719785165</v>
      </c>
      <c r="EH31" s="53">
        <f ca="1">IF(ScreenHeight!$B32&lt;OFFSET(Radar!$AC$3,COLUMN(),0),
    Param!$B$38/ScreenHeight!$B32,
    (Param!$B$37+1/(1-OFFSET(Radar!$AD$3,COLUMN(),0)*ScreenHeight!$C32)/Param!$B$39)/OFFSET(Radar!$AC$3,COLUMN(),0)
)*DistanceShader!EH31*LightShader!EH31*(IF(OFFSET(Ghosts!$S$41,COLUMN(),0)&lt;ScreenHeight!$E32,
   1,
   (SQRT(OFFSET(Ghosts!$T$41,COLUMN(),0)-OFFSET(Ghosts!$R$41,COLUMN(),0)*ScreenHeight!$D32)-1))+IF(Ghosts!$B$35,IF(Param!$M$21,-1-POWER(0.3,Param!$M$21)/(IF(Param!$M$21&lt;20,LightShader!EH122,OFFSET(LightShader!EH122,Param!$M$21-20,0)
)+POWER(0.3,Param!$M$21)),-2),0))</f>
        <v>1.0947253072940433</v>
      </c>
      <c r="EI31" s="53">
        <f ca="1">IF(ScreenHeight!$B32&lt;OFFSET(Radar!$AC$3,COLUMN(),0),
    Param!$B$38/ScreenHeight!$B32,
    (Param!$B$37+1/(1-OFFSET(Radar!$AD$3,COLUMN(),0)*ScreenHeight!$C32)/Param!$B$39)/OFFSET(Radar!$AC$3,COLUMN(),0)
)*DistanceShader!EI31*LightShader!EI31*(IF(OFFSET(Ghosts!$S$41,COLUMN(),0)&lt;ScreenHeight!$E32,
   1,
   (SQRT(OFFSET(Ghosts!$T$41,COLUMN(),0)-OFFSET(Ghosts!$R$41,COLUMN(),0)*ScreenHeight!$D32)-1))+IF(Ghosts!$B$35,IF(Param!$M$21,-1-POWER(0.3,Param!$M$21)/(IF(Param!$M$21&lt;20,LightShader!EI122,OFFSET(LightShader!EI122,Param!$M$21-20,0)
)+POWER(0.3,Param!$M$21)),-2),0))</f>
        <v>1.0745797714708654</v>
      </c>
      <c r="EJ31" s="53">
        <f ca="1">IF(ScreenHeight!$B32&lt;OFFSET(Radar!$AC$3,COLUMN(),0),
    Param!$B$38/ScreenHeight!$B32,
    (Param!$B$37+1/(1-OFFSET(Radar!$AD$3,COLUMN(),0)*ScreenHeight!$C32)/Param!$B$39)/OFFSET(Radar!$AC$3,COLUMN(),0)
)*DistanceShader!EJ31*LightShader!EJ31*(IF(OFFSET(Ghosts!$S$41,COLUMN(),0)&lt;ScreenHeight!$E32,
   1,
   (SQRT(OFFSET(Ghosts!$T$41,COLUMN(),0)-OFFSET(Ghosts!$R$41,COLUMN(),0)*ScreenHeight!$D32)-1))+IF(Ghosts!$B$35,IF(Param!$M$21,-1-POWER(0.3,Param!$M$21)/(IF(Param!$M$21&lt;20,LightShader!EJ122,OFFSET(LightShader!EJ122,Param!$M$21-20,0)
)+POWER(0.3,Param!$M$21)),-2),0))</f>
        <v>1.0552159773644483</v>
      </c>
      <c r="EK31" s="53">
        <f ca="1">IF(ScreenHeight!$B32&lt;OFFSET(Radar!$AC$3,COLUMN(),0),
    Param!$B$38/ScreenHeight!$B32,
    (Param!$B$37+1/(1-OFFSET(Radar!$AD$3,COLUMN(),0)*ScreenHeight!$C32)/Param!$B$39)/OFFSET(Radar!$AC$3,COLUMN(),0)
)*DistanceShader!EK31*LightShader!EK31*(IF(OFFSET(Ghosts!$S$41,COLUMN(),0)&lt;ScreenHeight!$E32,
   1,
   (SQRT(OFFSET(Ghosts!$T$41,COLUMN(),0)-OFFSET(Ghosts!$R$41,COLUMN(),0)*ScreenHeight!$D32)-1))+IF(Ghosts!$B$35,IF(Param!$M$21,-1-POWER(0.3,Param!$M$21)/(IF(Param!$M$21&lt;20,LightShader!EK122,OFFSET(LightShader!EK122,Param!$M$21-20,0)
)+POWER(0.3,Param!$M$21)),-2),0))</f>
        <v>1.0365799563329472</v>
      </c>
      <c r="EL31" s="53">
        <f ca="1">IF(ScreenHeight!$B32&lt;OFFSET(Radar!$AC$3,COLUMN(),0),
    Param!$B$38/ScreenHeight!$B32,
    (Param!$B$37+1/(1-OFFSET(Radar!$AD$3,COLUMN(),0)*ScreenHeight!$C32)/Param!$B$39)/OFFSET(Radar!$AC$3,COLUMN(),0)
)*DistanceShader!EL31*LightShader!EL31*(IF(OFFSET(Ghosts!$S$41,COLUMN(),0)&lt;ScreenHeight!$E32,
   1,
   (SQRT(OFFSET(Ghosts!$T$41,COLUMN(),0)-OFFSET(Ghosts!$R$41,COLUMN(),0)*ScreenHeight!$D32)-1))+IF(Ghosts!$B$35,IF(Param!$M$21,-1-POWER(0.3,Param!$M$21)/(IF(Param!$M$21&lt;20,LightShader!EL122,OFFSET(LightShader!EL122,Param!$M$21-20,0)
)+POWER(0.3,Param!$M$21)),-2),0))</f>
        <v>1.0186169440222257</v>
      </c>
      <c r="EM31" s="53">
        <f ca="1">IF(ScreenHeight!$B32&lt;OFFSET(Radar!$AC$3,COLUMN(),0),
    Param!$B$38/ScreenHeight!$B32,
    (Param!$B$37+1/(1-OFFSET(Radar!$AD$3,COLUMN(),0)*ScreenHeight!$C32)/Param!$B$39)/OFFSET(Radar!$AC$3,COLUMN(),0)
)*DistanceShader!EM31*LightShader!EM31*(IF(OFFSET(Ghosts!$S$41,COLUMN(),0)&lt;ScreenHeight!$E32,
   1,
   (SQRT(OFFSET(Ghosts!$T$41,COLUMN(),0)-OFFSET(Ghosts!$R$41,COLUMN(),0)*ScreenHeight!$D32)-1))+IF(Ghosts!$B$35,IF(Param!$M$21,-1-POWER(0.3,Param!$M$21)/(IF(Param!$M$21&lt;20,LightShader!EM122,OFFSET(LightShader!EM122,Param!$M$21-20,0)
)+POWER(0.3,Param!$M$21)),-2),0))</f>
        <v>1.0012710662918125</v>
      </c>
      <c r="EN31" s="53">
        <f ca="1">IF(ScreenHeight!$B32&lt;OFFSET(Radar!$AC$3,COLUMN(),0),
    Param!$B$38/ScreenHeight!$B32,
    (Param!$B$37+1/(1-OFFSET(Radar!$AD$3,COLUMN(),0)*ScreenHeight!$C32)/Param!$B$39)/OFFSET(Radar!$AC$3,COLUMN(),0)
)*DistanceShader!EN31*LightShader!EN31*(IF(OFFSET(Ghosts!$S$41,COLUMN(),0)&lt;ScreenHeight!$E32,
   1,
   (SQRT(OFFSET(Ghosts!$T$41,COLUMN(),0)-OFFSET(Ghosts!$R$41,COLUMN(),0)*ScreenHeight!$D32)-1))+IF(Ghosts!$B$35,IF(Param!$M$21,-1-POWER(0.3,Param!$M$21)/(IF(Param!$M$21&lt;20,LightShader!EN122,OFFSET(LightShader!EN122,Param!$M$21-20,0)
)+POWER(0.3,Param!$M$21)),-2),0))</f>
        <v>0.98448531921313143</v>
      </c>
      <c r="EO31" s="53">
        <f ca="1">IF(ScreenHeight!$B32&lt;OFFSET(Radar!$AC$3,COLUMN(),0),
    Param!$B$38/ScreenHeight!$B32,
    (Param!$B$37+1/(1-OFFSET(Radar!$AD$3,COLUMN(),0)*ScreenHeight!$C32)/Param!$B$39)/OFFSET(Radar!$AC$3,COLUMN(),0)
)*DistanceShader!EO31*LightShader!EO31*(IF(OFFSET(Ghosts!$S$41,COLUMN(),0)&lt;ScreenHeight!$E32,
   1,
   (SQRT(OFFSET(Ghosts!$T$41,COLUMN(),0)-OFFSET(Ghosts!$R$41,COLUMN(),0)*ScreenHeight!$D32)-1))+IF(Ghosts!$B$35,IF(Param!$M$21,-1-POWER(0.3,Param!$M$21)/(IF(Param!$M$21&lt;20,LightShader!EO122,OFFSET(LightShader!EO122,Param!$M$21-20,0)
)+POWER(0.3,Param!$M$21)),-2),0))</f>
        <v>0.96820193808037691</v>
      </c>
      <c r="EP31" s="53">
        <f ca="1">IF(ScreenHeight!$B32&lt;OFFSET(Radar!$AC$3,COLUMN(),0),
    Param!$B$38/ScreenHeight!$B32,
    (Param!$B$37+1/(1-OFFSET(Radar!$AD$3,COLUMN(),0)*ScreenHeight!$C32)/Param!$B$39)/OFFSET(Radar!$AC$3,COLUMN(),0)
)*DistanceShader!EP31*LightShader!EP31*(IF(OFFSET(Ghosts!$S$41,COLUMN(),0)&lt;ScreenHeight!$E32,
   1,
   (SQRT(OFFSET(Ghosts!$T$41,COLUMN(),0)-OFFSET(Ghosts!$R$41,COLUMN(),0)*ScreenHeight!$D32)-1))+IF(Ghosts!$B$35,IF(Param!$M$21,-1-POWER(0.3,Param!$M$21)/(IF(Param!$M$21&lt;20,LightShader!EP122,OFFSET(LightShader!EP122,Param!$M$21-20,0)
)+POWER(0.3,Param!$M$21)),-2),0))</f>
        <v>0.95236322994952771</v>
      </c>
      <c r="EQ31" s="53">
        <f ca="1">IF(ScreenHeight!$B32&lt;OFFSET(Radar!$AC$3,COLUMN(),0),
    Param!$B$38/ScreenHeight!$B32,
    (Param!$B$37+1/(1-OFFSET(Radar!$AD$3,COLUMN(),0)*ScreenHeight!$C32)/Param!$B$39)/OFFSET(Radar!$AC$3,COLUMN(),0)
)*DistanceShader!EQ31*LightShader!EQ31*(IF(OFFSET(Ghosts!$S$41,COLUMN(),0)&lt;ScreenHeight!$E32,
   1,
   (SQRT(OFFSET(Ghosts!$T$41,COLUMN(),0)-OFFSET(Ghosts!$R$41,COLUMN(),0)*ScreenHeight!$D32)-1))+IF(Ghosts!$B$35,IF(Param!$M$21,-1-POWER(0.3,Param!$M$21)/(IF(Param!$M$21&lt;20,LightShader!EQ122,OFFSET(LightShader!EQ122,Param!$M$21-20,0)
)+POWER(0.3,Param!$M$21)),-2),0))</f>
        <v>0.93691289515226395</v>
      </c>
      <c r="ER31" s="53">
        <f ca="1">IF(ScreenHeight!$B32&lt;OFFSET(Radar!$AC$3,COLUMN(),0),
    Param!$B$38/ScreenHeight!$B32,
    (Param!$B$37+1/(1-OFFSET(Radar!$AD$3,COLUMN(),0)*ScreenHeight!$C32)/Param!$B$39)/OFFSET(Radar!$AC$3,COLUMN(),0)
)*DistanceShader!ER31*LightShader!ER31*(IF(OFFSET(Ghosts!$S$41,COLUMN(),0)&lt;ScreenHeight!$E32,
   1,
   (SQRT(OFFSET(Ghosts!$T$41,COLUMN(),0)-OFFSET(Ghosts!$R$41,COLUMN(),0)*ScreenHeight!$D32)-1))+IF(Ghosts!$B$35,IF(Param!$M$21,-1-POWER(0.3,Param!$M$21)/(IF(Param!$M$21&lt;20,LightShader!ER122,OFFSET(LightShader!ER122,Param!$M$21-20,0)
)+POWER(0.3,Param!$M$21)),-2),0))</f>
        <v>0.92179778416954061</v>
      </c>
      <c r="ES31" s="53">
        <f ca="1">IF(ScreenHeight!$B32&lt;OFFSET(Radar!$AC$3,COLUMN(),0),
    Param!$B$38/ScreenHeight!$B32,
    (Param!$B$37+1/(1-OFFSET(Radar!$AD$3,COLUMN(),0)*ScreenHeight!$C32)/Param!$B$39)/OFFSET(Radar!$AC$3,COLUMN(),0)
)*DistanceShader!ES31*LightShader!ES31*(IF(OFFSET(Ghosts!$S$41,COLUMN(),0)&lt;ScreenHeight!$E32,
   1,
   (SQRT(OFFSET(Ghosts!$T$41,COLUMN(),0)-OFFSET(Ghosts!$R$41,COLUMN(),0)*ScreenHeight!$D32)-1))+IF(Ghosts!$B$35,IF(Param!$M$21,-1-POWER(0.3,Param!$M$21)/(IF(Param!$M$21&lt;20,LightShader!ES122,OFFSET(LightShader!ES122,Param!$M$21-20,0)
)+POWER(0.3,Param!$M$21)),-2),0))</f>
        <v>0.90696993637624412</v>
      </c>
      <c r="ET31" s="53">
        <f ca="1">IF(ScreenHeight!$B32&lt;OFFSET(Radar!$AC$3,COLUMN(),0),
    Param!$B$38/ScreenHeight!$B32,
    (Param!$B$37+1/(1-OFFSET(Radar!$AD$3,COLUMN(),0)*ScreenHeight!$C32)/Param!$B$39)/OFFSET(Radar!$AC$3,COLUMN(),0)
)*DistanceShader!ET31*LightShader!ET31*(IF(OFFSET(Ghosts!$S$41,COLUMN(),0)&lt;ScreenHeight!$E32,
   1,
   (SQRT(OFFSET(Ghosts!$T$41,COLUMN(),0)-OFFSET(Ghosts!$R$41,COLUMN(),0)*ScreenHeight!$D32)-1))+IF(Ghosts!$B$35,IF(Param!$M$21,-1-POWER(0.3,Param!$M$21)/(IF(Param!$M$21&lt;20,LightShader!ET122,OFFSET(LightShader!ET122,Param!$M$21-20,0)
)+POWER(0.3,Param!$M$21)),-2),0))</f>
        <v>0.89238864849497035</v>
      </c>
      <c r="EU31" s="53">
        <f ca="1">IF(ScreenHeight!$B32&lt;OFFSET(Radar!$AC$3,COLUMN(),0),
    Param!$B$38/ScreenHeight!$B32,
    (Param!$B$37+1/(1-OFFSET(Radar!$AD$3,COLUMN(),0)*ScreenHeight!$C32)/Param!$B$39)/OFFSET(Radar!$AC$3,COLUMN(),0)
)*DistanceShader!EU31*LightShader!EU31*(IF(OFFSET(Ghosts!$S$41,COLUMN(),0)&lt;ScreenHeight!$E32,
   1,
   (SQRT(OFFSET(Ghosts!$T$41,COLUMN(),0)-OFFSET(Ghosts!$R$41,COLUMN(),0)*ScreenHeight!$D32)-1))+IF(Ghosts!$B$35,IF(Param!$M$21,-1-POWER(0.3,Param!$M$21)/(IF(Param!$M$21&lt;20,LightShader!EU122,OFFSET(LightShader!EU122,Param!$M$21-20,0)
)+POWER(0.3,Param!$M$21)),-2),0))</f>
        <v>0.87768266368848813</v>
      </c>
      <c r="EV31" s="53">
        <f ca="1">IF(ScreenHeight!$B32&lt;OFFSET(Radar!$AC$3,COLUMN(),0),
    Param!$B$38/ScreenHeight!$B32,
    (Param!$B$37+1/(1-OFFSET(Radar!$AD$3,COLUMN(),0)*ScreenHeight!$C32)/Param!$B$39)/OFFSET(Radar!$AC$3,COLUMN(),0)
)*DistanceShader!EV31*LightShader!EV31*(IF(OFFSET(Ghosts!$S$41,COLUMN(),0)&lt;ScreenHeight!$E32,
   1,
   (SQRT(OFFSET(Ghosts!$T$41,COLUMN(),0)-OFFSET(Ghosts!$R$41,COLUMN(),0)*ScreenHeight!$D32)-1))+IF(Ghosts!$B$35,IF(Param!$M$21,-1-POWER(0.3,Param!$M$21)/(IF(Param!$M$21&lt;20,LightShader!EV122,OFFSET(LightShader!EV122,Param!$M$21-20,0)
)+POWER(0.3,Param!$M$21)),-2),0))</f>
        <v>0.8633329354687429</v>
      </c>
      <c r="EW31" s="53">
        <f ca="1">IF(ScreenHeight!$B32&lt;OFFSET(Radar!$AC$3,COLUMN(),0),
    Param!$B$38/ScreenHeight!$B32,
    (Param!$B$37+1/(1-OFFSET(Radar!$AD$3,COLUMN(),0)*ScreenHeight!$C32)/Param!$B$39)/OFFSET(Radar!$AC$3,COLUMN(),0)
)*DistanceShader!EW31*LightShader!EW31*(IF(OFFSET(Ghosts!$S$41,COLUMN(),0)&lt;ScreenHeight!$E32,
   1,
   (SQRT(OFFSET(Ghosts!$T$41,COLUMN(),0)-OFFSET(Ghosts!$R$41,COLUMN(),0)*ScreenHeight!$D32)-1))+IF(Ghosts!$B$35,IF(Param!$M$21,-1-POWER(0.3,Param!$M$21)/(IF(Param!$M$21&lt;20,LightShader!EW122,OFFSET(LightShader!EW122,Param!$M$21-20,0)
)+POWER(0.3,Param!$M$21)),-2),0))</f>
        <v>0.84939848355410397</v>
      </c>
      <c r="EX31" s="53">
        <f ca="1">IF(ScreenHeight!$B32&lt;OFFSET(Radar!$AC$3,COLUMN(),0),
    Param!$B$38/ScreenHeight!$B32,
    (Param!$B$37+1/(1-OFFSET(Radar!$AD$3,COLUMN(),0)*ScreenHeight!$C32)/Param!$B$39)/OFFSET(Radar!$AC$3,COLUMN(),0)
)*DistanceShader!EX31*LightShader!EX31*(IF(OFFSET(Ghosts!$S$41,COLUMN(),0)&lt;ScreenHeight!$E32,
   1,
   (SQRT(OFFSET(Ghosts!$T$41,COLUMN(),0)-OFFSET(Ghosts!$R$41,COLUMN(),0)*ScreenHeight!$D32)-1))+IF(Ghosts!$B$35,IF(Param!$M$21,-1-POWER(0.3,Param!$M$21)/(IF(Param!$M$21&lt;20,LightShader!EX122,OFFSET(LightShader!EX122,Param!$M$21-20,0)
)+POWER(0.3,Param!$M$21)),-2),0))</f>
        <v>0.83586122108634109</v>
      </c>
      <c r="EY31" s="53">
        <f ca="1">IF(ScreenHeight!$B32&lt;OFFSET(Radar!$AC$3,COLUMN(),0),
    Param!$B$38/ScreenHeight!$B32,
    (Param!$B$37+1/(1-OFFSET(Radar!$AD$3,COLUMN(),0)*ScreenHeight!$C32)/Param!$B$39)/OFFSET(Radar!$AC$3,COLUMN(),0)
)*DistanceShader!EY31*LightShader!EY31*(IF(OFFSET(Ghosts!$S$41,COLUMN(),0)&lt;ScreenHeight!$E32,
   1,
   (SQRT(OFFSET(Ghosts!$T$41,COLUMN(),0)-OFFSET(Ghosts!$R$41,COLUMN(),0)*ScreenHeight!$D32)-1))+IF(Ghosts!$B$35,IF(Param!$M$21,-1-POWER(0.3,Param!$M$21)/(IF(Param!$M$21&lt;20,LightShader!EY122,OFFSET(LightShader!EY122,Param!$M$21-20,0)
)+POWER(0.3,Param!$M$21)),-2),0))</f>
        <v>0.82242977369625314</v>
      </c>
      <c r="EZ31" s="53">
        <f ca="1">IF(ScreenHeight!$B32&lt;OFFSET(Radar!$AC$3,COLUMN(),0),
    Param!$B$38/ScreenHeight!$B32,
    (Param!$B$37+1/(1-OFFSET(Radar!$AD$3,COLUMN(),0)*ScreenHeight!$C32)/Param!$B$39)/OFFSET(Radar!$AC$3,COLUMN(),0)
)*DistanceShader!EZ31*LightShader!EZ31*(IF(OFFSET(Ghosts!$S$41,COLUMN(),0)&lt;ScreenHeight!$E32,
   1,
   (SQRT(OFFSET(Ghosts!$T$41,COLUMN(),0)-OFFSET(Ghosts!$R$41,COLUMN(),0)*ScreenHeight!$D32)-1))+IF(Ghosts!$B$35,IF(Param!$M$21,-1-POWER(0.3,Param!$M$21)/(IF(Param!$M$21&lt;20,LightShader!EZ122,OFFSET(LightShader!EZ122,Param!$M$21-20,0)
)+POWER(0.3,Param!$M$21)),-2),0))</f>
        <v>0.80901217077908738</v>
      </c>
      <c r="FA31" s="53">
        <f ca="1">IF(ScreenHeight!$B32&lt;OFFSET(Radar!$AC$3,COLUMN(),0),
    Param!$B$38/ScreenHeight!$B32,
    (Param!$B$37+1/(1-OFFSET(Radar!$AD$3,COLUMN(),0)*ScreenHeight!$C32)/Param!$B$39)/OFFSET(Radar!$AC$3,COLUMN(),0)
)*DistanceShader!FA31*LightShader!FA31*(IF(OFFSET(Ghosts!$S$41,COLUMN(),0)&lt;ScreenHeight!$E32,
   1,
   (SQRT(OFFSET(Ghosts!$T$41,COLUMN(),0)-OFFSET(Ghosts!$R$41,COLUMN(),0)*ScreenHeight!$D32)-1))+IF(Ghosts!$B$35,IF(Param!$M$21,-1-POWER(0.3,Param!$M$21)/(IF(Param!$M$21&lt;20,LightShader!FA122,OFFSET(LightShader!FA122,Param!$M$21-20,0)
)+POWER(0.3,Param!$M$21)),-2),0))</f>
        <v>0.79581457652145482</v>
      </c>
      <c r="FB31" s="53">
        <f ca="1">IF(ScreenHeight!$B32&lt;OFFSET(Radar!$AC$3,COLUMN(),0),
    Param!$B$38/ScreenHeight!$B32,
    (Param!$B$37+1/(1-OFFSET(Radar!$AD$3,COLUMN(),0)*ScreenHeight!$C32)/Param!$B$39)/OFFSET(Radar!$AC$3,COLUMN(),0)
)*DistanceShader!FB31*LightShader!FB31*(IF(OFFSET(Ghosts!$S$41,COLUMN(),0)&lt;ScreenHeight!$E32,
   1,
   (SQRT(OFFSET(Ghosts!$T$41,COLUMN(),0)-OFFSET(Ghosts!$R$41,COLUMN(),0)*ScreenHeight!$D32)-1))+IF(Ghosts!$B$35,IF(Param!$M$21,-1-POWER(0.3,Param!$M$21)/(IF(Param!$M$21&lt;20,LightShader!FB122,OFFSET(LightShader!FB122,Param!$M$21-20,0)
)+POWER(0.3,Param!$M$21)),-2),0))</f>
        <v>0.78285595833319499</v>
      </c>
      <c r="FC31" s="53">
        <f ca="1">IF(ScreenHeight!$B32&lt;OFFSET(Radar!$AC$3,COLUMN(),0),
    Param!$B$38/ScreenHeight!$B32,
    (Param!$B$37+1/(1-OFFSET(Radar!$AD$3,COLUMN(),0)*ScreenHeight!$C32)/Param!$B$39)/OFFSET(Radar!$AC$3,COLUMN(),0)
)*DistanceShader!FC31*LightShader!FC31*(IF(OFFSET(Ghosts!$S$41,COLUMN(),0)&lt;ScreenHeight!$E32,
   1,
   (SQRT(OFFSET(Ghosts!$T$41,COLUMN(),0)-OFFSET(Ghosts!$R$41,COLUMN(),0)*ScreenHeight!$D32)-1))+IF(Ghosts!$B$35,IF(Param!$M$21,-1-POWER(0.3,Param!$M$21)/(IF(Param!$M$21&lt;20,LightShader!FC122,OFFSET(LightShader!FC122,Param!$M$21-20,0)
)+POWER(0.3,Param!$M$21)),-2),0))</f>
        <v>0.85520114971044037</v>
      </c>
      <c r="FD31" s="53">
        <f ca="1">IF(ScreenHeight!$B32&lt;OFFSET(Radar!$AC$3,COLUMN(),0),
    Param!$B$38/ScreenHeight!$B32,
    (Param!$B$37+1/(1-OFFSET(Radar!$AD$3,COLUMN(),0)*ScreenHeight!$C32)/Param!$B$39)/OFFSET(Radar!$AC$3,COLUMN(),0)
)*DistanceShader!FD31*LightShader!FD31*(IF(OFFSET(Ghosts!$S$41,COLUMN(),0)&lt;ScreenHeight!$E32,
   1,
   (SQRT(OFFSET(Ghosts!$T$41,COLUMN(),0)-OFFSET(Ghosts!$R$41,COLUMN(),0)*ScreenHeight!$D32)-1))+IF(Ghosts!$B$35,IF(Param!$M$21,-1-POWER(0.3,Param!$M$21)/(IF(Param!$M$21&lt;20,LightShader!FD122,OFFSET(LightShader!FD122,Param!$M$21-20,0)
)+POWER(0.3,Param!$M$21)),-2),0))</f>
        <v>0.83998721340931992</v>
      </c>
      <c r="FE31" s="53">
        <f ca="1">IF(ScreenHeight!$B32&lt;OFFSET(Radar!$AC$3,COLUMN(),0),
    Param!$B$38/ScreenHeight!$B32,
    (Param!$B$37+1/(1-OFFSET(Radar!$AD$3,COLUMN(),0)*ScreenHeight!$C32)/Param!$B$39)/OFFSET(Radar!$AC$3,COLUMN(),0)
)*DistanceShader!FE31*LightShader!FE31*(IF(OFFSET(Ghosts!$S$41,COLUMN(),0)&lt;ScreenHeight!$E32,
   1,
   (SQRT(OFFSET(Ghosts!$T$41,COLUMN(),0)-OFFSET(Ghosts!$R$41,COLUMN(),0)*ScreenHeight!$D32)-1))+IF(Ghosts!$B$35,IF(Param!$M$21,-1-POWER(0.3,Param!$M$21)/(IF(Param!$M$21&lt;20,LightShader!FE122,OFFSET(LightShader!FE122,Param!$M$21-20,0)
)+POWER(0.3,Param!$M$21)),-2),0))</f>
        <v>1.0613037104467817</v>
      </c>
      <c r="FF31" s="53">
        <f ca="1">IF(ScreenHeight!$B32&lt;OFFSET(Radar!$AC$3,COLUMN(),0),
    Param!$B$38/ScreenHeight!$B32,
    (Param!$B$37+1/(1-OFFSET(Radar!$AD$3,COLUMN(),0)*ScreenHeight!$C32)/Param!$B$39)/OFFSET(Radar!$AC$3,COLUMN(),0)
)*DistanceShader!FF31*LightShader!FF31*(IF(OFFSET(Ghosts!$S$41,COLUMN(),0)&lt;ScreenHeight!$E32,
   1,
   (SQRT(OFFSET(Ghosts!$T$41,COLUMN(),0)-OFFSET(Ghosts!$R$41,COLUMN(),0)*ScreenHeight!$D32)-1))+IF(Ghosts!$B$35,IF(Param!$M$21,-1-POWER(0.3,Param!$M$21)/(IF(Param!$M$21&lt;20,LightShader!FF122,OFFSET(LightShader!FF122,Param!$M$21-20,0)
)+POWER(0.3,Param!$M$21)),-2),0))</f>
        <v>1.0444425590908222</v>
      </c>
      <c r="FG31" s="53">
        <f ca="1">IF(ScreenHeight!$B32&lt;OFFSET(Radar!$AC$3,COLUMN(),0),
    Param!$B$38/ScreenHeight!$B32,
    (Param!$B$37+1/(1-OFFSET(Radar!$AD$3,COLUMN(),0)*ScreenHeight!$C32)/Param!$B$39)/OFFSET(Radar!$AC$3,COLUMN(),0)
)*DistanceShader!FG31*LightShader!FG31*(IF(OFFSET(Ghosts!$S$41,COLUMN(),0)&lt;ScreenHeight!$E32,
   1,
   (SQRT(OFFSET(Ghosts!$T$41,COLUMN(),0)-OFFSET(Ghosts!$R$41,COLUMN(),0)*ScreenHeight!$D32)-1))+IF(Ghosts!$B$35,IF(Param!$M$21,-1-POWER(0.3,Param!$M$21)/(IF(Param!$M$21&lt;20,LightShader!FG122,OFFSET(LightShader!FG122,Param!$M$21-20,0)
)+POWER(0.3,Param!$M$21)),-2),0))</f>
        <v>1.0280104898346587</v>
      </c>
      <c r="FH31" s="53">
        <f ca="1">IF(ScreenHeight!$B32&lt;OFFSET(Radar!$AC$3,COLUMN(),0),
    Param!$B$38/ScreenHeight!$B32,
    (Param!$B$37+1/(1-OFFSET(Radar!$AD$3,COLUMN(),0)*ScreenHeight!$C32)/Param!$B$39)/OFFSET(Radar!$AC$3,COLUMN(),0)
)*DistanceShader!FH31*LightShader!FH31*(IF(OFFSET(Ghosts!$S$41,COLUMN(),0)&lt;ScreenHeight!$E32,
   1,
   (SQRT(OFFSET(Ghosts!$T$41,COLUMN(),0)-OFFSET(Ghosts!$R$41,COLUMN(),0)*ScreenHeight!$D32)-1))+IF(Ghosts!$B$35,IF(Param!$M$21,-1-POWER(0.3,Param!$M$21)/(IF(Param!$M$21&lt;20,LightShader!FH122,OFFSET(LightShader!FH122,Param!$M$21-20,0)
)+POWER(0.3,Param!$M$21)),-2),0))</f>
        <v>1.0120103653502486</v>
      </c>
      <c r="FI31" s="53">
        <f ca="1">IF(ScreenHeight!$B32&lt;OFFSET(Radar!$AC$3,COLUMN(),0),
    Param!$B$38/ScreenHeight!$B32,
    (Param!$B$37+1/(1-OFFSET(Radar!$AD$3,COLUMN(),0)*ScreenHeight!$C32)/Param!$B$39)/OFFSET(Radar!$AC$3,COLUMN(),0)
)*DistanceShader!FI31*LightShader!FI31*(IF(OFFSET(Ghosts!$S$41,COLUMN(),0)&lt;ScreenHeight!$E32,
   1,
   (SQRT(OFFSET(Ghosts!$T$41,COLUMN(),0)-OFFSET(Ghosts!$R$41,COLUMN(),0)*ScreenHeight!$D32)-1))+IF(Ghosts!$B$35,IF(Param!$M$21,-1-POWER(0.3,Param!$M$21)/(IF(Param!$M$21&lt;20,LightShader!FI122,OFFSET(LightShader!FI122,Param!$M$21-20,0)
)+POWER(0.3,Param!$M$21)),-2),0))</f>
        <v>0.99644060419076652</v>
      </c>
      <c r="FJ31" s="53">
        <f ca="1">IF(ScreenHeight!$B32&lt;OFFSET(Radar!$AC$3,COLUMN(),0),
    Param!$B$38/ScreenHeight!$B32,
    (Param!$B$37+1/(1-OFFSET(Radar!$AD$3,COLUMN(),0)*ScreenHeight!$C32)/Param!$B$39)/OFFSET(Radar!$AC$3,COLUMN(),0)
)*DistanceShader!FJ31*LightShader!FJ31*(IF(OFFSET(Ghosts!$S$41,COLUMN(),0)&lt;ScreenHeight!$E32,
   1,
   (SQRT(OFFSET(Ghosts!$T$41,COLUMN(),0)-OFFSET(Ghosts!$R$41,COLUMN(),0)*ScreenHeight!$D32)-1))+IF(Ghosts!$B$35,IF(Param!$M$21,-1-POWER(0.3,Param!$M$21)/(IF(Param!$M$21&lt;20,LightShader!FJ122,OFFSET(LightShader!FJ122,Param!$M$21-20,0)
)+POWER(0.3,Param!$M$21)),-2),0))</f>
        <v>0.98129591255938919</v>
      </c>
      <c r="FK31" s="53">
        <f ca="1">IF(ScreenHeight!$B32&lt;OFFSET(Radar!$AC$3,COLUMN(),0),
    Param!$B$38/ScreenHeight!$B32,
    (Param!$B$37+1/(1-OFFSET(Radar!$AD$3,COLUMN(),0)*ScreenHeight!$C32)/Param!$B$39)/OFFSET(Radar!$AC$3,COLUMN(),0)
)*DistanceShader!FK31*LightShader!FK31*(IF(OFFSET(Ghosts!$S$41,COLUMN(),0)&lt;ScreenHeight!$E32,
   1,
   (SQRT(OFFSET(Ghosts!$T$41,COLUMN(),0)-OFFSET(Ghosts!$R$41,COLUMN(),0)*ScreenHeight!$D32)-1))+IF(Ghosts!$B$35,IF(Param!$M$21,-1-POWER(0.3,Param!$M$21)/(IF(Param!$M$21&lt;20,LightShader!FK122,OFFSET(LightShader!FK122,Param!$M$21-20,0)
)+POWER(0.3,Param!$M$21)),-2),0))</f>
        <v>0.96656804642235861</v>
      </c>
      <c r="FL31" s="53">
        <f ca="1">IF(ScreenHeight!$B32&lt;OFFSET(Radar!$AC$3,COLUMN(),0),
    Param!$B$38/ScreenHeight!$B32,
    (Param!$B$37+1/(1-OFFSET(Radar!$AD$3,COLUMN(),0)*ScreenHeight!$C32)/Param!$B$39)/OFFSET(Radar!$AC$3,COLUMN(),0)
)*DistanceShader!FL31*LightShader!FL31*(IF(OFFSET(Ghosts!$S$41,COLUMN(),0)&lt;ScreenHeight!$E32,
   1,
   (SQRT(OFFSET(Ghosts!$T$41,COLUMN(),0)-OFFSET(Ghosts!$R$41,COLUMN(),0)*ScreenHeight!$D32)-1))+IF(Ghosts!$B$35,IF(Param!$M$21,-1-POWER(0.3,Param!$M$21)/(IF(Param!$M$21&lt;20,LightShader!FL122,OFFSET(LightShader!FL122,Param!$M$21-20,0)
)+POWER(0.3,Param!$M$21)),-2),0))</f>
        <v>0.95224653461514697</v>
      </c>
      <c r="FM31" s="53">
        <f ca="1">IF(ScreenHeight!$B32&lt;OFFSET(Radar!$AC$3,COLUMN(),0),
    Param!$B$38/ScreenHeight!$B32,
    (Param!$B$37+1/(1-OFFSET(Radar!$AD$3,COLUMN(),0)*ScreenHeight!$C32)/Param!$B$39)/OFFSET(Radar!$AC$3,COLUMN(),0)
)*DistanceShader!FM31*LightShader!FM31*(IF(OFFSET(Ghosts!$S$41,COLUMN(),0)&lt;ScreenHeight!$E32,
   1,
   (SQRT(OFFSET(Ghosts!$T$41,COLUMN(),0)-OFFSET(Ghosts!$R$41,COLUMN(),0)*ScreenHeight!$D32)-1))+IF(Ghosts!$B$35,IF(Param!$M$21,-1-POWER(0.3,Param!$M$21)/(IF(Param!$M$21&lt;20,LightShader!FM122,OFFSET(LightShader!FM122,Param!$M$21-20,0)
)+POWER(0.3,Param!$M$21)),-2),0))</f>
        <v>0.93831932282436303</v>
      </c>
      <c r="FN31" s="53">
        <f ca="1">IF(ScreenHeight!$B32&lt;OFFSET(Radar!$AC$3,COLUMN(),0),
    Param!$B$38/ScreenHeight!$B32,
    (Param!$B$37+1/(1-OFFSET(Radar!$AD$3,COLUMN(),0)*ScreenHeight!$C32)/Param!$B$39)/OFFSET(Radar!$AC$3,COLUMN(),0)
)*DistanceShader!FN31*LightShader!FN31*(IF(OFFSET(Ghosts!$S$41,COLUMN(),0)&lt;ScreenHeight!$E32,
   1,
   (SQRT(OFFSET(Ghosts!$T$41,COLUMN(),0)-OFFSET(Ghosts!$R$41,COLUMN(),0)*ScreenHeight!$D32)-1))+IF(Ghosts!$B$35,IF(Param!$M$21,-1-POWER(0.3,Param!$M$21)/(IF(Param!$M$21&lt;20,LightShader!FN122,OFFSET(LightShader!FN122,Param!$M$21-20,0)
)+POWER(0.3,Param!$M$21)),-2),0))</f>
        <v>0.9247733203695766</v>
      </c>
      <c r="FO31" s="53">
        <f ca="1">IF(ScreenHeight!$B32&lt;OFFSET(Radar!$AC$3,COLUMN(),0),
    Param!$B$38/ScreenHeight!$B32,
    (Param!$B$37+1/(1-OFFSET(Radar!$AD$3,COLUMN(),0)*ScreenHeight!$C32)/Param!$B$39)/OFFSET(Radar!$AC$3,COLUMN(),0)
)*DistanceShader!FO31*LightShader!FO31*(IF(OFFSET(Ghosts!$S$41,COLUMN(),0)&lt;ScreenHeight!$E32,
   1,
   (SQRT(OFFSET(Ghosts!$T$41,COLUMN(),0)-OFFSET(Ghosts!$R$41,COLUMN(),0)*ScreenHeight!$D32)-1))+IF(Ghosts!$B$35,IF(Param!$M$21,-1-POWER(0.3,Param!$M$21)/(IF(Param!$M$21&lt;20,LightShader!FO122,OFFSET(LightShader!FO122,Param!$M$21-20,0)
)+POWER(0.3,Param!$M$21)),-2),0))</f>
        <v>0.91159484673205127</v>
      </c>
      <c r="FP31" s="53">
        <f ca="1">IF(ScreenHeight!$B32&lt;OFFSET(Radar!$AC$3,COLUMN(),0),
    Param!$B$38/ScreenHeight!$B32,
    (Param!$B$37+1/(1-OFFSET(Radar!$AD$3,COLUMN(),0)*ScreenHeight!$C32)/Param!$B$39)/OFFSET(Radar!$AC$3,COLUMN(),0)
)*DistanceShader!FP31*LightShader!FP31*(IF(OFFSET(Ghosts!$S$41,COLUMN(),0)&lt;ScreenHeight!$E32,
   1,
   (SQRT(OFFSET(Ghosts!$T$41,COLUMN(),0)-OFFSET(Ghosts!$R$41,COLUMN(),0)*ScreenHeight!$D32)-1))+IF(Ghosts!$B$35,IF(Param!$M$21,-1-POWER(0.3,Param!$M$21)/(IF(Param!$M$21&lt;20,LightShader!FP122,OFFSET(LightShader!FP122,Param!$M$21-20,0)
)+POWER(0.3,Param!$M$21)),-2),0))</f>
        <v>0.89876998396204821</v>
      </c>
      <c r="FQ31" s="53">
        <f ca="1">IF(ScreenHeight!$B32&lt;OFFSET(Radar!$AC$3,COLUMN(),0),
    Param!$B$38/ScreenHeight!$B32,
    (Param!$B$37+1/(1-OFFSET(Radar!$AD$3,COLUMN(),0)*ScreenHeight!$C32)/Param!$B$39)/OFFSET(Radar!$AC$3,COLUMN(),0)
)*DistanceShader!FQ31*LightShader!FQ31*(IF(OFFSET(Ghosts!$S$41,COLUMN(),0)&lt;ScreenHeight!$E32,
   1,
   (SQRT(OFFSET(Ghosts!$T$41,COLUMN(),0)-OFFSET(Ghosts!$R$41,COLUMN(),0)*ScreenHeight!$D32)-1))+IF(Ghosts!$B$35,IF(Param!$M$21,-1-POWER(0.3,Param!$M$21)/(IF(Param!$M$21&lt;20,LightShader!FQ122,OFFSET(LightShader!FQ122,Param!$M$21-20,0)
)+POWER(0.3,Param!$M$21)),-2),0))</f>
        <v>0.88628484592191104</v>
      </c>
      <c r="FR31" s="53">
        <f ca="1">IF(ScreenHeight!$B32&lt;OFFSET(Radar!$AC$3,COLUMN(),0),
    Param!$B$38/ScreenHeight!$B32,
    (Param!$B$37+1/(1-OFFSET(Radar!$AD$3,COLUMN(),0)*ScreenHeight!$C32)/Param!$B$39)/OFFSET(Radar!$AC$3,COLUMN(),0)
)*DistanceShader!FR31*LightShader!FR31*(IF(OFFSET(Ghosts!$S$41,COLUMN(),0)&lt;ScreenHeight!$E32,
   1,
   (SQRT(OFFSET(Ghosts!$T$41,COLUMN(),0)-OFFSET(Ghosts!$R$41,COLUMN(),0)*ScreenHeight!$D32)-1))+IF(Ghosts!$B$35,IF(Param!$M$21,-1-POWER(0.3,Param!$M$21)/(IF(Param!$M$21&lt;20,LightShader!FR122,OFFSET(LightShader!FR122,Param!$M$21-20,0)
)+POWER(0.3,Param!$M$21)),-2),0))</f>
        <v>0.87412577717123041</v>
      </c>
      <c r="FS31" s="53">
        <f ca="1">IF(ScreenHeight!$B32&lt;OFFSET(Radar!$AC$3,COLUMN(),0),
    Param!$B$38/ScreenHeight!$B32,
    (Param!$B$37+1/(1-OFFSET(Radar!$AD$3,COLUMN(),0)*ScreenHeight!$C32)/Param!$B$39)/OFFSET(Radar!$AC$3,COLUMN(),0)
)*DistanceShader!FS31*LightShader!FS31*(IF(OFFSET(Ghosts!$S$41,COLUMN(),0)&lt;ScreenHeight!$E32,
   1,
   (SQRT(OFFSET(Ghosts!$T$41,COLUMN(),0)-OFFSET(Ghosts!$R$41,COLUMN(),0)*ScreenHeight!$D32)-1))+IF(Ghosts!$B$35,IF(Param!$M$21,-1-POWER(0.3,Param!$M$21)/(IF(Param!$M$21&lt;20,LightShader!FS122,OFFSET(LightShader!FS122,Param!$M$21-20,0)
)+POWER(0.3,Param!$M$21)),-2),0))</f>
        <v>0.86227949429086603</v>
      </c>
      <c r="FT31" s="53">
        <f ca="1">IF(ScreenHeight!$B32&lt;OFFSET(Radar!$AC$3,COLUMN(),0),
    Param!$B$38/ScreenHeight!$B32,
    (Param!$B$37+1/(1-OFFSET(Radar!$AD$3,COLUMN(),0)*ScreenHeight!$C32)/Param!$B$39)/OFFSET(Radar!$AC$3,COLUMN(),0)
)*DistanceShader!FT31*LightShader!FT31*(IF(OFFSET(Ghosts!$S$41,COLUMN(),0)&lt;ScreenHeight!$E32,
   1,
   (SQRT(OFFSET(Ghosts!$T$41,COLUMN(),0)-OFFSET(Ghosts!$R$41,COLUMN(),0)*ScreenHeight!$D32)-1))+IF(Ghosts!$B$35,IF(Param!$M$21,-1-POWER(0.3,Param!$M$21)/(IF(Param!$M$21&lt;20,LightShader!FT122,OFFSET(LightShader!FT122,Param!$M$21-20,0)
)+POWER(0.3,Param!$M$21)),-2),0))</f>
        <v>0.85073318139442378</v>
      </c>
      <c r="FU31" s="53">
        <f ca="1">IF(ScreenHeight!$B32&lt;OFFSET(Radar!$AC$3,COLUMN(),0),
    Param!$B$38/ScreenHeight!$B32,
    (Param!$B$37+1/(1-OFFSET(Radar!$AD$3,COLUMN(),0)*ScreenHeight!$C32)/Param!$B$39)/OFFSET(Radar!$AC$3,COLUMN(),0)
)*DistanceShader!FU31*LightShader!FU31*(IF(OFFSET(Ghosts!$S$41,COLUMN(),0)&lt;ScreenHeight!$E32,
   1,
   (SQRT(OFFSET(Ghosts!$T$41,COLUMN(),0)-OFFSET(Ghosts!$R$41,COLUMN(),0)*ScreenHeight!$D32)-1))+IF(Ghosts!$B$35,IF(Param!$M$21,-1-POWER(0.3,Param!$M$21)/(IF(Param!$M$21&lt;20,LightShader!FU122,OFFSET(LightShader!FU122,Param!$M$21-20,0)
)+POWER(0.3,Param!$M$21)),-2),0))</f>
        <v>0.83947455004498239</v>
      </c>
      <c r="FV31" s="53">
        <f ca="1">IF(ScreenHeight!$B32&lt;OFFSET(Radar!$AC$3,COLUMN(),0),
    Param!$B$38/ScreenHeight!$B32,
    (Param!$B$37+1/(1-OFFSET(Radar!$AD$3,COLUMN(),0)*ScreenHeight!$C32)/Param!$B$39)/OFFSET(Radar!$AC$3,COLUMN(),0)
)*DistanceShader!FV31*LightShader!FV31*(IF(OFFSET(Ghosts!$S$41,COLUMN(),0)&lt;ScreenHeight!$E32,
   1,
   (SQRT(OFFSET(Ghosts!$T$41,COLUMN(),0)-OFFSET(Ghosts!$R$41,COLUMN(),0)*ScreenHeight!$D32)-1))+IF(Ghosts!$B$35,IF(Param!$M$21,-1-POWER(0.3,Param!$M$21)/(IF(Param!$M$21&lt;20,LightShader!FV122,OFFSET(LightShader!FV122,Param!$M$21-20,0)
)+POWER(0.3,Param!$M$21)),-2),0))</f>
        <v>0.82849187213083464</v>
      </c>
      <c r="FW31" s="53">
        <f ca="1">IF(ScreenHeight!$B32&lt;OFFSET(Radar!$AC$3,COLUMN(),0),
    Param!$B$38/ScreenHeight!$B32,
    (Param!$B$37+1/(1-OFFSET(Radar!$AD$3,COLUMN(),0)*ScreenHeight!$C32)/Param!$B$39)/OFFSET(Radar!$AC$3,COLUMN(),0)
)*DistanceShader!FW31*LightShader!FW31*(IF(OFFSET(Ghosts!$S$41,COLUMN(),0)&lt;ScreenHeight!$E32,
   1,
   (SQRT(OFFSET(Ghosts!$T$41,COLUMN(),0)-OFFSET(Ghosts!$R$41,COLUMN(),0)*ScreenHeight!$D32)-1))+IF(Ghosts!$B$35,IF(Param!$M$21,-1-POWER(0.3,Param!$M$21)/(IF(Param!$M$21&lt;20,LightShader!FW122,OFFSET(LightShader!FW122,Param!$M$21-20,0)
)+POWER(0.3,Param!$M$21)),-2),0))</f>
        <v>0.8177739926578621</v>
      </c>
      <c r="FX31" s="53">
        <f ca="1">IF(ScreenHeight!$B32&lt;OFFSET(Radar!$AC$3,COLUMN(),0),
    Param!$B$38/ScreenHeight!$B32,
    (Param!$B$37+1/(1-OFFSET(Radar!$AD$3,COLUMN(),0)*ScreenHeight!$C32)/Param!$B$39)/OFFSET(Radar!$AC$3,COLUMN(),0)
)*DistanceShader!FX31*LightShader!FX31*(IF(OFFSET(Ghosts!$S$41,COLUMN(),0)&lt;ScreenHeight!$E32,
   1,
   (SQRT(OFFSET(Ghosts!$T$41,COLUMN(),0)-OFFSET(Ghosts!$R$41,COLUMN(),0)*ScreenHeight!$D32)-1))+IF(Ghosts!$B$35,IF(Param!$M$21,-1-POWER(0.3,Param!$M$21)/(IF(Param!$M$21&lt;20,LightShader!FX122,OFFSET(LightShader!FX122,Param!$M$21-20,0)
)+POWER(0.3,Param!$M$21)),-2),0))</f>
        <v>0.80731032798964553</v>
      </c>
      <c r="FY31" s="53">
        <f ca="1">IF(ScreenHeight!$B32&lt;OFFSET(Radar!$AC$3,COLUMN(),0),
    Param!$B$38/ScreenHeight!$B32,
    (Param!$B$37+1/(1-OFFSET(Radar!$AD$3,COLUMN(),0)*ScreenHeight!$C32)/Param!$B$39)/OFFSET(Radar!$AC$3,COLUMN(),0)
)*DistanceShader!FY31*LightShader!FY31*(IF(OFFSET(Ghosts!$S$41,COLUMN(),0)&lt;ScreenHeight!$E32,
   1,
   (SQRT(OFFSET(Ghosts!$T$41,COLUMN(),0)-OFFSET(Ghosts!$R$41,COLUMN(),0)*ScreenHeight!$D32)-1))+IF(Ghosts!$B$35,IF(Param!$M$21,-1-POWER(0.3,Param!$M$21)/(IF(Param!$M$21&lt;20,LightShader!FY122,OFFSET(LightShader!FY122,Param!$M$21-20,0)
)+POWER(0.3,Param!$M$21)),-2),0))</f>
        <v>0.79709085384851552</v>
      </c>
      <c r="FZ31" s="53">
        <f ca="1">IF(ScreenHeight!$B32&lt;OFFSET(Radar!$AC$3,COLUMN(),0),
    Param!$B$38/ScreenHeight!$B32,
    (Param!$B$37+1/(1-OFFSET(Radar!$AD$3,COLUMN(),0)*ScreenHeight!$C32)/Param!$B$39)/OFFSET(Radar!$AC$3,COLUMN(),0)
)*DistanceShader!FZ31*LightShader!FZ31*(IF(OFFSET(Ghosts!$S$41,COLUMN(),0)&lt;ScreenHeight!$E32,
   1,
   (SQRT(OFFSET(Ghosts!$T$41,COLUMN(),0)-OFFSET(Ghosts!$R$41,COLUMN(),0)*ScreenHeight!$D32)-1))+IF(Ghosts!$B$35,IF(Param!$M$21,-1-POWER(0.3,Param!$M$21)/(IF(Param!$M$21&lt;20,LightShader!FZ122,OFFSET(LightShader!FZ122,Param!$M$21-20,0)
)+POWER(0.3,Param!$M$21)),-2),0))</f>
        <v>0.78710608638420188</v>
      </c>
      <c r="GA31" s="53">
        <f ca="1">IF(ScreenHeight!$B32&lt;OFFSET(Radar!$AC$3,COLUMN(),0),
    Param!$B$38/ScreenHeight!$B32,
    (Param!$B$37+1/(1-OFFSET(Radar!$AD$3,COLUMN(),0)*ScreenHeight!$C32)/Param!$B$39)/OFFSET(Radar!$AC$3,COLUMN(),0)
)*DistanceShader!GA31*LightShader!GA31*(IF(OFFSET(Ghosts!$S$41,COLUMN(),0)&lt;ScreenHeight!$E32,
   1,
   (SQRT(OFFSET(Ghosts!$T$41,COLUMN(),0)-OFFSET(Ghosts!$R$41,COLUMN(),0)*ScreenHeight!$D32)-1))+IF(Ghosts!$B$35,IF(Param!$M$21,-1-POWER(0.3,Param!$M$21)/(IF(Param!$M$21&lt;20,LightShader!GA122,OFFSET(LightShader!GA122,Param!$M$21-20,0)
)+POWER(0.3,Param!$M$21)),-2),0))</f>
        <v>0.77734705880476451</v>
      </c>
      <c r="GB31" s="53">
        <f ca="1">IF(ScreenHeight!$B32&lt;OFFSET(Radar!$AC$3,COLUMN(),0),
    Param!$B$38/ScreenHeight!$B32,
    (Param!$B$37+1/(1-OFFSET(Radar!$AD$3,COLUMN(),0)*ScreenHeight!$C32)/Param!$B$39)/OFFSET(Radar!$AC$3,COLUMN(),0)
)*DistanceShader!GB31*LightShader!GB31*(IF(OFFSET(Ghosts!$S$41,COLUMN(),0)&lt;ScreenHeight!$E32,
   1,
   (SQRT(OFFSET(Ghosts!$T$41,COLUMN(),0)-OFFSET(Ghosts!$R$41,COLUMN(),0)*ScreenHeight!$D32)-1))+IF(Ghosts!$B$35,IF(Param!$M$21,-1-POWER(0.3,Param!$M$21)/(IF(Param!$M$21&lt;20,LightShader!GB122,OFFSET(LightShader!GB122,Param!$M$21-20,0)
)+POWER(0.3,Param!$M$21)),-2),0))</f>
        <v>0.76780529542187892</v>
      </c>
      <c r="GC31" s="53">
        <f ca="1">IF(ScreenHeight!$B32&lt;OFFSET(Radar!$AC$3,COLUMN(),0),
    Param!$B$38/ScreenHeight!$B32,
    (Param!$B$37+1/(1-OFFSET(Radar!$AD$3,COLUMN(),0)*ScreenHeight!$C32)/Param!$B$39)/OFFSET(Radar!$AC$3,COLUMN(),0)
)*DistanceShader!GC31*LightShader!GC31*(IF(OFFSET(Ghosts!$S$41,COLUMN(),0)&lt;ScreenHeight!$E32,
   1,
   (SQRT(OFFSET(Ghosts!$T$41,COLUMN(),0)-OFFSET(Ghosts!$R$41,COLUMN(),0)*ScreenHeight!$D32)-1))+IF(Ghosts!$B$35,IF(Param!$M$21,-1-POWER(0.3,Param!$M$21)/(IF(Param!$M$21&lt;20,LightShader!GC122,OFFSET(LightShader!GC122,Param!$M$21-20,0)
)+POWER(0.3,Param!$M$21)),-2),0))</f>
        <v>0.75847278446190769</v>
      </c>
      <c r="GD31" s="53">
        <f ca="1">IF(ScreenHeight!$B32&lt;OFFSET(Radar!$AC$3,COLUMN(),0),
    Param!$B$38/ScreenHeight!$B32,
    (Param!$B$37+1/(1-OFFSET(Radar!$AD$3,COLUMN(),0)*ScreenHeight!$C32)/Param!$B$39)/OFFSET(Radar!$AC$3,COLUMN(),0)
)*DistanceShader!GD31*LightShader!GD31*(IF(OFFSET(Ghosts!$S$41,COLUMN(),0)&lt;ScreenHeight!$E32,
   1,
   (SQRT(OFFSET(Ghosts!$T$41,COLUMN(),0)-OFFSET(Ghosts!$R$41,COLUMN(),0)*ScreenHeight!$D32)-1))+IF(Ghosts!$B$35,IF(Param!$M$21,-1-POWER(0.3,Param!$M$21)/(IF(Param!$M$21&lt;20,LightShader!GD122,OFFSET(LightShader!GD122,Param!$M$21-20,0)
)+POWER(0.3,Param!$M$21)),-2),0))</f>
        <v>0.74934195060938091</v>
      </c>
      <c r="GE31" s="53">
        <f ca="1">IF(ScreenHeight!$B32&lt;OFFSET(Radar!$AC$3,COLUMN(),0),
    Param!$B$38/ScreenHeight!$B32,
    (Param!$B$37+1/(1-OFFSET(Radar!$AD$3,COLUMN(),0)*ScreenHeight!$C32)/Param!$B$39)/OFFSET(Radar!$AC$3,COLUMN(),0)
)*DistanceShader!GE31*LightShader!GE31*(IF(OFFSET(Ghosts!$S$41,COLUMN(),0)&lt;ScreenHeight!$E32,
   1,
   (SQRT(OFFSET(Ghosts!$T$41,COLUMN(),0)-OFFSET(Ghosts!$R$41,COLUMN(),0)*ScreenHeight!$D32)-1))+IF(Ghosts!$B$35,IF(Param!$M$21,-1-POWER(0.3,Param!$M$21)/(IF(Param!$M$21&lt;20,LightShader!GE122,OFFSET(LightShader!GE122,Param!$M$21-20,0)
)+POWER(0.3,Param!$M$21)),-2),0))</f>
        <v>0.74040562795731868</v>
      </c>
    </row>
    <row r="32" spans="1:187" ht="7.5" customHeight="1">
      <c r="A32" s="53">
        <f ca="1">IF(ScreenHeight!$B33&lt;OFFSET(Radar!$AC$3,COLUMN(),0),
    Param!$B$38/ScreenHeight!$B33,
    (Param!$B$37+1/(1-OFFSET(Radar!$AD$3,COLUMN(),0)*ScreenHeight!$C33)/Param!$B$39)/OFFSET(Radar!$AC$3,COLUMN(),0)
)*DistanceShader!A32*LightShader!A32*(IF(OFFSET(Ghosts!$S$41,COLUMN(),0)&lt;ScreenHeight!$E33,
   1,
   (SQRT(OFFSET(Ghosts!$T$41,COLUMN(),0)-OFFSET(Ghosts!$R$41,COLUMN(),0)*ScreenHeight!$D33)-1))+IF(Ghosts!$B$35,IF(Param!$M$21,-1-POWER(0.3,Param!$M$21)/(IF(Param!$M$21&lt;20,LightShader!A123,OFFSET(LightShader!A123,Param!$M$21-20,0)
)+POWER(0.3,Param!$M$21)),-2),0))</f>
        <v>0.83328720920958921</v>
      </c>
      <c r="B32" s="53">
        <f ca="1">IF(ScreenHeight!$B33&lt;OFFSET(Radar!$AC$3,COLUMN(),0),
    Param!$B$38/ScreenHeight!$B33,
    (Param!$B$37+1/(1-OFFSET(Radar!$AD$3,COLUMN(),0)*ScreenHeight!$C33)/Param!$B$39)/OFFSET(Radar!$AC$3,COLUMN(),0)
)*DistanceShader!B32*LightShader!B32*(IF(OFFSET(Ghosts!$S$41,COLUMN(),0)&lt;ScreenHeight!$E33,
   1,
   (SQRT(OFFSET(Ghosts!$T$41,COLUMN(),0)-OFFSET(Ghosts!$R$41,COLUMN(),0)*ScreenHeight!$D33)-1))+IF(Ghosts!$B$35,IF(Param!$M$21,-1-POWER(0.3,Param!$M$21)/(IF(Param!$M$21&lt;20,LightShader!B123,OFFSET(LightShader!B123,Param!$M$21-20,0)
)+POWER(0.3,Param!$M$21)),-2),0))</f>
        <v>0.83978213936251411</v>
      </c>
      <c r="C32" s="53">
        <f ca="1">IF(ScreenHeight!$B33&lt;OFFSET(Radar!$AC$3,COLUMN(),0),
    Param!$B$38/ScreenHeight!$B33,
    (Param!$B$37+1/(1-OFFSET(Radar!$AD$3,COLUMN(),0)*ScreenHeight!$C33)/Param!$B$39)/OFFSET(Radar!$AC$3,COLUMN(),0)
)*DistanceShader!C32*LightShader!C32*(IF(OFFSET(Ghosts!$S$41,COLUMN(),0)&lt;ScreenHeight!$E33,
   1,
   (SQRT(OFFSET(Ghosts!$T$41,COLUMN(),0)-OFFSET(Ghosts!$R$41,COLUMN(),0)*ScreenHeight!$D33)-1))+IF(Ghosts!$B$35,IF(Param!$M$21,-1-POWER(0.3,Param!$M$21)/(IF(Param!$M$21&lt;20,LightShader!C123,OFFSET(LightShader!C123,Param!$M$21-20,0)
)+POWER(0.3,Param!$M$21)),-2),0))</f>
        <v>0.8463754326197116</v>
      </c>
      <c r="D32" s="53">
        <f ca="1">IF(ScreenHeight!$B33&lt;OFFSET(Radar!$AC$3,COLUMN(),0),
    Param!$B$38/ScreenHeight!$B33,
    (Param!$B$37+1/(1-OFFSET(Radar!$AD$3,COLUMN(),0)*ScreenHeight!$C33)/Param!$B$39)/OFFSET(Radar!$AC$3,COLUMN(),0)
)*DistanceShader!D32*LightShader!D32*(IF(OFFSET(Ghosts!$S$41,COLUMN(),0)&lt;ScreenHeight!$E33,
   1,
   (SQRT(OFFSET(Ghosts!$T$41,COLUMN(),0)-OFFSET(Ghosts!$R$41,COLUMN(),0)*ScreenHeight!$D33)-1))+IF(Ghosts!$B$35,IF(Param!$M$21,-1-POWER(0.3,Param!$M$21)/(IF(Param!$M$21&lt;20,LightShader!D123,OFFSET(LightShader!D123,Param!$M$21-20,0)
)+POWER(0.3,Param!$M$21)),-2),0))</f>
        <v>0.8530696595794216</v>
      </c>
      <c r="E32" s="53">
        <f ca="1">IF(ScreenHeight!$B33&lt;OFFSET(Radar!$AC$3,COLUMN(),0),
    Param!$B$38/ScreenHeight!$B33,
    (Param!$B$37+1/(1-OFFSET(Radar!$AD$3,COLUMN(),0)*ScreenHeight!$C33)/Param!$B$39)/OFFSET(Radar!$AC$3,COLUMN(),0)
)*DistanceShader!E32*LightShader!E32*(IF(OFFSET(Ghosts!$S$41,COLUMN(),0)&lt;ScreenHeight!$E33,
   1,
   (SQRT(OFFSET(Ghosts!$T$41,COLUMN(),0)-OFFSET(Ghosts!$R$41,COLUMN(),0)*ScreenHeight!$D33)-1))+IF(Ghosts!$B$35,IF(Param!$M$21,-1-POWER(0.3,Param!$M$21)/(IF(Param!$M$21&lt;20,LightShader!E123,OFFSET(LightShader!E123,Param!$M$21-20,0)
)+POWER(0.3,Param!$M$21)),-2),0))</f>
        <v>0.85986749903340609</v>
      </c>
      <c r="F32" s="53">
        <f ca="1">IF(ScreenHeight!$B33&lt;OFFSET(Radar!$AC$3,COLUMN(),0),
    Param!$B$38/ScreenHeight!$B33,
    (Param!$B$37+1/(1-OFFSET(Radar!$AD$3,COLUMN(),0)*ScreenHeight!$C33)/Param!$B$39)/OFFSET(Radar!$AC$3,COLUMN(),0)
)*DistanceShader!F32*LightShader!F32*(IF(OFFSET(Ghosts!$S$41,COLUMN(),0)&lt;ScreenHeight!$E33,
   1,
   (SQRT(OFFSET(Ghosts!$T$41,COLUMN(),0)-OFFSET(Ghosts!$R$41,COLUMN(),0)*ScreenHeight!$D33)-1))+IF(Ghosts!$B$35,IF(Param!$M$21,-1-POWER(0.3,Param!$M$21)/(IF(Param!$M$21&lt;20,LightShader!F123,OFFSET(LightShader!F123,Param!$M$21-20,0)
)+POWER(0.3,Param!$M$21)),-2),0))</f>
        <v>0.86677174397688594</v>
      </c>
      <c r="G32" s="53">
        <f ca="1">IF(ScreenHeight!$B33&lt;OFFSET(Radar!$AC$3,COLUMN(),0),
    Param!$B$38/ScreenHeight!$B33,
    (Param!$B$37+1/(1-OFFSET(Radar!$AD$3,COLUMN(),0)*ScreenHeight!$C33)/Param!$B$39)/OFFSET(Radar!$AC$3,COLUMN(),0)
)*DistanceShader!G32*LightShader!G32*(IF(OFFSET(Ghosts!$S$41,COLUMN(),0)&lt;ScreenHeight!$E33,
   1,
   (SQRT(OFFSET(Ghosts!$T$41,COLUMN(),0)-OFFSET(Ghosts!$R$41,COLUMN(),0)*ScreenHeight!$D33)-1))+IF(Ghosts!$B$35,IF(Param!$M$21,-1-POWER(0.3,Param!$M$21)/(IF(Param!$M$21&lt;20,LightShader!G123,OFFSET(LightShader!G123,Param!$M$21-20,0)
)+POWER(0.3,Param!$M$21)),-2),0))</f>
        <v>0.87378530801221044</v>
      </c>
      <c r="H32" s="53">
        <f ca="1">IF(ScreenHeight!$B33&lt;OFFSET(Radar!$AC$3,COLUMN(),0),
    Param!$B$38/ScreenHeight!$B33,
    (Param!$B$37+1/(1-OFFSET(Radar!$AD$3,COLUMN(),0)*ScreenHeight!$C33)/Param!$B$39)/OFFSET(Radar!$AC$3,COLUMN(),0)
)*DistanceShader!H32*LightShader!H32*(IF(OFFSET(Ghosts!$S$41,COLUMN(),0)&lt;ScreenHeight!$E33,
   1,
   (SQRT(OFFSET(Ghosts!$T$41,COLUMN(),0)-OFFSET(Ghosts!$R$41,COLUMN(),0)*ScreenHeight!$D33)-1))+IF(Ghosts!$B$35,IF(Param!$M$21,-1-POWER(0.3,Param!$M$21)/(IF(Param!$M$21&lt;20,LightShader!H123,OFFSET(LightShader!H123,Param!$M$21-20,0)
)+POWER(0.3,Param!$M$21)),-2),0))</f>
        <v>0.88091123217532685</v>
      </c>
      <c r="I32" s="53">
        <f ca="1">IF(ScreenHeight!$B33&lt;OFFSET(Radar!$AC$3,COLUMN(),0),
    Param!$B$38/ScreenHeight!$B33,
    (Param!$B$37+1/(1-OFFSET(Radar!$AD$3,COLUMN(),0)*ScreenHeight!$C33)/Param!$B$39)/OFFSET(Radar!$AC$3,COLUMN(),0)
)*DistanceShader!I32*LightShader!I32*(IF(OFFSET(Ghosts!$S$41,COLUMN(),0)&lt;ScreenHeight!$E33,
   1,
   (SQRT(OFFSET(Ghosts!$T$41,COLUMN(),0)-OFFSET(Ghosts!$R$41,COLUMN(),0)*ScreenHeight!$D33)-1))+IF(Ghosts!$B$35,IF(Param!$M$21,-1-POWER(0.3,Param!$M$21)/(IF(Param!$M$21&lt;20,LightShader!I123,OFFSET(LightShader!I123,Param!$M$21-20,0)
)+POWER(0.3,Param!$M$21)),-2),0))</f>
        <v>0.88815269221650706</v>
      </c>
      <c r="J32" s="53">
        <f ca="1">IF(ScreenHeight!$B33&lt;OFFSET(Radar!$AC$3,COLUMN(),0),
    Param!$B$38/ScreenHeight!$B33,
    (Param!$B$37+1/(1-OFFSET(Radar!$AD$3,COLUMN(),0)*ScreenHeight!$C33)/Param!$B$39)/OFFSET(Radar!$AC$3,COLUMN(),0)
)*DistanceShader!J32*LightShader!J32*(IF(OFFSET(Ghosts!$S$41,COLUMN(),0)&lt;ScreenHeight!$E33,
   1,
   (SQRT(OFFSET(Ghosts!$T$41,COLUMN(),0)-OFFSET(Ghosts!$R$41,COLUMN(),0)*ScreenHeight!$D33)-1))+IF(Ghosts!$B$35,IF(Param!$M$21,-1-POWER(0.3,Param!$M$21)/(IF(Param!$M$21&lt;20,LightShader!J123,OFFSET(LightShader!J123,Param!$M$21-20,0)
)+POWER(0.3,Param!$M$21)),-2),0))</f>
        <v>0.89551300636937803</v>
      </c>
      <c r="K32" s="53">
        <f ca="1">IF(ScreenHeight!$B33&lt;OFFSET(Radar!$AC$3,COLUMN(),0),
    Param!$B$38/ScreenHeight!$B33,
    (Param!$B$37+1/(1-OFFSET(Radar!$AD$3,COLUMN(),0)*ScreenHeight!$C33)/Param!$B$39)/OFFSET(Radar!$AC$3,COLUMN(),0)
)*DistanceShader!K32*LightShader!K32*(IF(OFFSET(Ghosts!$S$41,COLUMN(),0)&lt;ScreenHeight!$E33,
   1,
   (SQRT(OFFSET(Ghosts!$T$41,COLUMN(),0)-OFFSET(Ghosts!$R$41,COLUMN(),0)*ScreenHeight!$D33)-1))+IF(Ghosts!$B$35,IF(Param!$M$21,-1-POWER(0.3,Param!$M$21)/(IF(Param!$M$21&lt;20,LightShader!K123,OFFSET(LightShader!K123,Param!$M$21-20,0)
)+POWER(0.3,Param!$M$21)),-2),0))</f>
        <v>0.90299564364520224</v>
      </c>
      <c r="L32" s="53">
        <f ca="1">IF(ScreenHeight!$B33&lt;OFFSET(Radar!$AC$3,COLUMN(),0),
    Param!$B$38/ScreenHeight!$B33,
    (Param!$B$37+1/(1-OFFSET(Radar!$AD$3,COLUMN(),0)*ScreenHeight!$C33)/Param!$B$39)/OFFSET(Radar!$AC$3,COLUMN(),0)
)*DistanceShader!L32*LightShader!L32*(IF(OFFSET(Ghosts!$S$41,COLUMN(),0)&lt;ScreenHeight!$E33,
   1,
   (SQRT(OFFSET(Ghosts!$T$41,COLUMN(),0)-OFFSET(Ghosts!$R$41,COLUMN(),0)*ScreenHeight!$D33)-1))+IF(Ghosts!$B$35,IF(Param!$M$21,-1-POWER(0.3,Param!$M$21)/(IF(Param!$M$21&lt;20,LightShader!L123,OFFSET(LightShader!L123,Param!$M$21-20,0)
)+POWER(0.3,Param!$M$21)),-2),0))</f>
        <v>0.91060423269242274</v>
      </c>
      <c r="M32" s="53">
        <f ca="1">IF(ScreenHeight!$B33&lt;OFFSET(Radar!$AC$3,COLUMN(),0),
    Param!$B$38/ScreenHeight!$B33,
    (Param!$B$37+1/(1-OFFSET(Radar!$AD$3,COLUMN(),0)*ScreenHeight!$C33)/Param!$B$39)/OFFSET(Radar!$AC$3,COLUMN(),0)
)*DistanceShader!M32*LightShader!M32*(IF(OFFSET(Ghosts!$S$41,COLUMN(),0)&lt;ScreenHeight!$E33,
   1,
   (SQRT(OFFSET(Ghosts!$T$41,COLUMN(),0)-OFFSET(Ghosts!$R$41,COLUMN(),0)*ScreenHeight!$D33)-1))+IF(Ghosts!$B$35,IF(Param!$M$21,-1-POWER(0.3,Param!$M$21)/(IF(Param!$M$21&lt;20,LightShader!M123,OFFSET(LightShader!M123,Param!$M$21-20,0)
)+POWER(0.3,Param!$M$21)),-2),0))</f>
        <v>0.9183425712649429</v>
      </c>
      <c r="N32" s="53">
        <f ca="1">IF(ScreenHeight!$B33&lt;OFFSET(Radar!$AC$3,COLUMN(),0),
    Param!$B$38/ScreenHeight!$B33,
    (Param!$B$37+1/(1-OFFSET(Radar!$AD$3,COLUMN(),0)*ScreenHeight!$C33)/Param!$B$39)/OFFSET(Radar!$AC$3,COLUMN(),0)
)*DistanceShader!N32*LightShader!N32*(IF(OFFSET(Ghosts!$S$41,COLUMN(),0)&lt;ScreenHeight!$E33,
   1,
   (SQRT(OFFSET(Ghosts!$T$41,COLUMN(),0)-OFFSET(Ghosts!$R$41,COLUMN(),0)*ScreenHeight!$D33)-1))+IF(Ghosts!$B$35,IF(Param!$M$21,-1-POWER(0.3,Param!$M$21)/(IF(Param!$M$21&lt;20,LightShader!N123,OFFSET(LightShader!N123,Param!$M$21-20,0)
)+POWER(0.3,Param!$M$21)),-2),0))</f>
        <v>0.92621463634632206</v>
      </c>
      <c r="O32" s="53">
        <f ca="1">IF(ScreenHeight!$B33&lt;OFFSET(Radar!$AC$3,COLUMN(),0),
    Param!$B$38/ScreenHeight!$B33,
    (Param!$B$37+1/(1-OFFSET(Radar!$AD$3,COLUMN(),0)*ScreenHeight!$C33)/Param!$B$39)/OFFSET(Radar!$AC$3,COLUMN(),0)
)*DistanceShader!O32*LightShader!O32*(IF(OFFSET(Ghosts!$S$41,COLUMN(),0)&lt;ScreenHeight!$E33,
   1,
   (SQRT(OFFSET(Ghosts!$T$41,COLUMN(),0)-OFFSET(Ghosts!$R$41,COLUMN(),0)*ScreenHeight!$D33)-1))+IF(Ghosts!$B$35,IF(Param!$M$21,-1-POWER(0.3,Param!$M$21)/(IF(Param!$M$21&lt;20,LightShader!O123,OFFSET(LightShader!O123,Param!$M$21-20,0)
)+POWER(0.3,Param!$M$21)),-2),0))</f>
        <v>0.93422459498115518</v>
      </c>
      <c r="P32" s="53">
        <f ca="1">IF(ScreenHeight!$B33&lt;OFFSET(Radar!$AC$3,COLUMN(),0),
    Param!$B$38/ScreenHeight!$B33,
    (Param!$B$37+1/(1-OFFSET(Radar!$AD$3,COLUMN(),0)*ScreenHeight!$C33)/Param!$B$39)/OFFSET(Radar!$AC$3,COLUMN(),0)
)*DistanceShader!P32*LightShader!P32*(IF(OFFSET(Ghosts!$S$41,COLUMN(),0)&lt;ScreenHeight!$E33,
   1,
   (SQRT(OFFSET(Ghosts!$T$41,COLUMN(),0)-OFFSET(Ghosts!$R$41,COLUMN(),0)*ScreenHeight!$D33)-1))+IF(Ghosts!$B$35,IF(Param!$M$21,-1-POWER(0.3,Param!$M$21)/(IF(Param!$M$21&lt;20,LightShader!P123,OFFSET(LightShader!P123,Param!$M$21-20,0)
)+POWER(0.3,Param!$M$21)),-2),0))</f>
        <v>0.94237681586939903</v>
      </c>
      <c r="Q32" s="53">
        <f ca="1">IF(ScreenHeight!$B33&lt;OFFSET(Radar!$AC$3,COLUMN(),0),
    Param!$B$38/ScreenHeight!$B33,
    (Param!$B$37+1/(1-OFFSET(Radar!$AD$3,COLUMN(),0)*ScreenHeight!$C33)/Param!$B$39)/OFFSET(Radar!$AC$3,COLUMN(),0)
)*DistanceShader!Q32*LightShader!Q32*(IF(OFFSET(Ghosts!$S$41,COLUMN(),0)&lt;ScreenHeight!$E33,
   1,
   (SQRT(OFFSET(Ghosts!$T$41,COLUMN(),0)-OFFSET(Ghosts!$R$41,COLUMN(),0)*ScreenHeight!$D33)-1))+IF(Ghosts!$B$35,IF(Param!$M$21,-1-POWER(0.3,Param!$M$21)/(IF(Param!$M$21&lt;20,LightShader!Q123,OFFSET(LightShader!Q123,Param!$M$21-20,0)
)+POWER(0.3,Param!$M$21)),-2),0))</f>
        <v>0.95067588178430473</v>
      </c>
      <c r="R32" s="53">
        <f ca="1">IF(ScreenHeight!$B33&lt;OFFSET(Radar!$AC$3,COLUMN(),0),
    Param!$B$38/ScreenHeight!$B33,
    (Param!$B$37+1/(1-OFFSET(Radar!$AD$3,COLUMN(),0)*ScreenHeight!$C33)/Param!$B$39)/OFFSET(Radar!$AC$3,COLUMN(),0)
)*DistanceShader!R32*LightShader!R32*(IF(OFFSET(Ghosts!$S$41,COLUMN(),0)&lt;ScreenHeight!$E33,
   1,
   (SQRT(OFFSET(Ghosts!$T$41,COLUMN(),0)-OFFSET(Ghosts!$R$41,COLUMN(),0)*ScreenHeight!$D33)-1))+IF(Ghosts!$B$35,IF(Param!$M$21,-1-POWER(0.3,Param!$M$21)/(IF(Param!$M$21&lt;20,LightShader!R123,OFFSET(LightShader!R123,Param!$M$21-20,0)
)+POWER(0.3,Param!$M$21)),-2),0))</f>
        <v>0.95912660288000484</v>
      </c>
      <c r="S32" s="53">
        <f ca="1">IF(ScreenHeight!$B33&lt;OFFSET(Radar!$AC$3,COLUMN(),0),
    Param!$B$38/ScreenHeight!$B33,
    (Param!$B$37+1/(1-OFFSET(Radar!$AD$3,COLUMN(),0)*ScreenHeight!$C33)/Param!$B$39)/OFFSET(Radar!$AC$3,COLUMN(),0)
)*DistanceShader!S32*LightShader!S32*(IF(OFFSET(Ghosts!$S$41,COLUMN(),0)&lt;ScreenHeight!$E33,
   1,
   (SQRT(OFFSET(Ghosts!$T$41,COLUMN(),0)-OFFSET(Ghosts!$R$41,COLUMN(),0)*ScreenHeight!$D33)-1))+IF(Ghosts!$B$35,IF(Param!$M$21,-1-POWER(0.3,Param!$M$21)/(IF(Param!$M$21&lt;20,LightShader!S123,OFFSET(LightShader!S123,Param!$M$21-20,0)
)+POWER(0.3,Param!$M$21)),-2),0))</f>
        <v>0.96773403096073463</v>
      </c>
      <c r="T32" s="53">
        <f ca="1">IF(ScreenHeight!$B33&lt;OFFSET(Radar!$AC$3,COLUMN(),0),
    Param!$B$38/ScreenHeight!$B33,
    (Param!$B$37+1/(1-OFFSET(Radar!$AD$3,COLUMN(),0)*ScreenHeight!$C33)/Param!$B$39)/OFFSET(Radar!$AC$3,COLUMN(),0)
)*DistanceShader!T32*LightShader!T32*(IF(OFFSET(Ghosts!$S$41,COLUMN(),0)&lt;ScreenHeight!$E33,
   1,
   (SQRT(OFFSET(Ghosts!$T$41,COLUMN(),0)-OFFSET(Ghosts!$R$41,COLUMN(),0)*ScreenHeight!$D33)-1))+IF(Ghosts!$B$35,IF(Param!$M$21,-1-POWER(0.3,Param!$M$21)/(IF(Param!$M$21&lt;20,LightShader!T123,OFFSET(LightShader!T123,Param!$M$21-20,0)
)+POWER(0.3,Param!$M$21)),-2),0))</f>
        <v>0.97650347479013255</v>
      </c>
      <c r="U32" s="53">
        <f ca="1">IF(ScreenHeight!$B33&lt;OFFSET(Radar!$AC$3,COLUMN(),0),
    Param!$B$38/ScreenHeight!$B33,
    (Param!$B$37+1/(1-OFFSET(Radar!$AD$3,COLUMN(),0)*ScreenHeight!$C33)/Param!$B$39)/OFFSET(Radar!$AC$3,COLUMN(),0)
)*DistanceShader!U32*LightShader!U32*(IF(OFFSET(Ghosts!$S$41,COLUMN(),0)&lt;ScreenHeight!$E33,
   1,
   (SQRT(OFFSET(Ghosts!$T$41,COLUMN(),0)-OFFSET(Ghosts!$R$41,COLUMN(),0)*ScreenHeight!$D33)-1))+IF(Ghosts!$B$35,IF(Param!$M$21,-1-POWER(0.3,Param!$M$21)/(IF(Param!$M$21&lt;20,LightShader!U123,OFFSET(LightShader!U123,Param!$M$21-20,0)
)+POWER(0.3,Param!$M$21)),-2),0))</f>
        <v>0.98544051652622588</v>
      </c>
      <c r="V32" s="53">
        <f ca="1">IF(ScreenHeight!$B33&lt;OFFSET(Radar!$AC$3,COLUMN(),0),
    Param!$B$38/ScreenHeight!$B33,
    (Param!$B$37+1/(1-OFFSET(Radar!$AD$3,COLUMN(),0)*ScreenHeight!$C33)/Param!$B$39)/OFFSET(Radar!$AC$3,COLUMN(),0)
)*DistanceShader!V32*LightShader!V32*(IF(OFFSET(Ghosts!$S$41,COLUMN(),0)&lt;ScreenHeight!$E33,
   1,
   (SQRT(OFFSET(Ghosts!$T$41,COLUMN(),0)-OFFSET(Ghosts!$R$41,COLUMN(),0)*ScreenHeight!$D33)-1))+IF(Ghosts!$B$35,IF(Param!$M$21,-1-POWER(0.3,Param!$M$21)/(IF(Param!$M$21&lt;20,LightShader!V123,OFFSET(LightShader!V123,Param!$M$21-20,0)
)+POWER(0.3,Param!$M$21)),-2),0))</f>
        <v>0.99455102937554662</v>
      </c>
      <c r="W32" s="53">
        <f ca="1">IF(ScreenHeight!$B33&lt;OFFSET(Radar!$AC$3,COLUMN(),0),
    Param!$B$38/ScreenHeight!$B33,
    (Param!$B$37+1/(1-OFFSET(Radar!$AD$3,COLUMN(),0)*ScreenHeight!$C33)/Param!$B$39)/OFFSET(Radar!$AC$3,COLUMN(),0)
)*DistanceShader!W32*LightShader!W32*(IF(OFFSET(Ghosts!$S$41,COLUMN(),0)&lt;ScreenHeight!$E33,
   1,
   (SQRT(OFFSET(Ghosts!$T$41,COLUMN(),0)-OFFSET(Ghosts!$R$41,COLUMN(),0)*ScreenHeight!$D33)-1))+IF(Ghosts!$B$35,IF(Param!$M$21,-1-POWER(0.3,Param!$M$21)/(IF(Param!$M$21&lt;20,LightShader!W123,OFFSET(LightShader!W123,Param!$M$21-20,0)
)+POWER(0.3,Param!$M$21)),-2),0))</f>
        <v>1.0038411965684431</v>
      </c>
      <c r="X32" s="53">
        <f ca="1">IF(ScreenHeight!$B33&lt;OFFSET(Radar!$AC$3,COLUMN(),0),
    Param!$B$38/ScreenHeight!$B33,
    (Param!$B$37+1/(1-OFFSET(Radar!$AD$3,COLUMN(),0)*ScreenHeight!$C33)/Param!$B$39)/OFFSET(Radar!$AC$3,COLUMN(),0)
)*DistanceShader!X32*LightShader!X32*(IF(OFFSET(Ghosts!$S$41,COLUMN(),0)&lt;ScreenHeight!$E33,
   1,
   (SQRT(OFFSET(Ghosts!$T$41,COLUMN(),0)-OFFSET(Ghosts!$R$41,COLUMN(),0)*ScreenHeight!$D33)-1))+IF(Ghosts!$B$35,IF(Param!$M$21,-1-POWER(0.3,Param!$M$21)/(IF(Param!$M$21&lt;20,LightShader!X123,OFFSET(LightShader!X123,Param!$M$21-20,0)
)+POWER(0.3,Param!$M$21)),-2),0))</f>
        <v>1.0133175317671654</v>
      </c>
      <c r="Y32" s="53">
        <f ca="1">IF(ScreenHeight!$B33&lt;OFFSET(Radar!$AC$3,COLUMN(),0),
    Param!$B$38/ScreenHeight!$B33,
    (Param!$B$37+1/(1-OFFSET(Radar!$AD$3,COLUMN(),0)*ScreenHeight!$C33)/Param!$B$39)/OFFSET(Radar!$AC$3,COLUMN(),0)
)*DistanceShader!Y32*LightShader!Y32*(IF(OFFSET(Ghosts!$S$41,COLUMN(),0)&lt;ScreenHeight!$E33,
   1,
   (SQRT(OFFSET(Ghosts!$T$41,COLUMN(),0)-OFFSET(Ghosts!$R$41,COLUMN(),0)*ScreenHeight!$D33)-1))+IF(Ghosts!$B$35,IF(Param!$M$21,-1-POWER(0.3,Param!$M$21)/(IF(Param!$M$21&lt;20,LightShader!Y123,OFFSET(LightShader!Y123,Param!$M$21-20,0)
)+POWER(0.3,Param!$M$21)),-2),0))</f>
        <v>0.66720851326159014</v>
      </c>
      <c r="Z32" s="53">
        <f ca="1">IF(ScreenHeight!$B33&lt;OFFSET(Radar!$AC$3,COLUMN(),0),
    Param!$B$38/ScreenHeight!$B33,
    (Param!$B$37+1/(1-OFFSET(Radar!$AD$3,COLUMN(),0)*ScreenHeight!$C33)/Param!$B$39)/OFFSET(Radar!$AC$3,COLUMN(),0)
)*DistanceShader!Z32*LightShader!Z32*(IF(OFFSET(Ghosts!$S$41,COLUMN(),0)&lt;ScreenHeight!$E33,
   1,
   (SQRT(OFFSET(Ghosts!$T$41,COLUMN(),0)-OFFSET(Ghosts!$R$41,COLUMN(),0)*ScreenHeight!$D33)-1))+IF(Ghosts!$B$35,IF(Param!$M$21,-1-POWER(0.3,Param!$M$21)/(IF(Param!$M$21&lt;20,LightShader!Z123,OFFSET(LightShader!Z123,Param!$M$21-20,0)
)+POWER(0.3,Param!$M$21)),-2),0))</f>
        <v>0.67364565477867222</v>
      </c>
      <c r="AA32" s="53">
        <f ca="1">IF(ScreenHeight!$B33&lt;OFFSET(Radar!$AC$3,COLUMN(),0),
    Param!$B$38/ScreenHeight!$B33,
    (Param!$B$37+1/(1-OFFSET(Radar!$AD$3,COLUMN(),0)*ScreenHeight!$C33)/Param!$B$39)/OFFSET(Radar!$AC$3,COLUMN(),0)
)*DistanceShader!AA32*LightShader!AA32*(IF(OFFSET(Ghosts!$S$41,COLUMN(),0)&lt;ScreenHeight!$E33,
   1,
   (SQRT(OFFSET(Ghosts!$T$41,COLUMN(),0)-OFFSET(Ghosts!$R$41,COLUMN(),0)*ScreenHeight!$D33)-1))+IF(Ghosts!$B$35,IF(Param!$M$21,-1-POWER(0.3,Param!$M$21)/(IF(Param!$M$21&lt;20,LightShader!AA123,OFFSET(LightShader!AA123,Param!$M$21-20,0)
)+POWER(0.3,Param!$M$21)),-2),0))</f>
        <v>0.68021840493438579</v>
      </c>
      <c r="AB32" s="53">
        <f ca="1">IF(ScreenHeight!$B33&lt;OFFSET(Radar!$AC$3,COLUMN(),0),
    Param!$B$38/ScreenHeight!$B33,
    (Param!$B$37+1/(1-OFFSET(Radar!$AD$3,COLUMN(),0)*ScreenHeight!$C33)/Param!$B$39)/OFFSET(Radar!$AC$3,COLUMN(),0)
)*DistanceShader!AB32*LightShader!AB32*(IF(OFFSET(Ghosts!$S$41,COLUMN(),0)&lt;ScreenHeight!$E33,
   1,
   (SQRT(OFFSET(Ghosts!$T$41,COLUMN(),0)-OFFSET(Ghosts!$R$41,COLUMN(),0)*ScreenHeight!$D33)-1))+IF(Ghosts!$B$35,IF(Param!$M$21,-1-POWER(0.3,Param!$M$21)/(IF(Param!$M$21&lt;20,LightShader!AB123,OFFSET(LightShader!AB123,Param!$M$21-20,0)
)+POWER(0.3,Param!$M$21)),-2),0))</f>
        <v>0.68693202883882754</v>
      </c>
      <c r="AC32" s="53">
        <f ca="1">IF(ScreenHeight!$B33&lt;OFFSET(Radar!$AC$3,COLUMN(),0),
    Param!$B$38/ScreenHeight!$B33,
    (Param!$B$37+1/(1-OFFSET(Radar!$AD$3,COLUMN(),0)*ScreenHeight!$C33)/Param!$B$39)/OFFSET(Radar!$AC$3,COLUMN(),0)
)*DistanceShader!AC32*LightShader!AC32*(IF(OFFSET(Ghosts!$S$41,COLUMN(),0)&lt;ScreenHeight!$E33,
   1,
   (SQRT(OFFSET(Ghosts!$T$41,COLUMN(),0)-OFFSET(Ghosts!$R$41,COLUMN(),0)*ScreenHeight!$D33)-1))+IF(Ghosts!$B$35,IF(Param!$M$21,-1-POWER(0.3,Param!$M$21)/(IF(Param!$M$21&lt;20,LightShader!AC123,OFFSET(LightShader!AC123,Param!$M$21-20,0)
)+POWER(0.3,Param!$M$21)),-2),0))</f>
        <v>0.69379209074932191</v>
      </c>
      <c r="AD32" s="53">
        <f ca="1">IF(ScreenHeight!$B33&lt;OFFSET(Radar!$AC$3,COLUMN(),0),
    Param!$B$38/ScreenHeight!$B33,
    (Param!$B$37+1/(1-OFFSET(Radar!$AD$3,COLUMN(),0)*ScreenHeight!$C33)/Param!$B$39)/OFFSET(Radar!$AC$3,COLUMN(),0)
)*DistanceShader!AD32*LightShader!AD32*(IF(OFFSET(Ghosts!$S$41,COLUMN(),0)&lt;ScreenHeight!$E33,
   1,
   (SQRT(OFFSET(Ghosts!$T$41,COLUMN(),0)-OFFSET(Ghosts!$R$41,COLUMN(),0)*ScreenHeight!$D33)-1))+IF(Ghosts!$B$35,IF(Param!$M$21,-1-POWER(0.3,Param!$M$21)/(IF(Param!$M$21&lt;20,LightShader!AD123,OFFSET(LightShader!AD123,Param!$M$21-20,0)
)+POWER(0.3,Param!$M$21)),-2),0))</f>
        <v>0.70080447495006359</v>
      </c>
      <c r="AE32" s="53">
        <f ca="1">IF(ScreenHeight!$B33&lt;OFFSET(Radar!$AC$3,COLUMN(),0),
    Param!$B$38/ScreenHeight!$B33,
    (Param!$B$37+1/(1-OFFSET(Radar!$AD$3,COLUMN(),0)*ScreenHeight!$C33)/Param!$B$39)/OFFSET(Radar!$AC$3,COLUMN(),0)
)*DistanceShader!AE32*LightShader!AE32*(IF(OFFSET(Ghosts!$S$41,COLUMN(),0)&lt;ScreenHeight!$E33,
   1,
   (SQRT(OFFSET(Ghosts!$T$41,COLUMN(),0)-OFFSET(Ghosts!$R$41,COLUMN(),0)*ScreenHeight!$D33)-1))+IF(Ghosts!$B$35,IF(Param!$M$21,-1-POWER(0.3,Param!$M$21)/(IF(Param!$M$21&lt;20,LightShader!AE123,OFFSET(LightShader!AE123,Param!$M$21-20,0)
)+POWER(0.3,Param!$M$21)),-2),0))</f>
        <v>0.70797540831047312</v>
      </c>
      <c r="AF32" s="53">
        <f ca="1">IF(ScreenHeight!$B33&lt;OFFSET(Radar!$AC$3,COLUMN(),0),
    Param!$B$38/ScreenHeight!$B33,
    (Param!$B$37+1/(1-OFFSET(Radar!$AD$3,COLUMN(),0)*ScreenHeight!$C33)/Param!$B$39)/OFFSET(Radar!$AC$3,COLUMN(),0)
)*DistanceShader!AF32*LightShader!AF32*(IF(OFFSET(Ghosts!$S$41,COLUMN(),0)&lt;ScreenHeight!$E33,
   1,
   (SQRT(OFFSET(Ghosts!$T$41,COLUMN(),0)-OFFSET(Ghosts!$R$41,COLUMN(),0)*ScreenHeight!$D33)-1))+IF(Ghosts!$B$35,IF(Param!$M$21,-1-POWER(0.3,Param!$M$21)/(IF(Param!$M$21&lt;20,LightShader!AF123,OFFSET(LightShader!AF123,Param!$M$21-20,0)
)+POWER(0.3,Param!$M$21)),-2),0))</f>
        <v>0.7153114846733778</v>
      </c>
      <c r="AG32" s="53">
        <f ca="1">IF(ScreenHeight!$B33&lt;OFFSET(Radar!$AC$3,COLUMN(),0),
    Param!$B$38/ScreenHeight!$B33,
    (Param!$B$37+1/(1-OFFSET(Radar!$AD$3,COLUMN(),0)*ScreenHeight!$C33)/Param!$B$39)/OFFSET(Radar!$AC$3,COLUMN(),0)
)*DistanceShader!AG32*LightShader!AG32*(IF(OFFSET(Ghosts!$S$41,COLUMN(),0)&lt;ScreenHeight!$E33,
   1,
   (SQRT(OFFSET(Ghosts!$T$41,COLUMN(),0)-OFFSET(Ghosts!$R$41,COLUMN(),0)*ScreenHeight!$D33)-1))+IF(Ghosts!$B$35,IF(Param!$M$21,-1-POWER(0.3,Param!$M$21)/(IF(Param!$M$21&lt;20,LightShader!AG123,OFFSET(LightShader!AG123,Param!$M$21-20,0)
)+POWER(0.3,Param!$M$21)),-2),0))</f>
        <v>0.72281969123885337</v>
      </c>
      <c r="AH32" s="53">
        <f ca="1">IF(ScreenHeight!$B33&lt;OFFSET(Radar!$AC$3,COLUMN(),0),
    Param!$B$38/ScreenHeight!$B33,
    (Param!$B$37+1/(1-OFFSET(Radar!$AD$3,COLUMN(),0)*ScreenHeight!$C33)/Param!$B$39)/OFFSET(Radar!$AC$3,COLUMN(),0)
)*DistanceShader!AH32*LightShader!AH32*(IF(OFFSET(Ghosts!$S$41,COLUMN(),0)&lt;ScreenHeight!$E33,
   1,
   (SQRT(OFFSET(Ghosts!$T$41,COLUMN(),0)-OFFSET(Ghosts!$R$41,COLUMN(),0)*ScreenHeight!$D33)-1))+IF(Ghosts!$B$35,IF(Param!$M$21,-1-POWER(0.3,Param!$M$21)/(IF(Param!$M$21&lt;20,LightShader!AH123,OFFSET(LightShader!AH123,Param!$M$21-20,0)
)+POWER(0.3,Param!$M$21)),-2),0))</f>
        <v>0.7305074371257726</v>
      </c>
      <c r="AI32" s="53">
        <f ca="1">IF(ScreenHeight!$B33&lt;OFFSET(Radar!$AC$3,COLUMN(),0),
    Param!$B$38/ScreenHeight!$B33,
    (Param!$B$37+1/(1-OFFSET(Radar!$AD$3,COLUMN(),0)*ScreenHeight!$C33)/Param!$B$39)/OFFSET(Radar!$AC$3,COLUMN(),0)
)*DistanceShader!AI32*LightShader!AI32*(IF(OFFSET(Ghosts!$S$41,COLUMN(),0)&lt;ScreenHeight!$E33,
   1,
   (SQRT(OFFSET(Ghosts!$T$41,COLUMN(),0)-OFFSET(Ghosts!$R$41,COLUMN(),0)*ScreenHeight!$D33)-1))+IF(Ghosts!$B$35,IF(Param!$M$21,-1-POWER(0.3,Param!$M$21)/(IF(Param!$M$21&lt;20,LightShader!AI123,OFFSET(LightShader!AI123,Param!$M$21-20,0)
)+POWER(0.3,Param!$M$21)),-2),0))</f>
        <v>0.8915905082341834</v>
      </c>
      <c r="AJ32" s="53">
        <f ca="1">IF(ScreenHeight!$B33&lt;OFFSET(Radar!$AC$3,COLUMN(),0),
    Param!$B$38/ScreenHeight!$B33,
    (Param!$B$37+1/(1-OFFSET(Radar!$AD$3,COLUMN(),0)*ScreenHeight!$C33)/Param!$B$39)/OFFSET(Radar!$AC$3,COLUMN(),0)
)*DistanceShader!AJ32*LightShader!AJ32*(IF(OFFSET(Ghosts!$S$41,COLUMN(),0)&lt;ScreenHeight!$E33,
   1,
   (SQRT(OFFSET(Ghosts!$T$41,COLUMN(),0)-OFFSET(Ghosts!$R$41,COLUMN(),0)*ScreenHeight!$D33)-1))+IF(Ghosts!$B$35,IF(Param!$M$21,-1-POWER(0.3,Param!$M$21)/(IF(Param!$M$21&lt;20,LightShader!AJ123,OFFSET(LightShader!AJ123,Param!$M$21-20,0)
)+POWER(0.3,Param!$M$21)),-2),0))</f>
        <v>0.9091038158407978</v>
      </c>
      <c r="AK32" s="53">
        <f ca="1">IF(ScreenHeight!$B33&lt;OFFSET(Radar!$AC$3,COLUMN(),0),
    Param!$B$38/ScreenHeight!$B33,
    (Param!$B$37+1/(1-OFFSET(Radar!$AD$3,COLUMN(),0)*ScreenHeight!$C33)/Param!$B$39)/OFFSET(Radar!$AC$3,COLUMN(),0)
)*DistanceShader!AK32*LightShader!AK32*(IF(OFFSET(Ghosts!$S$41,COLUMN(),0)&lt;ScreenHeight!$E33,
   1,
   (SQRT(OFFSET(Ghosts!$T$41,COLUMN(),0)-OFFSET(Ghosts!$R$41,COLUMN(),0)*ScreenHeight!$D33)-1))+IF(Ghosts!$B$35,IF(Param!$M$21,-1-POWER(0.3,Param!$M$21)/(IF(Param!$M$21&lt;20,LightShader!AK123,OFFSET(LightShader!AK123,Param!$M$21-20,0)
)+POWER(0.3,Param!$M$21)),-2),0))</f>
        <v>0.92717231952764456</v>
      </c>
      <c r="AL32" s="53">
        <f ca="1">IF(ScreenHeight!$B33&lt;OFFSET(Radar!$AC$3,COLUMN(),0),
    Param!$B$38/ScreenHeight!$B33,
    (Param!$B$37+1/(1-OFFSET(Radar!$AD$3,COLUMN(),0)*ScreenHeight!$C33)/Param!$B$39)/OFFSET(Radar!$AC$3,COLUMN(),0)
)*DistanceShader!AL32*LightShader!AL32*(IF(OFFSET(Ghosts!$S$41,COLUMN(),0)&lt;ScreenHeight!$E33,
   1,
   (SQRT(OFFSET(Ghosts!$T$41,COLUMN(),0)-OFFSET(Ghosts!$R$41,COLUMN(),0)*ScreenHeight!$D33)-1))+IF(Ghosts!$B$35,IF(Param!$M$21,-1-POWER(0.3,Param!$M$21)/(IF(Param!$M$21&lt;20,LightShader!AL123,OFFSET(LightShader!AL123,Param!$M$21-20,0)
)+POWER(0.3,Param!$M$21)),-2),0))</f>
        <v>0.94582229289078568</v>
      </c>
      <c r="AM32" s="53">
        <f ca="1">IF(ScreenHeight!$B33&lt;OFFSET(Radar!$AC$3,COLUMN(),0),
    Param!$B$38/ScreenHeight!$B33,
    (Param!$B$37+1/(1-OFFSET(Radar!$AD$3,COLUMN(),0)*ScreenHeight!$C33)/Param!$B$39)/OFFSET(Radar!$AC$3,COLUMN(),0)
)*DistanceShader!AM32*LightShader!AM32*(IF(OFFSET(Ghosts!$S$41,COLUMN(),0)&lt;ScreenHeight!$E33,
   1,
   (SQRT(OFFSET(Ghosts!$T$41,COLUMN(),0)-OFFSET(Ghosts!$R$41,COLUMN(),0)*ScreenHeight!$D33)-1))+IF(Ghosts!$B$35,IF(Param!$M$21,-1-POWER(0.3,Param!$M$21)/(IF(Param!$M$21&lt;20,LightShader!AM123,OFFSET(LightShader!AM123,Param!$M$21-20,0)
)+POWER(0.3,Param!$M$21)),-2),0))</f>
        <v>0.96508169411858602</v>
      </c>
      <c r="AN32" s="53">
        <f ca="1">IF(ScreenHeight!$B33&lt;OFFSET(Radar!$AC$3,COLUMN(),0),
    Param!$B$38/ScreenHeight!$B33,
    (Param!$B$37+1/(1-OFFSET(Radar!$AD$3,COLUMN(),0)*ScreenHeight!$C33)/Param!$B$39)/OFFSET(Radar!$AC$3,COLUMN(),0)
)*DistanceShader!AN32*LightShader!AN32*(IF(OFFSET(Ghosts!$S$41,COLUMN(),0)&lt;ScreenHeight!$E33,
   1,
   (SQRT(OFFSET(Ghosts!$T$41,COLUMN(),0)-OFFSET(Ghosts!$R$41,COLUMN(),0)*ScreenHeight!$D33)-1))+IF(Ghosts!$B$35,IF(Param!$M$21,-1-POWER(0.3,Param!$M$21)/(IF(Param!$M$21&lt;20,LightShader!AN123,OFFSET(LightShader!AN123,Param!$M$21-20,0)
)+POWER(0.3,Param!$M$21)),-2),0))</f>
        <v>0.98498029978857771</v>
      </c>
      <c r="AO32" s="53">
        <f ca="1">IF(ScreenHeight!$B33&lt;OFFSET(Radar!$AC$3,COLUMN(),0),
    Param!$B$38/ScreenHeight!$B33,
    (Param!$B$37+1/(1-OFFSET(Radar!$AD$3,COLUMN(),0)*ScreenHeight!$C33)/Param!$B$39)/OFFSET(Radar!$AC$3,COLUMN(),0)
)*DistanceShader!AO32*LightShader!AO32*(IF(OFFSET(Ghosts!$S$41,COLUMN(),0)&lt;ScreenHeight!$E33,
   1,
   (SQRT(OFFSET(Ghosts!$T$41,COLUMN(),0)-OFFSET(Ghosts!$R$41,COLUMN(),0)*ScreenHeight!$D33)-1))+IF(Ghosts!$B$35,IF(Param!$M$21,-1-POWER(0.3,Param!$M$21)/(IF(Param!$M$21&lt;20,LightShader!AO123,OFFSET(LightShader!AO123,Param!$M$21-20,0)
)+POWER(0.3,Param!$M$21)),-2),0))</f>
        <v>1.0055498510419962</v>
      </c>
      <c r="AP32" s="53">
        <f ca="1">IF(ScreenHeight!$B33&lt;OFFSET(Radar!$AC$3,COLUMN(),0),
    Param!$B$38/ScreenHeight!$B33,
    (Param!$B$37+1/(1-OFFSET(Radar!$AD$3,COLUMN(),0)*ScreenHeight!$C33)/Param!$B$39)/OFFSET(Radar!$AC$3,COLUMN(),0)
)*DistanceShader!AP32*LightShader!AP32*(IF(OFFSET(Ghosts!$S$41,COLUMN(),0)&lt;ScreenHeight!$E33,
   1,
   (SQRT(OFFSET(Ghosts!$T$41,COLUMN(),0)-OFFSET(Ghosts!$R$41,COLUMN(),0)*ScreenHeight!$D33)-1))+IF(Ghosts!$B$35,IF(Param!$M$21,-1-POWER(0.3,Param!$M$21)/(IF(Param!$M$21&lt;20,LightShader!AP123,OFFSET(LightShader!AP123,Param!$M$21-20,0)
)+POWER(0.3,Param!$M$21)),-2),0))</f>
        <v>1.0268242134084691</v>
      </c>
      <c r="AQ32" s="53">
        <f ca="1">IF(ScreenHeight!$B33&lt;OFFSET(Radar!$AC$3,COLUMN(),0),
    Param!$B$38/ScreenHeight!$B33,
    (Param!$B$37+1/(1-OFFSET(Radar!$AD$3,COLUMN(),0)*ScreenHeight!$C33)/Param!$B$39)/OFFSET(Radar!$AC$3,COLUMN(),0)
)*DistanceShader!AQ32*LightShader!AQ32*(IF(OFFSET(Ghosts!$S$41,COLUMN(),0)&lt;ScreenHeight!$E33,
   1,
   (SQRT(OFFSET(Ghosts!$T$41,COLUMN(),0)-OFFSET(Ghosts!$R$41,COLUMN(),0)*ScreenHeight!$D33)-1))+IF(Ghosts!$B$35,IF(Param!$M$21,-1-POWER(0.3,Param!$M$21)/(IF(Param!$M$21&lt;20,LightShader!AQ123,OFFSET(LightShader!AQ123,Param!$M$21-20,0)
)+POWER(0.3,Param!$M$21)),-2),0))</f>
        <v>1.0488395516907401</v>
      </c>
      <c r="AR32" s="53">
        <f ca="1">IF(ScreenHeight!$B33&lt;OFFSET(Radar!$AC$3,COLUMN(),0),
    Param!$B$38/ScreenHeight!$B33,
    (Param!$B$37+1/(1-OFFSET(Radar!$AD$3,COLUMN(),0)*ScreenHeight!$C33)/Param!$B$39)/OFFSET(Radar!$AC$3,COLUMN(),0)
)*DistanceShader!AR32*LightShader!AR32*(IF(OFFSET(Ghosts!$S$41,COLUMN(),0)&lt;ScreenHeight!$E33,
   1,
   (SQRT(OFFSET(Ghosts!$T$41,COLUMN(),0)-OFFSET(Ghosts!$R$41,COLUMN(),0)*ScreenHeight!$D33)-1))+IF(Ghosts!$B$35,IF(Param!$M$21,-1-POWER(0.3,Param!$M$21)/(IF(Param!$M$21&lt;20,LightShader!AR123,OFFSET(LightShader!AR123,Param!$M$21-20,0)
)+POWER(0.3,Param!$M$21)),-2),0))</f>
        <v>1.0716345214705589</v>
      </c>
      <c r="AS32" s="53">
        <f ca="1">IF(ScreenHeight!$B33&lt;OFFSET(Radar!$AC$3,COLUMN(),0),
    Param!$B$38/ScreenHeight!$B33,
    (Param!$B$37+1/(1-OFFSET(Radar!$AD$3,COLUMN(),0)*ScreenHeight!$C33)/Param!$B$39)/OFFSET(Radar!$AC$3,COLUMN(),0)
)*DistanceShader!AS32*LightShader!AS32*(IF(OFFSET(Ghosts!$S$41,COLUMN(),0)&lt;ScreenHeight!$E33,
   1,
   (SQRT(OFFSET(Ghosts!$T$41,COLUMN(),0)-OFFSET(Ghosts!$R$41,COLUMN(),0)*ScreenHeight!$D33)-1))+IF(Ghosts!$B$35,IF(Param!$M$21,-1-POWER(0.3,Param!$M$21)/(IF(Param!$M$21&lt;20,LightShader!AS123,OFFSET(LightShader!AS123,Param!$M$21-20,0)
)+POWER(0.3,Param!$M$21)),-2),0))</f>
        <v>1.0952504789628064</v>
      </c>
      <c r="AT32" s="53">
        <f ca="1">IF(ScreenHeight!$B33&lt;OFFSET(Radar!$AC$3,COLUMN(),0),
    Param!$B$38/ScreenHeight!$B33,
    (Param!$B$37+1/(1-OFFSET(Radar!$AD$3,COLUMN(),0)*ScreenHeight!$C33)/Param!$B$39)/OFFSET(Radar!$AC$3,COLUMN(),0)
)*DistanceShader!AT32*LightShader!AT32*(IF(OFFSET(Ghosts!$S$41,COLUMN(),0)&lt;ScreenHeight!$E33,
   1,
   (SQRT(OFFSET(Ghosts!$T$41,COLUMN(),0)-OFFSET(Ghosts!$R$41,COLUMN(),0)*ScreenHeight!$D33)-1))+IF(Ghosts!$B$35,IF(Param!$M$21,-1-POWER(0.3,Param!$M$21)/(IF(Param!$M$21&lt;20,LightShader!AT123,OFFSET(LightShader!AT123,Param!$M$21-20,0)
)+POWER(0.3,Param!$M$21)),-2),0))</f>
        <v>1.1197317111260416</v>
      </c>
      <c r="AU32" s="53">
        <f ca="1">IF(ScreenHeight!$B33&lt;OFFSET(Radar!$AC$3,COLUMN(),0),
    Param!$B$38/ScreenHeight!$B33,
    (Param!$B$37+1/(1-OFFSET(Radar!$AD$3,COLUMN(),0)*ScreenHeight!$C33)/Param!$B$39)/OFFSET(Radar!$AC$3,COLUMN(),0)
)*DistanceShader!AU32*LightShader!AU32*(IF(OFFSET(Ghosts!$S$41,COLUMN(),0)&lt;ScreenHeight!$E33,
   1,
   (SQRT(OFFSET(Ghosts!$T$41,COLUMN(),0)-OFFSET(Ghosts!$R$41,COLUMN(),0)*ScreenHeight!$D33)-1))+IF(Ghosts!$B$35,IF(Param!$M$21,-1-POWER(0.3,Param!$M$21)/(IF(Param!$M$21&lt;20,LightShader!AU123,OFFSET(LightShader!AU123,Param!$M$21-20,0)
)+POWER(0.3,Param!$M$21)),-2),0))</f>
        <v>1.1451256881341259</v>
      </c>
      <c r="AV32" s="53">
        <f ca="1">IF(ScreenHeight!$B33&lt;OFFSET(Radar!$AC$3,COLUMN(),0),
    Param!$B$38/ScreenHeight!$B33,
    (Param!$B$37+1/(1-OFFSET(Radar!$AD$3,COLUMN(),0)*ScreenHeight!$C33)/Param!$B$39)/OFFSET(Radar!$AC$3,COLUMN(),0)
)*DistanceShader!AV32*LightShader!AV32*(IF(OFFSET(Ghosts!$S$41,COLUMN(),0)&lt;ScreenHeight!$E33,
   1,
   (SQRT(OFFSET(Ghosts!$T$41,COLUMN(),0)-OFFSET(Ghosts!$R$41,COLUMN(),0)*ScreenHeight!$D33)-1))+IF(Ghosts!$B$35,IF(Param!$M$21,-1-POWER(0.3,Param!$M$21)/(IF(Param!$M$21&lt;20,LightShader!AV123,OFFSET(LightShader!AV123,Param!$M$21-20,0)
)+POWER(0.3,Param!$M$21)),-2),0))</f>
        <v>1.1714833405249077</v>
      </c>
      <c r="AW32" s="53">
        <f ca="1">IF(ScreenHeight!$B33&lt;OFFSET(Radar!$AC$3,COLUMN(),0),
    Param!$B$38/ScreenHeight!$B33,
    (Param!$B$37+1/(1-OFFSET(Radar!$AD$3,COLUMN(),0)*ScreenHeight!$C33)/Param!$B$39)/OFFSET(Radar!$AC$3,COLUMN(),0)
)*DistanceShader!AW32*LightShader!AW32*(IF(OFFSET(Ghosts!$S$41,COLUMN(),0)&lt;ScreenHeight!$E33,
   1,
   (SQRT(OFFSET(Ghosts!$T$41,COLUMN(),0)-OFFSET(Ghosts!$R$41,COLUMN(),0)*ScreenHeight!$D33)-1))+IF(Ghosts!$B$35,IF(Param!$M$21,-1-POWER(0.3,Param!$M$21)/(IF(Param!$M$21&lt;20,LightShader!AW123,OFFSET(LightShader!AW123,Param!$M$21-20,0)
)+POWER(0.3,Param!$M$21)),-2),0))</f>
        <v>1.1988593635668225</v>
      </c>
      <c r="AX32" s="53">
        <f ca="1">IF(ScreenHeight!$B33&lt;OFFSET(Radar!$AC$3,COLUMN(),0),
    Param!$B$38/ScreenHeight!$B33,
    (Param!$B$37+1/(1-OFFSET(Radar!$AD$3,COLUMN(),0)*ScreenHeight!$C33)/Param!$B$39)/OFFSET(Radar!$AC$3,COLUMN(),0)
)*DistanceShader!AX32*LightShader!AX32*(IF(OFFSET(Ghosts!$S$41,COLUMN(),0)&lt;ScreenHeight!$E33,
   1,
   (SQRT(OFFSET(Ghosts!$T$41,COLUMN(),0)-OFFSET(Ghosts!$R$41,COLUMN(),0)*ScreenHeight!$D33)-1))+IF(Ghosts!$B$35,IF(Param!$M$21,-1-POWER(0.3,Param!$M$21)/(IF(Param!$M$21&lt;20,LightShader!AX123,OFFSET(LightShader!AX123,Param!$M$21-20,0)
)+POWER(0.3,Param!$M$21)),-2),0))</f>
        <v>1.2273125516199213</v>
      </c>
      <c r="AY32" s="53">
        <f ca="1">IF(ScreenHeight!$B33&lt;OFFSET(Radar!$AC$3,COLUMN(),0),
    Param!$B$38/ScreenHeight!$B33,
    (Param!$B$37+1/(1-OFFSET(Radar!$AD$3,COLUMN(),0)*ScreenHeight!$C33)/Param!$B$39)/OFFSET(Radar!$AC$3,COLUMN(),0)
)*DistanceShader!AY32*LightShader!AY32*(IF(OFFSET(Ghosts!$S$41,COLUMN(),0)&lt;ScreenHeight!$E33,
   1,
   (SQRT(OFFSET(Ghosts!$T$41,COLUMN(),0)-OFFSET(Ghosts!$R$41,COLUMN(),0)*ScreenHeight!$D33)-1))+IF(Ghosts!$B$35,IF(Param!$M$21,-1-POWER(0.3,Param!$M$21)/(IF(Param!$M$21&lt;20,LightShader!AY123,OFFSET(LightShader!AY123,Param!$M$21-20,0)
)+POWER(0.3,Param!$M$21)),-2),0))</f>
        <v>1.2569061655098011</v>
      </c>
      <c r="AZ32" s="53">
        <f ca="1">IF(ScreenHeight!$B33&lt;OFFSET(Radar!$AC$3,COLUMN(),0),
    Param!$B$38/ScreenHeight!$B33,
    (Param!$B$37+1/(1-OFFSET(Radar!$AD$3,COLUMN(),0)*ScreenHeight!$C33)/Param!$B$39)/OFFSET(Radar!$AC$3,COLUMN(),0)
)*DistanceShader!AZ32*LightShader!AZ32*(IF(OFFSET(Ghosts!$S$41,COLUMN(),0)&lt;ScreenHeight!$E33,
   1,
   (SQRT(OFFSET(Ghosts!$T$41,COLUMN(),0)-OFFSET(Ghosts!$R$41,COLUMN(),0)*ScreenHeight!$D33)-1))+IF(Ghosts!$B$35,IF(Param!$M$21,-1-POWER(0.3,Param!$M$21)/(IF(Param!$M$21&lt;20,LightShader!AZ123,OFFSET(LightShader!AZ123,Param!$M$21-20,0)
)+POWER(0.3,Param!$M$21)),-2),0))</f>
        <v>1.2877083361738082</v>
      </c>
      <c r="BA32" s="53">
        <f ca="1">IF(ScreenHeight!$B33&lt;OFFSET(Radar!$AC$3,COLUMN(),0),
    Param!$B$38/ScreenHeight!$B33,
    (Param!$B$37+1/(1-OFFSET(Radar!$AD$3,COLUMN(),0)*ScreenHeight!$C33)/Param!$B$39)/OFFSET(Radar!$AC$3,COLUMN(),0)
)*DistanceShader!BA32*LightShader!BA32*(IF(OFFSET(Ghosts!$S$41,COLUMN(),0)&lt;ScreenHeight!$E33,
   1,
   (SQRT(OFFSET(Ghosts!$T$41,COLUMN(),0)-OFFSET(Ghosts!$R$41,COLUMN(),0)*ScreenHeight!$D33)-1))+IF(Ghosts!$B$35,IF(Param!$M$21,-1-POWER(0.3,Param!$M$21)/(IF(Param!$M$21&lt;20,LightShader!BA123,OFFSET(LightShader!BA123,Param!$M$21-20,0)
)+POWER(0.3,Param!$M$21)),-2),0))</f>
        <v>1.319792508067736</v>
      </c>
      <c r="BB32" s="53">
        <f ca="1">IF(ScreenHeight!$B33&lt;OFFSET(Radar!$AC$3,COLUMN(),0),
    Param!$B$38/ScreenHeight!$B33,
    (Param!$B$37+1/(1-OFFSET(Radar!$AD$3,COLUMN(),0)*ScreenHeight!$C33)/Param!$B$39)/OFFSET(Radar!$AC$3,COLUMN(),0)
)*DistanceShader!BB32*LightShader!BB32*(IF(OFFSET(Ghosts!$S$41,COLUMN(),0)&lt;ScreenHeight!$E33,
   1,
   (SQRT(OFFSET(Ghosts!$T$41,COLUMN(),0)-OFFSET(Ghosts!$R$41,COLUMN(),0)*ScreenHeight!$D33)-1))+IF(Ghosts!$B$35,IF(Param!$M$21,-1-POWER(0.3,Param!$M$21)/(IF(Param!$M$21&lt;20,LightShader!BB123,OFFSET(LightShader!BB123,Param!$M$21-20,0)
)+POWER(0.3,Param!$M$21)),-2),0))</f>
        <v>1.3532379260216081</v>
      </c>
      <c r="BC32" s="53">
        <f ca="1">IF(ScreenHeight!$B33&lt;OFFSET(Radar!$AC$3,COLUMN(),0),
    Param!$B$38/ScreenHeight!$B33,
    (Param!$B$37+1/(1-OFFSET(Radar!$AD$3,COLUMN(),0)*ScreenHeight!$C33)/Param!$B$39)/OFFSET(Radar!$AC$3,COLUMN(),0)
)*DistanceShader!BC32*LightShader!BC32*(IF(OFFSET(Ghosts!$S$41,COLUMN(),0)&lt;ScreenHeight!$E33,
   1,
   (SQRT(OFFSET(Ghosts!$T$41,COLUMN(),0)-OFFSET(Ghosts!$R$41,COLUMN(),0)*ScreenHeight!$D33)-1))+IF(Ghosts!$B$35,IF(Param!$M$21,-1-POWER(0.3,Param!$M$21)/(IF(Param!$M$21&lt;20,LightShader!BC123,OFFSET(LightShader!BC123,Param!$M$21-20,0)
)+POWER(0.3,Param!$M$21)),-2),0))</f>
        <v>1.3881301693813137</v>
      </c>
      <c r="BD32" s="53">
        <f ca="1">IF(ScreenHeight!$B33&lt;OFFSET(Radar!$AC$3,COLUMN(),0),
    Param!$B$38/ScreenHeight!$B33,
    (Param!$B$37+1/(1-OFFSET(Radar!$AD$3,COLUMN(),0)*ScreenHeight!$C33)/Param!$B$39)/OFFSET(Radar!$AC$3,COLUMN(),0)
)*DistanceShader!BD32*LightShader!BD32*(IF(OFFSET(Ghosts!$S$41,COLUMN(),0)&lt;ScreenHeight!$E33,
   1,
   (SQRT(OFFSET(Ghosts!$T$41,COLUMN(),0)-OFFSET(Ghosts!$R$41,COLUMN(),0)*ScreenHeight!$D33)-1))+IF(Ghosts!$B$35,IF(Param!$M$21,-1-POWER(0.3,Param!$M$21)/(IF(Param!$M$21&lt;20,LightShader!BD123,OFFSET(LightShader!BD123,Param!$M$21-20,0)
)+POWER(0.3,Param!$M$21)),-2),0))</f>
        <v>1.4245617373347363</v>
      </c>
      <c r="BE32" s="53">
        <f ca="1">IF(ScreenHeight!$B33&lt;OFFSET(Radar!$AC$3,COLUMN(),0),
    Param!$B$38/ScreenHeight!$B33,
    (Param!$B$37+1/(1-OFFSET(Radar!$AD$3,COLUMN(),0)*ScreenHeight!$C33)/Param!$B$39)/OFFSET(Radar!$AC$3,COLUMN(),0)
)*DistanceShader!BE32*LightShader!BE32*(IF(OFFSET(Ghosts!$S$41,COLUMN(),0)&lt;ScreenHeight!$E33,
   1,
   (SQRT(OFFSET(Ghosts!$T$41,COLUMN(),0)-OFFSET(Ghosts!$R$41,COLUMN(),0)*ScreenHeight!$D33)-1))+IF(Ghosts!$B$35,IF(Param!$M$21,-1-POWER(0.3,Param!$M$21)/(IF(Param!$M$21&lt;20,LightShader!BE123,OFFSET(LightShader!BE123,Param!$M$21-20,0)
)+POWER(0.3,Param!$M$21)),-2),0))</f>
        <v>1.4626326892484267</v>
      </c>
      <c r="BF32" s="53">
        <f ca="1">IF(ScreenHeight!$B33&lt;OFFSET(Radar!$AC$3,COLUMN(),0),
    Param!$B$38/ScreenHeight!$B33,
    (Param!$B$37+1/(1-OFFSET(Radar!$AD$3,COLUMN(),0)*ScreenHeight!$C33)/Param!$B$39)/OFFSET(Radar!$AC$3,COLUMN(),0)
)*DistanceShader!BF32*LightShader!BF32*(IF(OFFSET(Ghosts!$S$41,COLUMN(),0)&lt;ScreenHeight!$E33,
   1,
   (SQRT(OFFSET(Ghosts!$T$41,COLUMN(),0)-OFFSET(Ghosts!$R$41,COLUMN(),0)*ScreenHeight!$D33)-1))+IF(Ghosts!$B$35,IF(Param!$M$21,-1-POWER(0.3,Param!$M$21)/(IF(Param!$M$21&lt;20,LightShader!BF123,OFFSET(LightShader!BF123,Param!$M$21-20,0)
)+POWER(0.3,Param!$M$21)),-2),0))</f>
        <v>1.5024513435659015</v>
      </c>
      <c r="BG32" s="53">
        <f ca="1">IF(ScreenHeight!$B33&lt;OFFSET(Radar!$AC$3,COLUMN(),0),
    Param!$B$38/ScreenHeight!$B33,
    (Param!$B$37+1/(1-OFFSET(Radar!$AD$3,COLUMN(),0)*ScreenHeight!$C33)/Param!$B$39)/OFFSET(Radar!$AC$3,COLUMN(),0)
)*DistanceShader!BG32*LightShader!BG32*(IF(OFFSET(Ghosts!$S$41,COLUMN(),0)&lt;ScreenHeight!$E33,
   1,
   (SQRT(OFFSET(Ghosts!$T$41,COLUMN(),0)-OFFSET(Ghosts!$R$41,COLUMN(),0)*ScreenHeight!$D33)-1))+IF(Ghosts!$B$35,IF(Param!$M$21,-1-POWER(0.3,Param!$M$21)/(IF(Param!$M$21&lt;20,LightShader!BG123,OFFSET(LightShader!BG123,Param!$M$21-20,0)
)+POWER(0.3,Param!$M$21)),-2),0))</f>
        <v>1.5441350382464221</v>
      </c>
      <c r="BH32" s="53">
        <f ca="1">IF(ScreenHeight!$B33&lt;OFFSET(Radar!$AC$3,COLUMN(),0),
    Param!$B$38/ScreenHeight!$B33,
    (Param!$B$37+1/(1-OFFSET(Radar!$AD$3,COLUMN(),0)*ScreenHeight!$C33)/Param!$B$39)/OFFSET(Radar!$AC$3,COLUMN(),0)
)*DistanceShader!BH32*LightShader!BH32*(IF(OFFSET(Ghosts!$S$41,COLUMN(),0)&lt;ScreenHeight!$E33,
   1,
   (SQRT(OFFSET(Ghosts!$T$41,COLUMN(),0)-OFFSET(Ghosts!$R$41,COLUMN(),0)*ScreenHeight!$D33)-1))+IF(Ghosts!$B$35,IF(Param!$M$21,-1-POWER(0.3,Param!$M$21)/(IF(Param!$M$21&lt;20,LightShader!BH123,OFFSET(LightShader!BH123,Param!$M$21-20,0)
)+POWER(0.3,Param!$M$21)),-2),0))</f>
        <v>1.5878109547215293</v>
      </c>
      <c r="BI32" s="53">
        <f ca="1">IF(ScreenHeight!$B33&lt;OFFSET(Radar!$AC$3,COLUMN(),0),
    Param!$B$38/ScreenHeight!$B33,
    (Param!$B$37+1/(1-OFFSET(Radar!$AD$3,COLUMN(),0)*ScreenHeight!$C33)/Param!$B$39)/OFFSET(Radar!$AC$3,COLUMN(),0)
)*DistanceShader!BI32*LightShader!BI32*(IF(OFFSET(Ghosts!$S$41,COLUMN(),0)&lt;ScreenHeight!$E33,
   1,
   (SQRT(OFFSET(Ghosts!$T$41,COLUMN(),0)-OFFSET(Ghosts!$R$41,COLUMN(),0)*ScreenHeight!$D33)-1))+IF(Ghosts!$B$35,IF(Param!$M$21,-1-POWER(0.3,Param!$M$21)/(IF(Param!$M$21&lt;20,LightShader!BI123,OFFSET(LightShader!BI123,Param!$M$21-20,0)
)+POWER(0.3,Param!$M$21)),-2),0))</f>
        <v>1.6336170057324511</v>
      </c>
      <c r="BJ32" s="53">
        <f ca="1">IF(ScreenHeight!$B33&lt;OFFSET(Radar!$AC$3,COLUMN(),0),
    Param!$B$38/ScreenHeight!$B33,
    (Param!$B$37+1/(1-OFFSET(Radar!$AD$3,COLUMN(),0)*ScreenHeight!$C33)/Param!$B$39)/OFFSET(Radar!$AC$3,COLUMN(),0)
)*DistanceShader!BJ32*LightShader!BJ32*(IF(OFFSET(Ghosts!$S$41,COLUMN(),0)&lt;ScreenHeight!$E33,
   1,
   (SQRT(OFFSET(Ghosts!$T$41,COLUMN(),0)-OFFSET(Ghosts!$R$41,COLUMN(),0)*ScreenHeight!$D33)-1))+IF(Ghosts!$B$35,IF(Param!$M$21,-1-POWER(0.3,Param!$M$21)/(IF(Param!$M$21&lt;20,LightShader!BJ123,OFFSET(LightShader!BJ123,Param!$M$21-20,0)
)+POWER(0.3,Param!$M$21)),-2),0))</f>
        <v>1.6817027849313939</v>
      </c>
      <c r="BK32" s="53">
        <f ca="1">IF(ScreenHeight!$B33&lt;OFFSET(Radar!$AC$3,COLUMN(),0),
    Param!$B$38/ScreenHeight!$B33,
    (Param!$B$37+1/(1-OFFSET(Radar!$AD$3,COLUMN(),0)*ScreenHeight!$C33)/Param!$B$39)/OFFSET(Radar!$AC$3,COLUMN(),0)
)*DistanceShader!BK32*LightShader!BK32*(IF(OFFSET(Ghosts!$S$41,COLUMN(),0)&lt;ScreenHeight!$E33,
   1,
   (SQRT(OFFSET(Ghosts!$T$41,COLUMN(),0)-OFFSET(Ghosts!$R$41,COLUMN(),0)*ScreenHeight!$D33)-1))+IF(Ghosts!$B$35,IF(Param!$M$21,-1-POWER(0.3,Param!$M$21)/(IF(Param!$M$21&lt;20,LightShader!BK123,OFFSET(LightShader!BK123,Param!$M$21-20,0)
)+POWER(0.3,Param!$M$21)),-2),0))</f>
        <v>1.7322305724342619</v>
      </c>
      <c r="BL32" s="53">
        <f ca="1">IF(ScreenHeight!$B33&lt;OFFSET(Radar!$AC$3,COLUMN(),0),
    Param!$B$38/ScreenHeight!$B33,
    (Param!$B$37+1/(1-OFFSET(Radar!$AD$3,COLUMN(),0)*ScreenHeight!$C33)/Param!$B$39)/OFFSET(Radar!$AC$3,COLUMN(),0)
)*DistanceShader!BL32*LightShader!BL32*(IF(OFFSET(Ghosts!$S$41,COLUMN(),0)&lt;ScreenHeight!$E33,
   1,
   (SQRT(OFFSET(Ghosts!$T$41,COLUMN(),0)-OFFSET(Ghosts!$R$41,COLUMN(),0)*ScreenHeight!$D33)-1))+IF(Ghosts!$B$35,IF(Param!$M$21,-1-POWER(0.3,Param!$M$21)/(IF(Param!$M$21&lt;20,LightShader!BL123,OFFSET(LightShader!BL123,Param!$M$21-20,0)
)+POWER(0.3,Param!$M$21)),-2),0))</f>
        <v>1.7853763851209161</v>
      </c>
      <c r="BM32" s="53">
        <f ca="1">IF(ScreenHeight!$B33&lt;OFFSET(Radar!$AC$3,COLUMN(),0),
    Param!$B$38/ScreenHeight!$B33,
    (Param!$B$37+1/(1-OFFSET(Radar!$AD$3,COLUMN(),0)*ScreenHeight!$C33)/Param!$B$39)/OFFSET(Radar!$AC$3,COLUMN(),0)
)*DistanceShader!BM32*LightShader!BM32*(IF(OFFSET(Ghosts!$S$41,COLUMN(),0)&lt;ScreenHeight!$E33,
   1,
   (SQRT(OFFSET(Ghosts!$T$41,COLUMN(),0)-OFFSET(Ghosts!$R$41,COLUMN(),0)*ScreenHeight!$D33)-1))+IF(Ghosts!$B$35,IF(Param!$M$21,-1-POWER(0.3,Param!$M$21)/(IF(Param!$M$21&lt;20,LightShader!BM123,OFFSET(LightShader!BM123,Param!$M$21-20,0)
)+POWER(0.3,Param!$M$21)),-2),0))</f>
        <v>1.7648550149301605</v>
      </c>
      <c r="BN32" s="53">
        <f ca="1">IF(ScreenHeight!$B33&lt;OFFSET(Radar!$AC$3,COLUMN(),0),
    Param!$B$38/ScreenHeight!$B33,
    (Param!$B$37+1/(1-OFFSET(Radar!$AD$3,COLUMN(),0)*ScreenHeight!$C33)/Param!$B$39)/OFFSET(Radar!$AC$3,COLUMN(),0)
)*DistanceShader!BN32*LightShader!BN32*(IF(OFFSET(Ghosts!$S$41,COLUMN(),0)&lt;ScreenHeight!$E33,
   1,
   (SQRT(OFFSET(Ghosts!$T$41,COLUMN(),0)-OFFSET(Ghosts!$R$41,COLUMN(),0)*ScreenHeight!$D33)-1))+IF(Ghosts!$B$35,IF(Param!$M$21,-1-POWER(0.3,Param!$M$21)/(IF(Param!$M$21&lt;20,LightShader!BN123,OFFSET(LightShader!BN123,Param!$M$21-20,0)
)+POWER(0.3,Param!$M$21)),-2),0))</f>
        <v>1.829040886189983</v>
      </c>
      <c r="BO32" s="53">
        <f ca="1">IF(ScreenHeight!$B33&lt;OFFSET(Radar!$AC$3,COLUMN(),0),
    Param!$B$38/ScreenHeight!$B33,
    (Param!$B$37+1/(1-OFFSET(Radar!$AD$3,COLUMN(),0)*ScreenHeight!$C33)/Param!$B$39)/OFFSET(Radar!$AC$3,COLUMN(),0)
)*DistanceShader!BO32*LightShader!BO32*(IF(OFFSET(Ghosts!$S$41,COLUMN(),0)&lt;ScreenHeight!$E33,
   1,
   (SQRT(OFFSET(Ghosts!$T$41,COLUMN(),0)-OFFSET(Ghosts!$R$41,COLUMN(),0)*ScreenHeight!$D33)-1))+IF(Ghosts!$B$35,IF(Param!$M$21,-1-POWER(0.3,Param!$M$21)/(IF(Param!$M$21&lt;20,LightShader!BO123,OFFSET(LightShader!BO123,Param!$M$21-20,0)
)+POWER(0.3,Param!$M$21)),-2),0))</f>
        <v>1.89683545955014</v>
      </c>
      <c r="BP32" s="53">
        <f ca="1">IF(ScreenHeight!$B33&lt;OFFSET(Radar!$AC$3,COLUMN(),0),
    Param!$B$38/ScreenHeight!$B33,
    (Param!$B$37+1/(1-OFFSET(Radar!$AD$3,COLUMN(),0)*ScreenHeight!$C33)/Param!$B$39)/OFFSET(Radar!$AC$3,COLUMN(),0)
)*DistanceShader!BP32*LightShader!BP32*(IF(OFFSET(Ghosts!$S$41,COLUMN(),0)&lt;ScreenHeight!$E33,
   1,
   (SQRT(OFFSET(Ghosts!$T$41,COLUMN(),0)-OFFSET(Ghosts!$R$41,COLUMN(),0)*ScreenHeight!$D33)-1))+IF(Ghosts!$B$35,IF(Param!$M$21,-1-POWER(0.3,Param!$M$21)/(IF(Param!$M$21&lt;20,LightShader!BP123,OFFSET(LightShader!BP123,Param!$M$21-20,0)
)+POWER(0.3,Param!$M$21)),-2),0))</f>
        <v>1.9685125942787187</v>
      </c>
      <c r="BQ32" s="53">
        <f ca="1">IF(ScreenHeight!$B33&lt;OFFSET(Radar!$AC$3,COLUMN(),0),
    Param!$B$38/ScreenHeight!$B33,
    (Param!$B$37+1/(1-OFFSET(Radar!$AD$3,COLUMN(),0)*ScreenHeight!$C33)/Param!$B$39)/OFFSET(Radar!$AC$3,COLUMN(),0)
)*DistanceShader!BQ32*LightShader!BQ32*(IF(OFFSET(Ghosts!$S$41,COLUMN(),0)&lt;ScreenHeight!$E33,
   1,
   (SQRT(OFFSET(Ghosts!$T$41,COLUMN(),0)-OFFSET(Ghosts!$R$41,COLUMN(),0)*ScreenHeight!$D33)-1))+IF(Ghosts!$B$35,IF(Param!$M$21,-1-POWER(0.3,Param!$M$21)/(IF(Param!$M$21&lt;20,LightShader!BQ123,OFFSET(LightShader!BQ123,Param!$M$21-20,0)
)+POWER(0.3,Param!$M$21)),-2),0))</f>
        <v>2.0443681274699004</v>
      </c>
      <c r="BR32" s="53">
        <f ca="1">IF(ScreenHeight!$B33&lt;OFFSET(Radar!$AC$3,COLUMN(),0),
    Param!$B$38/ScreenHeight!$B33,
    (Param!$B$37+1/(1-OFFSET(Radar!$AD$3,COLUMN(),0)*ScreenHeight!$C33)/Param!$B$39)/OFFSET(Radar!$AC$3,COLUMN(),0)
)*DistanceShader!BR32*LightShader!BR32*(IF(OFFSET(Ghosts!$S$41,COLUMN(),0)&lt;ScreenHeight!$E33,
   1,
   (SQRT(OFFSET(Ghosts!$T$41,COLUMN(),0)-OFFSET(Ghosts!$R$41,COLUMN(),0)*ScreenHeight!$D33)-1))+IF(Ghosts!$B$35,IF(Param!$M$21,-1-POWER(0.3,Param!$M$21)/(IF(Param!$M$21&lt;20,LightShader!BR123,OFFSET(LightShader!BR123,Param!$M$21-20,0)
)+POWER(0.3,Param!$M$21)),-2),0))</f>
        <v>2.1247205866319434</v>
      </c>
      <c r="BS32" s="53">
        <f ca="1">IF(ScreenHeight!$B33&lt;OFFSET(Radar!$AC$3,COLUMN(),0),
    Param!$B$38/ScreenHeight!$B33,
    (Param!$B$37+1/(1-OFFSET(Radar!$AD$3,COLUMN(),0)*ScreenHeight!$C33)/Param!$B$39)/OFFSET(Radar!$AC$3,COLUMN(),0)
)*DistanceShader!BS32*LightShader!BS32*(IF(OFFSET(Ghosts!$S$41,COLUMN(),0)&lt;ScreenHeight!$E33,
   1,
   (SQRT(OFFSET(Ghosts!$T$41,COLUMN(),0)-OFFSET(Ghosts!$R$41,COLUMN(),0)*ScreenHeight!$D33)-1))+IF(Ghosts!$B$35,IF(Param!$M$21,-1-POWER(0.3,Param!$M$21)/(IF(Param!$M$21&lt;20,LightShader!BS123,OFFSET(LightShader!BS123,Param!$M$21-20,0)
)+POWER(0.3,Param!$M$21)),-2),0))</f>
        <v>2.209911373351638</v>
      </c>
      <c r="BT32" s="53">
        <f ca="1">IF(ScreenHeight!$B33&lt;OFFSET(Radar!$AC$3,COLUMN(),0),
    Param!$B$38/ScreenHeight!$B33,
    (Param!$B$37+1/(1-OFFSET(Radar!$AD$3,COLUMN(),0)*ScreenHeight!$C33)/Param!$B$39)/OFFSET(Radar!$AC$3,COLUMN(),0)
)*DistanceShader!BT32*LightShader!BT32*(IF(OFFSET(Ghosts!$S$41,COLUMN(),0)&lt;ScreenHeight!$E33,
   1,
   (SQRT(OFFSET(Ghosts!$T$41,COLUMN(),0)-OFFSET(Ghosts!$R$41,COLUMN(),0)*ScreenHeight!$D33)-1))+IF(Ghosts!$B$35,IF(Param!$M$21,-1-POWER(0.3,Param!$M$21)/(IF(Param!$M$21&lt;20,LightShader!BT123,OFFSET(LightShader!BT123,Param!$M$21-20,0)
)+POWER(0.3,Param!$M$21)),-2),0))</f>
        <v>2.3003041337583947</v>
      </c>
      <c r="BU32" s="53">
        <f ca="1">IF(ScreenHeight!$B33&lt;OFFSET(Radar!$AC$3,COLUMN(),0),
    Param!$B$38/ScreenHeight!$B33,
    (Param!$B$37+1/(1-OFFSET(Radar!$AD$3,COLUMN(),0)*ScreenHeight!$C33)/Param!$B$39)/OFFSET(Radar!$AC$3,COLUMN(),0)
)*DistanceShader!BU32*LightShader!BU32*(IF(OFFSET(Ghosts!$S$41,COLUMN(),0)&lt;ScreenHeight!$E33,
   1,
   (SQRT(OFFSET(Ghosts!$T$41,COLUMN(),0)-OFFSET(Ghosts!$R$41,COLUMN(),0)*ScreenHeight!$D33)-1))+IF(Ghosts!$B$35,IF(Param!$M$21,-1-POWER(0.3,Param!$M$21)/(IF(Param!$M$21&lt;20,LightShader!BU123,OFFSET(LightShader!BU123,Param!$M$21-20,0)
)+POWER(0.3,Param!$M$21)),-2),0))</f>
        <v>2.3962829195131823</v>
      </c>
      <c r="BV32" s="53">
        <f ca="1">IF(ScreenHeight!$B33&lt;OFFSET(Radar!$AC$3,COLUMN(),0),
    Param!$B$38/ScreenHeight!$B33,
    (Param!$B$37+1/(1-OFFSET(Radar!$AD$3,COLUMN(),0)*ScreenHeight!$C33)/Param!$B$39)/OFFSET(Radar!$AC$3,COLUMN(),0)
)*DistanceShader!BV32*LightShader!BV32*(IF(OFFSET(Ghosts!$S$41,COLUMN(),0)&lt;ScreenHeight!$E33,
   1,
   (SQRT(OFFSET(Ghosts!$T$41,COLUMN(),0)-OFFSET(Ghosts!$R$41,COLUMN(),0)*ScreenHeight!$D33)-1))+IF(Ghosts!$B$35,IF(Param!$M$21,-1-POWER(0.3,Param!$M$21)/(IF(Param!$M$21&lt;20,LightShader!BV123,OFFSET(LightShader!BV123,Param!$M$21-20,0)
)+POWER(0.3,Param!$M$21)),-2),0))</f>
        <v>2.4982485926556013</v>
      </c>
      <c r="BW32" s="53">
        <f ca="1">IF(ScreenHeight!$B33&lt;OFFSET(Radar!$AC$3,COLUMN(),0),
    Param!$B$38/ScreenHeight!$B33,
    (Param!$B$37+1/(1-OFFSET(Radar!$AD$3,COLUMN(),0)*ScreenHeight!$C33)/Param!$B$39)/OFFSET(Radar!$AC$3,COLUMN(),0)
)*DistanceShader!BW32*LightShader!BW32*(IF(OFFSET(Ghosts!$S$41,COLUMN(),0)&lt;ScreenHeight!$E33,
   1,
   (SQRT(OFFSET(Ghosts!$T$41,COLUMN(),0)-OFFSET(Ghosts!$R$41,COLUMN(),0)*ScreenHeight!$D33)-1))+IF(Ghosts!$B$35,IF(Param!$M$21,-1-POWER(0.3,Param!$M$21)/(IF(Param!$M$21&lt;20,LightShader!BW123,OFFSET(LightShader!BW123,Param!$M$21-20,0)
)+POWER(0.3,Param!$M$21)),-2),0))</f>
        <v>2.6066127285134599</v>
      </c>
      <c r="BX32" s="53">
        <f ca="1">IF(ScreenHeight!$B33&lt;OFFSET(Radar!$AC$3,COLUMN(),0),
    Param!$B$38/ScreenHeight!$B33,
    (Param!$B$37+1/(1-OFFSET(Radar!$AD$3,COLUMN(),0)*ScreenHeight!$C33)/Param!$B$39)/OFFSET(Radar!$AC$3,COLUMN(),0)
)*DistanceShader!BX32*LightShader!BX32*(IF(OFFSET(Ghosts!$S$41,COLUMN(),0)&lt;ScreenHeight!$E33,
   1,
   (SQRT(OFFSET(Ghosts!$T$41,COLUMN(),0)-OFFSET(Ghosts!$R$41,COLUMN(),0)*ScreenHeight!$D33)-1))+IF(Ghosts!$B$35,IF(Param!$M$21,-1-POWER(0.3,Param!$M$21)/(IF(Param!$M$21&lt;20,LightShader!BX123,OFFSET(LightShader!BX123,Param!$M$21-20,0)
)+POWER(0.3,Param!$M$21)),-2),0))</f>
        <v>2.7217880121898617</v>
      </c>
      <c r="BY32" s="53">
        <f ca="1">IF(ScreenHeight!$B33&lt;OFFSET(Radar!$AC$3,COLUMN(),0),
    Param!$B$38/ScreenHeight!$B33,
    (Param!$B$37+1/(1-OFFSET(Radar!$AD$3,COLUMN(),0)*ScreenHeight!$C33)/Param!$B$39)/OFFSET(Radar!$AC$3,COLUMN(),0)
)*DistanceShader!BY32*LightShader!BY32*(IF(OFFSET(Ghosts!$S$41,COLUMN(),0)&lt;ScreenHeight!$E33,
   1,
   (SQRT(OFFSET(Ghosts!$T$41,COLUMN(),0)-OFFSET(Ghosts!$R$41,COLUMN(),0)*ScreenHeight!$D33)-1))+IF(Ghosts!$B$35,IF(Param!$M$21,-1-POWER(0.3,Param!$M$21)/(IF(Param!$M$21&lt;20,LightShader!BY123,OFFSET(LightShader!BY123,Param!$M$21-20,0)
)+POWER(0.3,Param!$M$21)),-2),0))</f>
        <v>2.84080429927858</v>
      </c>
      <c r="BZ32" s="53">
        <f ca="1">IF(ScreenHeight!$B33&lt;OFFSET(Radar!$AC$3,COLUMN(),0),
    Param!$B$38/ScreenHeight!$B33,
    (Param!$B$37+1/(1-OFFSET(Radar!$AD$3,COLUMN(),0)*ScreenHeight!$C33)/Param!$B$39)/OFFSET(Radar!$AC$3,COLUMN(),0)
)*DistanceShader!BZ32*LightShader!BZ32*(IF(OFFSET(Ghosts!$S$41,COLUMN(),0)&lt;ScreenHeight!$E33,
   1,
   (SQRT(OFFSET(Ghosts!$T$41,COLUMN(),0)-OFFSET(Ghosts!$R$41,COLUMN(),0)*ScreenHeight!$D33)-1))+IF(Ghosts!$B$35,IF(Param!$M$21,-1-POWER(0.3,Param!$M$21)/(IF(Param!$M$21&lt;20,LightShader!BZ123,OFFSET(LightShader!BZ123,Param!$M$21-20,0)
)+POWER(0.3,Param!$M$21)),-2),0))</f>
        <v>4.8633843992159154</v>
      </c>
      <c r="CA32" s="53">
        <f ca="1">IF(ScreenHeight!$B33&lt;OFFSET(Radar!$AC$3,COLUMN(),0),
    Param!$B$38/ScreenHeight!$B33,
    (Param!$B$37+1/(1-OFFSET(Radar!$AD$3,COLUMN(),0)*ScreenHeight!$C33)/Param!$B$39)/OFFSET(Radar!$AC$3,COLUMN(),0)
)*DistanceShader!CA32*LightShader!CA32*(IF(OFFSET(Ghosts!$S$41,COLUMN(),0)&lt;ScreenHeight!$E33,
   1,
   (SQRT(OFFSET(Ghosts!$T$41,COLUMN(),0)-OFFSET(Ghosts!$R$41,COLUMN(),0)*ScreenHeight!$D33)-1))+IF(Ghosts!$B$35,IF(Param!$M$21,-1-POWER(0.3,Param!$M$21)/(IF(Param!$M$21&lt;20,LightShader!CA123,OFFSET(LightShader!CA123,Param!$M$21-20,0)
)+POWER(0.3,Param!$M$21)),-2),0))</f>
        <v>4.8025298726185426</v>
      </c>
      <c r="CB32" s="53">
        <f ca="1">IF(ScreenHeight!$B33&lt;OFFSET(Radar!$AC$3,COLUMN(),0),
    Param!$B$38/ScreenHeight!$B33,
    (Param!$B$37+1/(1-OFFSET(Radar!$AD$3,COLUMN(),0)*ScreenHeight!$C33)/Param!$B$39)/OFFSET(Radar!$AC$3,COLUMN(),0)
)*DistanceShader!CB32*LightShader!CB32*(IF(OFFSET(Ghosts!$S$41,COLUMN(),0)&lt;ScreenHeight!$E33,
   1,
   (SQRT(OFFSET(Ghosts!$T$41,COLUMN(),0)-OFFSET(Ghosts!$R$41,COLUMN(),0)*ScreenHeight!$D33)-1))+IF(Ghosts!$B$35,IF(Param!$M$21,-1-POWER(0.3,Param!$M$21)/(IF(Param!$M$21&lt;20,LightShader!CB123,OFFSET(LightShader!CB123,Param!$M$21-20,0)
)+POWER(0.3,Param!$M$21)),-2),0))</f>
        <v>4.7412665101220313</v>
      </c>
      <c r="CC32" s="53">
        <f ca="1">IF(ScreenHeight!$B33&lt;OFFSET(Radar!$AC$3,COLUMN(),0),
    Param!$B$38/ScreenHeight!$B33,
    (Param!$B$37+1/(1-OFFSET(Radar!$AD$3,COLUMN(),0)*ScreenHeight!$C33)/Param!$B$39)/OFFSET(Radar!$AC$3,COLUMN(),0)
)*DistanceShader!CC32*LightShader!CC32*(IF(OFFSET(Ghosts!$S$41,COLUMN(),0)&lt;ScreenHeight!$E33,
   1,
   (SQRT(OFFSET(Ghosts!$T$41,COLUMN(),0)-OFFSET(Ghosts!$R$41,COLUMN(),0)*ScreenHeight!$D33)-1))+IF(Ghosts!$B$35,IF(Param!$M$21,-1-POWER(0.3,Param!$M$21)/(IF(Param!$M$21&lt;20,LightShader!CC123,OFFSET(LightShader!CC123,Param!$M$21-20,0)
)+POWER(0.3,Param!$M$21)),-2),0))</f>
        <v>4.6796037125267711</v>
      </c>
      <c r="CD32" s="53">
        <f ca="1">IF(ScreenHeight!$B33&lt;OFFSET(Radar!$AC$3,COLUMN(),0),
    Param!$B$38/ScreenHeight!$B33,
    (Param!$B$37+1/(1-OFFSET(Radar!$AD$3,COLUMN(),0)*ScreenHeight!$C33)/Param!$B$39)/OFFSET(Radar!$AC$3,COLUMN(),0)
)*DistanceShader!CD32*LightShader!CD32*(IF(OFFSET(Ghosts!$S$41,COLUMN(),0)&lt;ScreenHeight!$E33,
   1,
   (SQRT(OFFSET(Ghosts!$T$41,COLUMN(),0)-OFFSET(Ghosts!$R$41,COLUMN(),0)*ScreenHeight!$D33)-1))+IF(Ghosts!$B$35,IF(Param!$M$21,-1-POWER(0.3,Param!$M$21)/(IF(Param!$M$21&lt;20,LightShader!CD123,OFFSET(LightShader!CD123,Param!$M$21-20,0)
)+POWER(0.3,Param!$M$21)),-2),0))</f>
        <v>4.6175511552349979</v>
      </c>
      <c r="CE32" s="53">
        <f ca="1">IF(ScreenHeight!$B33&lt;OFFSET(Radar!$AC$3,COLUMN(),0),
    Param!$B$38/ScreenHeight!$B33,
    (Param!$B$37+1/(1-OFFSET(Radar!$AD$3,COLUMN(),0)*ScreenHeight!$C33)/Param!$B$39)/OFFSET(Radar!$AC$3,COLUMN(),0)
)*DistanceShader!CE32*LightShader!CE32*(IF(OFFSET(Ghosts!$S$41,COLUMN(),0)&lt;ScreenHeight!$E33,
   1,
   (SQRT(OFFSET(Ghosts!$T$41,COLUMN(),0)-OFFSET(Ghosts!$R$41,COLUMN(),0)*ScreenHeight!$D33)-1))+IF(Ghosts!$B$35,IF(Param!$M$21,-1-POWER(0.3,Param!$M$21)/(IF(Param!$M$21&lt;20,LightShader!CE123,OFFSET(LightShader!CE123,Param!$M$21-20,0)
)+POWER(0.3,Param!$M$21)),-2),0))</f>
        <v>4.5551187812859695</v>
      </c>
      <c r="CF32" s="53">
        <f ca="1">IF(ScreenHeight!$B33&lt;OFFSET(Radar!$AC$3,COLUMN(),0),
    Param!$B$38/ScreenHeight!$B33,
    (Param!$B$37+1/(1-OFFSET(Radar!$AD$3,COLUMN(),0)*ScreenHeight!$C33)/Param!$B$39)/OFFSET(Radar!$AC$3,COLUMN(),0)
)*DistanceShader!CF32*LightShader!CF32*(IF(OFFSET(Ghosts!$S$41,COLUMN(),0)&lt;ScreenHeight!$E33,
   1,
   (SQRT(OFFSET(Ghosts!$T$41,COLUMN(),0)-OFFSET(Ghosts!$R$41,COLUMN(),0)*ScreenHeight!$D33)-1))+IF(Ghosts!$B$35,IF(Param!$M$21,-1-POWER(0.3,Param!$M$21)/(IF(Param!$M$21&lt;20,LightShader!CF123,OFFSET(LightShader!CF123,Param!$M$21-20,0)
)+POWER(0.3,Param!$M$21)),-2),0))</f>
        <v>4.4923167939175457</v>
      </c>
      <c r="CG32" s="53">
        <f ca="1">IF(ScreenHeight!$B33&lt;OFFSET(Radar!$AC$3,COLUMN(),0),
    Param!$B$38/ScreenHeight!$B33,
    (Param!$B$37+1/(1-OFFSET(Radar!$AD$3,COLUMN(),0)*ScreenHeight!$C33)/Param!$B$39)/OFFSET(Radar!$AC$3,COLUMN(),0)
)*DistanceShader!CG32*LightShader!CG32*(IF(OFFSET(Ghosts!$S$41,COLUMN(),0)&lt;ScreenHeight!$E33,
   1,
   (SQRT(OFFSET(Ghosts!$T$41,COLUMN(),0)-OFFSET(Ghosts!$R$41,COLUMN(),0)*ScreenHeight!$D33)-1))+IF(Ghosts!$B$35,IF(Param!$M$21,-1-POWER(0.3,Param!$M$21)/(IF(Param!$M$21&lt;20,LightShader!CG123,OFFSET(LightShader!CG123,Param!$M$21-20,0)
)+POWER(0.3,Param!$M$21)),-2),0))</f>
        <v>4.4291556486654953</v>
      </c>
      <c r="CH32" s="53">
        <f ca="1">IF(ScreenHeight!$B33&lt;OFFSET(Radar!$AC$3,COLUMN(),0),
    Param!$B$38/ScreenHeight!$B33,
    (Param!$B$37+1/(1-OFFSET(Radar!$AD$3,COLUMN(),0)*ScreenHeight!$C33)/Param!$B$39)/OFFSET(Radar!$AC$3,COLUMN(),0)
)*DistanceShader!CH32*LightShader!CH32*(IF(OFFSET(Ghosts!$S$41,COLUMN(),0)&lt;ScreenHeight!$E33,
   1,
   (SQRT(OFFSET(Ghosts!$T$41,COLUMN(),0)-OFFSET(Ghosts!$R$41,COLUMN(),0)*ScreenHeight!$D33)-1))+IF(Ghosts!$B$35,IF(Param!$M$21,-1-POWER(0.3,Param!$M$21)/(IF(Param!$M$21&lt;20,LightShader!CH123,OFFSET(LightShader!CH123,Param!$M$21-20,0)
)+POWER(0.3,Param!$M$21)),-2),0))</f>
        <v>4.3656460450134613</v>
      </c>
      <c r="CI32" s="53">
        <f ca="1">IF(ScreenHeight!$B33&lt;OFFSET(Radar!$AC$3,COLUMN(),0),
    Param!$B$38/ScreenHeight!$B33,
    (Param!$B$37+1/(1-OFFSET(Radar!$AD$3,COLUMN(),0)*ScreenHeight!$C33)/Param!$B$39)/OFFSET(Radar!$AC$3,COLUMN(),0)
)*DistanceShader!CI32*LightShader!CI32*(IF(OFFSET(Ghosts!$S$41,COLUMN(),0)&lt;ScreenHeight!$E33,
   1,
   (SQRT(OFFSET(Ghosts!$T$41,COLUMN(),0)-OFFSET(Ghosts!$R$41,COLUMN(),0)*ScreenHeight!$D33)-1))+IF(Ghosts!$B$35,IF(Param!$M$21,-1-POWER(0.3,Param!$M$21)/(IF(Param!$M$21&lt;20,LightShader!CI123,OFFSET(LightShader!CI123,Param!$M$21-20,0)
)+POWER(0.3,Param!$M$21)),-2),0))</f>
        <v>4.3017989176080071</v>
      </c>
      <c r="CJ32" s="53">
        <f ca="1">IF(ScreenHeight!$B33&lt;OFFSET(Radar!$AC$3,COLUMN(),0),
    Param!$B$38/ScreenHeight!$B33,
    (Param!$B$37+1/(1-OFFSET(Radar!$AD$3,COLUMN(),0)*ScreenHeight!$C33)/Param!$B$39)/OFFSET(Radar!$AC$3,COLUMN(),0)
)*DistanceShader!CJ32*LightShader!CJ32*(IF(OFFSET(Ghosts!$S$41,COLUMN(),0)&lt;ScreenHeight!$E33,
   1,
   (SQRT(OFFSET(Ghosts!$T$41,COLUMN(),0)-OFFSET(Ghosts!$R$41,COLUMN(),0)*ScreenHeight!$D33)-1))+IF(Ghosts!$B$35,IF(Param!$M$21,-1-POWER(0.3,Param!$M$21)/(IF(Param!$M$21&lt;20,LightShader!CJ123,OFFSET(LightShader!CJ123,Param!$M$21-20,0)
)+POWER(0.3,Param!$M$21)),-2),0))</f>
        <v>4.2376254270545974</v>
      </c>
      <c r="CK32" s="53">
        <f ca="1">IF(ScreenHeight!$B33&lt;OFFSET(Radar!$AC$3,COLUMN(),0),
    Param!$B$38/ScreenHeight!$B33,
    (Param!$B$37+1/(1-OFFSET(Radar!$AD$3,COLUMN(),0)*ScreenHeight!$C33)/Param!$B$39)/OFFSET(Radar!$AC$3,COLUMN(),0)
)*DistanceShader!CK32*LightShader!CK32*(IF(OFFSET(Ghosts!$S$41,COLUMN(),0)&lt;ScreenHeight!$E33,
   1,
   (SQRT(OFFSET(Ghosts!$T$41,COLUMN(),0)-OFFSET(Ghosts!$R$41,COLUMN(),0)*ScreenHeight!$D33)-1))+IF(Ghosts!$B$35,IF(Param!$M$21,-1-POWER(0.3,Param!$M$21)/(IF(Param!$M$21&lt;20,LightShader!CK123,OFFSET(LightShader!CK123,Param!$M$21-20,0)
)+POWER(0.3,Param!$M$21)),-2),0))</f>
        <v>4.1731369503118589</v>
      </c>
      <c r="CL32" s="53">
        <f ca="1">IF(ScreenHeight!$B33&lt;OFFSET(Radar!$AC$3,COLUMN(),0),
    Param!$B$38/ScreenHeight!$B33,
    (Param!$B$37+1/(1-OFFSET(Radar!$AD$3,COLUMN(),0)*ScreenHeight!$C33)/Param!$B$39)/OFFSET(Radar!$AC$3,COLUMN(),0)
)*DistanceShader!CL32*LightShader!CL32*(IF(OFFSET(Ghosts!$S$41,COLUMN(),0)&lt;ScreenHeight!$E33,
   1,
   (SQRT(OFFSET(Ghosts!$T$41,COLUMN(),0)-OFFSET(Ghosts!$R$41,COLUMN(),0)*ScreenHeight!$D33)-1))+IF(Ghosts!$B$35,IF(Param!$M$21,-1-POWER(0.3,Param!$M$21)/(IF(Param!$M$21&lt;20,LightShader!CL123,OFFSET(LightShader!CL123,Param!$M$21-20,0)
)+POWER(0.3,Param!$M$21)),-2),0))</f>
        <v>4.1083450707027689</v>
      </c>
      <c r="CM32" s="53">
        <f ca="1">IF(ScreenHeight!$B33&lt;OFFSET(Radar!$AC$3,COLUMN(),0),
    Param!$B$38/ScreenHeight!$B33,
    (Param!$B$37+1/(1-OFFSET(Radar!$AD$3,COLUMN(),0)*ScreenHeight!$C33)/Param!$B$39)/OFFSET(Radar!$AC$3,COLUMN(),0)
)*DistanceShader!CM32*LightShader!CM32*(IF(OFFSET(Ghosts!$S$41,COLUMN(),0)&lt;ScreenHeight!$E33,
   1,
   (SQRT(OFFSET(Ghosts!$T$41,COLUMN(),0)-OFFSET(Ghosts!$R$41,COLUMN(),0)*ScreenHeight!$D33)-1))+IF(Ghosts!$B$35,IF(Param!$M$21,-1-POWER(0.3,Param!$M$21)/(IF(Param!$M$21&lt;20,LightShader!CM123,OFFSET(LightShader!CM123,Param!$M$21-20,0)
)+POWER(0.3,Param!$M$21)),-2),0))</f>
        <v>4.0432615675627863</v>
      </c>
      <c r="CN32" s="53">
        <f ca="1">IF(ScreenHeight!$B33&lt;OFFSET(Radar!$AC$3,COLUMN(),0),
    Param!$B$38/ScreenHeight!$B33,
    (Param!$B$37+1/(1-OFFSET(Radar!$AD$3,COLUMN(),0)*ScreenHeight!$C33)/Param!$B$39)/OFFSET(Radar!$AC$3,COLUMN(),0)
)*DistanceShader!CN32*LightShader!CN32*(IF(OFFSET(Ghosts!$S$41,COLUMN(),0)&lt;ScreenHeight!$E33,
   1,
   (SQRT(OFFSET(Ghosts!$T$41,COLUMN(),0)-OFFSET(Ghosts!$R$41,COLUMN(),0)*ScreenHeight!$D33)-1))+IF(Ghosts!$B$35,IF(Param!$M$21,-1-POWER(0.3,Param!$M$21)/(IF(Param!$M$21&lt;20,LightShader!CN123,OFFSET(LightShader!CN123,Param!$M$21-20,0)
)+POWER(0.3,Param!$M$21)),-2),0))</f>
        <v>3.97789840554608</v>
      </c>
      <c r="CO32" s="53">
        <f ca="1">IF(ScreenHeight!$B33&lt;OFFSET(Radar!$AC$3,COLUMN(),0),
    Param!$B$38/ScreenHeight!$B33,
    (Param!$B$37+1/(1-OFFSET(Radar!$AD$3,COLUMN(),0)*ScreenHeight!$C33)/Param!$B$39)/OFFSET(Radar!$AC$3,COLUMN(),0)
)*DistanceShader!CO32*LightShader!CO32*(IF(OFFSET(Ghosts!$S$41,COLUMN(),0)&lt;ScreenHeight!$E33,
   1,
   (SQRT(OFFSET(Ghosts!$T$41,COLUMN(),0)-OFFSET(Ghosts!$R$41,COLUMN(),0)*ScreenHeight!$D33)-1))+IF(Ghosts!$B$35,IF(Param!$M$21,-1-POWER(0.3,Param!$M$21)/(IF(Param!$M$21&lt;20,LightShader!CO123,OFFSET(LightShader!CO123,Param!$M$21-20,0)
)+POWER(0.3,Param!$M$21)),-2),0))</f>
        <v>3.9122677236123042</v>
      </c>
      <c r="CP32" s="53">
        <f ca="1">IF(ScreenHeight!$B33&lt;OFFSET(Radar!$AC$3,COLUMN(),0),
    Param!$B$38/ScreenHeight!$B33,
    (Param!$B$37+1/(1-OFFSET(Radar!$AD$3,COLUMN(),0)*ScreenHeight!$C33)/Param!$B$39)/OFFSET(Radar!$AC$3,COLUMN(),0)
)*DistanceShader!CP32*LightShader!CP32*(IF(OFFSET(Ghosts!$S$41,COLUMN(),0)&lt;ScreenHeight!$E33,
   1,
   (SQRT(OFFSET(Ghosts!$T$41,COLUMN(),0)-OFFSET(Ghosts!$R$41,COLUMN(),0)*ScreenHeight!$D33)-1))+IF(Ghosts!$B$35,IF(Param!$M$21,-1-POWER(0.3,Param!$M$21)/(IF(Param!$M$21&lt;20,LightShader!CP123,OFFSET(LightShader!CP123,Param!$M$21-20,0)
)+POWER(0.3,Param!$M$21)),-2),0))</f>
        <v>3.846381823717282</v>
      </c>
      <c r="CQ32" s="53">
        <f ca="1">IF(ScreenHeight!$B33&lt;OFFSET(Radar!$AC$3,COLUMN(),0),
    Param!$B$38/ScreenHeight!$B33,
    (Param!$B$37+1/(1-OFFSET(Radar!$AD$3,COLUMN(),0)*ScreenHeight!$C33)/Param!$B$39)/OFFSET(Radar!$AC$3,COLUMN(),0)
)*DistanceShader!CQ32*LightShader!CQ32*(IF(OFFSET(Ghosts!$S$41,COLUMN(),0)&lt;ScreenHeight!$E33,
   1,
   (SQRT(OFFSET(Ghosts!$T$41,COLUMN(),0)-OFFSET(Ghosts!$R$41,COLUMN(),0)*ScreenHeight!$D33)-1))+IF(Ghosts!$B$35,IF(Param!$M$21,-1-POWER(0.3,Param!$M$21)/(IF(Param!$M$21&lt;20,LightShader!CQ123,OFFSET(LightShader!CQ123,Param!$M$21-20,0)
)+POWER(0.3,Param!$M$21)),-2),0))</f>
        <v>3.7802531592320809</v>
      </c>
      <c r="CR32" s="53">
        <f ca="1">IF(ScreenHeight!$B33&lt;OFFSET(Radar!$AC$3,COLUMN(),0),
    Param!$B$38/ScreenHeight!$B33,
    (Param!$B$37+1/(1-OFFSET(Radar!$AD$3,COLUMN(),0)*ScreenHeight!$C33)/Param!$B$39)/OFFSET(Radar!$AC$3,COLUMN(),0)
)*DistanceShader!CR32*LightShader!CR32*(IF(OFFSET(Ghosts!$S$41,COLUMN(),0)&lt;ScreenHeight!$E33,
   1,
   (SQRT(OFFSET(Ghosts!$T$41,COLUMN(),0)-OFFSET(Ghosts!$R$41,COLUMN(),0)*ScreenHeight!$D33)-1))+IF(Ghosts!$B$35,IF(Param!$M$21,-1-POWER(0.3,Param!$M$21)/(IF(Param!$M$21&lt;20,LightShader!CR123,OFFSET(LightShader!CR123,Param!$M$21-20,0)
)+POWER(0.3,Param!$M$21)),-2),0))</f>
        <v>3.7138943231157469</v>
      </c>
      <c r="CS32" s="53">
        <f ca="1">IF(ScreenHeight!$B33&lt;OFFSET(Radar!$AC$3,COLUMN(),0),
    Param!$B$38/ScreenHeight!$B33,
    (Param!$B$37+1/(1-OFFSET(Radar!$AD$3,COLUMN(),0)*ScreenHeight!$C33)/Param!$B$39)/OFFSET(Radar!$AC$3,COLUMN(),0)
)*DistanceShader!CS32*LightShader!CS32*(IF(OFFSET(Ghosts!$S$41,COLUMN(),0)&lt;ScreenHeight!$E33,
   1,
   (SQRT(OFFSET(Ghosts!$T$41,COLUMN(),0)-OFFSET(Ghosts!$R$41,COLUMN(),0)*ScreenHeight!$D33)-1))+IF(Ghosts!$B$35,IF(Param!$M$21,-1-POWER(0.3,Param!$M$21)/(IF(Param!$M$21&lt;20,LightShader!CS123,OFFSET(LightShader!CS123,Param!$M$21-20,0)
)+POWER(0.3,Param!$M$21)),-2),0))</f>
        <v>3.6473180358678312</v>
      </c>
      <c r="CT32" s="53">
        <f ca="1">IF(ScreenHeight!$B33&lt;OFFSET(Radar!$AC$3,COLUMN(),0),
    Param!$B$38/ScreenHeight!$B33,
    (Param!$B$37+1/(1-OFFSET(Radar!$AD$3,COLUMN(),0)*ScreenHeight!$C33)/Param!$B$39)/OFFSET(Radar!$AC$3,COLUMN(),0)
)*DistanceShader!CT32*LightShader!CT32*(IF(OFFSET(Ghosts!$S$41,COLUMN(),0)&lt;ScreenHeight!$E33,
   1,
   (SQRT(OFFSET(Ghosts!$T$41,COLUMN(),0)-OFFSET(Ghosts!$R$41,COLUMN(),0)*ScreenHeight!$D33)-1))+IF(Ghosts!$B$35,IF(Param!$M$21,-1-POWER(0.3,Param!$M$21)/(IF(Param!$M$21&lt;20,LightShader!CT123,OFFSET(LightShader!CT123,Param!$M$21-20,0)
)+POWER(0.3,Param!$M$21)),-2),0))</f>
        <v>3.5805371332874887</v>
      </c>
      <c r="CU32" s="53">
        <f ca="1">IF(ScreenHeight!$B33&lt;OFFSET(Radar!$AC$3,COLUMN(),0),
    Param!$B$38/ScreenHeight!$B33,
    (Param!$B$37+1/(1-OFFSET(Radar!$AD$3,COLUMN(),0)*ScreenHeight!$C33)/Param!$B$39)/OFFSET(Radar!$AC$3,COLUMN(),0)
)*DistanceShader!CU32*LightShader!CU32*(IF(OFFSET(Ghosts!$S$41,COLUMN(),0)&lt;ScreenHeight!$E33,
   1,
   (SQRT(OFFSET(Ghosts!$T$41,COLUMN(),0)-OFFSET(Ghosts!$R$41,COLUMN(),0)*ScreenHeight!$D33)-1))+IF(Ghosts!$B$35,IF(Param!$M$21,-1-POWER(0.3,Param!$M$21)/(IF(Param!$M$21&lt;20,LightShader!CU123,OFFSET(LightShader!CU123,Param!$M$21-20,0)
)+POWER(0.3,Param!$M$21)),-2),0))</f>
        <v>3.5135645540664777</v>
      </c>
      <c r="CV32" s="53">
        <f ca="1">IF(ScreenHeight!$B33&lt;OFFSET(Radar!$AC$3,COLUMN(),0),
    Param!$B$38/ScreenHeight!$B33,
    (Param!$B$37+1/(1-OFFSET(Radar!$AD$3,COLUMN(),0)*ScreenHeight!$C33)/Param!$B$39)/OFFSET(Radar!$AC$3,COLUMN(),0)
)*DistanceShader!CV32*LightShader!CV32*(IF(OFFSET(Ghosts!$S$41,COLUMN(),0)&lt;ScreenHeight!$E33,
   1,
   (SQRT(OFFSET(Ghosts!$T$41,COLUMN(),0)-OFFSET(Ghosts!$R$41,COLUMN(),0)*ScreenHeight!$D33)-1))+IF(Ghosts!$B$35,IF(Param!$M$21,-1-POWER(0.3,Param!$M$21)/(IF(Param!$M$21&lt;20,LightShader!CV123,OFFSET(LightShader!CV123,Param!$M$21-20,0)
)+POWER(0.3,Param!$M$21)),-2),0))</f>
        <v>3.4464133272439494</v>
      </c>
      <c r="CW32" s="53">
        <f ca="1">IF(ScreenHeight!$B33&lt;OFFSET(Radar!$AC$3,COLUMN(),0),
    Param!$B$38/ScreenHeight!$B33,
    (Param!$B$37+1/(1-OFFSET(Radar!$AD$3,COLUMN(),0)*ScreenHeight!$C33)/Param!$B$39)/OFFSET(Radar!$AC$3,COLUMN(),0)
)*DistanceShader!CW32*LightShader!CW32*(IF(OFFSET(Ghosts!$S$41,COLUMN(),0)&lt;ScreenHeight!$E33,
   1,
   (SQRT(OFFSET(Ghosts!$T$41,COLUMN(),0)-OFFSET(Ghosts!$R$41,COLUMN(),0)*ScreenHeight!$D33)-1))+IF(Ghosts!$B$35,IF(Param!$M$21,-1-POWER(0.3,Param!$M$21)/(IF(Param!$M$21&lt;20,LightShader!CW123,OFFSET(LightShader!CW123,Param!$M$21-20,0)
)+POWER(0.3,Param!$M$21)),-2),0))</f>
        <v>3.3790965595511504</v>
      </c>
      <c r="CX32" s="53">
        <f ca="1">IF(ScreenHeight!$B33&lt;OFFSET(Radar!$AC$3,COLUMN(),0),
    Param!$B$38/ScreenHeight!$B33,
    (Param!$B$37+1/(1-OFFSET(Radar!$AD$3,COLUMN(),0)*ScreenHeight!$C33)/Param!$B$39)/OFFSET(Radar!$AC$3,COLUMN(),0)
)*DistanceShader!CX32*LightShader!CX32*(IF(OFFSET(Ghosts!$S$41,COLUMN(),0)&lt;ScreenHeight!$E33,
   1,
   (SQRT(OFFSET(Ghosts!$T$41,COLUMN(),0)-OFFSET(Ghosts!$R$41,COLUMN(),0)*ScreenHeight!$D33)-1))+IF(Ghosts!$B$35,IF(Param!$M$21,-1-POWER(0.3,Param!$M$21)/(IF(Param!$M$21&lt;20,LightShader!CX123,OFFSET(LightShader!CX123,Param!$M$21-20,0)
)+POWER(0.3,Param!$M$21)),-2),0))</f>
        <v>3.3116274226745066</v>
      </c>
      <c r="CY32" s="53">
        <f ca="1">IF(ScreenHeight!$B33&lt;OFFSET(Radar!$AC$3,COLUMN(),0),
    Param!$B$38/ScreenHeight!$B33,
    (Param!$B$37+1/(1-OFFSET(Radar!$AD$3,COLUMN(),0)*ScreenHeight!$C33)/Param!$B$39)/OFFSET(Radar!$AC$3,COLUMN(),0)
)*DistanceShader!CY32*LightShader!CY32*(IF(OFFSET(Ghosts!$S$41,COLUMN(),0)&lt;ScreenHeight!$E33,
   1,
   (SQRT(OFFSET(Ghosts!$T$41,COLUMN(),0)-OFFSET(Ghosts!$R$41,COLUMN(),0)*ScreenHeight!$D33)-1))+IF(Ghosts!$B$35,IF(Param!$M$21,-1-POWER(0.3,Param!$M$21)/(IF(Param!$M$21&lt;20,LightShader!CY123,OFFSET(LightShader!CY123,Param!$M$21-20,0)
)+POWER(0.3,Param!$M$21)),-2),0))</f>
        <v>3.2440191404656198</v>
      </c>
      <c r="CZ32" s="53">
        <f ca="1">IF(ScreenHeight!$B33&lt;OFFSET(Radar!$AC$3,COLUMN(),0),
    Param!$B$38/ScreenHeight!$B33,
    (Param!$B$37+1/(1-OFFSET(Radar!$AD$3,COLUMN(),0)*ScreenHeight!$C33)/Param!$B$39)/OFFSET(Radar!$AC$3,COLUMN(),0)
)*DistanceShader!CZ32*LightShader!CZ32*(IF(OFFSET(Ghosts!$S$41,COLUMN(),0)&lt;ScreenHeight!$E33,
   1,
   (SQRT(OFFSET(Ghosts!$T$41,COLUMN(),0)-OFFSET(Ghosts!$R$41,COLUMN(),0)*ScreenHeight!$D33)-1))+IF(Ghosts!$B$35,IF(Param!$M$21,-1-POWER(0.3,Param!$M$21)/(IF(Param!$M$21&lt;20,LightShader!CZ123,OFFSET(LightShader!CZ123,Param!$M$21-20,0)
)+POWER(0.3,Param!$M$21)),-2),0))</f>
        <v>3.1762849761267553</v>
      </c>
      <c r="DA32" s="53">
        <f ca="1">IF(ScreenHeight!$B33&lt;OFFSET(Radar!$AC$3,COLUMN(),0),
    Param!$B$38/ScreenHeight!$B33,
    (Param!$B$37+1/(1-OFFSET(Radar!$AD$3,COLUMN(),0)*ScreenHeight!$C33)/Param!$B$39)/OFFSET(Radar!$AC$3,COLUMN(),0)
)*DistanceShader!DA32*LightShader!DA32*(IF(OFFSET(Ghosts!$S$41,COLUMN(),0)&lt;ScreenHeight!$E33,
   1,
   (SQRT(OFFSET(Ghosts!$T$41,COLUMN(),0)-OFFSET(Ghosts!$R$41,COLUMN(),0)*ScreenHeight!$D33)-1))+IF(Ghosts!$B$35,IF(Param!$M$21,-1-POWER(0.3,Param!$M$21)/(IF(Param!$M$21&lt;20,LightShader!DA123,OFFSET(LightShader!DA123,Param!$M$21-20,0)
)+POWER(0.3,Param!$M$21)),-2),0))</f>
        <v>2.8360513992755689</v>
      </c>
      <c r="DB32" s="53">
        <f ca="1">IF(ScreenHeight!$B33&lt;OFFSET(Radar!$AC$3,COLUMN(),0),
    Param!$B$38/ScreenHeight!$B33,
    (Param!$B$37+1/(1-OFFSET(Radar!$AD$3,COLUMN(),0)*ScreenHeight!$C33)/Param!$B$39)/OFFSET(Radar!$AC$3,COLUMN(),0)
)*DistanceShader!DB32*LightShader!DB32*(IF(OFFSET(Ghosts!$S$41,COLUMN(),0)&lt;ScreenHeight!$E33,
   1,
   (SQRT(OFFSET(Ghosts!$T$41,COLUMN(),0)-OFFSET(Ghosts!$R$41,COLUMN(),0)*ScreenHeight!$D33)-1))+IF(Ghosts!$B$35,IF(Param!$M$21,-1-POWER(0.3,Param!$M$21)/(IF(Param!$M$21&lt;20,LightShader!DB123,OFFSET(LightShader!DB123,Param!$M$21-20,0)
)+POWER(0.3,Param!$M$21)),-2),0))</f>
        <v>2.8340011017474191</v>
      </c>
      <c r="DC32" s="53">
        <f ca="1">IF(ScreenHeight!$B33&lt;OFFSET(Radar!$AC$3,COLUMN(),0),
    Param!$B$38/ScreenHeight!$B33,
    (Param!$B$37+1/(1-OFFSET(Radar!$AD$3,COLUMN(),0)*ScreenHeight!$C33)/Param!$B$39)/OFFSET(Radar!$AC$3,COLUMN(),0)
)*DistanceShader!DC32*LightShader!DC32*(IF(OFFSET(Ghosts!$S$41,COLUMN(),0)&lt;ScreenHeight!$E33,
   1,
   (SQRT(OFFSET(Ghosts!$T$41,COLUMN(),0)-OFFSET(Ghosts!$R$41,COLUMN(),0)*ScreenHeight!$D33)-1))+IF(Ghosts!$B$35,IF(Param!$M$21,-1-POWER(0.3,Param!$M$21)/(IF(Param!$M$21&lt;20,LightShader!DC123,OFFSET(LightShader!DC123,Param!$M$21-20,0)
)+POWER(0.3,Param!$M$21)),-2),0))</f>
        <v>2.8317775532216247</v>
      </c>
      <c r="DD32" s="53">
        <f ca="1">IF(ScreenHeight!$B33&lt;OFFSET(Radar!$AC$3,COLUMN(),0),
    Param!$B$38/ScreenHeight!$B33,
    (Param!$B$37+1/(1-OFFSET(Radar!$AD$3,COLUMN(),0)*ScreenHeight!$C33)/Param!$B$39)/OFFSET(Radar!$AC$3,COLUMN(),0)
)*DistanceShader!DD32*LightShader!DD32*(IF(OFFSET(Ghosts!$S$41,COLUMN(),0)&lt;ScreenHeight!$E33,
   1,
   (SQRT(OFFSET(Ghosts!$T$41,COLUMN(),0)-OFFSET(Ghosts!$R$41,COLUMN(),0)*ScreenHeight!$D33)-1))+IF(Ghosts!$B$35,IF(Param!$M$21,-1-POWER(0.3,Param!$M$21)/(IF(Param!$M$21&lt;20,LightShader!DD123,OFFSET(LightShader!DD123,Param!$M$21-20,0)
)+POWER(0.3,Param!$M$21)),-2),0))</f>
        <v>2.8293819895595078</v>
      </c>
      <c r="DE32" s="53">
        <f ca="1">IF(ScreenHeight!$B33&lt;OFFSET(Radar!$AC$3,COLUMN(),0),
    Param!$B$38/ScreenHeight!$B33,
    (Param!$B$37+1/(1-OFFSET(Radar!$AD$3,COLUMN(),0)*ScreenHeight!$C33)/Param!$B$39)/OFFSET(Radar!$AC$3,COLUMN(),0)
)*DistanceShader!DE32*LightShader!DE32*(IF(OFFSET(Ghosts!$S$41,COLUMN(),0)&lt;ScreenHeight!$E33,
   1,
   (SQRT(OFFSET(Ghosts!$T$41,COLUMN(),0)-OFFSET(Ghosts!$R$41,COLUMN(),0)*ScreenHeight!$D33)-1))+IF(Ghosts!$B$35,IF(Param!$M$21,-1-POWER(0.3,Param!$M$21)/(IF(Param!$M$21&lt;20,LightShader!DE123,OFFSET(LightShader!DE123,Param!$M$21-20,0)
)+POWER(0.3,Param!$M$21)),-2),0))</f>
        <v>2.826815736425508</v>
      </c>
      <c r="DF32" s="53">
        <f ca="1">IF(ScreenHeight!$B33&lt;OFFSET(Radar!$AC$3,COLUMN(),0),
    Param!$B$38/ScreenHeight!$B33,
    (Param!$B$37+1/(1-OFFSET(Radar!$AD$3,COLUMN(),0)*ScreenHeight!$C33)/Param!$B$39)/OFFSET(Radar!$AC$3,COLUMN(),0)
)*DistanceShader!DF32*LightShader!DF32*(IF(OFFSET(Ghosts!$S$41,COLUMN(),0)&lt;ScreenHeight!$E33,
   1,
   (SQRT(OFFSET(Ghosts!$T$41,COLUMN(),0)-OFFSET(Ghosts!$R$41,COLUMN(),0)*ScreenHeight!$D33)-1))+IF(Ghosts!$B$35,IF(Param!$M$21,-1-POWER(0.3,Param!$M$21)/(IF(Param!$M$21&lt;20,LightShader!DF123,OFFSET(LightShader!DF123,Param!$M$21-20,0)
)+POWER(0.3,Param!$M$21)),-2),0))</f>
        <v>2.8240802072817774</v>
      </c>
      <c r="DG32" s="53">
        <f ca="1">IF(ScreenHeight!$B33&lt;OFFSET(Radar!$AC$3,COLUMN(),0),
    Param!$B$38/ScreenHeight!$B33,
    (Param!$B$37+1/(1-OFFSET(Radar!$AD$3,COLUMN(),0)*ScreenHeight!$C33)/Param!$B$39)/OFFSET(Radar!$AC$3,COLUMN(),0)
)*DistanceShader!DG32*LightShader!DG32*(IF(OFFSET(Ghosts!$S$41,COLUMN(),0)&lt;ScreenHeight!$E33,
   1,
   (SQRT(OFFSET(Ghosts!$T$41,COLUMN(),0)-OFFSET(Ghosts!$R$41,COLUMN(),0)*ScreenHeight!$D33)-1))+IF(Ghosts!$B$35,IF(Param!$M$21,-1-POWER(0.3,Param!$M$21)/(IF(Param!$M$21&lt;20,LightShader!DG123,OFFSET(LightShader!DG123,Param!$M$21-20,0)
)+POWER(0.3,Param!$M$21)),-2),0))</f>
        <v>2.8211769012652601</v>
      </c>
      <c r="DH32" s="53">
        <f ca="1">IF(ScreenHeight!$B33&lt;OFFSET(Radar!$AC$3,COLUMN(),0),
    Param!$B$38/ScreenHeight!$B33,
    (Param!$B$37+1/(1-OFFSET(Radar!$AD$3,COLUMN(),0)*ScreenHeight!$C33)/Param!$B$39)/OFFSET(Radar!$AC$3,COLUMN(),0)
)*DistanceShader!DH32*LightShader!DH32*(IF(OFFSET(Ghosts!$S$41,COLUMN(),0)&lt;ScreenHeight!$E33,
   1,
   (SQRT(OFFSET(Ghosts!$T$41,COLUMN(),0)-OFFSET(Ghosts!$R$41,COLUMN(),0)*ScreenHeight!$D33)-1))+IF(Ghosts!$B$35,IF(Param!$M$21,-1-POWER(0.3,Param!$M$21)/(IF(Param!$M$21&lt;20,LightShader!DH123,OFFSET(LightShader!DH123,Param!$M$21-20,0)
)+POWER(0.3,Param!$M$21)),-2),0))</f>
        <v>2.7138970977302352</v>
      </c>
      <c r="DI32" s="53">
        <f ca="1">IF(ScreenHeight!$B33&lt;OFFSET(Radar!$AC$3,COLUMN(),0),
    Param!$B$38/ScreenHeight!$B33,
    (Param!$B$37+1/(1-OFFSET(Radar!$AD$3,COLUMN(),0)*ScreenHeight!$C33)/Param!$B$39)/OFFSET(Radar!$AC$3,COLUMN(),0)
)*DistanceShader!DI32*LightShader!DI32*(IF(OFFSET(Ghosts!$S$41,COLUMN(),0)&lt;ScreenHeight!$E33,
   1,
   (SQRT(OFFSET(Ghosts!$T$41,COLUMN(),0)-OFFSET(Ghosts!$R$41,COLUMN(),0)*ScreenHeight!$D33)-1))+IF(Ghosts!$B$35,IF(Param!$M$21,-1-POWER(0.3,Param!$M$21)/(IF(Param!$M$21&lt;20,LightShader!DI123,OFFSET(LightShader!DI123,Param!$M$21-20,0)
)+POWER(0.3,Param!$M$21)),-2),0))</f>
        <v>2.6095879361769092</v>
      </c>
      <c r="DJ32" s="53">
        <f ca="1">IF(ScreenHeight!$B33&lt;OFFSET(Radar!$AC$3,COLUMN(),0),
    Param!$B$38/ScreenHeight!$B33,
    (Param!$B$37+1/(1-OFFSET(Radar!$AD$3,COLUMN(),0)*ScreenHeight!$C33)/Param!$B$39)/OFFSET(Radar!$AC$3,COLUMN(),0)
)*DistanceShader!DJ32*LightShader!DJ32*(IF(OFFSET(Ghosts!$S$41,COLUMN(),0)&lt;ScreenHeight!$E33,
   1,
   (SQRT(OFFSET(Ghosts!$T$41,COLUMN(),0)-OFFSET(Ghosts!$R$41,COLUMN(),0)*ScreenHeight!$D33)-1))+IF(Ghosts!$B$35,IF(Param!$M$21,-1-POWER(0.3,Param!$M$21)/(IF(Param!$M$21&lt;20,LightShader!DJ123,OFFSET(LightShader!DJ123,Param!$M$21-20,0)
)+POWER(0.3,Param!$M$21)),-2),0))</f>
        <v>2.5112721386834793</v>
      </c>
      <c r="DK32" s="53">
        <f ca="1">IF(ScreenHeight!$B33&lt;OFFSET(Radar!$AC$3,COLUMN(),0),
    Param!$B$38/ScreenHeight!$B33,
    (Param!$B$37+1/(1-OFFSET(Radar!$AD$3,COLUMN(),0)*ScreenHeight!$C33)/Param!$B$39)/OFFSET(Radar!$AC$3,COLUMN(),0)
)*DistanceShader!DK32*LightShader!DK32*(IF(OFFSET(Ghosts!$S$41,COLUMN(),0)&lt;ScreenHeight!$E33,
   1,
   (SQRT(OFFSET(Ghosts!$T$41,COLUMN(),0)-OFFSET(Ghosts!$R$41,COLUMN(),0)*ScreenHeight!$D33)-1))+IF(Ghosts!$B$35,IF(Param!$M$21,-1-POWER(0.3,Param!$M$21)/(IF(Param!$M$21&lt;20,LightShader!DK123,OFFSET(LightShader!DK123,Param!$M$21-20,0)
)+POWER(0.3,Param!$M$21)),-2),0))</f>
        <v>2.4186073497942902</v>
      </c>
      <c r="DL32" s="53">
        <f ca="1">IF(ScreenHeight!$B33&lt;OFFSET(Radar!$AC$3,COLUMN(),0),
    Param!$B$38/ScreenHeight!$B33,
    (Param!$B$37+1/(1-OFFSET(Radar!$AD$3,COLUMN(),0)*ScreenHeight!$C33)/Param!$B$39)/OFFSET(Radar!$AC$3,COLUMN(),0)
)*DistanceShader!DL32*LightShader!DL32*(IF(OFFSET(Ghosts!$S$41,COLUMN(),0)&lt;ScreenHeight!$E33,
   1,
   (SQRT(OFFSET(Ghosts!$T$41,COLUMN(),0)-OFFSET(Ghosts!$R$41,COLUMN(),0)*ScreenHeight!$D33)-1))+IF(Ghosts!$B$35,IF(Param!$M$21,-1-POWER(0.3,Param!$M$21)/(IF(Param!$M$21&lt;20,LightShader!DL123,OFFSET(LightShader!DL123,Param!$M$21-20,0)
)+POWER(0.3,Param!$M$21)),-2),0))</f>
        <v>2.3312466185537772</v>
      </c>
      <c r="DM32" s="53">
        <f ca="1">IF(ScreenHeight!$B33&lt;OFFSET(Radar!$AC$3,COLUMN(),0),
    Param!$B$38/ScreenHeight!$B33,
    (Param!$B$37+1/(1-OFFSET(Radar!$AD$3,COLUMN(),0)*ScreenHeight!$C33)/Param!$B$39)/OFFSET(Radar!$AC$3,COLUMN(),0)
)*DistanceShader!DM32*LightShader!DM32*(IF(OFFSET(Ghosts!$S$41,COLUMN(),0)&lt;ScreenHeight!$E33,
   1,
   (SQRT(OFFSET(Ghosts!$T$41,COLUMN(),0)-OFFSET(Ghosts!$R$41,COLUMN(),0)*ScreenHeight!$D33)-1))+IF(Ghosts!$B$35,IF(Param!$M$21,-1-POWER(0.3,Param!$M$21)/(IF(Param!$M$21&lt;20,LightShader!DM123,OFFSET(LightShader!DM123,Param!$M$21-20,0)
)+POWER(0.3,Param!$M$21)),-2),0))</f>
        <v>1.8538096939020932</v>
      </c>
      <c r="DN32" s="53">
        <f ca="1">IF(ScreenHeight!$B33&lt;OFFSET(Radar!$AC$3,COLUMN(),0),
    Param!$B$38/ScreenHeight!$B33,
    (Param!$B$37+1/(1-OFFSET(Radar!$AD$3,COLUMN(),0)*ScreenHeight!$C33)/Param!$B$39)/OFFSET(Radar!$AC$3,COLUMN(),0)
)*DistanceShader!DN32*LightShader!DN32*(IF(OFFSET(Ghosts!$S$41,COLUMN(),0)&lt;ScreenHeight!$E33,
   1,
   (SQRT(OFFSET(Ghosts!$T$41,COLUMN(),0)-OFFSET(Ghosts!$R$41,COLUMN(),0)*ScreenHeight!$D33)-1))+IF(Ghosts!$B$35,IF(Param!$M$21,-1-POWER(0.3,Param!$M$21)/(IF(Param!$M$21&lt;20,LightShader!DN123,OFFSET(LightShader!DN123,Param!$M$21-20,0)
)+POWER(0.3,Param!$M$21)),-2),0))</f>
        <v>1.7964936299418535</v>
      </c>
      <c r="DO32" s="53">
        <f ca="1">IF(ScreenHeight!$B33&lt;OFFSET(Radar!$AC$3,COLUMN(),0),
    Param!$B$38/ScreenHeight!$B33,
    (Param!$B$37+1/(1-OFFSET(Radar!$AD$3,COLUMN(),0)*ScreenHeight!$C33)/Param!$B$39)/OFFSET(Radar!$AC$3,COLUMN(),0)
)*DistanceShader!DO32*LightShader!DO32*(IF(OFFSET(Ghosts!$S$41,COLUMN(),0)&lt;ScreenHeight!$E33,
   1,
   (SQRT(OFFSET(Ghosts!$T$41,COLUMN(),0)-OFFSET(Ghosts!$R$41,COLUMN(),0)*ScreenHeight!$D33)-1))+IF(Ghosts!$B$35,IF(Param!$M$21,-1-POWER(0.3,Param!$M$21)/(IF(Param!$M$21&lt;20,LightShader!DO123,OFFSET(LightShader!DO123,Param!$M$21-20,0)
)+POWER(0.3,Param!$M$21)),-2),0))</f>
        <v>1.7423272996738219</v>
      </c>
      <c r="DP32" s="53">
        <f ca="1">IF(ScreenHeight!$B33&lt;OFFSET(Radar!$AC$3,COLUMN(),0),
    Param!$B$38/ScreenHeight!$B33,
    (Param!$B$37+1/(1-OFFSET(Radar!$AD$3,COLUMN(),0)*ScreenHeight!$C33)/Param!$B$39)/OFFSET(Radar!$AC$3,COLUMN(),0)
)*DistanceShader!DP32*LightShader!DP32*(IF(OFFSET(Ghosts!$S$41,COLUMN(),0)&lt;ScreenHeight!$E33,
   1,
   (SQRT(OFFSET(Ghosts!$T$41,COLUMN(),0)-OFFSET(Ghosts!$R$41,COLUMN(),0)*ScreenHeight!$D33)-1))+IF(Ghosts!$B$35,IF(Param!$M$21,-1-POWER(0.3,Param!$M$21)/(IF(Param!$M$21&lt;20,LightShader!DP123,OFFSET(LightShader!DP123,Param!$M$21-20,0)
)+POWER(0.3,Param!$M$21)),-2),0))</f>
        <v>1.6911027321650969</v>
      </c>
      <c r="DQ32" s="53">
        <f ca="1">IF(ScreenHeight!$B33&lt;OFFSET(Radar!$AC$3,COLUMN(),0),
    Param!$B$38/ScreenHeight!$B33,
    (Param!$B$37+1/(1-OFFSET(Radar!$AD$3,COLUMN(),0)*ScreenHeight!$C33)/Param!$B$39)/OFFSET(Radar!$AC$3,COLUMN(),0)
)*DistanceShader!DQ32*LightShader!DQ32*(IF(OFFSET(Ghosts!$S$41,COLUMN(),0)&lt;ScreenHeight!$E33,
   1,
   (SQRT(OFFSET(Ghosts!$T$41,COLUMN(),0)-OFFSET(Ghosts!$R$41,COLUMN(),0)*ScreenHeight!$D33)-1))+IF(Ghosts!$B$35,IF(Param!$M$21,-1-POWER(0.3,Param!$M$21)/(IF(Param!$M$21&lt;20,LightShader!DQ123,OFFSET(LightShader!DQ123,Param!$M$21-20,0)
)+POWER(0.3,Param!$M$21)),-2),0))</f>
        <v>1.642624226627623</v>
      </c>
      <c r="DR32" s="53">
        <f ca="1">IF(ScreenHeight!$B33&lt;OFFSET(Radar!$AC$3,COLUMN(),0),
    Param!$B$38/ScreenHeight!$B33,
    (Param!$B$37+1/(1-OFFSET(Radar!$AD$3,COLUMN(),0)*ScreenHeight!$C33)/Param!$B$39)/OFFSET(Radar!$AC$3,COLUMN(),0)
)*DistanceShader!DR32*LightShader!DR32*(IF(OFFSET(Ghosts!$S$41,COLUMN(),0)&lt;ScreenHeight!$E33,
   1,
   (SQRT(OFFSET(Ghosts!$T$41,COLUMN(),0)-OFFSET(Ghosts!$R$41,COLUMN(),0)*ScreenHeight!$D33)-1))+IF(Ghosts!$B$35,IF(Param!$M$21,-1-POWER(0.3,Param!$M$21)/(IF(Param!$M$21&lt;20,LightShader!DR123,OFFSET(LightShader!DR123,Param!$M$21-20,0)
)+POWER(0.3,Param!$M$21)),-2),0))</f>
        <v>1.5967088022850922</v>
      </c>
      <c r="DS32" s="53">
        <f ca="1">IF(ScreenHeight!$B33&lt;OFFSET(Radar!$AC$3,COLUMN(),0),
    Param!$B$38/ScreenHeight!$B33,
    (Param!$B$37+1/(1-OFFSET(Radar!$AD$3,COLUMN(),0)*ScreenHeight!$C33)/Param!$B$39)/OFFSET(Radar!$AC$3,COLUMN(),0)
)*DistanceShader!DS32*LightShader!DS32*(IF(OFFSET(Ghosts!$S$41,COLUMN(),0)&lt;ScreenHeight!$E33,
   1,
   (SQRT(OFFSET(Ghosts!$T$41,COLUMN(),0)-OFFSET(Ghosts!$R$41,COLUMN(),0)*ScreenHeight!$D33)-1))+IF(Ghosts!$B$35,IF(Param!$M$21,-1-POWER(0.3,Param!$M$21)/(IF(Param!$M$21&lt;20,LightShader!DS123,OFFSET(LightShader!DS123,Param!$M$21-20,0)
)+POWER(0.3,Param!$M$21)),-2),0))</f>
        <v>1.5531861906383744</v>
      </c>
      <c r="DT32" s="53">
        <f ca="1">IF(ScreenHeight!$B33&lt;OFFSET(Radar!$AC$3,COLUMN(),0),
    Param!$B$38/ScreenHeight!$B33,
    (Param!$B$37+1/(1-OFFSET(Radar!$AD$3,COLUMN(),0)*ScreenHeight!$C33)/Param!$B$39)/OFFSET(Radar!$AC$3,COLUMN(),0)
)*DistanceShader!DT32*LightShader!DT32*(IF(OFFSET(Ghosts!$S$41,COLUMN(),0)&lt;ScreenHeight!$E33,
   1,
   (SQRT(OFFSET(Ghosts!$T$41,COLUMN(),0)-OFFSET(Ghosts!$R$41,COLUMN(),0)*ScreenHeight!$D33)-1))+IF(Ghosts!$B$35,IF(Param!$M$21,-1-POWER(0.3,Param!$M$21)/(IF(Param!$M$21&lt;20,LightShader!DT123,OFFSET(LightShader!DT123,Param!$M$21-20,0)
)+POWER(0.3,Param!$M$21)),-2),0))</f>
        <v>1.5118985225663659</v>
      </c>
      <c r="DU32" s="53">
        <f ca="1">IF(ScreenHeight!$B33&lt;OFFSET(Radar!$AC$3,COLUMN(),0),
    Param!$B$38/ScreenHeight!$B33,
    (Param!$B$37+1/(1-OFFSET(Radar!$AD$3,COLUMN(),0)*ScreenHeight!$C33)/Param!$B$39)/OFFSET(Radar!$AC$3,COLUMN(),0)
)*DistanceShader!DU32*LightShader!DU32*(IF(OFFSET(Ghosts!$S$41,COLUMN(),0)&lt;ScreenHeight!$E33,
   1,
   (SQRT(OFFSET(Ghosts!$T$41,COLUMN(),0)-OFFSET(Ghosts!$R$41,COLUMN(),0)*ScreenHeight!$D33)-1))+IF(Ghosts!$B$35,IF(Param!$M$21,-1-POWER(0.3,Param!$M$21)/(IF(Param!$M$21&lt;20,LightShader!DU123,OFFSET(LightShader!DU123,Param!$M$21-20,0)
)+POWER(0.3,Param!$M$21)),-2),0))</f>
        <v>1.4726998188764016</v>
      </c>
      <c r="DV32" s="53">
        <f ca="1">IF(ScreenHeight!$B33&lt;OFFSET(Radar!$AC$3,COLUMN(),0),
    Param!$B$38/ScreenHeight!$B33,
    (Param!$B$37+1/(1-OFFSET(Radar!$AD$3,COLUMN(),0)*ScreenHeight!$C33)/Param!$B$39)/OFFSET(Radar!$AC$3,COLUMN(),0)
)*DistanceShader!DV32*LightShader!DV32*(IF(OFFSET(Ghosts!$S$41,COLUMN(),0)&lt;ScreenHeight!$E33,
   1,
   (SQRT(OFFSET(Ghosts!$T$41,COLUMN(),0)-OFFSET(Ghosts!$R$41,COLUMN(),0)*ScreenHeight!$D33)-1))+IF(Ghosts!$B$35,IF(Param!$M$21,-1-POWER(0.3,Param!$M$21)/(IF(Param!$M$21&lt;20,LightShader!DV123,OFFSET(LightShader!DV123,Param!$M$21-20,0)
)+POWER(0.3,Param!$M$21)),-2),0))</f>
        <v>1.4354553605255564</v>
      </c>
      <c r="DW32" s="53">
        <f ca="1">IF(ScreenHeight!$B33&lt;OFFSET(Radar!$AC$3,COLUMN(),0),
    Param!$B$38/ScreenHeight!$B33,
    (Param!$B$37+1/(1-OFFSET(Radar!$AD$3,COLUMN(),0)*ScreenHeight!$C33)/Param!$B$39)/OFFSET(Radar!$AC$3,COLUMN(),0)
)*DistanceShader!DW32*LightShader!DW32*(IF(OFFSET(Ghosts!$S$41,COLUMN(),0)&lt;ScreenHeight!$E33,
   1,
   (SQRT(OFFSET(Ghosts!$T$41,COLUMN(),0)-OFFSET(Ghosts!$R$41,COLUMN(),0)*ScreenHeight!$D33)-1))+IF(Ghosts!$B$35,IF(Param!$M$21,-1-POWER(0.3,Param!$M$21)/(IF(Param!$M$21&lt;20,LightShader!DW123,OFFSET(LightShader!DW123,Param!$M$21-20,0)
)+POWER(0.3,Param!$M$21)),-2),0))</f>
        <v>1.4000409908282681</v>
      </c>
      <c r="DX32" s="53">
        <f ca="1">IF(ScreenHeight!$B33&lt;OFFSET(Radar!$AC$3,COLUMN(),0),
    Param!$B$38/ScreenHeight!$B33,
    (Param!$B$37+1/(1-OFFSET(Radar!$AD$3,COLUMN(),0)*ScreenHeight!$C33)/Param!$B$39)/OFFSET(Radar!$AC$3,COLUMN(),0)
)*DistanceShader!DX32*LightShader!DX32*(IF(OFFSET(Ghosts!$S$41,COLUMN(),0)&lt;ScreenHeight!$E33,
   1,
   (SQRT(OFFSET(Ghosts!$T$41,COLUMN(),0)-OFFSET(Ghosts!$R$41,COLUMN(),0)*ScreenHeight!$D33)-1))+IF(Ghosts!$B$35,IF(Param!$M$21,-1-POWER(0.3,Param!$M$21)/(IF(Param!$M$21&lt;20,LightShader!DX123,OFFSET(LightShader!DX123,Param!$M$21-20,0)
)+POWER(0.3,Param!$M$21)),-2),0))</f>
        <v>1.3663423842916178</v>
      </c>
      <c r="DY32" s="53">
        <f ca="1">IF(ScreenHeight!$B33&lt;OFFSET(Radar!$AC$3,COLUMN(),0),
    Param!$B$38/ScreenHeight!$B33,
    (Param!$B$37+1/(1-OFFSET(Radar!$AD$3,COLUMN(),0)*ScreenHeight!$C33)/Param!$B$39)/OFFSET(Radar!$AC$3,COLUMN(),0)
)*DistanceShader!DY32*LightShader!DY32*(IF(OFFSET(Ghosts!$S$41,COLUMN(),0)&lt;ScreenHeight!$E33,
   1,
   (SQRT(OFFSET(Ghosts!$T$41,COLUMN(),0)-OFFSET(Ghosts!$R$41,COLUMN(),0)*ScreenHeight!$D33)-1))+IF(Ghosts!$B$35,IF(Param!$M$21,-1-POWER(0.3,Param!$M$21)/(IF(Param!$M$21&lt;20,LightShader!DY123,OFFSET(LightShader!DY123,Param!$M$21-20,0)
)+POWER(0.3,Param!$M$21)),-2),0))</f>
        <v>1.3342543035724577</v>
      </c>
      <c r="DZ32" s="53">
        <f ca="1">IF(ScreenHeight!$B33&lt;OFFSET(Radar!$AC$3,COLUMN(),0),
    Param!$B$38/ScreenHeight!$B33,
    (Param!$B$37+1/(1-OFFSET(Radar!$AD$3,COLUMN(),0)*ScreenHeight!$C33)/Param!$B$39)/OFFSET(Radar!$AC$3,COLUMN(),0)
)*DistanceShader!DZ32*LightShader!DZ32*(IF(OFFSET(Ghosts!$S$41,COLUMN(),0)&lt;ScreenHeight!$E33,
   1,
   (SQRT(OFFSET(Ghosts!$T$41,COLUMN(),0)-OFFSET(Ghosts!$R$41,COLUMN(),0)*ScreenHeight!$D33)-1))+IF(Ghosts!$B$35,IF(Param!$M$21,-1-POWER(0.3,Param!$M$21)/(IF(Param!$M$21&lt;20,LightShader!DZ123,OFFSET(LightShader!DZ123,Param!$M$21-20,0)
)+POWER(0.3,Param!$M$21)),-2),0))</f>
        <v>1.3036798561582779</v>
      </c>
      <c r="EA32" s="53">
        <f ca="1">IF(ScreenHeight!$B33&lt;OFFSET(Radar!$AC$3,COLUMN(),0),
    Param!$B$38/ScreenHeight!$B33,
    (Param!$B$37+1/(1-OFFSET(Radar!$AD$3,COLUMN(),0)*ScreenHeight!$C33)/Param!$B$39)/OFFSET(Radar!$AC$3,COLUMN(),0)
)*DistanceShader!EA32*LightShader!EA32*(IF(OFFSET(Ghosts!$S$41,COLUMN(),0)&lt;ScreenHeight!$E33,
   1,
   (SQRT(OFFSET(Ghosts!$T$41,COLUMN(),0)-OFFSET(Ghosts!$R$41,COLUMN(),0)*ScreenHeight!$D33)-1))+IF(Ghosts!$B$35,IF(Param!$M$21,-1-POWER(0.3,Param!$M$21)/(IF(Param!$M$21&lt;20,LightShader!EA123,OFFSET(LightShader!EA123,Param!$M$21-20,0)
)+POWER(0.3,Param!$M$21)),-2),0))</f>
        <v>1.2745297548057404</v>
      </c>
      <c r="EB32" s="53">
        <f ca="1">IF(ScreenHeight!$B33&lt;OFFSET(Radar!$AC$3,COLUMN(),0),
    Param!$B$38/ScreenHeight!$B33,
    (Param!$B$37+1/(1-OFFSET(Radar!$AD$3,COLUMN(),0)*ScreenHeight!$C33)/Param!$B$39)/OFFSET(Radar!$AC$3,COLUMN(),0)
)*DistanceShader!EB32*LightShader!EB32*(IF(OFFSET(Ghosts!$S$41,COLUMN(),0)&lt;ScreenHeight!$E33,
   1,
   (SQRT(OFFSET(Ghosts!$T$41,COLUMN(),0)-OFFSET(Ghosts!$R$41,COLUMN(),0)*ScreenHeight!$D33)-1))+IF(Ghosts!$B$35,IF(Param!$M$21,-1-POWER(0.3,Param!$M$21)/(IF(Param!$M$21&lt;20,LightShader!EB123,OFFSET(LightShader!EB123,Param!$M$21-20,0)
)+POWER(0.3,Param!$M$21)),-2),0))</f>
        <v>1.2467215798752664</v>
      </c>
      <c r="EC32" s="53">
        <f ca="1">IF(ScreenHeight!$B33&lt;OFFSET(Radar!$AC$3,COLUMN(),0),
    Param!$B$38/ScreenHeight!$B33,
    (Param!$B$37+1/(1-OFFSET(Radar!$AD$3,COLUMN(),0)*ScreenHeight!$C33)/Param!$B$39)/OFFSET(Radar!$AC$3,COLUMN(),0)
)*DistanceShader!EC32*LightShader!EC32*(IF(OFFSET(Ghosts!$S$41,COLUMN(),0)&lt;ScreenHeight!$E33,
   1,
   (SQRT(OFFSET(Ghosts!$T$41,COLUMN(),0)-OFFSET(Ghosts!$R$41,COLUMN(),0)*ScreenHeight!$D33)-1))+IF(Ghosts!$B$35,IF(Param!$M$21,-1-POWER(0.3,Param!$M$21)/(IF(Param!$M$21&lt;20,LightShader!EC123,OFFSET(LightShader!EC123,Param!$M$21-20,0)
)+POWER(0.3,Param!$M$21)),-2),0))</f>
        <v>1.2201790370681895</v>
      </c>
      <c r="ED32" s="53">
        <f ca="1">IF(ScreenHeight!$B33&lt;OFFSET(Radar!$AC$3,COLUMN(),0),
    Param!$B$38/ScreenHeight!$B33,
    (Param!$B$37+1/(1-OFFSET(Radar!$AD$3,COLUMN(),0)*ScreenHeight!$C33)/Param!$B$39)/OFFSET(Radar!$AC$3,COLUMN(),0)
)*DistanceShader!ED32*LightShader!ED32*(IF(OFFSET(Ghosts!$S$41,COLUMN(),0)&lt;ScreenHeight!$E33,
   1,
   (SQRT(OFFSET(Ghosts!$T$41,COLUMN(),0)-OFFSET(Ghosts!$R$41,COLUMN(),0)*ScreenHeight!$D33)-1))+IF(Ghosts!$B$35,IF(Param!$M$21,-1-POWER(0.3,Param!$M$21)/(IF(Param!$M$21&lt;20,LightShader!ED123,OFFSET(LightShader!ED123,Param!$M$21-20,0)
)+POWER(0.3,Param!$M$21)),-2),0))</f>
        <v>1.1948312005323962</v>
      </c>
      <c r="EE32" s="53">
        <f ca="1">IF(ScreenHeight!$B33&lt;OFFSET(Radar!$AC$3,COLUMN(),0),
    Param!$B$38/ScreenHeight!$B33,
    (Param!$B$37+1/(1-OFFSET(Radar!$AD$3,COLUMN(),0)*ScreenHeight!$C33)/Param!$B$39)/OFFSET(Radar!$AC$3,COLUMN(),0)
)*DistanceShader!EE32*LightShader!EE32*(IF(OFFSET(Ghosts!$S$41,COLUMN(),0)&lt;ScreenHeight!$E33,
   1,
   (SQRT(OFFSET(Ghosts!$T$41,COLUMN(),0)-OFFSET(Ghosts!$R$41,COLUMN(),0)*ScreenHeight!$D33)-1))+IF(Ghosts!$B$35,IF(Param!$M$21,-1-POWER(0.3,Param!$M$21)/(IF(Param!$M$21&lt;20,LightShader!EE123,OFFSET(LightShader!EE123,Param!$M$21-20,0)
)+POWER(0.3,Param!$M$21)),-2),0))</f>
        <v>1.1706117289366118</v>
      </c>
      <c r="EF32" s="53">
        <f ca="1">IF(ScreenHeight!$B33&lt;OFFSET(Radar!$AC$3,COLUMN(),0),
    Param!$B$38/ScreenHeight!$B33,
    (Param!$B$37+1/(1-OFFSET(Radar!$AD$3,COLUMN(),0)*ScreenHeight!$C33)/Param!$B$39)/OFFSET(Radar!$AC$3,COLUMN(),0)
)*DistanceShader!EF32*LightShader!EF32*(IF(OFFSET(Ghosts!$S$41,COLUMN(),0)&lt;ScreenHeight!$E33,
   1,
   (SQRT(OFFSET(Ghosts!$T$41,COLUMN(),0)-OFFSET(Ghosts!$R$41,COLUMN(),0)*ScreenHeight!$D33)-1))+IF(Ghosts!$B$35,IF(Param!$M$21,-1-POWER(0.3,Param!$M$21)/(IF(Param!$M$21&lt;20,LightShader!EF123,OFFSET(LightShader!EF123,Param!$M$21-20,0)
)+POWER(0.3,Param!$M$21)),-2),0))</f>
        <v>1.1474580413062803</v>
      </c>
      <c r="EG32" s="53">
        <f ca="1">IF(ScreenHeight!$B33&lt;OFFSET(Radar!$AC$3,COLUMN(),0),
    Param!$B$38/ScreenHeight!$B33,
    (Param!$B$37+1/(1-OFFSET(Radar!$AD$3,COLUMN(),0)*ScreenHeight!$C33)/Param!$B$39)/OFFSET(Radar!$AC$3,COLUMN(),0)
)*DistanceShader!EG32*LightShader!EG32*(IF(OFFSET(Ghosts!$S$41,COLUMN(),0)&lt;ScreenHeight!$E33,
   1,
   (SQRT(OFFSET(Ghosts!$T$41,COLUMN(),0)-OFFSET(Ghosts!$R$41,COLUMN(),0)*ScreenHeight!$D33)-1))+IF(Ghosts!$B$35,IF(Param!$M$21,-1-POWER(0.3,Param!$M$21)/(IF(Param!$M$21&lt;20,LightShader!EG123,OFFSET(LightShader!EG123,Param!$M$21-20,0)
)+POWER(0.3,Param!$M$21)),-2),0))</f>
        <v>1.1253104409062771</v>
      </c>
      <c r="EH32" s="53">
        <f ca="1">IF(ScreenHeight!$B33&lt;OFFSET(Radar!$AC$3,COLUMN(),0),
    Param!$B$38/ScreenHeight!$B33,
    (Param!$B$37+1/(1-OFFSET(Radar!$AD$3,COLUMN(),0)*ScreenHeight!$C33)/Param!$B$39)/OFFSET(Radar!$AC$3,COLUMN(),0)
)*DistanceShader!EH32*LightShader!EH32*(IF(OFFSET(Ghosts!$S$41,COLUMN(),0)&lt;ScreenHeight!$E33,
   1,
   (SQRT(OFFSET(Ghosts!$T$41,COLUMN(),0)-OFFSET(Ghosts!$R$41,COLUMN(),0)*ScreenHeight!$D33)-1))+IF(Ghosts!$B$35,IF(Param!$M$21,-1-POWER(0.3,Param!$M$21)/(IF(Param!$M$21&lt;20,LightShader!EH123,OFFSET(LightShader!EH123,Param!$M$21-20,0)
)+POWER(0.3,Param!$M$21)),-2),0))</f>
        <v>1.10411118039097</v>
      </c>
      <c r="EI32" s="53">
        <f ca="1">IF(ScreenHeight!$B33&lt;OFFSET(Radar!$AC$3,COLUMN(),0),
    Param!$B$38/ScreenHeight!$B33,
    (Param!$B$37+1/(1-OFFSET(Radar!$AD$3,COLUMN(),0)*ScreenHeight!$C33)/Param!$B$39)/OFFSET(Radar!$AC$3,COLUMN(),0)
)*DistanceShader!EI32*LightShader!EI32*(IF(OFFSET(Ghosts!$S$41,COLUMN(),0)&lt;ScreenHeight!$E33,
   1,
   (SQRT(OFFSET(Ghosts!$T$41,COLUMN(),0)-OFFSET(Ghosts!$R$41,COLUMN(),0)*ScreenHeight!$D33)-1))+IF(Ghosts!$B$35,IF(Param!$M$21,-1-POWER(0.3,Param!$M$21)/(IF(Param!$M$21&lt;20,LightShader!EI123,OFFSET(LightShader!EI123,Param!$M$21-20,0)
)+POWER(0.3,Param!$M$21)),-2),0))</f>
        <v>1.0838034713477662</v>
      </c>
      <c r="EJ32" s="53">
        <f ca="1">IF(ScreenHeight!$B33&lt;OFFSET(Radar!$AC$3,COLUMN(),0),
    Param!$B$38/ScreenHeight!$B33,
    (Param!$B$37+1/(1-OFFSET(Radar!$AD$3,COLUMN(),0)*ScreenHeight!$C33)/Param!$B$39)/OFFSET(Radar!$AC$3,COLUMN(),0)
)*DistanceShader!EJ32*LightShader!EJ32*(IF(OFFSET(Ghosts!$S$41,COLUMN(),0)&lt;ScreenHeight!$E33,
   1,
   (SQRT(OFFSET(Ghosts!$T$41,COLUMN(),0)-OFFSET(Ghosts!$R$41,COLUMN(),0)*ScreenHeight!$D33)-1))+IF(Ghosts!$B$35,IF(Param!$M$21,-1-POWER(0.3,Param!$M$21)/(IF(Param!$M$21&lt;20,LightShader!EJ123,OFFSET(LightShader!EJ123,Param!$M$21-20,0)
)+POWER(0.3,Param!$M$21)),-2),0))</f>
        <v>1.0643304579764139</v>
      </c>
      <c r="EK32" s="53">
        <f ca="1">IF(ScreenHeight!$B33&lt;OFFSET(Radar!$AC$3,COLUMN(),0),
    Param!$B$38/ScreenHeight!$B33,
    (Param!$B$37+1/(1-OFFSET(Radar!$AD$3,COLUMN(),0)*ScreenHeight!$C33)/Param!$B$39)/OFFSET(Radar!$AC$3,COLUMN(),0)
)*DistanceShader!EK32*LightShader!EK32*(IF(OFFSET(Ghosts!$S$41,COLUMN(),0)&lt;ScreenHeight!$E33,
   1,
   (SQRT(OFFSET(Ghosts!$T$41,COLUMN(),0)-OFFSET(Ghosts!$R$41,COLUMN(),0)*ScreenHeight!$D33)-1))+IF(Ghosts!$B$35,IF(Param!$M$21,-1-POWER(0.3,Param!$M$21)/(IF(Param!$M$21&lt;20,LightShader!EK123,OFFSET(LightShader!EK123,Param!$M$21-20,0)
)+POWER(0.3,Param!$M$21)),-2),0))</f>
        <v>1.04563419947008</v>
      </c>
      <c r="EL32" s="53">
        <f ca="1">IF(ScreenHeight!$B33&lt;OFFSET(Radar!$AC$3,COLUMN(),0),
    Param!$B$38/ScreenHeight!$B33,
    (Param!$B$37+1/(1-OFFSET(Radar!$AD$3,COLUMN(),0)*ScreenHeight!$C33)/Param!$B$39)/OFFSET(Radar!$AC$3,COLUMN(),0)
)*DistanceShader!EL32*LightShader!EL32*(IF(OFFSET(Ghosts!$S$41,COLUMN(),0)&lt;ScreenHeight!$E33,
   1,
   (SQRT(OFFSET(Ghosts!$T$41,COLUMN(),0)-OFFSET(Ghosts!$R$41,COLUMN(),0)*ScreenHeight!$D33)-1))+IF(Ghosts!$B$35,IF(Param!$M$21,-1-POWER(0.3,Param!$M$21)/(IF(Param!$M$21&lt;20,LightShader!EL123,OFFSET(LightShader!EL123,Param!$M$21-20,0)
)+POWER(0.3,Param!$M$21)),-2),0))</f>
        <v>1.0276547390597204</v>
      </c>
      <c r="EM32" s="53">
        <f ca="1">IF(ScreenHeight!$B33&lt;OFFSET(Radar!$AC$3,COLUMN(),0),
    Param!$B$38/ScreenHeight!$B33,
    (Param!$B$37+1/(1-OFFSET(Radar!$AD$3,COLUMN(),0)*ScreenHeight!$C33)/Param!$B$39)/OFFSET(Radar!$AC$3,COLUMN(),0)
)*DistanceShader!EM32*LightShader!EM32*(IF(OFFSET(Ghosts!$S$41,COLUMN(),0)&lt;ScreenHeight!$E33,
   1,
   (SQRT(OFFSET(Ghosts!$T$41,COLUMN(),0)-OFFSET(Ghosts!$R$41,COLUMN(),0)*ScreenHeight!$D33)-1))+IF(Ghosts!$B$35,IF(Param!$M$21,-1-POWER(0.3,Param!$M$21)/(IF(Param!$M$21&lt;20,LightShader!EM123,OFFSET(LightShader!EM123,Param!$M$21-20,0)
)+POWER(0.3,Param!$M$21)),-2),0))</f>
        <v>1.0103293774671431</v>
      </c>
      <c r="EN32" s="53">
        <f ca="1">IF(ScreenHeight!$B33&lt;OFFSET(Radar!$AC$3,COLUMN(),0),
    Param!$B$38/ScreenHeight!$B33,
    (Param!$B$37+1/(1-OFFSET(Radar!$AD$3,COLUMN(),0)*ScreenHeight!$C33)/Param!$B$39)/OFFSET(Radar!$AC$3,COLUMN(),0)
)*DistanceShader!EN32*LightShader!EN32*(IF(OFFSET(Ghosts!$S$41,COLUMN(),0)&lt;ScreenHeight!$E33,
   1,
   (SQRT(OFFSET(Ghosts!$T$41,COLUMN(),0)-OFFSET(Ghosts!$R$41,COLUMN(),0)*ScreenHeight!$D33)-1))+IF(Ghosts!$B$35,IF(Param!$M$21,-1-POWER(0.3,Param!$M$21)/(IF(Param!$M$21&lt;20,LightShader!EN123,OFFSET(LightShader!EN123,Param!$M$21-20,0)
)+POWER(0.3,Param!$M$21)),-2),0))</f>
        <v>0.9935923081571596</v>
      </c>
      <c r="EO32" s="53">
        <f ca="1">IF(ScreenHeight!$B33&lt;OFFSET(Radar!$AC$3,COLUMN(),0),
    Param!$B$38/ScreenHeight!$B33,
    (Param!$B$37+1/(1-OFFSET(Radar!$AD$3,COLUMN(),0)*ScreenHeight!$C33)/Param!$B$39)/OFFSET(Radar!$AC$3,COLUMN(),0)
)*DistanceShader!EO32*LightShader!EO32*(IF(OFFSET(Ghosts!$S$41,COLUMN(),0)&lt;ScreenHeight!$E33,
   1,
   (SQRT(OFFSET(Ghosts!$T$41,COLUMN(),0)-OFFSET(Ghosts!$R$41,COLUMN(),0)*ScreenHeight!$D33)-1))+IF(Ghosts!$B$35,IF(Param!$M$21,-1-POWER(0.3,Param!$M$21)/(IF(Param!$M$21&lt;20,LightShader!EO123,OFFSET(LightShader!EO123,Param!$M$21-20,0)
)+POWER(0.3,Param!$M$21)),-2),0))</f>
        <v>0.97737479886290646</v>
      </c>
      <c r="EP32" s="53">
        <f ca="1">IF(ScreenHeight!$B33&lt;OFFSET(Radar!$AC$3,COLUMN(),0),
    Param!$B$38/ScreenHeight!$B33,
    (Param!$B$37+1/(1-OFFSET(Radar!$AD$3,COLUMN(),0)*ScreenHeight!$C33)/Param!$B$39)/OFFSET(Radar!$AC$3,COLUMN(),0)
)*DistanceShader!EP32*LightShader!EP32*(IF(OFFSET(Ghosts!$S$41,COLUMN(),0)&lt;ScreenHeight!$E33,
   1,
   (SQRT(OFFSET(Ghosts!$T$41,COLUMN(),0)-OFFSET(Ghosts!$R$41,COLUMN(),0)*ScreenHeight!$D33)-1))+IF(Ghosts!$B$35,IF(Param!$M$21,-1-POWER(0.3,Param!$M$21)/(IF(Param!$M$21&lt;20,LightShader!EP123,OFFSET(LightShader!EP123,Param!$M$21-20,0)
)+POWER(0.3,Param!$M$21)),-2),0))</f>
        <v>0.96160610008256453</v>
      </c>
      <c r="EQ32" s="53">
        <f ca="1">IF(ScreenHeight!$B33&lt;OFFSET(Radar!$AC$3,COLUMN(),0),
    Param!$B$38/ScreenHeight!$B33,
    (Param!$B$37+1/(1-OFFSET(Radar!$AD$3,COLUMN(),0)*ScreenHeight!$C33)/Param!$B$39)/OFFSET(Radar!$AC$3,COLUMN(),0)
)*DistanceShader!EQ32*LightShader!EQ32*(IF(OFFSET(Ghosts!$S$41,COLUMN(),0)&lt;ScreenHeight!$E33,
   1,
   (SQRT(OFFSET(Ghosts!$T$41,COLUMN(),0)-OFFSET(Ghosts!$R$41,COLUMN(),0)*ScreenHeight!$D33)-1))+IF(Ghosts!$B$35,IF(Param!$M$21,-1-POWER(0.3,Param!$M$21)/(IF(Param!$M$21&lt;20,LightShader!EQ123,OFFSET(LightShader!EQ123,Param!$M$21-20,0)
)+POWER(0.3,Param!$M$21)),-2),0))</f>
        <v>0.94621520591189368</v>
      </c>
      <c r="ER32" s="53">
        <f ca="1">IF(ScreenHeight!$B33&lt;OFFSET(Radar!$AC$3,COLUMN(),0),
    Param!$B$38/ScreenHeight!$B33,
    (Param!$B$37+1/(1-OFFSET(Radar!$AD$3,COLUMN(),0)*ScreenHeight!$C33)/Param!$B$39)/OFFSET(Radar!$AC$3,COLUMN(),0)
)*DistanceShader!ER32*LightShader!ER32*(IF(OFFSET(Ghosts!$S$41,COLUMN(),0)&lt;ScreenHeight!$E33,
   1,
   (SQRT(OFFSET(Ghosts!$T$41,COLUMN(),0)-OFFSET(Ghosts!$R$41,COLUMN(),0)*ScreenHeight!$D33)-1))+IF(Ghosts!$B$35,IF(Param!$M$21,-1-POWER(0.3,Param!$M$21)/(IF(Param!$M$21&lt;20,LightShader!ER123,OFFSET(LightShader!ER123,Param!$M$21-20,0)
)+POWER(0.3,Param!$M$21)),-2),0))</f>
        <v>0.931133471006381</v>
      </c>
      <c r="ES32" s="53">
        <f ca="1">IF(ScreenHeight!$B33&lt;OFFSET(Radar!$AC$3,COLUMN(),0),
    Param!$B$38/ScreenHeight!$B33,
    (Param!$B$37+1/(1-OFFSET(Radar!$AD$3,COLUMN(),0)*ScreenHeight!$C33)/Param!$B$39)/OFFSET(Radar!$AC$3,COLUMN(),0)
)*DistanceShader!ES32*LightShader!ES32*(IF(OFFSET(Ghosts!$S$41,COLUMN(),0)&lt;ScreenHeight!$E33,
   1,
   (SQRT(OFFSET(Ghosts!$T$41,COLUMN(),0)-OFFSET(Ghosts!$R$41,COLUMN(),0)*ScreenHeight!$D33)-1))+IF(Ghosts!$B$35,IF(Param!$M$21,-1-POWER(0.3,Param!$M$21)/(IF(Param!$M$21&lt;20,LightShader!ES123,OFFSET(LightShader!ES123,Param!$M$21-20,0)
)+POWER(0.3,Param!$M$21)),-2),0))</f>
        <v>0.91629790352408458</v>
      </c>
      <c r="ET32" s="53">
        <f ca="1">IF(ScreenHeight!$B33&lt;OFFSET(Radar!$AC$3,COLUMN(),0),
    Param!$B$38/ScreenHeight!$B33,
    (Param!$B$37+1/(1-OFFSET(Radar!$AD$3,COLUMN(),0)*ScreenHeight!$C33)/Param!$B$39)/OFFSET(Radar!$AC$3,COLUMN(),0)
)*DistanceShader!ET32*LightShader!ET32*(IF(OFFSET(Ghosts!$S$41,COLUMN(),0)&lt;ScreenHeight!$E33,
   1,
   (SQRT(OFFSET(Ghosts!$T$41,COLUMN(),0)-OFFSET(Ghosts!$R$41,COLUMN(),0)*ScreenHeight!$D33)-1))+IF(Ghosts!$B$35,IF(Param!$M$21,-1-POWER(0.3,Param!$M$21)/(IF(Param!$M$21&lt;20,LightShader!ET123,OFFSET(LightShader!ET123,Param!$M$21-20,0)
)+POWER(0.3,Param!$M$21)),-2),0))</f>
        <v>0.90165474140292889</v>
      </c>
      <c r="EU32" s="53">
        <f ca="1">IF(ScreenHeight!$B33&lt;OFFSET(Radar!$AC$3,COLUMN(),0),
    Param!$B$38/ScreenHeight!$B33,
    (Param!$B$37+1/(1-OFFSET(Radar!$AD$3,COLUMN(),0)*ScreenHeight!$C33)/Param!$B$39)/OFFSET(Radar!$AC$3,COLUMN(),0)
)*DistanceShader!EU32*LightShader!EU32*(IF(OFFSET(Ghosts!$S$41,COLUMN(),0)&lt;ScreenHeight!$E33,
   1,
   (SQRT(OFFSET(Ghosts!$T$41,COLUMN(),0)-OFFSET(Ghosts!$R$41,COLUMN(),0)*ScreenHeight!$D33)-1))+IF(Ghosts!$B$35,IF(Param!$M$21,-1-POWER(0.3,Param!$M$21)/(IF(Param!$M$21&lt;20,LightShader!EU123,OFFSET(LightShader!EU123,Param!$M$21-20,0)
)+POWER(0.3,Param!$M$21)),-2),0))</f>
        <v>0.88670634179376862</v>
      </c>
      <c r="EV32" s="53">
        <f ca="1">IF(ScreenHeight!$B33&lt;OFFSET(Radar!$AC$3,COLUMN(),0),
    Param!$B$38/ScreenHeight!$B33,
    (Param!$B$37+1/(1-OFFSET(Radar!$AD$3,COLUMN(),0)*ScreenHeight!$C33)/Param!$B$39)/OFFSET(Radar!$AC$3,COLUMN(),0)
)*DistanceShader!EV32*LightShader!EV32*(IF(OFFSET(Ghosts!$S$41,COLUMN(),0)&lt;ScreenHeight!$E33,
   1,
   (SQRT(OFFSET(Ghosts!$T$41,COLUMN(),0)-OFFSET(Ghosts!$R$41,COLUMN(),0)*ScreenHeight!$D33)-1))+IF(Ghosts!$B$35,IF(Param!$M$21,-1-POWER(0.3,Param!$M$21)/(IF(Param!$M$21&lt;20,LightShader!EV123,OFFSET(LightShader!EV123,Param!$M$21-20,0)
)+POWER(0.3,Param!$M$21)),-2),0))</f>
        <v>0.87210106579273028</v>
      </c>
      <c r="EW32" s="53">
        <f ca="1">IF(ScreenHeight!$B33&lt;OFFSET(Radar!$AC$3,COLUMN(),0),
    Param!$B$38/ScreenHeight!$B33,
    (Param!$B$37+1/(1-OFFSET(Radar!$AD$3,COLUMN(),0)*ScreenHeight!$C33)/Param!$B$39)/OFFSET(Radar!$AC$3,COLUMN(),0)
)*DistanceShader!EW32*LightShader!EW32*(IF(OFFSET(Ghosts!$S$41,COLUMN(),0)&lt;ScreenHeight!$E33,
   1,
   (SQRT(OFFSET(Ghosts!$T$41,COLUMN(),0)-OFFSET(Ghosts!$R$41,COLUMN(),0)*ScreenHeight!$D33)-1))+IF(Ghosts!$B$35,IF(Param!$M$21,-1-POWER(0.3,Param!$M$21)/(IF(Param!$M$21&lt;20,LightShader!EW123,OFFSET(LightShader!EW123,Param!$M$21-20,0)
)+POWER(0.3,Param!$M$21)),-2),0))</f>
        <v>0.8579237042560921</v>
      </c>
      <c r="EX32" s="53">
        <f ca="1">IF(ScreenHeight!$B33&lt;OFFSET(Radar!$AC$3,COLUMN(),0),
    Param!$B$38/ScreenHeight!$B33,
    (Param!$B$37+1/(1-OFFSET(Radar!$AD$3,COLUMN(),0)*ScreenHeight!$C33)/Param!$B$39)/OFFSET(Radar!$AC$3,COLUMN(),0)
)*DistanceShader!EX32*LightShader!EX32*(IF(OFFSET(Ghosts!$S$41,COLUMN(),0)&lt;ScreenHeight!$E33,
   1,
   (SQRT(OFFSET(Ghosts!$T$41,COLUMN(),0)-OFFSET(Ghosts!$R$41,COLUMN(),0)*ScreenHeight!$D33)-1))+IF(Ghosts!$B$35,IF(Param!$M$21,-1-POWER(0.3,Param!$M$21)/(IF(Param!$M$21&lt;20,LightShader!EX123,OFFSET(LightShader!EX123,Param!$M$21-20,0)
)+POWER(0.3,Param!$M$21)),-2),0))</f>
        <v>0.84415530628678226</v>
      </c>
      <c r="EY32" s="53">
        <f ca="1">IF(ScreenHeight!$B33&lt;OFFSET(Radar!$AC$3,COLUMN(),0),
    Param!$B$38/ScreenHeight!$B33,
    (Param!$B$37+1/(1-OFFSET(Radar!$AD$3,COLUMN(),0)*ScreenHeight!$C33)/Param!$B$39)/OFFSET(Radar!$AC$3,COLUMN(),0)
)*DistanceShader!EY32*LightShader!EY32*(IF(OFFSET(Ghosts!$S$41,COLUMN(),0)&lt;ScreenHeight!$E33,
   1,
   (SQRT(OFFSET(Ghosts!$T$41,COLUMN(),0)-OFFSET(Ghosts!$R$41,COLUMN(),0)*ScreenHeight!$D33)-1))+IF(Ghosts!$B$35,IF(Param!$M$21,-1-POWER(0.3,Param!$M$21)/(IF(Param!$M$21&lt;20,LightShader!EY123,OFFSET(LightShader!EY123,Param!$M$21-20,0)
)+POWER(0.3,Param!$M$21)),-2),0))</f>
        <v>0.83041060378026765</v>
      </c>
      <c r="EZ32" s="53">
        <f ca="1">IF(ScreenHeight!$B33&lt;OFFSET(Radar!$AC$3,COLUMN(),0),
    Param!$B$38/ScreenHeight!$B33,
    (Param!$B$37+1/(1-OFFSET(Radar!$AD$3,COLUMN(),0)*ScreenHeight!$C33)/Param!$B$39)/OFFSET(Radar!$AC$3,COLUMN(),0)
)*DistanceShader!EZ32*LightShader!EZ32*(IF(OFFSET(Ghosts!$S$41,COLUMN(),0)&lt;ScreenHeight!$E33,
   1,
   (SQRT(OFFSET(Ghosts!$T$41,COLUMN(),0)-OFFSET(Ghosts!$R$41,COLUMN(),0)*ScreenHeight!$D33)-1))+IF(Ghosts!$B$35,IF(Param!$M$21,-1-POWER(0.3,Param!$M$21)/(IF(Param!$M$21&lt;20,LightShader!EZ123,OFFSET(LightShader!EZ123,Param!$M$21-20,0)
)+POWER(0.3,Param!$M$21)),-2),0))</f>
        <v>0.81657508737391216</v>
      </c>
      <c r="FA32" s="53">
        <f ca="1">IF(ScreenHeight!$B33&lt;OFFSET(Radar!$AC$3,COLUMN(),0),
    Param!$B$38/ScreenHeight!$B33,
    (Param!$B$37+1/(1-OFFSET(Radar!$AD$3,COLUMN(),0)*ScreenHeight!$C33)/Param!$B$39)/OFFSET(Radar!$AC$3,COLUMN(),0)
)*DistanceShader!FA32*LightShader!FA32*(IF(OFFSET(Ghosts!$S$41,COLUMN(),0)&lt;ScreenHeight!$E33,
   1,
   (SQRT(OFFSET(Ghosts!$T$41,COLUMN(),0)-OFFSET(Ghosts!$R$41,COLUMN(),0)*ScreenHeight!$D33)-1))+IF(Ghosts!$B$35,IF(Param!$M$21,-1-POWER(0.3,Param!$M$21)/(IF(Param!$M$21&lt;20,LightShader!FA123,OFFSET(LightShader!FA123,Param!$M$21-20,0)
)+POWER(0.3,Param!$M$21)),-2),0))</f>
        <v>0.80293364795133659</v>
      </c>
      <c r="FB32" s="53">
        <f ca="1">IF(ScreenHeight!$B33&lt;OFFSET(Radar!$AC$3,COLUMN(),0),
    Param!$B$38/ScreenHeight!$B33,
    (Param!$B$37+1/(1-OFFSET(Radar!$AD$3,COLUMN(),0)*ScreenHeight!$C33)/Param!$B$39)/OFFSET(Radar!$AC$3,COLUMN(),0)
)*DistanceShader!FB32*LightShader!FB32*(IF(OFFSET(Ghosts!$S$41,COLUMN(),0)&lt;ScreenHeight!$E33,
   1,
   (SQRT(OFFSET(Ghosts!$T$41,COLUMN(),0)-OFFSET(Ghosts!$R$41,COLUMN(),0)*ScreenHeight!$D33)-1))+IF(Ghosts!$B$35,IF(Param!$M$21,-1-POWER(0.3,Param!$M$21)/(IF(Param!$M$21&lt;20,LightShader!FB123,OFFSET(LightShader!FB123,Param!$M$21-20,0)
)+POWER(0.3,Param!$M$21)),-2),0))</f>
        <v>0.78951915193699929</v>
      </c>
      <c r="FC32" s="53">
        <f ca="1">IF(ScreenHeight!$B33&lt;OFFSET(Radar!$AC$3,COLUMN(),0),
    Param!$B$38/ScreenHeight!$B33,
    (Param!$B$37+1/(1-OFFSET(Radar!$AD$3,COLUMN(),0)*ScreenHeight!$C33)/Param!$B$39)/OFFSET(Radar!$AC$3,COLUMN(),0)
)*DistanceShader!FC32*LightShader!FC32*(IF(OFFSET(Ghosts!$S$41,COLUMN(),0)&lt;ScreenHeight!$E33,
   1,
   (SQRT(OFFSET(Ghosts!$T$41,COLUMN(),0)-OFFSET(Ghosts!$R$41,COLUMN(),0)*ScreenHeight!$D33)-1))+IF(Ghosts!$B$35,IF(Param!$M$21,-1-POWER(0.3,Param!$M$21)/(IF(Param!$M$21&lt;20,LightShader!FC123,OFFSET(LightShader!FC123,Param!$M$21-20,0)
)+POWER(0.3,Param!$M$21)),-2),0))</f>
        <v>0.79688186319866516</v>
      </c>
      <c r="FD32" s="53">
        <f ca="1">IF(ScreenHeight!$B33&lt;OFFSET(Radar!$AC$3,COLUMN(),0),
    Param!$B$38/ScreenHeight!$B33,
    (Param!$B$37+1/(1-OFFSET(Radar!$AD$3,COLUMN(),0)*ScreenHeight!$C33)/Param!$B$39)/OFFSET(Radar!$AC$3,COLUMN(),0)
)*DistanceShader!FD32*LightShader!FD32*(IF(OFFSET(Ghosts!$S$41,COLUMN(),0)&lt;ScreenHeight!$E33,
   1,
   (SQRT(OFFSET(Ghosts!$T$41,COLUMN(),0)-OFFSET(Ghosts!$R$41,COLUMN(),0)*ScreenHeight!$D33)-1))+IF(Ghosts!$B$35,IF(Param!$M$21,-1-POWER(0.3,Param!$M$21)/(IF(Param!$M$21&lt;20,LightShader!FD123,OFFSET(LightShader!FD123,Param!$M$21-20,0)
)+POWER(0.3,Param!$M$21)),-2),0))</f>
        <v>0.78263741730688485</v>
      </c>
      <c r="FE32" s="53">
        <f ca="1">IF(ScreenHeight!$B33&lt;OFFSET(Radar!$AC$3,COLUMN(),0),
    Param!$B$38/ScreenHeight!$B33,
    (Param!$B$37+1/(1-OFFSET(Radar!$AD$3,COLUMN(),0)*ScreenHeight!$C33)/Param!$B$39)/OFFSET(Radar!$AC$3,COLUMN(),0)
)*DistanceShader!FE32*LightShader!FE32*(IF(OFFSET(Ghosts!$S$41,COLUMN(),0)&lt;ScreenHeight!$E33,
   1,
   (SQRT(OFFSET(Ghosts!$T$41,COLUMN(),0)-OFFSET(Ghosts!$R$41,COLUMN(),0)*ScreenHeight!$D33)-1))+IF(Ghosts!$B$35,IF(Param!$M$21,-1-POWER(0.3,Param!$M$21)/(IF(Param!$M$21&lt;20,LightShader!FE123,OFFSET(LightShader!FE123,Param!$M$21-20,0)
)+POWER(0.3,Param!$M$21)),-2),0))</f>
        <v>1.0689015566273812</v>
      </c>
      <c r="FF32" s="53">
        <f ca="1">IF(ScreenHeight!$B33&lt;OFFSET(Radar!$AC$3,COLUMN(),0),
    Param!$B$38/ScreenHeight!$B33,
    (Param!$B$37+1/(1-OFFSET(Radar!$AD$3,COLUMN(),0)*ScreenHeight!$C33)/Param!$B$39)/OFFSET(Radar!$AC$3,COLUMN(),0)
)*DistanceShader!FF32*LightShader!FF32*(IF(OFFSET(Ghosts!$S$41,COLUMN(),0)&lt;ScreenHeight!$E33,
   1,
   (SQRT(OFFSET(Ghosts!$T$41,COLUMN(),0)-OFFSET(Ghosts!$R$41,COLUMN(),0)*ScreenHeight!$D33)-1))+IF(Ghosts!$B$35,IF(Param!$M$21,-1-POWER(0.3,Param!$M$21)/(IF(Param!$M$21&lt;20,LightShader!FF123,OFFSET(LightShader!FF123,Param!$M$21-20,0)
)+POWER(0.3,Param!$M$21)),-2),0))</f>
        <v>1.051469105340533</v>
      </c>
      <c r="FG32" s="53">
        <f ca="1">IF(ScreenHeight!$B33&lt;OFFSET(Radar!$AC$3,COLUMN(),0),
    Param!$B$38/ScreenHeight!$B33,
    (Param!$B$37+1/(1-OFFSET(Radar!$AD$3,COLUMN(),0)*ScreenHeight!$C33)/Param!$B$39)/OFFSET(Radar!$AC$3,COLUMN(),0)
)*DistanceShader!FG32*LightShader!FG32*(IF(OFFSET(Ghosts!$S$41,COLUMN(),0)&lt;ScreenHeight!$E33,
   1,
   (SQRT(OFFSET(Ghosts!$T$41,COLUMN(),0)-OFFSET(Ghosts!$R$41,COLUMN(),0)*ScreenHeight!$D33)-1))+IF(Ghosts!$B$35,IF(Param!$M$21,-1-POWER(0.3,Param!$M$21)/(IF(Param!$M$21&lt;20,LightShader!FG123,OFFSET(LightShader!FG123,Param!$M$21-20,0)
)+POWER(0.3,Param!$M$21)),-2),0))</f>
        <v>1.034505092563885</v>
      </c>
      <c r="FH32" s="53">
        <f ca="1">IF(ScreenHeight!$B33&lt;OFFSET(Radar!$AC$3,COLUMN(),0),
    Param!$B$38/ScreenHeight!$B33,
    (Param!$B$37+1/(1-OFFSET(Radar!$AD$3,COLUMN(),0)*ScreenHeight!$C33)/Param!$B$39)/OFFSET(Radar!$AC$3,COLUMN(),0)
)*DistanceShader!FH32*LightShader!FH32*(IF(OFFSET(Ghosts!$S$41,COLUMN(),0)&lt;ScreenHeight!$E33,
   1,
   (SQRT(OFFSET(Ghosts!$T$41,COLUMN(),0)-OFFSET(Ghosts!$R$41,COLUMN(),0)*ScreenHeight!$D33)-1))+IF(Ghosts!$B$35,IF(Param!$M$21,-1-POWER(0.3,Param!$M$21)/(IF(Param!$M$21&lt;20,LightShader!FH123,OFFSET(LightShader!FH123,Param!$M$21-20,0)
)+POWER(0.3,Param!$M$21)),-2),0))</f>
        <v>1.0180145414801047</v>
      </c>
      <c r="FI32" s="53">
        <f ca="1">IF(ScreenHeight!$B33&lt;OFFSET(Radar!$AC$3,COLUMN(),0),
    Param!$B$38/ScreenHeight!$B33,
    (Param!$B$37+1/(1-OFFSET(Radar!$AD$3,COLUMN(),0)*ScreenHeight!$C33)/Param!$B$39)/OFFSET(Radar!$AC$3,COLUMN(),0)
)*DistanceShader!FI32*LightShader!FI32*(IF(OFFSET(Ghosts!$S$41,COLUMN(),0)&lt;ScreenHeight!$E33,
   1,
   (SQRT(OFFSET(Ghosts!$T$41,COLUMN(),0)-OFFSET(Ghosts!$R$41,COLUMN(),0)*ScreenHeight!$D33)-1))+IF(Ghosts!$B$35,IF(Param!$M$21,-1-POWER(0.3,Param!$M$21)/(IF(Param!$M$21&lt;20,LightShader!FI123,OFFSET(LightShader!FI123,Param!$M$21-20,0)
)+POWER(0.3,Param!$M$21)),-2),0))</f>
        <v>1.0019960537761354</v>
      </c>
      <c r="FJ32" s="53">
        <f ca="1">IF(ScreenHeight!$B33&lt;OFFSET(Radar!$AC$3,COLUMN(),0),
    Param!$B$38/ScreenHeight!$B33,
    (Param!$B$37+1/(1-OFFSET(Radar!$AD$3,COLUMN(),0)*ScreenHeight!$C33)/Param!$B$39)/OFFSET(Radar!$AC$3,COLUMN(),0)
)*DistanceShader!FJ32*LightShader!FJ32*(IF(OFFSET(Ghosts!$S$41,COLUMN(),0)&lt;ScreenHeight!$E33,
   1,
   (SQRT(OFFSET(Ghosts!$T$41,COLUMN(),0)-OFFSET(Ghosts!$R$41,COLUMN(),0)*ScreenHeight!$D33)-1))+IF(Ghosts!$B$35,IF(Param!$M$21,-1-POWER(0.3,Param!$M$21)/(IF(Param!$M$21&lt;20,LightShader!FJ123,OFFSET(LightShader!FJ123,Param!$M$21-20,0)
)+POWER(0.3,Param!$M$21)),-2),0))</f>
        <v>0.98644309889698678</v>
      </c>
      <c r="FK32" s="53">
        <f ca="1">IF(ScreenHeight!$B33&lt;OFFSET(Radar!$AC$3,COLUMN(),0),
    Param!$B$38/ScreenHeight!$B33,
    (Param!$B$37+1/(1-OFFSET(Radar!$AD$3,COLUMN(),0)*ScreenHeight!$C33)/Param!$B$39)/OFFSET(Radar!$AC$3,COLUMN(),0)
)*DistanceShader!FK32*LightShader!FK32*(IF(OFFSET(Ghosts!$S$41,COLUMN(),0)&lt;ScreenHeight!$E33,
   1,
   (SQRT(OFFSET(Ghosts!$T$41,COLUMN(),0)-OFFSET(Ghosts!$R$41,COLUMN(),0)*ScreenHeight!$D33)-1))+IF(Ghosts!$B$35,IF(Param!$M$21,-1-POWER(0.3,Param!$M$21)/(IF(Param!$M$21&lt;20,LightShader!FK123,OFFSET(LightShader!FK123,Param!$M$21-20,0)
)+POWER(0.3,Param!$M$21)),-2),0))</f>
        <v>0.9713452555665707</v>
      </c>
      <c r="FL32" s="53">
        <f ca="1">IF(ScreenHeight!$B33&lt;OFFSET(Radar!$AC$3,COLUMN(),0),
    Param!$B$38/ScreenHeight!$B33,
    (Param!$B$37+1/(1-OFFSET(Radar!$AD$3,COLUMN(),0)*ScreenHeight!$C33)/Param!$B$39)/OFFSET(Radar!$AC$3,COLUMN(),0)
)*DistanceShader!FL32*LightShader!FL32*(IF(OFFSET(Ghosts!$S$41,COLUMN(),0)&lt;ScreenHeight!$E33,
   1,
   (SQRT(OFFSET(Ghosts!$T$41,COLUMN(),0)-OFFSET(Ghosts!$R$41,COLUMN(),0)*ScreenHeight!$D33)-1))+IF(Ghosts!$B$35,IF(Param!$M$21,-1-POWER(0.3,Param!$M$21)/(IF(Param!$M$21&lt;20,LightShader!FL123,OFFSET(LightShader!FL123,Param!$M$21-20,0)
)+POWER(0.3,Param!$M$21)),-2),0))</f>
        <v>0.95668931896975007</v>
      </c>
      <c r="FM32" s="53">
        <f ca="1">IF(ScreenHeight!$B33&lt;OFFSET(Radar!$AC$3,COLUMN(),0),
    Param!$B$38/ScreenHeight!$B33,
    (Param!$B$37+1/(1-OFFSET(Radar!$AD$3,COLUMN(),0)*ScreenHeight!$C33)/Param!$B$39)/OFFSET(Radar!$AC$3,COLUMN(),0)
)*DistanceShader!FM32*LightShader!FM32*(IF(OFFSET(Ghosts!$S$41,COLUMN(),0)&lt;ScreenHeight!$E33,
   1,
   (SQRT(OFFSET(Ghosts!$T$41,COLUMN(),0)-OFFSET(Ghosts!$R$41,COLUMN(),0)*ScreenHeight!$D33)-1))+IF(Ghosts!$B$35,IF(Param!$M$21,-1-POWER(0.3,Param!$M$21)/(IF(Param!$M$21&lt;20,LightShader!FM123,OFFSET(LightShader!FM123,Param!$M$21-20,0)
)+POWER(0.3,Param!$M$21)),-2),0))</f>
        <v>0.94246023468590512</v>
      </c>
      <c r="FN32" s="53">
        <f ca="1">IF(ScreenHeight!$B33&lt;OFFSET(Radar!$AC$3,COLUMN(),0),
    Param!$B$38/ScreenHeight!$B33,
    (Param!$B$37+1/(1-OFFSET(Radar!$AD$3,COLUMN(),0)*ScreenHeight!$C33)/Param!$B$39)/OFFSET(Radar!$AC$3,COLUMN(),0)
)*DistanceShader!FN32*LightShader!FN32*(IF(OFFSET(Ghosts!$S$41,COLUMN(),0)&lt;ScreenHeight!$E33,
   1,
   (SQRT(OFFSET(Ghosts!$T$41,COLUMN(),0)-OFFSET(Ghosts!$R$41,COLUMN(),0)*ScreenHeight!$D33)-1))+IF(Ghosts!$B$35,IF(Param!$M$21,-1-POWER(0.3,Param!$M$21)/(IF(Param!$M$21&lt;20,LightShader!FN123,OFFSET(LightShader!FN123,Param!$M$21-20,0)
)+POWER(0.3,Param!$M$21)),-2),0))</f>
        <v>0.9286418524988671</v>
      </c>
      <c r="FO32" s="53">
        <f ca="1">IF(ScreenHeight!$B33&lt;OFFSET(Radar!$AC$3,COLUMN(),0),
    Param!$B$38/ScreenHeight!$B33,
    (Param!$B$37+1/(1-OFFSET(Radar!$AD$3,COLUMN(),0)*ScreenHeight!$C33)/Param!$B$39)/OFFSET(Radar!$AC$3,COLUMN(),0)
)*DistanceShader!FO32*LightShader!FO32*(IF(OFFSET(Ghosts!$S$41,COLUMN(),0)&lt;ScreenHeight!$E33,
   1,
   (SQRT(OFFSET(Ghosts!$T$41,COLUMN(),0)-OFFSET(Ghosts!$R$41,COLUMN(),0)*ScreenHeight!$D33)-1))+IF(Ghosts!$B$35,IF(Param!$M$21,-1-POWER(0.3,Param!$M$21)/(IF(Param!$M$21&lt;20,LightShader!FO123,OFFSET(LightShader!FO123,Param!$M$21-20,0)
)+POWER(0.3,Param!$M$21)),-2),0))</f>
        <v>0.91521751221909209</v>
      </c>
      <c r="FP32" s="53">
        <f ca="1">IF(ScreenHeight!$B33&lt;OFFSET(Radar!$AC$3,COLUMN(),0),
    Param!$B$38/ScreenHeight!$B33,
    (Param!$B$37+1/(1-OFFSET(Radar!$AD$3,COLUMN(),0)*ScreenHeight!$C33)/Param!$B$39)/OFFSET(Radar!$AC$3,COLUMN(),0)
)*DistanceShader!FP32*LightShader!FP32*(IF(OFFSET(Ghosts!$S$41,COLUMN(),0)&lt;ScreenHeight!$E33,
   1,
   (SQRT(OFFSET(Ghosts!$T$41,COLUMN(),0)-OFFSET(Ghosts!$R$41,COLUMN(),0)*ScreenHeight!$D33)-1))+IF(Ghosts!$B$35,IF(Param!$M$21,-1-POWER(0.3,Param!$M$21)/(IF(Param!$M$21&lt;20,LightShader!FP123,OFFSET(LightShader!FP123,Param!$M$21-20,0)
)+POWER(0.3,Param!$M$21)),-2),0))</f>
        <v>0.90217048312619696</v>
      </c>
      <c r="FQ32" s="53">
        <f ca="1">IF(ScreenHeight!$B33&lt;OFFSET(Radar!$AC$3,COLUMN(),0),
    Param!$B$38/ScreenHeight!$B33,
    (Param!$B$37+1/(1-OFFSET(Radar!$AD$3,COLUMN(),0)*ScreenHeight!$C33)/Param!$B$39)/OFFSET(Radar!$AC$3,COLUMN(),0)
)*DistanceShader!FQ32*LightShader!FQ32*(IF(OFFSET(Ghosts!$S$41,COLUMN(),0)&lt;ScreenHeight!$E33,
   1,
   (SQRT(OFFSET(Ghosts!$T$41,COLUMN(),0)-OFFSET(Ghosts!$R$41,COLUMN(),0)*ScreenHeight!$D33)-1))+IF(Ghosts!$B$35,IF(Param!$M$21,-1-POWER(0.3,Param!$M$21)/(IF(Param!$M$21&lt;20,LightShader!FQ123,OFFSET(LightShader!FQ123,Param!$M$21-20,0)
)+POWER(0.3,Param!$M$21)),-2),0))</f>
        <v>0.88948428181077077</v>
      </c>
      <c r="FR32" s="53">
        <f ca="1">IF(ScreenHeight!$B33&lt;OFFSET(Radar!$AC$3,COLUMN(),0),
    Param!$B$38/ScreenHeight!$B33,
    (Param!$B$37+1/(1-OFFSET(Radar!$AD$3,COLUMN(),0)*ScreenHeight!$C33)/Param!$B$39)/OFFSET(Radar!$AC$3,COLUMN(),0)
)*DistanceShader!FR32*LightShader!FR32*(IF(OFFSET(Ghosts!$S$41,COLUMN(),0)&lt;ScreenHeight!$E33,
   1,
   (SQRT(OFFSET(Ghosts!$T$41,COLUMN(),0)-OFFSET(Ghosts!$R$41,COLUMN(),0)*ScreenHeight!$D33)-1))+IF(Ghosts!$B$35,IF(Param!$M$21,-1-POWER(0.3,Param!$M$21)/(IF(Param!$M$21&lt;20,LightShader!FR123,OFFSET(LightShader!FR123,Param!$M$21-20,0)
)+POWER(0.3,Param!$M$21)),-2),0))</f>
        <v>0.8771428926149023</v>
      </c>
      <c r="FS32" s="53">
        <f ca="1">IF(ScreenHeight!$B33&lt;OFFSET(Radar!$AC$3,COLUMN(),0),
    Param!$B$38/ScreenHeight!$B33,
    (Param!$B$37+1/(1-OFFSET(Radar!$AD$3,COLUMN(),0)*ScreenHeight!$C33)/Param!$B$39)/OFFSET(Radar!$AC$3,COLUMN(),0)
)*DistanceShader!FS32*LightShader!FS32*(IF(OFFSET(Ghosts!$S$41,COLUMN(),0)&lt;ScreenHeight!$E33,
   1,
   (SQRT(OFFSET(Ghosts!$T$41,COLUMN(),0)-OFFSET(Ghosts!$R$41,COLUMN(),0)*ScreenHeight!$D33)-1))+IF(Ghosts!$B$35,IF(Param!$M$21,-1-POWER(0.3,Param!$M$21)/(IF(Param!$M$21&lt;20,LightShader!FS123,OFFSET(LightShader!FS123,Param!$M$21-20,0)
)+POWER(0.3,Param!$M$21)),-2),0))</f>
        <v>0.86513091234491435</v>
      </c>
      <c r="FT32" s="53">
        <f ca="1">IF(ScreenHeight!$B33&lt;OFFSET(Radar!$AC$3,COLUMN(),0),
    Param!$B$38/ScreenHeight!$B33,
    (Param!$B$37+1/(1-OFFSET(Radar!$AD$3,COLUMN(),0)*ScreenHeight!$C33)/Param!$B$39)/OFFSET(Radar!$AC$3,COLUMN(),0)
)*DistanceShader!FT32*LightShader!FT32*(IF(OFFSET(Ghosts!$S$41,COLUMN(),0)&lt;ScreenHeight!$E33,
   1,
   (SQRT(OFFSET(Ghosts!$T$41,COLUMN(),0)-OFFSET(Ghosts!$R$41,COLUMN(),0)*ScreenHeight!$D33)-1))+IF(Ghosts!$B$35,IF(Param!$M$21,-1-POWER(0.3,Param!$M$21)/(IF(Param!$M$21&lt;20,LightShader!FT123,OFFSET(LightShader!FT123,Param!$M$21-20,0)
)+POWER(0.3,Param!$M$21)),-2),0))</f>
        <v>0.85343363762371505</v>
      </c>
      <c r="FU32" s="53">
        <f ca="1">IF(ScreenHeight!$B33&lt;OFFSET(Radar!$AC$3,COLUMN(),0),
    Param!$B$38/ScreenHeight!$B33,
    (Param!$B$37+1/(1-OFFSET(Radar!$AD$3,COLUMN(),0)*ScreenHeight!$C33)/Param!$B$39)/OFFSET(Radar!$AC$3,COLUMN(),0)
)*DistanceShader!FU32*LightShader!FU32*(IF(OFFSET(Ghosts!$S$41,COLUMN(),0)&lt;ScreenHeight!$E33,
   1,
   (SQRT(OFFSET(Ghosts!$T$41,COLUMN(),0)-OFFSET(Ghosts!$R$41,COLUMN(),0)*ScreenHeight!$D33)-1))+IF(Ghosts!$B$35,IF(Param!$M$21,-1-POWER(0.3,Param!$M$21)/(IF(Param!$M$21&lt;20,LightShader!FU123,OFFSET(LightShader!FU123,Param!$M$21-20,0)
)+POWER(0.3,Param!$M$21)),-2),0))</f>
        <v>0.842037109853917</v>
      </c>
      <c r="FV32" s="53">
        <f ca="1">IF(ScreenHeight!$B33&lt;OFFSET(Radar!$AC$3,COLUMN(),0),
    Param!$B$38/ScreenHeight!$B33,
    (Param!$B$37+1/(1-OFFSET(Radar!$AD$3,COLUMN(),0)*ScreenHeight!$C33)/Param!$B$39)/OFFSET(Radar!$AC$3,COLUMN(),0)
)*DistanceShader!FV32*LightShader!FV32*(IF(OFFSET(Ghosts!$S$41,COLUMN(),0)&lt;ScreenHeight!$E33,
   1,
   (SQRT(OFFSET(Ghosts!$T$41,COLUMN(),0)-OFFSET(Ghosts!$R$41,COLUMN(),0)*ScreenHeight!$D33)-1))+IF(Ghosts!$B$35,IF(Param!$M$21,-1-POWER(0.3,Param!$M$21)/(IF(Param!$M$21&lt;20,LightShader!FV123,OFFSET(LightShader!FV123,Param!$M$21-20,0)
)+POWER(0.3,Param!$M$21)),-2),0))</f>
        <v>0.83092812964062379</v>
      </c>
      <c r="FW32" s="53">
        <f ca="1">IF(ScreenHeight!$B33&lt;OFFSET(Radar!$AC$3,COLUMN(),0),
    Param!$B$38/ScreenHeight!$B33,
    (Param!$B$37+1/(1-OFFSET(Radar!$AD$3,COLUMN(),0)*ScreenHeight!$C33)/Param!$B$39)/OFFSET(Radar!$AC$3,COLUMN(),0)
)*DistanceShader!FW32*LightShader!FW32*(IF(OFFSET(Ghosts!$S$41,COLUMN(),0)&lt;ScreenHeight!$E33,
   1,
   (SQRT(OFFSET(Ghosts!$T$41,COLUMN(),0)-OFFSET(Ghosts!$R$41,COLUMN(),0)*ScreenHeight!$D33)-1))+IF(Ghosts!$B$35,IF(Param!$M$21,-1-POWER(0.3,Param!$M$21)/(IF(Param!$M$21&lt;20,LightShader!FW123,OFFSET(LightShader!FW123,Param!$M$21-20,0)
)+POWER(0.3,Param!$M$21)),-2),0))</f>
        <v>0.82009424983283086</v>
      </c>
      <c r="FX32" s="53">
        <f ca="1">IF(ScreenHeight!$B33&lt;OFFSET(Radar!$AC$3,COLUMN(),0),
    Param!$B$38/ScreenHeight!$B33,
    (Param!$B$37+1/(1-OFFSET(Radar!$AD$3,COLUMN(),0)*ScreenHeight!$C33)/Param!$B$39)/OFFSET(Radar!$AC$3,COLUMN(),0)
)*DistanceShader!FX32*LightShader!FX32*(IF(OFFSET(Ghosts!$S$41,COLUMN(),0)&lt;ScreenHeight!$E33,
   1,
   (SQRT(OFFSET(Ghosts!$T$41,COLUMN(),0)-OFFSET(Ghosts!$R$41,COLUMN(),0)*ScreenHeight!$D33)-1))+IF(Ghosts!$B$35,IF(Param!$M$21,-1-POWER(0.3,Param!$M$21)/(IF(Param!$M$21&lt;20,LightShader!FX123,OFFSET(LightShader!FX123,Param!$M$21-20,0)
)+POWER(0.3,Param!$M$21)),-2),0))</f>
        <v>0.80952375412227773</v>
      </c>
      <c r="FY32" s="53">
        <f ca="1">IF(ScreenHeight!$B33&lt;OFFSET(Radar!$AC$3,COLUMN(),0),
    Param!$B$38/ScreenHeight!$B33,
    (Param!$B$37+1/(1-OFFSET(Radar!$AD$3,COLUMN(),0)*ScreenHeight!$C33)/Param!$B$39)/OFFSET(Radar!$AC$3,COLUMN(),0)
)*DistanceShader!FY32*LightShader!FY32*(IF(OFFSET(Ghosts!$S$41,COLUMN(),0)&lt;ScreenHeight!$E33,
   1,
   (SQRT(OFFSET(Ghosts!$T$41,COLUMN(),0)-OFFSET(Ghosts!$R$41,COLUMN(),0)*ScreenHeight!$D33)-1))+IF(Ghosts!$B$35,IF(Param!$M$21,-1-POWER(0.3,Param!$M$21)/(IF(Param!$M$21&lt;20,LightShader!FY123,OFFSET(LightShader!FY123,Param!$M$21-20,0)
)+POWER(0.3,Param!$M$21)),-2),0))</f>
        <v>0.79920562636171788</v>
      </c>
      <c r="FZ32" s="53">
        <f ca="1">IF(ScreenHeight!$B33&lt;OFFSET(Radar!$AC$3,COLUMN(),0),
    Param!$B$38/ScreenHeight!$B33,
    (Param!$B$37+1/(1-OFFSET(Radar!$AD$3,COLUMN(),0)*ScreenHeight!$C33)/Param!$B$39)/OFFSET(Radar!$AC$3,COLUMN(),0)
)*DistanceShader!FZ32*LightShader!FZ32*(IF(OFFSET(Ghosts!$S$41,COLUMN(),0)&lt;ScreenHeight!$E33,
   1,
   (SQRT(OFFSET(Ghosts!$T$41,COLUMN(),0)-OFFSET(Ghosts!$R$41,COLUMN(),0)*ScreenHeight!$D33)-1))+IF(Ghosts!$B$35,IF(Param!$M$21,-1-POWER(0.3,Param!$M$21)/(IF(Param!$M$21&lt;20,LightShader!FZ123,OFFSET(LightShader!FZ123,Param!$M$21-20,0)
)+POWER(0.3,Param!$M$21)),-2),0))</f>
        <v>0.78912951437525003</v>
      </c>
      <c r="GA32" s="53">
        <f ca="1">IF(ScreenHeight!$B33&lt;OFFSET(Radar!$AC$3,COLUMN(),0),
    Param!$B$38/ScreenHeight!$B33,
    (Param!$B$37+1/(1-OFFSET(Radar!$AD$3,COLUMN(),0)*ScreenHeight!$C33)/Param!$B$39)/OFFSET(Radar!$AC$3,COLUMN(),0)
)*DistanceShader!GA32*LightShader!GA32*(IF(OFFSET(Ghosts!$S$41,COLUMN(),0)&lt;ScreenHeight!$E33,
   1,
   (SQRT(OFFSET(Ghosts!$T$41,COLUMN(),0)-OFFSET(Ghosts!$R$41,COLUMN(),0)*ScreenHeight!$D33)-1))+IF(Ghosts!$B$35,IF(Param!$M$21,-1-POWER(0.3,Param!$M$21)/(IF(Param!$M$21&lt;20,LightShader!GA123,OFFSET(LightShader!GA123,Param!$M$21-20,0)
)+POWER(0.3,Param!$M$21)),-2),0))</f>
        <v>0.77928569096707345</v>
      </c>
      <c r="GB32" s="53">
        <f ca="1">IF(ScreenHeight!$B33&lt;OFFSET(Radar!$AC$3,COLUMN(),0),
    Param!$B$38/ScreenHeight!$B33,
    (Param!$B$37+1/(1-OFFSET(Radar!$AD$3,COLUMN(),0)*ScreenHeight!$C33)/Param!$B$39)/OFFSET(Radar!$AC$3,COLUMN(),0)
)*DistanceShader!GB32*LightShader!GB32*(IF(OFFSET(Ghosts!$S$41,COLUMN(),0)&lt;ScreenHeight!$E33,
   1,
   (SQRT(OFFSET(Ghosts!$T$41,COLUMN(),0)-OFFSET(Ghosts!$R$41,COLUMN(),0)*ScreenHeight!$D33)-1))+IF(Ghosts!$B$35,IF(Param!$M$21,-1-POWER(0.3,Param!$M$21)/(IF(Param!$M$21&lt;20,LightShader!GB123,OFFSET(LightShader!GB123,Param!$M$21-20,0)
)+POWER(0.3,Param!$M$21)),-2),0))</f>
        <v>0.76966501402943244</v>
      </c>
      <c r="GC32" s="53">
        <f ca="1">IF(ScreenHeight!$B33&lt;OFFSET(Radar!$AC$3,COLUMN(),0),
    Param!$B$38/ScreenHeight!$B33,
    (Param!$B$37+1/(1-OFFSET(Radar!$AD$3,COLUMN(),0)*ScreenHeight!$C33)/Param!$B$39)/OFFSET(Radar!$AC$3,COLUMN(),0)
)*DistanceShader!GC32*LightShader!GC32*(IF(OFFSET(Ghosts!$S$41,COLUMN(),0)&lt;ScreenHeight!$E33,
   1,
   (SQRT(OFFSET(Ghosts!$T$41,COLUMN(),0)-OFFSET(Ghosts!$R$41,COLUMN(),0)*ScreenHeight!$D33)-1))+IF(Ghosts!$B$35,IF(Param!$M$21,-1-POWER(0.3,Param!$M$21)/(IF(Param!$M$21&lt;20,LightShader!GC123,OFFSET(LightShader!GC123,Param!$M$21-20,0)
)+POWER(0.3,Param!$M$21)),-2),0))</f>
        <v>0.76025888705020139</v>
      </c>
      <c r="GD32" s="53">
        <f ca="1">IF(ScreenHeight!$B33&lt;OFFSET(Radar!$AC$3,COLUMN(),0),
    Param!$B$38/ScreenHeight!$B33,
    (Param!$B$37+1/(1-OFFSET(Radar!$AD$3,COLUMN(),0)*ScreenHeight!$C33)/Param!$B$39)/OFFSET(Radar!$AC$3,COLUMN(),0)
)*DistanceShader!GD32*LightShader!GD32*(IF(OFFSET(Ghosts!$S$41,COLUMN(),0)&lt;ScreenHeight!$E33,
   1,
   (SQRT(OFFSET(Ghosts!$T$41,COLUMN(),0)-OFFSET(Ghosts!$R$41,COLUMN(),0)*ScreenHeight!$D33)-1))+IF(Ghosts!$B$35,IF(Param!$M$21,-1-POWER(0.3,Param!$M$21)/(IF(Param!$M$21&lt;20,LightShader!GD123,OFFSET(LightShader!GD123,Param!$M$21-20,0)
)+POWER(0.3,Param!$M$21)),-2),0))</f>
        <v>0.75105922087911103</v>
      </c>
      <c r="GE32" s="53">
        <f ca="1">IF(ScreenHeight!$B33&lt;OFFSET(Radar!$AC$3,COLUMN(),0),
    Param!$B$38/ScreenHeight!$B33,
    (Param!$B$37+1/(1-OFFSET(Radar!$AD$3,COLUMN(),0)*ScreenHeight!$C33)/Param!$B$39)/OFFSET(Radar!$AC$3,COLUMN(),0)
)*DistanceShader!GE32*LightShader!GE32*(IF(OFFSET(Ghosts!$S$41,COLUMN(),0)&lt;ScreenHeight!$E33,
   1,
   (SQRT(OFFSET(Ghosts!$T$41,COLUMN(),0)-OFFSET(Ghosts!$R$41,COLUMN(),0)*ScreenHeight!$D33)-1))+IF(Ghosts!$B$35,IF(Param!$M$21,-1-POWER(0.3,Param!$M$21)/(IF(Param!$M$21&lt;20,LightShader!GE123,OFFSET(LightShader!GE123,Param!$M$21-20,0)
)+POWER(0.3,Param!$M$21)),-2),0))</f>
        <v>0.74205839729116696</v>
      </c>
    </row>
    <row r="33" spans="1:187" ht="7.5" customHeight="1">
      <c r="A33" s="53">
        <f ca="1">IF(ScreenHeight!$B34&lt;OFFSET(Radar!$AC$3,COLUMN(),0),
    Param!$B$38/ScreenHeight!$B34,
    (Param!$B$37+1/(1-OFFSET(Radar!$AD$3,COLUMN(),0)*ScreenHeight!$C34)/Param!$B$39)/OFFSET(Radar!$AC$3,COLUMN(),0)
)*DistanceShader!A33*LightShader!A33*(IF(OFFSET(Ghosts!$S$41,COLUMN(),0)&lt;ScreenHeight!$E34,
   1,
   (SQRT(OFFSET(Ghosts!$T$41,COLUMN(),0)-OFFSET(Ghosts!$R$41,COLUMN(),0)*ScreenHeight!$D34)-1))+IF(Ghosts!$B$35,IF(Param!$M$21,-1-POWER(0.3,Param!$M$21)/(IF(Param!$M$21&lt;20,LightShader!A124,OFFSET(LightShader!A124,Param!$M$21-20,0)
)+POWER(0.3,Param!$M$21)),-2),0))</f>
        <v>0.83478176139954263</v>
      </c>
      <c r="B33" s="53">
        <f ca="1">IF(ScreenHeight!$B34&lt;OFFSET(Radar!$AC$3,COLUMN(),0),
    Param!$B$38/ScreenHeight!$B34,
    (Param!$B$37+1/(1-OFFSET(Radar!$AD$3,COLUMN(),0)*ScreenHeight!$C34)/Param!$B$39)/OFFSET(Radar!$AC$3,COLUMN(),0)
)*DistanceShader!B33*LightShader!B33*(IF(OFFSET(Ghosts!$S$41,COLUMN(),0)&lt;ScreenHeight!$E34,
   1,
   (SQRT(OFFSET(Ghosts!$T$41,COLUMN(),0)-OFFSET(Ghosts!$R$41,COLUMN(),0)*ScreenHeight!$D34)-1))+IF(Ghosts!$B$35,IF(Param!$M$21,-1-POWER(0.3,Param!$M$21)/(IF(Param!$M$21&lt;20,LightShader!B124,OFFSET(LightShader!B124,Param!$M$21-20,0)
)+POWER(0.3,Param!$M$21)),-2),0))</f>
        <v>0.84131469207184983</v>
      </c>
      <c r="C33" s="53">
        <f ca="1">IF(ScreenHeight!$B34&lt;OFFSET(Radar!$AC$3,COLUMN(),0),
    Param!$B$38/ScreenHeight!$B34,
    (Param!$B$37+1/(1-OFFSET(Radar!$AD$3,COLUMN(),0)*ScreenHeight!$C34)/Param!$B$39)/OFFSET(Radar!$AC$3,COLUMN(),0)
)*DistanceShader!C33*LightShader!C33*(IF(OFFSET(Ghosts!$S$41,COLUMN(),0)&lt;ScreenHeight!$E34,
   1,
   (SQRT(OFFSET(Ghosts!$T$41,COLUMN(),0)-OFFSET(Ghosts!$R$41,COLUMN(),0)*ScreenHeight!$D34)-1))+IF(Ghosts!$B$35,IF(Param!$M$21,-1-POWER(0.3,Param!$M$21)/(IF(Param!$M$21&lt;20,LightShader!C124,OFFSET(LightShader!C124,Param!$M$21-20,0)
)+POWER(0.3,Param!$M$21)),-2),0))</f>
        <v>0.84794738198002806</v>
      </c>
      <c r="D33" s="53">
        <f ca="1">IF(ScreenHeight!$B34&lt;OFFSET(Radar!$AC$3,COLUMN(),0),
    Param!$B$38/ScreenHeight!$B34,
    (Param!$B$37+1/(1-OFFSET(Radar!$AD$3,COLUMN(),0)*ScreenHeight!$C34)/Param!$B$39)/OFFSET(Radar!$AC$3,COLUMN(),0)
)*DistanceShader!D33*LightShader!D33*(IF(OFFSET(Ghosts!$S$41,COLUMN(),0)&lt;ScreenHeight!$E34,
   1,
   (SQRT(OFFSET(Ghosts!$T$41,COLUMN(),0)-OFFSET(Ghosts!$R$41,COLUMN(),0)*ScreenHeight!$D34)-1))+IF(Ghosts!$B$35,IF(Param!$M$21,-1-POWER(0.3,Param!$M$21)/(IF(Param!$M$21&lt;20,LightShader!D124,OFFSET(LightShader!D124,Param!$M$21-20,0)
)+POWER(0.3,Param!$M$21)),-2),0))</f>
        <v>0.85468246787234547</v>
      </c>
      <c r="E33" s="53">
        <f ca="1">IF(ScreenHeight!$B34&lt;OFFSET(Radar!$AC$3,COLUMN(),0),
    Param!$B$38/ScreenHeight!$B34,
    (Param!$B$37+1/(1-OFFSET(Radar!$AD$3,COLUMN(),0)*ScreenHeight!$C34)/Param!$B$39)/OFFSET(Radar!$AC$3,COLUMN(),0)
)*DistanceShader!E33*LightShader!E33*(IF(OFFSET(Ghosts!$S$41,COLUMN(),0)&lt;ScreenHeight!$E34,
   1,
   (SQRT(OFFSET(Ghosts!$T$41,COLUMN(),0)-OFFSET(Ghosts!$R$41,COLUMN(),0)*ScreenHeight!$D34)-1))+IF(Ghosts!$B$35,IF(Param!$M$21,-1-POWER(0.3,Param!$M$21)/(IF(Param!$M$21&lt;20,LightShader!E124,OFFSET(LightShader!E124,Param!$M$21-20,0)
)+POWER(0.3,Param!$M$21)),-2),0))</f>
        <v>0.86152269875241616</v>
      </c>
      <c r="F33" s="53">
        <f ca="1">IF(ScreenHeight!$B34&lt;OFFSET(Radar!$AC$3,COLUMN(),0),
    Param!$B$38/ScreenHeight!$B34,
    (Param!$B$37+1/(1-OFFSET(Radar!$AD$3,COLUMN(),0)*ScreenHeight!$C34)/Param!$B$39)/OFFSET(Radar!$AC$3,COLUMN(),0)
)*DistanceShader!F33*LightShader!F33*(IF(OFFSET(Ghosts!$S$41,COLUMN(),0)&lt;ScreenHeight!$E34,
   1,
   (SQRT(OFFSET(Ghosts!$T$41,COLUMN(),0)-OFFSET(Ghosts!$R$41,COLUMN(),0)*ScreenHeight!$D34)-1))+IF(Ghosts!$B$35,IF(Param!$M$21,-1-POWER(0.3,Param!$M$21)/(IF(Param!$M$21&lt;20,LightShader!F124,OFFSET(LightShader!F124,Param!$M$21-20,0)
)+POWER(0.3,Param!$M$21)),-2),0))</f>
        <v>0.86847094218469612</v>
      </c>
      <c r="G33" s="53">
        <f ca="1">IF(ScreenHeight!$B34&lt;OFFSET(Radar!$AC$3,COLUMN(),0),
    Param!$B$38/ScreenHeight!$B34,
    (Param!$B$37+1/(1-OFFSET(Radar!$AD$3,COLUMN(),0)*ScreenHeight!$C34)/Param!$B$39)/OFFSET(Radar!$AC$3,COLUMN(),0)
)*DistanceShader!G33*LightShader!G33*(IF(OFFSET(Ghosts!$S$41,COLUMN(),0)&lt;ScreenHeight!$E34,
   1,
   (SQRT(OFFSET(Ghosts!$T$41,COLUMN(),0)-OFFSET(Ghosts!$R$41,COLUMN(),0)*ScreenHeight!$D34)-1))+IF(Ghosts!$B$35,IF(Param!$M$21,-1-POWER(0.3,Param!$M$21)/(IF(Param!$M$21&lt;20,LightShader!G124,OFFSET(LightShader!G124,Param!$M$21-20,0)
)+POWER(0.3,Param!$M$21)),-2),0))</f>
        <v>0.87553019101903051</v>
      </c>
      <c r="H33" s="53">
        <f ca="1">IF(ScreenHeight!$B34&lt;OFFSET(Radar!$AC$3,COLUMN(),0),
    Param!$B$38/ScreenHeight!$B34,
    (Param!$B$37+1/(1-OFFSET(Radar!$AD$3,COLUMN(),0)*ScreenHeight!$C34)/Param!$B$39)/OFFSET(Radar!$AC$3,COLUMN(),0)
)*DistanceShader!H33*LightShader!H33*(IF(OFFSET(Ghosts!$S$41,COLUMN(),0)&lt;ScreenHeight!$E34,
   1,
   (SQRT(OFFSET(Ghosts!$T$41,COLUMN(),0)-OFFSET(Ghosts!$R$41,COLUMN(),0)*ScreenHeight!$D34)-1))+IF(Ghosts!$B$35,IF(Param!$M$21,-1-POWER(0.3,Param!$M$21)/(IF(Param!$M$21&lt;20,LightShader!H124,OFFSET(LightShader!H124,Param!$M$21-20,0)
)+POWER(0.3,Param!$M$21)),-2),0))</f>
        <v>0.88270357056576731</v>
      </c>
      <c r="I33" s="53">
        <f ca="1">IF(ScreenHeight!$B34&lt;OFFSET(Radar!$AC$3,COLUMN(),0),
    Param!$B$38/ScreenHeight!$B34,
    (Param!$B$37+1/(1-OFFSET(Radar!$AD$3,COLUMN(),0)*ScreenHeight!$C34)/Param!$B$39)/OFFSET(Radar!$AC$3,COLUMN(),0)
)*DistanceShader!I33*LightShader!I33*(IF(OFFSET(Ghosts!$S$41,COLUMN(),0)&lt;ScreenHeight!$E34,
   1,
   (SQRT(OFFSET(Ghosts!$T$41,COLUMN(),0)-OFFSET(Ghosts!$R$41,COLUMN(),0)*ScreenHeight!$D34)-1))+IF(Ghosts!$B$35,IF(Param!$M$21,-1-POWER(0.3,Param!$M$21)/(IF(Param!$M$21&lt;20,LightShader!I124,OFFSET(LightShader!I124,Param!$M$21-20,0)
)+POWER(0.3,Param!$M$21)),-2),0))</f>
        <v>0.8899943462556309</v>
      </c>
      <c r="J33" s="53">
        <f ca="1">IF(ScreenHeight!$B34&lt;OFFSET(Radar!$AC$3,COLUMN(),0),
    Param!$B$38/ScreenHeight!$B34,
    (Param!$B$37+1/(1-OFFSET(Radar!$AD$3,COLUMN(),0)*ScreenHeight!$C34)/Param!$B$39)/OFFSET(Radar!$AC$3,COLUMN(),0)
)*DistanceShader!J33*LightShader!J33*(IF(OFFSET(Ghosts!$S$41,COLUMN(),0)&lt;ScreenHeight!$E34,
   1,
   (SQRT(OFFSET(Ghosts!$T$41,COLUMN(),0)-OFFSET(Ghosts!$R$41,COLUMN(),0)*ScreenHeight!$D34)-1))+IF(Ghosts!$B$35,IF(Param!$M$21,-1-POWER(0.3,Param!$M$21)/(IF(Param!$M$21&lt;20,LightShader!J124,OFFSET(LightShader!J124,Param!$M$21-20,0)
)+POWER(0.3,Param!$M$21)),-2),0))</f>
        <v>0.89740593182141737</v>
      </c>
      <c r="K33" s="53">
        <f ca="1">IF(ScreenHeight!$B34&lt;OFFSET(Radar!$AC$3,COLUMN(),0),
    Param!$B$38/ScreenHeight!$B34,
    (Param!$B$37+1/(1-OFFSET(Radar!$AD$3,COLUMN(),0)*ScreenHeight!$C34)/Param!$B$39)/OFFSET(Radar!$AC$3,COLUMN(),0)
)*DistanceShader!K33*LightShader!K33*(IF(OFFSET(Ghosts!$S$41,COLUMN(),0)&lt;ScreenHeight!$E34,
   1,
   (SQRT(OFFSET(Ghosts!$T$41,COLUMN(),0)-OFFSET(Ghosts!$R$41,COLUMN(),0)*ScreenHeight!$D34)-1))+IF(Ghosts!$B$35,IF(Param!$M$21,-1-POWER(0.3,Param!$M$21)/(IF(Param!$M$21&lt;20,LightShader!K124,OFFSET(LightShader!K124,Param!$M$21-20,0)
)+POWER(0.3,Param!$M$21)),-2),0))</f>
        <v>0.90494189804183378</v>
      </c>
      <c r="L33" s="53">
        <f ca="1">IF(ScreenHeight!$B34&lt;OFFSET(Radar!$AC$3,COLUMN(),0),
    Param!$B$38/ScreenHeight!$B34,
    (Param!$B$37+1/(1-OFFSET(Radar!$AD$3,COLUMN(),0)*ScreenHeight!$C34)/Param!$B$39)/OFFSET(Radar!$AC$3,COLUMN(),0)
)*DistanceShader!L33*LightShader!L33*(IF(OFFSET(Ghosts!$S$41,COLUMN(),0)&lt;ScreenHeight!$E34,
   1,
   (SQRT(OFFSET(Ghosts!$T$41,COLUMN(),0)-OFFSET(Ghosts!$R$41,COLUMN(),0)*ScreenHeight!$D34)-1))+IF(Ghosts!$B$35,IF(Param!$M$21,-1-POWER(0.3,Param!$M$21)/(IF(Param!$M$21&lt;20,LightShader!L124,OFFSET(LightShader!L124,Param!$M$21-20,0)
)+POWER(0.3,Param!$M$21)),-2),0))</f>
        <v>0.91260598209123223</v>
      </c>
      <c r="M33" s="53">
        <f ca="1">IF(ScreenHeight!$B34&lt;OFFSET(Radar!$AC$3,COLUMN(),0),
    Param!$B$38/ScreenHeight!$B34,
    (Param!$B$37+1/(1-OFFSET(Radar!$AD$3,COLUMN(),0)*ScreenHeight!$C34)/Param!$B$39)/OFFSET(Radar!$AC$3,COLUMN(),0)
)*DistanceShader!M33*LightShader!M33*(IF(OFFSET(Ghosts!$S$41,COLUMN(),0)&lt;ScreenHeight!$E34,
   1,
   (SQRT(OFFSET(Ghosts!$T$41,COLUMN(),0)-OFFSET(Ghosts!$R$41,COLUMN(),0)*ScreenHeight!$D34)-1))+IF(Ghosts!$B$35,IF(Param!$M$21,-1-POWER(0.3,Param!$M$21)/(IF(Param!$M$21&lt;20,LightShader!M124,OFFSET(LightShader!M124,Param!$M$21-20,0)
)+POWER(0.3,Param!$M$21)),-2),0))</f>
        <v>0.92040209754288593</v>
      </c>
      <c r="N33" s="53">
        <f ca="1">IF(ScreenHeight!$B34&lt;OFFSET(Radar!$AC$3,COLUMN(),0),
    Param!$B$38/ScreenHeight!$B34,
    (Param!$B$37+1/(1-OFFSET(Radar!$AD$3,COLUMN(),0)*ScreenHeight!$C34)/Param!$B$39)/OFFSET(Radar!$AC$3,COLUMN(),0)
)*DistanceShader!N33*LightShader!N33*(IF(OFFSET(Ghosts!$S$41,COLUMN(),0)&lt;ScreenHeight!$E34,
   1,
   (SQRT(OFFSET(Ghosts!$T$41,COLUMN(),0)-OFFSET(Ghosts!$R$41,COLUMN(),0)*ScreenHeight!$D34)-1))+IF(Ghosts!$B$35,IF(Param!$M$21,-1-POWER(0.3,Param!$M$21)/(IF(Param!$M$21&lt;20,LightShader!N124,OFFSET(LightShader!N124,Param!$M$21-20,0)
)+POWER(0.3,Param!$M$21)),-2),0))</f>
        <v>0.9283343450776389</v>
      </c>
      <c r="O33" s="53">
        <f ca="1">IF(ScreenHeight!$B34&lt;OFFSET(Radar!$AC$3,COLUMN(),0),
    Param!$B$38/ScreenHeight!$B34,
    (Param!$B$37+1/(1-OFFSET(Radar!$AD$3,COLUMN(),0)*ScreenHeight!$C34)/Param!$B$39)/OFFSET(Radar!$AC$3,COLUMN(),0)
)*DistanceShader!O33*LightShader!O33*(IF(OFFSET(Ghosts!$S$41,COLUMN(),0)&lt;ScreenHeight!$E34,
   1,
   (SQRT(OFFSET(Ghosts!$T$41,COLUMN(),0)-OFFSET(Ghosts!$R$41,COLUMN(),0)*ScreenHeight!$D34)-1))+IF(Ghosts!$B$35,IF(Param!$M$21,-1-POWER(0.3,Param!$M$21)/(IF(Param!$M$21&lt;20,LightShader!O124,OFFSET(LightShader!O124,Param!$M$21-20,0)
)+POWER(0.3,Param!$M$21)),-2),0))</f>
        <v>0.93640702395439579</v>
      </c>
      <c r="P33" s="53">
        <f ca="1">IF(ScreenHeight!$B34&lt;OFFSET(Radar!$AC$3,COLUMN(),0),
    Param!$B$38/ScreenHeight!$B34,
    (Param!$B$37+1/(1-OFFSET(Radar!$AD$3,COLUMN(),0)*ScreenHeight!$C34)/Param!$B$39)/OFFSET(Radar!$AC$3,COLUMN(),0)
)*DistanceShader!P33*LightShader!P33*(IF(OFFSET(Ghosts!$S$41,COLUMN(),0)&lt;ScreenHeight!$E34,
   1,
   (SQRT(OFFSET(Ghosts!$T$41,COLUMN(),0)-OFFSET(Ghosts!$R$41,COLUMN(),0)*ScreenHeight!$D34)-1))+IF(Ghosts!$B$35,IF(Param!$M$21,-1-POWER(0.3,Param!$M$21)/(IF(Param!$M$21&lt;20,LightShader!P124,OFFSET(LightShader!P124,Param!$M$21-20,0)
)+POWER(0.3,Param!$M$21)),-2),0))</f>
        <v>0.94462464430402293</v>
      </c>
      <c r="Q33" s="53">
        <f ca="1">IF(ScreenHeight!$B34&lt;OFFSET(Radar!$AC$3,COLUMN(),0),
    Param!$B$38/ScreenHeight!$B34,
    (Param!$B$37+1/(1-OFFSET(Radar!$AD$3,COLUMN(),0)*ScreenHeight!$C34)/Param!$B$39)/OFFSET(Radar!$AC$3,COLUMN(),0)
)*DistanceShader!Q33*LightShader!Q33*(IF(OFFSET(Ghosts!$S$41,COLUMN(),0)&lt;ScreenHeight!$E34,
   1,
   (SQRT(OFFSET(Ghosts!$T$41,COLUMN(),0)-OFFSET(Ghosts!$R$41,COLUMN(),0)*ScreenHeight!$D34)-1))+IF(Ghosts!$B$35,IF(Param!$M$21,-1-POWER(0.3,Param!$M$21)/(IF(Param!$M$21&lt;20,LightShader!Q124,OFFSET(LightShader!Q124,Param!$M$21-20,0)
)+POWER(0.3,Param!$M$21)),-2),0))</f>
        <v>0.95299194031382251</v>
      </c>
      <c r="R33" s="53">
        <f ca="1">IF(ScreenHeight!$B34&lt;OFFSET(Radar!$AC$3,COLUMN(),0),
    Param!$B$38/ScreenHeight!$B34,
    (Param!$B$37+1/(1-OFFSET(Radar!$AD$3,COLUMN(),0)*ScreenHeight!$C34)/Param!$B$39)/OFFSET(Radar!$AC$3,COLUMN(),0)
)*DistanceShader!R33*LightShader!R33*(IF(OFFSET(Ghosts!$S$41,COLUMN(),0)&lt;ScreenHeight!$E34,
   1,
   (SQRT(OFFSET(Ghosts!$T$41,COLUMN(),0)-OFFSET(Ghosts!$R$41,COLUMN(),0)*ScreenHeight!$D34)-1))+IF(Ghosts!$B$35,IF(Param!$M$21,-1-POWER(0.3,Param!$M$21)/(IF(Param!$M$21&lt;20,LightShader!R124,OFFSET(LightShader!R124,Param!$M$21-20,0)
)+POWER(0.3,Param!$M$21)),-2),0))</f>
        <v>0.96151388437592566</v>
      </c>
      <c r="S33" s="53">
        <f ca="1">IF(ScreenHeight!$B34&lt;OFFSET(Radar!$AC$3,COLUMN(),0),
    Param!$B$38/ScreenHeight!$B34,
    (Param!$B$37+1/(1-OFFSET(Radar!$AD$3,COLUMN(),0)*ScreenHeight!$C34)/Param!$B$39)/OFFSET(Radar!$AC$3,COLUMN(),0)
)*DistanceShader!S33*LightShader!S33*(IF(OFFSET(Ghosts!$S$41,COLUMN(),0)&lt;ScreenHeight!$E34,
   1,
   (SQRT(OFFSET(Ghosts!$T$41,COLUMN(),0)-OFFSET(Ghosts!$R$41,COLUMN(),0)*ScreenHeight!$D34)-1))+IF(Ghosts!$B$35,IF(Param!$M$21,-1-POWER(0.3,Param!$M$21)/(IF(Param!$M$21&lt;20,LightShader!S124,OFFSET(LightShader!S124,Param!$M$21-20,0)
)+POWER(0.3,Param!$M$21)),-2),0))</f>
        <v>0.97019570227974905</v>
      </c>
      <c r="T33" s="53">
        <f ca="1">IF(ScreenHeight!$B34&lt;OFFSET(Radar!$AC$3,COLUMN(),0),
    Param!$B$38/ScreenHeight!$B34,
    (Param!$B$37+1/(1-OFFSET(Radar!$AD$3,COLUMN(),0)*ScreenHeight!$C34)/Param!$B$39)/OFFSET(Radar!$AC$3,COLUMN(),0)
)*DistanceShader!T33*LightShader!T33*(IF(OFFSET(Ghosts!$S$41,COLUMN(),0)&lt;ScreenHeight!$E34,
   1,
   (SQRT(OFFSET(Ghosts!$T$41,COLUMN(),0)-OFFSET(Ghosts!$R$41,COLUMN(),0)*ScreenHeight!$D34)-1))+IF(Ghosts!$B$35,IF(Param!$M$21,-1-POWER(0.3,Param!$M$21)/(IF(Param!$M$21&lt;20,LightShader!T124,OFFSET(LightShader!T124,Param!$M$21-20,0)
)+POWER(0.3,Param!$M$21)),-2),0))</f>
        <v>0.97904288953616792</v>
      </c>
      <c r="U33" s="53">
        <f ca="1">IF(ScreenHeight!$B34&lt;OFFSET(Radar!$AC$3,COLUMN(),0),
    Param!$B$38/ScreenHeight!$B34,
    (Param!$B$37+1/(1-OFFSET(Radar!$AD$3,COLUMN(),0)*ScreenHeight!$C34)/Param!$B$39)/OFFSET(Radar!$AC$3,COLUMN(),0)
)*DistanceShader!U33*LightShader!U33*(IF(OFFSET(Ghosts!$S$41,COLUMN(),0)&lt;ScreenHeight!$E34,
   1,
   (SQRT(OFFSET(Ghosts!$T$41,COLUMN(),0)-OFFSET(Ghosts!$R$41,COLUMN(),0)*ScreenHeight!$D34)-1))+IF(Ghosts!$B$35,IF(Param!$M$21,-1-POWER(0.3,Param!$M$21)/(IF(Param!$M$21&lt;20,LightShader!U124,OFFSET(LightShader!U124,Param!$M$21-20,0)
)+POWER(0.3,Param!$M$21)),-2),0))</f>
        <v>0.98806122892934034</v>
      </c>
      <c r="V33" s="53">
        <f ca="1">IF(ScreenHeight!$B34&lt;OFFSET(Radar!$AC$3,COLUMN(),0),
    Param!$B$38/ScreenHeight!$B34,
    (Param!$B$37+1/(1-OFFSET(Radar!$AD$3,COLUMN(),0)*ScreenHeight!$C34)/Param!$B$39)/OFFSET(Radar!$AC$3,COLUMN(),0)
)*DistanceShader!V33*LightShader!V33*(IF(OFFSET(Ghosts!$S$41,COLUMN(),0)&lt;ScreenHeight!$E34,
   1,
   (SQRT(OFFSET(Ghosts!$T$41,COLUMN(),0)-OFFSET(Ghosts!$R$41,COLUMN(),0)*ScreenHeight!$D34)-1))+IF(Ghosts!$B$35,IF(Param!$M$21,-1-POWER(0.3,Param!$M$21)/(IF(Param!$M$21&lt;20,LightShader!V124,OFFSET(LightShader!V124,Param!$M$21-20,0)
)+POWER(0.3,Param!$M$21)),-2),0))</f>
        <v>0.9972568094012868</v>
      </c>
      <c r="W33" s="53">
        <f ca="1">IF(ScreenHeight!$B34&lt;OFFSET(Radar!$AC$3,COLUMN(),0),
    Param!$B$38/ScreenHeight!$B34,
    (Param!$B$37+1/(1-OFFSET(Radar!$AD$3,COLUMN(),0)*ScreenHeight!$C34)/Param!$B$39)/OFFSET(Radar!$AC$3,COLUMN(),0)
)*DistanceShader!W33*LightShader!W33*(IF(OFFSET(Ghosts!$S$41,COLUMN(),0)&lt;ScreenHeight!$E34,
   1,
   (SQRT(OFFSET(Ghosts!$T$41,COLUMN(),0)-OFFSET(Ghosts!$R$41,COLUMN(),0)*ScreenHeight!$D34)-1))+IF(Ghosts!$B$35,IF(Param!$M$21,-1-POWER(0.3,Param!$M$21)/(IF(Param!$M$21&lt;20,LightShader!W124,OFFSET(LightShader!W124,Param!$M$21-20,0)
)+POWER(0.3,Param!$M$21)),-2),0))</f>
        <v>1.0066360463844353</v>
      </c>
      <c r="X33" s="53">
        <f ca="1">IF(ScreenHeight!$B34&lt;OFFSET(Radar!$AC$3,COLUMN(),0),
    Param!$B$38/ScreenHeight!$B34,
    (Param!$B$37+1/(1-OFFSET(Radar!$AD$3,COLUMN(),0)*ScreenHeight!$C34)/Param!$B$39)/OFFSET(Radar!$AC$3,COLUMN(),0)
)*DistanceShader!X33*LightShader!X33*(IF(OFFSET(Ghosts!$S$41,COLUMN(),0)&lt;ScreenHeight!$E34,
   1,
   (SQRT(OFFSET(Ghosts!$T$41,COLUMN(),0)-OFFSET(Ghosts!$R$41,COLUMN(),0)*ScreenHeight!$D34)-1))+IF(Ghosts!$B$35,IF(Param!$M$21,-1-POWER(0.3,Param!$M$21)/(IF(Param!$M$21&lt;20,LightShader!X124,OFFSET(LightShader!X124,Param!$M$21-20,0)
)+POWER(0.3,Param!$M$21)),-2),0))</f>
        <v>1.0162057037085537</v>
      </c>
      <c r="Y33" s="53">
        <f ca="1">IF(ScreenHeight!$B34&lt;OFFSET(Radar!$AC$3,COLUMN(),0),
    Param!$B$38/ScreenHeight!$B34,
    (Param!$B$37+1/(1-OFFSET(Radar!$AD$3,COLUMN(),0)*ScreenHeight!$C34)/Param!$B$39)/OFFSET(Radar!$AC$3,COLUMN(),0)
)*DistanceShader!Y33*LightShader!Y33*(IF(OFFSET(Ghosts!$S$41,COLUMN(),0)&lt;ScreenHeight!$E34,
   1,
   (SQRT(OFFSET(Ghosts!$T$41,COLUMN(),0)-OFFSET(Ghosts!$R$41,COLUMN(),0)*ScreenHeight!$D34)-1))+IF(Ghosts!$B$35,IF(Param!$M$21,-1-POWER(0.3,Param!$M$21)/(IF(Param!$M$21&lt;20,LightShader!Y124,OFFSET(LightShader!Y124,Param!$M$21-20,0)
)+POWER(0.3,Param!$M$21)),-2),0))</f>
        <v>0.66915604105705173</v>
      </c>
      <c r="Z33" s="53">
        <f ca="1">IF(ScreenHeight!$B34&lt;OFFSET(Radar!$AC$3,COLUMN(),0),
    Param!$B$38/ScreenHeight!$B34,
    (Param!$B$37+1/(1-OFFSET(Radar!$AD$3,COLUMN(),0)*ScreenHeight!$C34)/Param!$B$39)/OFFSET(Radar!$AC$3,COLUMN(),0)
)*DistanceShader!Z33*LightShader!Z33*(IF(OFFSET(Ghosts!$S$41,COLUMN(),0)&lt;ScreenHeight!$E34,
   1,
   (SQRT(OFFSET(Ghosts!$T$41,COLUMN(),0)-OFFSET(Ghosts!$R$41,COLUMN(),0)*ScreenHeight!$D34)-1))+IF(Ghosts!$B$35,IF(Param!$M$21,-1-POWER(0.3,Param!$M$21)/(IF(Param!$M$21&lt;20,LightShader!Z124,OFFSET(LightShader!Z124,Param!$M$21-20,0)
)+POWER(0.3,Param!$M$21)),-2),0))</f>
        <v>0.67566013752780563</v>
      </c>
      <c r="AA33" s="53">
        <f ca="1">IF(ScreenHeight!$B34&lt;OFFSET(Radar!$AC$3,COLUMN(),0),
    Param!$B$38/ScreenHeight!$B34,
    (Param!$B$37+1/(1-OFFSET(Radar!$AD$3,COLUMN(),0)*ScreenHeight!$C34)/Param!$B$39)/OFFSET(Radar!$AC$3,COLUMN(),0)
)*DistanceShader!AA33*LightShader!AA33*(IF(OFFSET(Ghosts!$S$41,COLUMN(),0)&lt;ScreenHeight!$E34,
   1,
   (SQRT(OFFSET(Ghosts!$T$41,COLUMN(),0)-OFFSET(Ghosts!$R$41,COLUMN(),0)*ScreenHeight!$D34)-1))+IF(Ghosts!$B$35,IF(Param!$M$21,-1-POWER(0.3,Param!$M$21)/(IF(Param!$M$21&lt;20,LightShader!AA124,OFFSET(LightShader!AA124,Param!$M$21-20,0)
)+POWER(0.3,Param!$M$21)),-2),0))</f>
        <v>0.68230318727430295</v>
      </c>
      <c r="AB33" s="53">
        <f ca="1">IF(ScreenHeight!$B34&lt;OFFSET(Radar!$AC$3,COLUMN(),0),
    Param!$B$38/ScreenHeight!$B34,
    (Param!$B$37+1/(1-OFFSET(Radar!$AD$3,COLUMN(),0)*ScreenHeight!$C34)/Param!$B$39)/OFFSET(Radar!$AC$3,COLUMN(),0)
)*DistanceShader!AB33*LightShader!AB33*(IF(OFFSET(Ghosts!$S$41,COLUMN(),0)&lt;ScreenHeight!$E34,
   1,
   (SQRT(OFFSET(Ghosts!$T$41,COLUMN(),0)-OFFSET(Ghosts!$R$41,COLUMN(),0)*ScreenHeight!$D34)-1))+IF(Ghosts!$B$35,IF(Param!$M$21,-1-POWER(0.3,Param!$M$21)/(IF(Param!$M$21&lt;20,LightShader!AB124,OFFSET(LightShader!AB124,Param!$M$21-20,0)
)+POWER(0.3,Param!$M$21)),-2),0))</f>
        <v>0.68909067747808539</v>
      </c>
      <c r="AC33" s="53">
        <f ca="1">IF(ScreenHeight!$B34&lt;OFFSET(Radar!$AC$3,COLUMN(),0),
    Param!$B$38/ScreenHeight!$B34,
    (Param!$B$37+1/(1-OFFSET(Radar!$AD$3,COLUMN(),0)*ScreenHeight!$C34)/Param!$B$39)/OFFSET(Radar!$AC$3,COLUMN(),0)
)*DistanceShader!AC33*LightShader!AC33*(IF(OFFSET(Ghosts!$S$41,COLUMN(),0)&lt;ScreenHeight!$E34,
   1,
   (SQRT(OFFSET(Ghosts!$T$41,COLUMN(),0)-OFFSET(Ghosts!$R$41,COLUMN(),0)*ScreenHeight!$D34)-1))+IF(Ghosts!$B$35,IF(Param!$M$21,-1-POWER(0.3,Param!$M$21)/(IF(Param!$M$21&lt;20,LightShader!AC124,OFFSET(LightShader!AC124,Param!$M$21-20,0)
)+POWER(0.3,Param!$M$21)),-2),0))</f>
        <v>0.69602841289796413</v>
      </c>
      <c r="AD33" s="53">
        <f ca="1">IF(ScreenHeight!$B34&lt;OFFSET(Radar!$AC$3,COLUMN(),0),
    Param!$B$38/ScreenHeight!$B34,
    (Param!$B$37+1/(1-OFFSET(Radar!$AD$3,COLUMN(),0)*ScreenHeight!$C34)/Param!$B$39)/OFFSET(Radar!$AC$3,COLUMN(),0)
)*DistanceShader!AD33*LightShader!AD33*(IF(OFFSET(Ghosts!$S$41,COLUMN(),0)&lt;ScreenHeight!$E34,
   1,
   (SQRT(OFFSET(Ghosts!$T$41,COLUMN(),0)-OFFSET(Ghosts!$R$41,COLUMN(),0)*ScreenHeight!$D34)-1))+IF(Ghosts!$B$35,IF(Param!$M$21,-1-POWER(0.3,Param!$M$21)/(IF(Param!$M$21&lt;20,LightShader!AD124,OFFSET(LightShader!AD124,Param!$M$21-20,0)
)+POWER(0.3,Param!$M$21)),-2),0))</f>
        <v>0.7031225385708636</v>
      </c>
      <c r="AE33" s="53">
        <f ca="1">IF(ScreenHeight!$B34&lt;OFFSET(Radar!$AC$3,COLUMN(),0),
    Param!$B$38/ScreenHeight!$B34,
    (Param!$B$37+1/(1-OFFSET(Radar!$AD$3,COLUMN(),0)*ScreenHeight!$C34)/Param!$B$39)/OFFSET(Radar!$AC$3,COLUMN(),0)
)*DistanceShader!AE33*LightShader!AE33*(IF(OFFSET(Ghosts!$S$41,COLUMN(),0)&lt;ScreenHeight!$E34,
   1,
   (SQRT(OFFSET(Ghosts!$T$41,COLUMN(),0)-OFFSET(Ghosts!$R$41,COLUMN(),0)*ScreenHeight!$D34)-1))+IF(Ghosts!$B$35,IF(Param!$M$21,-1-POWER(0.3,Param!$M$21)/(IF(Param!$M$21&lt;20,LightShader!AE124,OFFSET(LightShader!AE124,Param!$M$21-20,0)
)+POWER(0.3,Param!$M$21)),-2),0))</f>
        <v>0.71037956439992922</v>
      </c>
      <c r="AF33" s="53">
        <f ca="1">IF(ScreenHeight!$B34&lt;OFFSET(Radar!$AC$3,COLUMN(),0),
    Param!$B$38/ScreenHeight!$B34,
    (Param!$B$37+1/(1-OFFSET(Radar!$AD$3,COLUMN(),0)*ScreenHeight!$C34)/Param!$B$39)/OFFSET(Radar!$AC$3,COLUMN(),0)
)*DistanceShader!AF33*LightShader!AF33*(IF(OFFSET(Ghosts!$S$41,COLUMN(),0)&lt;ScreenHeight!$E34,
   1,
   (SQRT(OFFSET(Ghosts!$T$41,COLUMN(),0)-OFFSET(Ghosts!$R$41,COLUMN(),0)*ScreenHeight!$D34)-1))+IF(Ghosts!$B$35,IF(Param!$M$21,-1-POWER(0.3,Param!$M$21)/(IF(Param!$M$21&lt;20,LightShader!AF124,OFFSET(LightShader!AF124,Param!$M$21-20,0)
)+POWER(0.3,Param!$M$21)),-2),0))</f>
        <v>0.71780639180812733</v>
      </c>
      <c r="AG33" s="53">
        <f ca="1">IF(ScreenHeight!$B34&lt;OFFSET(Radar!$AC$3,COLUMN(),0),
    Param!$B$38/ScreenHeight!$B34,
    (Param!$B$37+1/(1-OFFSET(Radar!$AD$3,COLUMN(),0)*ScreenHeight!$C34)/Param!$B$39)/OFFSET(Radar!$AC$3,COLUMN(),0)
)*DistanceShader!AG33*LightShader!AG33*(IF(OFFSET(Ghosts!$S$41,COLUMN(),0)&lt;ScreenHeight!$E34,
   1,
   (SQRT(OFFSET(Ghosts!$T$41,COLUMN(),0)-OFFSET(Ghosts!$R$41,COLUMN(),0)*ScreenHeight!$D34)-1))+IF(Ghosts!$B$35,IF(Param!$M$21,-1-POWER(0.3,Param!$M$21)/(IF(Param!$M$21&lt;20,LightShader!AG124,OFFSET(LightShader!AG124,Param!$M$21-20,0)
)+POWER(0.3,Param!$M$21)),-2),0))</f>
        <v>0.7254103426542402</v>
      </c>
      <c r="AH33" s="53">
        <f ca="1">IF(ScreenHeight!$B34&lt;OFFSET(Radar!$AC$3,COLUMN(),0),
    Param!$B$38/ScreenHeight!$B34,
    (Param!$B$37+1/(1-OFFSET(Radar!$AD$3,COLUMN(),0)*ScreenHeight!$C34)/Param!$B$39)/OFFSET(Radar!$AC$3,COLUMN(),0)
)*DistanceShader!AH33*LightShader!AH33*(IF(OFFSET(Ghosts!$S$41,COLUMN(),0)&lt;ScreenHeight!$E34,
   1,
   (SQRT(OFFSET(Ghosts!$T$41,COLUMN(),0)-OFFSET(Ghosts!$R$41,COLUMN(),0)*ScreenHeight!$D34)-1))+IF(Ghosts!$B$35,IF(Param!$M$21,-1-POWER(0.3,Param!$M$21)/(IF(Param!$M$21&lt;20,LightShader!AH124,OFFSET(LightShader!AH124,Param!$M$21-20,0)
)+POWER(0.3,Param!$M$21)),-2),0))</f>
        <v>0.73319919062894057</v>
      </c>
      <c r="AI33" s="53">
        <f ca="1">IF(ScreenHeight!$B34&lt;OFFSET(Radar!$AC$3,COLUMN(),0),
    Param!$B$38/ScreenHeight!$B34,
    (Param!$B$37+1/(1-OFFSET(Radar!$AD$3,COLUMN(),0)*ScreenHeight!$C34)/Param!$B$39)/OFFSET(Radar!$AC$3,COLUMN(),0)
)*DistanceShader!AI33*LightShader!AI33*(IF(OFFSET(Ghosts!$S$41,COLUMN(),0)&lt;ScreenHeight!$E34,
   1,
   (SQRT(OFFSET(Ghosts!$T$41,COLUMN(),0)-OFFSET(Ghosts!$R$41,COLUMN(),0)*ScreenHeight!$D34)-1))+IF(Ghosts!$B$35,IF(Param!$M$21,-1-POWER(0.3,Param!$M$21)/(IF(Param!$M$21&lt;20,LightShader!AI124,OFFSET(LightShader!AI124,Param!$M$21-20,0)
)+POWER(0.3,Param!$M$21)),-2),0))</f>
        <v>0.82612370692717352</v>
      </c>
      <c r="AJ33" s="53">
        <f ca="1">IF(ScreenHeight!$B34&lt;OFFSET(Radar!$AC$3,COLUMN(),0),
    Param!$B$38/ScreenHeight!$B34,
    (Param!$B$37+1/(1-OFFSET(Radar!$AD$3,COLUMN(),0)*ScreenHeight!$C34)/Param!$B$39)/OFFSET(Radar!$AC$3,COLUMN(),0)
)*DistanceShader!AJ33*LightShader!AJ33*(IF(OFFSET(Ghosts!$S$41,COLUMN(),0)&lt;ScreenHeight!$E34,
   1,
   (SQRT(OFFSET(Ghosts!$T$41,COLUMN(),0)-OFFSET(Ghosts!$R$41,COLUMN(),0)*ScreenHeight!$D34)-1))+IF(Ghosts!$B$35,IF(Param!$M$21,-1-POWER(0.3,Param!$M$21)/(IF(Param!$M$21&lt;20,LightShader!AJ124,OFFSET(LightShader!AJ124,Param!$M$21-20,0)
)+POWER(0.3,Param!$M$21)),-2),0))</f>
        <v>0.84244385689219836</v>
      </c>
      <c r="AK33" s="53">
        <f ca="1">IF(ScreenHeight!$B34&lt;OFFSET(Radar!$AC$3,COLUMN(),0),
    Param!$B$38/ScreenHeight!$B34,
    (Param!$B$37+1/(1-OFFSET(Radar!$AD$3,COLUMN(),0)*ScreenHeight!$C34)/Param!$B$39)/OFFSET(Radar!$AC$3,COLUMN(),0)
)*DistanceShader!AK33*LightShader!AK33*(IF(OFFSET(Ghosts!$S$41,COLUMN(),0)&lt;ScreenHeight!$E34,
   1,
   (SQRT(OFFSET(Ghosts!$T$41,COLUMN(),0)-OFFSET(Ghosts!$R$41,COLUMN(),0)*ScreenHeight!$D34)-1))+IF(Ghosts!$B$35,IF(Param!$M$21,-1-POWER(0.3,Param!$M$21)/(IF(Param!$M$21&lt;20,LightShader!AK124,OFFSET(LightShader!AK124,Param!$M$21-20,0)
)+POWER(0.3,Param!$M$21)),-2),0))</f>
        <v>0.8592867262493743</v>
      </c>
      <c r="AL33" s="53">
        <f ca="1">IF(ScreenHeight!$B34&lt;OFFSET(Radar!$AC$3,COLUMN(),0),
    Param!$B$38/ScreenHeight!$B34,
    (Param!$B$37+1/(1-OFFSET(Radar!$AD$3,COLUMN(),0)*ScreenHeight!$C34)/Param!$B$39)/OFFSET(Radar!$AC$3,COLUMN(),0)
)*DistanceShader!AL33*LightShader!AL33*(IF(OFFSET(Ghosts!$S$41,COLUMN(),0)&lt;ScreenHeight!$E34,
   1,
   (SQRT(OFFSET(Ghosts!$T$41,COLUMN(),0)-OFFSET(Ghosts!$R$41,COLUMN(),0)*ScreenHeight!$D34)-1))+IF(Ghosts!$B$35,IF(Param!$M$21,-1-POWER(0.3,Param!$M$21)/(IF(Param!$M$21&lt;20,LightShader!AL124,OFFSET(LightShader!AL124,Param!$M$21-20,0)
)+POWER(0.3,Param!$M$21)),-2),0))</f>
        <v>0.87667743152339306</v>
      </c>
      <c r="AM33" s="53">
        <f ca="1">IF(ScreenHeight!$B34&lt;OFFSET(Radar!$AC$3,COLUMN(),0),
    Param!$B$38/ScreenHeight!$B34,
    (Param!$B$37+1/(1-OFFSET(Radar!$AD$3,COLUMN(),0)*ScreenHeight!$C34)/Param!$B$39)/OFFSET(Radar!$AC$3,COLUMN(),0)
)*DistanceShader!AM33*LightShader!AM33*(IF(OFFSET(Ghosts!$S$41,COLUMN(),0)&lt;ScreenHeight!$E34,
   1,
   (SQRT(OFFSET(Ghosts!$T$41,COLUMN(),0)-OFFSET(Ghosts!$R$41,COLUMN(),0)*ScreenHeight!$D34)-1))+IF(Ghosts!$B$35,IF(Param!$M$21,-1-POWER(0.3,Param!$M$21)/(IF(Param!$M$21&lt;20,LightShader!AM124,OFFSET(LightShader!AM124,Param!$M$21-20,0)
)+POWER(0.3,Param!$M$21)),-2),0))</f>
        <v>0.8946427328203902</v>
      </c>
      <c r="AN33" s="53">
        <f ca="1">IF(ScreenHeight!$B34&lt;OFFSET(Radar!$AC$3,COLUMN(),0),
    Param!$B$38/ScreenHeight!$B34,
    (Param!$B$37+1/(1-OFFSET(Radar!$AD$3,COLUMN(),0)*ScreenHeight!$C34)/Param!$B$39)/OFFSET(Radar!$AC$3,COLUMN(),0)
)*DistanceShader!AN33*LightShader!AN33*(IF(OFFSET(Ghosts!$S$41,COLUMN(),0)&lt;ScreenHeight!$E34,
   1,
   (SQRT(OFFSET(Ghosts!$T$41,COLUMN(),0)-OFFSET(Ghosts!$R$41,COLUMN(),0)*ScreenHeight!$D34)-1))+IF(Ghosts!$B$35,IF(Param!$M$21,-1-POWER(0.3,Param!$M$21)/(IF(Param!$M$21&lt;20,LightShader!AN124,OFFSET(LightShader!AN124,Param!$M$21-20,0)
)+POWER(0.3,Param!$M$21)),-2),0))</f>
        <v>0.91321116799418511</v>
      </c>
      <c r="AO33" s="53">
        <f ca="1">IF(ScreenHeight!$B34&lt;OFFSET(Radar!$AC$3,COLUMN(),0),
    Param!$B$38/ScreenHeight!$B34,
    (Param!$B$37+1/(1-OFFSET(Radar!$AD$3,COLUMN(),0)*ScreenHeight!$C34)/Param!$B$39)/OFFSET(Radar!$AC$3,COLUMN(),0)
)*DistanceShader!AO33*LightShader!AO33*(IF(OFFSET(Ghosts!$S$41,COLUMN(),0)&lt;ScreenHeight!$E34,
   1,
   (SQRT(OFFSET(Ghosts!$T$41,COLUMN(),0)-OFFSET(Ghosts!$R$41,COLUMN(),0)*ScreenHeight!$D34)-1))+IF(Ghosts!$B$35,IF(Param!$M$21,-1-POWER(0.3,Param!$M$21)/(IF(Param!$M$21&lt;20,LightShader!AO124,OFFSET(LightShader!AO124,Param!$M$21-20,0)
)+POWER(0.3,Param!$M$21)),-2),0))</f>
        <v>0.93241319970951042</v>
      </c>
      <c r="AP33" s="53">
        <f ca="1">IF(ScreenHeight!$B34&lt;OFFSET(Radar!$AC$3,COLUMN(),0),
    Param!$B$38/ScreenHeight!$B34,
    (Param!$B$37+1/(1-OFFSET(Radar!$AD$3,COLUMN(),0)*ScreenHeight!$C34)/Param!$B$39)/OFFSET(Radar!$AC$3,COLUMN(),0)
)*DistanceShader!AP33*LightShader!AP33*(IF(OFFSET(Ghosts!$S$41,COLUMN(),0)&lt;ScreenHeight!$E34,
   1,
   (SQRT(OFFSET(Ghosts!$T$41,COLUMN(),0)-OFFSET(Ghosts!$R$41,COLUMN(),0)*ScreenHeight!$D34)-1))+IF(Ghosts!$B$35,IF(Param!$M$21,-1-POWER(0.3,Param!$M$21)/(IF(Param!$M$21&lt;20,LightShader!AP124,OFFSET(LightShader!AP124,Param!$M$21-20,0)
)+POWER(0.3,Param!$M$21)),-2),0))</f>
        <v>0.95228137680550873</v>
      </c>
      <c r="AQ33" s="53">
        <f ca="1">IF(ScreenHeight!$B34&lt;OFFSET(Radar!$AC$3,COLUMN(),0),
    Param!$B$38/ScreenHeight!$B34,
    (Param!$B$37+1/(1-OFFSET(Radar!$AD$3,COLUMN(),0)*ScreenHeight!$C34)/Param!$B$39)/OFFSET(Radar!$AC$3,COLUMN(),0)
)*DistanceShader!AQ33*LightShader!AQ33*(IF(OFFSET(Ghosts!$S$41,COLUMN(),0)&lt;ScreenHeight!$E34,
   1,
   (SQRT(OFFSET(Ghosts!$T$41,COLUMN(),0)-OFFSET(Ghosts!$R$41,COLUMN(),0)*ScreenHeight!$D34)-1))+IF(Ghosts!$B$35,IF(Param!$M$21,-1-POWER(0.3,Param!$M$21)/(IF(Param!$M$21&lt;20,LightShader!AQ124,OFFSET(LightShader!AQ124,Param!$M$21-20,0)
)+POWER(0.3,Param!$M$21)),-2),0))</f>
        <v>0.97285051152900193</v>
      </c>
      <c r="AR33" s="53">
        <f ca="1">IF(ScreenHeight!$B34&lt;OFFSET(Radar!$AC$3,COLUMN(),0),
    Param!$B$38/ScreenHeight!$B34,
    (Param!$B$37+1/(1-OFFSET(Radar!$AD$3,COLUMN(),0)*ScreenHeight!$C34)/Param!$B$39)/OFFSET(Radar!$AC$3,COLUMN(),0)
)*DistanceShader!AR33*LightShader!AR33*(IF(OFFSET(Ghosts!$S$41,COLUMN(),0)&lt;ScreenHeight!$E34,
   1,
   (SQRT(OFFSET(Ghosts!$T$41,COLUMN(),0)-OFFSET(Ghosts!$R$41,COLUMN(),0)*ScreenHeight!$D34)-1))+IF(Ghosts!$B$35,IF(Param!$M$21,-1-POWER(0.3,Param!$M$21)/(IF(Param!$M$21&lt;20,LightShader!AR124,OFFSET(LightShader!AR124,Param!$M$21-20,0)
)+POWER(0.3,Param!$M$21)),-2),0))</f>
        <v>0.99415787439350545</v>
      </c>
      <c r="AS33" s="53">
        <f ca="1">IF(ScreenHeight!$B34&lt;OFFSET(Radar!$AC$3,COLUMN(),0),
    Param!$B$38/ScreenHeight!$B34,
    (Param!$B$37+1/(1-OFFSET(Radar!$AD$3,COLUMN(),0)*ScreenHeight!$C34)/Param!$B$39)/OFFSET(Radar!$AC$3,COLUMN(),0)
)*DistanceShader!AS33*LightShader!AS33*(IF(OFFSET(Ghosts!$S$41,COLUMN(),0)&lt;ScreenHeight!$E34,
   1,
   (SQRT(OFFSET(Ghosts!$T$41,COLUMN(),0)-OFFSET(Ghosts!$R$41,COLUMN(),0)*ScreenHeight!$D34)-1))+IF(Ghosts!$B$35,IF(Param!$M$21,-1-POWER(0.3,Param!$M$21)/(IF(Param!$M$21&lt;20,LightShader!AS124,OFFSET(LightShader!AS124,Param!$M$21-20,0)
)+POWER(0.3,Param!$M$21)),-2),0))</f>
        <v>1.0162434086289003</v>
      </c>
      <c r="AT33" s="53">
        <f ca="1">IF(ScreenHeight!$B34&lt;OFFSET(Radar!$AC$3,COLUMN(),0),
    Param!$B$38/ScreenHeight!$B34,
    (Param!$B$37+1/(1-OFFSET(Radar!$AD$3,COLUMN(),0)*ScreenHeight!$C34)/Param!$B$39)/OFFSET(Radar!$AC$3,COLUMN(),0)
)*DistanceShader!AT33*LightShader!AT33*(IF(OFFSET(Ghosts!$S$41,COLUMN(),0)&lt;ScreenHeight!$E34,
   1,
   (SQRT(OFFSET(Ghosts!$T$41,COLUMN(),0)-OFFSET(Ghosts!$R$41,COLUMN(),0)*ScreenHeight!$D34)-1))+IF(Ghosts!$B$35,IF(Param!$M$21,-1-POWER(0.3,Param!$M$21)/(IF(Param!$M$21&lt;20,LightShader!AT124,OFFSET(LightShader!AT124,Param!$M$21-20,0)
)+POWER(0.3,Param!$M$21)),-2),0))</f>
        <v>1.0391499664204102</v>
      </c>
      <c r="AU33" s="53">
        <f ca="1">IF(ScreenHeight!$B34&lt;OFFSET(Radar!$AC$3,COLUMN(),0),
    Param!$B$38/ScreenHeight!$B34,
    (Param!$B$37+1/(1-OFFSET(Radar!$AD$3,COLUMN(),0)*ScreenHeight!$C34)/Param!$B$39)/OFFSET(Radar!$AC$3,COLUMN(),0)
)*DistanceShader!AU33*LightShader!AU33*(IF(OFFSET(Ghosts!$S$41,COLUMN(),0)&lt;ScreenHeight!$E34,
   1,
   (SQRT(OFFSET(Ghosts!$T$41,COLUMN(),0)-OFFSET(Ghosts!$R$41,COLUMN(),0)*ScreenHeight!$D34)-1))+IF(Ghosts!$B$35,IF(Param!$M$21,-1-POWER(0.3,Param!$M$21)/(IF(Param!$M$21&lt;20,LightShader!AU124,OFFSET(LightShader!AU124,Param!$M$21-20,0)
)+POWER(0.3,Param!$M$21)),-2),0))</f>
        <v>1.0629235693964352</v>
      </c>
      <c r="AV33" s="53">
        <f ca="1">IF(ScreenHeight!$B34&lt;OFFSET(Radar!$AC$3,COLUMN(),0),
    Param!$B$38/ScreenHeight!$B34,
    (Param!$B$37+1/(1-OFFSET(Radar!$AD$3,COLUMN(),0)*ScreenHeight!$C34)/Param!$B$39)/OFFSET(Radar!$AC$3,COLUMN(),0)
)*DistanceShader!AV33*LightShader!AV33*(IF(OFFSET(Ghosts!$S$41,COLUMN(),0)&lt;ScreenHeight!$E34,
   1,
   (SQRT(OFFSET(Ghosts!$T$41,COLUMN(),0)-OFFSET(Ghosts!$R$41,COLUMN(),0)*ScreenHeight!$D34)-1))+IF(Ghosts!$B$35,IF(Param!$M$21,-1-POWER(0.3,Param!$M$21)/(IF(Param!$M$21&lt;20,LightShader!AV124,OFFSET(LightShader!AV124,Param!$M$21-20,0)
)+POWER(0.3,Param!$M$21)),-2),0))</f>
        <v>1.0876136961151546</v>
      </c>
      <c r="AW33" s="53">
        <f ca="1">IF(ScreenHeight!$B34&lt;OFFSET(Radar!$AC$3,COLUMN(),0),
    Param!$B$38/ScreenHeight!$B34,
    (Param!$B$37+1/(1-OFFSET(Radar!$AD$3,COLUMN(),0)*ScreenHeight!$C34)/Param!$B$39)/OFFSET(Radar!$AC$3,COLUMN(),0)
)*DistanceShader!AW33*LightShader!AW33*(IF(OFFSET(Ghosts!$S$41,COLUMN(),0)&lt;ScreenHeight!$E34,
   1,
   (SQRT(OFFSET(Ghosts!$T$41,COLUMN(),0)-OFFSET(Ghosts!$R$41,COLUMN(),0)*ScreenHeight!$D34)-1))+IF(Ghosts!$B$35,IF(Param!$M$21,-1-POWER(0.3,Param!$M$21)/(IF(Param!$M$21&lt;20,LightShader!AW124,OFFSET(LightShader!AW124,Param!$M$21-20,0)
)+POWER(0.3,Param!$M$21)),-2),0))</f>
        <v>1.1132735996216825</v>
      </c>
      <c r="AX33" s="53">
        <f ca="1">IF(ScreenHeight!$B34&lt;OFFSET(Radar!$AC$3,COLUMN(),0),
    Param!$B$38/ScreenHeight!$B34,
    (Param!$B$37+1/(1-OFFSET(Radar!$AD$3,COLUMN(),0)*ScreenHeight!$C34)/Param!$B$39)/OFFSET(Radar!$AC$3,COLUMN(),0)
)*DistanceShader!AX33*LightShader!AX33*(IF(OFFSET(Ghosts!$S$41,COLUMN(),0)&lt;ScreenHeight!$E34,
   1,
   (SQRT(OFFSET(Ghosts!$T$41,COLUMN(),0)-OFFSET(Ghosts!$R$41,COLUMN(),0)*ScreenHeight!$D34)-1))+IF(Ghosts!$B$35,IF(Param!$M$21,-1-POWER(0.3,Param!$M$21)/(IF(Param!$M$21&lt;20,LightShader!AX124,OFFSET(LightShader!AX124,Param!$M$21-20,0)
)+POWER(0.3,Param!$M$21)),-2),0))</f>
        <v>1.1399606585025313</v>
      </c>
      <c r="AY33" s="53">
        <f ca="1">IF(ScreenHeight!$B34&lt;OFFSET(Radar!$AC$3,COLUMN(),0),
    Param!$B$38/ScreenHeight!$B34,
    (Param!$B$37+1/(1-OFFSET(Radar!$AD$3,COLUMN(),0)*ScreenHeight!$C34)/Param!$B$39)/OFFSET(Radar!$AC$3,COLUMN(),0)
)*DistanceShader!AY33*LightShader!AY33*(IF(OFFSET(Ghosts!$S$41,COLUMN(),0)&lt;ScreenHeight!$E34,
   1,
   (SQRT(OFFSET(Ghosts!$T$41,COLUMN(),0)-OFFSET(Ghosts!$R$41,COLUMN(),0)*ScreenHeight!$D34)-1))+IF(Ghosts!$B$35,IF(Param!$M$21,-1-POWER(0.3,Param!$M$21)/(IF(Param!$M$21&lt;20,LightShader!AY124,OFFSET(LightShader!AY124,Param!$M$21-20,0)
)+POWER(0.3,Param!$M$21)),-2),0))</f>
        <v>1.1677367652528923</v>
      </c>
      <c r="AZ33" s="53">
        <f ca="1">IF(ScreenHeight!$B34&lt;OFFSET(Radar!$AC$3,COLUMN(),0),
    Param!$B$38/ScreenHeight!$B34,
    (Param!$B$37+1/(1-OFFSET(Radar!$AD$3,COLUMN(),0)*ScreenHeight!$C34)/Param!$B$39)/OFFSET(Radar!$AC$3,COLUMN(),0)
)*DistanceShader!AZ33*LightShader!AZ33*(IF(OFFSET(Ghosts!$S$41,COLUMN(),0)&lt;ScreenHeight!$E34,
   1,
   (SQRT(OFFSET(Ghosts!$T$41,COLUMN(),0)-OFFSET(Ghosts!$R$41,COLUMN(),0)*ScreenHeight!$D34)-1))+IF(Ghosts!$B$35,IF(Param!$M$21,-1-POWER(0.3,Param!$M$21)/(IF(Param!$M$21&lt;20,LightShader!AZ124,OFFSET(LightShader!AZ124,Param!$M$21-20,0)
)+POWER(0.3,Param!$M$21)),-2),0))</f>
        <v>1.1966687561941129</v>
      </c>
      <c r="BA33" s="53">
        <f ca="1">IF(ScreenHeight!$B34&lt;OFFSET(Radar!$AC$3,COLUMN(),0),
    Param!$B$38/ScreenHeight!$B34,
    (Param!$B$37+1/(1-OFFSET(Radar!$AD$3,COLUMN(),0)*ScreenHeight!$C34)/Param!$B$39)/OFFSET(Radar!$AC$3,COLUMN(),0)
)*DistanceShader!BA33*LightShader!BA33*(IF(OFFSET(Ghosts!$S$41,COLUMN(),0)&lt;ScreenHeight!$E34,
   1,
   (SQRT(OFFSET(Ghosts!$T$41,COLUMN(),0)-OFFSET(Ghosts!$R$41,COLUMN(),0)*ScreenHeight!$D34)-1))+IF(Ghosts!$B$35,IF(Param!$M$21,-1-POWER(0.3,Param!$M$21)/(IF(Param!$M$21&lt;20,LightShader!BA124,OFFSET(LightShader!BA124,Param!$M$21-20,0)
)+POWER(0.3,Param!$M$21)),-2),0))</f>
        <v>1.226828887630836</v>
      </c>
      <c r="BB33" s="53">
        <f ca="1">IF(ScreenHeight!$B34&lt;OFFSET(Radar!$AC$3,COLUMN(),0),
    Param!$B$38/ScreenHeight!$B34,
    (Param!$B$37+1/(1-OFFSET(Radar!$AD$3,COLUMN(),0)*ScreenHeight!$C34)/Param!$B$39)/OFFSET(Radar!$AC$3,COLUMN(),0)
)*DistanceShader!BB33*LightShader!BB33*(IF(OFFSET(Ghosts!$S$41,COLUMN(),0)&lt;ScreenHeight!$E34,
   1,
   (SQRT(OFFSET(Ghosts!$T$41,COLUMN(),0)-OFFSET(Ghosts!$R$41,COLUMN(),0)*ScreenHeight!$D34)-1))+IF(Ghosts!$B$35,IF(Param!$M$21,-1-POWER(0.3,Param!$M$21)/(IF(Param!$M$21&lt;20,LightShader!BB124,OFFSET(LightShader!BB124,Param!$M$21-20,0)
)+POWER(0.3,Param!$M$21)),-2),0))</f>
        <v>1.2582953634133986</v>
      </c>
      <c r="BC33" s="53">
        <f ca="1">IF(ScreenHeight!$B34&lt;OFFSET(Radar!$AC$3,COLUMN(),0),
    Param!$B$38/ScreenHeight!$B34,
    (Param!$B$37+1/(1-OFFSET(Radar!$AD$3,COLUMN(),0)*ScreenHeight!$C34)/Param!$B$39)/OFFSET(Radar!$AC$3,COLUMN(),0)
)*DistanceShader!BC33*LightShader!BC33*(IF(OFFSET(Ghosts!$S$41,COLUMN(),0)&lt;ScreenHeight!$E34,
   1,
   (SQRT(OFFSET(Ghosts!$T$41,COLUMN(),0)-OFFSET(Ghosts!$R$41,COLUMN(),0)*ScreenHeight!$D34)-1))+IF(Ghosts!$B$35,IF(Param!$M$21,-1-POWER(0.3,Param!$M$21)/(IF(Param!$M$21&lt;20,LightShader!BC124,OFFSET(LightShader!BC124,Param!$M$21-20,0)
)+POWER(0.3,Param!$M$21)),-2),0))</f>
        <v>1.291152919560085</v>
      </c>
      <c r="BD33" s="53">
        <f ca="1">IF(ScreenHeight!$B34&lt;OFFSET(Radar!$AC$3,COLUMN(),0),
    Param!$B$38/ScreenHeight!$B34,
    (Param!$B$37+1/(1-OFFSET(Radar!$AD$3,COLUMN(),0)*ScreenHeight!$C34)/Param!$B$39)/OFFSET(Radar!$AC$3,COLUMN(),0)
)*DistanceShader!BD33*LightShader!BD33*(IF(OFFSET(Ghosts!$S$41,COLUMN(),0)&lt;ScreenHeight!$E34,
   1,
   (SQRT(OFFSET(Ghosts!$T$41,COLUMN(),0)-OFFSET(Ghosts!$R$41,COLUMN(),0)*ScreenHeight!$D34)-1))+IF(Ghosts!$B$35,IF(Param!$M$21,-1-POWER(0.3,Param!$M$21)/(IF(Param!$M$21&lt;20,LightShader!BD124,OFFSET(LightShader!BD124,Param!$M$21-20,0)
)+POWER(0.3,Param!$M$21)),-2),0))</f>
        <v>1.3254934720773679</v>
      </c>
      <c r="BE33" s="53">
        <f ca="1">IF(ScreenHeight!$B34&lt;OFFSET(Radar!$AC$3,COLUMN(),0),
    Param!$B$38/ScreenHeight!$B34,
    (Param!$B$37+1/(1-OFFSET(Radar!$AD$3,COLUMN(),0)*ScreenHeight!$C34)/Param!$B$39)/OFFSET(Radar!$AC$3,COLUMN(),0)
)*DistanceShader!BE33*LightShader!BE33*(IF(OFFSET(Ghosts!$S$41,COLUMN(),0)&lt;ScreenHeight!$E34,
   1,
   (SQRT(OFFSET(Ghosts!$T$41,COLUMN(),0)-OFFSET(Ghosts!$R$41,COLUMN(),0)*ScreenHeight!$D34)-1))+IF(Ghosts!$B$35,IF(Param!$M$21,-1-POWER(0.3,Param!$M$21)/(IF(Param!$M$21&lt;20,LightShader!BE124,OFFSET(LightShader!BE124,Param!$M$21-20,0)
)+POWER(0.3,Param!$M$21)),-2),0))</f>
        <v>1.3614168345654367</v>
      </c>
      <c r="BF33" s="53">
        <f ca="1">IF(ScreenHeight!$B34&lt;OFFSET(Radar!$AC$3,COLUMN(),0),
    Param!$B$38/ScreenHeight!$B34,
    (Param!$B$37+1/(1-OFFSET(Radar!$AD$3,COLUMN(),0)*ScreenHeight!$C34)/Param!$B$39)/OFFSET(Radar!$AC$3,COLUMN(),0)
)*DistanceShader!BF33*LightShader!BF33*(IF(OFFSET(Ghosts!$S$41,COLUMN(),0)&lt;ScreenHeight!$E34,
   1,
   (SQRT(OFFSET(Ghosts!$T$41,COLUMN(),0)-OFFSET(Ghosts!$R$41,COLUMN(),0)*ScreenHeight!$D34)-1))+IF(Ghosts!$B$35,IF(Param!$M$21,-1-POWER(0.3,Param!$M$21)/(IF(Param!$M$21&lt;20,LightShader!BF124,OFFSET(LightShader!BF124,Param!$M$21-20,0)
)+POWER(0.3,Param!$M$21)),-2),0))</f>
        <v>1.3990315125670856</v>
      </c>
      <c r="BG33" s="53">
        <f ca="1">IF(ScreenHeight!$B34&lt;OFFSET(Radar!$AC$3,COLUMN(),0),
    Param!$B$38/ScreenHeight!$B34,
    (Param!$B$37+1/(1-OFFSET(Radar!$AD$3,COLUMN(),0)*ScreenHeight!$C34)/Param!$B$39)/OFFSET(Radar!$AC$3,COLUMN(),0)
)*DistanceShader!BG33*LightShader!BG33*(IF(OFFSET(Ghosts!$S$41,COLUMN(),0)&lt;ScreenHeight!$E34,
   1,
   (SQRT(OFFSET(Ghosts!$T$41,COLUMN(),0)-OFFSET(Ghosts!$R$41,COLUMN(),0)*ScreenHeight!$D34)-1))+IF(Ghosts!$B$35,IF(Param!$M$21,-1-POWER(0.3,Param!$M$21)/(IF(Param!$M$21&lt;20,LightShader!BG124,OFFSET(LightShader!BG124,Param!$M$21-20,0)
)+POWER(0.3,Param!$M$21)),-2),0))</f>
        <v>1.4384555818446276</v>
      </c>
      <c r="BH33" s="53">
        <f ca="1">IF(ScreenHeight!$B34&lt;OFFSET(Radar!$AC$3,COLUMN(),0),
    Param!$B$38/ScreenHeight!$B34,
    (Param!$B$37+1/(1-OFFSET(Radar!$AD$3,COLUMN(),0)*ScreenHeight!$C34)/Param!$B$39)/OFFSET(Radar!$AC$3,COLUMN(),0)
)*DistanceShader!BH33*LightShader!BH33*(IF(OFFSET(Ghosts!$S$41,COLUMN(),0)&lt;ScreenHeight!$E34,
   1,
   (SQRT(OFFSET(Ghosts!$T$41,COLUMN(),0)-OFFSET(Ghosts!$R$41,COLUMN(),0)*ScreenHeight!$D34)-1))+IF(Ghosts!$B$35,IF(Param!$M$21,-1-POWER(0.3,Param!$M$21)/(IF(Param!$M$21&lt;20,LightShader!BH124,OFFSET(LightShader!BH124,Param!$M$21-20,0)
)+POWER(0.3,Param!$M$21)),-2),0))</f>
        <v>1.4798176577551818</v>
      </c>
      <c r="BI33" s="53">
        <f ca="1">IF(ScreenHeight!$B34&lt;OFFSET(Radar!$AC$3,COLUMN(),0),
    Param!$B$38/ScreenHeight!$B34,
    (Param!$B$37+1/(1-OFFSET(Radar!$AD$3,COLUMN(),0)*ScreenHeight!$C34)/Param!$B$39)/OFFSET(Radar!$AC$3,COLUMN(),0)
)*DistanceShader!BI33*LightShader!BI33*(IF(OFFSET(Ghosts!$S$41,COLUMN(),0)&lt;ScreenHeight!$E34,
   1,
   (SQRT(OFFSET(Ghosts!$T$41,COLUMN(),0)-OFFSET(Ghosts!$R$41,COLUMN(),0)*ScreenHeight!$D34)-1))+IF(Ghosts!$B$35,IF(Param!$M$21,-1-POWER(0.3,Param!$M$21)/(IF(Param!$M$21&lt;20,LightShader!BI124,OFFSET(LightShader!BI124,Param!$M$21-20,0)
)+POWER(0.3,Param!$M$21)),-2),0))</f>
        <v>1.5232579624984139</v>
      </c>
      <c r="BJ33" s="53">
        <f ca="1">IF(ScreenHeight!$B34&lt;OFFSET(Radar!$AC$3,COLUMN(),0),
    Param!$B$38/ScreenHeight!$B34,
    (Param!$B$37+1/(1-OFFSET(Radar!$AD$3,COLUMN(),0)*ScreenHeight!$C34)/Param!$B$39)/OFFSET(Radar!$AC$3,COLUMN(),0)
)*DistanceShader!BJ33*LightShader!BJ33*(IF(OFFSET(Ghosts!$S$41,COLUMN(),0)&lt;ScreenHeight!$E34,
   1,
   (SQRT(OFFSET(Ghosts!$T$41,COLUMN(),0)-OFFSET(Ghosts!$R$41,COLUMN(),0)*ScreenHeight!$D34)-1))+IF(Ghosts!$B$35,IF(Param!$M$21,-1-POWER(0.3,Param!$M$21)/(IF(Param!$M$21&lt;20,LightShader!BJ124,OFFSET(LightShader!BJ124,Param!$M$21-20,0)
)+POWER(0.3,Param!$M$21)),-2),0))</f>
        <v>1.5689294960290299</v>
      </c>
      <c r="BK33" s="53">
        <f ca="1">IF(ScreenHeight!$B34&lt;OFFSET(Radar!$AC$3,COLUMN(),0),
    Param!$B$38/ScreenHeight!$B34,
    (Param!$B$37+1/(1-OFFSET(Radar!$AD$3,COLUMN(),0)*ScreenHeight!$C34)/Param!$B$39)/OFFSET(Radar!$AC$3,COLUMN(),0)
)*DistanceShader!BK33*LightShader!BK33*(IF(OFFSET(Ghosts!$S$41,COLUMN(),0)&lt;ScreenHeight!$E34,
   1,
   (SQRT(OFFSET(Ghosts!$T$41,COLUMN(),0)-OFFSET(Ghosts!$R$41,COLUMN(),0)*ScreenHeight!$D34)-1))+IF(Ghosts!$B$35,IF(Param!$M$21,-1-POWER(0.3,Param!$M$21)/(IF(Param!$M$21&lt;20,LightShader!BK124,OFFSET(LightShader!BK124,Param!$M$21-20,0)
)+POWER(0.3,Param!$M$21)),-2),0))</f>
        <v>1.6169993145662953</v>
      </c>
      <c r="BL33" s="53">
        <f ca="1">IF(ScreenHeight!$B34&lt;OFFSET(Radar!$AC$3,COLUMN(),0),
    Param!$B$38/ScreenHeight!$B34,
    (Param!$B$37+1/(1-OFFSET(Radar!$AD$3,COLUMN(),0)*ScreenHeight!$C34)/Param!$B$39)/OFFSET(Radar!$AC$3,COLUMN(),0)
)*DistanceShader!BL33*LightShader!BL33*(IF(OFFSET(Ghosts!$S$41,COLUMN(),0)&lt;ScreenHeight!$E34,
   1,
   (SQRT(OFFSET(Ghosts!$T$41,COLUMN(),0)-OFFSET(Ghosts!$R$41,COLUMN(),0)*ScreenHeight!$D34)-1))+IF(Ghosts!$B$35,IF(Param!$M$21,-1-POWER(0.3,Param!$M$21)/(IF(Param!$M$21&lt;20,LightShader!BL124,OFFSET(LightShader!BL124,Param!$M$21-20,0)
)+POWER(0.3,Param!$M$21)),-2),0))</f>
        <v>1.6676499174763395</v>
      </c>
      <c r="BM33" s="53">
        <f ca="1">IF(ScreenHeight!$B34&lt;OFFSET(Radar!$AC$3,COLUMN(),0),
    Param!$B$38/ScreenHeight!$B34,
    (Param!$B$37+1/(1-OFFSET(Radar!$AD$3,COLUMN(),0)*ScreenHeight!$C34)/Param!$B$39)/OFFSET(Radar!$AC$3,COLUMN(),0)
)*DistanceShader!BM33*LightShader!BM33*(IF(OFFSET(Ghosts!$S$41,COLUMN(),0)&lt;ScreenHeight!$E34,
   1,
   (SQRT(OFFSET(Ghosts!$T$41,COLUMN(),0)-OFFSET(Ghosts!$R$41,COLUMN(),0)*ScreenHeight!$D34)-1))+IF(Ghosts!$B$35,IF(Param!$M$21,-1-POWER(0.3,Param!$M$21)/(IF(Param!$M$21&lt;20,LightShader!BM124,OFFSET(LightShader!BM124,Param!$M$21-20,0)
)+POWER(0.3,Param!$M$21)),-2),0))</f>
        <v>1.7870715516546571</v>
      </c>
      <c r="BN33" s="53">
        <f ca="1">IF(ScreenHeight!$B34&lt;OFFSET(Radar!$AC$3,COLUMN(),0),
    Param!$B$38/ScreenHeight!$B34,
    (Param!$B$37+1/(1-OFFSET(Radar!$AD$3,COLUMN(),0)*ScreenHeight!$C34)/Param!$B$39)/OFFSET(Radar!$AC$3,COLUMN(),0)
)*DistanceShader!BN33*LightShader!BN33*(IF(OFFSET(Ghosts!$S$41,COLUMN(),0)&lt;ScreenHeight!$E34,
   1,
   (SQRT(OFFSET(Ghosts!$T$41,COLUMN(),0)-OFFSET(Ghosts!$R$41,COLUMN(),0)*ScreenHeight!$D34)-1))+IF(Ghosts!$B$35,IF(Param!$M$21,-1-POWER(0.3,Param!$M$21)/(IF(Param!$M$21&lt;20,LightShader!BN124,OFFSET(LightShader!BN124,Param!$M$21-20,0)
)+POWER(0.3,Param!$M$21)),-2),0))</f>
        <v>1.8534315447044021</v>
      </c>
      <c r="BO33" s="53">
        <f ca="1">IF(ScreenHeight!$B34&lt;OFFSET(Radar!$AC$3,COLUMN(),0),
    Param!$B$38/ScreenHeight!$B34,
    (Param!$B$37+1/(1-OFFSET(Radar!$AD$3,COLUMN(),0)*ScreenHeight!$C34)/Param!$B$39)/OFFSET(Radar!$AC$3,COLUMN(),0)
)*DistanceShader!BO33*LightShader!BO33*(IF(OFFSET(Ghosts!$S$41,COLUMN(),0)&lt;ScreenHeight!$E34,
   1,
   (SQRT(OFFSET(Ghosts!$T$41,COLUMN(),0)-OFFSET(Ghosts!$R$41,COLUMN(),0)*ScreenHeight!$D34)-1))+IF(Ghosts!$B$35,IF(Param!$M$21,-1-POWER(0.3,Param!$M$21)/(IF(Param!$M$21&lt;20,LightShader!BO124,OFFSET(LightShader!BO124,Param!$M$21-20,0)
)+POWER(0.3,Param!$M$21)),-2),0))</f>
        <v>1.9236756204757106</v>
      </c>
      <c r="BP33" s="53">
        <f ca="1">IF(ScreenHeight!$B34&lt;OFFSET(Radar!$AC$3,COLUMN(),0),
    Param!$B$38/ScreenHeight!$B34,
    (Param!$B$37+1/(1-OFFSET(Radar!$AD$3,COLUMN(),0)*ScreenHeight!$C34)/Param!$B$39)/OFFSET(Radar!$AC$3,COLUMN(),0)
)*DistanceShader!BP33*LightShader!BP33*(IF(OFFSET(Ghosts!$S$41,COLUMN(),0)&lt;ScreenHeight!$E34,
   1,
   (SQRT(OFFSET(Ghosts!$T$41,COLUMN(),0)-OFFSET(Ghosts!$R$41,COLUMN(),0)*ScreenHeight!$D34)-1))+IF(Ghosts!$B$35,IF(Param!$M$21,-1-POWER(0.3,Param!$M$21)/(IF(Param!$M$21&lt;20,LightShader!BP124,OFFSET(LightShader!BP124,Param!$M$21-20,0)
)+POWER(0.3,Param!$M$21)),-2),0))</f>
        <v>1.9981198966793057</v>
      </c>
      <c r="BQ33" s="53">
        <f ca="1">IF(ScreenHeight!$B34&lt;OFFSET(Radar!$AC$3,COLUMN(),0),
    Param!$B$38/ScreenHeight!$B34,
    (Param!$B$37+1/(1-OFFSET(Radar!$AD$3,COLUMN(),0)*ScreenHeight!$C34)/Param!$B$39)/OFFSET(Radar!$AC$3,COLUMN(),0)
)*DistanceShader!BQ33*LightShader!BQ33*(IF(OFFSET(Ghosts!$S$41,COLUMN(),0)&lt;ScreenHeight!$E34,
   1,
   (SQRT(OFFSET(Ghosts!$T$41,COLUMN(),0)-OFFSET(Ghosts!$R$41,COLUMN(),0)*ScreenHeight!$D34)-1))+IF(Ghosts!$B$35,IF(Param!$M$21,-1-POWER(0.3,Param!$M$21)/(IF(Param!$M$21&lt;20,LightShader!BQ124,OFFSET(LightShader!BQ124,Param!$M$21-20,0)
)+POWER(0.3,Param!$M$21)),-2),0))</f>
        <v>2.0771098836403046</v>
      </c>
      <c r="BR33" s="53">
        <f ca="1">IF(ScreenHeight!$B34&lt;OFFSET(Radar!$AC$3,COLUMN(),0),
    Param!$B$38/ScreenHeight!$B34,
    (Param!$B$37+1/(1-OFFSET(Radar!$AD$3,COLUMN(),0)*ScreenHeight!$C34)/Param!$B$39)/OFFSET(Radar!$AC$3,COLUMN(),0)
)*DistanceShader!BR33*LightShader!BR33*(IF(OFFSET(Ghosts!$S$41,COLUMN(),0)&lt;ScreenHeight!$E34,
   1,
   (SQRT(OFFSET(Ghosts!$T$41,COLUMN(),0)-OFFSET(Ghosts!$R$41,COLUMN(),0)*ScreenHeight!$D34)-1))+IF(Ghosts!$B$35,IF(Param!$M$21,-1-POWER(0.3,Param!$M$21)/(IF(Param!$M$21&lt;20,LightShader!BR124,OFFSET(LightShader!BR124,Param!$M$21-20,0)
)+POWER(0.3,Param!$M$21)),-2),0))</f>
        <v>2.1610225921279245</v>
      </c>
      <c r="BS33" s="53">
        <f ca="1">IF(ScreenHeight!$B34&lt;OFFSET(Radar!$AC$3,COLUMN(),0),
    Param!$B$38/ScreenHeight!$B34,
    (Param!$B$37+1/(1-OFFSET(Radar!$AD$3,COLUMN(),0)*ScreenHeight!$C34)/Param!$B$39)/OFFSET(Radar!$AC$3,COLUMN(),0)
)*DistanceShader!BS33*LightShader!BS33*(IF(OFFSET(Ghosts!$S$41,COLUMN(),0)&lt;ScreenHeight!$E34,
   1,
   (SQRT(OFFSET(Ghosts!$T$41,COLUMN(),0)-OFFSET(Ghosts!$R$41,COLUMN(),0)*ScreenHeight!$D34)-1))+IF(Ghosts!$B$35,IF(Param!$M$21,-1-POWER(0.3,Param!$M$21)/(IF(Param!$M$21&lt;20,LightShader!BS124,OFFSET(LightShader!BS124,Param!$M$21-20,0)
)+POWER(0.3,Param!$M$21)),-2),0))</f>
        <v>2.2502683640796759</v>
      </c>
      <c r="BT33" s="53">
        <f ca="1">IF(ScreenHeight!$B34&lt;OFFSET(Radar!$AC$3,COLUMN(),0),
    Param!$B$38/ScreenHeight!$B34,
    (Param!$B$37+1/(1-OFFSET(Radar!$AD$3,COLUMN(),0)*ScreenHeight!$C34)/Param!$B$39)/OFFSET(Radar!$AC$3,COLUMN(),0)
)*DistanceShader!BT33*LightShader!BT33*(IF(OFFSET(Ghosts!$S$41,COLUMN(),0)&lt;ScreenHeight!$E34,
   1,
   (SQRT(OFFSET(Ghosts!$T$41,COLUMN(),0)-OFFSET(Ghosts!$R$41,COLUMN(),0)*ScreenHeight!$D34)-1))+IF(Ghosts!$B$35,IF(Param!$M$21,-1-POWER(0.3,Param!$M$21)/(IF(Param!$M$21&lt;20,LightShader!BT124,OFFSET(LightShader!BT124,Param!$M$21-20,0)
)+POWER(0.3,Param!$M$21)),-2),0))</f>
        <v>2.3452921706024337</v>
      </c>
      <c r="BU33" s="53">
        <f ca="1">IF(ScreenHeight!$B34&lt;OFFSET(Radar!$AC$3,COLUMN(),0),
    Param!$B$38/ScreenHeight!$B34,
    (Param!$B$37+1/(1-OFFSET(Radar!$AD$3,COLUMN(),0)*ScreenHeight!$C34)/Param!$B$39)/OFFSET(Radar!$AC$3,COLUMN(),0)
)*DistanceShader!BU33*LightShader!BU33*(IF(OFFSET(Ghosts!$S$41,COLUMN(),0)&lt;ScreenHeight!$E34,
   1,
   (SQRT(OFFSET(Ghosts!$T$41,COLUMN(),0)-OFFSET(Ghosts!$R$41,COLUMN(),0)*ScreenHeight!$D34)-1))+IF(Ghosts!$B$35,IF(Param!$M$21,-1-POWER(0.3,Param!$M$21)/(IF(Param!$M$21&lt;20,LightShader!BU124,OFFSET(LightShader!BU124,Param!$M$21-20,0)
)+POWER(0.3,Param!$M$21)),-2),0))</f>
        <v>2.4465739999130718</v>
      </c>
      <c r="BV33" s="53">
        <f ca="1">IF(ScreenHeight!$B34&lt;OFFSET(Radar!$AC$3,COLUMN(),0),
    Param!$B$38/ScreenHeight!$B34,
    (Param!$B$37+1/(1-OFFSET(Radar!$AD$3,COLUMN(),0)*ScreenHeight!$C34)/Param!$B$39)/OFFSET(Radar!$AC$3,COLUMN(),0)
)*DistanceShader!BV33*LightShader!BV33*(IF(OFFSET(Ghosts!$S$41,COLUMN(),0)&lt;ScreenHeight!$E34,
   1,
   (SQRT(OFFSET(Ghosts!$T$41,COLUMN(),0)-OFFSET(Ghosts!$R$41,COLUMN(),0)*ScreenHeight!$D34)-1))+IF(Ghosts!$B$35,IF(Param!$M$21,-1-POWER(0.3,Param!$M$21)/(IF(Param!$M$21&lt;20,LightShader!BV124,OFFSET(LightShader!BV124,Param!$M$21-20,0)
)+POWER(0.3,Param!$M$21)),-2),0))</f>
        <v>2.5546277862035089</v>
      </c>
      <c r="BW33" s="53">
        <f ca="1">IF(ScreenHeight!$B34&lt;OFFSET(Radar!$AC$3,COLUMN(),0),
    Param!$B$38/ScreenHeight!$B34,
    (Param!$B$37+1/(1-OFFSET(Radar!$AD$3,COLUMN(),0)*ScreenHeight!$C34)/Param!$B$39)/OFFSET(Radar!$AC$3,COLUMN(),0)
)*DistanceShader!BW33*LightShader!BW33*(IF(OFFSET(Ghosts!$S$41,COLUMN(),0)&lt;ScreenHeight!$E34,
   1,
   (SQRT(OFFSET(Ghosts!$T$41,COLUMN(),0)-OFFSET(Ghosts!$R$41,COLUMN(),0)*ScreenHeight!$D34)-1))+IF(Ghosts!$B$35,IF(Param!$M$21,-1-POWER(0.3,Param!$M$21)/(IF(Param!$M$21&lt;20,LightShader!BW124,OFFSET(LightShader!BW124,Param!$M$21-20,0)
)+POWER(0.3,Param!$M$21)),-2),0))</f>
        <v>2.6699980907356426</v>
      </c>
      <c r="BX33" s="53">
        <f ca="1">IF(ScreenHeight!$B34&lt;OFFSET(Radar!$AC$3,COLUMN(),0),
    Param!$B$38/ScreenHeight!$B34,
    (Param!$B$37+1/(1-OFFSET(Radar!$AD$3,COLUMN(),0)*ScreenHeight!$C34)/Param!$B$39)/OFFSET(Radar!$AC$3,COLUMN(),0)
)*DistanceShader!BX33*LightShader!BX33*(IF(OFFSET(Ghosts!$S$41,COLUMN(),0)&lt;ScreenHeight!$E34,
   1,
   (SQRT(OFFSET(Ghosts!$T$41,COLUMN(),0)-OFFSET(Ghosts!$R$41,COLUMN(),0)*ScreenHeight!$D34)-1))+IF(Ghosts!$B$35,IF(Param!$M$21,-1-POWER(0.3,Param!$M$21)/(IF(Param!$M$21&lt;20,LightShader!BX124,OFFSET(LightShader!BX124,Param!$M$21-20,0)
)+POWER(0.3,Param!$M$21)),-2),0))</f>
        <v>2.7932534161194162</v>
      </c>
      <c r="BY33" s="53">
        <f ca="1">IF(ScreenHeight!$B34&lt;OFFSET(Radar!$AC$3,COLUMN(),0),
    Param!$B$38/ScreenHeight!$B34,
    (Param!$B$37+1/(1-OFFSET(Radar!$AD$3,COLUMN(),0)*ScreenHeight!$C34)/Param!$B$39)/OFFSET(Radar!$AC$3,COLUMN(),0)
)*DistanceShader!BY33*LightShader!BY33*(IF(OFFSET(Ghosts!$S$41,COLUMN(),0)&lt;ScreenHeight!$E34,
   1,
   (SQRT(OFFSET(Ghosts!$T$41,COLUMN(),0)-OFFSET(Ghosts!$R$41,COLUMN(),0)*ScreenHeight!$D34)-1))+IF(Ghosts!$B$35,IF(Param!$M$21,-1-POWER(0.3,Param!$M$21)/(IF(Param!$M$21&lt;20,LightShader!BY124,OFFSET(LightShader!BY124,Param!$M$21-20,0)
)+POWER(0.3,Param!$M$21)),-2),0))</f>
        <v>2.8428586256299369</v>
      </c>
      <c r="BZ33" s="53">
        <f ca="1">IF(ScreenHeight!$B34&lt;OFFSET(Radar!$AC$3,COLUMN(),0),
    Param!$B$38/ScreenHeight!$B34,
    (Param!$B$37+1/(1-OFFSET(Radar!$AD$3,COLUMN(),0)*ScreenHeight!$C34)/Param!$B$39)/OFFSET(Radar!$AC$3,COLUMN(),0)
)*DistanceShader!BZ33*LightShader!BZ33*(IF(OFFSET(Ghosts!$S$41,COLUMN(),0)&lt;ScreenHeight!$E34,
   1,
   (SQRT(OFFSET(Ghosts!$T$41,COLUMN(),0)-OFFSET(Ghosts!$R$41,COLUMN(),0)*ScreenHeight!$D34)-1))+IF(Ghosts!$B$35,IF(Param!$M$21,-1-POWER(0.3,Param!$M$21)/(IF(Param!$M$21&lt;20,LightShader!BZ124,OFFSET(LightShader!BZ124,Param!$M$21-20,0)
)+POWER(0.3,Param!$M$21)),-2),0))</f>
        <v>4.8668805988676427</v>
      </c>
      <c r="CA33" s="53">
        <f ca="1">IF(ScreenHeight!$B34&lt;OFFSET(Radar!$AC$3,COLUMN(),0),
    Param!$B$38/ScreenHeight!$B34,
    (Param!$B$37+1/(1-OFFSET(Radar!$AD$3,COLUMN(),0)*ScreenHeight!$C34)/Param!$B$39)/OFFSET(Radar!$AC$3,COLUMN(),0)
)*DistanceShader!CA33*LightShader!CA33*(IF(OFFSET(Ghosts!$S$41,COLUMN(),0)&lt;ScreenHeight!$E34,
   1,
   (SQRT(OFFSET(Ghosts!$T$41,COLUMN(),0)-OFFSET(Ghosts!$R$41,COLUMN(),0)*ScreenHeight!$D34)-1))+IF(Ghosts!$B$35,IF(Param!$M$21,-1-POWER(0.3,Param!$M$21)/(IF(Param!$M$21&lt;20,LightShader!CA124,OFFSET(LightShader!CA124,Param!$M$21-20,0)
)+POWER(0.3,Param!$M$21)),-2),0))</f>
        <v>4.8059889274368146</v>
      </c>
      <c r="CB33" s="53">
        <f ca="1">IF(ScreenHeight!$B34&lt;OFFSET(Radar!$AC$3,COLUMN(),0),
    Param!$B$38/ScreenHeight!$B34,
    (Param!$B$37+1/(1-OFFSET(Radar!$AD$3,COLUMN(),0)*ScreenHeight!$C34)/Param!$B$39)/OFFSET(Radar!$AC$3,COLUMN(),0)
)*DistanceShader!CB33*LightShader!CB33*(IF(OFFSET(Ghosts!$S$41,COLUMN(),0)&lt;ScreenHeight!$E34,
   1,
   (SQRT(OFFSET(Ghosts!$T$41,COLUMN(),0)-OFFSET(Ghosts!$R$41,COLUMN(),0)*ScreenHeight!$D34)-1))+IF(Ghosts!$B$35,IF(Param!$M$21,-1-POWER(0.3,Param!$M$21)/(IF(Param!$M$21&lt;20,LightShader!CB124,OFFSET(LightShader!CB124,Param!$M$21-20,0)
)+POWER(0.3,Param!$M$21)),-2),0))</f>
        <v>4.7446875581616874</v>
      </c>
      <c r="CC33" s="53">
        <f ca="1">IF(ScreenHeight!$B34&lt;OFFSET(Radar!$AC$3,COLUMN(),0),
    Param!$B$38/ScreenHeight!$B34,
    (Param!$B$37+1/(1-OFFSET(Radar!$AD$3,COLUMN(),0)*ScreenHeight!$C34)/Param!$B$39)/OFFSET(Radar!$AC$3,COLUMN(),0)
)*DistanceShader!CC33*LightShader!CC33*(IF(OFFSET(Ghosts!$S$41,COLUMN(),0)&lt;ScreenHeight!$E34,
   1,
   (SQRT(OFFSET(Ghosts!$T$41,COLUMN(),0)-OFFSET(Ghosts!$R$41,COLUMN(),0)*ScreenHeight!$D34)-1))+IF(Ghosts!$B$35,IF(Param!$M$21,-1-POWER(0.3,Param!$M$21)/(IF(Param!$M$21&lt;20,LightShader!CC124,OFFSET(LightShader!CC124,Param!$M$21-20,0)
)+POWER(0.3,Param!$M$21)),-2),0))</f>
        <v>4.6829859079212293</v>
      </c>
      <c r="CD33" s="53">
        <f ca="1">IF(ScreenHeight!$B34&lt;OFFSET(Radar!$AC$3,COLUMN(),0),
    Param!$B$38/ScreenHeight!$B34,
    (Param!$B$37+1/(1-OFFSET(Radar!$AD$3,COLUMN(),0)*ScreenHeight!$C34)/Param!$B$39)/OFFSET(Radar!$AC$3,COLUMN(),0)
)*DistanceShader!CD33*LightShader!CD33*(IF(OFFSET(Ghosts!$S$41,COLUMN(),0)&lt;ScreenHeight!$E34,
   1,
   (SQRT(OFFSET(Ghosts!$T$41,COLUMN(),0)-OFFSET(Ghosts!$R$41,COLUMN(),0)*ScreenHeight!$D34)-1))+IF(Ghosts!$B$35,IF(Param!$M$21,-1-POWER(0.3,Param!$M$21)/(IF(Param!$M$21&lt;20,LightShader!CD124,OFFSET(LightShader!CD124,Param!$M$21-20,0)
)+POWER(0.3,Param!$M$21)),-2),0))</f>
        <v>4.6208936691633751</v>
      </c>
      <c r="CE33" s="53">
        <f ca="1">IF(ScreenHeight!$B34&lt;OFFSET(Radar!$AC$3,COLUMN(),0),
    Param!$B$38/ScreenHeight!$B34,
    (Param!$B$37+1/(1-OFFSET(Radar!$AD$3,COLUMN(),0)*ScreenHeight!$C34)/Param!$B$39)/OFFSET(Radar!$AC$3,COLUMN(),0)
)*DistanceShader!CE33*LightShader!CE33*(IF(OFFSET(Ghosts!$S$41,COLUMN(),0)&lt;ScreenHeight!$E34,
   1,
   (SQRT(OFFSET(Ghosts!$T$41,COLUMN(),0)-OFFSET(Ghosts!$R$41,COLUMN(),0)*ScreenHeight!$D34)-1))+IF(Ghosts!$B$35,IF(Param!$M$21,-1-POWER(0.3,Param!$M$21)/(IF(Param!$M$21&lt;20,LightShader!CE124,OFFSET(LightShader!CE124,Param!$M$21-20,0)
)+POWER(0.3,Param!$M$21)),-2),0))</f>
        <v>4.5584208029210682</v>
      </c>
      <c r="CF33" s="53">
        <f ca="1">IF(ScreenHeight!$B34&lt;OFFSET(Radar!$AC$3,COLUMN(),0),
    Param!$B$38/ScreenHeight!$B34,
    (Param!$B$37+1/(1-OFFSET(Radar!$AD$3,COLUMN(),0)*ScreenHeight!$C34)/Param!$B$39)/OFFSET(Radar!$AC$3,COLUMN(),0)
)*DistanceShader!CF33*LightShader!CF33*(IF(OFFSET(Ghosts!$S$41,COLUMN(),0)&lt;ScreenHeight!$E34,
   1,
   (SQRT(OFFSET(Ghosts!$T$41,COLUMN(),0)-OFFSET(Ghosts!$R$41,COLUMN(),0)*ScreenHeight!$D34)-1))+IF(Ghosts!$B$35,IF(Param!$M$21,-1-POWER(0.3,Param!$M$21)/(IF(Param!$M$21&lt;20,LightShader!CF124,OFFSET(LightShader!CF124,Param!$M$21-20,0)
)+POWER(0.3,Param!$M$21)),-2),0))</f>
        <v>4.4955775313523958</v>
      </c>
      <c r="CG33" s="53">
        <f ca="1">IF(ScreenHeight!$B34&lt;OFFSET(Radar!$AC$3,COLUMN(),0),
    Param!$B$38/ScreenHeight!$B34,
    (Param!$B$37+1/(1-OFFSET(Radar!$AD$3,COLUMN(),0)*ScreenHeight!$C34)/Param!$B$39)/OFFSET(Radar!$AC$3,COLUMN(),0)
)*DistanceShader!CG33*LightShader!CG33*(IF(OFFSET(Ghosts!$S$41,COLUMN(),0)&lt;ScreenHeight!$E34,
   1,
   (SQRT(OFFSET(Ghosts!$T$41,COLUMN(),0)-OFFSET(Ghosts!$R$41,COLUMN(),0)*ScreenHeight!$D34)-1))+IF(Ghosts!$B$35,IF(Param!$M$21,-1-POWER(0.3,Param!$M$21)/(IF(Param!$M$21&lt;20,LightShader!CG124,OFFSET(LightShader!CG124,Param!$M$21-20,0)
)+POWER(0.3,Param!$M$21)),-2),0))</f>
        <v>4.4323743298162377</v>
      </c>
      <c r="CH33" s="53">
        <f ca="1">IF(ScreenHeight!$B34&lt;OFFSET(Radar!$AC$3,COLUMN(),0),
    Param!$B$38/ScreenHeight!$B34,
    (Param!$B$37+1/(1-OFFSET(Radar!$AD$3,COLUMN(),0)*ScreenHeight!$C34)/Param!$B$39)/OFFSET(Radar!$AC$3,COLUMN(),0)
)*DistanceShader!CH33*LightShader!CH33*(IF(OFFSET(Ghosts!$S$41,COLUMN(),0)&lt;ScreenHeight!$E34,
   1,
   (SQRT(OFFSET(Ghosts!$T$41,COLUMN(),0)-OFFSET(Ghosts!$R$41,COLUMN(),0)*ScreenHeight!$D34)-1))+IF(Ghosts!$B$35,IF(Param!$M$21,-1-POWER(0.3,Param!$M$21)/(IF(Param!$M$21&lt;20,LightShader!CH124,OFFSET(LightShader!CH124,Param!$M$21-20,0)
)+POWER(0.3,Param!$M$21)),-2),0))</f>
        <v>4.3688219184963542</v>
      </c>
      <c r="CI33" s="53">
        <f ca="1">IF(ScreenHeight!$B34&lt;OFFSET(Radar!$AC$3,COLUMN(),0),
    Param!$B$38/ScreenHeight!$B34,
    (Param!$B$37+1/(1-OFFSET(Radar!$AD$3,COLUMN(),0)*ScreenHeight!$C34)/Param!$B$39)/OFFSET(Radar!$AC$3,COLUMN(),0)
)*DistanceShader!CI33*LightShader!CI33*(IF(OFFSET(Ghosts!$S$41,COLUMN(),0)&lt;ScreenHeight!$E34,
   1,
   (SQRT(OFFSET(Ghosts!$T$41,COLUMN(),0)-OFFSET(Ghosts!$R$41,COLUMN(),0)*ScreenHeight!$D34)-1))+IF(Ghosts!$B$35,IF(Param!$M$21,-1-POWER(0.3,Param!$M$21)/(IF(Param!$M$21&lt;20,LightShader!CI124,OFFSET(LightShader!CI124,Param!$M$21-20,0)
)+POWER(0.3,Param!$M$21)),-2),0))</f>
        <v>4.304931253588415</v>
      </c>
      <c r="CJ33" s="53">
        <f ca="1">IF(ScreenHeight!$B34&lt;OFFSET(Radar!$AC$3,COLUMN(),0),
    Param!$B$38/ScreenHeight!$B34,
    (Param!$B$37+1/(1-OFFSET(Radar!$AD$3,COLUMN(),0)*ScreenHeight!$C34)/Param!$B$39)/OFFSET(Radar!$AC$3,COLUMN(),0)
)*DistanceShader!CJ33*LightShader!CJ33*(IF(OFFSET(Ghosts!$S$41,COLUMN(),0)&lt;ScreenHeight!$E34,
   1,
   (SQRT(OFFSET(Ghosts!$T$41,COLUMN(),0)-OFFSET(Ghosts!$R$41,COLUMN(),0)*ScreenHeight!$D34)-1))+IF(Ghosts!$B$35,IF(Param!$M$21,-1-POWER(0.3,Param!$M$21)/(IF(Param!$M$21&lt;20,LightShader!CJ124,OFFSET(LightShader!CJ124,Param!$M$21-20,0)
)+POWER(0.3,Param!$M$21)),-2),0))</f>
        <v>4.2407135180658955</v>
      </c>
      <c r="CK33" s="53">
        <f ca="1">IF(ScreenHeight!$B34&lt;OFFSET(Radar!$AC$3,COLUMN(),0),
    Param!$B$38/ScreenHeight!$B34,
    (Param!$B$37+1/(1-OFFSET(Radar!$AD$3,COLUMN(),0)*ScreenHeight!$C34)/Param!$B$39)/OFFSET(Radar!$AC$3,COLUMN(),0)
)*DistanceShader!CK33*LightShader!CK33*(IF(OFFSET(Ghosts!$S$41,COLUMN(),0)&lt;ScreenHeight!$E34,
   1,
   (SQRT(OFFSET(Ghosts!$T$41,COLUMN(),0)-OFFSET(Ghosts!$R$41,COLUMN(),0)*ScreenHeight!$D34)-1))+IF(Ghosts!$B$35,IF(Param!$M$21,-1-POWER(0.3,Param!$M$21)/(IF(Param!$M$21&lt;20,LightShader!CK124,OFFSET(LightShader!CK124,Param!$M$21-20,0)
)+POWER(0.3,Param!$M$21)),-2),0))</f>
        <v>4.1761801120422541</v>
      </c>
      <c r="CL33" s="53">
        <f ca="1">IF(ScreenHeight!$B34&lt;OFFSET(Radar!$AC$3,COLUMN(),0),
    Param!$B$38/ScreenHeight!$B34,
    (Param!$B$37+1/(1-OFFSET(Radar!$AD$3,COLUMN(),0)*ScreenHeight!$C34)/Param!$B$39)/OFFSET(Radar!$AC$3,COLUMN(),0)
)*DistanceShader!CL33*LightShader!CL33*(IF(OFFSET(Ghosts!$S$41,COLUMN(),0)&lt;ScreenHeight!$E34,
   1,
   (SQRT(OFFSET(Ghosts!$T$41,COLUMN(),0)-OFFSET(Ghosts!$R$41,COLUMN(),0)*ScreenHeight!$D34)-1))+IF(Ghosts!$B$35,IF(Param!$M$21,-1-POWER(0.3,Param!$M$21)/(IF(Param!$M$21&lt;20,LightShader!CL124,OFFSET(LightShader!CL124,Param!$M$21-20,0)
)+POWER(0.3,Param!$M$21)),-2),0))</f>
        <v>4.1113426427481068</v>
      </c>
      <c r="CM33" s="53">
        <f ca="1">IF(ScreenHeight!$B34&lt;OFFSET(Radar!$AC$3,COLUMN(),0),
    Param!$B$38/ScreenHeight!$B34,
    (Param!$B$37+1/(1-OFFSET(Radar!$AD$3,COLUMN(),0)*ScreenHeight!$C34)/Param!$B$39)/OFFSET(Radar!$AC$3,COLUMN(),0)
)*DistanceShader!CM33*LightShader!CM33*(IF(OFFSET(Ghosts!$S$41,COLUMN(),0)&lt;ScreenHeight!$E34,
   1,
   (SQRT(OFFSET(Ghosts!$T$41,COLUMN(),0)-OFFSET(Ghosts!$R$41,COLUMN(),0)*ScreenHeight!$D34)-1))+IF(Ghosts!$B$35,IF(Param!$M$21,-1-POWER(0.3,Param!$M$21)/(IF(Param!$M$21&lt;20,LightShader!CM124,OFFSET(LightShader!CM124,Param!$M$21-20,0)
)+POWER(0.3,Param!$M$21)),-2),0))</f>
        <v>4.0462129141435392</v>
      </c>
      <c r="CN33" s="53">
        <f ca="1">IF(ScreenHeight!$B34&lt;OFFSET(Radar!$AC$3,COLUMN(),0),
    Param!$B$38/ScreenHeight!$B34,
    (Param!$B$37+1/(1-OFFSET(Radar!$AD$3,COLUMN(),0)*ScreenHeight!$C34)/Param!$B$39)/OFFSET(Radar!$AC$3,COLUMN(),0)
)*DistanceShader!CN33*LightShader!CN33*(IF(OFFSET(Ghosts!$S$41,COLUMN(),0)&lt;ScreenHeight!$E34,
   1,
   (SQRT(OFFSET(Ghosts!$T$41,COLUMN(),0)-OFFSET(Ghosts!$R$41,COLUMN(),0)*ScreenHeight!$D34)-1))+IF(Ghosts!$B$35,IF(Param!$M$21,-1-POWER(0.3,Param!$M$21)/(IF(Param!$M$21&lt;20,LightShader!CN124,OFFSET(LightShader!CN124,Param!$M$21-20,0)
)+POWER(0.3,Param!$M$21)),-2),0))</f>
        <v>3.9808029161867857</v>
      </c>
      <c r="CO33" s="53">
        <f ca="1">IF(ScreenHeight!$B34&lt;OFFSET(Radar!$AC$3,COLUMN(),0),
    Param!$B$38/ScreenHeight!$B34,
    (Param!$B$37+1/(1-OFFSET(Radar!$AD$3,COLUMN(),0)*ScreenHeight!$C34)/Param!$B$39)/OFFSET(Radar!$AC$3,COLUMN(),0)
)*DistanceShader!CO33*LightShader!CO33*(IF(OFFSET(Ghosts!$S$41,COLUMN(),0)&lt;ScreenHeight!$E34,
   1,
   (SQRT(OFFSET(Ghosts!$T$41,COLUMN(),0)-OFFSET(Ghosts!$R$41,COLUMN(),0)*ScreenHeight!$D34)-1))+IF(Ghosts!$B$35,IF(Param!$M$21,-1-POWER(0.3,Param!$M$21)/(IF(Param!$M$21&lt;20,LightShader!CO124,OFFSET(LightShader!CO124,Param!$M$21-20,0)
)+POWER(0.3,Param!$M$21)),-2),0))</f>
        <v>3.9151248137818362</v>
      </c>
      <c r="CP33" s="53">
        <f ca="1">IF(ScreenHeight!$B34&lt;OFFSET(Radar!$AC$3,COLUMN(),0),
    Param!$B$38/ScreenHeight!$B34,
    (Param!$B$37+1/(1-OFFSET(Radar!$AD$3,COLUMN(),0)*ScreenHeight!$C34)/Param!$B$39)/OFFSET(Radar!$AC$3,COLUMN(),0)
)*DistanceShader!CP33*LightShader!CP33*(IF(OFFSET(Ghosts!$S$41,COLUMN(),0)&lt;ScreenHeight!$E34,
   1,
   (SQRT(OFFSET(Ghosts!$T$41,COLUMN(),0)-OFFSET(Ghosts!$R$41,COLUMN(),0)*ScreenHeight!$D34)-1))+IF(Ghosts!$B$35,IF(Param!$M$21,-1-POWER(0.3,Param!$M$21)/(IF(Param!$M$21&lt;20,LightShader!CP124,OFFSET(LightShader!CP124,Param!$M$21-20,0)
)+POWER(0.3,Param!$M$21)),-2),0))</f>
        <v>3.849190935428461</v>
      </c>
      <c r="CQ33" s="53">
        <f ca="1">IF(ScreenHeight!$B34&lt;OFFSET(Radar!$AC$3,COLUMN(),0),
    Param!$B$38/ScreenHeight!$B34,
    (Param!$B$37+1/(1-OFFSET(Radar!$AD$3,COLUMN(),0)*ScreenHeight!$C34)/Param!$B$39)/OFFSET(Radar!$AC$3,COLUMN(),0)
)*DistanceShader!CQ33*LightShader!CQ33*(IF(OFFSET(Ghosts!$S$41,COLUMN(),0)&lt;ScreenHeight!$E34,
   1,
   (SQRT(OFFSET(Ghosts!$T$41,COLUMN(),0)-OFFSET(Ghosts!$R$41,COLUMN(),0)*ScreenHeight!$D34)-1))+IF(Ghosts!$B$35,IF(Param!$M$21,-1-POWER(0.3,Param!$M$21)/(IF(Param!$M$21&lt;20,LightShader!CQ124,OFFSET(LightShader!CQ124,Param!$M$21-20,0)
)+POWER(0.3,Param!$M$21)),-2),0))</f>
        <v>3.7830137615992436</v>
      </c>
      <c r="CR33" s="53">
        <f ca="1">IF(ScreenHeight!$B34&lt;OFFSET(Radar!$AC$3,COLUMN(),0),
    Param!$B$38/ScreenHeight!$B34,
    (Param!$B$37+1/(1-OFFSET(Radar!$AD$3,COLUMN(),0)*ScreenHeight!$C34)/Param!$B$39)/OFFSET(Radar!$AC$3,COLUMN(),0)
)*DistanceShader!CR33*LightShader!CR33*(IF(OFFSET(Ghosts!$S$41,COLUMN(),0)&lt;ScreenHeight!$E34,
   1,
   (SQRT(OFFSET(Ghosts!$T$41,COLUMN(),0)-OFFSET(Ghosts!$R$41,COLUMN(),0)*ScreenHeight!$D34)-1))+IF(Ghosts!$B$35,IF(Param!$M$21,-1-POWER(0.3,Param!$M$21)/(IF(Param!$M$21&lt;20,LightShader!CR124,OFFSET(LightShader!CR124,Param!$M$21-20,0)
)+POWER(0.3,Param!$M$21)),-2),0))</f>
        <v>3.7166059128690221</v>
      </c>
      <c r="CS33" s="53">
        <f ca="1">IF(ScreenHeight!$B34&lt;OFFSET(Radar!$AC$3,COLUMN(),0),
    Param!$B$38/ScreenHeight!$B34,
    (Param!$B$37+1/(1-OFFSET(Radar!$AD$3,COLUMN(),0)*ScreenHeight!$C34)/Param!$B$39)/OFFSET(Radar!$AC$3,COLUMN(),0)
)*DistanceShader!CS33*LightShader!CS33*(IF(OFFSET(Ghosts!$S$41,COLUMN(),0)&lt;ScreenHeight!$E34,
   1,
   (SQRT(OFFSET(Ghosts!$T$41,COLUMN(),0)-OFFSET(Ghosts!$R$41,COLUMN(),0)*ScreenHeight!$D34)-1))+IF(Ghosts!$B$35,IF(Param!$M$21,-1-POWER(0.3,Param!$M$21)/(IF(Param!$M$21&lt;20,LightShader!CS124,OFFSET(LightShader!CS124,Param!$M$21-20,0)
)+POWER(0.3,Param!$M$21)),-2),0))</f>
        <v>3.6499801378230123</v>
      </c>
      <c r="CT33" s="53">
        <f ca="1">IF(ScreenHeight!$B34&lt;OFFSET(Radar!$AC$3,COLUMN(),0),
    Param!$B$38/ScreenHeight!$B34,
    (Param!$B$37+1/(1-OFFSET(Radar!$AD$3,COLUMN(),0)*ScreenHeight!$C34)/Param!$B$39)/OFFSET(Radar!$AC$3,COLUMN(),0)
)*DistanceShader!CT33*LightShader!CT33*(IF(OFFSET(Ghosts!$S$41,COLUMN(),0)&lt;ScreenHeight!$E34,
   1,
   (SQRT(OFFSET(Ghosts!$T$41,COLUMN(),0)-OFFSET(Ghosts!$R$41,COLUMN(),0)*ScreenHeight!$D34)-1))+IF(Ghosts!$B$35,IF(Param!$M$21,-1-POWER(0.3,Param!$M$21)/(IF(Param!$M$21&lt;20,LightShader!CT124,OFFSET(LightShader!CT124,Param!$M$21-20,0)
)+POWER(0.3,Param!$M$21)),-2),0))</f>
        <v>3.5831493007705113</v>
      </c>
      <c r="CU33" s="53">
        <f ca="1">IF(ScreenHeight!$B34&lt;OFFSET(Radar!$AC$3,COLUMN(),0),
    Param!$B$38/ScreenHeight!$B34,
    (Param!$B$37+1/(1-OFFSET(Radar!$AD$3,COLUMN(),0)*ScreenHeight!$C34)/Param!$B$39)/OFFSET(Radar!$AC$3,COLUMN(),0)
)*DistanceShader!CU33*LightShader!CU33*(IF(OFFSET(Ghosts!$S$41,COLUMN(),0)&lt;ScreenHeight!$E34,
   1,
   (SQRT(OFFSET(Ghosts!$T$41,COLUMN(),0)-OFFSET(Ghosts!$R$41,COLUMN(),0)*ScreenHeight!$D34)-1))+IF(Ghosts!$B$35,IF(Param!$M$21,-1-POWER(0.3,Param!$M$21)/(IF(Param!$M$21&lt;20,LightShader!CU124,OFFSET(LightShader!CU124,Param!$M$21-20,0)
)+POWER(0.3,Param!$M$21)),-2),0))</f>
        <v>3.5161263692916749</v>
      </c>
      <c r="CV33" s="53">
        <f ca="1">IF(ScreenHeight!$B34&lt;OFFSET(Radar!$AC$3,COLUMN(),0),
    Param!$B$38/ScreenHeight!$B34,
    (Param!$B$37+1/(1-OFFSET(Radar!$AD$3,COLUMN(),0)*ScreenHeight!$C34)/Param!$B$39)/OFFSET(Radar!$AC$3,COLUMN(),0)
)*DistanceShader!CV33*LightShader!CV33*(IF(OFFSET(Ghosts!$S$41,COLUMN(),0)&lt;ScreenHeight!$E34,
   1,
   (SQRT(OFFSET(Ghosts!$T$41,COLUMN(),0)-OFFSET(Ghosts!$R$41,COLUMN(),0)*ScreenHeight!$D34)-1))+IF(Ghosts!$B$35,IF(Param!$M$21,-1-POWER(0.3,Param!$M$21)/(IF(Param!$M$21&lt;20,LightShader!CV124,OFFSET(LightShader!CV124,Param!$M$21-20,0)
)+POWER(0.3,Param!$M$21)),-2),0))</f>
        <v>3.4489244016453759</v>
      </c>
      <c r="CW33" s="53">
        <f ca="1">IF(ScreenHeight!$B34&lt;OFFSET(Radar!$AC$3,COLUMN(),0),
    Param!$B$38/ScreenHeight!$B34,
    (Param!$B$37+1/(1-OFFSET(Radar!$AD$3,COLUMN(),0)*ScreenHeight!$C34)/Param!$B$39)/OFFSET(Radar!$AC$3,COLUMN(),0)
)*DistanceShader!CW33*LightShader!CW33*(IF(OFFSET(Ghosts!$S$41,COLUMN(),0)&lt;ScreenHeight!$E34,
   1,
   (SQRT(OFFSET(Ghosts!$T$41,COLUMN(),0)-OFFSET(Ghosts!$R$41,COLUMN(),0)*ScreenHeight!$D34)-1))+IF(Ghosts!$B$35,IF(Param!$M$21,-1-POWER(0.3,Param!$M$21)/(IF(Param!$M$21&lt;20,LightShader!CW124,OFFSET(LightShader!CW124,Param!$M$21-20,0)
)+POWER(0.3,Param!$M$21)),-2),0))</f>
        <v>3.3815565340664433</v>
      </c>
      <c r="CX33" s="53">
        <f ca="1">IF(ScreenHeight!$B34&lt;OFFSET(Radar!$AC$3,COLUMN(),0),
    Param!$B$38/ScreenHeight!$B34,
    (Param!$B$37+1/(1-OFFSET(Radar!$AD$3,COLUMN(),0)*ScreenHeight!$C34)/Param!$B$39)/OFFSET(Radar!$AC$3,COLUMN(),0)
)*DistanceShader!CX33*LightShader!CX33*(IF(OFFSET(Ghosts!$S$41,COLUMN(),0)&lt;ScreenHeight!$E34,
   1,
   (SQRT(OFFSET(Ghosts!$T$41,COLUMN(),0)-OFFSET(Ghosts!$R$41,COLUMN(),0)*ScreenHeight!$D34)-1))+IF(Ghosts!$B$35,IF(Param!$M$21,-1-POWER(0.3,Param!$M$21)/(IF(Param!$M$21&lt;20,LightShader!CX124,OFFSET(LightShader!CX124,Param!$M$21-20,0)
)+POWER(0.3,Param!$M$21)),-2),0))</f>
        <v>3.314035967980864</v>
      </c>
      <c r="CY33" s="53">
        <f ca="1">IF(ScreenHeight!$B34&lt;OFFSET(Radar!$AC$3,COLUMN(),0),
    Param!$B$38/ScreenHeight!$B34,
    (Param!$B$37+1/(1-OFFSET(Radar!$AD$3,COLUMN(),0)*ScreenHeight!$C34)/Param!$B$39)/OFFSET(Radar!$AC$3,COLUMN(),0)
)*DistanceShader!CY33*LightShader!CY33*(IF(OFFSET(Ghosts!$S$41,COLUMN(),0)&lt;ScreenHeight!$E34,
   1,
   (SQRT(OFFSET(Ghosts!$T$41,COLUMN(),0)-OFFSET(Ghosts!$R$41,COLUMN(),0)*ScreenHeight!$D34)-1))+IF(Ghosts!$B$35,IF(Param!$M$21,-1-POWER(0.3,Param!$M$21)/(IF(Param!$M$21&lt;20,LightShader!CY124,OFFSET(LightShader!CY124,Param!$M$21-20,0)
)+POWER(0.3,Param!$M$21)),-2),0))</f>
        <v>3.2463759571676616</v>
      </c>
      <c r="CZ33" s="53">
        <f ca="1">IF(ScreenHeight!$B34&lt;OFFSET(Radar!$AC$3,COLUMN(),0),
    Param!$B$38/ScreenHeight!$B34,
    (Param!$B$37+1/(1-OFFSET(Radar!$AD$3,COLUMN(),0)*ScreenHeight!$C34)/Param!$B$39)/OFFSET(Radar!$AC$3,COLUMN(),0)
)*DistanceShader!CZ33*LightShader!CZ33*(IF(OFFSET(Ghosts!$S$41,COLUMN(),0)&lt;ScreenHeight!$E34,
   1,
   (SQRT(OFFSET(Ghosts!$T$41,COLUMN(),0)-OFFSET(Ghosts!$R$41,COLUMN(),0)*ScreenHeight!$D34)-1))+IF(Ghosts!$B$35,IF(Param!$M$21,-1-POWER(0.3,Param!$M$21)/(IF(Param!$M$21&lt;20,LightShader!CZ124,OFFSET(LightShader!CZ124,Param!$M$21-20,0)
)+POWER(0.3,Param!$M$21)),-2),0))</f>
        <v>3.1785897948961539</v>
      </c>
      <c r="DA33" s="53">
        <f ca="1">IF(ScreenHeight!$B34&lt;OFFSET(Radar!$AC$3,COLUMN(),0),
    Param!$B$38/ScreenHeight!$B34,
    (Param!$B$37+1/(1-OFFSET(Radar!$AD$3,COLUMN(),0)*ScreenHeight!$C34)/Param!$B$39)/OFFSET(Radar!$AC$3,COLUMN(),0)
)*DistanceShader!DA33*LightShader!DA33*(IF(OFFSET(Ghosts!$S$41,COLUMN(),0)&lt;ScreenHeight!$E34,
   1,
   (SQRT(OFFSET(Ghosts!$T$41,COLUMN(),0)-OFFSET(Ghosts!$R$41,COLUMN(),0)*ScreenHeight!$D34)-1))+IF(Ghosts!$B$35,IF(Param!$M$21,-1-POWER(0.3,Param!$M$21)/(IF(Param!$M$21&lt;20,LightShader!DA124,OFFSET(LightShader!DA124,Param!$M$21-20,0)
)+POWER(0.3,Param!$M$21)),-2),0))</f>
        <v>2.6197902952624745</v>
      </c>
      <c r="DB33" s="53">
        <f ca="1">IF(ScreenHeight!$B34&lt;OFFSET(Radar!$AC$3,COLUMN(),0),
    Param!$B$38/ScreenHeight!$B34,
    (Param!$B$37+1/(1-OFFSET(Radar!$AD$3,COLUMN(),0)*ScreenHeight!$C34)/Param!$B$39)/OFFSET(Radar!$AC$3,COLUMN(),0)
)*DistanceShader!DB33*LightShader!DB33*(IF(OFFSET(Ghosts!$S$41,COLUMN(),0)&lt;ScreenHeight!$E34,
   1,
   (SQRT(OFFSET(Ghosts!$T$41,COLUMN(),0)-OFFSET(Ghosts!$R$41,COLUMN(),0)*ScreenHeight!$D34)-1))+IF(Ghosts!$B$35,IF(Param!$M$21,-1-POWER(0.3,Param!$M$21)/(IF(Param!$M$21&lt;20,LightShader!DB124,OFFSET(LightShader!DB124,Param!$M$21-20,0)
)+POWER(0.3,Param!$M$21)),-2),0))</f>
        <v>2.617893599331294</v>
      </c>
      <c r="DC33" s="53">
        <f ca="1">IF(ScreenHeight!$B34&lt;OFFSET(Radar!$AC$3,COLUMN(),0),
    Param!$B$38/ScreenHeight!$B34,
    (Param!$B$37+1/(1-OFFSET(Radar!$AD$3,COLUMN(),0)*ScreenHeight!$C34)/Param!$B$39)/OFFSET(Radar!$AC$3,COLUMN(),0)
)*DistanceShader!DC33*LightShader!DC33*(IF(OFFSET(Ghosts!$S$41,COLUMN(),0)&lt;ScreenHeight!$E34,
   1,
   (SQRT(OFFSET(Ghosts!$T$41,COLUMN(),0)-OFFSET(Ghosts!$R$41,COLUMN(),0)*ScreenHeight!$D34)-1))+IF(Ghosts!$B$35,IF(Param!$M$21,-1-POWER(0.3,Param!$M$21)/(IF(Param!$M$21&lt;20,LightShader!DC124,OFFSET(LightShader!DC124,Param!$M$21-20,0)
)+POWER(0.3,Param!$M$21)),-2),0))</f>
        <v>2.6158366385364924</v>
      </c>
      <c r="DD33" s="53">
        <f ca="1">IF(ScreenHeight!$B34&lt;OFFSET(Radar!$AC$3,COLUMN(),0),
    Param!$B$38/ScreenHeight!$B34,
    (Param!$B$37+1/(1-OFFSET(Radar!$AD$3,COLUMN(),0)*ScreenHeight!$C34)/Param!$B$39)/OFFSET(Radar!$AC$3,COLUMN(),0)
)*DistanceShader!DD33*LightShader!DD33*(IF(OFFSET(Ghosts!$S$41,COLUMN(),0)&lt;ScreenHeight!$E34,
   1,
   (SQRT(OFFSET(Ghosts!$T$41,COLUMN(),0)-OFFSET(Ghosts!$R$41,COLUMN(),0)*ScreenHeight!$D34)-1))+IF(Ghosts!$B$35,IF(Param!$M$21,-1-POWER(0.3,Param!$M$21)/(IF(Param!$M$21&lt;20,LightShader!DD124,OFFSET(LightShader!DD124,Param!$M$21-20,0)
)+POWER(0.3,Param!$M$21)),-2),0))</f>
        <v>2.6136205577747091</v>
      </c>
      <c r="DE33" s="53">
        <f ca="1">IF(ScreenHeight!$B34&lt;OFFSET(Radar!$AC$3,COLUMN(),0),
    Param!$B$38/ScreenHeight!$B34,
    (Param!$B$37+1/(1-OFFSET(Radar!$AD$3,COLUMN(),0)*ScreenHeight!$C34)/Param!$B$39)/OFFSET(Radar!$AC$3,COLUMN(),0)
)*DistanceShader!DE33*LightShader!DE33*(IF(OFFSET(Ghosts!$S$41,COLUMN(),0)&lt;ScreenHeight!$E34,
   1,
   (SQRT(OFFSET(Ghosts!$T$41,COLUMN(),0)-OFFSET(Ghosts!$R$41,COLUMN(),0)*ScreenHeight!$D34)-1))+IF(Ghosts!$B$35,IF(Param!$M$21,-1-POWER(0.3,Param!$M$21)/(IF(Param!$M$21&lt;20,LightShader!DE124,OFFSET(LightShader!DE124,Param!$M$21-20,0)
)+POWER(0.3,Param!$M$21)),-2),0))</f>
        <v>2.6112465851236797</v>
      </c>
      <c r="DF33" s="53">
        <f ca="1">IF(ScreenHeight!$B34&lt;OFFSET(Radar!$AC$3,COLUMN(),0),
    Param!$B$38/ScreenHeight!$B34,
    (Param!$B$37+1/(1-OFFSET(Radar!$AD$3,COLUMN(),0)*ScreenHeight!$C34)/Param!$B$39)/OFFSET(Radar!$AC$3,COLUMN(),0)
)*DistanceShader!DF33*LightShader!DF33*(IF(OFFSET(Ghosts!$S$41,COLUMN(),0)&lt;ScreenHeight!$E34,
   1,
   (SQRT(OFFSET(Ghosts!$T$41,COLUMN(),0)-OFFSET(Ghosts!$R$41,COLUMN(),0)*ScreenHeight!$D34)-1))+IF(Ghosts!$B$35,IF(Param!$M$21,-1-POWER(0.3,Param!$M$21)/(IF(Param!$M$21&lt;20,LightShader!DF124,OFFSET(LightShader!DF124,Param!$M$21-20,0)
)+POWER(0.3,Param!$M$21)),-2),0))</f>
        <v>2.6087160299818688</v>
      </c>
      <c r="DG33" s="53">
        <f ca="1">IF(ScreenHeight!$B34&lt;OFFSET(Radar!$AC$3,COLUMN(),0),
    Param!$B$38/ScreenHeight!$B34,
    (Param!$B$37+1/(1-OFFSET(Radar!$AD$3,COLUMN(),0)*ScreenHeight!$C34)/Param!$B$39)/OFFSET(Radar!$AC$3,COLUMN(),0)
)*DistanceShader!DG33*LightShader!DG33*(IF(OFFSET(Ghosts!$S$41,COLUMN(),0)&lt;ScreenHeight!$E34,
   1,
   (SQRT(OFFSET(Ghosts!$T$41,COLUMN(),0)-OFFSET(Ghosts!$R$41,COLUMN(),0)*ScreenHeight!$D34)-1))+IF(Ghosts!$B$35,IF(Param!$M$21,-1-POWER(0.3,Param!$M$21)/(IF(Param!$M$21&lt;20,LightShader!DG124,OFFSET(LightShader!DG124,Param!$M$21-20,0)
)+POWER(0.3,Param!$M$21)),-2),0))</f>
        <v>2.6060302810991303</v>
      </c>
      <c r="DH33" s="53">
        <f ca="1">IF(ScreenHeight!$B34&lt;OFFSET(Radar!$AC$3,COLUMN(),0),
    Param!$B$38/ScreenHeight!$B34,
    (Param!$B$37+1/(1-OFFSET(Radar!$AD$3,COLUMN(),0)*ScreenHeight!$C34)/Param!$B$39)/OFFSET(Radar!$AC$3,COLUMN(),0)
)*DistanceShader!DH33*LightShader!DH33*(IF(OFFSET(Ghosts!$S$41,COLUMN(),0)&lt;ScreenHeight!$E34,
   1,
   (SQRT(OFFSET(Ghosts!$T$41,COLUMN(),0)-OFFSET(Ghosts!$R$41,COLUMN(),0)*ScreenHeight!$D34)-1))+IF(Ghosts!$B$35,IF(Param!$M$21,-1-POWER(0.3,Param!$M$21)/(IF(Param!$M$21&lt;20,LightShader!DH124,OFFSET(LightShader!DH124,Param!$M$21-20,0)
)+POWER(0.3,Param!$M$21)),-2),0))</f>
        <v>2.5708974803393114</v>
      </c>
      <c r="DI33" s="53">
        <f ca="1">IF(ScreenHeight!$B34&lt;OFFSET(Radar!$AC$3,COLUMN(),0),
    Param!$B$38/ScreenHeight!$B34,
    (Param!$B$37+1/(1-OFFSET(Radar!$AD$3,COLUMN(),0)*ScreenHeight!$C34)/Param!$B$39)/OFFSET(Radar!$AC$3,COLUMN(),0)
)*DistanceShader!DI33*LightShader!DI33*(IF(OFFSET(Ghosts!$S$41,COLUMN(),0)&lt;ScreenHeight!$E34,
   1,
   (SQRT(OFFSET(Ghosts!$T$41,COLUMN(),0)-OFFSET(Ghosts!$R$41,COLUMN(),0)*ScreenHeight!$D34)-1))+IF(Ghosts!$B$35,IF(Param!$M$21,-1-POWER(0.3,Param!$M$21)/(IF(Param!$M$21&lt;20,LightShader!DI124,OFFSET(LightShader!DI124,Param!$M$21-20,0)
)+POWER(0.3,Param!$M$21)),-2),0))</f>
        <v>2.4674130311360027</v>
      </c>
      <c r="DJ33" s="53">
        <f ca="1">IF(ScreenHeight!$B34&lt;OFFSET(Radar!$AC$3,COLUMN(),0),
    Param!$B$38/ScreenHeight!$B34,
    (Param!$B$37+1/(1-OFFSET(Radar!$AD$3,COLUMN(),0)*ScreenHeight!$C34)/Param!$B$39)/OFFSET(Radar!$AC$3,COLUMN(),0)
)*DistanceShader!DJ33*LightShader!DJ33*(IF(OFFSET(Ghosts!$S$41,COLUMN(),0)&lt;ScreenHeight!$E34,
   1,
   (SQRT(OFFSET(Ghosts!$T$41,COLUMN(),0)-OFFSET(Ghosts!$R$41,COLUMN(),0)*ScreenHeight!$D34)-1))+IF(Ghosts!$B$35,IF(Param!$M$21,-1-POWER(0.3,Param!$M$21)/(IF(Param!$M$21&lt;20,LightShader!DJ124,OFFSET(LightShader!DJ124,Param!$M$21-20,0)
)+POWER(0.3,Param!$M$21)),-2),0))</f>
        <v>2.3703985170862585</v>
      </c>
      <c r="DK33" s="53">
        <f ca="1">IF(ScreenHeight!$B34&lt;OFFSET(Radar!$AC$3,COLUMN(),0),
    Param!$B$38/ScreenHeight!$B34,
    (Param!$B$37+1/(1-OFFSET(Radar!$AD$3,COLUMN(),0)*ScreenHeight!$C34)/Param!$B$39)/OFFSET(Radar!$AC$3,COLUMN(),0)
)*DistanceShader!DK33*LightShader!DK33*(IF(OFFSET(Ghosts!$S$41,COLUMN(),0)&lt;ScreenHeight!$E34,
   1,
   (SQRT(OFFSET(Ghosts!$T$41,COLUMN(),0)-OFFSET(Ghosts!$R$41,COLUMN(),0)*ScreenHeight!$D34)-1))+IF(Ghosts!$B$35,IF(Param!$M$21,-1-POWER(0.3,Param!$M$21)/(IF(Param!$M$21&lt;20,LightShader!DK124,OFFSET(LightShader!DK124,Param!$M$21-20,0)
)+POWER(0.3,Param!$M$21)),-2),0))</f>
        <v>2.2794042902484306</v>
      </c>
      <c r="DL33" s="53">
        <f ca="1">IF(ScreenHeight!$B34&lt;OFFSET(Radar!$AC$3,COLUMN(),0),
    Param!$B$38/ScreenHeight!$B34,
    (Param!$B$37+1/(1-OFFSET(Radar!$AD$3,COLUMN(),0)*ScreenHeight!$C34)/Param!$B$39)/OFFSET(Radar!$AC$3,COLUMN(),0)
)*DistanceShader!DL33*LightShader!DL33*(IF(OFFSET(Ghosts!$S$41,COLUMN(),0)&lt;ScreenHeight!$E34,
   1,
   (SQRT(OFFSET(Ghosts!$T$41,COLUMN(),0)-OFFSET(Ghosts!$R$41,COLUMN(),0)*ScreenHeight!$D34)-1))+IF(Ghosts!$B$35,IF(Param!$M$21,-1-POWER(0.3,Param!$M$21)/(IF(Param!$M$21&lt;20,LightShader!DL124,OFFSET(LightShader!DL124,Param!$M$21-20,0)
)+POWER(0.3,Param!$M$21)),-2),0))</f>
        <v>2.1939956151022968</v>
      </c>
      <c r="DM33" s="53">
        <f ca="1">IF(ScreenHeight!$B34&lt;OFFSET(Radar!$AC$3,COLUMN(),0),
    Param!$B$38/ScreenHeight!$B34,
    (Param!$B$37+1/(1-OFFSET(Radar!$AD$3,COLUMN(),0)*ScreenHeight!$C34)/Param!$B$39)/OFFSET(Radar!$AC$3,COLUMN(),0)
)*DistanceShader!DM33*LightShader!DM33*(IF(OFFSET(Ghosts!$S$41,COLUMN(),0)&lt;ScreenHeight!$E34,
   1,
   (SQRT(OFFSET(Ghosts!$T$41,COLUMN(),0)-OFFSET(Ghosts!$R$41,COLUMN(),0)*ScreenHeight!$D34)-1))+IF(Ghosts!$B$35,IF(Param!$M$21,-1-POWER(0.3,Param!$M$21)/(IF(Param!$M$21&lt;20,LightShader!DM124,OFFSET(LightShader!DM124,Param!$M$21-20,0)
)+POWER(0.3,Param!$M$21)),-2),0))</f>
        <v>1.8879165540010461</v>
      </c>
      <c r="DN33" s="53">
        <f ca="1">IF(ScreenHeight!$B34&lt;OFFSET(Radar!$AC$3,COLUMN(),0),
    Param!$B$38/ScreenHeight!$B34,
    (Param!$B$37+1/(1-OFFSET(Radar!$AD$3,COLUMN(),0)*ScreenHeight!$C34)/Param!$B$39)/OFFSET(Radar!$AC$3,COLUMN(),0)
)*DistanceShader!DN33*LightShader!DN33*(IF(OFFSET(Ghosts!$S$41,COLUMN(),0)&lt;ScreenHeight!$E34,
   1,
   (SQRT(OFFSET(Ghosts!$T$41,COLUMN(),0)-OFFSET(Ghosts!$R$41,COLUMN(),0)*ScreenHeight!$D34)-1))+IF(Ghosts!$B$35,IF(Param!$M$21,-1-POWER(0.3,Param!$M$21)/(IF(Param!$M$21&lt;20,LightShader!DN124,OFFSET(LightShader!DN124,Param!$M$21-20,0)
)+POWER(0.3,Param!$M$21)),-2),0))</f>
        <v>1.8274616431750452</v>
      </c>
      <c r="DO33" s="53">
        <f ca="1">IF(ScreenHeight!$B34&lt;OFFSET(Radar!$AC$3,COLUMN(),0),
    Param!$B$38/ScreenHeight!$B34,
    (Param!$B$37+1/(1-OFFSET(Radar!$AD$3,COLUMN(),0)*ScreenHeight!$C34)/Param!$B$39)/OFFSET(Radar!$AC$3,COLUMN(),0)
)*DistanceShader!DO33*LightShader!DO33*(IF(OFFSET(Ghosts!$S$41,COLUMN(),0)&lt;ScreenHeight!$E34,
   1,
   (SQRT(OFFSET(Ghosts!$T$41,COLUMN(),0)-OFFSET(Ghosts!$R$41,COLUMN(),0)*ScreenHeight!$D34)-1))+IF(Ghosts!$B$35,IF(Param!$M$21,-1-POWER(0.3,Param!$M$21)/(IF(Param!$M$21&lt;20,LightShader!DO124,OFFSET(LightShader!DO124,Param!$M$21-20,0)
)+POWER(0.3,Param!$M$21)),-2),0))</f>
        <v>1.7705290502010149</v>
      </c>
      <c r="DP33" s="53">
        <f ca="1">IF(ScreenHeight!$B34&lt;OFFSET(Radar!$AC$3,COLUMN(),0),
    Param!$B$38/ScreenHeight!$B34,
    (Param!$B$37+1/(1-OFFSET(Radar!$AD$3,COLUMN(),0)*ScreenHeight!$C34)/Param!$B$39)/OFFSET(Radar!$AC$3,COLUMN(),0)
)*DistanceShader!DP33*LightShader!DP33*(IF(OFFSET(Ghosts!$S$41,COLUMN(),0)&lt;ScreenHeight!$E34,
   1,
   (SQRT(OFFSET(Ghosts!$T$41,COLUMN(),0)-OFFSET(Ghosts!$R$41,COLUMN(),0)*ScreenHeight!$D34)-1))+IF(Ghosts!$B$35,IF(Param!$M$21,-1-POWER(0.3,Param!$M$21)/(IF(Param!$M$21&lt;20,LightShader!DP124,OFFSET(LightShader!DP124,Param!$M$21-20,0)
)+POWER(0.3,Param!$M$21)),-2),0))</f>
        <v>1.7168611860215885</v>
      </c>
      <c r="DQ33" s="53">
        <f ca="1">IF(ScreenHeight!$B34&lt;OFFSET(Radar!$AC$3,COLUMN(),0),
    Param!$B$38/ScreenHeight!$B34,
    (Param!$B$37+1/(1-OFFSET(Radar!$AD$3,COLUMN(),0)*ScreenHeight!$C34)/Param!$B$39)/OFFSET(Radar!$AC$3,COLUMN(),0)
)*DistanceShader!DQ33*LightShader!DQ33*(IF(OFFSET(Ghosts!$S$41,COLUMN(),0)&lt;ScreenHeight!$E34,
   1,
   (SQRT(OFFSET(Ghosts!$T$41,COLUMN(),0)-OFFSET(Ghosts!$R$41,COLUMN(),0)*ScreenHeight!$D34)-1))+IF(Ghosts!$B$35,IF(Param!$M$21,-1-POWER(0.3,Param!$M$21)/(IF(Param!$M$21&lt;20,LightShader!DQ124,OFFSET(LightShader!DQ124,Param!$M$21-20,0)
)+POWER(0.3,Param!$M$21)),-2),0))</f>
        <v>1.6662201439580431</v>
      </c>
      <c r="DR33" s="53">
        <f ca="1">IF(ScreenHeight!$B34&lt;OFFSET(Radar!$AC$3,COLUMN(),0),
    Param!$B$38/ScreenHeight!$B34,
    (Param!$B$37+1/(1-OFFSET(Radar!$AD$3,COLUMN(),0)*ScreenHeight!$C34)/Param!$B$39)/OFFSET(Radar!$AC$3,COLUMN(),0)
)*DistanceShader!DR33*LightShader!DR33*(IF(OFFSET(Ghosts!$S$41,COLUMN(),0)&lt;ScreenHeight!$E34,
   1,
   (SQRT(OFFSET(Ghosts!$T$41,COLUMN(),0)-OFFSET(Ghosts!$R$41,COLUMN(),0)*ScreenHeight!$D34)-1))+IF(Ghosts!$B$35,IF(Param!$M$21,-1-POWER(0.3,Param!$M$21)/(IF(Param!$M$21&lt;20,LightShader!DR124,OFFSET(LightShader!DR124,Param!$M$21-20,0)
)+POWER(0.3,Param!$M$21)),-2),0))</f>
        <v>1.6183870390612531</v>
      </c>
      <c r="DS33" s="53">
        <f ca="1">IF(ScreenHeight!$B34&lt;OFFSET(Radar!$AC$3,COLUMN(),0),
    Param!$B$38/ScreenHeight!$B34,
    (Param!$B$37+1/(1-OFFSET(Radar!$AD$3,COLUMN(),0)*ScreenHeight!$C34)/Param!$B$39)/OFFSET(Radar!$AC$3,COLUMN(),0)
)*DistanceShader!DS33*LightShader!DS33*(IF(OFFSET(Ghosts!$S$41,COLUMN(),0)&lt;ScreenHeight!$E34,
   1,
   (SQRT(OFFSET(Ghosts!$T$41,COLUMN(),0)-OFFSET(Ghosts!$R$41,COLUMN(),0)*ScreenHeight!$D34)-1))+IF(Ghosts!$B$35,IF(Param!$M$21,-1-POWER(0.3,Param!$M$21)/(IF(Param!$M$21&lt;20,LightShader!DS124,OFFSET(LightShader!DS124,Param!$M$21-20,0)
)+POWER(0.3,Param!$M$21)),-2),0))</f>
        <v>1.573161053608481</v>
      </c>
      <c r="DT33" s="53">
        <f ca="1">IF(ScreenHeight!$B34&lt;OFFSET(Radar!$AC$3,COLUMN(),0),
    Param!$B$38/ScreenHeight!$B34,
    (Param!$B$37+1/(1-OFFSET(Radar!$AD$3,COLUMN(),0)*ScreenHeight!$C34)/Param!$B$39)/OFFSET(Radar!$AC$3,COLUMN(),0)
)*DistanceShader!DT33*LightShader!DT33*(IF(OFFSET(Ghosts!$S$41,COLUMN(),0)&lt;ScreenHeight!$E34,
   1,
   (SQRT(OFFSET(Ghosts!$T$41,COLUMN(),0)-OFFSET(Ghosts!$R$41,COLUMN(),0)*ScreenHeight!$D34)-1))+IF(Ghosts!$B$35,IF(Param!$M$21,-1-POWER(0.3,Param!$M$21)/(IF(Param!$M$21&lt;20,LightShader!DT124,OFFSET(LightShader!DT124,Param!$M$21-20,0)
)+POWER(0.3,Param!$M$21)),-2),0))</f>
        <v>1.5303583235548239</v>
      </c>
      <c r="DU33" s="53">
        <f ca="1">IF(ScreenHeight!$B34&lt;OFFSET(Radar!$AC$3,COLUMN(),0),
    Param!$B$38/ScreenHeight!$B34,
    (Param!$B$37+1/(1-OFFSET(Radar!$AD$3,COLUMN(),0)*ScreenHeight!$C34)/Param!$B$39)/OFFSET(Radar!$AC$3,COLUMN(),0)
)*DistanceShader!DU33*LightShader!DU33*(IF(OFFSET(Ghosts!$S$41,COLUMN(),0)&lt;ScreenHeight!$E34,
   1,
   (SQRT(OFFSET(Ghosts!$T$41,COLUMN(),0)-OFFSET(Ghosts!$R$41,COLUMN(),0)*ScreenHeight!$D34)-1))+IF(Ghosts!$B$35,IF(Param!$M$21,-1-POWER(0.3,Param!$M$21)/(IF(Param!$M$21&lt;20,LightShader!DU124,OFFSET(LightShader!DU124,Param!$M$21-20,0)
)+POWER(0.3,Param!$M$21)),-2),0))</f>
        <v>1.4898107560724414</v>
      </c>
      <c r="DV33" s="53">
        <f ca="1">IF(ScreenHeight!$B34&lt;OFFSET(Radar!$AC$3,COLUMN(),0),
    Param!$B$38/ScreenHeight!$B34,
    (Param!$B$37+1/(1-OFFSET(Radar!$AD$3,COLUMN(),0)*ScreenHeight!$C34)/Param!$B$39)/OFFSET(Radar!$AC$3,COLUMN(),0)
)*DistanceShader!DV33*LightShader!DV33*(IF(OFFSET(Ghosts!$S$41,COLUMN(),0)&lt;ScreenHeight!$E34,
   1,
   (SQRT(OFFSET(Ghosts!$T$41,COLUMN(),0)-OFFSET(Ghosts!$R$41,COLUMN(),0)*ScreenHeight!$D34)-1))+IF(Ghosts!$B$35,IF(Param!$M$21,-1-POWER(0.3,Param!$M$21)/(IF(Param!$M$21&lt;20,LightShader!DV124,OFFSET(LightShader!DV124,Param!$M$21-20,0)
)+POWER(0.3,Param!$M$21)),-2),0))</f>
        <v>1.4513648366689678</v>
      </c>
      <c r="DW33" s="53">
        <f ca="1">IF(ScreenHeight!$B34&lt;OFFSET(Radar!$AC$3,COLUMN(),0),
    Param!$B$38/ScreenHeight!$B34,
    (Param!$B$37+1/(1-OFFSET(Radar!$AD$3,COLUMN(),0)*ScreenHeight!$C34)/Param!$B$39)/OFFSET(Radar!$AC$3,COLUMN(),0)
)*DistanceShader!DW33*LightShader!DW33*(IF(OFFSET(Ghosts!$S$41,COLUMN(),0)&lt;ScreenHeight!$E34,
   1,
   (SQRT(OFFSET(Ghosts!$T$41,COLUMN(),0)-OFFSET(Ghosts!$R$41,COLUMN(),0)*ScreenHeight!$D34)-1))+IF(Ghosts!$B$35,IF(Param!$M$21,-1-POWER(0.3,Param!$M$21)/(IF(Param!$M$21&lt;20,LightShader!DW124,OFFSET(LightShader!DW124,Param!$M$21-20,0)
)+POWER(0.3,Param!$M$21)),-2),0))</f>
        <v>1.4148804619673436</v>
      </c>
      <c r="DX33" s="53">
        <f ca="1">IF(ScreenHeight!$B34&lt;OFFSET(Radar!$AC$3,COLUMN(),0),
    Param!$B$38/ScreenHeight!$B34,
    (Param!$B$37+1/(1-OFFSET(Radar!$AD$3,COLUMN(),0)*ScreenHeight!$C34)/Param!$B$39)/OFFSET(Radar!$AC$3,COLUMN(),0)
)*DistanceShader!DX33*LightShader!DX33*(IF(OFFSET(Ghosts!$S$41,COLUMN(),0)&lt;ScreenHeight!$E34,
   1,
   (SQRT(OFFSET(Ghosts!$T$41,COLUMN(),0)-OFFSET(Ghosts!$R$41,COLUMN(),0)*ScreenHeight!$D34)-1))+IF(Ghosts!$B$35,IF(Param!$M$21,-1-POWER(0.3,Param!$M$21)/(IF(Param!$M$21&lt;20,LightShader!DX124,OFFSET(LightShader!DX124,Param!$M$21-20,0)
)+POWER(0.3,Param!$M$21)),-2),0))</f>
        <v>1.3802298182798718</v>
      </c>
      <c r="DY33" s="53">
        <f ca="1">IF(ScreenHeight!$B34&lt;OFFSET(Radar!$AC$3,COLUMN(),0),
    Param!$B$38/ScreenHeight!$B34,
    (Param!$B$37+1/(1-OFFSET(Radar!$AD$3,COLUMN(),0)*ScreenHeight!$C34)/Param!$B$39)/OFFSET(Radar!$AC$3,COLUMN(),0)
)*DistanceShader!DY33*LightShader!DY33*(IF(OFFSET(Ghosts!$S$41,COLUMN(),0)&lt;ScreenHeight!$E34,
   1,
   (SQRT(OFFSET(Ghosts!$T$41,COLUMN(),0)-OFFSET(Ghosts!$R$41,COLUMN(),0)*ScreenHeight!$D34)-1))+IF(Ghosts!$B$35,IF(Param!$M$21,-1-POWER(0.3,Param!$M$21)/(IF(Param!$M$21&lt;20,LightShader!DY124,OFFSET(LightShader!DY124,Param!$M$21-20,0)
)+POWER(0.3,Param!$M$21)),-2),0))</f>
        <v>1.3472963146027643</v>
      </c>
      <c r="DZ33" s="53">
        <f ca="1">IF(ScreenHeight!$B34&lt;OFFSET(Radar!$AC$3,COLUMN(),0),
    Param!$B$38/ScreenHeight!$B34,
    (Param!$B$37+1/(1-OFFSET(Radar!$AD$3,COLUMN(),0)*ScreenHeight!$C34)/Param!$B$39)/OFFSET(Radar!$AC$3,COLUMN(),0)
)*DistanceShader!DZ33*LightShader!DZ33*(IF(OFFSET(Ghosts!$S$41,COLUMN(),0)&lt;ScreenHeight!$E34,
   1,
   (SQRT(OFFSET(Ghosts!$T$41,COLUMN(),0)-OFFSET(Ghosts!$R$41,COLUMN(),0)*ScreenHeight!$D34)-1))+IF(Ghosts!$B$35,IF(Param!$M$21,-1-POWER(0.3,Param!$M$21)/(IF(Param!$M$21&lt;20,LightShader!DZ124,OFFSET(LightShader!DZ124,Param!$M$21-20,0)
)+POWER(0.3,Param!$M$21)),-2),0))</f>
        <v>1.3159735701269333</v>
      </c>
      <c r="EA33" s="53">
        <f ca="1">IF(ScreenHeight!$B34&lt;OFFSET(Radar!$AC$3,COLUMN(),0),
    Param!$B$38/ScreenHeight!$B34,
    (Param!$B$37+1/(1-OFFSET(Radar!$AD$3,COLUMN(),0)*ScreenHeight!$C34)/Param!$B$39)/OFFSET(Radar!$AC$3,COLUMN(),0)
)*DistanceShader!EA33*LightShader!EA33*(IF(OFFSET(Ghosts!$S$41,COLUMN(),0)&lt;ScreenHeight!$E34,
   1,
   (SQRT(OFFSET(Ghosts!$T$41,COLUMN(),0)-OFFSET(Ghosts!$R$41,COLUMN(),0)*ScreenHeight!$D34)-1))+IF(Ghosts!$B$35,IF(Param!$M$21,-1-POWER(0.3,Param!$M$21)/(IF(Param!$M$21&lt;20,LightShader!EA124,OFFSET(LightShader!EA124,Param!$M$21-20,0)
)+POWER(0.3,Param!$M$21)),-2),0))</f>
        <v>1.2861644497426579</v>
      </c>
      <c r="EB33" s="53">
        <f ca="1">IF(ScreenHeight!$B34&lt;OFFSET(Radar!$AC$3,COLUMN(),0),
    Param!$B$38/ScreenHeight!$B34,
    (Param!$B$37+1/(1-OFFSET(Radar!$AD$3,COLUMN(),0)*ScreenHeight!$C34)/Param!$B$39)/OFFSET(Radar!$AC$3,COLUMN(),0)
)*DistanceShader!EB33*LightShader!EB33*(IF(OFFSET(Ghosts!$S$41,COLUMN(),0)&lt;ScreenHeight!$E34,
   1,
   (SQRT(OFFSET(Ghosts!$T$41,COLUMN(),0)-OFFSET(Ghosts!$R$41,COLUMN(),0)*ScreenHeight!$D34)-1))+IF(Ghosts!$B$35,IF(Param!$M$21,-1-POWER(0.3,Param!$M$21)/(IF(Param!$M$21&lt;20,LightShader!EB124,OFFSET(LightShader!EB124,Param!$M$21-20,0)
)+POWER(0.3,Param!$M$21)),-2),0))</f>
        <v>1.2577801355515978</v>
      </c>
      <c r="EC33" s="53">
        <f ca="1">IF(ScreenHeight!$B34&lt;OFFSET(Radar!$AC$3,COLUMN(),0),
    Param!$B$38/ScreenHeight!$B34,
    (Param!$B$37+1/(1-OFFSET(Radar!$AD$3,COLUMN(),0)*ScreenHeight!$C34)/Param!$B$39)/OFFSET(Radar!$AC$3,COLUMN(),0)
)*DistanceShader!EC33*LightShader!EC33*(IF(OFFSET(Ghosts!$S$41,COLUMN(),0)&lt;ScreenHeight!$E34,
   1,
   (SQRT(OFFSET(Ghosts!$T$41,COLUMN(),0)-OFFSET(Ghosts!$R$41,COLUMN(),0)*ScreenHeight!$D34)-1))+IF(Ghosts!$B$35,IF(Param!$M$21,-1-POWER(0.3,Param!$M$21)/(IF(Param!$M$21&lt;20,LightShader!EC124,OFFSET(LightShader!EC124,Param!$M$21-20,0)
)+POWER(0.3,Param!$M$21)),-2),0))</f>
        <v>1.2307392175835714</v>
      </c>
      <c r="ED33" s="53">
        <f ca="1">IF(ScreenHeight!$B34&lt;OFFSET(Radar!$AC$3,COLUMN(),0),
    Param!$B$38/ScreenHeight!$B34,
    (Param!$B$37+1/(1-OFFSET(Radar!$AD$3,COLUMN(),0)*ScreenHeight!$C34)/Param!$B$39)/OFFSET(Radar!$AC$3,COLUMN(),0)
)*DistanceShader!ED33*LightShader!ED33*(IF(OFFSET(Ghosts!$S$41,COLUMN(),0)&lt;ScreenHeight!$E34,
   1,
   (SQRT(OFFSET(Ghosts!$T$41,COLUMN(),0)-OFFSET(Ghosts!$R$41,COLUMN(),0)*ScreenHeight!$D34)-1))+IF(Ghosts!$B$35,IF(Param!$M$21,-1-POWER(0.3,Param!$M$21)/(IF(Param!$M$21&lt;20,LightShader!ED124,OFFSET(LightShader!ED124,Param!$M$21-20,0)
)+POWER(0.3,Param!$M$21)),-2),0))</f>
        <v>1.2049667824867767</v>
      </c>
      <c r="EE33" s="53">
        <f ca="1">IF(ScreenHeight!$B34&lt;OFFSET(Radar!$AC$3,COLUMN(),0),
    Param!$B$38/ScreenHeight!$B34,
    (Param!$B$37+1/(1-OFFSET(Radar!$AD$3,COLUMN(),0)*ScreenHeight!$C34)/Param!$B$39)/OFFSET(Radar!$AC$3,COLUMN(),0)
)*DistanceShader!EE33*LightShader!EE33*(IF(OFFSET(Ghosts!$S$41,COLUMN(),0)&lt;ScreenHeight!$E34,
   1,
   (SQRT(OFFSET(Ghosts!$T$41,COLUMN(),0)-OFFSET(Ghosts!$R$41,COLUMN(),0)*ScreenHeight!$D34)-1))+IF(Ghosts!$B$35,IF(Param!$M$21,-1-POWER(0.3,Param!$M$21)/(IF(Param!$M$21&lt;20,LightShader!EE124,OFFSET(LightShader!EE124,Param!$M$21-20,0)
)+POWER(0.3,Param!$M$21)),-2),0))</f>
        <v>1.1803934749433844</v>
      </c>
      <c r="EF33" s="53">
        <f ca="1">IF(ScreenHeight!$B34&lt;OFFSET(Radar!$AC$3,COLUMN(),0),
    Param!$B$38/ScreenHeight!$B34,
    (Param!$B$37+1/(1-OFFSET(Radar!$AD$3,COLUMN(),0)*ScreenHeight!$C34)/Param!$B$39)/OFFSET(Radar!$AC$3,COLUMN(),0)
)*DistanceShader!EF33*LightShader!EF33*(IF(OFFSET(Ghosts!$S$41,COLUMN(),0)&lt;ScreenHeight!$E34,
   1,
   (SQRT(OFFSET(Ghosts!$T$41,COLUMN(),0)-OFFSET(Ghosts!$R$41,COLUMN(),0)*ScreenHeight!$D34)-1))+IF(Ghosts!$B$35,IF(Param!$M$21,-1-POWER(0.3,Param!$M$21)/(IF(Param!$M$21&lt;20,LightShader!EF124,OFFSET(LightShader!EF124,Param!$M$21-20,0)
)+POWER(0.3,Param!$M$21)),-2),0))</f>
        <v>1.1569545033651456</v>
      </c>
      <c r="EG33" s="53">
        <f ca="1">IF(ScreenHeight!$B34&lt;OFFSET(Radar!$AC$3,COLUMN(),0),
    Param!$B$38/ScreenHeight!$B34,
    (Param!$B$37+1/(1-OFFSET(Radar!$AD$3,COLUMN(),0)*ScreenHeight!$C34)/Param!$B$39)/OFFSET(Radar!$AC$3,COLUMN(),0)
)*DistanceShader!EG33*LightShader!EG33*(IF(OFFSET(Ghosts!$S$41,COLUMN(),0)&lt;ScreenHeight!$E34,
   1,
   (SQRT(OFFSET(Ghosts!$T$41,COLUMN(),0)-OFFSET(Ghosts!$R$41,COLUMN(),0)*ScreenHeight!$D34)-1))+IF(Ghosts!$B$35,IF(Param!$M$21,-1-POWER(0.3,Param!$M$21)/(IF(Param!$M$21&lt;20,LightShader!EG124,OFFSET(LightShader!EG124,Param!$M$21-20,0)
)+POWER(0.3,Param!$M$21)),-2),0))</f>
        <v>1.1345885599920502</v>
      </c>
      <c r="EH33" s="53">
        <f ca="1">IF(ScreenHeight!$B34&lt;OFFSET(Radar!$AC$3,COLUMN(),0),
    Param!$B$38/ScreenHeight!$B34,
    (Param!$B$37+1/(1-OFFSET(Radar!$AD$3,COLUMN(),0)*ScreenHeight!$C34)/Param!$B$39)/OFFSET(Radar!$AC$3,COLUMN(),0)
)*DistanceShader!EH33*LightShader!EH33*(IF(OFFSET(Ghosts!$S$41,COLUMN(),0)&lt;ScreenHeight!$E34,
   1,
   (SQRT(OFFSET(Ghosts!$T$41,COLUMN(),0)-OFFSET(Ghosts!$R$41,COLUMN(),0)*ScreenHeight!$D34)-1))+IF(Ghosts!$B$35,IF(Param!$M$21,-1-POWER(0.3,Param!$M$21)/(IF(Param!$M$21&lt;20,LightShader!EH124,OFFSET(LightShader!EH124,Param!$M$21-20,0)
)+POWER(0.3,Param!$M$21)),-2),0))</f>
        <v>1.1132366275433832</v>
      </c>
      <c r="EI33" s="53">
        <f ca="1">IF(ScreenHeight!$B34&lt;OFFSET(Radar!$AC$3,COLUMN(),0),
    Param!$B$38/ScreenHeight!$B34,
    (Param!$B$37+1/(1-OFFSET(Radar!$AD$3,COLUMN(),0)*ScreenHeight!$C34)/Param!$B$39)/OFFSET(Radar!$AC$3,COLUMN(),0)
)*DistanceShader!EI33*LightShader!EI33*(IF(OFFSET(Ghosts!$S$41,COLUMN(),0)&lt;ScreenHeight!$E34,
   1,
   (SQRT(OFFSET(Ghosts!$T$41,COLUMN(),0)-OFFSET(Ghosts!$R$41,COLUMN(),0)*ScreenHeight!$D34)-1))+IF(Ghosts!$B$35,IF(Param!$M$21,-1-POWER(0.3,Param!$M$21)/(IF(Param!$M$21&lt;20,LightShader!EI124,OFFSET(LightShader!EI124,Param!$M$21-20,0)
)+POWER(0.3,Param!$M$21)),-2),0))</f>
        <v>1.0928406527038552</v>
      </c>
      <c r="EJ33" s="53">
        <f ca="1">IF(ScreenHeight!$B34&lt;OFFSET(Radar!$AC$3,COLUMN(),0),
    Param!$B$38/ScreenHeight!$B34,
    (Param!$B$37+1/(1-OFFSET(Radar!$AD$3,COLUMN(),0)*ScreenHeight!$C34)/Param!$B$39)/OFFSET(Radar!$AC$3,COLUMN(),0)
)*DistanceShader!EJ33*LightShader!EJ33*(IF(OFFSET(Ghosts!$S$41,COLUMN(),0)&lt;ScreenHeight!$E34,
   1,
   (SQRT(OFFSET(Ghosts!$T$41,COLUMN(),0)-OFFSET(Ghosts!$R$41,COLUMN(),0)*ScreenHeight!$D34)-1))+IF(Ghosts!$B$35,IF(Param!$M$21,-1-POWER(0.3,Param!$M$21)/(IF(Param!$M$21&lt;20,LightShader!EJ124,OFFSET(LightShader!EJ124,Param!$M$21-20,0)
)+POWER(0.3,Param!$M$21)),-2),0))</f>
        <v>1.0733420846722488</v>
      </c>
      <c r="EK33" s="53">
        <f ca="1">IF(ScreenHeight!$B34&lt;OFFSET(Radar!$AC$3,COLUMN(),0),
    Param!$B$38/ScreenHeight!$B34,
    (Param!$B$37+1/(1-OFFSET(Radar!$AD$3,COLUMN(),0)*ScreenHeight!$C34)/Param!$B$39)/OFFSET(Radar!$AC$3,COLUMN(),0)
)*DistanceShader!EK33*LightShader!EK33*(IF(OFFSET(Ghosts!$S$41,COLUMN(),0)&lt;ScreenHeight!$E34,
   1,
   (SQRT(OFFSET(Ghosts!$T$41,COLUMN(),0)-OFFSET(Ghosts!$R$41,COLUMN(),0)*ScreenHeight!$D34)-1))+IF(Ghosts!$B$35,IF(Param!$M$21,-1-POWER(0.3,Param!$M$21)/(IF(Param!$M$21&lt;20,LightShader!EK124,OFFSET(LightShader!EK124,Param!$M$21-20,0)
)+POWER(0.3,Param!$M$21)),-2),0))</f>
        <v>1.0546803092621371</v>
      </c>
      <c r="EL33" s="53">
        <f ca="1">IF(ScreenHeight!$B34&lt;OFFSET(Radar!$AC$3,COLUMN(),0),
    Param!$B$38/ScreenHeight!$B34,
    (Param!$B$37+1/(1-OFFSET(Radar!$AD$3,COLUMN(),0)*ScreenHeight!$C34)/Param!$B$39)/OFFSET(Radar!$AC$3,COLUMN(),0)
)*DistanceShader!EL33*LightShader!EL33*(IF(OFFSET(Ghosts!$S$41,COLUMN(),0)&lt;ScreenHeight!$E34,
   1,
   (SQRT(OFFSET(Ghosts!$T$41,COLUMN(),0)-OFFSET(Ghosts!$R$41,COLUMN(),0)*ScreenHeight!$D34)-1))+IF(Ghosts!$B$35,IF(Param!$M$21,-1-POWER(0.3,Param!$M$21)/(IF(Param!$M$21&lt;20,LightShader!EL124,OFFSET(LightShader!EL124,Param!$M$21-20,0)
)+POWER(0.3,Param!$M$21)),-2),0))</f>
        <v>1.036791059931836</v>
      </c>
      <c r="EM33" s="53">
        <f ca="1">IF(ScreenHeight!$B34&lt;OFFSET(Radar!$AC$3,COLUMN(),0),
    Param!$B$38/ScreenHeight!$B34,
    (Param!$B$37+1/(1-OFFSET(Radar!$AD$3,COLUMN(),0)*ScreenHeight!$C34)/Param!$B$39)/OFFSET(Radar!$AC$3,COLUMN(),0)
)*DistanceShader!EM33*LightShader!EM33*(IF(OFFSET(Ghosts!$S$41,COLUMN(),0)&lt;ScreenHeight!$E34,
   1,
   (SQRT(OFFSET(Ghosts!$T$41,COLUMN(),0)-OFFSET(Ghosts!$R$41,COLUMN(),0)*ScreenHeight!$D34)-1))+IF(Ghosts!$B$35,IF(Param!$M$21,-1-POWER(0.3,Param!$M$21)/(IF(Param!$M$21&lt;20,LightShader!EM124,OFFSET(LightShader!EM124,Param!$M$21-20,0)
)+POWER(0.3,Param!$M$21)),-2),0))</f>
        <v>1.0196049584849705</v>
      </c>
      <c r="EN33" s="53">
        <f ca="1">IF(ScreenHeight!$B34&lt;OFFSET(Radar!$AC$3,COLUMN(),0),
    Param!$B$38/ScreenHeight!$B34,
    (Param!$B$37+1/(1-OFFSET(Radar!$AD$3,COLUMN(),0)*ScreenHeight!$C34)/Param!$B$39)/OFFSET(Radar!$AC$3,COLUMN(),0)
)*DistanceShader!EN33*LightShader!EN33*(IF(OFFSET(Ghosts!$S$41,COLUMN(),0)&lt;ScreenHeight!$E34,
   1,
   (SQRT(OFFSET(Ghosts!$T$41,COLUMN(),0)-OFFSET(Ghosts!$R$41,COLUMN(),0)*ScreenHeight!$D34)-1))+IF(Ghosts!$B$35,IF(Param!$M$21,-1-POWER(0.3,Param!$M$21)/(IF(Param!$M$21&lt;20,LightShader!EN124,OFFSET(LightShader!EN124,Param!$M$21-20,0)
)+POWER(0.3,Param!$M$21)),-2),0))</f>
        <v>1.0030464255045213</v>
      </c>
      <c r="EO33" s="53">
        <f ca="1">IF(ScreenHeight!$B34&lt;OFFSET(Radar!$AC$3,COLUMN(),0),
    Param!$B$38/ScreenHeight!$B34,
    (Param!$B$37+1/(1-OFFSET(Radar!$AD$3,COLUMN(),0)*ScreenHeight!$C34)/Param!$B$39)/OFFSET(Radar!$AC$3,COLUMN(),0)
)*DistanceShader!EO33*LightShader!EO33*(IF(OFFSET(Ghosts!$S$41,COLUMN(),0)&lt;ScreenHeight!$E34,
   1,
   (SQRT(OFFSET(Ghosts!$T$41,COLUMN(),0)-OFFSET(Ghosts!$R$41,COLUMN(),0)*ScreenHeight!$D34)-1))+IF(Ghosts!$B$35,IF(Param!$M$21,-1-POWER(0.3,Param!$M$21)/(IF(Param!$M$21&lt;20,LightShader!EO124,OFFSET(LightShader!EO124,Param!$M$21-20,0)
)+POWER(0.3,Param!$M$21)),-2),0))</f>
        <v>0.98703328771700871</v>
      </c>
      <c r="EP33" s="53">
        <f ca="1">IF(ScreenHeight!$B34&lt;OFFSET(Radar!$AC$3,COLUMN(),0),
    Param!$B$38/ScreenHeight!$B34,
    (Param!$B$37+1/(1-OFFSET(Radar!$AD$3,COLUMN(),0)*ScreenHeight!$C34)/Param!$B$39)/OFFSET(Radar!$AC$3,COLUMN(),0)
)*DistanceShader!EP33*LightShader!EP33*(IF(OFFSET(Ghosts!$S$41,COLUMN(),0)&lt;ScreenHeight!$E34,
   1,
   (SQRT(OFFSET(Ghosts!$T$41,COLUMN(),0)-OFFSET(Ghosts!$R$41,COLUMN(),0)*ScreenHeight!$D34)-1))+IF(Ghosts!$B$35,IF(Param!$M$21,-1-POWER(0.3,Param!$M$21)/(IF(Param!$M$21&lt;20,LightShader!EP124,OFFSET(LightShader!EP124,Param!$M$21-20,0)
)+POWER(0.3,Param!$M$21)),-2),0))</f>
        <v>0.97147746404526636</v>
      </c>
      <c r="EQ33" s="53">
        <f ca="1">IF(ScreenHeight!$B34&lt;OFFSET(Radar!$AC$3,COLUMN(),0),
    Param!$B$38/ScreenHeight!$B34,
    (Param!$B$37+1/(1-OFFSET(Radar!$AD$3,COLUMN(),0)*ScreenHeight!$C34)/Param!$B$39)/OFFSET(Radar!$AC$3,COLUMN(),0)
)*DistanceShader!EQ33*LightShader!EQ33*(IF(OFFSET(Ghosts!$S$41,COLUMN(),0)&lt;ScreenHeight!$E34,
   1,
   (SQRT(OFFSET(Ghosts!$T$41,COLUMN(),0)-OFFSET(Ghosts!$R$41,COLUMN(),0)*ScreenHeight!$D34)-1))+IF(Ghosts!$B$35,IF(Param!$M$21,-1-POWER(0.3,Param!$M$21)/(IF(Param!$M$21&lt;20,LightShader!EQ124,OFFSET(LightShader!EQ124,Param!$M$21-20,0)
)+POWER(0.3,Param!$M$21)),-2),0))</f>
        <v>0.95628708601817825</v>
      </c>
      <c r="ER33" s="53">
        <f ca="1">IF(ScreenHeight!$B34&lt;OFFSET(Radar!$AC$3,COLUMN(),0),
    Param!$B$38/ScreenHeight!$B34,
    (Param!$B$37+1/(1-OFFSET(Radar!$AD$3,COLUMN(),0)*ScreenHeight!$C34)/Param!$B$39)/OFFSET(Radar!$AC$3,COLUMN(),0)
)*DistanceShader!ER33*LightShader!ER33*(IF(OFFSET(Ghosts!$S$41,COLUMN(),0)&lt;ScreenHeight!$E34,
   1,
   (SQRT(OFFSET(Ghosts!$T$41,COLUMN(),0)-OFFSET(Ghosts!$R$41,COLUMN(),0)*ScreenHeight!$D34)-1))+IF(Ghosts!$B$35,IF(Param!$M$21,-1-POWER(0.3,Param!$M$21)/(IF(Param!$M$21&lt;20,LightShader!ER124,OFFSET(LightShader!ER124,Param!$M$21-20,0)
)+POWER(0.3,Param!$M$21)),-2),0))</f>
        <v>0.94137024981021755</v>
      </c>
      <c r="ES33" s="53">
        <f ca="1">IF(ScreenHeight!$B34&lt;OFFSET(Radar!$AC$3,COLUMN(),0),
    Param!$B$38/ScreenHeight!$B34,
    (Param!$B$37+1/(1-OFFSET(Radar!$AD$3,COLUMN(),0)*ScreenHeight!$C34)/Param!$B$39)/OFFSET(Radar!$AC$3,COLUMN(),0)
)*DistanceShader!ES33*LightShader!ES33*(IF(OFFSET(Ghosts!$S$41,COLUMN(),0)&lt;ScreenHeight!$E34,
   1,
   (SQRT(OFFSET(Ghosts!$T$41,COLUMN(),0)-OFFSET(Ghosts!$R$41,COLUMN(),0)*ScreenHeight!$D34)-1))+IF(Ghosts!$B$35,IF(Param!$M$21,-1-POWER(0.3,Param!$M$21)/(IF(Param!$M$21&lt;20,LightShader!ES124,OFFSET(LightShader!ES124,Param!$M$21-20,0)
)+POWER(0.3,Param!$M$21)),-2),0))</f>
        <v>0.92664027917860781</v>
      </c>
      <c r="ET33" s="53">
        <f ca="1">IF(ScreenHeight!$B34&lt;OFFSET(Radar!$AC$3,COLUMN(),0),
    Param!$B$38/ScreenHeight!$B34,
    (Param!$B$37+1/(1-OFFSET(Radar!$AD$3,COLUMN(),0)*ScreenHeight!$C34)/Param!$B$39)/OFFSET(Radar!$AC$3,COLUMN(),0)
)*DistanceShader!ET33*LightShader!ET33*(IF(OFFSET(Ghosts!$S$41,COLUMN(),0)&lt;ScreenHeight!$E34,
   1,
   (SQRT(OFFSET(Ghosts!$T$41,COLUMN(),0)-OFFSET(Ghosts!$R$41,COLUMN(),0)*ScreenHeight!$D34)-1))+IF(Ghosts!$B$35,IF(Param!$M$21,-1-POWER(0.3,Param!$M$21)/(IF(Param!$M$21&lt;20,LightShader!ET124,OFFSET(LightShader!ET124,Param!$M$21-20,0)
)+POWER(0.3,Param!$M$21)),-2),0))</f>
        <v>0.91202193582362046</v>
      </c>
      <c r="EU33" s="53">
        <f ca="1">IF(ScreenHeight!$B34&lt;OFFSET(Radar!$AC$3,COLUMN(),0),
    Param!$B$38/ScreenHeight!$B34,
    (Param!$B$37+1/(1-OFFSET(Radar!$AD$3,COLUMN(),0)*ScreenHeight!$C34)/Param!$B$39)/OFFSET(Radar!$AC$3,COLUMN(),0)
)*DistanceShader!EU33*LightShader!EU33*(IF(OFFSET(Ghosts!$S$41,COLUMN(),0)&lt;ScreenHeight!$E34,
   1,
   (SQRT(OFFSET(Ghosts!$T$41,COLUMN(),0)-OFFSET(Ghosts!$R$41,COLUMN(),0)*ScreenHeight!$D34)-1))+IF(Ghosts!$B$35,IF(Param!$M$21,-1-POWER(0.3,Param!$M$21)/(IF(Param!$M$21&lt;20,LightShader!EU124,OFFSET(LightShader!EU124,Param!$M$21-20,0)
)+POWER(0.3,Param!$M$21)),-2),0))</f>
        <v>0.89683011800139611</v>
      </c>
      <c r="EV33" s="53">
        <f ca="1">IF(ScreenHeight!$B34&lt;OFFSET(Radar!$AC$3,COLUMN(),0),
    Param!$B$38/ScreenHeight!$B34,
    (Param!$B$37+1/(1-OFFSET(Radar!$AD$3,COLUMN(),0)*ScreenHeight!$C34)/Param!$B$39)/OFFSET(Radar!$AC$3,COLUMN(),0)
)*DistanceShader!EV33*LightShader!EV33*(IF(OFFSET(Ghosts!$S$41,COLUMN(),0)&lt;ScreenHeight!$E34,
   1,
   (SQRT(OFFSET(Ghosts!$T$41,COLUMN(),0)-OFFSET(Ghosts!$R$41,COLUMN(),0)*ScreenHeight!$D34)-1))+IF(Ghosts!$B$35,IF(Param!$M$21,-1-POWER(0.3,Param!$M$21)/(IF(Param!$M$21&lt;20,LightShader!EV124,OFFSET(LightShader!EV124,Param!$M$21-20,0)
)+POWER(0.3,Param!$M$21)),-2),0))</f>
        <v>0.88195622248703665</v>
      </c>
      <c r="EW33" s="53">
        <f ca="1">IF(ScreenHeight!$B34&lt;OFFSET(Radar!$AC$3,COLUMN(),0),
    Param!$B$38/ScreenHeight!$B34,
    (Param!$B$37+1/(1-OFFSET(Radar!$AD$3,COLUMN(),0)*ScreenHeight!$C34)/Param!$B$39)/OFFSET(Radar!$AC$3,COLUMN(),0)
)*DistanceShader!EW33*LightShader!EW33*(IF(OFFSET(Ghosts!$S$41,COLUMN(),0)&lt;ScreenHeight!$E34,
   1,
   (SQRT(OFFSET(Ghosts!$T$41,COLUMN(),0)-OFFSET(Ghosts!$R$41,COLUMN(),0)*ScreenHeight!$D34)-1))+IF(Ghosts!$B$35,IF(Param!$M$21,-1-POWER(0.3,Param!$M$21)/(IF(Param!$M$21&lt;20,LightShader!EW124,OFFSET(LightShader!EW124,Param!$M$21-20,0)
)+POWER(0.3,Param!$M$21)),-2),0))</f>
        <v>0.86752308542245926</v>
      </c>
      <c r="EX33" s="53">
        <f ca="1">IF(ScreenHeight!$B34&lt;OFFSET(Radar!$AC$3,COLUMN(),0),
    Param!$B$38/ScreenHeight!$B34,
    (Param!$B$37+1/(1-OFFSET(Radar!$AD$3,COLUMN(),0)*ScreenHeight!$C34)/Param!$B$39)/OFFSET(Radar!$AC$3,COLUMN(),0)
)*DistanceShader!EX33*LightShader!EX33*(IF(OFFSET(Ghosts!$S$41,COLUMN(),0)&lt;ScreenHeight!$E34,
   1,
   (SQRT(OFFSET(Ghosts!$T$41,COLUMN(),0)-OFFSET(Ghosts!$R$41,COLUMN(),0)*ScreenHeight!$D34)-1))+IF(Ghosts!$B$35,IF(Param!$M$21,-1-POWER(0.3,Param!$M$21)/(IF(Param!$M$21&lt;20,LightShader!EX124,OFFSET(LightShader!EX124,Param!$M$21-20,0)
)+POWER(0.3,Param!$M$21)),-2),0))</f>
        <v>0.8535108880817005</v>
      </c>
      <c r="EY33" s="53">
        <f ca="1">IF(ScreenHeight!$B34&lt;OFFSET(Radar!$AC$3,COLUMN(),0),
    Param!$B$38/ScreenHeight!$B34,
    (Param!$B$37+1/(1-OFFSET(Radar!$AD$3,COLUMN(),0)*ScreenHeight!$C34)/Param!$B$39)/OFFSET(Radar!$AC$3,COLUMN(),0)
)*DistanceShader!EY33*LightShader!EY33*(IF(OFFSET(Ghosts!$S$41,COLUMN(),0)&lt;ScreenHeight!$E34,
   1,
   (SQRT(OFFSET(Ghosts!$T$41,COLUMN(),0)-OFFSET(Ghosts!$R$41,COLUMN(),0)*ScreenHeight!$D34)-1))+IF(Ghosts!$B$35,IF(Param!$M$21,-1-POWER(0.3,Param!$M$21)/(IF(Param!$M$21&lt;20,LightShader!EY124,OFFSET(LightShader!EY124,Param!$M$21-20,0)
)+POWER(0.3,Param!$M$21)),-2),0))</f>
        <v>0.83939794895278685</v>
      </c>
      <c r="EZ33" s="53">
        <f ca="1">IF(ScreenHeight!$B34&lt;OFFSET(Radar!$AC$3,COLUMN(),0),
    Param!$B$38/ScreenHeight!$B34,
    (Param!$B$37+1/(1-OFFSET(Radar!$AD$3,COLUMN(),0)*ScreenHeight!$C34)/Param!$B$39)/OFFSET(Radar!$AC$3,COLUMN(),0)
)*DistanceShader!EZ33*LightShader!EZ33*(IF(OFFSET(Ghosts!$S$41,COLUMN(),0)&lt;ScreenHeight!$E34,
   1,
   (SQRT(OFFSET(Ghosts!$T$41,COLUMN(),0)-OFFSET(Ghosts!$R$41,COLUMN(),0)*ScreenHeight!$D34)-1))+IF(Ghosts!$B$35,IF(Param!$M$21,-1-POWER(0.3,Param!$M$21)/(IF(Param!$M$21&lt;20,LightShader!EZ124,OFFSET(LightShader!EZ124,Param!$M$21-20,0)
)+POWER(0.3,Param!$M$21)),-2),0))</f>
        <v>0.82503961011575655</v>
      </c>
      <c r="FA33" s="53">
        <f ca="1">IF(ScreenHeight!$B34&lt;OFFSET(Radar!$AC$3,COLUMN(),0),
    Param!$B$38/ScreenHeight!$B34,
    (Param!$B$37+1/(1-OFFSET(Radar!$AD$3,COLUMN(),0)*ScreenHeight!$C34)/Param!$B$39)/OFFSET(Radar!$AC$3,COLUMN(),0)
)*DistanceShader!FA33*LightShader!FA33*(IF(OFFSET(Ghosts!$S$41,COLUMN(),0)&lt;ScreenHeight!$E34,
   1,
   (SQRT(OFFSET(Ghosts!$T$41,COLUMN(),0)-OFFSET(Ghosts!$R$41,COLUMN(),0)*ScreenHeight!$D34)-1))+IF(Ghosts!$B$35,IF(Param!$M$21,-1-POWER(0.3,Param!$M$21)/(IF(Param!$M$21&lt;20,LightShader!FA124,OFFSET(LightShader!FA124,Param!$M$21-20,0)
)+POWER(0.3,Param!$M$21)),-2),0))</f>
        <v>0.81083808227417808</v>
      </c>
      <c r="FB33" s="53">
        <f ca="1">IF(ScreenHeight!$B34&lt;OFFSET(Radar!$AC$3,COLUMN(),0),
    Param!$B$38/ScreenHeight!$B34,
    (Param!$B$37+1/(1-OFFSET(Radar!$AD$3,COLUMN(),0)*ScreenHeight!$C34)/Param!$B$39)/OFFSET(Radar!$AC$3,COLUMN(),0)
)*DistanceShader!FB33*LightShader!FB33*(IF(OFFSET(Ghosts!$S$41,COLUMN(),0)&lt;ScreenHeight!$E34,
   1,
   (SQRT(OFFSET(Ghosts!$T$41,COLUMN(),0)-OFFSET(Ghosts!$R$41,COLUMN(),0)*ScreenHeight!$D34)-1))+IF(Ghosts!$B$35,IF(Param!$M$21,-1-POWER(0.3,Param!$M$21)/(IF(Param!$M$21&lt;20,LightShader!FB124,OFFSET(LightShader!FB124,Param!$M$21-20,0)
)+POWER(0.3,Param!$M$21)),-2),0))</f>
        <v>0.79684816627508537</v>
      </c>
      <c r="FC33" s="53">
        <f ca="1">IF(ScreenHeight!$B34&lt;OFFSET(Radar!$AC$3,COLUMN(),0),
    Param!$B$38/ScreenHeight!$B34,
    (Param!$B$37+1/(1-OFFSET(Radar!$AD$3,COLUMN(),0)*ScreenHeight!$C34)/Param!$B$39)/OFFSET(Radar!$AC$3,COLUMN(),0)
)*DistanceShader!FC33*LightShader!FC33*(IF(OFFSET(Ghosts!$S$41,COLUMN(),0)&lt;ScreenHeight!$E34,
   1,
   (SQRT(OFFSET(Ghosts!$T$41,COLUMN(),0)-OFFSET(Ghosts!$R$41,COLUMN(),0)*ScreenHeight!$D34)-1))+IF(Ghosts!$B$35,IF(Param!$M$21,-1-POWER(0.3,Param!$M$21)/(IF(Param!$M$21&lt;20,LightShader!FC124,OFFSET(LightShader!FC124,Param!$M$21-20,0)
)+POWER(0.3,Param!$M$21)),-2),0))</f>
        <v>0.7379516968047225</v>
      </c>
      <c r="FD33" s="53">
        <f ca="1">IF(ScreenHeight!$B34&lt;OFFSET(Radar!$AC$3,COLUMN(),0),
    Param!$B$38/ScreenHeight!$B34,
    (Param!$B$37+1/(1-OFFSET(Radar!$AD$3,COLUMN(),0)*ScreenHeight!$C34)/Param!$B$39)/OFFSET(Radar!$AC$3,COLUMN(),0)
)*DistanceShader!FD33*LightShader!FD33*(IF(OFFSET(Ghosts!$S$41,COLUMN(),0)&lt;ScreenHeight!$E34,
   1,
   (SQRT(OFFSET(Ghosts!$T$41,COLUMN(),0)-OFFSET(Ghosts!$R$41,COLUMN(),0)*ScreenHeight!$D34)-1))+IF(Ghosts!$B$35,IF(Param!$M$21,-1-POWER(0.3,Param!$M$21)/(IF(Param!$M$21&lt;20,LightShader!FD124,OFFSET(LightShader!FD124,Param!$M$21-20,0)
)+POWER(0.3,Param!$M$21)),-2),0))</f>
        <v>0.72470210198731655</v>
      </c>
      <c r="FE33" s="53">
        <f ca="1">IF(ScreenHeight!$B34&lt;OFFSET(Radar!$AC$3,COLUMN(),0),
    Param!$B$38/ScreenHeight!$B34,
    (Param!$B$37+1/(1-OFFSET(Radar!$AD$3,COLUMN(),0)*ScreenHeight!$C34)/Param!$B$39)/OFFSET(Radar!$AC$3,COLUMN(),0)
)*DistanceShader!FE33*LightShader!FE33*(IF(OFFSET(Ghosts!$S$41,COLUMN(),0)&lt;ScreenHeight!$E34,
   1,
   (SQRT(OFFSET(Ghosts!$T$41,COLUMN(),0)-OFFSET(Ghosts!$R$41,COLUMN(),0)*ScreenHeight!$D34)-1))+IF(Ghosts!$B$35,IF(Param!$M$21,-1-POWER(0.3,Param!$M$21)/(IF(Param!$M$21&lt;20,LightShader!FE124,OFFSET(LightShader!FE124,Param!$M$21-20,0)
)+POWER(0.3,Param!$M$21)),-2),0))</f>
        <v>1.076989026387805</v>
      </c>
      <c r="FF33" s="53">
        <f ca="1">IF(ScreenHeight!$B34&lt;OFFSET(Radar!$AC$3,COLUMN(),0),
    Param!$B$38/ScreenHeight!$B34,
    (Param!$B$37+1/(1-OFFSET(Radar!$AD$3,COLUMN(),0)*ScreenHeight!$C34)/Param!$B$39)/OFFSET(Radar!$AC$3,COLUMN(),0)
)*DistanceShader!FF33*LightShader!FF33*(IF(OFFSET(Ghosts!$S$41,COLUMN(),0)&lt;ScreenHeight!$E34,
   1,
   (SQRT(OFFSET(Ghosts!$T$41,COLUMN(),0)-OFFSET(Ghosts!$R$41,COLUMN(),0)*ScreenHeight!$D34)-1))+IF(Ghosts!$B$35,IF(Param!$M$21,-1-POWER(0.3,Param!$M$21)/(IF(Param!$M$21&lt;20,LightShader!FF124,OFFSET(LightShader!FF124,Param!$M$21-20,0)
)+POWER(0.3,Param!$M$21)),-2),0))</f>
        <v>1.058864289099366</v>
      </c>
      <c r="FG33" s="53">
        <f ca="1">IF(ScreenHeight!$B34&lt;OFFSET(Radar!$AC$3,COLUMN(),0),
    Param!$B$38/ScreenHeight!$B34,
    (Param!$B$37+1/(1-OFFSET(Radar!$AD$3,COLUMN(),0)*ScreenHeight!$C34)/Param!$B$39)/OFFSET(Radar!$AC$3,COLUMN(),0)
)*DistanceShader!FG33*LightShader!FG33*(IF(OFFSET(Ghosts!$S$41,COLUMN(),0)&lt;ScreenHeight!$E34,
   1,
   (SQRT(OFFSET(Ghosts!$T$41,COLUMN(),0)-OFFSET(Ghosts!$R$41,COLUMN(),0)*ScreenHeight!$D34)-1))+IF(Ghosts!$B$35,IF(Param!$M$21,-1-POWER(0.3,Param!$M$21)/(IF(Param!$M$21&lt;20,LightShader!FG124,OFFSET(LightShader!FG124,Param!$M$21-20,0)
)+POWER(0.3,Param!$M$21)),-2),0))</f>
        <v>1.0412651623209341</v>
      </c>
      <c r="FH33" s="53">
        <f ca="1">IF(ScreenHeight!$B34&lt;OFFSET(Radar!$AC$3,COLUMN(),0),
    Param!$B$38/ScreenHeight!$B34,
    (Param!$B$37+1/(1-OFFSET(Radar!$AD$3,COLUMN(),0)*ScreenHeight!$C34)/Param!$B$39)/OFFSET(Radar!$AC$3,COLUMN(),0)
)*DistanceShader!FH33*LightShader!FH33*(IF(OFFSET(Ghosts!$S$41,COLUMN(),0)&lt;ScreenHeight!$E34,
   1,
   (SQRT(OFFSET(Ghosts!$T$41,COLUMN(),0)-OFFSET(Ghosts!$R$41,COLUMN(),0)*ScreenHeight!$D34)-1))+IF(Ghosts!$B$35,IF(Param!$M$21,-1-POWER(0.3,Param!$M$21)/(IF(Param!$M$21&lt;20,LightShader!FH124,OFFSET(LightShader!FH124,Param!$M$21-20,0)
)+POWER(0.3,Param!$M$21)),-2),0))</f>
        <v>1.0241979570278668</v>
      </c>
      <c r="FI33" s="53">
        <f ca="1">IF(ScreenHeight!$B34&lt;OFFSET(Radar!$AC$3,COLUMN(),0),
    Param!$B$38/ScreenHeight!$B34,
    (Param!$B$37+1/(1-OFFSET(Radar!$AD$3,COLUMN(),0)*ScreenHeight!$C34)/Param!$B$39)/OFFSET(Radar!$AC$3,COLUMN(),0)
)*DistanceShader!FI33*LightShader!FI33*(IF(OFFSET(Ghosts!$S$41,COLUMN(),0)&lt;ScreenHeight!$E34,
   1,
   (SQRT(OFFSET(Ghosts!$T$41,COLUMN(),0)-OFFSET(Ghosts!$R$41,COLUMN(),0)*ScreenHeight!$D34)-1))+IF(Ghosts!$B$35,IF(Param!$M$21,-1-POWER(0.3,Param!$M$21)/(IF(Param!$M$21&lt;20,LightShader!FI124,OFFSET(LightShader!FI124,Param!$M$21-20,0)
)+POWER(0.3,Param!$M$21)),-2),0))</f>
        <v>1.0076599035596965</v>
      </c>
      <c r="FJ33" s="53">
        <f ca="1">IF(ScreenHeight!$B34&lt;OFFSET(Radar!$AC$3,COLUMN(),0),
    Param!$B$38/ScreenHeight!$B34,
    (Param!$B$37+1/(1-OFFSET(Radar!$AD$3,COLUMN(),0)*ScreenHeight!$C34)/Param!$B$39)/OFFSET(Radar!$AC$3,COLUMN(),0)
)*DistanceShader!FJ33*LightShader!FJ33*(IF(OFFSET(Ghosts!$S$41,COLUMN(),0)&lt;ScreenHeight!$E34,
   1,
   (SQRT(OFFSET(Ghosts!$T$41,COLUMN(),0)-OFFSET(Ghosts!$R$41,COLUMN(),0)*ScreenHeight!$D34)-1))+IF(Ghosts!$B$35,IF(Param!$M$21,-1-POWER(0.3,Param!$M$21)/(IF(Param!$M$21&lt;20,LightShader!FJ124,OFFSET(LightShader!FJ124,Param!$M$21-20,0)
)+POWER(0.3,Param!$M$21)),-2),0))</f>
        <v>0.99164135789734198</v>
      </c>
      <c r="FK33" s="53">
        <f ca="1">IF(ScreenHeight!$B34&lt;OFFSET(Radar!$AC$3,COLUMN(),0),
    Param!$B$38/ScreenHeight!$B34,
    (Param!$B$37+1/(1-OFFSET(Radar!$AD$3,COLUMN(),0)*ScreenHeight!$C34)/Param!$B$39)/OFFSET(Radar!$AC$3,COLUMN(),0)
)*DistanceShader!FK33*LightShader!FK33*(IF(OFFSET(Ghosts!$S$41,COLUMN(),0)&lt;ScreenHeight!$E34,
   1,
   (SQRT(OFFSET(Ghosts!$T$41,COLUMN(),0)-OFFSET(Ghosts!$R$41,COLUMN(),0)*ScreenHeight!$D34)-1))+IF(Ghosts!$B$35,IF(Param!$M$21,-1-POWER(0.3,Param!$M$21)/(IF(Param!$M$21&lt;20,LightShader!FK124,OFFSET(LightShader!FK124,Param!$M$21-20,0)
)+POWER(0.3,Param!$M$21)),-2),0))</f>
        <v>0.97612777344275314</v>
      </c>
      <c r="FL33" s="53">
        <f ca="1">IF(ScreenHeight!$B34&lt;OFFSET(Radar!$AC$3,COLUMN(),0),
    Param!$B$38/ScreenHeight!$B34,
    (Param!$B$37+1/(1-OFFSET(Radar!$AD$3,COLUMN(),0)*ScreenHeight!$C34)/Param!$B$39)/OFFSET(Radar!$AC$3,COLUMN(),0)
)*DistanceShader!FL33*LightShader!FL33*(IF(OFFSET(Ghosts!$S$41,COLUMN(),0)&lt;ScreenHeight!$E34,
   1,
   (SQRT(OFFSET(Ghosts!$T$41,COLUMN(),0)-OFFSET(Ghosts!$R$41,COLUMN(),0)*ScreenHeight!$D34)-1))+IF(Ghosts!$B$35,IF(Param!$M$21,-1-POWER(0.3,Param!$M$21)/(IF(Param!$M$21&lt;20,LightShader!FL124,OFFSET(LightShader!FL124,Param!$M$21-20,0)
)+POWER(0.3,Param!$M$21)),-2),0))</f>
        <v>0.96110135039076083</v>
      </c>
      <c r="FM33" s="53">
        <f ca="1">IF(ScreenHeight!$B34&lt;OFFSET(Radar!$AC$3,COLUMN(),0),
    Param!$B$38/ScreenHeight!$B34,
    (Param!$B$37+1/(1-OFFSET(Radar!$AD$3,COLUMN(),0)*ScreenHeight!$C34)/Param!$B$39)/OFFSET(Radar!$AC$3,COLUMN(),0)
)*DistanceShader!FM33*LightShader!FM33*(IF(OFFSET(Ghosts!$S$41,COLUMN(),0)&lt;ScreenHeight!$E34,
   1,
   (SQRT(OFFSET(Ghosts!$T$41,COLUMN(),0)-OFFSET(Ghosts!$R$41,COLUMN(),0)*ScreenHeight!$D34)-1))+IF(Ghosts!$B$35,IF(Param!$M$21,-1-POWER(0.3,Param!$M$21)/(IF(Param!$M$21&lt;20,LightShader!FM124,OFFSET(LightShader!FM124,Param!$M$21-20,0)
)+POWER(0.3,Param!$M$21)),-2),0))</f>
        <v>0.94654234702755469</v>
      </c>
      <c r="FN33" s="53">
        <f ca="1">IF(ScreenHeight!$B34&lt;OFFSET(Radar!$AC$3,COLUMN(),0),
    Param!$B$38/ScreenHeight!$B34,
    (Param!$B$37+1/(1-OFFSET(Radar!$AD$3,COLUMN(),0)*ScreenHeight!$C34)/Param!$B$39)/OFFSET(Radar!$AC$3,COLUMN(),0)
)*DistanceShader!FN33*LightShader!FN33*(IF(OFFSET(Ghosts!$S$41,COLUMN(),0)&lt;ScreenHeight!$E34,
   1,
   (SQRT(OFFSET(Ghosts!$T$41,COLUMN(),0)-OFFSET(Ghosts!$R$41,COLUMN(),0)*ScreenHeight!$D34)-1))+IF(Ghosts!$B$35,IF(Param!$M$21,-1-POWER(0.3,Param!$M$21)/(IF(Param!$M$21&lt;20,LightShader!FN124,OFFSET(LightShader!FN124,Param!$M$21-20,0)
)+POWER(0.3,Param!$M$21)),-2),0))</f>
        <v>0.93243007866113781</v>
      </c>
      <c r="FO33" s="53">
        <f ca="1">IF(ScreenHeight!$B34&lt;OFFSET(Radar!$AC$3,COLUMN(),0),
    Param!$B$38/ScreenHeight!$B34,
    (Param!$B$37+1/(1-OFFSET(Radar!$AD$3,COLUMN(),0)*ScreenHeight!$C34)/Param!$B$39)/OFFSET(Radar!$AC$3,COLUMN(),0)
)*DistanceShader!FO33*LightShader!FO33*(IF(OFFSET(Ghosts!$S$41,COLUMN(),0)&lt;ScreenHeight!$E34,
   1,
   (SQRT(OFFSET(Ghosts!$T$41,COLUMN(),0)-OFFSET(Ghosts!$R$41,COLUMN(),0)*ScreenHeight!$D34)-1))+IF(Ghosts!$B$35,IF(Param!$M$21,-1-POWER(0.3,Param!$M$21)/(IF(Param!$M$21&lt;20,LightShader!FO124,OFFSET(LightShader!FO124,Param!$M$21-20,0)
)+POWER(0.3,Param!$M$21)),-2),0))</f>
        <v>0.91874364917415874</v>
      </c>
      <c r="FP33" s="53">
        <f ca="1">IF(ScreenHeight!$B34&lt;OFFSET(Radar!$AC$3,COLUMN(),0),
    Param!$B$38/ScreenHeight!$B34,
    (Param!$B$37+1/(1-OFFSET(Radar!$AD$3,COLUMN(),0)*ScreenHeight!$C34)/Param!$B$39)/OFFSET(Radar!$AC$3,COLUMN(),0)
)*DistanceShader!FP33*LightShader!FP33*(IF(OFFSET(Ghosts!$S$41,COLUMN(),0)&lt;ScreenHeight!$E34,
   1,
   (SQRT(OFFSET(Ghosts!$T$41,COLUMN(),0)-OFFSET(Ghosts!$R$41,COLUMN(),0)*ScreenHeight!$D34)-1))+IF(Ghosts!$B$35,IF(Param!$M$21,-1-POWER(0.3,Param!$M$21)/(IF(Param!$M$21&lt;20,LightShader!FP124,OFFSET(LightShader!FP124,Param!$M$21-20,0)
)+POWER(0.3,Param!$M$21)),-2),0))</f>
        <v>0.90546246546704812</v>
      </c>
      <c r="FQ33" s="53">
        <f ca="1">IF(ScreenHeight!$B34&lt;OFFSET(Radar!$AC$3,COLUMN(),0),
    Param!$B$38/ScreenHeight!$B34,
    (Param!$B$37+1/(1-OFFSET(Radar!$AD$3,COLUMN(),0)*ScreenHeight!$C34)/Param!$B$39)/OFFSET(Radar!$AC$3,COLUMN(),0)
)*DistanceShader!FQ33*LightShader!FQ33*(IF(OFFSET(Ghosts!$S$41,COLUMN(),0)&lt;ScreenHeight!$E34,
   1,
   (SQRT(OFFSET(Ghosts!$T$41,COLUMN(),0)-OFFSET(Ghosts!$R$41,COLUMN(),0)*ScreenHeight!$D34)-1))+IF(Ghosts!$B$35,IF(Param!$M$21,-1-POWER(0.3,Param!$M$21)/(IF(Param!$M$21&lt;20,LightShader!FQ124,OFFSET(LightShader!FQ124,Param!$M$21-20,0)
)+POWER(0.3,Param!$M$21)),-2),0))</f>
        <v>0.89256658249181609</v>
      </c>
      <c r="FR33" s="53">
        <f ca="1">IF(ScreenHeight!$B34&lt;OFFSET(Radar!$AC$3,COLUMN(),0),
    Param!$B$38/ScreenHeight!$B34,
    (Param!$B$37+1/(1-OFFSET(Radar!$AD$3,COLUMN(),0)*ScreenHeight!$C34)/Param!$B$39)/OFFSET(Radar!$AC$3,COLUMN(),0)
)*DistanceShader!FR33*LightShader!FR33*(IF(OFFSET(Ghosts!$S$41,COLUMN(),0)&lt;ScreenHeight!$E34,
   1,
   (SQRT(OFFSET(Ghosts!$T$41,COLUMN(),0)-OFFSET(Ghosts!$R$41,COLUMN(),0)*ScreenHeight!$D34)-1))+IF(Ghosts!$B$35,IF(Param!$M$21,-1-POWER(0.3,Param!$M$21)/(IF(Param!$M$21&lt;20,LightShader!FR124,OFFSET(LightShader!FR124,Param!$M$21-20,0)
)+POWER(0.3,Param!$M$21)),-2),0))</f>
        <v>0.88003692032408787</v>
      </c>
      <c r="FS33" s="53">
        <f ca="1">IF(ScreenHeight!$B34&lt;OFFSET(Radar!$AC$3,COLUMN(),0),
    Param!$B$38/ScreenHeight!$B34,
    (Param!$B$37+1/(1-OFFSET(Radar!$AD$3,COLUMN(),0)*ScreenHeight!$C34)/Param!$B$39)/OFFSET(Radar!$AC$3,COLUMN(),0)
)*DistanceShader!FS33*LightShader!FS33*(IF(OFFSET(Ghosts!$S$41,COLUMN(),0)&lt;ScreenHeight!$E34,
   1,
   (SQRT(OFFSET(Ghosts!$T$41,COLUMN(),0)-OFFSET(Ghosts!$R$41,COLUMN(),0)*ScreenHeight!$D34)-1))+IF(Ghosts!$B$35,IF(Param!$M$21,-1-POWER(0.3,Param!$M$21)/(IF(Param!$M$21&lt;20,LightShader!FS124,OFFSET(LightShader!FS124,Param!$M$21-20,0)
)+POWER(0.3,Param!$M$21)),-2),0))</f>
        <v>0.86785538731767919</v>
      </c>
      <c r="FT33" s="53">
        <f ca="1">IF(ScreenHeight!$B34&lt;OFFSET(Radar!$AC$3,COLUMN(),0),
    Param!$B$38/ScreenHeight!$B34,
    (Param!$B$37+1/(1-OFFSET(Radar!$AD$3,COLUMN(),0)*ScreenHeight!$C34)/Param!$B$39)/OFFSET(Radar!$AC$3,COLUMN(),0)
)*DistanceShader!FT33*LightShader!FT33*(IF(OFFSET(Ghosts!$S$41,COLUMN(),0)&lt;ScreenHeight!$E34,
   1,
   (SQRT(OFFSET(Ghosts!$T$41,COLUMN(),0)-OFFSET(Ghosts!$R$41,COLUMN(),0)*ScreenHeight!$D34)-1))+IF(Ghosts!$B$35,IF(Param!$M$21,-1-POWER(0.3,Param!$M$21)/(IF(Param!$M$21&lt;20,LightShader!FT124,OFFSET(LightShader!FT124,Param!$M$21-20,0)
)+POWER(0.3,Param!$M$21)),-2),0))</f>
        <v>0.85600493621621543</v>
      </c>
      <c r="FU33" s="53">
        <f ca="1">IF(ScreenHeight!$B34&lt;OFFSET(Radar!$AC$3,COLUMN(),0),
    Param!$B$38/ScreenHeight!$B34,
    (Param!$B$37+1/(1-OFFSET(Radar!$AD$3,COLUMN(),0)*ScreenHeight!$C34)/Param!$B$39)/OFFSET(Radar!$AC$3,COLUMN(),0)
)*DistanceShader!FU33*LightShader!FU33*(IF(OFFSET(Ghosts!$S$41,COLUMN(),0)&lt;ScreenHeight!$E34,
   1,
   (SQRT(OFFSET(Ghosts!$T$41,COLUMN(),0)-OFFSET(Ghosts!$R$41,COLUMN(),0)*ScreenHeight!$D34)-1))+IF(Ghosts!$B$35,IF(Param!$M$21,-1-POWER(0.3,Param!$M$21)/(IF(Param!$M$21&lt;20,LightShader!FU124,OFFSET(LightShader!FU124,Param!$M$21-20,0)
)+POWER(0.3,Param!$M$21)),-2),0))</f>
        <v>0.84446957380538834</v>
      </c>
      <c r="FV33" s="53">
        <f ca="1">IF(ScreenHeight!$B34&lt;OFFSET(Radar!$AC$3,COLUMN(),0),
    Param!$B$38/ScreenHeight!$B34,
    (Param!$B$37+1/(1-OFFSET(Radar!$AD$3,COLUMN(),0)*ScreenHeight!$C34)/Param!$B$39)/OFFSET(Radar!$AC$3,COLUMN(),0)
)*DistanceShader!FV33*LightShader!FV33*(IF(OFFSET(Ghosts!$S$41,COLUMN(),0)&lt;ScreenHeight!$E34,
   1,
   (SQRT(OFFSET(Ghosts!$T$41,COLUMN(),0)-OFFSET(Ghosts!$R$41,COLUMN(),0)*ScreenHeight!$D34)-1))+IF(Ghosts!$B$35,IF(Param!$M$21,-1-POWER(0.3,Param!$M$21)/(IF(Param!$M$21&lt;20,LightShader!FV124,OFFSET(LightShader!FV124,Param!$M$21-20,0)
)+POWER(0.3,Param!$M$21)),-2),0))</f>
        <v>0.83323433948896664</v>
      </c>
      <c r="FW33" s="53">
        <f ca="1">IF(ScreenHeight!$B34&lt;OFFSET(Radar!$AC$3,COLUMN(),0),
    Param!$B$38/ScreenHeight!$B34,
    (Param!$B$37+1/(1-OFFSET(Radar!$AD$3,COLUMN(),0)*ScreenHeight!$C34)/Param!$B$39)/OFFSET(Radar!$AC$3,COLUMN(),0)
)*DistanceShader!FW33*LightShader!FW33*(IF(OFFSET(Ghosts!$S$41,COLUMN(),0)&lt;ScreenHeight!$E34,
   1,
   (SQRT(OFFSET(Ghosts!$T$41,COLUMN(),0)-OFFSET(Ghosts!$R$41,COLUMN(),0)*ScreenHeight!$D34)-1))+IF(Ghosts!$B$35,IF(Param!$M$21,-1-POWER(0.3,Param!$M$21)/(IF(Param!$M$21&lt;20,LightShader!FW124,OFFSET(LightShader!FW124,Param!$M$21-20,0)
)+POWER(0.3,Param!$M$21)),-2),0))</f>
        <v>0.82228526404182256</v>
      </c>
      <c r="FX33" s="53">
        <f ca="1">IF(ScreenHeight!$B34&lt;OFFSET(Radar!$AC$3,COLUMN(),0),
    Param!$B$38/ScreenHeight!$B34,
    (Param!$B$37+1/(1-OFFSET(Radar!$AD$3,COLUMN(),0)*ScreenHeight!$C34)/Param!$B$39)/OFFSET(Radar!$AC$3,COLUMN(),0)
)*DistanceShader!FX33*LightShader!FX33*(IF(OFFSET(Ghosts!$S$41,COLUMN(),0)&lt;ScreenHeight!$E34,
   1,
   (SQRT(OFFSET(Ghosts!$T$41,COLUMN(),0)-OFFSET(Ghosts!$R$41,COLUMN(),0)*ScreenHeight!$D34)-1))+IF(Ghosts!$B$35,IF(Param!$M$21,-1-POWER(0.3,Param!$M$21)/(IF(Param!$M$21&lt;20,LightShader!FX124,OFFSET(LightShader!FX124,Param!$M$21-20,0)
)+POWER(0.3,Param!$M$21)),-2),0))</f>
        <v>0.81160931660802893</v>
      </c>
      <c r="FY33" s="53">
        <f ca="1">IF(ScreenHeight!$B34&lt;OFFSET(Radar!$AC$3,COLUMN(),0),
    Param!$B$38/ScreenHeight!$B34,
    (Param!$B$37+1/(1-OFFSET(Radar!$AD$3,COLUMN(),0)*ScreenHeight!$C34)/Param!$B$39)/OFFSET(Radar!$AC$3,COLUMN(),0)
)*DistanceShader!FY33*LightShader!FY33*(IF(OFFSET(Ghosts!$S$41,COLUMN(),0)&lt;ScreenHeight!$E34,
   1,
   (SQRT(OFFSET(Ghosts!$T$41,COLUMN(),0)-OFFSET(Ghosts!$R$41,COLUMN(),0)*ScreenHeight!$D34)-1))+IF(Ghosts!$B$35,IF(Param!$M$21,-1-POWER(0.3,Param!$M$21)/(IF(Param!$M$21&lt;20,LightShader!FY124,OFFSET(LightShader!FY124,Param!$M$21-20,0)
)+POWER(0.3,Param!$M$21)),-2),0))</f>
        <v>0.80119434561014913</v>
      </c>
      <c r="FZ33" s="53">
        <f ca="1">IF(ScreenHeight!$B34&lt;OFFSET(Radar!$AC$3,COLUMN(),0),
    Param!$B$38/ScreenHeight!$B34,
    (Param!$B$37+1/(1-OFFSET(Radar!$AD$3,COLUMN(),0)*ScreenHeight!$C34)/Param!$B$39)/OFFSET(Radar!$AC$3,COLUMN(),0)
)*DistanceShader!FZ33*LightShader!FZ33*(IF(OFFSET(Ghosts!$S$41,COLUMN(),0)&lt;ScreenHeight!$E34,
   1,
   (SQRT(OFFSET(Ghosts!$T$41,COLUMN(),0)-OFFSET(Ghosts!$R$41,COLUMN(),0)*ScreenHeight!$D34)-1))+IF(Ghosts!$B$35,IF(Param!$M$21,-1-POWER(0.3,Param!$M$21)/(IF(Param!$M$21&lt;20,LightShader!FZ124,OFFSET(LightShader!FZ124,Param!$M$21-20,0)
)+POWER(0.3,Param!$M$21)),-2),0))</f>
        <v>0.7910290174576694</v>
      </c>
      <c r="GA33" s="53">
        <f ca="1">IF(ScreenHeight!$B34&lt;OFFSET(Radar!$AC$3,COLUMN(),0),
    Param!$B$38/ScreenHeight!$B34,
    (Param!$B$37+1/(1-OFFSET(Radar!$AD$3,COLUMN(),0)*ScreenHeight!$C34)/Param!$B$39)/OFFSET(Radar!$AC$3,COLUMN(),0)
)*DistanceShader!GA33*LightShader!GA33*(IF(OFFSET(Ghosts!$S$41,COLUMN(),0)&lt;ScreenHeight!$E34,
   1,
   (SQRT(OFFSET(Ghosts!$T$41,COLUMN(),0)-OFFSET(Ghosts!$R$41,COLUMN(),0)*ScreenHeight!$D34)-1))+IF(Ghosts!$B$35,IF(Param!$M$21,-1-POWER(0.3,Param!$M$21)/(IF(Param!$M$21&lt;20,LightShader!GA124,OFFSET(LightShader!GA124,Param!$M$21-20,0)
)+POWER(0.3,Param!$M$21)),-2),0))</f>
        <v>0.78110275564707043</v>
      </c>
      <c r="GB33" s="53">
        <f ca="1">IF(ScreenHeight!$B34&lt;OFFSET(Radar!$AC$3,COLUMN(),0),
    Param!$B$38/ScreenHeight!$B34,
    (Param!$B$37+1/(1-OFFSET(Radar!$AD$3,COLUMN(),0)*ScreenHeight!$C34)/Param!$B$39)/OFFSET(Radar!$AC$3,COLUMN(),0)
)*DistanceShader!GB33*LightShader!GB33*(IF(OFFSET(Ghosts!$S$41,COLUMN(),0)&lt;ScreenHeight!$E34,
   1,
   (SQRT(OFFSET(Ghosts!$T$41,COLUMN(),0)-OFFSET(Ghosts!$R$41,COLUMN(),0)*ScreenHeight!$D34)-1))+IF(Ghosts!$B$35,IF(Param!$M$21,-1-POWER(0.3,Param!$M$21)/(IF(Param!$M$21&lt;20,LightShader!GB124,OFFSET(LightShader!GB124,Param!$M$21-20,0)
)+POWER(0.3,Param!$M$21)),-2),0))</f>
        <v>0.77140568191625958</v>
      </c>
      <c r="GC33" s="53">
        <f ca="1">IF(ScreenHeight!$B34&lt;OFFSET(Radar!$AC$3,COLUMN(),0),
    Param!$B$38/ScreenHeight!$B34,
    (Param!$B$37+1/(1-OFFSET(Radar!$AD$3,COLUMN(),0)*ScreenHeight!$C34)/Param!$B$39)/OFFSET(Radar!$AC$3,COLUMN(),0)
)*DistanceShader!GC33*LightShader!GC33*(IF(OFFSET(Ghosts!$S$41,COLUMN(),0)&lt;ScreenHeight!$E34,
   1,
   (SQRT(OFFSET(Ghosts!$T$41,COLUMN(),0)-OFFSET(Ghosts!$R$41,COLUMN(),0)*ScreenHeight!$D34)-1))+IF(Ghosts!$B$35,IF(Param!$M$21,-1-POWER(0.3,Param!$M$21)/(IF(Param!$M$21&lt;20,LightShader!GC124,OFFSET(LightShader!GC124,Param!$M$21-20,0)
)+POWER(0.3,Param!$M$21)),-2),0))</f>
        <v>0.76192856045875967</v>
      </c>
      <c r="GD33" s="53">
        <f ca="1">IF(ScreenHeight!$B34&lt;OFFSET(Radar!$AC$3,COLUMN(),0),
    Param!$B$38/ScreenHeight!$B34,
    (Param!$B$37+1/(1-OFFSET(Radar!$AD$3,COLUMN(),0)*ScreenHeight!$C34)/Param!$B$39)/OFFSET(Radar!$AC$3,COLUMN(),0)
)*DistanceShader!GD33*LightShader!GD33*(IF(OFFSET(Ghosts!$S$41,COLUMN(),0)&lt;ScreenHeight!$E34,
   1,
   (SQRT(OFFSET(Ghosts!$T$41,COLUMN(),0)-OFFSET(Ghosts!$R$41,COLUMN(),0)*ScreenHeight!$D34)-1))+IF(Ghosts!$B$35,IF(Param!$M$21,-1-POWER(0.3,Param!$M$21)/(IF(Param!$M$21&lt;20,LightShader!GD124,OFFSET(LightShader!GD124,Param!$M$21-20,0)
)+POWER(0.3,Param!$M$21)),-2),0))</f>
        <v>0.75266274574587033</v>
      </c>
      <c r="GE33" s="53">
        <f ca="1">IF(ScreenHeight!$B34&lt;OFFSET(Radar!$AC$3,COLUMN(),0),
    Param!$B$38/ScreenHeight!$B34,
    (Param!$B$37+1/(1-OFFSET(Radar!$AD$3,COLUMN(),0)*ScreenHeight!$C34)/Param!$B$39)/OFFSET(Radar!$AC$3,COLUMN(),0)
)*DistanceShader!GE33*LightShader!GE33*(IF(OFFSET(Ghosts!$S$41,COLUMN(),0)&lt;ScreenHeight!$E34,
   1,
   (SQRT(OFFSET(Ghosts!$T$41,COLUMN(),0)-OFFSET(Ghosts!$R$41,COLUMN(),0)*ScreenHeight!$D34)-1))+IF(Ghosts!$B$35,IF(Param!$M$21,-1-POWER(0.3,Param!$M$21)/(IF(Param!$M$21&lt;20,LightShader!GE124,OFFSET(LightShader!GE124,Param!$M$21-20,0)
)+POWER(0.3,Param!$M$21)),-2),0))</f>
        <v>0.74360013419316107</v>
      </c>
    </row>
    <row r="34" spans="1:187" ht="7.5" customHeight="1">
      <c r="A34" s="53">
        <f ca="1">IF(ScreenHeight!$B35&lt;OFFSET(Radar!$AC$3,COLUMN(),0),
    Param!$B$38/ScreenHeight!$B35,
    (Param!$B$37+1/(1-OFFSET(Radar!$AD$3,COLUMN(),0)*ScreenHeight!$C35)/Param!$B$39)/OFFSET(Radar!$AC$3,COLUMN(),0)
)*DistanceShader!A34*LightShader!A34*(IF(OFFSET(Ghosts!$S$41,COLUMN(),0)&lt;ScreenHeight!$E35,
   1,
   (SQRT(OFFSET(Ghosts!$T$41,COLUMN(),0)-OFFSET(Ghosts!$R$41,COLUMN(),0)*ScreenHeight!$D35)-1))+IF(Ghosts!$B$35,IF(Param!$M$21,-1-POWER(0.3,Param!$M$21)/(IF(Param!$M$21&lt;20,LightShader!A125,OFFSET(LightShader!A125,Param!$M$21-20,0)
)+POWER(0.3,Param!$M$21)),-2),0))</f>
        <v>0.8361517069815535</v>
      </c>
      <c r="B34" s="53">
        <f ca="1">IF(ScreenHeight!$B35&lt;OFFSET(Radar!$AC$3,COLUMN(),0),
    Param!$B$38/ScreenHeight!$B35,
    (Param!$B$37+1/(1-OFFSET(Radar!$AD$3,COLUMN(),0)*ScreenHeight!$C35)/Param!$B$39)/OFFSET(Radar!$AC$3,COLUMN(),0)
)*DistanceShader!B34*LightShader!B34*(IF(OFFSET(Ghosts!$S$41,COLUMN(),0)&lt;ScreenHeight!$E35,
   1,
   (SQRT(OFFSET(Ghosts!$T$41,COLUMN(),0)-OFFSET(Ghosts!$R$41,COLUMN(),0)*ScreenHeight!$D35)-1))+IF(Ghosts!$B$35,IF(Param!$M$21,-1-POWER(0.3,Param!$M$21)/(IF(Param!$M$21&lt;20,LightShader!B125,OFFSET(LightShader!B125,Param!$M$21-20,0)
)+POWER(0.3,Param!$M$21)),-2),0))</f>
        <v>0.84271956485403676</v>
      </c>
      <c r="C34" s="53">
        <f ca="1">IF(ScreenHeight!$B35&lt;OFFSET(Radar!$AC$3,COLUMN(),0),
    Param!$B$38/ScreenHeight!$B35,
    (Param!$B$37+1/(1-OFFSET(Radar!$AD$3,COLUMN(),0)*ScreenHeight!$C35)/Param!$B$39)/OFFSET(Radar!$AC$3,COLUMN(),0)
)*DistanceShader!C34*LightShader!C34*(IF(OFFSET(Ghosts!$S$41,COLUMN(),0)&lt;ScreenHeight!$E35,
   1,
   (SQRT(OFFSET(Ghosts!$T$41,COLUMN(),0)-OFFSET(Ghosts!$R$41,COLUMN(),0)*ScreenHeight!$D35)-1))+IF(Ghosts!$B$35,IF(Param!$M$21,-1-POWER(0.3,Param!$M$21)/(IF(Param!$M$21&lt;20,LightShader!C125,OFFSET(LightShader!C125,Param!$M$21-20,0)
)+POWER(0.3,Param!$M$21)),-2),0))</f>
        <v>0.84938847106072468</v>
      </c>
      <c r="D34" s="53">
        <f ca="1">IF(ScreenHeight!$B35&lt;OFFSET(Radar!$AC$3,COLUMN(),0),
    Param!$B$38/ScreenHeight!$B35,
    (Param!$B$37+1/(1-OFFSET(Radar!$AD$3,COLUMN(),0)*ScreenHeight!$C35)/Param!$B$39)/OFFSET(Radar!$AC$3,COLUMN(),0)
)*DistanceShader!D34*LightShader!D34*(IF(OFFSET(Ghosts!$S$41,COLUMN(),0)&lt;ScreenHeight!$E35,
   1,
   (SQRT(OFFSET(Ghosts!$T$41,COLUMN(),0)-OFFSET(Ghosts!$R$41,COLUMN(),0)*ScreenHeight!$D35)-1))+IF(Ghosts!$B$35,IF(Param!$M$21,-1-POWER(0.3,Param!$M$21)/(IF(Param!$M$21&lt;20,LightShader!D125,OFFSET(LightShader!D125,Param!$M$21-20,0)
)+POWER(0.3,Param!$M$21)),-2),0))</f>
        <v>0.8561611237139537</v>
      </c>
      <c r="E34" s="53">
        <f ca="1">IF(ScreenHeight!$B35&lt;OFFSET(Radar!$AC$3,COLUMN(),0),
    Param!$B$38/ScreenHeight!$B35,
    (Param!$B$37+1/(1-OFFSET(Radar!$AD$3,COLUMN(),0)*ScreenHeight!$C35)/Param!$B$39)/OFFSET(Radar!$AC$3,COLUMN(),0)
)*DistanceShader!E34*LightShader!E34*(IF(OFFSET(Ghosts!$S$41,COLUMN(),0)&lt;ScreenHeight!$E35,
   1,
   (SQRT(OFFSET(Ghosts!$T$41,COLUMN(),0)-OFFSET(Ghosts!$R$41,COLUMN(),0)*ScreenHeight!$D35)-1))+IF(Ghosts!$B$35,IF(Param!$M$21,-1-POWER(0.3,Param!$M$21)/(IF(Param!$M$21&lt;20,LightShader!E125,OFFSET(LightShader!E125,Param!$M$21-20,0)
)+POWER(0.3,Param!$M$21)),-2),0))</f>
        <v>0.86304033697347426</v>
      </c>
      <c r="F34" s="53">
        <f ca="1">IF(ScreenHeight!$B35&lt;OFFSET(Radar!$AC$3,COLUMN(),0),
    Param!$B$38/ScreenHeight!$B35,
    (Param!$B$37+1/(1-OFFSET(Radar!$AD$3,COLUMN(),0)*ScreenHeight!$C35)/Param!$B$39)/OFFSET(Radar!$AC$3,COLUMN(),0)
)*DistanceShader!F34*LightShader!F34*(IF(OFFSET(Ghosts!$S$41,COLUMN(),0)&lt;ScreenHeight!$E35,
   1,
   (SQRT(OFFSET(Ghosts!$T$41,COLUMN(),0)-OFFSET(Ghosts!$R$41,COLUMN(),0)*ScreenHeight!$D35)-1))+IF(Ghosts!$B$35,IF(Param!$M$21,-1-POWER(0.3,Param!$M$21)/(IF(Param!$M$21&lt;20,LightShader!F125,OFFSET(LightShader!F125,Param!$M$21-20,0)
)+POWER(0.3,Param!$M$21)),-2),0))</f>
        <v>0.87002904762963762</v>
      </c>
      <c r="G34" s="53">
        <f ca="1">IF(ScreenHeight!$B35&lt;OFFSET(Radar!$AC$3,COLUMN(),0),
    Param!$B$38/ScreenHeight!$B35,
    (Param!$B$37+1/(1-OFFSET(Radar!$AD$3,COLUMN(),0)*ScreenHeight!$C35)/Param!$B$39)/OFFSET(Radar!$AC$3,COLUMN(),0)
)*DistanceShader!G34*LightShader!G34*(IF(OFFSET(Ghosts!$S$41,COLUMN(),0)&lt;ScreenHeight!$E35,
   1,
   (SQRT(OFFSET(Ghosts!$T$41,COLUMN(),0)-OFFSET(Ghosts!$R$41,COLUMN(),0)*ScreenHeight!$D35)-1))+IF(Ghosts!$B$35,IF(Param!$M$21,-1-POWER(0.3,Param!$M$21)/(IF(Param!$M$21&lt;20,LightShader!G125,OFFSET(LightShader!G125,Param!$M$21-20,0)
)+POWER(0.3,Param!$M$21)),-2),0))</f>
        <v>0.87713032212961273</v>
      </c>
      <c r="H34" s="53">
        <f ca="1">IF(ScreenHeight!$B35&lt;OFFSET(Radar!$AC$3,COLUMN(),0),
    Param!$B$38/ScreenHeight!$B35,
    (Param!$B$37+1/(1-OFFSET(Radar!$AD$3,COLUMN(),0)*ScreenHeight!$C35)/Param!$B$39)/OFFSET(Radar!$AC$3,COLUMN(),0)
)*DistanceShader!H34*LightShader!H34*(IF(OFFSET(Ghosts!$S$41,COLUMN(),0)&lt;ScreenHeight!$E35,
   1,
   (SQRT(OFFSET(Ghosts!$T$41,COLUMN(),0)-OFFSET(Ghosts!$R$41,COLUMN(),0)*ScreenHeight!$D35)-1))+IF(Ghosts!$B$35,IF(Param!$M$21,-1-POWER(0.3,Param!$M$21)/(IF(Param!$M$21&lt;20,LightShader!H125,OFFSET(LightShader!H125,Param!$M$21-20,0)
)+POWER(0.3,Param!$M$21)),-2),0))</f>
        <v>0.88434736408048997</v>
      </c>
      <c r="I34" s="53">
        <f ca="1">IF(ScreenHeight!$B35&lt;OFFSET(Radar!$AC$3,COLUMN(),0),
    Param!$B$38/ScreenHeight!$B35,
    (Param!$B$37+1/(1-OFFSET(Radar!$AD$3,COLUMN(),0)*ScreenHeight!$C35)/Param!$B$39)/OFFSET(Radar!$AC$3,COLUMN(),0)
)*DistanceShader!I34*LightShader!I34*(IF(OFFSET(Ghosts!$S$41,COLUMN(),0)&lt;ScreenHeight!$E35,
   1,
   (SQRT(OFFSET(Ghosts!$T$41,COLUMN(),0)-OFFSET(Ghosts!$R$41,COLUMN(),0)*ScreenHeight!$D35)-1))+IF(Ghosts!$B$35,IF(Param!$M$21,-1-POWER(0.3,Param!$M$21)/(IF(Param!$M$21&lt;20,LightShader!I125,OFFSET(LightShader!I125,Param!$M$21-20,0)
)+POWER(0.3,Param!$M$21)),-2),0))</f>
        <v>0.89168352226607406</v>
      </c>
      <c r="J34" s="53">
        <f ca="1">IF(ScreenHeight!$B35&lt;OFFSET(Radar!$AC$3,COLUMN(),0),
    Param!$B$38/ScreenHeight!$B35,
    (Param!$B$37+1/(1-OFFSET(Radar!$AD$3,COLUMN(),0)*ScreenHeight!$C35)/Param!$B$39)/OFFSET(Radar!$AC$3,COLUMN(),0)
)*DistanceShader!J34*LightShader!J34*(IF(OFFSET(Ghosts!$S$41,COLUMN(),0)&lt;ScreenHeight!$E35,
   1,
   (SQRT(OFFSET(Ghosts!$T$41,COLUMN(),0)-OFFSET(Ghosts!$R$41,COLUMN(),0)*ScreenHeight!$D35)-1))+IF(Ghosts!$B$35,IF(Param!$M$21,-1-POWER(0.3,Param!$M$21)/(IF(Param!$M$21&lt;20,LightShader!J125,OFFSET(LightShader!J125,Param!$M$21-20,0)
)+POWER(0.3,Param!$M$21)),-2),0))</f>
        <v>0.8991422992173298</v>
      </c>
      <c r="K34" s="53">
        <f ca="1">IF(ScreenHeight!$B35&lt;OFFSET(Radar!$AC$3,COLUMN(),0),
    Param!$B$38/ScreenHeight!$B35,
    (Param!$B$37+1/(1-OFFSET(Radar!$AD$3,COLUMN(),0)*ScreenHeight!$C35)/Param!$B$39)/OFFSET(Radar!$AC$3,COLUMN(),0)
)*DistanceShader!K34*LightShader!K34*(IF(OFFSET(Ghosts!$S$41,COLUMN(),0)&lt;ScreenHeight!$E35,
   1,
   (SQRT(OFFSET(Ghosts!$T$41,COLUMN(),0)-OFFSET(Ghosts!$R$41,COLUMN(),0)*ScreenHeight!$D35)-1))+IF(Ghosts!$B$35,IF(Param!$M$21,-1-POWER(0.3,Param!$M$21)/(IF(Param!$M$21&lt;20,LightShader!K125,OFFSET(LightShader!K125,Param!$M$21-20,0)
)+POWER(0.3,Param!$M$21)),-2),0))</f>
        <v>0.906727360380018</v>
      </c>
      <c r="L34" s="53">
        <f ca="1">IF(ScreenHeight!$B35&lt;OFFSET(Radar!$AC$3,COLUMN(),0),
    Param!$B$38/ScreenHeight!$B35,
    (Param!$B$37+1/(1-OFFSET(Radar!$AD$3,COLUMN(),0)*ScreenHeight!$C35)/Param!$B$39)/OFFSET(Radar!$AC$3,COLUMN(),0)
)*DistanceShader!L34*LightShader!L34*(IF(OFFSET(Ghosts!$S$41,COLUMN(),0)&lt;ScreenHeight!$E35,
   1,
   (SQRT(OFFSET(Ghosts!$T$41,COLUMN(),0)-OFFSET(Ghosts!$R$41,COLUMN(),0)*ScreenHeight!$D35)-1))+IF(Ghosts!$B$35,IF(Param!$M$21,-1-POWER(0.3,Param!$M$21)/(IF(Param!$M$21&lt;20,LightShader!L125,OFFSET(LightShader!L125,Param!$M$21-20,0)
)+POWER(0.3,Param!$M$21)),-2),0))</f>
        <v>0.91444254392687563</v>
      </c>
      <c r="M34" s="53">
        <f ca="1">IF(ScreenHeight!$B35&lt;OFFSET(Radar!$AC$3,COLUMN(),0),
    Param!$B$38/ScreenHeight!$B35,
    (Param!$B$37+1/(1-OFFSET(Radar!$AD$3,COLUMN(),0)*ScreenHeight!$C35)/Param!$B$39)/OFFSET(Radar!$AC$3,COLUMN(),0)
)*DistanceShader!M34*LightShader!M34*(IF(OFFSET(Ghosts!$S$41,COLUMN(),0)&lt;ScreenHeight!$E35,
   1,
   (SQRT(OFFSET(Ghosts!$T$41,COLUMN(),0)-OFFSET(Ghosts!$R$41,COLUMN(),0)*ScreenHeight!$D35)-1))+IF(Ghosts!$B$35,IF(Param!$M$21,-1-POWER(0.3,Param!$M$21)/(IF(Param!$M$21&lt;20,LightShader!M125,OFFSET(LightShader!M125,Param!$M$21-20,0)
)+POWER(0.3,Param!$M$21)),-2),0))</f>
        <v>0.92229187126598611</v>
      </c>
      <c r="N34" s="53">
        <f ca="1">IF(ScreenHeight!$B35&lt;OFFSET(Radar!$AC$3,COLUMN(),0),
    Param!$B$38/ScreenHeight!$B35,
    (Param!$B$37+1/(1-OFFSET(Radar!$AD$3,COLUMN(),0)*ScreenHeight!$C35)/Param!$B$39)/OFFSET(Radar!$AC$3,COLUMN(),0)
)*DistanceShader!N34*LightShader!N34*(IF(OFFSET(Ghosts!$S$41,COLUMN(),0)&lt;ScreenHeight!$E35,
   1,
   (SQRT(OFFSET(Ghosts!$T$41,COLUMN(),0)-OFFSET(Ghosts!$R$41,COLUMN(),0)*ScreenHeight!$D35)-1))+IF(Ghosts!$B$35,IF(Param!$M$21,-1-POWER(0.3,Param!$M$21)/(IF(Param!$M$21&lt;20,LightShader!N125,OFFSET(LightShader!N125,Param!$M$21-20,0)
)+POWER(0.3,Param!$M$21)),-2),0))</f>
        <v>0.93027955830165399</v>
      </c>
      <c r="O34" s="53">
        <f ca="1">IF(ScreenHeight!$B35&lt;OFFSET(Radar!$AC$3,COLUMN(),0),
    Param!$B$38/ScreenHeight!$B35,
    (Param!$B$37+1/(1-OFFSET(Radar!$AD$3,COLUMN(),0)*ScreenHeight!$C35)/Param!$B$39)/OFFSET(Radar!$AC$3,COLUMN(),0)
)*DistanceShader!O34*LightShader!O34*(IF(OFFSET(Ghosts!$S$41,COLUMN(),0)&lt;ScreenHeight!$E35,
   1,
   (SQRT(OFFSET(Ghosts!$T$41,COLUMN(),0)-OFFSET(Ghosts!$R$41,COLUMN(),0)*ScreenHeight!$D35)-1))+IF(Ghosts!$B$35,IF(Param!$M$21,-1-POWER(0.3,Param!$M$21)/(IF(Param!$M$21&lt;20,LightShader!O125,OFFSET(LightShader!O125,Param!$M$21-20,0)
)+POWER(0.3,Param!$M$21)),-2),0))</f>
        <v>0.93841002750924452</v>
      </c>
      <c r="P34" s="53">
        <f ca="1">IF(ScreenHeight!$B35&lt;OFFSET(Radar!$AC$3,COLUMN(),0),
    Param!$B$38/ScreenHeight!$B35,
    (Param!$B$37+1/(1-OFFSET(Radar!$AD$3,COLUMN(),0)*ScreenHeight!$C35)/Param!$B$39)/OFFSET(Radar!$AC$3,COLUMN(),0)
)*DistanceShader!P34*LightShader!P34*(IF(OFFSET(Ghosts!$S$41,COLUMN(),0)&lt;ScreenHeight!$E35,
   1,
   (SQRT(OFFSET(Ghosts!$T$41,COLUMN(),0)-OFFSET(Ghosts!$R$41,COLUMN(),0)*ScreenHeight!$D35)-1))+IF(Ghosts!$B$35,IF(Param!$M$21,-1-POWER(0.3,Param!$M$21)/(IF(Param!$M$21&lt;20,LightShader!P125,OFFSET(LightShader!P125,Param!$M$21-20,0)
)+POWER(0.3,Param!$M$21)),-2),0))</f>
        <v>0.94668792089117515</v>
      </c>
      <c r="Q34" s="53">
        <f ca="1">IF(ScreenHeight!$B35&lt;OFFSET(Radar!$AC$3,COLUMN(),0),
    Param!$B$38/ScreenHeight!$B35,
    (Param!$B$37+1/(1-OFFSET(Radar!$AD$3,COLUMN(),0)*ScreenHeight!$C35)/Param!$B$39)/OFFSET(Radar!$AC$3,COLUMN(),0)
)*DistanceShader!Q34*LightShader!Q34*(IF(OFFSET(Ghosts!$S$41,COLUMN(),0)&lt;ScreenHeight!$E35,
   1,
   (SQRT(OFFSET(Ghosts!$T$41,COLUMN(),0)-OFFSET(Ghosts!$R$41,COLUMN(),0)*ScreenHeight!$D35)-1))+IF(Ghosts!$B$35,IF(Param!$M$21,-1-POWER(0.3,Param!$M$21)/(IF(Param!$M$21&lt;20,LightShader!Q125,OFFSET(LightShader!Q125,Param!$M$21-20,0)
)+POWER(0.3,Param!$M$21)),-2),0))</f>
        <v>0.95511811388748147</v>
      </c>
      <c r="R34" s="53">
        <f ca="1">IF(ScreenHeight!$B35&lt;OFFSET(Radar!$AC$3,COLUMN(),0),
    Param!$B$38/ScreenHeight!$B35,
    (Param!$B$37+1/(1-OFFSET(Radar!$AD$3,COLUMN(),0)*ScreenHeight!$C35)/Param!$B$39)/OFFSET(Radar!$AC$3,COLUMN(),0)
)*DistanceShader!R34*LightShader!R34*(IF(OFFSET(Ghosts!$S$41,COLUMN(),0)&lt;ScreenHeight!$E35,
   1,
   (SQRT(OFFSET(Ghosts!$T$41,COLUMN(),0)-OFFSET(Ghosts!$R$41,COLUMN(),0)*ScreenHeight!$D35)-1))+IF(Ghosts!$B$35,IF(Param!$M$21,-1-POWER(0.3,Param!$M$21)/(IF(Param!$M$21&lt;20,LightShader!R125,OFFSET(LightShader!R125,Param!$M$21-20,0)
)+POWER(0.3,Param!$M$21)),-2),0))</f>
        <v>0.96370573032136753</v>
      </c>
      <c r="S34" s="53">
        <f ca="1">IF(ScreenHeight!$B35&lt;OFFSET(Radar!$AC$3,COLUMN(),0),
    Param!$B$38/ScreenHeight!$B35,
    (Param!$B$37+1/(1-OFFSET(Radar!$AD$3,COLUMN(),0)*ScreenHeight!$C35)/Param!$B$39)/OFFSET(Radar!$AC$3,COLUMN(),0)
)*DistanceShader!S34*LightShader!S34*(IF(OFFSET(Ghosts!$S$41,COLUMN(),0)&lt;ScreenHeight!$E35,
   1,
   (SQRT(OFFSET(Ghosts!$T$41,COLUMN(),0)-OFFSET(Ghosts!$R$41,COLUMN(),0)*ScreenHeight!$D35)-1))+IF(Ghosts!$B$35,IF(Param!$M$21,-1-POWER(0.3,Param!$M$21)/(IF(Param!$M$21&lt;20,LightShader!S125,OFFSET(LightShader!S125,Param!$M$21-20,0)
)+POWER(0.3,Param!$M$21)),-2),0))</f>
        <v>0.97245615846779077</v>
      </c>
      <c r="T34" s="53">
        <f ca="1">IF(ScreenHeight!$B35&lt;OFFSET(Radar!$AC$3,COLUMN(),0),
    Param!$B$38/ScreenHeight!$B35,
    (Param!$B$37+1/(1-OFFSET(Radar!$AD$3,COLUMN(),0)*ScreenHeight!$C35)/Param!$B$39)/OFFSET(Radar!$AC$3,COLUMN(),0)
)*DistanceShader!T34*LightShader!T34*(IF(OFFSET(Ghosts!$S$41,COLUMN(),0)&lt;ScreenHeight!$E35,
   1,
   (SQRT(OFFSET(Ghosts!$T$41,COLUMN(),0)-OFFSET(Ghosts!$R$41,COLUMN(),0)*ScreenHeight!$D35)-1))+IF(Ghosts!$B$35,IF(Param!$M$21,-1-POWER(0.3,Param!$M$21)/(IF(Param!$M$21&lt;20,LightShader!T125,OFFSET(LightShader!T125,Param!$M$21-20,0)
)+POWER(0.3,Param!$M$21)),-2),0))</f>
        <v>0.98137506834165744</v>
      </c>
      <c r="U34" s="53">
        <f ca="1">IF(ScreenHeight!$B35&lt;OFFSET(Radar!$AC$3,COLUMN(),0),
    Param!$B$38/ScreenHeight!$B35,
    (Param!$B$37+1/(1-OFFSET(Radar!$AD$3,COLUMN(),0)*ScreenHeight!$C35)/Param!$B$39)/OFFSET(Radar!$AC$3,COLUMN(),0)
)*DistanceShader!U34*LightShader!U34*(IF(OFFSET(Ghosts!$S$41,COLUMN(),0)&lt;ScreenHeight!$E35,
   1,
   (SQRT(OFFSET(Ghosts!$T$41,COLUMN(),0)-OFFSET(Ghosts!$R$41,COLUMN(),0)*ScreenHeight!$D35)-1))+IF(Ghosts!$B$35,IF(Param!$M$21,-1-POWER(0.3,Param!$M$21)/(IF(Param!$M$21&lt;20,LightShader!U125,OFFSET(LightShader!U125,Param!$M$21-20,0)
)+POWER(0.3,Param!$M$21)),-2),0))</f>
        <v>0.99046843031159837</v>
      </c>
      <c r="V34" s="53">
        <f ca="1">IF(ScreenHeight!$B35&lt;OFFSET(Radar!$AC$3,COLUMN(),0),
    Param!$B$38/ScreenHeight!$B35,
    (Param!$B$37+1/(1-OFFSET(Radar!$AD$3,COLUMN(),0)*ScreenHeight!$C35)/Param!$B$39)/OFFSET(Radar!$AC$3,COLUMN(),0)
)*DistanceShader!V34*LightShader!V34*(IF(OFFSET(Ghosts!$S$41,COLUMN(),0)&lt;ScreenHeight!$E35,
   1,
   (SQRT(OFFSET(Ghosts!$T$41,COLUMN(),0)-OFFSET(Ghosts!$R$41,COLUMN(),0)*ScreenHeight!$D35)-1))+IF(Ghosts!$B$35,IF(Param!$M$21,-1-POWER(0.3,Param!$M$21)/(IF(Param!$M$21&lt;20,LightShader!V125,OFFSET(LightShader!V125,Param!$M$21-20,0)
)+POWER(0.3,Param!$M$21)),-2),0))</f>
        <v>0.99974253515576927</v>
      </c>
      <c r="W34" s="53">
        <f ca="1">IF(ScreenHeight!$B35&lt;OFFSET(Radar!$AC$3,COLUMN(),0),
    Param!$B$38/ScreenHeight!$B35,
    (Param!$B$37+1/(1-OFFSET(Radar!$AD$3,COLUMN(),0)*ScreenHeight!$C35)/Param!$B$39)/OFFSET(Radar!$AC$3,COLUMN(),0)
)*DistanceShader!W34*LightShader!W34*(IF(OFFSET(Ghosts!$S$41,COLUMN(),0)&lt;ScreenHeight!$E35,
   1,
   (SQRT(OFFSET(Ghosts!$T$41,COLUMN(),0)-OFFSET(Ghosts!$R$41,COLUMN(),0)*ScreenHeight!$D35)-1))+IF(Ghosts!$B$35,IF(Param!$M$21,-1-POWER(0.3,Param!$M$21)/(IF(Param!$M$21&lt;20,LightShader!W125,OFFSET(LightShader!W125,Param!$M$21-20,0)
)+POWER(0.3,Param!$M$21)),-2),0))</f>
        <v>1.009204015687684</v>
      </c>
      <c r="X34" s="53">
        <f ca="1">IF(ScreenHeight!$B35&lt;OFFSET(Radar!$AC$3,COLUMN(),0),
    Param!$B$38/ScreenHeight!$B35,
    (Param!$B$37+1/(1-OFFSET(Radar!$AD$3,COLUMN(),0)*ScreenHeight!$C35)/Param!$B$39)/OFFSET(Radar!$AC$3,COLUMN(),0)
)*DistanceShader!X34*LightShader!X34*(IF(OFFSET(Ghosts!$S$41,COLUMN(),0)&lt;ScreenHeight!$E35,
   1,
   (SQRT(OFFSET(Ghosts!$T$41,COLUMN(),0)-OFFSET(Ghosts!$R$41,COLUMN(),0)*ScreenHeight!$D35)-1))+IF(Ghosts!$B$35,IF(Param!$M$21,-1-POWER(0.3,Param!$M$21)/(IF(Param!$M$21&lt;20,LightShader!X125,OFFSET(LightShader!X125,Param!$M$21-20,0)
)+POWER(0.3,Param!$M$21)),-2),0))</f>
        <v>1.0188598700930158</v>
      </c>
      <c r="Y34" s="53">
        <f ca="1">IF(ScreenHeight!$B35&lt;OFFSET(Radar!$AC$3,COLUMN(),0),
    Param!$B$38/ScreenHeight!$B35,
    (Param!$B$37+1/(1-OFFSET(Radar!$AD$3,COLUMN(),0)*ScreenHeight!$C35)/Param!$B$39)/OFFSET(Radar!$AC$3,COLUMN(),0)
)*DistanceShader!Y34*LightShader!Y34*(IF(OFFSET(Ghosts!$S$41,COLUMN(),0)&lt;ScreenHeight!$E35,
   1,
   (SQRT(OFFSET(Ghosts!$T$41,COLUMN(),0)-OFFSET(Ghosts!$R$41,COLUMN(),0)*ScreenHeight!$D35)-1))+IF(Ghosts!$B$35,IF(Param!$M$21,-1-POWER(0.3,Param!$M$21)/(IF(Param!$M$21&lt;20,LightShader!Y125,OFFSET(LightShader!Y125,Param!$M$21-20,0)
)+POWER(0.3,Param!$M$21)),-2),0))</f>
        <v>0.67094609370434244</v>
      </c>
      <c r="Z34" s="53">
        <f ca="1">IF(ScreenHeight!$B35&lt;OFFSET(Radar!$AC$3,COLUMN(),0),
    Param!$B$38/ScreenHeight!$B35,
    (Param!$B$37+1/(1-OFFSET(Radar!$AD$3,COLUMN(),0)*ScreenHeight!$C35)/Param!$B$39)/OFFSET(Radar!$AC$3,COLUMN(),0)
)*DistanceShader!Z34*LightShader!Z34*(IF(OFFSET(Ghosts!$S$41,COLUMN(),0)&lt;ScreenHeight!$E35,
   1,
   (SQRT(OFFSET(Ghosts!$T$41,COLUMN(),0)-OFFSET(Ghosts!$R$41,COLUMN(),0)*ScreenHeight!$D35)-1))+IF(Ghosts!$B$35,IF(Param!$M$21,-1-POWER(0.3,Param!$M$21)/(IF(Param!$M$21&lt;20,LightShader!Z125,OFFSET(LightShader!Z125,Param!$M$21-20,0)
)+POWER(0.3,Param!$M$21)),-2),0))</f>
        <v>0.67751207452386097</v>
      </c>
      <c r="AA34" s="53">
        <f ca="1">IF(ScreenHeight!$B35&lt;OFFSET(Radar!$AC$3,COLUMN(),0),
    Param!$B$38/ScreenHeight!$B35,
    (Param!$B$37+1/(1-OFFSET(Radar!$AD$3,COLUMN(),0)*ScreenHeight!$C35)/Param!$B$39)/OFFSET(Radar!$AC$3,COLUMN(),0)
)*DistanceShader!AA34*LightShader!AA34*(IF(OFFSET(Ghosts!$S$41,COLUMN(),0)&lt;ScreenHeight!$E35,
   1,
   (SQRT(OFFSET(Ghosts!$T$41,COLUMN(),0)-OFFSET(Ghosts!$R$41,COLUMN(),0)*ScreenHeight!$D35)-1))+IF(Ghosts!$B$35,IF(Param!$M$21,-1-POWER(0.3,Param!$M$21)/(IF(Param!$M$21&lt;20,LightShader!AA125,OFFSET(LightShader!AA125,Param!$M$21-20,0)
)+POWER(0.3,Param!$M$21)),-2),0))</f>
        <v>0.68422012305341817</v>
      </c>
      <c r="AB34" s="53">
        <f ca="1">IF(ScreenHeight!$B35&lt;OFFSET(Radar!$AC$3,COLUMN(),0),
    Param!$B$38/ScreenHeight!$B35,
    (Param!$B$37+1/(1-OFFSET(Radar!$AD$3,COLUMN(),0)*ScreenHeight!$C35)/Param!$B$39)/OFFSET(Radar!$AC$3,COLUMN(),0)
)*DistanceShader!AB34*LightShader!AB34*(IF(OFFSET(Ghosts!$S$41,COLUMN(),0)&lt;ScreenHeight!$E35,
   1,
   (SQRT(OFFSET(Ghosts!$T$41,COLUMN(),0)-OFFSET(Ghosts!$R$41,COLUMN(),0)*ScreenHeight!$D35)-1))+IF(Ghosts!$B$35,IF(Param!$M$21,-1-POWER(0.3,Param!$M$21)/(IF(Param!$M$21&lt;20,LightShader!AB125,OFFSET(LightShader!AB125,Param!$M$21-20,0)
)+POWER(0.3,Param!$M$21)),-2),0))</f>
        <v>0.69107593512452425</v>
      </c>
      <c r="AC34" s="53">
        <f ca="1">IF(ScreenHeight!$B35&lt;OFFSET(Radar!$AC$3,COLUMN(),0),
    Param!$B$38/ScreenHeight!$B35,
    (Param!$B$37+1/(1-OFFSET(Radar!$AD$3,COLUMN(),0)*ScreenHeight!$C35)/Param!$B$39)/OFFSET(Radar!$AC$3,COLUMN(),0)
)*DistanceShader!AC34*LightShader!AC34*(IF(OFFSET(Ghosts!$S$41,COLUMN(),0)&lt;ScreenHeight!$E35,
   1,
   (SQRT(OFFSET(Ghosts!$T$41,COLUMN(),0)-OFFSET(Ghosts!$R$41,COLUMN(),0)*ScreenHeight!$D35)-1))+IF(Ghosts!$B$35,IF(Param!$M$21,-1-POWER(0.3,Param!$M$21)/(IF(Param!$M$21&lt;20,LightShader!AC125,OFFSET(LightShader!AC125,Param!$M$21-20,0)
)+POWER(0.3,Param!$M$21)),-2),0))</f>
        <v>0.69808554164677972</v>
      </c>
      <c r="AD34" s="53">
        <f ca="1">IF(ScreenHeight!$B35&lt;OFFSET(Radar!$AC$3,COLUMN(),0),
    Param!$B$38/ScreenHeight!$B35,
    (Param!$B$37+1/(1-OFFSET(Radar!$AD$3,COLUMN(),0)*ScreenHeight!$C35)/Param!$B$39)/OFFSET(Radar!$AC$3,COLUMN(),0)
)*DistanceShader!AD34*LightShader!AD34*(IF(OFFSET(Ghosts!$S$41,COLUMN(),0)&lt;ScreenHeight!$E35,
   1,
   (SQRT(OFFSET(Ghosts!$T$41,COLUMN(),0)-OFFSET(Ghosts!$R$41,COLUMN(),0)*ScreenHeight!$D35)-1))+IF(Ghosts!$B$35,IF(Param!$M$21,-1-POWER(0.3,Param!$M$21)/(IF(Param!$M$21&lt;20,LightShader!AD125,OFFSET(LightShader!AD125,Param!$M$21-20,0)
)+POWER(0.3,Param!$M$21)),-2),0))</f>
        <v>0.70525533305988419</v>
      </c>
      <c r="AE34" s="53">
        <f ca="1">IF(ScreenHeight!$B35&lt;OFFSET(Radar!$AC$3,COLUMN(),0),
    Param!$B$38/ScreenHeight!$B35,
    (Param!$B$37+1/(1-OFFSET(Radar!$AD$3,COLUMN(),0)*ScreenHeight!$C35)/Param!$B$39)/OFFSET(Radar!$AC$3,COLUMN(),0)
)*DistanceShader!AE34*LightShader!AE34*(IF(OFFSET(Ghosts!$S$41,COLUMN(),0)&lt;ScreenHeight!$E35,
   1,
   (SQRT(OFFSET(Ghosts!$T$41,COLUMN(),0)-OFFSET(Ghosts!$R$41,COLUMN(),0)*ScreenHeight!$D35)-1))+IF(Ghosts!$B$35,IF(Param!$M$21,-1-POWER(0.3,Param!$M$21)/(IF(Param!$M$21&lt;20,LightShader!AE125,OFFSET(LightShader!AE125,Param!$M$21-20,0)
)+POWER(0.3,Param!$M$21)),-2),0))</f>
        <v>0.71259208587642675</v>
      </c>
      <c r="AF34" s="53">
        <f ca="1">IF(ScreenHeight!$B35&lt;OFFSET(Radar!$AC$3,COLUMN(),0),
    Param!$B$38/ScreenHeight!$B35,
    (Param!$B$37+1/(1-OFFSET(Radar!$AD$3,COLUMN(),0)*ScreenHeight!$C35)/Param!$B$39)/OFFSET(Radar!$AC$3,COLUMN(),0)
)*DistanceShader!AF34*LightShader!AF34*(IF(OFFSET(Ghosts!$S$41,COLUMN(),0)&lt;ScreenHeight!$E35,
   1,
   (SQRT(OFFSET(Ghosts!$T$41,COLUMN(),0)-OFFSET(Ghosts!$R$41,COLUMN(),0)*ScreenHeight!$D35)-1))+IF(Ghosts!$B$35,IF(Param!$M$21,-1-POWER(0.3,Param!$M$21)/(IF(Param!$M$21&lt;20,LightShader!AF125,OFFSET(LightShader!AF125,Param!$M$21-20,0)
)+POWER(0.3,Param!$M$21)),-2),0))</f>
        <v>0.72010299152061374</v>
      </c>
      <c r="AG34" s="53">
        <f ca="1">IF(ScreenHeight!$B35&lt;OFFSET(Radar!$AC$3,COLUMN(),0),
    Param!$B$38/ScreenHeight!$B35,
    (Param!$B$37+1/(1-OFFSET(Radar!$AD$3,COLUMN(),0)*ScreenHeight!$C35)/Param!$B$39)/OFFSET(Radar!$AC$3,COLUMN(),0)
)*DistanceShader!AG34*LightShader!AG34*(IF(OFFSET(Ghosts!$S$41,COLUMN(),0)&lt;ScreenHeight!$E35,
   1,
   (SQRT(OFFSET(Ghosts!$T$41,COLUMN(),0)-OFFSET(Ghosts!$R$41,COLUMN(),0)*ScreenHeight!$D35)-1))+IF(Ghosts!$B$35,IF(Param!$M$21,-1-POWER(0.3,Param!$M$21)/(IF(Param!$M$21&lt;20,LightShader!AG125,OFFSET(LightShader!AG125,Param!$M$21-20,0)
)+POWER(0.3,Param!$M$21)),-2),0))</f>
        <v>0.72779568769077407</v>
      </c>
      <c r="AH34" s="53">
        <f ca="1">IF(ScreenHeight!$B35&lt;OFFSET(Radar!$AC$3,COLUMN(),0),
    Param!$B$38/ScreenHeight!$B35,
    (Param!$B$37+1/(1-OFFSET(Radar!$AD$3,COLUMN(),0)*ScreenHeight!$C35)/Param!$B$39)/OFFSET(Radar!$AC$3,COLUMN(),0)
)*DistanceShader!AH34*LightShader!AH34*(IF(OFFSET(Ghosts!$S$41,COLUMN(),0)&lt;ScreenHeight!$E35,
   1,
   (SQRT(OFFSET(Ghosts!$T$41,COLUMN(),0)-OFFSET(Ghosts!$R$41,COLUMN(),0)*ScreenHeight!$D35)-1))+IF(Ghosts!$B$35,IF(Param!$M$21,-1-POWER(0.3,Param!$M$21)/(IF(Param!$M$21&lt;20,LightShader!AH125,OFFSET(LightShader!AH125,Param!$M$21-20,0)
)+POWER(0.3,Param!$M$21)),-2),0))</f>
        <v>0.7356782924989107</v>
      </c>
      <c r="AI34" s="53">
        <f ca="1">IF(ScreenHeight!$B35&lt;OFFSET(Radar!$AC$3,COLUMN(),0),
    Param!$B$38/ScreenHeight!$B35,
    (Param!$B$37+1/(1-OFFSET(Radar!$AD$3,COLUMN(),0)*ScreenHeight!$C35)/Param!$B$39)/OFFSET(Radar!$AC$3,COLUMN(),0)
)*DistanceShader!AI34*LightShader!AI34*(IF(OFFSET(Ghosts!$S$41,COLUMN(),0)&lt;ScreenHeight!$E35,
   1,
   (SQRT(OFFSET(Ghosts!$T$41,COLUMN(),0)-OFFSET(Ghosts!$R$41,COLUMN(),0)*ScreenHeight!$D35)-1))+IF(Ghosts!$B$35,IF(Param!$M$21,-1-POWER(0.3,Param!$M$21)/(IF(Param!$M$21&lt;20,LightShader!AI125,OFFSET(LightShader!AI125,Param!$M$21-20,0)
)+POWER(0.3,Param!$M$21)),-2),0))</f>
        <v>0.75991237830444824</v>
      </c>
      <c r="AJ34" s="53">
        <f ca="1">IF(ScreenHeight!$B35&lt;OFFSET(Radar!$AC$3,COLUMN(),0),
    Param!$B$38/ScreenHeight!$B35,
    (Param!$B$37+1/(1-OFFSET(Radar!$AD$3,COLUMN(),0)*ScreenHeight!$C35)/Param!$B$39)/OFFSET(Radar!$AC$3,COLUMN(),0)
)*DistanceShader!AJ34*LightShader!AJ34*(IF(OFFSET(Ghosts!$S$41,COLUMN(),0)&lt;ScreenHeight!$E35,
   1,
   (SQRT(OFFSET(Ghosts!$T$41,COLUMN(),0)-OFFSET(Ghosts!$R$41,COLUMN(),0)*ScreenHeight!$D35)-1))+IF(Ghosts!$B$35,IF(Param!$M$21,-1-POWER(0.3,Param!$M$21)/(IF(Param!$M$21&lt;20,LightShader!AJ125,OFFSET(LightShader!AJ125,Param!$M$21-20,0)
)+POWER(0.3,Param!$M$21)),-2),0))</f>
        <v>0.77500340565377968</v>
      </c>
      <c r="AK34" s="53">
        <f ca="1">IF(ScreenHeight!$B35&lt;OFFSET(Radar!$AC$3,COLUMN(),0),
    Param!$B$38/ScreenHeight!$B35,
    (Param!$B$37+1/(1-OFFSET(Radar!$AD$3,COLUMN(),0)*ScreenHeight!$C35)/Param!$B$39)/OFFSET(Radar!$AC$3,COLUMN(),0)
)*DistanceShader!AK34*LightShader!AK34*(IF(OFFSET(Ghosts!$S$41,COLUMN(),0)&lt;ScreenHeight!$E35,
   1,
   (SQRT(OFFSET(Ghosts!$T$41,COLUMN(),0)-OFFSET(Ghosts!$R$41,COLUMN(),0)*ScreenHeight!$D35)-1))+IF(Ghosts!$B$35,IF(Param!$M$21,-1-POWER(0.3,Param!$M$21)/(IF(Param!$M$21&lt;20,LightShader!AK125,OFFSET(LightShader!AK125,Param!$M$21-20,0)
)+POWER(0.3,Param!$M$21)),-2),0))</f>
        <v>0.79058235976920876</v>
      </c>
      <c r="AL34" s="53">
        <f ca="1">IF(ScreenHeight!$B35&lt;OFFSET(Radar!$AC$3,COLUMN(),0),
    Param!$B$38/ScreenHeight!$B35,
    (Param!$B$37+1/(1-OFFSET(Radar!$AD$3,COLUMN(),0)*ScreenHeight!$C35)/Param!$B$39)/OFFSET(Radar!$AC$3,COLUMN(),0)
)*DistanceShader!AL34*LightShader!AL34*(IF(OFFSET(Ghosts!$S$41,COLUMN(),0)&lt;ScreenHeight!$E35,
   1,
   (SQRT(OFFSET(Ghosts!$T$41,COLUMN(),0)-OFFSET(Ghosts!$R$41,COLUMN(),0)*ScreenHeight!$D35)-1))+IF(Ghosts!$B$35,IF(Param!$M$21,-1-POWER(0.3,Param!$M$21)/(IF(Param!$M$21&lt;20,LightShader!AL125,OFFSET(LightShader!AL125,Param!$M$21-20,0)
)+POWER(0.3,Param!$M$21)),-2),0))</f>
        <v>0.80667301227839527</v>
      </c>
      <c r="AM34" s="53">
        <f ca="1">IF(ScreenHeight!$B35&lt;OFFSET(Radar!$AC$3,COLUMN(),0),
    Param!$B$38/ScreenHeight!$B35,
    (Param!$B$37+1/(1-OFFSET(Radar!$AD$3,COLUMN(),0)*ScreenHeight!$C35)/Param!$B$39)/OFFSET(Radar!$AC$3,COLUMN(),0)
)*DistanceShader!AM34*LightShader!AM34*(IF(OFFSET(Ghosts!$S$41,COLUMN(),0)&lt;ScreenHeight!$E35,
   1,
   (SQRT(OFFSET(Ghosts!$T$41,COLUMN(),0)-OFFSET(Ghosts!$R$41,COLUMN(),0)*ScreenHeight!$D35)-1))+IF(Ghosts!$B$35,IF(Param!$M$21,-1-POWER(0.3,Param!$M$21)/(IF(Param!$M$21&lt;20,LightShader!AM125,OFFSET(LightShader!AM125,Param!$M$21-20,0)
)+POWER(0.3,Param!$M$21)),-2),0))</f>
        <v>0.82330071910212366</v>
      </c>
      <c r="AN34" s="53">
        <f ca="1">IF(ScreenHeight!$B35&lt;OFFSET(Radar!$AC$3,COLUMN(),0),
    Param!$B$38/ScreenHeight!$B35,
    (Param!$B$37+1/(1-OFFSET(Radar!$AD$3,COLUMN(),0)*ScreenHeight!$C35)/Param!$B$39)/OFFSET(Radar!$AC$3,COLUMN(),0)
)*DistanceShader!AN34*LightShader!AN34*(IF(OFFSET(Ghosts!$S$41,COLUMN(),0)&lt;ScreenHeight!$E35,
   1,
   (SQRT(OFFSET(Ghosts!$T$41,COLUMN(),0)-OFFSET(Ghosts!$R$41,COLUMN(),0)*ScreenHeight!$D35)-1))+IF(Ghosts!$B$35,IF(Param!$M$21,-1-POWER(0.3,Param!$M$21)/(IF(Param!$M$21&lt;20,LightShader!AN125,OFFSET(LightShader!AN125,Param!$M$21-20,0)
)+POWER(0.3,Param!$M$21)),-2),0))</f>
        <v>0.84049255293408465</v>
      </c>
      <c r="AO34" s="53">
        <f ca="1">IF(ScreenHeight!$B35&lt;OFFSET(Radar!$AC$3,COLUMN(),0),
    Param!$B$38/ScreenHeight!$B35,
    (Param!$B$37+1/(1-OFFSET(Radar!$AD$3,COLUMN(),0)*ScreenHeight!$C35)/Param!$B$39)/OFFSET(Radar!$AC$3,COLUMN(),0)
)*DistanceShader!AO34*LightShader!AO34*(IF(OFFSET(Ghosts!$S$41,COLUMN(),0)&lt;ScreenHeight!$E35,
   1,
   (SQRT(OFFSET(Ghosts!$T$41,COLUMN(),0)-OFFSET(Ghosts!$R$41,COLUMN(),0)*ScreenHeight!$D35)-1))+IF(Ghosts!$B$35,IF(Param!$M$21,-1-POWER(0.3,Param!$M$21)/(IF(Param!$M$21&lt;20,LightShader!AO125,OFFSET(LightShader!AO125,Param!$M$21-20,0)
)+POWER(0.3,Param!$M$21)),-2),0))</f>
        <v>0.85827744887762125</v>
      </c>
      <c r="AP34" s="53">
        <f ca="1">IF(ScreenHeight!$B35&lt;OFFSET(Radar!$AC$3,COLUMN(),0),
    Param!$B$38/ScreenHeight!$B35,
    (Param!$B$37+1/(1-OFFSET(Radar!$AD$3,COLUMN(),0)*ScreenHeight!$C35)/Param!$B$39)/OFFSET(Radar!$AC$3,COLUMN(),0)
)*DistanceShader!AP34*LightShader!AP34*(IF(OFFSET(Ghosts!$S$41,COLUMN(),0)&lt;ScreenHeight!$E35,
   1,
   (SQRT(OFFSET(Ghosts!$T$41,COLUMN(),0)-OFFSET(Ghosts!$R$41,COLUMN(),0)*ScreenHeight!$D35)-1))+IF(Ghosts!$B$35,IF(Param!$M$21,-1-POWER(0.3,Param!$M$21)/(IF(Param!$M$21&lt;20,LightShader!AP125,OFFSET(LightShader!AP125,Param!$M$21-20,0)
)+POWER(0.3,Param!$M$21)),-2),0))</f>
        <v>0.87668636473787775</v>
      </c>
      <c r="AQ34" s="53">
        <f ca="1">IF(ScreenHeight!$B35&lt;OFFSET(Radar!$AC$3,COLUMN(),0),
    Param!$B$38/ScreenHeight!$B35,
    (Param!$B$37+1/(1-OFFSET(Radar!$AD$3,COLUMN(),0)*ScreenHeight!$C35)/Param!$B$39)/OFFSET(Radar!$AC$3,COLUMN(),0)
)*DistanceShader!AQ34*LightShader!AQ34*(IF(OFFSET(Ghosts!$S$41,COLUMN(),0)&lt;ScreenHeight!$E35,
   1,
   (SQRT(OFFSET(Ghosts!$T$41,COLUMN(),0)-OFFSET(Ghosts!$R$41,COLUMN(),0)*ScreenHeight!$D35)-1))+IF(Ghosts!$B$35,IF(Param!$M$21,-1-POWER(0.3,Param!$M$21)/(IF(Param!$M$21&lt;20,LightShader!AQ125,OFFSET(LightShader!AQ125,Param!$M$21-20,0)
)+POWER(0.3,Param!$M$21)),-2),0))</f>
        <v>0.89575245765771339</v>
      </c>
      <c r="AR34" s="53">
        <f ca="1">IF(ScreenHeight!$B35&lt;OFFSET(Radar!$AC$3,COLUMN(),0),
    Param!$B$38/ScreenHeight!$B35,
    (Param!$B$37+1/(1-OFFSET(Radar!$AD$3,COLUMN(),0)*ScreenHeight!$C35)/Param!$B$39)/OFFSET(Radar!$AC$3,COLUMN(),0)
)*DistanceShader!AR34*LightShader!AR34*(IF(OFFSET(Ghosts!$S$41,COLUMN(),0)&lt;ScreenHeight!$E35,
   1,
   (SQRT(OFFSET(Ghosts!$T$41,COLUMN(),0)-OFFSET(Ghosts!$R$41,COLUMN(),0)*ScreenHeight!$D35)-1))+IF(Ghosts!$B$35,IF(Param!$M$21,-1-POWER(0.3,Param!$M$21)/(IF(Param!$M$21&lt;20,LightShader!AR125,OFFSET(LightShader!AR125,Param!$M$21-20,0)
)+POWER(0.3,Param!$M$21)),-2),0))</f>
        <v>0.91551127900155338</v>
      </c>
      <c r="AS34" s="53">
        <f ca="1">IF(ScreenHeight!$B35&lt;OFFSET(Radar!$AC$3,COLUMN(),0),
    Param!$B$38/ScreenHeight!$B35,
    (Param!$B$37+1/(1-OFFSET(Radar!$AD$3,COLUMN(),0)*ScreenHeight!$C35)/Param!$B$39)/OFFSET(Radar!$AC$3,COLUMN(),0)
)*DistanceShader!AS34*LightShader!AS34*(IF(OFFSET(Ghosts!$S$41,COLUMN(),0)&lt;ScreenHeight!$E35,
   1,
   (SQRT(OFFSET(Ghosts!$T$41,COLUMN(),0)-OFFSET(Ghosts!$R$41,COLUMN(),0)*ScreenHeight!$D35)-1))+IF(Ghosts!$B$35,IF(Param!$M$21,-1-POWER(0.3,Param!$M$21)/(IF(Param!$M$21&lt;20,LightShader!AS125,OFFSET(LightShader!AS125,Param!$M$21-20,0)
)+POWER(0.3,Param!$M$21)),-2),0))</f>
        <v>0.93600098963661271</v>
      </c>
      <c r="AT34" s="53">
        <f ca="1">IF(ScreenHeight!$B35&lt;OFFSET(Radar!$AC$3,COLUMN(),0),
    Param!$B$38/ScreenHeight!$B35,
    (Param!$B$37+1/(1-OFFSET(Radar!$AD$3,COLUMN(),0)*ScreenHeight!$C35)/Param!$B$39)/OFFSET(Radar!$AC$3,COLUMN(),0)
)*DistanceShader!AT34*LightShader!AT34*(IF(OFFSET(Ghosts!$S$41,COLUMN(),0)&lt;ScreenHeight!$E35,
   1,
   (SQRT(OFFSET(Ghosts!$T$41,COLUMN(),0)-OFFSET(Ghosts!$R$41,COLUMN(),0)*ScreenHeight!$D35)-1))+IF(Ghosts!$B$35,IF(Param!$M$21,-1-POWER(0.3,Param!$M$21)/(IF(Param!$M$21&lt;20,LightShader!AT125,OFFSET(LightShader!AT125,Param!$M$21-20,0)
)+POWER(0.3,Param!$M$21)),-2),0))</f>
        <v>0.95726259803970482</v>
      </c>
      <c r="AU34" s="53">
        <f ca="1">IF(ScreenHeight!$B35&lt;OFFSET(Radar!$AC$3,COLUMN(),0),
    Param!$B$38/ScreenHeight!$B35,
    (Param!$B$37+1/(1-OFFSET(Radar!$AD$3,COLUMN(),0)*ScreenHeight!$C35)/Param!$B$39)/OFFSET(Radar!$AC$3,COLUMN(),0)
)*DistanceShader!AU34*LightShader!AU34*(IF(OFFSET(Ghosts!$S$41,COLUMN(),0)&lt;ScreenHeight!$E35,
   1,
   (SQRT(OFFSET(Ghosts!$T$41,COLUMN(),0)-OFFSET(Ghosts!$R$41,COLUMN(),0)*ScreenHeight!$D35)-1))+IF(Ghosts!$B$35,IF(Param!$M$21,-1-POWER(0.3,Param!$M$21)/(IF(Param!$M$21&lt;20,LightShader!AU125,OFFSET(LightShader!AU125,Param!$M$21-20,0)
)+POWER(0.3,Param!$M$21)),-2),0))</f>
        <v>0.97934022397464471</v>
      </c>
      <c r="AV34" s="53">
        <f ca="1">IF(ScreenHeight!$B35&lt;OFFSET(Radar!$AC$3,COLUMN(),0),
    Param!$B$38/ScreenHeight!$B35,
    (Param!$B$37+1/(1-OFFSET(Radar!$AD$3,COLUMN(),0)*ScreenHeight!$C35)/Param!$B$39)/OFFSET(Radar!$AC$3,COLUMN(),0)
)*DistanceShader!AV34*LightShader!AV34*(IF(OFFSET(Ghosts!$S$41,COLUMN(),0)&lt;ScreenHeight!$E35,
   1,
   (SQRT(OFFSET(Ghosts!$T$41,COLUMN(),0)-OFFSET(Ghosts!$R$41,COLUMN(),0)*ScreenHeight!$D35)-1))+IF(Ghosts!$B$35,IF(Param!$M$21,-1-POWER(0.3,Param!$M$21)/(IF(Param!$M$21&lt;20,LightShader!AV125,OFFSET(LightShader!AV125,Param!$M$21-20,0)
)+POWER(0.3,Param!$M$21)),-2),0))</f>
        <v>1.0022813908450388</v>
      </c>
      <c r="AW34" s="53">
        <f ca="1">IF(ScreenHeight!$B35&lt;OFFSET(Radar!$AC$3,COLUMN(),0),
    Param!$B$38/ScreenHeight!$B35,
    (Param!$B$37+1/(1-OFFSET(Radar!$AD$3,COLUMN(),0)*ScreenHeight!$C35)/Param!$B$39)/OFFSET(Radar!$AC$3,COLUMN(),0)
)*DistanceShader!AW34*LightShader!AW34*(IF(OFFSET(Ghosts!$S$41,COLUMN(),0)&lt;ScreenHeight!$E35,
   1,
   (SQRT(OFFSET(Ghosts!$T$41,COLUMN(),0)-OFFSET(Ghosts!$R$41,COLUMN(),0)*ScreenHeight!$D35)-1))+IF(Ghosts!$B$35,IF(Param!$M$21,-1-POWER(0.3,Param!$M$21)/(IF(Param!$M$21&lt;20,LightShader!AW125,OFFSET(LightShader!AW125,Param!$M$21-20,0)
)+POWER(0.3,Param!$M$21)),-2),0))</f>
        <v>1.0261373502355204</v>
      </c>
      <c r="AX34" s="53">
        <f ca="1">IF(ScreenHeight!$B35&lt;OFFSET(Radar!$AC$3,COLUMN(),0),
    Param!$B$38/ScreenHeight!$B35,
    (Param!$B$37+1/(1-OFFSET(Radar!$AD$3,COLUMN(),0)*ScreenHeight!$C35)/Param!$B$39)/OFFSET(Radar!$AC$3,COLUMN(),0)
)*DistanceShader!AX34*LightShader!AX34*(IF(OFFSET(Ghosts!$S$41,COLUMN(),0)&lt;ScreenHeight!$E35,
   1,
   (SQRT(OFFSET(Ghosts!$T$41,COLUMN(),0)-OFFSET(Ghosts!$R$41,COLUMN(),0)*ScreenHeight!$D35)-1))+IF(Ghosts!$B$35,IF(Param!$M$21,-1-POWER(0.3,Param!$M$21)/(IF(Param!$M$21&lt;20,LightShader!AX125,OFFSET(LightShader!AX125,Param!$M$21-20,0)
)+POWER(0.3,Param!$M$21)),-2),0))</f>
        <v>1.0509634426170598</v>
      </c>
      <c r="AY34" s="53">
        <f ca="1">IF(ScreenHeight!$B35&lt;OFFSET(Radar!$AC$3,COLUMN(),0),
    Param!$B$38/ScreenHeight!$B35,
    (Param!$B$37+1/(1-OFFSET(Radar!$AD$3,COLUMN(),0)*ScreenHeight!$C35)/Param!$B$39)/OFFSET(Radar!$AC$3,COLUMN(),0)
)*DistanceShader!AY34*LightShader!AY34*(IF(OFFSET(Ghosts!$S$41,COLUMN(),0)&lt;ScreenHeight!$E35,
   1,
   (SQRT(OFFSET(Ghosts!$T$41,COLUMN(),0)-OFFSET(Ghosts!$R$41,COLUMN(),0)*ScreenHeight!$D35)-1))+IF(Ghosts!$B$35,IF(Param!$M$21,-1-POWER(0.3,Param!$M$21)/(IF(Param!$M$21&lt;20,LightShader!AY125,OFFSET(LightShader!AY125,Param!$M$21-20,0)
)+POWER(0.3,Param!$M$21)),-2),0))</f>
        <v>1.0768194987149553</v>
      </c>
      <c r="AZ34" s="53">
        <f ca="1">IF(ScreenHeight!$B35&lt;OFFSET(Radar!$AC$3,COLUMN(),0),
    Param!$B$38/ScreenHeight!$B35,
    (Param!$B$37+1/(1-OFFSET(Radar!$AD$3,COLUMN(),0)*ScreenHeight!$C35)/Param!$B$39)/OFFSET(Radar!$AC$3,COLUMN(),0)
)*DistanceShader!AZ34*LightShader!AZ34*(IF(OFFSET(Ghosts!$S$41,COLUMN(),0)&lt;ScreenHeight!$E35,
   1,
   (SQRT(OFFSET(Ghosts!$T$41,COLUMN(),0)-OFFSET(Ghosts!$R$41,COLUMN(),0)*ScreenHeight!$D35)-1))+IF(Ghosts!$B$35,IF(Param!$M$21,-1-POWER(0.3,Param!$M$21)/(IF(Param!$M$21&lt;20,LightShader!AZ125,OFFSET(LightShader!AZ125,Param!$M$21-20,0)
)+POWER(0.3,Param!$M$21)),-2),0))</f>
        <v>1.1037702866277062</v>
      </c>
      <c r="BA34" s="53">
        <f ca="1">IF(ScreenHeight!$B35&lt;OFFSET(Radar!$AC$3,COLUMN(),0),
    Param!$B$38/ScreenHeight!$B35,
    (Param!$B$37+1/(1-OFFSET(Radar!$AD$3,COLUMN(),0)*ScreenHeight!$C35)/Param!$B$39)/OFFSET(Radar!$AC$3,COLUMN(),0)
)*DistanceShader!BA34*LightShader!BA34*(IF(OFFSET(Ghosts!$S$41,COLUMN(),0)&lt;ScreenHeight!$E35,
   1,
   (SQRT(OFFSET(Ghosts!$T$41,COLUMN(),0)-OFFSET(Ghosts!$R$41,COLUMN(),0)*ScreenHeight!$D35)-1))+IF(Ghosts!$B$35,IF(Param!$M$21,-1-POWER(0.3,Param!$M$21)/(IF(Param!$M$21&lt;20,LightShader!BA125,OFFSET(LightShader!BA125,Param!$M$21-20,0)
)+POWER(0.3,Param!$M$21)),-2),0))</f>
        <v>1.1318860104468926</v>
      </c>
      <c r="BB34" s="53">
        <f ca="1">IF(ScreenHeight!$B35&lt;OFFSET(Radar!$AC$3,COLUMN(),0),
    Param!$B$38/ScreenHeight!$B35,
    (Param!$B$37+1/(1-OFFSET(Radar!$AD$3,COLUMN(),0)*ScreenHeight!$C35)/Param!$B$39)/OFFSET(Radar!$AC$3,COLUMN(),0)
)*DistanceShader!BB34*LightShader!BB34*(IF(OFFSET(Ghosts!$S$41,COLUMN(),0)&lt;ScreenHeight!$E35,
   1,
   (SQRT(OFFSET(Ghosts!$T$41,COLUMN(),0)-OFFSET(Ghosts!$R$41,COLUMN(),0)*ScreenHeight!$D35)-1))+IF(Ghosts!$B$35,IF(Param!$M$21,-1-POWER(0.3,Param!$M$21)/(IF(Param!$M$21&lt;20,LightShader!BB125,OFFSET(LightShader!BB125,Param!$M$21-20,0)
)+POWER(0.3,Param!$M$21)),-2),0))</f>
        <v>1.1612428668673023</v>
      </c>
      <c r="BC34" s="53">
        <f ca="1">IF(ScreenHeight!$B35&lt;OFFSET(Radar!$AC$3,COLUMN(),0),
    Param!$B$38/ScreenHeight!$B35,
    (Param!$B$37+1/(1-OFFSET(Radar!$AD$3,COLUMN(),0)*ScreenHeight!$C35)/Param!$B$39)/OFFSET(Radar!$AC$3,COLUMN(),0)
)*DistanceShader!BC34*LightShader!BC34*(IF(OFFSET(Ghosts!$S$41,COLUMN(),0)&lt;ScreenHeight!$E35,
   1,
   (SQRT(OFFSET(Ghosts!$T$41,COLUMN(),0)-OFFSET(Ghosts!$R$41,COLUMN(),0)*ScreenHeight!$D35)-1))+IF(Ghosts!$B$35,IF(Param!$M$21,-1-POWER(0.3,Param!$M$21)/(IF(Param!$M$21&lt;20,LightShader!BC125,OFFSET(LightShader!BC125,Param!$M$21-20,0)
)+POWER(0.3,Param!$M$21)),-2),0))</f>
        <v>1.1919236670955844</v>
      </c>
      <c r="BD34" s="53">
        <f ca="1">IF(ScreenHeight!$B35&lt;OFFSET(Radar!$AC$3,COLUMN(),0),
    Param!$B$38/ScreenHeight!$B35,
    (Param!$B$37+1/(1-OFFSET(Radar!$AD$3,COLUMN(),0)*ScreenHeight!$C35)/Param!$B$39)/OFFSET(Radar!$AC$3,COLUMN(),0)
)*DistanceShader!BD34*LightShader!BD34*(IF(OFFSET(Ghosts!$S$41,COLUMN(),0)&lt;ScreenHeight!$E35,
   1,
   (SQRT(OFFSET(Ghosts!$T$41,COLUMN(),0)-OFFSET(Ghosts!$R$41,COLUMN(),0)*ScreenHeight!$D35)-1))+IF(Ghosts!$B$35,IF(Param!$M$21,-1-POWER(0.3,Param!$M$21)/(IF(Param!$M$21&lt;20,LightShader!BD125,OFFSET(LightShader!BD125,Param!$M$21-20,0)
)+POWER(0.3,Param!$M$21)),-2),0))</f>
        <v>1.2240185322641213</v>
      </c>
      <c r="BE34" s="53">
        <f ca="1">IF(ScreenHeight!$B35&lt;OFFSET(Radar!$AC$3,COLUMN(),0),
    Param!$B$38/ScreenHeight!$B35,
    (Param!$B$37+1/(1-OFFSET(Radar!$AD$3,COLUMN(),0)*ScreenHeight!$C35)/Param!$B$39)/OFFSET(Radar!$AC$3,COLUMN(),0)
)*DistanceShader!BE34*LightShader!BE34*(IF(OFFSET(Ghosts!$S$41,COLUMN(),0)&lt;ScreenHeight!$E35,
   1,
   (SQRT(OFFSET(Ghosts!$T$41,COLUMN(),0)-OFFSET(Ghosts!$R$41,COLUMN(),0)*ScreenHeight!$D35)-1))+IF(Ghosts!$B$35,IF(Param!$M$21,-1-POWER(0.3,Param!$M$21)/(IF(Param!$M$21&lt;20,LightShader!BE125,OFFSET(LightShader!BE125,Param!$M$21-20,0)
)+POWER(0.3,Param!$M$21)),-2),0))</f>
        <v>1.2576256715280938</v>
      </c>
      <c r="BF34" s="53">
        <f ca="1">IF(ScreenHeight!$B35&lt;OFFSET(Radar!$AC$3,COLUMN(),0),
    Param!$B$38/ScreenHeight!$B35,
    (Param!$B$37+1/(1-OFFSET(Radar!$AD$3,COLUMN(),0)*ScreenHeight!$C35)/Param!$B$39)/OFFSET(Radar!$AC$3,COLUMN(),0)
)*DistanceShader!BF34*LightShader!BF34*(IF(OFFSET(Ghosts!$S$41,COLUMN(),0)&lt;ScreenHeight!$E35,
   1,
   (SQRT(OFFSET(Ghosts!$T$41,COLUMN(),0)-OFFSET(Ghosts!$R$41,COLUMN(),0)*ScreenHeight!$D35)-1))+IF(Ghosts!$B$35,IF(Param!$M$21,-1-POWER(0.3,Param!$M$21)/(IF(Param!$M$21&lt;20,LightShader!BF125,OFFSET(LightShader!BF125,Param!$M$21-20,0)
)+POWER(0.3,Param!$M$21)),-2),0))</f>
        <v>1.2928522530524544</v>
      </c>
      <c r="BG34" s="53">
        <f ca="1">IF(ScreenHeight!$B35&lt;OFFSET(Radar!$AC$3,COLUMN(),0),
    Param!$B$38/ScreenHeight!$B35,
    (Param!$B$37+1/(1-OFFSET(Radar!$AD$3,COLUMN(),0)*ScreenHeight!$C35)/Param!$B$39)/OFFSET(Radar!$AC$3,COLUMN(),0)
)*DistanceShader!BG34*LightShader!BG34*(IF(OFFSET(Ghosts!$S$41,COLUMN(),0)&lt;ScreenHeight!$E35,
   1,
   (SQRT(OFFSET(Ghosts!$T$41,COLUMN(),0)-OFFSET(Ghosts!$R$41,COLUMN(),0)*ScreenHeight!$D35)-1))+IF(Ghosts!$B$35,IF(Param!$M$21,-1-POWER(0.3,Param!$M$21)/(IF(Param!$M$21&lt;20,LightShader!BG125,OFFSET(LightShader!BG125,Param!$M$21-20,0)
)+POWER(0.3,Param!$M$21)),-2),0))</f>
        <v>1.3298153791520793</v>
      </c>
      <c r="BH34" s="53">
        <f ca="1">IF(ScreenHeight!$B35&lt;OFFSET(Radar!$AC$3,COLUMN(),0),
    Param!$B$38/ScreenHeight!$B35,
    (Param!$B$37+1/(1-OFFSET(Radar!$AD$3,COLUMN(),0)*ScreenHeight!$C35)/Param!$B$39)/OFFSET(Radar!$AC$3,COLUMN(),0)
)*DistanceShader!BH34*LightShader!BH34*(IF(OFFSET(Ghosts!$S$41,COLUMN(),0)&lt;ScreenHeight!$E35,
   1,
   (SQRT(OFFSET(Ghosts!$T$41,COLUMN(),0)-OFFSET(Ghosts!$R$41,COLUMN(),0)*ScreenHeight!$D35)-1))+IF(Ghosts!$B$35,IF(Param!$M$21,-1-POWER(0.3,Param!$M$21)/(IF(Param!$M$21&lt;20,LightShader!BH125,OFFSET(LightShader!BH125,Param!$M$21-20,0)
)+POWER(0.3,Param!$M$21)),-2),0))</f>
        <v>1.3686431778817105</v>
      </c>
      <c r="BI34" s="53">
        <f ca="1">IF(ScreenHeight!$B35&lt;OFFSET(Radar!$AC$3,COLUMN(),0),
    Param!$B$38/ScreenHeight!$B35,
    (Param!$B$37+1/(1-OFFSET(Radar!$AD$3,COLUMN(),0)*ScreenHeight!$C35)/Param!$B$39)/OFFSET(Radar!$AC$3,COLUMN(),0)
)*DistanceShader!BI34*LightShader!BI34*(IF(OFFSET(Ghosts!$S$41,COLUMN(),0)&lt;ScreenHeight!$E35,
   1,
   (SQRT(OFFSET(Ghosts!$T$41,COLUMN(),0)-OFFSET(Ghosts!$R$41,COLUMN(),0)*ScreenHeight!$D35)-1))+IF(Ghosts!$B$35,IF(Param!$M$21,-1-POWER(0.3,Param!$M$21)/(IF(Param!$M$21&lt;20,LightShader!BI125,OFFSET(LightShader!BI125,Param!$M$21-20,0)
)+POWER(0.3,Param!$M$21)),-2),0))</f>
        <v>1.4094760242989677</v>
      </c>
      <c r="BJ34" s="53">
        <f ca="1">IF(ScreenHeight!$B35&lt;OFFSET(Radar!$AC$3,COLUMN(),0),
    Param!$B$38/ScreenHeight!$B35,
    (Param!$B$37+1/(1-OFFSET(Radar!$AD$3,COLUMN(),0)*ScreenHeight!$C35)/Param!$B$39)/OFFSET(Radar!$AC$3,COLUMN(),0)
)*DistanceShader!BJ34*LightShader!BJ34*(IF(OFFSET(Ghosts!$S$41,COLUMN(),0)&lt;ScreenHeight!$E35,
   1,
   (SQRT(OFFSET(Ghosts!$T$41,COLUMN(),0)-OFFSET(Ghosts!$R$41,COLUMN(),0)*ScreenHeight!$D35)-1))+IF(Ghosts!$B$35,IF(Param!$M$21,-1-POWER(0.3,Param!$M$21)/(IF(Param!$M$21&lt;20,LightShader!BJ125,OFFSET(LightShader!BJ125,Param!$M$21-20,0)
)+POWER(0.3,Param!$M$21)),-2),0))</f>
        <v>1.4524679053120344</v>
      </c>
      <c r="BK34" s="53">
        <f ca="1">IF(ScreenHeight!$B35&lt;OFFSET(Radar!$AC$3,COLUMN(),0),
    Param!$B$38/ScreenHeight!$B35,
    (Param!$B$37+1/(1-OFFSET(Radar!$AD$3,COLUMN(),0)*ScreenHeight!$C35)/Param!$B$39)/OFFSET(Radar!$AC$3,COLUMN(),0)
)*DistanceShader!BK34*LightShader!BK34*(IF(OFFSET(Ghosts!$S$41,COLUMN(),0)&lt;ScreenHeight!$E35,
   1,
   (SQRT(OFFSET(Ghosts!$T$41,COLUMN(),0)-OFFSET(Ghosts!$R$41,COLUMN(),0)*ScreenHeight!$D35)-1))+IF(Ghosts!$B$35,IF(Param!$M$21,-1-POWER(0.3,Param!$M$21)/(IF(Param!$M$21&lt;20,LightShader!BK125,OFFSET(LightShader!BK125,Param!$M$21-20,0)
)+POWER(0.3,Param!$M$21)),-2),0))</f>
        <v>1.4977879422702682</v>
      </c>
      <c r="BL34" s="53">
        <f ca="1">IF(ScreenHeight!$B35&lt;OFFSET(Radar!$AC$3,COLUMN(),0),
    Param!$B$38/ScreenHeight!$B35,
    (Param!$B$37+1/(1-OFFSET(Radar!$AD$3,COLUMN(),0)*ScreenHeight!$C35)/Param!$B$39)/OFFSET(Radar!$AC$3,COLUMN(),0)
)*DistanceShader!BL34*LightShader!BL34*(IF(OFFSET(Ghosts!$S$41,COLUMN(),0)&lt;ScreenHeight!$E35,
   1,
   (SQRT(OFFSET(Ghosts!$T$41,COLUMN(),0)-OFFSET(Ghosts!$R$41,COLUMN(),0)*ScreenHeight!$D35)-1))+IF(Ghosts!$B$35,IF(Param!$M$21,-1-POWER(0.3,Param!$M$21)/(IF(Param!$M$21&lt;20,LightShader!BL125,OFFSET(LightShader!BL125,Param!$M$21-20,0)
)+POWER(0.3,Param!$M$21)),-2),0))</f>
        <v>1.5456220849516844</v>
      </c>
      <c r="BM34" s="53">
        <f ca="1">IF(ScreenHeight!$B35&lt;OFFSET(Radar!$AC$3,COLUMN(),0),
    Param!$B$38/ScreenHeight!$B35,
    (Param!$B$37+1/(1-OFFSET(Radar!$AD$3,COLUMN(),0)*ScreenHeight!$C35)/Param!$B$39)/OFFSET(Radar!$AC$3,COLUMN(),0)
)*DistanceShader!BM34*LightShader!BM34*(IF(OFFSET(Ghosts!$S$41,COLUMN(),0)&lt;ScreenHeight!$E35,
   1,
   (SQRT(OFFSET(Ghosts!$T$41,COLUMN(),0)-OFFSET(Ghosts!$R$41,COLUMN(),0)*ScreenHeight!$D35)-1))+IF(Ghosts!$B$35,IF(Param!$M$21,-1-POWER(0.3,Param!$M$21)/(IF(Param!$M$21&lt;20,LightShader!BM125,OFFSET(LightShader!BM125,Param!$M$21-20,0)
)+POWER(0.3,Param!$M$21)),-2),0))</f>
        <v>1.8080527208954049</v>
      </c>
      <c r="BN34" s="53">
        <f ca="1">IF(ScreenHeight!$B35&lt;OFFSET(Radar!$AC$3,COLUMN(),0),
    Param!$B$38/ScreenHeight!$B35,
    (Param!$B$37+1/(1-OFFSET(Radar!$AD$3,COLUMN(),0)*ScreenHeight!$C35)/Param!$B$39)/OFFSET(Radar!$AC$3,COLUMN(),0)
)*DistanceShader!BN34*LightShader!BN34*(IF(OFFSET(Ghosts!$S$41,COLUMN(),0)&lt;ScreenHeight!$E35,
   1,
   (SQRT(OFFSET(Ghosts!$T$41,COLUMN(),0)-OFFSET(Ghosts!$R$41,COLUMN(),0)*ScreenHeight!$D35)-1))+IF(Ghosts!$B$35,IF(Param!$M$21,-1-POWER(0.3,Param!$M$21)/(IF(Param!$M$21&lt;20,LightShader!BN125,OFFSET(LightShader!BN125,Param!$M$21-20,0)
)+POWER(0.3,Param!$M$21)),-2),0))</f>
        <v>1.8765154659286534</v>
      </c>
      <c r="BO34" s="53">
        <f ca="1">IF(ScreenHeight!$B35&lt;OFFSET(Radar!$AC$3,COLUMN(),0),
    Param!$B$38/ScreenHeight!$B35,
    (Param!$B$37+1/(1-OFFSET(Radar!$AD$3,COLUMN(),0)*ScreenHeight!$C35)/Param!$B$39)/OFFSET(Radar!$AC$3,COLUMN(),0)
)*DistanceShader!BO34*LightShader!BO34*(IF(OFFSET(Ghosts!$S$41,COLUMN(),0)&lt;ScreenHeight!$E35,
   1,
   (SQRT(OFFSET(Ghosts!$T$41,COLUMN(),0)-OFFSET(Ghosts!$R$41,COLUMN(),0)*ScreenHeight!$D35)-1))+IF(Ghosts!$B$35,IF(Param!$M$21,-1-POWER(0.3,Param!$M$21)/(IF(Param!$M$21&lt;20,LightShader!BO125,OFFSET(LightShader!BO125,Param!$M$21-20,0)
)+POWER(0.3,Param!$M$21)),-2),0))</f>
        <v>1.9491374823687579</v>
      </c>
      <c r="BP34" s="53">
        <f ca="1">IF(ScreenHeight!$B35&lt;OFFSET(Radar!$AC$3,COLUMN(),0),
    Param!$B$38/ScreenHeight!$B35,
    (Param!$B$37+1/(1-OFFSET(Radar!$AD$3,COLUMN(),0)*ScreenHeight!$C35)/Param!$B$39)/OFFSET(Radar!$AC$3,COLUMN(),0)
)*DistanceShader!BP34*LightShader!BP34*(IF(OFFSET(Ghosts!$S$41,COLUMN(),0)&lt;ScreenHeight!$E35,
   1,
   (SQRT(OFFSET(Ghosts!$T$41,COLUMN(),0)-OFFSET(Ghosts!$R$41,COLUMN(),0)*ScreenHeight!$D35)-1))+IF(Ghosts!$B$35,IF(Param!$M$21,-1-POWER(0.3,Param!$M$21)/(IF(Param!$M$21&lt;20,LightShader!BP125,OFFSET(LightShader!BP125,Param!$M$21-20,0)
)+POWER(0.3,Param!$M$21)),-2),0))</f>
        <v>2.0262790289559063</v>
      </c>
      <c r="BQ34" s="53">
        <f ca="1">IF(ScreenHeight!$B35&lt;OFFSET(Radar!$AC$3,COLUMN(),0),
    Param!$B$38/ScreenHeight!$B35,
    (Param!$B$37+1/(1-OFFSET(Radar!$AD$3,COLUMN(),0)*ScreenHeight!$C35)/Param!$B$39)/OFFSET(Radar!$AC$3,COLUMN(),0)
)*DistanceShader!BQ34*LightShader!BQ34*(IF(OFFSET(Ghosts!$S$41,COLUMN(),0)&lt;ScreenHeight!$E35,
   1,
   (SQRT(OFFSET(Ghosts!$T$41,COLUMN(),0)-OFFSET(Ghosts!$R$41,COLUMN(),0)*ScreenHeight!$D35)-1))+IF(Ghosts!$B$35,IF(Param!$M$21,-1-POWER(0.3,Param!$M$21)/(IF(Param!$M$21&lt;20,LightShader!BQ125,OFFSET(LightShader!BQ125,Param!$M$21-20,0)
)+POWER(0.3,Param!$M$21)),-2),0))</f>
        <v>2.108337994849089</v>
      </c>
      <c r="BR34" s="53">
        <f ca="1">IF(ScreenHeight!$B35&lt;OFFSET(Radar!$AC$3,COLUMN(),0),
    Param!$B$38/ScreenHeight!$B35,
    (Param!$B$37+1/(1-OFFSET(Radar!$AD$3,COLUMN(),0)*ScreenHeight!$C35)/Param!$B$39)/OFFSET(Radar!$AC$3,COLUMN(),0)
)*DistanceShader!BR34*LightShader!BR34*(IF(OFFSET(Ghosts!$S$41,COLUMN(),0)&lt;ScreenHeight!$E35,
   1,
   (SQRT(OFFSET(Ghosts!$T$41,COLUMN(),0)-OFFSET(Ghosts!$R$41,COLUMN(),0)*ScreenHeight!$D35)-1))+IF(Ghosts!$B$35,IF(Param!$M$21,-1-POWER(0.3,Param!$M$21)/(IF(Param!$M$21&lt;20,LightShader!BR125,OFFSET(LightShader!BR125,Param!$M$21-20,0)
)+POWER(0.3,Param!$M$21)),-2),0))</f>
        <v>2.1957537078199718</v>
      </c>
      <c r="BS34" s="53">
        <f ca="1">IF(ScreenHeight!$B35&lt;OFFSET(Radar!$AC$3,COLUMN(),0),
    Param!$B$38/ScreenHeight!$B35,
    (Param!$B$37+1/(1-OFFSET(Radar!$AD$3,COLUMN(),0)*ScreenHeight!$C35)/Param!$B$39)/OFFSET(Radar!$AC$3,COLUMN(),0)
)*DistanceShader!BS34*LightShader!BS34*(IF(OFFSET(Ghosts!$S$41,COLUMN(),0)&lt;ScreenHeight!$E35,
   1,
   (SQRT(OFFSET(Ghosts!$T$41,COLUMN(),0)-OFFSET(Ghosts!$R$41,COLUMN(),0)*ScreenHeight!$D35)-1))+IF(Ghosts!$B$35,IF(Param!$M$21,-1-POWER(0.3,Param!$M$21)/(IF(Param!$M$21&lt;20,LightShader!BS125,OFFSET(LightShader!BS125,Param!$M$21-20,0)
)+POWER(0.3,Param!$M$21)),-2),0))</f>
        <v>2.2890108274417784</v>
      </c>
      <c r="BT34" s="53">
        <f ca="1">IF(ScreenHeight!$B35&lt;OFFSET(Radar!$AC$3,COLUMN(),0),
    Param!$B$38/ScreenHeight!$B35,
    (Param!$B$37+1/(1-OFFSET(Radar!$AD$3,COLUMN(),0)*ScreenHeight!$C35)/Param!$B$39)/OFFSET(Radar!$AC$3,COLUMN(),0)
)*DistanceShader!BT34*LightShader!BT34*(IF(OFFSET(Ghosts!$S$41,COLUMN(),0)&lt;ScreenHeight!$E35,
   1,
   (SQRT(OFFSET(Ghosts!$T$41,COLUMN(),0)-OFFSET(Ghosts!$R$41,COLUMN(),0)*ScreenHeight!$D35)-1))+IF(Ghosts!$B$35,IF(Param!$M$21,-1-POWER(0.3,Param!$M$21)/(IF(Param!$M$21&lt;20,LightShader!BT125,OFFSET(LightShader!BT125,Param!$M$21-20,0)
)+POWER(0.3,Param!$M$21)),-2),0))</f>
        <v>2.3886431355753079</v>
      </c>
      <c r="BU34" s="53">
        <f ca="1">IF(ScreenHeight!$B35&lt;OFFSET(Radar!$AC$3,COLUMN(),0),
    Param!$B$38/ScreenHeight!$B35,
    (Param!$B$37+1/(1-OFFSET(Radar!$AD$3,COLUMN(),0)*ScreenHeight!$C35)/Param!$B$39)/OFFSET(Radar!$AC$3,COLUMN(),0)
)*DistanceShader!BU34*LightShader!BU34*(IF(OFFSET(Ghosts!$S$41,COLUMN(),0)&lt;ScreenHeight!$E35,
   1,
   (SQRT(OFFSET(Ghosts!$T$41,COLUMN(),0)-OFFSET(Ghosts!$R$41,COLUMN(),0)*ScreenHeight!$D35)-1))+IF(Ghosts!$B$35,IF(Param!$M$21,-1-POWER(0.3,Param!$M$21)/(IF(Param!$M$21&lt;20,LightShader!BU125,OFFSET(LightShader!BU125,Param!$M$21-20,0)
)+POWER(0.3,Param!$M$21)),-2),0))</f>
        <v>2.4952369180778771</v>
      </c>
      <c r="BV34" s="53">
        <f ca="1">IF(ScreenHeight!$B35&lt;OFFSET(Radar!$AC$3,COLUMN(),0),
    Param!$B$38/ScreenHeight!$B35,
    (Param!$B$37+1/(1-OFFSET(Radar!$AD$3,COLUMN(),0)*ScreenHeight!$C35)/Param!$B$39)/OFFSET(Radar!$AC$3,COLUMN(),0)
)*DistanceShader!BV34*LightShader!BV34*(IF(OFFSET(Ghosts!$S$41,COLUMN(),0)&lt;ScreenHeight!$E35,
   1,
   (SQRT(OFFSET(Ghosts!$T$41,COLUMN(),0)-OFFSET(Ghosts!$R$41,COLUMN(),0)*ScreenHeight!$D35)-1))+IF(Ghosts!$B$35,IF(Param!$M$21,-1-POWER(0.3,Param!$M$21)/(IF(Param!$M$21&lt;20,LightShader!BV125,OFFSET(LightShader!BV125,Param!$M$21-20,0)
)+POWER(0.3,Param!$M$21)),-2),0))</f>
        <v>2.6094334550593463</v>
      </c>
      <c r="BW34" s="53">
        <f ca="1">IF(ScreenHeight!$B35&lt;OFFSET(Radar!$AC$3,COLUMN(),0),
    Param!$B$38/ScreenHeight!$B35,
    (Param!$B$37+1/(1-OFFSET(Radar!$AD$3,COLUMN(),0)*ScreenHeight!$C35)/Param!$B$39)/OFFSET(Radar!$AC$3,COLUMN(),0)
)*DistanceShader!BW34*LightShader!BW34*(IF(OFFSET(Ghosts!$S$41,COLUMN(),0)&lt;ScreenHeight!$E35,
   1,
   (SQRT(OFFSET(Ghosts!$T$41,COLUMN(),0)-OFFSET(Ghosts!$R$41,COLUMN(),0)*ScreenHeight!$D35)-1))+IF(Ghosts!$B$35,IF(Param!$M$21,-1-POWER(0.3,Param!$M$21)/(IF(Param!$M$21&lt;20,LightShader!BW125,OFFSET(LightShader!BW125,Param!$M$21-20,0)
)+POWER(0.3,Param!$M$21)),-2),0))</f>
        <v>2.7319298761723241</v>
      </c>
      <c r="BX34" s="53">
        <f ca="1">IF(ScreenHeight!$B35&lt;OFFSET(Radar!$AC$3,COLUMN(),0),
    Param!$B$38/ScreenHeight!$B35,
    (Param!$B$37+1/(1-OFFSET(Radar!$AD$3,COLUMN(),0)*ScreenHeight!$C35)/Param!$B$39)/OFFSET(Radar!$AC$3,COLUMN(),0)
)*DistanceShader!BX34*LightShader!BX34*(IF(OFFSET(Ghosts!$S$41,COLUMN(),0)&lt;ScreenHeight!$E35,
   1,
   (SQRT(OFFSET(Ghosts!$T$41,COLUMN(),0)-OFFSET(Ghosts!$R$41,COLUMN(),0)*ScreenHeight!$D35)-1))+IF(Ghosts!$B$35,IF(Param!$M$21,-1-POWER(0.3,Param!$M$21)/(IF(Param!$M$21&lt;20,LightShader!BX125,OFFSET(LightShader!BX125,Param!$M$21-20,0)
)+POWER(0.3,Param!$M$21)),-2),0))</f>
        <v>2.8302050636691685</v>
      </c>
      <c r="BY34" s="53">
        <f ca="1">IF(ScreenHeight!$B35&lt;OFFSET(Radar!$AC$3,COLUMN(),0),
    Param!$B$38/ScreenHeight!$B35,
    (Param!$B$37+1/(1-OFFSET(Radar!$AD$3,COLUMN(),0)*ScreenHeight!$C35)/Param!$B$39)/OFFSET(Radar!$AC$3,COLUMN(),0)
)*DistanceShader!BY34*LightShader!BY34*(IF(OFFSET(Ghosts!$S$41,COLUMN(),0)&lt;ScreenHeight!$E35,
   1,
   (SQRT(OFFSET(Ghosts!$T$41,COLUMN(),0)-OFFSET(Ghosts!$R$41,COLUMN(),0)*ScreenHeight!$D35)-1))+IF(Ghosts!$B$35,IF(Param!$M$21,-1-POWER(0.3,Param!$M$21)/(IF(Param!$M$21&lt;20,LightShader!BY125,OFFSET(LightShader!BY125,Param!$M$21-20,0)
)+POWER(0.3,Param!$M$21)),-2),0))</f>
        <v>2.844738456281831</v>
      </c>
      <c r="BZ34" s="53">
        <f ca="1">IF(ScreenHeight!$B35&lt;OFFSET(Radar!$AC$3,COLUMN(),0),
    Param!$B$38/ScreenHeight!$B35,
    (Param!$B$37+1/(1-OFFSET(Radar!$AD$3,COLUMN(),0)*ScreenHeight!$C35)/Param!$B$39)/OFFSET(Radar!$AC$3,COLUMN(),0)
)*DistanceShader!BZ34*LightShader!BZ34*(IF(OFFSET(Ghosts!$S$41,COLUMN(),0)&lt;ScreenHeight!$E35,
   1,
   (SQRT(OFFSET(Ghosts!$T$41,COLUMN(),0)-OFFSET(Ghosts!$R$41,COLUMN(),0)*ScreenHeight!$D35)-1))+IF(Ghosts!$B$35,IF(Param!$M$21,-1-POWER(0.3,Param!$M$21)/(IF(Param!$M$21&lt;20,LightShader!BZ125,OFFSET(LightShader!BZ125,Param!$M$21-20,0)
)+POWER(0.3,Param!$M$21)),-2),0))</f>
        <v>4.8700793940474707</v>
      </c>
      <c r="CA34" s="53">
        <f ca="1">IF(ScreenHeight!$B35&lt;OFFSET(Radar!$AC$3,COLUMN(),0),
    Param!$B$38/ScreenHeight!$B35,
    (Param!$B$37+1/(1-OFFSET(Radar!$AD$3,COLUMN(),0)*ScreenHeight!$C35)/Param!$B$39)/OFFSET(Radar!$AC$3,COLUMN(),0)
)*DistanceShader!CA34*LightShader!CA34*(IF(OFFSET(Ghosts!$S$41,COLUMN(),0)&lt;ScreenHeight!$E35,
   1,
   (SQRT(OFFSET(Ghosts!$T$41,COLUMN(),0)-OFFSET(Ghosts!$R$41,COLUMN(),0)*ScreenHeight!$D35)-1))+IF(Ghosts!$B$35,IF(Param!$M$21,-1-POWER(0.3,Param!$M$21)/(IF(Param!$M$21&lt;20,LightShader!CA125,OFFSET(LightShader!CA125,Param!$M$21-20,0)
)+POWER(0.3,Param!$M$21)),-2),0))</f>
        <v>4.8091537491148584</v>
      </c>
      <c r="CB34" s="53">
        <f ca="1">IF(ScreenHeight!$B35&lt;OFFSET(Radar!$AC$3,COLUMN(),0),
    Param!$B$38/ScreenHeight!$B35,
    (Param!$B$37+1/(1-OFFSET(Radar!$AD$3,COLUMN(),0)*ScreenHeight!$C35)/Param!$B$39)/OFFSET(Radar!$AC$3,COLUMN(),0)
)*DistanceShader!CB34*LightShader!CB34*(IF(OFFSET(Ghosts!$S$41,COLUMN(),0)&lt;ScreenHeight!$E35,
   1,
   (SQRT(OFFSET(Ghosts!$T$41,COLUMN(),0)-OFFSET(Ghosts!$R$41,COLUMN(),0)*ScreenHeight!$D35)-1))+IF(Ghosts!$B$35,IF(Param!$M$21,-1-POWER(0.3,Param!$M$21)/(IF(Param!$M$21&lt;20,LightShader!CB125,OFFSET(LightShader!CB125,Param!$M$21-20,0)
)+POWER(0.3,Param!$M$21)),-2),0))</f>
        <v>4.747817616746584</v>
      </c>
      <c r="CC34" s="53">
        <f ca="1">IF(ScreenHeight!$B35&lt;OFFSET(Radar!$AC$3,COLUMN(),0),
    Param!$B$38/ScreenHeight!$B35,
    (Param!$B$37+1/(1-OFFSET(Radar!$AD$3,COLUMN(),0)*ScreenHeight!$C35)/Param!$B$39)/OFFSET(Radar!$AC$3,COLUMN(),0)
)*DistanceShader!CC34*LightShader!CC34*(IF(OFFSET(Ghosts!$S$41,COLUMN(),0)&lt;ScreenHeight!$E35,
   1,
   (SQRT(OFFSET(Ghosts!$T$41,COLUMN(),0)-OFFSET(Ghosts!$R$41,COLUMN(),0)*ScreenHeight!$D35)-1))+IF(Ghosts!$B$35,IF(Param!$M$21,-1-POWER(0.3,Param!$M$21)/(IF(Param!$M$21&lt;20,LightShader!CC125,OFFSET(LightShader!CC125,Param!$M$21-20,0)
)+POWER(0.3,Param!$M$21)),-2),0))</f>
        <v>4.6860804285370001</v>
      </c>
      <c r="CD34" s="53">
        <f ca="1">IF(ScreenHeight!$B35&lt;OFFSET(Radar!$AC$3,COLUMN(),0),
    Param!$B$38/ScreenHeight!$B35,
    (Param!$B$37+1/(1-OFFSET(Radar!$AD$3,COLUMN(),0)*ScreenHeight!$C35)/Param!$B$39)/OFFSET(Radar!$AC$3,COLUMN(),0)
)*DistanceShader!CD34*LightShader!CD34*(IF(OFFSET(Ghosts!$S$41,COLUMN(),0)&lt;ScreenHeight!$E35,
   1,
   (SQRT(OFFSET(Ghosts!$T$41,COLUMN(),0)-OFFSET(Ghosts!$R$41,COLUMN(),0)*ScreenHeight!$D35)-1))+IF(Ghosts!$B$35,IF(Param!$M$21,-1-POWER(0.3,Param!$M$21)/(IF(Param!$M$21&lt;20,LightShader!CD125,OFFSET(LightShader!CD125,Param!$M$21-20,0)
)+POWER(0.3,Param!$M$21)),-2),0))</f>
        <v>4.623951892536744</v>
      </c>
      <c r="CE34" s="53">
        <f ca="1">IF(ScreenHeight!$B35&lt;OFFSET(Radar!$AC$3,COLUMN(),0),
    Param!$B$38/ScreenHeight!$B35,
    (Param!$B$37+1/(1-OFFSET(Radar!$AD$3,COLUMN(),0)*ScreenHeight!$C35)/Param!$B$39)/OFFSET(Radar!$AC$3,COLUMN(),0)
)*DistanceShader!CE34*LightShader!CE34*(IF(OFFSET(Ghosts!$S$41,COLUMN(),0)&lt;ScreenHeight!$E35,
   1,
   (SQRT(OFFSET(Ghosts!$T$41,COLUMN(),0)-OFFSET(Ghosts!$R$41,COLUMN(),0)*ScreenHeight!$D35)-1))+IF(Ghosts!$B$35,IF(Param!$M$21,-1-POWER(0.3,Param!$M$21)/(IF(Param!$M$21&lt;20,LightShader!CE125,OFFSET(LightShader!CE125,Param!$M$21-20,0)
)+POWER(0.3,Param!$M$21)),-2),0))</f>
        <v>4.5614419862512126</v>
      </c>
      <c r="CF34" s="53">
        <f ca="1">IF(ScreenHeight!$B35&lt;OFFSET(Radar!$AC$3,COLUMN(),0),
    Param!$B$38/ScreenHeight!$B35,
    (Param!$B$37+1/(1-OFFSET(Radar!$AD$3,COLUMN(),0)*ScreenHeight!$C35)/Param!$B$39)/OFFSET(Radar!$AC$3,COLUMN(),0)
)*DistanceShader!CF34*LightShader!CF34*(IF(OFFSET(Ghosts!$S$41,COLUMN(),0)&lt;ScreenHeight!$E35,
   1,
   (SQRT(OFFSET(Ghosts!$T$41,COLUMN(),0)-OFFSET(Ghosts!$R$41,COLUMN(),0)*ScreenHeight!$D35)-1))+IF(Ghosts!$B$35,IF(Param!$M$21,-1-POWER(0.3,Param!$M$21)/(IF(Param!$M$21&lt;20,LightShader!CF125,OFFSET(LightShader!CF125,Param!$M$21-20,0)
)+POWER(0.3,Param!$M$21)),-2),0))</f>
        <v>4.4985609491610807</v>
      </c>
      <c r="CG34" s="53">
        <f ca="1">IF(ScreenHeight!$B35&lt;OFFSET(Radar!$AC$3,COLUMN(),0),
    Param!$B$38/ScreenHeight!$B35,
    (Param!$B$37+1/(1-OFFSET(Radar!$AD$3,COLUMN(),0)*ScreenHeight!$C35)/Param!$B$39)/OFFSET(Radar!$AC$3,COLUMN(),0)
)*DistanceShader!CG34*LightShader!CG34*(IF(OFFSET(Ghosts!$S$41,COLUMN(),0)&lt;ScreenHeight!$E35,
   1,
   (SQRT(OFFSET(Ghosts!$T$41,COLUMN(),0)-OFFSET(Ghosts!$R$41,COLUMN(),0)*ScreenHeight!$D35)-1))+IF(Ghosts!$B$35,IF(Param!$M$21,-1-POWER(0.3,Param!$M$21)/(IF(Param!$M$21&lt;20,LightShader!CG125,OFFSET(LightShader!CG125,Param!$M$21-20,0)
)+POWER(0.3,Param!$M$21)),-2),0))</f>
        <v>4.435319274776222</v>
      </c>
      <c r="CH34" s="53">
        <f ca="1">IF(ScreenHeight!$B35&lt;OFFSET(Radar!$AC$3,COLUMN(),0),
    Param!$B$38/ScreenHeight!$B35,
    (Param!$B$37+1/(1-OFFSET(Radar!$AD$3,COLUMN(),0)*ScreenHeight!$C35)/Param!$B$39)/OFFSET(Radar!$AC$3,COLUMN(),0)
)*DistanceShader!CH34*LightShader!CH34*(IF(OFFSET(Ghosts!$S$41,COLUMN(),0)&lt;ScreenHeight!$E35,
   1,
   (SQRT(OFFSET(Ghosts!$T$41,COLUMN(),0)-OFFSET(Ghosts!$R$41,COLUMN(),0)*ScreenHeight!$D35)-1))+IF(Ghosts!$B$35,IF(Param!$M$21,-1-POWER(0.3,Param!$M$21)/(IF(Param!$M$21&lt;20,LightShader!CH125,OFFSET(LightShader!CH125,Param!$M$21-20,0)
)+POWER(0.3,Param!$M$21)),-2),0))</f>
        <v>4.3717277022360905</v>
      </c>
      <c r="CI34" s="53">
        <f ca="1">IF(ScreenHeight!$B35&lt;OFFSET(Radar!$AC$3,COLUMN(),0),
    Param!$B$38/ScreenHeight!$B35,
    (Param!$B$37+1/(1-OFFSET(Radar!$AD$3,COLUMN(),0)*ScreenHeight!$C35)/Param!$B$39)/OFFSET(Radar!$AC$3,COLUMN(),0)
)*DistanceShader!CI34*LightShader!CI34*(IF(OFFSET(Ghosts!$S$41,COLUMN(),0)&lt;ScreenHeight!$E35,
   1,
   (SQRT(OFFSET(Ghosts!$T$41,COLUMN(),0)-OFFSET(Ghosts!$R$41,COLUMN(),0)*ScreenHeight!$D35)-1))+IF(Ghosts!$B$35,IF(Param!$M$21,-1-POWER(0.3,Param!$M$21)/(IF(Param!$M$21&lt;20,LightShader!CI125,OFFSET(LightShader!CI125,Param!$M$21-20,0)
)+POWER(0.3,Param!$M$21)),-2),0))</f>
        <v>4.30779720747105</v>
      </c>
      <c r="CJ34" s="53">
        <f ca="1">IF(ScreenHeight!$B35&lt;OFFSET(Radar!$AC$3,COLUMN(),0),
    Param!$B$38/ScreenHeight!$B35,
    (Param!$B$37+1/(1-OFFSET(Radar!$AD$3,COLUMN(),0)*ScreenHeight!$C35)/Param!$B$39)/OFFSET(Radar!$AC$3,COLUMN(),0)
)*DistanceShader!CJ34*LightShader!CJ34*(IF(OFFSET(Ghosts!$S$41,COLUMN(),0)&lt;ScreenHeight!$E35,
   1,
   (SQRT(OFFSET(Ghosts!$T$41,COLUMN(),0)-OFFSET(Ghosts!$R$41,COLUMN(),0)*ScreenHeight!$D35)-1))+IF(Ghosts!$B$35,IF(Param!$M$21,-1-POWER(0.3,Param!$M$21)/(IF(Param!$M$21&lt;20,LightShader!CJ125,OFFSET(LightShader!CJ125,Param!$M$21-20,0)
)+POWER(0.3,Param!$M$21)),-2),0))</f>
        <v>4.2435389939406756</v>
      </c>
      <c r="CK34" s="53">
        <f ca="1">IF(ScreenHeight!$B35&lt;OFFSET(Radar!$AC$3,COLUMN(),0),
    Param!$B$38/ScreenHeight!$B35,
    (Param!$B$37+1/(1-OFFSET(Radar!$AD$3,COLUMN(),0)*ScreenHeight!$C35)/Param!$B$39)/OFFSET(Radar!$AC$3,COLUMN(),0)
)*DistanceShader!CK34*LightShader!CK34*(IF(OFFSET(Ghosts!$S$41,COLUMN(),0)&lt;ScreenHeight!$E35,
   1,
   (SQRT(OFFSET(Ghosts!$T$41,COLUMN(),0)-OFFSET(Ghosts!$R$41,COLUMN(),0)*ScreenHeight!$D35)-1))+IF(Ghosts!$B$35,IF(Param!$M$21,-1-POWER(0.3,Param!$M$21)/(IF(Param!$M$21&lt;20,LightShader!CK125,OFFSET(LightShader!CK125,Param!$M$21-20,0)
)+POWER(0.3,Param!$M$21)),-2),0))</f>
        <v>4.1789644829665038</v>
      </c>
      <c r="CL34" s="53">
        <f ca="1">IF(ScreenHeight!$B35&lt;OFFSET(Radar!$AC$3,COLUMN(),0),
    Param!$B$38/ScreenHeight!$B35,
    (Param!$B$37+1/(1-OFFSET(Radar!$AD$3,COLUMN(),0)*ScreenHeight!$C35)/Param!$B$39)/OFFSET(Radar!$AC$3,COLUMN(),0)
)*DistanceShader!CL34*LightShader!CL34*(IF(OFFSET(Ghosts!$S$41,COLUMN(),0)&lt;ScreenHeight!$E35,
   1,
   (SQRT(OFFSET(Ghosts!$T$41,COLUMN(),0)-OFFSET(Ghosts!$R$41,COLUMN(),0)*ScreenHeight!$D35)-1))+IF(Ghosts!$B$35,IF(Param!$M$21,-1-POWER(0.3,Param!$M$21)/(IF(Param!$M$21&lt;20,LightShader!CL125,OFFSET(LightShader!CL125,Param!$M$21-20,0)
)+POWER(0.3,Param!$M$21)),-2),0))</f>
        <v>4.1140853036780118</v>
      </c>
      <c r="CM34" s="53">
        <f ca="1">IF(ScreenHeight!$B35&lt;OFFSET(Radar!$AC$3,COLUMN(),0),
    Param!$B$38/ScreenHeight!$B35,
    (Param!$B$37+1/(1-OFFSET(Radar!$AD$3,COLUMN(),0)*ScreenHeight!$C35)/Param!$B$39)/OFFSET(Radar!$AC$3,COLUMN(),0)
)*DistanceShader!CM34*LightShader!CM34*(IF(OFFSET(Ghosts!$S$41,COLUMN(),0)&lt;ScreenHeight!$E35,
   1,
   (SQRT(OFFSET(Ghosts!$T$41,COLUMN(),0)-OFFSET(Ghosts!$R$41,COLUMN(),0)*ScreenHeight!$D35)-1))+IF(Ghosts!$B$35,IF(Param!$M$21,-1-POWER(0.3,Param!$M$21)/(IF(Param!$M$21&lt;20,LightShader!CM125,OFFSET(LightShader!CM125,Param!$M$21-20,0)
)+POWER(0.3,Param!$M$21)),-2),0))</f>
        <v>4.0489132825920633</v>
      </c>
      <c r="CN34" s="53">
        <f ca="1">IF(ScreenHeight!$B35&lt;OFFSET(Radar!$AC$3,COLUMN(),0),
    Param!$B$38/ScreenHeight!$B35,
    (Param!$B$37+1/(1-OFFSET(Radar!$AD$3,COLUMN(),0)*ScreenHeight!$C35)/Param!$B$39)/OFFSET(Radar!$AC$3,COLUMN(),0)
)*DistanceShader!CN34*LightShader!CN34*(IF(OFFSET(Ghosts!$S$41,COLUMN(),0)&lt;ScreenHeight!$E35,
   1,
   (SQRT(OFFSET(Ghosts!$T$41,COLUMN(),0)-OFFSET(Ghosts!$R$41,COLUMN(),0)*ScreenHeight!$D35)-1))+IF(Ghosts!$B$35,IF(Param!$M$21,-1-POWER(0.3,Param!$M$21)/(IF(Param!$M$21&lt;20,LightShader!CN125,OFFSET(LightShader!CN125,Param!$M$21-20,0)
)+POWER(0.3,Param!$M$21)),-2),0))</f>
        <v>3.983460432847135</v>
      </c>
      <c r="CO34" s="53">
        <f ca="1">IF(ScreenHeight!$B35&lt;OFFSET(Radar!$AC$3,COLUMN(),0),
    Param!$B$38/ScreenHeight!$B35,
    (Param!$B$37+1/(1-OFFSET(Radar!$AD$3,COLUMN(),0)*ScreenHeight!$C35)/Param!$B$39)/OFFSET(Radar!$AC$3,COLUMN(),0)
)*DistanceShader!CO34*LightShader!CO34*(IF(OFFSET(Ghosts!$S$41,COLUMN(),0)&lt;ScreenHeight!$E35,
   1,
   (SQRT(OFFSET(Ghosts!$T$41,COLUMN(),0)-OFFSET(Ghosts!$R$41,COLUMN(),0)*ScreenHeight!$D35)-1))+IF(Ghosts!$B$35,IF(Param!$M$21,-1-POWER(0.3,Param!$M$21)/(IF(Param!$M$21&lt;20,LightShader!CO125,OFFSET(LightShader!CO125,Param!$M$21-20,0)
)+POWER(0.3,Param!$M$21)),-2),0))</f>
        <v>3.917738943114998</v>
      </c>
      <c r="CP34" s="53">
        <f ca="1">IF(ScreenHeight!$B35&lt;OFFSET(Radar!$AC$3,COLUMN(),0),
    Param!$B$38/ScreenHeight!$B35,
    (Param!$B$37+1/(1-OFFSET(Radar!$AD$3,COLUMN(),0)*ScreenHeight!$C35)/Param!$B$39)/OFFSET(Radar!$AC$3,COLUMN(),0)
)*DistanceShader!CP34*LightShader!CP34*(IF(OFFSET(Ghosts!$S$41,COLUMN(),0)&lt;ScreenHeight!$E35,
   1,
   (SQRT(OFFSET(Ghosts!$T$41,COLUMN(),0)-OFFSET(Ghosts!$R$41,COLUMN(),0)*ScreenHeight!$D35)-1))+IF(Ghosts!$B$35,IF(Param!$M$21,-1-POWER(0.3,Param!$M$21)/(IF(Param!$M$21&lt;20,LightShader!CP125,OFFSET(LightShader!CP125,Param!$M$21-20,0)
)+POWER(0.3,Param!$M$21)),-2),0))</f>
        <v>3.8517611662134277</v>
      </c>
      <c r="CQ34" s="53">
        <f ca="1">IF(ScreenHeight!$B35&lt;OFFSET(Radar!$AC$3,COLUMN(),0),
    Param!$B$38/ScreenHeight!$B35,
    (Param!$B$37+1/(1-OFFSET(Radar!$AD$3,COLUMN(),0)*ScreenHeight!$C35)/Param!$B$39)/OFFSET(Radar!$AC$3,COLUMN(),0)
)*DistanceShader!CQ34*LightShader!CQ34*(IF(OFFSET(Ghosts!$S$41,COLUMN(),0)&lt;ScreenHeight!$E35,
   1,
   (SQRT(OFFSET(Ghosts!$T$41,COLUMN(),0)-OFFSET(Ghosts!$R$41,COLUMN(),0)*ScreenHeight!$D35)-1))+IF(Ghosts!$B$35,IF(Param!$M$21,-1-POWER(0.3,Param!$M$21)/(IF(Param!$M$21&lt;20,LightShader!CQ125,OFFSET(LightShader!CQ125,Param!$M$21-20,0)
)+POWER(0.3,Param!$M$21)),-2),0))</f>
        <v>3.7855396074446643</v>
      </c>
      <c r="CR34" s="53">
        <f ca="1">IF(ScreenHeight!$B35&lt;OFFSET(Radar!$AC$3,COLUMN(),0),
    Param!$B$38/ScreenHeight!$B35,
    (Param!$B$37+1/(1-OFFSET(Radar!$AD$3,COLUMN(),0)*ScreenHeight!$C35)/Param!$B$39)/OFFSET(Radar!$AC$3,COLUMN(),0)
)*DistanceShader!CR34*LightShader!CR34*(IF(OFFSET(Ghosts!$S$41,COLUMN(),0)&lt;ScreenHeight!$E35,
   1,
   (SQRT(OFFSET(Ghosts!$T$41,COLUMN(),0)-OFFSET(Ghosts!$R$41,COLUMN(),0)*ScreenHeight!$D35)-1))+IF(Ghosts!$B$35,IF(Param!$M$21,-1-POWER(0.3,Param!$M$21)/(IF(Param!$M$21&lt;20,LightShader!CR125,OFFSET(LightShader!CR125,Param!$M$21-20,0)
)+POWER(0.3,Param!$M$21)),-2),0))</f>
        <v>3.7190869126851314</v>
      </c>
      <c r="CS34" s="53">
        <f ca="1">IF(ScreenHeight!$B35&lt;OFFSET(Radar!$AC$3,COLUMN(),0),
    Param!$B$38/ScreenHeight!$B35,
    (Param!$B$37+1/(1-OFFSET(Radar!$AD$3,COLUMN(),0)*ScreenHeight!$C35)/Param!$B$39)/OFFSET(Radar!$AC$3,COLUMN(),0)
)*DistanceShader!CS34*LightShader!CS34*(IF(OFFSET(Ghosts!$S$41,COLUMN(),0)&lt;ScreenHeight!$E35,
   1,
   (SQRT(OFFSET(Ghosts!$T$41,COLUMN(),0)-OFFSET(Ghosts!$R$41,COLUMN(),0)*ScreenHeight!$D35)-1))+IF(Ghosts!$B$35,IF(Param!$M$21,-1-POWER(0.3,Param!$M$21)/(IF(Param!$M$21&lt;20,LightShader!CS125,OFFSET(LightShader!CS125,Param!$M$21-20,0)
)+POWER(0.3,Param!$M$21)),-2),0))</f>
        <v>3.652415856252806</v>
      </c>
      <c r="CT34" s="53">
        <f ca="1">IF(ScreenHeight!$B35&lt;OFFSET(Radar!$AC$3,COLUMN(),0),
    Param!$B$38/ScreenHeight!$B35,
    (Param!$B$37+1/(1-OFFSET(Radar!$AD$3,COLUMN(),0)*ScreenHeight!$C35)/Param!$B$39)/OFFSET(Radar!$AC$3,COLUMN(),0)
)*DistanceShader!CT34*LightShader!CT34*(IF(OFFSET(Ghosts!$S$41,COLUMN(),0)&lt;ScreenHeight!$E35,
   1,
   (SQRT(OFFSET(Ghosts!$T$41,COLUMN(),0)-OFFSET(Ghosts!$R$41,COLUMN(),0)*ScreenHeight!$D35)-1))+IF(Ghosts!$B$35,IF(Param!$M$21,-1-POWER(0.3,Param!$M$21)/(IF(Param!$M$21&lt;20,LightShader!CT125,OFFSET(LightShader!CT125,Param!$M$21-20,0)
)+POWER(0.3,Param!$M$21)),-2),0))</f>
        <v>3.5855393285792725</v>
      </c>
      <c r="CU34" s="53">
        <f ca="1">IF(ScreenHeight!$B35&lt;OFFSET(Radar!$AC$3,COLUMN(),0),
    Param!$B$38/ScreenHeight!$B35,
    (Param!$B$37+1/(1-OFFSET(Radar!$AD$3,COLUMN(),0)*ScreenHeight!$C35)/Param!$B$39)/OFFSET(Radar!$AC$3,COLUMN(),0)
)*DistanceShader!CU34*LightShader!CU34*(IF(OFFSET(Ghosts!$S$41,COLUMN(),0)&lt;ScreenHeight!$E35,
   1,
   (SQRT(OFFSET(Ghosts!$T$41,COLUMN(),0)-OFFSET(Ghosts!$R$41,COLUMN(),0)*ScreenHeight!$D35)-1))+IF(Ghosts!$B$35,IF(Param!$M$21,-1-POWER(0.3,Param!$M$21)/(IF(Param!$M$21&lt;20,LightShader!CU125,OFFSET(LightShader!CU125,Param!$M$21-20,0)
)+POWER(0.3,Param!$M$21)),-2),0))</f>
        <v>3.5184703237140802</v>
      </c>
      <c r="CV34" s="53">
        <f ca="1">IF(ScreenHeight!$B35&lt;OFFSET(Radar!$AC$3,COLUMN(),0),
    Param!$B$38/ScreenHeight!$B35,
    (Param!$B$37+1/(1-OFFSET(Radar!$AD$3,COLUMN(),0)*ScreenHeight!$C35)/Param!$B$39)/OFFSET(Radar!$AC$3,COLUMN(),0)
)*DistanceShader!CV34*LightShader!CV34*(IF(OFFSET(Ghosts!$S$41,COLUMN(),0)&lt;ScreenHeight!$E35,
   1,
   (SQRT(OFFSET(Ghosts!$T$41,COLUMN(),0)-OFFSET(Ghosts!$R$41,COLUMN(),0)*ScreenHeight!$D35)-1))+IF(Ghosts!$B$35,IF(Param!$M$21,-1-POWER(0.3,Param!$M$21)/(IF(Param!$M$21&lt;20,LightShader!CV125,OFFSET(LightShader!CV125,Param!$M$21-20,0)
)+POWER(0.3,Param!$M$21)),-2),0))</f>
        <v>3.4512219266895414</v>
      </c>
      <c r="CW34" s="53">
        <f ca="1">IF(ScreenHeight!$B35&lt;OFFSET(Radar!$AC$3,COLUMN(),0),
    Param!$B$38/ScreenHeight!$B35,
    (Param!$B$37+1/(1-OFFSET(Radar!$AD$3,COLUMN(),0)*ScreenHeight!$C35)/Param!$B$39)/OFFSET(Radar!$AC$3,COLUMN(),0)
)*DistanceShader!CW34*LightShader!CW34*(IF(OFFSET(Ghosts!$S$41,COLUMN(),0)&lt;ScreenHeight!$E35,
   1,
   (SQRT(OFFSET(Ghosts!$T$41,COLUMN(),0)-OFFSET(Ghosts!$R$41,COLUMN(),0)*ScreenHeight!$D35)-1))+IF(Ghosts!$B$35,IF(Param!$M$21,-1-POWER(0.3,Param!$M$21)/(IF(Param!$M$21&lt;20,LightShader!CW125,OFFSET(LightShader!CW125,Param!$M$21-20,0)
)+POWER(0.3,Param!$M$21)),-2),0))</f>
        <v>3.3838073007744014</v>
      </c>
      <c r="CX34" s="53">
        <f ca="1">IF(ScreenHeight!$B35&lt;OFFSET(Radar!$AC$3,COLUMN(),0),
    Param!$B$38/ScreenHeight!$B35,
    (Param!$B$37+1/(1-OFFSET(Radar!$AD$3,COLUMN(),0)*ScreenHeight!$C35)/Param!$B$39)/OFFSET(Radar!$AC$3,COLUMN(),0)
)*DistanceShader!CX34*LightShader!CX34*(IF(OFFSET(Ghosts!$S$41,COLUMN(),0)&lt;ScreenHeight!$E35,
   1,
   (SQRT(OFFSET(Ghosts!$T$41,COLUMN(),0)-OFFSET(Ghosts!$R$41,COLUMN(),0)*ScreenHeight!$D35)-1))+IF(Ghosts!$B$35,IF(Param!$M$21,-1-POWER(0.3,Param!$M$21)/(IF(Param!$M$21&lt;20,LightShader!CX125,OFFSET(LightShader!CX125,Param!$M$21-20,0)
)+POWER(0.3,Param!$M$21)),-2),0))</f>
        <v>3.3162396746451144</v>
      </c>
      <c r="CY34" s="53">
        <f ca="1">IF(ScreenHeight!$B35&lt;OFFSET(Radar!$AC$3,COLUMN(),0),
    Param!$B$38/ScreenHeight!$B35,
    (Param!$B$37+1/(1-OFFSET(Radar!$AD$3,COLUMN(),0)*ScreenHeight!$C35)/Param!$B$39)/OFFSET(Radar!$AC$3,COLUMN(),0)
)*DistanceShader!CY34*LightShader!CY34*(IF(OFFSET(Ghosts!$S$41,COLUMN(),0)&lt;ScreenHeight!$E35,
   1,
   (SQRT(OFFSET(Ghosts!$T$41,COLUMN(),0)-OFFSET(Ghosts!$R$41,COLUMN(),0)*ScreenHeight!$D35)-1))+IF(Ghosts!$B$35,IF(Param!$M$21,-1-POWER(0.3,Param!$M$21)/(IF(Param!$M$21&lt;20,LightShader!CY125,OFFSET(LightShader!CY125,Param!$M$21-20,0)
)+POWER(0.3,Param!$M$21)),-2),0))</f>
        <v>3.2485323295035542</v>
      </c>
      <c r="CZ34" s="53">
        <f ca="1">IF(ScreenHeight!$B35&lt;OFFSET(Radar!$AC$3,COLUMN(),0),
    Param!$B$38/ScreenHeight!$B35,
    (Param!$B$37+1/(1-OFFSET(Radar!$AD$3,COLUMN(),0)*ScreenHeight!$C35)/Param!$B$39)/OFFSET(Radar!$AC$3,COLUMN(),0)
)*DistanceShader!CZ34*LightShader!CZ34*(IF(OFFSET(Ghosts!$S$41,COLUMN(),0)&lt;ScreenHeight!$E35,
   1,
   (SQRT(OFFSET(Ghosts!$T$41,COLUMN(),0)-OFFSET(Ghosts!$R$41,COLUMN(),0)*ScreenHeight!$D35)-1))+IF(Ghosts!$B$35,IF(Param!$M$21,-1-POWER(0.3,Param!$M$21)/(IF(Param!$M$21&lt;20,LightShader!CZ125,OFFSET(LightShader!CZ125,Param!$M$21-20,0)
)+POWER(0.3,Param!$M$21)),-2),0))</f>
        <v>3.1806985861700179</v>
      </c>
      <c r="DA34" s="53">
        <f ca="1">IF(ScreenHeight!$B35&lt;OFFSET(Radar!$AC$3,COLUMN(),0),
    Param!$B$38/ScreenHeight!$B35,
    (Param!$B$37+1/(1-OFFSET(Radar!$AD$3,COLUMN(),0)*ScreenHeight!$C35)/Param!$B$39)/OFFSET(Radar!$AC$3,COLUMN(),0)
)*DistanceShader!DA34*LightShader!DA34*(IF(OFFSET(Ghosts!$S$41,COLUMN(),0)&lt;ScreenHeight!$E35,
   1,
   (SQRT(OFFSET(Ghosts!$T$41,COLUMN(),0)-OFFSET(Ghosts!$R$41,COLUMN(),0)*ScreenHeight!$D35)-1))+IF(Ghosts!$B$35,IF(Param!$M$21,-1-POWER(0.3,Param!$M$21)/(IF(Param!$M$21&lt;20,LightShader!DA125,OFFSET(LightShader!DA125,Param!$M$21-20,0)
)+POWER(0.3,Param!$M$21)),-2),0))</f>
        <v>2.4030651941637449</v>
      </c>
      <c r="DB34" s="53">
        <f ca="1">IF(ScreenHeight!$B35&lt;OFFSET(Radar!$AC$3,COLUMN(),0),
    Param!$B$38/ScreenHeight!$B35,
    (Param!$B$37+1/(1-OFFSET(Radar!$AD$3,COLUMN(),0)*ScreenHeight!$C35)/Param!$B$39)/OFFSET(Radar!$AC$3,COLUMN(),0)
)*DistanceShader!DB34*LightShader!DB34*(IF(OFFSET(Ghosts!$S$41,COLUMN(),0)&lt;ScreenHeight!$E35,
   1,
   (SQRT(OFFSET(Ghosts!$T$41,COLUMN(),0)-OFFSET(Ghosts!$R$41,COLUMN(),0)*ScreenHeight!$D35)-1))+IF(Ghosts!$B$35,IF(Param!$M$21,-1-POWER(0.3,Param!$M$21)/(IF(Param!$M$21&lt;20,LightShader!DB125,OFFSET(LightShader!DB125,Param!$M$21-20,0)
)+POWER(0.3,Param!$M$21)),-2),0))</f>
        <v>2.4013231013791576</v>
      </c>
      <c r="DC34" s="53">
        <f ca="1">IF(ScreenHeight!$B35&lt;OFFSET(Radar!$AC$3,COLUMN(),0),
    Param!$B$38/ScreenHeight!$B35,
    (Param!$B$37+1/(1-OFFSET(Radar!$AD$3,COLUMN(),0)*ScreenHeight!$C35)/Param!$B$39)/OFFSET(Radar!$AC$3,COLUMN(),0)
)*DistanceShader!DC34*LightShader!DC34*(IF(OFFSET(Ghosts!$S$41,COLUMN(),0)&lt;ScreenHeight!$E35,
   1,
   (SQRT(OFFSET(Ghosts!$T$41,COLUMN(),0)-OFFSET(Ghosts!$R$41,COLUMN(),0)*ScreenHeight!$D35)-1))+IF(Ghosts!$B$35,IF(Param!$M$21,-1-POWER(0.3,Param!$M$21)/(IF(Param!$M$21&lt;20,LightShader!DC125,OFFSET(LightShader!DC125,Param!$M$21-20,0)
)+POWER(0.3,Param!$M$21)),-2),0))</f>
        <v>2.3994338128761172</v>
      </c>
      <c r="DD34" s="53">
        <f ca="1">IF(ScreenHeight!$B35&lt;OFFSET(Radar!$AC$3,COLUMN(),0),
    Param!$B$38/ScreenHeight!$B35,
    (Param!$B$37+1/(1-OFFSET(Radar!$AD$3,COLUMN(),0)*ScreenHeight!$C35)/Param!$B$39)/OFFSET(Radar!$AC$3,COLUMN(),0)
)*DistanceShader!DD34*LightShader!DD34*(IF(OFFSET(Ghosts!$S$41,COLUMN(),0)&lt;ScreenHeight!$E35,
   1,
   (SQRT(OFFSET(Ghosts!$T$41,COLUMN(),0)-OFFSET(Ghosts!$R$41,COLUMN(),0)*ScreenHeight!$D35)-1))+IF(Ghosts!$B$35,IF(Param!$M$21,-1-POWER(0.3,Param!$M$21)/(IF(Param!$M$21&lt;20,LightShader!DD125,OFFSET(LightShader!DD125,Param!$M$21-20,0)
)+POWER(0.3,Param!$M$21)),-2),0))</f>
        <v>2.3973983815925983</v>
      </c>
      <c r="DE34" s="53">
        <f ca="1">IF(ScreenHeight!$B35&lt;OFFSET(Radar!$AC$3,COLUMN(),0),
    Param!$B$38/ScreenHeight!$B35,
    (Param!$B$37+1/(1-OFFSET(Radar!$AD$3,COLUMN(),0)*ScreenHeight!$C35)/Param!$B$39)/OFFSET(Radar!$AC$3,COLUMN(),0)
)*DistanceShader!DE34*LightShader!DE34*(IF(OFFSET(Ghosts!$S$41,COLUMN(),0)&lt;ScreenHeight!$E35,
   1,
   (SQRT(OFFSET(Ghosts!$T$41,COLUMN(),0)-OFFSET(Ghosts!$R$41,COLUMN(),0)*ScreenHeight!$D35)-1))+IF(Ghosts!$B$35,IF(Param!$M$21,-1-POWER(0.3,Param!$M$21)/(IF(Param!$M$21&lt;20,LightShader!DE125,OFFSET(LightShader!DE125,Param!$M$21-20,0)
)+POWER(0.3,Param!$M$21)),-2),0))</f>
        <v>2.3952179369563096</v>
      </c>
      <c r="DF34" s="53">
        <f ca="1">IF(ScreenHeight!$B35&lt;OFFSET(Radar!$AC$3,COLUMN(),0),
    Param!$B$38/ScreenHeight!$B35,
    (Param!$B$37+1/(1-OFFSET(Radar!$AD$3,COLUMN(),0)*ScreenHeight!$C35)/Param!$B$39)/OFFSET(Radar!$AC$3,COLUMN(),0)
)*DistanceShader!DF34*LightShader!DF34*(IF(OFFSET(Ghosts!$S$41,COLUMN(),0)&lt;ScreenHeight!$E35,
   1,
   (SQRT(OFFSET(Ghosts!$T$41,COLUMN(),0)-OFFSET(Ghosts!$R$41,COLUMN(),0)*ScreenHeight!$D35)-1))+IF(Ghosts!$B$35,IF(Param!$M$21,-1-POWER(0.3,Param!$M$21)/(IF(Param!$M$21&lt;20,LightShader!DF125,OFFSET(LightShader!DF125,Param!$M$21-20,0)
)+POWER(0.3,Param!$M$21)),-2),0))</f>
        <v>2.3928936831715939</v>
      </c>
      <c r="DG34" s="53">
        <f ca="1">IF(ScreenHeight!$B35&lt;OFFSET(Radar!$AC$3,COLUMN(),0),
    Param!$B$38/ScreenHeight!$B35,
    (Param!$B$37+1/(1-OFFSET(Radar!$AD$3,COLUMN(),0)*ScreenHeight!$C35)/Param!$B$39)/OFFSET(Radar!$AC$3,COLUMN(),0)
)*DistanceShader!DG34*LightShader!DG34*(IF(OFFSET(Ghosts!$S$41,COLUMN(),0)&lt;ScreenHeight!$E35,
   1,
   (SQRT(OFFSET(Ghosts!$T$41,COLUMN(),0)-OFFSET(Ghosts!$R$41,COLUMN(),0)*ScreenHeight!$D35)-1))+IF(Ghosts!$B$35,IF(Param!$M$21,-1-POWER(0.3,Param!$M$21)/(IF(Param!$M$21&lt;20,LightShader!DG125,OFFSET(LightShader!DG125,Param!$M$21-20,0)
)+POWER(0.3,Param!$M$21)),-2),0))</f>
        <v>2.3904268974060128</v>
      </c>
      <c r="DH34" s="53">
        <f ca="1">IF(ScreenHeight!$B35&lt;OFFSET(Radar!$AC$3,COLUMN(),0),
    Param!$B$38/ScreenHeight!$B35,
    (Param!$B$37+1/(1-OFFSET(Radar!$AD$3,COLUMN(),0)*ScreenHeight!$C35)/Param!$B$39)/OFFSET(Radar!$AC$3,COLUMN(),0)
)*DistanceShader!DH34*LightShader!DH34*(IF(OFFSET(Ghosts!$S$41,COLUMN(),0)&lt;ScreenHeight!$E35,
   1,
   (SQRT(OFFSET(Ghosts!$T$41,COLUMN(),0)-OFFSET(Ghosts!$R$41,COLUMN(),0)*ScreenHeight!$D35)-1))+IF(Ghosts!$B$35,IF(Param!$M$21,-1-POWER(0.3,Param!$M$21)/(IF(Param!$M$21&lt;20,LightShader!DH125,OFFSET(LightShader!DH125,Param!$M$21-20,0)
)+POWER(0.3,Param!$M$21)),-2),0))</f>
        <v>2.3878189278818702</v>
      </c>
      <c r="DI34" s="53">
        <f ca="1">IF(ScreenHeight!$B35&lt;OFFSET(Radar!$AC$3,COLUMN(),0),
    Param!$B$38/ScreenHeight!$B35,
    (Param!$B$37+1/(1-OFFSET(Radar!$AD$3,COLUMN(),0)*ScreenHeight!$C35)/Param!$B$39)/OFFSET(Radar!$AC$3,COLUMN(),0)
)*DistanceShader!DI34*LightShader!DI34*(IF(OFFSET(Ghosts!$S$41,COLUMN(),0)&lt;ScreenHeight!$E35,
   1,
   (SQRT(OFFSET(Ghosts!$T$41,COLUMN(),0)-OFFSET(Ghosts!$R$41,COLUMN(),0)*ScreenHeight!$D35)-1))+IF(Ghosts!$B$35,IF(Param!$M$21,-1-POWER(0.3,Param!$M$21)/(IF(Param!$M$21&lt;20,LightShader!DI125,OFFSET(LightShader!DI125,Param!$M$21-20,0)
)+POWER(0.3,Param!$M$21)),-2),0))</f>
        <v>2.3142466659772767</v>
      </c>
      <c r="DJ34" s="53">
        <f ca="1">IF(ScreenHeight!$B35&lt;OFFSET(Radar!$AC$3,COLUMN(),0),
    Param!$B$38/ScreenHeight!$B35,
    (Param!$B$37+1/(1-OFFSET(Radar!$AD$3,COLUMN(),0)*ScreenHeight!$C35)/Param!$B$39)/OFFSET(Radar!$AC$3,COLUMN(),0)
)*DistanceShader!DJ34*LightShader!DJ34*(IF(OFFSET(Ghosts!$S$41,COLUMN(),0)&lt;ScreenHeight!$E35,
   1,
   (SQRT(OFFSET(Ghosts!$T$41,COLUMN(),0)-OFFSET(Ghosts!$R$41,COLUMN(),0)*ScreenHeight!$D35)-1))+IF(Ghosts!$B$35,IF(Param!$M$21,-1-POWER(0.3,Param!$M$21)/(IF(Param!$M$21&lt;20,LightShader!DJ125,OFFSET(LightShader!DJ125,Param!$M$21-20,0)
)+POWER(0.3,Param!$M$21)),-2),0))</f>
        <v>2.2194699930291764</v>
      </c>
      <c r="DK34" s="53">
        <f ca="1">IF(ScreenHeight!$B35&lt;OFFSET(Radar!$AC$3,COLUMN(),0),
    Param!$B$38/ScreenHeight!$B35,
    (Param!$B$37+1/(1-OFFSET(Radar!$AD$3,COLUMN(),0)*ScreenHeight!$C35)/Param!$B$39)/OFFSET(Radar!$AC$3,COLUMN(),0)
)*DistanceShader!DK34*LightShader!DK34*(IF(OFFSET(Ghosts!$S$41,COLUMN(),0)&lt;ScreenHeight!$E35,
   1,
   (SQRT(OFFSET(Ghosts!$T$41,COLUMN(),0)-OFFSET(Ghosts!$R$41,COLUMN(),0)*ScreenHeight!$D35)-1))+IF(Ghosts!$B$35,IF(Param!$M$21,-1-POWER(0.3,Param!$M$21)/(IF(Param!$M$21&lt;20,LightShader!DK125,OFFSET(LightShader!DK125,Param!$M$21-20,0)
)+POWER(0.3,Param!$M$21)),-2),0))</f>
        <v>2.1310037886198874</v>
      </c>
      <c r="DL34" s="53">
        <f ca="1">IF(ScreenHeight!$B35&lt;OFFSET(Radar!$AC$3,COLUMN(),0),
    Param!$B$38/ScreenHeight!$B35,
    (Param!$B$37+1/(1-OFFSET(Radar!$AD$3,COLUMN(),0)*ScreenHeight!$C35)/Param!$B$39)/OFFSET(Radar!$AC$3,COLUMN(),0)
)*DistanceShader!DL34*LightShader!DL34*(IF(OFFSET(Ghosts!$S$41,COLUMN(),0)&lt;ScreenHeight!$E35,
   1,
   (SQRT(OFFSET(Ghosts!$T$41,COLUMN(),0)-OFFSET(Ghosts!$R$41,COLUMN(),0)*ScreenHeight!$D35)-1))+IF(Ghosts!$B$35,IF(Param!$M$21,-1-POWER(0.3,Param!$M$21)/(IF(Param!$M$21&lt;20,LightShader!DL125,OFFSET(LightShader!DL125,Param!$M$21-20,0)
)+POWER(0.3,Param!$M$21)),-2),0))</f>
        <v>2.0483284962511936</v>
      </c>
      <c r="DM34" s="53">
        <f ca="1">IF(ScreenHeight!$B35&lt;OFFSET(Radar!$AC$3,COLUMN(),0),
    Param!$B$38/ScreenHeight!$B35,
    (Param!$B$37+1/(1-OFFSET(Radar!$AD$3,COLUMN(),0)*ScreenHeight!$C35)/Param!$B$39)/OFFSET(Radar!$AC$3,COLUMN(),0)
)*DistanceShader!DM34*LightShader!DM34*(IF(OFFSET(Ghosts!$S$41,COLUMN(),0)&lt;ScreenHeight!$E35,
   1,
   (SQRT(OFFSET(Ghosts!$T$41,COLUMN(),0)-OFFSET(Ghosts!$R$41,COLUMN(),0)*ScreenHeight!$D35)-1))+IF(Ghosts!$B$35,IF(Param!$M$21,-1-POWER(0.3,Param!$M$21)/(IF(Param!$M$21&lt;20,LightShader!DM125,OFFSET(LightShader!DM125,Param!$M$21-20,0)
)+POWER(0.3,Param!$M$21)),-2),0))</f>
        <v>1.9206676743753059</v>
      </c>
      <c r="DN34" s="53">
        <f ca="1">IF(ScreenHeight!$B35&lt;OFFSET(Radar!$AC$3,COLUMN(),0),
    Param!$B$38/ScreenHeight!$B35,
    (Param!$B$37+1/(1-OFFSET(Radar!$AD$3,COLUMN(),0)*ScreenHeight!$C35)/Param!$B$39)/OFFSET(Radar!$AC$3,COLUMN(),0)
)*DistanceShader!DN34*LightShader!DN34*(IF(OFFSET(Ghosts!$S$41,COLUMN(),0)&lt;ScreenHeight!$E35,
   1,
   (SQRT(OFFSET(Ghosts!$T$41,COLUMN(),0)-OFFSET(Ghosts!$R$41,COLUMN(),0)*ScreenHeight!$D35)-1))+IF(Ghosts!$B$35,IF(Param!$M$21,-1-POWER(0.3,Param!$M$21)/(IF(Param!$M$21&lt;20,LightShader!DN125,OFFSET(LightShader!DN125,Param!$M$21-20,0)
)+POWER(0.3,Param!$M$21)),-2),0))</f>
        <v>1.8570999179038628</v>
      </c>
      <c r="DO34" s="53">
        <f ca="1">IF(ScreenHeight!$B35&lt;OFFSET(Radar!$AC$3,COLUMN(),0),
    Param!$B$38/ScreenHeight!$B35,
    (Param!$B$37+1/(1-OFFSET(Radar!$AD$3,COLUMN(),0)*ScreenHeight!$C35)/Param!$B$39)/OFFSET(Radar!$AC$3,COLUMN(),0)
)*DistanceShader!DO34*LightShader!DO34*(IF(OFFSET(Ghosts!$S$41,COLUMN(),0)&lt;ScreenHeight!$E35,
   1,
   (SQRT(OFFSET(Ghosts!$T$41,COLUMN(),0)-OFFSET(Ghosts!$R$41,COLUMN(),0)*ScreenHeight!$D35)-1))+IF(Ghosts!$B$35,IF(Param!$M$21,-1-POWER(0.3,Param!$M$21)/(IF(Param!$M$21&lt;20,LightShader!DO125,OFFSET(LightShader!DO125,Param!$M$21-20,0)
)+POWER(0.3,Param!$M$21)),-2),0))</f>
        <v>1.7974392195354871</v>
      </c>
      <c r="DP34" s="53">
        <f ca="1">IF(ScreenHeight!$B35&lt;OFFSET(Radar!$AC$3,COLUMN(),0),
    Param!$B$38/ScreenHeight!$B35,
    (Param!$B$37+1/(1-OFFSET(Radar!$AD$3,COLUMN(),0)*ScreenHeight!$C35)/Param!$B$39)/OFFSET(Radar!$AC$3,COLUMN(),0)
)*DistanceShader!DP34*LightShader!DP34*(IF(OFFSET(Ghosts!$S$41,COLUMN(),0)&lt;ScreenHeight!$E35,
   1,
   (SQRT(OFFSET(Ghosts!$T$41,COLUMN(),0)-OFFSET(Ghosts!$R$41,COLUMN(),0)*ScreenHeight!$D35)-1))+IF(Ghosts!$B$35,IF(Param!$M$21,-1-POWER(0.3,Param!$M$21)/(IF(Param!$M$21&lt;20,LightShader!DP125,OFFSET(LightShader!DP125,Param!$M$21-20,0)
)+POWER(0.3,Param!$M$21)),-2),0))</f>
        <v>1.7413740620806684</v>
      </c>
      <c r="DQ34" s="53">
        <f ca="1">IF(ScreenHeight!$B35&lt;OFFSET(Radar!$AC$3,COLUMN(),0),
    Param!$B$38/ScreenHeight!$B35,
    (Param!$B$37+1/(1-OFFSET(Radar!$AD$3,COLUMN(),0)*ScreenHeight!$C35)/Param!$B$39)/OFFSET(Radar!$AC$3,COLUMN(),0)
)*DistanceShader!DQ34*LightShader!DQ34*(IF(OFFSET(Ghosts!$S$41,COLUMN(),0)&lt;ScreenHeight!$E35,
   1,
   (SQRT(OFFSET(Ghosts!$T$41,COLUMN(),0)-OFFSET(Ghosts!$R$41,COLUMN(),0)*ScreenHeight!$D35)-1))+IF(Ghosts!$B$35,IF(Param!$M$21,-1-POWER(0.3,Param!$M$21)/(IF(Param!$M$21&lt;20,LightShader!DQ125,OFFSET(LightShader!DQ125,Param!$M$21-20,0)
)+POWER(0.3,Param!$M$21)),-2),0))</f>
        <v>1.6886212262436575</v>
      </c>
      <c r="DR34" s="53">
        <f ca="1">IF(ScreenHeight!$B35&lt;OFFSET(Radar!$AC$3,COLUMN(),0),
    Param!$B$38/ScreenHeight!$B35,
    (Param!$B$37+1/(1-OFFSET(Radar!$AD$3,COLUMN(),0)*ScreenHeight!$C35)/Param!$B$39)/OFFSET(Radar!$AC$3,COLUMN(),0)
)*DistanceShader!DR34*LightShader!DR34*(IF(OFFSET(Ghosts!$S$41,COLUMN(),0)&lt;ScreenHeight!$E35,
   1,
   (SQRT(OFFSET(Ghosts!$T$41,COLUMN(),0)-OFFSET(Ghosts!$R$41,COLUMN(),0)*ScreenHeight!$D35)-1))+IF(Ghosts!$B$35,IF(Param!$M$21,-1-POWER(0.3,Param!$M$21)/(IF(Param!$M$21&lt;20,LightShader!DR125,OFFSET(LightShader!DR125,Param!$M$21-20,0)
)+POWER(0.3,Param!$M$21)),-2),0))</f>
        <v>1.6389237088128765</v>
      </c>
      <c r="DS34" s="53">
        <f ca="1">IF(ScreenHeight!$B35&lt;OFFSET(Radar!$AC$3,COLUMN(),0),
    Param!$B$38/ScreenHeight!$B35,
    (Param!$B$37+1/(1-OFFSET(Radar!$AD$3,COLUMN(),0)*ScreenHeight!$C35)/Param!$B$39)/OFFSET(Radar!$AC$3,COLUMN(),0)
)*DistanceShader!DS34*LightShader!DS34*(IF(OFFSET(Ghosts!$S$41,COLUMN(),0)&lt;ScreenHeight!$E35,
   1,
   (SQRT(OFFSET(Ghosts!$T$41,COLUMN(),0)-OFFSET(Ghosts!$R$41,COLUMN(),0)*ScreenHeight!$D35)-1))+IF(Ghosts!$B$35,IF(Param!$M$21,-1-POWER(0.3,Param!$M$21)/(IF(Param!$M$21&lt;20,LightShader!DS125,OFFSET(LightShader!DS125,Param!$M$21-20,0)
)+POWER(0.3,Param!$M$21)),-2),0))</f>
        <v>1.5920485925806755</v>
      </c>
      <c r="DT34" s="53">
        <f ca="1">IF(ScreenHeight!$B35&lt;OFFSET(Radar!$AC$3,COLUMN(),0),
    Param!$B$38/ScreenHeight!$B35,
    (Param!$B$37+1/(1-OFFSET(Radar!$AD$3,COLUMN(),0)*ScreenHeight!$C35)/Param!$B$39)/OFFSET(Radar!$AC$3,COLUMN(),0)
)*DistanceShader!DT34*LightShader!DT34*(IF(OFFSET(Ghosts!$S$41,COLUMN(),0)&lt;ScreenHeight!$E35,
   1,
   (SQRT(OFFSET(Ghosts!$T$41,COLUMN(),0)-OFFSET(Ghosts!$R$41,COLUMN(),0)*ScreenHeight!$D35)-1))+IF(Ghosts!$B$35,IF(Param!$M$21,-1-POWER(0.3,Param!$M$21)/(IF(Param!$M$21&lt;20,LightShader!DT125,OFFSET(LightShader!DT125,Param!$M$21-20,0)
)+POWER(0.3,Param!$M$21)),-2),0))</f>
        <v>1.5477849643674257</v>
      </c>
      <c r="DU34" s="53">
        <f ca="1">IF(ScreenHeight!$B35&lt;OFFSET(Radar!$AC$3,COLUMN(),0),
    Param!$B$38/ScreenHeight!$B35,
    (Param!$B$37+1/(1-OFFSET(Radar!$AD$3,COLUMN(),0)*ScreenHeight!$C35)/Param!$B$39)/OFFSET(Radar!$AC$3,COLUMN(),0)
)*DistanceShader!DU34*LightShader!DU34*(IF(OFFSET(Ghosts!$S$41,COLUMN(),0)&lt;ScreenHeight!$E35,
   1,
   (SQRT(OFFSET(Ghosts!$T$41,COLUMN(),0)-OFFSET(Ghosts!$R$41,COLUMN(),0)*ScreenHeight!$D35)-1))+IF(Ghosts!$B$35,IF(Param!$M$21,-1-POWER(0.3,Param!$M$21)/(IF(Param!$M$21&lt;20,LightShader!DU125,OFFSET(LightShader!DU125,Param!$M$21-20,0)
)+POWER(0.3,Param!$M$21)),-2),0))</f>
        <v>1.505941937414117</v>
      </c>
      <c r="DV34" s="53">
        <f ca="1">IF(ScreenHeight!$B35&lt;OFFSET(Radar!$AC$3,COLUMN(),0),
    Param!$B$38/ScreenHeight!$B35,
    (Param!$B$37+1/(1-OFFSET(Radar!$AD$3,COLUMN(),0)*ScreenHeight!$C35)/Param!$B$39)/OFFSET(Radar!$AC$3,COLUMN(),0)
)*DistanceShader!DV34*LightShader!DV34*(IF(OFFSET(Ghosts!$S$41,COLUMN(),0)&lt;ScreenHeight!$E35,
   1,
   (SQRT(OFFSET(Ghosts!$T$41,COLUMN(),0)-OFFSET(Ghosts!$R$41,COLUMN(),0)*ScreenHeight!$D35)-1))+IF(Ghosts!$B$35,IF(Param!$M$21,-1-POWER(0.3,Param!$M$21)/(IF(Param!$M$21&lt;20,LightShader!DV125,OFFSET(LightShader!DV125,Param!$M$21-20,0)
)+POWER(0.3,Param!$M$21)),-2),0))</f>
        <v>1.4663468076266541</v>
      </c>
      <c r="DW34" s="53">
        <f ca="1">IF(ScreenHeight!$B35&lt;OFFSET(Radar!$AC$3,COLUMN(),0),
    Param!$B$38/ScreenHeight!$B35,
    (Param!$B$37+1/(1-OFFSET(Radar!$AD$3,COLUMN(),0)*ScreenHeight!$C35)/Param!$B$39)/OFFSET(Radar!$AC$3,COLUMN(),0)
)*DistanceShader!DW34*LightShader!DW34*(IF(OFFSET(Ghosts!$S$41,COLUMN(),0)&lt;ScreenHeight!$E35,
   1,
   (SQRT(OFFSET(Ghosts!$T$41,COLUMN(),0)-OFFSET(Ghosts!$R$41,COLUMN(),0)*ScreenHeight!$D35)-1))+IF(Ghosts!$B$35,IF(Param!$M$21,-1-POWER(0.3,Param!$M$21)/(IF(Param!$M$21&lt;20,LightShader!DW125,OFFSET(LightShader!DW125,Param!$M$21-20,0)
)+POWER(0.3,Param!$M$21)),-2),0))</f>
        <v>1.4288433553378272</v>
      </c>
      <c r="DX34" s="53">
        <f ca="1">IF(ScreenHeight!$B35&lt;OFFSET(Radar!$AC$3,COLUMN(),0),
    Param!$B$38/ScreenHeight!$B35,
    (Param!$B$37+1/(1-OFFSET(Radar!$AD$3,COLUMN(),0)*ScreenHeight!$C35)/Param!$B$39)/OFFSET(Radar!$AC$3,COLUMN(),0)
)*DistanceShader!DX34*LightShader!DX34*(IF(OFFSET(Ghosts!$S$41,COLUMN(),0)&lt;ScreenHeight!$E35,
   1,
   (SQRT(OFFSET(Ghosts!$T$41,COLUMN(),0)-OFFSET(Ghosts!$R$41,COLUMN(),0)*ScreenHeight!$D35)-1))+IF(Ghosts!$B$35,IF(Param!$M$21,-1-POWER(0.3,Param!$M$21)/(IF(Param!$M$21&lt;20,LightShader!DX125,OFFSET(LightShader!DX125,Param!$M$21-20,0)
)+POWER(0.3,Param!$M$21)),-2),0))</f>
        <v>1.3932902923518349</v>
      </c>
      <c r="DY34" s="53">
        <f ca="1">IF(ScreenHeight!$B35&lt;OFFSET(Radar!$AC$3,COLUMN(),0),
    Param!$B$38/ScreenHeight!$B35,
    (Param!$B$37+1/(1-OFFSET(Radar!$AD$3,COLUMN(),0)*ScreenHeight!$C35)/Param!$B$39)/OFFSET(Radar!$AC$3,COLUMN(),0)
)*DistanceShader!DY34*LightShader!DY34*(IF(OFFSET(Ghosts!$S$41,COLUMN(),0)&lt;ScreenHeight!$E35,
   1,
   (SQRT(OFFSET(Ghosts!$T$41,COLUMN(),0)-OFFSET(Ghosts!$R$41,COLUMN(),0)*ScreenHeight!$D35)-1))+IF(Ghosts!$B$35,IF(Param!$M$21,-1-POWER(0.3,Param!$M$21)/(IF(Param!$M$21&lt;20,LightShader!DY125,OFFSET(LightShader!DY125,Param!$M$21-20,0)
)+POWER(0.3,Param!$M$21)),-2),0))</f>
        <v>1.3595598459099265</v>
      </c>
      <c r="DZ34" s="53">
        <f ca="1">IF(ScreenHeight!$B35&lt;OFFSET(Radar!$AC$3,COLUMN(),0),
    Param!$B$38/ScreenHeight!$B35,
    (Param!$B$37+1/(1-OFFSET(Radar!$AD$3,COLUMN(),0)*ScreenHeight!$C35)/Param!$B$39)/OFFSET(Radar!$AC$3,COLUMN(),0)
)*DistanceShader!DZ34*LightShader!DZ34*(IF(OFFSET(Ghosts!$S$41,COLUMN(),0)&lt;ScreenHeight!$E35,
   1,
   (SQRT(OFFSET(Ghosts!$T$41,COLUMN(),0)-OFFSET(Ghosts!$R$41,COLUMN(),0)*ScreenHeight!$D35)-1))+IF(Ghosts!$B$35,IF(Param!$M$21,-1-POWER(0.3,Param!$M$21)/(IF(Param!$M$21&lt;20,LightShader!DZ125,OFFSET(LightShader!DZ125,Param!$M$21-20,0)
)+POWER(0.3,Param!$M$21)),-2),0))</f>
        <v>1.3275364653369945</v>
      </c>
      <c r="EA34" s="53">
        <f ca="1">IF(ScreenHeight!$B35&lt;OFFSET(Radar!$AC$3,COLUMN(),0),
    Param!$B$38/ScreenHeight!$B35,
    (Param!$B$37+1/(1-OFFSET(Radar!$AD$3,COLUMN(),0)*ScreenHeight!$C35)/Param!$B$39)/OFFSET(Radar!$AC$3,COLUMN(),0)
)*DistanceShader!EA34*LightShader!EA34*(IF(OFFSET(Ghosts!$S$41,COLUMN(),0)&lt;ScreenHeight!$E35,
   1,
   (SQRT(OFFSET(Ghosts!$T$41,COLUMN(),0)-OFFSET(Ghosts!$R$41,COLUMN(),0)*ScreenHeight!$D35)-1))+IF(Ghosts!$B$35,IF(Param!$M$21,-1-POWER(0.3,Param!$M$21)/(IF(Param!$M$21&lt;20,LightShader!EA125,OFFSET(LightShader!EA125,Param!$M$21-20,0)
)+POWER(0.3,Param!$M$21)),-2),0))</f>
        <v>1.2971156323840558</v>
      </c>
      <c r="EB34" s="53">
        <f ca="1">IF(ScreenHeight!$B35&lt;OFFSET(Radar!$AC$3,COLUMN(),0),
    Param!$B$38/ScreenHeight!$B35,
    (Param!$B$37+1/(1-OFFSET(Radar!$AD$3,COLUMN(),0)*ScreenHeight!$C35)/Param!$B$39)/OFFSET(Radar!$AC$3,COLUMN(),0)
)*DistanceShader!EB34*LightShader!EB34*(IF(OFFSET(Ghosts!$S$41,COLUMN(),0)&lt;ScreenHeight!$E35,
   1,
   (SQRT(OFFSET(Ghosts!$T$41,COLUMN(),0)-OFFSET(Ghosts!$R$41,COLUMN(),0)*ScreenHeight!$D35)-1))+IF(Ghosts!$B$35,IF(Param!$M$21,-1-POWER(0.3,Param!$M$21)/(IF(Param!$M$21&lt;20,LightShader!EB125,OFFSET(LightShader!EB125,Param!$M$21-20,0)
)+POWER(0.3,Param!$M$21)),-2),0))</f>
        <v>1.268202751836486</v>
      </c>
      <c r="EC34" s="53">
        <f ca="1">IF(ScreenHeight!$B35&lt;OFFSET(Radar!$AC$3,COLUMN(),0),
    Param!$B$38/ScreenHeight!$B35,
    (Param!$B$37+1/(1-OFFSET(Radar!$AD$3,COLUMN(),0)*ScreenHeight!$C35)/Param!$B$39)/OFFSET(Radar!$AC$3,COLUMN(),0)
)*DistanceShader!EC34*LightShader!EC34*(IF(OFFSET(Ghosts!$S$41,COLUMN(),0)&lt;ScreenHeight!$E35,
   1,
   (SQRT(OFFSET(Ghosts!$T$41,COLUMN(),0)-OFFSET(Ghosts!$R$41,COLUMN(),0)*ScreenHeight!$D35)-1))+IF(Ghosts!$B$35,IF(Param!$M$21,-1-POWER(0.3,Param!$M$21)/(IF(Param!$M$21&lt;20,LightShader!EC125,OFFSET(LightShader!EC125,Param!$M$21-20,0)
)+POWER(0.3,Param!$M$21)),-2),0))</f>
        <v>1.2407120941822445</v>
      </c>
      <c r="ED34" s="53">
        <f ca="1">IF(ScreenHeight!$B35&lt;OFFSET(Radar!$AC$3,COLUMN(),0),
    Param!$B$38/ScreenHeight!$B35,
    (Param!$B$37+1/(1-OFFSET(Radar!$AD$3,COLUMN(),0)*ScreenHeight!$C35)/Param!$B$39)/OFFSET(Radar!$AC$3,COLUMN(),0)
)*DistanceShader!ED34*LightShader!ED34*(IF(OFFSET(Ghosts!$S$41,COLUMN(),0)&lt;ScreenHeight!$E35,
   1,
   (SQRT(OFFSET(Ghosts!$T$41,COLUMN(),0)-OFFSET(Ghosts!$R$41,COLUMN(),0)*ScreenHeight!$D35)-1))+IF(Ghosts!$B$35,IF(Param!$M$21,-1-POWER(0.3,Param!$M$21)/(IF(Param!$M$21&lt;20,LightShader!ED125,OFFSET(LightShader!ED125,Param!$M$21-20,0)
)+POWER(0.3,Param!$M$21)),-2),0))</f>
        <v>1.2145657565812928</v>
      </c>
      <c r="EE34" s="53">
        <f ca="1">IF(ScreenHeight!$B35&lt;OFFSET(Radar!$AC$3,COLUMN(),0),
    Param!$B$38/ScreenHeight!$B35,
    (Param!$B$37+1/(1-OFFSET(Radar!$AD$3,COLUMN(),0)*ScreenHeight!$C35)/Param!$B$39)/OFFSET(Radar!$AC$3,COLUMN(),0)
)*DistanceShader!EE34*LightShader!EE34*(IF(OFFSET(Ghosts!$S$41,COLUMN(),0)&lt;ScreenHeight!$E35,
   1,
   (SQRT(OFFSET(Ghosts!$T$41,COLUMN(),0)-OFFSET(Ghosts!$R$41,COLUMN(),0)*ScreenHeight!$D35)-1))+IF(Ghosts!$B$35,IF(Param!$M$21,-1-POWER(0.3,Param!$M$21)/(IF(Param!$M$21&lt;20,LightShader!EE125,OFFSET(LightShader!EE125,Param!$M$21-20,0)
)+POWER(0.3,Param!$M$21)),-2),0))</f>
        <v>1.189692601831065</v>
      </c>
      <c r="EF34" s="53">
        <f ca="1">IF(ScreenHeight!$B35&lt;OFFSET(Radar!$AC$3,COLUMN(),0),
    Param!$B$38/ScreenHeight!$B35,
    (Param!$B$37+1/(1-OFFSET(Radar!$AD$3,COLUMN(),0)*ScreenHeight!$C35)/Param!$B$39)/OFFSET(Radar!$AC$3,COLUMN(),0)
)*DistanceShader!EF34*LightShader!EF34*(IF(OFFSET(Ghosts!$S$41,COLUMN(),0)&lt;ScreenHeight!$E35,
   1,
   (SQRT(OFFSET(Ghosts!$T$41,COLUMN(),0)-OFFSET(Ghosts!$R$41,COLUMN(),0)*ScreenHeight!$D35)-1))+IF(Ghosts!$B$35,IF(Param!$M$21,-1-POWER(0.3,Param!$M$21)/(IF(Param!$M$21&lt;20,LightShader!EF125,OFFSET(LightShader!EF125,Param!$M$21-20,0)
)+POWER(0.3,Param!$M$21)),-2),0))</f>
        <v>1.1660271276369925</v>
      </c>
      <c r="EG34" s="53">
        <f ca="1">IF(ScreenHeight!$B35&lt;OFFSET(Radar!$AC$3,COLUMN(),0),
    Param!$B$38/ScreenHeight!$B35,
    (Param!$B$37+1/(1-OFFSET(Radar!$AD$3,COLUMN(),0)*ScreenHeight!$C35)/Param!$B$39)/OFFSET(Radar!$AC$3,COLUMN(),0)
)*DistanceShader!EG34*LightShader!EG34*(IF(OFFSET(Ghosts!$S$41,COLUMN(),0)&lt;ScreenHeight!$E35,
   1,
   (SQRT(OFFSET(Ghosts!$T$41,COLUMN(),0)-OFFSET(Ghosts!$R$41,COLUMN(),0)*ScreenHeight!$D35)-1))+IF(Ghosts!$B$35,IF(Param!$M$21,-1-POWER(0.3,Param!$M$21)/(IF(Param!$M$21&lt;20,LightShader!EG125,OFFSET(LightShader!EG125,Param!$M$21-20,0)
)+POWER(0.3,Param!$M$21)),-2),0))</f>
        <v>1.1435082110617243</v>
      </c>
      <c r="EH34" s="53">
        <f ca="1">IF(ScreenHeight!$B35&lt;OFFSET(Radar!$AC$3,COLUMN(),0),
    Param!$B$38/ScreenHeight!$B35,
    (Param!$B$37+1/(1-OFFSET(Radar!$AD$3,COLUMN(),0)*ScreenHeight!$C35)/Param!$B$39)/OFFSET(Radar!$AC$3,COLUMN(),0)
)*DistanceShader!EH34*LightShader!EH34*(IF(OFFSET(Ghosts!$S$41,COLUMN(),0)&lt;ScreenHeight!$E35,
   1,
   (SQRT(OFFSET(Ghosts!$T$41,COLUMN(),0)-OFFSET(Ghosts!$R$41,COLUMN(),0)*ScreenHeight!$D35)-1))+IF(Ghosts!$B$35,IF(Param!$M$21,-1-POWER(0.3,Param!$M$21)/(IF(Param!$M$21&lt;20,LightShader!EH125,OFFSET(LightShader!EH125,Param!$M$21-20,0)
)+POWER(0.3,Param!$M$21)),-2),0))</f>
        <v>1.1220776674032136</v>
      </c>
      <c r="EI34" s="53">
        <f ca="1">IF(ScreenHeight!$B35&lt;OFFSET(Radar!$AC$3,COLUMN(),0),
    Param!$B$38/ScreenHeight!$B35,
    (Param!$B$37+1/(1-OFFSET(Radar!$AD$3,COLUMN(),0)*ScreenHeight!$C35)/Param!$B$39)/OFFSET(Radar!$AC$3,COLUMN(),0)
)*DistanceShader!EI34*LightShader!EI34*(IF(OFFSET(Ghosts!$S$41,COLUMN(),0)&lt;ScreenHeight!$E35,
   1,
   (SQRT(OFFSET(Ghosts!$T$41,COLUMN(),0)-OFFSET(Ghosts!$R$41,COLUMN(),0)*ScreenHeight!$D35)-1))+IF(Ghosts!$B$35,IF(Param!$M$21,-1-POWER(0.3,Param!$M$21)/(IF(Param!$M$21&lt;20,LightShader!EI125,OFFSET(LightShader!EI125,Param!$M$21-20,0)
)+POWER(0.3,Param!$M$21)),-2),0))</f>
        <v>1.1016785624975776</v>
      </c>
      <c r="EJ34" s="53">
        <f ca="1">IF(ScreenHeight!$B35&lt;OFFSET(Radar!$AC$3,COLUMN(),0),
    Param!$B$38/ScreenHeight!$B35,
    (Param!$B$37+1/(1-OFFSET(Radar!$AD$3,COLUMN(),0)*ScreenHeight!$C35)/Param!$B$39)/OFFSET(Radar!$AC$3,COLUMN(),0)
)*DistanceShader!EJ34*LightShader!EJ34*(IF(OFFSET(Ghosts!$S$41,COLUMN(),0)&lt;ScreenHeight!$E35,
   1,
   (SQRT(OFFSET(Ghosts!$T$41,COLUMN(),0)-OFFSET(Ghosts!$R$41,COLUMN(),0)*ScreenHeight!$D35)-1))+IF(Ghosts!$B$35,IF(Param!$M$21,-1-POWER(0.3,Param!$M$21)/(IF(Param!$M$21&lt;20,LightShader!EJ125,OFFSET(LightShader!EJ125,Param!$M$21-20,0)
)+POWER(0.3,Param!$M$21)),-2),0))</f>
        <v>1.0822532285639594</v>
      </c>
      <c r="EK34" s="53">
        <f ca="1">IF(ScreenHeight!$B35&lt;OFFSET(Radar!$AC$3,COLUMN(),0),
    Param!$B$38/ScreenHeight!$B35,
    (Param!$B$37+1/(1-OFFSET(Radar!$AD$3,COLUMN(),0)*ScreenHeight!$C35)/Param!$B$39)/OFFSET(Radar!$AC$3,COLUMN(),0)
)*DistanceShader!EK34*LightShader!EK34*(IF(OFFSET(Ghosts!$S$41,COLUMN(),0)&lt;ScreenHeight!$E35,
   1,
   (SQRT(OFFSET(Ghosts!$T$41,COLUMN(),0)-OFFSET(Ghosts!$R$41,COLUMN(),0)*ScreenHeight!$D35)-1))+IF(Ghosts!$B$35,IF(Param!$M$21,-1-POWER(0.3,Param!$M$21)/(IF(Param!$M$21&lt;20,LightShader!EK125,OFFSET(LightShader!EK125,Param!$M$21-20,0)
)+POWER(0.3,Param!$M$21)),-2),0))</f>
        <v>1.0637409652827581</v>
      </c>
      <c r="EL34" s="53">
        <f ca="1">IF(ScreenHeight!$B35&lt;OFFSET(Radar!$AC$3,COLUMN(),0),
    Param!$B$38/ScreenHeight!$B35,
    (Param!$B$37+1/(1-OFFSET(Radar!$AD$3,COLUMN(),0)*ScreenHeight!$C35)/Param!$B$39)/OFFSET(Radar!$AC$3,COLUMN(),0)
)*DistanceShader!EL34*LightShader!EL34*(IF(OFFSET(Ghosts!$S$41,COLUMN(),0)&lt;ScreenHeight!$E35,
   1,
   (SQRT(OFFSET(Ghosts!$T$41,COLUMN(),0)-OFFSET(Ghosts!$R$41,COLUMN(),0)*ScreenHeight!$D35)-1))+IF(Ghosts!$B$35,IF(Param!$M$21,-1-POWER(0.3,Param!$M$21)/(IF(Param!$M$21&lt;20,LightShader!EL125,OFFSET(LightShader!EL125,Param!$M$21-20,0)
)+POWER(0.3,Param!$M$21)),-2),0))</f>
        <v>1.0460754718147045</v>
      </c>
      <c r="EM34" s="53">
        <f ca="1">IF(ScreenHeight!$B35&lt;OFFSET(Radar!$AC$3,COLUMN(),0),
    Param!$B$38/ScreenHeight!$B35,
    (Param!$B$37+1/(1-OFFSET(Radar!$AD$3,COLUMN(),0)*ScreenHeight!$C35)/Param!$B$39)/OFFSET(Radar!$AC$3,COLUMN(),0)
)*DistanceShader!EM34*LightShader!EM34*(IF(OFFSET(Ghosts!$S$41,COLUMN(),0)&lt;ScreenHeight!$E35,
   1,
   (SQRT(OFFSET(Ghosts!$T$41,COLUMN(),0)-OFFSET(Ghosts!$R$41,COLUMN(),0)*ScreenHeight!$D35)-1))+IF(Ghosts!$B$35,IF(Param!$M$21,-1-POWER(0.3,Param!$M$21)/(IF(Param!$M$21&lt;20,LightShader!EM125,OFFSET(LightShader!EM125,Param!$M$21-20,0)
)+POWER(0.3,Param!$M$21)),-2),0))</f>
        <v>1.0291821646396635</v>
      </c>
      <c r="EN34" s="53">
        <f ca="1">IF(ScreenHeight!$B35&lt;OFFSET(Radar!$AC$3,COLUMN(),0),
    Param!$B$38/ScreenHeight!$B35,
    (Param!$B$37+1/(1-OFFSET(Radar!$AD$3,COLUMN(),0)*ScreenHeight!$C35)/Param!$B$39)/OFFSET(Radar!$AC$3,COLUMN(),0)
)*DistanceShader!EN34*LightShader!EN34*(IF(OFFSET(Ghosts!$S$41,COLUMN(),0)&lt;ScreenHeight!$E35,
   1,
   (SQRT(OFFSET(Ghosts!$T$41,COLUMN(),0)-OFFSET(Ghosts!$R$41,COLUMN(),0)*ScreenHeight!$D35)-1))+IF(Ghosts!$B$35,IF(Param!$M$21,-1-POWER(0.3,Param!$M$21)/(IF(Param!$M$21&lt;20,LightShader!EN125,OFFSET(LightShader!EN125,Param!$M$21-20,0)
)+POWER(0.3,Param!$M$21)),-2),0))</f>
        <v>1.0129756977880464</v>
      </c>
      <c r="EO34" s="53">
        <f ca="1">IF(ScreenHeight!$B35&lt;OFFSET(Radar!$AC$3,COLUMN(),0),
    Param!$B$38/ScreenHeight!$B35,
    (Param!$B$37+1/(1-OFFSET(Radar!$AD$3,COLUMN(),0)*ScreenHeight!$C35)/Param!$B$39)/OFFSET(Radar!$AC$3,COLUMN(),0)
)*DistanceShader!EO34*LightShader!EO34*(IF(OFFSET(Ghosts!$S$41,COLUMN(),0)&lt;ScreenHeight!$E35,
   1,
   (SQRT(OFFSET(Ghosts!$T$41,COLUMN(),0)-OFFSET(Ghosts!$R$41,COLUMN(),0)*ScreenHeight!$D35)-1))+IF(Ghosts!$B$35,IF(Param!$M$21,-1-POWER(0.3,Param!$M$21)/(IF(Param!$M$21&lt;20,LightShader!EO125,OFFSET(LightShader!EO125,Param!$M$21-20,0)
)+POWER(0.3,Param!$M$21)),-2),0))</f>
        <v>0.99735820657170782</v>
      </c>
      <c r="EP34" s="53">
        <f ca="1">IF(ScreenHeight!$B35&lt;OFFSET(Radar!$AC$3,COLUMN(),0),
    Param!$B$38/ScreenHeight!$B35,
    (Param!$B$37+1/(1-OFFSET(Radar!$AD$3,COLUMN(),0)*ScreenHeight!$C35)/Param!$B$39)/OFFSET(Radar!$AC$3,COLUMN(),0)
)*DistanceShader!EP34*LightShader!EP34*(IF(OFFSET(Ghosts!$S$41,COLUMN(),0)&lt;ScreenHeight!$E35,
   1,
   (SQRT(OFFSET(Ghosts!$T$41,COLUMN(),0)-OFFSET(Ghosts!$R$41,COLUMN(),0)*ScreenHeight!$D35)-1))+IF(Ghosts!$B$35,IF(Param!$M$21,-1-POWER(0.3,Param!$M$21)/(IF(Param!$M$21&lt;20,LightShader!EP125,OFFSET(LightShader!EP125,Param!$M$21-20,0)
)+POWER(0.3,Param!$M$21)),-2),0))</f>
        <v>0.98221899979438398</v>
      </c>
      <c r="EQ34" s="53">
        <f ca="1">IF(ScreenHeight!$B35&lt;OFFSET(Radar!$AC$3,COLUMN(),0),
    Param!$B$38/ScreenHeight!$B35,
    (Param!$B$37+1/(1-OFFSET(Radar!$AD$3,COLUMN(),0)*ScreenHeight!$C35)/Param!$B$39)/OFFSET(Radar!$AC$3,COLUMN(),0)
)*DistanceShader!EQ34*LightShader!EQ34*(IF(OFFSET(Ghosts!$S$41,COLUMN(),0)&lt;ScreenHeight!$E35,
   1,
   (SQRT(OFFSET(Ghosts!$T$41,COLUMN(),0)-OFFSET(Ghosts!$R$41,COLUMN(),0)*ScreenHeight!$D35)-1))+IF(Ghosts!$B$35,IF(Param!$M$21,-1-POWER(0.3,Param!$M$21)/(IF(Param!$M$21&lt;20,LightShader!EQ125,OFFSET(LightShader!EQ125,Param!$M$21-20,0)
)+POWER(0.3,Param!$M$21)),-2),0))</f>
        <v>0.96743653641645078</v>
      </c>
      <c r="ER34" s="53">
        <f ca="1">IF(ScreenHeight!$B35&lt;OFFSET(Radar!$AC$3,COLUMN(),0),
    Param!$B$38/ScreenHeight!$B35,
    (Param!$B$37+1/(1-OFFSET(Radar!$AD$3,COLUMN(),0)*ScreenHeight!$C35)/Param!$B$39)/OFFSET(Radar!$AC$3,COLUMN(),0)
)*DistanceShader!ER34*LightShader!ER34*(IF(OFFSET(Ghosts!$S$41,COLUMN(),0)&lt;ScreenHeight!$E35,
   1,
   (SQRT(OFFSET(Ghosts!$T$41,COLUMN(),0)-OFFSET(Ghosts!$R$41,COLUMN(),0)*ScreenHeight!$D35)-1))+IF(Ghosts!$B$35,IF(Param!$M$21,-1-POWER(0.3,Param!$M$21)/(IF(Param!$M$21&lt;20,LightShader!ER125,OFFSET(LightShader!ER125,Param!$M$21-20,0)
)+POWER(0.3,Param!$M$21)),-2),0))</f>
        <v>0.9528834039087154</v>
      </c>
      <c r="ES34" s="53">
        <f ca="1">IF(ScreenHeight!$B35&lt;OFFSET(Radar!$AC$3,COLUMN(),0),
    Param!$B$38/ScreenHeight!$B35,
    (Param!$B$37+1/(1-OFFSET(Radar!$AD$3,COLUMN(),0)*ScreenHeight!$C35)/Param!$B$39)/OFFSET(Radar!$AC$3,COLUMN(),0)
)*DistanceShader!ES34*LightShader!ES34*(IF(OFFSET(Ghosts!$S$41,COLUMN(),0)&lt;ScreenHeight!$E35,
   1,
   (SQRT(OFFSET(Ghosts!$T$41,COLUMN(),0)-OFFSET(Ghosts!$R$41,COLUMN(),0)*ScreenHeight!$D35)-1))+IF(Ghosts!$B$35,IF(Param!$M$21,-1-POWER(0.3,Param!$M$21)/(IF(Param!$M$21&lt;20,LightShader!ES125,OFFSET(LightShader!ES125,Param!$M$21-20,0)
)+POWER(0.3,Param!$M$21)),-2),0))</f>
        <v>0.93843453260019349</v>
      </c>
      <c r="ET34" s="53">
        <f ca="1">IF(ScreenHeight!$B35&lt;OFFSET(Radar!$AC$3,COLUMN(),0),
    Param!$B$38/ScreenHeight!$B35,
    (Param!$B$37+1/(1-OFFSET(Radar!$AD$3,COLUMN(),0)*ScreenHeight!$C35)/Param!$B$39)/OFFSET(Radar!$AC$3,COLUMN(),0)
)*DistanceShader!ET34*LightShader!ET34*(IF(OFFSET(Ghosts!$S$41,COLUMN(),0)&lt;ScreenHeight!$E35,
   1,
   (SQRT(OFFSET(Ghosts!$T$41,COLUMN(),0)-OFFSET(Ghosts!$R$41,COLUMN(),0)*ScreenHeight!$D35)-1))+IF(Ghosts!$B$35,IF(Param!$M$21,-1-POWER(0.3,Param!$M$21)/(IF(Param!$M$21&lt;20,LightShader!ET125,OFFSET(LightShader!ET125,Param!$M$21-20,0)
)+POWER(0.3,Param!$M$21)),-2),0))</f>
        <v>0.92397800200473224</v>
      </c>
      <c r="EU34" s="53">
        <f ca="1">IF(ScreenHeight!$B35&lt;OFFSET(Radar!$AC$3,COLUMN(),0),
    Param!$B$38/ScreenHeight!$B35,
    (Param!$B$37+1/(1-OFFSET(Radar!$AD$3,COLUMN(),0)*ScreenHeight!$C35)/Param!$B$39)/OFFSET(Radar!$AC$3,COLUMN(),0)
)*DistanceShader!EU34*LightShader!EU34*(IF(OFFSET(Ghosts!$S$41,COLUMN(),0)&lt;ScreenHeight!$E35,
   1,
   (SQRT(OFFSET(Ghosts!$T$41,COLUMN(),0)-OFFSET(Ghosts!$R$41,COLUMN(),0)*ScreenHeight!$D35)-1))+IF(Ghosts!$B$35,IF(Param!$M$21,-1-POWER(0.3,Param!$M$21)/(IF(Param!$M$21&lt;20,LightShader!EU125,OFFSET(LightShader!EU125,Param!$M$21-20,0)
)+POWER(0.3,Param!$M$21)),-2),0))</f>
        <v>0.90854097275056978</v>
      </c>
      <c r="EV34" s="53">
        <f ca="1">IF(ScreenHeight!$B35&lt;OFFSET(Radar!$AC$3,COLUMN(),0),
    Param!$B$38/ScreenHeight!$B35,
    (Param!$B$37+1/(1-OFFSET(Radar!$AD$3,COLUMN(),0)*ScreenHeight!$C35)/Param!$B$39)/OFFSET(Radar!$AC$3,COLUMN(),0)
)*DistanceShader!EV34*LightShader!EV34*(IF(OFFSET(Ghosts!$S$41,COLUMN(),0)&lt;ScreenHeight!$E35,
   1,
   (SQRT(OFFSET(Ghosts!$T$41,COLUMN(),0)-OFFSET(Ghosts!$R$41,COLUMN(),0)*ScreenHeight!$D35)-1))+IF(Ghosts!$B$35,IF(Param!$M$21,-1-POWER(0.3,Param!$M$21)/(IF(Param!$M$21&lt;20,LightShader!EV125,OFFSET(LightShader!EV125,Param!$M$21-20,0)
)+POWER(0.3,Param!$M$21)),-2),0))</f>
        <v>0.89337745436257698</v>
      </c>
      <c r="EW34" s="53">
        <f ca="1">IF(ScreenHeight!$B35&lt;OFFSET(Radar!$AC$3,COLUMN(),0),
    Param!$B$38/ScreenHeight!$B35,
    (Param!$B$37+1/(1-OFFSET(Radar!$AD$3,COLUMN(),0)*ScreenHeight!$C35)/Param!$B$39)/OFFSET(Radar!$AC$3,COLUMN(),0)
)*DistanceShader!EW34*LightShader!EW34*(IF(OFFSET(Ghosts!$S$41,COLUMN(),0)&lt;ScreenHeight!$E35,
   1,
   (SQRT(OFFSET(Ghosts!$T$41,COLUMN(),0)-OFFSET(Ghosts!$R$41,COLUMN(),0)*ScreenHeight!$D35)-1))+IF(Ghosts!$B$35,IF(Param!$M$21,-1-POWER(0.3,Param!$M$21)/(IF(Param!$M$21&lt;20,LightShader!EW125,OFFSET(LightShader!EW125,Param!$M$21-20,0)
)+POWER(0.3,Param!$M$21)),-2),0))</f>
        <v>0.87866796033402361</v>
      </c>
      <c r="EX34" s="53">
        <f ca="1">IF(ScreenHeight!$B35&lt;OFFSET(Radar!$AC$3,COLUMN(),0),
    Param!$B$38/ScreenHeight!$B35,
    (Param!$B$37+1/(1-OFFSET(Radar!$AD$3,COLUMN(),0)*ScreenHeight!$C35)/Param!$B$39)/OFFSET(Radar!$AC$3,COLUMN(),0)
)*DistanceShader!EX34*LightShader!EX34*(IF(OFFSET(Ghosts!$S$41,COLUMN(),0)&lt;ScreenHeight!$E35,
   1,
   (SQRT(OFFSET(Ghosts!$T$41,COLUMN(),0)-OFFSET(Ghosts!$R$41,COLUMN(),0)*ScreenHeight!$D35)-1))+IF(Ghosts!$B$35,IF(Param!$M$21,-1-POWER(0.3,Param!$M$21)/(IF(Param!$M$21&lt;20,LightShader!EX125,OFFSET(LightShader!EX125,Param!$M$21-20,0)
)+POWER(0.3,Param!$M$21)),-2),0))</f>
        <v>0.86439179256076626</v>
      </c>
      <c r="EY34" s="53">
        <f ca="1">IF(ScreenHeight!$B35&lt;OFFSET(Radar!$AC$3,COLUMN(),0),
    Param!$B$38/ScreenHeight!$B35,
    (Param!$B$37+1/(1-OFFSET(Radar!$AD$3,COLUMN(),0)*ScreenHeight!$C35)/Param!$B$39)/OFFSET(Radar!$AC$3,COLUMN(),0)
)*DistanceShader!EY34*LightShader!EY34*(IF(OFFSET(Ghosts!$S$41,COLUMN(),0)&lt;ScreenHeight!$E35,
   1,
   (SQRT(OFFSET(Ghosts!$T$41,COLUMN(),0)-OFFSET(Ghosts!$R$41,COLUMN(),0)*ScreenHeight!$D35)-1))+IF(Ghosts!$B$35,IF(Param!$M$21,-1-POWER(0.3,Param!$M$21)/(IF(Param!$M$21&lt;20,LightShader!EY125,OFFSET(LightShader!EY125,Param!$M$21-20,0)
)+POWER(0.3,Param!$M$21)),-2),0))</f>
        <v>0.849823019105723</v>
      </c>
      <c r="EZ34" s="53">
        <f ca="1">IF(ScreenHeight!$B35&lt;OFFSET(Radar!$AC$3,COLUMN(),0),
    Param!$B$38/ScreenHeight!$B35,
    (Param!$B$37+1/(1-OFFSET(Radar!$AD$3,COLUMN(),0)*ScreenHeight!$C35)/Param!$B$39)/OFFSET(Radar!$AC$3,COLUMN(),0)
)*DistanceShader!EZ34*LightShader!EZ34*(IF(OFFSET(Ghosts!$S$41,COLUMN(),0)&lt;ScreenHeight!$E35,
   1,
   (SQRT(OFFSET(Ghosts!$T$41,COLUMN(),0)-OFFSET(Ghosts!$R$41,COLUMN(),0)*ScreenHeight!$D35)-1))+IF(Ghosts!$B$35,IF(Param!$M$21,-1-POWER(0.3,Param!$M$21)/(IF(Param!$M$21&lt;20,LightShader!EZ125,OFFSET(LightShader!EZ125,Param!$M$21-20,0)
)+POWER(0.3,Param!$M$21)),-2),0))</f>
        <v>0.83477650507461487</v>
      </c>
      <c r="FA34" s="53">
        <f ca="1">IF(ScreenHeight!$B35&lt;OFFSET(Radar!$AC$3,COLUMN(),0),
    Param!$B$38/ScreenHeight!$B35,
    (Param!$B$37+1/(1-OFFSET(Radar!$AD$3,COLUMN(),0)*ScreenHeight!$C35)/Param!$B$39)/OFFSET(Radar!$AC$3,COLUMN(),0)
)*DistanceShader!FA34*LightShader!FA34*(IF(OFFSET(Ghosts!$S$41,COLUMN(),0)&lt;ScreenHeight!$E35,
   1,
   (SQRT(OFFSET(Ghosts!$T$41,COLUMN(),0)-OFFSET(Ghosts!$R$41,COLUMN(),0)*ScreenHeight!$D35)-1))+IF(Ghosts!$B$35,IF(Param!$M$21,-1-POWER(0.3,Param!$M$21)/(IF(Param!$M$21&lt;20,LightShader!FA125,OFFSET(LightShader!FA125,Param!$M$21-20,0)
)+POWER(0.3,Param!$M$21)),-2),0))</f>
        <v>0.81983492551760972</v>
      </c>
      <c r="FB34" s="53">
        <f ca="1">IF(ScreenHeight!$B35&lt;OFFSET(Radar!$AC$3,COLUMN(),0),
    Param!$B$38/ScreenHeight!$B35,
    (Param!$B$37+1/(1-OFFSET(Radar!$AD$3,COLUMN(),0)*ScreenHeight!$C35)/Param!$B$39)/OFFSET(Radar!$AC$3,COLUMN(),0)
)*DistanceShader!FB34*LightShader!FB34*(IF(OFFSET(Ghosts!$S$41,COLUMN(),0)&lt;ScreenHeight!$E35,
   1,
   (SQRT(OFFSET(Ghosts!$T$41,COLUMN(),0)-OFFSET(Ghosts!$R$41,COLUMN(),0)*ScreenHeight!$D35)-1))+IF(Ghosts!$B$35,IF(Param!$M$21,-1-POWER(0.3,Param!$M$21)/(IF(Param!$M$21&lt;20,LightShader!FB125,OFFSET(LightShader!FB125,Param!$M$21-20,0)
)+POWER(0.3,Param!$M$21)),-2),0))</f>
        <v>0.80508844865668716</v>
      </c>
      <c r="FC34" s="53">
        <f ca="1">IF(ScreenHeight!$B35&lt;OFFSET(Radar!$AC$3,COLUMN(),0),
    Param!$B$38/ScreenHeight!$B35,
    (Param!$B$37+1/(1-OFFSET(Radar!$AD$3,COLUMN(),0)*ScreenHeight!$C35)/Param!$B$39)/OFFSET(Radar!$AC$3,COLUMN(),0)
)*DistanceShader!FC34*LightShader!FC34*(IF(OFFSET(Ghosts!$S$41,COLUMN(),0)&lt;ScreenHeight!$E35,
   1,
   (SQRT(OFFSET(Ghosts!$T$41,COLUMN(),0)-OFFSET(Ghosts!$R$41,COLUMN(),0)*ScreenHeight!$D35)-1))+IF(Ghosts!$B$35,IF(Param!$M$21,-1-POWER(0.3,Param!$M$21)/(IF(Param!$M$21&lt;20,LightShader!FC125,OFFSET(LightShader!FC125,Param!$M$21-20,0)
)+POWER(0.3,Param!$M$21)),-2),0))</f>
        <v>0.67845279460462038</v>
      </c>
      <c r="FD34" s="53">
        <f ca="1">IF(ScreenHeight!$B35&lt;OFFSET(Radar!$AC$3,COLUMN(),0),
    Param!$B$38/ScreenHeight!$B35,
    (Param!$B$37+1/(1-OFFSET(Radar!$AD$3,COLUMN(),0)*ScreenHeight!$C35)/Param!$B$39)/OFFSET(Radar!$AC$3,COLUMN(),0)
)*DistanceShader!FD34*LightShader!FD34*(IF(OFFSET(Ghosts!$S$41,COLUMN(),0)&lt;ScreenHeight!$E35,
   1,
   (SQRT(OFFSET(Ghosts!$T$41,COLUMN(),0)-OFFSET(Ghosts!$R$41,COLUMN(),0)*ScreenHeight!$D35)-1))+IF(Ghosts!$B$35,IF(Param!$M$21,-1-POWER(0.3,Param!$M$21)/(IF(Param!$M$21&lt;20,LightShader!FD125,OFFSET(LightShader!FD125,Param!$M$21-20,0)
)+POWER(0.3,Param!$M$21)),-2),0))</f>
        <v>0.66622186589750609</v>
      </c>
      <c r="FE34" s="53">
        <f ca="1">IF(ScreenHeight!$B35&lt;OFFSET(Radar!$AC$3,COLUMN(),0),
    Param!$B$38/ScreenHeight!$B35,
    (Param!$B$37+1/(1-OFFSET(Radar!$AD$3,COLUMN(),0)*ScreenHeight!$C35)/Param!$B$39)/OFFSET(Radar!$AC$3,COLUMN(),0)
)*DistanceShader!FE34*LightShader!FE34*(IF(OFFSET(Ghosts!$S$41,COLUMN(),0)&lt;ScreenHeight!$E35,
   1,
   (SQRT(OFFSET(Ghosts!$T$41,COLUMN(),0)-OFFSET(Ghosts!$R$41,COLUMN(),0)*ScreenHeight!$D35)-1))+IF(Ghosts!$B$35,IF(Param!$M$21,-1-POWER(0.3,Param!$M$21)/(IF(Param!$M$21&lt;20,LightShader!FE125,OFFSET(LightShader!FE125,Param!$M$21-20,0)
)+POWER(0.3,Param!$M$21)),-2),0))</f>
        <v>1.0857123752422171</v>
      </c>
      <c r="FF34" s="53">
        <f ca="1">IF(ScreenHeight!$B35&lt;OFFSET(Radar!$AC$3,COLUMN(),0),
    Param!$B$38/ScreenHeight!$B35,
    (Param!$B$37+1/(1-OFFSET(Radar!$AD$3,COLUMN(),0)*ScreenHeight!$C35)/Param!$B$39)/OFFSET(Radar!$AC$3,COLUMN(),0)
)*DistanceShader!FF34*LightShader!FF34*(IF(OFFSET(Ghosts!$S$41,COLUMN(),0)&lt;ScreenHeight!$E35,
   1,
   (SQRT(OFFSET(Ghosts!$T$41,COLUMN(),0)-OFFSET(Ghosts!$R$41,COLUMN(),0)*ScreenHeight!$D35)-1))+IF(Ghosts!$B$35,IF(Param!$M$21,-1-POWER(0.3,Param!$M$21)/(IF(Param!$M$21&lt;20,LightShader!FF125,OFFSET(LightShader!FF125,Param!$M$21-20,0)
)+POWER(0.3,Param!$M$21)),-2),0))</f>
        <v>1.0667302413442825</v>
      </c>
      <c r="FG34" s="53">
        <f ca="1">IF(ScreenHeight!$B35&lt;OFFSET(Radar!$AC$3,COLUMN(),0),
    Param!$B$38/ScreenHeight!$B35,
    (Param!$B$37+1/(1-OFFSET(Radar!$AD$3,COLUMN(),0)*ScreenHeight!$C35)/Param!$B$39)/OFFSET(Radar!$AC$3,COLUMN(),0)
)*DistanceShader!FG34*LightShader!FG34*(IF(OFFSET(Ghosts!$S$41,COLUMN(),0)&lt;ScreenHeight!$E35,
   1,
   (SQRT(OFFSET(Ghosts!$T$41,COLUMN(),0)-OFFSET(Ghosts!$R$41,COLUMN(),0)*ScreenHeight!$D35)-1))+IF(Ghosts!$B$35,IF(Param!$M$21,-1-POWER(0.3,Param!$M$21)/(IF(Param!$M$21&lt;20,LightShader!FG125,OFFSET(LightShader!FG125,Param!$M$21-20,0)
)+POWER(0.3,Param!$M$21)),-2),0))</f>
        <v>1.0483590424962292</v>
      </c>
      <c r="FH34" s="53">
        <f ca="1">IF(ScreenHeight!$B35&lt;OFFSET(Radar!$AC$3,COLUMN(),0),
    Param!$B$38/ScreenHeight!$B35,
    (Param!$B$37+1/(1-OFFSET(Radar!$AD$3,COLUMN(),0)*ScreenHeight!$C35)/Param!$B$39)/OFFSET(Radar!$AC$3,COLUMN(),0)
)*DistanceShader!FH34*LightShader!FH34*(IF(OFFSET(Ghosts!$S$41,COLUMN(),0)&lt;ScreenHeight!$E35,
   1,
   (SQRT(OFFSET(Ghosts!$T$41,COLUMN(),0)-OFFSET(Ghosts!$R$41,COLUMN(),0)*ScreenHeight!$D35)-1))+IF(Ghosts!$B$35,IF(Param!$M$21,-1-POWER(0.3,Param!$M$21)/(IF(Param!$M$21&lt;20,LightShader!FH125,OFFSET(LightShader!FH125,Param!$M$21-20,0)
)+POWER(0.3,Param!$M$21)),-2),0))</f>
        <v>1.0306038114131137</v>
      </c>
      <c r="FI34" s="53">
        <f ca="1">IF(ScreenHeight!$B35&lt;OFFSET(Radar!$AC$3,COLUMN(),0),
    Param!$B$38/ScreenHeight!$B35,
    (Param!$B$37+1/(1-OFFSET(Radar!$AD$3,COLUMN(),0)*ScreenHeight!$C35)/Param!$B$39)/OFFSET(Radar!$AC$3,COLUMN(),0)
)*DistanceShader!FI34*LightShader!FI34*(IF(OFFSET(Ghosts!$S$41,COLUMN(),0)&lt;ScreenHeight!$E35,
   1,
   (SQRT(OFFSET(Ghosts!$T$41,COLUMN(),0)-OFFSET(Ghosts!$R$41,COLUMN(),0)*ScreenHeight!$D35)-1))+IF(Ghosts!$B$35,IF(Param!$M$21,-1-POWER(0.3,Param!$M$21)/(IF(Param!$M$21&lt;20,LightShader!FI125,OFFSET(LightShader!FI125,Param!$M$21-20,0)
)+POWER(0.3,Param!$M$21)),-2),0))</f>
        <v>1.0134571325685946</v>
      </c>
      <c r="FJ34" s="53">
        <f ca="1">IF(ScreenHeight!$B35&lt;OFFSET(Radar!$AC$3,COLUMN(),0),
    Param!$B$38/ScreenHeight!$B35,
    (Param!$B$37+1/(1-OFFSET(Radar!$AD$3,COLUMN(),0)*ScreenHeight!$C35)/Param!$B$39)/OFFSET(Radar!$AC$3,COLUMN(),0)
)*DistanceShader!FJ34*LightShader!FJ34*(IF(OFFSET(Ghosts!$S$41,COLUMN(),0)&lt;ScreenHeight!$E35,
   1,
   (SQRT(OFFSET(Ghosts!$T$41,COLUMN(),0)-OFFSET(Ghosts!$R$41,COLUMN(),0)*ScreenHeight!$D35)-1))+IF(Ghosts!$B$35,IF(Param!$M$21,-1-POWER(0.3,Param!$M$21)/(IF(Param!$M$21&lt;20,LightShader!FJ125,OFFSET(LightShader!FJ125,Param!$M$21-20,0)
)+POWER(0.3,Param!$M$21)),-2),0))</f>
        <v>0.99690280883829718</v>
      </c>
      <c r="FK34" s="53">
        <f ca="1">IF(ScreenHeight!$B35&lt;OFFSET(Radar!$AC$3,COLUMN(),0),
    Param!$B$38/ScreenHeight!$B35,
    (Param!$B$37+1/(1-OFFSET(Radar!$AD$3,COLUMN(),0)*ScreenHeight!$C35)/Param!$B$39)/OFFSET(Radar!$AC$3,COLUMN(),0)
)*DistanceShader!FK34*LightShader!FK34*(IF(OFFSET(Ghosts!$S$41,COLUMN(),0)&lt;ScreenHeight!$E35,
   1,
   (SQRT(OFFSET(Ghosts!$T$41,COLUMN(),0)-OFFSET(Ghosts!$R$41,COLUMN(),0)*ScreenHeight!$D35)-1))+IF(Ghosts!$B$35,IF(Param!$M$21,-1-POWER(0.3,Param!$M$21)/(IF(Param!$M$21&lt;20,LightShader!FK125,OFFSET(LightShader!FK125,Param!$M$21-20,0)
)+POWER(0.3,Param!$M$21)),-2),0))</f>
        <v>0.98091889637141927</v>
      </c>
      <c r="FL34" s="53">
        <f ca="1">IF(ScreenHeight!$B35&lt;OFFSET(Radar!$AC$3,COLUMN(),0),
    Param!$B$38/ScreenHeight!$B35,
    (Param!$B$37+1/(1-OFFSET(Radar!$AD$3,COLUMN(),0)*ScreenHeight!$C35)/Param!$B$39)/OFFSET(Radar!$AC$3,COLUMN(),0)
)*DistanceShader!FL34*LightShader!FL34*(IF(OFFSET(Ghosts!$S$41,COLUMN(),0)&lt;ScreenHeight!$E35,
   1,
   (SQRT(OFFSET(Ghosts!$T$41,COLUMN(),0)-OFFSET(Ghosts!$R$41,COLUMN(),0)*ScreenHeight!$D35)-1))+IF(Ghosts!$B$35,IF(Param!$M$21,-1-POWER(0.3,Param!$M$21)/(IF(Param!$M$21&lt;20,LightShader!FL125,OFFSET(LightShader!FL125,Param!$M$21-20,0)
)+POWER(0.3,Param!$M$21)),-2),0))</f>
        <v>0.96548007113861678</v>
      </c>
      <c r="FM34" s="53">
        <f ca="1">IF(ScreenHeight!$B35&lt;OFFSET(Radar!$AC$3,COLUMN(),0),
    Param!$B$38/ScreenHeight!$B35,
    (Param!$B$37+1/(1-OFFSET(Radar!$AD$3,COLUMN(),0)*ScreenHeight!$C35)/Param!$B$39)/OFFSET(Radar!$AC$3,COLUMN(),0)
)*DistanceShader!FM34*LightShader!FM34*(IF(OFFSET(Ghosts!$S$41,COLUMN(),0)&lt;ScreenHeight!$E35,
   1,
   (SQRT(OFFSET(Ghosts!$T$41,COLUMN(),0)-OFFSET(Ghosts!$R$41,COLUMN(),0)*ScreenHeight!$D35)-1))+IF(Ghosts!$B$35,IF(Param!$M$21,-1-POWER(0.3,Param!$M$21)/(IF(Param!$M$21&lt;20,LightShader!FM125,OFFSET(LightShader!FM125,Param!$M$21-20,0)
)+POWER(0.3,Param!$M$21)),-2),0))</f>
        <v>0.95055938600584033</v>
      </c>
      <c r="FN34" s="53">
        <f ca="1">IF(ScreenHeight!$B35&lt;OFFSET(Radar!$AC$3,COLUMN(),0),
    Param!$B$38/ScreenHeight!$B35,
    (Param!$B$37+1/(1-OFFSET(Radar!$AD$3,COLUMN(),0)*ScreenHeight!$C35)/Param!$B$39)/OFFSET(Radar!$AC$3,COLUMN(),0)
)*DistanceShader!FN34*LightShader!FN34*(IF(OFFSET(Ghosts!$S$41,COLUMN(),0)&lt;ScreenHeight!$E35,
   1,
   (SQRT(OFFSET(Ghosts!$T$41,COLUMN(),0)-OFFSET(Ghosts!$R$41,COLUMN(),0)*ScreenHeight!$D35)-1))+IF(Ghosts!$B$35,IF(Param!$M$21,-1-POWER(0.3,Param!$M$21)/(IF(Param!$M$21&lt;20,LightShader!FN125,OFFSET(LightShader!FN125,Param!$M$21-20,0)
)+POWER(0.3,Param!$M$21)),-2),0))</f>
        <v>0.93612951799669419</v>
      </c>
      <c r="FO34" s="53">
        <f ca="1">IF(ScreenHeight!$B35&lt;OFFSET(Radar!$AC$3,COLUMN(),0),
    Param!$B$38/ScreenHeight!$B35,
    (Param!$B$37+1/(1-OFFSET(Radar!$AD$3,COLUMN(),0)*ScreenHeight!$C35)/Param!$B$39)/OFFSET(Radar!$AC$3,COLUMN(),0)
)*DistanceShader!FO34*LightShader!FO34*(IF(OFFSET(Ghosts!$S$41,COLUMN(),0)&lt;ScreenHeight!$E35,
   1,
   (SQRT(OFFSET(Ghosts!$T$41,COLUMN(),0)-OFFSET(Ghosts!$R$41,COLUMN(),0)*ScreenHeight!$D35)-1))+IF(Ghosts!$B$35,IF(Param!$M$21,-1-POWER(0.3,Param!$M$21)/(IF(Param!$M$21&lt;20,LightShader!FO125,OFFSET(LightShader!FO125,Param!$M$21-20,0)
)+POWER(0.3,Param!$M$21)),-2),0))</f>
        <v>0.92216361332637986</v>
      </c>
      <c r="FP34" s="53">
        <f ca="1">IF(ScreenHeight!$B35&lt;OFFSET(Radar!$AC$3,COLUMN(),0),
    Param!$B$38/ScreenHeight!$B35,
    (Param!$B$37+1/(1-OFFSET(Radar!$AD$3,COLUMN(),0)*ScreenHeight!$C35)/Param!$B$39)/OFFSET(Radar!$AC$3,COLUMN(),0)
)*DistanceShader!FP34*LightShader!FP34*(IF(OFFSET(Ghosts!$S$41,COLUMN(),0)&lt;ScreenHeight!$E35,
   1,
   (SQRT(OFFSET(Ghosts!$T$41,COLUMN(),0)-OFFSET(Ghosts!$R$41,COLUMN(),0)*ScreenHeight!$D35)-1))+IF(Ghosts!$B$35,IF(Param!$M$21,-1-POWER(0.3,Param!$M$21)/(IF(Param!$M$21&lt;20,LightShader!FP125,OFFSET(LightShader!FP125,Param!$M$21-20,0)
)+POWER(0.3,Param!$M$21)),-2),0))</f>
        <v>0.90863582868586756</v>
      </c>
      <c r="FQ34" s="53">
        <f ca="1">IF(ScreenHeight!$B35&lt;OFFSET(Radar!$AC$3,COLUMN(),0),
    Param!$B$38/ScreenHeight!$B35,
    (Param!$B$37+1/(1-OFFSET(Radar!$AD$3,COLUMN(),0)*ScreenHeight!$C35)/Param!$B$39)/OFFSET(Radar!$AC$3,COLUMN(),0)
)*DistanceShader!FQ34*LightShader!FQ34*(IF(OFFSET(Ghosts!$S$41,COLUMN(),0)&lt;ScreenHeight!$E35,
   1,
   (SQRT(OFFSET(Ghosts!$T$41,COLUMN(),0)-OFFSET(Ghosts!$R$41,COLUMN(),0)*ScreenHeight!$D35)-1))+IF(Ghosts!$B$35,IF(Param!$M$21,-1-POWER(0.3,Param!$M$21)/(IF(Param!$M$21&lt;20,LightShader!FQ125,OFFSET(LightShader!FQ125,Param!$M$21-20,0)
)+POWER(0.3,Param!$M$21)),-2),0))</f>
        <v>0.89552165122757377</v>
      </c>
      <c r="FR34" s="53">
        <f ca="1">IF(ScreenHeight!$B35&lt;OFFSET(Radar!$AC$3,COLUMN(),0),
    Param!$B$38/ScreenHeight!$B35,
    (Param!$B$37+1/(1-OFFSET(Radar!$AD$3,COLUMN(),0)*ScreenHeight!$C35)/Param!$B$39)/OFFSET(Radar!$AC$3,COLUMN(),0)
)*DistanceShader!FR34*LightShader!FR34*(IF(OFFSET(Ghosts!$S$41,COLUMN(),0)&lt;ScreenHeight!$E35,
   1,
   (SQRT(OFFSET(Ghosts!$T$41,COLUMN(),0)-OFFSET(Ghosts!$R$41,COLUMN(),0)*ScreenHeight!$D35)-1))+IF(Ghosts!$B$35,IF(Param!$M$21,-1-POWER(0.3,Param!$M$21)/(IF(Param!$M$21&lt;20,LightShader!FR125,OFFSET(LightShader!FR125,Param!$M$21-20,0)
)+POWER(0.3,Param!$M$21)),-2),0))</f>
        <v>0.88279806245148118</v>
      </c>
      <c r="FS34" s="53">
        <f ca="1">IF(ScreenHeight!$B35&lt;OFFSET(Radar!$AC$3,COLUMN(),0),
    Param!$B$38/ScreenHeight!$B35,
    (Param!$B$37+1/(1-OFFSET(Radar!$AD$3,COLUMN(),0)*ScreenHeight!$C35)/Param!$B$39)/OFFSET(Radar!$AC$3,COLUMN(),0)
)*DistanceShader!FS34*LightShader!FS34*(IF(OFFSET(Ghosts!$S$41,COLUMN(),0)&lt;ScreenHeight!$E35,
   1,
   (SQRT(OFFSET(Ghosts!$T$41,COLUMN(),0)-OFFSET(Ghosts!$R$41,COLUMN(),0)*ScreenHeight!$D35)-1))+IF(Ghosts!$B$35,IF(Param!$M$21,-1-POWER(0.3,Param!$M$21)/(IF(Param!$M$21&lt;20,LightShader!FS125,OFFSET(LightShader!FS125,Param!$M$21-20,0)
)+POWER(0.3,Param!$M$21)),-2),0))</f>
        <v>0.87044359549951034</v>
      </c>
      <c r="FT34" s="53">
        <f ca="1">IF(ScreenHeight!$B35&lt;OFFSET(Radar!$AC$3,COLUMN(),0),
    Param!$B$38/ScreenHeight!$B35,
    (Param!$B$37+1/(1-OFFSET(Radar!$AD$3,COLUMN(),0)*ScreenHeight!$C35)/Param!$B$39)/OFFSET(Radar!$AC$3,COLUMN(),0)
)*DistanceShader!FT34*LightShader!FT34*(IF(OFFSET(Ghosts!$S$41,COLUMN(),0)&lt;ScreenHeight!$E35,
   1,
   (SQRT(OFFSET(Ghosts!$T$41,COLUMN(),0)-OFFSET(Ghosts!$R$41,COLUMN(),0)*ScreenHeight!$D35)-1))+IF(Ghosts!$B$35,IF(Param!$M$21,-1-POWER(0.3,Param!$M$21)/(IF(Param!$M$21&lt;20,LightShader!FT125,OFFSET(LightShader!FT125,Param!$M$21-20,0)
)+POWER(0.3,Param!$M$21)),-2),0))</f>
        <v>0.85843832229651218</v>
      </c>
      <c r="FU34" s="53">
        <f ca="1">IF(ScreenHeight!$B35&lt;OFFSET(Radar!$AC$3,COLUMN(),0),
    Param!$B$38/ScreenHeight!$B35,
    (Param!$B$37+1/(1-OFFSET(Radar!$AD$3,COLUMN(),0)*ScreenHeight!$C35)/Param!$B$39)/OFFSET(Radar!$AC$3,COLUMN(),0)
)*DistanceShader!FU34*LightShader!FU34*(IF(OFFSET(Ghosts!$S$41,COLUMN(),0)&lt;ScreenHeight!$E35,
   1,
   (SQRT(OFFSET(Ghosts!$T$41,COLUMN(),0)-OFFSET(Ghosts!$R$41,COLUMN(),0)*ScreenHeight!$D35)-1))+IF(Ghosts!$B$35,IF(Param!$M$21,-1-POWER(0.3,Param!$M$21)/(IF(Param!$M$21&lt;20,LightShader!FU125,OFFSET(LightShader!FU125,Param!$M$21-20,0)
)+POWER(0.3,Param!$M$21)),-2),0))</f>
        <v>0.84676379666946811</v>
      </c>
      <c r="FV34" s="53">
        <f ca="1">IF(ScreenHeight!$B35&lt;OFFSET(Radar!$AC$3,COLUMN(),0),
    Param!$B$38/ScreenHeight!$B35,
    (Param!$B$37+1/(1-OFFSET(Radar!$AD$3,COLUMN(),0)*ScreenHeight!$C35)/Param!$B$39)/OFFSET(Radar!$AC$3,COLUMN(),0)
)*DistanceShader!FV34*LightShader!FV34*(IF(OFFSET(Ghosts!$S$41,COLUMN(),0)&lt;ScreenHeight!$E35,
   1,
   (SQRT(OFFSET(Ghosts!$T$41,COLUMN(),0)-OFFSET(Ghosts!$R$41,COLUMN(),0)*ScreenHeight!$D35)-1))+IF(Ghosts!$B$35,IF(Param!$M$21,-1-POWER(0.3,Param!$M$21)/(IF(Param!$M$21&lt;20,LightShader!FV125,OFFSET(LightShader!FV125,Param!$M$21-20,0)
)+POWER(0.3,Param!$M$21)),-2),0))</f>
        <v>0.83540297174860267</v>
      </c>
      <c r="FW34" s="53">
        <f ca="1">IF(ScreenHeight!$B35&lt;OFFSET(Radar!$AC$3,COLUMN(),0),
    Param!$B$38/ScreenHeight!$B35,
    (Param!$B$37+1/(1-OFFSET(Radar!$AD$3,COLUMN(),0)*ScreenHeight!$C35)/Param!$B$39)/OFFSET(Radar!$AC$3,COLUMN(),0)
)*DistanceShader!FW34*LightShader!FW34*(IF(OFFSET(Ghosts!$S$41,COLUMN(),0)&lt;ScreenHeight!$E35,
   1,
   (SQRT(OFFSET(Ghosts!$T$41,COLUMN(),0)-OFFSET(Ghosts!$R$41,COLUMN(),0)*ScreenHeight!$D35)-1))+IF(Ghosts!$B$35,IF(Param!$M$21,-1-POWER(0.3,Param!$M$21)/(IF(Param!$M$21&lt;20,LightShader!FW125,OFFSET(LightShader!FW125,Param!$M$21-20,0)
)+POWER(0.3,Param!$M$21)),-2),0))</f>
        <v>0.82434010417226922</v>
      </c>
      <c r="FX34" s="53">
        <f ca="1">IF(ScreenHeight!$B35&lt;OFFSET(Radar!$AC$3,COLUMN(),0),
    Param!$B$38/ScreenHeight!$B35,
    (Param!$B$37+1/(1-OFFSET(Radar!$AD$3,COLUMN(),0)*ScreenHeight!$C35)/Param!$B$39)/OFFSET(Radar!$AC$3,COLUMN(),0)
)*DistanceShader!FX34*LightShader!FX34*(IF(OFFSET(Ghosts!$S$41,COLUMN(),0)&lt;ScreenHeight!$E35,
   1,
   (SQRT(OFFSET(Ghosts!$T$41,COLUMN(),0)-OFFSET(Ghosts!$R$41,COLUMN(),0)*ScreenHeight!$D35)-1))+IF(Ghosts!$B$35,IF(Param!$M$21,-1-POWER(0.3,Param!$M$21)/(IF(Param!$M$21&lt;20,LightShader!FX125,OFFSET(LightShader!FX125,Param!$M$21-20,0)
)+POWER(0.3,Param!$M$21)),-2),0))</f>
        <v>0.81356065344040418</v>
      </c>
      <c r="FY34" s="53">
        <f ca="1">IF(ScreenHeight!$B35&lt;OFFSET(Radar!$AC$3,COLUMN(),0),
    Param!$B$38/ScreenHeight!$B35,
    (Param!$B$37+1/(1-OFFSET(Radar!$AD$3,COLUMN(),0)*ScreenHeight!$C35)/Param!$B$39)/OFFSET(Radar!$AC$3,COLUMN(),0)
)*DistanceShader!FY34*LightShader!FY34*(IF(OFFSET(Ghosts!$S$41,COLUMN(),0)&lt;ScreenHeight!$E35,
   1,
   (SQRT(OFFSET(Ghosts!$T$41,COLUMN(),0)-OFFSET(Ghosts!$R$41,COLUMN(),0)*ScreenHeight!$D35)-1))+IF(Ghosts!$B$35,IF(Param!$M$21,-1-POWER(0.3,Param!$M$21)/(IF(Param!$M$21&lt;20,LightShader!FY125,OFFSET(LightShader!FY125,Param!$M$21-20,0)
)+POWER(0.3,Param!$M$21)),-2),0))</f>
        <v>0.80305118179988166</v>
      </c>
      <c r="FZ34" s="53">
        <f ca="1">IF(ScreenHeight!$B35&lt;OFFSET(Radar!$AC$3,COLUMN(),0),
    Param!$B$38/ScreenHeight!$B35,
    (Param!$B$37+1/(1-OFFSET(Radar!$AD$3,COLUMN(),0)*ScreenHeight!$C35)/Param!$B$39)/OFFSET(Radar!$AC$3,COLUMN(),0)
)*DistanceShader!FZ34*LightShader!FZ34*(IF(OFFSET(Ghosts!$S$41,COLUMN(),0)&lt;ScreenHeight!$E35,
   1,
   (SQRT(OFFSET(Ghosts!$T$41,COLUMN(),0)-OFFSET(Ghosts!$R$41,COLUMN(),0)*ScreenHeight!$D35)-1))+IF(Ghosts!$B$35,IF(Param!$M$21,-1-POWER(0.3,Param!$M$21)/(IF(Param!$M$21&lt;20,LightShader!FZ125,OFFSET(LightShader!FZ125,Param!$M$21-20,0)
)+POWER(0.3,Param!$M$21)),-2),0))</f>
        <v>0.79279925798173079</v>
      </c>
      <c r="GA34" s="53">
        <f ca="1">IF(ScreenHeight!$B35&lt;OFFSET(Radar!$AC$3,COLUMN(),0),
    Param!$B$38/ScreenHeight!$B35,
    (Param!$B$37+1/(1-OFFSET(Radar!$AD$3,COLUMN(),0)*ScreenHeight!$C35)/Param!$B$39)/OFFSET(Radar!$AC$3,COLUMN(),0)
)*DistanceShader!GA34*LightShader!GA34*(IF(OFFSET(Ghosts!$S$41,COLUMN(),0)&lt;ScreenHeight!$E35,
   1,
   (SQRT(OFFSET(Ghosts!$T$41,COLUMN(),0)-OFFSET(Ghosts!$R$41,COLUMN(),0)*ScreenHeight!$D35)-1))+IF(Ghosts!$B$35,IF(Param!$M$21,-1-POWER(0.3,Param!$M$21)/(IF(Param!$M$21&lt;20,LightShader!GA125,OFFSET(LightShader!GA125,Param!$M$21-20,0)
)+POWER(0.3,Param!$M$21)),-2),0))</f>
        <v>0.7827933666975595</v>
      </c>
      <c r="GB34" s="53">
        <f ca="1">IF(ScreenHeight!$B35&lt;OFFSET(Radar!$AC$3,COLUMN(),0),
    Param!$B$38/ScreenHeight!$B35,
    (Param!$B$37+1/(1-OFFSET(Radar!$AD$3,COLUMN(),0)*ScreenHeight!$C35)/Param!$B$39)/OFFSET(Radar!$AC$3,COLUMN(),0)
)*DistanceShader!GB34*LightShader!GB34*(IF(OFFSET(Ghosts!$S$41,COLUMN(),0)&lt;ScreenHeight!$E35,
   1,
   (SQRT(OFFSET(Ghosts!$T$41,COLUMN(),0)-OFFSET(Ghosts!$R$41,COLUMN(),0)*ScreenHeight!$D35)-1))+IF(Ghosts!$B$35,IF(Param!$M$21,-1-POWER(0.3,Param!$M$21)/(IF(Param!$M$21&lt;20,LightShader!GB125,OFFSET(LightShader!GB125,Param!$M$21-20,0)
)+POWER(0.3,Param!$M$21)),-2),0))</f>
        <v>0.77302282485408647</v>
      </c>
      <c r="GC34" s="53">
        <f ca="1">IF(ScreenHeight!$B35&lt;OFFSET(Radar!$AC$3,COLUMN(),0),
    Param!$B$38/ScreenHeight!$B35,
    (Param!$B$37+1/(1-OFFSET(Radar!$AD$3,COLUMN(),0)*ScreenHeight!$C35)/Param!$B$39)/OFFSET(Radar!$AC$3,COLUMN(),0)
)*DistanceShader!GC34*LightShader!GC34*(IF(OFFSET(Ghosts!$S$41,COLUMN(),0)&lt;ScreenHeight!$E35,
   1,
   (SQRT(OFFSET(Ghosts!$T$41,COLUMN(),0)-OFFSET(Ghosts!$R$41,COLUMN(),0)*ScreenHeight!$D35)-1))+IF(Ghosts!$B$35,IF(Param!$M$21,-1-POWER(0.3,Param!$M$21)/(IF(Param!$M$21&lt;20,LightShader!GC125,OFFSET(LightShader!GC125,Param!$M$21-20,0)
)+POWER(0.3,Param!$M$21)),-2),0))</f>
        <v>0.76347770482275312</v>
      </c>
      <c r="GD34" s="53">
        <f ca="1">IF(ScreenHeight!$B35&lt;OFFSET(Radar!$AC$3,COLUMN(),0),
    Param!$B$38/ScreenHeight!$B35,
    (Param!$B$37+1/(1-OFFSET(Radar!$AD$3,COLUMN(),0)*ScreenHeight!$C35)/Param!$B$39)/OFFSET(Radar!$AC$3,COLUMN(),0)
)*DistanceShader!GD34*LightShader!GD34*(IF(OFFSET(Ghosts!$S$41,COLUMN(),0)&lt;ScreenHeight!$E35,
   1,
   (SQRT(OFFSET(Ghosts!$T$41,COLUMN(),0)-OFFSET(Ghosts!$R$41,COLUMN(),0)*ScreenHeight!$D35)-1))+IF(Ghosts!$B$35,IF(Param!$M$21,-1-POWER(0.3,Param!$M$21)/(IF(Param!$M$21&lt;20,LightShader!GD125,OFFSET(LightShader!GD125,Param!$M$21-20,0)
)+POWER(0.3,Param!$M$21)),-2),0))</f>
        <v>0.75414876470624548</v>
      </c>
      <c r="GE34" s="53">
        <f ca="1">IF(ScreenHeight!$B35&lt;OFFSET(Radar!$AC$3,COLUMN(),0),
    Param!$B$38/ScreenHeight!$B35,
    (Param!$B$37+1/(1-OFFSET(Radar!$AD$3,COLUMN(),0)*ScreenHeight!$C35)/Param!$B$39)/OFFSET(Radar!$AC$3,COLUMN(),0)
)*DistanceShader!GE34*LightShader!GE34*(IF(OFFSET(Ghosts!$S$41,COLUMN(),0)&lt;ScreenHeight!$E35,
   1,
   (SQRT(OFFSET(Ghosts!$T$41,COLUMN(),0)-OFFSET(Ghosts!$R$41,COLUMN(),0)*ScreenHeight!$D35)-1))+IF(Ghosts!$B$35,IF(Param!$M$21,-1-POWER(0.3,Param!$M$21)/(IF(Param!$M$21&lt;20,LightShader!GE125,OFFSET(LightShader!GE125,Param!$M$21-20,0)
)+POWER(0.3,Param!$M$21)),-2),0))</f>
        <v>0.74502738530393187</v>
      </c>
    </row>
    <row r="35" spans="1:187" ht="7.5" customHeight="1">
      <c r="A35" s="53">
        <f ca="1">IF(ScreenHeight!$B36&lt;OFFSET(Radar!$AC$3,COLUMN(),0),
    Param!$B$38/ScreenHeight!$B36,
    (Param!$B$37+1/(1-OFFSET(Radar!$AD$3,COLUMN(),0)*ScreenHeight!$C36)/Param!$B$39)/OFFSET(Radar!$AC$3,COLUMN(),0)
)*DistanceShader!A35*LightShader!A35*(IF(OFFSET(Ghosts!$S$41,COLUMN(),0)&lt;ScreenHeight!$E36,
   1,
   (SQRT(OFFSET(Ghosts!$T$41,COLUMN(),0)-OFFSET(Ghosts!$R$41,COLUMN(),0)*ScreenHeight!$D36)-1))+IF(Ghosts!$B$35,IF(Param!$M$21,-1-POWER(0.3,Param!$M$21)/(IF(Param!$M$21&lt;20,LightShader!A126,OFFSET(LightShader!A126,Param!$M$21-20,0)
)+POWER(0.3,Param!$M$21)),-2),0))</f>
        <v>0.83739563356390234</v>
      </c>
      <c r="B35" s="53">
        <f ca="1">IF(ScreenHeight!$B36&lt;OFFSET(Radar!$AC$3,COLUMN(),0),
    Param!$B$38/ScreenHeight!$B36,
    (Param!$B$37+1/(1-OFFSET(Radar!$AD$3,COLUMN(),0)*ScreenHeight!$C36)/Param!$B$39)/OFFSET(Radar!$AC$3,COLUMN(),0)
)*DistanceShader!B35*LightShader!B35*(IF(OFFSET(Ghosts!$S$41,COLUMN(),0)&lt;ScreenHeight!$E36,
   1,
   (SQRT(OFFSET(Ghosts!$T$41,COLUMN(),0)-OFFSET(Ghosts!$R$41,COLUMN(),0)*ScreenHeight!$D36)-1))+IF(Ghosts!$B$35,IF(Param!$M$21,-1-POWER(0.3,Param!$M$21)/(IF(Param!$M$21&lt;20,LightShader!B126,OFFSET(LightShader!B126,Param!$M$21-20,0)
)+POWER(0.3,Param!$M$21)),-2),0))</f>
        <v>0.84399528314411087</v>
      </c>
      <c r="C35" s="53">
        <f ca="1">IF(ScreenHeight!$B36&lt;OFFSET(Radar!$AC$3,COLUMN(),0),
    Param!$B$38/ScreenHeight!$B36,
    (Param!$B$37+1/(1-OFFSET(Radar!$AD$3,COLUMN(),0)*ScreenHeight!$C36)/Param!$B$39)/OFFSET(Radar!$AC$3,COLUMN(),0)
)*DistanceShader!C35*LightShader!C35*(IF(OFFSET(Ghosts!$S$41,COLUMN(),0)&lt;ScreenHeight!$E36,
   1,
   (SQRT(OFFSET(Ghosts!$T$41,COLUMN(),0)-OFFSET(Ghosts!$R$41,COLUMN(),0)*ScreenHeight!$D36)-1))+IF(Ghosts!$B$35,IF(Param!$M$21,-1-POWER(0.3,Param!$M$21)/(IF(Param!$M$21&lt;20,LightShader!C126,OFFSET(LightShader!C126,Param!$M$21-20,0)
)+POWER(0.3,Param!$M$21)),-2),0))</f>
        <v>0.85069715938273582</v>
      </c>
      <c r="D35" s="53">
        <f ca="1">IF(ScreenHeight!$B36&lt;OFFSET(Radar!$AC$3,COLUMN(),0),
    Param!$B$38/ScreenHeight!$B36,
    (Param!$B$37+1/(1-OFFSET(Radar!$AD$3,COLUMN(),0)*ScreenHeight!$C36)/Param!$B$39)/OFFSET(Radar!$AC$3,COLUMN(),0)
)*DistanceShader!D35*LightShader!D35*(IF(OFFSET(Ghosts!$S$41,COLUMN(),0)&lt;ScreenHeight!$E36,
   1,
   (SQRT(OFFSET(Ghosts!$T$41,COLUMN(),0)-OFFSET(Ghosts!$R$41,COLUMN(),0)*ScreenHeight!$D36)-1))+IF(Ghosts!$B$35,IF(Param!$M$21,-1-POWER(0.3,Param!$M$21)/(IF(Param!$M$21&lt;20,LightShader!D126,OFFSET(LightShader!D126,Param!$M$21-20,0)
)+POWER(0.3,Param!$M$21)),-2),0))</f>
        <v>0.85750401671795939</v>
      </c>
      <c r="E35" s="53">
        <f ca="1">IF(ScreenHeight!$B36&lt;OFFSET(Radar!$AC$3,COLUMN(),0),
    Param!$B$38/ScreenHeight!$B36,
    (Param!$B$37+1/(1-OFFSET(Radar!$AD$3,COLUMN(),0)*ScreenHeight!$C36)/Param!$B$39)/OFFSET(Radar!$AC$3,COLUMN(),0)
)*DistanceShader!E35*LightShader!E35*(IF(OFFSET(Ghosts!$S$41,COLUMN(),0)&lt;ScreenHeight!$E36,
   1,
   (SQRT(OFFSET(Ghosts!$T$41,COLUMN(),0)-OFFSET(Ghosts!$R$41,COLUMN(),0)*ScreenHeight!$D36)-1))+IF(Ghosts!$B$35,IF(Param!$M$21,-1-POWER(0.3,Param!$M$21)/(IF(Param!$M$21&lt;20,LightShader!E126,OFFSET(LightShader!E126,Param!$M$21-20,0)
)+POWER(0.3,Param!$M$21)),-2),0))</f>
        <v>0.8644187291364448</v>
      </c>
      <c r="F35" s="53">
        <f ca="1">IF(ScreenHeight!$B36&lt;OFFSET(Radar!$AC$3,COLUMN(),0),
    Param!$B$38/ScreenHeight!$B36,
    (Param!$B$37+1/(1-OFFSET(Radar!$AD$3,COLUMN(),0)*ScreenHeight!$C36)/Param!$B$39)/OFFSET(Radar!$AC$3,COLUMN(),0)
)*DistanceShader!F35*LightShader!F35*(IF(OFFSET(Ghosts!$S$41,COLUMN(),0)&lt;ScreenHeight!$E36,
   1,
   (SQRT(OFFSET(Ghosts!$T$41,COLUMN(),0)-OFFSET(Ghosts!$R$41,COLUMN(),0)*ScreenHeight!$D36)-1))+IF(Ghosts!$B$35,IF(Param!$M$21,-1-POWER(0.3,Param!$M$21)/(IF(Param!$M$21&lt;20,LightShader!F126,OFFSET(LightShader!F126,Param!$M$21-20,0)
)+POWER(0.3,Param!$M$21)),-2),0))</f>
        <v>0.8714442970143742</v>
      </c>
      <c r="G35" s="53">
        <f ca="1">IF(ScreenHeight!$B36&lt;OFFSET(Radar!$AC$3,COLUMN(),0),
    Param!$B$38/ScreenHeight!$B36,
    (Param!$B$37+1/(1-OFFSET(Radar!$AD$3,COLUMN(),0)*ScreenHeight!$C36)/Param!$B$39)/OFFSET(Radar!$AC$3,COLUMN(),0)
)*DistanceShader!G35*LightShader!G35*(IF(OFFSET(Ghosts!$S$41,COLUMN(),0)&lt;ScreenHeight!$E36,
   1,
   (SQRT(OFFSET(Ghosts!$T$41,COLUMN(),0)-OFFSET(Ghosts!$R$41,COLUMN(),0)*ScreenHeight!$D36)-1))+IF(Ghosts!$B$35,IF(Param!$M$21,-1-POWER(0.3,Param!$M$21)/(IF(Param!$M$21&lt;20,LightShader!G126,OFFSET(LightShader!G126,Param!$M$21-20,0)
)+POWER(0.3,Param!$M$21)),-2),0))</f>
        <v>0.87858385442393971</v>
      </c>
      <c r="H35" s="53">
        <f ca="1">IF(ScreenHeight!$B36&lt;OFFSET(Radar!$AC$3,COLUMN(),0),
    Param!$B$38/ScreenHeight!$B36,
    (Param!$B$37+1/(1-OFFSET(Radar!$AD$3,COLUMN(),0)*ScreenHeight!$C36)/Param!$B$39)/OFFSET(Radar!$AC$3,COLUMN(),0)
)*DistanceShader!H35*LightShader!H35*(IF(OFFSET(Ghosts!$S$41,COLUMN(),0)&lt;ScreenHeight!$E36,
   1,
   (SQRT(OFFSET(Ghosts!$T$41,COLUMN(),0)-OFFSET(Ghosts!$R$41,COLUMN(),0)*ScreenHeight!$D36)-1))+IF(Ghosts!$B$35,IF(Param!$M$21,-1-POWER(0.3,Param!$M$21)/(IF(Param!$M$21&lt;20,LightShader!H126,OFFSET(LightShader!H126,Param!$M$21-20,0)
)+POWER(0.3,Param!$M$21)),-2),0))</f>
        <v>0.88584067694135882</v>
      </c>
      <c r="I35" s="53">
        <f ca="1">IF(ScreenHeight!$B36&lt;OFFSET(Radar!$AC$3,COLUMN(),0),
    Param!$B$38/ScreenHeight!$B36,
    (Param!$B$37+1/(1-OFFSET(Radar!$AD$3,COLUMN(),0)*ScreenHeight!$C36)/Param!$B$39)/OFFSET(Radar!$AC$3,COLUMN(),0)
)*DistanceShader!I35*LightShader!I35*(IF(OFFSET(Ghosts!$S$41,COLUMN(),0)&lt;ScreenHeight!$E36,
   1,
   (SQRT(OFFSET(Ghosts!$T$41,COLUMN(),0)-OFFSET(Ghosts!$R$41,COLUMN(),0)*ScreenHeight!$D36)-1))+IF(Ghosts!$B$35,IF(Param!$M$21,-1-POWER(0.3,Param!$M$21)/(IF(Param!$M$21&lt;20,LightShader!I126,OFFSET(LightShader!I126,Param!$M$21-20,0)
)+POWER(0.3,Param!$M$21)),-2),0))</f>
        <v>0.89321818999567348</v>
      </c>
      <c r="J35" s="53">
        <f ca="1">IF(ScreenHeight!$B36&lt;OFFSET(Radar!$AC$3,COLUMN(),0),
    Param!$B$38/ScreenHeight!$B36,
    (Param!$B$37+1/(1-OFFSET(Radar!$AD$3,COLUMN(),0)*ScreenHeight!$C36)/Param!$B$39)/OFFSET(Radar!$AC$3,COLUMN(),0)
)*DistanceShader!J35*LightShader!J35*(IF(OFFSET(Ghosts!$S$41,COLUMN(),0)&lt;ScreenHeight!$E36,
   1,
   (SQRT(OFFSET(Ghosts!$T$41,COLUMN(),0)-OFFSET(Ghosts!$R$41,COLUMN(),0)*ScreenHeight!$D36)-1))+IF(Ghosts!$B$35,IF(Param!$M$21,-1-POWER(0.3,Param!$M$21)/(IF(Param!$M$21&lt;20,LightShader!J126,OFFSET(LightShader!J126,Param!$M$21-20,0)
)+POWER(0.3,Param!$M$21)),-2),0))</f>
        <v>0.9007199778010373</v>
      </c>
      <c r="K35" s="53">
        <f ca="1">IF(ScreenHeight!$B36&lt;OFFSET(Radar!$AC$3,COLUMN(),0),
    Param!$B$38/ScreenHeight!$B36,
    (Param!$B$37+1/(1-OFFSET(Radar!$AD$3,COLUMN(),0)*ScreenHeight!$C36)/Param!$B$39)/OFFSET(Radar!$AC$3,COLUMN(),0)
)*DistanceShader!K35*LightShader!K35*(IF(OFFSET(Ghosts!$S$41,COLUMN(),0)&lt;ScreenHeight!$E36,
   1,
   (SQRT(OFFSET(Ghosts!$T$41,COLUMN(),0)-OFFSET(Ghosts!$R$41,COLUMN(),0)*ScreenHeight!$D36)-1))+IF(Ghosts!$B$35,IF(Param!$M$21,-1-POWER(0.3,Param!$M$21)/(IF(Param!$M$21&lt;20,LightShader!K126,OFFSET(LightShader!K126,Param!$M$21-20,0)
)+POWER(0.3,Param!$M$21)),-2),0))</f>
        <v>0.90834979291907059</v>
      </c>
      <c r="L35" s="53">
        <f ca="1">IF(ScreenHeight!$B36&lt;OFFSET(Radar!$AC$3,COLUMN(),0),
    Param!$B$38/ScreenHeight!$B36,
    (Param!$B$37+1/(1-OFFSET(Radar!$AD$3,COLUMN(),0)*ScreenHeight!$C36)/Param!$B$39)/OFFSET(Radar!$AC$3,COLUMN(),0)
)*DistanceShader!L35*LightShader!L35*(IF(OFFSET(Ghosts!$S$41,COLUMN(),0)&lt;ScreenHeight!$E36,
   1,
   (SQRT(OFFSET(Ghosts!$T$41,COLUMN(),0)-OFFSET(Ghosts!$R$41,COLUMN(),0)*ScreenHeight!$D36)-1))+IF(Ghosts!$B$35,IF(Param!$M$21,-1-POWER(0.3,Param!$M$21)/(IF(Param!$M$21&lt;20,LightShader!L126,OFFSET(LightShader!L126,Param!$M$21-20,0)
)+POWER(0.3,Param!$M$21)),-2),0))</f>
        <v>0.91611156650204195</v>
      </c>
      <c r="M35" s="53">
        <f ca="1">IF(ScreenHeight!$B36&lt;OFFSET(Radar!$AC$3,COLUMN(),0),
    Param!$B$38/ScreenHeight!$B36,
    (Param!$B$37+1/(1-OFFSET(Radar!$AD$3,COLUMN(),0)*ScreenHeight!$C36)/Param!$B$39)/OFFSET(Radar!$AC$3,COLUMN(),0)
)*DistanceShader!M35*LightShader!M35*(IF(OFFSET(Ghosts!$S$41,COLUMN(),0)&lt;ScreenHeight!$E36,
   1,
   (SQRT(OFFSET(Ghosts!$T$41,COLUMN(),0)-OFFSET(Ghosts!$R$41,COLUMN(),0)*ScreenHeight!$D36)-1))+IF(Ghosts!$B$35,IF(Param!$M$21,-1-POWER(0.3,Param!$M$21)/(IF(Param!$M$21&lt;20,LightShader!M126,OFFSET(LightShader!M126,Param!$M$21-20,0)
)+POWER(0.3,Param!$M$21)),-2),0))</f>
        <v>0.92400941927231262</v>
      </c>
      <c r="N35" s="53">
        <f ca="1">IF(ScreenHeight!$B36&lt;OFFSET(Radar!$AC$3,COLUMN(),0),
    Param!$B$38/ScreenHeight!$B36,
    (Param!$B$37+1/(1-OFFSET(Radar!$AD$3,COLUMN(),0)*ScreenHeight!$C36)/Param!$B$39)/OFFSET(Radar!$AC$3,COLUMN(),0)
)*DistanceShader!N35*LightShader!N35*(IF(OFFSET(Ghosts!$S$41,COLUMN(),0)&lt;ScreenHeight!$E36,
   1,
   (SQRT(OFFSET(Ghosts!$T$41,COLUMN(),0)-OFFSET(Ghosts!$R$41,COLUMN(),0)*ScreenHeight!$D36)-1))+IF(Ghosts!$B$35,IF(Param!$M$21,-1-POWER(0.3,Param!$M$21)/(IF(Param!$M$21&lt;20,LightShader!N126,OFFSET(LightShader!N126,Param!$M$21-20,0)
)+POWER(0.3,Param!$M$21)),-2),0))</f>
        <v>0.93204767329860894</v>
      </c>
      <c r="O35" s="53">
        <f ca="1">IF(ScreenHeight!$B36&lt;OFFSET(Radar!$AC$3,COLUMN(),0),
    Param!$B$38/ScreenHeight!$B36,
    (Param!$B$37+1/(1-OFFSET(Radar!$AD$3,COLUMN(),0)*ScreenHeight!$C36)/Param!$B$39)/OFFSET(Radar!$AC$3,COLUMN(),0)
)*DistanceShader!O35*LightShader!O35*(IF(OFFSET(Ghosts!$S$41,COLUMN(),0)&lt;ScreenHeight!$E36,
   1,
   (SQRT(OFFSET(Ghosts!$T$41,COLUMN(),0)-OFFSET(Ghosts!$R$41,COLUMN(),0)*ScreenHeight!$D36)-1))+IF(Ghosts!$B$35,IF(Param!$M$21,-1-POWER(0.3,Param!$M$21)/(IF(Param!$M$21&lt;20,LightShader!O126,OFFSET(LightShader!O126,Param!$M$21-20,0)
)+POWER(0.3,Param!$M$21)),-2),0))</f>
        <v>0.9402308646353229</v>
      </c>
      <c r="P35" s="53">
        <f ca="1">IF(ScreenHeight!$B36&lt;OFFSET(Radar!$AC$3,COLUMN(),0),
    Param!$B$38/ScreenHeight!$B36,
    (Param!$B$37+1/(1-OFFSET(Radar!$AD$3,COLUMN(),0)*ScreenHeight!$C36)/Param!$B$39)/OFFSET(Radar!$AC$3,COLUMN(),0)
)*DistanceShader!P35*LightShader!P35*(IF(OFFSET(Ghosts!$S$41,COLUMN(),0)&lt;ScreenHeight!$E36,
   1,
   (SQRT(OFFSET(Ghosts!$T$41,COLUMN(),0)-OFFSET(Ghosts!$R$41,COLUMN(),0)*ScreenHeight!$D36)-1))+IF(Ghosts!$B$35,IF(Param!$M$21,-1-POWER(0.3,Param!$M$21)/(IF(Param!$M$21&lt;20,LightShader!P126,OFFSET(LightShader!P126,Param!$M$21-20,0)
)+POWER(0.3,Param!$M$21)),-2),0))</f>
        <v>0.94856375689735817</v>
      </c>
      <c r="Q35" s="53">
        <f ca="1">IF(ScreenHeight!$B36&lt;OFFSET(Radar!$AC$3,COLUMN(),0),
    Param!$B$38/ScreenHeight!$B36,
    (Param!$B$37+1/(1-OFFSET(Radar!$AD$3,COLUMN(),0)*ScreenHeight!$C36)/Param!$B$39)/OFFSET(Radar!$AC$3,COLUMN(),0)
)*DistanceShader!Q35*LightShader!Q35*(IF(OFFSET(Ghosts!$S$41,COLUMN(),0)&lt;ScreenHeight!$E36,
   1,
   (SQRT(OFFSET(Ghosts!$T$41,COLUMN(),0)-OFFSET(Ghosts!$R$41,COLUMN(),0)*ScreenHeight!$D36)-1))+IF(Ghosts!$B$35,IF(Param!$M$21,-1-POWER(0.3,Param!$M$21)/(IF(Param!$M$21&lt;20,LightShader!Q126,OFFSET(LightShader!Q126,Param!$M$21-20,0)
)+POWER(0.3,Param!$M$21)),-2),0))</f>
        <v>0.95705135584991929</v>
      </c>
      <c r="R35" s="53">
        <f ca="1">IF(ScreenHeight!$B36&lt;OFFSET(Radar!$AC$3,COLUMN(),0),
    Param!$B$38/ScreenHeight!$B36,
    (Param!$B$37+1/(1-OFFSET(Radar!$AD$3,COLUMN(),0)*ScreenHeight!$C36)/Param!$B$39)/OFFSET(Radar!$AC$3,COLUMN(),0)
)*DistanceShader!R35*LightShader!R35*(IF(OFFSET(Ghosts!$S$41,COLUMN(),0)&lt;ScreenHeight!$E36,
   1,
   (SQRT(OFFSET(Ghosts!$T$41,COLUMN(),0)-OFFSET(Ghosts!$R$41,COLUMN(),0)*ScreenHeight!$D36)-1))+IF(Ghosts!$B$35,IF(Param!$M$21,-1-POWER(0.3,Param!$M$21)/(IF(Param!$M$21&lt;20,LightShader!R126,OFFSET(LightShader!R126,Param!$M$21-20,0)
)+POWER(0.3,Param!$M$21)),-2),0))</f>
        <v>0.96569892510035993</v>
      </c>
      <c r="S35" s="53">
        <f ca="1">IF(ScreenHeight!$B36&lt;OFFSET(Radar!$AC$3,COLUMN(),0),
    Param!$B$38/ScreenHeight!$B36,
    (Param!$B$37+1/(1-OFFSET(Radar!$AD$3,COLUMN(),0)*ScreenHeight!$C36)/Param!$B$39)/OFFSET(Radar!$AC$3,COLUMN(),0)
)*DistanceShader!S35*LightShader!S35*(IF(OFFSET(Ghosts!$S$41,COLUMN(),0)&lt;ScreenHeight!$E36,
   1,
   (SQRT(OFFSET(Ghosts!$T$41,COLUMN(),0)-OFFSET(Ghosts!$R$41,COLUMN(),0)*ScreenHeight!$D36)-1))+IF(Ghosts!$B$35,IF(Param!$M$21,-1-POWER(0.3,Param!$M$21)/(IF(Param!$M$21&lt;20,LightShader!S126,OFFSET(LightShader!S126,Param!$M$21-20,0)
)+POWER(0.3,Param!$M$21)),-2),0))</f>
        <v>0.97451200298770591</v>
      </c>
      <c r="T35" s="53">
        <f ca="1">IF(ScreenHeight!$B36&lt;OFFSET(Radar!$AC$3,COLUMN(),0),
    Param!$B$38/ScreenHeight!$B36,
    (Param!$B$37+1/(1-OFFSET(Radar!$AD$3,COLUMN(),0)*ScreenHeight!$C36)/Param!$B$39)/OFFSET(Radar!$AC$3,COLUMN(),0)
)*DistanceShader!T35*LightShader!T35*(IF(OFFSET(Ghosts!$S$41,COLUMN(),0)&lt;ScreenHeight!$E36,
   1,
   (SQRT(OFFSET(Ghosts!$T$41,COLUMN(),0)-OFFSET(Ghosts!$R$41,COLUMN(),0)*ScreenHeight!$D36)-1))+IF(Ghosts!$B$35,IF(Param!$M$21,-1-POWER(0.3,Param!$M$21)/(IF(Param!$M$21&lt;20,LightShader!T126,OFFSET(LightShader!T126,Param!$M$21-20,0)
)+POWER(0.3,Param!$M$21)),-2),0))</f>
        <v>0.98349642077492749</v>
      </c>
      <c r="U35" s="53">
        <f ca="1">IF(ScreenHeight!$B36&lt;OFFSET(Radar!$AC$3,COLUMN(),0),
    Param!$B$38/ScreenHeight!$B36,
    (Param!$B$37+1/(1-OFFSET(Radar!$AD$3,COLUMN(),0)*ScreenHeight!$C36)/Param!$B$39)/OFFSET(Radar!$AC$3,COLUMN(),0)
)*DistanceShader!U35*LightShader!U35*(IF(OFFSET(Ghosts!$S$41,COLUMN(),0)&lt;ScreenHeight!$E36,
   1,
   (SQRT(OFFSET(Ghosts!$T$41,COLUMN(),0)-OFFSET(Ghosts!$R$41,COLUMN(),0)*ScreenHeight!$D36)-1))+IF(Ghosts!$B$35,IF(Param!$M$21,-1-POWER(0.3,Param!$M$21)/(IF(Param!$M$21&lt;20,LightShader!U126,OFFSET(LightShader!U126,Param!$M$21-20,0)
)+POWER(0.3,Param!$M$21)),-2),0))</f>
        <v>0.9926583222595543</v>
      </c>
      <c r="V35" s="53">
        <f ca="1">IF(ScreenHeight!$B36&lt;OFFSET(Radar!$AC$3,COLUMN(),0),
    Param!$B$38/ScreenHeight!$B36,
    (Param!$B$37+1/(1-OFFSET(Radar!$AD$3,COLUMN(),0)*ScreenHeight!$C36)/Param!$B$39)/OFFSET(Radar!$AC$3,COLUMN(),0)
)*DistanceShader!V35*LightShader!V35*(IF(OFFSET(Ghosts!$S$41,COLUMN(),0)&lt;ScreenHeight!$E36,
   1,
   (SQRT(OFFSET(Ghosts!$T$41,COLUMN(),0)-OFFSET(Ghosts!$R$41,COLUMN(),0)*ScreenHeight!$D36)-1))+IF(Ghosts!$B$35,IF(Param!$M$21,-1-POWER(0.3,Param!$M$21)/(IF(Param!$M$21&lt;20,LightShader!V126,OFFSET(LightShader!V126,Param!$M$21-20,0)
)+POWER(0.3,Param!$M$21)),-2),0))</f>
        <v>1.0020041849299179</v>
      </c>
      <c r="W35" s="53">
        <f ca="1">IF(ScreenHeight!$B36&lt;OFFSET(Radar!$AC$3,COLUMN(),0),
    Param!$B$38/ScreenHeight!$B36,
    (Param!$B$37+1/(1-OFFSET(Radar!$AD$3,COLUMN(),0)*ScreenHeight!$C36)/Param!$B$39)/OFFSET(Radar!$AC$3,COLUMN(),0)
)*DistanceShader!W35*LightShader!W35*(IF(OFFSET(Ghosts!$S$41,COLUMN(),0)&lt;ScreenHeight!$E36,
   1,
   (SQRT(OFFSET(Ghosts!$T$41,COLUMN(),0)-OFFSET(Ghosts!$R$41,COLUMN(),0)*ScreenHeight!$D36)-1))+IF(Ghosts!$B$35,IF(Param!$M$21,-1-POWER(0.3,Param!$M$21)/(IF(Param!$M$21&lt;20,LightShader!W126,OFFSET(LightShader!W126,Param!$M$21-20,0)
)+POWER(0.3,Param!$M$21)),-2),0))</f>
        <v>1.0115408428073287</v>
      </c>
      <c r="X35" s="53">
        <f ca="1">IF(ScreenHeight!$B36&lt;OFFSET(Radar!$AC$3,COLUMN(),0),
    Param!$B$38/ScreenHeight!$B36,
    (Param!$B$37+1/(1-OFFSET(Radar!$AD$3,COLUMN(),0)*ScreenHeight!$C36)/Param!$B$39)/OFFSET(Radar!$AC$3,COLUMN(),0)
)*DistanceShader!X35*LightShader!X35*(IF(OFFSET(Ghosts!$S$41,COLUMN(),0)&lt;ScreenHeight!$E36,
   1,
   (SQRT(OFFSET(Ghosts!$T$41,COLUMN(),0)-OFFSET(Ghosts!$R$41,COLUMN(),0)*ScreenHeight!$D36)-1))+IF(Ghosts!$B$35,IF(Param!$M$21,-1-POWER(0.3,Param!$M$21)/(IF(Param!$M$21&lt;20,LightShader!X126,OFFSET(LightShader!X126,Param!$M$21-20,0)
)+POWER(0.3,Param!$M$21)),-2),0))</f>
        <v>1.0212755111290459</v>
      </c>
      <c r="Y35" s="53">
        <f ca="1">IF(ScreenHeight!$B36&lt;OFFSET(Radar!$AC$3,COLUMN(),0),
    Param!$B$38/ScreenHeight!$B36,
    (Param!$B$37+1/(1-OFFSET(Radar!$AD$3,COLUMN(),0)*ScreenHeight!$C36)/Param!$B$39)/OFFSET(Radar!$AC$3,COLUMN(),0)
)*DistanceShader!Y35*LightShader!Y35*(IF(OFFSET(Ghosts!$S$41,COLUMN(),0)&lt;ScreenHeight!$E36,
   1,
   (SQRT(OFFSET(Ghosts!$T$41,COLUMN(),0)-OFFSET(Ghosts!$R$41,COLUMN(),0)*ScreenHeight!$D36)-1))+IF(Ghosts!$B$35,IF(Param!$M$21,-1-POWER(0.3,Param!$M$21)/(IF(Param!$M$21&lt;20,LightShader!Y126,OFFSET(LightShader!Y126,Param!$M$21-20,0)
)+POWER(0.3,Param!$M$21)),-2),0))</f>
        <v>0.67257554205280468</v>
      </c>
      <c r="Z35" s="53">
        <f ca="1">IF(ScreenHeight!$B36&lt;OFFSET(Radar!$AC$3,COLUMN(),0),
    Param!$B$38/ScreenHeight!$B36,
    (Param!$B$37+1/(1-OFFSET(Radar!$AD$3,COLUMN(),0)*ScreenHeight!$C36)/Param!$B$39)/OFFSET(Radar!$AC$3,COLUMN(),0)
)*DistanceShader!Z35*LightShader!Z35*(IF(OFFSET(Ghosts!$S$41,COLUMN(),0)&lt;ScreenHeight!$E36,
   1,
   (SQRT(OFFSET(Ghosts!$T$41,COLUMN(),0)-OFFSET(Ghosts!$R$41,COLUMN(),0)*ScreenHeight!$D36)-1))+IF(Ghosts!$B$35,IF(Param!$M$21,-1-POWER(0.3,Param!$M$21)/(IF(Param!$M$21&lt;20,LightShader!Z126,OFFSET(LightShader!Z126,Param!$M$21-20,0)
)+POWER(0.3,Param!$M$21)),-2),0))</f>
        <v>0.67919814123603861</v>
      </c>
      <c r="AA35" s="53">
        <f ca="1">IF(ScreenHeight!$B36&lt;OFFSET(Radar!$AC$3,COLUMN(),0),
    Param!$B$38/ScreenHeight!$B36,
    (Param!$B$37+1/(1-OFFSET(Radar!$AD$3,COLUMN(),0)*ScreenHeight!$C36)/Param!$B$39)/OFFSET(Radar!$AC$3,COLUMN(),0)
)*DistanceShader!AA35*LightShader!AA35*(IF(OFFSET(Ghosts!$S$41,COLUMN(),0)&lt;ScreenHeight!$E36,
   1,
   (SQRT(OFFSET(Ghosts!$T$41,COLUMN(),0)-OFFSET(Ghosts!$R$41,COLUMN(),0)*ScreenHeight!$D36)-1))+IF(Ghosts!$B$35,IF(Param!$M$21,-1-POWER(0.3,Param!$M$21)/(IF(Param!$M$21&lt;20,LightShader!AA126,OFFSET(LightShader!AA126,Param!$M$21-20,0)
)+POWER(0.3,Param!$M$21)),-2),0))</f>
        <v>0.68596567693115784</v>
      </c>
      <c r="AB35" s="53">
        <f ca="1">IF(ScreenHeight!$B36&lt;OFFSET(Radar!$AC$3,COLUMN(),0),
    Param!$B$38/ScreenHeight!$B36,
    (Param!$B$37+1/(1-OFFSET(Radar!$AD$3,COLUMN(),0)*ScreenHeight!$C36)/Param!$B$39)/OFFSET(Radar!$AC$3,COLUMN(),0)
)*DistanceShader!AB35*LightShader!AB35*(IF(OFFSET(Ghosts!$S$41,COLUMN(),0)&lt;ScreenHeight!$E36,
   1,
   (SQRT(OFFSET(Ghosts!$T$41,COLUMN(),0)-OFFSET(Ghosts!$R$41,COLUMN(),0)*ScreenHeight!$D36)-1))+IF(Ghosts!$B$35,IF(Param!$M$21,-1-POWER(0.3,Param!$M$21)/(IF(Param!$M$21&lt;20,LightShader!AB126,OFFSET(LightShader!AB126,Param!$M$21-20,0)
)+POWER(0.3,Param!$M$21)),-2),0))</f>
        <v>0.69288403873416338</v>
      </c>
      <c r="AC35" s="53">
        <f ca="1">IF(ScreenHeight!$B36&lt;OFFSET(Radar!$AC$3,COLUMN(),0),
    Param!$B$38/ScreenHeight!$B36,
    (Param!$B$37+1/(1-OFFSET(Radar!$AD$3,COLUMN(),0)*ScreenHeight!$C36)/Param!$B$39)/OFFSET(Radar!$AC$3,COLUMN(),0)
)*DistanceShader!AC35*LightShader!AC35*(IF(OFFSET(Ghosts!$S$41,COLUMN(),0)&lt;ScreenHeight!$E36,
   1,
   (SQRT(OFFSET(Ghosts!$T$41,COLUMN(),0)-OFFSET(Ghosts!$R$41,COLUMN(),0)*ScreenHeight!$D36)-1))+IF(Ghosts!$B$35,IF(Param!$M$21,-1-POWER(0.3,Param!$M$21)/(IF(Param!$M$21&lt;20,LightShader!AC126,OFFSET(LightShader!AC126,Param!$M$21-20,0)
)+POWER(0.3,Param!$M$21)),-2),0))</f>
        <v>0.69995946772808904</v>
      </c>
      <c r="AD35" s="53">
        <f ca="1">IF(ScreenHeight!$B36&lt;OFFSET(Radar!$AC$3,COLUMN(),0),
    Param!$B$38/ScreenHeight!$B36,
    (Param!$B$37+1/(1-OFFSET(Radar!$AD$3,COLUMN(),0)*ScreenHeight!$C36)/Param!$B$39)/OFFSET(Radar!$AC$3,COLUMN(),0)
)*DistanceShader!AD35*LightShader!AD35*(IF(OFFSET(Ghosts!$S$41,COLUMN(),0)&lt;ScreenHeight!$E36,
   1,
   (SQRT(OFFSET(Ghosts!$T$41,COLUMN(),0)-OFFSET(Ghosts!$R$41,COLUMN(),0)*ScreenHeight!$D36)-1))+IF(Ghosts!$B$35,IF(Param!$M$21,-1-POWER(0.3,Param!$M$21)/(IF(Param!$M$21&lt;20,LightShader!AD126,OFFSET(LightShader!AD126,Param!$M$21-20,0)
)+POWER(0.3,Param!$M$21)),-2),0))</f>
        <v>0.70719858259550561</v>
      </c>
      <c r="AE35" s="53">
        <f ca="1">IF(ScreenHeight!$B36&lt;OFFSET(Radar!$AC$3,COLUMN(),0),
    Param!$B$38/ScreenHeight!$B36,
    (Param!$B$37+1/(1-OFFSET(Radar!$AD$3,COLUMN(),0)*ScreenHeight!$C36)/Param!$B$39)/OFFSET(Radar!$AC$3,COLUMN(),0)
)*DistanceShader!AE35*LightShader!AE35*(IF(OFFSET(Ghosts!$S$41,COLUMN(),0)&lt;ScreenHeight!$E36,
   1,
   (SQRT(OFFSET(Ghosts!$T$41,COLUMN(),0)-OFFSET(Ghosts!$R$41,COLUMN(),0)*ScreenHeight!$D36)-1))+IF(Ghosts!$B$35,IF(Param!$M$21,-1-POWER(0.3,Param!$M$21)/(IF(Param!$M$21&lt;20,LightShader!AE126,OFFSET(LightShader!AE126,Param!$M$21-20,0)
)+POWER(0.3,Param!$M$21)),-2),0))</f>
        <v>0.71460840801735881</v>
      </c>
      <c r="AF35" s="53">
        <f ca="1">IF(ScreenHeight!$B36&lt;OFFSET(Radar!$AC$3,COLUMN(),0),
    Param!$B$38/ScreenHeight!$B36,
    (Param!$B$37+1/(1-OFFSET(Radar!$AD$3,COLUMN(),0)*ScreenHeight!$C36)/Param!$B$39)/OFFSET(Radar!$AC$3,COLUMN(),0)
)*DistanceShader!AF35*LightShader!AF35*(IF(OFFSET(Ghosts!$S$41,COLUMN(),0)&lt;ScreenHeight!$E36,
   1,
   (SQRT(OFFSET(Ghosts!$T$41,COLUMN(),0)-OFFSET(Ghosts!$R$41,COLUMN(),0)*ScreenHeight!$D36)-1))+IF(Ghosts!$B$35,IF(Param!$M$21,-1-POWER(0.3,Param!$M$21)/(IF(Param!$M$21&lt;20,LightShader!AF126,OFFSET(LightShader!AF126,Param!$M$21-20,0)
)+POWER(0.3,Param!$M$21)),-2),0))</f>
        <v>0.72219640558956832</v>
      </c>
      <c r="AG35" s="53">
        <f ca="1">IF(ScreenHeight!$B36&lt;OFFSET(Radar!$AC$3,COLUMN(),0),
    Param!$B$38/ScreenHeight!$B36,
    (Param!$B$37+1/(1-OFFSET(Radar!$AD$3,COLUMN(),0)*ScreenHeight!$C36)/Param!$B$39)/OFFSET(Radar!$AC$3,COLUMN(),0)
)*DistanceShader!AG35*LightShader!AG35*(IF(OFFSET(Ghosts!$S$41,COLUMN(),0)&lt;ScreenHeight!$E36,
   1,
   (SQRT(OFFSET(Ghosts!$T$41,COLUMN(),0)-OFFSET(Ghosts!$R$41,COLUMN(),0)*ScreenHeight!$D36)-1))+IF(Ghosts!$B$35,IF(Param!$M$21,-1-POWER(0.3,Param!$M$21)/(IF(Param!$M$21&lt;20,LightShader!AG126,OFFSET(LightShader!AG126,Param!$M$21-20,0)
)+POWER(0.3,Param!$M$21)),-2),0))</f>
        <v>0.72997050751548598</v>
      </c>
      <c r="AH35" s="53">
        <f ca="1">IF(ScreenHeight!$B36&lt;OFFSET(Radar!$AC$3,COLUMN(),0),
    Param!$B$38/ScreenHeight!$B36,
    (Param!$B$37+1/(1-OFFSET(Radar!$AD$3,COLUMN(),0)*ScreenHeight!$C36)/Param!$B$39)/OFFSET(Radar!$AC$3,COLUMN(),0)
)*DistanceShader!AH35*LightShader!AH35*(IF(OFFSET(Ghosts!$S$41,COLUMN(),0)&lt;ScreenHeight!$E36,
   1,
   (SQRT(OFFSET(Ghosts!$T$41,COLUMN(),0)-OFFSET(Ghosts!$R$41,COLUMN(),0)*ScreenHeight!$D36)-1))+IF(Ghosts!$B$35,IF(Param!$M$21,-1-POWER(0.3,Param!$M$21)/(IF(Param!$M$21&lt;20,LightShader!AH126,OFFSET(LightShader!AH126,Param!$M$21-20,0)
)+POWER(0.3,Param!$M$21)),-2),0))</f>
        <v>0.73793915336237159</v>
      </c>
      <c r="AI35" s="53">
        <f ca="1">IF(ScreenHeight!$B36&lt;OFFSET(Radar!$AC$3,COLUMN(),0),
    Param!$B$38/ScreenHeight!$B36,
    (Param!$B$37+1/(1-OFFSET(Radar!$AD$3,COLUMN(),0)*ScreenHeight!$C36)/Param!$B$39)/OFFSET(Radar!$AC$3,COLUMN(),0)
)*DistanceShader!AI35*LightShader!AI35*(IF(OFFSET(Ghosts!$S$41,COLUMN(),0)&lt;ScreenHeight!$E36,
   1,
   (SQRT(OFFSET(Ghosts!$T$41,COLUMN(),0)-OFFSET(Ghosts!$R$41,COLUMN(),0)*ScreenHeight!$D36)-1))+IF(Ghosts!$B$35,IF(Param!$M$21,-1-POWER(0.3,Param!$M$21)/(IF(Param!$M$21&lt;20,LightShader!AI126,OFFSET(LightShader!AI126,Param!$M$21-20,0)
)+POWER(0.3,Param!$M$21)),-2),0))</f>
        <v>0.69301232922360823</v>
      </c>
      <c r="AJ35" s="53">
        <f ca="1">IF(ScreenHeight!$B36&lt;OFFSET(Radar!$AC$3,COLUMN(),0),
    Param!$B$38/ScreenHeight!$B36,
    (Param!$B$37+1/(1-OFFSET(Radar!$AD$3,COLUMN(),0)*ScreenHeight!$C36)/Param!$B$39)/OFFSET(Radar!$AC$3,COLUMN(),0)
)*DistanceShader!AJ35*LightShader!AJ35*(IF(OFFSET(Ghosts!$S$41,COLUMN(),0)&lt;ScreenHeight!$E36,
   1,
   (SQRT(OFFSET(Ghosts!$T$41,COLUMN(),0)-OFFSET(Ghosts!$R$41,COLUMN(),0)*ScreenHeight!$D36)-1))+IF(Ghosts!$B$35,IF(Param!$M$21,-1-POWER(0.3,Param!$M$21)/(IF(Param!$M$21&lt;20,LightShader!AJ126,OFFSET(LightShader!AJ126,Param!$M$21-20,0)
)+POWER(0.3,Param!$M$21)),-2),0))</f>
        <v>0.70684061619651195</v>
      </c>
      <c r="AK35" s="53">
        <f ca="1">IF(ScreenHeight!$B36&lt;OFFSET(Radar!$AC$3,COLUMN(),0),
    Param!$B$38/ScreenHeight!$B36,
    (Param!$B$37+1/(1-OFFSET(Radar!$AD$3,COLUMN(),0)*ScreenHeight!$C36)/Param!$B$39)/OFFSET(Radar!$AC$3,COLUMN(),0)
)*DistanceShader!AK35*LightShader!AK35*(IF(OFFSET(Ghosts!$S$41,COLUMN(),0)&lt;ScreenHeight!$E36,
   1,
   (SQRT(OFFSET(Ghosts!$T$41,COLUMN(),0)-OFFSET(Ghosts!$R$41,COLUMN(),0)*ScreenHeight!$D36)-1))+IF(Ghosts!$B$35,IF(Param!$M$21,-1-POWER(0.3,Param!$M$21)/(IF(Param!$M$21&lt;20,LightShader!AK126,OFFSET(LightShader!AK126,Param!$M$21-20,0)
)+POWER(0.3,Param!$M$21)),-2),0))</f>
        <v>0.72111984158304465</v>
      </c>
      <c r="AL35" s="53">
        <f ca="1">IF(ScreenHeight!$B36&lt;OFFSET(Radar!$AC$3,COLUMN(),0),
    Param!$B$38/ScreenHeight!$B36,
    (Param!$B$37+1/(1-OFFSET(Radar!$AD$3,COLUMN(),0)*ScreenHeight!$C36)/Param!$B$39)/OFFSET(Radar!$AC$3,COLUMN(),0)
)*DistanceShader!AL35*LightShader!AL35*(IF(OFFSET(Ghosts!$S$41,COLUMN(),0)&lt;ScreenHeight!$E36,
   1,
   (SQRT(OFFSET(Ghosts!$T$41,COLUMN(),0)-OFFSET(Ghosts!$R$41,COLUMN(),0)*ScreenHeight!$D36)-1))+IF(Ghosts!$B$35,IF(Param!$M$21,-1-POWER(0.3,Param!$M$21)/(IF(Param!$M$21&lt;20,LightShader!AL126,OFFSET(LightShader!AL126,Param!$M$21-20,0)
)+POWER(0.3,Param!$M$21)),-2),0))</f>
        <v>0.73587225073986373</v>
      </c>
      <c r="AM35" s="53">
        <f ca="1">IF(ScreenHeight!$B36&lt;OFFSET(Radar!$AC$3,COLUMN(),0),
    Param!$B$38/ScreenHeight!$B36,
    (Param!$B$37+1/(1-OFFSET(Radar!$AD$3,COLUMN(),0)*ScreenHeight!$C36)/Param!$B$39)/OFFSET(Radar!$AC$3,COLUMN(),0)
)*DistanceShader!AM35*LightShader!AM35*(IF(OFFSET(Ghosts!$S$41,COLUMN(),0)&lt;ScreenHeight!$E36,
   1,
   (SQRT(OFFSET(Ghosts!$T$41,COLUMN(),0)-OFFSET(Ghosts!$R$41,COLUMN(),0)*ScreenHeight!$D36)-1))+IF(Ghosts!$B$35,IF(Param!$M$21,-1-POWER(0.3,Param!$M$21)/(IF(Param!$M$21&lt;20,LightShader!AM126,OFFSET(LightShader!AM126,Param!$M$21-20,0)
)+POWER(0.3,Param!$M$21)),-2),0))</f>
        <v>0.57949707048247567</v>
      </c>
      <c r="AN35" s="53">
        <f ca="1">IF(ScreenHeight!$B36&lt;OFFSET(Radar!$AC$3,COLUMN(),0),
    Param!$B$38/ScreenHeight!$B36,
    (Param!$B$37+1/(1-OFFSET(Radar!$AD$3,COLUMN(),0)*ScreenHeight!$C36)/Param!$B$39)/OFFSET(Radar!$AC$3,COLUMN(),0)
)*DistanceShader!AN35*LightShader!AN35*(IF(OFFSET(Ghosts!$S$41,COLUMN(),0)&lt;ScreenHeight!$E36,
   1,
   (SQRT(OFFSET(Ghosts!$T$41,COLUMN(),0)-OFFSET(Ghosts!$R$41,COLUMN(),0)*ScreenHeight!$D36)-1))+IF(Ghosts!$B$35,IF(Param!$M$21,-1-POWER(0.3,Param!$M$21)/(IF(Param!$M$21&lt;20,LightShader!AN126,OFFSET(LightShader!AN126,Param!$M$21-20,0)
)+POWER(0.3,Param!$M$21)),-2),0))</f>
        <v>0.58643224638353342</v>
      </c>
      <c r="AO35" s="53">
        <f ca="1">IF(ScreenHeight!$B36&lt;OFFSET(Radar!$AC$3,COLUMN(),0),
    Param!$B$38/ScreenHeight!$B36,
    (Param!$B$37+1/(1-OFFSET(Radar!$AD$3,COLUMN(),0)*ScreenHeight!$C36)/Param!$B$39)/OFFSET(Radar!$AC$3,COLUMN(),0)
)*DistanceShader!AO35*LightShader!AO35*(IF(OFFSET(Ghosts!$S$41,COLUMN(),0)&lt;ScreenHeight!$E36,
   1,
   (SQRT(OFFSET(Ghosts!$T$41,COLUMN(),0)-OFFSET(Ghosts!$R$41,COLUMN(),0)*ScreenHeight!$D36)-1))+IF(Ghosts!$B$35,IF(Param!$M$21,-1-POWER(0.3,Param!$M$21)/(IF(Param!$M$21&lt;20,LightShader!AO126,OFFSET(LightShader!AO126,Param!$M$21-20,0)
)+POWER(0.3,Param!$M$21)),-2),0))</f>
        <v>0.59356903210372758</v>
      </c>
      <c r="AP35" s="53">
        <f ca="1">IF(ScreenHeight!$B36&lt;OFFSET(Radar!$AC$3,COLUMN(),0),
    Param!$B$38/ScreenHeight!$B36,
    (Param!$B$37+1/(1-OFFSET(Radar!$AD$3,COLUMN(),0)*ScreenHeight!$C36)/Param!$B$39)/OFFSET(Radar!$AC$3,COLUMN(),0)
)*DistanceShader!AP35*LightShader!AP35*(IF(OFFSET(Ghosts!$S$41,COLUMN(),0)&lt;ScreenHeight!$E36,
   1,
   (SQRT(OFFSET(Ghosts!$T$41,COLUMN(),0)-OFFSET(Ghosts!$R$41,COLUMN(),0)*ScreenHeight!$D36)-1))+IF(Ghosts!$B$35,IF(Param!$M$21,-1-POWER(0.3,Param!$M$21)/(IF(Param!$M$21&lt;20,LightShader!AP126,OFFSET(LightShader!AP126,Param!$M$21-20,0)
)+POWER(0.3,Param!$M$21)),-2),0))</f>
        <v>0.60091804958022255</v>
      </c>
      <c r="AQ35" s="53">
        <f ca="1">IF(ScreenHeight!$B36&lt;OFFSET(Radar!$AC$3,COLUMN(),0),
    Param!$B$38/ScreenHeight!$B36,
    (Param!$B$37+1/(1-OFFSET(Radar!$AD$3,COLUMN(),0)*ScreenHeight!$C36)/Param!$B$39)/OFFSET(Radar!$AC$3,COLUMN(),0)
)*DistanceShader!AQ35*LightShader!AQ35*(IF(OFFSET(Ghosts!$S$41,COLUMN(),0)&lt;ScreenHeight!$E36,
   1,
   (SQRT(OFFSET(Ghosts!$T$41,COLUMN(),0)-OFFSET(Ghosts!$R$41,COLUMN(),0)*ScreenHeight!$D36)-1))+IF(Ghosts!$B$35,IF(Param!$M$21,-1-POWER(0.3,Param!$M$21)/(IF(Param!$M$21&lt;20,LightShader!AQ126,OFFSET(LightShader!AQ126,Param!$M$21-20,0)
)+POWER(0.3,Param!$M$21)),-2),0))</f>
        <v>0.60849069581636217</v>
      </c>
      <c r="AR35" s="53">
        <f ca="1">IF(ScreenHeight!$B36&lt;OFFSET(Radar!$AC$3,COLUMN(),0),
    Param!$B$38/ScreenHeight!$B36,
    (Param!$B$37+1/(1-OFFSET(Radar!$AD$3,COLUMN(),0)*ScreenHeight!$C36)/Param!$B$39)/OFFSET(Radar!$AC$3,COLUMN(),0)
)*DistanceShader!AR35*LightShader!AR35*(IF(OFFSET(Ghosts!$S$41,COLUMN(),0)&lt;ScreenHeight!$E36,
   1,
   (SQRT(OFFSET(Ghosts!$T$41,COLUMN(),0)-OFFSET(Ghosts!$R$41,COLUMN(),0)*ScreenHeight!$D36)-1))+IF(Ghosts!$B$35,IF(Param!$M$21,-1-POWER(0.3,Param!$M$21)/(IF(Param!$M$21&lt;20,LightShader!AR126,OFFSET(LightShader!AR126,Param!$M$21-20,0)
)+POWER(0.3,Param!$M$21)),-2),0))</f>
        <v>0.61629921227800688</v>
      </c>
      <c r="AS35" s="53">
        <f ca="1">IF(ScreenHeight!$B36&lt;OFFSET(Radar!$AC$3,COLUMN(),0),
    Param!$B$38/ScreenHeight!$B36,
    (Param!$B$37+1/(1-OFFSET(Radar!$AD$3,COLUMN(),0)*ScreenHeight!$C36)/Param!$B$39)/OFFSET(Radar!$AC$3,COLUMN(),0)
)*DistanceShader!AS35*LightShader!AS35*(IF(OFFSET(Ghosts!$S$41,COLUMN(),0)&lt;ScreenHeight!$E36,
   1,
   (SQRT(OFFSET(Ghosts!$T$41,COLUMN(),0)-OFFSET(Ghosts!$R$41,COLUMN(),0)*ScreenHeight!$D36)-1))+IF(Ghosts!$B$35,IF(Param!$M$21,-1-POWER(0.3,Param!$M$21)/(IF(Param!$M$21&lt;20,LightShader!AS126,OFFSET(LightShader!AS126,Param!$M$21-20,0)
)+POWER(0.3,Param!$M$21)),-2),0))</f>
        <v>0.62435676160686182</v>
      </c>
      <c r="AT35" s="53">
        <f ca="1">IF(ScreenHeight!$B36&lt;OFFSET(Radar!$AC$3,COLUMN(),0),
    Param!$B$38/ScreenHeight!$B36,
    (Param!$B$37+1/(1-OFFSET(Radar!$AD$3,COLUMN(),0)*ScreenHeight!$C36)/Param!$B$39)/OFFSET(Radar!$AC$3,COLUMN(),0)
)*DistanceShader!AT35*LightShader!AT35*(IF(OFFSET(Ghosts!$S$41,COLUMN(),0)&lt;ScreenHeight!$E36,
   1,
   (SQRT(OFFSET(Ghosts!$T$41,COLUMN(),0)-OFFSET(Ghosts!$R$41,COLUMN(),0)*ScreenHeight!$D36)-1))+IF(Ghosts!$B$35,IF(Param!$M$21,-1-POWER(0.3,Param!$M$21)/(IF(Param!$M$21&lt;20,LightShader!AT126,OFFSET(LightShader!AT126,Param!$M$21-20,0)
)+POWER(0.3,Param!$M$21)),-2),0))</f>
        <v>0.87415894988467324</v>
      </c>
      <c r="AU35" s="53">
        <f ca="1">IF(ScreenHeight!$B36&lt;OFFSET(Radar!$AC$3,COLUMN(),0),
    Param!$B$38/ScreenHeight!$B36,
    (Param!$B$37+1/(1-OFFSET(Radar!$AD$3,COLUMN(),0)*ScreenHeight!$C36)/Param!$B$39)/OFFSET(Radar!$AC$3,COLUMN(),0)
)*DistanceShader!AU35*LightShader!AU35*(IF(OFFSET(Ghosts!$S$41,COLUMN(),0)&lt;ScreenHeight!$E36,
   1,
   (SQRT(OFFSET(Ghosts!$T$41,COLUMN(),0)-OFFSET(Ghosts!$R$41,COLUMN(),0)*ScreenHeight!$D36)-1))+IF(Ghosts!$B$35,IF(Param!$M$21,-1-POWER(0.3,Param!$M$21)/(IF(Param!$M$21&lt;20,LightShader!AU126,OFFSET(LightShader!AU126,Param!$M$21-20,0)
)+POWER(0.3,Param!$M$21)),-2),0))</f>
        <v>0.89446903172107706</v>
      </c>
      <c r="AV35" s="53">
        <f ca="1">IF(ScreenHeight!$B36&lt;OFFSET(Radar!$AC$3,COLUMN(),0),
    Param!$B$38/ScreenHeight!$B36,
    (Param!$B$37+1/(1-OFFSET(Radar!$AD$3,COLUMN(),0)*ScreenHeight!$C36)/Param!$B$39)/OFFSET(Radar!$AC$3,COLUMN(),0)
)*DistanceShader!AV35*LightShader!AV35*(IF(OFFSET(Ghosts!$S$41,COLUMN(),0)&lt;ScreenHeight!$E36,
   1,
   (SQRT(OFFSET(Ghosts!$T$41,COLUMN(),0)-OFFSET(Ghosts!$R$41,COLUMN(),0)*ScreenHeight!$D36)-1))+IF(Ghosts!$B$35,IF(Param!$M$21,-1-POWER(0.3,Param!$M$21)/(IF(Param!$M$21&lt;20,LightShader!AV126,OFFSET(LightShader!AV126,Param!$M$21-20,0)
)+POWER(0.3,Param!$M$21)),-2),0))</f>
        <v>0.91558402874792144</v>
      </c>
      <c r="AW35" s="53">
        <f ca="1">IF(ScreenHeight!$B36&lt;OFFSET(Radar!$AC$3,COLUMN(),0),
    Param!$B$38/ScreenHeight!$B36,
    (Param!$B$37+1/(1-OFFSET(Radar!$AD$3,COLUMN(),0)*ScreenHeight!$C36)/Param!$B$39)/OFFSET(Radar!$AC$3,COLUMN(),0)
)*DistanceShader!AW35*LightShader!AW35*(IF(OFFSET(Ghosts!$S$41,COLUMN(),0)&lt;ScreenHeight!$E36,
   1,
   (SQRT(OFFSET(Ghosts!$T$41,COLUMN(),0)-OFFSET(Ghosts!$R$41,COLUMN(),0)*ScreenHeight!$D36)-1))+IF(Ghosts!$B$35,IF(Param!$M$21,-1-POWER(0.3,Param!$M$21)/(IF(Param!$M$21&lt;20,LightShader!AW126,OFFSET(LightShader!AW126,Param!$M$21-20,0)
)+POWER(0.3,Param!$M$21)),-2),0))</f>
        <v>0.93755263366769037</v>
      </c>
      <c r="AX35" s="53">
        <f ca="1">IF(ScreenHeight!$B36&lt;OFFSET(Radar!$AC$3,COLUMN(),0),
    Param!$B$38/ScreenHeight!$B36,
    (Param!$B$37+1/(1-OFFSET(Radar!$AD$3,COLUMN(),0)*ScreenHeight!$C36)/Param!$B$39)/OFFSET(Radar!$AC$3,COLUMN(),0)
)*DistanceShader!AX35*LightShader!AX35*(IF(OFFSET(Ghosts!$S$41,COLUMN(),0)&lt;ScreenHeight!$E36,
   1,
   (SQRT(OFFSET(Ghosts!$T$41,COLUMN(),0)-OFFSET(Ghosts!$R$41,COLUMN(),0)*ScreenHeight!$D36)-1))+IF(Ghosts!$B$35,IF(Param!$M$21,-1-POWER(0.3,Param!$M$21)/(IF(Param!$M$21&lt;20,LightShader!AX126,OFFSET(LightShader!AX126,Param!$M$21-20,0)
)+POWER(0.3,Param!$M$21)),-2),0))</f>
        <v>0.9604275259284657</v>
      </c>
      <c r="AY35" s="53">
        <f ca="1">IF(ScreenHeight!$B36&lt;OFFSET(Radar!$AC$3,COLUMN(),0),
    Param!$B$38/ScreenHeight!$B36,
    (Param!$B$37+1/(1-OFFSET(Radar!$AD$3,COLUMN(),0)*ScreenHeight!$C36)/Param!$B$39)/OFFSET(Radar!$AC$3,COLUMN(),0)
)*DistanceShader!AY35*LightShader!AY35*(IF(OFFSET(Ghosts!$S$41,COLUMN(),0)&lt;ScreenHeight!$E36,
   1,
   (SQRT(OFFSET(Ghosts!$T$41,COLUMN(),0)-OFFSET(Ghosts!$R$41,COLUMN(),0)*ScreenHeight!$D36)-1))+IF(Ghosts!$B$35,IF(Param!$M$21,-1-POWER(0.3,Param!$M$21)/(IF(Param!$M$21&lt;20,LightShader!AY126,OFFSET(LightShader!AY126,Param!$M$21-20,0)
)+POWER(0.3,Param!$M$21)),-2),0))</f>
        <v>0.98426577730786591</v>
      </c>
      <c r="AZ35" s="53">
        <f ca="1">IF(ScreenHeight!$B36&lt;OFFSET(Radar!$AC$3,COLUMN(),0),
    Param!$B$38/ScreenHeight!$B36,
    (Param!$B$37+1/(1-OFFSET(Radar!$AD$3,COLUMN(),0)*ScreenHeight!$C36)/Param!$B$39)/OFFSET(Radar!$AC$3,COLUMN(),0)
)*DistanceShader!AZ35*LightShader!AZ35*(IF(OFFSET(Ghosts!$S$41,COLUMN(),0)&lt;ScreenHeight!$E36,
   1,
   (SQRT(OFFSET(Ghosts!$T$41,COLUMN(),0)-OFFSET(Ghosts!$R$41,COLUMN(),0)*ScreenHeight!$D36)-1))+IF(Ghosts!$B$35,IF(Param!$M$21,-1-POWER(0.3,Param!$M$21)/(IF(Param!$M$21&lt;20,LightShader!AZ126,OFFSET(LightShader!AZ126,Param!$M$21-20,0)
)+POWER(0.3,Param!$M$21)),-2),0))</f>
        <v>1.0091293061538562</v>
      </c>
      <c r="BA35" s="53">
        <f ca="1">IF(ScreenHeight!$B36&lt;OFFSET(Radar!$AC$3,COLUMN(),0),
    Param!$B$38/ScreenHeight!$B36,
    (Param!$B$37+1/(1-OFFSET(Radar!$AD$3,COLUMN(),0)*ScreenHeight!$C36)/Param!$B$39)/OFFSET(Radar!$AC$3,COLUMN(),0)
)*DistanceShader!BA35*LightShader!BA35*(IF(OFFSET(Ghosts!$S$41,COLUMN(),0)&lt;ScreenHeight!$E36,
   1,
   (SQRT(OFFSET(Ghosts!$T$41,COLUMN(),0)-OFFSET(Ghosts!$R$41,COLUMN(),0)*ScreenHeight!$D36)-1))+IF(Ghosts!$B$35,IF(Param!$M$21,-1-POWER(0.3,Param!$M$21)/(IF(Param!$M$21&lt;20,LightShader!BA126,OFFSET(LightShader!BA126,Param!$M$21-20,0)
)+POWER(0.3,Param!$M$21)),-2),0))</f>
        <v>1.035085386893922</v>
      </c>
      <c r="BB35" s="53">
        <f ca="1">IF(ScreenHeight!$B36&lt;OFFSET(Radar!$AC$3,COLUMN(),0),
    Param!$B$38/ScreenHeight!$B36,
    (Param!$B$37+1/(1-OFFSET(Radar!$AD$3,COLUMN(),0)*ScreenHeight!$C36)/Param!$B$39)/OFFSET(Radar!$AC$3,COLUMN(),0)
)*DistanceShader!BB35*LightShader!BB35*(IF(OFFSET(Ghosts!$S$41,COLUMN(),0)&lt;ScreenHeight!$E36,
   1,
   (SQRT(OFFSET(Ghosts!$T$41,COLUMN(),0)-OFFSET(Ghosts!$R$41,COLUMN(),0)*ScreenHeight!$D36)-1))+IF(Ghosts!$B$35,IF(Param!$M$21,-1-POWER(0.3,Param!$M$21)/(IF(Param!$M$21&lt;20,LightShader!BB126,OFFSET(LightShader!BB126,Param!$M$21-20,0)
)+POWER(0.3,Param!$M$21)),-2),0))</f>
        <v>1.0622072223971635</v>
      </c>
      <c r="BC35" s="53">
        <f ca="1">IF(ScreenHeight!$B36&lt;OFFSET(Radar!$AC$3,COLUMN(),0),
    Param!$B$38/ScreenHeight!$B36,
    (Param!$B$37+1/(1-OFFSET(Radar!$AD$3,COLUMN(),0)*ScreenHeight!$C36)/Param!$B$39)/OFFSET(Radar!$AC$3,COLUMN(),0)
)*DistanceShader!BC35*LightShader!BC35*(IF(OFFSET(Ghosts!$S$41,COLUMN(),0)&lt;ScreenHeight!$E36,
   1,
   (SQRT(OFFSET(Ghosts!$T$41,COLUMN(),0)-OFFSET(Ghosts!$R$41,COLUMN(),0)*ScreenHeight!$D36)-1))+IF(Ghosts!$B$35,IF(Param!$M$21,-1-POWER(0.3,Param!$M$21)/(IF(Param!$M$21&lt;20,LightShader!BC126,OFFSET(LightShader!BC126,Param!$M$21-20,0)
)+POWER(0.3,Param!$M$21)),-2),0))</f>
        <v>1.0905745878913709</v>
      </c>
      <c r="BD35" s="53">
        <f ca="1">IF(ScreenHeight!$B36&lt;OFFSET(Radar!$AC$3,COLUMN(),0),
    Param!$B$38/ScreenHeight!$B36,
    (Param!$B$37+1/(1-OFFSET(Radar!$AD$3,COLUMN(),0)*ScreenHeight!$C36)/Param!$B$39)/OFFSET(Radar!$AC$3,COLUMN(),0)
)*DistanceShader!BD35*LightShader!BD35*(IF(OFFSET(Ghosts!$S$41,COLUMN(),0)&lt;ScreenHeight!$E36,
   1,
   (SQRT(OFFSET(Ghosts!$T$41,COLUMN(),0)-OFFSET(Ghosts!$R$41,COLUMN(),0)*ScreenHeight!$D36)-1))+IF(Ghosts!$B$35,IF(Param!$M$21,-1-POWER(0.3,Param!$M$21)/(IF(Param!$M$21&lt;20,LightShader!BD126,OFFSET(LightShader!BD126,Param!$M$21-20,0)
)+POWER(0.3,Param!$M$21)),-2),0))</f>
        <v>1.1202745564167715</v>
      </c>
      <c r="BE35" s="53">
        <f ca="1">IF(ScreenHeight!$B36&lt;OFFSET(Radar!$AC$3,COLUMN(),0),
    Param!$B$38/ScreenHeight!$B36,
    (Param!$B$37+1/(1-OFFSET(Radar!$AD$3,COLUMN(),0)*ScreenHeight!$C36)/Param!$B$39)/OFFSET(Radar!$AC$3,COLUMN(),0)
)*DistanceShader!BE35*LightShader!BE35*(IF(OFFSET(Ghosts!$S$41,COLUMN(),0)&lt;ScreenHeight!$E36,
   1,
   (SQRT(OFFSET(Ghosts!$T$41,COLUMN(),0)-OFFSET(Ghosts!$R$41,COLUMN(),0)*ScreenHeight!$D36)-1))+IF(Ghosts!$B$35,IF(Param!$M$21,-1-POWER(0.3,Param!$M$21)/(IF(Param!$M$21&lt;20,LightShader!BE126,OFFSET(LightShader!BE126,Param!$M$21-20,0)
)+POWER(0.3,Param!$M$21)),-2),0))</f>
        <v>1.1514023172575136</v>
      </c>
      <c r="BF35" s="53">
        <f ca="1">IF(ScreenHeight!$B36&lt;OFFSET(Radar!$AC$3,COLUMN(),0),
    Param!$B$38/ScreenHeight!$B36,
    (Param!$B$37+1/(1-OFFSET(Radar!$AD$3,COLUMN(),0)*ScreenHeight!$C36)/Param!$B$39)/OFFSET(Radar!$AC$3,COLUMN(),0)
)*DistanceShader!BF35*LightShader!BF35*(IF(OFFSET(Ghosts!$S$41,COLUMN(),0)&lt;ScreenHeight!$E36,
   1,
   (SQRT(OFFSET(Ghosts!$T$41,COLUMN(),0)-OFFSET(Ghosts!$R$41,COLUMN(),0)*ScreenHeight!$D36)-1))+IF(Ghosts!$B$35,IF(Param!$M$21,-1-POWER(0.3,Param!$M$21)/(IF(Param!$M$21&lt;20,LightShader!BF126,OFFSET(LightShader!BF126,Param!$M$21-20,0)
)+POWER(0.3,Param!$M$21)),-2),0))</f>
        <v>1.1840621004465304</v>
      </c>
      <c r="BG35" s="53">
        <f ca="1">IF(ScreenHeight!$B36&lt;OFFSET(Radar!$AC$3,COLUMN(),0),
    Param!$B$38/ScreenHeight!$B36,
    (Param!$B$37+1/(1-OFFSET(Radar!$AD$3,COLUMN(),0)*ScreenHeight!$C36)/Param!$B$39)/OFFSET(Radar!$AC$3,COLUMN(),0)
)*DistanceShader!BG35*LightShader!BG35*(IF(OFFSET(Ghosts!$S$41,COLUMN(),0)&lt;ScreenHeight!$E36,
   1,
   (SQRT(OFFSET(Ghosts!$T$41,COLUMN(),0)-OFFSET(Ghosts!$R$41,COLUMN(),0)*ScreenHeight!$D36)-1))+IF(Ghosts!$B$35,IF(Param!$M$21,-1-POWER(0.3,Param!$M$21)/(IF(Param!$M$21&lt;20,LightShader!BG126,OFFSET(LightShader!BG126,Param!$M$21-20,0)
)+POWER(0.3,Param!$M$21)),-2),0))</f>
        <v>1.2183682223001886</v>
      </c>
      <c r="BH35" s="53">
        <f ca="1">IF(ScreenHeight!$B36&lt;OFFSET(Radar!$AC$3,COLUMN(),0),
    Param!$B$38/ScreenHeight!$B36,
    (Param!$B$37+1/(1-OFFSET(Radar!$AD$3,COLUMN(),0)*ScreenHeight!$C36)/Param!$B$39)/OFFSET(Radar!$AC$3,COLUMN(),0)
)*DistanceShader!BH35*LightShader!BH35*(IF(OFFSET(Ghosts!$S$41,COLUMN(),0)&lt;ScreenHeight!$E36,
   1,
   (SQRT(OFFSET(Ghosts!$T$41,COLUMN(),0)-OFFSET(Ghosts!$R$41,COLUMN(),0)*ScreenHeight!$D36)-1))+IF(Ghosts!$B$35,IF(Param!$M$21,-1-POWER(0.3,Param!$M$21)/(IF(Param!$M$21&lt;20,LightShader!BH126,OFFSET(LightShader!BH126,Param!$M$21-20,0)
)+POWER(0.3,Param!$M$21)),-2),0))</f>
        <v>1.2544462690075076</v>
      </c>
      <c r="BI35" s="53">
        <f ca="1">IF(ScreenHeight!$B36&lt;OFFSET(Radar!$AC$3,COLUMN(),0),
    Param!$B$38/ScreenHeight!$B36,
    (Param!$B$37+1/(1-OFFSET(Radar!$AD$3,COLUMN(),0)*ScreenHeight!$C36)/Param!$B$39)/OFFSET(Radar!$AC$3,COLUMN(),0)
)*DistanceShader!BI35*LightShader!BI35*(IF(OFFSET(Ghosts!$S$41,COLUMN(),0)&lt;ScreenHeight!$E36,
   1,
   (SQRT(OFFSET(Ghosts!$T$41,COLUMN(),0)-OFFSET(Ghosts!$R$41,COLUMN(),0)*ScreenHeight!$D36)-1))+IF(Ghosts!$B$35,IF(Param!$M$21,-1-POWER(0.3,Param!$M$21)/(IF(Param!$M$21&lt;20,LightShader!BI126,OFFSET(LightShader!BI126,Param!$M$21-20,0)
)+POWER(0.3,Param!$M$21)),-2),0))</f>
        <v>1.292434437559888</v>
      </c>
      <c r="BJ35" s="53">
        <f ca="1">IF(ScreenHeight!$B36&lt;OFFSET(Radar!$AC$3,COLUMN(),0),
    Param!$B$38/ScreenHeight!$B36,
    (Param!$B$37+1/(1-OFFSET(Radar!$AD$3,COLUMN(),0)*ScreenHeight!$C36)/Param!$B$39)/OFFSET(Radar!$AC$3,COLUMN(),0)
)*DistanceShader!BJ35*LightShader!BJ35*(IF(OFFSET(Ghosts!$S$41,COLUMN(),0)&lt;ScreenHeight!$E36,
   1,
   (SQRT(OFFSET(Ghosts!$T$41,COLUMN(),0)-OFFSET(Ghosts!$R$41,COLUMN(),0)*ScreenHeight!$D36)-1))+IF(Ghosts!$B$35,IF(Param!$M$21,-1-POWER(0.3,Param!$M$21)/(IF(Param!$M$21&lt;20,LightShader!BJ126,OFFSET(LightShader!BJ126,Param!$M$21-20,0)
)+POWER(0.3,Param!$M$21)),-2),0))</f>
        <v>1.3324850557186632</v>
      </c>
      <c r="BK35" s="53">
        <f ca="1">IF(ScreenHeight!$B36&lt;OFFSET(Radar!$AC$3,COLUMN(),0),
    Param!$B$38/ScreenHeight!$B36,
    (Param!$B$37+1/(1-OFFSET(Radar!$AD$3,COLUMN(),0)*ScreenHeight!$C36)/Param!$B$39)/OFFSET(Radar!$AC$3,COLUMN(),0)
)*DistanceShader!BK35*LightShader!BK35*(IF(OFFSET(Ghosts!$S$41,COLUMN(),0)&lt;ScreenHeight!$E36,
   1,
   (SQRT(OFFSET(Ghosts!$T$41,COLUMN(),0)-OFFSET(Ghosts!$R$41,COLUMN(),0)*ScreenHeight!$D36)-1))+IF(Ghosts!$B$35,IF(Param!$M$21,-1-POWER(0.3,Param!$M$21)/(IF(Param!$M$21&lt;20,LightShader!BK126,OFFSET(LightShader!BK126,Param!$M$21-20,0)
)+POWER(0.3,Param!$M$21)),-2),0))</f>
        <v>1.3747663051916097</v>
      </c>
      <c r="BL35" s="53">
        <f ca="1">IF(ScreenHeight!$B36&lt;OFFSET(Radar!$AC$3,COLUMN(),0),
    Param!$B$38/ScreenHeight!$B36,
    (Param!$B$37+1/(1-OFFSET(Radar!$AD$3,COLUMN(),0)*ScreenHeight!$C36)/Param!$B$39)/OFFSET(Radar!$AC$3,COLUMN(),0)
)*DistanceShader!BL35*LightShader!BL35*(IF(OFFSET(Ghosts!$S$41,COLUMN(),0)&lt;ScreenHeight!$E36,
   1,
   (SQRT(OFFSET(Ghosts!$T$41,COLUMN(),0)-OFFSET(Ghosts!$R$41,COLUMN(),0)*ScreenHeight!$D36)-1))+IF(Ghosts!$B$35,IF(Param!$M$21,-1-POWER(0.3,Param!$M$21)/(IF(Param!$M$21&lt;20,LightShader!BL126,OFFSET(LightShader!BL126,Param!$M$21-20,0)
)+POWER(0.3,Param!$M$21)),-2),0))</f>
        <v>1.4194641745663696</v>
      </c>
      <c r="BM35" s="53">
        <f ca="1">IF(ScreenHeight!$B36&lt;OFFSET(Radar!$AC$3,COLUMN(),0),
    Param!$B$38/ScreenHeight!$B36,
    (Param!$B$37+1/(1-OFFSET(Radar!$AD$3,COLUMN(),0)*ScreenHeight!$C36)/Param!$B$39)/OFFSET(Radar!$AC$3,COLUMN(),0)
)*DistanceShader!BM35*LightShader!BM35*(IF(OFFSET(Ghosts!$S$41,COLUMN(),0)&lt;ScreenHeight!$E36,
   1,
   (SQRT(OFFSET(Ghosts!$T$41,COLUMN(),0)-OFFSET(Ghosts!$R$41,COLUMN(),0)*ScreenHeight!$D36)-1))+IF(Ghosts!$B$35,IF(Param!$M$21,-1-POWER(0.3,Param!$M$21)/(IF(Param!$M$21&lt;20,LightShader!BM126,OFFSET(LightShader!BM126,Param!$M$21-20,0)
)+POWER(0.3,Param!$M$21)),-2),0))</f>
        <v>1.8276408630684207</v>
      </c>
      <c r="BN35" s="53">
        <f ca="1">IF(ScreenHeight!$B36&lt;OFFSET(Radar!$AC$3,COLUMN(),0),
    Param!$B$38/ScreenHeight!$B36,
    (Param!$B$37+1/(1-OFFSET(Radar!$AD$3,COLUMN(),0)*ScreenHeight!$C36)/Param!$B$39)/OFFSET(Radar!$AC$3,COLUMN(),0)
)*DistanceShader!BN35*LightShader!BN35*(IF(OFFSET(Ghosts!$S$41,COLUMN(),0)&lt;ScreenHeight!$E36,
   1,
   (SQRT(OFFSET(Ghosts!$T$41,COLUMN(),0)-OFFSET(Ghosts!$R$41,COLUMN(),0)*ScreenHeight!$D36)-1))+IF(Ghosts!$B$35,IF(Param!$M$21,-1-POWER(0.3,Param!$M$21)/(IF(Param!$M$21&lt;20,LightShader!BN126,OFFSET(LightShader!BN126,Param!$M$21-20,0)
)+POWER(0.3,Param!$M$21)),-2),0))</f>
        <v>1.8981108357519272</v>
      </c>
      <c r="BO35" s="53">
        <f ca="1">IF(ScreenHeight!$B36&lt;OFFSET(Radar!$AC$3,COLUMN(),0),
    Param!$B$38/ScreenHeight!$B36,
    (Param!$B$37+1/(1-OFFSET(Radar!$AD$3,COLUMN(),0)*ScreenHeight!$C36)/Param!$B$39)/OFFSET(Radar!$AC$3,COLUMN(),0)
)*DistanceShader!BO35*LightShader!BO35*(IF(OFFSET(Ghosts!$S$41,COLUMN(),0)&lt;ScreenHeight!$E36,
   1,
   (SQRT(OFFSET(Ghosts!$T$41,COLUMN(),0)-OFFSET(Ghosts!$R$41,COLUMN(),0)*ScreenHeight!$D36)-1))+IF(Ghosts!$B$35,IF(Param!$M$21,-1-POWER(0.3,Param!$M$21)/(IF(Param!$M$21&lt;20,LightShader!BO126,OFFSET(LightShader!BO126,Param!$M$21-20,0)
)+POWER(0.3,Param!$M$21)),-2),0))</f>
        <v>1.9730108472372954</v>
      </c>
      <c r="BP35" s="53">
        <f ca="1">IF(ScreenHeight!$B36&lt;OFFSET(Radar!$AC$3,COLUMN(),0),
    Param!$B$38/ScreenHeight!$B36,
    (Param!$B$37+1/(1-OFFSET(Radar!$AD$3,COLUMN(),0)*ScreenHeight!$C36)/Param!$B$39)/OFFSET(Radar!$AC$3,COLUMN(),0)
)*DistanceShader!BP35*LightShader!BP35*(IF(OFFSET(Ghosts!$S$41,COLUMN(),0)&lt;ScreenHeight!$E36,
   1,
   (SQRT(OFFSET(Ghosts!$T$41,COLUMN(),0)-OFFSET(Ghosts!$R$41,COLUMN(),0)*ScreenHeight!$D36)-1))+IF(Ghosts!$B$35,IF(Param!$M$21,-1-POWER(0.3,Param!$M$21)/(IF(Param!$M$21&lt;20,LightShader!BP126,OFFSET(LightShader!BP126,Param!$M$21-20,0)
)+POWER(0.3,Param!$M$21)),-2),0))</f>
        <v>2.0527463856530526</v>
      </c>
      <c r="BQ35" s="53">
        <f ca="1">IF(ScreenHeight!$B36&lt;OFFSET(Radar!$AC$3,COLUMN(),0),
    Param!$B$38/ScreenHeight!$B36,
    (Param!$B$37+1/(1-OFFSET(Radar!$AD$3,COLUMN(),0)*ScreenHeight!$C36)/Param!$B$39)/OFFSET(Radar!$AC$3,COLUMN(),0)
)*DistanceShader!BQ35*LightShader!BQ35*(IF(OFFSET(Ghosts!$S$41,COLUMN(),0)&lt;ScreenHeight!$E36,
   1,
   (SQRT(OFFSET(Ghosts!$T$41,COLUMN(),0)-OFFSET(Ghosts!$R$41,COLUMN(),0)*ScreenHeight!$D36)-1))+IF(Ghosts!$B$35,IF(Param!$M$21,-1-POWER(0.3,Param!$M$21)/(IF(Param!$M$21&lt;20,LightShader!BQ126,OFFSET(LightShader!BQ126,Param!$M$21-20,0)
)+POWER(0.3,Param!$M$21)),-2),0))</f>
        <v>2.137769488191203</v>
      </c>
      <c r="BR35" s="53">
        <f ca="1">IF(ScreenHeight!$B36&lt;OFFSET(Radar!$AC$3,COLUMN(),0),
    Param!$B$38/ScreenHeight!$B36,
    (Param!$B$37+1/(1-OFFSET(Radar!$AD$3,COLUMN(),0)*ScreenHeight!$C36)/Param!$B$39)/OFFSET(Radar!$AC$3,COLUMN(),0)
)*DistanceShader!BR35*LightShader!BR35*(IF(OFFSET(Ghosts!$S$41,COLUMN(),0)&lt;ScreenHeight!$E36,
   1,
   (SQRT(OFFSET(Ghosts!$T$41,COLUMN(),0)-OFFSET(Ghosts!$R$41,COLUMN(),0)*ScreenHeight!$D36)-1))+IF(Ghosts!$B$35,IF(Param!$M$21,-1-POWER(0.3,Param!$M$21)/(IF(Param!$M$21&lt;20,LightShader!BR126,OFFSET(LightShader!BR126,Param!$M$21-20,0)
)+POWER(0.3,Param!$M$21)),-2),0))</f>
        <v>2.2285845400439035</v>
      </c>
      <c r="BS35" s="53">
        <f ca="1">IF(ScreenHeight!$B36&lt;OFFSET(Radar!$AC$3,COLUMN(),0),
    Param!$B$38/ScreenHeight!$B36,
    (Param!$B$37+1/(1-OFFSET(Radar!$AD$3,COLUMN(),0)*ScreenHeight!$C36)/Param!$B$39)/OFFSET(Radar!$AC$3,COLUMN(),0)
)*DistanceShader!BS35*LightShader!BS35*(IF(OFFSET(Ghosts!$S$41,COLUMN(),0)&lt;ScreenHeight!$E36,
   1,
   (SQRT(OFFSET(Ghosts!$T$41,COLUMN(),0)-OFFSET(Ghosts!$R$41,COLUMN(),0)*ScreenHeight!$D36)-1))+IF(Ghosts!$B$35,IF(Param!$M$21,-1-POWER(0.3,Param!$M$21)/(IF(Param!$M$21&lt;20,LightShader!BS126,OFFSET(LightShader!BS126,Param!$M$21-20,0)
)+POWER(0.3,Param!$M$21)),-2),0))</f>
        <v>2.3257546379380796</v>
      </c>
      <c r="BT35" s="53">
        <f ca="1">IF(ScreenHeight!$B36&lt;OFFSET(Radar!$AC$3,COLUMN(),0),
    Param!$B$38/ScreenHeight!$B36,
    (Param!$B$37+1/(1-OFFSET(Radar!$AD$3,COLUMN(),0)*ScreenHeight!$C36)/Param!$B$39)/OFFSET(Radar!$AC$3,COLUMN(),0)
)*DistanceShader!BT35*LightShader!BT35*(IF(OFFSET(Ghosts!$S$41,COLUMN(),0)&lt;ScreenHeight!$E36,
   1,
   (SQRT(OFFSET(Ghosts!$T$41,COLUMN(),0)-OFFSET(Ghosts!$R$41,COLUMN(),0)*ScreenHeight!$D36)-1))+IF(Ghosts!$B$35,IF(Param!$M$21,-1-POWER(0.3,Param!$M$21)/(IF(Param!$M$21&lt;20,LightShader!BT126,OFFSET(LightShader!BT126,Param!$M$21-20,0)
)+POWER(0.3,Param!$M$21)),-2),0))</f>
        <v>2.4299084459636333</v>
      </c>
      <c r="BU35" s="53">
        <f ca="1">IF(ScreenHeight!$B36&lt;OFFSET(Radar!$AC$3,COLUMN(),0),
    Param!$B$38/ScreenHeight!$B36,
    (Param!$B$37+1/(1-OFFSET(Radar!$AD$3,COLUMN(),0)*ScreenHeight!$C36)/Param!$B$39)/OFFSET(Radar!$AC$3,COLUMN(),0)
)*DistanceShader!BU35*LightShader!BU35*(IF(OFFSET(Ghosts!$S$41,COLUMN(),0)&lt;ScreenHeight!$E36,
   1,
   (SQRT(OFFSET(Ghosts!$T$41,COLUMN(),0)-OFFSET(Ghosts!$R$41,COLUMN(),0)*ScreenHeight!$D36)-1))+IF(Ghosts!$B$35,IF(Param!$M$21,-1-POWER(0.3,Param!$M$21)/(IF(Param!$M$21&lt;20,LightShader!BU126,OFFSET(LightShader!BU126,Param!$M$21-20,0)
)+POWER(0.3,Param!$M$21)),-2),0))</f>
        <v>2.5417473752940247</v>
      </c>
      <c r="BV35" s="53">
        <f ca="1">IF(ScreenHeight!$B36&lt;OFFSET(Radar!$AC$3,COLUMN(),0),
    Param!$B$38/ScreenHeight!$B36,
    (Param!$B$37+1/(1-OFFSET(Radar!$AD$3,COLUMN(),0)*ScreenHeight!$C36)/Param!$B$39)/OFFSET(Radar!$AC$3,COLUMN(),0)
)*DistanceShader!BV35*LightShader!BV35*(IF(OFFSET(Ghosts!$S$41,COLUMN(),0)&lt;ScreenHeight!$E36,
   1,
   (SQRT(OFFSET(Ghosts!$T$41,COLUMN(),0)-OFFSET(Ghosts!$R$41,COLUMN(),0)*ScreenHeight!$D36)-1))+IF(Ghosts!$B$35,IF(Param!$M$21,-1-POWER(0.3,Param!$M$21)/(IF(Param!$M$21&lt;20,LightShader!BV126,OFFSET(LightShader!BV126,Param!$M$21-20,0)
)+POWER(0.3,Param!$M$21)),-2),0))</f>
        <v>2.6620527637740317</v>
      </c>
      <c r="BW35" s="53">
        <f ca="1">IF(ScreenHeight!$B36&lt;OFFSET(Radar!$AC$3,COLUMN(),0),
    Param!$B$38/ScreenHeight!$B36,
    (Param!$B$37+1/(1-OFFSET(Radar!$AD$3,COLUMN(),0)*ScreenHeight!$C36)/Param!$B$39)/OFFSET(Radar!$AC$3,COLUMN(),0)
)*DistanceShader!BW35*LightShader!BW35*(IF(OFFSET(Ghosts!$S$41,COLUMN(),0)&lt;ScreenHeight!$E36,
   1,
   (SQRT(OFFSET(Ghosts!$T$41,COLUMN(),0)-OFFSET(Ghosts!$R$41,COLUMN(),0)*ScreenHeight!$D36)-1))+IF(Ghosts!$B$35,IF(Param!$M$21,-1-POWER(0.3,Param!$M$21)/(IF(Param!$M$21&lt;20,LightShader!BW126,OFFSET(LightShader!BW126,Param!$M$21-20,0)
)+POWER(0.3,Param!$M$21)),-2),0))</f>
        <v>2.7916924840145554</v>
      </c>
      <c r="BX35" s="53">
        <f ca="1">IF(ScreenHeight!$B36&lt;OFFSET(Radar!$AC$3,COLUMN(),0),
    Param!$B$38/ScreenHeight!$B36,
    (Param!$B$37+1/(1-OFFSET(Radar!$AD$3,COLUMN(),0)*ScreenHeight!$C36)/Param!$B$39)/OFFSET(Radar!$AC$3,COLUMN(),0)
)*DistanceShader!BX35*LightShader!BX35*(IF(OFFSET(Ghosts!$S$41,COLUMN(),0)&lt;ScreenHeight!$E36,
   1,
   (SQRT(OFFSET(Ghosts!$T$41,COLUMN(),0)-OFFSET(Ghosts!$R$41,COLUMN(),0)*ScreenHeight!$D36)-1))+IF(Ghosts!$B$35,IF(Param!$M$21,-1-POWER(0.3,Param!$M$21)/(IF(Param!$M$21&lt;20,LightShader!BX126,OFFSET(LightShader!BX126,Param!$M$21-20,0)
)+POWER(0.3,Param!$M$21)),-2),0))</f>
        <v>2.8318961093852111</v>
      </c>
      <c r="BY35" s="53">
        <f ca="1">IF(ScreenHeight!$B36&lt;OFFSET(Radar!$AC$3,COLUMN(),0),
    Param!$B$38/ScreenHeight!$B36,
    (Param!$B$37+1/(1-OFFSET(Radar!$AD$3,COLUMN(),0)*ScreenHeight!$C36)/Param!$B$39)/OFFSET(Radar!$AC$3,COLUMN(),0)
)*DistanceShader!BY35*LightShader!BY35*(IF(OFFSET(Ghosts!$S$41,COLUMN(),0)&lt;ScreenHeight!$E36,
   1,
   (SQRT(OFFSET(Ghosts!$T$41,COLUMN(),0)-OFFSET(Ghosts!$R$41,COLUMN(),0)*ScreenHeight!$D36)-1))+IF(Ghosts!$B$35,IF(Param!$M$21,-1-POWER(0.3,Param!$M$21)/(IF(Param!$M$21&lt;20,LightShader!BY126,OFFSET(LightShader!BY126,Param!$M$21-20,0)
)+POWER(0.3,Param!$M$21)),-2),0))</f>
        <v>2.8464427120290252</v>
      </c>
      <c r="BZ35" s="53">
        <f ca="1">IF(ScreenHeight!$B36&lt;OFFSET(Radar!$AC$3,COLUMN(),0),
    Param!$B$38/ScreenHeight!$B36,
    (Param!$B$37+1/(1-OFFSET(Radar!$AD$3,COLUMN(),0)*ScreenHeight!$C36)/Param!$B$39)/OFFSET(Radar!$AC$3,COLUMN(),0)
)*DistanceShader!BZ35*LightShader!BZ35*(IF(OFFSET(Ghosts!$S$41,COLUMN(),0)&lt;ScreenHeight!$E36,
   1,
   (SQRT(OFFSET(Ghosts!$T$41,COLUMN(),0)-OFFSET(Ghosts!$R$41,COLUMN(),0)*ScreenHeight!$D36)-1))+IF(Ghosts!$B$35,IF(Param!$M$21,-1-POWER(0.3,Param!$M$21)/(IF(Param!$M$21&lt;20,LightShader!BZ126,OFFSET(LightShader!BZ126,Param!$M$21-20,0)
)+POWER(0.3,Param!$M$21)),-2),0))</f>
        <v>4.8729790037700385</v>
      </c>
      <c r="CA35" s="53">
        <f ca="1">IF(ScreenHeight!$B36&lt;OFFSET(Radar!$AC$3,COLUMN(),0),
    Param!$B$38/ScreenHeight!$B36,
    (Param!$B$37+1/(1-OFFSET(Radar!$AD$3,COLUMN(),0)*ScreenHeight!$C36)/Param!$B$39)/OFFSET(Radar!$AC$3,COLUMN(),0)
)*DistanceShader!CA35*LightShader!CA35*(IF(OFFSET(Ghosts!$S$41,COLUMN(),0)&lt;ScreenHeight!$E36,
   1,
   (SQRT(OFFSET(Ghosts!$T$41,COLUMN(),0)-OFFSET(Ghosts!$R$41,COLUMN(),0)*ScreenHeight!$D36)-1))+IF(Ghosts!$B$35,IF(Param!$M$21,-1-POWER(0.3,Param!$M$21)/(IF(Param!$M$21&lt;20,LightShader!CA126,OFFSET(LightShader!CA126,Param!$M$21-20,0)
)+POWER(0.3,Param!$M$21)),-2),0))</f>
        <v>4.8120225722954713</v>
      </c>
      <c r="CB35" s="53">
        <f ca="1">IF(ScreenHeight!$B36&lt;OFFSET(Radar!$AC$3,COLUMN(),0),
    Param!$B$38/ScreenHeight!$B36,
    (Param!$B$37+1/(1-OFFSET(Radar!$AD$3,COLUMN(),0)*ScreenHeight!$C36)/Param!$B$39)/OFFSET(Radar!$AC$3,COLUMN(),0)
)*DistanceShader!CB35*LightShader!CB35*(IF(OFFSET(Ghosts!$S$41,COLUMN(),0)&lt;ScreenHeight!$E36,
   1,
   (SQRT(OFFSET(Ghosts!$T$41,COLUMN(),0)-OFFSET(Ghosts!$R$41,COLUMN(),0)*ScreenHeight!$D36)-1))+IF(Ghosts!$B$35,IF(Param!$M$21,-1-POWER(0.3,Param!$M$21)/(IF(Param!$M$21&lt;20,LightShader!CB126,OFFSET(LightShader!CB126,Param!$M$21-20,0)
)+POWER(0.3,Param!$M$21)),-2),0))</f>
        <v>4.7506549368581386</v>
      </c>
      <c r="CC35" s="53">
        <f ca="1">IF(ScreenHeight!$B36&lt;OFFSET(Radar!$AC$3,COLUMN(),0),
    Param!$B$38/ScreenHeight!$B36,
    (Param!$B$37+1/(1-OFFSET(Radar!$AD$3,COLUMN(),0)*ScreenHeight!$C36)/Param!$B$39)/OFFSET(Radar!$AC$3,COLUMN(),0)
)*DistanceShader!CC35*LightShader!CC35*(IF(OFFSET(Ghosts!$S$41,COLUMN(),0)&lt;ScreenHeight!$E36,
   1,
   (SQRT(OFFSET(Ghosts!$T$41,COLUMN(),0)-OFFSET(Ghosts!$R$41,COLUMN(),0)*ScreenHeight!$D36)-1))+IF(Ghosts!$B$35,IF(Param!$M$21,-1-POWER(0.3,Param!$M$21)/(IF(Param!$M$21&lt;20,LightShader!CC126,OFFSET(LightShader!CC126,Param!$M$21-20,0)
)+POWER(0.3,Param!$M$21)),-2),0))</f>
        <v>4.688885542394627</v>
      </c>
      <c r="CD35" s="53">
        <f ca="1">IF(ScreenHeight!$B36&lt;OFFSET(Radar!$AC$3,COLUMN(),0),
    Param!$B$38/ScreenHeight!$B36,
    (Param!$B$37+1/(1-OFFSET(Radar!$AD$3,COLUMN(),0)*ScreenHeight!$C36)/Param!$B$39)/OFFSET(Radar!$AC$3,COLUMN(),0)
)*DistanceShader!CD35*LightShader!CD35*(IF(OFFSET(Ghosts!$S$41,COLUMN(),0)&lt;ScreenHeight!$E36,
   1,
   (SQRT(OFFSET(Ghosts!$T$41,COLUMN(),0)-OFFSET(Ghosts!$R$41,COLUMN(),0)*ScreenHeight!$D36)-1))+IF(Ghosts!$B$35,IF(Param!$M$21,-1-POWER(0.3,Param!$M$21)/(IF(Param!$M$21&lt;20,LightShader!CD126,OFFSET(LightShader!CD126,Param!$M$21-20,0)
)+POWER(0.3,Param!$M$21)),-2),0))</f>
        <v>4.6267241111041644</v>
      </c>
      <c r="CE35" s="53">
        <f ca="1">IF(ScreenHeight!$B36&lt;OFFSET(Radar!$AC$3,COLUMN(),0),
    Param!$B$38/ScreenHeight!$B36,
    (Param!$B$37+1/(1-OFFSET(Radar!$AD$3,COLUMN(),0)*ScreenHeight!$C36)/Param!$B$39)/OFFSET(Radar!$AC$3,COLUMN(),0)
)*DistanceShader!CE35*LightShader!CE35*(IF(OFFSET(Ghosts!$S$41,COLUMN(),0)&lt;ScreenHeight!$E36,
   1,
   (SQRT(OFFSET(Ghosts!$T$41,COLUMN(),0)-OFFSET(Ghosts!$R$41,COLUMN(),0)*ScreenHeight!$D36)-1))+IF(Ghosts!$B$35,IF(Param!$M$21,-1-POWER(0.3,Param!$M$21)/(IF(Param!$M$21&lt;20,LightShader!CE126,OFFSET(LightShader!CE126,Param!$M$21-20,0)
)+POWER(0.3,Param!$M$21)),-2),0))</f>
        <v>4.5641806354311907</v>
      </c>
      <c r="CF35" s="53">
        <f ca="1">IF(ScreenHeight!$B36&lt;OFFSET(Radar!$AC$3,COLUMN(),0),
    Param!$B$38/ScreenHeight!$B36,
    (Param!$B$37+1/(1-OFFSET(Radar!$AD$3,COLUMN(),0)*ScreenHeight!$C36)/Param!$B$39)/OFFSET(Radar!$AC$3,COLUMN(),0)
)*DistanceShader!CF35*LightShader!CF35*(IF(OFFSET(Ghosts!$S$41,COLUMN(),0)&lt;ScreenHeight!$E36,
   1,
   (SQRT(OFFSET(Ghosts!$T$41,COLUMN(),0)-OFFSET(Ghosts!$R$41,COLUMN(),0)*ScreenHeight!$D36)-1))+IF(Ghosts!$B$35,IF(Param!$M$21,-1-POWER(0.3,Param!$M$21)/(IF(Param!$M$21&lt;20,LightShader!CF126,OFFSET(LightShader!CF126,Param!$M$21-20,0)
)+POWER(0.3,Param!$M$21)),-2),0))</f>
        <v>4.5012653705680119</v>
      </c>
      <c r="CG35" s="53">
        <f ca="1">IF(ScreenHeight!$B36&lt;OFFSET(Radar!$AC$3,COLUMN(),0),
    Param!$B$38/ScreenHeight!$B36,
    (Param!$B$37+1/(1-OFFSET(Radar!$AD$3,COLUMN(),0)*ScreenHeight!$C36)/Param!$B$39)/OFFSET(Radar!$AC$3,COLUMN(),0)
)*DistanceShader!CG35*LightShader!CG35*(IF(OFFSET(Ghosts!$S$41,COLUMN(),0)&lt;ScreenHeight!$E36,
   1,
   (SQRT(OFFSET(Ghosts!$T$41,COLUMN(),0)-OFFSET(Ghosts!$R$41,COLUMN(),0)*ScreenHeight!$D36)-1))+IF(Ghosts!$B$35,IF(Param!$M$21,-1-POWER(0.3,Param!$M$21)/(IF(Param!$M$21&lt;20,LightShader!CG126,OFFSET(LightShader!CG126,Param!$M$21-20,0)
)+POWER(0.3,Param!$M$21)),-2),0))</f>
        <v>4.4379888264890379</v>
      </c>
      <c r="CH35" s="53">
        <f ca="1">IF(ScreenHeight!$B36&lt;OFFSET(Radar!$AC$3,COLUMN(),0),
    Param!$B$38/ScreenHeight!$B36,
    (Param!$B$37+1/(1-OFFSET(Radar!$AD$3,COLUMN(),0)*ScreenHeight!$C36)/Param!$B$39)/OFFSET(Radar!$AC$3,COLUMN(),0)
)*DistanceShader!CH35*LightShader!CH35*(IF(OFFSET(Ghosts!$S$41,COLUMN(),0)&lt;ScreenHeight!$E36,
   1,
   (SQRT(OFFSET(Ghosts!$T$41,COLUMN(),0)-OFFSET(Ghosts!$R$41,COLUMN(),0)*ScreenHeight!$D36)-1))+IF(Ghosts!$B$35,IF(Param!$M$21,-1-POWER(0.3,Param!$M$21)/(IF(Param!$M$21&lt;20,LightShader!CH126,OFFSET(LightShader!CH126,Param!$M$21-20,0)
)+POWER(0.3,Param!$M$21)),-2),0))</f>
        <v>4.3743617595295881</v>
      </c>
      <c r="CI35" s="53">
        <f ca="1">IF(ScreenHeight!$B36&lt;OFFSET(Radar!$AC$3,COLUMN(),0),
    Param!$B$38/ScreenHeight!$B36,
    (Param!$B$37+1/(1-OFFSET(Radar!$AD$3,COLUMN(),0)*ScreenHeight!$C36)/Param!$B$39)/OFFSET(Radar!$AC$3,COLUMN(),0)
)*DistanceShader!CI35*LightShader!CI35*(IF(OFFSET(Ghosts!$S$41,COLUMN(),0)&lt;ScreenHeight!$E36,
   1,
   (SQRT(OFFSET(Ghosts!$T$41,COLUMN(),0)-OFFSET(Ghosts!$R$41,COLUMN(),0)*ScreenHeight!$D36)-1))+IF(Ghosts!$B$35,IF(Param!$M$21,-1-POWER(0.3,Param!$M$21)/(IF(Param!$M$21&lt;20,LightShader!CI126,OFFSET(LightShader!CI126,Param!$M$21-20,0)
)+POWER(0.3,Param!$M$21)),-2),0))</f>
        <v>4.3103951635239062</v>
      </c>
      <c r="CJ35" s="53">
        <f ca="1">IF(ScreenHeight!$B36&lt;OFFSET(Radar!$AC$3,COLUMN(),0),
    Param!$B$38/ScreenHeight!$B36,
    (Param!$B$37+1/(1-OFFSET(Radar!$AD$3,COLUMN(),0)*ScreenHeight!$C36)/Param!$B$39)/OFFSET(Radar!$AC$3,COLUMN(),0)
)*DistanceShader!CJ35*LightShader!CJ35*(IF(OFFSET(Ghosts!$S$41,COLUMN(),0)&lt;ScreenHeight!$E36,
   1,
   (SQRT(OFFSET(Ghosts!$T$41,COLUMN(),0)-OFFSET(Ghosts!$R$41,COLUMN(),0)*ScreenHeight!$D36)-1))+IF(Ghosts!$B$35,IF(Param!$M$21,-1-POWER(0.3,Param!$M$21)/(IF(Param!$M$21&lt;20,LightShader!CJ126,OFFSET(LightShader!CJ126,Param!$M$21-20,0)
)+POWER(0.3,Param!$M$21)),-2),0))</f>
        <v>4.2461002605183795</v>
      </c>
      <c r="CK35" s="53">
        <f ca="1">IF(ScreenHeight!$B36&lt;OFFSET(Radar!$AC$3,COLUMN(),0),
    Param!$B$38/ScreenHeight!$B36,
    (Param!$B$37+1/(1-OFFSET(Radar!$AD$3,COLUMN(),0)*ScreenHeight!$C36)/Param!$B$39)/OFFSET(Radar!$AC$3,COLUMN(),0)
)*DistanceShader!CK35*LightShader!CK35*(IF(OFFSET(Ghosts!$S$41,COLUMN(),0)&lt;ScreenHeight!$E36,
   1,
   (SQRT(OFFSET(Ghosts!$T$41,COLUMN(),0)-OFFSET(Ghosts!$R$41,COLUMN(),0)*ScreenHeight!$D36)-1))+IF(Ghosts!$B$35,IF(Param!$M$21,-1-POWER(0.3,Param!$M$21)/(IF(Param!$M$21&lt;20,LightShader!CK126,OFFSET(LightShader!CK126,Param!$M$21-20,0)
)+POWER(0.3,Param!$M$21)),-2),0))</f>
        <v>4.1814884910775474</v>
      </c>
      <c r="CL35" s="53">
        <f ca="1">IF(ScreenHeight!$B36&lt;OFFSET(Radar!$AC$3,COLUMN(),0),
    Param!$B$38/ScreenHeight!$B36,
    (Param!$B$37+1/(1-OFFSET(Radar!$AD$3,COLUMN(),0)*ScreenHeight!$C36)/Param!$B$39)/OFFSET(Radar!$AC$3,COLUMN(),0)
)*DistanceShader!CL35*LightShader!CL35*(IF(OFFSET(Ghosts!$S$41,COLUMN(),0)&lt;ScreenHeight!$E36,
   1,
   (SQRT(OFFSET(Ghosts!$T$41,COLUMN(),0)-OFFSET(Ghosts!$R$41,COLUMN(),0)*ScreenHeight!$D36)-1))+IF(Ghosts!$B$35,IF(Param!$M$21,-1-POWER(0.3,Param!$M$21)/(IF(Param!$M$21&lt;20,LightShader!CL126,OFFSET(LightShader!CL126,Param!$M$21-20,0)
)+POWER(0.3,Param!$M$21)),-2),0))</f>
        <v>4.1165715042017412</v>
      </c>
      <c r="CM35" s="53">
        <f ca="1">IF(ScreenHeight!$B36&lt;OFFSET(Radar!$AC$3,COLUMN(),0),
    Param!$B$38/ScreenHeight!$B36,
    (Param!$B$37+1/(1-OFFSET(Radar!$AD$3,COLUMN(),0)*ScreenHeight!$C36)/Param!$B$39)/OFFSET(Radar!$AC$3,COLUMN(),0)
)*DistanceShader!CM35*LightShader!CM35*(IF(OFFSET(Ghosts!$S$41,COLUMN(),0)&lt;ScreenHeight!$E36,
   1,
   (SQRT(OFFSET(Ghosts!$T$41,COLUMN(),0)-OFFSET(Ghosts!$R$41,COLUMN(),0)*ScreenHeight!$D36)-1))+IF(Ghosts!$B$35,IF(Param!$M$21,-1-POWER(0.3,Param!$M$21)/(IF(Param!$M$21&lt;20,LightShader!CM126,OFFSET(LightShader!CM126,Param!$M$21-20,0)
)+POWER(0.3,Param!$M$21)),-2),0))</f>
        <v>4.0513611468766673</v>
      </c>
      <c r="CN35" s="53">
        <f ca="1">IF(ScreenHeight!$B36&lt;OFFSET(Radar!$AC$3,COLUMN(),0),
    Param!$B$38/ScreenHeight!$B36,
    (Param!$B$37+1/(1-OFFSET(Radar!$AD$3,COLUMN(),0)*ScreenHeight!$C36)/Param!$B$39)/OFFSET(Radar!$AC$3,COLUMN(),0)
)*DistanceShader!CN35*LightShader!CN35*(IF(OFFSET(Ghosts!$S$41,COLUMN(),0)&lt;ScreenHeight!$E36,
   1,
   (SQRT(OFFSET(Ghosts!$T$41,COLUMN(),0)-OFFSET(Ghosts!$R$41,COLUMN(),0)*ScreenHeight!$D36)-1))+IF(Ghosts!$B$35,IF(Param!$M$21,-1-POWER(0.3,Param!$M$21)/(IF(Param!$M$21&lt;20,LightShader!CN126,OFFSET(LightShader!CN126,Param!$M$21-20,0)
)+POWER(0.3,Param!$M$21)),-2),0))</f>
        <v>3.9858694532763175</v>
      </c>
      <c r="CO35" s="53">
        <f ca="1">IF(ScreenHeight!$B36&lt;OFFSET(Radar!$AC$3,COLUMN(),0),
    Param!$B$38/ScreenHeight!$B36,
    (Param!$B$37+1/(1-OFFSET(Radar!$AD$3,COLUMN(),0)*ScreenHeight!$C36)/Param!$B$39)/OFFSET(Radar!$AC$3,COLUMN(),0)
)*DistanceShader!CO35*LightShader!CO35*(IF(OFFSET(Ghosts!$S$41,COLUMN(),0)&lt;ScreenHeight!$E36,
   1,
   (SQRT(OFFSET(Ghosts!$T$41,COLUMN(),0)-OFFSET(Ghosts!$R$41,COLUMN(),0)*ScreenHeight!$D36)-1))+IF(Ghosts!$B$35,IF(Param!$M$21,-1-POWER(0.3,Param!$M$21)/(IF(Param!$M$21&lt;20,LightShader!CO126,OFFSET(LightShader!CO126,Param!$M$21-20,0)
)+POWER(0.3,Param!$M$21)),-2),0))</f>
        <v>3.9201086336420121</v>
      </c>
      <c r="CP35" s="53">
        <f ca="1">IF(ScreenHeight!$B36&lt;OFFSET(Radar!$AC$3,COLUMN(),0),
    Param!$B$38/ScreenHeight!$B36,
    (Param!$B$37+1/(1-OFFSET(Radar!$AD$3,COLUMN(),0)*ScreenHeight!$C36)/Param!$B$39)/OFFSET(Radar!$AC$3,COLUMN(),0)
)*DistanceShader!CP35*LightShader!CP35*(IF(OFFSET(Ghosts!$S$41,COLUMN(),0)&lt;ScreenHeight!$E36,
   1,
   (SQRT(OFFSET(Ghosts!$T$41,COLUMN(),0)-OFFSET(Ghosts!$R$41,COLUMN(),0)*ScreenHeight!$D36)-1))+IF(Ghosts!$B$35,IF(Param!$M$21,-1-POWER(0.3,Param!$M$21)/(IF(Param!$M$21&lt;20,LightShader!CP126,OFFSET(LightShader!CP126,Param!$M$21-20,0)
)+POWER(0.3,Param!$M$21)),-2),0))</f>
        <v>3.8540910628611864</v>
      </c>
      <c r="CQ35" s="53">
        <f ca="1">IF(ScreenHeight!$B36&lt;OFFSET(Radar!$AC$3,COLUMN(),0),
    Param!$B$38/ScreenHeight!$B36,
    (Param!$B$37+1/(1-OFFSET(Radar!$AD$3,COLUMN(),0)*ScreenHeight!$C36)/Param!$B$39)/OFFSET(Radar!$AC$3,COLUMN(),0)
)*DistanceShader!CQ35*LightShader!CQ35*(IF(OFFSET(Ghosts!$S$41,COLUMN(),0)&lt;ScreenHeight!$E36,
   1,
   (SQRT(OFFSET(Ghosts!$T$41,COLUMN(),0)-OFFSET(Ghosts!$R$41,COLUMN(),0)*ScreenHeight!$D36)-1))+IF(Ghosts!$B$35,IF(Param!$M$21,-1-POWER(0.3,Param!$M$21)/(IF(Param!$M$21&lt;20,LightShader!CQ126,OFFSET(LightShader!CQ126,Param!$M$21-20,0)
)+POWER(0.3,Param!$M$21)),-2),0))</f>
        <v>3.7878292687708015</v>
      </c>
      <c r="CR35" s="53">
        <f ca="1">IF(ScreenHeight!$B36&lt;OFFSET(Radar!$AC$3,COLUMN(),0),
    Param!$B$38/ScreenHeight!$B36,
    (Param!$B$37+1/(1-OFFSET(Radar!$AD$3,COLUMN(),0)*ScreenHeight!$C36)/Param!$B$39)/OFFSET(Radar!$AC$3,COLUMN(),0)
)*DistanceShader!CR35*LightShader!CR35*(IF(OFFSET(Ghosts!$S$41,COLUMN(),0)&lt;ScreenHeight!$E36,
   1,
   (SQRT(OFFSET(Ghosts!$T$41,COLUMN(),0)-OFFSET(Ghosts!$R$41,COLUMN(),0)*ScreenHeight!$D36)-1))+IF(Ghosts!$B$35,IF(Param!$M$21,-1-POWER(0.3,Param!$M$21)/(IF(Param!$M$21&lt;20,LightShader!CR126,OFFSET(LightShader!CR126,Param!$M$21-20,0)
)+POWER(0.3,Param!$M$21)),-2),0))</f>
        <v>3.7213359202109562</v>
      </c>
      <c r="CS35" s="53">
        <f ca="1">IF(ScreenHeight!$B36&lt;OFFSET(Radar!$AC$3,COLUMN(),0),
    Param!$B$38/ScreenHeight!$B36,
    (Param!$B$37+1/(1-OFFSET(Radar!$AD$3,COLUMN(),0)*ScreenHeight!$C36)/Param!$B$39)/OFFSET(Radar!$AC$3,COLUMN(),0)
)*DistanceShader!CS35*LightShader!CS35*(IF(OFFSET(Ghosts!$S$41,COLUMN(),0)&lt;ScreenHeight!$E36,
   1,
   (SQRT(OFFSET(Ghosts!$T$41,COLUMN(),0)-OFFSET(Ghosts!$R$41,COLUMN(),0)*ScreenHeight!$D36)-1))+IF(Ghosts!$B$35,IF(Param!$M$21,-1-POWER(0.3,Param!$M$21)/(IF(Param!$M$21&lt;20,LightShader!CS126,OFFSET(LightShader!CS126,Param!$M$21-20,0)
)+POWER(0.3,Param!$M$21)),-2),0))</f>
        <v>3.6546238148552206</v>
      </c>
      <c r="CT35" s="53">
        <f ca="1">IF(ScreenHeight!$B36&lt;OFFSET(Radar!$AC$3,COLUMN(),0),
    Param!$B$38/ScreenHeight!$B36,
    (Param!$B$37+1/(1-OFFSET(Radar!$AD$3,COLUMN(),0)*ScreenHeight!$C36)/Param!$B$39)/OFFSET(Radar!$AC$3,COLUMN(),0)
)*DistanceShader!CT35*LightShader!CT35*(IF(OFFSET(Ghosts!$S$41,COLUMN(),0)&lt;ScreenHeight!$E36,
   1,
   (SQRT(OFFSET(Ghosts!$T$41,COLUMN(),0)-OFFSET(Ghosts!$R$41,COLUMN(),0)*ScreenHeight!$D36)-1))+IF(Ghosts!$B$35,IF(Param!$M$21,-1-POWER(0.3,Param!$M$21)/(IF(Param!$M$21&lt;20,LightShader!CT126,OFFSET(LightShader!CT126,Param!$M$21-20,0)
)+POWER(0.3,Param!$M$21)),-2),0))</f>
        <v>3.5877058668448307</v>
      </c>
      <c r="CU35" s="53">
        <f ca="1">IF(ScreenHeight!$B36&lt;OFFSET(Radar!$AC$3,COLUMN(),0),
    Param!$B$38/ScreenHeight!$B36,
    (Param!$B$37+1/(1-OFFSET(Radar!$AD$3,COLUMN(),0)*ScreenHeight!$C36)/Param!$B$39)/OFFSET(Radar!$AC$3,COLUMN(),0)
)*DistanceShader!CU35*LightShader!CU35*(IF(OFFSET(Ghosts!$S$41,COLUMN(),0)&lt;ScreenHeight!$E36,
   1,
   (SQRT(OFFSET(Ghosts!$T$41,COLUMN(),0)-OFFSET(Ghosts!$R$41,COLUMN(),0)*ScreenHeight!$D36)-1))+IF(Ghosts!$B$35,IF(Param!$M$21,-1-POWER(0.3,Param!$M$21)/(IF(Param!$M$21&lt;20,LightShader!CU126,OFFSET(LightShader!CU126,Param!$M$21-20,0)
)+POWER(0.3,Param!$M$21)),-2),0))</f>
        <v>3.5205950942544915</v>
      </c>
      <c r="CV35" s="53">
        <f ca="1">IF(ScreenHeight!$B36&lt;OFFSET(Radar!$AC$3,COLUMN(),0),
    Param!$B$38/ScreenHeight!$B36,
    (Param!$B$37+1/(1-OFFSET(Radar!$AD$3,COLUMN(),0)*ScreenHeight!$C36)/Param!$B$39)/OFFSET(Radar!$AC$3,COLUMN(),0)
)*DistanceShader!CV35*LightShader!CV35*(IF(OFFSET(Ghosts!$S$41,COLUMN(),0)&lt;ScreenHeight!$E36,
   1,
   (SQRT(OFFSET(Ghosts!$T$41,COLUMN(),0)-OFFSET(Ghosts!$R$41,COLUMN(),0)*ScreenHeight!$D36)-1))+IF(Ghosts!$B$35,IF(Param!$M$21,-1-POWER(0.3,Param!$M$21)/(IF(Param!$M$21&lt;20,LightShader!CV126,OFFSET(LightShader!CV126,Param!$M$21-20,0)
)+POWER(0.3,Param!$M$21)),-2),0))</f>
        <v>3.4533046064180293</v>
      </c>
      <c r="CW35" s="53">
        <f ca="1">IF(ScreenHeight!$B36&lt;OFFSET(Radar!$AC$3,COLUMN(),0),
    Param!$B$38/ScreenHeight!$B36,
    (Param!$B$37+1/(1-OFFSET(Radar!$AD$3,COLUMN(),0)*ScreenHeight!$C36)/Param!$B$39)/OFFSET(Radar!$AC$3,COLUMN(),0)
)*DistanceShader!CW35*LightShader!CW35*(IF(OFFSET(Ghosts!$S$41,COLUMN(),0)&lt;ScreenHeight!$E36,
   1,
   (SQRT(OFFSET(Ghosts!$T$41,COLUMN(),0)-OFFSET(Ghosts!$R$41,COLUMN(),0)*ScreenHeight!$D36)-1))+IF(Ghosts!$B$35,IF(Param!$M$21,-1-POWER(0.3,Param!$M$21)/(IF(Param!$M$21&lt;20,LightShader!CW126,OFFSET(LightShader!CW126,Param!$M$21-20,0)
)+POWER(0.3,Param!$M$21)),-2),0))</f>
        <v>3.3858475911424688</v>
      </c>
      <c r="CX35" s="53">
        <f ca="1">IF(ScreenHeight!$B36&lt;OFFSET(Radar!$AC$3,COLUMN(),0),
    Param!$B$38/ScreenHeight!$B36,
    (Param!$B$37+1/(1-OFFSET(Radar!$AD$3,COLUMN(),0)*ScreenHeight!$C36)/Param!$B$39)/OFFSET(Radar!$AC$3,COLUMN(),0)
)*DistanceShader!CX35*LightShader!CX35*(IF(OFFSET(Ghosts!$S$41,COLUMN(),0)&lt;ScreenHeight!$E36,
   1,
   (SQRT(OFFSET(Ghosts!$T$41,COLUMN(),0)-OFFSET(Ghosts!$R$41,COLUMN(),0)*ScreenHeight!$D36)-1))+IF(Ghosts!$B$35,IF(Param!$M$21,-1-POWER(0.3,Param!$M$21)/(IF(Param!$M$21&lt;20,LightShader!CX126,OFFSET(LightShader!CX126,Param!$M$21-20,0)
)+POWER(0.3,Param!$M$21)),-2),0))</f>
        <v>3.3182373018393796</v>
      </c>
      <c r="CY35" s="53">
        <f ca="1">IF(ScreenHeight!$B36&lt;OFFSET(Radar!$AC$3,COLUMN(),0),
    Param!$B$38/ScreenHeight!$B36,
    (Param!$B$37+1/(1-OFFSET(Radar!$AD$3,COLUMN(),0)*ScreenHeight!$C36)/Param!$B$39)/OFFSET(Radar!$AC$3,COLUMN(),0)
)*DistanceShader!CY35*LightShader!CY35*(IF(OFFSET(Ghosts!$S$41,COLUMN(),0)&lt;ScreenHeight!$E36,
   1,
   (SQRT(OFFSET(Ghosts!$T$41,COLUMN(),0)-OFFSET(Ghosts!$R$41,COLUMN(),0)*ScreenHeight!$D36)-1))+IF(Ghosts!$B$35,IF(Param!$M$21,-1-POWER(0.3,Param!$M$21)/(IF(Param!$M$21&lt;20,LightShader!CY126,OFFSET(LightShader!CY126,Param!$M$21-20,0)
)+POWER(0.3,Param!$M$21)),-2),0))</f>
        <v>3.2504870446024356</v>
      </c>
      <c r="CZ35" s="53">
        <f ca="1">IF(ScreenHeight!$B36&lt;OFFSET(Radar!$AC$3,COLUMN(),0),
    Param!$B$38/ScreenHeight!$B36,
    (Param!$B$37+1/(1-OFFSET(Radar!$AD$3,COLUMN(),0)*ScreenHeight!$C36)/Param!$B$39)/OFFSET(Radar!$AC$3,COLUMN(),0)
)*DistanceShader!CZ35*LightShader!CZ35*(IF(OFFSET(Ghosts!$S$41,COLUMN(),0)&lt;ScreenHeight!$E36,
   1,
   (SQRT(OFFSET(Ghosts!$T$41,COLUMN(),0)-OFFSET(Ghosts!$R$41,COLUMN(),0)*ScreenHeight!$D36)-1))+IF(Ghosts!$B$35,IF(Param!$M$21,-1-POWER(0.3,Param!$M$21)/(IF(Param!$M$21&lt;20,LightShader!CZ126,OFFSET(LightShader!CZ126,Param!$M$21-20,0)
)+POWER(0.3,Param!$M$21)),-2),0))</f>
        <v>3.1826101652601948</v>
      </c>
      <c r="DA35" s="53">
        <f ca="1">IF(ScreenHeight!$B36&lt;OFFSET(Radar!$AC$3,COLUMN(),0),
    Param!$B$38/ScreenHeight!$B36,
    (Param!$B$37+1/(1-OFFSET(Radar!$AD$3,COLUMN(),0)*ScreenHeight!$C36)/Param!$B$39)/OFFSET(Radar!$AC$3,COLUMN(),0)
)*DistanceShader!DA35*LightShader!DA35*(IF(OFFSET(Ghosts!$S$41,COLUMN(),0)&lt;ScreenHeight!$E36,
   1,
   (SQRT(OFFSET(Ghosts!$T$41,COLUMN(),0)-OFFSET(Ghosts!$R$41,COLUMN(),0)*ScreenHeight!$D36)-1))+IF(Ghosts!$B$35,IF(Param!$M$21,-1-POWER(0.3,Param!$M$21)/(IF(Param!$M$21&lt;20,LightShader!DA126,OFFSET(LightShader!DA126,Param!$M$21-20,0)
)+POWER(0.3,Param!$M$21)),-2),0))</f>
        <v>2.1859156160075823</v>
      </c>
      <c r="DB35" s="53">
        <f ca="1">IF(ScreenHeight!$B36&lt;OFFSET(Radar!$AC$3,COLUMN(),0),
    Param!$B$38/ScreenHeight!$B36,
    (Param!$B$37+1/(1-OFFSET(Radar!$AD$3,COLUMN(),0)*ScreenHeight!$C36)/Param!$B$39)/OFFSET(Radar!$AC$3,COLUMN(),0)
)*DistanceShader!DB35*LightShader!DB35*(IF(OFFSET(Ghosts!$S$41,COLUMN(),0)&lt;ScreenHeight!$E36,
   1,
   (SQRT(OFFSET(Ghosts!$T$41,COLUMN(),0)-OFFSET(Ghosts!$R$41,COLUMN(),0)*ScreenHeight!$D36)-1))+IF(Ghosts!$B$35,IF(Param!$M$21,-1-POWER(0.3,Param!$M$21)/(IF(Param!$M$21&lt;20,LightShader!DB126,OFFSET(LightShader!DB126,Param!$M$21-20,0)
)+POWER(0.3,Param!$M$21)),-2),0))</f>
        <v>2.1843290446712285</v>
      </c>
      <c r="DC35" s="53">
        <f ca="1">IF(ScreenHeight!$B36&lt;OFFSET(Radar!$AC$3,COLUMN(),0),
    Param!$B$38/ScreenHeight!$B36,
    (Param!$B$37+1/(1-OFFSET(Radar!$AD$3,COLUMN(),0)*ScreenHeight!$C36)/Param!$B$39)/OFFSET(Radar!$AC$3,COLUMN(),0)
)*DistanceShader!DC35*LightShader!DC35*(IF(OFFSET(Ghosts!$S$41,COLUMN(),0)&lt;ScreenHeight!$E36,
   1,
   (SQRT(OFFSET(Ghosts!$T$41,COLUMN(),0)-OFFSET(Ghosts!$R$41,COLUMN(),0)*ScreenHeight!$D36)-1))+IF(Ghosts!$B$35,IF(Param!$M$21,-1-POWER(0.3,Param!$M$21)/(IF(Param!$M$21&lt;20,LightShader!DC126,OFFSET(LightShader!DC126,Param!$M$21-20,0)
)+POWER(0.3,Param!$M$21)),-2),0))</f>
        <v>2.1826084228644991</v>
      </c>
      <c r="DD35" s="53">
        <f ca="1">IF(ScreenHeight!$B36&lt;OFFSET(Radar!$AC$3,COLUMN(),0),
    Param!$B$38/ScreenHeight!$B36,
    (Param!$B$37+1/(1-OFFSET(Radar!$AD$3,COLUMN(),0)*ScreenHeight!$C36)/Param!$B$39)/OFFSET(Radar!$AC$3,COLUMN(),0)
)*DistanceShader!DD35*LightShader!DD35*(IF(OFFSET(Ghosts!$S$41,COLUMN(),0)&lt;ScreenHeight!$E36,
   1,
   (SQRT(OFFSET(Ghosts!$T$41,COLUMN(),0)-OFFSET(Ghosts!$R$41,COLUMN(),0)*ScreenHeight!$D36)-1))+IF(Ghosts!$B$35,IF(Param!$M$21,-1-POWER(0.3,Param!$M$21)/(IF(Param!$M$21&lt;20,LightShader!DD126,OFFSET(LightShader!DD126,Param!$M$21-20,0)
)+POWER(0.3,Param!$M$21)),-2),0))</f>
        <v>2.1807547106533383</v>
      </c>
      <c r="DE35" s="53">
        <f ca="1">IF(ScreenHeight!$B36&lt;OFFSET(Radar!$AC$3,COLUMN(),0),
    Param!$B$38/ScreenHeight!$B36,
    (Param!$B$37+1/(1-OFFSET(Radar!$AD$3,COLUMN(),0)*ScreenHeight!$C36)/Param!$B$39)/OFFSET(Radar!$AC$3,COLUMN(),0)
)*DistanceShader!DE35*LightShader!DE35*(IF(OFFSET(Ghosts!$S$41,COLUMN(),0)&lt;ScreenHeight!$E36,
   1,
   (SQRT(OFFSET(Ghosts!$T$41,COLUMN(),0)-OFFSET(Ghosts!$R$41,COLUMN(),0)*ScreenHeight!$D36)-1))+IF(Ghosts!$B$35,IF(Param!$M$21,-1-POWER(0.3,Param!$M$21)/(IF(Param!$M$21&lt;20,LightShader!DE126,OFFSET(LightShader!DE126,Param!$M$21-20,0)
)+POWER(0.3,Param!$M$21)),-2),0))</f>
        <v>2.1787689378383752</v>
      </c>
      <c r="DF35" s="53">
        <f ca="1">IF(ScreenHeight!$B36&lt;OFFSET(Radar!$AC$3,COLUMN(),0),
    Param!$B$38/ScreenHeight!$B36,
    (Param!$B$37+1/(1-OFFSET(Radar!$AD$3,COLUMN(),0)*ScreenHeight!$C36)/Param!$B$39)/OFFSET(Radar!$AC$3,COLUMN(),0)
)*DistanceShader!DF35*LightShader!DF35*(IF(OFFSET(Ghosts!$S$41,COLUMN(),0)&lt;ScreenHeight!$E36,
   1,
   (SQRT(OFFSET(Ghosts!$T$41,COLUMN(),0)-OFFSET(Ghosts!$R$41,COLUMN(),0)*ScreenHeight!$D36)-1))+IF(Ghosts!$B$35,IF(Param!$M$21,-1-POWER(0.3,Param!$M$21)/(IF(Param!$M$21&lt;20,LightShader!DF126,OFFSET(LightShader!DF126,Param!$M$21-20,0)
)+POWER(0.3,Param!$M$21)),-2),0))</f>
        <v>2.1766522023911317</v>
      </c>
      <c r="DG35" s="53">
        <f ca="1">IF(ScreenHeight!$B36&lt;OFFSET(Radar!$AC$3,COLUMN(),0),
    Param!$B$38/ScreenHeight!$B36,
    (Param!$B$37+1/(1-OFFSET(Radar!$AD$3,COLUMN(),0)*ScreenHeight!$C36)/Param!$B$39)/OFFSET(Radar!$AC$3,COLUMN(),0)
)*DistanceShader!DG35*LightShader!DG35*(IF(OFFSET(Ghosts!$S$41,COLUMN(),0)&lt;ScreenHeight!$E36,
   1,
   (SQRT(OFFSET(Ghosts!$T$41,COLUMN(),0)-OFFSET(Ghosts!$R$41,COLUMN(),0)*ScreenHeight!$D36)-1))+IF(Ghosts!$B$35,IF(Param!$M$21,-1-POWER(0.3,Param!$M$21)/(IF(Param!$M$21&lt;20,LightShader!DG126,OFFSET(LightShader!DG126,Param!$M$21-20,0)
)+POWER(0.3,Param!$M$21)),-2),0))</f>
        <v>2.174405668798697</v>
      </c>
      <c r="DH35" s="53">
        <f ca="1">IF(ScreenHeight!$B36&lt;OFFSET(Radar!$AC$3,COLUMN(),0),
    Param!$B$38/ScreenHeight!$B36,
    (Param!$B$37+1/(1-OFFSET(Radar!$AD$3,COLUMN(),0)*ScreenHeight!$C36)/Param!$B$39)/OFFSET(Radar!$AC$3,COLUMN(),0)
)*DistanceShader!DH35*LightShader!DH35*(IF(OFFSET(Ghosts!$S$41,COLUMN(),0)&lt;ScreenHeight!$E36,
   1,
   (SQRT(OFFSET(Ghosts!$T$41,COLUMN(),0)-OFFSET(Ghosts!$R$41,COLUMN(),0)*ScreenHeight!$D36)-1))+IF(Ghosts!$B$35,IF(Param!$M$21,-1-POWER(0.3,Param!$M$21)/(IF(Param!$M$21&lt;20,LightShader!DH126,OFFSET(LightShader!DH126,Param!$M$21-20,0)
)+POWER(0.3,Param!$M$21)),-2),0))</f>
        <v>2.1720305663216526</v>
      </c>
      <c r="DI35" s="53">
        <f ca="1">IF(ScreenHeight!$B36&lt;OFFSET(Radar!$AC$3,COLUMN(),0),
    Param!$B$38/ScreenHeight!$B36,
    (Param!$B$37+1/(1-OFFSET(Radar!$AD$3,COLUMN(),0)*ScreenHeight!$C36)/Param!$B$39)/OFFSET(Radar!$AC$3,COLUMN(),0)
)*DistanceShader!DI35*LightShader!DI35*(IF(OFFSET(Ghosts!$S$41,COLUMN(),0)&lt;ScreenHeight!$E36,
   1,
   (SQRT(OFFSET(Ghosts!$T$41,COLUMN(),0)-OFFSET(Ghosts!$R$41,COLUMN(),0)*ScreenHeight!$D36)-1))+IF(Ghosts!$B$35,IF(Param!$M$21,-1-POWER(0.3,Param!$M$21)/(IF(Param!$M$21&lt;20,LightShader!DI126,OFFSET(LightShader!DI126,Param!$M$21-20,0)
)+POWER(0.3,Param!$M$21)),-2),0))</f>
        <v>2.1498735913287956</v>
      </c>
      <c r="DJ35" s="53">
        <f ca="1">IF(ScreenHeight!$B36&lt;OFFSET(Radar!$AC$3,COLUMN(),0),
    Param!$B$38/ScreenHeight!$B36,
    (Param!$B$37+1/(1-OFFSET(Radar!$AD$3,COLUMN(),0)*ScreenHeight!$C36)/Param!$B$39)/OFFSET(Radar!$AC$3,COLUMN(),0)
)*DistanceShader!DJ35*LightShader!DJ35*(IF(OFFSET(Ghosts!$S$41,COLUMN(),0)&lt;ScreenHeight!$E36,
   1,
   (SQRT(OFFSET(Ghosts!$T$41,COLUMN(),0)-OFFSET(Ghosts!$R$41,COLUMN(),0)*ScreenHeight!$D36)-1))+IF(Ghosts!$B$35,IF(Param!$M$21,-1-POWER(0.3,Param!$M$21)/(IF(Param!$M$21&lt;20,LightShader!DJ126,OFFSET(LightShader!DJ126,Param!$M$21-20,0)
)+POWER(0.3,Param!$M$21)),-2),0))</f>
        <v>2.0583777128456937</v>
      </c>
      <c r="DK35" s="53">
        <f ca="1">IF(ScreenHeight!$B36&lt;OFFSET(Radar!$AC$3,COLUMN(),0),
    Param!$B$38/ScreenHeight!$B36,
    (Param!$B$37+1/(1-OFFSET(Radar!$AD$3,COLUMN(),0)*ScreenHeight!$C36)/Param!$B$39)/OFFSET(Radar!$AC$3,COLUMN(),0)
)*DistanceShader!DK35*LightShader!DK35*(IF(OFFSET(Ghosts!$S$41,COLUMN(),0)&lt;ScreenHeight!$E36,
   1,
   (SQRT(OFFSET(Ghosts!$T$41,COLUMN(),0)-OFFSET(Ghosts!$R$41,COLUMN(),0)*ScreenHeight!$D36)-1))+IF(Ghosts!$B$35,IF(Param!$M$21,-1-POWER(0.3,Param!$M$21)/(IF(Param!$M$21&lt;20,LightShader!DK126,OFFSET(LightShader!DK126,Param!$M$21-20,0)
)+POWER(0.3,Param!$M$21)),-2),0))</f>
        <v>1.9733780004971311</v>
      </c>
      <c r="DL35" s="53">
        <f ca="1">IF(ScreenHeight!$B36&lt;OFFSET(Radar!$AC$3,COLUMN(),0),
    Param!$B$38/ScreenHeight!$B36,
    (Param!$B$37+1/(1-OFFSET(Radar!$AD$3,COLUMN(),0)*ScreenHeight!$C36)/Param!$B$39)/OFFSET(Radar!$AC$3,COLUMN(),0)
)*DistanceShader!DL35*LightShader!DL35*(IF(OFFSET(Ghosts!$S$41,COLUMN(),0)&lt;ScreenHeight!$E36,
   1,
   (SQRT(OFFSET(Ghosts!$T$41,COLUMN(),0)-OFFSET(Ghosts!$R$41,COLUMN(),0)*ScreenHeight!$D36)-1))+IF(Ghosts!$B$35,IF(Param!$M$21,-1-POWER(0.3,Param!$M$21)/(IF(Param!$M$21&lt;20,LightShader!DL126,OFFSET(LightShader!DL126,Param!$M$21-20,0)
)+POWER(0.3,Param!$M$21)),-2),0))</f>
        <v>1.8942784044962793</v>
      </c>
      <c r="DM35" s="53">
        <f ca="1">IF(ScreenHeight!$B36&lt;OFFSET(Radar!$AC$3,COLUMN(),0),
    Param!$B$38/ScreenHeight!$B36,
    (Param!$B$37+1/(1-OFFSET(Radar!$AD$3,COLUMN(),0)*ScreenHeight!$C36)/Param!$B$39)/OFFSET(Radar!$AC$3,COLUMN(),0)
)*DistanceShader!DM35*LightShader!DM35*(IF(OFFSET(Ghosts!$S$41,COLUMN(),0)&lt;ScreenHeight!$E36,
   1,
   (SQRT(OFFSET(Ghosts!$T$41,COLUMN(),0)-OFFSET(Ghosts!$R$41,COLUMN(),0)*ScreenHeight!$D36)-1))+IF(Ghosts!$B$35,IF(Param!$M$21,-1-POWER(0.3,Param!$M$21)/(IF(Param!$M$21&lt;20,LightShader!DM126,OFFSET(LightShader!DM126,Param!$M$21-20,0)
)+POWER(0.3,Param!$M$21)),-2),0))</f>
        <v>1.9517375689869254</v>
      </c>
      <c r="DN35" s="53">
        <f ca="1">IF(ScreenHeight!$B36&lt;OFFSET(Radar!$AC$3,COLUMN(),0),
    Param!$B$38/ScreenHeight!$B36,
    (Param!$B$37+1/(1-OFFSET(Radar!$AD$3,COLUMN(),0)*ScreenHeight!$C36)/Param!$B$39)/OFFSET(Radar!$AC$3,COLUMN(),0)
)*DistanceShader!DN35*LightShader!DN35*(IF(OFFSET(Ghosts!$S$41,COLUMN(),0)&lt;ScreenHeight!$E36,
   1,
   (SQRT(OFFSET(Ghosts!$T$41,COLUMN(),0)-OFFSET(Ghosts!$R$41,COLUMN(),0)*ScreenHeight!$D36)-1))+IF(Ghosts!$B$35,IF(Param!$M$21,-1-POWER(0.3,Param!$M$21)/(IF(Param!$M$21&lt;20,LightShader!DN126,OFFSET(LightShader!DN126,Param!$M$21-20,0)
)+POWER(0.3,Param!$M$21)),-2),0))</f>
        <v>1.8851264107083709</v>
      </c>
      <c r="DO35" s="53">
        <f ca="1">IF(ScreenHeight!$B36&lt;OFFSET(Radar!$AC$3,COLUMN(),0),
    Param!$B$38/ScreenHeight!$B36,
    (Param!$B$37+1/(1-OFFSET(Radar!$AD$3,COLUMN(),0)*ScreenHeight!$C36)/Param!$B$39)/OFFSET(Radar!$AC$3,COLUMN(),0)
)*DistanceShader!DO35*LightShader!DO35*(IF(OFFSET(Ghosts!$S$41,COLUMN(),0)&lt;ScreenHeight!$E36,
   1,
   (SQRT(OFFSET(Ghosts!$T$41,COLUMN(),0)-OFFSET(Ghosts!$R$41,COLUMN(),0)*ScreenHeight!$D36)-1))+IF(Ghosts!$B$35,IF(Param!$M$21,-1-POWER(0.3,Param!$M$21)/(IF(Param!$M$21&lt;20,LightShader!DO126,OFFSET(LightShader!DO126,Param!$M$21-20,0)
)+POWER(0.3,Param!$M$21)),-2),0))</f>
        <v>1.8228127948440165</v>
      </c>
      <c r="DP35" s="53">
        <f ca="1">IF(ScreenHeight!$B36&lt;OFFSET(Radar!$AC$3,COLUMN(),0),
    Param!$B$38/ScreenHeight!$B36,
    (Param!$B$37+1/(1-OFFSET(Radar!$AD$3,COLUMN(),0)*ScreenHeight!$C36)/Param!$B$39)/OFFSET(Radar!$AC$3,COLUMN(),0)
)*DistanceShader!DP35*LightShader!DP35*(IF(OFFSET(Ghosts!$S$41,COLUMN(),0)&lt;ScreenHeight!$E36,
   1,
   (SQRT(OFFSET(Ghosts!$T$41,COLUMN(),0)-OFFSET(Ghosts!$R$41,COLUMN(),0)*ScreenHeight!$D36)-1))+IF(Ghosts!$B$35,IF(Param!$M$21,-1-POWER(0.3,Param!$M$21)/(IF(Param!$M$21&lt;20,LightShader!DP126,OFFSET(LightShader!DP126,Param!$M$21-20,0)
)+POWER(0.3,Param!$M$21)),-2),0))</f>
        <v>1.7644278827667192</v>
      </c>
      <c r="DQ35" s="53">
        <f ca="1">IF(ScreenHeight!$B36&lt;OFFSET(Radar!$AC$3,COLUMN(),0),
    Param!$B$38/ScreenHeight!$B36,
    (Param!$B$37+1/(1-OFFSET(Radar!$AD$3,COLUMN(),0)*ScreenHeight!$C36)/Param!$B$39)/OFFSET(Radar!$AC$3,COLUMN(),0)
)*DistanceShader!DQ35*LightShader!DQ35*(IF(OFFSET(Ghosts!$S$41,COLUMN(),0)&lt;ScreenHeight!$E36,
   1,
   (SQRT(OFFSET(Ghosts!$T$41,COLUMN(),0)-OFFSET(Ghosts!$R$41,COLUMN(),0)*ScreenHeight!$D36)-1))+IF(Ghosts!$B$35,IF(Param!$M$21,-1-POWER(0.3,Param!$M$21)/(IF(Param!$M$21&lt;20,LightShader!DQ126,OFFSET(LightShader!DQ126,Param!$M$21-20,0)
)+POWER(0.3,Param!$M$21)),-2),0))</f>
        <v>1.7096408407280588</v>
      </c>
      <c r="DR35" s="53">
        <f ca="1">IF(ScreenHeight!$B36&lt;OFFSET(Radar!$AC$3,COLUMN(),0),
    Param!$B$38/ScreenHeight!$B36,
    (Param!$B$37+1/(1-OFFSET(Radar!$AD$3,COLUMN(),0)*ScreenHeight!$C36)/Param!$B$39)/OFFSET(Radar!$AC$3,COLUMN(),0)
)*DistanceShader!DR35*LightShader!DR35*(IF(OFFSET(Ghosts!$S$41,COLUMN(),0)&lt;ScreenHeight!$E36,
   1,
   (SQRT(OFFSET(Ghosts!$T$41,COLUMN(),0)-OFFSET(Ghosts!$R$41,COLUMN(),0)*ScreenHeight!$D36)-1))+IF(Ghosts!$B$35,IF(Param!$M$21,-1-POWER(0.3,Param!$M$21)/(IF(Param!$M$21&lt;20,LightShader!DR126,OFFSET(LightShader!DR126,Param!$M$21-20,0)
)+POWER(0.3,Param!$M$21)),-2),0))</f>
        <v>1.6581550279370085</v>
      </c>
      <c r="DS35" s="53">
        <f ca="1">IF(ScreenHeight!$B36&lt;OFFSET(Radar!$AC$3,COLUMN(),0),
    Param!$B$38/ScreenHeight!$B36,
    (Param!$B$37+1/(1-OFFSET(Radar!$AD$3,COLUMN(),0)*ScreenHeight!$C36)/Param!$B$39)/OFFSET(Radar!$AC$3,COLUMN(),0)
)*DistanceShader!DS35*LightShader!DS35*(IF(OFFSET(Ghosts!$S$41,COLUMN(),0)&lt;ScreenHeight!$E36,
   1,
   (SQRT(OFFSET(Ghosts!$T$41,COLUMN(),0)-OFFSET(Ghosts!$R$41,COLUMN(),0)*ScreenHeight!$D36)-1))+IF(Ghosts!$B$35,IF(Param!$M$21,-1-POWER(0.3,Param!$M$21)/(IF(Param!$M$21&lt;20,LightShader!DS126,OFFSET(LightShader!DS126,Param!$M$21-20,0)
)+POWER(0.3,Param!$M$21)),-2),0))</f>
        <v>1.6097044703830292</v>
      </c>
      <c r="DT35" s="53">
        <f ca="1">IF(ScreenHeight!$B36&lt;OFFSET(Radar!$AC$3,COLUMN(),0),
    Param!$B$38/ScreenHeight!$B36,
    (Param!$B$37+1/(1-OFFSET(Radar!$AD$3,COLUMN(),0)*ScreenHeight!$C36)/Param!$B$39)/OFFSET(Radar!$AC$3,COLUMN(),0)
)*DistanceShader!DT35*LightShader!DT35*(IF(OFFSET(Ghosts!$S$41,COLUMN(),0)&lt;ScreenHeight!$E36,
   1,
   (SQRT(OFFSET(Ghosts!$T$41,COLUMN(),0)-OFFSET(Ghosts!$R$41,COLUMN(),0)*ScreenHeight!$D36)-1))+IF(Ghosts!$B$35,IF(Param!$M$21,-1-POWER(0.3,Param!$M$21)/(IF(Param!$M$21&lt;20,LightShader!DT126,OFFSET(LightShader!DT126,Param!$M$21-20,0)
)+POWER(0.3,Param!$M$21)),-2),0))</f>
        <v>1.5640506538248635</v>
      </c>
      <c r="DU35" s="53">
        <f ca="1">IF(ScreenHeight!$B36&lt;OFFSET(Radar!$AC$3,COLUMN(),0),
    Param!$B$38/ScreenHeight!$B36,
    (Param!$B$37+1/(1-OFFSET(Radar!$AD$3,COLUMN(),0)*ScreenHeight!$C36)/Param!$B$39)/OFFSET(Radar!$AC$3,COLUMN(),0)
)*DistanceShader!DU35*LightShader!DU35*(IF(OFFSET(Ghosts!$S$41,COLUMN(),0)&lt;ScreenHeight!$E36,
   1,
   (SQRT(OFFSET(Ghosts!$T$41,COLUMN(),0)-OFFSET(Ghosts!$R$41,COLUMN(),0)*ScreenHeight!$D36)-1))+IF(Ghosts!$B$35,IF(Param!$M$21,-1-POWER(0.3,Param!$M$21)/(IF(Param!$M$21&lt;20,LightShader!DU126,OFFSET(LightShader!DU126,Param!$M$21-20,0)
)+POWER(0.3,Param!$M$21)),-2),0))</f>
        <v>1.5209796409196663</v>
      </c>
      <c r="DV35" s="53">
        <f ca="1">IF(ScreenHeight!$B36&lt;OFFSET(Radar!$AC$3,COLUMN(),0),
    Param!$B$38/ScreenHeight!$B36,
    (Param!$B$37+1/(1-OFFSET(Radar!$AD$3,COLUMN(),0)*ScreenHeight!$C36)/Param!$B$39)/OFFSET(Radar!$AC$3,COLUMN(),0)
)*DistanceShader!DV35*LightShader!DV35*(IF(OFFSET(Ghosts!$S$41,COLUMN(),0)&lt;ScreenHeight!$E36,
   1,
   (SQRT(OFFSET(Ghosts!$T$41,COLUMN(),0)-OFFSET(Ghosts!$R$41,COLUMN(),0)*ScreenHeight!$D36)-1))+IF(Ghosts!$B$35,IF(Param!$M$21,-1-POWER(0.3,Param!$M$21)/(IF(Param!$M$21&lt;20,LightShader!DV126,OFFSET(LightShader!DV126,Param!$M$21-20,0)
)+POWER(0.3,Param!$M$21)),-2),0))</f>
        <v>1.4802995006845607</v>
      </c>
      <c r="DW35" s="53">
        <f ca="1">IF(ScreenHeight!$B36&lt;OFFSET(Radar!$AC$3,COLUMN(),0),
    Param!$B$38/ScreenHeight!$B36,
    (Param!$B$37+1/(1-OFFSET(Radar!$AD$3,COLUMN(),0)*ScreenHeight!$C36)/Param!$B$39)/OFFSET(Radar!$AC$3,COLUMN(),0)
)*DistanceShader!DW35*LightShader!DW35*(IF(OFFSET(Ghosts!$S$41,COLUMN(),0)&lt;ScreenHeight!$E36,
   1,
   (SQRT(OFFSET(Ghosts!$T$41,COLUMN(),0)-OFFSET(Ghosts!$R$41,COLUMN(),0)*ScreenHeight!$D36)-1))+IF(Ghosts!$B$35,IF(Param!$M$21,-1-POWER(0.3,Param!$M$21)/(IF(Param!$M$21&lt;20,LightShader!DW126,OFFSET(LightShader!DW126,Param!$M$21-20,0)
)+POWER(0.3,Param!$M$21)),-2),0))</f>
        <v>1.4418380289886483</v>
      </c>
      <c r="DX35" s="53">
        <f ca="1">IF(ScreenHeight!$B36&lt;OFFSET(Radar!$AC$3,COLUMN(),0),
    Param!$B$38/ScreenHeight!$B36,
    (Param!$B$37+1/(1-OFFSET(Radar!$AD$3,COLUMN(),0)*ScreenHeight!$C36)/Param!$B$39)/OFFSET(Radar!$AC$3,COLUMN(),0)
)*DistanceShader!DX35*LightShader!DX35*(IF(OFFSET(Ghosts!$S$41,COLUMN(),0)&lt;ScreenHeight!$E36,
   1,
   (SQRT(OFFSET(Ghosts!$T$41,COLUMN(),0)-OFFSET(Ghosts!$R$41,COLUMN(),0)*ScreenHeight!$D36)-1))+IF(Ghosts!$B$35,IF(Param!$M$21,-1-POWER(0.3,Param!$M$21)/(IF(Param!$M$21&lt;20,LightShader!DX126,OFFSET(LightShader!DX126,Param!$M$21-20,0)
)+POWER(0.3,Param!$M$21)),-2),0))</f>
        <v>1.4054407336561805</v>
      </c>
      <c r="DY35" s="53">
        <f ca="1">IF(ScreenHeight!$B36&lt;OFFSET(Radar!$AC$3,COLUMN(),0),
    Param!$B$38/ScreenHeight!$B36,
    (Param!$B$37+1/(1-OFFSET(Radar!$AD$3,COLUMN(),0)*ScreenHeight!$C36)/Param!$B$39)/OFFSET(Radar!$AC$3,COLUMN(),0)
)*DistanceShader!DY35*LightShader!DY35*(IF(OFFSET(Ghosts!$S$41,COLUMN(),0)&lt;ScreenHeight!$E36,
   1,
   (SQRT(OFFSET(Ghosts!$T$41,COLUMN(),0)-OFFSET(Ghosts!$R$41,COLUMN(),0)*ScreenHeight!$D36)-1))+IF(Ghosts!$B$35,IF(Param!$M$21,-1-POWER(0.3,Param!$M$21)/(IF(Param!$M$21&lt;20,LightShader!DY126,OFFSET(LightShader!DY126,Param!$M$21-20,0)
)+POWER(0.3,Param!$M$21)),-2),0))</f>
        <v>1.37096905505107</v>
      </c>
      <c r="DZ35" s="53">
        <f ca="1">IF(ScreenHeight!$B36&lt;OFFSET(Radar!$AC$3,COLUMN(),0),
    Param!$B$38/ScreenHeight!$B36,
    (Param!$B$37+1/(1-OFFSET(Radar!$AD$3,COLUMN(),0)*ScreenHeight!$C36)/Param!$B$39)/OFFSET(Radar!$AC$3,COLUMN(),0)
)*DistanceShader!DZ35*LightShader!DZ35*(IF(OFFSET(Ghosts!$S$41,COLUMN(),0)&lt;ScreenHeight!$E36,
   1,
   (SQRT(OFFSET(Ghosts!$T$41,COLUMN(),0)-OFFSET(Ghosts!$R$41,COLUMN(),0)*ScreenHeight!$D36)-1))+IF(Ghosts!$B$35,IF(Param!$M$21,-1-POWER(0.3,Param!$M$21)/(IF(Param!$M$21&lt;20,LightShader!DZ126,OFFSET(LightShader!DZ126,Param!$M$21-20,0)
)+POWER(0.3,Param!$M$21)),-2),0))</f>
        <v>1.3382987913290167</v>
      </c>
      <c r="EA35" s="53">
        <f ca="1">IF(ScreenHeight!$B36&lt;OFFSET(Radar!$AC$3,COLUMN(),0),
    Param!$B$38/ScreenHeight!$B36,
    (Param!$B$37+1/(1-OFFSET(Radar!$AD$3,COLUMN(),0)*ScreenHeight!$C36)/Param!$B$39)/OFFSET(Radar!$AC$3,COLUMN(),0)
)*DistanceShader!EA35*LightShader!EA35*(IF(OFFSET(Ghosts!$S$41,COLUMN(),0)&lt;ScreenHeight!$E36,
   1,
   (SQRT(OFFSET(Ghosts!$T$41,COLUMN(),0)-OFFSET(Ghosts!$R$41,COLUMN(),0)*ScreenHeight!$D36)-1))+IF(Ghosts!$B$35,IF(Param!$M$21,-1-POWER(0.3,Param!$M$21)/(IF(Param!$M$21&lt;20,LightShader!EA126,OFFSET(LightShader!EA126,Param!$M$21-20,0)
)+POWER(0.3,Param!$M$21)),-2),0))</f>
        <v>1.3073186958552836</v>
      </c>
      <c r="EB35" s="53">
        <f ca="1">IF(ScreenHeight!$B36&lt;OFFSET(Radar!$AC$3,COLUMN(),0),
    Param!$B$38/ScreenHeight!$B36,
    (Param!$B$37+1/(1-OFFSET(Radar!$AD$3,COLUMN(),0)*ScreenHeight!$C36)/Param!$B$39)/OFFSET(Radar!$AC$3,COLUMN(),0)
)*DistanceShader!EB35*LightShader!EB35*(IF(OFFSET(Ghosts!$S$41,COLUMN(),0)&lt;ScreenHeight!$E36,
   1,
   (SQRT(OFFSET(Ghosts!$T$41,COLUMN(),0)-OFFSET(Ghosts!$R$41,COLUMN(),0)*ScreenHeight!$D36)-1))+IF(Ghosts!$B$35,IF(Param!$M$21,-1-POWER(0.3,Param!$M$21)/(IF(Param!$M$21&lt;20,LightShader!EB126,OFFSET(LightShader!EB126,Param!$M$21-20,0)
)+POWER(0.3,Param!$M$21)),-2),0))</f>
        <v>1.2779292117480818</v>
      </c>
      <c r="EC35" s="53">
        <f ca="1">IF(ScreenHeight!$B36&lt;OFFSET(Radar!$AC$3,COLUMN(),0),
    Param!$B$38/ScreenHeight!$B36,
    (Param!$B$37+1/(1-OFFSET(Radar!$AD$3,COLUMN(),0)*ScreenHeight!$C36)/Param!$B$39)/OFFSET(Radar!$AC$3,COLUMN(),0)
)*DistanceShader!EC35*LightShader!EC35*(IF(OFFSET(Ghosts!$S$41,COLUMN(),0)&lt;ScreenHeight!$E36,
   1,
   (SQRT(OFFSET(Ghosts!$T$41,COLUMN(),0)-OFFSET(Ghosts!$R$41,COLUMN(),0)*ScreenHeight!$D36)-1))+IF(Ghosts!$B$35,IF(Param!$M$21,-1-POWER(0.3,Param!$M$21)/(IF(Param!$M$21&lt;20,LightShader!EC126,OFFSET(LightShader!EC126,Param!$M$21-20,0)
)+POWER(0.3,Param!$M$21)),-2),0))</f>
        <v>1.2500413043506877</v>
      </c>
      <c r="ED35" s="53">
        <f ca="1">IF(ScreenHeight!$B36&lt;OFFSET(Radar!$AC$3,COLUMN(),0),
    Param!$B$38/ScreenHeight!$B36,
    (Param!$B$37+1/(1-OFFSET(Radar!$AD$3,COLUMN(),0)*ScreenHeight!$C36)/Param!$B$39)/OFFSET(Radar!$AC$3,COLUMN(),0)
)*DistanceShader!ED35*LightShader!ED35*(IF(OFFSET(Ghosts!$S$41,COLUMN(),0)&lt;ScreenHeight!$E36,
   1,
   (SQRT(OFFSET(Ghosts!$T$41,COLUMN(),0)-OFFSET(Ghosts!$R$41,COLUMN(),0)*ScreenHeight!$D36)-1))+IF(Ghosts!$B$35,IF(Param!$M$21,-1-POWER(0.3,Param!$M$21)/(IF(Param!$M$21&lt;20,LightShader!ED126,OFFSET(LightShader!ED126,Param!$M$21-20,0)
)+POWER(0.3,Param!$M$21)),-2),0))</f>
        <v>1.2235753459115251</v>
      </c>
      <c r="EE35" s="53">
        <f ca="1">IF(ScreenHeight!$B36&lt;OFFSET(Radar!$AC$3,COLUMN(),0),
    Param!$B$38/ScreenHeight!$B36,
    (Param!$B$37+1/(1-OFFSET(Radar!$AD$3,COLUMN(),0)*ScreenHeight!$C36)/Param!$B$39)/OFFSET(Radar!$AC$3,COLUMN(),0)
)*DistanceShader!EE35*LightShader!EE35*(IF(OFFSET(Ghosts!$S$41,COLUMN(),0)&lt;ScreenHeight!$E36,
   1,
   (SQRT(OFFSET(Ghosts!$T$41,COLUMN(),0)-OFFSET(Ghosts!$R$41,COLUMN(),0)*ScreenHeight!$D36)-1))+IF(Ghosts!$B$35,IF(Param!$M$21,-1-POWER(0.3,Param!$M$21)/(IF(Param!$M$21&lt;20,LightShader!EE126,OFFSET(LightShader!EE126,Param!$M$21-20,0)
)+POWER(0.3,Param!$M$21)),-2),0))</f>
        <v>1.1984599971431309</v>
      </c>
      <c r="EF35" s="53">
        <f ca="1">IF(ScreenHeight!$B36&lt;OFFSET(Radar!$AC$3,COLUMN(),0),
    Param!$B$38/ScreenHeight!$B36,
    (Param!$B$37+1/(1-OFFSET(Radar!$AD$3,COLUMN(),0)*ScreenHeight!$C36)/Param!$B$39)/OFFSET(Radar!$AC$3,COLUMN(),0)
)*DistanceShader!EF35*LightShader!EF35*(IF(OFFSET(Ghosts!$S$41,COLUMN(),0)&lt;ScreenHeight!$E36,
   1,
   (SQRT(OFFSET(Ghosts!$T$41,COLUMN(),0)-OFFSET(Ghosts!$R$41,COLUMN(),0)*ScreenHeight!$D36)-1))+IF(Ghosts!$B$35,IF(Param!$M$21,-1-POWER(0.3,Param!$M$21)/(IF(Param!$M$21&lt;20,LightShader!EF126,OFFSET(LightShader!EF126,Param!$M$21-20,0)
)+POWER(0.3,Param!$M$21)),-2),0))</f>
        <v>1.1746310170707459</v>
      </c>
      <c r="EG35" s="53">
        <f ca="1">IF(ScreenHeight!$B36&lt;OFFSET(Radar!$AC$3,COLUMN(),0),
    Param!$B$38/ScreenHeight!$B36,
    (Param!$B$37+1/(1-OFFSET(Radar!$AD$3,COLUMN(),0)*ScreenHeight!$C36)/Param!$B$39)/OFFSET(Radar!$AC$3,COLUMN(),0)
)*DistanceShader!EG35*LightShader!EG35*(IF(OFFSET(Ghosts!$S$41,COLUMN(),0)&lt;ScreenHeight!$E36,
   1,
   (SQRT(OFFSET(Ghosts!$T$41,COLUMN(),0)-OFFSET(Ghosts!$R$41,COLUMN(),0)*ScreenHeight!$D36)-1))+IF(Ghosts!$B$35,IF(Param!$M$21,-1-POWER(0.3,Param!$M$21)/(IF(Param!$M$21&lt;20,LightShader!EG126,OFFSET(LightShader!EG126,Param!$M$21-20,0)
)+POWER(0.3,Param!$M$21)),-2),0))</f>
        <v>1.1520299155572566</v>
      </c>
      <c r="EH35" s="53">
        <f ca="1">IF(ScreenHeight!$B36&lt;OFFSET(Radar!$AC$3,COLUMN(),0),
    Param!$B$38/ScreenHeight!$B36,
    (Param!$B$37+1/(1-OFFSET(Radar!$AD$3,COLUMN(),0)*ScreenHeight!$C36)/Param!$B$39)/OFFSET(Radar!$AC$3,COLUMN(),0)
)*DistanceShader!EH35*LightShader!EH35*(IF(OFFSET(Ghosts!$S$41,COLUMN(),0)&lt;ScreenHeight!$E36,
   1,
   (SQRT(OFFSET(Ghosts!$T$41,COLUMN(),0)-OFFSET(Ghosts!$R$41,COLUMN(),0)*ScreenHeight!$D36)-1))+IF(Ghosts!$B$35,IF(Param!$M$21,-1-POWER(0.3,Param!$M$21)/(IF(Param!$M$21&lt;20,LightShader!EH126,OFFSET(LightShader!EH126,Param!$M$21-20,0)
)+POWER(0.3,Param!$M$21)),-2),0))</f>
        <v>1.1306023430685785</v>
      </c>
      <c r="EI35" s="53">
        <f ca="1">IF(ScreenHeight!$B36&lt;OFFSET(Radar!$AC$3,COLUMN(),0),
    Param!$B$38/ScreenHeight!$B36,
    (Param!$B$37+1/(1-OFFSET(Radar!$AD$3,COLUMN(),0)*ScreenHeight!$C36)/Param!$B$39)/OFFSET(Radar!$AC$3,COLUMN(),0)
)*DistanceShader!EI35*LightShader!EI35*(IF(OFFSET(Ghosts!$S$41,COLUMN(),0)&lt;ScreenHeight!$E36,
   1,
   (SQRT(OFFSET(Ghosts!$T$41,COLUMN(),0)-OFFSET(Ghosts!$R$41,COLUMN(),0)*ScreenHeight!$D36)-1))+IF(Ghosts!$B$35,IF(Param!$M$21,-1-POWER(0.3,Param!$M$21)/(IF(Param!$M$21&lt;20,LightShader!EI126,OFFSET(LightShader!EI126,Param!$M$21-20,0)
)+POWER(0.3,Param!$M$21)),-2),0))</f>
        <v>1.1102960927815717</v>
      </c>
      <c r="EJ35" s="53">
        <f ca="1">IF(ScreenHeight!$B36&lt;OFFSET(Radar!$AC$3,COLUMN(),0),
    Param!$B$38/ScreenHeight!$B36,
    (Param!$B$37+1/(1-OFFSET(Radar!$AD$3,COLUMN(),0)*ScreenHeight!$C36)/Param!$B$39)/OFFSET(Radar!$AC$3,COLUMN(),0)
)*DistanceShader!EJ35*LightShader!EJ35*(IF(OFFSET(Ghosts!$S$41,COLUMN(),0)&lt;ScreenHeight!$E36,
   1,
   (SQRT(OFFSET(Ghosts!$T$41,COLUMN(),0)-OFFSET(Ghosts!$R$41,COLUMN(),0)*ScreenHeight!$D36)-1))+IF(Ghosts!$B$35,IF(Param!$M$21,-1-POWER(0.3,Param!$M$21)/(IF(Param!$M$21&lt;20,LightShader!EJ126,OFFSET(LightShader!EJ126,Param!$M$21-20,0)
)+POWER(0.3,Param!$M$21)),-2),0))</f>
        <v>1.0910585781900359</v>
      </c>
      <c r="EK35" s="53">
        <f ca="1">IF(ScreenHeight!$B36&lt;OFFSET(Radar!$AC$3,COLUMN(),0),
    Param!$B$38/ScreenHeight!$B36,
    (Param!$B$37+1/(1-OFFSET(Radar!$AD$3,COLUMN(),0)*ScreenHeight!$C36)/Param!$B$39)/OFFSET(Radar!$AC$3,COLUMN(),0)
)*DistanceShader!EK35*LightShader!EK35*(IF(OFFSET(Ghosts!$S$41,COLUMN(),0)&lt;ScreenHeight!$E36,
   1,
   (SQRT(OFFSET(Ghosts!$T$41,COLUMN(),0)-OFFSET(Ghosts!$R$41,COLUMN(),0)*ScreenHeight!$D36)-1))+IF(Ghosts!$B$35,IF(Param!$M$21,-1-POWER(0.3,Param!$M$21)/(IF(Param!$M$21&lt;20,LightShader!EK126,OFFSET(LightShader!EK126,Param!$M$21-20,0)
)+POWER(0.3,Param!$M$21)),-2),0))</f>
        <v>1.0728336586117935</v>
      </c>
      <c r="EL35" s="53">
        <f ca="1">IF(ScreenHeight!$B36&lt;OFFSET(Radar!$AC$3,COLUMN(),0),
    Param!$B$38/ScreenHeight!$B36,
    (Param!$B$37+1/(1-OFFSET(Radar!$AD$3,COLUMN(),0)*ScreenHeight!$C36)/Param!$B$39)/OFFSET(Radar!$AC$3,COLUMN(),0)
)*DistanceShader!EL35*LightShader!EL35*(IF(OFFSET(Ghosts!$S$41,COLUMN(),0)&lt;ScreenHeight!$E36,
   1,
   (SQRT(OFFSET(Ghosts!$T$41,COLUMN(),0)-OFFSET(Ghosts!$R$41,COLUMN(),0)*ScreenHeight!$D36)-1))+IF(Ghosts!$B$35,IF(Param!$M$21,-1-POWER(0.3,Param!$M$21)/(IF(Param!$M$21&lt;20,LightShader!EL126,OFFSET(LightShader!EL126,Param!$M$21-20,0)
)+POWER(0.3,Param!$M$21)),-2),0))</f>
        <v>1.0555577384119812</v>
      </c>
      <c r="EM35" s="53">
        <f ca="1">IF(ScreenHeight!$B36&lt;OFFSET(Radar!$AC$3,COLUMN(),0),
    Param!$B$38/ScreenHeight!$B36,
    (Param!$B$37+1/(1-OFFSET(Radar!$AD$3,COLUMN(),0)*ScreenHeight!$C36)/Param!$B$39)/OFFSET(Radar!$AC$3,COLUMN(),0)
)*DistanceShader!EM35*LightShader!EM35*(IF(OFFSET(Ghosts!$S$41,COLUMN(),0)&lt;ScreenHeight!$E36,
   1,
   (SQRT(OFFSET(Ghosts!$T$41,COLUMN(),0)-OFFSET(Ghosts!$R$41,COLUMN(),0)*ScreenHeight!$D36)-1))+IF(Ghosts!$B$35,IF(Param!$M$21,-1-POWER(0.3,Param!$M$21)/(IF(Param!$M$21&lt;20,LightShader!EM126,OFFSET(LightShader!EM126,Param!$M$21-20,0)
)+POWER(0.3,Param!$M$21)),-2),0))</f>
        <v>1.039155196833502</v>
      </c>
      <c r="EN35" s="53">
        <f ca="1">IF(ScreenHeight!$B36&lt;OFFSET(Radar!$AC$3,COLUMN(),0),
    Param!$B$38/ScreenHeight!$B36,
    (Param!$B$37+1/(1-OFFSET(Radar!$AD$3,COLUMN(),0)*ScreenHeight!$C36)/Param!$B$39)/OFFSET(Radar!$AC$3,COLUMN(),0)
)*DistanceShader!EN35*LightShader!EN35*(IF(OFFSET(Ghosts!$S$41,COLUMN(),0)&lt;ScreenHeight!$E36,
   1,
   (SQRT(OFFSET(Ghosts!$T$41,COLUMN(),0)-OFFSET(Ghosts!$R$41,COLUMN(),0)*ScreenHeight!$D36)-1))+IF(Ghosts!$B$35,IF(Param!$M$21,-1-POWER(0.3,Param!$M$21)/(IF(Param!$M$21&lt;20,LightShader!EN126,OFFSET(LightShader!EN126,Param!$M$21-20,0)
)+POWER(0.3,Param!$M$21)),-2),0))</f>
        <v>1.0235334536585272</v>
      </c>
      <c r="EO35" s="53">
        <f ca="1">IF(ScreenHeight!$B36&lt;OFFSET(Radar!$AC$3,COLUMN(),0),
    Param!$B$38/ScreenHeight!$B36,
    (Param!$B$37+1/(1-OFFSET(Radar!$AD$3,COLUMN(),0)*ScreenHeight!$C36)/Param!$B$39)/OFFSET(Radar!$AC$3,COLUMN(),0)
)*DistanceShader!EO35*LightShader!EO35*(IF(OFFSET(Ghosts!$S$41,COLUMN(),0)&lt;ScreenHeight!$E36,
   1,
   (SQRT(OFFSET(Ghosts!$T$41,COLUMN(),0)-OFFSET(Ghosts!$R$41,COLUMN(),0)*ScreenHeight!$D36)-1))+IF(Ghosts!$B$35,IF(Param!$M$21,-1-POWER(0.3,Param!$M$21)/(IF(Param!$M$21&lt;20,LightShader!EO126,OFFSET(LightShader!EO126,Param!$M$21-20,0)
)+POWER(0.3,Param!$M$21)),-2),0))</f>
        <v>1.008578369919868</v>
      </c>
      <c r="EP35" s="53">
        <f ca="1">IF(ScreenHeight!$B36&lt;OFFSET(Radar!$AC$3,COLUMN(),0),
    Param!$B$38/ScreenHeight!$B36,
    (Param!$B$37+1/(1-OFFSET(Radar!$AD$3,COLUMN(),0)*ScreenHeight!$C36)/Param!$B$39)/OFFSET(Radar!$AC$3,COLUMN(),0)
)*DistanceShader!EP35*LightShader!EP35*(IF(OFFSET(Ghosts!$S$41,COLUMN(),0)&lt;ScreenHeight!$E36,
   1,
   (SQRT(OFFSET(Ghosts!$T$41,COLUMN(),0)-OFFSET(Ghosts!$R$41,COLUMN(),0)*ScreenHeight!$D36)-1))+IF(Ghosts!$B$35,IF(Param!$M$21,-1-POWER(0.3,Param!$M$21)/(IF(Param!$M$21&lt;20,LightShader!EP126,OFFSET(LightShader!EP126,Param!$M$21-20,0)
)+POWER(0.3,Param!$M$21)),-2),0))</f>
        <v>0.99415120147457414</v>
      </c>
      <c r="EQ35" s="53">
        <f ca="1">IF(ScreenHeight!$B36&lt;OFFSET(Radar!$AC$3,COLUMN(),0),
    Param!$B$38/ScreenHeight!$B36,
    (Param!$B$37+1/(1-OFFSET(Radar!$AD$3,COLUMN(),0)*ScreenHeight!$C36)/Param!$B$39)/OFFSET(Radar!$AC$3,COLUMN(),0)
)*DistanceShader!EQ35*LightShader!EQ35*(IF(OFFSET(Ghosts!$S$41,COLUMN(),0)&lt;ScreenHeight!$E36,
   1,
   (SQRT(OFFSET(Ghosts!$T$41,COLUMN(),0)-OFFSET(Ghosts!$R$41,COLUMN(),0)*ScreenHeight!$D36)-1))+IF(Ghosts!$B$35,IF(Param!$M$21,-1-POWER(0.3,Param!$M$21)/(IF(Param!$M$21&lt;20,LightShader!EQ126,OFFSET(LightShader!EQ126,Param!$M$21-20,0)
)+POWER(0.3,Param!$M$21)),-2),0))</f>
        <v>0.98008883668719871</v>
      </c>
      <c r="ER35" s="53">
        <f ca="1">IF(ScreenHeight!$B36&lt;OFFSET(Radar!$AC$3,COLUMN(),0),
    Param!$B$38/ScreenHeight!$B36,
    (Param!$B$37+1/(1-OFFSET(Radar!$AD$3,COLUMN(),0)*ScreenHeight!$C36)/Param!$B$39)/OFFSET(Radar!$AC$3,COLUMN(),0)
)*DistanceShader!ER35*LightShader!ER35*(IF(OFFSET(Ghosts!$S$41,COLUMN(),0)&lt;ScreenHeight!$E36,
   1,
   (SQRT(OFFSET(Ghosts!$T$41,COLUMN(),0)-OFFSET(Ghosts!$R$41,COLUMN(),0)*ScreenHeight!$D36)-1))+IF(Ghosts!$B$35,IF(Param!$M$21,-1-POWER(0.3,Param!$M$21)/(IF(Param!$M$21&lt;20,LightShader!ER126,OFFSET(LightShader!ER126,Param!$M$21-20,0)
)+POWER(0.3,Param!$M$21)),-2),0))</f>
        <v>0.96620926648441663</v>
      </c>
      <c r="ES35" s="53">
        <f ca="1">IF(ScreenHeight!$B36&lt;OFFSET(Radar!$AC$3,COLUMN(),0),
    Param!$B$38/ScreenHeight!$B36,
    (Param!$B$37+1/(1-OFFSET(Radar!$AD$3,COLUMN(),0)*ScreenHeight!$C36)/Param!$B$39)/OFFSET(Radar!$AC$3,COLUMN(),0)
)*DistanceShader!ES35*LightShader!ES35*(IF(OFFSET(Ghosts!$S$41,COLUMN(),0)&lt;ScreenHeight!$E36,
   1,
   (SQRT(OFFSET(Ghosts!$T$41,COLUMN(),0)-OFFSET(Ghosts!$R$41,COLUMN(),0)*ScreenHeight!$D36)-1))+IF(Ghosts!$B$35,IF(Param!$M$21,-1-POWER(0.3,Param!$M$21)/(IF(Param!$M$21&lt;20,LightShader!ES126,OFFSET(LightShader!ES126,Param!$M$21-20,0)
)+POWER(0.3,Param!$M$21)),-2),0))</f>
        <v>0.95232372992630721</v>
      </c>
      <c r="ET35" s="53">
        <f ca="1">IF(ScreenHeight!$B36&lt;OFFSET(Radar!$AC$3,COLUMN(),0),
    Param!$B$38/ScreenHeight!$B36,
    (Param!$B$37+1/(1-OFFSET(Radar!$AD$3,COLUMN(),0)*ScreenHeight!$C36)/Param!$B$39)/OFFSET(Radar!$AC$3,COLUMN(),0)
)*DistanceShader!ET35*LightShader!ET35*(IF(OFFSET(Ghosts!$S$41,COLUMN(),0)&lt;ScreenHeight!$E36,
   1,
   (SQRT(OFFSET(Ghosts!$T$41,COLUMN(),0)-OFFSET(Ghosts!$R$41,COLUMN(),0)*ScreenHeight!$D36)-1))+IF(Ghosts!$B$35,IF(Param!$M$21,-1-POWER(0.3,Param!$M$21)/(IF(Param!$M$21&lt;20,LightShader!ET126,OFFSET(LightShader!ET126,Param!$M$21-20,0)
)+POWER(0.3,Param!$M$21)),-2),0))</f>
        <v>0.93825539672821712</v>
      </c>
      <c r="EU35" s="53">
        <f ca="1">IF(ScreenHeight!$B36&lt;OFFSET(Radar!$AC$3,COLUMN(),0),
    Param!$B$38/ScreenHeight!$B36,
    (Param!$B$37+1/(1-OFFSET(Radar!$AD$3,COLUMN(),0)*ScreenHeight!$C36)/Param!$B$39)/OFFSET(Radar!$AC$3,COLUMN(),0)
)*DistanceShader!EU35*LightShader!EU35*(IF(OFFSET(Ghosts!$S$41,COLUMN(),0)&lt;ScreenHeight!$E36,
   1,
   (SQRT(OFFSET(Ghosts!$T$41,COLUMN(),0)-OFFSET(Ghosts!$R$41,COLUMN(),0)*ScreenHeight!$D36)-1))+IF(Ghosts!$B$35,IF(Param!$M$21,-1-POWER(0.3,Param!$M$21)/(IF(Param!$M$21&lt;20,LightShader!EU126,OFFSET(LightShader!EU126,Param!$M$21-20,0)
)+POWER(0.3,Param!$M$21)),-2),0))</f>
        <v>0.92257182290096651</v>
      </c>
      <c r="EV35" s="53">
        <f ca="1">IF(ScreenHeight!$B36&lt;OFFSET(Radar!$AC$3,COLUMN(),0),
    Param!$B$38/ScreenHeight!$B36,
    (Param!$B$37+1/(1-OFFSET(Radar!$AD$3,COLUMN(),0)*ScreenHeight!$C36)/Param!$B$39)/OFFSET(Radar!$AC$3,COLUMN(),0)
)*DistanceShader!EV35*LightShader!EV35*(IF(OFFSET(Ghosts!$S$41,COLUMN(),0)&lt;ScreenHeight!$E36,
   1,
   (SQRT(OFFSET(Ghosts!$T$41,COLUMN(),0)-OFFSET(Ghosts!$R$41,COLUMN(),0)*ScreenHeight!$D36)-1))+IF(Ghosts!$B$35,IF(Param!$M$21,-1-POWER(0.3,Param!$M$21)/(IF(Param!$M$21&lt;20,LightShader!EV126,OFFSET(LightShader!EV126,Param!$M$21-20,0)
)+POWER(0.3,Param!$M$21)),-2),0))</f>
        <v>0.90708548433485181</v>
      </c>
      <c r="EW35" s="53">
        <f ca="1">IF(ScreenHeight!$B36&lt;OFFSET(Radar!$AC$3,COLUMN(),0),
    Param!$B$38/ScreenHeight!$B36,
    (Param!$B$37+1/(1-OFFSET(Radar!$AD$3,COLUMN(),0)*ScreenHeight!$C36)/Param!$B$39)/OFFSET(Radar!$AC$3,COLUMN(),0)
)*DistanceShader!EW35*LightShader!EW35*(IF(OFFSET(Ghosts!$S$41,COLUMN(),0)&lt;ScreenHeight!$E36,
   1,
   (SQRT(OFFSET(Ghosts!$T$41,COLUMN(),0)-OFFSET(Ghosts!$R$41,COLUMN(),0)*ScreenHeight!$D36)-1))+IF(Ghosts!$B$35,IF(Param!$M$21,-1-POWER(0.3,Param!$M$21)/(IF(Param!$M$21&lt;20,LightShader!EW126,OFFSET(LightShader!EW126,Param!$M$21-20,0)
)+POWER(0.3,Param!$M$21)),-2),0))</f>
        <v>0.89206720963992847</v>
      </c>
      <c r="EX35" s="53">
        <f ca="1">IF(ScreenHeight!$B36&lt;OFFSET(Radar!$AC$3,COLUMN(),0),
    Param!$B$38/ScreenHeight!$B36,
    (Param!$B$37+1/(1-OFFSET(Radar!$AD$3,COLUMN(),0)*ScreenHeight!$C36)/Param!$B$39)/OFFSET(Radar!$AC$3,COLUMN(),0)
)*DistanceShader!EX35*LightShader!EX35*(IF(OFFSET(Ghosts!$S$41,COLUMN(),0)&lt;ScreenHeight!$E36,
   1,
   (SQRT(OFFSET(Ghosts!$T$41,COLUMN(),0)-OFFSET(Ghosts!$R$41,COLUMN(),0)*ScreenHeight!$D36)-1))+IF(Ghosts!$B$35,IF(Param!$M$21,-1-POWER(0.3,Param!$M$21)/(IF(Param!$M$21&lt;20,LightShader!EX126,OFFSET(LightShader!EX126,Param!$M$21-20,0)
)+POWER(0.3,Param!$M$21)),-2),0))</f>
        <v>0.87749539538290477</v>
      </c>
      <c r="EY35" s="53">
        <f ca="1">IF(ScreenHeight!$B36&lt;OFFSET(Radar!$AC$3,COLUMN(),0),
    Param!$B$38/ScreenHeight!$B36,
    (Param!$B$37+1/(1-OFFSET(Radar!$AD$3,COLUMN(),0)*ScreenHeight!$C36)/Param!$B$39)/OFFSET(Radar!$AC$3,COLUMN(),0)
)*DistanceShader!EY35*LightShader!EY35*(IF(OFFSET(Ghosts!$S$41,COLUMN(),0)&lt;ScreenHeight!$E36,
   1,
   (SQRT(OFFSET(Ghosts!$T$41,COLUMN(),0)-OFFSET(Ghosts!$R$41,COLUMN(),0)*ScreenHeight!$D36)-1))+IF(Ghosts!$B$35,IF(Param!$M$21,-1-POWER(0.3,Param!$M$21)/(IF(Param!$M$21&lt;20,LightShader!EY126,OFFSET(LightShader!EY126,Param!$M$21-20,0)
)+POWER(0.3,Param!$M$21)),-2),0))</f>
        <v>0.86232745988715442</v>
      </c>
      <c r="EZ35" s="53">
        <f ca="1">IF(ScreenHeight!$B36&lt;OFFSET(Radar!$AC$3,COLUMN(),0),
    Param!$B$38/ScreenHeight!$B36,
    (Param!$B$37+1/(1-OFFSET(Radar!$AD$3,COLUMN(),0)*ScreenHeight!$C36)/Param!$B$39)/OFFSET(Radar!$AC$3,COLUMN(),0)
)*DistanceShader!EZ35*LightShader!EZ35*(IF(OFFSET(Ghosts!$S$41,COLUMN(),0)&lt;ScreenHeight!$E36,
   1,
   (SQRT(OFFSET(Ghosts!$T$41,COLUMN(),0)-OFFSET(Ghosts!$R$41,COLUMN(),0)*ScreenHeight!$D36)-1))+IF(Ghosts!$B$35,IF(Param!$M$21,-1-POWER(0.3,Param!$M$21)/(IF(Param!$M$21&lt;20,LightShader!EZ126,OFFSET(LightShader!EZ126,Param!$M$21-20,0)
)+POWER(0.3,Param!$M$21)),-2),0))</f>
        <v>0.84632444874145396</v>
      </c>
      <c r="FA35" s="53">
        <f ca="1">IF(ScreenHeight!$B36&lt;OFFSET(Radar!$AC$3,COLUMN(),0),
    Param!$B$38/ScreenHeight!$B36,
    (Param!$B$37+1/(1-OFFSET(Radar!$AD$3,COLUMN(),0)*ScreenHeight!$C36)/Param!$B$39)/OFFSET(Radar!$AC$3,COLUMN(),0)
)*DistanceShader!FA35*LightShader!FA35*(IF(OFFSET(Ghosts!$S$41,COLUMN(),0)&lt;ScreenHeight!$E36,
   1,
   (SQRT(OFFSET(Ghosts!$T$41,COLUMN(),0)-OFFSET(Ghosts!$R$41,COLUMN(),0)*ScreenHeight!$D36)-1))+IF(Ghosts!$B$35,IF(Param!$M$21,-1-POWER(0.3,Param!$M$21)/(IF(Param!$M$21&lt;20,LightShader!FA126,OFFSET(LightShader!FA126,Param!$M$21-20,0)
)+POWER(0.3,Param!$M$21)),-2),0))</f>
        <v>0.83035712585763444</v>
      </c>
      <c r="FB35" s="53">
        <f ca="1">IF(ScreenHeight!$B36&lt;OFFSET(Radar!$AC$3,COLUMN(),0),
    Param!$B$38/ScreenHeight!$B36,
    (Param!$B$37+1/(1-OFFSET(Radar!$AD$3,COLUMN(),0)*ScreenHeight!$C36)/Param!$B$39)/OFFSET(Radar!$AC$3,COLUMN(),0)
)*DistanceShader!FB35*LightShader!FB35*(IF(OFFSET(Ghosts!$S$41,COLUMN(),0)&lt;ScreenHeight!$E36,
   1,
   (SQRT(OFFSET(Ghosts!$T$41,COLUMN(),0)-OFFSET(Ghosts!$R$41,COLUMN(),0)*ScreenHeight!$D36)-1))+IF(Ghosts!$B$35,IF(Param!$M$21,-1-POWER(0.3,Param!$M$21)/(IF(Param!$M$21&lt;20,LightShader!FB126,OFFSET(LightShader!FB126,Param!$M$21-20,0)
)+POWER(0.3,Param!$M$21)),-2),0))</f>
        <v>0.81457405483713385</v>
      </c>
      <c r="FC35" s="53">
        <f ca="1">IF(ScreenHeight!$B36&lt;OFFSET(Radar!$AC$3,COLUMN(),0),
    Param!$B$38/ScreenHeight!$B36,
    (Param!$B$37+1/(1-OFFSET(Radar!$AD$3,COLUMN(),0)*ScreenHeight!$C36)/Param!$B$39)/OFFSET(Radar!$AC$3,COLUMN(),0)
)*DistanceShader!FC35*LightShader!FC35*(IF(OFFSET(Ghosts!$S$41,COLUMN(),0)&lt;ScreenHeight!$E36,
   1,
   (SQRT(OFFSET(Ghosts!$T$41,COLUMN(),0)-OFFSET(Ghosts!$R$41,COLUMN(),0)*ScreenHeight!$D36)-1))+IF(Ghosts!$B$35,IF(Param!$M$21,-1-POWER(0.3,Param!$M$21)/(IF(Param!$M$21&lt;20,LightShader!FC126,OFFSET(LightShader!FC126,Param!$M$21-20,0)
)+POWER(0.3,Param!$M$21)),-2),0))</f>
        <v>0.61842907457778706</v>
      </c>
      <c r="FD35" s="53">
        <f ca="1">IF(ScreenHeight!$B36&lt;OFFSET(Radar!$AC$3,COLUMN(),0),
    Param!$B$38/ScreenHeight!$B36,
    (Param!$B$37+1/(1-OFFSET(Radar!$AD$3,COLUMN(),0)*ScreenHeight!$C36)/Param!$B$39)/OFFSET(Radar!$AC$3,COLUMN(),0)
)*DistanceShader!FD35*LightShader!FD35*(IF(OFFSET(Ghosts!$S$41,COLUMN(),0)&lt;ScreenHeight!$E36,
   1,
   (SQRT(OFFSET(Ghosts!$T$41,COLUMN(),0)-OFFSET(Ghosts!$R$41,COLUMN(),0)*ScreenHeight!$D36)-1))+IF(Ghosts!$B$35,IF(Param!$M$21,-1-POWER(0.3,Param!$M$21)/(IF(Param!$M$21&lt;20,LightShader!FD126,OFFSET(LightShader!FD126,Param!$M$21-20,0)
)+POWER(0.3,Param!$M$21)),-2),0))</f>
        <v>0.60723896177063985</v>
      </c>
      <c r="FE35" s="53">
        <f ca="1">IF(ScreenHeight!$B36&lt;OFFSET(Radar!$AC$3,COLUMN(),0),
    Param!$B$38/ScreenHeight!$B36,
    (Param!$B$37+1/(1-OFFSET(Radar!$AD$3,COLUMN(),0)*ScreenHeight!$C36)/Param!$B$39)/OFFSET(Radar!$AC$3,COLUMN(),0)
)*DistanceShader!FE35*LightShader!FE35*(IF(OFFSET(Ghosts!$S$41,COLUMN(),0)&lt;ScreenHeight!$E36,
   1,
   (SQRT(OFFSET(Ghosts!$T$41,COLUMN(),0)-OFFSET(Ghosts!$R$41,COLUMN(),0)*ScreenHeight!$D36)-1))+IF(Ghosts!$B$35,IF(Param!$M$21,-1-POWER(0.3,Param!$M$21)/(IF(Param!$M$21&lt;20,LightShader!FE126,OFFSET(LightShader!FE126,Param!$M$21-20,0)
)+POWER(0.3,Param!$M$21)),-2),0))</f>
        <v>1.0952446130312943</v>
      </c>
      <c r="FF35" s="53">
        <f ca="1">IF(ScreenHeight!$B36&lt;OFFSET(Radar!$AC$3,COLUMN(),0),
    Param!$B$38/ScreenHeight!$B36,
    (Param!$B$37+1/(1-OFFSET(Radar!$AD$3,COLUMN(),0)*ScreenHeight!$C36)/Param!$B$39)/OFFSET(Radar!$AC$3,COLUMN(),0)
)*DistanceShader!FF35*LightShader!FF35*(IF(OFFSET(Ghosts!$S$41,COLUMN(),0)&lt;ScreenHeight!$E36,
   1,
   (SQRT(OFFSET(Ghosts!$T$41,COLUMN(),0)-OFFSET(Ghosts!$R$41,COLUMN(),0)*ScreenHeight!$D36)-1))+IF(Ghosts!$B$35,IF(Param!$M$21,-1-POWER(0.3,Param!$M$21)/(IF(Param!$M$21&lt;20,LightShader!FF126,OFFSET(LightShader!FF126,Param!$M$21-20,0)
)+POWER(0.3,Param!$M$21)),-2),0))</f>
        <v>1.0751803155083632</v>
      </c>
      <c r="FG35" s="53">
        <f ca="1">IF(ScreenHeight!$B36&lt;OFFSET(Radar!$AC$3,COLUMN(),0),
    Param!$B$38/ScreenHeight!$B36,
    (Param!$B$37+1/(1-OFFSET(Radar!$AD$3,COLUMN(),0)*ScreenHeight!$C36)/Param!$B$39)/OFFSET(Radar!$AC$3,COLUMN(),0)
)*DistanceShader!FG35*LightShader!FG35*(IF(OFFSET(Ghosts!$S$41,COLUMN(),0)&lt;ScreenHeight!$E36,
   1,
   (SQRT(OFFSET(Ghosts!$T$41,COLUMN(),0)-OFFSET(Ghosts!$R$41,COLUMN(),0)*ScreenHeight!$D36)-1))+IF(Ghosts!$B$35,IF(Param!$M$21,-1-POWER(0.3,Param!$M$21)/(IF(Param!$M$21&lt;20,LightShader!FG126,OFFSET(LightShader!FG126,Param!$M$21-20,0)
)+POWER(0.3,Param!$M$21)),-2),0))</f>
        <v>1.0558566281585366</v>
      </c>
      <c r="FH35" s="53">
        <f ca="1">IF(ScreenHeight!$B36&lt;OFFSET(Radar!$AC$3,COLUMN(),0),
    Param!$B$38/ScreenHeight!$B36,
    (Param!$B$37+1/(1-OFFSET(Radar!$AD$3,COLUMN(),0)*ScreenHeight!$C36)/Param!$B$39)/OFFSET(Radar!$AC$3,COLUMN(),0)
)*DistanceShader!FH35*LightShader!FH35*(IF(OFFSET(Ghosts!$S$41,COLUMN(),0)&lt;ScreenHeight!$E36,
   1,
   (SQRT(OFFSET(Ghosts!$T$41,COLUMN(),0)-OFFSET(Ghosts!$R$41,COLUMN(),0)*ScreenHeight!$D36)-1))+IF(Ghosts!$B$35,IF(Param!$M$21,-1-POWER(0.3,Param!$M$21)/(IF(Param!$M$21&lt;20,LightShader!FH126,OFFSET(LightShader!FH126,Param!$M$21-20,0)
)+POWER(0.3,Param!$M$21)),-2),0))</f>
        <v>1.0372713296672664</v>
      </c>
      <c r="FI35" s="53">
        <f ca="1">IF(ScreenHeight!$B36&lt;OFFSET(Radar!$AC$3,COLUMN(),0),
    Param!$B$38/ScreenHeight!$B36,
    (Param!$B$37+1/(1-OFFSET(Radar!$AD$3,COLUMN(),0)*ScreenHeight!$C36)/Param!$B$39)/OFFSET(Radar!$AC$3,COLUMN(),0)
)*DistanceShader!FI35*LightShader!FI35*(IF(OFFSET(Ghosts!$S$41,COLUMN(),0)&lt;ScreenHeight!$E36,
   1,
   (SQRT(OFFSET(Ghosts!$T$41,COLUMN(),0)-OFFSET(Ghosts!$R$41,COLUMN(),0)*ScreenHeight!$D36)-1))+IF(Ghosts!$B$35,IF(Param!$M$21,-1-POWER(0.3,Param!$M$21)/(IF(Param!$M$21&lt;20,LightShader!FI126,OFFSET(LightShader!FI126,Param!$M$21-20,0)
)+POWER(0.3,Param!$M$21)),-2),0))</f>
        <v>1.0194059847628054</v>
      </c>
      <c r="FJ35" s="53">
        <f ca="1">IF(ScreenHeight!$B36&lt;OFFSET(Radar!$AC$3,COLUMN(),0),
    Param!$B$38/ScreenHeight!$B36,
    (Param!$B$37+1/(1-OFFSET(Radar!$AD$3,COLUMN(),0)*ScreenHeight!$C36)/Param!$B$39)/OFFSET(Radar!$AC$3,COLUMN(),0)
)*DistanceShader!FJ35*LightShader!FJ35*(IF(OFFSET(Ghosts!$S$41,COLUMN(),0)&lt;ScreenHeight!$E36,
   1,
   (SQRT(OFFSET(Ghosts!$T$41,COLUMN(),0)-OFFSET(Ghosts!$R$41,COLUMN(),0)*ScreenHeight!$D36)-1))+IF(Ghosts!$B$35,IF(Param!$M$21,-1-POWER(0.3,Param!$M$21)/(IF(Param!$M$21&lt;20,LightShader!FJ126,OFFSET(LightShader!FJ126,Param!$M$21-20,0)
)+POWER(0.3,Param!$M$21)),-2),0))</f>
        <v>1.0022318165010176</v>
      </c>
      <c r="FK35" s="53">
        <f ca="1">IF(ScreenHeight!$B36&lt;OFFSET(Radar!$AC$3,COLUMN(),0),
    Param!$B$38/ScreenHeight!$B36,
    (Param!$B$37+1/(1-OFFSET(Radar!$AD$3,COLUMN(),0)*ScreenHeight!$C36)/Param!$B$39)/OFFSET(Radar!$AC$3,COLUMN(),0)
)*DistanceShader!FK35*LightShader!FK35*(IF(OFFSET(Ghosts!$S$41,COLUMN(),0)&lt;ScreenHeight!$E36,
   1,
   (SQRT(OFFSET(Ghosts!$T$41,COLUMN(),0)-OFFSET(Ghosts!$R$41,COLUMN(),0)*ScreenHeight!$D36)-1))+IF(Ghosts!$B$35,IF(Param!$M$21,-1-POWER(0.3,Param!$M$21)/(IF(Param!$M$21&lt;20,LightShader!FK126,OFFSET(LightShader!FK126,Param!$M$21-20,0)
)+POWER(0.3,Param!$M$21)),-2),0))</f>
        <v>0.98571417272238726</v>
      </c>
      <c r="FL35" s="53">
        <f ca="1">IF(ScreenHeight!$B36&lt;OFFSET(Radar!$AC$3,COLUMN(),0),
    Param!$B$38/ScreenHeight!$B36,
    (Param!$B$37+1/(1-OFFSET(Radar!$AD$3,COLUMN(),0)*ScreenHeight!$C36)/Param!$B$39)/OFFSET(Radar!$AC$3,COLUMN(),0)
)*DistanceShader!FL35*LightShader!FL35*(IF(OFFSET(Ghosts!$S$41,COLUMN(),0)&lt;ScreenHeight!$E36,
   1,
   (SQRT(OFFSET(Ghosts!$T$41,COLUMN(),0)-OFFSET(Ghosts!$R$41,COLUMN(),0)*ScreenHeight!$D36)-1))+IF(Ghosts!$B$35,IF(Param!$M$21,-1-POWER(0.3,Param!$M$21)/(IF(Param!$M$21&lt;20,LightShader!FL126,OFFSET(LightShader!FL126,Param!$M$21-20,0)
)+POWER(0.3,Param!$M$21)),-2),0))</f>
        <v>0.96981573386531461</v>
      </c>
      <c r="FM35" s="53">
        <f ca="1">IF(ScreenHeight!$B36&lt;OFFSET(Radar!$AC$3,COLUMN(),0),
    Param!$B$38/ScreenHeight!$B36,
    (Param!$B$37+1/(1-OFFSET(Radar!$AD$3,COLUMN(),0)*ScreenHeight!$C36)/Param!$B$39)/OFFSET(Radar!$AC$3,COLUMN(),0)
)*DistanceShader!FM35*LightShader!FM35*(IF(OFFSET(Ghosts!$S$41,COLUMN(),0)&lt;ScreenHeight!$E36,
   1,
   (SQRT(OFFSET(Ghosts!$T$41,COLUMN(),0)-OFFSET(Ghosts!$R$41,COLUMN(),0)*ScreenHeight!$D36)-1))+IF(Ghosts!$B$35,IF(Param!$M$21,-1-POWER(0.3,Param!$M$21)/(IF(Param!$M$21&lt;20,LightShader!FM126,OFFSET(LightShader!FM126,Param!$M$21-20,0)
)+POWER(0.3,Param!$M$21)),-2),0))</f>
        <v>0.95449869913674845</v>
      </c>
      <c r="FN35" s="53">
        <f ca="1">IF(ScreenHeight!$B36&lt;OFFSET(Radar!$AC$3,COLUMN(),0),
    Param!$B$38/ScreenHeight!$B36,
    (Param!$B$37+1/(1-OFFSET(Radar!$AD$3,COLUMN(),0)*ScreenHeight!$C36)/Param!$B$39)/OFFSET(Radar!$AC$3,COLUMN(),0)
)*DistanceShader!FN35*LightShader!FN35*(IF(OFFSET(Ghosts!$S$41,COLUMN(),0)&lt;ScreenHeight!$E36,
   1,
   (SQRT(OFFSET(Ghosts!$T$41,COLUMN(),0)-OFFSET(Ghosts!$R$41,COLUMN(),0)*ScreenHeight!$D36)-1))+IF(Ghosts!$B$35,IF(Param!$M$21,-1-POWER(0.3,Param!$M$21)/(IF(Param!$M$21&lt;20,LightShader!FN126,OFFSET(LightShader!FN126,Param!$M$21-20,0)
)+POWER(0.3,Param!$M$21)),-2),0))</f>
        <v>0.93972619569593385</v>
      </c>
      <c r="FO35" s="53">
        <f ca="1">IF(ScreenHeight!$B36&lt;OFFSET(Radar!$AC$3,COLUMN(),0),
    Param!$B$38/ScreenHeight!$B36,
    (Param!$B$37+1/(1-OFFSET(Radar!$AD$3,COLUMN(),0)*ScreenHeight!$C36)/Param!$B$39)/OFFSET(Radar!$AC$3,COLUMN(),0)
)*DistanceShader!FO35*LightShader!FO35*(IF(OFFSET(Ghosts!$S$41,COLUMN(),0)&lt;ScreenHeight!$E36,
   1,
   (SQRT(OFFSET(Ghosts!$T$41,COLUMN(),0)-OFFSET(Ghosts!$R$41,COLUMN(),0)*ScreenHeight!$D36)-1))+IF(Ghosts!$B$35,IF(Param!$M$21,-1-POWER(0.3,Param!$M$21)/(IF(Param!$M$21&lt;20,LightShader!FO126,OFFSET(LightShader!FO126,Param!$M$21-20,0)
)+POWER(0.3,Param!$M$21)),-2),0))</f>
        <v>0.92546312493477401</v>
      </c>
      <c r="FP35" s="53">
        <f ca="1">IF(ScreenHeight!$B36&lt;OFFSET(Radar!$AC$3,COLUMN(),0),
    Param!$B$38/ScreenHeight!$B36,
    (Param!$B$37+1/(1-OFFSET(Radar!$AD$3,COLUMN(),0)*ScreenHeight!$C36)/Param!$B$39)/OFFSET(Radar!$AC$3,COLUMN(),0)
)*DistanceShader!FP35*LightShader!FP35*(IF(OFFSET(Ghosts!$S$41,COLUMN(),0)&lt;ScreenHeight!$E36,
   1,
   (SQRT(OFFSET(Ghosts!$T$41,COLUMN(),0)-OFFSET(Ghosts!$R$41,COLUMN(),0)*ScreenHeight!$D36)-1))+IF(Ghosts!$B$35,IF(Param!$M$21,-1-POWER(0.3,Param!$M$21)/(IF(Param!$M$21&lt;20,LightShader!FP126,OFFSET(LightShader!FP126,Param!$M$21-20,0)
)+POWER(0.3,Param!$M$21)),-2),0))</f>
        <v>0.91167661706212311</v>
      </c>
      <c r="FQ35" s="53">
        <f ca="1">IF(ScreenHeight!$B36&lt;OFFSET(Radar!$AC$3,COLUMN(),0),
    Param!$B$38/ScreenHeight!$B36,
    (Param!$B$37+1/(1-OFFSET(Radar!$AD$3,COLUMN(),0)*ScreenHeight!$C36)/Param!$B$39)/OFFSET(Radar!$AC$3,COLUMN(),0)
)*DistanceShader!FQ35*LightShader!FQ35*(IF(OFFSET(Ghosts!$S$41,COLUMN(),0)&lt;ScreenHeight!$E36,
   1,
   (SQRT(OFFSET(Ghosts!$T$41,COLUMN(),0)-OFFSET(Ghosts!$R$41,COLUMN(),0)*ScreenHeight!$D36)-1))+IF(Ghosts!$B$35,IF(Param!$M$21,-1-POWER(0.3,Param!$M$21)/(IF(Param!$M$21&lt;20,LightShader!FQ126,OFFSET(LightShader!FQ126,Param!$M$21-20,0)
)+POWER(0.3,Param!$M$21)),-2),0))</f>
        <v>0.8983362231983637</v>
      </c>
      <c r="FR35" s="53">
        <f ca="1">IF(ScreenHeight!$B36&lt;OFFSET(Radar!$AC$3,COLUMN(),0),
    Param!$B$38/ScreenHeight!$B36,
    (Param!$B$37+1/(1-OFFSET(Radar!$AD$3,COLUMN(),0)*ScreenHeight!$C36)/Param!$B$39)/OFFSET(Radar!$AC$3,COLUMN(),0)
)*DistanceShader!FR35*LightShader!FR35*(IF(OFFSET(Ghosts!$S$41,COLUMN(),0)&lt;ScreenHeight!$E36,
   1,
   (SQRT(OFFSET(Ghosts!$T$41,COLUMN(),0)-OFFSET(Ghosts!$R$41,COLUMN(),0)*ScreenHeight!$D36)-1))+IF(Ghosts!$B$35,IF(Param!$M$21,-1-POWER(0.3,Param!$M$21)/(IF(Param!$M$21&lt;20,LightShader!FR126,OFFSET(LightShader!FR126,Param!$M$21-20,0)
)+POWER(0.3,Param!$M$21)),-2),0))</f>
        <v>0.88541393851674099</v>
      </c>
      <c r="FS35" s="53">
        <f ca="1">IF(ScreenHeight!$B36&lt;OFFSET(Radar!$AC$3,COLUMN(),0),
    Param!$B$38/ScreenHeight!$B36,
    (Param!$B$37+1/(1-OFFSET(Radar!$AD$3,COLUMN(),0)*ScreenHeight!$C36)/Param!$B$39)/OFFSET(Radar!$AC$3,COLUMN(),0)
)*DistanceShader!FS35*LightShader!FS35*(IF(OFFSET(Ghosts!$S$41,COLUMN(),0)&lt;ScreenHeight!$E36,
   1,
   (SQRT(OFFSET(Ghosts!$T$41,COLUMN(),0)-OFFSET(Ghosts!$R$41,COLUMN(),0)*ScreenHeight!$D36)-1))+IF(Ghosts!$B$35,IF(Param!$M$21,-1-POWER(0.3,Param!$M$21)/(IF(Param!$M$21&lt;20,LightShader!FS126,OFFSET(LightShader!FS126,Param!$M$21-20,0)
)+POWER(0.3,Param!$M$21)),-2),0))</f>
        <v>0.87288412196351506</v>
      </c>
      <c r="FT35" s="53">
        <f ca="1">IF(ScreenHeight!$B36&lt;OFFSET(Radar!$AC$3,COLUMN(),0),
    Param!$B$38/ScreenHeight!$B36,
    (Param!$B$37+1/(1-OFFSET(Radar!$AD$3,COLUMN(),0)*ScreenHeight!$C36)/Param!$B$39)/OFFSET(Radar!$AC$3,COLUMN(),0)
)*DistanceShader!FT35*LightShader!FT35*(IF(OFFSET(Ghosts!$S$41,COLUMN(),0)&lt;ScreenHeight!$E36,
   1,
   (SQRT(OFFSET(Ghosts!$T$41,COLUMN(),0)-OFFSET(Ghosts!$R$41,COLUMN(),0)*ScreenHeight!$D36)-1))+IF(Ghosts!$B$35,IF(Param!$M$21,-1-POWER(0.3,Param!$M$21)/(IF(Param!$M$21&lt;20,LightShader!FT126,OFFSET(LightShader!FT126,Param!$M$21-20,0)
)+POWER(0.3,Param!$M$21)),-2),0))</f>
        <v>0.86072335718024384</v>
      </c>
      <c r="FU35" s="53">
        <f ca="1">IF(ScreenHeight!$B36&lt;OFFSET(Radar!$AC$3,COLUMN(),0),
    Param!$B$38/ScreenHeight!$B36,
    (Param!$B$37+1/(1-OFFSET(Radar!$AD$3,COLUMN(),0)*ScreenHeight!$C36)/Param!$B$39)/OFFSET(Radar!$AC$3,COLUMN(),0)
)*DistanceShader!FU35*LightShader!FU35*(IF(OFFSET(Ghosts!$S$41,COLUMN(),0)&lt;ScreenHeight!$E36,
   1,
   (SQRT(OFFSET(Ghosts!$T$41,COLUMN(),0)-OFFSET(Ghosts!$R$41,COLUMN(),0)*ScreenHeight!$D36)-1))+IF(Ghosts!$B$35,IF(Param!$M$21,-1-POWER(0.3,Param!$M$21)/(IF(Param!$M$21&lt;20,LightShader!FU126,OFFSET(LightShader!FU126,Param!$M$21-20,0)
)+POWER(0.3,Param!$M$21)),-2),0))</f>
        <v>0.84891028418395731</v>
      </c>
      <c r="FV35" s="53">
        <f ca="1">IF(ScreenHeight!$B36&lt;OFFSET(Radar!$AC$3,COLUMN(),0),
    Param!$B$38/ScreenHeight!$B36,
    (Param!$B$37+1/(1-OFFSET(Radar!$AD$3,COLUMN(),0)*ScreenHeight!$C36)/Param!$B$39)/OFFSET(Radar!$AC$3,COLUMN(),0)
)*DistanceShader!FV35*LightShader!FV35*(IF(OFFSET(Ghosts!$S$41,COLUMN(),0)&lt;ScreenHeight!$E36,
   1,
   (SQRT(OFFSET(Ghosts!$T$41,COLUMN(),0)-OFFSET(Ghosts!$R$41,COLUMN(),0)*ScreenHeight!$D36)-1))+IF(Ghosts!$B$35,IF(Param!$M$21,-1-POWER(0.3,Param!$M$21)/(IF(Param!$M$21&lt;20,LightShader!FV126,OFFSET(LightShader!FV126,Param!$M$21-20,0)
)+POWER(0.3,Param!$M$21)),-2),0))</f>
        <v>0.83742542079295335</v>
      </c>
      <c r="FW35" s="53">
        <f ca="1">IF(ScreenHeight!$B36&lt;OFFSET(Radar!$AC$3,COLUMN(),0),
    Param!$B$38/ScreenHeight!$B36,
    (Param!$B$37+1/(1-OFFSET(Radar!$AD$3,COLUMN(),0)*ScreenHeight!$C36)/Param!$B$39)/OFFSET(Radar!$AC$3,COLUMN(),0)
)*DistanceShader!FW35*LightShader!FW35*(IF(OFFSET(Ghosts!$S$41,COLUMN(),0)&lt;ScreenHeight!$E36,
   1,
   (SQRT(OFFSET(Ghosts!$T$41,COLUMN(),0)-OFFSET(Ghosts!$R$41,COLUMN(),0)*ScreenHeight!$D36)-1))+IF(Ghosts!$B$35,IF(Param!$M$21,-1-POWER(0.3,Param!$M$21)/(IF(Param!$M$21&lt;20,LightShader!FW126,OFFSET(LightShader!FW126,Param!$M$21-20,0)
)+POWER(0.3,Param!$M$21)),-2),0))</f>
        <v>0.8262509855389315</v>
      </c>
      <c r="FX35" s="53">
        <f ca="1">IF(ScreenHeight!$B36&lt;OFFSET(Radar!$AC$3,COLUMN(),0),
    Param!$B$38/ScreenHeight!$B36,
    (Param!$B$37+1/(1-OFFSET(Radar!$AD$3,COLUMN(),0)*ScreenHeight!$C36)/Param!$B$39)/OFFSET(Radar!$AC$3,COLUMN(),0)
)*DistanceShader!FX35*LightShader!FX35*(IF(OFFSET(Ghosts!$S$41,COLUMN(),0)&lt;ScreenHeight!$E36,
   1,
   (SQRT(OFFSET(Ghosts!$T$41,COLUMN(),0)-OFFSET(Ghosts!$R$41,COLUMN(),0)*ScreenHeight!$D36)-1))+IF(Ghosts!$B$35,IF(Param!$M$21,-1-POWER(0.3,Param!$M$21)/(IF(Param!$M$21&lt;20,LightShader!FX126,OFFSET(LightShader!FX126,Param!$M$21-20,0)
)+POWER(0.3,Param!$M$21)),-2),0))</f>
        <v>0.81537072893815721</v>
      </c>
      <c r="FY35" s="53">
        <f ca="1">IF(ScreenHeight!$B36&lt;OFFSET(Radar!$AC$3,COLUMN(),0),
    Param!$B$38/ScreenHeight!$B36,
    (Param!$B$37+1/(1-OFFSET(Radar!$AD$3,COLUMN(),0)*ScreenHeight!$C36)/Param!$B$39)/OFFSET(Radar!$AC$3,COLUMN(),0)
)*DistanceShader!FY35*LightShader!FY35*(IF(OFFSET(Ghosts!$S$41,COLUMN(),0)&lt;ScreenHeight!$E36,
   1,
   (SQRT(OFFSET(Ghosts!$T$41,COLUMN(),0)-OFFSET(Ghosts!$R$41,COLUMN(),0)*ScreenHeight!$D36)-1))+IF(Ghosts!$B$35,IF(Param!$M$21,-1-POWER(0.3,Param!$M$21)/(IF(Param!$M$21&lt;20,LightShader!FY126,OFFSET(LightShader!FY126,Param!$M$21-20,0)
)+POWER(0.3,Param!$M$21)),-2),0))</f>
        <v>0.80476977679233908</v>
      </c>
      <c r="FZ35" s="53">
        <f ca="1">IF(ScreenHeight!$B36&lt;OFFSET(Radar!$AC$3,COLUMN(),0),
    Param!$B$38/ScreenHeight!$B36,
    (Param!$B$37+1/(1-OFFSET(Radar!$AD$3,COLUMN(),0)*ScreenHeight!$C36)/Param!$B$39)/OFFSET(Radar!$AC$3,COLUMN(),0)
)*DistanceShader!FZ35*LightShader!FZ35*(IF(OFFSET(Ghosts!$S$41,COLUMN(),0)&lt;ScreenHeight!$E36,
   1,
   (SQRT(OFFSET(Ghosts!$T$41,COLUMN(),0)-OFFSET(Ghosts!$R$41,COLUMN(),0)*ScreenHeight!$D36)-1))+IF(Ghosts!$B$35,IF(Param!$M$21,-1-POWER(0.3,Param!$M$21)/(IF(Param!$M$21&lt;20,LightShader!FZ126,OFFSET(LightShader!FZ126,Param!$M$21-20,0)
)+POWER(0.3,Param!$M$21)),-2),0))</f>
        <v>0.79443448713371367</v>
      </c>
      <c r="GA35" s="53">
        <f ca="1">IF(ScreenHeight!$B36&lt;OFFSET(Radar!$AC$3,COLUMN(),0),
    Param!$B$38/ScreenHeight!$B36,
    (Param!$B$37+1/(1-OFFSET(Radar!$AD$3,COLUMN(),0)*ScreenHeight!$C36)/Param!$B$39)/OFFSET(Radar!$AC$3,COLUMN(),0)
)*DistanceShader!GA35*LightShader!GA35*(IF(OFFSET(Ghosts!$S$41,COLUMN(),0)&lt;ScreenHeight!$E36,
   1,
   (SQRT(OFFSET(Ghosts!$T$41,COLUMN(),0)-OFFSET(Ghosts!$R$41,COLUMN(),0)*ScreenHeight!$D36)-1))+IF(Ghosts!$B$35,IF(Param!$M$21,-1-POWER(0.3,Param!$M$21)/(IF(Param!$M$21&lt;20,LightShader!GA126,OFFSET(LightShader!GA126,Param!$M$21-20,0)
)+POWER(0.3,Param!$M$21)),-2),0))</f>
        <v>0.7843523211480552</v>
      </c>
      <c r="GB35" s="53">
        <f ca="1">IF(ScreenHeight!$B36&lt;OFFSET(Radar!$AC$3,COLUMN(),0),
    Param!$B$38/ScreenHeight!$B36,
    (Param!$B$37+1/(1-OFFSET(Radar!$AD$3,COLUMN(),0)*ScreenHeight!$C36)/Param!$B$39)/OFFSET(Radar!$AC$3,COLUMN(),0)
)*DistanceShader!GB35*LightShader!GB35*(IF(OFFSET(Ghosts!$S$41,COLUMN(),0)&lt;ScreenHeight!$E36,
   1,
   (SQRT(OFFSET(Ghosts!$T$41,COLUMN(),0)-OFFSET(Ghosts!$R$41,COLUMN(),0)*ScreenHeight!$D36)-1))+IF(Ghosts!$B$35,IF(Param!$M$21,-1-POWER(0.3,Param!$M$21)/(IF(Param!$M$21&lt;20,LightShader!GB126,OFFSET(LightShader!GB126,Param!$M$21-20,0)
)+POWER(0.3,Param!$M$21)),-2),0))</f>
        <v>0.77451172764531384</v>
      </c>
      <c r="GC35" s="53">
        <f ca="1">IF(ScreenHeight!$B36&lt;OFFSET(Radar!$AC$3,COLUMN(),0),
    Param!$B$38/ScreenHeight!$B36,
    (Param!$B$37+1/(1-OFFSET(Radar!$AD$3,COLUMN(),0)*ScreenHeight!$C36)/Param!$B$39)/OFFSET(Radar!$AC$3,COLUMN(),0)
)*DistanceShader!GC35*LightShader!GC35*(IF(OFFSET(Ghosts!$S$41,COLUMN(),0)&lt;ScreenHeight!$E36,
   1,
   (SQRT(OFFSET(Ghosts!$T$41,COLUMN(),0)-OFFSET(Ghosts!$R$41,COLUMN(),0)*ScreenHeight!$D36)-1))+IF(Ghosts!$B$35,IF(Param!$M$21,-1-POWER(0.3,Param!$M$21)/(IF(Param!$M$21&lt;20,LightShader!GC126,OFFSET(LightShader!GC126,Param!$M$21-20,0)
)+POWER(0.3,Param!$M$21)),-2),0))</f>
        <v>0.76490204022223585</v>
      </c>
      <c r="GD35" s="53">
        <f ca="1">IF(ScreenHeight!$B36&lt;OFFSET(Radar!$AC$3,COLUMN(),0),
    Param!$B$38/ScreenHeight!$B36,
    (Param!$B$37+1/(1-OFFSET(Radar!$AD$3,COLUMN(),0)*ScreenHeight!$C36)/Param!$B$39)/OFFSET(Radar!$AC$3,COLUMN(),0)
)*DistanceShader!GD35*LightShader!GD35*(IF(OFFSET(Ghosts!$S$41,COLUMN(),0)&lt;ScreenHeight!$E36,
   1,
   (SQRT(OFFSET(Ghosts!$T$41,COLUMN(),0)-OFFSET(Ghosts!$R$41,COLUMN(),0)*ScreenHeight!$D36)-1))+IF(Ghosts!$B$35,IF(Param!$M$21,-1-POWER(0.3,Param!$M$21)/(IF(Param!$M$21&lt;20,LightShader!GD126,OFFSET(LightShader!GD126,Param!$M$21-20,0)
)+POWER(0.3,Param!$M$21)),-2),0))</f>
        <v>0.75551338605373164</v>
      </c>
      <c r="GE35" s="53">
        <f ca="1">IF(ScreenHeight!$B36&lt;OFFSET(Radar!$AC$3,COLUMN(),0),
    Param!$B$38/ScreenHeight!$B36,
    (Param!$B$37+1/(1-OFFSET(Radar!$AD$3,COLUMN(),0)*ScreenHeight!$C36)/Param!$B$39)/OFFSET(Radar!$AC$3,COLUMN(),0)
)*DistanceShader!GE35*LightShader!GE35*(IF(OFFSET(Ghosts!$S$41,COLUMN(),0)&lt;ScreenHeight!$E36,
   1,
   (SQRT(OFFSET(Ghosts!$T$41,COLUMN(),0)-OFFSET(Ghosts!$R$41,COLUMN(),0)*ScreenHeight!$D36)-1))+IF(Ghosts!$B$35,IF(Param!$M$21,-1-POWER(0.3,Param!$M$21)/(IF(Param!$M$21&lt;20,LightShader!GE126,OFFSET(LightShader!GE126,Param!$M$21-20,0)
)+POWER(0.3,Param!$M$21)),-2),0))</f>
        <v>0.74633660517859857</v>
      </c>
    </row>
    <row r="36" spans="1:187" ht="7.5" customHeight="1">
      <c r="A36" s="53">
        <f ca="1">IF(ScreenHeight!$B37&lt;OFFSET(Radar!$AC$3,COLUMN(),0),
    Param!$B$38/ScreenHeight!$B37,
    (Param!$B$37+1/(1-OFFSET(Radar!$AD$3,COLUMN(),0)*ScreenHeight!$C37)/Param!$B$39)/OFFSET(Radar!$AC$3,COLUMN(),0)
)*DistanceShader!A36*LightShader!A36*(IF(OFFSET(Ghosts!$S$41,COLUMN(),0)&lt;ScreenHeight!$E37,
   1,
   (SQRT(OFFSET(Ghosts!$T$41,COLUMN(),0)-OFFSET(Ghosts!$R$41,COLUMN(),0)*ScreenHeight!$D37)-1))+IF(Ghosts!$B$35,IF(Param!$M$21,-1-POWER(0.3,Param!$M$21)/(IF(Param!$M$21&lt;20,LightShader!A127,OFFSET(LightShader!A127,Param!$M$21-20,0)
)+POWER(0.3,Param!$M$21)),-2),0))</f>
        <v>0.83851225029738463</v>
      </c>
      <c r="B36" s="53">
        <f ca="1">IF(ScreenHeight!$B37&lt;OFFSET(Radar!$AC$3,COLUMN(),0),
    Param!$B$38/ScreenHeight!$B37,
    (Param!$B$37+1/(1-OFFSET(Radar!$AD$3,COLUMN(),0)*ScreenHeight!$C37)/Param!$B$39)/OFFSET(Radar!$AC$3,COLUMN(),0)
)*DistanceShader!B36*LightShader!B36*(IF(OFFSET(Ghosts!$S$41,COLUMN(),0)&lt;ScreenHeight!$E37,
   1,
   (SQRT(OFFSET(Ghosts!$T$41,COLUMN(),0)-OFFSET(Ghosts!$R$41,COLUMN(),0)*ScreenHeight!$D37)-1))+IF(Ghosts!$B$35,IF(Param!$M$21,-1-POWER(0.3,Param!$M$21)/(IF(Param!$M$21&lt;20,LightShader!B127,OFFSET(LightShader!B127,Param!$M$21-20,0)
)+POWER(0.3,Param!$M$21)),-2),0))</f>
        <v>0.84514049910541134</v>
      </c>
      <c r="C36" s="53">
        <f ca="1">IF(ScreenHeight!$B37&lt;OFFSET(Radar!$AC$3,COLUMN(),0),
    Param!$B$38/ScreenHeight!$B37,
    (Param!$B$37+1/(1-OFFSET(Radar!$AD$3,COLUMN(),0)*ScreenHeight!$C37)/Param!$B$39)/OFFSET(Radar!$AC$3,COLUMN(),0)
)*DistanceShader!C36*LightShader!C36*(IF(OFFSET(Ghosts!$S$41,COLUMN(),0)&lt;ScreenHeight!$E37,
   1,
   (SQRT(OFFSET(Ghosts!$T$41,COLUMN(),0)-OFFSET(Ghosts!$R$41,COLUMN(),0)*ScreenHeight!$D37)-1))+IF(Ghosts!$B$35,IF(Param!$M$21,-1-POWER(0.3,Param!$M$21)/(IF(Param!$M$21&lt;20,LightShader!C127,OFFSET(LightShader!C127,Param!$M$21-20,0)
)+POWER(0.3,Param!$M$21)),-2),0))</f>
        <v>0.85187203866770445</v>
      </c>
      <c r="D36" s="53">
        <f ca="1">IF(ScreenHeight!$B37&lt;OFFSET(Radar!$AC$3,COLUMN(),0),
    Param!$B$38/ScreenHeight!$B37,
    (Param!$B$37+1/(1-OFFSET(Radar!$AD$3,COLUMN(),0)*ScreenHeight!$C37)/Param!$B$39)/OFFSET(Radar!$AC$3,COLUMN(),0)
)*DistanceShader!D36*LightShader!D36*(IF(OFFSET(Ghosts!$S$41,COLUMN(),0)&lt;ScreenHeight!$E37,
   1,
   (SQRT(OFFSET(Ghosts!$T$41,COLUMN(),0)-OFFSET(Ghosts!$R$41,COLUMN(),0)*ScreenHeight!$D37)-1))+IF(Ghosts!$B$35,IF(Param!$M$21,-1-POWER(0.3,Param!$M$21)/(IF(Param!$M$21&lt;20,LightShader!D127,OFFSET(LightShader!D127,Param!$M$21-20,0)
)+POWER(0.3,Param!$M$21)),-2),0))</f>
        <v>0.85870967447603819</v>
      </c>
      <c r="E36" s="53">
        <f ca="1">IF(ScreenHeight!$B37&lt;OFFSET(Radar!$AC$3,COLUMN(),0),
    Param!$B$38/ScreenHeight!$B37,
    (Param!$B$37+1/(1-OFFSET(Radar!$AD$3,COLUMN(),0)*ScreenHeight!$C37)/Param!$B$39)/OFFSET(Radar!$AC$3,COLUMN(),0)
)*DistanceShader!E36*LightShader!E36*(IF(OFFSET(Ghosts!$S$41,COLUMN(),0)&lt;ScreenHeight!$E37,
   1,
   (SQRT(OFFSET(Ghosts!$T$41,COLUMN(),0)-OFFSET(Ghosts!$R$41,COLUMN(),0)*ScreenHeight!$D37)-1))+IF(Ghosts!$B$35,IF(Param!$M$21,-1-POWER(0.3,Param!$M$21)/(IF(Param!$M$21&lt;20,LightShader!E127,OFFSET(LightShader!E127,Param!$M$21-20,0)
)+POWER(0.3,Param!$M$21)),-2),0))</f>
        <v>0.86565633476084525</v>
      </c>
      <c r="F36" s="53">
        <f ca="1">IF(ScreenHeight!$B37&lt;OFFSET(Radar!$AC$3,COLUMN(),0),
    Param!$B$38/ScreenHeight!$B37,
    (Param!$B$37+1/(1-OFFSET(Radar!$AD$3,COLUMN(),0)*ScreenHeight!$C37)/Param!$B$39)/OFFSET(Radar!$AC$3,COLUMN(),0)
)*DistanceShader!F36*LightShader!F36*(IF(OFFSET(Ghosts!$S$41,COLUMN(),0)&lt;ScreenHeight!$E37,
   1,
   (SQRT(OFFSET(Ghosts!$T$41,COLUMN(),0)-OFFSET(Ghosts!$R$41,COLUMN(),0)*ScreenHeight!$D37)-1))+IF(Ghosts!$B$35,IF(Param!$M$21,-1-POWER(0.3,Param!$M$21)/(IF(Param!$M$21&lt;20,LightShader!F127,OFFSET(LightShader!F127,Param!$M$21-20,0)
)+POWER(0.3,Param!$M$21)),-2),0))</f>
        <v>0.87271507756840072</v>
      </c>
      <c r="G36" s="53">
        <f ca="1">IF(ScreenHeight!$B37&lt;OFFSET(Radar!$AC$3,COLUMN(),0),
    Param!$B$38/ScreenHeight!$B37,
    (Param!$B$37+1/(1-OFFSET(Radar!$AD$3,COLUMN(),0)*ScreenHeight!$C37)/Param!$B$39)/OFFSET(Radar!$AC$3,COLUMN(),0)
)*DistanceShader!G36*LightShader!G36*(IF(OFFSET(Ghosts!$S$41,COLUMN(),0)&lt;ScreenHeight!$E37,
   1,
   (SQRT(OFFSET(Ghosts!$T$41,COLUMN(),0)-OFFSET(Ghosts!$R$41,COLUMN(),0)*ScreenHeight!$D37)-1))+IF(Ghosts!$B$35,IF(Param!$M$21,-1-POWER(0.3,Param!$M$21)/(IF(Param!$M$21&lt;20,LightShader!G127,OFFSET(LightShader!G127,Param!$M$21-20,0)
)+POWER(0.3,Param!$M$21)),-2),0))</f>
        <v>0.87988909832413031</v>
      </c>
      <c r="H36" s="53">
        <f ca="1">IF(ScreenHeight!$B37&lt;OFFSET(Radar!$AC$3,COLUMN(),0),
    Param!$B$38/ScreenHeight!$B37,
    (Param!$B$37+1/(1-OFFSET(Radar!$AD$3,COLUMN(),0)*ScreenHeight!$C37)/Param!$B$39)/OFFSET(Radar!$AC$3,COLUMN(),0)
)*DistanceShader!H36*LightShader!H36*(IF(OFFSET(Ghosts!$S$41,COLUMN(),0)&lt;ScreenHeight!$E37,
   1,
   (SQRT(OFFSET(Ghosts!$T$41,COLUMN(),0)-OFFSET(Ghosts!$R$41,COLUMN(),0)*ScreenHeight!$D37)-1))+IF(Ghosts!$B$35,IF(Param!$M$21,-1-POWER(0.3,Param!$M$21)/(IF(Param!$M$21&lt;20,LightShader!H127,OFFSET(LightShader!H127,Param!$M$21-20,0)
)+POWER(0.3,Param!$M$21)),-2),0))</f>
        <v>0.88718173792016486</v>
      </c>
      <c r="I36" s="53">
        <f ca="1">IF(ScreenHeight!$B37&lt;OFFSET(Radar!$AC$3,COLUMN(),0),
    Param!$B$38/ScreenHeight!$B37,
    (Param!$B$37+1/(1-OFFSET(Radar!$AD$3,COLUMN(),0)*ScreenHeight!$C37)/Param!$B$39)/OFFSET(Radar!$AC$3,COLUMN(),0)
)*DistanceShader!I36*LightShader!I36*(IF(OFFSET(Ghosts!$S$41,COLUMN(),0)&lt;ScreenHeight!$E37,
   1,
   (SQRT(OFFSET(Ghosts!$T$41,COLUMN(),0)-OFFSET(Ghosts!$R$41,COLUMN(),0)*ScreenHeight!$D37)-1))+IF(Ghosts!$B$35,IF(Param!$M$21,-1-POWER(0.3,Param!$M$21)/(IF(Param!$M$21&lt;20,LightShader!I127,OFFSET(LightShader!I127,Param!$M$21-20,0)
)+POWER(0.3,Param!$M$21)),-2),0))</f>
        <v>0.89459649136869213</v>
      </c>
      <c r="J36" s="53">
        <f ca="1">IF(ScreenHeight!$B37&lt;OFFSET(Radar!$AC$3,COLUMN(),0),
    Param!$B$38/ScreenHeight!$B37,
    (Param!$B$37+1/(1-OFFSET(Radar!$AD$3,COLUMN(),0)*ScreenHeight!$C37)/Param!$B$39)/OFFSET(Radar!$AC$3,COLUMN(),0)
)*DistanceShader!J36*LightShader!J36*(IF(OFFSET(Ghosts!$S$41,COLUMN(),0)&lt;ScreenHeight!$E37,
   1,
   (SQRT(OFFSET(Ghosts!$T$41,COLUMN(),0)-OFFSET(Ghosts!$R$41,COLUMN(),0)*ScreenHeight!$D37)-1))+IF(Ghosts!$B$35,IF(Param!$M$21,-1-POWER(0.3,Param!$M$21)/(IF(Param!$M$21&lt;20,LightShader!J127,OFFSET(LightShader!J127,Param!$M$21-20,0)
)+POWER(0.3,Param!$M$21)),-2),0))</f>
        <v>0.90213701706634286</v>
      </c>
      <c r="K36" s="53">
        <f ca="1">IF(ScreenHeight!$B37&lt;OFFSET(Radar!$AC$3,COLUMN(),0),
    Param!$B$38/ScreenHeight!$B37,
    (Param!$B$37+1/(1-OFFSET(Radar!$AD$3,COLUMN(),0)*ScreenHeight!$C37)/Param!$B$39)/OFFSET(Radar!$AC$3,COLUMN(),0)
)*DistanceShader!K36*LightShader!K36*(IF(OFFSET(Ghosts!$S$41,COLUMN(),0)&lt;ScreenHeight!$E37,
   1,
   (SQRT(OFFSET(Ghosts!$T$41,COLUMN(),0)-OFFSET(Ghosts!$R$41,COLUMN(),0)*ScreenHeight!$D37)-1))+IF(Ghosts!$B$35,IF(Param!$M$21,-1-POWER(0.3,Param!$M$21)/(IF(Param!$M$21&lt;20,LightShader!K127,OFFSET(LightShader!K127,Param!$M$21-20,0)
)+POWER(0.3,Param!$M$21)),-2),0))</f>
        <v>0.90980714671904173</v>
      </c>
      <c r="L36" s="53">
        <f ca="1">IF(ScreenHeight!$B37&lt;OFFSET(Radar!$AC$3,COLUMN(),0),
    Param!$B$38/ScreenHeight!$B37,
    (Param!$B$37+1/(1-OFFSET(Radar!$AD$3,COLUMN(),0)*ScreenHeight!$C37)/Param!$B$39)/OFFSET(Radar!$AC$3,COLUMN(),0)
)*DistanceShader!L36*LightShader!L36*(IF(OFFSET(Ghosts!$S$41,COLUMN(),0)&lt;ScreenHeight!$E37,
   1,
   (SQRT(OFFSET(Ghosts!$T$41,COLUMN(),0)-OFFSET(Ghosts!$R$41,COLUMN(),0)*ScreenHeight!$D37)-1))+IF(Ghosts!$B$35,IF(Param!$M$21,-1-POWER(0.3,Param!$M$21)/(IF(Param!$M$21&lt;20,LightShader!L127,OFFSET(LightShader!L127,Param!$M$21-20,0)
)+POWER(0.3,Param!$M$21)),-2),0))</f>
        <v>0.91761089598123047</v>
      </c>
      <c r="M36" s="53">
        <f ca="1">IF(ScreenHeight!$B37&lt;OFFSET(Radar!$AC$3,COLUMN(),0),
    Param!$B$38/ScreenHeight!$B37,
    (Param!$B$37+1/(1-OFFSET(Radar!$AD$3,COLUMN(),0)*ScreenHeight!$C37)/Param!$B$39)/OFFSET(Radar!$AC$3,COLUMN(),0)
)*DistanceShader!M36*LightShader!M36*(IF(OFFSET(Ghosts!$S$41,COLUMN(),0)&lt;ScreenHeight!$E37,
   1,
   (SQRT(OFFSET(Ghosts!$T$41,COLUMN(),0)-OFFSET(Ghosts!$R$41,COLUMN(),0)*ScreenHeight!$D37)-1))+IF(Ghosts!$B$35,IF(Param!$M$21,-1-POWER(0.3,Param!$M$21)/(IF(Param!$M$21&lt;20,LightShader!M127,OFFSET(LightShader!M127,Param!$M$21-20,0)
)+POWER(0.3,Param!$M$21)),-2),0))</f>
        <v>0.92555247586845635</v>
      </c>
      <c r="N36" s="53">
        <f ca="1">IF(ScreenHeight!$B37&lt;OFFSET(Radar!$AC$3,COLUMN(),0),
    Param!$B$38/ScreenHeight!$B37,
    (Param!$B$37+1/(1-OFFSET(Radar!$AD$3,COLUMN(),0)*ScreenHeight!$C37)/Param!$B$39)/OFFSET(Radar!$AC$3,COLUMN(),0)
)*DistanceShader!N36*LightShader!N36*(IF(OFFSET(Ghosts!$S$41,COLUMN(),0)&lt;ScreenHeight!$E37,
   1,
   (SQRT(OFFSET(Ghosts!$T$41,COLUMN(),0)-OFFSET(Ghosts!$R$41,COLUMN(),0)*ScreenHeight!$D37)-1))+IF(Ghosts!$B$35,IF(Param!$M$21,-1-POWER(0.3,Param!$M$21)/(IF(Param!$M$21&lt;20,LightShader!N127,OFFSET(LightShader!N127,Param!$M$21-20,0)
)+POWER(0.3,Param!$M$21)),-2),0))</f>
        <v>0.93363630500783246</v>
      </c>
      <c r="O36" s="53">
        <f ca="1">IF(ScreenHeight!$B37&lt;OFFSET(Radar!$AC$3,COLUMN(),0),
    Param!$B$38/ScreenHeight!$B37,
    (Param!$B$37+1/(1-OFFSET(Radar!$AD$3,COLUMN(),0)*ScreenHeight!$C37)/Param!$B$39)/OFFSET(Radar!$AC$3,COLUMN(),0)
)*DistanceShader!O36*LightShader!O36*(IF(OFFSET(Ghosts!$S$41,COLUMN(),0)&lt;ScreenHeight!$E37,
   1,
   (SQRT(OFFSET(Ghosts!$T$41,COLUMN(),0)-OFFSET(Ghosts!$R$41,COLUMN(),0)*ScreenHeight!$D37)-1))+IF(Ghosts!$B$35,IF(Param!$M$21,-1-POWER(0.3,Param!$M$21)/(IF(Param!$M$21&lt;20,LightShader!O127,OFFSET(LightShader!O127,Param!$M$21-20,0)
)+POWER(0.3,Param!$M$21)),-2),0))</f>
        <v>0.94186702279702073</v>
      </c>
      <c r="P36" s="53">
        <f ca="1">IF(ScreenHeight!$B37&lt;OFFSET(Radar!$AC$3,COLUMN(),0),
    Param!$B$38/ScreenHeight!$B37,
    (Param!$B$37+1/(1-OFFSET(Radar!$AD$3,COLUMN(),0)*ScreenHeight!$C37)/Param!$B$39)/OFFSET(Radar!$AC$3,COLUMN(),0)
)*DistanceShader!P36*LightShader!P36*(IF(OFFSET(Ghosts!$S$41,COLUMN(),0)&lt;ScreenHeight!$E37,
   1,
   (SQRT(OFFSET(Ghosts!$T$41,COLUMN(),0)-OFFSET(Ghosts!$R$41,COLUMN(),0)*ScreenHeight!$D37)-1))+IF(Ghosts!$B$35,IF(Param!$M$21,-1-POWER(0.3,Param!$M$21)/(IF(Param!$M$21&lt;20,LightShader!P127,OFFSET(LightShader!P127,Param!$M$21-20,0)
)+POWER(0.3,Param!$M$21)),-2),0))</f>
        <v>0.95024950354922522</v>
      </c>
      <c r="Q36" s="53">
        <f ca="1">IF(ScreenHeight!$B37&lt;OFFSET(Radar!$AC$3,COLUMN(),0),
    Param!$B$38/ScreenHeight!$B37,
    (Param!$B$37+1/(1-OFFSET(Radar!$AD$3,COLUMN(),0)*ScreenHeight!$C37)/Param!$B$39)/OFFSET(Radar!$AC$3,COLUMN(),0)
)*DistanceShader!Q36*LightShader!Q36*(IF(OFFSET(Ghosts!$S$41,COLUMN(),0)&lt;ScreenHeight!$E37,
   1,
   (SQRT(OFFSET(Ghosts!$T$41,COLUMN(),0)-OFFSET(Ghosts!$R$41,COLUMN(),0)*ScreenHeight!$D37)-1))+IF(Ghosts!$B$35,IF(Param!$M$21,-1-POWER(0.3,Param!$M$21)/(IF(Param!$M$21&lt;20,LightShader!Q127,OFFSET(LightShader!Q127,Param!$M$21-20,0)
)+POWER(0.3,Param!$M$21)),-2),0))</f>
        <v>0.9587888717091817</v>
      </c>
      <c r="R36" s="53">
        <f ca="1">IF(ScreenHeight!$B37&lt;OFFSET(Radar!$AC$3,COLUMN(),0),
    Param!$B$38/ScreenHeight!$B37,
    (Param!$B$37+1/(1-OFFSET(Radar!$AD$3,COLUMN(),0)*ScreenHeight!$C37)/Param!$B$39)/OFFSET(Radar!$AC$3,COLUMN(),0)
)*DistanceShader!R36*LightShader!R36*(IF(OFFSET(Ghosts!$S$41,COLUMN(),0)&lt;ScreenHeight!$E37,
   1,
   (SQRT(OFFSET(Ghosts!$T$41,COLUMN(),0)-OFFSET(Ghosts!$R$41,COLUMN(),0)*ScreenHeight!$D37)-1))+IF(Ghosts!$B$35,IF(Param!$M$21,-1-POWER(0.3,Param!$M$21)/(IF(Param!$M$21&lt;20,LightShader!R127,OFFSET(LightShader!R127,Param!$M$21-20,0)
)+POWER(0.3,Param!$M$21)),-2),0))</f>
        <v>0.96749051823356291</v>
      </c>
      <c r="S36" s="53">
        <f ca="1">IF(ScreenHeight!$B37&lt;OFFSET(Radar!$AC$3,COLUMN(),0),
    Param!$B$38/ScreenHeight!$B37,
    (Param!$B$37+1/(1-OFFSET(Radar!$AD$3,COLUMN(),0)*ScreenHeight!$C37)/Param!$B$39)/OFFSET(Radar!$AC$3,COLUMN(),0)
)*DistanceShader!S36*LightShader!S36*(IF(OFFSET(Ghosts!$S$41,COLUMN(),0)&lt;ScreenHeight!$E37,
   1,
   (SQRT(OFFSET(Ghosts!$T$41,COLUMN(),0)-OFFSET(Ghosts!$R$41,COLUMN(),0)*ScreenHeight!$D37)-1))+IF(Ghosts!$B$35,IF(Param!$M$21,-1-POWER(0.3,Param!$M$21)/(IF(Param!$M$21&lt;20,LightShader!S127,OFFSET(LightShader!S127,Param!$M$21-20,0)
)+POWER(0.3,Param!$M$21)),-2),0))</f>
        <v>0.97636011823848423</v>
      </c>
      <c r="T36" s="53">
        <f ca="1">IF(ScreenHeight!$B37&lt;OFFSET(Radar!$AC$3,COLUMN(),0),
    Param!$B$38/ScreenHeight!$B37,
    (Param!$B$37+1/(1-OFFSET(Radar!$AD$3,COLUMN(),0)*ScreenHeight!$C37)/Param!$B$39)/OFFSET(Radar!$AC$3,COLUMN(),0)
)*DistanceShader!T36*LightShader!T36*(IF(OFFSET(Ghosts!$S$41,COLUMN(),0)&lt;ScreenHeight!$E37,
   1,
   (SQRT(OFFSET(Ghosts!$T$41,COLUMN(),0)-OFFSET(Ghosts!$R$41,COLUMN(),0)*ScreenHeight!$D37)-1))+IF(Ghosts!$B$35,IF(Param!$M$21,-1-POWER(0.3,Param!$M$21)/(IF(Param!$M$21&lt;20,LightShader!T127,OFFSET(LightShader!T127,Param!$M$21-20,0)
)+POWER(0.3,Param!$M$21)),-2),0))</f>
        <v>0.98540365002719721</v>
      </c>
      <c r="U36" s="53">
        <f ca="1">IF(ScreenHeight!$B37&lt;OFFSET(Radar!$AC$3,COLUMN(),0),
    Param!$B$38/ScreenHeight!$B37,
    (Param!$B$37+1/(1-OFFSET(Radar!$AD$3,COLUMN(),0)*ScreenHeight!$C37)/Param!$B$39)/OFFSET(Radar!$AC$3,COLUMN(),0)
)*DistanceShader!U36*LightShader!U36*(IF(OFFSET(Ghosts!$S$41,COLUMN(),0)&lt;ScreenHeight!$E37,
   1,
   (SQRT(OFFSET(Ghosts!$T$41,COLUMN(),0)-OFFSET(Ghosts!$R$41,COLUMN(),0)*ScreenHeight!$D37)-1))+IF(Ghosts!$B$35,IF(Param!$M$21,-1-POWER(0.3,Param!$M$21)/(IF(Param!$M$21&lt;20,LightShader!U127,OFFSET(LightShader!U127,Param!$M$21-20,0)
)+POWER(0.3,Param!$M$21)),-2),0))</f>
        <v>0.99462741562258317</v>
      </c>
      <c r="V36" s="53">
        <f ca="1">IF(ScreenHeight!$B37&lt;OFFSET(Radar!$AC$3,COLUMN(),0),
    Param!$B$38/ScreenHeight!$B37,
    (Param!$B$37+1/(1-OFFSET(Radar!$AD$3,COLUMN(),0)*ScreenHeight!$C37)/Param!$B$39)/OFFSET(Radar!$AC$3,COLUMN(),0)
)*DistanceShader!V36*LightShader!V36*(IF(OFFSET(Ghosts!$S$41,COLUMN(),0)&lt;ScreenHeight!$E37,
   1,
   (SQRT(OFFSET(Ghosts!$T$41,COLUMN(),0)-OFFSET(Ghosts!$R$41,COLUMN(),0)*ScreenHeight!$D37)-1))+IF(Ghosts!$B$35,IF(Param!$M$21,-1-POWER(0.3,Param!$M$21)/(IF(Param!$M$21&lt;20,LightShader!V127,OFFSET(LightShader!V127,Param!$M$21-20,0)
)+POWER(0.3,Param!$M$21)),-2),0))</f>
        <v>1.0040380629419665</v>
      </c>
      <c r="W36" s="53">
        <f ca="1">IF(ScreenHeight!$B37&lt;OFFSET(Radar!$AC$3,COLUMN(),0),
    Param!$B$38/ScreenHeight!$B37,
    (Param!$B$37+1/(1-OFFSET(Radar!$AD$3,COLUMN(),0)*ScreenHeight!$C37)/Param!$B$39)/OFFSET(Radar!$AC$3,COLUMN(),0)
)*DistanceShader!W36*LightShader!W36*(IF(OFFSET(Ghosts!$S$41,COLUMN(),0)&lt;ScreenHeight!$E37,
   1,
   (SQRT(OFFSET(Ghosts!$T$41,COLUMN(),0)-OFFSET(Ghosts!$R$41,COLUMN(),0)*ScreenHeight!$D37)-1))+IF(Ghosts!$B$35,IF(Param!$M$21,-1-POWER(0.3,Param!$M$21)/(IF(Param!$M$21&lt;20,LightShader!W127,OFFSET(LightShader!W127,Param!$M$21-20,0)
)+POWER(0.3,Param!$M$21)),-2),0))</f>
        <v>1.0136426097661317</v>
      </c>
      <c r="X36" s="53">
        <f ca="1">IF(ScreenHeight!$B37&lt;OFFSET(Radar!$AC$3,COLUMN(),0),
    Param!$B$38/ScreenHeight!$B37,
    (Param!$B$37+1/(1-OFFSET(Radar!$AD$3,COLUMN(),0)*ScreenHeight!$C37)/Param!$B$39)/OFFSET(Radar!$AC$3,COLUMN(),0)
)*DistanceShader!X36*LightShader!X36*(IF(OFFSET(Ghosts!$S$41,COLUMN(),0)&lt;ScreenHeight!$E37,
   1,
   (SQRT(OFFSET(Ghosts!$T$41,COLUMN(),0)-OFFSET(Ghosts!$R$41,COLUMN(),0)*ScreenHeight!$D37)-1))+IF(Ghosts!$B$35,IF(Param!$M$21,-1-POWER(0.3,Param!$M$21)/(IF(Param!$M$21&lt;20,LightShader!X127,OFFSET(LightShader!X127,Param!$M$21-20,0)
)+POWER(0.3,Param!$M$21)),-2),0))</f>
        <v>1.0234484696705561</v>
      </c>
      <c r="Y36" s="53">
        <f ca="1">IF(ScreenHeight!$B37&lt;OFFSET(Radar!$AC$3,COLUMN(),0),
    Param!$B$38/ScreenHeight!$B37,
    (Param!$B$37+1/(1-OFFSET(Radar!$AD$3,COLUMN(),0)*ScreenHeight!$C37)/Param!$B$39)/OFFSET(Radar!$AC$3,COLUMN(),0)
)*DistanceShader!Y36*LightShader!Y36*(IF(OFFSET(Ghosts!$S$41,COLUMN(),0)&lt;ScreenHeight!$E37,
   1,
   (SQRT(OFFSET(Ghosts!$T$41,COLUMN(),0)-OFFSET(Ghosts!$R$41,COLUMN(),0)*ScreenHeight!$D37)-1))+IF(Ghosts!$B$35,IF(Param!$M$21,-1-POWER(0.3,Param!$M$21)/(IF(Param!$M$21&lt;20,LightShader!Y127,OFFSET(LightShader!Y127,Param!$M$21-20,0)
)+POWER(0.3,Param!$M$21)),-2),0))</f>
        <v>0.67404150666788176</v>
      </c>
      <c r="Z36" s="53">
        <f ca="1">IF(ScreenHeight!$B37&lt;OFFSET(Radar!$AC$3,COLUMN(),0),
    Param!$B$38/ScreenHeight!$B37,
    (Param!$B$37+1/(1-OFFSET(Radar!$AD$3,COLUMN(),0)*ScreenHeight!$C37)/Param!$B$39)/OFFSET(Radar!$AC$3,COLUMN(),0)
)*DistanceShader!Z36*LightShader!Z36*(IF(OFFSET(Ghosts!$S$41,COLUMN(),0)&lt;ScreenHeight!$E37,
   1,
   (SQRT(OFFSET(Ghosts!$T$41,COLUMN(),0)-OFFSET(Ghosts!$R$41,COLUMN(),0)*ScreenHeight!$D37)-1))+IF(Ghosts!$B$35,IF(Param!$M$21,-1-POWER(0.3,Param!$M$21)/(IF(Param!$M$21&lt;20,LightShader!Z127,OFFSET(LightShader!Z127,Param!$M$21-20,0)
)+POWER(0.3,Param!$M$21)),-2),0))</f>
        <v>0.68071527693876277</v>
      </c>
      <c r="AA36" s="53">
        <f ca="1">IF(ScreenHeight!$B37&lt;OFFSET(Radar!$AC$3,COLUMN(),0),
    Param!$B$38/ScreenHeight!$B37,
    (Param!$B$37+1/(1-OFFSET(Radar!$AD$3,COLUMN(),0)*ScreenHeight!$C37)/Param!$B$39)/OFFSET(Radar!$AC$3,COLUMN(),0)
)*DistanceShader!AA36*LightShader!AA36*(IF(OFFSET(Ghosts!$S$41,COLUMN(),0)&lt;ScreenHeight!$E37,
   1,
   (SQRT(OFFSET(Ghosts!$T$41,COLUMN(),0)-OFFSET(Ghosts!$R$41,COLUMN(),0)*ScreenHeight!$D37)-1))+IF(Ghosts!$B$35,IF(Param!$M$21,-1-POWER(0.3,Param!$M$21)/(IF(Param!$M$21&lt;20,LightShader!AA127,OFFSET(LightShader!AA127,Param!$M$21-20,0)
)+POWER(0.3,Param!$M$21)),-2),0))</f>
        <v>0.68753659242669618</v>
      </c>
      <c r="AB36" s="53">
        <f ca="1">IF(ScreenHeight!$B37&lt;OFFSET(Radar!$AC$3,COLUMN(),0),
    Param!$B$38/ScreenHeight!$B37,
    (Param!$B$37+1/(1-OFFSET(Radar!$AD$3,COLUMN(),0)*ScreenHeight!$C37)/Param!$B$39)/OFFSET(Radar!$AC$3,COLUMN(),0)
)*DistanceShader!AB36*LightShader!AB36*(IF(OFFSET(Ghosts!$S$41,COLUMN(),0)&lt;ScreenHeight!$E37,
   1,
   (SQRT(OFFSET(Ghosts!$T$41,COLUMN(),0)-OFFSET(Ghosts!$R$41,COLUMN(),0)*ScreenHeight!$D37)-1))+IF(Ghosts!$B$35,IF(Param!$M$21,-1-POWER(0.3,Param!$M$21)/(IF(Param!$M$21&lt;20,LightShader!AB127,OFFSET(LightShader!AB127,Param!$M$21-20,0)
)+POWER(0.3,Param!$M$21)),-2),0))</f>
        <v>0.69451152021757245</v>
      </c>
      <c r="AC36" s="53">
        <f ca="1">IF(ScreenHeight!$B37&lt;OFFSET(Radar!$AC$3,COLUMN(),0),
    Param!$B$38/ScreenHeight!$B37,
    (Param!$B$37+1/(1-OFFSET(Radar!$AD$3,COLUMN(),0)*ScreenHeight!$C37)/Param!$B$39)/OFFSET(Radar!$AC$3,COLUMN(),0)
)*DistanceShader!AC36*LightShader!AC36*(IF(OFFSET(Ghosts!$S$41,COLUMN(),0)&lt;ScreenHeight!$E37,
   1,
   (SQRT(OFFSET(Ghosts!$T$41,COLUMN(),0)-OFFSET(Ghosts!$R$41,COLUMN(),0)*ScreenHeight!$D37)-1))+IF(Ghosts!$B$35,IF(Param!$M$21,-1-POWER(0.3,Param!$M$21)/(IF(Param!$M$21&lt;20,LightShader!AC127,OFFSET(LightShader!AC127,Param!$M$21-20,0)
)+POWER(0.3,Param!$M$21)),-2),0))</f>
        <v>0.70164649404480006</v>
      </c>
      <c r="AD36" s="53">
        <f ca="1">IF(ScreenHeight!$B37&lt;OFFSET(Radar!$AC$3,COLUMN(),0),
    Param!$B$38/ScreenHeight!$B37,
    (Param!$B$37+1/(1-OFFSET(Radar!$AD$3,COLUMN(),0)*ScreenHeight!$C37)/Param!$B$39)/OFFSET(Radar!$AC$3,COLUMN(),0)
)*DistanceShader!AD36*LightShader!AD36*(IF(OFFSET(Ghosts!$S$41,COLUMN(),0)&lt;ScreenHeight!$E37,
   1,
   (SQRT(OFFSET(Ghosts!$T$41,COLUMN(),0)-OFFSET(Ghosts!$R$41,COLUMN(),0)*ScreenHeight!$D37)-1))+IF(Ghosts!$B$35,IF(Param!$M$21,-1-POWER(0.3,Param!$M$21)/(IF(Param!$M$21&lt;20,LightShader!AD127,OFFSET(LightShader!AD127,Param!$M$21-20,0)
)+POWER(0.3,Param!$M$21)),-2),0))</f>
        <v>0.70894834195145384</v>
      </c>
      <c r="AE36" s="53">
        <f ca="1">IF(ScreenHeight!$B37&lt;OFFSET(Radar!$AC$3,COLUMN(),0),
    Param!$B$38/ScreenHeight!$B37,
    (Param!$B$37+1/(1-OFFSET(Radar!$AD$3,COLUMN(),0)*ScreenHeight!$C37)/Param!$B$39)/OFFSET(Radar!$AC$3,COLUMN(),0)
)*DistanceShader!AE36*LightShader!AE36*(IF(OFFSET(Ghosts!$S$41,COLUMN(),0)&lt;ScreenHeight!$E37,
   1,
   (SQRT(OFFSET(Ghosts!$T$41,COLUMN(),0)-OFFSET(Ghosts!$R$41,COLUMN(),0)*ScreenHeight!$D37)-1))+IF(Ghosts!$B$35,IF(Param!$M$21,-1-POWER(0.3,Param!$M$21)/(IF(Param!$M$21&lt;20,LightShader!AE127,OFFSET(LightShader!AE127,Param!$M$21-20,0)
)+POWER(0.3,Param!$M$21)),-2),0))</f>
        <v>0.71642431642339088</v>
      </c>
      <c r="AF36" s="53">
        <f ca="1">IF(ScreenHeight!$B37&lt;OFFSET(Radar!$AC$3,COLUMN(),0),
    Param!$B$38/ScreenHeight!$B37,
    (Param!$B$37+1/(1-OFFSET(Radar!$AD$3,COLUMN(),0)*ScreenHeight!$C37)/Param!$B$39)/OFFSET(Radar!$AC$3,COLUMN(),0)
)*DistanceShader!AF36*LightShader!AF36*(IF(OFFSET(Ghosts!$S$41,COLUMN(),0)&lt;ScreenHeight!$E37,
   1,
   (SQRT(OFFSET(Ghosts!$T$41,COLUMN(),0)-OFFSET(Ghosts!$R$41,COLUMN(),0)*ScreenHeight!$D37)-1))+IF(Ghosts!$B$35,IF(Param!$M$21,-1-POWER(0.3,Param!$M$21)/(IF(Param!$M$21&lt;20,LightShader!AF127,OFFSET(LightShader!AF127,Param!$M$21-20,0)
)+POWER(0.3,Param!$M$21)),-2),0))</f>
        <v>0.7240821272499266</v>
      </c>
      <c r="AG36" s="53">
        <f ca="1">IF(ScreenHeight!$B37&lt;OFFSET(Radar!$AC$3,COLUMN(),0),
    Param!$B$38/ScreenHeight!$B37,
    (Param!$B$37+1/(1-OFFSET(Radar!$AD$3,COLUMN(),0)*ScreenHeight!$C37)/Param!$B$39)/OFFSET(Radar!$AC$3,COLUMN(),0)
)*DistanceShader!AG36*LightShader!AG36*(IF(OFFSET(Ghosts!$S$41,COLUMN(),0)&lt;ScreenHeight!$E37,
   1,
   (SQRT(OFFSET(Ghosts!$T$41,COLUMN(),0)-OFFSET(Ghosts!$R$41,COLUMN(),0)*ScreenHeight!$D37)-1))+IF(Ghosts!$B$35,IF(Param!$M$21,-1-POWER(0.3,Param!$M$21)/(IF(Param!$M$21&lt;20,LightShader!AG127,OFFSET(LightShader!AG127,Param!$M$21-20,0)
)+POWER(0.3,Param!$M$21)),-2),0))</f>
        <v>0.73192997739918053</v>
      </c>
      <c r="AH36" s="53">
        <f ca="1">IF(ScreenHeight!$B37&lt;OFFSET(Radar!$AC$3,COLUMN(),0),
    Param!$B$38/ScreenHeight!$B37,
    (Param!$B$37+1/(1-OFFSET(Radar!$AD$3,COLUMN(),0)*ScreenHeight!$C37)/Param!$B$39)/OFFSET(Radar!$AC$3,COLUMN(),0)
)*DistanceShader!AH36*LightShader!AH36*(IF(OFFSET(Ghosts!$S$41,COLUMN(),0)&lt;ScreenHeight!$E37,
   1,
   (SQRT(OFFSET(Ghosts!$T$41,COLUMN(),0)-OFFSET(Ghosts!$R$41,COLUMN(),0)*ScreenHeight!$D37)-1))+IF(Ghosts!$B$35,IF(Param!$M$21,-1-POWER(0.3,Param!$M$21)/(IF(Param!$M$21&lt;20,LightShader!AH127,OFFSET(LightShader!AH127,Param!$M$21-20,0)
)+POWER(0.3,Param!$M$21)),-2),0))</f>
        <v>0.73997660222979322</v>
      </c>
      <c r="AI36" s="53">
        <f ca="1">IF(ScreenHeight!$B37&lt;OFFSET(Radar!$AC$3,COLUMN(),0),
    Param!$B$38/ScreenHeight!$B37,
    (Param!$B$37+1/(1-OFFSET(Radar!$AD$3,COLUMN(),0)*ScreenHeight!$C37)/Param!$B$39)/OFFSET(Radar!$AC$3,COLUMN(),0)
)*DistanceShader!AI36*LightShader!AI36*(IF(OFFSET(Ghosts!$S$41,COLUMN(),0)&lt;ScreenHeight!$E37,
   1,
   (SQRT(OFFSET(Ghosts!$T$41,COLUMN(),0)-OFFSET(Ghosts!$R$41,COLUMN(),0)*ScreenHeight!$D37)-1))+IF(Ghosts!$B$35,IF(Param!$M$21,-1-POWER(0.3,Param!$M$21)/(IF(Param!$M$21&lt;20,LightShader!AI127,OFFSET(LightShader!AI127,Param!$M$21-20,0)
)+POWER(0.3,Param!$M$21)),-2),0))</f>
        <v>0.6254819618754256</v>
      </c>
      <c r="AJ36" s="53">
        <f ca="1">IF(ScreenHeight!$B37&lt;OFFSET(Radar!$AC$3,COLUMN(),0),
    Param!$B$38/ScreenHeight!$B37,
    (Param!$B$37+1/(1-OFFSET(Radar!$AD$3,COLUMN(),0)*ScreenHeight!$C37)/Param!$B$39)/OFFSET(Radar!$AC$3,COLUMN(),0)
)*DistanceShader!AJ36*LightShader!AJ36*(IF(OFFSET(Ghosts!$S$41,COLUMN(),0)&lt;ScreenHeight!$E37,
   1,
   (SQRT(OFFSET(Ghosts!$T$41,COLUMN(),0)-OFFSET(Ghosts!$R$41,COLUMN(),0)*ScreenHeight!$D37)-1))+IF(Ghosts!$B$35,IF(Param!$M$21,-1-POWER(0.3,Param!$M$21)/(IF(Param!$M$21&lt;20,LightShader!AJ127,OFFSET(LightShader!AJ127,Param!$M$21-20,0)
)+POWER(0.3,Param!$M$21)),-2),0))</f>
        <v>0.63801644888940168</v>
      </c>
      <c r="AK36" s="53">
        <f ca="1">IF(ScreenHeight!$B37&lt;OFFSET(Radar!$AC$3,COLUMN(),0),
    Param!$B$38/ScreenHeight!$B37,
    (Param!$B$37+1/(1-OFFSET(Radar!$AD$3,COLUMN(),0)*ScreenHeight!$C37)/Param!$B$39)/OFFSET(Radar!$AC$3,COLUMN(),0)
)*DistanceShader!AK36*LightShader!AK36*(IF(OFFSET(Ghosts!$S$41,COLUMN(),0)&lt;ScreenHeight!$E37,
   1,
   (SQRT(OFFSET(Ghosts!$T$41,COLUMN(),0)-OFFSET(Ghosts!$R$41,COLUMN(),0)*ScreenHeight!$D37)-1))+IF(Ghosts!$B$35,IF(Param!$M$21,-1-POWER(0.3,Param!$M$21)/(IF(Param!$M$21&lt;20,LightShader!AK127,OFFSET(LightShader!AK127,Param!$M$21-20,0)
)+POWER(0.3,Param!$M$21)),-2),0))</f>
        <v>0.65096283119722775</v>
      </c>
      <c r="AL36" s="53">
        <f ca="1">IF(ScreenHeight!$B37&lt;OFFSET(Radar!$AC$3,COLUMN(),0),
    Param!$B$38/ScreenHeight!$B37,
    (Param!$B$37+1/(1-OFFSET(Radar!$AD$3,COLUMN(),0)*ScreenHeight!$C37)/Param!$B$39)/OFFSET(Radar!$AC$3,COLUMN(),0)
)*DistanceShader!AL36*LightShader!AL36*(IF(OFFSET(Ghosts!$S$41,COLUMN(),0)&lt;ScreenHeight!$E37,
   1,
   (SQRT(OFFSET(Ghosts!$T$41,COLUMN(),0)-OFFSET(Ghosts!$R$41,COLUMN(),0)*ScreenHeight!$D37)-1))+IF(Ghosts!$B$35,IF(Param!$M$21,-1-POWER(0.3,Param!$M$21)/(IF(Param!$M$21&lt;20,LightShader!AL127,OFFSET(LightShader!AL127,Param!$M$21-20,0)
)+POWER(0.3,Param!$M$21)),-2),0))</f>
        <v>0.6643416553512661</v>
      </c>
      <c r="AM36" s="53">
        <f ca="1">IF(ScreenHeight!$B37&lt;OFFSET(Radar!$AC$3,COLUMN(),0),
    Param!$B$38/ScreenHeight!$B37,
    (Param!$B$37+1/(1-OFFSET(Radar!$AD$3,COLUMN(),0)*ScreenHeight!$C37)/Param!$B$39)/OFFSET(Radar!$AC$3,COLUMN(),0)
)*DistanceShader!AM36*LightShader!AM36*(IF(OFFSET(Ghosts!$S$41,COLUMN(),0)&lt;ScreenHeight!$E37,
   1,
   (SQRT(OFFSET(Ghosts!$T$41,COLUMN(),0)-OFFSET(Ghosts!$R$41,COLUMN(),0)*ScreenHeight!$D37)-1))+IF(Ghosts!$B$35,IF(Param!$M$21,-1-POWER(0.3,Param!$M$21)/(IF(Param!$M$21&lt;20,LightShader!AM127,OFFSET(LightShader!AM127,Param!$M$21-20,0)
)+POWER(0.3,Param!$M$21)),-2),0))</f>
        <v>0.58135440844217745</v>
      </c>
      <c r="AN36" s="53">
        <f ca="1">IF(ScreenHeight!$B37&lt;OFFSET(Radar!$AC$3,COLUMN(),0),
    Param!$B$38/ScreenHeight!$B37,
    (Param!$B$37+1/(1-OFFSET(Radar!$AD$3,COLUMN(),0)*ScreenHeight!$C37)/Param!$B$39)/OFFSET(Radar!$AC$3,COLUMN(),0)
)*DistanceShader!AN36*LightShader!AN36*(IF(OFFSET(Ghosts!$S$41,COLUMN(),0)&lt;ScreenHeight!$E37,
   1,
   (SQRT(OFFSET(Ghosts!$T$41,COLUMN(),0)-OFFSET(Ghosts!$R$41,COLUMN(),0)*ScreenHeight!$D37)-1))+IF(Ghosts!$B$35,IF(Param!$M$21,-1-POWER(0.3,Param!$M$21)/(IF(Param!$M$21&lt;20,LightShader!AN127,OFFSET(LightShader!AN127,Param!$M$21-20,0)
)+POWER(0.3,Param!$M$21)),-2),0))</f>
        <v>0.58837221988762411</v>
      </c>
      <c r="AO36" s="53">
        <f ca="1">IF(ScreenHeight!$B37&lt;OFFSET(Radar!$AC$3,COLUMN(),0),
    Param!$B$38/ScreenHeight!$B37,
    (Param!$B$37+1/(1-OFFSET(Radar!$AD$3,COLUMN(),0)*ScreenHeight!$C37)/Param!$B$39)/OFFSET(Radar!$AC$3,COLUMN(),0)
)*DistanceShader!AO36*LightShader!AO36*(IF(OFFSET(Ghosts!$S$41,COLUMN(),0)&lt;ScreenHeight!$E37,
   1,
   (SQRT(OFFSET(Ghosts!$T$41,COLUMN(),0)-OFFSET(Ghosts!$R$41,COLUMN(),0)*ScreenHeight!$D37)-1))+IF(Ghosts!$B$35,IF(Param!$M$21,-1-POWER(0.3,Param!$M$21)/(IF(Param!$M$21&lt;20,LightShader!AO127,OFFSET(LightShader!AO127,Param!$M$21-20,0)
)+POWER(0.3,Param!$M$21)),-2),0))</f>
        <v>0.59559704760050258</v>
      </c>
      <c r="AP36" s="53">
        <f ca="1">IF(ScreenHeight!$B37&lt;OFFSET(Radar!$AC$3,COLUMN(),0),
    Param!$B$38/ScreenHeight!$B37,
    (Param!$B$37+1/(1-OFFSET(Radar!$AD$3,COLUMN(),0)*ScreenHeight!$C37)/Param!$B$39)/OFFSET(Radar!$AC$3,COLUMN(),0)
)*DistanceShader!AP36*LightShader!AP36*(IF(OFFSET(Ghosts!$S$41,COLUMN(),0)&lt;ScreenHeight!$E37,
   1,
   (SQRT(OFFSET(Ghosts!$T$41,COLUMN(),0)-OFFSET(Ghosts!$R$41,COLUMN(),0)*ScreenHeight!$D37)-1))+IF(Ghosts!$B$35,IF(Param!$M$21,-1-POWER(0.3,Param!$M$21)/(IF(Param!$M$21&lt;20,LightShader!AP127,OFFSET(LightShader!AP127,Param!$M$21-20,0)
)+POWER(0.3,Param!$M$21)),-2),0))</f>
        <v>0.60303998346069365</v>
      </c>
      <c r="AQ36" s="53">
        <f ca="1">IF(ScreenHeight!$B37&lt;OFFSET(Radar!$AC$3,COLUMN(),0),
    Param!$B$38/ScreenHeight!$B37,
    (Param!$B$37+1/(1-OFFSET(Radar!$AD$3,COLUMN(),0)*ScreenHeight!$C37)/Param!$B$39)/OFFSET(Radar!$AC$3,COLUMN(),0)
)*DistanceShader!AQ36*LightShader!AQ36*(IF(OFFSET(Ghosts!$S$41,COLUMN(),0)&lt;ScreenHeight!$E37,
   1,
   (SQRT(OFFSET(Ghosts!$T$41,COLUMN(),0)-OFFSET(Ghosts!$R$41,COLUMN(),0)*ScreenHeight!$D37)-1))+IF(Ghosts!$B$35,IF(Param!$M$21,-1-POWER(0.3,Param!$M$21)/(IF(Param!$M$21&lt;20,LightShader!AQ127,OFFSET(LightShader!AQ127,Param!$M$21-20,0)
)+POWER(0.3,Param!$M$21)),-2),0))</f>
        <v>0.61071294523010622</v>
      </c>
      <c r="AR36" s="53">
        <f ca="1">IF(ScreenHeight!$B37&lt;OFFSET(Radar!$AC$3,COLUMN(),0),
    Param!$B$38/ScreenHeight!$B37,
    (Param!$B$37+1/(1-OFFSET(Radar!$AD$3,COLUMN(),0)*ScreenHeight!$C37)/Param!$B$39)/OFFSET(Radar!$AC$3,COLUMN(),0)
)*DistanceShader!AR36*LightShader!AR36*(IF(OFFSET(Ghosts!$S$41,COLUMN(),0)&lt;ScreenHeight!$E37,
   1,
   (SQRT(OFFSET(Ghosts!$T$41,COLUMN(),0)-OFFSET(Ghosts!$R$41,COLUMN(),0)*ScreenHeight!$D37)-1))+IF(Ghosts!$B$35,IF(Param!$M$21,-1-POWER(0.3,Param!$M$21)/(IF(Param!$M$21&lt;20,LightShader!AR127,OFFSET(LightShader!AR127,Param!$M$21-20,0)
)+POWER(0.3,Param!$M$21)),-2),0))</f>
        <v>0.61862875251101723</v>
      </c>
      <c r="AS36" s="53">
        <f ca="1">IF(ScreenHeight!$B37&lt;OFFSET(Radar!$AC$3,COLUMN(),0),
    Param!$B$38/ScreenHeight!$B37,
    (Param!$B$37+1/(1-OFFSET(Radar!$AD$3,COLUMN(),0)*ScreenHeight!$C37)/Param!$B$39)/OFFSET(Radar!$AC$3,COLUMN(),0)
)*DistanceShader!AS36*LightShader!AS36*(IF(OFFSET(Ghosts!$S$41,COLUMN(),0)&lt;ScreenHeight!$E37,
   1,
   (SQRT(OFFSET(Ghosts!$T$41,COLUMN(),0)-OFFSET(Ghosts!$R$41,COLUMN(),0)*ScreenHeight!$D37)-1))+IF(Ghosts!$B$35,IF(Param!$M$21,-1-POWER(0.3,Param!$M$21)/(IF(Param!$M$21&lt;20,LightShader!AS127,OFFSET(LightShader!AS127,Param!$M$21-20,0)
)+POWER(0.3,Param!$M$21)),-2),0))</f>
        <v>0.62680121100766972</v>
      </c>
      <c r="AT36" s="53">
        <f ca="1">IF(ScreenHeight!$B37&lt;OFFSET(Radar!$AC$3,COLUMN(),0),
    Param!$B$38/ScreenHeight!$B37,
    (Param!$B$37+1/(1-OFFSET(Radar!$AD$3,COLUMN(),0)*ScreenHeight!$C37)/Param!$B$39)/OFFSET(Radar!$AC$3,COLUMN(),0)
)*DistanceShader!AT36*LightShader!AT36*(IF(OFFSET(Ghosts!$S$41,COLUMN(),0)&lt;ScreenHeight!$E37,
   1,
   (SQRT(OFFSET(Ghosts!$T$41,COLUMN(),0)-OFFSET(Ghosts!$R$41,COLUMN(),0)*ScreenHeight!$D37)-1))+IF(Ghosts!$B$35,IF(Param!$M$21,-1-POWER(0.3,Param!$M$21)/(IF(Param!$M$21&lt;20,LightShader!AT127,OFFSET(LightShader!AT127,Param!$M$21-20,0)
)+POWER(0.3,Param!$M$21)),-2),0))</f>
        <v>0.63524520614350655</v>
      </c>
      <c r="AU36" s="53">
        <f ca="1">IF(ScreenHeight!$B37&lt;OFFSET(Radar!$AC$3,COLUMN(),0),
    Param!$B$38/ScreenHeight!$B37,
    (Param!$B$37+1/(1-OFFSET(Radar!$AD$3,COLUMN(),0)*ScreenHeight!$C37)/Param!$B$39)/OFFSET(Radar!$AC$3,COLUMN(),0)
)*DistanceShader!AU36*LightShader!AU36*(IF(OFFSET(Ghosts!$S$41,COLUMN(),0)&lt;ScreenHeight!$E37,
   1,
   (SQRT(OFFSET(Ghosts!$T$41,COLUMN(),0)-OFFSET(Ghosts!$R$41,COLUMN(),0)*ScreenHeight!$D37)-1))+IF(Ghosts!$B$35,IF(Param!$M$21,-1-POWER(0.3,Param!$M$21)/(IF(Param!$M$21&lt;20,LightShader!AU127,OFFSET(LightShader!AU127,Param!$M$21-20,0)
)+POWER(0.3,Param!$M$21)),-2),0))</f>
        <v>0.6439768072371489</v>
      </c>
      <c r="AV36" s="53">
        <f ca="1">IF(ScreenHeight!$B37&lt;OFFSET(Radar!$AC$3,COLUMN(),0),
    Param!$B$38/ScreenHeight!$B37,
    (Param!$B$37+1/(1-OFFSET(Radar!$AD$3,COLUMN(),0)*ScreenHeight!$C37)/Param!$B$39)/OFFSET(Radar!$AC$3,COLUMN(),0)
)*DistanceShader!AV36*LightShader!AV36*(IF(OFFSET(Ghosts!$S$41,COLUMN(),0)&lt;ScreenHeight!$E37,
   1,
   (SQRT(OFFSET(Ghosts!$T$41,COLUMN(),0)-OFFSET(Ghosts!$R$41,COLUMN(),0)*ScreenHeight!$D37)-1))+IF(Ghosts!$B$35,IF(Param!$M$21,-1-POWER(0.3,Param!$M$21)/(IF(Param!$M$21&lt;20,LightShader!AV127,OFFSET(LightShader!AV127,Param!$M$21-20,0)
)+POWER(0.3,Param!$M$21)),-2),0))</f>
        <v>0.65301338361468575</v>
      </c>
      <c r="AW36" s="53">
        <f ca="1">IF(ScreenHeight!$B37&lt;OFFSET(Radar!$AC$3,COLUMN(),0),
    Param!$B$38/ScreenHeight!$B37,
    (Param!$B$37+1/(1-OFFSET(Radar!$AD$3,COLUMN(),0)*ScreenHeight!$C37)/Param!$B$39)/OFFSET(Radar!$AC$3,COLUMN(),0)
)*DistanceShader!AW36*LightShader!AW36*(IF(OFFSET(Ghosts!$S$41,COLUMN(),0)&lt;ScreenHeight!$E37,
   1,
   (SQRT(OFFSET(Ghosts!$T$41,COLUMN(),0)-OFFSET(Ghosts!$R$41,COLUMN(),0)*ScreenHeight!$D37)-1))+IF(Ghosts!$B$35,IF(Param!$M$21,-1-POWER(0.3,Param!$M$21)/(IF(Param!$M$21&lt;20,LightShader!AW127,OFFSET(LightShader!AW127,Param!$M$21-20,0)
)+POWER(0.3,Param!$M$21)),-2),0))</f>
        <v>0.66237373423800561</v>
      </c>
      <c r="AX36" s="53">
        <f ca="1">IF(ScreenHeight!$B37&lt;OFFSET(Radar!$AC$3,COLUMN(),0),
    Param!$B$38/ScreenHeight!$B37,
    (Param!$B$37+1/(1-OFFSET(Radar!$AD$3,COLUMN(),0)*ScreenHeight!$C37)/Param!$B$39)/OFFSET(Radar!$AC$3,COLUMN(),0)
)*DistanceShader!AX36*LightShader!AX36*(IF(OFFSET(Ghosts!$S$41,COLUMN(),0)&lt;ScreenHeight!$E37,
   1,
   (SQRT(OFFSET(Ghosts!$T$41,COLUMN(),0)-OFFSET(Ghosts!$R$41,COLUMN(),0)*ScreenHeight!$D37)-1))+IF(Ghosts!$B$35,IF(Param!$M$21,-1-POWER(0.3,Param!$M$21)/(IF(Param!$M$21&lt;20,LightShader!AX127,OFFSET(LightShader!AX127,Param!$M$21-20,0)
)+POWER(0.3,Param!$M$21)),-2),0))</f>
        <v>0.67207823266339595</v>
      </c>
      <c r="AY36" s="53">
        <f ca="1">IF(ScreenHeight!$B37&lt;OFFSET(Radar!$AC$3,COLUMN(),0),
    Param!$B$38/ScreenHeight!$B37,
    (Param!$B$37+1/(1-OFFSET(Radar!$AD$3,COLUMN(),0)*ScreenHeight!$C37)/Param!$B$39)/OFFSET(Radar!$AC$3,COLUMN(),0)
)*DistanceShader!AY36*LightShader!AY36*(IF(OFFSET(Ghosts!$S$41,COLUMN(),0)&lt;ScreenHeight!$E37,
   1,
   (SQRT(OFFSET(Ghosts!$T$41,COLUMN(),0)-OFFSET(Ghosts!$R$41,COLUMN(),0)*ScreenHeight!$D37)-1))+IF(Ghosts!$B$35,IF(Param!$M$21,-1-POWER(0.3,Param!$M$21)/(IF(Param!$M$21&lt;20,LightShader!AY127,OFFSET(LightShader!AY127,Param!$M$21-20,0)
)+POWER(0.3,Param!$M$21)),-2),0))</f>
        <v>0.68214898941688595</v>
      </c>
      <c r="AZ36" s="53">
        <f ca="1">IF(ScreenHeight!$B37&lt;OFFSET(Radar!$AC$3,COLUMN(),0),
    Param!$B$38/ScreenHeight!$B37,
    (Param!$B$37+1/(1-OFFSET(Radar!$AD$3,COLUMN(),0)*ScreenHeight!$C37)/Param!$B$39)/OFFSET(Radar!$AC$3,COLUMN(),0)
)*DistanceShader!AZ36*LightShader!AZ36*(IF(OFFSET(Ghosts!$S$41,COLUMN(),0)&lt;ScreenHeight!$E37,
   1,
   (SQRT(OFFSET(Ghosts!$T$41,COLUMN(),0)-OFFSET(Ghosts!$R$41,COLUMN(),0)*ScreenHeight!$D37)-1))+IF(Ghosts!$B$35,IF(Param!$M$21,-1-POWER(0.3,Param!$M$21)/(IF(Param!$M$21&lt;20,LightShader!AZ127,OFFSET(LightShader!AZ127,Param!$M$21-20,0)
)+POWER(0.3,Param!$M$21)),-2),0))</f>
        <v>0.69261003418907685</v>
      </c>
      <c r="BA36" s="53">
        <f ca="1">IF(ScreenHeight!$B37&lt;OFFSET(Radar!$AC$3,COLUMN(),0),
    Param!$B$38/ScreenHeight!$B37,
    (Param!$B$37+1/(1-OFFSET(Radar!$AD$3,COLUMN(),0)*ScreenHeight!$C37)/Param!$B$39)/OFFSET(Radar!$AC$3,COLUMN(),0)
)*DistanceShader!BA36*LightShader!BA36*(IF(OFFSET(Ghosts!$S$41,COLUMN(),0)&lt;ScreenHeight!$E37,
   1,
   (SQRT(OFFSET(Ghosts!$T$41,COLUMN(),0)-OFFSET(Ghosts!$R$41,COLUMN(),0)*ScreenHeight!$D37)-1))+IF(Ghosts!$B$35,IF(Param!$M$21,-1-POWER(0.3,Param!$M$21)/(IF(Param!$M$21&lt;20,LightShader!BA127,OFFSET(LightShader!BA127,Param!$M$21-20,0)
)+POWER(0.3,Param!$M$21)),-2),0))</f>
        <v>0.70348752061973996</v>
      </c>
      <c r="BB36" s="53">
        <f ca="1">IF(ScreenHeight!$B37&lt;OFFSET(Radar!$AC$3,COLUMN(),0),
    Param!$B$38/ScreenHeight!$B37,
    (Param!$B$37+1/(1-OFFSET(Radar!$AD$3,COLUMN(),0)*ScreenHeight!$C37)/Param!$B$39)/OFFSET(Radar!$AC$3,COLUMN(),0)
)*DistanceShader!BB36*LightShader!BB36*(IF(OFFSET(Ghosts!$S$41,COLUMN(),0)&lt;ScreenHeight!$E37,
   1,
   (SQRT(OFFSET(Ghosts!$T$41,COLUMN(),0)-OFFSET(Ghosts!$R$41,COLUMN(),0)*ScreenHeight!$D37)-1))+IF(Ghosts!$B$35,IF(Param!$M$21,-1-POWER(0.3,Param!$M$21)/(IF(Param!$M$21&lt;20,LightShader!BB127,OFFSET(LightShader!BB127,Param!$M$21-20,0)
)+POWER(0.3,Param!$M$21)),-2),0))</f>
        <v>0.71480995686957893</v>
      </c>
      <c r="BC36" s="53">
        <f ca="1">IF(ScreenHeight!$B37&lt;OFFSET(Radar!$AC$3,COLUMN(),0),
    Param!$B$38/ScreenHeight!$B37,
    (Param!$B$37+1/(1-OFFSET(Radar!$AD$3,COLUMN(),0)*ScreenHeight!$C37)/Param!$B$39)/OFFSET(Radar!$AC$3,COLUMN(),0)
)*DistanceShader!BC36*LightShader!BC36*(IF(OFFSET(Ghosts!$S$41,COLUMN(),0)&lt;ScreenHeight!$E37,
   1,
   (SQRT(OFFSET(Ghosts!$T$41,COLUMN(),0)-OFFSET(Ghosts!$R$41,COLUMN(),0)*ScreenHeight!$D37)-1))+IF(Ghosts!$B$35,IF(Param!$M$21,-1-POWER(0.3,Param!$M$21)/(IF(Param!$M$21&lt;20,LightShader!BC127,OFFSET(LightShader!BC127,Param!$M$21-20,0)
)+POWER(0.3,Param!$M$21)),-2),0))</f>
        <v>0.72660846567265969</v>
      </c>
      <c r="BD36" s="53">
        <f ca="1">IF(ScreenHeight!$B37&lt;OFFSET(Radar!$AC$3,COLUMN(),0),
    Param!$B$38/ScreenHeight!$B37,
    (Param!$B$37+1/(1-OFFSET(Radar!$AD$3,COLUMN(),0)*ScreenHeight!$C37)/Param!$B$39)/OFFSET(Radar!$AC$3,COLUMN(),0)
)*DistanceShader!BD36*LightShader!BD36*(IF(OFFSET(Ghosts!$S$41,COLUMN(),0)&lt;ScreenHeight!$E37,
   1,
   (SQRT(OFFSET(Ghosts!$T$41,COLUMN(),0)-OFFSET(Ghosts!$R$41,COLUMN(),0)*ScreenHeight!$D37)-1))+IF(Ghosts!$B$35,IF(Param!$M$21,-1-POWER(0.3,Param!$M$21)/(IF(Param!$M$21&lt;20,LightShader!BD127,OFFSET(LightShader!BD127,Param!$M$21-20,0)
)+POWER(0.3,Param!$M$21)),-2),0))</f>
        <v>0.73891707813866125</v>
      </c>
      <c r="BE36" s="53">
        <f ca="1">IF(ScreenHeight!$B37&lt;OFFSET(Radar!$AC$3,COLUMN(),0),
    Param!$B$38/ScreenHeight!$B37,
    (Param!$B$37+1/(1-OFFSET(Radar!$AD$3,COLUMN(),0)*ScreenHeight!$C37)/Param!$B$39)/OFFSET(Radar!$AC$3,COLUMN(),0)
)*DistanceShader!BE36*LightShader!BE36*(IF(OFFSET(Ghosts!$S$41,COLUMN(),0)&lt;ScreenHeight!$E37,
   1,
   (SQRT(OFFSET(Ghosts!$T$41,COLUMN(),0)-OFFSET(Ghosts!$R$41,COLUMN(),0)*ScreenHeight!$D37)-1))+IF(Ghosts!$B$35,IF(Param!$M$21,-1-POWER(0.3,Param!$M$21)/(IF(Param!$M$21&lt;20,LightShader!BE127,OFFSET(LightShader!BE127,Param!$M$21-20,0)
)+POWER(0.3,Param!$M$21)),-2),0))</f>
        <v>1.0429099613948896</v>
      </c>
      <c r="BF36" s="53">
        <f ca="1">IF(ScreenHeight!$B37&lt;OFFSET(Radar!$AC$3,COLUMN(),0),
    Param!$B$38/ScreenHeight!$B37,
    (Param!$B$37+1/(1-OFFSET(Radar!$AD$3,COLUMN(),0)*ScreenHeight!$C37)/Param!$B$39)/OFFSET(Radar!$AC$3,COLUMN(),0)
)*DistanceShader!BF36*LightShader!BF36*(IF(OFFSET(Ghosts!$S$41,COLUMN(),0)&lt;ScreenHeight!$E37,
   1,
   (SQRT(OFFSET(Ghosts!$T$41,COLUMN(),0)-OFFSET(Ghosts!$R$41,COLUMN(),0)*ScreenHeight!$D37)-1))+IF(Ghosts!$B$35,IF(Param!$M$21,-1-POWER(0.3,Param!$M$21)/(IF(Param!$M$21&lt;20,LightShader!BF127,OFFSET(LightShader!BF127,Param!$M$21-20,0)
)+POWER(0.3,Param!$M$21)),-2),0))</f>
        <v>1.0728320422630637</v>
      </c>
      <c r="BG36" s="53">
        <f ca="1">IF(ScreenHeight!$B37&lt;OFFSET(Radar!$AC$3,COLUMN(),0),
    Param!$B$38/ScreenHeight!$B37,
    (Param!$B$37+1/(1-OFFSET(Radar!$AD$3,COLUMN(),0)*ScreenHeight!$C37)/Param!$B$39)/OFFSET(Radar!$AC$3,COLUMN(),0)
)*DistanceShader!BG36*LightShader!BG36*(IF(OFFSET(Ghosts!$S$41,COLUMN(),0)&lt;ScreenHeight!$E37,
   1,
   (SQRT(OFFSET(Ghosts!$T$41,COLUMN(),0)-OFFSET(Ghosts!$R$41,COLUMN(),0)*ScreenHeight!$D37)-1))+IF(Ghosts!$B$35,IF(Param!$M$21,-1-POWER(0.3,Param!$M$21)/(IF(Param!$M$21&lt;20,LightShader!BG127,OFFSET(LightShader!BG127,Param!$M$21-20,0)
)+POWER(0.3,Param!$M$21)),-2),0))</f>
        <v>1.1042930632192862</v>
      </c>
      <c r="BH36" s="53">
        <f ca="1">IF(ScreenHeight!$B37&lt;OFFSET(Radar!$AC$3,COLUMN(),0),
    Param!$B$38/ScreenHeight!$B37,
    (Param!$B$37+1/(1-OFFSET(Radar!$AD$3,COLUMN(),0)*ScreenHeight!$C37)/Param!$B$39)/OFFSET(Radar!$AC$3,COLUMN(),0)
)*DistanceShader!BH36*LightShader!BH36*(IF(OFFSET(Ghosts!$S$41,COLUMN(),0)&lt;ScreenHeight!$E37,
   1,
   (SQRT(OFFSET(Ghosts!$T$41,COLUMN(),0)-OFFSET(Ghosts!$R$41,COLUMN(),0)*ScreenHeight!$D37)-1))+IF(Ghosts!$B$35,IF(Param!$M$21,-1-POWER(0.3,Param!$M$21)/(IF(Param!$M$21&lt;20,LightShader!BH127,OFFSET(LightShader!BH127,Param!$M$21-20,0)
)+POWER(0.3,Param!$M$21)),-2),0))</f>
        <v>1.1374139302876771</v>
      </c>
      <c r="BI36" s="53">
        <f ca="1">IF(ScreenHeight!$B37&lt;OFFSET(Radar!$AC$3,COLUMN(),0),
    Param!$B$38/ScreenHeight!$B37,
    (Param!$B$37+1/(1-OFFSET(Radar!$AD$3,COLUMN(),0)*ScreenHeight!$C37)/Param!$B$39)/OFFSET(Radar!$AC$3,COLUMN(),0)
)*DistanceShader!BI36*LightShader!BI36*(IF(OFFSET(Ghosts!$S$41,COLUMN(),0)&lt;ScreenHeight!$E37,
   1,
   (SQRT(OFFSET(Ghosts!$T$41,COLUMN(),0)-OFFSET(Ghosts!$R$41,COLUMN(),0)*ScreenHeight!$D37)-1))+IF(Ghosts!$B$35,IF(Param!$M$21,-1-POWER(0.3,Param!$M$21)/(IF(Param!$M$21&lt;20,LightShader!BI127,OFFSET(LightShader!BI127,Param!$M$21-20,0)
)+POWER(0.3,Param!$M$21)),-2),0))</f>
        <v>1.1723282142591056</v>
      </c>
      <c r="BJ36" s="53">
        <f ca="1">IF(ScreenHeight!$B37&lt;OFFSET(Radar!$AC$3,COLUMN(),0),
    Param!$B$38/ScreenHeight!$B37,
    (Param!$B$37+1/(1-OFFSET(Radar!$AD$3,COLUMN(),0)*ScreenHeight!$C37)/Param!$B$39)/OFFSET(Radar!$AC$3,COLUMN(),0)
)*DistanceShader!BJ36*LightShader!BJ36*(IF(OFFSET(Ghosts!$S$41,COLUMN(),0)&lt;ScreenHeight!$E37,
   1,
   (SQRT(OFFSET(Ghosts!$T$41,COLUMN(),0)-OFFSET(Ghosts!$R$41,COLUMN(),0)*ScreenHeight!$D37)-1))+IF(Ghosts!$B$35,IF(Param!$M$21,-1-POWER(0.3,Param!$M$21)/(IF(Param!$M$21&lt;20,LightShader!BJ127,OFFSET(LightShader!BJ127,Param!$M$21-20,0)
)+POWER(0.3,Param!$M$21)),-2),0))</f>
        <v>1.2091837764023259</v>
      </c>
      <c r="BK36" s="53">
        <f ca="1">IF(ScreenHeight!$B37&lt;OFFSET(Radar!$AC$3,COLUMN(),0),
    Param!$B$38/ScreenHeight!$B37,
    (Param!$B$37+1/(1-OFFSET(Radar!$AD$3,COLUMN(),0)*ScreenHeight!$C37)/Param!$B$39)/OFFSET(Radar!$AC$3,COLUMN(),0)
)*DistanceShader!BK36*LightShader!BK36*(IF(OFFSET(Ghosts!$S$41,COLUMN(),0)&lt;ScreenHeight!$E37,
   1,
   (SQRT(OFFSET(Ghosts!$T$41,COLUMN(),0)-OFFSET(Ghosts!$R$41,COLUMN(),0)*ScreenHeight!$D37)-1))+IF(Ghosts!$B$35,IF(Param!$M$21,-1-POWER(0.3,Param!$M$21)/(IF(Param!$M$21&lt;20,LightShader!BK127,OFFSET(LightShader!BK127,Param!$M$21-20,0)
)+POWER(0.3,Param!$M$21)),-2),0))</f>
        <v>1.2481446349136827</v>
      </c>
      <c r="BL36" s="53">
        <f ca="1">IF(ScreenHeight!$B37&lt;OFFSET(Radar!$AC$3,COLUMN(),0),
    Param!$B$38/ScreenHeight!$B37,
    (Param!$B$37+1/(1-OFFSET(Radar!$AD$3,COLUMN(),0)*ScreenHeight!$C37)/Param!$B$39)/OFFSET(Radar!$AC$3,COLUMN(),0)
)*DistanceShader!BL36*LightShader!BL36*(IF(OFFSET(Ghosts!$S$41,COLUMN(),0)&lt;ScreenHeight!$E37,
   1,
   (SQRT(OFFSET(Ghosts!$T$41,COLUMN(),0)-OFFSET(Ghosts!$R$41,COLUMN(),0)*ScreenHeight!$D37)-1))+IF(Ghosts!$B$35,IF(Param!$M$21,-1-POWER(0.3,Param!$M$21)/(IF(Param!$M$21&lt;20,LightShader!BL127,OFFSET(LightShader!BL127,Param!$M$21-20,0)
)+POWER(0.3,Param!$M$21)),-2),0))</f>
        <v>1.2893931105442888</v>
      </c>
      <c r="BM36" s="53">
        <f ca="1">IF(ScreenHeight!$B37&lt;OFFSET(Radar!$AC$3,COLUMN(),0),
    Param!$B$38/ScreenHeight!$B37,
    (Param!$B$37+1/(1-OFFSET(Radar!$AD$3,COLUMN(),0)*ScreenHeight!$C37)/Param!$B$39)/OFFSET(Radar!$AC$3,COLUMN(),0)
)*DistanceShader!BM36*LightShader!BM36*(IF(OFFSET(Ghosts!$S$41,COLUMN(),0)&lt;ScreenHeight!$E37,
   1,
   (SQRT(OFFSET(Ghosts!$T$41,COLUMN(),0)-OFFSET(Ghosts!$R$41,COLUMN(),0)*ScreenHeight!$D37)-1))+IF(Ghosts!$B$35,IF(Param!$M$21,-1-POWER(0.3,Param!$M$21)/(IF(Param!$M$21&lt;20,LightShader!BM127,OFFSET(LightShader!BM127,Param!$M$21-20,0)
)+POWER(0.3,Param!$M$21)),-2),0))</f>
        <v>1.8456797672533447</v>
      </c>
      <c r="BN36" s="53">
        <f ca="1">IF(ScreenHeight!$B37&lt;OFFSET(Radar!$AC$3,COLUMN(),0),
    Param!$B$38/ScreenHeight!$B37,
    (Param!$B$37+1/(1-OFFSET(Radar!$AD$3,COLUMN(),0)*ScreenHeight!$C37)/Param!$B$39)/OFFSET(Radar!$AC$3,COLUMN(),0)
)*DistanceShader!BN36*LightShader!BN36*(IF(OFFSET(Ghosts!$S$41,COLUMN(),0)&lt;ScreenHeight!$E37,
   1,
   (SQRT(OFFSET(Ghosts!$T$41,COLUMN(),0)-OFFSET(Ghosts!$R$41,COLUMN(),0)*ScreenHeight!$D37)-1))+IF(Ghosts!$B$35,IF(Param!$M$21,-1-POWER(0.3,Param!$M$21)/(IF(Param!$M$21&lt;20,LightShader!BN127,OFFSET(LightShader!BN127,Param!$M$21-20,0)
)+POWER(0.3,Param!$M$21)),-2),0))</f>
        <v>1.9180364033000941</v>
      </c>
      <c r="BO36" s="53">
        <f ca="1">IF(ScreenHeight!$B37&lt;OFFSET(Radar!$AC$3,COLUMN(),0),
    Param!$B$38/ScreenHeight!$B37,
    (Param!$B$37+1/(1-OFFSET(Radar!$AD$3,COLUMN(),0)*ScreenHeight!$C37)/Param!$B$39)/OFFSET(Radar!$AC$3,COLUMN(),0)
)*DistanceShader!BO36*LightShader!BO36*(IF(OFFSET(Ghosts!$S$41,COLUMN(),0)&lt;ScreenHeight!$E37,
   1,
   (SQRT(OFFSET(Ghosts!$T$41,COLUMN(),0)-OFFSET(Ghosts!$R$41,COLUMN(),0)*ScreenHeight!$D37)-1))+IF(Ghosts!$B$35,IF(Param!$M$21,-1-POWER(0.3,Param!$M$21)/(IF(Param!$M$21&lt;20,LightShader!BO127,OFFSET(LightShader!BO127,Param!$M$21-20,0)
)+POWER(0.3,Param!$M$21)),-2),0))</f>
        <v>1.9950847479758533</v>
      </c>
      <c r="BP36" s="53">
        <f ca="1">IF(ScreenHeight!$B37&lt;OFFSET(Radar!$AC$3,COLUMN(),0),
    Param!$B$38/ScreenHeight!$B37,
    (Param!$B$37+1/(1-OFFSET(Radar!$AD$3,COLUMN(),0)*ScreenHeight!$C37)/Param!$B$39)/OFFSET(Radar!$AC$3,COLUMN(),0)
)*DistanceShader!BP36*LightShader!BP36*(IF(OFFSET(Ghosts!$S$41,COLUMN(),0)&lt;ScreenHeight!$E37,
   1,
   (SQRT(OFFSET(Ghosts!$T$41,COLUMN(),0)-OFFSET(Ghosts!$R$41,COLUMN(),0)*ScreenHeight!$D37)-1))+IF(Ghosts!$B$35,IF(Param!$M$21,-1-POWER(0.3,Param!$M$21)/(IF(Param!$M$21&lt;20,LightShader!BP127,OFFSET(LightShader!BP127,Param!$M$21-20,0)
)+POWER(0.3,Param!$M$21)),-2),0))</f>
        <v>2.0772756368759486</v>
      </c>
      <c r="BQ36" s="53">
        <f ca="1">IF(ScreenHeight!$B37&lt;OFFSET(Radar!$AC$3,COLUMN(),0),
    Param!$B$38/ScreenHeight!$B37,
    (Param!$B$37+1/(1-OFFSET(Radar!$AD$3,COLUMN(),0)*ScreenHeight!$C37)/Param!$B$39)/OFFSET(Radar!$AC$3,COLUMN(),0)
)*DistanceShader!BQ36*LightShader!BQ36*(IF(OFFSET(Ghosts!$S$41,COLUMN(),0)&lt;ScreenHeight!$E37,
   1,
   (SQRT(OFFSET(Ghosts!$T$41,COLUMN(),0)-OFFSET(Ghosts!$R$41,COLUMN(),0)*ScreenHeight!$D37)-1))+IF(Ghosts!$B$35,IF(Param!$M$21,-1-POWER(0.3,Param!$M$21)/(IF(Param!$M$21&lt;20,LightShader!BQ127,OFFSET(LightShader!BQ127,Param!$M$21-20,0)
)+POWER(0.3,Param!$M$21)),-2),0))</f>
        <v>2.1651158447404963</v>
      </c>
      <c r="BR36" s="53">
        <f ca="1">IF(ScreenHeight!$B37&lt;OFFSET(Radar!$AC$3,COLUMN(),0),
    Param!$B$38/ScreenHeight!$B37,
    (Param!$B$37+1/(1-OFFSET(Radar!$AD$3,COLUMN(),0)*ScreenHeight!$C37)/Param!$B$39)/OFFSET(Radar!$AC$3,COLUMN(),0)
)*DistanceShader!BR36*LightShader!BR36*(IF(OFFSET(Ghosts!$S$41,COLUMN(),0)&lt;ScreenHeight!$E37,
   1,
   (SQRT(OFFSET(Ghosts!$T$41,COLUMN(),0)-OFFSET(Ghosts!$R$41,COLUMN(),0)*ScreenHeight!$D37)-1))+IF(Ghosts!$B$35,IF(Param!$M$21,-1-POWER(0.3,Param!$M$21)/(IF(Param!$M$21&lt;20,LightShader!BR127,OFFSET(LightShader!BR127,Param!$M$21-20,0)
)+POWER(0.3,Param!$M$21)),-2),0))</f>
        <v>2.2591761250164555</v>
      </c>
      <c r="BS36" s="53">
        <f ca="1">IF(ScreenHeight!$B37&lt;OFFSET(Radar!$AC$3,COLUMN(),0),
    Param!$B$38/ScreenHeight!$B37,
    (Param!$B$37+1/(1-OFFSET(Radar!$AD$3,COLUMN(),0)*ScreenHeight!$C37)/Param!$B$39)/OFFSET(Radar!$AC$3,COLUMN(),0)
)*DistanceShader!BS36*LightShader!BS36*(IF(OFFSET(Ghosts!$S$41,COLUMN(),0)&lt;ScreenHeight!$E37,
   1,
   (SQRT(OFFSET(Ghosts!$T$41,COLUMN(),0)-OFFSET(Ghosts!$R$41,COLUMN(),0)*ScreenHeight!$D37)-1))+IF(Ghosts!$B$35,IF(Param!$M$21,-1-POWER(0.3,Param!$M$21)/(IF(Param!$M$21&lt;20,LightShader!BS127,OFFSET(LightShader!BS127,Param!$M$21-20,0)
)+POWER(0.3,Param!$M$21)),-2),0))</f>
        <v>2.3601004086354895</v>
      </c>
      <c r="BT36" s="53">
        <f ca="1">IF(ScreenHeight!$B37&lt;OFFSET(Radar!$AC$3,COLUMN(),0),
    Param!$B$38/ScreenHeight!$B37,
    (Param!$B$37+1/(1-OFFSET(Radar!$AD$3,COLUMN(),0)*ScreenHeight!$C37)/Param!$B$39)/OFFSET(Radar!$AC$3,COLUMN(),0)
)*DistanceShader!BT36*LightShader!BT36*(IF(OFFSET(Ghosts!$S$41,COLUMN(),0)&lt;ScreenHeight!$E37,
   1,
   (SQRT(OFFSET(Ghosts!$T$41,COLUMN(),0)-OFFSET(Ghosts!$R$41,COLUMN(),0)*ScreenHeight!$D37)-1))+IF(Ghosts!$B$35,IF(Param!$M$21,-1-POWER(0.3,Param!$M$21)/(IF(Param!$M$21&lt;20,LightShader!BT127,OFFSET(LightShader!BT127,Param!$M$21-20,0)
)+POWER(0.3,Param!$M$21)),-2),0))</f>
        <v>2.468616257470245</v>
      </c>
      <c r="BU36" s="53">
        <f ca="1">IF(ScreenHeight!$B37&lt;OFFSET(Radar!$AC$3,COLUMN(),0),
    Param!$B$38/ScreenHeight!$B37,
    (Param!$B$37+1/(1-OFFSET(Radar!$AD$3,COLUMN(),0)*ScreenHeight!$C37)/Param!$B$39)/OFFSET(Radar!$AC$3,COLUMN(),0)
)*DistanceShader!BU36*LightShader!BU36*(IF(OFFSET(Ghosts!$S$41,COLUMN(),0)&lt;ScreenHeight!$E37,
   1,
   (SQRT(OFFSET(Ghosts!$T$41,COLUMN(),0)-OFFSET(Ghosts!$R$41,COLUMN(),0)*ScreenHeight!$D37)-1))+IF(Ghosts!$B$35,IF(Param!$M$21,-1-POWER(0.3,Param!$M$21)/(IF(Param!$M$21&lt;20,LightShader!BU127,OFFSET(LightShader!BU127,Param!$M$21-20,0)
)+POWER(0.3,Param!$M$21)),-2),0))</f>
        <v>2.5855466182218509</v>
      </c>
      <c r="BV36" s="53">
        <f ca="1">IF(ScreenHeight!$B37&lt;OFFSET(Radar!$AC$3,COLUMN(),0),
    Param!$B$38/ScreenHeight!$B37,
    (Param!$B$37+1/(1-OFFSET(Radar!$AD$3,COLUMN(),0)*ScreenHeight!$C37)/Param!$B$39)/OFFSET(Radar!$AC$3,COLUMN(),0)
)*DistanceShader!BV36*LightShader!BV36*(IF(OFFSET(Ghosts!$S$41,COLUMN(),0)&lt;ScreenHeight!$E37,
   1,
   (SQRT(OFFSET(Ghosts!$T$41,COLUMN(),0)-OFFSET(Ghosts!$R$41,COLUMN(),0)*ScreenHeight!$D37)-1))+IF(Ghosts!$B$35,IF(Param!$M$21,-1-POWER(0.3,Param!$M$21)/(IF(Param!$M$21&lt;20,LightShader!BV127,OFFSET(LightShader!BV127,Param!$M$21-20,0)
)+POWER(0.3,Param!$M$21)),-2),0))</f>
        <v>2.7118228229556895</v>
      </c>
      <c r="BW36" s="53">
        <f ca="1">IF(ScreenHeight!$B37&lt;OFFSET(Radar!$AC$3,COLUMN(),0),
    Param!$B$38/ScreenHeight!$B37,
    (Param!$B$37+1/(1-OFFSET(Radar!$AD$3,COLUMN(),0)*ScreenHeight!$C37)/Param!$B$39)/OFFSET(Radar!$AC$3,COLUMN(),0)
)*DistanceShader!BW36*LightShader!BW36*(IF(OFFSET(Ghosts!$S$41,COLUMN(),0)&lt;ScreenHeight!$E37,
   1,
   (SQRT(OFFSET(Ghosts!$T$41,COLUMN(),0)-OFFSET(Ghosts!$R$41,COLUMN(),0)*ScreenHeight!$D37)-1))+IF(Ghosts!$B$35,IF(Param!$M$21,-1-POWER(0.3,Param!$M$21)/(IF(Param!$M$21&lt;20,LightShader!BW127,OFFSET(LightShader!BW127,Param!$M$21-20,0)
)+POWER(0.3,Param!$M$21)),-2),0))</f>
        <v>2.818718543958608</v>
      </c>
      <c r="BX36" s="53">
        <f ca="1">IF(ScreenHeight!$B37&lt;OFFSET(Radar!$AC$3,COLUMN(),0),
    Param!$B$38/ScreenHeight!$B37,
    (Param!$B$37+1/(1-OFFSET(Radar!$AD$3,COLUMN(),0)*ScreenHeight!$C37)/Param!$B$39)/OFFSET(Radar!$AC$3,COLUMN(),0)
)*DistanceShader!BX36*LightShader!BX36*(IF(OFFSET(Ghosts!$S$41,COLUMN(),0)&lt;ScreenHeight!$E37,
   1,
   (SQRT(OFFSET(Ghosts!$T$41,COLUMN(),0)-OFFSET(Ghosts!$R$41,COLUMN(),0)*ScreenHeight!$D37)-1))+IF(Ghosts!$B$35,IF(Param!$M$21,-1-POWER(0.3,Param!$M$21)/(IF(Param!$M$21&lt;20,LightShader!BX127,OFFSET(LightShader!BX127,Param!$M$21-20,0)
)+POWER(0.3,Param!$M$21)),-2),0))</f>
        <v>2.8334119441456713</v>
      </c>
      <c r="BY36" s="53">
        <f ca="1">IF(ScreenHeight!$B37&lt;OFFSET(Radar!$AC$3,COLUMN(),0),
    Param!$B$38/ScreenHeight!$B37,
    (Param!$B$37+1/(1-OFFSET(Radar!$AD$3,COLUMN(),0)*ScreenHeight!$C37)/Param!$B$39)/OFFSET(Radar!$AC$3,COLUMN(),0)
)*DistanceShader!BY36*LightShader!BY36*(IF(OFFSET(Ghosts!$S$41,COLUMN(),0)&lt;ScreenHeight!$E37,
   1,
   (SQRT(OFFSET(Ghosts!$T$41,COLUMN(),0)-OFFSET(Ghosts!$R$41,COLUMN(),0)*ScreenHeight!$D37)-1))+IF(Ghosts!$B$35,IF(Param!$M$21,-1-POWER(0.3,Param!$M$21)/(IF(Param!$M$21&lt;20,LightShader!BY127,OFFSET(LightShader!BY127,Param!$M$21-20,0)
)+POWER(0.3,Param!$M$21)),-2),0))</f>
        <v>2.8479704102065768</v>
      </c>
      <c r="BZ36" s="53">
        <f ca="1">IF(ScreenHeight!$B37&lt;OFFSET(Radar!$AC$3,COLUMN(),0),
    Param!$B$38/ScreenHeight!$B37,
    (Param!$B$37+1/(1-OFFSET(Radar!$AD$3,COLUMN(),0)*ScreenHeight!$C37)/Param!$B$39)/OFFSET(Radar!$AC$3,COLUMN(),0)
)*DistanceShader!BZ36*LightShader!BZ36*(IF(OFFSET(Ghosts!$S$41,COLUMN(),0)&lt;ScreenHeight!$E37,
   1,
   (SQRT(OFFSET(Ghosts!$T$41,COLUMN(),0)-OFFSET(Ghosts!$R$41,COLUMN(),0)*ScreenHeight!$D37)-1))+IF(Ghosts!$B$35,IF(Param!$M$21,-1-POWER(0.3,Param!$M$21)/(IF(Param!$M$21&lt;20,LightShader!BZ127,OFFSET(LightShader!BZ127,Param!$M$21-20,0)
)+POWER(0.3,Param!$M$21)),-2),0))</f>
        <v>4.8755778081952501</v>
      </c>
      <c r="CA36" s="53">
        <f ca="1">IF(ScreenHeight!$B37&lt;OFFSET(Radar!$AC$3,COLUMN(),0),
    Param!$B$38/ScreenHeight!$B37,
    (Param!$B$37+1/(1-OFFSET(Radar!$AD$3,COLUMN(),0)*ScreenHeight!$C37)/Param!$B$39)/OFFSET(Radar!$AC$3,COLUMN(),0)
)*DistanceShader!CA36*LightShader!CA36*(IF(OFFSET(Ghosts!$S$41,COLUMN(),0)&lt;ScreenHeight!$E37,
   1,
   (SQRT(OFFSET(Ghosts!$T$41,COLUMN(),0)-OFFSET(Ghosts!$R$41,COLUMN(),0)*ScreenHeight!$D37)-1))+IF(Ghosts!$B$35,IF(Param!$M$21,-1-POWER(0.3,Param!$M$21)/(IF(Param!$M$21&lt;20,LightShader!CA127,OFFSET(LightShader!CA127,Param!$M$21-20,0)
)+POWER(0.3,Param!$M$21)),-2),0))</f>
        <v>4.8145937913383872</v>
      </c>
      <c r="CB36" s="53">
        <f ca="1">IF(ScreenHeight!$B37&lt;OFFSET(Radar!$AC$3,COLUMN(),0),
    Param!$B$38/ScreenHeight!$B37,
    (Param!$B$37+1/(1-OFFSET(Radar!$AD$3,COLUMN(),0)*ScreenHeight!$C37)/Param!$B$39)/OFFSET(Radar!$AC$3,COLUMN(),0)
)*DistanceShader!CB36*LightShader!CB36*(IF(OFFSET(Ghosts!$S$41,COLUMN(),0)&lt;ScreenHeight!$E37,
   1,
   (SQRT(OFFSET(Ghosts!$T$41,COLUMN(),0)-OFFSET(Ghosts!$R$41,COLUMN(),0)*ScreenHeight!$D37)-1))+IF(Ghosts!$B$35,IF(Param!$M$21,-1-POWER(0.3,Param!$M$21)/(IF(Param!$M$21&lt;20,LightShader!CB127,OFFSET(LightShader!CB127,Param!$M$21-20,0)
)+POWER(0.3,Param!$M$21)),-2),0))</f>
        <v>4.7531979277032317</v>
      </c>
      <c r="CC36" s="53">
        <f ca="1">IF(ScreenHeight!$B37&lt;OFFSET(Radar!$AC$3,COLUMN(),0),
    Param!$B$38/ScreenHeight!$B37,
    (Param!$B$37+1/(1-OFFSET(Radar!$AD$3,COLUMN(),0)*ScreenHeight!$C37)/Param!$B$39)/OFFSET(Radar!$AC$3,COLUMN(),0)
)*DistanceShader!CC36*LightShader!CC36*(IF(OFFSET(Ghosts!$S$41,COLUMN(),0)&lt;ScreenHeight!$E37,
   1,
   (SQRT(OFFSET(Ghosts!$T$41,COLUMN(),0)-OFFSET(Ghosts!$R$41,COLUMN(),0)*ScreenHeight!$D37)-1))+IF(Ghosts!$B$35,IF(Param!$M$21,-1-POWER(0.3,Param!$M$21)/(IF(Param!$M$21&lt;20,LightShader!CC127,OFFSET(LightShader!CC127,Param!$M$21-20,0)
)+POWER(0.3,Param!$M$21)),-2),0))</f>
        <v>4.6913996741863766</v>
      </c>
      <c r="CD36" s="53">
        <f ca="1">IF(ScreenHeight!$B37&lt;OFFSET(Radar!$AC$3,COLUMN(),0),
    Param!$B$38/ScreenHeight!$B37,
    (Param!$B$37+1/(1-OFFSET(Radar!$AD$3,COLUMN(),0)*ScreenHeight!$C37)/Param!$B$39)/OFFSET(Radar!$AC$3,COLUMN(),0)
)*DistanceShader!CD36*LightShader!CD36*(IF(OFFSET(Ghosts!$S$41,COLUMN(),0)&lt;ScreenHeight!$E37,
   1,
   (SQRT(OFFSET(Ghosts!$T$41,COLUMN(),0)-OFFSET(Ghosts!$R$41,COLUMN(),0)*ScreenHeight!$D37)-1))+IF(Ghosts!$B$35,IF(Param!$M$21,-1-POWER(0.3,Param!$M$21)/(IF(Param!$M$21&lt;20,LightShader!CD127,OFFSET(LightShader!CD127,Param!$M$21-20,0)
)+POWER(0.3,Param!$M$21)),-2),0))</f>
        <v>4.6292087656714616</v>
      </c>
      <c r="CE36" s="53">
        <f ca="1">IF(ScreenHeight!$B37&lt;OFFSET(Radar!$AC$3,COLUMN(),0),
    Param!$B$38/ScreenHeight!$B37,
    (Param!$B$37+1/(1-OFFSET(Radar!$AD$3,COLUMN(),0)*ScreenHeight!$C37)/Param!$B$39)/OFFSET(Radar!$AC$3,COLUMN(),0)
)*DistanceShader!CE36*LightShader!CE36*(IF(OFFSET(Ghosts!$S$41,COLUMN(),0)&lt;ScreenHeight!$E37,
   1,
   (SQRT(OFFSET(Ghosts!$T$41,COLUMN(),0)-OFFSET(Ghosts!$R$41,COLUMN(),0)*ScreenHeight!$D37)-1))+IF(Ghosts!$B$35,IF(Param!$M$21,-1-POWER(0.3,Param!$M$21)/(IF(Param!$M$21&lt;20,LightShader!CE127,OFFSET(LightShader!CE127,Param!$M$21-20,0)
)+POWER(0.3,Param!$M$21)),-2),0))</f>
        <v>4.5666352079974377</v>
      </c>
      <c r="CF36" s="53">
        <f ca="1">IF(ScreenHeight!$B37&lt;OFFSET(Radar!$AC$3,COLUMN(),0),
    Param!$B$38/ScreenHeight!$B37,
    (Param!$B$37+1/(1-OFFSET(Radar!$AD$3,COLUMN(),0)*ScreenHeight!$C37)/Param!$B$39)/OFFSET(Radar!$AC$3,COLUMN(),0)
)*DistanceShader!CF36*LightShader!CF36*(IF(OFFSET(Ghosts!$S$41,COLUMN(),0)&lt;ScreenHeight!$E37,
   1,
   (SQRT(OFFSET(Ghosts!$T$41,COLUMN(),0)-OFFSET(Ghosts!$R$41,COLUMN(),0)*ScreenHeight!$D37)-1))+IF(Ghosts!$B$35,IF(Param!$M$21,-1-POWER(0.3,Param!$M$21)/(IF(Param!$M$21&lt;20,LightShader!CF127,OFFSET(LightShader!CF127,Param!$M$21-20,0)
)+POWER(0.3,Param!$M$21)),-2),0))</f>
        <v>4.5036892704452187</v>
      </c>
      <c r="CG36" s="53">
        <f ca="1">IF(ScreenHeight!$B37&lt;OFFSET(Radar!$AC$3,COLUMN(),0),
    Param!$B$38/ScreenHeight!$B37,
    (Param!$B$37+1/(1-OFFSET(Radar!$AD$3,COLUMN(),0)*ScreenHeight!$C37)/Param!$B$39)/OFFSET(Radar!$AC$3,COLUMN(),0)
)*DistanceShader!CG36*LightShader!CG36*(IF(OFFSET(Ghosts!$S$41,COLUMN(),0)&lt;ScreenHeight!$E37,
   1,
   (SQRT(OFFSET(Ghosts!$T$41,COLUMN(),0)-OFFSET(Ghosts!$R$41,COLUMN(),0)*ScreenHeight!$D37)-1))+IF(Ghosts!$B$35,IF(Param!$M$21,-1-POWER(0.3,Param!$M$21)/(IF(Param!$M$21&lt;20,LightShader!CG127,OFFSET(LightShader!CG127,Param!$M$21-20,0)
)+POWER(0.3,Param!$M$21)),-2),0))</f>
        <v>4.4403814777542117</v>
      </c>
      <c r="CH36" s="53">
        <f ca="1">IF(ScreenHeight!$B37&lt;OFFSET(Radar!$AC$3,COLUMN(),0),
    Param!$B$38/ScreenHeight!$B37,
    (Param!$B$37+1/(1-OFFSET(Radar!$AD$3,COLUMN(),0)*ScreenHeight!$C37)/Param!$B$39)/OFFSET(Radar!$AC$3,COLUMN(),0)
)*DistanceShader!CH36*LightShader!CH36*(IF(OFFSET(Ghosts!$S$41,COLUMN(),0)&lt;ScreenHeight!$E37,
   1,
   (SQRT(OFFSET(Ghosts!$T$41,COLUMN(),0)-OFFSET(Ghosts!$R$41,COLUMN(),0)*ScreenHeight!$D37)-1))+IF(Ghosts!$B$35,IF(Param!$M$21,-1-POWER(0.3,Param!$M$21)/(IF(Param!$M$21&lt;20,LightShader!CH127,OFFSET(LightShader!CH127,Param!$M$21-20,0)
)+POWER(0.3,Param!$M$21)),-2),0))</f>
        <v>4.3767226016817782</v>
      </c>
      <c r="CI36" s="53">
        <f ca="1">IF(ScreenHeight!$B37&lt;OFFSET(Radar!$AC$3,COLUMN(),0),
    Param!$B$38/ScreenHeight!$B37,
    (Param!$B$37+1/(1-OFFSET(Radar!$AD$3,COLUMN(),0)*ScreenHeight!$C37)/Param!$B$39)/OFFSET(Radar!$AC$3,COLUMN(),0)
)*DistanceShader!CI36*LightShader!CI36*(IF(OFFSET(Ghosts!$S$41,COLUMN(),0)&lt;ScreenHeight!$E37,
   1,
   (SQRT(OFFSET(Ghosts!$T$41,COLUMN(),0)-OFFSET(Ghosts!$R$41,COLUMN(),0)*ScreenHeight!$D37)-1))+IF(Ghosts!$B$35,IF(Param!$M$21,-1-POWER(0.3,Param!$M$21)/(IF(Param!$M$21&lt;20,LightShader!CI127,OFFSET(LightShader!CI127,Param!$M$21-20,0)
)+POWER(0.3,Param!$M$21)),-2),0))</f>
        <v>4.312723652120285</v>
      </c>
      <c r="CJ36" s="53">
        <f ca="1">IF(ScreenHeight!$B37&lt;OFFSET(Radar!$AC$3,COLUMN(),0),
    Param!$B$38/ScreenHeight!$B37,
    (Param!$B$37+1/(1-OFFSET(Radar!$AD$3,COLUMN(),0)*ScreenHeight!$C37)/Param!$B$39)/OFFSET(Radar!$AC$3,COLUMN(),0)
)*DistanceShader!CJ36*LightShader!CJ36*(IF(OFFSET(Ghosts!$S$41,COLUMN(),0)&lt;ScreenHeight!$E37,
   1,
   (SQRT(OFFSET(Ghosts!$T$41,COLUMN(),0)-OFFSET(Ghosts!$R$41,COLUMN(),0)*ScreenHeight!$D37)-1))+IF(Ghosts!$B$35,IF(Param!$M$21,-1-POWER(0.3,Param!$M$21)/(IF(Param!$M$21&lt;20,LightShader!CJ127,OFFSET(LightShader!CJ127,Param!$M$21-20,0)
)+POWER(0.3,Param!$M$21)),-2),0))</f>
        <v>4.2483958677878144</v>
      </c>
      <c r="CK36" s="53">
        <f ca="1">IF(ScreenHeight!$B37&lt;OFFSET(Radar!$AC$3,COLUMN(),0),
    Param!$B$38/ScreenHeight!$B37,
    (Param!$B$37+1/(1-OFFSET(Radar!$AD$3,COLUMN(),0)*ScreenHeight!$C37)/Param!$B$39)/OFFSET(Radar!$AC$3,COLUMN(),0)
)*DistanceShader!CK36*LightShader!CK36*(IF(OFFSET(Ghosts!$S$41,COLUMN(),0)&lt;ScreenHeight!$E37,
   1,
   (SQRT(OFFSET(Ghosts!$T$41,COLUMN(),0)-OFFSET(Ghosts!$R$41,COLUMN(),0)*ScreenHeight!$D37)-1))+IF(Ghosts!$B$35,IF(Param!$M$21,-1-POWER(0.3,Param!$M$21)/(IF(Param!$M$21&lt;20,LightShader!CK127,OFFSET(LightShader!CK127,Param!$M$21-20,0)
)+POWER(0.3,Param!$M$21)),-2),0))</f>
        <v>4.1837507065101498</v>
      </c>
      <c r="CL36" s="53">
        <f ca="1">IF(ScreenHeight!$B37&lt;OFFSET(Radar!$AC$3,COLUMN(),0),
    Param!$B$38/ScreenHeight!$B37,
    (Param!$B$37+1/(1-OFFSET(Radar!$AD$3,COLUMN(),0)*ScreenHeight!$C37)/Param!$B$39)/OFFSET(Radar!$AC$3,COLUMN(),0)
)*DistanceShader!CL36*LightShader!CL36*(IF(OFFSET(Ghosts!$S$41,COLUMN(),0)&lt;ScreenHeight!$E37,
   1,
   (SQRT(OFFSET(Ghosts!$T$41,COLUMN(),0)-OFFSET(Ghosts!$R$41,COLUMN(),0)*ScreenHeight!$D37)-1))+IF(Ghosts!$B$35,IF(Param!$M$21,-1-POWER(0.3,Param!$M$21)/(IF(Param!$M$21&lt;20,LightShader!CL127,OFFSET(LightShader!CL127,Param!$M$21-20,0)
)+POWER(0.3,Param!$M$21)),-2),0))</f>
        <v>4.1187998351129647</v>
      </c>
      <c r="CM36" s="53">
        <f ca="1">IF(ScreenHeight!$B37&lt;OFFSET(Radar!$AC$3,COLUMN(),0),
    Param!$B$38/ScreenHeight!$B37,
    (Param!$B$37+1/(1-OFFSET(Radar!$AD$3,COLUMN(),0)*ScreenHeight!$C37)/Param!$B$39)/OFFSET(Radar!$AC$3,COLUMN(),0)
)*DistanceShader!CM36*LightShader!CM36*(IF(OFFSET(Ghosts!$S$41,COLUMN(),0)&lt;ScreenHeight!$E37,
   1,
   (SQRT(OFFSET(Ghosts!$T$41,COLUMN(),0)-OFFSET(Ghosts!$R$41,COLUMN(),0)*ScreenHeight!$D37)-1))+IF(Ghosts!$B$35,IF(Param!$M$21,-1-POWER(0.3,Param!$M$21)/(IF(Param!$M$21&lt;20,LightShader!CM127,OFFSET(LightShader!CM127,Param!$M$21-20,0)
)+POWER(0.3,Param!$M$21)),-2),0))</f>
        <v>4.0535551189445629</v>
      </c>
      <c r="CN36" s="53">
        <f ca="1">IF(ScreenHeight!$B37&lt;OFFSET(Radar!$AC$3,COLUMN(),0),
    Param!$B$38/ScreenHeight!$B37,
    (Param!$B$37+1/(1-OFFSET(Radar!$AD$3,COLUMN(),0)*ScreenHeight!$C37)/Param!$B$39)/OFFSET(Radar!$AC$3,COLUMN(),0)
)*DistanceShader!CN36*LightShader!CN36*(IF(OFFSET(Ghosts!$S$41,COLUMN(),0)&lt;ScreenHeight!$E37,
   1,
   (SQRT(OFFSET(Ghosts!$T$41,COLUMN(),0)-OFFSET(Ghosts!$R$41,COLUMN(),0)*ScreenHeight!$D37)-1))+IF(Ghosts!$B$35,IF(Param!$M$21,-1-POWER(0.3,Param!$M$21)/(IF(Param!$M$21&lt;20,LightShader!CN127,OFFSET(LightShader!CN127,Param!$M$21-20,0)
)+POWER(0.3,Param!$M$21)),-2),0))</f>
        <v>3.9880286110506886</v>
      </c>
      <c r="CO36" s="53">
        <f ca="1">IF(ScreenHeight!$B37&lt;OFFSET(Radar!$AC$3,COLUMN(),0),
    Param!$B$38/ScreenHeight!$B37,
    (Param!$B$37+1/(1-OFFSET(Radar!$AD$3,COLUMN(),0)*ScreenHeight!$C37)/Param!$B$39)/OFFSET(Radar!$AC$3,COLUMN(),0)
)*DistanceShader!CO36*LightShader!CO36*(IF(OFFSET(Ghosts!$S$41,COLUMN(),0)&lt;ScreenHeight!$E37,
   1,
   (SQRT(OFFSET(Ghosts!$T$41,COLUMN(),0)-OFFSET(Ghosts!$R$41,COLUMN(),0)*ScreenHeight!$D37)-1))+IF(Ghosts!$B$35,IF(Param!$M$21,-1-POWER(0.3,Param!$M$21)/(IF(Param!$M$21&lt;20,LightShader!CO127,OFFSET(LightShader!CO127,Param!$M$21-20,0)
)+POWER(0.3,Param!$M$21)),-2),0))</f>
        <v>3.9222325410242163</v>
      </c>
      <c r="CP36" s="53">
        <f ca="1">IF(ScreenHeight!$B37&lt;OFFSET(Radar!$AC$3,COLUMN(),0),
    Param!$B$38/ScreenHeight!$B37,
    (Param!$B$37+1/(1-OFFSET(Radar!$AD$3,COLUMN(),0)*ScreenHeight!$C37)/Param!$B$39)/OFFSET(Radar!$AC$3,COLUMN(),0)
)*DistanceShader!CP36*LightShader!CP36*(IF(OFFSET(Ghosts!$S$41,COLUMN(),0)&lt;ScreenHeight!$E37,
   1,
   (SQRT(OFFSET(Ghosts!$T$41,COLUMN(),0)-OFFSET(Ghosts!$R$41,COLUMN(),0)*ScreenHeight!$D37)-1))+IF(Ghosts!$B$35,IF(Param!$M$21,-1-POWER(0.3,Param!$M$21)/(IF(Param!$M$21&lt;20,LightShader!CP127,OFFSET(LightShader!CP127,Param!$M$21-20,0)
)+POWER(0.3,Param!$M$21)),-2),0))</f>
        <v>3.8561793035534824</v>
      </c>
      <c r="CQ36" s="53">
        <f ca="1">IF(ScreenHeight!$B37&lt;OFFSET(Radar!$AC$3,COLUMN(),0),
    Param!$B$38/ScreenHeight!$B37,
    (Param!$B$37+1/(1-OFFSET(Radar!$AD$3,COLUMN(),0)*ScreenHeight!$C37)/Param!$B$39)/OFFSET(Radar!$AC$3,COLUMN(),0)
)*DistanceShader!CQ36*LightShader!CQ36*(IF(OFFSET(Ghosts!$S$41,COLUMN(),0)&lt;ScreenHeight!$E37,
   1,
   (SQRT(OFFSET(Ghosts!$T$41,COLUMN(),0)-OFFSET(Ghosts!$R$41,COLUMN(),0)*ScreenHeight!$D37)-1))+IF(Ghosts!$B$35,IF(Param!$M$21,-1-POWER(0.3,Param!$M$21)/(IF(Param!$M$21&lt;20,LightShader!CQ127,OFFSET(LightShader!CQ127,Param!$M$21-20,0)
)+POWER(0.3,Param!$M$21)),-2),0))</f>
        <v>3.7898814466942041</v>
      </c>
      <c r="CR36" s="53">
        <f ca="1">IF(ScreenHeight!$B37&lt;OFFSET(Radar!$AC$3,COLUMN(),0),
    Param!$B$38/ScreenHeight!$B37,
    (Param!$B$37+1/(1-OFFSET(Radar!$AD$3,COLUMN(),0)*ScreenHeight!$C37)/Param!$B$39)/OFFSET(Radar!$AC$3,COLUMN(),0)
)*DistanceShader!CR36*LightShader!CR36*(IF(OFFSET(Ghosts!$S$41,COLUMN(),0)&lt;ScreenHeight!$E37,
   1,
   (SQRT(OFFSET(Ghosts!$T$41,COLUMN(),0)-OFFSET(Ghosts!$R$41,COLUMN(),0)*ScreenHeight!$D37)-1))+IF(Ghosts!$B$35,IF(Param!$M$21,-1-POWER(0.3,Param!$M$21)/(IF(Param!$M$21&lt;20,LightShader!CR127,OFFSET(LightShader!CR127,Param!$M$21-20,0)
)+POWER(0.3,Param!$M$21)),-2),0))</f>
        <v>3.7233516598906466</v>
      </c>
      <c r="CS36" s="53">
        <f ca="1">IF(ScreenHeight!$B37&lt;OFFSET(Radar!$AC$3,COLUMN(),0),
    Param!$B$38/ScreenHeight!$B37,
    (Param!$B$37+1/(1-OFFSET(Radar!$AD$3,COLUMN(),0)*ScreenHeight!$C37)/Param!$B$39)/OFFSET(Radar!$AC$3,COLUMN(),0)
)*DistanceShader!CS36*LightShader!CS36*(IF(OFFSET(Ghosts!$S$41,COLUMN(),0)&lt;ScreenHeight!$E37,
   1,
   (SQRT(OFFSET(Ghosts!$T$41,COLUMN(),0)-OFFSET(Ghosts!$R$41,COLUMN(),0)*ScreenHeight!$D37)-1))+IF(Ghosts!$B$35,IF(Param!$M$21,-1-POWER(0.3,Param!$M$21)/(IF(Param!$M$21&lt;20,LightShader!CS127,OFFSET(LightShader!CS127,Param!$M$21-20,0)
)+POWER(0.3,Param!$M$21)),-2),0))</f>
        <v>3.6566027617726817</v>
      </c>
      <c r="CT36" s="53">
        <f ca="1">IF(ScreenHeight!$B37&lt;OFFSET(Radar!$AC$3,COLUMN(),0),
    Param!$B$38/ScreenHeight!$B37,
    (Param!$B$37+1/(1-OFFSET(Radar!$AD$3,COLUMN(),0)*ScreenHeight!$C37)/Param!$B$39)/OFFSET(Radar!$AC$3,COLUMN(),0)
)*DistanceShader!CT36*LightShader!CT36*(IF(OFFSET(Ghosts!$S$41,COLUMN(),0)&lt;ScreenHeight!$E37,
   1,
   (SQRT(OFFSET(Ghosts!$T$41,COLUMN(),0)-OFFSET(Ghosts!$R$41,COLUMN(),0)*ScreenHeight!$D37)-1))+IF(Ghosts!$B$35,IF(Param!$M$21,-1-POWER(0.3,Param!$M$21)/(IF(Param!$M$21&lt;20,LightShader!CT127,OFFSET(LightShader!CT127,Param!$M$21-20,0)
)+POWER(0.3,Param!$M$21)),-2),0))</f>
        <v>3.5896476877559764</v>
      </c>
      <c r="CU36" s="53">
        <f ca="1">IF(ScreenHeight!$B37&lt;OFFSET(Radar!$AC$3,COLUMN(),0),
    Param!$B$38/ScreenHeight!$B37,
    (Param!$B$37+1/(1-OFFSET(Radar!$AD$3,COLUMN(),0)*ScreenHeight!$C37)/Param!$B$39)/OFFSET(Radar!$AC$3,COLUMN(),0)
)*DistanceShader!CU36*LightShader!CU36*(IF(OFFSET(Ghosts!$S$41,COLUMN(),0)&lt;ScreenHeight!$E37,
   1,
   (SQRT(OFFSET(Ghosts!$T$41,COLUMN(),0)-OFFSET(Ghosts!$R$41,COLUMN(),0)*ScreenHeight!$D37)-1))+IF(Ghosts!$B$35,IF(Param!$M$21,-1-POWER(0.3,Param!$M$21)/(IF(Param!$M$21&lt;20,LightShader!CU127,OFFSET(LightShader!CU127,Param!$M$21-20,0)
)+POWER(0.3,Param!$M$21)),-2),0))</f>
        <v>3.5224994774731444</v>
      </c>
      <c r="CV36" s="53">
        <f ca="1">IF(ScreenHeight!$B37&lt;OFFSET(Radar!$AC$3,COLUMN(),0),
    Param!$B$38/ScreenHeight!$B37,
    (Param!$B$37+1/(1-OFFSET(Radar!$AD$3,COLUMN(),0)*ScreenHeight!$C37)/Param!$B$39)/OFFSET(Radar!$AC$3,COLUMN(),0)
)*DistanceShader!CV36*LightShader!CV36*(IF(OFFSET(Ghosts!$S$41,COLUMN(),0)&lt;ScreenHeight!$E37,
   1,
   (SQRT(OFFSET(Ghosts!$T$41,COLUMN(),0)-OFFSET(Ghosts!$R$41,COLUMN(),0)*ScreenHeight!$D37)-1))+IF(Ghosts!$B$35,IF(Param!$M$21,-1-POWER(0.3,Param!$M$21)/(IF(Param!$M$21&lt;20,LightShader!CV127,OFFSET(LightShader!CV127,Param!$M$21-20,0)
)+POWER(0.3,Param!$M$21)),-2),0))</f>
        <v>3.4551712620642365</v>
      </c>
      <c r="CW36" s="53">
        <f ca="1">IF(ScreenHeight!$B37&lt;OFFSET(Radar!$AC$3,COLUMN(),0),
    Param!$B$38/ScreenHeight!$B37,
    (Param!$B$37+1/(1-OFFSET(Radar!$AD$3,COLUMN(),0)*ScreenHeight!$C37)/Param!$B$39)/OFFSET(Radar!$AC$3,COLUMN(),0)
)*DistanceShader!CW36*LightShader!CW36*(IF(OFFSET(Ghosts!$S$41,COLUMN(),0)&lt;ScreenHeight!$E37,
   1,
   (SQRT(OFFSET(Ghosts!$T$41,COLUMN(),0)-OFFSET(Ghosts!$R$41,COLUMN(),0)*ScreenHeight!$D37)-1))+IF(Ghosts!$B$35,IF(Param!$M$21,-1-POWER(0.3,Param!$M$21)/(IF(Param!$M$21&lt;20,LightShader!CW127,OFFSET(LightShader!CW127,Param!$M$21-20,0)
)+POWER(0.3,Param!$M$21)),-2),0))</f>
        <v>3.3876762513552414</v>
      </c>
      <c r="CX36" s="53">
        <f ca="1">IF(ScreenHeight!$B37&lt;OFFSET(Radar!$AC$3,COLUMN(),0),
    Param!$B$38/ScreenHeight!$B37,
    (Param!$B$37+1/(1-OFFSET(Radar!$AD$3,COLUMN(),0)*ScreenHeight!$C37)/Param!$B$39)/OFFSET(Radar!$AC$3,COLUMN(),0)
)*DistanceShader!CX36*LightShader!CX36*(IF(OFFSET(Ghosts!$S$41,COLUMN(),0)&lt;ScreenHeight!$E37,
   1,
   (SQRT(OFFSET(Ghosts!$T$41,COLUMN(),0)-OFFSET(Ghosts!$R$41,COLUMN(),0)*ScreenHeight!$D37)-1))+IF(Ghosts!$B$35,IF(Param!$M$21,-1-POWER(0.3,Param!$M$21)/(IF(Param!$M$21&lt;20,LightShader!CX127,OFFSET(LightShader!CX127,Param!$M$21-20,0)
)+POWER(0.3,Param!$M$21)),-2),0))</f>
        <v>3.3200277209535454</v>
      </c>
      <c r="CY36" s="53">
        <f ca="1">IF(ScreenHeight!$B37&lt;OFFSET(Radar!$AC$3,COLUMN(),0),
    Param!$B$38/ScreenHeight!$B37,
    (Param!$B$37+1/(1-OFFSET(Radar!$AD$3,COLUMN(),0)*ScreenHeight!$C37)/Param!$B$39)/OFFSET(Radar!$AC$3,COLUMN(),0)
)*DistanceShader!CY36*LightShader!CY36*(IF(OFFSET(Ghosts!$S$41,COLUMN(),0)&lt;ScreenHeight!$E37,
   1,
   (SQRT(OFFSET(Ghosts!$T$41,COLUMN(),0)-OFFSET(Ghosts!$R$41,COLUMN(),0)*ScreenHeight!$D37)-1))+IF(Ghosts!$B$35,IF(Param!$M$21,-1-POWER(0.3,Param!$M$21)/(IF(Param!$M$21&lt;20,LightShader!CY127,OFFSET(LightShader!CY127,Param!$M$21-20,0)
)+POWER(0.3,Param!$M$21)),-2),0))</f>
        <v>3.2522389992894367</v>
      </c>
      <c r="CZ36" s="53">
        <f ca="1">IF(ScreenHeight!$B37&lt;OFFSET(Radar!$AC$3,COLUMN(),0),
    Param!$B$38/ScreenHeight!$B37,
    (Param!$B$37+1/(1-OFFSET(Radar!$AD$3,COLUMN(),0)*ScreenHeight!$C37)/Param!$B$39)/OFFSET(Radar!$AC$3,COLUMN(),0)
)*DistanceShader!CZ36*LightShader!CZ36*(IF(OFFSET(Ghosts!$S$41,COLUMN(),0)&lt;ScreenHeight!$E37,
   1,
   (SQRT(OFFSET(Ghosts!$T$41,COLUMN(),0)-OFFSET(Ghosts!$R$41,COLUMN(),0)*ScreenHeight!$D37)-1))+IF(Ghosts!$B$35,IF(Param!$M$21,-1-POWER(0.3,Param!$M$21)/(IF(Param!$M$21&lt;20,LightShader!CZ127,OFFSET(LightShader!CZ127,Param!$M$21-20,0)
)+POWER(0.3,Param!$M$21)),-2),0))</f>
        <v>3.1843234546327284</v>
      </c>
      <c r="DA36" s="53">
        <f ca="1">IF(ScreenHeight!$B37&lt;OFFSET(Radar!$AC$3,COLUMN(),0),
    Param!$B$38/ScreenHeight!$B37,
    (Param!$B$37+1/(1-OFFSET(Radar!$AD$3,COLUMN(),0)*ScreenHeight!$C37)/Param!$B$39)/OFFSET(Radar!$AC$3,COLUMN(),0)
)*DistanceShader!DA36*LightShader!DA36*(IF(OFFSET(Ghosts!$S$41,COLUMN(),0)&lt;ScreenHeight!$E37,
   1,
   (SQRT(OFFSET(Ghosts!$T$41,COLUMN(),0)-OFFSET(Ghosts!$R$41,COLUMN(),0)*ScreenHeight!$D37)-1))+IF(Ghosts!$B$35,IF(Param!$M$21,-1-POWER(0.3,Param!$M$21)/(IF(Param!$M$21&lt;20,LightShader!DA127,OFFSET(LightShader!DA127,Param!$M$21-20,0)
)+POWER(0.3,Param!$M$21)),-2),0))</f>
        <v>1.4545797338496207</v>
      </c>
      <c r="DB36" s="53">
        <f ca="1">IF(ScreenHeight!$B37&lt;OFFSET(Radar!$AC$3,COLUMN(),0),
    Param!$B$38/ScreenHeight!$B37,
    (Param!$B$37+1/(1-OFFSET(Radar!$AD$3,COLUMN(),0)*ScreenHeight!$C37)/Param!$B$39)/OFFSET(Radar!$AC$3,COLUMN(),0)
)*DistanceShader!DB36*LightShader!DB36*(IF(OFFSET(Ghosts!$S$41,COLUMN(),0)&lt;ScreenHeight!$E37,
   1,
   (SQRT(OFFSET(Ghosts!$T$41,COLUMN(),0)-OFFSET(Ghosts!$R$41,COLUMN(),0)*ScreenHeight!$D37)-1))+IF(Ghosts!$B$35,IF(Param!$M$21,-1-POWER(0.3,Param!$M$21)/(IF(Param!$M$21&lt;20,LightShader!DB127,OFFSET(LightShader!DB127,Param!$M$21-20,0)
)+POWER(0.3,Param!$M$21)),-2),0))</f>
        <v>1.9669512551006174</v>
      </c>
      <c r="DC36" s="53">
        <f ca="1">IF(ScreenHeight!$B37&lt;OFFSET(Radar!$AC$3,COLUMN(),0),
    Param!$B$38/ScreenHeight!$B37,
    (Param!$B$37+1/(1-OFFSET(Radar!$AD$3,COLUMN(),0)*ScreenHeight!$C37)/Param!$B$39)/OFFSET(Radar!$AC$3,COLUMN(),0)
)*DistanceShader!DC36*LightShader!DC36*(IF(OFFSET(Ghosts!$S$41,COLUMN(),0)&lt;ScreenHeight!$E37,
   1,
   (SQRT(OFFSET(Ghosts!$T$41,COLUMN(),0)-OFFSET(Ghosts!$R$41,COLUMN(),0)*ScreenHeight!$D37)-1))+IF(Ghosts!$B$35,IF(Param!$M$21,-1-POWER(0.3,Param!$M$21)/(IF(Param!$M$21&lt;20,LightShader!DC127,OFFSET(LightShader!DC127,Param!$M$21-20,0)
)+POWER(0.3,Param!$M$21)),-2),0))</f>
        <v>1.9654002027239126</v>
      </c>
      <c r="DD36" s="53">
        <f ca="1">IF(ScreenHeight!$B37&lt;OFFSET(Radar!$AC$3,COLUMN(),0),
    Param!$B$38/ScreenHeight!$B37,
    (Param!$B$37+1/(1-OFFSET(Radar!$AD$3,COLUMN(),0)*ScreenHeight!$C37)/Param!$B$39)/OFFSET(Radar!$AC$3,COLUMN(),0)
)*DistanceShader!DD36*LightShader!DD36*(IF(OFFSET(Ghosts!$S$41,COLUMN(),0)&lt;ScreenHeight!$E37,
   1,
   (SQRT(OFFSET(Ghosts!$T$41,COLUMN(),0)-OFFSET(Ghosts!$R$41,COLUMN(),0)*ScreenHeight!$D37)-1))+IF(Ghosts!$B$35,IF(Param!$M$21,-1-POWER(0.3,Param!$M$21)/(IF(Param!$M$21&lt;20,LightShader!DD127,OFFSET(LightShader!DD127,Param!$M$21-20,0)
)+POWER(0.3,Param!$M$21)),-2),0))</f>
        <v>1.9637291805688388</v>
      </c>
      <c r="DE36" s="53">
        <f ca="1">IF(ScreenHeight!$B37&lt;OFFSET(Radar!$AC$3,COLUMN(),0),
    Param!$B$38/ScreenHeight!$B37,
    (Param!$B$37+1/(1-OFFSET(Radar!$AD$3,COLUMN(),0)*ScreenHeight!$C37)/Param!$B$39)/OFFSET(Radar!$AC$3,COLUMN(),0)
)*DistanceShader!DE36*LightShader!DE36*(IF(OFFSET(Ghosts!$S$41,COLUMN(),0)&lt;ScreenHeight!$E37,
   1,
   (SQRT(OFFSET(Ghosts!$T$41,COLUMN(),0)-OFFSET(Ghosts!$R$41,COLUMN(),0)*ScreenHeight!$D37)-1))+IF(Ghosts!$B$35,IF(Param!$M$21,-1-POWER(0.3,Param!$M$21)/(IF(Param!$M$21&lt;20,LightShader!DE127,OFFSET(LightShader!DE127,Param!$M$21-20,0)
)+POWER(0.3,Param!$M$21)),-2),0))</f>
        <v>1.9619391179202113</v>
      </c>
      <c r="DF36" s="53">
        <f ca="1">IF(ScreenHeight!$B37&lt;OFFSET(Radar!$AC$3,COLUMN(),0),
    Param!$B$38/ScreenHeight!$B37,
    (Param!$B$37+1/(1-OFFSET(Radar!$AD$3,COLUMN(),0)*ScreenHeight!$C37)/Param!$B$39)/OFFSET(Radar!$AC$3,COLUMN(),0)
)*DistanceShader!DF36*LightShader!DF36*(IF(OFFSET(Ghosts!$S$41,COLUMN(),0)&lt;ScreenHeight!$E37,
   1,
   (SQRT(OFFSET(Ghosts!$T$41,COLUMN(),0)-OFFSET(Ghosts!$R$41,COLUMN(),0)*ScreenHeight!$D37)-1))+IF(Ghosts!$B$35,IF(Param!$M$21,-1-POWER(0.3,Param!$M$21)/(IF(Param!$M$21&lt;20,LightShader!DF127,OFFSET(LightShader!DF127,Param!$M$21-20,0)
)+POWER(0.3,Param!$M$21)),-2),0))</f>
        <v>1.9600310055719492</v>
      </c>
      <c r="DG36" s="53">
        <f ca="1">IF(ScreenHeight!$B37&lt;OFFSET(Radar!$AC$3,COLUMN(),0),
    Param!$B$38/ScreenHeight!$B37,
    (Param!$B$37+1/(1-OFFSET(Radar!$AD$3,COLUMN(),0)*ScreenHeight!$C37)/Param!$B$39)/OFFSET(Radar!$AC$3,COLUMN(),0)
)*DistanceShader!DG36*LightShader!DG36*(IF(OFFSET(Ghosts!$S$41,COLUMN(),0)&lt;ScreenHeight!$E37,
   1,
   (SQRT(OFFSET(Ghosts!$T$41,COLUMN(),0)-OFFSET(Ghosts!$R$41,COLUMN(),0)*ScreenHeight!$D37)-1))+IF(Ghosts!$B$35,IF(Param!$M$21,-1-POWER(0.3,Param!$M$21)/(IF(Param!$M$21&lt;20,LightShader!DG127,OFFSET(LightShader!DG127,Param!$M$21-20,0)
)+POWER(0.3,Param!$M$21)),-2),0))</f>
        <v>1.9580058943318015</v>
      </c>
      <c r="DH36" s="53">
        <f ca="1">IF(ScreenHeight!$B37&lt;OFFSET(Radar!$AC$3,COLUMN(),0),
    Param!$B$38/ScreenHeight!$B37,
    (Param!$B$37+1/(1-OFFSET(Radar!$AD$3,COLUMN(),0)*ScreenHeight!$C37)/Param!$B$39)/OFFSET(Radar!$AC$3,COLUMN(),0)
)*DistanceShader!DH36*LightShader!DH36*(IF(OFFSET(Ghosts!$S$41,COLUMN(),0)&lt;ScreenHeight!$E37,
   1,
   (SQRT(OFFSET(Ghosts!$T$41,COLUMN(),0)-OFFSET(Ghosts!$R$41,COLUMN(),0)*ScreenHeight!$D37)-1))+IF(Ghosts!$B$35,IF(Param!$M$21,-1-POWER(0.3,Param!$M$21)/(IF(Param!$M$21&lt;20,LightShader!DH127,OFFSET(LightShader!DH127,Param!$M$21-20,0)
)+POWER(0.3,Param!$M$21)),-2),0))</f>
        <v>1.9558648934477414</v>
      </c>
      <c r="DI36" s="53">
        <f ca="1">IF(ScreenHeight!$B37&lt;OFFSET(Radar!$AC$3,COLUMN(),0),
    Param!$B$38/ScreenHeight!$B37,
    (Param!$B$37+1/(1-OFFSET(Radar!$AD$3,COLUMN(),0)*ScreenHeight!$C37)/Param!$B$39)/OFFSET(Radar!$AC$3,COLUMN(),0)
)*DistanceShader!DI36*LightShader!DI36*(IF(OFFSET(Ghosts!$S$41,COLUMN(),0)&lt;ScreenHeight!$E37,
   1,
   (SQRT(OFFSET(Ghosts!$T$41,COLUMN(),0)-OFFSET(Ghosts!$R$41,COLUMN(),0)*ScreenHeight!$D37)-1))+IF(Ghosts!$B$35,IF(Param!$M$21,-1-POWER(0.3,Param!$M$21)/(IF(Param!$M$21&lt;20,LightShader!DI127,OFFSET(LightShader!DI127,Param!$M$21-20,0)
)+POWER(0.3,Param!$M$21)),-2),0))</f>
        <v>1.9536091689605497</v>
      </c>
      <c r="DJ36" s="53">
        <f ca="1">IF(ScreenHeight!$B37&lt;OFFSET(Radar!$AC$3,COLUMN(),0),
    Param!$B$38/ScreenHeight!$B37,
    (Param!$B$37+1/(1-OFFSET(Radar!$AD$3,COLUMN(),0)*ScreenHeight!$C37)/Param!$B$39)/OFFSET(Radar!$AC$3,COLUMN(),0)
)*DistanceShader!DJ36*LightShader!DJ36*(IF(OFFSET(Ghosts!$S$41,COLUMN(),0)&lt;ScreenHeight!$E37,
   1,
   (SQRT(OFFSET(Ghosts!$T$41,COLUMN(),0)-OFFSET(Ghosts!$R$41,COLUMN(),0)*ScreenHeight!$D37)-1))+IF(Ghosts!$B$35,IF(Param!$M$21,-1-POWER(0.3,Param!$M$21)/(IF(Param!$M$21&lt;20,LightShader!DJ127,OFFSET(LightShader!DJ127,Param!$M$21-20,0)
)+POWER(0.3,Param!$M$21)),-2),0))</f>
        <v>1.8871675046452803</v>
      </c>
      <c r="DK36" s="53">
        <f ca="1">IF(ScreenHeight!$B37&lt;OFFSET(Radar!$AC$3,COLUMN(),0),
    Param!$B$38/ScreenHeight!$B37,
    (Param!$B$37+1/(1-OFFSET(Radar!$AD$3,COLUMN(),0)*ScreenHeight!$C37)/Param!$B$39)/OFFSET(Radar!$AC$3,COLUMN(),0)
)*DistanceShader!DK36*LightShader!DK36*(IF(OFFSET(Ghosts!$S$41,COLUMN(),0)&lt;ScreenHeight!$E37,
   1,
   (SQRT(OFFSET(Ghosts!$T$41,COLUMN(),0)-OFFSET(Ghosts!$R$41,COLUMN(),0)*ScreenHeight!$D37)-1))+IF(Ghosts!$B$35,IF(Param!$M$21,-1-POWER(0.3,Param!$M$21)/(IF(Param!$M$21&lt;20,LightShader!DK127,OFFSET(LightShader!DK127,Param!$M$21-20,0)
)+POWER(0.3,Param!$M$21)),-2),0))</f>
        <v>1.8066378019686293</v>
      </c>
      <c r="DL36" s="53">
        <f ca="1">IF(ScreenHeight!$B37&lt;OFFSET(Radar!$AC$3,COLUMN(),0),
    Param!$B$38/ScreenHeight!$B37,
    (Param!$B$37+1/(1-OFFSET(Radar!$AD$3,COLUMN(),0)*ScreenHeight!$C37)/Param!$B$39)/OFFSET(Radar!$AC$3,COLUMN(),0)
)*DistanceShader!DL36*LightShader!DL36*(IF(OFFSET(Ghosts!$S$41,COLUMN(),0)&lt;ScreenHeight!$E37,
   1,
   (SQRT(OFFSET(Ghosts!$T$41,COLUMN(),0)-OFFSET(Ghosts!$R$41,COLUMN(),0)*ScreenHeight!$D37)-1))+IF(Ghosts!$B$35,IF(Param!$M$21,-1-POWER(0.3,Param!$M$21)/(IF(Param!$M$21&lt;20,LightShader!DL127,OFFSET(LightShader!DL127,Param!$M$21-20,0)
)+POWER(0.3,Param!$M$21)),-2),0))</f>
        <v>1.7320020167573034</v>
      </c>
      <c r="DM36" s="53">
        <f ca="1">IF(ScreenHeight!$B37&lt;OFFSET(Radar!$AC$3,COLUMN(),0),
    Param!$B$38/ScreenHeight!$B37,
    (Param!$B$37+1/(1-OFFSET(Radar!$AD$3,COLUMN(),0)*ScreenHeight!$C37)/Param!$B$39)/OFFSET(Radar!$AC$3,COLUMN(),0)
)*DistanceShader!DM36*LightShader!DM36*(IF(OFFSET(Ghosts!$S$41,COLUMN(),0)&lt;ScreenHeight!$E37,
   1,
   (SQRT(OFFSET(Ghosts!$T$41,COLUMN(),0)-OFFSET(Ghosts!$R$41,COLUMN(),0)*ScreenHeight!$D37)-1))+IF(Ghosts!$B$35,IF(Param!$M$21,-1-POWER(0.3,Param!$M$21)/(IF(Param!$M$21&lt;20,LightShader!DM127,OFFSET(LightShader!DM127,Param!$M$21-20,0)
)+POWER(0.3,Param!$M$21)),-2),0))</f>
        <v>1.9807876794411063</v>
      </c>
      <c r="DN36" s="53">
        <f ca="1">IF(ScreenHeight!$B37&lt;OFFSET(Radar!$AC$3,COLUMN(),0),
    Param!$B$38/ScreenHeight!$B37,
    (Param!$B$37+1/(1-OFFSET(Radar!$AD$3,COLUMN(),0)*ScreenHeight!$C37)/Param!$B$39)/OFFSET(Radar!$AC$3,COLUMN(),0)
)*DistanceShader!DN36*LightShader!DN36*(IF(OFFSET(Ghosts!$S$41,COLUMN(),0)&lt;ScreenHeight!$E37,
   1,
   (SQRT(OFFSET(Ghosts!$T$41,COLUMN(),0)-OFFSET(Ghosts!$R$41,COLUMN(),0)*ScreenHeight!$D37)-1))+IF(Ghosts!$B$35,IF(Param!$M$21,-1-POWER(0.3,Param!$M$21)/(IF(Param!$M$21&lt;20,LightShader!DN127,OFFSET(LightShader!DN127,Param!$M$21-20,0)
)+POWER(0.3,Param!$M$21)),-2),0))</f>
        <v>1.9112507005604207</v>
      </c>
      <c r="DO36" s="53">
        <f ca="1">IF(ScreenHeight!$B37&lt;OFFSET(Radar!$AC$3,COLUMN(),0),
    Param!$B$38/ScreenHeight!$B37,
    (Param!$B$37+1/(1-OFFSET(Radar!$AD$3,COLUMN(),0)*ScreenHeight!$C37)/Param!$B$39)/OFFSET(Radar!$AC$3,COLUMN(),0)
)*DistanceShader!DO36*LightShader!DO36*(IF(OFFSET(Ghosts!$S$41,COLUMN(),0)&lt;ScreenHeight!$E37,
   1,
   (SQRT(OFFSET(Ghosts!$T$41,COLUMN(),0)-OFFSET(Ghosts!$R$41,COLUMN(),0)*ScreenHeight!$D37)-1))+IF(Ghosts!$B$35,IF(Param!$M$21,-1-POWER(0.3,Param!$M$21)/(IF(Param!$M$21&lt;20,LightShader!DO127,OFFSET(LightShader!DO127,Param!$M$21-20,0)
)+POWER(0.3,Param!$M$21)),-2),0))</f>
        <v>1.8463997267658498</v>
      </c>
      <c r="DP36" s="53">
        <f ca="1">IF(ScreenHeight!$B37&lt;OFFSET(Radar!$AC$3,COLUMN(),0),
    Param!$B$38/ScreenHeight!$B37,
    (Param!$B$37+1/(1-OFFSET(Radar!$AD$3,COLUMN(),0)*ScreenHeight!$C37)/Param!$B$39)/OFFSET(Radar!$AC$3,COLUMN(),0)
)*DistanceShader!DP36*LightShader!DP36*(IF(OFFSET(Ghosts!$S$41,COLUMN(),0)&lt;ScreenHeight!$E37,
   1,
   (SQRT(OFFSET(Ghosts!$T$41,COLUMN(),0)-OFFSET(Ghosts!$R$41,COLUMN(),0)*ScreenHeight!$D37)-1))+IF(Ghosts!$B$35,IF(Param!$M$21,-1-POWER(0.3,Param!$M$21)/(IF(Param!$M$21&lt;20,LightShader!DP127,OFFSET(LightShader!DP127,Param!$M$21-20,0)
)+POWER(0.3,Param!$M$21)),-2),0))</f>
        <v>1.7858064860789546</v>
      </c>
      <c r="DQ36" s="53">
        <f ca="1">IF(ScreenHeight!$B37&lt;OFFSET(Radar!$AC$3,COLUMN(),0),
    Param!$B$38/ScreenHeight!$B37,
    (Param!$B$37+1/(1-OFFSET(Radar!$AD$3,COLUMN(),0)*ScreenHeight!$C37)/Param!$B$39)/OFFSET(Radar!$AC$3,COLUMN(),0)
)*DistanceShader!DQ36*LightShader!DQ36*(IF(OFFSET(Ghosts!$S$41,COLUMN(),0)&lt;ScreenHeight!$E37,
   1,
   (SQRT(OFFSET(Ghosts!$T$41,COLUMN(),0)-OFFSET(Ghosts!$R$41,COLUMN(),0)*ScreenHeight!$D37)-1))+IF(Ghosts!$B$35,IF(Param!$M$21,-1-POWER(0.3,Param!$M$21)/(IF(Param!$M$21&lt;20,LightShader!DQ127,OFFSET(LightShader!DQ127,Param!$M$21-20,0)
)+POWER(0.3,Param!$M$21)),-2),0))</f>
        <v>1.7290912983069857</v>
      </c>
      <c r="DR36" s="53">
        <f ca="1">IF(ScreenHeight!$B37&lt;OFFSET(Radar!$AC$3,COLUMN(),0),
    Param!$B$38/ScreenHeight!$B37,
    (Param!$B$37+1/(1-OFFSET(Radar!$AD$3,COLUMN(),0)*ScreenHeight!$C37)/Param!$B$39)/OFFSET(Radar!$AC$3,COLUMN(),0)
)*DistanceShader!DR36*LightShader!DR36*(IF(OFFSET(Ghosts!$S$41,COLUMN(),0)&lt;ScreenHeight!$E37,
   1,
   (SQRT(OFFSET(Ghosts!$T$41,COLUMN(),0)-OFFSET(Ghosts!$R$41,COLUMN(),0)*ScreenHeight!$D37)-1))+IF(Ghosts!$B$35,IF(Param!$M$21,-1-POWER(0.3,Param!$M$21)/(IF(Param!$M$21&lt;20,LightShader!DR127,OFFSET(LightShader!DR127,Param!$M$21-20,0)
)+POWER(0.3,Param!$M$21)),-2),0))</f>
        <v>1.6759172524095913</v>
      </c>
      <c r="DS36" s="53">
        <f ca="1">IF(ScreenHeight!$B37&lt;OFFSET(Radar!$AC$3,COLUMN(),0),
    Param!$B$38/ScreenHeight!$B37,
    (Param!$B$37+1/(1-OFFSET(Radar!$AD$3,COLUMN(),0)*ScreenHeight!$C37)/Param!$B$39)/OFFSET(Radar!$AC$3,COLUMN(),0)
)*DistanceShader!DS36*LightShader!DS36*(IF(OFFSET(Ghosts!$S$41,COLUMN(),0)&lt;ScreenHeight!$E37,
   1,
   (SQRT(OFFSET(Ghosts!$T$41,COLUMN(),0)-OFFSET(Ghosts!$R$41,COLUMN(),0)*ScreenHeight!$D37)-1))+IF(Ghosts!$B$35,IF(Param!$M$21,-1-POWER(0.3,Param!$M$21)/(IF(Param!$M$21&lt;20,LightShader!DS127,OFFSET(LightShader!DS127,Param!$M$21-20,0)
)+POWER(0.3,Param!$M$21)),-2),0))</f>
        <v>1.6259850914217544</v>
      </c>
      <c r="DT36" s="53">
        <f ca="1">IF(ScreenHeight!$B37&lt;OFFSET(Radar!$AC$3,COLUMN(),0),
    Param!$B$38/ScreenHeight!$B37,
    (Param!$B$37+1/(1-OFFSET(Radar!$AD$3,COLUMN(),0)*ScreenHeight!$C37)/Param!$B$39)/OFFSET(Radar!$AC$3,COLUMN(),0)
)*DistanceShader!DT36*LightShader!DT36*(IF(OFFSET(Ghosts!$S$41,COLUMN(),0)&lt;ScreenHeight!$E37,
   1,
   (SQRT(OFFSET(Ghosts!$T$41,COLUMN(),0)-OFFSET(Ghosts!$R$41,COLUMN(),0)*ScreenHeight!$D37)-1))+IF(Ghosts!$B$35,IF(Param!$M$21,-1-POWER(0.3,Param!$M$21)/(IF(Param!$M$21&lt;20,LightShader!DT127,OFFSET(LightShader!DT127,Param!$M$21-20,0)
)+POWER(0.3,Param!$M$21)),-2),0))</f>
        <v>1.5790287490138131</v>
      </c>
      <c r="DU36" s="53">
        <f ca="1">IF(ScreenHeight!$B37&lt;OFFSET(Radar!$AC$3,COLUMN(),0),
    Param!$B$38/ScreenHeight!$B37,
    (Param!$B$37+1/(1-OFFSET(Radar!$AD$3,COLUMN(),0)*ScreenHeight!$C37)/Param!$B$39)/OFFSET(Radar!$AC$3,COLUMN(),0)
)*DistanceShader!DU36*LightShader!DU36*(IF(OFFSET(Ghosts!$S$41,COLUMN(),0)&lt;ScreenHeight!$E37,
   1,
   (SQRT(OFFSET(Ghosts!$T$41,COLUMN(),0)-OFFSET(Ghosts!$R$41,COLUMN(),0)*ScreenHeight!$D37)-1))+IF(Ghosts!$B$35,IF(Param!$M$21,-1-POWER(0.3,Param!$M$21)/(IF(Param!$M$21&lt;20,LightShader!DU127,OFFSET(LightShader!DU127,Param!$M$21-20,0)
)+POWER(0.3,Param!$M$21)),-2),0))</f>
        <v>1.5348114733274334</v>
      </c>
      <c r="DV36" s="53">
        <f ca="1">IF(ScreenHeight!$B37&lt;OFFSET(Radar!$AC$3,COLUMN(),0),
    Param!$B$38/ScreenHeight!$B37,
    (Param!$B$37+1/(1-OFFSET(Radar!$AD$3,COLUMN(),0)*ScreenHeight!$C37)/Param!$B$39)/OFFSET(Radar!$AC$3,COLUMN(),0)
)*DistanceShader!DV36*LightShader!DV36*(IF(OFFSET(Ghosts!$S$41,COLUMN(),0)&lt;ScreenHeight!$E37,
   1,
   (SQRT(OFFSET(Ghosts!$T$41,COLUMN(),0)-OFFSET(Ghosts!$R$41,COLUMN(),0)*ScreenHeight!$D37)-1))+IF(Ghosts!$B$35,IF(Param!$M$21,-1-POWER(0.3,Param!$M$21)/(IF(Param!$M$21&lt;20,LightShader!DV127,OFFSET(LightShader!DV127,Param!$M$21-20,0)
)+POWER(0.3,Param!$M$21)),-2),0))</f>
        <v>1.4931224727485652</v>
      </c>
      <c r="DW36" s="53">
        <f ca="1">IF(ScreenHeight!$B37&lt;OFFSET(Radar!$AC$3,COLUMN(),0),
    Param!$B$38/ScreenHeight!$B37,
    (Param!$B$37+1/(1-OFFSET(Radar!$AD$3,COLUMN(),0)*ScreenHeight!$C37)/Param!$B$39)/OFFSET(Radar!$AC$3,COLUMN(),0)
)*DistanceShader!DW36*LightShader!DW36*(IF(OFFSET(Ghosts!$S$41,COLUMN(),0)&lt;ScreenHeight!$E37,
   1,
   (SQRT(OFFSET(Ghosts!$T$41,COLUMN(),0)-OFFSET(Ghosts!$R$41,COLUMN(),0)*ScreenHeight!$D37)-1))+IF(Ghosts!$B$35,IF(Param!$M$21,-1-POWER(0.3,Param!$M$21)/(IF(Param!$M$21&lt;20,LightShader!DW127,OFFSET(LightShader!DW127,Param!$M$21-20,0)
)+POWER(0.3,Param!$M$21)),-2),0))</f>
        <v>1.4537740212001469</v>
      </c>
      <c r="DX36" s="53">
        <f ca="1">IF(ScreenHeight!$B37&lt;OFFSET(Radar!$AC$3,COLUMN(),0),
    Param!$B$38/ScreenHeight!$B37,
    (Param!$B$37+1/(1-OFFSET(Radar!$AD$3,COLUMN(),0)*ScreenHeight!$C37)/Param!$B$39)/OFFSET(Radar!$AC$3,COLUMN(),0)
)*DistanceShader!DX36*LightShader!DX36*(IF(OFFSET(Ghosts!$S$41,COLUMN(),0)&lt;ScreenHeight!$E37,
   1,
   (SQRT(OFFSET(Ghosts!$T$41,COLUMN(),0)-OFFSET(Ghosts!$R$41,COLUMN(),0)*ScreenHeight!$D37)-1))+IF(Ghosts!$B$35,IF(Param!$M$21,-1-POWER(0.3,Param!$M$21)/(IF(Param!$M$21&lt;20,LightShader!DX127,OFFSET(LightShader!DX127,Param!$M$21-20,0)
)+POWER(0.3,Param!$M$21)),-2),0))</f>
        <v>1.4165989651527093</v>
      </c>
      <c r="DY36" s="53">
        <f ca="1">IF(ScreenHeight!$B37&lt;OFFSET(Radar!$AC$3,COLUMN(),0),
    Param!$B$38/ScreenHeight!$B37,
    (Param!$B$37+1/(1-OFFSET(Radar!$AD$3,COLUMN(),0)*ScreenHeight!$C37)/Param!$B$39)/OFFSET(Radar!$AC$3,COLUMN(),0)
)*DistanceShader!DY36*LightShader!DY36*(IF(OFFSET(Ghosts!$S$41,COLUMN(),0)&lt;ScreenHeight!$E37,
   1,
   (SQRT(OFFSET(Ghosts!$T$41,COLUMN(),0)-OFFSET(Ghosts!$R$41,COLUMN(),0)*ScreenHeight!$D37)-1))+IF(Ghosts!$B$35,IF(Param!$M$21,-1-POWER(0.3,Param!$M$21)/(IF(Param!$M$21&lt;20,LightShader!DY127,OFFSET(LightShader!DY127,Param!$M$21-20,0)
)+POWER(0.3,Param!$M$21)),-2),0))</f>
        <v>1.3814485794599267</v>
      </c>
      <c r="DZ36" s="53">
        <f ca="1">IF(ScreenHeight!$B37&lt;OFFSET(Radar!$AC$3,COLUMN(),0),
    Param!$B$38/ScreenHeight!$B37,
    (Param!$B$37+1/(1-OFFSET(Radar!$AD$3,COLUMN(),0)*ScreenHeight!$C37)/Param!$B$39)/OFFSET(Radar!$AC$3,COLUMN(),0)
)*DistanceShader!DZ36*LightShader!DZ36*(IF(OFFSET(Ghosts!$S$41,COLUMN(),0)&lt;ScreenHeight!$E37,
   1,
   (SQRT(OFFSET(Ghosts!$T$41,COLUMN(),0)-OFFSET(Ghosts!$R$41,COLUMN(),0)*ScreenHeight!$D37)-1))+IF(Ghosts!$B$35,IF(Param!$M$21,-1-POWER(0.3,Param!$M$21)/(IF(Param!$M$21&lt;20,LightShader!DZ127,OFFSET(LightShader!DZ127,Param!$M$21-20,0)
)+POWER(0.3,Param!$M$21)),-2),0))</f>
        <v>1.3481907233736898</v>
      </c>
      <c r="EA36" s="53">
        <f ca="1">IF(ScreenHeight!$B37&lt;OFFSET(Radar!$AC$3,COLUMN(),0),
    Param!$B$38/ScreenHeight!$B37,
    (Param!$B$37+1/(1-OFFSET(Radar!$AD$3,COLUMN(),0)*ScreenHeight!$C37)/Param!$B$39)/OFFSET(Radar!$AC$3,COLUMN(),0)
)*DistanceShader!EA36*LightShader!EA36*(IF(OFFSET(Ghosts!$S$41,COLUMN(),0)&lt;ScreenHeight!$E37,
   1,
   (SQRT(OFFSET(Ghosts!$T$41,COLUMN(),0)-OFFSET(Ghosts!$R$41,COLUMN(),0)*ScreenHeight!$D37)-1))+IF(Ghosts!$B$35,IF(Param!$M$21,-1-POWER(0.3,Param!$M$21)/(IF(Param!$M$21&lt;20,LightShader!EA127,OFFSET(LightShader!EA127,Param!$M$21-20,0)
)+POWER(0.3,Param!$M$21)),-2),0))</f>
        <v>1.3167082509237282</v>
      </c>
      <c r="EB36" s="53">
        <f ca="1">IF(ScreenHeight!$B37&lt;OFFSET(Radar!$AC$3,COLUMN(),0),
    Param!$B$38/ScreenHeight!$B37,
    (Param!$B$37+1/(1-OFFSET(Radar!$AD$3,COLUMN(),0)*ScreenHeight!$C37)/Param!$B$39)/OFFSET(Radar!$AC$3,COLUMN(),0)
)*DistanceShader!EB36*LightShader!EB36*(IF(OFFSET(Ghosts!$S$41,COLUMN(),0)&lt;ScreenHeight!$E37,
   1,
   (SQRT(OFFSET(Ghosts!$T$41,COLUMN(),0)-OFFSET(Ghosts!$R$41,COLUMN(),0)*ScreenHeight!$D37)-1))+IF(Ghosts!$B$35,IF(Param!$M$21,-1-POWER(0.3,Param!$M$21)/(IF(Param!$M$21&lt;20,LightShader!EB127,OFFSET(LightShader!EB127,Param!$M$21-20,0)
)+POWER(0.3,Param!$M$21)),-2),0))</f>
        <v>1.286897630523175</v>
      </c>
      <c r="EC36" s="53">
        <f ca="1">IF(ScreenHeight!$B37&lt;OFFSET(Radar!$AC$3,COLUMN(),0),
    Param!$B$38/ScreenHeight!$B37,
    (Param!$B$37+1/(1-OFFSET(Radar!$AD$3,COLUMN(),0)*ScreenHeight!$C37)/Param!$B$39)/OFFSET(Radar!$AC$3,COLUMN(),0)
)*DistanceShader!EC36*LightShader!EC36*(IF(OFFSET(Ghosts!$S$41,COLUMN(),0)&lt;ScreenHeight!$E37,
   1,
   (SQRT(OFFSET(Ghosts!$T$41,COLUMN(),0)-OFFSET(Ghosts!$R$41,COLUMN(),0)*ScreenHeight!$D37)-1))+IF(Ghosts!$B$35,IF(Param!$M$21,-1-POWER(0.3,Param!$M$21)/(IF(Param!$M$21&lt;20,LightShader!EC127,OFFSET(LightShader!EC127,Param!$M$21-20,0)
)+POWER(0.3,Param!$M$21)),-2),0))</f>
        <v>1.258667726318673</v>
      </c>
      <c r="ED36" s="53">
        <f ca="1">IF(ScreenHeight!$B37&lt;OFFSET(Radar!$AC$3,COLUMN(),0),
    Param!$B$38/ScreenHeight!$B37,
    (Param!$B$37+1/(1-OFFSET(Radar!$AD$3,COLUMN(),0)*ScreenHeight!$C37)/Param!$B$39)/OFFSET(Radar!$AC$3,COLUMN(),0)
)*DistanceShader!ED36*LightShader!ED36*(IF(OFFSET(Ghosts!$S$41,COLUMN(),0)&lt;ScreenHeight!$E37,
   1,
   (SQRT(OFFSET(Ghosts!$T$41,COLUMN(),0)-OFFSET(Ghosts!$R$41,COLUMN(),0)*ScreenHeight!$D37)-1))+IF(Ghosts!$B$35,IF(Param!$M$21,-1-POWER(0.3,Param!$M$21)/(IF(Param!$M$21&lt;20,LightShader!ED127,OFFSET(LightShader!ED127,Param!$M$21-20,0)
)+POWER(0.3,Param!$M$21)),-2),0))</f>
        <v>1.2319386873233595</v>
      </c>
      <c r="EE36" s="53">
        <f ca="1">IF(ScreenHeight!$B37&lt;OFFSET(Radar!$AC$3,COLUMN(),0),
    Param!$B$38/ScreenHeight!$B37,
    (Param!$B$37+1/(1-OFFSET(Radar!$AD$3,COLUMN(),0)*ScreenHeight!$C37)/Param!$B$39)/OFFSET(Radar!$AC$3,COLUMN(),0)
)*DistanceShader!EE36*LightShader!EE36*(IF(OFFSET(Ghosts!$S$41,COLUMN(),0)&lt;ScreenHeight!$E37,
   1,
   (SQRT(OFFSET(Ghosts!$T$41,COLUMN(),0)-OFFSET(Ghosts!$R$41,COLUMN(),0)*ScreenHeight!$D37)-1))+IF(Ghosts!$B$35,IF(Param!$M$21,-1-POWER(0.3,Param!$M$21)/(IF(Param!$M$21&lt;20,LightShader!EE127,OFFSET(LightShader!EE127,Param!$M$21-20,0)
)+POWER(0.3,Param!$M$21)),-2),0))</f>
        <v>1.2066408782822489</v>
      </c>
      <c r="EF36" s="53">
        <f ca="1">IF(ScreenHeight!$B37&lt;OFFSET(Radar!$AC$3,COLUMN(),0),
    Param!$B$38/ScreenHeight!$B37,
    (Param!$B$37+1/(1-OFFSET(Radar!$AD$3,COLUMN(),0)*ScreenHeight!$C37)/Param!$B$39)/OFFSET(Radar!$AC$3,COLUMN(),0)
)*DistanceShader!EF36*LightShader!EF36*(IF(OFFSET(Ghosts!$S$41,COLUMN(),0)&lt;ScreenHeight!$E37,
   1,
   (SQRT(OFFSET(Ghosts!$T$41,COLUMN(),0)-OFFSET(Ghosts!$R$41,COLUMN(),0)*ScreenHeight!$D37)-1))+IF(Ghosts!$B$35,IF(Param!$M$21,-1-POWER(0.3,Param!$M$21)/(IF(Param!$M$21&lt;20,LightShader!EF127,OFFSET(LightShader!EF127,Param!$M$21-20,0)
)+POWER(0.3,Param!$M$21)),-2),0))</f>
        <v>1.1827137666657208</v>
      </c>
      <c r="EG36" s="53">
        <f ca="1">IF(ScreenHeight!$B37&lt;OFFSET(Radar!$AC$3,COLUMN(),0),
    Param!$B$38/ScreenHeight!$B37,
    (Param!$B$37+1/(1-OFFSET(Radar!$AD$3,COLUMN(),0)*ScreenHeight!$C37)/Param!$B$39)/OFFSET(Radar!$AC$3,COLUMN(),0)
)*DistanceShader!EG36*LightShader!EG36*(IF(OFFSET(Ghosts!$S$41,COLUMN(),0)&lt;ScreenHeight!$E37,
   1,
   (SQRT(OFFSET(Ghosts!$T$41,COLUMN(),0)-OFFSET(Ghosts!$R$41,COLUMN(),0)*ScreenHeight!$D37)-1))+IF(Ghosts!$B$35,IF(Param!$M$21,-1-POWER(0.3,Param!$M$21)/(IF(Param!$M$21&lt;20,LightShader!EG127,OFFSET(LightShader!EG127,Param!$M$21-20,0)
)+POWER(0.3,Param!$M$21)),-2),0))</f>
        <v>1.1601046510595268</v>
      </c>
      <c r="EH36" s="53">
        <f ca="1">IF(ScreenHeight!$B37&lt;OFFSET(Radar!$AC$3,COLUMN(),0),
    Param!$B$38/ScreenHeight!$B37,
    (Param!$B$37+1/(1-OFFSET(Radar!$AD$3,COLUMN(),0)*ScreenHeight!$C37)/Param!$B$39)/OFFSET(Radar!$AC$3,COLUMN(),0)
)*DistanceShader!EH36*LightShader!EH36*(IF(OFFSET(Ghosts!$S$41,COLUMN(),0)&lt;ScreenHeight!$E37,
   1,
   (SQRT(OFFSET(Ghosts!$T$41,COLUMN(),0)-OFFSET(Ghosts!$R$41,COLUMN(),0)*ScreenHeight!$D37)-1))+IF(Ghosts!$B$35,IF(Param!$M$21,-1-POWER(0.3,Param!$M$21)/(IF(Param!$M$21&lt;20,LightShader!EH127,OFFSET(LightShader!EH127,Param!$M$21-20,0)
)+POWER(0.3,Param!$M$21)),-2),0))</f>
        <v>1.1387670756701944</v>
      </c>
      <c r="EI36" s="53">
        <f ca="1">IF(ScreenHeight!$B37&lt;OFFSET(Radar!$AC$3,COLUMN(),0),
    Param!$B$38/ScreenHeight!$B37,
    (Param!$B$37+1/(1-OFFSET(Radar!$AD$3,COLUMN(),0)*ScreenHeight!$C37)/Param!$B$39)/OFFSET(Radar!$AC$3,COLUMN(),0)
)*DistanceShader!EI36*LightShader!EI36*(IF(OFFSET(Ghosts!$S$41,COLUMN(),0)&lt;ScreenHeight!$E37,
   1,
   (SQRT(OFFSET(Ghosts!$T$41,COLUMN(),0)-OFFSET(Ghosts!$R$41,COLUMN(),0)*ScreenHeight!$D37)-1))+IF(Ghosts!$B$35,IF(Param!$M$21,-1-POWER(0.3,Param!$M$21)/(IF(Param!$M$21&lt;20,LightShader!EI127,OFFSET(LightShader!EI127,Param!$M$21-20,0)
)+POWER(0.3,Param!$M$21)),-2),0))</f>
        <v>1.1186587233894847</v>
      </c>
      <c r="EJ36" s="53">
        <f ca="1">IF(ScreenHeight!$B37&lt;OFFSET(Radar!$AC$3,COLUMN(),0),
    Param!$B$38/ScreenHeight!$B37,
    (Param!$B$37+1/(1-OFFSET(Radar!$AD$3,COLUMN(),0)*ScreenHeight!$C37)/Param!$B$39)/OFFSET(Radar!$AC$3,COLUMN(),0)
)*DistanceShader!EJ36*LightShader!EJ36*(IF(OFFSET(Ghosts!$S$41,COLUMN(),0)&lt;ScreenHeight!$E37,
   1,
   (SQRT(OFFSET(Ghosts!$T$41,COLUMN(),0)-OFFSET(Ghosts!$R$41,COLUMN(),0)*ScreenHeight!$D37)-1))+IF(Ghosts!$B$35,IF(Param!$M$21,-1-POWER(0.3,Param!$M$21)/(IF(Param!$M$21&lt;20,LightShader!EJ127,OFFSET(LightShader!EJ127,Param!$M$21-20,0)
)+POWER(0.3,Param!$M$21)),-2),0))</f>
        <v>1.099738519829744</v>
      </c>
      <c r="EK36" s="53">
        <f ca="1">IF(ScreenHeight!$B37&lt;OFFSET(Radar!$AC$3,COLUMN(),0),
    Param!$B$38/ScreenHeight!$B37,
    (Param!$B$37+1/(1-OFFSET(Radar!$AD$3,COLUMN(),0)*ScreenHeight!$C37)/Param!$B$39)/OFFSET(Radar!$AC$3,COLUMN(),0)
)*DistanceShader!EK36*LightShader!EK36*(IF(OFFSET(Ghosts!$S$41,COLUMN(),0)&lt;ScreenHeight!$E37,
   1,
   (SQRT(OFFSET(Ghosts!$T$41,COLUMN(),0)-OFFSET(Ghosts!$R$41,COLUMN(),0)*ScreenHeight!$D37)-1))+IF(Ghosts!$B$35,IF(Param!$M$21,-1-POWER(0.3,Param!$M$21)/(IF(Param!$M$21&lt;20,LightShader!EK127,OFFSET(LightShader!EK127,Param!$M$21-20,0)
)+POWER(0.3,Param!$M$21)),-2),0))</f>
        <v>1.0819626263060642</v>
      </c>
      <c r="EL36" s="53">
        <f ca="1">IF(ScreenHeight!$B37&lt;OFFSET(Radar!$AC$3,COLUMN(),0),
    Param!$B$38/ScreenHeight!$B37,
    (Param!$B$37+1/(1-OFFSET(Radar!$AD$3,COLUMN(),0)*ScreenHeight!$C37)/Param!$B$39)/OFFSET(Radar!$AC$3,COLUMN(),0)
)*DistanceShader!EL36*LightShader!EL36*(IF(OFFSET(Ghosts!$S$41,COLUMN(),0)&lt;ScreenHeight!$E37,
   1,
   (SQRT(OFFSET(Ghosts!$T$41,COLUMN(),0)-OFFSET(Ghosts!$R$41,COLUMN(),0)*ScreenHeight!$D37)-1))+IF(Ghosts!$B$35,IF(Param!$M$21,-1-POWER(0.3,Param!$M$21)/(IF(Param!$M$21&lt;20,LightShader!EL127,OFFSET(LightShader!EL127,Param!$M$21-20,0)
)+POWER(0.3,Param!$M$21)),-2),0))</f>
        <v>1.0652789820504724</v>
      </c>
      <c r="EM36" s="53">
        <f ca="1">IF(ScreenHeight!$B37&lt;OFFSET(Radar!$AC$3,COLUMN(),0),
    Param!$B$38/ScreenHeight!$B37,
    (Param!$B$37+1/(1-OFFSET(Radar!$AD$3,COLUMN(),0)*ScreenHeight!$C37)/Param!$B$39)/OFFSET(Radar!$AC$3,COLUMN(),0)
)*DistanceShader!EM36*LightShader!EM36*(IF(OFFSET(Ghosts!$S$41,COLUMN(),0)&lt;ScreenHeight!$E37,
   1,
   (SQRT(OFFSET(Ghosts!$T$41,COLUMN(),0)-OFFSET(Ghosts!$R$41,COLUMN(),0)*ScreenHeight!$D37)-1))+IF(Ghosts!$B$35,IF(Param!$M$21,-1-POWER(0.3,Param!$M$21)/(IF(Param!$M$21&lt;20,LightShader!EM127,OFFSET(LightShader!EM127,Param!$M$21-20,0)
)+POWER(0.3,Param!$M$21)),-2),0))</f>
        <v>1.0496201353567371</v>
      </c>
      <c r="EN36" s="53">
        <f ca="1">IF(ScreenHeight!$B37&lt;OFFSET(Radar!$AC$3,COLUMN(),0),
    Param!$B$38/ScreenHeight!$B37,
    (Param!$B$37+1/(1-OFFSET(Radar!$AD$3,COLUMN(),0)*ScreenHeight!$C37)/Param!$B$39)/OFFSET(Radar!$AC$3,COLUMN(),0)
)*DistanceShader!EN36*LightShader!EN36*(IF(OFFSET(Ghosts!$S$41,COLUMN(),0)&lt;ScreenHeight!$E37,
   1,
   (SQRT(OFFSET(Ghosts!$T$41,COLUMN(),0)-OFFSET(Ghosts!$R$41,COLUMN(),0)*ScreenHeight!$D37)-1))+IF(Ghosts!$B$35,IF(Param!$M$21,-1-POWER(0.3,Param!$M$21)/(IF(Param!$M$21&lt;20,LightShader!EN127,OFFSET(LightShader!EN127,Param!$M$21-20,0)
)+POWER(0.3,Param!$M$21)),-2),0))</f>
        <v>1.0348943793264482</v>
      </c>
      <c r="EO36" s="53">
        <f ca="1">IF(ScreenHeight!$B37&lt;OFFSET(Radar!$AC$3,COLUMN(),0),
    Param!$B$38/ScreenHeight!$B37,
    (Param!$B$37+1/(1-OFFSET(Radar!$AD$3,COLUMN(),0)*ScreenHeight!$C37)/Param!$B$39)/OFFSET(Radar!$AC$3,COLUMN(),0)
)*DistanceShader!EO36*LightShader!EO36*(IF(OFFSET(Ghosts!$S$41,COLUMN(),0)&lt;ScreenHeight!$E37,
   1,
   (SQRT(OFFSET(Ghosts!$T$41,COLUMN(),0)-OFFSET(Ghosts!$R$41,COLUMN(),0)*ScreenHeight!$D37)-1))+IF(Ghosts!$B$35,IF(Param!$M$21,-1-POWER(0.3,Param!$M$21)/(IF(Param!$M$21&lt;20,LightShader!EO127,OFFSET(LightShader!EO127,Param!$M$21-20,0)
)+POWER(0.3,Param!$M$21)),-2),0))</f>
        <v>1.0209758129997939</v>
      </c>
      <c r="EP36" s="53">
        <f ca="1">IF(ScreenHeight!$B37&lt;OFFSET(Radar!$AC$3,COLUMN(),0),
    Param!$B$38/ScreenHeight!$B37,
    (Param!$B$37+1/(1-OFFSET(Radar!$AD$3,COLUMN(),0)*ScreenHeight!$C37)/Param!$B$39)/OFFSET(Radar!$AC$3,COLUMN(),0)
)*DistanceShader!EP36*LightShader!EP36*(IF(OFFSET(Ghosts!$S$41,COLUMN(),0)&lt;ScreenHeight!$E37,
   1,
   (SQRT(OFFSET(Ghosts!$T$41,COLUMN(),0)-OFFSET(Ghosts!$R$41,COLUMN(),0)*ScreenHeight!$D37)-1))+IF(Ghosts!$B$35,IF(Param!$M$21,-1-POWER(0.3,Param!$M$21)/(IF(Param!$M$21&lt;20,LightShader!EP127,OFFSET(LightShader!EP127,Param!$M$21-20,0)
)+POWER(0.3,Param!$M$21)),-2),0))</f>
        <v>1.0076949966392426</v>
      </c>
      <c r="EQ36" s="53">
        <f ca="1">IF(ScreenHeight!$B37&lt;OFFSET(Radar!$AC$3,COLUMN(),0),
    Param!$B$38/ScreenHeight!$B37,
    (Param!$B$37+1/(1-OFFSET(Radar!$AD$3,COLUMN(),0)*ScreenHeight!$C37)/Param!$B$39)/OFFSET(Radar!$AC$3,COLUMN(),0)
)*DistanceShader!EQ36*LightShader!EQ36*(IF(OFFSET(Ghosts!$S$41,COLUMN(),0)&lt;ScreenHeight!$E37,
   1,
   (SQRT(OFFSET(Ghosts!$T$41,COLUMN(),0)-OFFSET(Ghosts!$R$41,COLUMN(),0)*ScreenHeight!$D37)-1))+IF(Ghosts!$B$35,IF(Param!$M$21,-1-POWER(0.3,Param!$M$21)/(IF(Param!$M$21&lt;20,LightShader!EQ127,OFFSET(LightShader!EQ127,Param!$M$21-20,0)
)+POWER(0.3,Param!$M$21)),-2),0))</f>
        <v>0.99483331655178842</v>
      </c>
      <c r="ER36" s="53">
        <f ca="1">IF(ScreenHeight!$B37&lt;OFFSET(Radar!$AC$3,COLUMN(),0),
    Param!$B$38/ScreenHeight!$B37,
    (Param!$B$37+1/(1-OFFSET(Radar!$AD$3,COLUMN(),0)*ScreenHeight!$C37)/Param!$B$39)/OFFSET(Radar!$AC$3,COLUMN(),0)
)*DistanceShader!ER36*LightShader!ER36*(IF(OFFSET(Ghosts!$S$41,COLUMN(),0)&lt;ScreenHeight!$E37,
   1,
   (SQRT(OFFSET(Ghosts!$T$41,COLUMN(),0)-OFFSET(Ghosts!$R$41,COLUMN(),0)*ScreenHeight!$D37)-1))+IF(Ghosts!$B$35,IF(Param!$M$21,-1-POWER(0.3,Param!$M$21)/(IF(Param!$M$21&lt;20,LightShader!ER127,OFFSET(LightShader!ER127,Param!$M$21-20,0)
)+POWER(0.3,Param!$M$21)),-2),0))</f>
        <v>0.98212558170613729</v>
      </c>
      <c r="ES36" s="53">
        <f ca="1">IF(ScreenHeight!$B37&lt;OFFSET(Radar!$AC$3,COLUMN(),0),
    Param!$B$38/ScreenHeight!$B37,
    (Param!$B$37+1/(1-OFFSET(Radar!$AD$3,COLUMN(),0)*ScreenHeight!$C37)/Param!$B$39)/OFFSET(Radar!$AC$3,COLUMN(),0)
)*DistanceShader!ES36*LightShader!ES36*(IF(OFFSET(Ghosts!$S$41,COLUMN(),0)&lt;ScreenHeight!$E37,
   1,
   (SQRT(OFFSET(Ghosts!$T$41,COLUMN(),0)-OFFSET(Ghosts!$R$41,COLUMN(),0)*ScreenHeight!$D37)-1))+IF(Ghosts!$B$35,IF(Param!$M$21,-1-POWER(0.3,Param!$M$21)/(IF(Param!$M$21&lt;20,LightShader!ES127,OFFSET(LightShader!ES127,Param!$M$21-20,0)
)+POWER(0.3,Param!$M$21)),-2),0))</f>
        <v>0.96927570122571227</v>
      </c>
      <c r="ET36" s="53">
        <f ca="1">IF(ScreenHeight!$B37&lt;OFFSET(Radar!$AC$3,COLUMN(),0),
    Param!$B$38/ScreenHeight!$B37,
    (Param!$B$37+1/(1-OFFSET(Radar!$AD$3,COLUMN(),0)*ScreenHeight!$C37)/Param!$B$39)/OFFSET(Radar!$AC$3,COLUMN(),0)
)*DistanceShader!ET36*LightShader!ET36*(IF(OFFSET(Ghosts!$S$41,COLUMN(),0)&lt;ScreenHeight!$E37,
   1,
   (SQRT(OFFSET(Ghosts!$T$41,COLUMN(),0)-OFFSET(Ghosts!$R$41,COLUMN(),0)*ScreenHeight!$D37)-1))+IF(Ghosts!$B$35,IF(Param!$M$21,-1-POWER(0.3,Param!$M$21)/(IF(Param!$M$21&lt;20,LightShader!ET127,OFFSET(LightShader!ET127,Param!$M$21-20,0)
)+POWER(0.3,Param!$M$21)),-2),0))</f>
        <v>0.9559880825057252</v>
      </c>
      <c r="EU36" s="53">
        <f ca="1">IF(ScreenHeight!$B37&lt;OFFSET(Radar!$AC$3,COLUMN(),0),
    Param!$B$38/ScreenHeight!$B37,
    (Param!$B$37+1/(1-OFFSET(Radar!$AD$3,COLUMN(),0)*ScreenHeight!$C37)/Param!$B$39)/OFFSET(Radar!$AC$3,COLUMN(),0)
)*DistanceShader!EU36*LightShader!EU36*(IF(OFFSET(Ghosts!$S$41,COLUMN(),0)&lt;ScreenHeight!$E37,
   1,
   (SQRT(OFFSET(Ghosts!$T$41,COLUMN(),0)-OFFSET(Ghosts!$R$41,COLUMN(),0)*ScreenHeight!$D37)-1))+IF(Ghosts!$B$35,IF(Param!$M$21,-1-POWER(0.3,Param!$M$21)/(IF(Param!$M$21&lt;20,LightShader!EU127,OFFSET(LightShader!EU127,Param!$M$21-20,0)
)+POWER(0.3,Param!$M$21)),-2),0))</f>
        <v>0.94006098452242193</v>
      </c>
      <c r="EV36" s="53">
        <f ca="1">IF(ScreenHeight!$B37&lt;OFFSET(Radar!$AC$3,COLUMN(),0),
    Param!$B$38/ScreenHeight!$B37,
    (Param!$B$37+1/(1-OFFSET(Radar!$AD$3,COLUMN(),0)*ScreenHeight!$C37)/Param!$B$39)/OFFSET(Radar!$AC$3,COLUMN(),0)
)*DistanceShader!EV36*LightShader!EV36*(IF(OFFSET(Ghosts!$S$41,COLUMN(),0)&lt;ScreenHeight!$E37,
   1,
   (SQRT(OFFSET(Ghosts!$T$41,COLUMN(),0)-OFFSET(Ghosts!$R$41,COLUMN(),0)*ScreenHeight!$D37)-1))+IF(Ghosts!$B$35,IF(Param!$M$21,-1-POWER(0.3,Param!$M$21)/(IF(Param!$M$21&lt;20,LightShader!EV127,OFFSET(LightShader!EV127,Param!$M$21-20,0)
)+POWER(0.3,Param!$M$21)),-2),0))</f>
        <v>0.92419941987051224</v>
      </c>
      <c r="EW36" s="53">
        <f ca="1">IF(ScreenHeight!$B37&lt;OFFSET(Radar!$AC$3,COLUMN(),0),
    Param!$B$38/ScreenHeight!$B37,
    (Param!$B$37+1/(1-OFFSET(Radar!$AD$3,COLUMN(),0)*ScreenHeight!$C37)/Param!$B$39)/OFFSET(Radar!$AC$3,COLUMN(),0)
)*DistanceShader!EW36*LightShader!EW36*(IF(OFFSET(Ghosts!$S$41,COLUMN(),0)&lt;ScreenHeight!$E37,
   1,
   (SQRT(OFFSET(Ghosts!$T$41,COLUMN(),0)-OFFSET(Ghosts!$R$41,COLUMN(),0)*ScreenHeight!$D37)-1))+IF(Ghosts!$B$35,IF(Param!$M$21,-1-POWER(0.3,Param!$M$21)/(IF(Param!$M$21&lt;20,LightShader!EW127,OFFSET(LightShader!EW127,Param!$M$21-20,0)
)+POWER(0.3,Param!$M$21)),-2),0))</f>
        <v>0.90882130669193062</v>
      </c>
      <c r="EX36" s="53">
        <f ca="1">IF(ScreenHeight!$B37&lt;OFFSET(Radar!$AC$3,COLUMN(),0),
    Param!$B$38/ScreenHeight!$B37,
    (Param!$B$37+1/(1-OFFSET(Radar!$AD$3,COLUMN(),0)*ScreenHeight!$C37)/Param!$B$39)/OFFSET(Radar!$AC$3,COLUMN(),0)
)*DistanceShader!EX36*LightShader!EX36*(IF(OFFSET(Ghosts!$S$41,COLUMN(),0)&lt;ScreenHeight!$E37,
   1,
   (SQRT(OFFSET(Ghosts!$T$41,COLUMN(),0)-OFFSET(Ghosts!$R$41,COLUMN(),0)*ScreenHeight!$D37)-1))+IF(Ghosts!$B$35,IF(Param!$M$21,-1-POWER(0.3,Param!$M$21)/(IF(Param!$M$21&lt;20,LightShader!EX127,OFFSET(LightShader!EX127,Param!$M$21-20,0)
)+POWER(0.3,Param!$M$21)),-2),0))</f>
        <v>0.89390408492972395</v>
      </c>
      <c r="EY36" s="53">
        <f ca="1">IF(ScreenHeight!$B37&lt;OFFSET(Radar!$AC$3,COLUMN(),0),
    Param!$B$38/ScreenHeight!$B37,
    (Param!$B$37+1/(1-OFFSET(Radar!$AD$3,COLUMN(),0)*ScreenHeight!$C37)/Param!$B$39)/OFFSET(Radar!$AC$3,COLUMN(),0)
)*DistanceShader!EY36*LightShader!EY36*(IF(OFFSET(Ghosts!$S$41,COLUMN(),0)&lt;ScreenHeight!$E37,
   1,
   (SQRT(OFFSET(Ghosts!$T$41,COLUMN(),0)-OFFSET(Ghosts!$R$41,COLUMN(),0)*ScreenHeight!$D37)-1))+IF(Ghosts!$B$35,IF(Param!$M$21,-1-POWER(0.3,Param!$M$21)/(IF(Param!$M$21&lt;20,LightShader!EY127,OFFSET(LightShader!EY127,Param!$M$21-20,0)
)+POWER(0.3,Param!$M$21)),-2),0))</f>
        <v>0.87789388490710352</v>
      </c>
      <c r="EZ36" s="53">
        <f ca="1">IF(ScreenHeight!$B37&lt;OFFSET(Radar!$AC$3,COLUMN(),0),
    Param!$B$38/ScreenHeight!$B37,
    (Param!$B$37+1/(1-OFFSET(Radar!$AD$3,COLUMN(),0)*ScreenHeight!$C37)/Param!$B$39)/OFFSET(Radar!$AC$3,COLUMN(),0)
)*DistanceShader!EZ36*LightShader!EZ36*(IF(OFFSET(Ghosts!$S$41,COLUMN(),0)&lt;ScreenHeight!$E37,
   1,
   (SQRT(OFFSET(Ghosts!$T$41,COLUMN(),0)-OFFSET(Ghosts!$R$41,COLUMN(),0)*ScreenHeight!$D37)-1))+IF(Ghosts!$B$35,IF(Param!$M$21,-1-POWER(0.3,Param!$M$21)/(IF(Param!$M$21&lt;20,LightShader!EZ127,OFFSET(LightShader!EZ127,Param!$M$21-20,0)
)+POWER(0.3,Param!$M$21)),-2),0))</f>
        <v>0.86048315970854716</v>
      </c>
      <c r="FA36" s="53">
        <f ca="1">IF(ScreenHeight!$B37&lt;OFFSET(Radar!$AC$3,COLUMN(),0),
    Param!$B$38/ScreenHeight!$B37,
    (Param!$B$37+1/(1-OFFSET(Radar!$AD$3,COLUMN(),0)*ScreenHeight!$C37)/Param!$B$39)/OFFSET(Radar!$AC$3,COLUMN(),0)
)*DistanceShader!FA36*LightShader!FA36*(IF(OFFSET(Ghosts!$S$41,COLUMN(),0)&lt;ScreenHeight!$E37,
   1,
   (SQRT(OFFSET(Ghosts!$T$41,COLUMN(),0)-OFFSET(Ghosts!$R$41,COLUMN(),0)*ScreenHeight!$D37)-1))+IF(Ghosts!$B$35,IF(Param!$M$21,-1-POWER(0.3,Param!$M$21)/(IF(Param!$M$21&lt;20,LightShader!FA127,OFFSET(LightShader!FA127,Param!$M$21-20,0)
)+POWER(0.3,Param!$M$21)),-2),0))</f>
        <v>0.84302301452785044</v>
      </c>
      <c r="FB36" s="53">
        <f ca="1">IF(ScreenHeight!$B37&lt;OFFSET(Radar!$AC$3,COLUMN(),0),
    Param!$B$38/ScreenHeight!$B37,
    (Param!$B$37+1/(1-OFFSET(Radar!$AD$3,COLUMN(),0)*ScreenHeight!$C37)/Param!$B$39)/OFFSET(Radar!$AC$3,COLUMN(),0)
)*DistanceShader!FB36*LightShader!FB36*(IF(OFFSET(Ghosts!$S$41,COLUMN(),0)&lt;ScreenHeight!$E37,
   1,
   (SQRT(OFFSET(Ghosts!$T$41,COLUMN(),0)-OFFSET(Ghosts!$R$41,COLUMN(),0)*ScreenHeight!$D37)-1))+IF(Ghosts!$B$35,IF(Param!$M$21,-1-POWER(0.3,Param!$M$21)/(IF(Param!$M$21&lt;20,LightShader!FB127,OFFSET(LightShader!FB127,Param!$M$21-20,0)
)+POWER(0.3,Param!$M$21)),-2),0))</f>
        <v>0.82576072111696452</v>
      </c>
      <c r="FC36" s="53">
        <f ca="1">IF(ScreenHeight!$B37&lt;OFFSET(Radar!$AC$3,COLUMN(),0),
    Param!$B$38/ScreenHeight!$B37,
    (Param!$B$37+1/(1-OFFSET(Radar!$AD$3,COLUMN(),0)*ScreenHeight!$C37)/Param!$B$39)/OFFSET(Radar!$AC$3,COLUMN(),0)
)*DistanceShader!FC36*LightShader!FC36*(IF(OFFSET(Ghosts!$S$41,COLUMN(),0)&lt;ScreenHeight!$E37,
   1,
   (SQRT(OFFSET(Ghosts!$T$41,COLUMN(),0)-OFFSET(Ghosts!$R$41,COLUMN(),0)*ScreenHeight!$D37)-1))+IF(Ghosts!$B$35,IF(Param!$M$21,-1-POWER(0.3,Param!$M$21)/(IF(Param!$M$21&lt;20,LightShader!FC127,OFFSET(LightShader!FC127,Param!$M$21-20,0)
)+POWER(0.3,Param!$M$21)),-2),0))</f>
        <v>0.55792611673663295</v>
      </c>
      <c r="FD36" s="53">
        <f ca="1">IF(ScreenHeight!$B37&lt;OFFSET(Radar!$AC$3,COLUMN(),0),
    Param!$B$38/ScreenHeight!$B37,
    (Param!$B$37+1/(1-OFFSET(Radar!$AD$3,COLUMN(),0)*ScreenHeight!$C37)/Param!$B$39)/OFFSET(Radar!$AC$3,COLUMN(),0)
)*DistanceShader!FD36*LightShader!FD36*(IF(OFFSET(Ghosts!$S$41,COLUMN(),0)&lt;ScreenHeight!$E37,
   1,
   (SQRT(OFFSET(Ghosts!$T$41,COLUMN(),0)-OFFSET(Ghosts!$R$41,COLUMN(),0)*ScreenHeight!$D37)-1))+IF(Ghosts!$B$35,IF(Param!$M$21,-1-POWER(0.3,Param!$M$21)/(IF(Param!$M$21&lt;20,LightShader!FD127,OFFSET(LightShader!FD127,Param!$M$21-20,0)
)+POWER(0.3,Param!$M$21)),-2),0))</f>
        <v>0.54779719097753199</v>
      </c>
      <c r="FE36" s="53">
        <f ca="1">IF(ScreenHeight!$B37&lt;OFFSET(Radar!$AC$3,COLUMN(),0),
    Param!$B$38/ScreenHeight!$B37,
    (Param!$B$37+1/(1-OFFSET(Radar!$AD$3,COLUMN(),0)*ScreenHeight!$C37)/Param!$B$39)/OFFSET(Radar!$AC$3,COLUMN(),0)
)*DistanceShader!FE36*LightShader!FE36*(IF(OFFSET(Ghosts!$S$41,COLUMN(),0)&lt;ScreenHeight!$E37,
   1,
   (SQRT(OFFSET(Ghosts!$T$41,COLUMN(),0)-OFFSET(Ghosts!$R$41,COLUMN(),0)*ScreenHeight!$D37)-1))+IF(Ghosts!$B$35,IF(Param!$M$21,-1-POWER(0.3,Param!$M$21)/(IF(Param!$M$21&lt;20,LightShader!FE127,OFFSET(LightShader!FE127,Param!$M$21-20,0)
)+POWER(0.3,Param!$M$21)),-2),0))</f>
        <v>1.1057813905680354</v>
      </c>
      <c r="FF36" s="53">
        <f ca="1">IF(ScreenHeight!$B37&lt;OFFSET(Radar!$AC$3,COLUMN(),0),
    Param!$B$38/ScreenHeight!$B37,
    (Param!$B$37+1/(1-OFFSET(Radar!$AD$3,COLUMN(),0)*ScreenHeight!$C37)/Param!$B$39)/OFFSET(Radar!$AC$3,COLUMN(),0)
)*DistanceShader!FF36*LightShader!FF36*(IF(OFFSET(Ghosts!$S$41,COLUMN(),0)&lt;ScreenHeight!$E37,
   1,
   (SQRT(OFFSET(Ghosts!$T$41,COLUMN(),0)-OFFSET(Ghosts!$R$41,COLUMN(),0)*ScreenHeight!$D37)-1))+IF(Ghosts!$B$35,IF(Param!$M$21,-1-POWER(0.3,Param!$M$21)/(IF(Param!$M$21&lt;20,LightShader!FF127,OFFSET(LightShader!FF127,Param!$M$21-20,0)
)+POWER(0.3,Param!$M$21)),-2),0))</f>
        <v>1.0843311603825159</v>
      </c>
      <c r="FG36" s="53">
        <f ca="1">IF(ScreenHeight!$B37&lt;OFFSET(Radar!$AC$3,COLUMN(),0),
    Param!$B$38/ScreenHeight!$B37,
    (Param!$B$37+1/(1-OFFSET(Radar!$AD$3,COLUMN(),0)*ScreenHeight!$C37)/Param!$B$39)/OFFSET(Radar!$AC$3,COLUMN(),0)
)*DistanceShader!FG36*LightShader!FG36*(IF(OFFSET(Ghosts!$S$41,COLUMN(),0)&lt;ScreenHeight!$E37,
   1,
   (SQRT(OFFSET(Ghosts!$T$41,COLUMN(),0)-OFFSET(Ghosts!$R$41,COLUMN(),0)*ScreenHeight!$D37)-1))+IF(Ghosts!$B$35,IF(Param!$M$21,-1-POWER(0.3,Param!$M$21)/(IF(Param!$M$21&lt;20,LightShader!FG127,OFFSET(LightShader!FG127,Param!$M$21-20,0)
)+POWER(0.3,Param!$M$21)),-2),0))</f>
        <v>1.0638205547770532</v>
      </c>
      <c r="FH36" s="53">
        <f ca="1">IF(ScreenHeight!$B37&lt;OFFSET(Radar!$AC$3,COLUMN(),0),
    Param!$B$38/ScreenHeight!$B37,
    (Param!$B$37+1/(1-OFFSET(Radar!$AD$3,COLUMN(),0)*ScreenHeight!$C37)/Param!$B$39)/OFFSET(Radar!$AC$3,COLUMN(),0)
)*DistanceShader!FH36*LightShader!FH36*(IF(OFFSET(Ghosts!$S$41,COLUMN(),0)&lt;ScreenHeight!$E37,
   1,
   (SQRT(OFFSET(Ghosts!$T$41,COLUMN(),0)-OFFSET(Ghosts!$R$41,COLUMN(),0)*ScreenHeight!$D37)-1))+IF(Ghosts!$B$35,IF(Param!$M$21,-1-POWER(0.3,Param!$M$21)/(IF(Param!$M$21&lt;20,LightShader!FH127,OFFSET(LightShader!FH127,Param!$M$21-20,0)
)+POWER(0.3,Param!$M$21)),-2),0))</f>
        <v>1.044227582252927</v>
      </c>
      <c r="FI36" s="53">
        <f ca="1">IF(ScreenHeight!$B37&lt;OFFSET(Radar!$AC$3,COLUMN(),0),
    Param!$B$38/ScreenHeight!$B37,
    (Param!$B$37+1/(1-OFFSET(Radar!$AD$3,COLUMN(),0)*ScreenHeight!$C37)/Param!$B$39)/OFFSET(Radar!$AC$3,COLUMN(),0)
)*DistanceShader!FI36*LightShader!FI36*(IF(OFFSET(Ghosts!$S$41,COLUMN(),0)&lt;ScreenHeight!$E37,
   1,
   (SQRT(OFFSET(Ghosts!$T$41,COLUMN(),0)-OFFSET(Ghosts!$R$41,COLUMN(),0)*ScreenHeight!$D37)-1))+IF(Ghosts!$B$35,IF(Param!$M$21,-1-POWER(0.3,Param!$M$21)/(IF(Param!$M$21&lt;20,LightShader!FI127,OFFSET(LightShader!FI127,Param!$M$21-20,0)
)+POWER(0.3,Param!$M$21)),-2),0))</f>
        <v>1.0255110513544152</v>
      </c>
      <c r="FJ36" s="53">
        <f ca="1">IF(ScreenHeight!$B37&lt;OFFSET(Radar!$AC$3,COLUMN(),0),
    Param!$B$38/ScreenHeight!$B37,
    (Param!$B$37+1/(1-OFFSET(Radar!$AD$3,COLUMN(),0)*ScreenHeight!$C37)/Param!$B$39)/OFFSET(Radar!$AC$3,COLUMN(),0)
)*DistanceShader!FJ36*LightShader!FJ36*(IF(OFFSET(Ghosts!$S$41,COLUMN(),0)&lt;ScreenHeight!$E37,
   1,
   (SQRT(OFFSET(Ghosts!$T$41,COLUMN(),0)-OFFSET(Ghosts!$R$41,COLUMN(),0)*ScreenHeight!$D37)-1))+IF(Ghosts!$B$35,IF(Param!$M$21,-1-POWER(0.3,Param!$M$21)/(IF(Param!$M$21&lt;20,LightShader!FJ127,OFFSET(LightShader!FJ127,Param!$M$21-20,0)
)+POWER(0.3,Param!$M$21)),-2),0))</f>
        <v>1.0076194712597226</v>
      </c>
      <c r="FK36" s="53">
        <f ca="1">IF(ScreenHeight!$B37&lt;OFFSET(Radar!$AC$3,COLUMN(),0),
    Param!$B$38/ScreenHeight!$B37,
    (Param!$B$37+1/(1-OFFSET(Radar!$AD$3,COLUMN(),0)*ScreenHeight!$C37)/Param!$B$39)/OFFSET(Radar!$AC$3,COLUMN(),0)
)*DistanceShader!FK36*LightShader!FK36*(IF(OFFSET(Ghosts!$S$41,COLUMN(),0)&lt;ScreenHeight!$E37,
   1,
   (SQRT(OFFSET(Ghosts!$T$41,COLUMN(),0)-OFFSET(Ghosts!$R$41,COLUMN(),0)*ScreenHeight!$D37)-1))+IF(Ghosts!$B$35,IF(Param!$M$21,-1-POWER(0.3,Param!$M$21)/(IF(Param!$M$21&lt;20,LightShader!FK127,OFFSET(LightShader!FK127,Param!$M$21-20,0)
)+POWER(0.3,Param!$M$21)),-2),0))</f>
        <v>0.99049717179130059</v>
      </c>
      <c r="FL36" s="53">
        <f ca="1">IF(ScreenHeight!$B37&lt;OFFSET(Radar!$AC$3,COLUMN(),0),
    Param!$B$38/ScreenHeight!$B37,
    (Param!$B$37+1/(1-OFFSET(Radar!$AD$3,COLUMN(),0)*ScreenHeight!$C37)/Param!$B$39)/OFFSET(Radar!$AC$3,COLUMN(),0)
)*DistanceShader!FL36*LightShader!FL36*(IF(OFFSET(Ghosts!$S$41,COLUMN(),0)&lt;ScreenHeight!$E37,
   1,
   (SQRT(OFFSET(Ghosts!$T$41,COLUMN(),0)-OFFSET(Ghosts!$R$41,COLUMN(),0)*ScreenHeight!$D37)-1))+IF(Ghosts!$B$35,IF(Param!$M$21,-1-POWER(0.3,Param!$M$21)/(IF(Param!$M$21&lt;20,LightShader!FL127,OFFSET(LightShader!FL127,Param!$M$21-20,0)
)+POWER(0.3,Param!$M$21)),-2),0))</f>
        <v>0.97408825441620761</v>
      </c>
      <c r="FM36" s="53">
        <f ca="1">IF(ScreenHeight!$B37&lt;OFFSET(Radar!$AC$3,COLUMN(),0),
    Param!$B$38/ScreenHeight!$B37,
    (Param!$B$37+1/(1-OFFSET(Radar!$AD$3,COLUMN(),0)*ScreenHeight!$C37)/Param!$B$39)/OFFSET(Radar!$AC$3,COLUMN(),0)
)*DistanceShader!FM36*LightShader!FM36*(IF(OFFSET(Ghosts!$S$41,COLUMN(),0)&lt;ScreenHeight!$E37,
   1,
   (SQRT(OFFSET(Ghosts!$T$41,COLUMN(),0)-OFFSET(Ghosts!$R$41,COLUMN(),0)*ScreenHeight!$D37)-1))+IF(Ghosts!$B$35,IF(Param!$M$21,-1-POWER(0.3,Param!$M$21)/(IF(Param!$M$21&lt;20,LightShader!FM127,OFFSET(LightShader!FM127,Param!$M$21-20,0)
)+POWER(0.3,Param!$M$21)),-2),0))</f>
        <v>0.95833897039481419</v>
      </c>
      <c r="FN36" s="53">
        <f ca="1">IF(ScreenHeight!$B37&lt;OFFSET(Radar!$AC$3,COLUMN(),0),
    Param!$B$38/ScreenHeight!$B37,
    (Param!$B$37+1/(1-OFFSET(Radar!$AD$3,COLUMN(),0)*ScreenHeight!$C37)/Param!$B$39)/OFFSET(Radar!$AC$3,COLUMN(),0)
)*DistanceShader!FN36*LightShader!FN36*(IF(OFFSET(Ghosts!$S$41,COLUMN(),0)&lt;ScreenHeight!$E37,
   1,
   (SQRT(OFFSET(Ghosts!$T$41,COLUMN(),0)-OFFSET(Ghosts!$R$41,COLUMN(),0)*ScreenHeight!$D37)-1))+IF(Ghosts!$B$35,IF(Param!$M$21,-1-POWER(0.3,Param!$M$21)/(IF(Param!$M$21&lt;20,LightShader!FN127,OFFSET(LightShader!FN127,Param!$M$21-20,0)
)+POWER(0.3,Param!$M$21)),-2),0))</f>
        <v>0.94319901897670155</v>
      </c>
      <c r="FO36" s="53">
        <f ca="1">IF(ScreenHeight!$B37&lt;OFFSET(Radar!$AC$3,COLUMN(),0),
    Param!$B$38/ScreenHeight!$B37,
    (Param!$B$37+1/(1-OFFSET(Radar!$AD$3,COLUMN(),0)*ScreenHeight!$C37)/Param!$B$39)/OFFSET(Radar!$AC$3,COLUMN(),0)
)*DistanceShader!FO36*LightShader!FO36*(IF(OFFSET(Ghosts!$S$41,COLUMN(),0)&lt;ScreenHeight!$E37,
   1,
   (SQRT(OFFSET(Ghosts!$T$41,COLUMN(),0)-OFFSET(Ghosts!$R$41,COLUMN(),0)*ScreenHeight!$D37)-1))+IF(Ghosts!$B$35,IF(Param!$M$21,-1-POWER(0.3,Param!$M$21)/(IF(Param!$M$21&lt;20,LightShader!FO127,OFFSET(LightShader!FO127,Param!$M$21-20,0)
)+POWER(0.3,Param!$M$21)),-2),0))</f>
        <v>0.92862213787281889</v>
      </c>
      <c r="FP36" s="53">
        <f ca="1">IF(ScreenHeight!$B37&lt;OFFSET(Radar!$AC$3,COLUMN(),0),
    Param!$B$38/ScreenHeight!$B37,
    (Param!$B$37+1/(1-OFFSET(Radar!$AD$3,COLUMN(),0)*ScreenHeight!$C37)/Param!$B$39)/OFFSET(Radar!$AC$3,COLUMN(),0)
)*DistanceShader!FP36*LightShader!FP36*(IF(OFFSET(Ghosts!$S$41,COLUMN(),0)&lt;ScreenHeight!$E37,
   1,
   (SQRT(OFFSET(Ghosts!$T$41,COLUMN(),0)-OFFSET(Ghosts!$R$41,COLUMN(),0)*ScreenHeight!$D37)-1))+IF(Ghosts!$B$35,IF(Param!$M$21,-1-POWER(0.3,Param!$M$21)/(IF(Param!$M$21&lt;20,LightShader!FP127,OFFSET(LightShader!FP127,Param!$M$21-20,0)
)+POWER(0.3,Param!$M$21)),-2),0))</f>
        <v>0.91456625100372246</v>
      </c>
      <c r="FQ36" s="53">
        <f ca="1">IF(ScreenHeight!$B37&lt;OFFSET(Radar!$AC$3,COLUMN(),0),
    Param!$B$38/ScreenHeight!$B37,
    (Param!$B$37+1/(1-OFFSET(Radar!$AD$3,COLUMN(),0)*ScreenHeight!$C37)/Param!$B$39)/OFFSET(Radar!$AC$3,COLUMN(),0)
)*DistanceShader!FQ36*LightShader!FQ36*(IF(OFFSET(Ghosts!$S$41,COLUMN(),0)&lt;ScreenHeight!$E37,
   1,
   (SQRT(OFFSET(Ghosts!$T$41,COLUMN(),0)-OFFSET(Ghosts!$R$41,COLUMN(),0)*ScreenHeight!$D37)-1))+IF(Ghosts!$B$35,IF(Param!$M$21,-1-POWER(0.3,Param!$M$21)/(IF(Param!$M$21&lt;20,LightShader!FQ127,OFFSET(LightShader!FQ127,Param!$M$21-20,0)
)+POWER(0.3,Param!$M$21)),-2),0))</f>
        <v>0.90099335419648774</v>
      </c>
      <c r="FR36" s="53">
        <f ca="1">IF(ScreenHeight!$B37&lt;OFFSET(Radar!$AC$3,COLUMN(),0),
    Param!$B$38/ScreenHeight!$B37,
    (Param!$B$37+1/(1-OFFSET(Radar!$AD$3,COLUMN(),0)*ScreenHeight!$C37)/Param!$B$39)/OFFSET(Radar!$AC$3,COLUMN(),0)
)*DistanceShader!FR36*LightShader!FR36*(IF(OFFSET(Ghosts!$S$41,COLUMN(),0)&lt;ScreenHeight!$E37,
   1,
   (SQRT(OFFSET(Ghosts!$T$41,COLUMN(),0)-OFFSET(Ghosts!$R$41,COLUMN(),0)*ScreenHeight!$D37)-1))+IF(Ghosts!$B$35,IF(Param!$M$21,-1-POWER(0.3,Param!$M$21)/(IF(Param!$M$21&lt;20,LightShader!FR127,OFFSET(LightShader!FR127,Param!$M$21-20,0)
)+POWER(0.3,Param!$M$21)),-2),0))</f>
        <v>0.88786925769667391</v>
      </c>
      <c r="FS36" s="53">
        <f ca="1">IF(ScreenHeight!$B37&lt;OFFSET(Radar!$AC$3,COLUMN(),0),
    Param!$B$38/ScreenHeight!$B37,
    (Param!$B$37+1/(1-OFFSET(Radar!$AD$3,COLUMN(),0)*ScreenHeight!$C37)/Param!$B$39)/OFFSET(Radar!$AC$3,COLUMN(),0)
)*DistanceShader!FS36*LightShader!FS36*(IF(OFFSET(Ghosts!$S$41,COLUMN(),0)&lt;ScreenHeight!$E37,
   1,
   (SQRT(OFFSET(Ghosts!$T$41,COLUMN(),0)-OFFSET(Ghosts!$R$41,COLUMN(),0)*ScreenHeight!$D37)-1))+IF(Ghosts!$B$35,IF(Param!$M$21,-1-POWER(0.3,Param!$M$21)/(IF(Param!$M$21&lt;20,LightShader!FS127,OFFSET(LightShader!FS127,Param!$M$21-20,0)
)+POWER(0.3,Param!$M$21)),-2),0))</f>
        <v>0.87516326112023268</v>
      </c>
      <c r="FT36" s="53">
        <f ca="1">IF(ScreenHeight!$B37&lt;OFFSET(Radar!$AC$3,COLUMN(),0),
    Param!$B$38/ScreenHeight!$B37,
    (Param!$B$37+1/(1-OFFSET(Radar!$AD$3,COLUMN(),0)*ScreenHeight!$C37)/Param!$B$39)/OFFSET(Radar!$AC$3,COLUMN(),0)
)*DistanceShader!FT36*LightShader!FT36*(IF(OFFSET(Ghosts!$S$41,COLUMN(),0)&lt;ScreenHeight!$E37,
   1,
   (SQRT(OFFSET(Ghosts!$T$41,COLUMN(),0)-OFFSET(Ghosts!$R$41,COLUMN(),0)*ScreenHeight!$D37)-1))+IF(Ghosts!$B$35,IF(Param!$M$21,-1-POWER(0.3,Param!$M$21)/(IF(Param!$M$21&lt;20,LightShader!FT127,OFFSET(LightShader!FT127,Param!$M$21-20,0)
)+POWER(0.3,Param!$M$21)),-2),0))</f>
        <v>0.86284780722852561</v>
      </c>
      <c r="FU36" s="53">
        <f ca="1">IF(ScreenHeight!$B37&lt;OFFSET(Radar!$AC$3,COLUMN(),0),
    Param!$B$38/ScreenHeight!$B37,
    (Param!$B$37+1/(1-OFFSET(Radar!$AD$3,COLUMN(),0)*ScreenHeight!$C37)/Param!$B$39)/OFFSET(Radar!$AC$3,COLUMN(),0)
)*DistanceShader!FU36*LightShader!FU36*(IF(OFFSET(Ghosts!$S$41,COLUMN(),0)&lt;ScreenHeight!$E37,
   1,
   (SQRT(OFFSET(Ghosts!$T$41,COLUMN(),0)-OFFSET(Ghosts!$R$41,COLUMN(),0)*ScreenHeight!$D37)-1))+IF(Ghosts!$B$35,IF(Param!$M$21,-1-POWER(0.3,Param!$M$21)/(IF(Param!$M$21&lt;20,LightShader!FU127,OFFSET(LightShader!FU127,Param!$M$21-20,0)
)+POWER(0.3,Param!$M$21)),-2),0))</f>
        <v>0.85089814167212274</v>
      </c>
      <c r="FV36" s="53">
        <f ca="1">IF(ScreenHeight!$B37&lt;OFFSET(Radar!$AC$3,COLUMN(),0),
    Param!$B$38/ScreenHeight!$B37,
    (Param!$B$37+1/(1-OFFSET(Radar!$AD$3,COLUMN(),0)*ScreenHeight!$C37)/Param!$B$39)/OFFSET(Radar!$AC$3,COLUMN(),0)
)*DistanceShader!FV36*LightShader!FV36*(IF(OFFSET(Ghosts!$S$41,COLUMN(),0)&lt;ScreenHeight!$E37,
   1,
   (SQRT(OFFSET(Ghosts!$T$41,COLUMN(),0)-OFFSET(Ghosts!$R$41,COLUMN(),0)*ScreenHeight!$D37)-1))+IF(Ghosts!$B$35,IF(Param!$M$21,-1-POWER(0.3,Param!$M$21)/(IF(Param!$M$21&lt;20,LightShader!FV127,OFFSET(LightShader!FV127,Param!$M$21-20,0)
)+POWER(0.3,Param!$M$21)),-2),0))</f>
        <v>0.83929199350651729</v>
      </c>
      <c r="FW36" s="53">
        <f ca="1">IF(ScreenHeight!$B37&lt;OFFSET(Radar!$AC$3,COLUMN(),0),
    Param!$B$38/ScreenHeight!$B37,
    (Param!$B$37+1/(1-OFFSET(Radar!$AD$3,COLUMN(),0)*ScreenHeight!$C37)/Param!$B$39)/OFFSET(Radar!$AC$3,COLUMN(),0)
)*DistanceShader!FW36*LightShader!FW36*(IF(OFFSET(Ghosts!$S$41,COLUMN(),0)&lt;ScreenHeight!$E37,
   1,
   (SQRT(OFFSET(Ghosts!$T$41,COLUMN(),0)-OFFSET(Ghosts!$R$41,COLUMN(),0)*ScreenHeight!$D37)-1))+IF(Ghosts!$B$35,IF(Param!$M$21,-1-POWER(0.3,Param!$M$21)/(IF(Param!$M$21&lt;20,LightShader!FW127,OFFSET(LightShader!FW127,Param!$M$21-20,0)
)+POWER(0.3,Param!$M$21)),-2),0))</f>
        <v>0.82800928356754122</v>
      </c>
      <c r="FX36" s="53">
        <f ca="1">IF(ScreenHeight!$B37&lt;OFFSET(Radar!$AC$3,COLUMN(),0),
    Param!$B$38/ScreenHeight!$B37,
    (Param!$B$37+1/(1-OFFSET(Radar!$AD$3,COLUMN(),0)*ScreenHeight!$C37)/Param!$B$39)/OFFSET(Radar!$AC$3,COLUMN(),0)
)*DistanceShader!FX36*LightShader!FX36*(IF(OFFSET(Ghosts!$S$41,COLUMN(),0)&lt;ScreenHeight!$E37,
   1,
   (SQRT(OFFSET(Ghosts!$T$41,COLUMN(),0)-OFFSET(Ghosts!$R$41,COLUMN(),0)*ScreenHeight!$D37)-1))+IF(Ghosts!$B$35,IF(Param!$M$21,-1-POWER(0.3,Param!$M$21)/(IF(Param!$M$21&lt;20,LightShader!FX127,OFFSET(LightShader!FX127,Param!$M$21-20,0)
)+POWER(0.3,Param!$M$21)),-2),0))</f>
        <v>0.81703186311876486</v>
      </c>
      <c r="FY36" s="53">
        <f ca="1">IF(ScreenHeight!$B37&lt;OFFSET(Radar!$AC$3,COLUMN(),0),
    Param!$B$38/ScreenHeight!$B37,
    (Param!$B$37+1/(1-OFFSET(Radar!$AD$3,COLUMN(),0)*ScreenHeight!$C37)/Param!$B$39)/OFFSET(Radar!$AC$3,COLUMN(),0)
)*DistanceShader!FY36*LightShader!FY36*(IF(OFFSET(Ghosts!$S$41,COLUMN(),0)&lt;ScreenHeight!$E37,
   1,
   (SQRT(OFFSET(Ghosts!$T$41,COLUMN(),0)-OFFSET(Ghosts!$R$41,COLUMN(),0)*ScreenHeight!$D37)-1))+IF(Ghosts!$B$35,IF(Param!$M$21,-1-POWER(0.3,Param!$M$21)/(IF(Param!$M$21&lt;20,LightShader!FY127,OFFSET(LightShader!FY127,Param!$M$21-20,0)
)+POWER(0.3,Param!$M$21)),-2),0))</f>
        <v>0.8063432824668213</v>
      </c>
      <c r="FZ36" s="53">
        <f ca="1">IF(ScreenHeight!$B37&lt;OFFSET(Radar!$AC$3,COLUMN(),0),
    Param!$B$38/ScreenHeight!$B37,
    (Param!$B$37+1/(1-OFFSET(Radar!$AD$3,COLUMN(),0)*ScreenHeight!$C37)/Param!$B$39)/OFFSET(Radar!$AC$3,COLUMN(),0)
)*DistanceShader!FZ36*LightShader!FZ36*(IF(OFFSET(Ghosts!$S$41,COLUMN(),0)&lt;ScreenHeight!$E37,
   1,
   (SQRT(OFFSET(Ghosts!$T$41,COLUMN(),0)-OFFSET(Ghosts!$R$41,COLUMN(),0)*ScreenHeight!$D37)-1))+IF(Ghosts!$B$35,IF(Param!$M$21,-1-POWER(0.3,Param!$M$21)/(IF(Param!$M$21&lt;20,LightShader!FZ127,OFFSET(LightShader!FZ127,Param!$M$21-20,0)
)+POWER(0.3,Param!$M$21)),-2),0))</f>
        <v>0.79592858776296782</v>
      </c>
      <c r="GA36" s="53">
        <f ca="1">IF(ScreenHeight!$B37&lt;OFFSET(Radar!$AC$3,COLUMN(),0),
    Param!$B$38/ScreenHeight!$B37,
    (Param!$B$37+1/(1-OFFSET(Radar!$AD$3,COLUMN(),0)*ScreenHeight!$C37)/Param!$B$39)/OFFSET(Radar!$AC$3,COLUMN(),0)
)*DistanceShader!GA36*LightShader!GA36*(IF(OFFSET(Ghosts!$S$41,COLUMN(),0)&lt;ScreenHeight!$E37,
   1,
   (SQRT(OFFSET(Ghosts!$T$41,COLUMN(),0)-OFFSET(Ghosts!$R$41,COLUMN(),0)*ScreenHeight!$D37)-1))+IF(Ghosts!$B$35,IF(Param!$M$21,-1-POWER(0.3,Param!$M$21)/(IF(Param!$M$21&lt;20,LightShader!GA127,OFFSET(LightShader!GA127,Param!$M$21-20,0)
)+POWER(0.3,Param!$M$21)),-2),0))</f>
        <v>0.78577414349784103</v>
      </c>
      <c r="GB36" s="53">
        <f ca="1">IF(ScreenHeight!$B37&lt;OFFSET(Radar!$AC$3,COLUMN(),0),
    Param!$B$38/ScreenHeight!$B37,
    (Param!$B$37+1/(1-OFFSET(Radar!$AD$3,COLUMN(),0)*ScreenHeight!$C37)/Param!$B$39)/OFFSET(Radar!$AC$3,COLUMN(),0)
)*DistanceShader!GB36*LightShader!GB36*(IF(OFFSET(Ghosts!$S$41,COLUMN(),0)&lt;ScreenHeight!$E37,
   1,
   (SQRT(OFFSET(Ghosts!$T$41,COLUMN(),0)-OFFSET(Ghosts!$R$41,COLUMN(),0)*ScreenHeight!$D37)-1))+IF(Ghosts!$B$35,IF(Param!$M$21,-1-POWER(0.3,Param!$M$21)/(IF(Param!$M$21&lt;20,LightShader!GB127,OFFSET(LightShader!GB127,Param!$M$21-20,0)
)+POWER(0.3,Param!$M$21)),-2),0))</f>
        <v>0.77586747794594157</v>
      </c>
      <c r="GC36" s="53">
        <f ca="1">IF(ScreenHeight!$B37&lt;OFFSET(Radar!$AC$3,COLUMN(),0),
    Param!$B$38/ScreenHeight!$B37,
    (Param!$B$37+1/(1-OFFSET(Radar!$AD$3,COLUMN(),0)*ScreenHeight!$C37)/Param!$B$39)/OFFSET(Radar!$AC$3,COLUMN(),0)
)*DistanceShader!GC36*LightShader!GC36*(IF(OFFSET(Ghosts!$S$41,COLUMN(),0)&lt;ScreenHeight!$E37,
   1,
   (SQRT(OFFSET(Ghosts!$T$41,COLUMN(),0)-OFFSET(Ghosts!$R$41,COLUMN(),0)*ScreenHeight!$D37)-1))+IF(Ghosts!$B$35,IF(Param!$M$21,-1-POWER(0.3,Param!$M$21)/(IF(Param!$M$21&lt;20,LightShader!GC127,OFFSET(LightShader!GC127,Param!$M$21-20,0)
)+POWER(0.3,Param!$M$21)),-2),0))</f>
        <v>0.76619714883244916</v>
      </c>
      <c r="GD36" s="53">
        <f ca="1">IF(ScreenHeight!$B37&lt;OFFSET(Radar!$AC$3,COLUMN(),0),
    Param!$B$38/ScreenHeight!$B37,
    (Param!$B$37+1/(1-OFFSET(Radar!$AD$3,COLUMN(),0)*ScreenHeight!$C37)/Param!$B$39)/OFFSET(Radar!$AC$3,COLUMN(),0)
)*DistanceShader!GD36*LightShader!GD36*(IF(OFFSET(Ghosts!$S$41,COLUMN(),0)&lt;ScreenHeight!$E37,
   1,
   (SQRT(OFFSET(Ghosts!$T$41,COLUMN(),0)-OFFSET(Ghosts!$R$41,COLUMN(),0)*ScreenHeight!$D37)-1))+IF(Ghosts!$B$35,IF(Param!$M$21,-1-POWER(0.3,Param!$M$21)/(IF(Param!$M$21&lt;20,LightShader!GD127,OFFSET(LightShader!GD127,Param!$M$21-20,0)
)+POWER(0.3,Param!$M$21)),-2),0))</f>
        <v>0.75675262665558574</v>
      </c>
      <c r="GE36" s="53">
        <f ca="1">IF(ScreenHeight!$B37&lt;OFFSET(Radar!$AC$3,COLUMN(),0),
    Param!$B$38/ScreenHeight!$B37,
    (Param!$B$37+1/(1-OFFSET(Radar!$AD$3,COLUMN(),0)*ScreenHeight!$C37)/Param!$B$39)/OFFSET(Radar!$AC$3,COLUMN(),0)
)*DistanceShader!GE36*LightShader!GE36*(IF(OFFSET(Ghosts!$S$41,COLUMN(),0)&lt;ScreenHeight!$E37,
   1,
   (SQRT(OFFSET(Ghosts!$T$41,COLUMN(),0)-OFFSET(Ghosts!$R$41,COLUMN(),0)*ScreenHeight!$D37)-1))+IF(Ghosts!$B$35,IF(Param!$M$21,-1-POWER(0.3,Param!$M$21)/(IF(Param!$M$21&lt;20,LightShader!GE127,OFFSET(LightShader!GE127,Param!$M$21-20,0)
)+POWER(0.3,Param!$M$21)),-2),0))</f>
        <v>0.74752419332800912</v>
      </c>
    </row>
    <row r="37" spans="1:187" ht="7.5" customHeight="1">
      <c r="A37" s="53">
        <f ca="1">IF(ScreenHeight!$B38&lt;OFFSET(Radar!$AC$3,COLUMN(),0),
    Param!$B$38/ScreenHeight!$B38,
    (Param!$B$37+1/(1-OFFSET(Radar!$AD$3,COLUMN(),0)*ScreenHeight!$C38)/Param!$B$39)/OFFSET(Radar!$AC$3,COLUMN(),0)
)*DistanceShader!A37*LightShader!A37*(IF(OFFSET(Ghosts!$S$41,COLUMN(),0)&lt;ScreenHeight!$E38,
   1,
   (SQRT(OFFSET(Ghosts!$T$41,COLUMN(),0)-OFFSET(Ghosts!$R$41,COLUMN(),0)*ScreenHeight!$D38)-1))+IF(Ghosts!$B$35,IF(Param!$M$21,-1-POWER(0.3,Param!$M$21)/(IF(Param!$M$21&lt;20,LightShader!A128,OFFSET(LightShader!A128,Param!$M$21-20,0)
)+POWER(0.3,Param!$M$21)),-2),0))</f>
        <v>0.83950039154027878</v>
      </c>
      <c r="B37" s="53">
        <f ca="1">IF(ScreenHeight!$B38&lt;OFFSET(Radar!$AC$3,COLUMN(),0),
    Param!$B$38/ScreenHeight!$B38,
    (Param!$B$37+1/(1-OFFSET(Radar!$AD$3,COLUMN(),0)*ScreenHeight!$C38)/Param!$B$39)/OFFSET(Radar!$AC$3,COLUMN(),0)
)*DistanceShader!B37*LightShader!B37*(IF(OFFSET(Ghosts!$S$41,COLUMN(),0)&lt;ScreenHeight!$E38,
   1,
   (SQRT(OFFSET(Ghosts!$T$41,COLUMN(),0)-OFFSET(Ghosts!$R$41,COLUMN(),0)*ScreenHeight!$D38)-1))+IF(Ghosts!$B$35,IF(Param!$M$21,-1-POWER(0.3,Param!$M$21)/(IF(Param!$M$21&lt;20,LightShader!B128,OFFSET(LightShader!B128,Param!$M$21-20,0)
)+POWER(0.3,Param!$M$21)),-2),0))</f>
        <v>0.84615399551300818</v>
      </c>
      <c r="C37" s="53">
        <f ca="1">IF(ScreenHeight!$B38&lt;OFFSET(Radar!$AC$3,COLUMN(),0),
    Param!$B$38/ScreenHeight!$B38,
    (Param!$B$37+1/(1-OFFSET(Radar!$AD$3,COLUMN(),0)*ScreenHeight!$C38)/Param!$B$39)/OFFSET(Radar!$AC$3,COLUMN(),0)
)*DistanceShader!C37*LightShader!C37*(IF(OFFSET(Ghosts!$S$41,COLUMN(),0)&lt;ScreenHeight!$E38,
   1,
   (SQRT(OFFSET(Ghosts!$T$41,COLUMN(),0)-OFFSET(Ghosts!$R$41,COLUMN(),0)*ScreenHeight!$D38)-1))+IF(Ghosts!$B$35,IF(Param!$M$21,-1-POWER(0.3,Param!$M$21)/(IF(Param!$M$21&lt;20,LightShader!C128,OFFSET(LightShader!C128,Param!$M$21-20,0)
)+POWER(0.3,Param!$M$21)),-2),0))</f>
        <v>0.85291183695935613</v>
      </c>
      <c r="D37" s="53">
        <f ca="1">IF(ScreenHeight!$B38&lt;OFFSET(Radar!$AC$3,COLUMN(),0),
    Param!$B$38/ScreenHeight!$B38,
    (Param!$B$37+1/(1-OFFSET(Radar!$AD$3,COLUMN(),0)*ScreenHeight!$C38)/Param!$B$39)/OFFSET(Radar!$AC$3,COLUMN(),0)
)*DistanceShader!D37*LightShader!D37*(IF(OFFSET(Ghosts!$S$41,COLUMN(),0)&lt;ScreenHeight!$E38,
   1,
   (SQRT(OFFSET(Ghosts!$T$41,COLUMN(),0)-OFFSET(Ghosts!$R$41,COLUMN(),0)*ScreenHeight!$D38)-1))+IF(Ghosts!$B$35,IF(Param!$M$21,-1-POWER(0.3,Param!$M$21)/(IF(Param!$M$21&lt;20,LightShader!D128,OFFSET(LightShader!D128,Param!$M$21-20,0)
)+POWER(0.3,Param!$M$21)),-2),0))</f>
        <v>0.85977676693829319</v>
      </c>
      <c r="E37" s="53">
        <f ca="1">IF(ScreenHeight!$B38&lt;OFFSET(Radar!$AC$3,COLUMN(),0),
    Param!$B$38/ScreenHeight!$B38,
    (Param!$B$37+1/(1-OFFSET(Radar!$AD$3,COLUMN(),0)*ScreenHeight!$C38)/Param!$B$39)/OFFSET(Radar!$AC$3,COLUMN(),0)
)*DistanceShader!E37*LightShader!E37*(IF(OFFSET(Ghosts!$S$41,COLUMN(),0)&lt;ScreenHeight!$E38,
   1,
   (SQRT(OFFSET(Ghosts!$T$41,COLUMN(),0)-OFFSET(Ghosts!$R$41,COLUMN(),0)*ScreenHeight!$D38)-1))+IF(Ghosts!$B$35,IF(Param!$M$21,-1-POWER(0.3,Param!$M$21)/(IF(Param!$M$21&lt;20,LightShader!E128,OFFSET(LightShader!E128,Param!$M$21-20,0)
)+POWER(0.3,Param!$M$21)),-2),0))</f>
        <v>0.86675176210838378</v>
      </c>
      <c r="F37" s="53">
        <f ca="1">IF(ScreenHeight!$B38&lt;OFFSET(Radar!$AC$3,COLUMN(),0),
    Param!$B$38/ScreenHeight!$B38,
    (Param!$B$37+1/(1-OFFSET(Radar!$AD$3,COLUMN(),0)*ScreenHeight!$C38)/Param!$B$39)/OFFSET(Radar!$AC$3,COLUMN(),0)
)*DistanceShader!F37*LightShader!F37*(IF(OFFSET(Ghosts!$S$41,COLUMN(),0)&lt;ScreenHeight!$E38,
   1,
   (SQRT(OFFSET(Ghosts!$T$41,COLUMN(),0)-OFFSET(Ghosts!$R$41,COLUMN(),0)*ScreenHeight!$D38)-1))+IF(Ghosts!$B$35,IF(Param!$M$21,-1-POWER(0.3,Param!$M$21)/(IF(Param!$M$21&lt;20,LightShader!F128,OFFSET(LightShader!F128,Param!$M$21-20,0)
)+POWER(0.3,Param!$M$21)),-2),0))</f>
        <v>0.87383993201768162</v>
      </c>
      <c r="G37" s="53">
        <f ca="1">IF(ScreenHeight!$B38&lt;OFFSET(Radar!$AC$3,COLUMN(),0),
    Param!$B$38/ScreenHeight!$B38,
    (Param!$B$37+1/(1-OFFSET(Radar!$AD$3,COLUMN(),0)*ScreenHeight!$C38)/Param!$B$39)/OFFSET(Radar!$AC$3,COLUMN(),0)
)*DistanceShader!G37*LightShader!G37*(IF(OFFSET(Ghosts!$S$41,COLUMN(),0)&lt;ScreenHeight!$E38,
   1,
   (SQRT(OFFSET(Ghosts!$T$41,COLUMN(),0)-OFFSET(Ghosts!$R$41,COLUMN(),0)*ScreenHeight!$D38)-1))+IF(Ghosts!$B$35,IF(Param!$M$21,-1-POWER(0.3,Param!$M$21)/(IF(Param!$M$21&lt;20,LightShader!G128,OFFSET(LightShader!G128,Param!$M$21-20,0)
)+POWER(0.3,Param!$M$21)),-2),0))</f>
        <v>0.8810445268984759</v>
      </c>
      <c r="H37" s="53">
        <f ca="1">IF(ScreenHeight!$B38&lt;OFFSET(Radar!$AC$3,COLUMN(),0),
    Param!$B$38/ScreenHeight!$B38,
    (Param!$B$37+1/(1-OFFSET(Radar!$AD$3,COLUMN(),0)*ScreenHeight!$C38)/Param!$B$39)/OFFSET(Radar!$AC$3,COLUMN(),0)
)*DistanceShader!H37*LightShader!H37*(IF(OFFSET(Ghosts!$S$41,COLUMN(),0)&lt;ScreenHeight!$E38,
   1,
   (SQRT(OFFSET(Ghosts!$T$41,COLUMN(),0)-OFFSET(Ghosts!$R$41,COLUMN(),0)*ScreenHeight!$D38)-1))+IF(Ghosts!$B$35,IF(Param!$M$21,-1-POWER(0.3,Param!$M$21)/(IF(Param!$M$21&lt;20,LightShader!H128,OFFSET(LightShader!H128,Param!$M$21-20,0)
)+POWER(0.3,Param!$M$21)),-2),0))</f>
        <v>0.88836894600688965</v>
      </c>
      <c r="I37" s="53">
        <f ca="1">IF(ScreenHeight!$B38&lt;OFFSET(Radar!$AC$3,COLUMN(),0),
    Param!$B$38/ScreenHeight!$B38,
    (Param!$B$37+1/(1-OFFSET(Radar!$AD$3,COLUMN(),0)*ScreenHeight!$C38)/Param!$B$39)/OFFSET(Radar!$AC$3,COLUMN(),0)
)*DistanceShader!I37*LightShader!I37*(IF(OFFSET(Ghosts!$S$41,COLUMN(),0)&lt;ScreenHeight!$E38,
   1,
   (SQRT(OFFSET(Ghosts!$T$41,COLUMN(),0)-OFFSET(Ghosts!$R$41,COLUMN(),0)*ScreenHeight!$D38)-1))+IF(Ghosts!$B$35,IF(Param!$M$21,-1-POWER(0.3,Param!$M$21)/(IF(Param!$M$21&lt;20,LightShader!I128,OFFSET(LightShader!I128,Param!$M$21-20,0)
)+POWER(0.3,Param!$M$21)),-2),0))</f>
        <v>0.89581674655095</v>
      </c>
      <c r="J37" s="53">
        <f ca="1">IF(ScreenHeight!$B38&lt;OFFSET(Radar!$AC$3,COLUMN(),0),
    Param!$B$38/ScreenHeight!$B38,
    (Param!$B$37+1/(1-OFFSET(Radar!$AD$3,COLUMN(),0)*ScreenHeight!$C38)/Param!$B$39)/OFFSET(Radar!$AC$3,COLUMN(),0)
)*DistanceShader!J37*LightShader!J37*(IF(OFFSET(Ghosts!$S$41,COLUMN(),0)&lt;ScreenHeight!$E38,
   1,
   (SQRT(OFFSET(Ghosts!$T$41,COLUMN(),0)-OFFSET(Ghosts!$R$41,COLUMN(),0)*ScreenHeight!$D38)-1))+IF(Ghosts!$B$35,IF(Param!$M$21,-1-POWER(0.3,Param!$M$21)/(IF(Param!$M$21&lt;20,LightShader!J128,OFFSET(LightShader!J128,Param!$M$21-20,0)
)+POWER(0.3,Param!$M$21)),-2),0))</f>
        <v>0.90339165325470572</v>
      </c>
      <c r="K37" s="53">
        <f ca="1">IF(ScreenHeight!$B38&lt;OFFSET(Radar!$AC$3,COLUMN(),0),
    Param!$B$38/ScreenHeight!$B38,
    (Param!$B$37+1/(1-OFFSET(Radar!$AD$3,COLUMN(),0)*ScreenHeight!$C38)/Param!$B$39)/OFFSET(Radar!$AC$3,COLUMN(),0)
)*DistanceShader!K37*LightShader!K37*(IF(OFFSET(Ghosts!$S$41,COLUMN(),0)&lt;ScreenHeight!$E38,
   1,
   (SQRT(OFFSET(Ghosts!$T$41,COLUMN(),0)-OFFSET(Ghosts!$R$41,COLUMN(),0)*ScreenHeight!$D38)-1))+IF(Ghosts!$B$35,IF(Param!$M$21,-1-POWER(0.3,Param!$M$21)/(IF(Param!$M$21&lt;20,LightShader!K128,OFFSET(LightShader!K128,Param!$M$21-20,0)
)+POWER(0.3,Param!$M$21)),-2),0))</f>
        <v>0.91109756861039859</v>
      </c>
      <c r="L37" s="53">
        <f ca="1">IF(ScreenHeight!$B38&lt;OFFSET(Radar!$AC$3,COLUMN(),0),
    Param!$B$38/ScreenHeight!$B38,
    (Param!$B$37+1/(1-OFFSET(Radar!$AD$3,COLUMN(),0)*ScreenHeight!$C38)/Param!$B$39)/OFFSET(Radar!$AC$3,COLUMN(),0)
)*DistanceShader!L37*LightShader!L37*(IF(OFFSET(Ghosts!$S$41,COLUMN(),0)&lt;ScreenHeight!$E38,
   1,
   (SQRT(OFFSET(Ghosts!$T$41,COLUMN(),0)-OFFSET(Ghosts!$R$41,COLUMN(),0)*ScreenHeight!$D38)-1))+IF(Ghosts!$B$35,IF(Param!$M$21,-1-POWER(0.3,Param!$M$21)/(IF(Param!$M$21&lt;20,LightShader!L128,OFFSET(LightShader!L128,Param!$M$21-20,0)
)+POWER(0.3,Param!$M$21)),-2),0))</f>
        <v>0.91893858387550142</v>
      </c>
      <c r="M37" s="53">
        <f ca="1">IF(ScreenHeight!$B38&lt;OFFSET(Radar!$AC$3,COLUMN(),0),
    Param!$B$38/ScreenHeight!$B38,
    (Param!$B$37+1/(1-OFFSET(Radar!$AD$3,COLUMN(),0)*ScreenHeight!$C38)/Param!$B$39)/OFFSET(Radar!$AC$3,COLUMN(),0)
)*DistanceShader!M37*LightShader!M37*(IF(OFFSET(Ghosts!$S$41,COLUMN(),0)&lt;ScreenHeight!$E38,
   1,
   (SQRT(OFFSET(Ghosts!$T$41,COLUMN(),0)-OFFSET(Ghosts!$R$41,COLUMN(),0)*ScreenHeight!$D38)-1))+IF(Ghosts!$B$35,IF(Param!$M$21,-1-POWER(0.3,Param!$M$21)/(IF(Param!$M$21&lt;20,LightShader!M128,OFFSET(LightShader!M128,Param!$M$21-20,0)
)+POWER(0.3,Param!$M$21)),-2),0))</f>
        <v>0.92691899087684737</v>
      </c>
      <c r="N37" s="53">
        <f ca="1">IF(ScreenHeight!$B38&lt;OFFSET(Radar!$AC$3,COLUMN(),0),
    Param!$B$38/ScreenHeight!$B38,
    (Param!$B$37+1/(1-OFFSET(Radar!$AD$3,COLUMN(),0)*ScreenHeight!$C38)/Param!$B$39)/OFFSET(Radar!$AC$3,COLUMN(),0)
)*DistanceShader!N37*LightShader!N37*(IF(OFFSET(Ghosts!$S$41,COLUMN(),0)&lt;ScreenHeight!$E38,
   1,
   (SQRT(OFFSET(Ghosts!$T$41,COLUMN(),0)-OFFSET(Ghosts!$R$41,COLUMN(),0)*ScreenHeight!$D38)-1))+IF(Ghosts!$B$35,IF(Param!$M$21,-1-POWER(0.3,Param!$M$21)/(IF(Param!$M$21&lt;20,LightShader!N128,OFFSET(LightShader!N128,Param!$M$21-20,0)
)+POWER(0.3,Param!$M$21)),-2),0))</f>
        <v>0.93504329468998326</v>
      </c>
      <c r="O37" s="53">
        <f ca="1">IF(ScreenHeight!$B38&lt;OFFSET(Radar!$AC$3,COLUMN(),0),
    Param!$B$38/ScreenHeight!$B38,
    (Param!$B$37+1/(1-OFFSET(Radar!$AD$3,COLUMN(),0)*ScreenHeight!$C38)/Param!$B$39)/OFFSET(Radar!$AC$3,COLUMN(),0)
)*DistanceShader!O37*LightShader!O37*(IF(OFFSET(Ghosts!$S$41,COLUMN(),0)&lt;ScreenHeight!$E38,
   1,
   (SQRT(OFFSET(Ghosts!$T$41,COLUMN(),0)-OFFSET(Ghosts!$R$41,COLUMN(),0)*ScreenHeight!$D38)-1))+IF(Ghosts!$B$35,IF(Param!$M$21,-1-POWER(0.3,Param!$M$21)/(IF(Param!$M$21&lt;20,LightShader!O128,OFFSET(LightShader!O128,Param!$M$21-20,0)
)+POWER(0.3,Param!$M$21)),-2),0))</f>
        <v>0.94331622726846465</v>
      </c>
      <c r="P37" s="53">
        <f ca="1">IF(ScreenHeight!$B38&lt;OFFSET(Radar!$AC$3,COLUMN(),0),
    Param!$B$38/ScreenHeight!$B38,
    (Param!$B$37+1/(1-OFFSET(Radar!$AD$3,COLUMN(),0)*ScreenHeight!$C38)/Param!$B$39)/OFFSET(Radar!$AC$3,COLUMN(),0)
)*DistanceShader!P37*LightShader!P37*(IF(OFFSET(Ghosts!$S$41,COLUMN(),0)&lt;ScreenHeight!$E38,
   1,
   (SQRT(OFFSET(Ghosts!$T$41,COLUMN(),0)-OFFSET(Ghosts!$R$41,COLUMN(),0)*ScreenHeight!$D38)-1))+IF(Ghosts!$B$35,IF(Param!$M$21,-1-POWER(0.3,Param!$M$21)/(IF(Param!$M$21&lt;20,LightShader!P128,OFFSET(LightShader!P128,Param!$M$21-20,0)
)+POWER(0.3,Param!$M$21)),-2),0))</f>
        <v>0.95174276210514885</v>
      </c>
      <c r="Q37" s="53">
        <f ca="1">IF(ScreenHeight!$B38&lt;OFFSET(Radar!$AC$3,COLUMN(),0),
    Param!$B$38/ScreenHeight!$B38,
    (Param!$B$37+1/(1-OFFSET(Radar!$AD$3,COLUMN(),0)*ScreenHeight!$C38)/Param!$B$39)/OFFSET(Radar!$AC$3,COLUMN(),0)
)*DistanceShader!Q37*LightShader!Q37*(IF(OFFSET(Ghosts!$S$41,COLUMN(),0)&lt;ScreenHeight!$E38,
   1,
   (SQRT(OFFSET(Ghosts!$T$41,COLUMN(),0)-OFFSET(Ghosts!$R$41,COLUMN(),0)*ScreenHeight!$D38)-1))+IF(Ghosts!$B$35,IF(Param!$M$21,-1-POWER(0.3,Param!$M$21)/(IF(Param!$M$21&lt;20,LightShader!Q128,OFFSET(LightShader!Q128,Param!$M$21-20,0)
)+POWER(0.3,Param!$M$21)),-2),0))</f>
        <v>0.96032813001560002</v>
      </c>
      <c r="R37" s="53">
        <f ca="1">IF(ScreenHeight!$B38&lt;OFFSET(Radar!$AC$3,COLUMN(),0),
    Param!$B$38/ScreenHeight!$B38,
    (Param!$B$37+1/(1-OFFSET(Radar!$AD$3,COLUMN(),0)*ScreenHeight!$C38)/Param!$B$39)/OFFSET(Radar!$AC$3,COLUMN(),0)
)*DistanceShader!R37*LightShader!R37*(IF(OFFSET(Ghosts!$S$41,COLUMN(),0)&lt;ScreenHeight!$E38,
   1,
   (SQRT(OFFSET(Ghosts!$T$41,COLUMN(),0)-OFFSET(Ghosts!$R$41,COLUMN(),0)*ScreenHeight!$D38)-1))+IF(Ghosts!$B$35,IF(Param!$M$21,-1-POWER(0.3,Param!$M$21)/(IF(Param!$M$21&lt;20,LightShader!R128,OFFSET(LightShader!R128,Param!$M$21-20,0)
)+POWER(0.3,Param!$M$21)),-2),0))</f>
        <v>0.96907783614281229</v>
      </c>
      <c r="S37" s="53">
        <f ca="1">IF(ScreenHeight!$B38&lt;OFFSET(Radar!$AC$3,COLUMN(),0),
    Param!$B$38/ScreenHeight!$B38,
    (Param!$B$37+1/(1-OFFSET(Radar!$AD$3,COLUMN(),0)*ScreenHeight!$C38)/Param!$B$39)/OFFSET(Radar!$AC$3,COLUMN(),0)
)*DistanceShader!S37*LightShader!S37*(IF(OFFSET(Ghosts!$S$41,COLUMN(),0)&lt;ScreenHeight!$E38,
   1,
   (SQRT(OFFSET(Ghosts!$T$41,COLUMN(),0)-OFFSET(Ghosts!$R$41,COLUMN(),0)*ScreenHeight!$D38)-1))+IF(Ghosts!$B$35,IF(Param!$M$21,-1-POWER(0.3,Param!$M$21)/(IF(Param!$M$21&lt;20,LightShader!S128,OFFSET(LightShader!S128,Param!$M$21-20,0)
)+POWER(0.3,Param!$M$21)),-2),0))</f>
        <v>0.97799767829245576</v>
      </c>
      <c r="T37" s="53">
        <f ca="1">IF(ScreenHeight!$B38&lt;OFFSET(Radar!$AC$3,COLUMN(),0),
    Param!$B$38/ScreenHeight!$B38,
    (Param!$B$37+1/(1-OFFSET(Radar!$AD$3,COLUMN(),0)*ScreenHeight!$C38)/Param!$B$39)/OFFSET(Radar!$AC$3,COLUMN(),0)
)*DistanceShader!T37*LightShader!T37*(IF(OFFSET(Ghosts!$S$41,COLUMN(),0)&lt;ScreenHeight!$E38,
   1,
   (SQRT(OFFSET(Ghosts!$T$41,COLUMN(),0)-OFFSET(Ghosts!$R$41,COLUMN(),0)*ScreenHeight!$D38)-1))+IF(Ghosts!$B$35,IF(Param!$M$21,-1-POWER(0.3,Param!$M$21)/(IF(Param!$M$21&lt;20,LightShader!T128,OFFSET(LightShader!T128,Param!$M$21-20,0)
)+POWER(0.3,Param!$M$21)),-2),0))</f>
        <v>0.98709376671909244</v>
      </c>
      <c r="U37" s="53">
        <f ca="1">IF(ScreenHeight!$B38&lt;OFFSET(Radar!$AC$3,COLUMN(),0),
    Param!$B$38/ScreenHeight!$B38,
    (Param!$B$37+1/(1-OFFSET(Radar!$AD$3,COLUMN(),0)*ScreenHeight!$C38)/Param!$B$39)/OFFSET(Radar!$AC$3,COLUMN(),0)
)*DistanceShader!U37*LightShader!U37*(IF(OFFSET(Ghosts!$S$41,COLUMN(),0)&lt;ScreenHeight!$E38,
   1,
   (SQRT(OFFSET(Ghosts!$T$41,COLUMN(),0)-OFFSET(Ghosts!$R$41,COLUMN(),0)*ScreenHeight!$D38)-1))+IF(Ghosts!$B$35,IF(Param!$M$21,-1-POWER(0.3,Param!$M$21)/(IF(Param!$M$21&lt;20,LightShader!U128,OFFSET(LightShader!U128,Param!$M$21-20,0)
)+POWER(0.3,Param!$M$21)),-2),0))</f>
        <v>0.99637254549631227</v>
      </c>
      <c r="V37" s="53">
        <f ca="1">IF(ScreenHeight!$B38&lt;OFFSET(Radar!$AC$3,COLUMN(),0),
    Param!$B$38/ScreenHeight!$B38,
    (Param!$B$37+1/(1-OFFSET(Radar!$AD$3,COLUMN(),0)*ScreenHeight!$C38)/Param!$B$39)/OFFSET(Radar!$AC$3,COLUMN(),0)
)*DistanceShader!V37*LightShader!V37*(IF(OFFSET(Ghosts!$S$41,COLUMN(),0)&lt;ScreenHeight!$E38,
   1,
   (SQRT(OFFSET(Ghosts!$T$41,COLUMN(),0)-OFFSET(Ghosts!$R$41,COLUMN(),0)*ScreenHeight!$D38)-1))+IF(Ghosts!$B$35,IF(Param!$M$21,-1-POWER(0.3,Param!$M$21)/(IF(Param!$M$21&lt;20,LightShader!V128,OFFSET(LightShader!V128,Param!$M$21-20,0)
)+POWER(0.3,Param!$M$21)),-2),0))</f>
        <v>1.0058408156177339</v>
      </c>
      <c r="W37" s="53">
        <f ca="1">IF(ScreenHeight!$B38&lt;OFFSET(Radar!$AC$3,COLUMN(),0),
    Param!$B$38/ScreenHeight!$B38,
    (Param!$B$37+1/(1-OFFSET(Radar!$AD$3,COLUMN(),0)*ScreenHeight!$C38)/Param!$B$39)/OFFSET(Radar!$AC$3,COLUMN(),0)
)*DistanceShader!W37*LightShader!W37*(IF(OFFSET(Ghosts!$S$41,COLUMN(),0)&lt;ScreenHeight!$E38,
   1,
   (SQRT(OFFSET(Ghosts!$T$41,COLUMN(),0)-OFFSET(Ghosts!$R$41,COLUMN(),0)*ScreenHeight!$D38)-1))+IF(Ghosts!$B$35,IF(Param!$M$21,-1-POWER(0.3,Param!$M$21)/(IF(Param!$M$21&lt;20,LightShader!W128,OFFSET(LightShader!W128,Param!$M$21-20,0)
)+POWER(0.3,Param!$M$21)),-2),0))</f>
        <v>1.0155057599914712</v>
      </c>
      <c r="X37" s="53">
        <f ca="1">IF(ScreenHeight!$B38&lt;OFFSET(Radar!$AC$3,COLUMN(),0),
    Param!$B$38/ScreenHeight!$B38,
    (Param!$B$37+1/(1-OFFSET(Radar!$AD$3,COLUMN(),0)*ScreenHeight!$C38)/Param!$B$39)/OFFSET(Radar!$AC$3,COLUMN(),0)
)*DistanceShader!X37*LightShader!X37*(IF(OFFSET(Ghosts!$S$41,COLUMN(),0)&lt;ScreenHeight!$E38,
   1,
   (SQRT(OFFSET(Ghosts!$T$41,COLUMN(),0)-OFFSET(Ghosts!$R$41,COLUMN(),0)*ScreenHeight!$D38)-1))+IF(Ghosts!$B$35,IF(Param!$M$21,-1-POWER(0.3,Param!$M$21)/(IF(Param!$M$21&lt;20,LightShader!X128,OFFSET(LightShader!X128,Param!$M$21-20,0)
)+POWER(0.3,Param!$M$21)),-2),0))</f>
        <v>1.0253749705082398</v>
      </c>
      <c r="Y37" s="53">
        <f ca="1">IF(ScreenHeight!$B38&lt;OFFSET(Radar!$AC$3,COLUMN(),0),
    Param!$B$38/ScreenHeight!$B38,
    (Param!$B$37+1/(1-OFFSET(Radar!$AD$3,COLUMN(),0)*ScreenHeight!$C38)/Param!$B$39)/OFFSET(Radar!$AC$3,COLUMN(),0)
)*DistanceShader!Y37*LightShader!Y37*(IF(OFFSET(Ghosts!$S$41,COLUMN(),0)&lt;ScreenHeight!$E38,
   1,
   (SQRT(OFFSET(Ghosts!$T$41,COLUMN(),0)-OFFSET(Ghosts!$R$41,COLUMN(),0)*ScreenHeight!$D38)-1))+IF(Ghosts!$B$35,IF(Param!$M$21,-1-POWER(0.3,Param!$M$21)/(IF(Param!$M$21&lt;20,LightShader!Y128,OFFSET(LightShader!Y128,Param!$M$21-20,0)
)+POWER(0.3,Param!$M$21)),-2),0))</f>
        <v>0.67534137155326734</v>
      </c>
      <c r="Z37" s="53">
        <f ca="1">IF(ScreenHeight!$B38&lt;OFFSET(Radar!$AC$3,COLUMN(),0),
    Param!$B$38/ScreenHeight!$B38,
    (Param!$B$37+1/(1-OFFSET(Radar!$AD$3,COLUMN(),0)*ScreenHeight!$C38)/Param!$B$39)/OFFSET(Radar!$AC$3,COLUMN(),0)
)*DistanceShader!Z37*LightShader!Z37*(IF(OFFSET(Ghosts!$S$41,COLUMN(),0)&lt;ScreenHeight!$E38,
   1,
   (SQRT(OFFSET(Ghosts!$T$41,COLUMN(),0)-OFFSET(Ghosts!$R$41,COLUMN(),0)*ScreenHeight!$D38)-1))+IF(Ghosts!$B$35,IF(Param!$M$21,-1-POWER(0.3,Param!$M$21)/(IF(Param!$M$21&lt;20,LightShader!Z128,OFFSET(LightShader!Z128,Param!$M$21-20,0)
)+POWER(0.3,Param!$M$21)),-2),0))</f>
        <v>0.6820606996963744</v>
      </c>
      <c r="AA37" s="53">
        <f ca="1">IF(ScreenHeight!$B38&lt;OFFSET(Radar!$AC$3,COLUMN(),0),
    Param!$B$38/ScreenHeight!$B38,
    (Param!$B$37+1/(1-OFFSET(Radar!$AD$3,COLUMN(),0)*ScreenHeight!$C38)/Param!$B$39)/OFFSET(Radar!$AC$3,COLUMN(),0)
)*DistanceShader!AA37*LightShader!AA37*(IF(OFFSET(Ghosts!$S$41,COLUMN(),0)&lt;ScreenHeight!$E38,
   1,
   (SQRT(OFFSET(Ghosts!$T$41,COLUMN(),0)-OFFSET(Ghosts!$R$41,COLUMN(),0)*ScreenHeight!$D38)-1))+IF(Ghosts!$B$35,IF(Param!$M$21,-1-POWER(0.3,Param!$M$21)/(IF(Param!$M$21&lt;20,LightShader!AA128,OFFSET(LightShader!AA128,Param!$M$21-20,0)
)+POWER(0.3,Param!$M$21)),-2),0))</f>
        <v>0.68892990830379208</v>
      </c>
      <c r="AB37" s="53">
        <f ca="1">IF(ScreenHeight!$B38&lt;OFFSET(Radar!$AC$3,COLUMN(),0),
    Param!$B$38/ScreenHeight!$B38,
    (Param!$B$37+1/(1-OFFSET(Radar!$AD$3,COLUMN(),0)*ScreenHeight!$C38)/Param!$B$39)/OFFSET(Radar!$AC$3,COLUMN(),0)
)*DistanceShader!AB37*LightShader!AB37*(IF(OFFSET(Ghosts!$S$41,COLUMN(),0)&lt;ScreenHeight!$E38,
   1,
   (SQRT(OFFSET(Ghosts!$T$41,COLUMN(),0)-OFFSET(Ghosts!$R$41,COLUMN(),0)*ScreenHeight!$D38)-1))+IF(Ghosts!$B$35,IF(Param!$M$21,-1-POWER(0.3,Param!$M$21)/(IF(Param!$M$21&lt;20,LightShader!AB128,OFFSET(LightShader!AB128,Param!$M$21-20,0)
)+POWER(0.3,Param!$M$21)),-2),0))</f>
        <v>0.69595522437960866</v>
      </c>
      <c r="AC37" s="53">
        <f ca="1">IF(ScreenHeight!$B38&lt;OFFSET(Radar!$AC$3,COLUMN(),0),
    Param!$B$38/ScreenHeight!$B38,
    (Param!$B$37+1/(1-OFFSET(Radar!$AD$3,COLUMN(),0)*ScreenHeight!$C38)/Param!$B$39)/OFFSET(Radar!$AC$3,COLUMN(),0)
)*DistanceShader!AC37*LightShader!AC37*(IF(OFFSET(Ghosts!$S$41,COLUMN(),0)&lt;ScreenHeight!$E38,
   1,
   (SQRT(OFFSET(Ghosts!$T$41,COLUMN(),0)-OFFSET(Ghosts!$R$41,COLUMN(),0)*ScreenHeight!$D38)-1))+IF(Ghosts!$B$35,IF(Param!$M$21,-1-POWER(0.3,Param!$M$21)/(IF(Param!$M$21&lt;20,LightShader!AC128,OFFSET(LightShader!AC128,Param!$M$21-20,0)
)+POWER(0.3,Param!$M$21)),-2),0))</f>
        <v>0.70314325533940802</v>
      </c>
      <c r="AD37" s="53">
        <f ca="1">IF(ScreenHeight!$B38&lt;OFFSET(Radar!$AC$3,COLUMN(),0),
    Param!$B$38/ScreenHeight!$B38,
    (Param!$B$37+1/(1-OFFSET(Radar!$AD$3,COLUMN(),0)*ScreenHeight!$C38)/Param!$B$39)/OFFSET(Radar!$AC$3,COLUMN(),0)
)*DistanceShader!AD37*LightShader!AD37*(IF(OFFSET(Ghosts!$S$41,COLUMN(),0)&lt;ScreenHeight!$E38,
   1,
   (SQRT(OFFSET(Ghosts!$T$41,COLUMN(),0)-OFFSET(Ghosts!$R$41,COLUMN(),0)*ScreenHeight!$D38)-1))+IF(Ghosts!$B$35,IF(Param!$M$21,-1-POWER(0.3,Param!$M$21)/(IF(Param!$M$21&lt;20,LightShader!AD128,OFFSET(LightShader!AD128,Param!$M$21-20,0)
)+POWER(0.3,Param!$M$21)),-2),0))</f>
        <v>0.71050101809181609</v>
      </c>
      <c r="AE37" s="53">
        <f ca="1">IF(ScreenHeight!$B38&lt;OFFSET(Radar!$AC$3,COLUMN(),0),
    Param!$B$38/ScreenHeight!$B38,
    (Param!$B$37+1/(1-OFFSET(Radar!$AD$3,COLUMN(),0)*ScreenHeight!$C38)/Param!$B$39)/OFFSET(Radar!$AC$3,COLUMN(),0)
)*DistanceShader!AE37*LightShader!AE37*(IF(OFFSET(Ghosts!$S$41,COLUMN(),0)&lt;ScreenHeight!$E38,
   1,
   (SQRT(OFFSET(Ghosts!$T$41,COLUMN(),0)-OFFSET(Ghosts!$R$41,COLUMN(),0)*ScreenHeight!$D38)-1))+IF(Ghosts!$B$35,IF(Param!$M$21,-1-POWER(0.3,Param!$M$21)/(IF(Param!$M$21&lt;20,LightShader!AE128,OFFSET(LightShader!AE128,Param!$M$21-20,0)
)+POWER(0.3,Param!$M$21)),-2),0))</f>
        <v>0.71803597076188796</v>
      </c>
      <c r="AF37" s="53">
        <f ca="1">IF(ScreenHeight!$B38&lt;OFFSET(Radar!$AC$3,COLUMN(),0),
    Param!$B$38/ScreenHeight!$B38,
    (Param!$B$37+1/(1-OFFSET(Radar!$AD$3,COLUMN(),0)*ScreenHeight!$C38)/Param!$B$39)/OFFSET(Radar!$AC$3,COLUMN(),0)
)*DistanceShader!AF37*LightShader!AF37*(IF(OFFSET(Ghosts!$S$41,COLUMN(),0)&lt;ScreenHeight!$E38,
   1,
   (SQRT(OFFSET(Ghosts!$T$41,COLUMN(),0)-OFFSET(Ghosts!$R$41,COLUMN(),0)*ScreenHeight!$D38)-1))+IF(Ghosts!$B$35,IF(Param!$M$21,-1-POWER(0.3,Param!$M$21)/(IF(Param!$M$21&lt;20,LightShader!AF128,OFFSET(LightShader!AF128,Param!$M$21-20,0)
)+POWER(0.3,Param!$M$21)),-2),0))</f>
        <v>0.7257560473364808</v>
      </c>
      <c r="AG37" s="53">
        <f ca="1">IF(ScreenHeight!$B38&lt;OFFSET(Radar!$AC$3,COLUMN(),0),
    Param!$B$38/ScreenHeight!$B38,
    (Param!$B$37+1/(1-OFFSET(Radar!$AD$3,COLUMN(),0)*ScreenHeight!$C38)/Param!$B$39)/OFFSET(Radar!$AC$3,COLUMN(),0)
)*DistanceShader!AG37*LightShader!AG37*(IF(OFFSET(Ghosts!$S$41,COLUMN(),0)&lt;ScreenHeight!$E38,
   1,
   (SQRT(OFFSET(Ghosts!$T$41,COLUMN(),0)-OFFSET(Ghosts!$R$41,COLUMN(),0)*ScreenHeight!$D38)-1))+IF(Ghosts!$B$35,IF(Param!$M$21,-1-POWER(0.3,Param!$M$21)/(IF(Param!$M$21&lt;20,LightShader!AG128,OFFSET(LightShader!AG128,Param!$M$21-20,0)
)+POWER(0.3,Param!$M$21)),-2),0))</f>
        <v>0.73366969554593819</v>
      </c>
      <c r="AH37" s="53">
        <f ca="1">IF(ScreenHeight!$B38&lt;OFFSET(Radar!$AC$3,COLUMN(),0),
    Param!$B$38/ScreenHeight!$B38,
    (Param!$B$37+1/(1-OFFSET(Radar!$AD$3,COLUMN(),0)*ScreenHeight!$C38)/Param!$B$39)/OFFSET(Radar!$AC$3,COLUMN(),0)
)*DistanceShader!AH37*LightShader!AH37*(IF(OFFSET(Ghosts!$S$41,COLUMN(),0)&lt;ScreenHeight!$E38,
   1,
   (SQRT(OFFSET(Ghosts!$T$41,COLUMN(),0)-OFFSET(Ghosts!$R$41,COLUMN(),0)*ScreenHeight!$D38)-1))+IF(Ghosts!$B$35,IF(Param!$M$21,-1-POWER(0.3,Param!$M$21)/(IF(Param!$M$21&lt;20,LightShader!AH128,OFFSET(LightShader!AH128,Param!$M$21-20,0)
)+POWER(0.3,Param!$M$21)),-2),0))</f>
        <v>0.74178591833532703</v>
      </c>
      <c r="AI37" s="53">
        <f ca="1">IF(ScreenHeight!$B38&lt;OFFSET(Radar!$AC$3,COLUMN(),0),
    Param!$B$38/ScreenHeight!$B38,
    (Param!$B$37+1/(1-OFFSET(Radar!$AD$3,COLUMN(),0)*ScreenHeight!$C38)/Param!$B$39)/OFFSET(Radar!$AC$3,COLUMN(),0)
)*DistanceShader!AI37*LightShader!AI37*(IF(OFFSET(Ghosts!$S$41,COLUMN(),0)&lt;ScreenHeight!$E38,
   1,
   (SQRT(OFFSET(Ghosts!$T$41,COLUMN(),0)-OFFSET(Ghosts!$R$41,COLUMN(),0)*ScreenHeight!$D38)-1))+IF(Ghosts!$B$35,IF(Param!$M$21,-1-POWER(0.3,Param!$M$21)/(IF(Param!$M$21&lt;20,LightShader!AI128,OFFSET(LightShader!AI128,Param!$M$21-20,0)
)+POWER(0.3,Param!$M$21)),-2),0))</f>
        <v>0.41087026787870978</v>
      </c>
      <c r="AJ37" s="53">
        <f ca="1">IF(ScreenHeight!$B38&lt;OFFSET(Radar!$AC$3,COLUMN(),0),
    Param!$B$38/ScreenHeight!$B38,
    (Param!$B$37+1/(1-OFFSET(Radar!$AD$3,COLUMN(),0)*ScreenHeight!$C38)/Param!$B$39)/OFFSET(Radar!$AC$3,COLUMN(),0)
)*DistanceShader!AJ37*LightShader!AJ37*(IF(OFFSET(Ghosts!$S$41,COLUMN(),0)&lt;ScreenHeight!$E38,
   1,
   (SQRT(OFFSET(Ghosts!$T$41,COLUMN(),0)-OFFSET(Ghosts!$R$41,COLUMN(),0)*ScreenHeight!$D38)-1))+IF(Ghosts!$B$35,IF(Param!$M$21,-1-POWER(0.3,Param!$M$21)/(IF(Param!$M$21&lt;20,LightShader!AJ128,OFFSET(LightShader!AJ128,Param!$M$21-20,0)
)+POWER(0.3,Param!$M$21)),-2),0))</f>
        <v>0.42114430995033714</v>
      </c>
      <c r="AK37" s="53">
        <f ca="1">IF(ScreenHeight!$B38&lt;OFFSET(Radar!$AC$3,COLUMN(),0),
    Param!$B$38/ScreenHeight!$B38,
    (Param!$B$37+1/(1-OFFSET(Radar!$AD$3,COLUMN(),0)*ScreenHeight!$C38)/Param!$B$39)/OFFSET(Radar!$AC$3,COLUMN(),0)
)*DistanceShader!AK37*LightShader!AK37*(IF(OFFSET(Ghosts!$S$41,COLUMN(),0)&lt;ScreenHeight!$E38,
   1,
   (SQRT(OFFSET(Ghosts!$T$41,COLUMN(),0)-OFFSET(Ghosts!$R$41,COLUMN(),0)*ScreenHeight!$D38)-1))+IF(Ghosts!$B$35,IF(Param!$M$21,-1-POWER(0.3,Param!$M$21)/(IF(Param!$M$21&lt;20,LightShader!AK128,OFFSET(LightShader!AK128,Param!$M$21-20,0)
)+POWER(0.3,Param!$M$21)),-2),0))</f>
        <v>0.43177381371340928</v>
      </c>
      <c r="AL37" s="53">
        <f ca="1">IF(ScreenHeight!$B38&lt;OFFSET(Radar!$AC$3,COLUMN(),0),
    Param!$B$38/ScreenHeight!$B38,
    (Param!$B$37+1/(1-OFFSET(Radar!$AD$3,COLUMN(),0)*ScreenHeight!$C38)/Param!$B$39)/OFFSET(Radar!$AC$3,COLUMN(),0)
)*DistanceShader!AL37*LightShader!AL37*(IF(OFFSET(Ghosts!$S$41,COLUMN(),0)&lt;ScreenHeight!$E38,
   1,
   (SQRT(OFFSET(Ghosts!$T$41,COLUMN(),0)-OFFSET(Ghosts!$R$41,COLUMN(),0)*ScreenHeight!$D38)-1))+IF(Ghosts!$B$35,IF(Param!$M$21,-1-POWER(0.3,Param!$M$21)/(IF(Param!$M$21&lt;20,LightShader!AL128,OFFSET(LightShader!AL128,Param!$M$21-20,0)
)+POWER(0.3,Param!$M$21)),-2),0))</f>
        <v>0.44277670021144738</v>
      </c>
      <c r="AM37" s="53">
        <f ca="1">IF(ScreenHeight!$B38&lt;OFFSET(Radar!$AC$3,COLUMN(),0),
    Param!$B$38/ScreenHeight!$B38,
    (Param!$B$37+1/(1-OFFSET(Radar!$AD$3,COLUMN(),0)*ScreenHeight!$C38)/Param!$B$39)/OFFSET(Radar!$AC$3,COLUMN(),0)
)*DistanceShader!AM37*LightShader!AM37*(IF(OFFSET(Ghosts!$S$41,COLUMN(),0)&lt;ScreenHeight!$E38,
   1,
   (SQRT(OFFSET(Ghosts!$T$41,COLUMN(),0)-OFFSET(Ghosts!$R$41,COLUMN(),0)*ScreenHeight!$D38)-1))+IF(Ghosts!$B$35,IF(Param!$M$21,-1-POWER(0.3,Param!$M$21)/(IF(Param!$M$21&lt;20,LightShader!AM128,OFFSET(LightShader!AM128,Param!$M$21-20,0)
)+POWER(0.3,Param!$M$21)),-2),0))</f>
        <v>0.58300572551369234</v>
      </c>
      <c r="AN37" s="53">
        <f ca="1">IF(ScreenHeight!$B38&lt;OFFSET(Radar!$AC$3,COLUMN(),0),
    Param!$B$38/ScreenHeight!$B38,
    (Param!$B$37+1/(1-OFFSET(Radar!$AD$3,COLUMN(),0)*ScreenHeight!$C38)/Param!$B$39)/OFFSET(Radar!$AC$3,COLUMN(),0)
)*DistanceShader!AN37*LightShader!AN37*(IF(OFFSET(Ghosts!$S$41,COLUMN(),0)&lt;ScreenHeight!$E38,
   1,
   (SQRT(OFFSET(Ghosts!$T$41,COLUMN(),0)-OFFSET(Ghosts!$R$41,COLUMN(),0)*ScreenHeight!$D38)-1))+IF(Ghosts!$B$35,IF(Param!$M$21,-1-POWER(0.3,Param!$M$21)/(IF(Param!$M$21&lt;20,LightShader!AN128,OFFSET(LightShader!AN128,Param!$M$21-20,0)
)+POWER(0.3,Param!$M$21)),-2),0))</f>
        <v>0.59009748233425918</v>
      </c>
      <c r="AO37" s="53">
        <f ca="1">IF(ScreenHeight!$B38&lt;OFFSET(Radar!$AC$3,COLUMN(),0),
    Param!$B$38/ScreenHeight!$B38,
    (Param!$B$37+1/(1-OFFSET(Radar!$AD$3,COLUMN(),0)*ScreenHeight!$C38)/Param!$B$39)/OFFSET(Radar!$AC$3,COLUMN(),0)
)*DistanceShader!AO37*LightShader!AO37*(IF(OFFSET(Ghosts!$S$41,COLUMN(),0)&lt;ScreenHeight!$E38,
   1,
   (SQRT(OFFSET(Ghosts!$T$41,COLUMN(),0)-OFFSET(Ghosts!$R$41,COLUMN(),0)*ScreenHeight!$D38)-1))+IF(Ghosts!$B$35,IF(Param!$M$21,-1-POWER(0.3,Param!$M$21)/(IF(Param!$M$21&lt;20,LightShader!AO128,OFFSET(LightShader!AO128,Param!$M$21-20,0)
)+POWER(0.3,Param!$M$21)),-2),0))</f>
        <v>0.59740113388191785</v>
      </c>
      <c r="AP37" s="53">
        <f ca="1">IF(ScreenHeight!$B38&lt;OFFSET(Radar!$AC$3,COLUMN(),0),
    Param!$B$38/ScreenHeight!$B38,
    (Param!$B$37+1/(1-OFFSET(Radar!$AD$3,COLUMN(),0)*ScreenHeight!$C38)/Param!$B$39)/OFFSET(Radar!$AC$3,COLUMN(),0)
)*DistanceShader!AP37*LightShader!AP37*(IF(OFFSET(Ghosts!$S$41,COLUMN(),0)&lt;ScreenHeight!$E38,
   1,
   (SQRT(OFFSET(Ghosts!$T$41,COLUMN(),0)-OFFSET(Ghosts!$R$41,COLUMN(),0)*ScreenHeight!$D38)-1))+IF(Ghosts!$B$35,IF(Param!$M$21,-1-POWER(0.3,Param!$M$21)/(IF(Param!$M$21&lt;20,LightShader!AP128,OFFSET(LightShader!AP128,Param!$M$21-20,0)
)+POWER(0.3,Param!$M$21)),-2),0))</f>
        <v>0.60492820038551709</v>
      </c>
      <c r="AQ37" s="53">
        <f ca="1">IF(ScreenHeight!$B38&lt;OFFSET(Radar!$AC$3,COLUMN(),0),
    Param!$B$38/ScreenHeight!$B38,
    (Param!$B$37+1/(1-OFFSET(Radar!$AD$3,COLUMN(),0)*ScreenHeight!$C38)/Param!$B$39)/OFFSET(Radar!$AC$3,COLUMN(),0)
)*DistanceShader!AQ37*LightShader!AQ37*(IF(OFFSET(Ghosts!$S$41,COLUMN(),0)&lt;ScreenHeight!$E38,
   1,
   (SQRT(OFFSET(Ghosts!$T$41,COLUMN(),0)-OFFSET(Ghosts!$R$41,COLUMN(),0)*ScreenHeight!$D38)-1))+IF(Ghosts!$B$35,IF(Param!$M$21,-1-POWER(0.3,Param!$M$21)/(IF(Param!$M$21&lt;20,LightShader!AQ128,OFFSET(LightShader!AQ128,Param!$M$21-20,0)
)+POWER(0.3,Param!$M$21)),-2),0))</f>
        <v>0.61269107483557361</v>
      </c>
      <c r="AR37" s="53">
        <f ca="1">IF(ScreenHeight!$B38&lt;OFFSET(Radar!$AC$3,COLUMN(),0),
    Param!$B$38/ScreenHeight!$B38,
    (Param!$B$37+1/(1-OFFSET(Radar!$AD$3,COLUMN(),0)*ScreenHeight!$C38)/Param!$B$39)/OFFSET(Radar!$AC$3,COLUMN(),0)
)*DistanceShader!AR37*LightShader!AR37*(IF(OFFSET(Ghosts!$S$41,COLUMN(),0)&lt;ScreenHeight!$E38,
   1,
   (SQRT(OFFSET(Ghosts!$T$41,COLUMN(),0)-OFFSET(Ghosts!$R$41,COLUMN(),0)*ScreenHeight!$D38)-1))+IF(Ghosts!$B$35,IF(Param!$M$21,-1-POWER(0.3,Param!$M$21)/(IF(Param!$M$21&lt;20,LightShader!AR128,OFFSET(LightShader!AR128,Param!$M$21-20,0)
)+POWER(0.3,Param!$M$21)),-2),0))</f>
        <v>0.62070310508360282</v>
      </c>
      <c r="AS37" s="53">
        <f ca="1">IF(ScreenHeight!$B38&lt;OFFSET(Radar!$AC$3,COLUMN(),0),
    Param!$B$38/ScreenHeight!$B38,
    (Param!$B$37+1/(1-OFFSET(Radar!$AD$3,COLUMN(),0)*ScreenHeight!$C38)/Param!$B$39)/OFFSET(Radar!$AC$3,COLUMN(),0)
)*DistanceShader!AS37*LightShader!AS37*(IF(OFFSET(Ghosts!$S$41,COLUMN(),0)&lt;ScreenHeight!$E38,
   1,
   (SQRT(OFFSET(Ghosts!$T$41,COLUMN(),0)-OFFSET(Ghosts!$R$41,COLUMN(),0)*ScreenHeight!$D38)-1))+IF(Ghosts!$B$35,IF(Param!$M$21,-1-POWER(0.3,Param!$M$21)/(IF(Param!$M$21&lt;20,LightShader!AS128,OFFSET(LightShader!AS128,Param!$M$21-20,0)
)+POWER(0.3,Param!$M$21)),-2),0))</f>
        <v>0.62897868518344358</v>
      </c>
      <c r="AT37" s="53">
        <f ca="1">IF(ScreenHeight!$B38&lt;OFFSET(Radar!$AC$3,COLUMN(),0),
    Param!$B$38/ScreenHeight!$B38,
    (Param!$B$37+1/(1-OFFSET(Radar!$AD$3,COLUMN(),0)*ScreenHeight!$C38)/Param!$B$39)/OFFSET(Radar!$AC$3,COLUMN(),0)
)*DistanceShader!AT37*LightShader!AT37*(IF(OFFSET(Ghosts!$S$41,COLUMN(),0)&lt;ScreenHeight!$E38,
   1,
   (SQRT(OFFSET(Ghosts!$T$41,COLUMN(),0)-OFFSET(Ghosts!$R$41,COLUMN(),0)*ScreenHeight!$D38)-1))+IF(Ghosts!$B$35,IF(Param!$M$21,-1-POWER(0.3,Param!$M$21)/(IF(Param!$M$21&lt;20,LightShader!AT128,OFFSET(LightShader!AT128,Param!$M$21-20,0)
)+POWER(0.3,Param!$M$21)),-2),0))</f>
        <v>0.63753335719131443</v>
      </c>
      <c r="AU37" s="53">
        <f ca="1">IF(ScreenHeight!$B38&lt;OFFSET(Radar!$AC$3,COLUMN(),0),
    Param!$B$38/ScreenHeight!$B38,
    (Param!$B$37+1/(1-OFFSET(Radar!$AD$3,COLUMN(),0)*ScreenHeight!$C38)/Param!$B$39)/OFFSET(Radar!$AC$3,COLUMN(),0)
)*DistanceShader!AU37*LightShader!AU37*(IF(OFFSET(Ghosts!$S$41,COLUMN(),0)&lt;ScreenHeight!$E38,
   1,
   (SQRT(OFFSET(Ghosts!$T$41,COLUMN(),0)-OFFSET(Ghosts!$R$41,COLUMN(),0)*ScreenHeight!$D38)-1))+IF(Ghosts!$B$35,IF(Param!$M$21,-1-POWER(0.3,Param!$M$21)/(IF(Param!$M$21&lt;20,LightShader!AU128,OFFSET(LightShader!AU128,Param!$M$21-20,0)
)+POWER(0.3,Param!$M$21)),-2),0))</f>
        <v>0.64638392482457863</v>
      </c>
      <c r="AV37" s="53">
        <f ca="1">IF(ScreenHeight!$B38&lt;OFFSET(Radar!$AC$3,COLUMN(),0),
    Param!$B$38/ScreenHeight!$B38,
    (Param!$B$37+1/(1-OFFSET(Radar!$AD$3,COLUMN(),0)*ScreenHeight!$C38)/Param!$B$39)/OFFSET(Radar!$AC$3,COLUMN(),0)
)*DistanceShader!AV37*LightShader!AV37*(IF(OFFSET(Ghosts!$S$41,COLUMN(),0)&lt;ScreenHeight!$E38,
   1,
   (SQRT(OFFSET(Ghosts!$T$41,COLUMN(),0)-OFFSET(Ghosts!$R$41,COLUMN(),0)*ScreenHeight!$D38)-1))+IF(Ghosts!$B$35,IF(Param!$M$21,-1-POWER(0.3,Param!$M$21)/(IF(Param!$M$21&lt;20,LightShader!AV128,OFFSET(LightShader!AV128,Param!$M$21-20,0)
)+POWER(0.3,Param!$M$21)),-2),0))</f>
        <v>0.65554858059329846</v>
      </c>
      <c r="AW37" s="53">
        <f ca="1">IF(ScreenHeight!$B38&lt;OFFSET(Radar!$AC$3,COLUMN(),0),
    Param!$B$38/ScreenHeight!$B38,
    (Param!$B$37+1/(1-OFFSET(Radar!$AD$3,COLUMN(),0)*ScreenHeight!$C38)/Param!$B$39)/OFFSET(Radar!$AC$3,COLUMN(),0)
)*DistanceShader!AW37*LightShader!AW37*(IF(OFFSET(Ghosts!$S$41,COLUMN(),0)&lt;ScreenHeight!$E38,
   1,
   (SQRT(OFFSET(Ghosts!$T$41,COLUMN(),0)-OFFSET(Ghosts!$R$41,COLUMN(),0)*ScreenHeight!$D38)-1))+IF(Ghosts!$B$35,IF(Param!$M$21,-1-POWER(0.3,Param!$M$21)/(IF(Param!$M$21&lt;20,LightShader!AW128,OFFSET(LightShader!AW128,Param!$M$21-20,0)
)+POWER(0.3,Param!$M$21)),-2),0))</f>
        <v>0.66504704826940098</v>
      </c>
      <c r="AX37" s="53">
        <f ca="1">IF(ScreenHeight!$B38&lt;OFFSET(Radar!$AC$3,COLUMN(),0),
    Param!$B$38/ScreenHeight!$B38,
    (Param!$B$37+1/(1-OFFSET(Radar!$AD$3,COLUMN(),0)*ScreenHeight!$C38)/Param!$B$39)/OFFSET(Radar!$AC$3,COLUMN(),0)
)*DistanceShader!AX37*LightShader!AX37*(IF(OFFSET(Ghosts!$S$41,COLUMN(),0)&lt;ScreenHeight!$E38,
   1,
   (SQRT(OFFSET(Ghosts!$T$41,COLUMN(),0)-OFFSET(Ghosts!$R$41,COLUMN(),0)*ScreenHeight!$D38)-1))+IF(Ghosts!$B$35,IF(Param!$M$21,-1-POWER(0.3,Param!$M$21)/(IF(Param!$M$21&lt;20,LightShader!AX128,OFFSET(LightShader!AX128,Param!$M$21-20,0)
)+POWER(0.3,Param!$M$21)),-2),0))</f>
        <v>0.67490074285245361</v>
      </c>
      <c r="AY37" s="53">
        <f ca="1">IF(ScreenHeight!$B38&lt;OFFSET(Radar!$AC$3,COLUMN(),0),
    Param!$B$38/ScreenHeight!$B38,
    (Param!$B$37+1/(1-OFFSET(Radar!$AD$3,COLUMN(),0)*ScreenHeight!$C38)/Param!$B$39)/OFFSET(Radar!$AC$3,COLUMN(),0)
)*DistanceShader!AY37*LightShader!AY37*(IF(OFFSET(Ghosts!$S$41,COLUMN(),0)&lt;ScreenHeight!$E38,
   1,
   (SQRT(OFFSET(Ghosts!$T$41,COLUMN(),0)-OFFSET(Ghosts!$R$41,COLUMN(),0)*ScreenHeight!$D38)-1))+IF(Ghosts!$B$35,IF(Param!$M$21,-1-POWER(0.3,Param!$M$21)/(IF(Param!$M$21&lt;20,LightShader!AY128,OFFSET(LightShader!AY128,Param!$M$21-20,0)
)+POWER(0.3,Param!$M$21)),-2),0))</f>
        <v>0.68513295053693279</v>
      </c>
      <c r="AZ37" s="53">
        <f ca="1">IF(ScreenHeight!$B38&lt;OFFSET(Radar!$AC$3,COLUMN(),0),
    Param!$B$38/ScreenHeight!$B38,
    (Param!$B$37+1/(1-OFFSET(Radar!$AD$3,COLUMN(),0)*ScreenHeight!$C38)/Param!$B$39)/OFFSET(Radar!$AC$3,COLUMN(),0)
)*DistanceShader!AZ37*LightShader!AZ37*(IF(OFFSET(Ghosts!$S$41,COLUMN(),0)&lt;ScreenHeight!$E38,
   1,
   (SQRT(OFFSET(Ghosts!$T$41,COLUMN(),0)-OFFSET(Ghosts!$R$41,COLUMN(),0)*ScreenHeight!$D38)-1))+IF(Ghosts!$B$35,IF(Param!$M$21,-1-POWER(0.3,Param!$M$21)/(IF(Param!$M$21&lt;20,LightShader!AZ128,OFFSET(LightShader!AZ128,Param!$M$21-20,0)
)+POWER(0.3,Param!$M$21)),-2),0))</f>
        <v>0.69576903159327053</v>
      </c>
      <c r="BA37" s="53">
        <f ca="1">IF(ScreenHeight!$B38&lt;OFFSET(Radar!$AC$3,COLUMN(),0),
    Param!$B$38/ScreenHeight!$B38,
    (Param!$B$37+1/(1-OFFSET(Radar!$AD$3,COLUMN(),0)*ScreenHeight!$C38)/Param!$B$39)/OFFSET(Radar!$AC$3,COLUMN(),0)
)*DistanceShader!BA37*LightShader!BA37*(IF(OFFSET(Ghosts!$S$41,COLUMN(),0)&lt;ScreenHeight!$E38,
   1,
   (SQRT(OFFSET(Ghosts!$T$41,COLUMN(),0)-OFFSET(Ghosts!$R$41,COLUMN(),0)*ScreenHeight!$D38)-1))+IF(Ghosts!$B$35,IF(Param!$M$21,-1-POWER(0.3,Param!$M$21)/(IF(Param!$M$21&lt;20,LightShader!BA128,OFFSET(LightShader!BA128,Param!$M$21-20,0)
)+POWER(0.3,Param!$M$21)),-2),0))</f>
        <v>0.70683664955576953</v>
      </c>
      <c r="BB37" s="53">
        <f ca="1">IF(ScreenHeight!$B38&lt;OFFSET(Radar!$AC$3,COLUMN(),0),
    Param!$B$38/ScreenHeight!$B38,
    (Param!$B$37+1/(1-OFFSET(Radar!$AD$3,COLUMN(),0)*ScreenHeight!$C38)/Param!$B$39)/OFFSET(Radar!$AC$3,COLUMN(),0)
)*DistanceShader!BB37*LightShader!BB37*(IF(OFFSET(Ghosts!$S$41,COLUMN(),0)&lt;ScreenHeight!$E38,
   1,
   (SQRT(OFFSET(Ghosts!$T$41,COLUMN(),0)-OFFSET(Ghosts!$R$41,COLUMN(),0)*ScreenHeight!$D38)-1))+IF(Ghosts!$B$35,IF(Param!$M$21,-1-POWER(0.3,Param!$M$21)/(IF(Param!$M$21&lt;20,LightShader!BB128,OFFSET(LightShader!BB128,Param!$M$21-20,0)
)+POWER(0.3,Param!$M$21)),-2),0))</f>
        <v>0.71836603067889271</v>
      </c>
      <c r="BC37" s="53">
        <f ca="1">IF(ScreenHeight!$B38&lt;OFFSET(Radar!$AC$3,COLUMN(),0),
    Param!$B$38/ScreenHeight!$B38,
    (Param!$B$37+1/(1-OFFSET(Radar!$AD$3,COLUMN(),0)*ScreenHeight!$C38)/Param!$B$39)/OFFSET(Radar!$AC$3,COLUMN(),0)
)*DistanceShader!BC37*LightShader!BC37*(IF(OFFSET(Ghosts!$S$41,COLUMN(),0)&lt;ScreenHeight!$E38,
   1,
   (SQRT(OFFSET(Ghosts!$T$41,COLUMN(),0)-OFFSET(Ghosts!$R$41,COLUMN(),0)*ScreenHeight!$D38)-1))+IF(Ghosts!$B$35,IF(Param!$M$21,-1-POWER(0.3,Param!$M$21)/(IF(Param!$M$21&lt;20,LightShader!BC128,OFFSET(LightShader!BC128,Param!$M$21-20,0)
)+POWER(0.3,Param!$M$21)),-2),0))</f>
        <v>0.7303902582965075</v>
      </c>
      <c r="BD37" s="53">
        <f ca="1">IF(ScreenHeight!$B38&lt;OFFSET(Radar!$AC$3,COLUMN(),0),
    Param!$B$38/ScreenHeight!$B38,
    (Param!$B$37+1/(1-OFFSET(Radar!$AD$3,COLUMN(),0)*ScreenHeight!$C38)/Param!$B$39)/OFFSET(Radar!$AC$3,COLUMN(),0)
)*DistanceShader!BD37*LightShader!BD37*(IF(OFFSET(Ghosts!$S$41,COLUMN(),0)&lt;ScreenHeight!$E38,
   1,
   (SQRT(OFFSET(Ghosts!$T$41,COLUMN(),0)-OFFSET(Ghosts!$R$41,COLUMN(),0)*ScreenHeight!$D38)-1))+IF(Ghosts!$B$35,IF(Param!$M$21,-1-POWER(0.3,Param!$M$21)/(IF(Param!$M$21&lt;20,LightShader!BD128,OFFSET(LightShader!BD128,Param!$M$21-20,0)
)+POWER(0.3,Param!$M$21)),-2),0))</f>
        <v>0.74294560751687966</v>
      </c>
      <c r="BE37" s="53">
        <f ca="1">IF(ScreenHeight!$B38&lt;OFFSET(Radar!$AC$3,COLUMN(),0),
    Param!$B$38/ScreenHeight!$B38,
    (Param!$B$37+1/(1-OFFSET(Radar!$AD$3,COLUMN(),0)*ScreenHeight!$C38)/Param!$B$39)/OFFSET(Radar!$AC$3,COLUMN(),0)
)*DistanceShader!BE37*LightShader!BE37*(IF(OFFSET(Ghosts!$S$41,COLUMN(),0)&lt;ScreenHeight!$E38,
   1,
   (SQRT(OFFSET(Ghosts!$T$41,COLUMN(),0)-OFFSET(Ghosts!$R$41,COLUMN(),0)*ScreenHeight!$D38)-1))+IF(Ghosts!$B$35,IF(Param!$M$21,-1-POWER(0.3,Param!$M$21)/(IF(Param!$M$21&lt;20,LightShader!BE128,OFFSET(LightShader!BE128,Param!$M$21-20,0)
)+POWER(0.3,Param!$M$21)),-2),0))</f>
        <v>0.75607192663389322</v>
      </c>
      <c r="BF37" s="53">
        <f ca="1">IF(ScreenHeight!$B38&lt;OFFSET(Radar!$AC$3,COLUMN(),0),
    Param!$B$38/ScreenHeight!$B38,
    (Param!$B$37+1/(1-OFFSET(Radar!$AD$3,COLUMN(),0)*ScreenHeight!$C38)/Param!$B$39)/OFFSET(Radar!$AC$3,COLUMN(),0)
)*DistanceShader!BF37*LightShader!BF37*(IF(OFFSET(Ghosts!$S$41,COLUMN(),0)&lt;ScreenHeight!$E38,
   1,
   (SQRT(OFFSET(Ghosts!$T$41,COLUMN(),0)-OFFSET(Ghosts!$R$41,COLUMN(),0)*ScreenHeight!$D38)-1))+IF(Ghosts!$B$35,IF(Param!$M$21,-1-POWER(0.3,Param!$M$21)/(IF(Param!$M$21&lt;20,LightShader!BF128,OFFSET(LightShader!BF128,Param!$M$21-20,0)
)+POWER(0.3,Param!$M$21)),-2),0))</f>
        <v>0.76981307276125477</v>
      </c>
      <c r="BG37" s="53">
        <f ca="1">IF(ScreenHeight!$B38&lt;OFFSET(Radar!$AC$3,COLUMN(),0),
    Param!$B$38/ScreenHeight!$B38,
    (Param!$B$37+1/(1-OFFSET(Radar!$AD$3,COLUMN(),0)*ScreenHeight!$C38)/Param!$B$39)/OFFSET(Radar!$AC$3,COLUMN(),0)
)*DistanceShader!BG37*LightShader!BG37*(IF(OFFSET(Ghosts!$S$41,COLUMN(),0)&lt;ScreenHeight!$E38,
   1,
   (SQRT(OFFSET(Ghosts!$T$41,COLUMN(),0)-OFFSET(Ghosts!$R$41,COLUMN(),0)*ScreenHeight!$D38)-1))+IF(Ghosts!$B$35,IF(Param!$M$21,-1-POWER(0.3,Param!$M$21)/(IF(Param!$M$21&lt;20,LightShader!BG128,OFFSET(LightShader!BG128,Param!$M$21-20,0)
)+POWER(0.3,Param!$M$21)),-2),0))</f>
        <v>0.78421741053546834</v>
      </c>
      <c r="BH37" s="53">
        <f ca="1">IF(ScreenHeight!$B38&lt;OFFSET(Radar!$AC$3,COLUMN(),0),
    Param!$B$38/ScreenHeight!$B38,
    (Param!$B$37+1/(1-OFFSET(Radar!$AD$3,COLUMN(),0)*ScreenHeight!$C38)/Param!$B$39)/OFFSET(Radar!$AC$3,COLUMN(),0)
)*DistanceShader!BH37*LightShader!BH37*(IF(OFFSET(Ghosts!$S$41,COLUMN(),0)&lt;ScreenHeight!$E38,
   1,
   (SQRT(OFFSET(Ghosts!$T$41,COLUMN(),0)-OFFSET(Ghosts!$R$41,COLUMN(),0)*ScreenHeight!$D38)-1))+IF(Ghosts!$B$35,IF(Param!$M$21,-1-POWER(0.3,Param!$M$21)/(IF(Param!$M$21&lt;20,LightShader!BH128,OFFSET(LightShader!BH128,Param!$M$21-20,0)
)+POWER(0.3,Param!$M$21)),-2),0))</f>
        <v>0.79933838432532522</v>
      </c>
      <c r="BI37" s="53">
        <f ca="1">IF(ScreenHeight!$B38&lt;OFFSET(Radar!$AC$3,COLUMN(),0),
    Param!$B$38/ScreenHeight!$B38,
    (Param!$B$37+1/(1-OFFSET(Radar!$AD$3,COLUMN(),0)*ScreenHeight!$C38)/Param!$B$39)/OFFSET(Radar!$AC$3,COLUMN(),0)
)*DistanceShader!BI37*LightShader!BI37*(IF(OFFSET(Ghosts!$S$41,COLUMN(),0)&lt;ScreenHeight!$E38,
   1,
   (SQRT(OFFSET(Ghosts!$T$41,COLUMN(),0)-OFFSET(Ghosts!$R$41,COLUMN(),0)*ScreenHeight!$D38)-1))+IF(Ghosts!$B$35,IF(Param!$M$21,-1-POWER(0.3,Param!$M$21)/(IF(Param!$M$21&lt;20,LightShader!BI128,OFFSET(LightShader!BI128,Param!$M$21-20,0)
)+POWER(0.3,Param!$M$21)),-2),0))</f>
        <v>0.81523517627671527</v>
      </c>
      <c r="BJ37" s="53">
        <f ca="1">IF(ScreenHeight!$B38&lt;OFFSET(Radar!$AC$3,COLUMN(),0),
    Param!$B$38/ScreenHeight!$B38,
    (Param!$B$37+1/(1-OFFSET(Radar!$AD$3,COLUMN(),0)*ScreenHeight!$C38)/Param!$B$39)/OFFSET(Radar!$AC$3,COLUMN(),0)
)*DistanceShader!BJ37*LightShader!BJ37*(IF(OFFSET(Ghosts!$S$41,COLUMN(),0)&lt;ScreenHeight!$E38,
   1,
   (SQRT(OFFSET(Ghosts!$T$41,COLUMN(),0)-OFFSET(Ghosts!$R$41,COLUMN(),0)*ScreenHeight!$D38)-1))+IF(Ghosts!$B$35,IF(Param!$M$21,-1-POWER(0.3,Param!$M$21)/(IF(Param!$M$21&lt;20,LightShader!BJ128,OFFSET(LightShader!BJ128,Param!$M$21-20,0)
)+POWER(0.3,Param!$M$21)),-2),0))</f>
        <v>0.83197346476371881</v>
      </c>
      <c r="BK37" s="53">
        <f ca="1">IF(ScreenHeight!$B38&lt;OFFSET(Radar!$AC$3,COLUMN(),0),
    Param!$B$38/ScreenHeight!$B38,
    (Param!$B$37+1/(1-OFFSET(Radar!$AD$3,COLUMN(),0)*ScreenHeight!$C38)/Param!$B$39)/OFFSET(Radar!$AC$3,COLUMN(),0)
)*DistanceShader!BK37*LightShader!BK37*(IF(OFFSET(Ghosts!$S$41,COLUMN(),0)&lt;ScreenHeight!$E38,
   1,
   (SQRT(OFFSET(Ghosts!$T$41,COLUMN(),0)-OFFSET(Ghosts!$R$41,COLUMN(),0)*ScreenHeight!$D38)-1))+IF(Ghosts!$B$35,IF(Param!$M$21,-1-POWER(0.3,Param!$M$21)/(IF(Param!$M$21&lt;20,LightShader!BK128,OFFSET(LightShader!BK128,Param!$M$21-20,0)
)+POWER(0.3,Param!$M$21)),-2),0))</f>
        <v>0.84962630046690868</v>
      </c>
      <c r="BL37" s="53">
        <f ca="1">IF(ScreenHeight!$B38&lt;OFFSET(Radar!$AC$3,COLUMN(),0),
    Param!$B$38/ScreenHeight!$B38,
    (Param!$B$37+1/(1-OFFSET(Radar!$AD$3,COLUMN(),0)*ScreenHeight!$C38)/Param!$B$39)/OFFSET(Radar!$AC$3,COLUMN(),0)
)*DistanceShader!BL37*LightShader!BL37*(IF(OFFSET(Ghosts!$S$41,COLUMN(),0)&lt;ScreenHeight!$E38,
   1,
   (SQRT(OFFSET(Ghosts!$T$41,COLUMN(),0)-OFFSET(Ghosts!$R$41,COLUMN(),0)*ScreenHeight!$D38)-1))+IF(Ghosts!$B$35,IF(Param!$M$21,-1-POWER(0.3,Param!$M$21)/(IF(Param!$M$21&lt;20,LightShader!BL128,OFFSET(LightShader!BL128,Param!$M$21-20,0)
)+POWER(0.3,Param!$M$21)),-2),0))</f>
        <v>0.86827512041541244</v>
      </c>
      <c r="BM37" s="53">
        <f ca="1">IF(ScreenHeight!$B38&lt;OFFSET(Radar!$AC$3,COLUMN(),0),
    Param!$B$38/ScreenHeight!$B38,
    (Param!$B$37+1/(1-OFFSET(Radar!$AD$3,COLUMN(),0)*ScreenHeight!$C38)/Param!$B$39)/OFFSET(Radar!$AC$3,COLUMN(),0)
)*DistanceShader!BM37*LightShader!BM37*(IF(OFFSET(Ghosts!$S$41,COLUMN(),0)&lt;ScreenHeight!$E38,
   1,
   (SQRT(OFFSET(Ghosts!$T$41,COLUMN(),0)-OFFSET(Ghosts!$R$41,COLUMN(),0)*ScreenHeight!$D38)-1))+IF(Ghosts!$B$35,IF(Param!$M$21,-1-POWER(0.3,Param!$M$21)/(IF(Param!$M$21&lt;20,LightShader!BM128,OFFSET(LightShader!BM128,Param!$M$21-20,0)
)+POWER(0.3,Param!$M$21)),-2),0))</f>
        <v>1.8620175855914898</v>
      </c>
      <c r="BN37" s="53">
        <f ca="1">IF(ScreenHeight!$B38&lt;OFFSET(Radar!$AC$3,COLUMN(),0),
    Param!$B$38/ScreenHeight!$B38,
    (Param!$B$37+1/(1-OFFSET(Radar!$AD$3,COLUMN(),0)*ScreenHeight!$C38)/Param!$B$39)/OFFSET(Radar!$AC$3,COLUMN(),0)
)*DistanceShader!BN37*LightShader!BN37*(IF(OFFSET(Ghosts!$S$41,COLUMN(),0)&lt;ScreenHeight!$E38,
   1,
   (SQRT(OFFSET(Ghosts!$T$41,COLUMN(),0)-OFFSET(Ghosts!$R$41,COLUMN(),0)*ScreenHeight!$D38)-1))+IF(Ghosts!$B$35,IF(Param!$M$21,-1-POWER(0.3,Param!$M$21)/(IF(Param!$M$21&lt;20,LightShader!BN128,OFFSET(LightShader!BN128,Param!$M$21-20,0)
)+POWER(0.3,Param!$M$21)),-2),0))</f>
        <v>1.9361149803210846</v>
      </c>
      <c r="BO37" s="53">
        <f ca="1">IF(ScreenHeight!$B38&lt;OFFSET(Radar!$AC$3,COLUMN(),0),
    Param!$B$38/ScreenHeight!$B38,
    (Param!$B$37+1/(1-OFFSET(Radar!$AD$3,COLUMN(),0)*ScreenHeight!$C38)/Param!$B$39)/OFFSET(Radar!$AC$3,COLUMN(),0)
)*DistanceShader!BO37*LightShader!BO37*(IF(OFFSET(Ghosts!$S$41,COLUMN(),0)&lt;ScreenHeight!$E38,
   1,
   (SQRT(OFFSET(Ghosts!$T$41,COLUMN(),0)-OFFSET(Ghosts!$R$41,COLUMN(),0)*ScreenHeight!$D38)-1))+IF(Ghosts!$B$35,IF(Param!$M$21,-1-POWER(0.3,Param!$M$21)/(IF(Param!$M$21&lt;20,LightShader!BO128,OFFSET(LightShader!BO128,Param!$M$21-20,0)
)+POWER(0.3,Param!$M$21)),-2),0))</f>
        <v>2.015151654236365</v>
      </c>
      <c r="BP37" s="53">
        <f ca="1">IF(ScreenHeight!$B38&lt;OFFSET(Radar!$AC$3,COLUMN(),0),
    Param!$B$38/ScreenHeight!$B38,
    (Param!$B$37+1/(1-OFFSET(Radar!$AD$3,COLUMN(),0)*ScreenHeight!$C38)/Param!$B$39)/OFFSET(Radar!$AC$3,COLUMN(),0)
)*DistanceShader!BP37*LightShader!BP37*(IF(OFFSET(Ghosts!$S$41,COLUMN(),0)&lt;ScreenHeight!$E38,
   1,
   (SQRT(OFFSET(Ghosts!$T$41,COLUMN(),0)-OFFSET(Ghosts!$R$41,COLUMN(),0)*ScreenHeight!$D38)-1))+IF(Ghosts!$B$35,IF(Param!$M$21,-1-POWER(0.3,Param!$M$21)/(IF(Param!$M$21&lt;20,LightShader!BP128,OFFSET(LightShader!BP128,Param!$M$21-20,0)
)+POWER(0.3,Param!$M$21)),-2),0))</f>
        <v>2.099622784473564</v>
      </c>
      <c r="BQ37" s="53">
        <f ca="1">IF(ScreenHeight!$B38&lt;OFFSET(Radar!$AC$3,COLUMN(),0),
    Param!$B$38/ScreenHeight!$B38,
    (Param!$B$37+1/(1-OFFSET(Radar!$AD$3,COLUMN(),0)*ScreenHeight!$C38)/Param!$B$39)/OFFSET(Radar!$AC$3,COLUMN(),0)
)*DistanceShader!BQ37*LightShader!BQ37*(IF(OFFSET(Ghosts!$S$41,COLUMN(),0)&lt;ScreenHeight!$E38,
   1,
   (SQRT(OFFSET(Ghosts!$T$41,COLUMN(),0)-OFFSET(Ghosts!$R$41,COLUMN(),0)*ScreenHeight!$D38)-1))+IF(Ghosts!$B$35,IF(Param!$M$21,-1-POWER(0.3,Param!$M$21)/(IF(Param!$M$21&lt;20,LightShader!BQ128,OFFSET(LightShader!BQ128,Param!$M$21-20,0)
)+POWER(0.3,Param!$M$21)),-2),0))</f>
        <v>2.1900890732380129</v>
      </c>
      <c r="BR37" s="53">
        <f ca="1">IF(ScreenHeight!$B38&lt;OFFSET(Radar!$AC$3,COLUMN(),0),
    Param!$B$38/ScreenHeight!$B38,
    (Param!$B$37+1/(1-OFFSET(Radar!$AD$3,COLUMN(),0)*ScreenHeight!$C38)/Param!$B$39)/OFFSET(Radar!$AC$3,COLUMN(),0)
)*DistanceShader!BR37*LightShader!BR37*(IF(OFFSET(Ghosts!$S$41,COLUMN(),0)&lt;ScreenHeight!$E38,
   1,
   (SQRT(OFFSET(Ghosts!$T$41,COLUMN(),0)-OFFSET(Ghosts!$R$41,COLUMN(),0)*ScreenHeight!$D38)-1))+IF(Ghosts!$B$35,IF(Param!$M$21,-1-POWER(0.3,Param!$M$21)/(IF(Param!$M$21&lt;20,LightShader!BR128,OFFSET(LightShader!BR128,Param!$M$21-20,0)
)+POWER(0.3,Param!$M$21)),-2),0))</f>
        <v>2.2871872088533709</v>
      </c>
      <c r="BS37" s="53">
        <f ca="1">IF(ScreenHeight!$B38&lt;OFFSET(Radar!$AC$3,COLUMN(),0),
    Param!$B$38/ScreenHeight!$B38,
    (Param!$B$37+1/(1-OFFSET(Radar!$AD$3,COLUMN(),0)*ScreenHeight!$C38)/Param!$B$39)/OFFSET(Radar!$AC$3,COLUMN(),0)
)*DistanceShader!BS37*LightShader!BS37*(IF(OFFSET(Ghosts!$S$41,COLUMN(),0)&lt;ScreenHeight!$E38,
   1,
   (SQRT(OFFSET(Ghosts!$T$41,COLUMN(),0)-OFFSET(Ghosts!$R$41,COLUMN(),0)*ScreenHeight!$D38)-1))+IF(Ghosts!$B$35,IF(Param!$M$21,-1-POWER(0.3,Param!$M$21)/(IF(Param!$M$21&lt;20,LightShader!BS128,OFFSET(LightShader!BS128,Param!$M$21-20,0)
)+POWER(0.3,Param!$M$21)),-2),0))</f>
        <v>2.3916421807112709</v>
      </c>
      <c r="BT37" s="53">
        <f ca="1">IF(ScreenHeight!$B38&lt;OFFSET(Radar!$AC$3,COLUMN(),0),
    Param!$B$38/ScreenHeight!$B38,
    (Param!$B$37+1/(1-OFFSET(Radar!$AD$3,COLUMN(),0)*ScreenHeight!$C38)/Param!$B$39)/OFFSET(Radar!$AC$3,COLUMN(),0)
)*DistanceShader!BT37*LightShader!BT37*(IF(OFFSET(Ghosts!$S$41,COLUMN(),0)&lt;ScreenHeight!$E38,
   1,
   (SQRT(OFFSET(Ghosts!$T$41,COLUMN(),0)-OFFSET(Ghosts!$R$41,COLUMN(),0)*ScreenHeight!$D38)-1))+IF(Ghosts!$B$35,IF(Param!$M$21,-1-POWER(0.3,Param!$M$21)/(IF(Param!$M$21&lt;20,LightShader!BT128,OFFSET(LightShader!BT128,Param!$M$21-20,0)
)+POWER(0.3,Param!$M$21)),-2),0))</f>
        <v>2.5042817632397605</v>
      </c>
      <c r="BU37" s="53">
        <f ca="1">IF(ScreenHeight!$B38&lt;OFFSET(Radar!$AC$3,COLUMN(),0),
    Param!$B$38/ScreenHeight!$B38,
    (Param!$B$37+1/(1-OFFSET(Radar!$AD$3,COLUMN(),0)*ScreenHeight!$C38)/Param!$B$39)/OFFSET(Radar!$AC$3,COLUMN(),0)
)*DistanceShader!BU37*LightShader!BU37*(IF(OFFSET(Ghosts!$S$41,COLUMN(),0)&lt;ScreenHeight!$E38,
   1,
   (SQRT(OFFSET(Ghosts!$T$41,COLUMN(),0)-OFFSET(Ghosts!$R$41,COLUMN(),0)*ScreenHeight!$D38)-1))+IF(Ghosts!$B$35,IF(Param!$M$21,-1-POWER(0.3,Param!$M$21)/(IF(Param!$M$21&lt;20,LightShader!BU128,OFFSET(LightShader!BU128,Param!$M$21-20,0)
)+POWER(0.3,Param!$M$21)),-2),0))</f>
        <v>2.6260535078450906</v>
      </c>
      <c r="BV37" s="53">
        <f ca="1">IF(ScreenHeight!$B38&lt;OFFSET(Radar!$AC$3,COLUMN(),0),
    Param!$B$38/ScreenHeight!$B38,
    (Param!$B$37+1/(1-OFFSET(Radar!$AD$3,COLUMN(),0)*ScreenHeight!$C38)/Param!$B$39)/OFFSET(Radar!$AC$3,COLUMN(),0)
)*DistanceShader!BV37*LightShader!BV37*(IF(OFFSET(Ghosts!$S$41,COLUMN(),0)&lt;ScreenHeight!$E38,
   1,
   (SQRT(OFFSET(Ghosts!$T$41,COLUMN(),0)-OFFSET(Ghosts!$R$41,COLUMN(),0)*ScreenHeight!$D38)-1))+IF(Ghosts!$B$35,IF(Param!$M$21,-1-POWER(0.3,Param!$M$21)/(IF(Param!$M$21&lt;20,LightShader!BV128,OFFSET(LightShader!BV128,Param!$M$21-20,0)
)+POWER(0.3,Param!$M$21)),-2),0))</f>
        <v>2.7580445800050226</v>
      </c>
      <c r="BW37" s="53">
        <f ca="1">IF(ScreenHeight!$B38&lt;OFFSET(Radar!$AC$3,COLUMN(),0),
    Param!$B$38/ScreenHeight!$B38,
    (Param!$B$37+1/(1-OFFSET(Radar!$AD$3,COLUMN(),0)*ScreenHeight!$C38)/Param!$B$39)/OFFSET(Radar!$AC$3,COLUMN(),0)
)*DistanceShader!BW37*LightShader!BW37*(IF(OFFSET(Ghosts!$S$41,COLUMN(),0)&lt;ScreenHeight!$E38,
   1,
   (SQRT(OFFSET(Ghosts!$T$41,COLUMN(),0)-OFFSET(Ghosts!$R$41,COLUMN(),0)*ScreenHeight!$D38)-1))+IF(Ghosts!$B$35,IF(Param!$M$21,-1-POWER(0.3,Param!$M$21)/(IF(Param!$M$21&lt;20,LightShader!BW128,OFFSET(LightShader!BW128,Param!$M$21-20,0)
)+POWER(0.3,Param!$M$21)),-2),0))</f>
        <v>2.8200476570785664</v>
      </c>
      <c r="BX37" s="53">
        <f ca="1">IF(ScreenHeight!$B38&lt;OFFSET(Radar!$AC$3,COLUMN(),0),
    Param!$B$38/ScreenHeight!$B38,
    (Param!$B$37+1/(1-OFFSET(Radar!$AD$3,COLUMN(),0)*ScreenHeight!$C38)/Param!$B$39)/OFFSET(Radar!$AC$3,COLUMN(),0)
)*DistanceShader!BX37*LightShader!BX37*(IF(OFFSET(Ghosts!$S$41,COLUMN(),0)&lt;ScreenHeight!$E38,
   1,
   (SQRT(OFFSET(Ghosts!$T$41,COLUMN(),0)-OFFSET(Ghosts!$R$41,COLUMN(),0)*ScreenHeight!$D38)-1))+IF(Ghosts!$B$35,IF(Param!$M$21,-1-POWER(0.3,Param!$M$21)/(IF(Param!$M$21&lt;20,LightShader!BX128,OFFSET(LightShader!BX128,Param!$M$21-20,0)
)+POWER(0.3,Param!$M$21)),-2),0))</f>
        <v>2.834751694577164</v>
      </c>
      <c r="BY37" s="53">
        <f ca="1">IF(ScreenHeight!$B38&lt;OFFSET(Radar!$AC$3,COLUMN(),0),
    Param!$B$38/ScreenHeight!$B38,
    (Param!$B$37+1/(1-OFFSET(Radar!$AD$3,COLUMN(),0)*ScreenHeight!$C38)/Param!$B$39)/OFFSET(Radar!$AC$3,COLUMN(),0)
)*DistanceShader!BY37*LightShader!BY37*(IF(OFFSET(Ghosts!$S$41,COLUMN(),0)&lt;ScreenHeight!$E38,
   1,
   (SQRT(OFFSET(Ghosts!$T$41,COLUMN(),0)-OFFSET(Ghosts!$R$41,COLUMN(),0)*ScreenHeight!$D38)-1))+IF(Ghosts!$B$35,IF(Param!$M$21,-1-POWER(0.3,Param!$M$21)/(IF(Param!$M$21&lt;20,LightShader!BY128,OFFSET(LightShader!BY128,Param!$M$21-20,0)
)+POWER(0.3,Param!$M$21)),-2),0))</f>
        <v>2.849320666387571</v>
      </c>
      <c r="BZ37" s="53">
        <f ca="1">IF(ScreenHeight!$B38&lt;OFFSET(Radar!$AC$3,COLUMN(),0),
    Param!$B$38/ScreenHeight!$B38,
    (Param!$B$37+1/(1-OFFSET(Radar!$AD$3,COLUMN(),0)*ScreenHeight!$C38)/Param!$B$39)/OFFSET(Radar!$AC$3,COLUMN(),0)
)*DistanceShader!BZ37*LightShader!BZ37*(IF(OFFSET(Ghosts!$S$41,COLUMN(),0)&lt;ScreenHeight!$E38,
   1,
   (SQRT(OFFSET(Ghosts!$T$41,COLUMN(),0)-OFFSET(Ghosts!$R$41,COLUMN(),0)*ScreenHeight!$D38)-1))+IF(Ghosts!$B$35,IF(Param!$M$21,-1-POWER(0.3,Param!$M$21)/(IF(Param!$M$21&lt;20,LightShader!BZ128,OFFSET(LightShader!BZ128,Param!$M$21-20,0)
)+POWER(0.3,Param!$M$21)),-2),0))</f>
        <v>4.8778743511231868</v>
      </c>
      <c r="CA37" s="53">
        <f ca="1">IF(ScreenHeight!$B38&lt;OFFSET(Radar!$AC$3,COLUMN(),0),
    Param!$B$38/ScreenHeight!$B38,
    (Param!$B$37+1/(1-OFFSET(Radar!$AD$3,COLUMN(),0)*ScreenHeight!$C38)/Param!$B$39)/OFFSET(Radar!$AC$3,COLUMN(),0)
)*DistanceShader!CA37*LightShader!CA37*(IF(OFFSET(Ghosts!$S$41,COLUMN(),0)&lt;ScreenHeight!$E38,
   1,
   (SQRT(OFFSET(Ghosts!$T$41,COLUMN(),0)-OFFSET(Ghosts!$R$41,COLUMN(),0)*ScreenHeight!$D38)-1))+IF(Ghosts!$B$35,IF(Param!$M$21,-1-POWER(0.3,Param!$M$21)/(IF(Param!$M$21&lt;20,LightShader!CA128,OFFSET(LightShader!CA128,Param!$M$21-20,0)
)+POWER(0.3,Param!$M$21)),-2),0))</f>
        <v>4.8168659627978201</v>
      </c>
      <c r="CB37" s="53">
        <f ca="1">IF(ScreenHeight!$B38&lt;OFFSET(Radar!$AC$3,COLUMN(),0),
    Param!$B$38/ScreenHeight!$B38,
    (Param!$B$37+1/(1-OFFSET(Radar!$AD$3,COLUMN(),0)*ScreenHeight!$C38)/Param!$B$39)/OFFSET(Radar!$AC$3,COLUMN(),0)
)*DistanceShader!CB37*LightShader!CB37*(IF(OFFSET(Ghosts!$S$41,COLUMN(),0)&lt;ScreenHeight!$E38,
   1,
   (SQRT(OFFSET(Ghosts!$T$41,COLUMN(),0)-OFFSET(Ghosts!$R$41,COLUMN(),0)*ScreenHeight!$D38)-1))+IF(Ghosts!$B$35,IF(Param!$M$21,-1-POWER(0.3,Param!$M$21)/(IF(Param!$M$21&lt;20,LightShader!CB128,OFFSET(LightShader!CB128,Param!$M$21-20,0)
)+POWER(0.3,Param!$M$21)),-2),0))</f>
        <v>4.7554451591729956</v>
      </c>
      <c r="CC37" s="53">
        <f ca="1">IF(ScreenHeight!$B38&lt;OFFSET(Radar!$AC$3,COLUMN(),0),
    Param!$B$38/ScreenHeight!$B38,
    (Param!$B$37+1/(1-OFFSET(Radar!$AD$3,COLUMN(),0)*ScreenHeight!$C38)/Param!$B$39)/OFFSET(Radar!$AC$3,COLUMN(),0)
)*DistanceShader!CC37*LightShader!CC37*(IF(OFFSET(Ghosts!$S$41,COLUMN(),0)&lt;ScreenHeight!$E38,
   1,
   (SQRT(OFFSET(Ghosts!$T$41,COLUMN(),0)-OFFSET(Ghosts!$R$41,COLUMN(),0)*ScreenHeight!$D38)-1))+IF(Ghosts!$B$35,IF(Param!$M$21,-1-POWER(0.3,Param!$M$21)/(IF(Param!$M$21&lt;20,LightShader!CC128,OFFSET(LightShader!CC128,Param!$M$21-20,0)
)+POWER(0.3,Param!$M$21)),-2),0))</f>
        <v>4.6936214077149616</v>
      </c>
      <c r="CD37" s="53">
        <f ca="1">IF(ScreenHeight!$B38&lt;OFFSET(Radar!$AC$3,COLUMN(),0),
    Param!$B$38/ScreenHeight!$B38,
    (Param!$B$37+1/(1-OFFSET(Radar!$AD$3,COLUMN(),0)*ScreenHeight!$C38)/Param!$B$39)/OFFSET(Radar!$AC$3,COLUMN(),0)
)*DistanceShader!CD37*LightShader!CD37*(IF(OFFSET(Ghosts!$S$41,COLUMN(),0)&lt;ScreenHeight!$E38,
   1,
   (SQRT(OFFSET(Ghosts!$T$41,COLUMN(),0)-OFFSET(Ghosts!$R$41,COLUMN(),0)*ScreenHeight!$D38)-1))+IF(Ghosts!$B$35,IF(Param!$M$21,-1-POWER(0.3,Param!$M$21)/(IF(Param!$M$21&lt;20,LightShader!CD128,OFFSET(LightShader!CD128,Param!$M$21-20,0)
)+POWER(0.3,Param!$M$21)),-2),0))</f>
        <v>4.631404454518524</v>
      </c>
      <c r="CE37" s="53">
        <f ca="1">IF(ScreenHeight!$B38&lt;OFFSET(Radar!$AC$3,COLUMN(),0),
    Param!$B$38/ScreenHeight!$B38,
    (Param!$B$37+1/(1-OFFSET(Radar!$AD$3,COLUMN(),0)*ScreenHeight!$C38)/Param!$B$39)/OFFSET(Radar!$AC$3,COLUMN(),0)
)*DistanceShader!CE37*LightShader!CE37*(IF(OFFSET(Ghosts!$S$41,COLUMN(),0)&lt;ScreenHeight!$E38,
   1,
   (SQRT(OFFSET(Ghosts!$T$41,COLUMN(),0)-OFFSET(Ghosts!$R$41,COLUMN(),0)*ScreenHeight!$D38)-1))+IF(Ghosts!$B$35,IF(Param!$M$21,-1-POWER(0.3,Param!$M$21)/(IF(Param!$M$21&lt;20,LightShader!CE128,OFFSET(LightShader!CE128,Param!$M$21-20,0)
)+POWER(0.3,Param!$M$21)),-2),0))</f>
        <v>4.5688043172626571</v>
      </c>
      <c r="CF37" s="53">
        <f ca="1">IF(ScreenHeight!$B38&lt;OFFSET(Radar!$AC$3,COLUMN(),0),
    Param!$B$38/ScreenHeight!$B38,
    (Param!$B$37+1/(1-OFFSET(Radar!$AD$3,COLUMN(),0)*ScreenHeight!$C38)/Param!$B$39)/OFFSET(Radar!$AC$3,COLUMN(),0)
)*DistanceShader!CF37*LightShader!CF37*(IF(OFFSET(Ghosts!$S$41,COLUMN(),0)&lt;ScreenHeight!$E38,
   1,
   (SQRT(OFFSET(Ghosts!$T$41,COLUMN(),0)-OFFSET(Ghosts!$R$41,COLUMN(),0)*ScreenHeight!$D38)-1))+IF(Ghosts!$B$35,IF(Param!$M$21,-1-POWER(0.3,Param!$M$21)/(IF(Param!$M$21&lt;20,LightShader!CF128,OFFSET(LightShader!CF128,Param!$M$21-20,0)
)+POWER(0.3,Param!$M$21)),-2),0))</f>
        <v>4.5058312776829776</v>
      </c>
      <c r="CG37" s="53">
        <f ca="1">IF(ScreenHeight!$B38&lt;OFFSET(Radar!$AC$3,COLUMN(),0),
    Param!$B$38/ScreenHeight!$B38,
    (Param!$B$37+1/(1-OFFSET(Radar!$AD$3,COLUMN(),0)*ScreenHeight!$C38)/Param!$B$39)/OFFSET(Radar!$AC$3,COLUMN(),0)
)*DistanceShader!CG37*LightShader!CG37*(IF(OFFSET(Ghosts!$S$41,COLUMN(),0)&lt;ScreenHeight!$E38,
   1,
   (SQRT(OFFSET(Ghosts!$T$41,COLUMN(),0)-OFFSET(Ghosts!$R$41,COLUMN(),0)*ScreenHeight!$D38)-1))+IF(Ghosts!$B$35,IF(Param!$M$21,-1-POWER(0.3,Param!$M$21)/(IF(Param!$M$21&lt;20,LightShader!CG128,OFFSET(LightShader!CG128,Param!$M$21-20,0)
)+POWER(0.3,Param!$M$21)),-2),0))</f>
        <v>4.4424958735726081</v>
      </c>
      <c r="CH37" s="53">
        <f ca="1">IF(ScreenHeight!$B38&lt;OFFSET(Radar!$AC$3,COLUMN(),0),
    Param!$B$38/ScreenHeight!$B38,
    (Param!$B$37+1/(1-OFFSET(Radar!$AD$3,COLUMN(),0)*ScreenHeight!$C38)/Param!$B$39)/OFFSET(Radar!$AC$3,COLUMN(),0)
)*DistanceShader!CH37*LightShader!CH37*(IF(OFFSET(Ghosts!$S$41,COLUMN(),0)&lt;ScreenHeight!$E38,
   1,
   (SQRT(OFFSET(Ghosts!$T$41,COLUMN(),0)-OFFSET(Ghosts!$R$41,COLUMN(),0)*ScreenHeight!$D38)-1))+IF(Ghosts!$B$35,IF(Param!$M$21,-1-POWER(0.3,Param!$M$21)/(IF(Param!$M$21&lt;20,LightShader!CH128,OFFSET(LightShader!CH128,Param!$M$21-20,0)
)+POWER(0.3,Param!$M$21)),-2),0))</f>
        <v>4.378808890324521</v>
      </c>
      <c r="CI37" s="53">
        <f ca="1">IF(ScreenHeight!$B38&lt;OFFSET(Radar!$AC$3,COLUMN(),0),
    Param!$B$38/ScreenHeight!$B38,
    (Param!$B$37+1/(1-OFFSET(Radar!$AD$3,COLUMN(),0)*ScreenHeight!$C38)/Param!$B$39)/OFFSET(Radar!$AC$3,COLUMN(),0)
)*DistanceShader!CI37*LightShader!CI37*(IF(OFFSET(Ghosts!$S$41,COLUMN(),0)&lt;ScreenHeight!$E38,
   1,
   (SQRT(OFFSET(Ghosts!$T$41,COLUMN(),0)-OFFSET(Ghosts!$R$41,COLUMN(),0)*ScreenHeight!$D38)-1))+IF(Ghosts!$B$35,IF(Param!$M$21,-1-POWER(0.3,Param!$M$21)/(IF(Param!$M$21&lt;20,LightShader!CI128,OFFSET(LightShader!CI128,Param!$M$21-20,0)
)+POWER(0.3,Param!$M$21)),-2),0))</f>
        <v>4.3147813520300158</v>
      </c>
      <c r="CJ37" s="53">
        <f ca="1">IF(ScreenHeight!$B38&lt;OFFSET(Radar!$AC$3,COLUMN(),0),
    Param!$B$38/ScreenHeight!$B38,
    (Param!$B$37+1/(1-OFFSET(Radar!$AD$3,COLUMN(),0)*ScreenHeight!$C38)/Param!$B$39)/OFFSET(Radar!$AC$3,COLUMN(),0)
)*DistanceShader!CJ37*LightShader!CJ37*(IF(OFFSET(Ghosts!$S$41,COLUMN(),0)&lt;ScreenHeight!$E38,
   1,
   (SQRT(OFFSET(Ghosts!$T$41,COLUMN(),0)-OFFSET(Ghosts!$R$41,COLUMN(),0)*ScreenHeight!$D38)-1))+IF(Ghosts!$B$35,IF(Param!$M$21,-1-POWER(0.3,Param!$M$21)/(IF(Param!$M$21&lt;20,LightShader!CJ128,OFFSET(LightShader!CJ128,Param!$M$21-20,0)
)+POWER(0.3,Param!$M$21)),-2),0))</f>
        <v>4.2504245121495154</v>
      </c>
      <c r="CK37" s="53">
        <f ca="1">IF(ScreenHeight!$B38&lt;OFFSET(Radar!$AC$3,COLUMN(),0),
    Param!$B$38/ScreenHeight!$B38,
    (Param!$B$37+1/(1-OFFSET(Radar!$AD$3,COLUMN(),0)*ScreenHeight!$C38)/Param!$B$39)/OFFSET(Radar!$AC$3,COLUMN(),0)
)*DistanceShader!CK37*LightShader!CK37*(IF(OFFSET(Ghosts!$S$41,COLUMN(),0)&lt;ScreenHeight!$E38,
   1,
   (SQRT(OFFSET(Ghosts!$T$41,COLUMN(),0)-OFFSET(Ghosts!$R$41,COLUMN(),0)*ScreenHeight!$D38)-1))+IF(Ghosts!$B$35,IF(Param!$M$21,-1-POWER(0.3,Param!$M$21)/(IF(Param!$M$21&lt;20,LightShader!CK128,OFFSET(LightShader!CK128,Param!$M$21-20,0)
)+POWER(0.3,Param!$M$21)),-2),0))</f>
        <v>4.1857498437732721</v>
      </c>
      <c r="CL37" s="53">
        <f ca="1">IF(ScreenHeight!$B38&lt;OFFSET(Radar!$AC$3,COLUMN(),0),
    Param!$B$38/ScreenHeight!$B38,
    (Param!$B$37+1/(1-OFFSET(Radar!$AD$3,COLUMN(),0)*ScreenHeight!$C38)/Param!$B$39)/OFFSET(Radar!$AC$3,COLUMN(),0)
)*DistanceShader!CL37*LightShader!CL37*(IF(OFFSET(Ghosts!$S$41,COLUMN(),0)&lt;ScreenHeight!$E38,
   1,
   (SQRT(OFFSET(Ghosts!$T$41,COLUMN(),0)-OFFSET(Ghosts!$R$41,COLUMN(),0)*ScreenHeight!$D38)-1))+IF(Ghosts!$B$35,IF(Param!$M$21,-1-POWER(0.3,Param!$M$21)/(IF(Param!$M$21&lt;20,LightShader!CL128,OFFSET(LightShader!CL128,Param!$M$21-20,0)
)+POWER(0.3,Param!$M$21)),-2),0))</f>
        <v>4.120769029491016</v>
      </c>
      <c r="CM37" s="53">
        <f ca="1">IF(ScreenHeight!$B38&lt;OFFSET(Radar!$AC$3,COLUMN(),0),
    Param!$B$38/ScreenHeight!$B38,
    (Param!$B$37+1/(1-OFFSET(Radar!$AD$3,COLUMN(),0)*ScreenHeight!$C38)/Param!$B$39)/OFFSET(Radar!$AC$3,COLUMN(),0)
)*DistanceShader!CM37*LightShader!CM37*(IF(OFFSET(Ghosts!$S$41,COLUMN(),0)&lt;ScreenHeight!$E38,
   1,
   (SQRT(OFFSET(Ghosts!$T$41,COLUMN(),0)-OFFSET(Ghosts!$R$41,COLUMN(),0)*ScreenHeight!$D38)-1))+IF(Ghosts!$B$35,IF(Param!$M$21,-1-POWER(0.3,Param!$M$21)/(IF(Param!$M$21&lt;20,LightShader!CM128,OFFSET(LightShader!CM128,Param!$M$21-20,0)
)+POWER(0.3,Param!$M$21)),-2),0))</f>
        <v>4.0554939508909449</v>
      </c>
      <c r="CN37" s="53">
        <f ca="1">IF(ScreenHeight!$B38&lt;OFFSET(Radar!$AC$3,COLUMN(),0),
    Param!$B$38/ScreenHeight!$B38,
    (Param!$B$37+1/(1-OFFSET(Radar!$AD$3,COLUMN(),0)*ScreenHeight!$C38)/Param!$B$39)/OFFSET(Radar!$AC$3,COLUMN(),0)
)*DistanceShader!CN37*LightShader!CN37*(IF(OFFSET(Ghosts!$S$41,COLUMN(),0)&lt;ScreenHeight!$E38,
   1,
   (SQRT(OFFSET(Ghosts!$T$41,COLUMN(),0)-OFFSET(Ghosts!$R$41,COLUMN(),0)*ScreenHeight!$D38)-1))+IF(Ghosts!$B$35,IF(Param!$M$21,-1-POWER(0.3,Param!$M$21)/(IF(Param!$M$21&lt;20,LightShader!CN128,OFFSET(LightShader!CN128,Param!$M$21-20,0)
)+POWER(0.3,Param!$M$21)),-2),0))</f>
        <v>3.9899366777096308</v>
      </c>
      <c r="CO37" s="53">
        <f ca="1">IF(ScreenHeight!$B38&lt;OFFSET(Radar!$AC$3,COLUMN(),0),
    Param!$B$38/ScreenHeight!$B38,
    (Param!$B$37+1/(1-OFFSET(Radar!$AD$3,COLUMN(),0)*ScreenHeight!$C38)/Param!$B$39)/OFFSET(Radar!$AC$3,COLUMN(),0)
)*DistanceShader!CO37*LightShader!CO37*(IF(OFFSET(Ghosts!$S$41,COLUMN(),0)&lt;ScreenHeight!$E38,
   1,
   (SQRT(OFFSET(Ghosts!$T$41,COLUMN(),0)-OFFSET(Ghosts!$R$41,COLUMN(),0)*ScreenHeight!$D38)-1))+IF(Ghosts!$B$35,IF(Param!$M$21,-1-POWER(0.3,Param!$M$21)/(IF(Param!$M$21&lt;20,LightShader!CO128,OFFSET(LightShader!CO128,Param!$M$21-20,0)
)+POWER(0.3,Param!$M$21)),-2),0))</f>
        <v>3.9241094566557262</v>
      </c>
      <c r="CP37" s="53">
        <f ca="1">IF(ScreenHeight!$B38&lt;OFFSET(Radar!$AC$3,COLUMN(),0),
    Param!$B$38/ScreenHeight!$B38,
    (Param!$B$37+1/(1-OFFSET(Radar!$AD$3,COLUMN(),0)*ScreenHeight!$C38)/Param!$B$39)/OFFSET(Radar!$AC$3,COLUMN(),0)
)*DistanceShader!CP37*LightShader!CP37*(IF(OFFSET(Ghosts!$S$41,COLUMN(),0)&lt;ScreenHeight!$E38,
   1,
   (SQRT(OFFSET(Ghosts!$T$41,COLUMN(),0)-OFFSET(Ghosts!$R$41,COLUMN(),0)*ScreenHeight!$D38)-1))+IF(Ghosts!$B$35,IF(Param!$M$21,-1-POWER(0.3,Param!$M$21)/(IF(Param!$M$21&lt;20,LightShader!CP128,OFFSET(LightShader!CP128,Param!$M$21-20,0)
)+POWER(0.3,Param!$M$21)),-2),0))</f>
        <v>3.8580246999313306</v>
      </c>
      <c r="CQ37" s="53">
        <f ca="1">IF(ScreenHeight!$B38&lt;OFFSET(Radar!$AC$3,COLUMN(),0),
    Param!$B$38/ScreenHeight!$B38,
    (Param!$B$37+1/(1-OFFSET(Radar!$AD$3,COLUMN(),0)*ScreenHeight!$C38)/Param!$B$39)/OFFSET(Radar!$AC$3,COLUMN(),0)
)*DistanceShader!CQ37*LightShader!CQ37*(IF(OFFSET(Ghosts!$S$41,COLUMN(),0)&lt;ScreenHeight!$E38,
   1,
   (SQRT(OFFSET(Ghosts!$T$41,COLUMN(),0)-OFFSET(Ghosts!$R$41,COLUMN(),0)*ScreenHeight!$D38)-1))+IF(Ghosts!$B$35,IF(Param!$M$21,-1-POWER(0.3,Param!$M$21)/(IF(Param!$M$21&lt;20,LightShader!CQ128,OFFSET(LightShader!CQ128,Param!$M$21-20,0)
)+POWER(0.3,Param!$M$21)),-2),0))</f>
        <v>3.791694973476003</v>
      </c>
      <c r="CR37" s="53">
        <f ca="1">IF(ScreenHeight!$B38&lt;OFFSET(Radar!$AC$3,COLUMN(),0),
    Param!$B$38/ScreenHeight!$B38,
    (Param!$B$37+1/(1-OFFSET(Radar!$AD$3,COLUMN(),0)*ScreenHeight!$C38)/Param!$B$39)/OFFSET(Radar!$AC$3,COLUMN(),0)
)*DistanceShader!CR37*LightShader!CR37*(IF(OFFSET(Ghosts!$S$41,COLUMN(),0)&lt;ScreenHeight!$E38,
   1,
   (SQRT(OFFSET(Ghosts!$T$41,COLUMN(),0)-OFFSET(Ghosts!$R$41,COLUMN(),0)*ScreenHeight!$D38)-1))+IF(Ghosts!$B$35,IF(Param!$M$21,-1-POWER(0.3,Param!$M$21)/(IF(Param!$M$21&lt;20,LightShader!CR128,OFFSET(LightShader!CR128,Param!$M$21-20,0)
)+POWER(0.3,Param!$M$21)),-2),0))</f>
        <v>3.7251329849592141</v>
      </c>
      <c r="CS37" s="53">
        <f ca="1">IF(ScreenHeight!$B38&lt;OFFSET(Radar!$AC$3,COLUMN(),0),
    Param!$B$38/ScreenHeight!$B38,
    (Param!$B$37+1/(1-OFFSET(Radar!$AD$3,COLUMN(),0)*ScreenHeight!$C38)/Param!$B$39)/OFFSET(Radar!$AC$3,COLUMN(),0)
)*DistanceShader!CS37*LightShader!CS37*(IF(OFFSET(Ghosts!$S$41,COLUMN(),0)&lt;ScreenHeight!$E38,
   1,
   (SQRT(OFFSET(Ghosts!$T$41,COLUMN(),0)-OFFSET(Ghosts!$R$41,COLUMN(),0)*ScreenHeight!$D38)-1))+IF(Ghosts!$B$35,IF(Param!$M$21,-1-POWER(0.3,Param!$M$21)/(IF(Param!$M$21&lt;20,LightShader!CS128,OFFSET(LightShader!CS128,Param!$M$21-20,0)
)+POWER(0.3,Param!$M$21)),-2),0))</f>
        <v>3.6583515715479304</v>
      </c>
      <c r="CT37" s="53">
        <f ca="1">IF(ScreenHeight!$B38&lt;OFFSET(Radar!$AC$3,COLUMN(),0),
    Param!$B$38/ScreenHeight!$B38,
    (Param!$B$37+1/(1-OFFSET(Radar!$AD$3,COLUMN(),0)*ScreenHeight!$C38)/Param!$B$39)/OFFSET(Radar!$AC$3,COLUMN(),0)
)*DistanceShader!CT37*LightShader!CT37*(IF(OFFSET(Ghosts!$S$41,COLUMN(),0)&lt;ScreenHeight!$E38,
   1,
   (SQRT(OFFSET(Ghosts!$T$41,COLUMN(),0)-OFFSET(Ghosts!$R$41,COLUMN(),0)*ScreenHeight!$D38)-1))+IF(Ghosts!$B$35,IF(Param!$M$21,-1-POWER(0.3,Param!$M$21)/(IF(Param!$M$21&lt;20,LightShader!CT128,OFFSET(LightShader!CT128,Param!$M$21-20,0)
)+POWER(0.3,Param!$M$21)),-2),0))</f>
        <v>3.5913636874766768</v>
      </c>
      <c r="CU37" s="53">
        <f ca="1">IF(ScreenHeight!$B38&lt;OFFSET(Radar!$AC$3,COLUMN(),0),
    Param!$B$38/ScreenHeight!$B38,
    (Param!$B$37+1/(1-OFFSET(Radar!$AD$3,COLUMN(),0)*ScreenHeight!$C38)/Param!$B$39)/OFFSET(Radar!$AC$3,COLUMN(),0)
)*DistanceShader!CU37*LightShader!CU37*(IF(OFFSET(Ghosts!$S$41,COLUMN(),0)&lt;ScreenHeight!$E38,
   1,
   (SQRT(OFFSET(Ghosts!$T$41,COLUMN(),0)-OFFSET(Ghosts!$R$41,COLUMN(),0)*ScreenHeight!$D38)-1))+IF(Ghosts!$B$35,IF(Param!$M$21,-1-POWER(0.3,Param!$M$21)/(IF(Param!$M$21&lt;20,LightShader!CU128,OFFSET(LightShader!CU128,Param!$M$21-20,0)
)+POWER(0.3,Param!$M$21)),-2),0))</f>
        <v>3.5241823914480088</v>
      </c>
      <c r="CV37" s="53">
        <f ca="1">IF(ScreenHeight!$B38&lt;OFFSET(Radar!$AC$3,COLUMN(),0),
    Param!$B$38/ScreenHeight!$B38,
    (Param!$B$37+1/(1-OFFSET(Radar!$AD$3,COLUMN(),0)*ScreenHeight!$C38)/Param!$B$39)/OFFSET(Radar!$AC$3,COLUMN(),0)
)*DistanceShader!CV37*LightShader!CV37*(IF(OFFSET(Ghosts!$S$41,COLUMN(),0)&lt;ScreenHeight!$E38,
   1,
   (SQRT(OFFSET(Ghosts!$T$41,COLUMN(),0)-OFFSET(Ghosts!$R$41,COLUMN(),0)*ScreenHeight!$D38)-1))+IF(Ghosts!$B$35,IF(Param!$M$21,-1-POWER(0.3,Param!$M$21)/(IF(Param!$M$21&lt;20,LightShader!CV128,OFFSET(LightShader!CV128,Param!$M$21-20,0)
)+POWER(0.3,Param!$M$21)),-2),0))</f>
        <v>3.4568208338918618</v>
      </c>
      <c r="CW37" s="53">
        <f ca="1">IF(ScreenHeight!$B38&lt;OFFSET(Radar!$AC$3,COLUMN(),0),
    Param!$B$38/ScreenHeight!$B38,
    (Param!$B$37+1/(1-OFFSET(Radar!$AD$3,COLUMN(),0)*ScreenHeight!$C38)/Param!$B$39)/OFFSET(Radar!$AC$3,COLUMN(),0)
)*DistanceShader!CW37*LightShader!CW37*(IF(OFFSET(Ghosts!$S$41,COLUMN(),0)&lt;ScreenHeight!$E38,
   1,
   (SQRT(OFFSET(Ghosts!$T$41,COLUMN(),0)-OFFSET(Ghosts!$R$41,COLUMN(),0)*ScreenHeight!$D38)-1))+IF(Ghosts!$B$35,IF(Param!$M$21,-1-POWER(0.3,Param!$M$21)/(IF(Param!$M$21&lt;20,LightShader!CW128,OFFSET(LightShader!CW128,Param!$M$21-20,0)
)+POWER(0.3,Param!$M$21)),-2),0))</f>
        <v>3.3892922441125348</v>
      </c>
      <c r="CX37" s="53">
        <f ca="1">IF(ScreenHeight!$B38&lt;OFFSET(Radar!$AC$3,COLUMN(),0),
    Param!$B$38/ScreenHeight!$B38,
    (Param!$B$37+1/(1-OFFSET(Radar!$AD$3,COLUMN(),0)*ScreenHeight!$C38)/Param!$B$39)/OFFSET(Radar!$AC$3,COLUMN(),0)
)*DistanceShader!CX37*LightShader!CX37*(IF(OFFSET(Ghosts!$S$41,COLUMN(),0)&lt;ScreenHeight!$E38,
   1,
   (SQRT(OFFSET(Ghosts!$T$41,COLUMN(),0)-OFFSET(Ghosts!$R$41,COLUMN(),0)*ScreenHeight!$D38)-1))+IF(Ghosts!$B$35,IF(Param!$M$21,-1-POWER(0.3,Param!$M$21)/(IF(Param!$M$21&lt;20,LightShader!CX128,OFFSET(LightShader!CX128,Param!$M$21-20,0)
)+POWER(0.3,Param!$M$21)),-2),0))</f>
        <v>3.321609917352379</v>
      </c>
      <c r="CY37" s="53">
        <f ca="1">IF(ScreenHeight!$B38&lt;OFFSET(Radar!$AC$3,COLUMN(),0),
    Param!$B$38/ScreenHeight!$B38,
    (Param!$B$37+1/(1-OFFSET(Radar!$AD$3,COLUMN(),0)*ScreenHeight!$C38)/Param!$B$39)/OFFSET(Radar!$AC$3,COLUMN(),0)
)*DistanceShader!CY37*LightShader!CY37*(IF(OFFSET(Ghosts!$S$41,COLUMN(),0)&lt;ScreenHeight!$E38,
   1,
   (SQRT(OFFSET(Ghosts!$T$41,COLUMN(),0)-OFFSET(Ghosts!$R$41,COLUMN(),0)*ScreenHeight!$D38)-1))+IF(Ghosts!$B$35,IF(Param!$M$21,-1-POWER(0.3,Param!$M$21)/(IF(Param!$M$21&lt;20,LightShader!CY128,OFFSET(LightShader!CY128,Param!$M$21-20,0)
)+POWER(0.3,Param!$M$21)),-2),0))</f>
        <v>3.2537872018013556</v>
      </c>
      <c r="CZ37" s="53">
        <f ca="1">IF(ScreenHeight!$B38&lt;OFFSET(Radar!$AC$3,COLUMN(),0),
    Param!$B$38/ScreenHeight!$B38,
    (Param!$B$37+1/(1-OFFSET(Radar!$AD$3,COLUMN(),0)*ScreenHeight!$C38)/Param!$B$39)/OFFSET(Radar!$AC$3,COLUMN(),0)
)*DistanceShader!CZ37*LightShader!CZ37*(IF(OFFSET(Ghosts!$S$41,COLUMN(),0)&lt;ScreenHeight!$E38,
   1,
   (SQRT(OFFSET(Ghosts!$T$41,COLUMN(),0)-OFFSET(Ghosts!$R$41,COLUMN(),0)*ScreenHeight!$D38)-1))+IF(Ghosts!$B$35,IF(Param!$M$21,-1-POWER(0.3,Param!$M$21)/(IF(Param!$M$21&lt;20,LightShader!CZ128,OFFSET(LightShader!CZ128,Param!$M$21-20,0)
)+POWER(0.3,Param!$M$21)),-2),0))</f>
        <v>3.1858374855816489</v>
      </c>
      <c r="DA37" s="53">
        <f ca="1">IF(ScreenHeight!$B38&lt;OFFSET(Radar!$AC$3,COLUMN(),0),
    Param!$B$38/ScreenHeight!$B38,
    (Param!$B$37+1/(1-OFFSET(Radar!$AD$3,COLUMN(),0)*ScreenHeight!$C38)/Param!$B$39)/OFFSET(Radar!$AC$3,COLUMN(),0)
)*DistanceShader!DA37*LightShader!DA37*(IF(OFFSET(Ghosts!$S$41,COLUMN(),0)&lt;ScreenHeight!$E38,
   1,
   (SQRT(OFFSET(Ghosts!$T$41,COLUMN(),0)-OFFSET(Ghosts!$R$41,COLUMN(),0)*ScreenHeight!$D38)-1))+IF(Ghosts!$B$35,IF(Param!$M$21,-1-POWER(0.3,Param!$M$21)/(IF(Param!$M$21&lt;20,LightShader!DA128,OFFSET(LightShader!DA128,Param!$M$21-20,0)
)+POWER(0.3,Param!$M$21)),-2),0))</f>
        <v>1.4552704079836638</v>
      </c>
      <c r="DB37" s="53">
        <f ca="1">IF(ScreenHeight!$B38&lt;OFFSET(Radar!$AC$3,COLUMN(),0),
    Param!$B$38/ScreenHeight!$B38,
    (Param!$B$37+1/(1-OFFSET(Radar!$AD$3,COLUMN(),0)*ScreenHeight!$C38)/Param!$B$39)/OFFSET(Radar!$AC$3,COLUMN(),0)
)*DistanceShader!DB37*LightShader!DB37*(IF(OFFSET(Ghosts!$S$41,COLUMN(),0)&lt;ScreenHeight!$E38,
   1,
   (SQRT(OFFSET(Ghosts!$T$41,COLUMN(),0)-OFFSET(Ghosts!$R$41,COLUMN(),0)*ScreenHeight!$D38)-1))+IF(Ghosts!$B$35,IF(Param!$M$21,-1-POWER(0.3,Param!$M$21)/(IF(Param!$M$21&lt;20,LightShader!DB128,OFFSET(LightShader!DB128,Param!$M$21-20,0)
)+POWER(0.3,Param!$M$21)),-2),0))</f>
        <v>1.4234540357279872</v>
      </c>
      <c r="DC37" s="53">
        <f ca="1">IF(ScreenHeight!$B38&lt;OFFSET(Radar!$AC$3,COLUMN(),0),
    Param!$B$38/ScreenHeight!$B38,
    (Param!$B$37+1/(1-OFFSET(Radar!$AD$3,COLUMN(),0)*ScreenHeight!$C38)/Param!$B$39)/OFFSET(Radar!$AC$3,COLUMN(),0)
)*DistanceShader!DC37*LightShader!DC37*(IF(OFFSET(Ghosts!$S$41,COLUMN(),0)&lt;ScreenHeight!$E38,
   1,
   (SQRT(OFFSET(Ghosts!$T$41,COLUMN(),0)-OFFSET(Ghosts!$R$41,COLUMN(),0)*ScreenHeight!$D38)-1))+IF(Ghosts!$B$35,IF(Param!$M$21,-1-POWER(0.3,Param!$M$21)/(IF(Param!$M$21&lt;20,LightShader!DC128,OFFSET(LightShader!DC128,Param!$M$21-20,0)
)+POWER(0.3,Param!$M$21)),-2),0))</f>
        <v>1.3915971824472055</v>
      </c>
      <c r="DD37" s="53">
        <f ca="1">IF(ScreenHeight!$B38&lt;OFFSET(Radar!$AC$3,COLUMN(),0),
    Param!$B$38/ScreenHeight!$B38,
    (Param!$B$37+1/(1-OFFSET(Radar!$AD$3,COLUMN(),0)*ScreenHeight!$C38)/Param!$B$39)/OFFSET(Radar!$AC$3,COLUMN(),0)
)*DistanceShader!DD37*LightShader!DD37*(IF(OFFSET(Ghosts!$S$41,COLUMN(),0)&lt;ScreenHeight!$E38,
   1,
   (SQRT(OFFSET(Ghosts!$T$41,COLUMN(),0)-OFFSET(Ghosts!$R$41,COLUMN(),0)*ScreenHeight!$D38)-1))+IF(Ghosts!$B$35,IF(Param!$M$21,-1-POWER(0.3,Param!$M$21)/(IF(Param!$M$21&lt;20,LightShader!DD128,OFFSET(LightShader!DD128,Param!$M$21-20,0)
)+POWER(0.3,Param!$M$21)),-2),0))</f>
        <v>1.3597061113034048</v>
      </c>
      <c r="DE37" s="53">
        <f ca="1">IF(ScreenHeight!$B38&lt;OFFSET(Radar!$AC$3,COLUMN(),0),
    Param!$B$38/ScreenHeight!$B38,
    (Param!$B$37+1/(1-OFFSET(Radar!$AD$3,COLUMN(),0)*ScreenHeight!$C38)/Param!$B$39)/OFFSET(Radar!$AC$3,COLUMN(),0)
)*DistanceShader!DE37*LightShader!DE37*(IF(OFFSET(Ghosts!$S$41,COLUMN(),0)&lt;ScreenHeight!$E38,
   1,
   (SQRT(OFFSET(Ghosts!$T$41,COLUMN(),0)-OFFSET(Ghosts!$R$41,COLUMN(),0)*ScreenHeight!$D38)-1))+IF(Ghosts!$B$35,IF(Param!$M$21,-1-POWER(0.3,Param!$M$21)/(IF(Param!$M$21&lt;20,LightShader!DE128,OFFSET(LightShader!DE128,Param!$M$21-20,0)
)+POWER(0.3,Param!$M$21)),-2),0))</f>
        <v>1.3277870740177482</v>
      </c>
      <c r="DF37" s="53">
        <f ca="1">IF(ScreenHeight!$B38&lt;OFFSET(Radar!$AC$3,COLUMN(),0),
    Param!$B$38/ScreenHeight!$B38,
    (Param!$B$37+1/(1-OFFSET(Radar!$AD$3,COLUMN(),0)*ScreenHeight!$C38)/Param!$B$39)/OFFSET(Radar!$AC$3,COLUMN(),0)
)*DistanceShader!DF37*LightShader!DF37*(IF(OFFSET(Ghosts!$S$41,COLUMN(),0)&lt;ScreenHeight!$E38,
   1,
   (SQRT(OFFSET(Ghosts!$T$41,COLUMN(),0)-OFFSET(Ghosts!$R$41,COLUMN(),0)*ScreenHeight!$D38)-1))+IF(Ghosts!$B$35,IF(Param!$M$21,-1-POWER(0.3,Param!$M$21)/(IF(Param!$M$21&lt;20,LightShader!DF128,OFFSET(LightShader!DF128,Param!$M$21-20,0)
)+POWER(0.3,Param!$M$21)),-2),0))</f>
        <v>1.2958463050051421</v>
      </c>
      <c r="DG37" s="53">
        <f ca="1">IF(ScreenHeight!$B38&lt;OFFSET(Radar!$AC$3,COLUMN(),0),
    Param!$B$38/ScreenHeight!$B38,
    (Param!$B$37+1/(1-OFFSET(Radar!$AD$3,COLUMN(),0)*ScreenHeight!$C38)/Param!$B$39)/OFFSET(Radar!$AC$3,COLUMN(),0)
)*DistanceShader!DG37*LightShader!DG37*(IF(OFFSET(Ghosts!$S$41,COLUMN(),0)&lt;ScreenHeight!$E38,
   1,
   (SQRT(OFFSET(Ghosts!$T$41,COLUMN(),0)-OFFSET(Ghosts!$R$41,COLUMN(),0)*ScreenHeight!$D38)-1))+IF(Ghosts!$B$35,IF(Param!$M$21,-1-POWER(0.3,Param!$M$21)/(IF(Param!$M$21&lt;20,LightShader!DG128,OFFSET(LightShader!DG128,Param!$M$21-20,0)
)+POWER(0.3,Param!$M$21)),-2),0))</f>
        <v>1.7412672186242382</v>
      </c>
      <c r="DH37" s="53">
        <f ca="1">IF(ScreenHeight!$B38&lt;OFFSET(Radar!$AC$3,COLUMN(),0),
    Param!$B$38/ScreenHeight!$B38,
    (Param!$B$37+1/(1-OFFSET(Radar!$AD$3,COLUMN(),0)*ScreenHeight!$C38)/Param!$B$39)/OFFSET(Radar!$AC$3,COLUMN(),0)
)*DistanceShader!DH37*LightShader!DH37*(IF(OFFSET(Ghosts!$S$41,COLUMN(),0)&lt;ScreenHeight!$E38,
   1,
   (SQRT(OFFSET(Ghosts!$T$41,COLUMN(),0)-OFFSET(Ghosts!$R$41,COLUMN(),0)*ScreenHeight!$D38)-1))+IF(Ghosts!$B$35,IF(Param!$M$21,-1-POWER(0.3,Param!$M$21)/(IF(Param!$M$21&lt;20,LightShader!DH128,OFFSET(LightShader!DH128,Param!$M$21-20,0)
)+POWER(0.3,Param!$M$21)),-2),0))</f>
        <v>1.7393614265791726</v>
      </c>
      <c r="DI37" s="53">
        <f ca="1">IF(ScreenHeight!$B38&lt;OFFSET(Radar!$AC$3,COLUMN(),0),
    Param!$B$38/ScreenHeight!$B38,
    (Param!$B$37+1/(1-OFFSET(Radar!$AD$3,COLUMN(),0)*ScreenHeight!$C38)/Param!$B$39)/OFFSET(Radar!$AC$3,COLUMN(),0)
)*DistanceShader!DI37*LightShader!DI37*(IF(OFFSET(Ghosts!$S$41,COLUMN(),0)&lt;ScreenHeight!$E38,
   1,
   (SQRT(OFFSET(Ghosts!$T$41,COLUMN(),0)-OFFSET(Ghosts!$R$41,COLUMN(),0)*ScreenHeight!$D38)-1))+IF(Ghosts!$B$35,IF(Param!$M$21,-1-POWER(0.3,Param!$M$21)/(IF(Param!$M$21&lt;20,LightShader!DI128,OFFSET(LightShader!DI128,Param!$M$21-20,0)
)+POWER(0.3,Param!$M$21)),-2),0))</f>
        <v>1.7373535207327537</v>
      </c>
      <c r="DJ37" s="53">
        <f ca="1">IF(ScreenHeight!$B38&lt;OFFSET(Radar!$AC$3,COLUMN(),0),
    Param!$B$38/ScreenHeight!$B38,
    (Param!$B$37+1/(1-OFFSET(Radar!$AD$3,COLUMN(),0)*ScreenHeight!$C38)/Param!$B$39)/OFFSET(Radar!$AC$3,COLUMN(),0)
)*DistanceShader!DJ37*LightShader!DJ37*(IF(OFFSET(Ghosts!$S$41,COLUMN(),0)&lt;ScreenHeight!$E38,
   1,
   (SQRT(OFFSET(Ghosts!$T$41,COLUMN(),0)-OFFSET(Ghosts!$R$41,COLUMN(),0)*ScreenHeight!$D38)-1))+IF(Ghosts!$B$35,IF(Param!$M$21,-1-POWER(0.3,Param!$M$21)/(IF(Param!$M$21&lt;20,LightShader!DJ128,OFFSET(LightShader!DJ128,Param!$M$21-20,0)
)+POWER(0.3,Param!$M$21)),-2),0))</f>
        <v>1.7060678184299756</v>
      </c>
      <c r="DK37" s="53">
        <f ca="1">IF(ScreenHeight!$B38&lt;OFFSET(Radar!$AC$3,COLUMN(),0),
    Param!$B$38/ScreenHeight!$B38,
    (Param!$B$37+1/(1-OFFSET(Radar!$AD$3,COLUMN(),0)*ScreenHeight!$C38)/Param!$B$39)/OFFSET(Radar!$AC$3,COLUMN(),0)
)*DistanceShader!DK37*LightShader!DK37*(IF(OFFSET(Ghosts!$S$41,COLUMN(),0)&lt;ScreenHeight!$E38,
   1,
   (SQRT(OFFSET(Ghosts!$T$41,COLUMN(),0)-OFFSET(Ghosts!$R$41,COLUMN(),0)*ScreenHeight!$D38)-1))+IF(Ghosts!$B$35,IF(Param!$M$21,-1-POWER(0.3,Param!$M$21)/(IF(Param!$M$21&lt;20,LightShader!DK128,OFFSET(LightShader!DK128,Param!$M$21-20,0)
)+POWER(0.3,Param!$M$21)),-2),0))</f>
        <v>1.6310536577010439</v>
      </c>
      <c r="DL37" s="53">
        <f ca="1">IF(ScreenHeight!$B38&lt;OFFSET(Radar!$AC$3,COLUMN(),0),
    Param!$B$38/ScreenHeight!$B38,
    (Param!$B$37+1/(1-OFFSET(Radar!$AD$3,COLUMN(),0)*ScreenHeight!$C38)/Param!$B$39)/OFFSET(Radar!$AC$3,COLUMN(),0)
)*DistanceShader!DL37*LightShader!DL37*(IF(OFFSET(Ghosts!$S$41,COLUMN(),0)&lt;ScreenHeight!$E38,
   1,
   (SQRT(OFFSET(Ghosts!$T$41,COLUMN(),0)-OFFSET(Ghosts!$R$41,COLUMN(),0)*ScreenHeight!$D38)-1))+IF(Ghosts!$B$35,IF(Param!$M$21,-1-POWER(0.3,Param!$M$21)/(IF(Param!$M$21&lt;20,LightShader!DL128,OFFSET(LightShader!DL128,Param!$M$21-20,0)
)+POWER(0.3,Param!$M$21)),-2),0))</f>
        <v>1.561795032043017</v>
      </c>
      <c r="DM37" s="53">
        <f ca="1">IF(ScreenHeight!$B38&lt;OFFSET(Radar!$AC$3,COLUMN(),0),
    Param!$B$38/ScreenHeight!$B38,
    (Param!$B$37+1/(1-OFFSET(Radar!$AD$3,COLUMN(),0)*ScreenHeight!$C38)/Param!$B$39)/OFFSET(Radar!$AC$3,COLUMN(),0)
)*DistanceShader!DM37*LightShader!DM37*(IF(OFFSET(Ghosts!$S$41,COLUMN(),0)&lt;ScreenHeight!$E38,
   1,
   (SQRT(OFFSET(Ghosts!$T$41,COLUMN(),0)-OFFSET(Ghosts!$R$41,COLUMN(),0)*ScreenHeight!$D38)-1))+IF(Ghosts!$B$35,IF(Param!$M$21,-1-POWER(0.3,Param!$M$21)/(IF(Param!$M$21&lt;20,LightShader!DM128,OFFSET(LightShader!DM128,Param!$M$21-20,0)
)+POWER(0.3,Param!$M$21)),-2),0))</f>
        <v>2.0074737406516121</v>
      </c>
      <c r="DN37" s="53">
        <f ca="1">IF(ScreenHeight!$B38&lt;OFFSET(Radar!$AC$3,COLUMN(),0),
    Param!$B$38/ScreenHeight!$B38,
    (Param!$B$37+1/(1-OFFSET(Radar!$AD$3,COLUMN(),0)*ScreenHeight!$C38)/Param!$B$39)/OFFSET(Radar!$AC$3,COLUMN(),0)
)*DistanceShader!DN37*LightShader!DN37*(IF(OFFSET(Ghosts!$S$41,COLUMN(),0)&lt;ScreenHeight!$E38,
   1,
   (SQRT(OFFSET(Ghosts!$T$41,COLUMN(),0)-OFFSET(Ghosts!$R$41,COLUMN(),0)*ScreenHeight!$D38)-1))+IF(Ghosts!$B$35,IF(Param!$M$21,-1-POWER(0.3,Param!$M$21)/(IF(Param!$M$21&lt;20,LightShader!DN128,OFFSET(LightShader!DN128,Param!$M$21-20,0)
)+POWER(0.3,Param!$M$21)),-2),0))</f>
        <v>1.9351802276182342</v>
      </c>
      <c r="DO37" s="53">
        <f ca="1">IF(ScreenHeight!$B38&lt;OFFSET(Radar!$AC$3,COLUMN(),0),
    Param!$B$38/ScreenHeight!$B38,
    (Param!$B$37+1/(1-OFFSET(Radar!$AD$3,COLUMN(),0)*ScreenHeight!$C38)/Param!$B$39)/OFFSET(Radar!$AC$3,COLUMN(),0)
)*DistanceShader!DO37*LightShader!DO37*(IF(OFFSET(Ghosts!$S$41,COLUMN(),0)&lt;ScreenHeight!$E38,
   1,
   (SQRT(OFFSET(Ghosts!$T$41,COLUMN(),0)-OFFSET(Ghosts!$R$41,COLUMN(),0)*ScreenHeight!$D38)-1))+IF(Ghosts!$B$35,IF(Param!$M$21,-1-POWER(0.3,Param!$M$21)/(IF(Param!$M$21&lt;20,LightShader!DO128,OFFSET(LightShader!DO128,Param!$M$21-20,0)
)+POWER(0.3,Param!$M$21)),-2),0))</f>
        <v>1.8679501967893177</v>
      </c>
      <c r="DP37" s="53">
        <f ca="1">IF(ScreenHeight!$B38&lt;OFFSET(Radar!$AC$3,COLUMN(),0),
    Param!$B$38/ScreenHeight!$B38,
    (Param!$B$37+1/(1-OFFSET(Radar!$AD$3,COLUMN(),0)*ScreenHeight!$C38)/Param!$B$39)/OFFSET(Radar!$AC$3,COLUMN(),0)
)*DistanceShader!DP37*LightShader!DP37*(IF(OFFSET(Ghosts!$S$41,COLUMN(),0)&lt;ScreenHeight!$E38,
   1,
   (SQRT(OFFSET(Ghosts!$T$41,COLUMN(),0)-OFFSET(Ghosts!$R$41,COLUMN(),0)*ScreenHeight!$D38)-1))+IF(Ghosts!$B$35,IF(Param!$M$21,-1-POWER(0.3,Param!$M$21)/(IF(Param!$M$21&lt;20,LightShader!DP128,OFFSET(LightShader!DP128,Param!$M$21-20,0)
)+POWER(0.3,Param!$M$21)),-2),0))</f>
        <v>1.8052954686310752</v>
      </c>
      <c r="DQ37" s="53">
        <f ca="1">IF(ScreenHeight!$B38&lt;OFFSET(Radar!$AC$3,COLUMN(),0),
    Param!$B$38/ScreenHeight!$B38,
    (Param!$B$37+1/(1-OFFSET(Radar!$AD$3,COLUMN(),0)*ScreenHeight!$C38)/Param!$B$39)/OFFSET(Radar!$AC$3,COLUMN(),0)
)*DistanceShader!DQ37*LightShader!DQ37*(IF(OFFSET(Ghosts!$S$41,COLUMN(),0)&lt;ScreenHeight!$E38,
   1,
   (SQRT(OFFSET(Ghosts!$T$41,COLUMN(),0)-OFFSET(Ghosts!$R$41,COLUMN(),0)*ScreenHeight!$D38)-1))+IF(Ghosts!$B$35,IF(Param!$M$21,-1-POWER(0.3,Param!$M$21)/(IF(Param!$M$21&lt;20,LightShader!DQ128,OFFSET(LightShader!DQ128,Param!$M$21-20,0)
)+POWER(0.3,Param!$M$21)),-2),0))</f>
        <v>1.7467876042855328</v>
      </c>
      <c r="DR37" s="53">
        <f ca="1">IF(ScreenHeight!$B38&lt;OFFSET(Radar!$AC$3,COLUMN(),0),
    Param!$B$38/ScreenHeight!$B38,
    (Param!$B$37+1/(1-OFFSET(Radar!$AD$3,COLUMN(),0)*ScreenHeight!$C38)/Param!$B$39)/OFFSET(Radar!$AC$3,COLUMN(),0)
)*DistanceShader!DR37*LightShader!DR37*(IF(OFFSET(Ghosts!$S$41,COLUMN(),0)&lt;ScreenHeight!$E38,
   1,
   (SQRT(OFFSET(Ghosts!$T$41,COLUMN(),0)-OFFSET(Ghosts!$R$41,COLUMN(),0)*ScreenHeight!$D38)-1))+IF(Ghosts!$B$35,IF(Param!$M$21,-1-POWER(0.3,Param!$M$21)/(IF(Param!$M$21&lt;20,LightShader!DR128,OFFSET(LightShader!DR128,Param!$M$21-20,0)
)+POWER(0.3,Param!$M$21)),-2),0))</f>
        <v>1.6920498511696218</v>
      </c>
      <c r="DS37" s="53">
        <f ca="1">IF(ScreenHeight!$B38&lt;OFFSET(Radar!$AC$3,COLUMN(),0),
    Param!$B$38/ScreenHeight!$B38,
    (Param!$B$37+1/(1-OFFSET(Radar!$AD$3,COLUMN(),0)*ScreenHeight!$C38)/Param!$B$39)/OFFSET(Radar!$AC$3,COLUMN(),0)
)*DistanceShader!DS37*LightShader!DS37*(IF(OFFSET(Ghosts!$S$41,COLUMN(),0)&lt;ScreenHeight!$E38,
   1,
   (SQRT(OFFSET(Ghosts!$T$41,COLUMN(),0)-OFFSET(Ghosts!$R$41,COLUMN(),0)*ScreenHeight!$D38)-1))+IF(Ghosts!$B$35,IF(Param!$M$21,-1-POWER(0.3,Param!$M$21)/(IF(Param!$M$21&lt;20,LightShader!DS128,OFFSET(LightShader!DS128,Param!$M$21-20,0)
)+POWER(0.3,Param!$M$21)),-2),0))</f>
        <v>1.6407502956553328</v>
      </c>
      <c r="DT37" s="53">
        <f ca="1">IF(ScreenHeight!$B38&lt;OFFSET(Radar!$AC$3,COLUMN(),0),
    Param!$B$38/ScreenHeight!$B38,
    (Param!$B$37+1/(1-OFFSET(Radar!$AD$3,COLUMN(),0)*ScreenHeight!$C38)/Param!$B$39)/OFFSET(Radar!$AC$3,COLUMN(),0)
)*DistanceShader!DT37*LightShader!DT37*(IF(OFFSET(Ghosts!$S$41,COLUMN(),0)&lt;ScreenHeight!$E38,
   1,
   (SQRT(OFFSET(Ghosts!$T$41,COLUMN(),0)-OFFSET(Ghosts!$R$41,COLUMN(),0)*ScreenHeight!$D38)-1))+IF(Ghosts!$B$35,IF(Param!$M$21,-1-POWER(0.3,Param!$M$21)/(IF(Param!$M$21&lt;20,LightShader!DT128,OFFSET(LightShader!DT128,Param!$M$21-20,0)
)+POWER(0.3,Param!$M$21)),-2),0))</f>
        <v>1.5925960521056339</v>
      </c>
      <c r="DU37" s="53">
        <f ca="1">IF(ScreenHeight!$B38&lt;OFFSET(Radar!$AC$3,COLUMN(),0),
    Param!$B$38/ScreenHeight!$B38,
    (Param!$B$37+1/(1-OFFSET(Radar!$AD$3,COLUMN(),0)*ScreenHeight!$C38)/Param!$B$39)/OFFSET(Radar!$AC$3,COLUMN(),0)
)*DistanceShader!DU37*LightShader!DU37*(IF(OFFSET(Ghosts!$S$41,COLUMN(),0)&lt;ScreenHeight!$E38,
   1,
   (SQRT(OFFSET(Ghosts!$T$41,COLUMN(),0)-OFFSET(Ghosts!$R$41,COLUMN(),0)*ScreenHeight!$D38)-1))+IF(Ghosts!$B$35,IF(Param!$M$21,-1-POWER(0.3,Param!$M$21)/(IF(Param!$M$21&lt;20,LightShader!DU128,OFFSET(LightShader!DU128,Param!$M$21-20,0)
)+POWER(0.3,Param!$M$21)),-2),0))</f>
        <v>1.5473283378470881</v>
      </c>
      <c r="DV37" s="53">
        <f ca="1">IF(ScreenHeight!$B38&lt;OFFSET(Radar!$AC$3,COLUMN(),0),
    Param!$B$38/ScreenHeight!$B38,
    (Param!$B$37+1/(1-OFFSET(Radar!$AD$3,COLUMN(),0)*ScreenHeight!$C38)/Param!$B$39)/OFFSET(Radar!$AC$3,COLUMN(),0)
)*DistanceShader!DV37*LightShader!DV37*(IF(OFFSET(Ghosts!$S$41,COLUMN(),0)&lt;ScreenHeight!$E38,
   1,
   (SQRT(OFFSET(Ghosts!$T$41,COLUMN(),0)-OFFSET(Ghosts!$R$41,COLUMN(),0)*ScreenHeight!$D38)-1))+IF(Ghosts!$B$35,IF(Param!$M$21,-1-POWER(0.3,Param!$M$21)/(IF(Param!$M$21&lt;20,LightShader!DV128,OFFSET(LightShader!DV128,Param!$M$21-20,0)
)+POWER(0.3,Param!$M$21)),-2),0))</f>
        <v>1.5047183043611931</v>
      </c>
      <c r="DW37" s="53">
        <f ca="1">IF(ScreenHeight!$B38&lt;OFFSET(Radar!$AC$3,COLUMN(),0),
    Param!$B$38/ScreenHeight!$B38,
    (Param!$B$37+1/(1-OFFSET(Radar!$AD$3,COLUMN(),0)*ScreenHeight!$C38)/Param!$B$39)/OFFSET(Radar!$AC$3,COLUMN(),0)
)*DistanceShader!DW37*LightShader!DW37*(IF(OFFSET(Ghosts!$S$41,COLUMN(),0)&lt;ScreenHeight!$E38,
   1,
   (SQRT(OFFSET(Ghosts!$T$41,COLUMN(),0)-OFFSET(Ghosts!$R$41,COLUMN(),0)*ScreenHeight!$D38)-1))+IF(Ghosts!$B$35,IF(Param!$M$21,-1-POWER(0.3,Param!$M$21)/(IF(Param!$M$21&lt;20,LightShader!DW128,OFFSET(LightShader!DW128,Param!$M$21-20,0)
)+POWER(0.3,Param!$M$21)),-2),0))</f>
        <v>1.464563514342927</v>
      </c>
      <c r="DX37" s="53">
        <f ca="1">IF(ScreenHeight!$B38&lt;OFFSET(Radar!$AC$3,COLUMN(),0),
    Param!$B$38/ScreenHeight!$B38,
    (Param!$B$37+1/(1-OFFSET(Radar!$AD$3,COLUMN(),0)*ScreenHeight!$C38)/Param!$B$39)/OFFSET(Radar!$AC$3,COLUMN(),0)
)*DistanceShader!DX37*LightShader!DX37*(IF(OFFSET(Ghosts!$S$41,COLUMN(),0)&lt;ScreenHeight!$E38,
   1,
   (SQRT(OFFSET(Ghosts!$T$41,COLUMN(),0)-OFFSET(Ghosts!$R$41,COLUMN(),0)*ScreenHeight!$D38)-1))+IF(Ghosts!$B$35,IF(Param!$M$21,-1-POWER(0.3,Param!$M$21)/(IF(Param!$M$21&lt;20,LightShader!DX128,OFFSET(LightShader!DX128,Param!$M$21-20,0)
)+POWER(0.3,Param!$M$21)),-2),0))</f>
        <v>1.4266849714908032</v>
      </c>
      <c r="DY37" s="53">
        <f ca="1">IF(ScreenHeight!$B38&lt;OFFSET(Radar!$AC$3,COLUMN(),0),
    Param!$B$38/ScreenHeight!$B38,
    (Param!$B$37+1/(1-OFFSET(Radar!$AD$3,COLUMN(),0)*ScreenHeight!$C38)/Param!$B$39)/OFFSET(Radar!$AC$3,COLUMN(),0)
)*DistanceShader!DY37*LightShader!DY37*(IF(OFFSET(Ghosts!$S$41,COLUMN(),0)&lt;ScreenHeight!$E38,
   1,
   (SQRT(OFFSET(Ghosts!$T$41,COLUMN(),0)-OFFSET(Ghosts!$R$41,COLUMN(),0)*ScreenHeight!$D38)-1))+IF(Ghosts!$B$35,IF(Param!$M$21,-1-POWER(0.3,Param!$M$21)/(IF(Param!$M$21&lt;20,LightShader!DY128,OFFSET(LightShader!DY128,Param!$M$21-20,0)
)+POWER(0.3,Param!$M$21)),-2),0))</f>
        <v>1.3909246245959193</v>
      </c>
      <c r="DZ37" s="53">
        <f ca="1">IF(ScreenHeight!$B38&lt;OFFSET(Radar!$AC$3,COLUMN(),0),
    Param!$B$38/ScreenHeight!$B38,
    (Param!$B$37+1/(1-OFFSET(Radar!$AD$3,COLUMN(),0)*ScreenHeight!$C38)/Param!$B$39)/OFFSET(Radar!$AC$3,COLUMN(),0)
)*DistanceShader!DZ37*LightShader!DZ37*(IF(OFFSET(Ghosts!$S$41,COLUMN(),0)&lt;ScreenHeight!$E38,
   1,
   (SQRT(OFFSET(Ghosts!$T$41,COLUMN(),0)-OFFSET(Ghosts!$R$41,COLUMN(),0)*ScreenHeight!$D38)-1))+IF(Ghosts!$B$35,IF(Param!$M$21,-1-POWER(0.3,Param!$M$21)/(IF(Param!$M$21&lt;20,LightShader!DZ128,OFFSET(LightShader!DZ128,Param!$M$21-20,0)
)+POWER(0.3,Param!$M$21)),-2),0))</f>
        <v>1.3571432794938709</v>
      </c>
      <c r="EA37" s="53">
        <f ca="1">IF(ScreenHeight!$B38&lt;OFFSET(Radar!$AC$3,COLUMN(),0),
    Param!$B$38/ScreenHeight!$B38,
    (Param!$B$37+1/(1-OFFSET(Radar!$AD$3,COLUMN(),0)*ScreenHeight!$C38)/Param!$B$39)/OFFSET(Radar!$AC$3,COLUMN(),0)
)*DistanceShader!EA37*LightShader!EA37*(IF(OFFSET(Ghosts!$S$41,COLUMN(),0)&lt;ScreenHeight!$E38,
   1,
   (SQRT(OFFSET(Ghosts!$T$41,COLUMN(),0)-OFFSET(Ghosts!$R$41,COLUMN(),0)*ScreenHeight!$D38)-1))+IF(Ghosts!$B$35,IF(Param!$M$21,-1-POWER(0.3,Param!$M$21)/(IF(Param!$M$21&lt;20,LightShader!EA128,OFFSET(LightShader!EA128,Param!$M$21-20,0)
)+POWER(0.3,Param!$M$21)),-2),0))</f>
        <v>1.3252188615070335</v>
      </c>
      <c r="EB37" s="53">
        <f ca="1">IF(ScreenHeight!$B38&lt;OFFSET(Radar!$AC$3,COLUMN(),0),
    Param!$B$38/ScreenHeight!$B38,
    (Param!$B$37+1/(1-OFFSET(Radar!$AD$3,COLUMN(),0)*ScreenHeight!$C38)/Param!$B$39)/OFFSET(Radar!$AC$3,COLUMN(),0)
)*DistanceShader!EB37*LightShader!EB37*(IF(OFFSET(Ghosts!$S$41,COLUMN(),0)&lt;ScreenHeight!$E38,
   1,
   (SQRT(OFFSET(Ghosts!$T$41,COLUMN(),0)-OFFSET(Ghosts!$R$41,COLUMN(),0)*ScreenHeight!$D38)-1))+IF(Ghosts!$B$35,IF(Param!$M$21,-1-POWER(0.3,Param!$M$21)/(IF(Param!$M$21&lt;20,LightShader!EB128,OFFSET(LightShader!EB128,Param!$M$21-20,0)
)+POWER(0.3,Param!$M$21)),-2),0))</f>
        <v>1.2950449767115986</v>
      </c>
      <c r="EC37" s="53">
        <f ca="1">IF(ScreenHeight!$B38&lt;OFFSET(Radar!$AC$3,COLUMN(),0),
    Param!$B$38/ScreenHeight!$B38,
    (Param!$B$37+1/(1-OFFSET(Radar!$AD$3,COLUMN(),0)*ScreenHeight!$C38)/Param!$B$39)/OFFSET(Radar!$AC$3,COLUMN(),0)
)*DistanceShader!EC37*LightShader!EC37*(IF(OFFSET(Ghosts!$S$41,COLUMN(),0)&lt;ScreenHeight!$E38,
   1,
   (SQRT(OFFSET(Ghosts!$T$41,COLUMN(),0)-OFFSET(Ghosts!$R$41,COLUMN(),0)*ScreenHeight!$D38)-1))+IF(Ghosts!$B$35,IF(Param!$M$21,-1-POWER(0.3,Param!$M$21)/(IF(Param!$M$21&lt;20,LightShader!EC128,OFFSET(LightShader!EC128,Param!$M$21-20,0)
)+POWER(0.3,Param!$M$21)),-2),0))</f>
        <v>1.2665297219149101</v>
      </c>
      <c r="ED37" s="53">
        <f ca="1">IF(ScreenHeight!$B38&lt;OFFSET(Radar!$AC$3,COLUMN(),0),
    Param!$B$38/ScreenHeight!$B38,
    (Param!$B$37+1/(1-OFFSET(Radar!$AD$3,COLUMN(),0)*ScreenHeight!$C38)/Param!$B$39)/OFFSET(Radar!$AC$3,COLUMN(),0)
)*DistanceShader!ED37*LightShader!ED37*(IF(OFFSET(Ghosts!$S$41,COLUMN(),0)&lt;ScreenHeight!$E38,
   1,
   (SQRT(OFFSET(Ghosts!$T$41,COLUMN(),0)-OFFSET(Ghosts!$R$41,COLUMN(),0)*ScreenHeight!$D38)-1))+IF(Ghosts!$B$35,IF(Param!$M$21,-1-POWER(0.3,Param!$M$21)/(IF(Param!$M$21&lt;20,LightShader!ED128,OFFSET(LightShader!ED128,Param!$M$21-20,0)
)+POWER(0.3,Param!$M$21)),-2),0))</f>
        <v>1.2395946892325671</v>
      </c>
      <c r="EE37" s="53">
        <f ca="1">IF(ScreenHeight!$B38&lt;OFFSET(Radar!$AC$3,COLUMN(),0),
    Param!$B$38/ScreenHeight!$B38,
    (Param!$B$37+1/(1-OFFSET(Radar!$AD$3,COLUMN(),0)*ScreenHeight!$C38)/Param!$B$39)/OFFSET(Radar!$AC$3,COLUMN(),0)
)*DistanceShader!EE37*LightShader!EE37*(IF(OFFSET(Ghosts!$S$41,COLUMN(),0)&lt;ScreenHeight!$E38,
   1,
   (SQRT(OFFSET(Ghosts!$T$41,COLUMN(),0)-OFFSET(Ghosts!$R$41,COLUMN(),0)*ScreenHeight!$D38)-1))+IF(Ghosts!$B$35,IF(Param!$M$21,-1-POWER(0.3,Param!$M$21)/(IF(Param!$M$21&lt;20,LightShader!EE128,OFFSET(LightShader!EE128,Param!$M$21-20,0)
)+POWER(0.3,Param!$M$21)),-2),0))</f>
        <v>1.2141740993410073</v>
      </c>
      <c r="EF37" s="53">
        <f ca="1">IF(ScreenHeight!$B38&lt;OFFSET(Radar!$AC$3,COLUMN(),0),
    Param!$B$38/ScreenHeight!$B38,
    (Param!$B$37+1/(1-OFFSET(Radar!$AD$3,COLUMN(),0)*ScreenHeight!$C38)/Param!$B$39)/OFFSET(Radar!$AC$3,COLUMN(),0)
)*DistanceShader!EF37*LightShader!EF37*(IF(OFFSET(Ghosts!$S$41,COLUMN(),0)&lt;ScreenHeight!$E38,
   1,
   (SQRT(OFFSET(Ghosts!$T$41,COLUMN(),0)-OFFSET(Ghosts!$R$41,COLUMN(),0)*ScreenHeight!$D38)-1))+IF(Ghosts!$B$35,IF(Param!$M$21,-1-POWER(0.3,Param!$M$21)/(IF(Param!$M$21&lt;20,LightShader!EF128,OFFSET(LightShader!EF128,Param!$M$21-20,0)
)+POWER(0.3,Param!$M$21)),-2),0))</f>
        <v>1.1902139743394498</v>
      </c>
      <c r="EG37" s="53">
        <f ca="1">IF(ScreenHeight!$B38&lt;OFFSET(Radar!$AC$3,COLUMN(),0),
    Param!$B$38/ScreenHeight!$B38,
    (Param!$B$37+1/(1-OFFSET(Radar!$AD$3,COLUMN(),0)*ScreenHeight!$C38)/Param!$B$39)/OFFSET(Radar!$AC$3,COLUMN(),0)
)*DistanceShader!EG37*LightShader!EG37*(IF(OFFSET(Ghosts!$S$41,COLUMN(),0)&lt;ScreenHeight!$E38,
   1,
   (SQRT(OFFSET(Ghosts!$T$41,COLUMN(),0)-OFFSET(Ghosts!$R$41,COLUMN(),0)*ScreenHeight!$D38)-1))+IF(Ghosts!$B$35,IF(Param!$M$21,-1-POWER(0.3,Param!$M$21)/(IF(Param!$M$21&lt;20,LightShader!EG128,OFFSET(LightShader!EG128,Param!$M$21-20,0)
)+POWER(0.3,Param!$M$21)),-2),0))</f>
        <v>1.1676712215424152</v>
      </c>
      <c r="EH37" s="53">
        <f ca="1">IF(ScreenHeight!$B38&lt;OFFSET(Radar!$AC$3,COLUMN(),0),
    Param!$B$38/ScreenHeight!$B38,
    (Param!$B$37+1/(1-OFFSET(Radar!$AD$3,COLUMN(),0)*ScreenHeight!$C38)/Param!$B$39)/OFFSET(Radar!$AC$3,COLUMN(),0)
)*DistanceShader!EH37*LightShader!EH37*(IF(OFFSET(Ghosts!$S$41,COLUMN(),0)&lt;ScreenHeight!$E38,
   1,
   (SQRT(OFFSET(Ghosts!$T$41,COLUMN(),0)-OFFSET(Ghosts!$R$41,COLUMN(),0)*ScreenHeight!$D38)-1))+IF(Ghosts!$B$35,IF(Param!$M$21,-1-POWER(0.3,Param!$M$21)/(IF(Param!$M$21&lt;20,LightShader!EH128,OFFSET(LightShader!EH128,Param!$M$21-20,0)
)+POWER(0.3,Param!$M$21)),-2),0))</f>
        <v>1.1465124364166071</v>
      </c>
      <c r="EI37" s="53">
        <f ca="1">IF(ScreenHeight!$B38&lt;OFFSET(Radar!$AC$3,COLUMN(),0),
    Param!$B$38/ScreenHeight!$B38,
    (Param!$B$37+1/(1-OFFSET(Radar!$AD$3,COLUMN(),0)*ScreenHeight!$C38)/Param!$B$39)/OFFSET(Radar!$AC$3,COLUMN(),0)
)*DistanceShader!EI37*LightShader!EI37*(IF(OFFSET(Ghosts!$S$41,COLUMN(),0)&lt;ScreenHeight!$E38,
   1,
   (SQRT(OFFSET(Ghosts!$T$41,COLUMN(),0)-OFFSET(Ghosts!$R$41,COLUMN(),0)*ScreenHeight!$D38)-1))+IF(Ghosts!$B$35,IF(Param!$M$21,-1-POWER(0.3,Param!$M$21)/(IF(Param!$M$21&lt;20,LightShader!EI128,OFFSET(LightShader!EI128,Param!$M$21-20,0)
)+POWER(0.3,Param!$M$21)),-2),0))</f>
        <v>1.1267121377375118</v>
      </c>
      <c r="EJ37" s="53">
        <f ca="1">IF(ScreenHeight!$B38&lt;OFFSET(Radar!$AC$3,COLUMN(),0),
    Param!$B$38/ScreenHeight!$B38,
    (Param!$B$37+1/(1-OFFSET(Radar!$AD$3,COLUMN(),0)*ScreenHeight!$C38)/Param!$B$39)/OFFSET(Radar!$AC$3,COLUMN(),0)
)*DistanceShader!EJ37*LightShader!EJ37*(IF(OFFSET(Ghosts!$S$41,COLUMN(),0)&lt;ScreenHeight!$E38,
   1,
   (SQRT(OFFSET(Ghosts!$T$41,COLUMN(),0)-OFFSET(Ghosts!$R$41,COLUMN(),0)*ScreenHeight!$D38)-1))+IF(Ghosts!$B$35,IF(Param!$M$21,-1-POWER(0.3,Param!$M$21)/(IF(Param!$M$21&lt;20,LightShader!EJ128,OFFSET(LightShader!EJ128,Param!$M$21-20,0)
)+POWER(0.3,Param!$M$21)),-2),0))</f>
        <v>1.108250012908697</v>
      </c>
      <c r="EK37" s="53">
        <f ca="1">IF(ScreenHeight!$B38&lt;OFFSET(Radar!$AC$3,COLUMN(),0),
    Param!$B$38/ScreenHeight!$B38,
    (Param!$B$37+1/(1-OFFSET(Radar!$AD$3,COLUMN(),0)*ScreenHeight!$C38)/Param!$B$39)/OFFSET(Radar!$AC$3,COLUMN(),0)
)*DistanceShader!EK37*LightShader!EK37*(IF(OFFSET(Ghosts!$S$41,COLUMN(),0)&lt;ScreenHeight!$E38,
   1,
   (SQRT(OFFSET(Ghosts!$T$41,COLUMN(),0)-OFFSET(Ghosts!$R$41,COLUMN(),0)*ScreenHeight!$D38)-1))+IF(Ghosts!$B$35,IF(Param!$M$21,-1-POWER(0.3,Param!$M$21)/(IF(Param!$M$21&lt;20,LightShader!EK128,OFFSET(LightShader!EK128,Param!$M$21-20,0)
)+POWER(0.3,Param!$M$21)),-2),0))</f>
        <v>1.091106574927867</v>
      </c>
      <c r="EL37" s="53">
        <f ca="1">IF(ScreenHeight!$B38&lt;OFFSET(Radar!$AC$3,COLUMN(),0),
    Param!$B$38/ScreenHeight!$B38,
    (Param!$B$37+1/(1-OFFSET(Radar!$AD$3,COLUMN(),0)*ScreenHeight!$C38)/Param!$B$39)/OFFSET(Radar!$AC$3,COLUMN(),0)
)*DistanceShader!EL37*LightShader!EL37*(IF(OFFSET(Ghosts!$S$41,COLUMN(),0)&lt;ScreenHeight!$E38,
   1,
   (SQRT(OFFSET(Ghosts!$T$41,COLUMN(),0)-OFFSET(Ghosts!$R$41,COLUMN(),0)*ScreenHeight!$D38)-1))+IF(Ghosts!$B$35,IF(Param!$M$21,-1-POWER(0.3,Param!$M$21)/(IF(Param!$M$21&lt;20,LightShader!EL128,OFFSET(LightShader!EL128,Param!$M$21-20,0)
)+POWER(0.3,Param!$M$21)),-2),0))</f>
        <v>1.075256434086876</v>
      </c>
      <c r="EM37" s="53">
        <f ca="1">IF(ScreenHeight!$B38&lt;OFFSET(Radar!$AC$3,COLUMN(),0),
    Param!$B$38/ScreenHeight!$B38,
    (Param!$B$37+1/(1-OFFSET(Radar!$AD$3,COLUMN(),0)*ScreenHeight!$C38)/Param!$B$39)/OFFSET(Radar!$AC$3,COLUMN(),0)
)*DistanceShader!EM37*LightShader!EM37*(IF(OFFSET(Ghosts!$S$41,COLUMN(),0)&lt;ScreenHeight!$E38,
   1,
   (SQRT(OFFSET(Ghosts!$T$41,COLUMN(),0)-OFFSET(Ghosts!$R$41,COLUMN(),0)*ScreenHeight!$D38)-1))+IF(Ghosts!$B$35,IF(Param!$M$21,-1-POWER(0.3,Param!$M$21)/(IF(Param!$M$21&lt;20,LightShader!EM128,OFFSET(LightShader!EM128,Param!$M$21-20,0)
)+POWER(0.3,Param!$M$21)),-2),0))</f>
        <v>1.0606582352930691</v>
      </c>
      <c r="EN37" s="53">
        <f ca="1">IF(ScreenHeight!$B38&lt;OFFSET(Radar!$AC$3,COLUMN(),0),
    Param!$B$38/ScreenHeight!$B38,
    (Param!$B$37+1/(1-OFFSET(Radar!$AD$3,COLUMN(),0)*ScreenHeight!$C38)/Param!$B$39)/OFFSET(Radar!$AC$3,COLUMN(),0)
)*DistanceShader!EN37*LightShader!EN37*(IF(OFFSET(Ghosts!$S$41,COLUMN(),0)&lt;ScreenHeight!$E38,
   1,
   (SQRT(OFFSET(Ghosts!$T$41,COLUMN(),0)-OFFSET(Ghosts!$R$41,COLUMN(),0)*ScreenHeight!$D38)-1))+IF(Ghosts!$B$35,IF(Param!$M$21,-1-POWER(0.3,Param!$M$21)/(IF(Param!$M$21&lt;20,LightShader!EN128,OFFSET(LightShader!EN128,Param!$M$21-20,0)
)+POWER(0.3,Param!$M$21)),-2),0))</f>
        <v>1.0472403694908501</v>
      </c>
      <c r="EO37" s="53">
        <f ca="1">IF(ScreenHeight!$B38&lt;OFFSET(Radar!$AC$3,COLUMN(),0),
    Param!$B$38/ScreenHeight!$B38,
    (Param!$B$37+1/(1-OFFSET(Radar!$AD$3,COLUMN(),0)*ScreenHeight!$C38)/Param!$B$39)/OFFSET(Radar!$AC$3,COLUMN(),0)
)*DistanceShader!EO37*LightShader!EO37*(IF(OFFSET(Ghosts!$S$41,COLUMN(),0)&lt;ScreenHeight!$E38,
   1,
   (SQRT(OFFSET(Ghosts!$T$41,COLUMN(),0)-OFFSET(Ghosts!$R$41,COLUMN(),0)*ScreenHeight!$D38)-1))+IF(Ghosts!$B$35,IF(Param!$M$21,-1-POWER(0.3,Param!$M$21)/(IF(Param!$M$21&lt;20,LightShader!EO128,OFFSET(LightShader!EO128,Param!$M$21-20,0)
)+POWER(0.3,Param!$M$21)),-2),0))</f>
        <v>1.0348821512927917</v>
      </c>
      <c r="EP37" s="53">
        <f ca="1">IF(ScreenHeight!$B38&lt;OFFSET(Radar!$AC$3,COLUMN(),0),
    Param!$B$38/ScreenHeight!$B38,
    (Param!$B$37+1/(1-OFFSET(Radar!$AD$3,COLUMN(),0)*ScreenHeight!$C38)/Param!$B$39)/OFFSET(Radar!$AC$3,COLUMN(),0)
)*DistanceShader!EP37*LightShader!EP37*(IF(OFFSET(Ghosts!$S$41,COLUMN(),0)&lt;ScreenHeight!$E38,
   1,
   (SQRT(OFFSET(Ghosts!$T$41,COLUMN(),0)-OFFSET(Ghosts!$R$41,COLUMN(),0)*ScreenHeight!$D38)-1))+IF(Ghosts!$B$35,IF(Param!$M$21,-1-POWER(0.3,Param!$M$21)/(IF(Param!$M$21&lt;20,LightShader!EP128,OFFSET(LightShader!EP128,Param!$M$21-20,0)
)+POWER(0.3,Param!$M$21)),-2),0))</f>
        <v>1.0233917505611632</v>
      </c>
      <c r="EQ37" s="53">
        <f ca="1">IF(ScreenHeight!$B38&lt;OFFSET(Radar!$AC$3,COLUMN(),0),
    Param!$B$38/ScreenHeight!$B38,
    (Param!$B$37+1/(1-OFFSET(Radar!$AD$3,COLUMN(),0)*ScreenHeight!$C38)/Param!$B$39)/OFFSET(Radar!$AC$3,COLUMN(),0)
)*DistanceShader!EQ37*LightShader!EQ37*(IF(OFFSET(Ghosts!$S$41,COLUMN(),0)&lt;ScreenHeight!$E38,
   1,
   (SQRT(OFFSET(Ghosts!$T$41,COLUMN(),0)-OFFSET(Ghosts!$R$41,COLUMN(),0)*ScreenHeight!$D38)-1))+IF(Ghosts!$B$35,IF(Param!$M$21,-1-POWER(0.3,Param!$M$21)/(IF(Param!$M$21&lt;20,LightShader!EQ128,OFFSET(LightShader!EQ128,Param!$M$21-20,0)
)+POWER(0.3,Param!$M$21)),-2),0))</f>
        <v>1.0124852668745712</v>
      </c>
      <c r="ER37" s="53">
        <f ca="1">IF(ScreenHeight!$B38&lt;OFFSET(Radar!$AC$3,COLUMN(),0),
    Param!$B$38/ScreenHeight!$B38,
    (Param!$B$37+1/(1-OFFSET(Radar!$AD$3,COLUMN(),0)*ScreenHeight!$C38)/Param!$B$39)/OFFSET(Radar!$AC$3,COLUMN(),0)
)*DistanceShader!ER37*LightShader!ER37*(IF(OFFSET(Ghosts!$S$41,COLUMN(),0)&lt;ScreenHeight!$E38,
   1,
   (SQRT(OFFSET(Ghosts!$T$41,COLUMN(),0)-OFFSET(Ghosts!$R$41,COLUMN(),0)*ScreenHeight!$D38)-1))+IF(Ghosts!$B$35,IF(Param!$M$21,-1-POWER(0.3,Param!$M$21)/(IF(Param!$M$21&lt;20,LightShader!ER128,OFFSET(LightShader!ER128,Param!$M$21-20,0)
)+POWER(0.3,Param!$M$21)),-2),0))</f>
        <v>1.0017758696292407</v>
      </c>
      <c r="ES37" s="53">
        <f ca="1">IF(ScreenHeight!$B38&lt;OFFSET(Radar!$AC$3,COLUMN(),0),
    Param!$B$38/ScreenHeight!$B38,
    (Param!$B$37+1/(1-OFFSET(Radar!$AD$3,COLUMN(),0)*ScreenHeight!$C38)/Param!$B$39)/OFFSET(Radar!$AC$3,COLUMN(),0)
)*DistanceShader!ES37*LightShader!ES37*(IF(OFFSET(Ghosts!$S$41,COLUMN(),0)&lt;ScreenHeight!$E38,
   1,
   (SQRT(OFFSET(Ghosts!$T$41,COLUMN(),0)-OFFSET(Ghosts!$R$41,COLUMN(),0)*ScreenHeight!$D38)-1))+IF(Ghosts!$B$35,IF(Param!$M$21,-1-POWER(0.3,Param!$M$21)/(IF(Param!$M$21&lt;20,LightShader!ES128,OFFSET(LightShader!ES128,Param!$M$21-20,0)
)+POWER(0.3,Param!$M$21)),-2),0))</f>
        <v>0.9907861623007802</v>
      </c>
      <c r="ET37" s="53">
        <f ca="1">IF(ScreenHeight!$B38&lt;OFFSET(Radar!$AC$3,COLUMN(),0),
    Param!$B$38/ScreenHeight!$B38,
    (Param!$B$37+1/(1-OFFSET(Radar!$AD$3,COLUMN(),0)*ScreenHeight!$C38)/Param!$B$39)/OFFSET(Radar!$AC$3,COLUMN(),0)
)*DistanceShader!ET37*LightShader!ET37*(IF(OFFSET(Ghosts!$S$41,COLUMN(),0)&lt;ScreenHeight!$E38,
   1,
   (SQRT(OFFSET(Ghosts!$T$41,COLUMN(),0)-OFFSET(Ghosts!$R$41,COLUMN(),0)*ScreenHeight!$D38)-1))+IF(Ghosts!$B$35,IF(Param!$M$21,-1-POWER(0.3,Param!$M$21)/(IF(Param!$M$21&lt;20,LightShader!ET128,OFFSET(LightShader!ET128,Param!$M$21-20,0)
)+POWER(0.3,Param!$M$21)),-2),0))</f>
        <v>0.97899656521658673</v>
      </c>
      <c r="EU37" s="53">
        <f ca="1">IF(ScreenHeight!$B38&lt;OFFSET(Radar!$AC$3,COLUMN(),0),
    Param!$B$38/ScreenHeight!$B38,
    (Param!$B$37+1/(1-OFFSET(Radar!$AD$3,COLUMN(),0)*ScreenHeight!$C38)/Param!$B$39)/OFFSET(Radar!$AC$3,COLUMN(),0)
)*DistanceShader!EU37*LightShader!EU37*(IF(OFFSET(Ghosts!$S$41,COLUMN(),0)&lt;ScreenHeight!$E38,
   1,
   (SQRT(OFFSET(Ghosts!$T$41,COLUMN(),0)-OFFSET(Ghosts!$R$41,COLUMN(),0)*ScreenHeight!$D38)-1))+IF(Ghosts!$B$35,IF(Param!$M$21,-1-POWER(0.3,Param!$M$21)/(IF(Param!$M$21&lt;20,LightShader!EU128,OFFSET(LightShader!EU128,Param!$M$21-20,0)
)+POWER(0.3,Param!$M$21)),-2),0))</f>
        <v>0.96284418124917304</v>
      </c>
      <c r="EV37" s="53">
        <f ca="1">IF(ScreenHeight!$B38&lt;OFFSET(Radar!$AC$3,COLUMN(),0),
    Param!$B$38/ScreenHeight!$B38,
    (Param!$B$37+1/(1-OFFSET(Radar!$AD$3,COLUMN(),0)*ScreenHeight!$C38)/Param!$B$39)/OFFSET(Radar!$AC$3,COLUMN(),0)
)*DistanceShader!EV37*LightShader!EV37*(IF(OFFSET(Ghosts!$S$41,COLUMN(),0)&lt;ScreenHeight!$E38,
   1,
   (SQRT(OFFSET(Ghosts!$T$41,COLUMN(),0)-OFFSET(Ghosts!$R$41,COLUMN(),0)*ScreenHeight!$D38)-1))+IF(Ghosts!$B$35,IF(Param!$M$21,-1-POWER(0.3,Param!$M$21)/(IF(Param!$M$21&lt;20,LightShader!EV128,OFFSET(LightShader!EV128,Param!$M$21-20,0)
)+POWER(0.3,Param!$M$21)),-2),0))</f>
        <v>0.94652372573096566</v>
      </c>
      <c r="EW37" s="53">
        <f ca="1">IF(ScreenHeight!$B38&lt;OFFSET(Radar!$AC$3,COLUMN(),0),
    Param!$B$38/ScreenHeight!$B38,
    (Param!$B$37+1/(1-OFFSET(Radar!$AD$3,COLUMN(),0)*ScreenHeight!$C38)/Param!$B$39)/OFFSET(Radar!$AC$3,COLUMN(),0)
)*DistanceShader!EW37*LightShader!EW37*(IF(OFFSET(Ghosts!$S$41,COLUMN(),0)&lt;ScreenHeight!$E38,
   1,
   (SQRT(OFFSET(Ghosts!$T$41,COLUMN(),0)-OFFSET(Ghosts!$R$41,COLUMN(),0)*ScreenHeight!$D38)-1))+IF(Ghosts!$B$35,IF(Param!$M$21,-1-POWER(0.3,Param!$M$21)/(IF(Param!$M$21&lt;20,LightShader!EW128,OFFSET(LightShader!EW128,Param!$M$21-20,0)
)+POWER(0.3,Param!$M$21)),-2),0))</f>
        <v>0.93070441386877145</v>
      </c>
      <c r="EX37" s="53">
        <f ca="1">IF(ScreenHeight!$B38&lt;OFFSET(Radar!$AC$3,COLUMN(),0),
    Param!$B$38/ScreenHeight!$B38,
    (Param!$B$37+1/(1-OFFSET(Radar!$AD$3,COLUMN(),0)*ScreenHeight!$C38)/Param!$B$39)/OFFSET(Radar!$AC$3,COLUMN(),0)
)*DistanceShader!EX37*LightShader!EX37*(IF(OFFSET(Ghosts!$S$41,COLUMN(),0)&lt;ScreenHeight!$E38,
   1,
   (SQRT(OFFSET(Ghosts!$T$41,COLUMN(),0)-OFFSET(Ghosts!$R$41,COLUMN(),0)*ScreenHeight!$D38)-1))+IF(Ghosts!$B$35,IF(Param!$M$21,-1-POWER(0.3,Param!$M$21)/(IF(Param!$M$21&lt;20,LightShader!EX128,OFFSET(LightShader!EX128,Param!$M$21-20,0)
)+POWER(0.3,Param!$M$21)),-2),0))</f>
        <v>0.91536263359611003</v>
      </c>
      <c r="EY37" s="53">
        <f ca="1">IF(ScreenHeight!$B38&lt;OFFSET(Radar!$AC$3,COLUMN(),0),
    Param!$B$38/ScreenHeight!$B38,
    (Param!$B$37+1/(1-OFFSET(Radar!$AD$3,COLUMN(),0)*ScreenHeight!$C38)/Param!$B$39)/OFFSET(Radar!$AC$3,COLUMN(),0)
)*DistanceShader!EY37*LightShader!EY37*(IF(OFFSET(Ghosts!$S$41,COLUMN(),0)&lt;ScreenHeight!$E38,
   1,
   (SQRT(OFFSET(Ghosts!$T$41,COLUMN(),0)-OFFSET(Ghosts!$R$41,COLUMN(),0)*ScreenHeight!$D38)-1))+IF(Ghosts!$B$35,IF(Param!$M$21,-1-POWER(0.3,Param!$M$21)/(IF(Param!$M$21&lt;20,LightShader!EY128,OFFSET(LightShader!EY128,Param!$M$21-20,0)
)+POWER(0.3,Param!$M$21)),-2),0))</f>
        <v>0.89807817727616213</v>
      </c>
      <c r="EZ37" s="53">
        <f ca="1">IF(ScreenHeight!$B38&lt;OFFSET(Radar!$AC$3,COLUMN(),0),
    Param!$B$38/ScreenHeight!$B38,
    (Param!$B$37+1/(1-OFFSET(Radar!$AD$3,COLUMN(),0)*ScreenHeight!$C38)/Param!$B$39)/OFFSET(Radar!$AC$3,COLUMN(),0)
)*DistanceShader!EZ37*LightShader!EZ37*(IF(OFFSET(Ghosts!$S$41,COLUMN(),0)&lt;ScreenHeight!$E38,
   1,
   (SQRT(OFFSET(Ghosts!$T$41,COLUMN(),0)-OFFSET(Ghosts!$R$41,COLUMN(),0)*ScreenHeight!$D38)-1))+IF(Ghosts!$B$35,IF(Param!$M$21,-1-POWER(0.3,Param!$M$21)/(IF(Param!$M$21&lt;20,LightShader!EZ128,OFFSET(LightShader!EZ128,Param!$M$21-20,0)
)+POWER(0.3,Param!$M$21)),-2),0))</f>
        <v>0.87846769750841947</v>
      </c>
      <c r="FA37" s="53">
        <f ca="1">IF(ScreenHeight!$B38&lt;OFFSET(Radar!$AC$3,COLUMN(),0),
    Param!$B$38/ScreenHeight!$B38,
    (Param!$B$37+1/(1-OFFSET(Radar!$AD$3,COLUMN(),0)*ScreenHeight!$C38)/Param!$B$39)/OFFSET(Radar!$AC$3,COLUMN(),0)
)*DistanceShader!FA37*LightShader!FA37*(IF(OFFSET(Ghosts!$S$41,COLUMN(),0)&lt;ScreenHeight!$E38,
   1,
   (SQRT(OFFSET(Ghosts!$T$41,COLUMN(),0)-OFFSET(Ghosts!$R$41,COLUMN(),0)*ScreenHeight!$D38)-1))+IF(Ghosts!$B$35,IF(Param!$M$21,-1-POWER(0.3,Param!$M$21)/(IF(Param!$M$21&lt;20,LightShader!FA128,OFFSET(LightShader!FA128,Param!$M$21-20,0)
)+POWER(0.3,Param!$M$21)),-2),0))</f>
        <v>0.85872504124459015</v>
      </c>
      <c r="FB37" s="53">
        <f ca="1">IF(ScreenHeight!$B38&lt;OFFSET(Radar!$AC$3,COLUMN(),0),
    Param!$B$38/ScreenHeight!$B38,
    (Param!$B$37+1/(1-OFFSET(Radar!$AD$3,COLUMN(),0)*ScreenHeight!$C38)/Param!$B$39)/OFFSET(Radar!$AC$3,COLUMN(),0)
)*DistanceShader!FB37*LightShader!FB37*(IF(OFFSET(Ghosts!$S$41,COLUMN(),0)&lt;ScreenHeight!$E38,
   1,
   (SQRT(OFFSET(Ghosts!$T$41,COLUMN(),0)-OFFSET(Ghosts!$R$41,COLUMN(),0)*ScreenHeight!$D38)-1))+IF(Ghosts!$B$35,IF(Param!$M$21,-1-POWER(0.3,Param!$M$21)/(IF(Param!$M$21&lt;20,LightShader!FB128,OFFSET(LightShader!FB128,Param!$M$21-20,0)
)+POWER(0.3,Param!$M$21)),-2),0))</f>
        <v>0.83926741248150216</v>
      </c>
      <c r="FC37" s="53">
        <f ca="1">IF(ScreenHeight!$B38&lt;OFFSET(Radar!$AC$3,COLUMN(),0),
    Param!$B$38/ScreenHeight!$B38,
    (Param!$B$37+1/(1-OFFSET(Radar!$AD$3,COLUMN(),0)*ScreenHeight!$C38)/Param!$B$39)/OFFSET(Radar!$AC$3,COLUMN(),0)
)*DistanceShader!FC37*LightShader!FC37*(IF(OFFSET(Ghosts!$S$41,COLUMN(),0)&lt;ScreenHeight!$E38,
   1,
   (SQRT(OFFSET(Ghosts!$T$41,COLUMN(),0)-OFFSET(Ghosts!$R$41,COLUMN(),0)*ScreenHeight!$D38)-1))+IF(Ghosts!$B$35,IF(Param!$M$21,-1-POWER(0.3,Param!$M$21)/(IF(Param!$M$21&lt;20,LightShader!FC128,OFFSET(LightShader!FC128,Param!$M$21-20,0)
)+POWER(0.3,Param!$M$21)),-2),0))</f>
        <v>0.49699103930782079</v>
      </c>
      <c r="FD37" s="53">
        <f ca="1">IF(ScreenHeight!$B38&lt;OFFSET(Radar!$AC$3,COLUMN(),0),
    Param!$B$38/ScreenHeight!$B38,
    (Param!$B$37+1/(1-OFFSET(Radar!$AD$3,COLUMN(),0)*ScreenHeight!$C38)/Param!$B$39)/OFFSET(Radar!$AC$3,COLUMN(),0)
)*DistanceShader!FD37*LightShader!FD37*(IF(OFFSET(Ghosts!$S$41,COLUMN(),0)&lt;ScreenHeight!$E38,
   1,
   (SQRT(OFFSET(Ghosts!$T$41,COLUMN(),0)-OFFSET(Ghosts!$R$41,COLUMN(),0)*ScreenHeight!$D38)-1))+IF(Ghosts!$B$35,IF(Param!$M$21,-1-POWER(0.3,Param!$M$21)/(IF(Param!$M$21&lt;20,LightShader!FD128,OFFSET(LightShader!FD128,Param!$M$21-20,0)
)+POWER(0.3,Param!$M$21)),-2),0))</f>
        <v>0.48794178704413071</v>
      </c>
      <c r="FE37" s="53">
        <f ca="1">IF(ScreenHeight!$B38&lt;OFFSET(Radar!$AC$3,COLUMN(),0),
    Param!$B$38/ScreenHeight!$B38,
    (Param!$B$37+1/(1-OFFSET(Radar!$AD$3,COLUMN(),0)*ScreenHeight!$C38)/Param!$B$39)/OFFSET(Radar!$AC$3,COLUMN(),0)
)*DistanceShader!FE37*LightShader!FE37*(IF(OFFSET(Ghosts!$S$41,COLUMN(),0)&lt;ScreenHeight!$E38,
   1,
   (SQRT(OFFSET(Ghosts!$T$41,COLUMN(),0)-OFFSET(Ghosts!$R$41,COLUMN(),0)*ScreenHeight!$D38)-1))+IF(Ghosts!$B$35,IF(Param!$M$21,-1-POWER(0.3,Param!$M$21)/(IF(Param!$M$21&lt;20,LightShader!FE128,OFFSET(LightShader!FE128,Param!$M$21-20,0)
)+POWER(0.3,Param!$M$21)),-2),0))</f>
        <v>1.1175260949434838</v>
      </c>
      <c r="FF37" s="53">
        <f ca="1">IF(ScreenHeight!$B38&lt;OFFSET(Radar!$AC$3,COLUMN(),0),
    Param!$B$38/ScreenHeight!$B38,
    (Param!$B$37+1/(1-OFFSET(Radar!$AD$3,COLUMN(),0)*ScreenHeight!$C38)/Param!$B$39)/OFFSET(Radar!$AC$3,COLUMN(),0)
)*DistanceShader!FF37*LightShader!FF37*(IF(OFFSET(Ghosts!$S$41,COLUMN(),0)&lt;ScreenHeight!$E38,
   1,
   (SQRT(OFFSET(Ghosts!$T$41,COLUMN(),0)-OFFSET(Ghosts!$R$41,COLUMN(),0)*ScreenHeight!$D38)-1))+IF(Ghosts!$B$35,IF(Param!$M$21,-1-POWER(0.3,Param!$M$21)/(IF(Param!$M$21&lt;20,LightShader!FF128,OFFSET(LightShader!FF128,Param!$M$21-20,0)
)+POWER(0.3,Param!$M$21)),-2),0))</f>
        <v>1.0942856097455556</v>
      </c>
      <c r="FG37" s="53">
        <f ca="1">IF(ScreenHeight!$B38&lt;OFFSET(Radar!$AC$3,COLUMN(),0),
    Param!$B$38/ScreenHeight!$B38,
    (Param!$B$37+1/(1-OFFSET(Radar!$AD$3,COLUMN(),0)*ScreenHeight!$C38)/Param!$B$39)/OFFSET(Radar!$AC$3,COLUMN(),0)
)*DistanceShader!FG37*LightShader!FG37*(IF(OFFSET(Ghosts!$S$41,COLUMN(),0)&lt;ScreenHeight!$E38,
   1,
   (SQRT(OFFSET(Ghosts!$T$41,COLUMN(),0)-OFFSET(Ghosts!$R$41,COLUMN(),0)*ScreenHeight!$D38)-1))+IF(Ghosts!$B$35,IF(Param!$M$21,-1-POWER(0.3,Param!$M$21)/(IF(Param!$M$21&lt;20,LightShader!FG128,OFFSET(LightShader!FG128,Param!$M$21-20,0)
)+POWER(0.3,Param!$M$21)),-2),0))</f>
        <v>1.072290507835328</v>
      </c>
      <c r="FH37" s="53">
        <f ca="1">IF(ScreenHeight!$B38&lt;OFFSET(Radar!$AC$3,COLUMN(),0),
    Param!$B$38/ScreenHeight!$B38,
    (Param!$B$37+1/(1-OFFSET(Radar!$AD$3,COLUMN(),0)*ScreenHeight!$C38)/Param!$B$39)/OFFSET(Radar!$AC$3,COLUMN(),0)
)*DistanceShader!FH37*LightShader!FH37*(IF(OFFSET(Ghosts!$S$41,COLUMN(),0)&lt;ScreenHeight!$E38,
   1,
   (SQRT(OFFSET(Ghosts!$T$41,COLUMN(),0)-OFFSET(Ghosts!$R$41,COLUMN(),0)*ScreenHeight!$D38)-1))+IF(Ghosts!$B$35,IF(Param!$M$21,-1-POWER(0.3,Param!$M$21)/(IF(Param!$M$21&lt;20,LightShader!FH128,OFFSET(LightShader!FH128,Param!$M$21-20,0)
)+POWER(0.3,Param!$M$21)),-2),0))</f>
        <v>1.0514745814290711</v>
      </c>
      <c r="FI37" s="53">
        <f ca="1">IF(ScreenHeight!$B38&lt;OFFSET(Radar!$AC$3,COLUMN(),0),
    Param!$B$38/ScreenHeight!$B38,
    (Param!$B$37+1/(1-OFFSET(Radar!$AD$3,COLUMN(),0)*ScreenHeight!$C38)/Param!$B$39)/OFFSET(Radar!$AC$3,COLUMN(),0)
)*DistanceShader!FI37*LightShader!FI37*(IF(OFFSET(Ghosts!$S$41,COLUMN(),0)&lt;ScreenHeight!$E38,
   1,
   (SQRT(OFFSET(Ghosts!$T$41,COLUMN(),0)-OFFSET(Ghosts!$R$41,COLUMN(),0)*ScreenHeight!$D38)-1))+IF(Ghosts!$B$35,IF(Param!$M$21,-1-POWER(0.3,Param!$M$21)/(IF(Param!$M$21&lt;20,LightShader!FI128,OFFSET(LightShader!FI128,Param!$M$21-20,0)
)+POWER(0.3,Param!$M$21)),-2),0))</f>
        <v>1.0317533339521381</v>
      </c>
      <c r="FJ37" s="53">
        <f ca="1">IF(ScreenHeight!$B38&lt;OFFSET(Radar!$AC$3,COLUMN(),0),
    Param!$B$38/ScreenHeight!$B38,
    (Param!$B$37+1/(1-OFFSET(Radar!$AD$3,COLUMN(),0)*ScreenHeight!$C38)/Param!$B$39)/OFFSET(Radar!$AC$3,COLUMN(),0)
)*DistanceShader!FJ37*LightShader!FJ37*(IF(OFFSET(Ghosts!$S$41,COLUMN(),0)&lt;ScreenHeight!$E38,
   1,
   (SQRT(OFFSET(Ghosts!$T$41,COLUMN(),0)-OFFSET(Ghosts!$R$41,COLUMN(),0)*ScreenHeight!$D38)-1))+IF(Ghosts!$B$35,IF(Param!$M$21,-1-POWER(0.3,Param!$M$21)/(IF(Param!$M$21&lt;20,LightShader!FJ128,OFFSET(LightShader!FJ128,Param!$M$21-20,0)
)+POWER(0.3,Param!$M$21)),-2),0))</f>
        <v>1.0130362720535131</v>
      </c>
      <c r="FK37" s="53">
        <f ca="1">IF(ScreenHeight!$B38&lt;OFFSET(Radar!$AC$3,COLUMN(),0),
    Param!$B$38/ScreenHeight!$B38,
    (Param!$B$37+1/(1-OFFSET(Radar!$AD$3,COLUMN(),0)*ScreenHeight!$C38)/Param!$B$39)/OFFSET(Radar!$AC$3,COLUMN(),0)
)*DistanceShader!FK37*LightShader!FK37*(IF(OFFSET(Ghosts!$S$41,COLUMN(),0)&lt;ScreenHeight!$E38,
   1,
   (SQRT(OFFSET(Ghosts!$T$41,COLUMN(),0)-OFFSET(Ghosts!$R$41,COLUMN(),0)*ScreenHeight!$D38)-1))+IF(Ghosts!$B$35,IF(Param!$M$21,-1-POWER(0.3,Param!$M$21)/(IF(Param!$M$21&lt;20,LightShader!FK128,OFFSET(LightShader!FK128,Param!$M$21-20,0)
)+POWER(0.3,Param!$M$21)),-2),0))</f>
        <v>0.99523427342366311</v>
      </c>
      <c r="FL37" s="53">
        <f ca="1">IF(ScreenHeight!$B38&lt;OFFSET(Radar!$AC$3,COLUMN(),0),
    Param!$B$38/ScreenHeight!$B38,
    (Param!$B$37+1/(1-OFFSET(Radar!$AD$3,COLUMN(),0)*ScreenHeight!$C38)/Param!$B$39)/OFFSET(Radar!$AC$3,COLUMN(),0)
)*DistanceShader!FL37*LightShader!FL37*(IF(OFFSET(Ghosts!$S$41,COLUMN(),0)&lt;ScreenHeight!$E38,
   1,
   (SQRT(OFFSET(Ghosts!$T$41,COLUMN(),0)-OFFSET(Ghosts!$R$41,COLUMN(),0)*ScreenHeight!$D38)-1))+IF(Ghosts!$B$35,IF(Param!$M$21,-1-POWER(0.3,Param!$M$21)/(IF(Param!$M$21&lt;20,LightShader!FL128,OFFSET(LightShader!FL128,Param!$M$21-20,0)
)+POWER(0.3,Param!$M$21)),-2),0))</f>
        <v>0.97826360232775744</v>
      </c>
      <c r="FM37" s="53">
        <f ca="1">IF(ScreenHeight!$B38&lt;OFFSET(Radar!$AC$3,COLUMN(),0),
    Param!$B$38/ScreenHeight!$B38,
    (Param!$B$37+1/(1-OFFSET(Radar!$AD$3,COLUMN(),0)*ScreenHeight!$C38)/Param!$B$39)/OFFSET(Radar!$AC$3,COLUMN(),0)
)*DistanceShader!FM37*LightShader!FM37*(IF(OFFSET(Ghosts!$S$41,COLUMN(),0)&lt;ScreenHeight!$E38,
   1,
   (SQRT(OFFSET(Ghosts!$T$41,COLUMN(),0)-OFFSET(Ghosts!$R$41,COLUMN(),0)*ScreenHeight!$D38)-1))+IF(Ghosts!$B$35,IF(Param!$M$21,-1-POWER(0.3,Param!$M$21)/(IF(Param!$M$21&lt;20,LightShader!FM128,OFFSET(LightShader!FM128,Param!$M$21-20,0)
)+POWER(0.3,Param!$M$21)),-2),0))</f>
        <v>0.96204778195313434</v>
      </c>
      <c r="FN37" s="53">
        <f ca="1">IF(ScreenHeight!$B38&lt;OFFSET(Radar!$AC$3,COLUMN(),0),
    Param!$B$38/ScreenHeight!$B38,
    (Param!$B$37+1/(1-OFFSET(Radar!$AD$3,COLUMN(),0)*ScreenHeight!$C38)/Param!$B$39)/OFFSET(Radar!$AC$3,COLUMN(),0)
)*DistanceShader!FN37*LightShader!FN37*(IF(OFFSET(Ghosts!$S$41,COLUMN(),0)&lt;ScreenHeight!$E38,
   1,
   (SQRT(OFFSET(Ghosts!$T$41,COLUMN(),0)-OFFSET(Ghosts!$R$41,COLUMN(),0)*ScreenHeight!$D38)-1))+IF(Ghosts!$B$35,IF(Param!$M$21,-1-POWER(0.3,Param!$M$21)/(IF(Param!$M$21&lt;20,LightShader!FN128,OFFSET(LightShader!FN128,Param!$M$21-20,0)
)+POWER(0.3,Param!$M$21)),-2),0))</f>
        <v>0.94651817247153103</v>
      </c>
      <c r="FO37" s="53">
        <f ca="1">IF(ScreenHeight!$B38&lt;OFFSET(Radar!$AC$3,COLUMN(),0),
    Param!$B$38/ScreenHeight!$B38,
    (Param!$B$37+1/(1-OFFSET(Radar!$AD$3,COLUMN(),0)*ScreenHeight!$C38)/Param!$B$39)/OFFSET(Radar!$AC$3,COLUMN(),0)
)*DistanceShader!FO37*LightShader!FO37*(IF(OFFSET(Ghosts!$S$41,COLUMN(),0)&lt;ScreenHeight!$E38,
   1,
   (SQRT(OFFSET(Ghosts!$T$41,COLUMN(),0)-OFFSET(Ghosts!$R$41,COLUMN(),0)*ScreenHeight!$D38)-1))+IF(Ghosts!$B$35,IF(Param!$M$21,-1-POWER(0.3,Param!$M$21)/(IF(Param!$M$21&lt;20,LightShader!FO128,OFFSET(LightShader!FO128,Param!$M$21-20,0)
)+POWER(0.3,Param!$M$21)),-2),0))</f>
        <v>0.93161381572622193</v>
      </c>
      <c r="FP37" s="53">
        <f ca="1">IF(ScreenHeight!$B38&lt;OFFSET(Radar!$AC$3,COLUMN(),0),
    Param!$B$38/ScreenHeight!$B38,
    (Param!$B$37+1/(1-OFFSET(Radar!$AD$3,COLUMN(),0)*ScreenHeight!$C38)/Param!$B$39)/OFFSET(Radar!$AC$3,COLUMN(),0)
)*DistanceShader!FP37*LightShader!FP37*(IF(OFFSET(Ghosts!$S$41,COLUMN(),0)&lt;ScreenHeight!$E38,
   1,
   (SQRT(OFFSET(Ghosts!$T$41,COLUMN(),0)-OFFSET(Ghosts!$R$41,COLUMN(),0)*ScreenHeight!$D38)-1))+IF(Ghosts!$B$35,IF(Param!$M$21,-1-POWER(0.3,Param!$M$21)/(IF(Param!$M$21&lt;20,LightShader!FP128,OFFSET(LightShader!FP128,Param!$M$21-20,0)
)+POWER(0.3,Param!$M$21)),-2),0))</f>
        <v>0.91728090028494524</v>
      </c>
      <c r="FQ37" s="53">
        <f ca="1">IF(ScreenHeight!$B38&lt;OFFSET(Radar!$AC$3,COLUMN(),0),
    Param!$B$38/ScreenHeight!$B38,
    (Param!$B$37+1/(1-OFFSET(Radar!$AD$3,COLUMN(),0)*ScreenHeight!$C38)/Param!$B$39)/OFFSET(Radar!$AC$3,COLUMN(),0)
)*DistanceShader!FQ37*LightShader!FQ37*(IF(OFFSET(Ghosts!$S$41,COLUMN(),0)&lt;ScreenHeight!$E38,
   1,
   (SQRT(OFFSET(Ghosts!$T$41,COLUMN(),0)-OFFSET(Ghosts!$R$41,COLUMN(),0)*ScreenHeight!$D38)-1))+IF(Ghosts!$B$35,IF(Param!$M$21,-1-POWER(0.3,Param!$M$21)/(IF(Param!$M$21&lt;20,LightShader!FQ128,OFFSET(LightShader!FQ128,Param!$M$21-20,0)
)+POWER(0.3,Param!$M$21)),-2),0))</f>
        <v>0.90347206077019382</v>
      </c>
      <c r="FR37" s="53">
        <f ca="1">IF(ScreenHeight!$B38&lt;OFFSET(Radar!$AC$3,COLUMN(),0),
    Param!$B$38/ScreenHeight!$B38,
    (Param!$B$37+1/(1-OFFSET(Radar!$AD$3,COLUMN(),0)*ScreenHeight!$C38)/Param!$B$39)/OFFSET(Radar!$AC$3,COLUMN(),0)
)*DistanceShader!FR37*LightShader!FR37*(IF(OFFSET(Ghosts!$S$41,COLUMN(),0)&lt;ScreenHeight!$E38,
   1,
   (SQRT(OFFSET(Ghosts!$T$41,COLUMN(),0)-OFFSET(Ghosts!$R$41,COLUMN(),0)*ScreenHeight!$D38)-1))+IF(Ghosts!$B$35,IF(Param!$M$21,-1-POWER(0.3,Param!$M$21)/(IF(Param!$M$21&lt;20,LightShader!FR128,OFFSET(LightShader!FR128,Param!$M$21-20,0)
)+POWER(0.3,Param!$M$21)),-2),0))</f>
        <v>0.89014563506153732</v>
      </c>
      <c r="FS37" s="53">
        <f ca="1">IF(ScreenHeight!$B38&lt;OFFSET(Radar!$AC$3,COLUMN(),0),
    Param!$B$38/ScreenHeight!$B38,
    (Param!$B$37+1/(1-OFFSET(Radar!$AD$3,COLUMN(),0)*ScreenHeight!$C38)/Param!$B$39)/OFFSET(Radar!$AC$3,COLUMN(),0)
)*DistanceShader!FS37*LightShader!FS37*(IF(OFFSET(Ghosts!$S$41,COLUMN(),0)&lt;ScreenHeight!$E38,
   1,
   (SQRT(OFFSET(Ghosts!$T$41,COLUMN(),0)-OFFSET(Ghosts!$R$41,COLUMN(),0)*ScreenHeight!$D38)-1))+IF(Ghosts!$B$35,IF(Param!$M$21,-1-POWER(0.3,Param!$M$21)/(IF(Param!$M$21&lt;20,LightShader!FS128,OFFSET(LightShader!FS128,Param!$M$21-20,0)
)+POWER(0.3,Param!$M$21)),-2),0))</f>
        <v>0.87726494660623355</v>
      </c>
      <c r="FT37" s="53">
        <f ca="1">IF(ScreenHeight!$B38&lt;OFFSET(Radar!$AC$3,COLUMN(),0),
    Param!$B$38/ScreenHeight!$B38,
    (Param!$B$37+1/(1-OFFSET(Radar!$AD$3,COLUMN(),0)*ScreenHeight!$C38)/Param!$B$39)/OFFSET(Radar!$AC$3,COLUMN(),0)
)*DistanceShader!FT37*LightShader!FT37*(IF(OFFSET(Ghosts!$S$41,COLUMN(),0)&lt;ScreenHeight!$E38,
   1,
   (SQRT(OFFSET(Ghosts!$T$41,COLUMN(),0)-OFFSET(Ghosts!$R$41,COLUMN(),0)*ScreenHeight!$D38)-1))+IF(Ghosts!$B$35,IF(Param!$M$21,-1-POWER(0.3,Param!$M$21)/(IF(Param!$M$21&lt;20,LightShader!FT128,OFFSET(LightShader!FT128,Param!$M$21-20,0)
)+POWER(0.3,Param!$M$21)),-2),0))</f>
        <v>0.86479764499204126</v>
      </c>
      <c r="FU37" s="53">
        <f ca="1">IF(ScreenHeight!$B38&lt;OFFSET(Radar!$AC$3,COLUMN(),0),
    Param!$B$38/ScreenHeight!$B38,
    (Param!$B$37+1/(1-OFFSET(Radar!$AD$3,COLUMN(),0)*ScreenHeight!$C38)/Param!$B$39)/OFFSET(Radar!$AC$3,COLUMN(),0)
)*DistanceShader!FU37*LightShader!FU37*(IF(OFFSET(Ghosts!$S$41,COLUMN(),0)&lt;ScreenHeight!$E38,
   1,
   (SQRT(OFFSET(Ghosts!$T$41,COLUMN(),0)-OFFSET(Ghosts!$R$41,COLUMN(),0)*ScreenHeight!$D38)-1))+IF(Ghosts!$B$35,IF(Param!$M$21,-1-POWER(0.3,Param!$M$21)/(IF(Param!$M$21&lt;20,LightShader!FU128,OFFSET(LightShader!FU128,Param!$M$21-20,0)
)+POWER(0.3,Param!$M$21)),-2),0))</f>
        <v>0.85271511800800248</v>
      </c>
      <c r="FV37" s="53">
        <f ca="1">IF(ScreenHeight!$B38&lt;OFFSET(Radar!$AC$3,COLUMN(),0),
    Param!$B$38/ScreenHeight!$B38,
    (Param!$B$37+1/(1-OFFSET(Radar!$AD$3,COLUMN(),0)*ScreenHeight!$C38)/Param!$B$39)/OFFSET(Radar!$AC$3,COLUMN(),0)
)*DistanceShader!FV37*LightShader!FV37*(IF(OFFSET(Ghosts!$S$41,COLUMN(),0)&lt;ScreenHeight!$E38,
   1,
   (SQRT(OFFSET(Ghosts!$T$41,COLUMN(),0)-OFFSET(Ghosts!$R$41,COLUMN(),0)*ScreenHeight!$D38)-1))+IF(Ghosts!$B$35,IF(Param!$M$21,-1-POWER(0.3,Param!$M$21)/(IF(Param!$M$21&lt;20,LightShader!FV128,OFFSET(LightShader!FV128,Param!$M$21-20,0)
)+POWER(0.3,Param!$M$21)),-2),0))</f>
        <v>0.84099197725728714</v>
      </c>
      <c r="FW37" s="53">
        <f ca="1">IF(ScreenHeight!$B38&lt;OFFSET(Radar!$AC$3,COLUMN(),0),
    Param!$B$38/ScreenHeight!$B38,
    (Param!$B$37+1/(1-OFFSET(Radar!$AD$3,COLUMN(),0)*ScreenHeight!$C38)/Param!$B$39)/OFFSET(Radar!$AC$3,COLUMN(),0)
)*DistanceShader!FW37*LightShader!FW37*(IF(OFFSET(Ghosts!$S$41,COLUMN(),0)&lt;ScreenHeight!$E38,
   1,
   (SQRT(OFFSET(Ghosts!$T$41,COLUMN(),0)-OFFSET(Ghosts!$R$41,COLUMN(),0)*ScreenHeight!$D38)-1))+IF(Ghosts!$B$35,IF(Param!$M$21,-1-POWER(0.3,Param!$M$21)/(IF(Param!$M$21&lt;20,LightShader!FW128,OFFSET(LightShader!FW128,Param!$M$21-20,0)
)+POWER(0.3,Param!$M$21)),-2),0))</f>
        <v>0.82960561352689677</v>
      </c>
      <c r="FX37" s="53">
        <f ca="1">IF(ScreenHeight!$B38&lt;OFFSET(Radar!$AC$3,COLUMN(),0),
    Param!$B$38/ScreenHeight!$B38,
    (Param!$B$37+1/(1-OFFSET(Radar!$AD$3,COLUMN(),0)*ScreenHeight!$C38)/Param!$B$39)/OFFSET(Radar!$AC$3,COLUMN(),0)
)*DistanceShader!FX37*LightShader!FX37*(IF(OFFSET(Ghosts!$S$41,COLUMN(),0)&lt;ScreenHeight!$E38,
   1,
   (SQRT(OFFSET(Ghosts!$T$41,COLUMN(),0)-OFFSET(Ghosts!$R$41,COLUMN(),0)*ScreenHeight!$D38)-1))+IF(Ghosts!$B$35,IF(Param!$M$21,-1-POWER(0.3,Param!$M$21)/(IF(Param!$M$21&lt;20,LightShader!FX128,OFFSET(LightShader!FX128,Param!$M$21-20,0)
)+POWER(0.3,Param!$M$21)),-2),0))</f>
        <v>0.8185358153863781</v>
      </c>
      <c r="FY37" s="53">
        <f ca="1">IF(ScreenHeight!$B38&lt;OFFSET(Radar!$AC$3,COLUMN(),0),
    Param!$B$38/ScreenHeight!$B38,
    (Param!$B$37+1/(1-OFFSET(Radar!$AD$3,COLUMN(),0)*ScreenHeight!$C38)/Param!$B$39)/OFFSET(Radar!$AC$3,COLUMN(),0)
)*DistanceShader!FY37*LightShader!FY37*(IF(OFFSET(Ghosts!$S$41,COLUMN(),0)&lt;ScreenHeight!$E38,
   1,
   (SQRT(OFFSET(Ghosts!$T$41,COLUMN(),0)-OFFSET(Ghosts!$R$41,COLUMN(),0)*ScreenHeight!$D38)-1))+IF(Ghosts!$B$35,IF(Param!$M$21,-1-POWER(0.3,Param!$M$21)/(IF(Param!$M$21&lt;20,LightShader!FY128,OFFSET(LightShader!FY128,Param!$M$21-20,0)
)+POWER(0.3,Param!$M$21)),-2),0))</f>
        <v>0.80776444354068944</v>
      </c>
      <c r="FZ37" s="53">
        <f ca="1">IF(ScreenHeight!$B38&lt;OFFSET(Radar!$AC$3,COLUMN(),0),
    Param!$B$38/ScreenHeight!$B38,
    (Param!$B$37+1/(1-OFFSET(Radar!$AD$3,COLUMN(),0)*ScreenHeight!$C38)/Param!$B$39)/OFFSET(Radar!$AC$3,COLUMN(),0)
)*DistanceShader!FZ37*LightShader!FZ37*(IF(OFFSET(Ghosts!$S$41,COLUMN(),0)&lt;ScreenHeight!$E38,
   1,
   (SQRT(OFFSET(Ghosts!$T$41,COLUMN(),0)-OFFSET(Ghosts!$R$41,COLUMN(),0)*ScreenHeight!$D38)-1))+IF(Ghosts!$B$35,IF(Param!$M$21,-1-POWER(0.3,Param!$M$21)/(IF(Param!$M$21&lt;20,LightShader!FZ128,OFFSET(LightShader!FZ128,Param!$M$21-20,0)
)+POWER(0.3,Param!$M$21)),-2),0))</f>
        <v>0.79727515348932043</v>
      </c>
      <c r="GA37" s="53">
        <f ca="1">IF(ScreenHeight!$B38&lt;OFFSET(Radar!$AC$3,COLUMN(),0),
    Param!$B$38/ScreenHeight!$B38,
    (Param!$B$37+1/(1-OFFSET(Radar!$AD$3,COLUMN(),0)*ScreenHeight!$C38)/Param!$B$39)/OFFSET(Radar!$AC$3,COLUMN(),0)
)*DistanceShader!GA37*LightShader!GA37*(IF(OFFSET(Ghosts!$S$41,COLUMN(),0)&lt;ScreenHeight!$E38,
   1,
   (SQRT(OFFSET(Ghosts!$T$41,COLUMN(),0)-OFFSET(Ghosts!$R$41,COLUMN(),0)*ScreenHeight!$D38)-1))+IF(Ghosts!$B$35,IF(Param!$M$21,-1-POWER(0.3,Param!$M$21)/(IF(Param!$M$21&lt;20,LightShader!GA128,OFFSET(LightShader!GA128,Param!$M$21-20,0)
)+POWER(0.3,Param!$M$21)),-2),0))</f>
        <v>0.78705315956296229</v>
      </c>
      <c r="GB37" s="53">
        <f ca="1">IF(ScreenHeight!$B38&lt;OFFSET(Radar!$AC$3,COLUMN(),0),
    Param!$B$38/ScreenHeight!$B38,
    (Param!$B$37+1/(1-OFFSET(Radar!$AD$3,COLUMN(),0)*ScreenHeight!$C38)/Param!$B$39)/OFFSET(Radar!$AC$3,COLUMN(),0)
)*DistanceShader!GB37*LightShader!GB37*(IF(OFFSET(Ghosts!$S$41,COLUMN(),0)&lt;ScreenHeight!$E38,
   1,
   (SQRT(OFFSET(Ghosts!$T$41,COLUMN(),0)-OFFSET(Ghosts!$R$41,COLUMN(),0)*ScreenHeight!$D38)-1))+IF(Ghosts!$B$35,IF(Param!$M$21,-1-POWER(0.3,Param!$M$21)/(IF(Param!$M$21&lt;20,LightShader!GB128,OFFSET(LightShader!GB128,Param!$M$21-20,0)
)+POWER(0.3,Param!$M$21)),-2),0))</f>
        <v>0.77708503414136376</v>
      </c>
      <c r="GC37" s="53">
        <f ca="1">IF(ScreenHeight!$B38&lt;OFFSET(Radar!$AC$3,COLUMN(),0),
    Param!$B$38/ScreenHeight!$B38,
    (Param!$B$37+1/(1-OFFSET(Radar!$AD$3,COLUMN(),0)*ScreenHeight!$C38)/Param!$B$39)/OFFSET(Radar!$AC$3,COLUMN(),0)
)*DistanceShader!GC37*LightShader!GC37*(IF(OFFSET(Ghosts!$S$41,COLUMN(),0)&lt;ScreenHeight!$E38,
   1,
   (SQRT(OFFSET(Ghosts!$T$41,COLUMN(),0)-OFFSET(Ghosts!$R$41,COLUMN(),0)*ScreenHeight!$D38)-1))+IF(Ghosts!$B$35,IF(Param!$M$21,-1-POWER(0.3,Param!$M$21)/(IF(Param!$M$21&lt;20,LightShader!GC128,OFFSET(LightShader!GC128,Param!$M$21-20,0)
)+POWER(0.3,Param!$M$21)),-2),0))</f>
        <v>0.7673585366452137</v>
      </c>
      <c r="GD37" s="53">
        <f ca="1">IF(ScreenHeight!$B38&lt;OFFSET(Radar!$AC$3,COLUMN(),0),
    Param!$B$38/ScreenHeight!$B38,
    (Param!$B$37+1/(1-OFFSET(Radar!$AD$3,COLUMN(),0)*ScreenHeight!$C38)/Param!$B$39)/OFFSET(Radar!$AC$3,COLUMN(),0)
)*DistanceShader!GD37*LightShader!GD37*(IF(OFFSET(Ghosts!$S$41,COLUMN(),0)&lt;ScreenHeight!$E38,
   1,
   (SQRT(OFFSET(Ghosts!$T$41,COLUMN(),0)-OFFSET(Ghosts!$R$41,COLUMN(),0)*ScreenHeight!$D38)-1))+IF(Ghosts!$B$35,IF(Param!$M$21,-1-POWER(0.3,Param!$M$21)/(IF(Param!$M$21&lt;20,LightShader!GD128,OFFSET(LightShader!GD128,Param!$M$21-20,0)
)+POWER(0.3,Param!$M$21)),-2),0))</f>
        <v>0.75786246765809073</v>
      </c>
      <c r="GE37" s="53">
        <f ca="1">IF(ScreenHeight!$B38&lt;OFFSET(Radar!$AC$3,COLUMN(),0),
    Param!$B$38/ScreenHeight!$B38,
    (Param!$B$37+1/(1-OFFSET(Radar!$AD$3,COLUMN(),0)*ScreenHeight!$C38)/Param!$B$39)/OFFSET(Radar!$AC$3,COLUMN(),0)
)*DistanceShader!GE37*LightShader!GE37*(IF(OFFSET(Ghosts!$S$41,COLUMN(),0)&lt;ScreenHeight!$E38,
   1,
   (SQRT(OFFSET(Ghosts!$T$41,COLUMN(),0)-OFFSET(Ghosts!$R$41,COLUMN(),0)*ScreenHeight!$D38)-1))+IF(Ghosts!$B$35,IF(Param!$M$21,-1-POWER(0.3,Param!$M$21)/(IF(Param!$M$21&lt;20,LightShader!GE128,OFFSET(LightShader!GE128,Param!$M$21-20,0)
)+POWER(0.3,Param!$M$21)),-2),0))</f>
        <v>0.74858654423163384</v>
      </c>
    </row>
    <row r="38" spans="1:187" ht="7.5" customHeight="1">
      <c r="A38" s="53">
        <f ca="1">IF(ScreenHeight!$B39&lt;OFFSET(Radar!$AC$3,COLUMN(),0),
    Param!$B$38/ScreenHeight!$B39,
    (Param!$B$37+1/(1-OFFSET(Radar!$AD$3,COLUMN(),0)*ScreenHeight!$C39)/Param!$B$39)/OFFSET(Radar!$AC$3,COLUMN(),0)
)*DistanceShader!A38*LightShader!A38*(IF(OFFSET(Ghosts!$S$41,COLUMN(),0)&lt;ScreenHeight!$E39,
   1,
   (SQRT(OFFSET(Ghosts!$T$41,COLUMN(),0)-OFFSET(Ghosts!$R$41,COLUMN(),0)*ScreenHeight!$D39)-1))+IF(Ghosts!$B$35,IF(Param!$M$21,-1-POWER(0.3,Param!$M$21)/(IF(Param!$M$21&lt;20,LightShader!A129,OFFSET(LightShader!A129,Param!$M$21-20,0)
)+POWER(0.3,Param!$M$21)),-2),0))</f>
        <v>0.84035902020376418</v>
      </c>
      <c r="B38" s="53">
        <f ca="1">IF(ScreenHeight!$B39&lt;OFFSET(Radar!$AC$3,COLUMN(),0),
    Param!$B$38/ScreenHeight!$B39,
    (Param!$B$37+1/(1-OFFSET(Radar!$AD$3,COLUMN(),0)*ScreenHeight!$C39)/Param!$B$39)/OFFSET(Radar!$AC$3,COLUMN(),0)
)*DistanceShader!B38*LightShader!B38*(IF(OFFSET(Ghosts!$S$41,COLUMN(),0)&lt;ScreenHeight!$E39,
   1,
   (SQRT(OFFSET(Ghosts!$T$41,COLUMN(),0)-OFFSET(Ghosts!$R$41,COLUMN(),0)*ScreenHeight!$D39)-1))+IF(Ghosts!$B$35,IF(Param!$M$21,-1-POWER(0.3,Param!$M$21)/(IF(Param!$M$21&lt;20,LightShader!B129,OFFSET(LightShader!B129,Param!$M$21-20,0)
)+POWER(0.3,Param!$M$21)),-2),0))</f>
        <v>0.84703468929826742</v>
      </c>
      <c r="C38" s="53">
        <f ca="1">IF(ScreenHeight!$B39&lt;OFFSET(Radar!$AC$3,COLUMN(),0),
    Param!$B$38/ScreenHeight!$B39,
    (Param!$B$37+1/(1-OFFSET(Radar!$AD$3,COLUMN(),0)*ScreenHeight!$C39)/Param!$B$39)/OFFSET(Radar!$AC$3,COLUMN(),0)
)*DistanceShader!C38*LightShader!C38*(IF(OFFSET(Ghosts!$S$41,COLUMN(),0)&lt;ScreenHeight!$E39,
   1,
   (SQRT(OFFSET(Ghosts!$T$41,COLUMN(),0)-OFFSET(Ghosts!$R$41,COLUMN(),0)*ScreenHeight!$D39)-1))+IF(Ghosts!$B$35,IF(Param!$M$21,-1-POWER(0.3,Param!$M$21)/(IF(Param!$M$21&lt;20,LightShader!C129,OFFSET(LightShader!C129,Param!$M$21-20,0)
)+POWER(0.3,Param!$M$21)),-2),0))</f>
        <v>0.85381542238521901</v>
      </c>
      <c r="D38" s="53">
        <f ca="1">IF(ScreenHeight!$B39&lt;OFFSET(Radar!$AC$3,COLUMN(),0),
    Param!$B$38/ScreenHeight!$B39,
    (Param!$B$37+1/(1-OFFSET(Radar!$AD$3,COLUMN(),0)*ScreenHeight!$C39)/Param!$B$39)/OFFSET(Radar!$AC$3,COLUMN(),0)
)*DistanceShader!D38*LightShader!D38*(IF(OFFSET(Ghosts!$S$41,COLUMN(),0)&lt;ScreenHeight!$E39,
   1,
   (SQRT(OFFSET(Ghosts!$T$41,COLUMN(),0)-OFFSET(Ghosts!$R$41,COLUMN(),0)*ScreenHeight!$D39)-1))+IF(Ghosts!$B$35,IF(Param!$M$21,-1-POWER(0.3,Param!$M$21)/(IF(Param!$M$21&lt;20,LightShader!D129,OFFSET(LightShader!D129,Param!$M$21-20,0)
)+POWER(0.3,Param!$M$21)),-2),0))</f>
        <v>0.86070411041167438</v>
      </c>
      <c r="E38" s="53">
        <f ca="1">IF(ScreenHeight!$B39&lt;OFFSET(Radar!$AC$3,COLUMN(),0),
    Param!$B$38/ScreenHeight!$B39,
    (Param!$B$37+1/(1-OFFSET(Radar!$AD$3,COLUMN(),0)*ScreenHeight!$C39)/Param!$B$39)/OFFSET(Radar!$AC$3,COLUMN(),0)
)*DistanceShader!E38*LightShader!E38*(IF(OFFSET(Ghosts!$S$41,COLUMN(),0)&lt;ScreenHeight!$E39,
   1,
   (SQRT(OFFSET(Ghosts!$T$41,COLUMN(),0)-OFFSET(Ghosts!$R$41,COLUMN(),0)*ScreenHeight!$D39)-1))+IF(Ghosts!$B$35,IF(Param!$M$21,-1-POWER(0.3,Param!$M$21)/(IF(Param!$M$21&lt;20,LightShader!E129,OFFSET(LightShader!E129,Param!$M$21-20,0)
)+POWER(0.3,Param!$M$21)),-2),0))</f>
        <v>0.86770377243932761</v>
      </c>
      <c r="F38" s="53">
        <f ca="1">IF(ScreenHeight!$B39&lt;OFFSET(Radar!$AC$3,COLUMN(),0),
    Param!$B$38/ScreenHeight!$B39,
    (Param!$B$37+1/(1-OFFSET(Radar!$AD$3,COLUMN(),0)*ScreenHeight!$C39)/Param!$B$39)/OFFSET(Radar!$AC$3,COLUMN(),0)
)*DistanceShader!F38*LightShader!F38*(IF(OFFSET(Ghosts!$S$41,COLUMN(),0)&lt;ScreenHeight!$E39,
   1,
   (SQRT(OFFSET(Ghosts!$T$41,COLUMN(),0)-OFFSET(Ghosts!$R$41,COLUMN(),0)*ScreenHeight!$D39)-1))+IF(Ghosts!$B$35,IF(Param!$M$21,-1-POWER(0.3,Param!$M$21)/(IF(Param!$M$21&lt;20,LightShader!F129,OFFSET(LightShader!F129,Param!$M$21-20,0)
)+POWER(0.3,Param!$M$21)),-2),0))</f>
        <v>0.87481756312211179</v>
      </c>
      <c r="G38" s="53">
        <f ca="1">IF(ScreenHeight!$B39&lt;OFFSET(Radar!$AC$3,COLUMN(),0),
    Param!$B$38/ScreenHeight!$B39,
    (Param!$B$37+1/(1-OFFSET(Radar!$AD$3,COLUMN(),0)*ScreenHeight!$C39)/Param!$B$39)/OFFSET(Radar!$AC$3,COLUMN(),0)
)*DistanceShader!G38*LightShader!G38*(IF(OFFSET(Ghosts!$S$41,COLUMN(),0)&lt;ScreenHeight!$E39,
   1,
   (SQRT(OFFSET(Ghosts!$T$41,COLUMN(),0)-OFFSET(Ghosts!$R$41,COLUMN(),0)*ScreenHeight!$D39)-1))+IF(Ghosts!$B$35,IF(Param!$M$21,-1-POWER(0.3,Param!$M$21)/(IF(Param!$M$21&lt;20,LightShader!G129,OFFSET(LightShader!G129,Param!$M$21-20,0)
)+POWER(0.3,Param!$M$21)),-2),0))</f>
        <v>0.88204878070525738</v>
      </c>
      <c r="H38" s="53">
        <f ca="1">IF(ScreenHeight!$B39&lt;OFFSET(Radar!$AC$3,COLUMN(),0),
    Param!$B$38/ScreenHeight!$B39,
    (Param!$B$37+1/(1-OFFSET(Radar!$AD$3,COLUMN(),0)*ScreenHeight!$C39)/Param!$B$39)/OFFSET(Radar!$AC$3,COLUMN(),0)
)*DistanceShader!H38*LightShader!H38*(IF(OFFSET(Ghosts!$S$41,COLUMN(),0)&lt;ScreenHeight!$E39,
   1,
   (SQRT(OFFSET(Ghosts!$T$41,COLUMN(),0)-OFFSET(Ghosts!$R$41,COLUMN(),0)*ScreenHeight!$D39)-1))+IF(Ghosts!$B$35,IF(Param!$M$21,-1-POWER(0.3,Param!$M$21)/(IF(Param!$M$21&lt;20,LightShader!H129,OFFSET(LightShader!H129,Param!$M$21-20,0)
)+POWER(0.3,Param!$M$21)),-2),0))</f>
        <v>0.88940087558748349</v>
      </c>
      <c r="I38" s="53">
        <f ca="1">IF(ScreenHeight!$B39&lt;OFFSET(Radar!$AC$3,COLUMN(),0),
    Param!$B$38/ScreenHeight!$B39,
    (Param!$B$37+1/(1-OFFSET(Radar!$AD$3,COLUMN(),0)*ScreenHeight!$C39)/Param!$B$39)/OFFSET(Radar!$AC$3,COLUMN(),0)
)*DistanceShader!I38*LightShader!I38*(IF(OFFSET(Ghosts!$S$41,COLUMN(),0)&lt;ScreenHeight!$E39,
   1,
   (SQRT(OFFSET(Ghosts!$T$41,COLUMN(),0)-OFFSET(Ghosts!$R$41,COLUMN(),0)*ScreenHeight!$D39)-1))+IF(Ghosts!$B$35,IF(Param!$M$21,-1-POWER(0.3,Param!$M$21)/(IF(Param!$M$21&lt;20,LightShader!I129,OFFSET(LightShader!I129,Param!$M$21-20,0)
)+POWER(0.3,Param!$M$21)),-2),0))</f>
        <v>0.89687745949180009</v>
      </c>
      <c r="J38" s="53">
        <f ca="1">IF(ScreenHeight!$B39&lt;OFFSET(Radar!$AC$3,COLUMN(),0),
    Param!$B$38/ScreenHeight!$B39,
    (Param!$B$37+1/(1-OFFSET(Radar!$AD$3,COLUMN(),0)*ScreenHeight!$C39)/Param!$B$39)/OFFSET(Radar!$AC$3,COLUMN(),0)
)*DistanceShader!J38*LightShader!J38*(IF(OFFSET(Ghosts!$S$41,COLUMN(),0)&lt;ScreenHeight!$E39,
   1,
   (SQRT(OFFSET(Ghosts!$T$41,COLUMN(),0)-OFFSET(Ghosts!$R$41,COLUMN(),0)*ScreenHeight!$D39)-1))+IF(Ghosts!$B$35,IF(Param!$M$21,-1-POWER(0.3,Param!$M$21)/(IF(Param!$M$21&lt;20,LightShader!J129,OFFSET(LightShader!J129,Param!$M$21-20,0)
)+POWER(0.3,Param!$M$21)),-2),0))</f>
        <v>0.90448231529456102</v>
      </c>
      <c r="K38" s="53">
        <f ca="1">IF(ScreenHeight!$B39&lt;OFFSET(Radar!$AC$3,COLUMN(),0),
    Param!$B$38/ScreenHeight!$B39,
    (Param!$B$37+1/(1-OFFSET(Radar!$AD$3,COLUMN(),0)*ScreenHeight!$C39)/Param!$B$39)/OFFSET(Radar!$AC$3,COLUMN(),0)
)*DistanceShader!K38*LightShader!K38*(IF(OFFSET(Ghosts!$S$41,COLUMN(),0)&lt;ScreenHeight!$E39,
   1,
   (SQRT(OFFSET(Ghosts!$T$41,COLUMN(),0)-OFFSET(Ghosts!$R$41,COLUMN(),0)*ScreenHeight!$D39)-1))+IF(Ghosts!$B$35,IF(Param!$M$21,-1-POWER(0.3,Param!$M$21)/(IF(Param!$M$21&lt;20,LightShader!K129,OFFSET(LightShader!K129,Param!$M$21-20,0)
)+POWER(0.3,Param!$M$21)),-2),0))</f>
        <v>0.9122194075671024</v>
      </c>
      <c r="L38" s="53">
        <f ca="1">IF(ScreenHeight!$B39&lt;OFFSET(Radar!$AC$3,COLUMN(),0),
    Param!$B$38/ScreenHeight!$B39,
    (Param!$B$37+1/(1-OFFSET(Radar!$AD$3,COLUMN(),0)*ScreenHeight!$C39)/Param!$B$39)/OFFSET(Radar!$AC$3,COLUMN(),0)
)*DistanceShader!L38*LightShader!L38*(IF(OFFSET(Ghosts!$S$41,COLUMN(),0)&lt;ScreenHeight!$E39,
   1,
   (SQRT(OFFSET(Ghosts!$T$41,COLUMN(),0)-OFFSET(Ghosts!$R$41,COLUMN(),0)*ScreenHeight!$D39)-1))+IF(Ghosts!$B$35,IF(Param!$M$21,-1-POWER(0.3,Param!$M$21)/(IF(Param!$M$21&lt;20,LightShader!L129,OFFSET(LightShader!L129,Param!$M$21-20,0)
)+POWER(0.3,Param!$M$21)),-2),0))</f>
        <v>0.92009289388935667</v>
      </c>
      <c r="M38" s="53">
        <f ca="1">IF(ScreenHeight!$B39&lt;OFFSET(Radar!$AC$3,COLUMN(),0),
    Param!$B$38/ScreenHeight!$B39,
    (Param!$B$37+1/(1-OFFSET(Radar!$AD$3,COLUMN(),0)*ScreenHeight!$C39)/Param!$B$39)/OFFSET(Radar!$AC$3,COLUMN(),0)
)*DistanceShader!M38*LightShader!M38*(IF(OFFSET(Ghosts!$S$41,COLUMN(),0)&lt;ScreenHeight!$E39,
   1,
   (SQRT(OFFSET(Ghosts!$T$41,COLUMN(),0)-OFFSET(Ghosts!$R$41,COLUMN(),0)*ScreenHeight!$D39)-1))+IF(Ghosts!$B$35,IF(Param!$M$21,-1-POWER(0.3,Param!$M$21)/(IF(Param!$M$21&lt;20,LightShader!M129,OFFSET(LightShader!M129,Param!$M$21-20,0)
)+POWER(0.3,Param!$M$21)),-2),0))</f>
        <v>0.92810713700056169</v>
      </c>
      <c r="N38" s="53">
        <f ca="1">IF(ScreenHeight!$B39&lt;OFFSET(Radar!$AC$3,COLUMN(),0),
    Param!$B$38/ScreenHeight!$B39,
    (Param!$B$37+1/(1-OFFSET(Radar!$AD$3,COLUMN(),0)*ScreenHeight!$C39)/Param!$B$39)/OFFSET(Radar!$AC$3,COLUMN(),0)
)*DistanceShader!N38*LightShader!N38*(IF(OFFSET(Ghosts!$S$41,COLUMN(),0)&lt;ScreenHeight!$E39,
   1,
   (SQRT(OFFSET(Ghosts!$T$41,COLUMN(),0)-OFFSET(Ghosts!$R$41,COLUMN(),0)*ScreenHeight!$D39)-1))+IF(Ghosts!$B$35,IF(Param!$M$21,-1-POWER(0.3,Param!$M$21)/(IF(Param!$M$21&lt;20,LightShader!N129,OFFSET(LightShader!N129,Param!$M$21-20,0)
)+POWER(0.3,Param!$M$21)),-2),0))</f>
        <v>0.9362667178584505</v>
      </c>
      <c r="O38" s="53">
        <f ca="1">IF(ScreenHeight!$B39&lt;OFFSET(Radar!$AC$3,COLUMN(),0),
    Param!$B$38/ScreenHeight!$B39,
    (Param!$B$37+1/(1-OFFSET(Radar!$AD$3,COLUMN(),0)*ScreenHeight!$C39)/Param!$B$39)/OFFSET(Radar!$AC$3,COLUMN(),0)
)*DistanceShader!O38*LightShader!O38*(IF(OFFSET(Ghosts!$S$41,COLUMN(),0)&lt;ScreenHeight!$E39,
   1,
   (SQRT(OFFSET(Ghosts!$T$41,COLUMN(),0)-OFFSET(Ghosts!$R$41,COLUMN(),0)*ScreenHeight!$D39)-1))+IF(Ghosts!$B$35,IF(Param!$M$21,-1-POWER(0.3,Param!$M$21)/(IF(Param!$M$21&lt;20,LightShader!O129,OFFSET(LightShader!O129,Param!$M$21-20,0)
)+POWER(0.3,Param!$M$21)),-2),0))</f>
        <v>0.94457644968528032</v>
      </c>
      <c r="P38" s="53">
        <f ca="1">IF(ScreenHeight!$B39&lt;OFFSET(Radar!$AC$3,COLUMN(),0),
    Param!$B$38/ScreenHeight!$B39,
    (Param!$B$37+1/(1-OFFSET(Radar!$AD$3,COLUMN(),0)*ScreenHeight!$C39)/Param!$B$39)/OFFSET(Radar!$AC$3,COLUMN(),0)
)*DistanceShader!P38*LightShader!P38*(IF(OFFSET(Ghosts!$S$41,COLUMN(),0)&lt;ScreenHeight!$E39,
   1,
   (SQRT(OFFSET(Ghosts!$T$41,COLUMN(),0)-OFFSET(Ghosts!$R$41,COLUMN(),0)*ScreenHeight!$D39)-1))+IF(Ghosts!$B$35,IF(Param!$M$21,-1-POWER(0.3,Param!$M$21)/(IF(Param!$M$21&lt;20,LightShader!P129,OFFSET(LightShader!P129,Param!$M$21-20,0)
)+POWER(0.3,Param!$M$21)),-2),0))</f>
        <v>0.953041393086837</v>
      </c>
      <c r="Q38" s="53">
        <f ca="1">IF(ScreenHeight!$B39&lt;OFFSET(Radar!$AC$3,COLUMN(),0),
    Param!$B$38/ScreenHeight!$B39,
    (Param!$B$37+1/(1-OFFSET(Radar!$AD$3,COLUMN(),0)*ScreenHeight!$C39)/Param!$B$39)/OFFSET(Radar!$AC$3,COLUMN(),0)
)*DistanceShader!Q38*LightShader!Q38*(IF(OFFSET(Ghosts!$S$41,COLUMN(),0)&lt;ScreenHeight!$E39,
   1,
   (SQRT(OFFSET(Ghosts!$T$41,COLUMN(),0)-OFFSET(Ghosts!$R$41,COLUMN(),0)*ScreenHeight!$D39)-1))+IF(Ghosts!$B$35,IF(Param!$M$21,-1-POWER(0.3,Param!$M$21)/(IF(Param!$M$21&lt;20,LightShader!Q129,OFFSET(LightShader!Q129,Param!$M$21-20,0)
)+POWER(0.3,Param!$M$21)),-2),0))</f>
        <v>0.96166687233916293</v>
      </c>
      <c r="R38" s="53">
        <f ca="1">IF(ScreenHeight!$B39&lt;OFFSET(Radar!$AC$3,COLUMN(),0),
    Param!$B$38/ScreenHeight!$B39,
    (Param!$B$37+1/(1-OFFSET(Radar!$AD$3,COLUMN(),0)*ScreenHeight!$C39)/Param!$B$39)/OFFSET(Radar!$AC$3,COLUMN(),0)
)*DistanceShader!R38*LightShader!R38*(IF(OFFSET(Ghosts!$S$41,COLUMN(),0)&lt;ScreenHeight!$E39,
   1,
   (SQRT(OFFSET(Ghosts!$T$41,COLUMN(),0)-OFFSET(Ghosts!$R$41,COLUMN(),0)*ScreenHeight!$D39)-1))+IF(Ghosts!$B$35,IF(Param!$M$21,-1-POWER(0.3,Param!$M$21)/(IF(Param!$M$21&lt;20,LightShader!R129,OFFSET(LightShader!R129,Param!$M$21-20,0)
)+POWER(0.3,Param!$M$21)),-2),0))</f>
        <v>0.97045849294737763</v>
      </c>
      <c r="S38" s="53">
        <f ca="1">IF(ScreenHeight!$B39&lt;OFFSET(Radar!$AC$3,COLUMN(),0),
    Param!$B$38/ScreenHeight!$B39,
    (Param!$B$37+1/(1-OFFSET(Radar!$AD$3,COLUMN(),0)*ScreenHeight!$C39)/Param!$B$39)/OFFSET(Radar!$AC$3,COLUMN(),0)
)*DistanceShader!S38*LightShader!S38*(IF(OFFSET(Ghosts!$S$41,COLUMN(),0)&lt;ScreenHeight!$E39,
   1,
   (SQRT(OFFSET(Ghosts!$T$41,COLUMN(),0)-OFFSET(Ghosts!$R$41,COLUMN(),0)*ScreenHeight!$D39)-1))+IF(Ghosts!$B$35,IF(Param!$M$21,-1-POWER(0.3,Param!$M$21)/(IF(Param!$M$21&lt;20,LightShader!S129,OFFSET(LightShader!S129,Param!$M$21-20,0)
)+POWER(0.3,Param!$M$21)),-2),0))</f>
        <v>0.97942216059167764</v>
      </c>
      <c r="T38" s="53">
        <f ca="1">IF(ScreenHeight!$B39&lt;OFFSET(Radar!$AC$3,COLUMN(),0),
    Param!$B$38/ScreenHeight!$B39,
    (Param!$B$37+1/(1-OFFSET(Radar!$AD$3,COLUMN(),0)*ScreenHeight!$C39)/Param!$B$39)/OFFSET(Radar!$AC$3,COLUMN(),0)
)*DistanceShader!T38*LightShader!T38*(IF(OFFSET(Ghosts!$S$41,COLUMN(),0)&lt;ScreenHeight!$E39,
   1,
   (SQRT(OFFSET(Ghosts!$T$41,COLUMN(),0)-OFFSET(Ghosts!$R$41,COLUMN(),0)*ScreenHeight!$D39)-1))+IF(Ghosts!$B$35,IF(Param!$M$21,-1-POWER(0.3,Param!$M$21)/(IF(Param!$M$21&lt;20,LightShader!T129,OFFSET(LightShader!T129,Param!$M$21-20,0)
)+POWER(0.3,Param!$M$21)),-2),0))</f>
        <v>0.98856410158757857</v>
      </c>
      <c r="U38" s="53">
        <f ca="1">IF(ScreenHeight!$B39&lt;OFFSET(Radar!$AC$3,COLUMN(),0),
    Param!$B$38/ScreenHeight!$B39,
    (Param!$B$37+1/(1-OFFSET(Radar!$AD$3,COLUMN(),0)*ScreenHeight!$C39)/Param!$B$39)/OFFSET(Radar!$AC$3,COLUMN(),0)
)*DistanceShader!U38*LightShader!U38*(IF(OFFSET(Ghosts!$S$41,COLUMN(),0)&lt;ScreenHeight!$E39,
   1,
   (SQRT(OFFSET(Ghosts!$T$41,COLUMN(),0)-OFFSET(Ghosts!$R$41,COLUMN(),0)*ScreenHeight!$D39)-1))+IF(Ghosts!$B$35,IF(Param!$M$21,-1-POWER(0.3,Param!$M$21)/(IF(Param!$M$21&lt;20,LightShader!U129,OFFSET(LightShader!U129,Param!$M$21-20,0)
)+POWER(0.3,Param!$M$21)),-2),0))</f>
        <v>0.99789088500084688</v>
      </c>
      <c r="V38" s="53">
        <f ca="1">IF(ScreenHeight!$B39&lt;OFFSET(Radar!$AC$3,COLUMN(),0),
    Param!$B$38/ScreenHeight!$B39,
    (Param!$B$37+1/(1-OFFSET(Radar!$AD$3,COLUMN(),0)*ScreenHeight!$C39)/Param!$B$39)/OFFSET(Radar!$AC$3,COLUMN(),0)
)*DistanceShader!V38*LightShader!V38*(IF(OFFSET(Ghosts!$S$41,COLUMN(),0)&lt;ScreenHeight!$E39,
   1,
   (SQRT(OFFSET(Ghosts!$T$41,COLUMN(),0)-OFFSET(Ghosts!$R$41,COLUMN(),0)*ScreenHeight!$D39)-1))+IF(Ghosts!$B$35,IF(Param!$M$21,-1-POWER(0.3,Param!$M$21)/(IF(Param!$M$21&lt;20,LightShader!V129,OFFSET(LightShader!V129,Param!$M$21-20,0)
)+POWER(0.3,Param!$M$21)),-2),0))</f>
        <v>1.0074094465725847</v>
      </c>
      <c r="W38" s="53">
        <f ca="1">IF(ScreenHeight!$B39&lt;OFFSET(Radar!$AC$3,COLUMN(),0),
    Param!$B$38/ScreenHeight!$B39,
    (Param!$B$37+1/(1-OFFSET(Radar!$AD$3,COLUMN(),0)*ScreenHeight!$C39)/Param!$B$39)/OFFSET(Radar!$AC$3,COLUMN(),0)
)*DistanceShader!W38*LightShader!W38*(IF(OFFSET(Ghosts!$S$41,COLUMN(),0)&lt;ScreenHeight!$E39,
   1,
   (SQRT(OFFSET(Ghosts!$T$41,COLUMN(),0)-OFFSET(Ghosts!$R$41,COLUMN(),0)*ScreenHeight!$D39)-1))+IF(Ghosts!$B$35,IF(Param!$M$21,-1-POWER(0.3,Param!$M$21)/(IF(Param!$M$21&lt;20,LightShader!W129,OFFSET(LightShader!W129,Param!$M$21-20,0)
)+POWER(0.3,Param!$M$21)),-2),0))</f>
        <v>1.0171271146267131</v>
      </c>
      <c r="X38" s="53">
        <f ca="1">IF(ScreenHeight!$B39&lt;OFFSET(Radar!$AC$3,COLUMN(),0),
    Param!$B$38/ScreenHeight!$B39,
    (Param!$B$37+1/(1-OFFSET(Radar!$AD$3,COLUMN(),0)*ScreenHeight!$C39)/Param!$B$39)/OFFSET(Radar!$AC$3,COLUMN(),0)
)*DistanceShader!X38*LightShader!X38*(IF(OFFSET(Ghosts!$S$41,COLUMN(),0)&lt;ScreenHeight!$E39,
   1,
   (SQRT(OFFSET(Ghosts!$T$41,COLUMN(),0)-OFFSET(Ghosts!$R$41,COLUMN(),0)*ScreenHeight!$D39)-1))+IF(Ghosts!$B$35,IF(Param!$M$21,-1-POWER(0.3,Param!$M$21)/(IF(Param!$M$21&lt;20,LightShader!X129,OFFSET(LightShader!X129,Param!$M$21-20,0)
)+POWER(0.3,Param!$M$21)),-2),0))</f>
        <v>1.0270516381510351</v>
      </c>
      <c r="Y38" s="53">
        <f ca="1">IF(ScreenHeight!$B39&lt;OFFSET(Radar!$AC$3,COLUMN(),0),
    Param!$B$38/ScreenHeight!$B39,
    (Param!$B$37+1/(1-OFFSET(Radar!$AD$3,COLUMN(),0)*ScreenHeight!$C39)/Param!$B$39)/OFFSET(Radar!$AC$3,COLUMN(),0)
)*DistanceShader!Y38*LightShader!Y38*(IF(OFFSET(Ghosts!$S$41,COLUMN(),0)&lt;ScreenHeight!$E39,
   1,
   (SQRT(OFFSET(Ghosts!$T$41,COLUMN(),0)-OFFSET(Ghosts!$R$41,COLUMN(),0)*ScreenHeight!$D39)-1))+IF(Ghosts!$B$35,IF(Param!$M$21,-1-POWER(0.3,Param!$M$21)/(IF(Param!$M$21&lt;20,LightShader!Y129,OFFSET(LightShader!Y129,Param!$M$21-20,0)
)+POWER(0.3,Param!$M$21)),-2),0))</f>
        <v>0.67647279680996142</v>
      </c>
      <c r="Z38" s="53">
        <f ca="1">IF(ScreenHeight!$B39&lt;OFFSET(Radar!$AC$3,COLUMN(),0),
    Param!$B$38/ScreenHeight!$B39,
    (Param!$B$37+1/(1-OFFSET(Radar!$AD$3,COLUMN(),0)*ScreenHeight!$C39)/Param!$B$39)/OFFSET(Radar!$AC$3,COLUMN(),0)
)*DistanceShader!Z38*LightShader!Z38*(IF(OFFSET(Ghosts!$S$41,COLUMN(),0)&lt;ScreenHeight!$E39,
   1,
   (SQRT(OFFSET(Ghosts!$T$41,COLUMN(),0)-OFFSET(Ghosts!$R$41,COLUMN(),0)*ScreenHeight!$D39)-1))+IF(Ghosts!$B$35,IF(Param!$M$21,-1-POWER(0.3,Param!$M$21)/(IF(Param!$M$21&lt;20,LightShader!Z129,OFFSET(LightShader!Z129,Param!$M$21-20,0)
)+POWER(0.3,Param!$M$21)),-2),0))</f>
        <v>0.68323192019940571</v>
      </c>
      <c r="AA38" s="53">
        <f ca="1">IF(ScreenHeight!$B39&lt;OFFSET(Radar!$AC$3,COLUMN(),0),
    Param!$B$38/ScreenHeight!$B39,
    (Param!$B$37+1/(1-OFFSET(Radar!$AD$3,COLUMN(),0)*ScreenHeight!$C39)/Param!$B$39)/OFFSET(Radar!$AC$3,COLUMN(),0)
)*DistanceShader!AA38*LightShader!AA38*(IF(OFFSET(Ghosts!$S$41,COLUMN(),0)&lt;ScreenHeight!$E39,
   1,
   (SQRT(OFFSET(Ghosts!$T$41,COLUMN(),0)-OFFSET(Ghosts!$R$41,COLUMN(),0)*ScreenHeight!$D39)-1))+IF(Ghosts!$B$35,IF(Param!$M$21,-1-POWER(0.3,Param!$M$21)/(IF(Param!$M$21&lt;20,LightShader!AA129,OFFSET(LightShader!AA129,Param!$M$21-20,0)
)+POWER(0.3,Param!$M$21)),-2),0))</f>
        <v>0.69014297371421929</v>
      </c>
      <c r="AB38" s="53">
        <f ca="1">IF(ScreenHeight!$B39&lt;OFFSET(Radar!$AC$3,COLUMN(),0),
    Param!$B$38/ScreenHeight!$B39,
    (Param!$B$37+1/(1-OFFSET(Radar!$AD$3,COLUMN(),0)*ScreenHeight!$C39)/Param!$B$39)/OFFSET(Radar!$AC$3,COLUMN(),0)
)*DistanceShader!AB38*LightShader!AB38*(IF(OFFSET(Ghosts!$S$41,COLUMN(),0)&lt;ScreenHeight!$E39,
   1,
   (SQRT(OFFSET(Ghosts!$T$41,COLUMN(),0)-OFFSET(Ghosts!$R$41,COLUMN(),0)*ScreenHeight!$D39)-1))+IF(Ghosts!$B$35,IF(Param!$M$21,-1-POWER(0.3,Param!$M$21)/(IF(Param!$M$21&lt;20,LightShader!AB129,OFFSET(LightShader!AB129,Param!$M$21-20,0)
)+POWER(0.3,Param!$M$21)),-2),0))</f>
        <v>0.6972123255164101</v>
      </c>
      <c r="AC38" s="53">
        <f ca="1">IF(ScreenHeight!$B39&lt;OFFSET(Radar!$AC$3,COLUMN(),0),
    Param!$B$38/ScreenHeight!$B39,
    (Param!$B$37+1/(1-OFFSET(Radar!$AD$3,COLUMN(),0)*ScreenHeight!$C39)/Param!$B$39)/OFFSET(Radar!$AC$3,COLUMN(),0)
)*DistanceShader!AC38*LightShader!AC38*(IF(OFFSET(Ghosts!$S$41,COLUMN(),0)&lt;ScreenHeight!$E39,
   1,
   (SQRT(OFFSET(Ghosts!$T$41,COLUMN(),0)-OFFSET(Ghosts!$R$41,COLUMN(),0)*ScreenHeight!$D39)-1))+IF(Ghosts!$B$35,IF(Param!$M$21,-1-POWER(0.3,Param!$M$21)/(IF(Param!$M$21&lt;20,LightShader!AC129,OFFSET(LightShader!AC129,Param!$M$21-20,0)
)+POWER(0.3,Param!$M$21)),-2),0))</f>
        <v>0.70444673640976319</v>
      </c>
      <c r="AD38" s="53">
        <f ca="1">IF(ScreenHeight!$B39&lt;OFFSET(Radar!$AC$3,COLUMN(),0),
    Param!$B$38/ScreenHeight!$B39,
    (Param!$B$37+1/(1-OFFSET(Radar!$AD$3,COLUMN(),0)*ScreenHeight!$C39)/Param!$B$39)/OFFSET(Radar!$AC$3,COLUMN(),0)
)*DistanceShader!AD38*LightShader!AD38*(IF(OFFSET(Ghosts!$S$41,COLUMN(),0)&lt;ScreenHeight!$E39,
   1,
   (SQRT(OFFSET(Ghosts!$T$41,COLUMN(),0)-OFFSET(Ghosts!$R$41,COLUMN(),0)*ScreenHeight!$D39)-1))+IF(Ghosts!$B$35,IF(Param!$M$21,-1-POWER(0.3,Param!$M$21)/(IF(Param!$M$21&lt;20,LightShader!AD129,OFFSET(LightShader!AD129,Param!$M$21-20,0)
)+POWER(0.3,Param!$M$21)),-2),0))</f>
        <v>0.71185339019236216</v>
      </c>
      <c r="AE38" s="53">
        <f ca="1">IF(ScreenHeight!$B39&lt;OFFSET(Radar!$AC$3,COLUMN(),0),
    Param!$B$38/ScreenHeight!$B39,
    (Param!$B$37+1/(1-OFFSET(Radar!$AD$3,COLUMN(),0)*ScreenHeight!$C39)/Param!$B$39)/OFFSET(Radar!$AC$3,COLUMN(),0)
)*DistanceShader!AE38*LightShader!AE38*(IF(OFFSET(Ghosts!$S$41,COLUMN(),0)&lt;ScreenHeight!$E39,
   1,
   (SQRT(OFFSET(Ghosts!$T$41,COLUMN(),0)-OFFSET(Ghosts!$R$41,COLUMN(),0)*ScreenHeight!$D39)-1))+IF(Ghosts!$B$35,IF(Param!$M$21,-1-POWER(0.3,Param!$M$21)/(IF(Param!$M$21&lt;20,LightShader!AE129,OFFSET(LightShader!AE129,Param!$M$21-20,0)
)+POWER(0.3,Param!$M$21)),-2),0))</f>
        <v>0.71943992680532032</v>
      </c>
      <c r="AF38" s="53">
        <f ca="1">IF(ScreenHeight!$B39&lt;OFFSET(Radar!$AC$3,COLUMN(),0),
    Param!$B$38/ScreenHeight!$B39,
    (Param!$B$37+1/(1-OFFSET(Radar!$AD$3,COLUMN(),0)*ScreenHeight!$C39)/Param!$B$39)/OFFSET(Radar!$AC$3,COLUMN(),0)
)*DistanceShader!AF38*LightShader!AF38*(IF(OFFSET(Ghosts!$S$41,COLUMN(),0)&lt;ScreenHeight!$E39,
   1,
   (SQRT(OFFSET(Ghosts!$T$41,COLUMN(),0)-OFFSET(Ghosts!$R$41,COLUMN(),0)*ScreenHeight!$D39)-1))+IF(Ghosts!$B$35,IF(Param!$M$21,-1-POWER(0.3,Param!$M$21)/(IF(Param!$M$21&lt;20,LightShader!AF129,OFFSET(LightShader!AF129,Param!$M$21-20,0)
)+POWER(0.3,Param!$M$21)),-2),0))</f>
        <v>0.72721447857936083</v>
      </c>
      <c r="AG38" s="53">
        <f ca="1">IF(ScreenHeight!$B39&lt;OFFSET(Radar!$AC$3,COLUMN(),0),
    Param!$B$38/ScreenHeight!$B39,
    (Param!$B$37+1/(1-OFFSET(Radar!$AD$3,COLUMN(),0)*ScreenHeight!$C39)/Param!$B$39)/OFFSET(Radar!$AC$3,COLUMN(),0)
)*DistanceShader!AG38*LightShader!AG38*(IF(OFFSET(Ghosts!$S$41,COLUMN(),0)&lt;ScreenHeight!$E39,
   1,
   (SQRT(OFFSET(Ghosts!$T$41,COLUMN(),0)-OFFSET(Ghosts!$R$41,COLUMN(),0)*ScreenHeight!$D39)-1))+IF(Ghosts!$B$35,IF(Param!$M$21,-1-POWER(0.3,Param!$M$21)/(IF(Param!$M$21&lt;20,LightShader!AG129,OFFSET(LightShader!AG129,Param!$M$21-20,0)
)+POWER(0.3,Param!$M$21)),-2),0))</f>
        <v>0.73518570991846355</v>
      </c>
      <c r="AH38" s="53">
        <f ca="1">IF(ScreenHeight!$B39&lt;OFFSET(Radar!$AC$3,COLUMN(),0),
    Param!$B$38/ScreenHeight!$B39,
    (Param!$B$37+1/(1-OFFSET(Radar!$AD$3,COLUMN(),0)*ScreenHeight!$C39)/Param!$B$39)/OFFSET(Radar!$AC$3,COLUMN(),0)
)*DistanceShader!AH38*LightShader!AH38*(IF(OFFSET(Ghosts!$S$41,COLUMN(),0)&lt;ScreenHeight!$E39,
   1,
   (SQRT(OFFSET(Ghosts!$T$41,COLUMN(),0)-OFFSET(Ghosts!$R$41,COLUMN(),0)*ScreenHeight!$D39)-1))+IF(Ghosts!$B$35,IF(Param!$M$21,-1-POWER(0.3,Param!$M$21)/(IF(Param!$M$21&lt;20,LightShader!AH129,OFFSET(LightShader!AH129,Param!$M$21-20,0)
)+POWER(0.3,Param!$M$21)),-2),0))</f>
        <v>0.74336286080267289</v>
      </c>
      <c r="AI38" s="53">
        <f ca="1">IF(ScreenHeight!$B39&lt;OFFSET(Radar!$AC$3,COLUMN(),0),
    Param!$B$38/ScreenHeight!$B39,
    (Param!$B$37+1/(1-OFFSET(Radar!$AD$3,COLUMN(),0)*ScreenHeight!$C39)/Param!$B$39)/OFFSET(Radar!$AC$3,COLUMN(),0)
)*DistanceShader!AI38*LightShader!AI38*(IF(OFFSET(Ghosts!$S$41,COLUMN(),0)&lt;ScreenHeight!$E39,
   1,
   (SQRT(OFFSET(Ghosts!$T$41,COLUMN(),0)-OFFSET(Ghosts!$R$41,COLUMN(),0)*ScreenHeight!$D39)-1))+IF(Ghosts!$B$35,IF(Param!$M$21,-1-POWER(0.3,Param!$M$21)/(IF(Param!$M$21&lt;20,LightShader!AI129,OFFSET(LightShader!AI129,Param!$M$21-20,0)
)+POWER(0.3,Param!$M$21)),-2),0))</f>
        <v>0.41176891563027324</v>
      </c>
      <c r="AJ38" s="53">
        <f ca="1">IF(ScreenHeight!$B39&lt;OFFSET(Radar!$AC$3,COLUMN(),0),
    Param!$B$38/ScreenHeight!$B39,
    (Param!$B$37+1/(1-OFFSET(Radar!$AD$3,COLUMN(),0)*ScreenHeight!$C39)/Param!$B$39)/OFFSET(Radar!$AC$3,COLUMN(),0)
)*DistanceShader!AJ38*LightShader!AJ38*(IF(OFFSET(Ghosts!$S$41,COLUMN(),0)&lt;ScreenHeight!$E39,
   1,
   (SQRT(OFFSET(Ghosts!$T$41,COLUMN(),0)-OFFSET(Ghosts!$R$41,COLUMN(),0)*ScreenHeight!$D39)-1))+IF(Ghosts!$B$35,IF(Param!$M$21,-1-POWER(0.3,Param!$M$21)/(IF(Param!$M$21&lt;20,LightShader!AJ129,OFFSET(LightShader!AJ129,Param!$M$21-20,0)
)+POWER(0.3,Param!$M$21)),-2),0))</f>
        <v>0.42209306178096528</v>
      </c>
      <c r="AK38" s="53">
        <f ca="1">IF(ScreenHeight!$B39&lt;OFFSET(Radar!$AC$3,COLUMN(),0),
    Param!$B$38/ScreenHeight!$B39,
    (Param!$B$37+1/(1-OFFSET(Radar!$AD$3,COLUMN(),0)*ScreenHeight!$C39)/Param!$B$39)/OFFSET(Radar!$AC$3,COLUMN(),0)
)*DistanceShader!AK38*LightShader!AK38*(IF(OFFSET(Ghosts!$S$41,COLUMN(),0)&lt;ScreenHeight!$E39,
   1,
   (SQRT(OFFSET(Ghosts!$T$41,COLUMN(),0)-OFFSET(Ghosts!$R$41,COLUMN(),0)*ScreenHeight!$D39)-1))+IF(Ghosts!$B$35,IF(Param!$M$21,-1-POWER(0.3,Param!$M$21)/(IF(Param!$M$21&lt;20,LightShader!AK129,OFFSET(LightShader!AK129,Param!$M$21-20,0)
)+POWER(0.3,Param!$M$21)),-2),0))</f>
        <v>0.4327762706842137</v>
      </c>
      <c r="AL38" s="53">
        <f ca="1">IF(ScreenHeight!$B39&lt;OFFSET(Radar!$AC$3,COLUMN(),0),
    Param!$B$38/ScreenHeight!$B39,
    (Param!$B$37+1/(1-OFFSET(Radar!$AD$3,COLUMN(),0)*ScreenHeight!$C39)/Param!$B$39)/OFFSET(Radar!$AC$3,COLUMN(),0)
)*DistanceShader!AL38*LightShader!AL38*(IF(OFFSET(Ghosts!$S$41,COLUMN(),0)&lt;ScreenHeight!$E39,
   1,
   (SQRT(OFFSET(Ghosts!$T$41,COLUMN(),0)-OFFSET(Ghosts!$R$41,COLUMN(),0)*ScreenHeight!$D39)-1))+IF(Ghosts!$B$35,IF(Param!$M$21,-1-POWER(0.3,Param!$M$21)/(IF(Param!$M$21&lt;20,LightShader!AL129,OFFSET(LightShader!AL129,Param!$M$21-20,0)
)+POWER(0.3,Param!$M$21)),-2),0))</f>
        <v>0.44383678868562004</v>
      </c>
      <c r="AM38" s="53">
        <f ca="1">IF(ScreenHeight!$B39&lt;OFFSET(Radar!$AC$3,COLUMN(),0),
    Param!$B$38/ScreenHeight!$B39,
    (Param!$B$37+1/(1-OFFSET(Radar!$AD$3,COLUMN(),0)*ScreenHeight!$C39)/Param!$B$39)/OFFSET(Radar!$AC$3,COLUMN(),0)
)*DistanceShader!AM38*LightShader!AM38*(IF(OFFSET(Ghosts!$S$41,COLUMN(),0)&lt;ScreenHeight!$E39,
   1,
   (SQRT(OFFSET(Ghosts!$T$41,COLUMN(),0)-OFFSET(Ghosts!$R$41,COLUMN(),0)*ScreenHeight!$D39)-1))+IF(Ghosts!$B$35,IF(Param!$M$21,-1-POWER(0.3,Param!$M$21)/(IF(Param!$M$21&lt;20,LightShader!AM129,OFFSET(LightShader!AM129,Param!$M$21-20,0)
)+POWER(0.3,Param!$M$21)),-2),0))</f>
        <v>0.58444645734445166</v>
      </c>
      <c r="AN38" s="53">
        <f ca="1">IF(ScreenHeight!$B39&lt;OFFSET(Radar!$AC$3,COLUMN(),0),
    Param!$B$38/ScreenHeight!$B39,
    (Param!$B$37+1/(1-OFFSET(Radar!$AD$3,COLUMN(),0)*ScreenHeight!$C39)/Param!$B$39)/OFFSET(Radar!$AC$3,COLUMN(),0)
)*DistanceShader!AN38*LightShader!AN38*(IF(OFFSET(Ghosts!$S$41,COLUMN(),0)&lt;ScreenHeight!$E39,
   1,
   (SQRT(OFFSET(Ghosts!$T$41,COLUMN(),0)-OFFSET(Ghosts!$R$41,COLUMN(),0)*ScreenHeight!$D39)-1))+IF(Ghosts!$B$35,IF(Param!$M$21,-1-POWER(0.3,Param!$M$21)/(IF(Param!$M$21&lt;20,LightShader!AN129,OFFSET(LightShader!AN129,Param!$M$21-20,0)
)+POWER(0.3,Param!$M$21)),-2),0))</f>
        <v>0.59160309638727371</v>
      </c>
      <c r="AO38" s="53">
        <f ca="1">IF(ScreenHeight!$B39&lt;OFFSET(Radar!$AC$3,COLUMN(),0),
    Param!$B$38/ScreenHeight!$B39,
    (Param!$B$37+1/(1-OFFSET(Radar!$AD$3,COLUMN(),0)*ScreenHeight!$C39)/Param!$B$39)/OFFSET(Radar!$AC$3,COLUMN(),0)
)*DistanceShader!AO38*LightShader!AO38*(IF(OFFSET(Ghosts!$S$41,COLUMN(),0)&lt;ScreenHeight!$E39,
   1,
   (SQRT(OFFSET(Ghosts!$T$41,COLUMN(),0)-OFFSET(Ghosts!$R$41,COLUMN(),0)*ScreenHeight!$D39)-1))+IF(Ghosts!$B$35,IF(Param!$M$21,-1-POWER(0.3,Param!$M$21)/(IF(Param!$M$21&lt;20,LightShader!AO129,OFFSET(LightShader!AO129,Param!$M$21-20,0)
)+POWER(0.3,Param!$M$21)),-2),0))</f>
        <v>0.59897594215736016</v>
      </c>
      <c r="AP38" s="53">
        <f ca="1">IF(ScreenHeight!$B39&lt;OFFSET(Radar!$AC$3,COLUMN(),0),
    Param!$B$38/ScreenHeight!$B39,
    (Param!$B$37+1/(1-OFFSET(Radar!$AD$3,COLUMN(),0)*ScreenHeight!$C39)/Param!$B$39)/OFFSET(Radar!$AC$3,COLUMN(),0)
)*DistanceShader!AP38*LightShader!AP38*(IF(OFFSET(Ghosts!$S$41,COLUMN(),0)&lt;ScreenHeight!$E39,
   1,
   (SQRT(OFFSET(Ghosts!$T$41,COLUMN(),0)-OFFSET(Ghosts!$R$41,COLUMN(),0)*ScreenHeight!$D39)-1))+IF(Ghosts!$B$35,IF(Param!$M$21,-1-POWER(0.3,Param!$M$21)/(IF(Param!$M$21&lt;20,LightShader!AP129,OFFSET(LightShader!AP129,Param!$M$21-20,0)
)+POWER(0.3,Param!$M$21)),-2),0))</f>
        <v>0.6065768968493177</v>
      </c>
      <c r="AQ38" s="53">
        <f ca="1">IF(ScreenHeight!$B39&lt;OFFSET(Radar!$AC$3,COLUMN(),0),
    Param!$B$38/ScreenHeight!$B39,
    (Param!$B$37+1/(1-OFFSET(Radar!$AD$3,COLUMN(),0)*ScreenHeight!$C39)/Param!$B$39)/OFFSET(Radar!$AC$3,COLUMN(),0)
)*DistanceShader!AQ38*LightShader!AQ38*(IF(OFFSET(Ghosts!$S$41,COLUMN(),0)&lt;ScreenHeight!$E39,
   1,
   (SQRT(OFFSET(Ghosts!$T$41,COLUMN(),0)-OFFSET(Ghosts!$R$41,COLUMN(),0)*ScreenHeight!$D39)-1))+IF(Ghosts!$B$35,IF(Param!$M$21,-1-POWER(0.3,Param!$M$21)/(IF(Param!$M$21&lt;20,LightShader!AQ129,OFFSET(LightShader!AQ129,Param!$M$21-20,0)
)+POWER(0.3,Param!$M$21)),-2),0))</f>
        <v>0.61441877766365782</v>
      </c>
      <c r="AR38" s="53">
        <f ca="1">IF(ScreenHeight!$B39&lt;OFFSET(Radar!$AC$3,COLUMN(),0),
    Param!$B$38/ScreenHeight!$B39,
    (Param!$B$37+1/(1-OFFSET(Radar!$AD$3,COLUMN(),0)*ScreenHeight!$C39)/Param!$B$39)/OFFSET(Radar!$AC$3,COLUMN(),0)
)*DistanceShader!AR38*LightShader!AR38*(IF(OFFSET(Ghosts!$S$41,COLUMN(),0)&lt;ScreenHeight!$E39,
   1,
   (SQRT(OFFSET(Ghosts!$T$41,COLUMN(),0)-OFFSET(Ghosts!$R$41,COLUMN(),0)*ScreenHeight!$D39)-1))+IF(Ghosts!$B$35,IF(Param!$M$21,-1-POWER(0.3,Param!$M$21)/(IF(Param!$M$21&lt;20,LightShader!AR129,OFFSET(LightShader!AR129,Param!$M$21-20,0)
)+POWER(0.3,Param!$M$21)),-2),0))</f>
        <v>0.62251540450893439</v>
      </c>
      <c r="AS38" s="53">
        <f ca="1">IF(ScreenHeight!$B39&lt;OFFSET(Radar!$AC$3,COLUMN(),0),
    Param!$B$38/ScreenHeight!$B39,
    (Param!$B$37+1/(1-OFFSET(Radar!$AD$3,COLUMN(),0)*ScreenHeight!$C39)/Param!$B$39)/OFFSET(Radar!$AC$3,COLUMN(),0)
)*DistanceShader!AS38*LightShader!AS38*(IF(OFFSET(Ghosts!$S$41,COLUMN(),0)&lt;ScreenHeight!$E39,
   1,
   (SQRT(OFFSET(Ghosts!$T$41,COLUMN(),0)-OFFSET(Ghosts!$R$41,COLUMN(),0)*ScreenHeight!$D39)-1))+IF(Ghosts!$B$35,IF(Param!$M$21,-1-POWER(0.3,Param!$M$21)/(IF(Param!$M$21&lt;20,LightShader!AS129,OFFSET(LightShader!AS129,Param!$M$21-20,0)
)+POWER(0.3,Param!$M$21)),-2),0))</f>
        <v>0.63088169781487213</v>
      </c>
      <c r="AT38" s="53">
        <f ca="1">IF(ScreenHeight!$B39&lt;OFFSET(Radar!$AC$3,COLUMN(),0),
    Param!$B$38/ScreenHeight!$B39,
    (Param!$B$37+1/(1-OFFSET(Radar!$AD$3,COLUMN(),0)*ScreenHeight!$C39)/Param!$B$39)/OFFSET(Radar!$AC$3,COLUMN(),0)
)*DistanceShader!AT38*LightShader!AT38*(IF(OFFSET(Ghosts!$S$41,COLUMN(),0)&lt;ScreenHeight!$E39,
   1,
   (SQRT(OFFSET(Ghosts!$T$41,COLUMN(),0)-OFFSET(Ghosts!$R$41,COLUMN(),0)*ScreenHeight!$D39)-1))+IF(Ghosts!$B$35,IF(Param!$M$21,-1-POWER(0.3,Param!$M$21)/(IF(Param!$M$21&lt;20,LightShader!AT129,OFFSET(LightShader!AT129,Param!$M$21-20,0)
)+POWER(0.3,Param!$M$21)),-2),0))</f>
        <v>0.63953378782799652</v>
      </c>
      <c r="AU38" s="53">
        <f ca="1">IF(ScreenHeight!$B39&lt;OFFSET(Radar!$AC$3,COLUMN(),0),
    Param!$B$38/ScreenHeight!$B39,
    (Param!$B$37+1/(1-OFFSET(Radar!$AD$3,COLUMN(),0)*ScreenHeight!$C39)/Param!$B$39)/OFFSET(Radar!$AC$3,COLUMN(),0)
)*DistanceShader!AU38*LightShader!AU38*(IF(OFFSET(Ghosts!$S$41,COLUMN(),0)&lt;ScreenHeight!$E39,
   1,
   (SQRT(OFFSET(Ghosts!$T$41,COLUMN(),0)-OFFSET(Ghosts!$R$41,COLUMN(),0)*ScreenHeight!$D39)-1))+IF(Ghosts!$B$35,IF(Param!$M$21,-1-POWER(0.3,Param!$M$21)/(IF(Param!$M$21&lt;20,LightShader!AU129,OFFSET(LightShader!AU129,Param!$M$21-20,0)
)+POWER(0.3,Param!$M$21)),-2),0))</f>
        <v>0.64848913697569777</v>
      </c>
      <c r="AV38" s="53">
        <f ca="1">IF(ScreenHeight!$B39&lt;OFFSET(Radar!$AC$3,COLUMN(),0),
    Param!$B$38/ScreenHeight!$B39,
    (Param!$B$37+1/(1-OFFSET(Radar!$AD$3,COLUMN(),0)*ScreenHeight!$C39)/Param!$B$39)/OFFSET(Radar!$AC$3,COLUMN(),0)
)*DistanceShader!AV38*LightShader!AV38*(IF(OFFSET(Ghosts!$S$41,COLUMN(),0)&lt;ScreenHeight!$E39,
   1,
   (SQRT(OFFSET(Ghosts!$T$41,COLUMN(),0)-OFFSET(Ghosts!$R$41,COLUMN(),0)*ScreenHeight!$D39)-1))+IF(Ghosts!$B$35,IF(Param!$M$21,-1-POWER(0.3,Param!$M$21)/(IF(Param!$M$21&lt;20,LightShader!AV129,OFFSET(LightShader!AV129,Param!$M$21-20,0)
)+POWER(0.3,Param!$M$21)),-2),0))</f>
        <v>0.65776667713702408</v>
      </c>
      <c r="AW38" s="53">
        <f ca="1">IF(ScreenHeight!$B39&lt;OFFSET(Radar!$AC$3,COLUMN(),0),
    Param!$B$38/ScreenHeight!$B39,
    (Param!$B$37+1/(1-OFFSET(Radar!$AD$3,COLUMN(),0)*ScreenHeight!$C39)/Param!$B$39)/OFFSET(Radar!$AC$3,COLUMN(),0)
)*DistanceShader!AW38*LightShader!AW38*(IF(OFFSET(Ghosts!$S$41,COLUMN(),0)&lt;ScreenHeight!$E39,
   1,
   (SQRT(OFFSET(Ghosts!$T$41,COLUMN(),0)-OFFSET(Ghosts!$R$41,COLUMN(),0)*ScreenHeight!$D39)-1))+IF(Ghosts!$B$35,IF(Param!$M$21,-1-POWER(0.3,Param!$M$21)/(IF(Param!$M$21&lt;20,LightShader!AW129,OFFSET(LightShader!AW129,Param!$M$21-20,0)
)+POWER(0.3,Param!$M$21)),-2),0))</f>
        <v>0.66738696395627073</v>
      </c>
      <c r="AX38" s="53">
        <f ca="1">IF(ScreenHeight!$B39&lt;OFFSET(Radar!$AC$3,COLUMN(),0),
    Param!$B$38/ScreenHeight!$B39,
    (Param!$B$37+1/(1-OFFSET(Radar!$AD$3,COLUMN(),0)*ScreenHeight!$C39)/Param!$B$39)/OFFSET(Radar!$AC$3,COLUMN(),0)
)*DistanceShader!AX38*LightShader!AX38*(IF(OFFSET(Ghosts!$S$41,COLUMN(),0)&lt;ScreenHeight!$E39,
   1,
   (SQRT(OFFSET(Ghosts!$T$41,COLUMN(),0)-OFFSET(Ghosts!$R$41,COLUMN(),0)*ScreenHeight!$D39)-1))+IF(Ghosts!$B$35,IF(Param!$M$21,-1-POWER(0.3,Param!$M$21)/(IF(Param!$M$21&lt;20,LightShader!AX129,OFFSET(LightShader!AX129,Param!$M$21-20,0)
)+POWER(0.3,Param!$M$21)),-2),0))</f>
        <v>0.67737235068772494</v>
      </c>
      <c r="AY38" s="53">
        <f ca="1">IF(ScreenHeight!$B39&lt;OFFSET(Radar!$AC$3,COLUMN(),0),
    Param!$B$38/ScreenHeight!$B39,
    (Param!$B$37+1/(1-OFFSET(Radar!$AD$3,COLUMN(),0)*ScreenHeight!$C39)/Param!$B$39)/OFFSET(Radar!$AC$3,COLUMN(),0)
)*DistanceShader!AY38*LightShader!AY38*(IF(OFFSET(Ghosts!$S$41,COLUMN(),0)&lt;ScreenHeight!$E39,
   1,
   (SQRT(OFFSET(Ghosts!$T$41,COLUMN(),0)-OFFSET(Ghosts!$R$41,COLUMN(),0)*ScreenHeight!$D39)-1))+IF(Ghosts!$B$35,IF(Param!$M$21,-1-POWER(0.3,Param!$M$21)/(IF(Param!$M$21&lt;20,LightShader!AY129,OFFSET(LightShader!AY129,Param!$M$21-20,0)
)+POWER(0.3,Param!$M$21)),-2),0))</f>
        <v>0.68774718447780558</v>
      </c>
      <c r="AZ38" s="53">
        <f ca="1">IF(ScreenHeight!$B39&lt;OFFSET(Radar!$AC$3,COLUMN(),0),
    Param!$B$38/ScreenHeight!$B39,
    (Param!$B$37+1/(1-OFFSET(Radar!$AD$3,COLUMN(),0)*ScreenHeight!$C39)/Param!$B$39)/OFFSET(Radar!$AC$3,COLUMN(),0)
)*DistanceShader!AZ38*LightShader!AZ38*(IF(OFFSET(Ghosts!$S$41,COLUMN(),0)&lt;ScreenHeight!$E39,
   1,
   (SQRT(OFFSET(Ghosts!$T$41,COLUMN(),0)-OFFSET(Ghosts!$R$41,COLUMN(),0)*ScreenHeight!$D39)-1))+IF(Ghosts!$B$35,IF(Param!$M$21,-1-POWER(0.3,Param!$M$21)/(IF(Param!$M$21&lt;20,LightShader!AZ129,OFFSET(LightShader!AZ129,Param!$M$21-20,0)
)+POWER(0.3,Param!$M$21)),-2),0))</f>
        <v>0.69853802848790969</v>
      </c>
      <c r="BA38" s="53">
        <f ca="1">IF(ScreenHeight!$B39&lt;OFFSET(Radar!$AC$3,COLUMN(),0),
    Param!$B$38/ScreenHeight!$B39,
    (Param!$B$37+1/(1-OFFSET(Radar!$AD$3,COLUMN(),0)*ScreenHeight!$C39)/Param!$B$39)/OFFSET(Radar!$AC$3,COLUMN(),0)
)*DistanceShader!BA38*LightShader!BA38*(IF(OFFSET(Ghosts!$S$41,COLUMN(),0)&lt;ScreenHeight!$E39,
   1,
   (SQRT(OFFSET(Ghosts!$T$41,COLUMN(),0)-OFFSET(Ghosts!$R$41,COLUMN(),0)*ScreenHeight!$D39)-1))+IF(Ghosts!$B$35,IF(Param!$M$21,-1-POWER(0.3,Param!$M$21)/(IF(Param!$M$21&lt;20,LightShader!BA129,OFFSET(LightShader!BA129,Param!$M$21-20,0)
)+POWER(0.3,Param!$M$21)),-2),0))</f>
        <v>0.70977391385413469</v>
      </c>
      <c r="BB38" s="53">
        <f ca="1">IF(ScreenHeight!$B39&lt;OFFSET(Radar!$AC$3,COLUMN(),0),
    Param!$B$38/ScreenHeight!$B39,
    (Param!$B$37+1/(1-OFFSET(Radar!$AD$3,COLUMN(),0)*ScreenHeight!$C39)/Param!$B$39)/OFFSET(Radar!$AC$3,COLUMN(),0)
)*DistanceShader!BB38*LightShader!BB38*(IF(OFFSET(Ghosts!$S$41,COLUMN(),0)&lt;ScreenHeight!$E39,
   1,
   (SQRT(OFFSET(Ghosts!$T$41,COLUMN(),0)-OFFSET(Ghosts!$R$41,COLUMN(),0)*ScreenHeight!$D39)-1))+IF(Ghosts!$B$35,IF(Param!$M$21,-1-POWER(0.3,Param!$M$21)/(IF(Param!$M$21&lt;20,LightShader!BB129,OFFSET(LightShader!BB129,Param!$M$21-20,0)
)+POWER(0.3,Param!$M$21)),-2),0))</f>
        <v>0.72148662618912129</v>
      </c>
      <c r="BC38" s="53">
        <f ca="1">IF(ScreenHeight!$B39&lt;OFFSET(Radar!$AC$3,COLUMN(),0),
    Param!$B$38/ScreenHeight!$B39,
    (Param!$B$37+1/(1-OFFSET(Radar!$AD$3,COLUMN(),0)*ScreenHeight!$C39)/Param!$B$39)/OFFSET(Radar!$AC$3,COLUMN(),0)
)*DistanceShader!BC38*LightShader!BC38*(IF(OFFSET(Ghosts!$S$41,COLUMN(),0)&lt;ScreenHeight!$E39,
   1,
   (SQRT(OFFSET(Ghosts!$T$41,COLUMN(),0)-OFFSET(Ghosts!$R$41,COLUMN(),0)*ScreenHeight!$D39)-1))+IF(Ghosts!$B$35,IF(Param!$M$21,-1-POWER(0.3,Param!$M$21)/(IF(Param!$M$21&lt;20,LightShader!BC129,OFFSET(LightShader!BC129,Param!$M$21-20,0)
)+POWER(0.3,Param!$M$21)),-2),0))</f>
        <v>0.73371103218174372</v>
      </c>
      <c r="BD38" s="53">
        <f ca="1">IF(ScreenHeight!$B39&lt;OFFSET(Radar!$AC$3,COLUMN(),0),
    Param!$B$38/ScreenHeight!$B39,
    (Param!$B$37+1/(1-OFFSET(Radar!$AD$3,COLUMN(),0)*ScreenHeight!$C39)/Param!$B$39)/OFFSET(Radar!$AC$3,COLUMN(),0)
)*DistanceShader!BD38*LightShader!BD38*(IF(OFFSET(Ghosts!$S$41,COLUMN(),0)&lt;ScreenHeight!$E39,
   1,
   (SQRT(OFFSET(Ghosts!$T$41,COLUMN(),0)-OFFSET(Ghosts!$R$41,COLUMN(),0)*ScreenHeight!$D39)-1))+IF(Ghosts!$B$35,IF(Param!$M$21,-1-POWER(0.3,Param!$M$21)/(IF(Param!$M$21&lt;20,LightShader!BD129,OFFSET(LightShader!BD129,Param!$M$21-20,0)
)+POWER(0.3,Param!$M$21)),-2),0))</f>
        <v>0.74648545287328882</v>
      </c>
      <c r="BE38" s="53">
        <f ca="1">IF(ScreenHeight!$B39&lt;OFFSET(Radar!$AC$3,COLUMN(),0),
    Param!$B$38/ScreenHeight!$B39,
    (Param!$B$37+1/(1-OFFSET(Radar!$AD$3,COLUMN(),0)*ScreenHeight!$C39)/Param!$B$39)/OFFSET(Radar!$AC$3,COLUMN(),0)
)*DistanceShader!BE38*LightShader!BE38*(IF(OFFSET(Ghosts!$S$41,COLUMN(),0)&lt;ScreenHeight!$E39,
   1,
   (SQRT(OFFSET(Ghosts!$T$41,COLUMN(),0)-OFFSET(Ghosts!$R$41,COLUMN(),0)*ScreenHeight!$D39)-1))+IF(Ghosts!$B$35,IF(Param!$M$21,-1-POWER(0.3,Param!$M$21)/(IF(Param!$M$21&lt;20,LightShader!BE129,OFFSET(LightShader!BE129,Param!$M$21-20,0)
)+POWER(0.3,Param!$M$21)),-2),0))</f>
        <v>0.75985209142248422</v>
      </c>
      <c r="BF38" s="53">
        <f ca="1">IF(ScreenHeight!$B39&lt;OFFSET(Radar!$AC$3,COLUMN(),0),
    Param!$B$38/ScreenHeight!$B39,
    (Param!$B$37+1/(1-OFFSET(Radar!$AD$3,COLUMN(),0)*ScreenHeight!$C39)/Param!$B$39)/OFFSET(Radar!$AC$3,COLUMN(),0)
)*DistanceShader!BF38*LightShader!BF38*(IF(OFFSET(Ghosts!$S$41,COLUMN(),0)&lt;ScreenHeight!$E39,
   1,
   (SQRT(OFFSET(Ghosts!$T$41,COLUMN(),0)-OFFSET(Ghosts!$R$41,COLUMN(),0)*ScreenHeight!$D39)-1))+IF(Ghosts!$B$35,IF(Param!$M$21,-1-POWER(0.3,Param!$M$21)/(IF(Param!$M$21&lt;20,LightShader!BF129,OFFSET(LightShader!BF129,Param!$M$21-20,0)
)+POWER(0.3,Param!$M$21)),-2),0))</f>
        <v>0.77385752466386093</v>
      </c>
      <c r="BG38" s="53">
        <f ca="1">IF(ScreenHeight!$B39&lt;OFFSET(Radar!$AC$3,COLUMN(),0),
    Param!$B$38/ScreenHeight!$B39,
    (Param!$B$37+1/(1-OFFSET(Radar!$AD$3,COLUMN(),0)*ScreenHeight!$C39)/Param!$B$39)/OFFSET(Radar!$AC$3,COLUMN(),0)
)*DistanceShader!BG38*LightShader!BG38*(IF(OFFSET(Ghosts!$S$41,COLUMN(),0)&lt;ScreenHeight!$E39,
   1,
   (SQRT(OFFSET(Ghosts!$T$41,COLUMN(),0)-OFFSET(Ghosts!$R$41,COLUMN(),0)*ScreenHeight!$D39)-1))+IF(Ghosts!$B$35,IF(Param!$M$21,-1-POWER(0.3,Param!$M$21)/(IF(Param!$M$21&lt;20,LightShader!BG129,OFFSET(LightShader!BG129,Param!$M$21-20,0)
)+POWER(0.3,Param!$M$21)),-2),0))</f>
        <v>0.78855326957330441</v>
      </c>
      <c r="BH38" s="53">
        <f ca="1">IF(ScreenHeight!$B39&lt;OFFSET(Radar!$AC$3,COLUMN(),0),
    Param!$B$38/ScreenHeight!$B39,
    (Param!$B$37+1/(1-OFFSET(Radar!$AD$3,COLUMN(),0)*ScreenHeight!$C39)/Param!$B$39)/OFFSET(Radar!$AC$3,COLUMN(),0)
)*DistanceShader!BH38*LightShader!BH38*(IF(OFFSET(Ghosts!$S$41,COLUMN(),0)&lt;ScreenHeight!$E39,
   1,
   (SQRT(OFFSET(Ghosts!$T$41,COLUMN(),0)-OFFSET(Ghosts!$R$41,COLUMN(),0)*ScreenHeight!$D39)-1))+IF(Ghosts!$B$35,IF(Param!$M$21,-1-POWER(0.3,Param!$M$21)/(IF(Param!$M$21&lt;20,LightShader!BH129,OFFSET(LightShader!BH129,Param!$M$21-20,0)
)+POWER(0.3,Param!$M$21)),-2),0))</f>
        <v>0.8039964379543969</v>
      </c>
      <c r="BI38" s="53">
        <f ca="1">IF(ScreenHeight!$B39&lt;OFFSET(Radar!$AC$3,COLUMN(),0),
    Param!$B$38/ScreenHeight!$B39,
    (Param!$B$37+1/(1-OFFSET(Radar!$AD$3,COLUMN(),0)*ScreenHeight!$C39)/Param!$B$39)/OFFSET(Radar!$AC$3,COLUMN(),0)
)*DistanceShader!BI38*LightShader!BI38*(IF(OFFSET(Ghosts!$S$41,COLUMN(),0)&lt;ScreenHeight!$E39,
   1,
   (SQRT(OFFSET(Ghosts!$T$41,COLUMN(),0)-OFFSET(Ghosts!$R$41,COLUMN(),0)*ScreenHeight!$D39)-1))+IF(Ghosts!$B$35,IF(Param!$M$21,-1-POWER(0.3,Param!$M$21)/(IF(Param!$M$21&lt;20,LightShader!BI129,OFFSET(LightShader!BI129,Param!$M$21-20,0)
)+POWER(0.3,Param!$M$21)),-2),0))</f>
        <v>0.82025049533985406</v>
      </c>
      <c r="BJ38" s="53">
        <f ca="1">IF(ScreenHeight!$B39&lt;OFFSET(Radar!$AC$3,COLUMN(),0),
    Param!$B$38/ScreenHeight!$B39,
    (Param!$B$37+1/(1-OFFSET(Radar!$AD$3,COLUMN(),0)*ScreenHeight!$C39)/Param!$B$39)/OFFSET(Radar!$AC$3,COLUMN(),0)
)*DistanceShader!BJ38*LightShader!BJ38*(IF(OFFSET(Ghosts!$S$41,COLUMN(),0)&lt;ScreenHeight!$E39,
   1,
   (SQRT(OFFSET(Ghosts!$T$41,COLUMN(),0)-OFFSET(Ghosts!$R$41,COLUMN(),0)*ScreenHeight!$D39)-1))+IF(Ghosts!$B$35,IF(Param!$M$21,-1-POWER(0.3,Param!$M$21)/(IF(Param!$M$21&lt;20,LightShader!BJ129,OFFSET(LightShader!BJ129,Param!$M$21-20,0)
)+POWER(0.3,Param!$M$21)),-2),0))</f>
        <v>0.83738614337605977</v>
      </c>
      <c r="BK38" s="53">
        <f ca="1">IF(ScreenHeight!$B39&lt;OFFSET(Radar!$AC$3,COLUMN(),0),
    Param!$B$38/ScreenHeight!$B39,
    (Param!$B$37+1/(1-OFFSET(Radar!$AD$3,COLUMN(),0)*ScreenHeight!$C39)/Param!$B$39)/OFFSET(Radar!$AC$3,COLUMN(),0)
)*DistanceShader!BK38*LightShader!BK38*(IF(OFFSET(Ghosts!$S$41,COLUMN(),0)&lt;ScreenHeight!$E39,
   1,
   (SQRT(OFFSET(Ghosts!$T$41,COLUMN(),0)-OFFSET(Ghosts!$R$41,COLUMN(),0)*ScreenHeight!$D39)-1))+IF(Ghosts!$B$35,IF(Param!$M$21,-1-POWER(0.3,Param!$M$21)/(IF(Param!$M$21&lt;20,LightShader!BK129,OFFSET(LightShader!BK129,Param!$M$21-20,0)
)+POWER(0.3,Param!$M$21)),-2),0))</f>
        <v>0.85548234896381048</v>
      </c>
      <c r="BL38" s="53">
        <f ca="1">IF(ScreenHeight!$B39&lt;OFFSET(Radar!$AC$3,COLUMN(),0),
    Param!$B$38/ScreenHeight!$B39,
    (Param!$B$37+1/(1-OFFSET(Radar!$AD$3,COLUMN(),0)*ScreenHeight!$C39)/Param!$B$39)/OFFSET(Radar!$AC$3,COLUMN(),0)
)*DistanceShader!BL38*LightShader!BL38*(IF(OFFSET(Ghosts!$S$41,COLUMN(),0)&lt;ScreenHeight!$E39,
   1,
   (SQRT(OFFSET(Ghosts!$T$41,COLUMN(),0)-OFFSET(Ghosts!$R$41,COLUMN(),0)*ScreenHeight!$D39)-1))+IF(Ghosts!$B$35,IF(Param!$M$21,-1-POWER(0.3,Param!$M$21)/(IF(Param!$M$21&lt;20,LightShader!BL129,OFFSET(LightShader!BL129,Param!$M$21-20,0)
)+POWER(0.3,Param!$M$21)),-2),0))</f>
        <v>0.87462754833445777</v>
      </c>
      <c r="BM38" s="53">
        <f ca="1">IF(ScreenHeight!$B39&lt;OFFSET(Radar!$AC$3,COLUMN(),0),
    Param!$B$38/ScreenHeight!$B39,
    (Param!$B$37+1/(1-OFFSET(Radar!$AD$3,COLUMN(),0)*ScreenHeight!$C39)/Param!$B$39)/OFFSET(Radar!$AC$3,COLUMN(),0)
)*DistanceShader!BM38*LightShader!BM38*(IF(OFFSET(Ghosts!$S$41,COLUMN(),0)&lt;ScreenHeight!$E39,
   1,
   (SQRT(OFFSET(Ghosts!$T$41,COLUMN(),0)-OFFSET(Ghosts!$R$41,COLUMN(),0)*ScreenHeight!$D39)-1))+IF(Ghosts!$B$35,IF(Param!$M$21,-1-POWER(0.3,Param!$M$21)/(IF(Param!$M$21&lt;20,LightShader!BM129,OFFSET(LightShader!BM129,Param!$M$21-20,0)
)+POWER(0.3,Param!$M$21)),-2),0))</f>
        <v>1.8765099523375401</v>
      </c>
      <c r="BN38" s="53">
        <f ca="1">IF(ScreenHeight!$B39&lt;OFFSET(Radar!$AC$3,COLUMN(),0),
    Param!$B$38/ScreenHeight!$B39,
    (Param!$B$37+1/(1-OFFSET(Radar!$AD$3,COLUMN(),0)*ScreenHeight!$C39)/Param!$B$39)/OFFSET(Radar!$AC$3,COLUMN(),0)
)*DistanceShader!BN38*LightShader!BN38*(IF(OFFSET(Ghosts!$S$41,COLUMN(),0)&lt;ScreenHeight!$E39,
   1,
   (SQRT(OFFSET(Ghosts!$T$41,COLUMN(),0)-OFFSET(Ghosts!$R$41,COLUMN(),0)*ScreenHeight!$D39)-1))+IF(Ghosts!$B$35,IF(Param!$M$21,-1-POWER(0.3,Param!$M$21)/(IF(Param!$M$21&lt;20,LightShader!BN129,OFFSET(LightShader!BN129,Param!$M$21-20,0)
)+POWER(0.3,Param!$M$21)),-2),0))</f>
        <v>1.9521772388022156</v>
      </c>
      <c r="BO38" s="53">
        <f ca="1">IF(ScreenHeight!$B39&lt;OFFSET(Radar!$AC$3,COLUMN(),0),
    Param!$B$38/ScreenHeight!$B39,
    (Param!$B$37+1/(1-OFFSET(Radar!$AD$3,COLUMN(),0)*ScreenHeight!$C39)/Param!$B$39)/OFFSET(Radar!$AC$3,COLUMN(),0)
)*DistanceShader!BO38*LightShader!BO38*(IF(OFFSET(Ghosts!$S$41,COLUMN(),0)&lt;ScreenHeight!$E39,
   1,
   (SQRT(OFFSET(Ghosts!$T$41,COLUMN(),0)-OFFSET(Ghosts!$R$41,COLUMN(),0)*ScreenHeight!$D39)-1))+IF(Ghosts!$B$35,IF(Param!$M$21,-1-POWER(0.3,Param!$M$21)/(IF(Param!$M$21&lt;20,LightShader!BO129,OFFSET(LightShader!BO129,Param!$M$21-20,0)
)+POWER(0.3,Param!$M$21)),-2),0))</f>
        <v>2.0330121091827902</v>
      </c>
      <c r="BP38" s="53">
        <f ca="1">IF(ScreenHeight!$B39&lt;OFFSET(Radar!$AC$3,COLUMN(),0),
    Param!$B$38/ScreenHeight!$B39,
    (Param!$B$37+1/(1-OFFSET(Radar!$AD$3,COLUMN(),0)*ScreenHeight!$C39)/Param!$B$39)/OFFSET(Radar!$AC$3,COLUMN(),0)
)*DistanceShader!BP38*LightShader!BP38*(IF(OFFSET(Ghosts!$S$41,COLUMN(),0)&lt;ScreenHeight!$E39,
   1,
   (SQRT(OFFSET(Ghosts!$T$41,COLUMN(),0)-OFFSET(Ghosts!$R$41,COLUMN(),0)*ScreenHeight!$D39)-1))+IF(Ghosts!$B$35,IF(Param!$M$21,-1-POWER(0.3,Param!$M$21)/(IF(Param!$M$21&lt;20,LightShader!BP129,OFFSET(LightShader!BP129,Param!$M$21-20,0)
)+POWER(0.3,Param!$M$21)),-2),0))</f>
        <v>2.1195518371817288</v>
      </c>
      <c r="BQ38" s="53">
        <f ca="1">IF(ScreenHeight!$B39&lt;OFFSET(Radar!$AC$3,COLUMN(),0),
    Param!$B$38/ScreenHeight!$B39,
    (Param!$B$37+1/(1-OFFSET(Radar!$AD$3,COLUMN(),0)*ScreenHeight!$C39)/Param!$B$39)/OFFSET(Radar!$AC$3,COLUMN(),0)
)*DistanceShader!BQ38*LightShader!BQ38*(IF(OFFSET(Ghosts!$S$41,COLUMN(),0)&lt;ScreenHeight!$E39,
   1,
   (SQRT(OFFSET(Ghosts!$T$41,COLUMN(),0)-OFFSET(Ghosts!$R$41,COLUMN(),0)*ScreenHeight!$D39)-1))+IF(Ghosts!$B$35,IF(Param!$M$21,-1-POWER(0.3,Param!$M$21)/(IF(Param!$M$21&lt;20,LightShader!BQ129,OFFSET(LightShader!BQ129,Param!$M$21-20,0)
)+POWER(0.3,Param!$M$21)),-2),0))</f>
        <v>2.2124086695492982</v>
      </c>
      <c r="BR38" s="53">
        <f ca="1">IF(ScreenHeight!$B39&lt;OFFSET(Radar!$AC$3,COLUMN(),0),
    Param!$B$38/ScreenHeight!$B39,
    (Param!$B$37+1/(1-OFFSET(Radar!$AD$3,COLUMN(),0)*ScreenHeight!$C39)/Param!$B$39)/OFFSET(Radar!$AC$3,COLUMN(),0)
)*DistanceShader!BR38*LightShader!BR38*(IF(OFFSET(Ghosts!$S$41,COLUMN(),0)&lt;ScreenHeight!$E39,
   1,
   (SQRT(OFFSET(Ghosts!$T$41,COLUMN(),0)-OFFSET(Ghosts!$R$41,COLUMN(),0)*ScreenHeight!$D39)-1))+IF(Ghosts!$B$35,IF(Param!$M$21,-1-POWER(0.3,Param!$M$21)/(IF(Param!$M$21&lt;20,LightShader!BR129,OFFSET(LightShader!BR129,Param!$M$21-20,0)
)+POWER(0.3,Param!$M$21)),-2),0))</f>
        <v>2.3122827921146154</v>
      </c>
      <c r="BS38" s="53">
        <f ca="1">IF(ScreenHeight!$B39&lt;OFFSET(Radar!$AC$3,COLUMN(),0),
    Param!$B$38/ScreenHeight!$B39,
    (Param!$B$37+1/(1-OFFSET(Radar!$AD$3,COLUMN(),0)*ScreenHeight!$C39)/Param!$B$39)/OFFSET(Radar!$AC$3,COLUMN(),0)
)*DistanceShader!BS38*LightShader!BS38*(IF(OFFSET(Ghosts!$S$41,COLUMN(),0)&lt;ScreenHeight!$E39,
   1,
   (SQRT(OFFSET(Ghosts!$T$41,COLUMN(),0)-OFFSET(Ghosts!$R$41,COLUMN(),0)*ScreenHeight!$D39)-1))+IF(Ghosts!$B$35,IF(Param!$M$21,-1-POWER(0.3,Param!$M$21)/(IF(Param!$M$21&lt;20,LightShader!BS129,OFFSET(LightShader!BS129,Param!$M$21-20,0)
)+POWER(0.3,Param!$M$21)),-2),0))</f>
        <v>2.4199779154724919</v>
      </c>
      <c r="BT38" s="53">
        <f ca="1">IF(ScreenHeight!$B39&lt;OFFSET(Radar!$AC$3,COLUMN(),0),
    Param!$B$38/ScreenHeight!$B39,
    (Param!$B$37+1/(1-OFFSET(Radar!$AD$3,COLUMN(),0)*ScreenHeight!$C39)/Param!$B$39)/OFFSET(Radar!$AC$3,COLUMN(),0)
)*DistanceShader!BT38*LightShader!BT38*(IF(OFFSET(Ghosts!$S$41,COLUMN(),0)&lt;ScreenHeight!$E39,
   1,
   (SQRT(OFFSET(Ghosts!$T$41,COLUMN(),0)-OFFSET(Ghosts!$R$41,COLUMN(),0)*ScreenHeight!$D39)-1))+IF(Ghosts!$B$35,IF(Param!$M$21,-1-POWER(0.3,Param!$M$21)/(IF(Param!$M$21&lt;20,LightShader!BT129,OFFSET(LightShader!BT129,Param!$M$21-20,0)
)+POWER(0.3,Param!$M$21)),-2),0))</f>
        <v>2.5364200593791537</v>
      </c>
      <c r="BU38" s="53">
        <f ca="1">IF(ScreenHeight!$B39&lt;OFFSET(Radar!$AC$3,COLUMN(),0),
    Param!$B$38/ScreenHeight!$B39,
    (Param!$B$37+1/(1-OFFSET(Radar!$AD$3,COLUMN(),0)*ScreenHeight!$C39)/Param!$B$39)/OFFSET(Radar!$AC$3,COLUMN(),0)
)*DistanceShader!BU38*LightShader!BU38*(IF(OFFSET(Ghosts!$S$41,COLUMN(),0)&lt;ScreenHeight!$E39,
   1,
   (SQRT(OFFSET(Ghosts!$T$41,COLUMN(),0)-OFFSET(Ghosts!$R$41,COLUMN(),0)*ScreenHeight!$D39)-1))+IF(Ghosts!$B$35,IF(Param!$M$21,-1-POWER(0.3,Param!$M$21)/(IF(Param!$M$21&lt;20,LightShader!BU129,OFFSET(LightShader!BU129,Param!$M$21-20,0)
)+POWER(0.3,Param!$M$21)),-2),0))</f>
        <v>2.6626802388834525</v>
      </c>
      <c r="BV38" s="53">
        <f ca="1">IF(ScreenHeight!$B39&lt;OFFSET(Radar!$AC$3,COLUMN(),0),
    Param!$B$38/ScreenHeight!$B39,
    (Param!$B$37+1/(1-OFFSET(Radar!$AD$3,COLUMN(),0)*ScreenHeight!$C39)/Param!$B$39)/OFFSET(Radar!$AC$3,COLUMN(),0)
)*DistanceShader!BV38*LightShader!BV38*(IF(OFFSET(Ghosts!$S$41,COLUMN(),0)&lt;ScreenHeight!$E39,
   1,
   (SQRT(OFFSET(Ghosts!$T$41,COLUMN(),0)-OFFSET(Ghosts!$R$41,COLUMN(),0)*ScreenHeight!$D39)-1))+IF(Ghosts!$B$35,IF(Param!$M$21,-1-POWER(0.3,Param!$M$21)/(IF(Param!$M$21&lt;20,LightShader!BV129,OFFSET(LightShader!BV129,Param!$M$21-20,0)
)+POWER(0.3,Param!$M$21)),-2),0))</f>
        <v>2.8000018940915141</v>
      </c>
      <c r="BW38" s="53">
        <f ca="1">IF(ScreenHeight!$B39&lt;OFFSET(Radar!$AC$3,COLUMN(),0),
    Param!$B$38/ScreenHeight!$B39,
    (Param!$B$37+1/(1-OFFSET(Radar!$AD$3,COLUMN(),0)*ScreenHeight!$C39)/Param!$B$39)/OFFSET(Radar!$AC$3,COLUMN(),0)
)*DistanceShader!BW38*LightShader!BW38*(IF(OFFSET(Ghosts!$S$41,COLUMN(),0)&lt;ScreenHeight!$E39,
   1,
   (SQRT(OFFSET(Ghosts!$T$41,COLUMN(),0)-OFFSET(Ghosts!$R$41,COLUMN(),0)*ScreenHeight!$D39)-1))+IF(Ghosts!$B$35,IF(Param!$M$21,-1-POWER(0.3,Param!$M$21)/(IF(Param!$M$21&lt;20,LightShader!BW129,OFFSET(LightShader!BW129,Param!$M$21-20,0)
)+POWER(0.3,Param!$M$21)),-2),0))</f>
        <v>2.8212012973655587</v>
      </c>
      <c r="BX38" s="53">
        <f ca="1">IF(ScreenHeight!$B39&lt;OFFSET(Radar!$AC$3,COLUMN(),0),
    Param!$B$38/ScreenHeight!$B39,
    (Param!$B$37+1/(1-OFFSET(Radar!$AD$3,COLUMN(),0)*ScreenHeight!$C39)/Param!$B$39)/OFFSET(Radar!$AC$3,COLUMN(),0)
)*DistanceShader!BX38*LightShader!BX38*(IF(OFFSET(Ghosts!$S$41,COLUMN(),0)&lt;ScreenHeight!$E39,
   1,
   (SQRT(OFFSET(Ghosts!$T$41,COLUMN(),0)-OFFSET(Ghosts!$R$41,COLUMN(),0)*ScreenHeight!$D39)-1))+IF(Ghosts!$B$35,IF(Param!$M$21,-1-POWER(0.3,Param!$M$21)/(IF(Param!$M$21&lt;20,LightShader!BX129,OFFSET(LightShader!BX129,Param!$M$21-20,0)
)+POWER(0.3,Param!$M$21)),-2),0))</f>
        <v>2.8359145859294794</v>
      </c>
      <c r="BY38" s="53">
        <f ca="1">IF(ScreenHeight!$B39&lt;OFFSET(Radar!$AC$3,COLUMN(),0),
    Param!$B$38/ScreenHeight!$B39,
    (Param!$B$37+1/(1-OFFSET(Radar!$AD$3,COLUMN(),0)*ScreenHeight!$C39)/Param!$B$39)/OFFSET(Radar!$AC$3,COLUMN(),0)
)*DistanceShader!BY38*LightShader!BY38*(IF(OFFSET(Ghosts!$S$41,COLUMN(),0)&lt;ScreenHeight!$E39,
   1,
   (SQRT(OFFSET(Ghosts!$T$41,COLUMN(),0)-OFFSET(Ghosts!$R$41,COLUMN(),0)*ScreenHeight!$D39)-1))+IF(Ghosts!$B$35,IF(Param!$M$21,-1-POWER(0.3,Param!$M$21)/(IF(Param!$M$21&lt;20,LightShader!BY129,OFFSET(LightShader!BY129,Param!$M$21-20,0)
)+POWER(0.3,Param!$M$21)),-2),0))</f>
        <v>2.8504926959261931</v>
      </c>
      <c r="BZ38" s="53">
        <f ca="1">IF(ScreenHeight!$B39&lt;OFFSET(Radar!$AC$3,COLUMN(),0),
    Param!$B$38/ScreenHeight!$B39,
    (Param!$B$37+1/(1-OFFSET(Radar!$AD$3,COLUMN(),0)*ScreenHeight!$C39)/Param!$B$39)/OFFSET(Radar!$AC$3,COLUMN(),0)
)*DistanceShader!BZ38*LightShader!BZ38*(IF(OFFSET(Ghosts!$S$41,COLUMN(),0)&lt;ScreenHeight!$E39,
   1,
   (SQRT(OFFSET(Ghosts!$T$41,COLUMN(),0)-OFFSET(Ghosts!$R$41,COLUMN(),0)*ScreenHeight!$D39)-1))+IF(Ghosts!$B$35,IF(Param!$M$21,-1-POWER(0.3,Param!$M$21)/(IF(Param!$M$21&lt;20,LightShader!BZ129,OFFSET(LightShader!BZ129,Param!$M$21-20,0)
)+POWER(0.3,Param!$M$21)),-2),0))</f>
        <v>4.8798673422472767</v>
      </c>
      <c r="CA38" s="53">
        <f ca="1">IF(ScreenHeight!$B39&lt;OFFSET(Radar!$AC$3,COLUMN(),0),
    Param!$B$38/ScreenHeight!$B39,
    (Param!$B$37+1/(1-OFFSET(Radar!$AD$3,COLUMN(),0)*ScreenHeight!$C39)/Param!$B$39)/OFFSET(Radar!$AC$3,COLUMN(),0)
)*DistanceShader!CA38*LightShader!CA38*(IF(OFFSET(Ghosts!$S$41,COLUMN(),0)&lt;ScreenHeight!$E39,
   1,
   (SQRT(OFFSET(Ghosts!$T$41,COLUMN(),0)-OFFSET(Ghosts!$R$41,COLUMN(),0)*ScreenHeight!$D39)-1))+IF(Ghosts!$B$35,IF(Param!$M$21,-1-POWER(0.3,Param!$M$21)/(IF(Param!$M$21&lt;20,LightShader!CA129,OFFSET(LightShader!CA129,Param!$M$21-20,0)
)+POWER(0.3,Param!$M$21)),-2),0))</f>
        <v>4.818837807659949</v>
      </c>
      <c r="CB38" s="53">
        <f ca="1">IF(ScreenHeight!$B39&lt;OFFSET(Radar!$AC$3,COLUMN(),0),
    Param!$B$38/ScreenHeight!$B39,
    (Param!$B$37+1/(1-OFFSET(Radar!$AD$3,COLUMN(),0)*ScreenHeight!$C39)/Param!$B$39)/OFFSET(Radar!$AC$3,COLUMN(),0)
)*DistanceShader!CB38*LightShader!CB38*(IF(OFFSET(Ghosts!$S$41,COLUMN(),0)&lt;ScreenHeight!$E39,
   1,
   (SQRT(OFFSET(Ghosts!$T$41,COLUMN(),0)-OFFSET(Ghosts!$R$41,COLUMN(),0)*ScreenHeight!$D39)-1))+IF(Ghosts!$B$35,IF(Param!$M$21,-1-POWER(0.3,Param!$M$21)/(IF(Param!$M$21&lt;20,LightShader!CB129,OFFSET(LightShader!CB129,Param!$M$21-20,0)
)+POWER(0.3,Param!$M$21)),-2),0))</f>
        <v>4.7573953640634148</v>
      </c>
      <c r="CC38" s="53">
        <f ca="1">IF(ScreenHeight!$B39&lt;OFFSET(Radar!$AC$3,COLUMN(),0),
    Param!$B$38/ScreenHeight!$B39,
    (Param!$B$37+1/(1-OFFSET(Radar!$AD$3,COLUMN(),0)*ScreenHeight!$C39)/Param!$B$39)/OFFSET(Radar!$AC$3,COLUMN(),0)
)*DistanceShader!CC38*LightShader!CC38*(IF(OFFSET(Ghosts!$S$41,COLUMN(),0)&lt;ScreenHeight!$E39,
   1,
   (SQRT(OFFSET(Ghosts!$T$41,COLUMN(),0)-OFFSET(Ghosts!$R$41,COLUMN(),0)*ScreenHeight!$D39)-1))+IF(Ghosts!$B$35,IF(Param!$M$21,-1-POWER(0.3,Param!$M$21)/(IF(Param!$M$21&lt;20,LightShader!CC129,OFFSET(LightShader!CC129,Param!$M$21-20,0)
)+POWER(0.3,Param!$M$21)),-2),0))</f>
        <v>4.6955494880960371</v>
      </c>
      <c r="CD38" s="53">
        <f ca="1">IF(ScreenHeight!$B39&lt;OFFSET(Radar!$AC$3,COLUMN(),0),
    Param!$B$38/ScreenHeight!$B39,
    (Param!$B$37+1/(1-OFFSET(Radar!$AD$3,COLUMN(),0)*ScreenHeight!$C39)/Param!$B$39)/OFFSET(Radar!$AC$3,COLUMN(),0)
)*DistanceShader!CD38*LightShader!CD38*(IF(OFFSET(Ghosts!$S$41,COLUMN(),0)&lt;ScreenHeight!$E39,
   1,
   (SQRT(OFFSET(Ghosts!$T$41,COLUMN(),0)-OFFSET(Ghosts!$R$41,COLUMN(),0)*ScreenHeight!$D39)-1))+IF(Ghosts!$B$35,IF(Param!$M$21,-1-POWER(0.3,Param!$M$21)/(IF(Param!$M$21&lt;20,LightShader!CD129,OFFSET(LightShader!CD129,Param!$M$21-20,0)
)+POWER(0.3,Param!$M$21)),-2),0))</f>
        <v>4.6333099355825249</v>
      </c>
      <c r="CE38" s="53">
        <f ca="1">IF(ScreenHeight!$B39&lt;OFFSET(Radar!$AC$3,COLUMN(),0),
    Param!$B$38/ScreenHeight!$B39,
    (Param!$B$37+1/(1-OFFSET(Radar!$AD$3,COLUMN(),0)*ScreenHeight!$C39)/Param!$B$39)/OFFSET(Radar!$AC$3,COLUMN(),0)
)*DistanceShader!CE38*LightShader!CE38*(IF(OFFSET(Ghosts!$S$41,COLUMN(),0)&lt;ScreenHeight!$E39,
   1,
   (SQRT(OFFSET(Ghosts!$T$41,COLUMN(),0)-OFFSET(Ghosts!$R$41,COLUMN(),0)*ScreenHeight!$D39)-1))+IF(Ghosts!$B$35,IF(Param!$M$21,-1-POWER(0.3,Param!$M$21)/(IF(Param!$M$21&lt;20,LightShader!CE129,OFFSET(LightShader!CE129,Param!$M$21-20,0)
)+POWER(0.3,Param!$M$21)),-2),0))</f>
        <v>4.5706867344785493</v>
      </c>
      <c r="CF38" s="53">
        <f ca="1">IF(ScreenHeight!$B39&lt;OFFSET(Radar!$AC$3,COLUMN(),0),
    Param!$B$38/ScreenHeight!$B39,
    (Param!$B$37+1/(1-OFFSET(Radar!$AD$3,COLUMN(),0)*ScreenHeight!$C39)/Param!$B$39)/OFFSET(Radar!$AC$3,COLUMN(),0)
)*DistanceShader!CF38*LightShader!CF38*(IF(OFFSET(Ghosts!$S$41,COLUMN(),0)&lt;ScreenHeight!$E39,
   1,
   (SQRT(OFFSET(Ghosts!$T$41,COLUMN(),0)-OFFSET(Ghosts!$R$41,COLUMN(),0)*ScreenHeight!$D39)-1))+IF(Ghosts!$B$35,IF(Param!$M$21,-1-POWER(0.3,Param!$M$21)/(IF(Param!$M$21&lt;20,LightShader!CF129,OFFSET(LightShader!CF129,Param!$M$21-20,0)
)+POWER(0.3,Param!$M$21)),-2),0))</f>
        <v>4.5076901773309022</v>
      </c>
      <c r="CG38" s="53">
        <f ca="1">IF(ScreenHeight!$B39&lt;OFFSET(Radar!$AC$3,COLUMN(),0),
    Param!$B$38/ScreenHeight!$B39,
    (Param!$B$37+1/(1-OFFSET(Radar!$AD$3,COLUMN(),0)*ScreenHeight!$C39)/Param!$B$39)/OFFSET(Radar!$AC$3,COLUMN(),0)
)*DistanceShader!CG38*LightShader!CG38*(IF(OFFSET(Ghosts!$S$41,COLUMN(),0)&lt;ScreenHeight!$E39,
   1,
   (SQRT(OFFSET(Ghosts!$T$41,COLUMN(),0)-OFFSET(Ghosts!$R$41,COLUMN(),0)*ScreenHeight!$D39)-1))+IF(Ghosts!$B$35,IF(Param!$M$21,-1-POWER(0.3,Param!$M$21)/(IF(Param!$M$21&lt;20,LightShader!CG129,OFFSET(LightShader!CG129,Param!$M$21-20,0)
)+POWER(0.3,Param!$M$21)),-2),0))</f>
        <v>4.4443308132647346</v>
      </c>
      <c r="CH38" s="53">
        <f ca="1">IF(ScreenHeight!$B39&lt;OFFSET(Radar!$AC$3,COLUMN(),0),
    Param!$B$38/ScreenHeight!$B39,
    (Param!$B$37+1/(1-OFFSET(Radar!$AD$3,COLUMN(),0)*ScreenHeight!$C39)/Param!$B$39)/OFFSET(Radar!$AC$3,COLUMN(),0)
)*DistanceShader!CH38*LightShader!CH38*(IF(OFFSET(Ghosts!$S$41,COLUMN(),0)&lt;ScreenHeight!$E39,
   1,
   (SQRT(OFFSET(Ghosts!$T$41,COLUMN(),0)-OFFSET(Ghosts!$R$41,COLUMN(),0)*ScreenHeight!$D39)-1))+IF(Ghosts!$B$35,IF(Param!$M$21,-1-POWER(0.3,Param!$M$21)/(IF(Param!$M$21&lt;20,LightShader!CH129,OFFSET(LightShader!CH129,Param!$M$21-20,0)
)+POWER(0.3,Param!$M$21)),-2),0))</f>
        <v>4.3806194395110136</v>
      </c>
      <c r="CI38" s="53">
        <f ca="1">IF(ScreenHeight!$B39&lt;OFFSET(Radar!$AC$3,COLUMN(),0),
    Param!$B$38/ScreenHeight!$B39,
    (Param!$B$37+1/(1-OFFSET(Radar!$AD$3,COLUMN(),0)*ScreenHeight!$C39)/Param!$B$39)/OFFSET(Radar!$AC$3,COLUMN(),0)
)*DistanceShader!CI38*LightShader!CI38*(IF(OFFSET(Ghosts!$S$41,COLUMN(),0)&lt;ScreenHeight!$E39,
   1,
   (SQRT(OFFSET(Ghosts!$T$41,COLUMN(),0)-OFFSET(Ghosts!$R$41,COLUMN(),0)*ScreenHeight!$D39)-1))+IF(Ghosts!$B$35,IF(Param!$M$21,-1-POWER(0.3,Param!$M$21)/(IF(Param!$M$21&lt;20,LightShader!CI129,OFFSET(LightShader!CI129,Param!$M$21-20,0)
)+POWER(0.3,Param!$M$21)),-2),0))</f>
        <v>4.3165670924888859</v>
      </c>
      <c r="CJ38" s="53">
        <f ca="1">IF(ScreenHeight!$B39&lt;OFFSET(Radar!$AC$3,COLUMN(),0),
    Param!$B$38/ScreenHeight!$B39,
    (Param!$B$37+1/(1-OFFSET(Radar!$AD$3,COLUMN(),0)*ScreenHeight!$C39)/Param!$B$39)/OFFSET(Radar!$AC$3,COLUMN(),0)
)*DistanceShader!CJ38*LightShader!CJ38*(IF(OFFSET(Ghosts!$S$41,COLUMN(),0)&lt;ScreenHeight!$E39,
   1,
   (SQRT(OFFSET(Ghosts!$T$41,COLUMN(),0)-OFFSET(Ghosts!$R$41,COLUMN(),0)*ScreenHeight!$D39)-1))+IF(Ghosts!$B$35,IF(Param!$M$21,-1-POWER(0.3,Param!$M$21)/(IF(Param!$M$21&lt;20,LightShader!CJ129,OFFSET(LightShader!CJ129,Param!$M$21-20,0)
)+POWER(0.3,Param!$M$21)),-2),0))</f>
        <v>4.2521850384591238</v>
      </c>
      <c r="CK38" s="53">
        <f ca="1">IF(ScreenHeight!$B39&lt;OFFSET(Radar!$AC$3,COLUMN(),0),
    Param!$B$38/ScreenHeight!$B39,
    (Param!$B$37+1/(1-OFFSET(Radar!$AD$3,COLUMN(),0)*ScreenHeight!$C39)/Param!$B$39)/OFFSET(Radar!$AC$3,COLUMN(),0)
)*DistanceShader!CK38*LightShader!CK38*(IF(OFFSET(Ghosts!$S$41,COLUMN(),0)&lt;ScreenHeight!$E39,
   1,
   (SQRT(OFFSET(Ghosts!$T$41,COLUMN(),0)-OFFSET(Ghosts!$R$41,COLUMN(),0)*ScreenHeight!$D39)-1))+IF(Ghosts!$B$35,IF(Param!$M$21,-1-POWER(0.3,Param!$M$21)/(IF(Param!$M$21&lt;20,LightShader!CK129,OFFSET(LightShader!CK129,Param!$M$21-20,0)
)+POWER(0.3,Param!$M$21)),-2),0))</f>
        <v>4.1874847637663501</v>
      </c>
      <c r="CL38" s="53">
        <f ca="1">IF(ScreenHeight!$B39&lt;OFFSET(Radar!$AC$3,COLUMN(),0),
    Param!$B$38/ScreenHeight!$B39,
    (Param!$B$37+1/(1-OFFSET(Radar!$AD$3,COLUMN(),0)*ScreenHeight!$C39)/Param!$B$39)/OFFSET(Radar!$AC$3,COLUMN(),0)
)*DistanceShader!CL38*LightShader!CL38*(IF(OFFSET(Ghosts!$S$41,COLUMN(),0)&lt;ScreenHeight!$E39,
   1,
   (SQRT(OFFSET(Ghosts!$T$41,COLUMN(),0)-OFFSET(Ghosts!$R$41,COLUMN(),0)*ScreenHeight!$D39)-1))+IF(Ghosts!$B$35,IF(Param!$M$21,-1-POWER(0.3,Param!$M$21)/(IF(Param!$M$21&lt;20,LightShader!CL129,OFFSET(LightShader!CL129,Param!$M$21-20,0)
)+POWER(0.3,Param!$M$21)),-2),0))</f>
        <v>4.122477964689093</v>
      </c>
      <c r="CM38" s="53">
        <f ca="1">IF(ScreenHeight!$B39&lt;OFFSET(Radar!$AC$3,COLUMN(),0),
    Param!$B$38/ScreenHeight!$B39,
    (Param!$B$37+1/(1-OFFSET(Radar!$AD$3,COLUMN(),0)*ScreenHeight!$C39)/Param!$B$39)/OFFSET(Radar!$AC$3,COLUMN(),0)
)*DistanceShader!CM38*LightShader!CM38*(IF(OFFSET(Ghosts!$S$41,COLUMN(),0)&lt;ScreenHeight!$E39,
   1,
   (SQRT(OFFSET(Ghosts!$T$41,COLUMN(),0)-OFFSET(Ghosts!$R$41,COLUMN(),0)*ScreenHeight!$D39)-1))+IF(Ghosts!$B$35,IF(Param!$M$21,-1-POWER(0.3,Param!$M$21)/(IF(Param!$M$21&lt;20,LightShader!CM129,OFFSET(LightShader!CM129,Param!$M$21-20,0)
)+POWER(0.3,Param!$M$21)),-2),0))</f>
        <v>4.0571765369181225</v>
      </c>
      <c r="CN38" s="53">
        <f ca="1">IF(ScreenHeight!$B39&lt;OFFSET(Radar!$AC$3,COLUMN(),0),
    Param!$B$38/ScreenHeight!$B39,
    (Param!$B$37+1/(1-OFFSET(Radar!$AD$3,COLUMN(),0)*ScreenHeight!$C39)/Param!$B$39)/OFFSET(Radar!$AC$3,COLUMN(),0)
)*DistanceShader!CN38*LightShader!CN38*(IF(OFFSET(Ghosts!$S$41,COLUMN(),0)&lt;ScreenHeight!$E39,
   1,
   (SQRT(OFFSET(Ghosts!$T$41,COLUMN(),0)-OFFSET(Ghosts!$R$41,COLUMN(),0)*ScreenHeight!$D39)-1))+IF(Ghosts!$B$35,IF(Param!$M$21,-1-POWER(0.3,Param!$M$21)/(IF(Param!$M$21&lt;20,LightShader!CN129,OFFSET(LightShader!CN129,Param!$M$21-20,0)
)+POWER(0.3,Param!$M$21)),-2),0))</f>
        <v>3.9915925646846993</v>
      </c>
      <c r="CO38" s="53">
        <f ca="1">IF(ScreenHeight!$B39&lt;OFFSET(Radar!$AC$3,COLUMN(),0),
    Param!$B$38/ScreenHeight!$B39,
    (Param!$B$37+1/(1-OFFSET(Radar!$AD$3,COLUMN(),0)*ScreenHeight!$C39)/Param!$B$39)/OFFSET(Radar!$AC$3,COLUMN(),0)
)*DistanceShader!CO38*LightShader!CO38*(IF(OFFSET(Ghosts!$S$41,COLUMN(),0)&lt;ScreenHeight!$E39,
   1,
   (SQRT(OFFSET(Ghosts!$T$41,COLUMN(),0)-OFFSET(Ghosts!$R$41,COLUMN(),0)*ScreenHeight!$D39)-1))+IF(Ghosts!$B$35,IF(Param!$M$21,-1-POWER(0.3,Param!$M$21)/(IF(Param!$M$21&lt;20,LightShader!CO129,OFFSET(LightShader!CO129,Param!$M$21-20,0)
)+POWER(0.3,Param!$M$21)),-2),0))</f>
        <v>3.9257383095616967</v>
      </c>
      <c r="CP38" s="53">
        <f ca="1">IF(ScreenHeight!$B39&lt;OFFSET(Radar!$AC$3,COLUMN(),0),
    Param!$B$38/ScreenHeight!$B39,
    (Param!$B$37+1/(1-OFFSET(Radar!$AD$3,COLUMN(),0)*ScreenHeight!$C39)/Param!$B$39)/OFFSET(Radar!$AC$3,COLUMN(),0)
)*DistanceShader!CP38*LightShader!CP38*(IF(OFFSET(Ghosts!$S$41,COLUMN(),0)&lt;ScreenHeight!$E39,
   1,
   (SQRT(OFFSET(Ghosts!$T$41,COLUMN(),0)-OFFSET(Ghosts!$R$41,COLUMN(),0)*ScreenHeight!$D39)-1))+IF(Ghosts!$B$35,IF(Param!$M$21,-1-POWER(0.3,Param!$M$21)/(IF(Param!$M$21&lt;20,LightShader!CP129,OFFSET(LightShader!CP129,Param!$M$21-20,0)
)+POWER(0.3,Param!$M$21)),-2),0))</f>
        <v>3.859626198961521</v>
      </c>
      <c r="CQ38" s="53">
        <f ca="1">IF(ScreenHeight!$B39&lt;OFFSET(Radar!$AC$3,COLUMN(),0),
    Param!$B$38/ScreenHeight!$B39,
    (Param!$B$37+1/(1-OFFSET(Radar!$AD$3,COLUMN(),0)*ScreenHeight!$C39)/Param!$B$39)/OFFSET(Radar!$AC$3,COLUMN(),0)
)*DistanceShader!CQ38*LightShader!CQ38*(IF(OFFSET(Ghosts!$S$41,COLUMN(),0)&lt;ScreenHeight!$E39,
   1,
   (SQRT(OFFSET(Ghosts!$T$41,COLUMN(),0)-OFFSET(Ghosts!$R$41,COLUMN(),0)*ScreenHeight!$D39)-1))+IF(Ghosts!$B$35,IF(Param!$M$21,-1-POWER(0.3,Param!$M$21)/(IF(Param!$M$21&lt;20,LightShader!CQ129,OFFSET(LightShader!CQ129,Param!$M$21-20,0)
)+POWER(0.3,Param!$M$21)),-2),0))</f>
        <v>3.7932688143558595</v>
      </c>
      <c r="CR38" s="53">
        <f ca="1">IF(ScreenHeight!$B39&lt;OFFSET(Radar!$AC$3,COLUMN(),0),
    Param!$B$38/ScreenHeight!$B39,
    (Param!$B$37+1/(1-OFFSET(Radar!$AD$3,COLUMN(),0)*ScreenHeight!$C39)/Param!$B$39)/OFFSET(Radar!$AC$3,COLUMN(),0)
)*DistanceShader!CR38*LightShader!CR38*(IF(OFFSET(Ghosts!$S$41,COLUMN(),0)&lt;ScreenHeight!$E39,
   1,
   (SQRT(OFFSET(Ghosts!$T$41,COLUMN(),0)-OFFSET(Ghosts!$R$41,COLUMN(),0)*ScreenHeight!$D39)-1))+IF(Ghosts!$B$35,IF(Param!$M$21,-1-POWER(0.3,Param!$M$21)/(IF(Param!$M$21&lt;20,LightShader!CR129,OFFSET(LightShader!CR129,Param!$M$21-20,0)
)+POWER(0.3,Param!$M$21)),-2),0))</f>
        <v>3.7266788792431593</v>
      </c>
      <c r="CS38" s="53">
        <f ca="1">IF(ScreenHeight!$B39&lt;OFFSET(Radar!$AC$3,COLUMN(),0),
    Param!$B$38/ScreenHeight!$B39,
    (Param!$B$37+1/(1-OFFSET(Radar!$AD$3,COLUMN(),0)*ScreenHeight!$C39)/Param!$B$39)/OFFSET(Radar!$AC$3,COLUMN(),0)
)*DistanceShader!CS38*LightShader!CS38*(IF(OFFSET(Ghosts!$S$41,COLUMN(),0)&lt;ScreenHeight!$E39,
   1,
   (SQRT(OFFSET(Ghosts!$T$41,COLUMN(),0)-OFFSET(Ghosts!$R$41,COLUMN(),0)*ScreenHeight!$D39)-1))+IF(Ghosts!$B$35,IF(Param!$M$21,-1-POWER(0.3,Param!$M$21)/(IF(Param!$M$21&lt;20,LightShader!CS129,OFFSET(LightShader!CS129,Param!$M$21-20,0)
)+POWER(0.3,Param!$M$21)),-2),0))</f>
        <v>3.6598692468905862</v>
      </c>
      <c r="CT38" s="53">
        <f ca="1">IF(ScreenHeight!$B39&lt;OFFSET(Radar!$AC$3,COLUMN(),0),
    Param!$B$38/ScreenHeight!$B39,
    (Param!$B$37+1/(1-OFFSET(Radar!$AD$3,COLUMN(),0)*ScreenHeight!$C39)/Param!$B$39)/OFFSET(Radar!$AC$3,COLUMN(),0)
)*DistanceShader!CT38*LightShader!CT38*(IF(OFFSET(Ghosts!$S$41,COLUMN(),0)&lt;ScreenHeight!$E39,
   1,
   (SQRT(OFFSET(Ghosts!$T$41,COLUMN(),0)-OFFSET(Ghosts!$R$41,COLUMN(),0)*ScreenHeight!$D39)-1))+IF(Ghosts!$B$35,IF(Param!$M$21,-1-POWER(0.3,Param!$M$21)/(IF(Param!$M$21&lt;20,LightShader!CT129,OFFSET(LightShader!CT129,Param!$M$21-20,0)
)+POWER(0.3,Param!$M$21)),-2),0))</f>
        <v>3.5928528878778989</v>
      </c>
      <c r="CU38" s="53">
        <f ca="1">IF(ScreenHeight!$B39&lt;OFFSET(Radar!$AC$3,COLUMN(),0),
    Param!$B$38/ScreenHeight!$B39,
    (Param!$B$37+1/(1-OFFSET(Radar!$AD$3,COLUMN(),0)*ScreenHeight!$C39)/Param!$B$39)/OFFSET(Radar!$AC$3,COLUMN(),0)
)*DistanceShader!CU38*LightShader!CU38*(IF(OFFSET(Ghosts!$S$41,COLUMN(),0)&lt;ScreenHeight!$E39,
   1,
   (SQRT(OFFSET(Ghosts!$T$41,COLUMN(),0)-OFFSET(Ghosts!$R$41,COLUMN(),0)*ScreenHeight!$D39)-1))+IF(Ghosts!$B$35,IF(Param!$M$21,-1-POWER(0.3,Param!$M$21)/(IF(Param!$M$21&lt;20,LightShader!CU129,OFFSET(LightShader!CU129,Param!$M$21-20,0)
)+POWER(0.3,Param!$M$21)),-2),0))</f>
        <v>3.5256428774712334</v>
      </c>
      <c r="CV38" s="53">
        <f ca="1">IF(ScreenHeight!$B39&lt;OFFSET(Radar!$AC$3,COLUMN(),0),
    Param!$B$38/ScreenHeight!$B39,
    (Param!$B$37+1/(1-OFFSET(Radar!$AD$3,COLUMN(),0)*ScreenHeight!$C39)/Param!$B$39)/OFFSET(Radar!$AC$3,COLUMN(),0)
)*DistanceShader!CV38*LightShader!CV38*(IF(OFFSET(Ghosts!$S$41,COLUMN(),0)&lt;ScreenHeight!$E39,
   1,
   (SQRT(OFFSET(Ghosts!$T$41,COLUMN(),0)-OFFSET(Ghosts!$R$41,COLUMN(),0)*ScreenHeight!$D39)-1))+IF(Ghosts!$B$35,IF(Param!$M$21,-1-POWER(0.3,Param!$M$21)/(IF(Param!$M$21&lt;20,LightShader!CV129,OFFSET(LightShader!CV129,Param!$M$21-20,0)
)+POWER(0.3,Param!$M$21)),-2),0))</f>
        <v>3.4582523828553819</v>
      </c>
      <c r="CW38" s="53">
        <f ca="1">IF(ScreenHeight!$B39&lt;OFFSET(Radar!$AC$3,COLUMN(),0),
    Param!$B$38/ScreenHeight!$B39,
    (Param!$B$37+1/(1-OFFSET(Radar!$AD$3,COLUMN(),0)*ScreenHeight!$C39)/Param!$B$39)/OFFSET(Radar!$AC$3,COLUMN(),0)
)*DistanceShader!CW38*LightShader!CW38*(IF(OFFSET(Ghosts!$S$41,COLUMN(),0)&lt;ScreenHeight!$E39,
   1,
   (SQRT(OFFSET(Ghosts!$T$41,COLUMN(),0)-OFFSET(Ghosts!$R$41,COLUMN(),0)*ScreenHeight!$D39)-1))+IF(Ghosts!$B$35,IF(Param!$M$21,-1-POWER(0.3,Param!$M$21)/(IF(Param!$M$21&lt;20,LightShader!CW129,OFFSET(LightShader!CW129,Param!$M$21-20,0)
)+POWER(0.3,Param!$M$21)),-2),0))</f>
        <v>3.3906946502533657</v>
      </c>
      <c r="CX38" s="53">
        <f ca="1">IF(ScreenHeight!$B39&lt;OFFSET(Radar!$AC$3,COLUMN(),0),
    Param!$B$38/ScreenHeight!$B39,
    (Param!$B$37+1/(1-OFFSET(Radar!$AD$3,COLUMN(),0)*ScreenHeight!$C39)/Param!$B$39)/OFFSET(Radar!$AC$3,COLUMN(),0)
)*DistanceShader!CX38*LightShader!CX38*(IF(OFFSET(Ghosts!$S$41,COLUMN(),0)&lt;ScreenHeight!$E39,
   1,
   (SQRT(OFFSET(Ghosts!$T$41,COLUMN(),0)-OFFSET(Ghosts!$R$41,COLUMN(),0)*ScreenHeight!$D39)-1))+IF(Ghosts!$B$35,IF(Param!$M$21,-1-POWER(0.3,Param!$M$21)/(IF(Param!$M$21&lt;20,LightShader!CX129,OFFSET(LightShader!CX129,Param!$M$21-20,0)
)+POWER(0.3,Param!$M$21)),-2),0))</f>
        <v>3.3229829919625047</v>
      </c>
      <c r="CY38" s="53">
        <f ca="1">IF(ScreenHeight!$B39&lt;OFFSET(Radar!$AC$3,COLUMN(),0),
    Param!$B$38/ScreenHeight!$B39,
    (Param!$B$37+1/(1-OFFSET(Radar!$AD$3,COLUMN(),0)*ScreenHeight!$C39)/Param!$B$39)/OFFSET(Radar!$AC$3,COLUMN(),0)
)*DistanceShader!CY38*LightShader!CY38*(IF(OFFSET(Ghosts!$S$41,COLUMN(),0)&lt;ScreenHeight!$E39,
   1,
   (SQRT(OFFSET(Ghosts!$T$41,COLUMN(),0)-OFFSET(Ghosts!$R$41,COLUMN(),0)*ScreenHeight!$D39)-1))+IF(Ghosts!$B$35,IF(Param!$M$21,-1-POWER(0.3,Param!$M$21)/(IF(Param!$M$21&lt;20,LightShader!CY129,OFFSET(LightShader!CY129,Param!$M$21-20,0)
)+POWER(0.3,Param!$M$21)),-2),0))</f>
        <v>3.2551307733361896</v>
      </c>
      <c r="CZ38" s="53">
        <f ca="1">IF(ScreenHeight!$B39&lt;OFFSET(Radar!$AC$3,COLUMN(),0),
    Param!$B$38/ScreenHeight!$B39,
    (Param!$B$37+1/(1-OFFSET(Radar!$AD$3,COLUMN(),0)*ScreenHeight!$C39)/Param!$B$39)/OFFSET(Radar!$AC$3,COLUMN(),0)
)*DistanceShader!CZ38*LightShader!CZ38*(IF(OFFSET(Ghosts!$S$41,COLUMN(),0)&lt;ScreenHeight!$E39,
   1,
   (SQRT(OFFSET(Ghosts!$T$41,COLUMN(),0)-OFFSET(Ghosts!$R$41,COLUMN(),0)*ScreenHeight!$D39)-1))+IF(Ghosts!$B$35,IF(Param!$M$21,-1-POWER(0.3,Param!$M$21)/(IF(Param!$M$21&lt;20,LightShader!CZ129,OFFSET(LightShader!CZ129,Param!$M$21-20,0)
)+POWER(0.3,Param!$M$21)),-2),0))</f>
        <v>3.187151399740666</v>
      </c>
      <c r="DA38" s="53">
        <f ca="1">IF(ScreenHeight!$B39&lt;OFFSET(Radar!$AC$3,COLUMN(),0),
    Param!$B$38/ScreenHeight!$B39,
    (Param!$B$37+1/(1-OFFSET(Radar!$AD$3,COLUMN(),0)*ScreenHeight!$C39)/Param!$B$39)/OFFSET(Radar!$AC$3,COLUMN(),0)
)*DistanceShader!DA38*LightShader!DA38*(IF(OFFSET(Ghosts!$S$41,COLUMN(),0)&lt;ScreenHeight!$E39,
   1,
   (SQRT(OFFSET(Ghosts!$T$41,COLUMN(),0)-OFFSET(Ghosts!$R$41,COLUMN(),0)*ScreenHeight!$D39)-1))+IF(Ghosts!$B$35,IF(Param!$M$21,-1-POWER(0.3,Param!$M$21)/(IF(Param!$M$21&lt;20,LightShader!DA129,OFFSET(LightShader!DA129,Param!$M$21-20,0)
)+POWER(0.3,Param!$M$21)),-2),0))</f>
        <v>1.455869791199178</v>
      </c>
      <c r="DB38" s="53">
        <f ca="1">IF(ScreenHeight!$B39&lt;OFFSET(Radar!$AC$3,COLUMN(),0),
    Param!$B$38/ScreenHeight!$B39,
    (Param!$B$37+1/(1-OFFSET(Radar!$AD$3,COLUMN(),0)*ScreenHeight!$C39)/Param!$B$39)/OFFSET(Radar!$AC$3,COLUMN(),0)
)*DistanceShader!DB38*LightShader!DB38*(IF(OFFSET(Ghosts!$S$41,COLUMN(),0)&lt;ScreenHeight!$E39,
   1,
   (SQRT(OFFSET(Ghosts!$T$41,COLUMN(),0)-OFFSET(Ghosts!$R$41,COLUMN(),0)*ScreenHeight!$D39)-1))+IF(Ghosts!$B$35,IF(Param!$M$21,-1-POWER(0.3,Param!$M$21)/(IF(Param!$M$21&lt;20,LightShader!DB129,OFFSET(LightShader!DB129,Param!$M$21-20,0)
)+POWER(0.3,Param!$M$21)),-2),0))</f>
        <v>1.4240394560823946</v>
      </c>
      <c r="DC38" s="53">
        <f ca="1">IF(ScreenHeight!$B39&lt;OFFSET(Radar!$AC$3,COLUMN(),0),
    Param!$B$38/ScreenHeight!$B39,
    (Param!$B$37+1/(1-OFFSET(Radar!$AD$3,COLUMN(),0)*ScreenHeight!$C39)/Param!$B$39)/OFFSET(Radar!$AC$3,COLUMN(),0)
)*DistanceShader!DC38*LightShader!DC38*(IF(OFFSET(Ghosts!$S$41,COLUMN(),0)&lt;ScreenHeight!$E39,
   1,
   (SQRT(OFFSET(Ghosts!$T$41,COLUMN(),0)-OFFSET(Ghosts!$R$41,COLUMN(),0)*ScreenHeight!$D39)-1))+IF(Ghosts!$B$35,IF(Param!$M$21,-1-POWER(0.3,Param!$M$21)/(IF(Param!$M$21&lt;20,LightShader!DC129,OFFSET(LightShader!DC129,Param!$M$21-20,0)
)+POWER(0.3,Param!$M$21)),-2),0))</f>
        <v>1.3921685921614229</v>
      </c>
      <c r="DD38" s="53">
        <f ca="1">IF(ScreenHeight!$B39&lt;OFFSET(Radar!$AC$3,COLUMN(),0),
    Param!$B$38/ScreenHeight!$B39,
    (Param!$B$37+1/(1-OFFSET(Radar!$AD$3,COLUMN(),0)*ScreenHeight!$C39)/Param!$B$39)/OFFSET(Radar!$AC$3,COLUMN(),0)
)*DistanceShader!DD38*LightShader!DD38*(IF(OFFSET(Ghosts!$S$41,COLUMN(),0)&lt;ScreenHeight!$E39,
   1,
   (SQRT(OFFSET(Ghosts!$T$41,COLUMN(),0)-OFFSET(Ghosts!$R$41,COLUMN(),0)*ScreenHeight!$D39)-1))+IF(Ghosts!$B$35,IF(Param!$M$21,-1-POWER(0.3,Param!$M$21)/(IF(Param!$M$21&lt;20,LightShader!DD129,OFFSET(LightShader!DD129,Param!$M$21-20,0)
)+POWER(0.3,Param!$M$21)),-2),0))</f>
        <v>1.3602634706687451</v>
      </c>
      <c r="DE38" s="53">
        <f ca="1">IF(ScreenHeight!$B39&lt;OFFSET(Radar!$AC$3,COLUMN(),0),
    Param!$B$38/ScreenHeight!$B39,
    (Param!$B$37+1/(1-OFFSET(Radar!$AD$3,COLUMN(),0)*ScreenHeight!$C39)/Param!$B$39)/OFFSET(Radar!$AC$3,COLUMN(),0)
)*DistanceShader!DE38*LightShader!DE38*(IF(OFFSET(Ghosts!$S$41,COLUMN(),0)&lt;ScreenHeight!$E39,
   1,
   (SQRT(OFFSET(Ghosts!$T$41,COLUMN(),0)-OFFSET(Ghosts!$R$41,COLUMN(),0)*ScreenHeight!$D39)-1))+IF(Ghosts!$B$35,IF(Param!$M$21,-1-POWER(0.3,Param!$M$21)/(IF(Param!$M$21&lt;20,LightShader!DE129,OFFSET(LightShader!DE129,Param!$M$21-20,0)
)+POWER(0.3,Param!$M$21)),-2),0))</f>
        <v>1.3283303513695697</v>
      </c>
      <c r="DF38" s="53">
        <f ca="1">IF(ScreenHeight!$B39&lt;OFFSET(Radar!$AC$3,COLUMN(),0),
    Param!$B$38/ScreenHeight!$B39,
    (Param!$B$37+1/(1-OFFSET(Radar!$AD$3,COLUMN(),0)*ScreenHeight!$C39)/Param!$B$39)/OFFSET(Radar!$AC$3,COLUMN(),0)
)*DistanceShader!DF38*LightShader!DF38*(IF(OFFSET(Ghosts!$S$41,COLUMN(),0)&lt;ScreenHeight!$E39,
   1,
   (SQRT(OFFSET(Ghosts!$T$41,COLUMN(),0)-OFFSET(Ghosts!$R$41,COLUMN(),0)*ScreenHeight!$D39)-1))+IF(Ghosts!$B$35,IF(Param!$M$21,-1-POWER(0.3,Param!$M$21)/(IF(Param!$M$21&lt;20,LightShader!DF129,OFFSET(LightShader!DF129,Param!$M$21-20,0)
)+POWER(0.3,Param!$M$21)),-2),0))</f>
        <v>1.2963754766841531</v>
      </c>
      <c r="DG38" s="53">
        <f ca="1">IF(ScreenHeight!$B39&lt;OFFSET(Radar!$AC$3,COLUMN(),0),
    Param!$B$38/ScreenHeight!$B39,
    (Param!$B$37+1/(1-OFFSET(Radar!$AD$3,COLUMN(),0)*ScreenHeight!$C39)/Param!$B$39)/OFFSET(Radar!$AC$3,COLUMN(),0)
)*DistanceShader!DG38*LightShader!DG38*(IF(OFFSET(Ghosts!$S$41,COLUMN(),0)&lt;ScreenHeight!$E39,
   1,
   (SQRT(OFFSET(Ghosts!$T$41,COLUMN(),0)-OFFSET(Ghosts!$R$41,COLUMN(),0)*ScreenHeight!$D39)-1))+IF(Ghosts!$B$35,IF(Param!$M$21,-1-POWER(0.3,Param!$M$21)/(IF(Param!$M$21&lt;20,LightShader!DG129,OFFSET(LightShader!DG129,Param!$M$21-20,0)
)+POWER(0.3,Param!$M$21)),-2),0))</f>
        <v>1.2644050658897941</v>
      </c>
      <c r="DH38" s="53">
        <f ca="1">IF(ScreenHeight!$B39&lt;OFFSET(Radar!$AC$3,COLUMN(),0),
    Param!$B$38/ScreenHeight!$B39,
    (Param!$B$37+1/(1-OFFSET(Radar!$AD$3,COLUMN(),0)*ScreenHeight!$C39)/Param!$B$39)/OFFSET(Radar!$AC$3,COLUMN(),0)
)*DistanceShader!DH38*LightShader!DH38*(IF(OFFSET(Ghosts!$S$41,COLUMN(),0)&lt;ScreenHeight!$E39,
   1,
   (SQRT(OFFSET(Ghosts!$T$41,COLUMN(),0)-OFFSET(Ghosts!$R$41,COLUMN(),0)*ScreenHeight!$D39)-1))+IF(Ghosts!$B$35,IF(Param!$M$21,-1-POWER(0.3,Param!$M$21)/(IF(Param!$M$21&lt;20,LightShader!DH129,OFFSET(LightShader!DH129,Param!$M$21-20,0)
)+POWER(0.3,Param!$M$21)),-2),0))</f>
        <v>1.2324253094143371</v>
      </c>
      <c r="DI38" s="53">
        <f ca="1">IF(ScreenHeight!$B39&lt;OFFSET(Radar!$AC$3,COLUMN(),0),
    Param!$B$38/ScreenHeight!$B39,
    (Param!$B$37+1/(1-OFFSET(Radar!$AD$3,COLUMN(),0)*ScreenHeight!$C39)/Param!$B$39)/OFFSET(Radar!$AC$3,COLUMN(),0)
)*DistanceShader!DI38*LightShader!DI38*(IF(OFFSET(Ghosts!$S$41,COLUMN(),0)&lt;ScreenHeight!$E39,
   1,
   (SQRT(OFFSET(Ghosts!$T$41,COLUMN(),0)-OFFSET(Ghosts!$R$41,COLUMN(),0)*ScreenHeight!$D39)-1))+IF(Ghosts!$B$35,IF(Param!$M$21,-1-POWER(0.3,Param!$M$21)/(IF(Param!$M$21&lt;20,LightShader!DI129,OFFSET(LightShader!DI129,Param!$M$21-20,0)
)+POWER(0.3,Param!$M$21)),-2),0))</f>
        <v>1.5208009324761071</v>
      </c>
      <c r="DJ38" s="53">
        <f ca="1">IF(ScreenHeight!$B39&lt;OFFSET(Radar!$AC$3,COLUMN(),0),
    Param!$B$38/ScreenHeight!$B39,
    (Param!$B$37+1/(1-OFFSET(Radar!$AD$3,COLUMN(),0)*ScreenHeight!$C39)/Param!$B$39)/OFFSET(Radar!$AC$3,COLUMN(),0)
)*DistanceShader!DJ38*LightShader!DJ38*(IF(OFFSET(Ghosts!$S$41,COLUMN(),0)&lt;ScreenHeight!$E39,
   1,
   (SQRT(OFFSET(Ghosts!$T$41,COLUMN(),0)-OFFSET(Ghosts!$R$41,COLUMN(),0)*ScreenHeight!$D39)-1))+IF(Ghosts!$B$35,IF(Param!$M$21,-1-POWER(0.3,Param!$M$21)/(IF(Param!$M$21&lt;20,LightShader!DJ129,OFFSET(LightShader!DJ129,Param!$M$21-20,0)
)+POWER(0.3,Param!$M$21)),-2),0))</f>
        <v>1.515514028412521</v>
      </c>
      <c r="DK38" s="53">
        <f ca="1">IF(ScreenHeight!$B39&lt;OFFSET(Radar!$AC$3,COLUMN(),0),
    Param!$B$38/ScreenHeight!$B39,
    (Param!$B$37+1/(1-OFFSET(Radar!$AD$3,COLUMN(),0)*ScreenHeight!$C39)/Param!$B$39)/OFFSET(Radar!$AC$3,COLUMN(),0)
)*DistanceShader!DK38*LightShader!DK38*(IF(OFFSET(Ghosts!$S$41,COLUMN(),0)&lt;ScreenHeight!$E39,
   1,
   (SQRT(OFFSET(Ghosts!$T$41,COLUMN(),0)-OFFSET(Ghosts!$R$41,COLUMN(),0)*ScreenHeight!$D39)-1))+IF(Ghosts!$B$35,IF(Param!$M$21,-1-POWER(0.3,Param!$M$21)/(IF(Param!$M$21&lt;20,LightShader!DK129,OFFSET(LightShader!DK129,Param!$M$21-20,0)
)+POWER(0.3,Param!$M$21)),-2),0))</f>
        <v>1.4470728514519884</v>
      </c>
      <c r="DL38" s="53">
        <f ca="1">IF(ScreenHeight!$B39&lt;OFFSET(Radar!$AC$3,COLUMN(),0),
    Param!$B$38/ScreenHeight!$B39,
    (Param!$B$37+1/(1-OFFSET(Radar!$AD$3,COLUMN(),0)*ScreenHeight!$C39)/Param!$B$39)/OFFSET(Radar!$AC$3,COLUMN(),0)
)*DistanceShader!DL38*LightShader!DL38*(IF(OFFSET(Ghosts!$S$41,COLUMN(),0)&lt;ScreenHeight!$E39,
   1,
   (SQRT(OFFSET(Ghosts!$T$41,COLUMN(),0)-OFFSET(Ghosts!$R$41,COLUMN(),0)*ScreenHeight!$D39)-1))+IF(Ghosts!$B$35,IF(Param!$M$21,-1-POWER(0.3,Param!$M$21)/(IF(Param!$M$21&lt;20,LightShader!DL129,OFFSET(LightShader!DL129,Param!$M$21-20,0)
)+POWER(0.3,Param!$M$21)),-2),0))</f>
        <v>1.3841042429617889</v>
      </c>
      <c r="DM38" s="53">
        <f ca="1">IF(ScreenHeight!$B39&lt;OFFSET(Radar!$AC$3,COLUMN(),0),
    Param!$B$38/ScreenHeight!$B39,
    (Param!$B$37+1/(1-OFFSET(Radar!$AD$3,COLUMN(),0)*ScreenHeight!$C39)/Param!$B$39)/OFFSET(Radar!$AC$3,COLUMN(),0)
)*DistanceShader!DM38*LightShader!DM38*(IF(OFFSET(Ghosts!$S$41,COLUMN(),0)&lt;ScreenHeight!$E39,
   1,
   (SQRT(OFFSET(Ghosts!$T$41,COLUMN(),0)-OFFSET(Ghosts!$R$41,COLUMN(),0)*ScreenHeight!$D39)-1))+IF(Ghosts!$B$35,IF(Param!$M$21,-1-POWER(0.3,Param!$M$21)/(IF(Param!$M$21&lt;20,LightShader!DM129,OFFSET(LightShader!DM129,Param!$M$21-20,0)
)+POWER(0.3,Param!$M$21)),-2),0))</f>
        <v>2.0314546802534701</v>
      </c>
      <c r="DN38" s="53">
        <f ca="1">IF(ScreenHeight!$B39&lt;OFFSET(Radar!$AC$3,COLUMN(),0),
    Param!$B$38/ScreenHeight!$B39,
    (Param!$B$37+1/(1-OFFSET(Radar!$AD$3,COLUMN(),0)*ScreenHeight!$C39)/Param!$B$39)/OFFSET(Radar!$AC$3,COLUMN(),0)
)*DistanceShader!DN38*LightShader!DN38*(IF(OFFSET(Ghosts!$S$41,COLUMN(),0)&lt;ScreenHeight!$E39,
   1,
   (SQRT(OFFSET(Ghosts!$T$41,COLUMN(),0)-OFFSET(Ghosts!$R$41,COLUMN(),0)*ScreenHeight!$D39)-1))+IF(Ghosts!$B$35,IF(Param!$M$21,-1-POWER(0.3,Param!$M$21)/(IF(Param!$M$21&lt;20,LightShader!DN129,OFFSET(LightShader!DN129,Param!$M$21-20,0)
)+POWER(0.3,Param!$M$21)),-2),0))</f>
        <v>1.9566276238195826</v>
      </c>
      <c r="DO38" s="53">
        <f ca="1">IF(ScreenHeight!$B39&lt;OFFSET(Radar!$AC$3,COLUMN(),0),
    Param!$B$38/ScreenHeight!$B39,
    (Param!$B$37+1/(1-OFFSET(Radar!$AD$3,COLUMN(),0)*ScreenHeight!$C39)/Param!$B$39)/OFFSET(Radar!$AC$3,COLUMN(),0)
)*DistanceShader!DO38*LightShader!DO38*(IF(OFFSET(Ghosts!$S$41,COLUMN(),0)&lt;ScreenHeight!$E39,
   1,
   (SQRT(OFFSET(Ghosts!$T$41,COLUMN(),0)-OFFSET(Ghosts!$R$41,COLUMN(),0)*ScreenHeight!$D39)-1))+IF(Ghosts!$B$35,IF(Param!$M$21,-1-POWER(0.3,Param!$M$21)/(IF(Param!$M$21&lt;20,LightShader!DO129,OFFSET(LightShader!DO129,Param!$M$21-20,0)
)+POWER(0.3,Param!$M$21)),-2),0))</f>
        <v>1.8872206637345028</v>
      </c>
      <c r="DP38" s="53">
        <f ca="1">IF(ScreenHeight!$B39&lt;OFFSET(Radar!$AC$3,COLUMN(),0),
    Param!$B$38/ScreenHeight!$B39,
    (Param!$B$37+1/(1-OFFSET(Radar!$AD$3,COLUMN(),0)*ScreenHeight!$C39)/Param!$B$39)/OFFSET(Radar!$AC$3,COLUMN(),0)
)*DistanceShader!DP38*LightShader!DP38*(IF(OFFSET(Ghosts!$S$41,COLUMN(),0)&lt;ScreenHeight!$E39,
   1,
   (SQRT(OFFSET(Ghosts!$T$41,COLUMN(),0)-OFFSET(Ghosts!$R$41,COLUMN(),0)*ScreenHeight!$D39)-1))+IF(Ghosts!$B$35,IF(Param!$M$21,-1-POWER(0.3,Param!$M$21)/(IF(Param!$M$21&lt;20,LightShader!DP129,OFFSET(LightShader!DP129,Param!$M$21-20,0)
)+POWER(0.3,Param!$M$21)),-2),0))</f>
        <v>1.8226871870469217</v>
      </c>
      <c r="DQ38" s="53">
        <f ca="1">IF(ScreenHeight!$B39&lt;OFFSET(Radar!$AC$3,COLUMN(),0),
    Param!$B$38/ScreenHeight!$B39,
    (Param!$B$37+1/(1-OFFSET(Radar!$AD$3,COLUMN(),0)*ScreenHeight!$C39)/Param!$B$39)/OFFSET(Radar!$AC$3,COLUMN(),0)
)*DistanceShader!DQ38*LightShader!DQ38*(IF(OFFSET(Ghosts!$S$41,COLUMN(),0)&lt;ScreenHeight!$E39,
   1,
   (SQRT(OFFSET(Ghosts!$T$41,COLUMN(),0)-OFFSET(Ghosts!$R$41,COLUMN(),0)*ScreenHeight!$D39)-1))+IF(Ghosts!$B$35,IF(Param!$M$21,-1-POWER(0.3,Param!$M$21)/(IF(Param!$M$21&lt;20,LightShader!DQ129,OFFSET(LightShader!DQ129,Param!$M$21-20,0)
)+POWER(0.3,Param!$M$21)),-2),0))</f>
        <v>1.7625516123369482</v>
      </c>
      <c r="DR38" s="53">
        <f ca="1">IF(ScreenHeight!$B39&lt;OFFSET(Radar!$AC$3,COLUMN(),0),
    Param!$B$38/ScreenHeight!$B39,
    (Param!$B$37+1/(1-OFFSET(Radar!$AD$3,COLUMN(),0)*ScreenHeight!$C39)/Param!$B$39)/OFFSET(Radar!$AC$3,COLUMN(),0)
)*DistanceShader!DR38*LightShader!DR38*(IF(OFFSET(Ghosts!$S$41,COLUMN(),0)&lt;ScreenHeight!$E39,
   1,
   (SQRT(OFFSET(Ghosts!$T$41,COLUMN(),0)-OFFSET(Ghosts!$R$41,COLUMN(),0)*ScreenHeight!$D39)-1))+IF(Ghosts!$B$35,IF(Param!$M$21,-1-POWER(0.3,Param!$M$21)/(IF(Param!$M$21&lt;20,LightShader!DR129,OFFSET(LightShader!DR129,Param!$M$21-20,0)
)+POWER(0.3,Param!$M$21)),-2),0))</f>
        <v>1.7063989746419184</v>
      </c>
      <c r="DS38" s="53">
        <f ca="1">IF(ScreenHeight!$B39&lt;OFFSET(Radar!$AC$3,COLUMN(),0),
    Param!$B$38/ScreenHeight!$B39,
    (Param!$B$37+1/(1-OFFSET(Radar!$AD$3,COLUMN(),0)*ScreenHeight!$C39)/Param!$B$39)/OFFSET(Radar!$AC$3,COLUMN(),0)
)*DistanceShader!DS38*LightShader!DS38*(IF(OFFSET(Ghosts!$S$41,COLUMN(),0)&lt;ScreenHeight!$E39,
   1,
   (SQRT(OFFSET(Ghosts!$T$41,COLUMN(),0)-OFFSET(Ghosts!$R$41,COLUMN(),0)*ScreenHeight!$D39)-1))+IF(Ghosts!$B$35,IF(Param!$M$21,-1-POWER(0.3,Param!$M$21)/(IF(Param!$M$21&lt;20,LightShader!DS129,OFFSET(LightShader!DS129,Param!$M$21-20,0)
)+POWER(0.3,Param!$M$21)),-2),0))</f>
        <v>1.6538662738209418</v>
      </c>
      <c r="DT38" s="53">
        <f ca="1">IF(ScreenHeight!$B39&lt;OFFSET(Radar!$AC$3,COLUMN(),0),
    Param!$B$38/ScreenHeight!$B39,
    (Param!$B$37+1/(1-OFFSET(Radar!$AD$3,COLUMN(),0)*ScreenHeight!$C39)/Param!$B$39)/OFFSET(Radar!$AC$3,COLUMN(),0)
)*DistanceShader!DT38*LightShader!DT38*(IF(OFFSET(Ghosts!$S$41,COLUMN(),0)&lt;ScreenHeight!$E39,
   1,
   (SQRT(OFFSET(Ghosts!$T$41,COLUMN(),0)-OFFSET(Ghosts!$R$41,COLUMN(),0)*ScreenHeight!$D39)-1))+IF(Ghosts!$B$35,IF(Param!$M$21,-1-POWER(0.3,Param!$M$21)/(IF(Param!$M$21&lt;20,LightShader!DT129,OFFSET(LightShader!DT129,Param!$M$21-20,0)
)+POWER(0.3,Param!$M$21)),-2),0))</f>
        <v>1.6046352797949481</v>
      </c>
      <c r="DU38" s="53">
        <f ca="1">IF(ScreenHeight!$B39&lt;OFFSET(Radar!$AC$3,COLUMN(),0),
    Param!$B$38/ScreenHeight!$B39,
    (Param!$B$37+1/(1-OFFSET(Radar!$AD$3,COLUMN(),0)*ScreenHeight!$C39)/Param!$B$39)/OFFSET(Radar!$AC$3,COLUMN(),0)
)*DistanceShader!DU38*LightShader!DU38*(IF(OFFSET(Ghosts!$S$41,COLUMN(),0)&lt;ScreenHeight!$E39,
   1,
   (SQRT(OFFSET(Ghosts!$T$41,COLUMN(),0)-OFFSET(Ghosts!$R$41,COLUMN(),0)*ScreenHeight!$D39)-1))+IF(Ghosts!$B$35,IF(Param!$M$21,-1-POWER(0.3,Param!$M$21)/(IF(Param!$M$21&lt;20,LightShader!DU129,OFFSET(LightShader!DU129,Param!$M$21-20,0)
)+POWER(0.3,Param!$M$21)),-2),0))</f>
        <v>1.5584265451026298</v>
      </c>
      <c r="DV38" s="53">
        <f ca="1">IF(ScreenHeight!$B39&lt;OFFSET(Radar!$AC$3,COLUMN(),0),
    Param!$B$38/ScreenHeight!$B39,
    (Param!$B$37+1/(1-OFFSET(Radar!$AD$3,COLUMN(),0)*ScreenHeight!$C39)/Param!$B$39)/OFFSET(Radar!$AC$3,COLUMN(),0)
)*DistanceShader!DV38*LightShader!DV38*(IF(OFFSET(Ghosts!$S$41,COLUMN(),0)&lt;ScreenHeight!$E39,
   1,
   (SQRT(OFFSET(Ghosts!$T$41,COLUMN(),0)-OFFSET(Ghosts!$R$41,COLUMN(),0)*ScreenHeight!$D39)-1))+IF(Ghosts!$B$35,IF(Param!$M$21,-1-POWER(0.3,Param!$M$21)/(IF(Param!$M$21&lt;20,LightShader!DV129,OFFSET(LightShader!DV129,Param!$M$21-20,0)
)+POWER(0.3,Param!$M$21)),-2),0))</f>
        <v>1.5149944227315486</v>
      </c>
      <c r="DW38" s="53">
        <f ca="1">IF(ScreenHeight!$B39&lt;OFFSET(Radar!$AC$3,COLUMN(),0),
    Param!$B$38/ScreenHeight!$B39,
    (Param!$B$37+1/(1-OFFSET(Radar!$AD$3,COLUMN(),0)*ScreenHeight!$C39)/Param!$B$39)/OFFSET(Radar!$AC$3,COLUMN(),0)
)*DistanceShader!DW38*LightShader!DW38*(IF(OFFSET(Ghosts!$S$41,COLUMN(),0)&lt;ScreenHeight!$E39,
   1,
   (SQRT(OFFSET(Ghosts!$T$41,COLUMN(),0)-OFFSET(Ghosts!$R$41,COLUMN(),0)*ScreenHeight!$D39)-1))+IF(Ghosts!$B$35,IF(Param!$M$21,-1-POWER(0.3,Param!$M$21)/(IF(Param!$M$21&lt;20,LightShader!DW129,OFFSET(LightShader!DW129,Param!$M$21-20,0)
)+POWER(0.3,Param!$M$21)),-2),0))</f>
        <v>1.4741229264176758</v>
      </c>
      <c r="DX38" s="53">
        <f ca="1">IF(ScreenHeight!$B39&lt;OFFSET(Radar!$AC$3,COLUMN(),0),
    Param!$B$38/ScreenHeight!$B39,
    (Param!$B$37+1/(1-OFFSET(Radar!$AD$3,COLUMN(),0)*ScreenHeight!$C39)/Param!$B$39)/OFFSET(Radar!$AC$3,COLUMN(),0)
)*DistanceShader!DX38*LightShader!DX38*(IF(OFFSET(Ghosts!$S$41,COLUMN(),0)&lt;ScreenHeight!$E39,
   1,
   (SQRT(OFFSET(Ghosts!$T$41,COLUMN(),0)-OFFSET(Ghosts!$R$41,COLUMN(),0)*ScreenHeight!$D39)-1))+IF(Ghosts!$B$35,IF(Param!$M$21,-1-POWER(0.3,Param!$M$21)/(IF(Param!$M$21&lt;20,LightShader!DX129,OFFSET(LightShader!DX129,Param!$M$21-20,0)
)+POWER(0.3,Param!$M$21)),-2),0))</f>
        <v>1.4356223028371737</v>
      </c>
      <c r="DY38" s="53">
        <f ca="1">IF(ScreenHeight!$B39&lt;OFFSET(Radar!$AC$3,COLUMN(),0),
    Param!$B$38/ScreenHeight!$B39,
    (Param!$B$37+1/(1-OFFSET(Radar!$AD$3,COLUMN(),0)*ScreenHeight!$C39)/Param!$B$39)/OFFSET(Radar!$AC$3,COLUMN(),0)
)*DistanceShader!DY38*LightShader!DY38*(IF(OFFSET(Ghosts!$S$41,COLUMN(),0)&lt;ScreenHeight!$E39,
   1,
   (SQRT(OFFSET(Ghosts!$T$41,COLUMN(),0)-OFFSET(Ghosts!$R$41,COLUMN(),0)*ScreenHeight!$D39)-1))+IF(Ghosts!$B$35,IF(Param!$M$21,-1-POWER(0.3,Param!$M$21)/(IF(Param!$M$21&lt;20,LightShader!DY129,OFFSET(LightShader!DY129,Param!$M$21-20,0)
)+POWER(0.3,Param!$M$21)),-2),0))</f>
        <v>1.3993262114991913</v>
      </c>
      <c r="DZ38" s="53">
        <f ca="1">IF(ScreenHeight!$B39&lt;OFFSET(Radar!$AC$3,COLUMN(),0),
    Param!$B$38/ScreenHeight!$B39,
    (Param!$B$37+1/(1-OFFSET(Radar!$AD$3,COLUMN(),0)*ScreenHeight!$C39)/Param!$B$39)/OFFSET(Radar!$AC$3,COLUMN(),0)
)*DistanceShader!DZ38*LightShader!DZ38*(IF(OFFSET(Ghosts!$S$41,COLUMN(),0)&lt;ScreenHeight!$E39,
   1,
   (SQRT(OFFSET(Ghosts!$T$41,COLUMN(),0)-OFFSET(Ghosts!$R$41,COLUMN(),0)*ScreenHeight!$D39)-1))+IF(Ghosts!$B$35,IF(Param!$M$21,-1-POWER(0.3,Param!$M$21)/(IF(Param!$M$21&lt;20,LightShader!DZ129,OFFSET(LightShader!DZ129,Param!$M$21-20,0)
)+POWER(0.3,Param!$M$21)),-2),0))</f>
        <v>1.3650894296132403</v>
      </c>
      <c r="EA38" s="53">
        <f ca="1">IF(ScreenHeight!$B39&lt;OFFSET(Radar!$AC$3,COLUMN(),0),
    Param!$B$38/ScreenHeight!$B39,
    (Param!$B$37+1/(1-OFFSET(Radar!$AD$3,COLUMN(),0)*ScreenHeight!$C39)/Param!$B$39)/OFFSET(Radar!$AC$3,COLUMN(),0)
)*DistanceShader!EA38*LightShader!EA38*(IF(OFFSET(Ghosts!$S$41,COLUMN(),0)&lt;ScreenHeight!$E39,
   1,
   (SQRT(OFFSET(Ghosts!$T$41,COLUMN(),0)-OFFSET(Ghosts!$R$41,COLUMN(),0)*ScreenHeight!$D39)-1))+IF(Ghosts!$B$35,IF(Param!$M$21,-1-POWER(0.3,Param!$M$21)/(IF(Param!$M$21&lt;20,LightShader!EA129,OFFSET(LightShader!EA129,Param!$M$21-20,0)
)+POWER(0.3,Param!$M$21)),-2),0))</f>
        <v>1.3327860163613678</v>
      </c>
      <c r="EB38" s="53">
        <f ca="1">IF(ScreenHeight!$B39&lt;OFFSET(Radar!$AC$3,COLUMN(),0),
    Param!$B$38/ScreenHeight!$B39,
    (Param!$B$37+1/(1-OFFSET(Radar!$AD$3,COLUMN(),0)*ScreenHeight!$C39)/Param!$B$39)/OFFSET(Radar!$AC$3,COLUMN(),0)
)*DistanceShader!EB38*LightShader!EB38*(IF(OFFSET(Ghosts!$S$41,COLUMN(),0)&lt;ScreenHeight!$E39,
   1,
   (SQRT(OFFSET(Ghosts!$T$41,COLUMN(),0)-OFFSET(Ghosts!$R$41,COLUMN(),0)*ScreenHeight!$D39)-1))+IF(Ghosts!$B$35,IF(Param!$M$21,-1-POWER(0.3,Param!$M$21)/(IF(Param!$M$21&lt;20,LightShader!EB129,OFFSET(LightShader!EB129,Param!$M$21-20,0)
)+POWER(0.3,Param!$M$21)),-2),0))</f>
        <v>1.3023078840515163</v>
      </c>
      <c r="EC38" s="53">
        <f ca="1">IF(ScreenHeight!$B39&lt;OFFSET(Radar!$AC$3,COLUMN(),0),
    Param!$B$38/ScreenHeight!$B39,
    (Param!$B$37+1/(1-OFFSET(Radar!$AD$3,COLUMN(),0)*ScreenHeight!$C39)/Param!$B$39)/OFFSET(Radar!$AC$3,COLUMN(),0)
)*DistanceShader!EC38*LightShader!EC38*(IF(OFFSET(Ghosts!$S$41,COLUMN(),0)&lt;ScreenHeight!$E39,
   1,
   (SQRT(OFFSET(Ghosts!$T$41,COLUMN(),0)-OFFSET(Ghosts!$R$41,COLUMN(),0)*ScreenHeight!$D39)-1))+IF(Ghosts!$B$35,IF(Param!$M$21,-1-POWER(0.3,Param!$M$21)/(IF(Param!$M$21&lt;20,LightShader!EC129,OFFSET(LightShader!EC129,Param!$M$21-20,0)
)+POWER(0.3,Param!$M$21)),-2),0))</f>
        <v>1.2735637321811295</v>
      </c>
      <c r="ED38" s="53">
        <f ca="1">IF(ScreenHeight!$B39&lt;OFFSET(Radar!$AC$3,COLUMN(),0),
    Param!$B$38/ScreenHeight!$B39,
    (Param!$B$37+1/(1-OFFSET(Radar!$AD$3,COLUMN(),0)*ScreenHeight!$C39)/Param!$B$39)/OFFSET(Radar!$AC$3,COLUMN(),0)
)*DistanceShader!ED38*LightShader!ED38*(IF(OFFSET(Ghosts!$S$41,COLUMN(),0)&lt;ScreenHeight!$E39,
   1,
   (SQRT(OFFSET(Ghosts!$T$41,COLUMN(),0)-OFFSET(Ghosts!$R$41,COLUMN(),0)*ScreenHeight!$D39)-1))+IF(Ghosts!$B$35,IF(Param!$M$21,-1-POWER(0.3,Param!$M$21)/(IF(Param!$M$21&lt;20,LightShader!ED129,OFFSET(LightShader!ED129,Param!$M$21-20,0)
)+POWER(0.3,Param!$M$21)),-2),0))</f>
        <v>1.2464783032469653</v>
      </c>
      <c r="EE38" s="53">
        <f ca="1">IF(ScreenHeight!$B39&lt;OFFSET(Radar!$AC$3,COLUMN(),0),
    Param!$B$38/ScreenHeight!$B39,
    (Param!$B$37+1/(1-OFFSET(Radar!$AD$3,COLUMN(),0)*ScreenHeight!$C39)/Param!$B$39)/OFFSET(Radar!$AC$3,COLUMN(),0)
)*DistanceShader!EE38*LightShader!EE38*(IF(OFFSET(Ghosts!$S$41,COLUMN(),0)&lt;ScreenHeight!$E39,
   1,
   (SQRT(OFFSET(Ghosts!$T$41,COLUMN(),0)-OFFSET(Ghosts!$R$41,COLUMN(),0)*ScreenHeight!$D39)-1))+IF(Ghosts!$B$35,IF(Param!$M$21,-1-POWER(0.3,Param!$M$21)/(IF(Param!$M$21&lt;20,LightShader!EE129,OFFSET(LightShader!EE129,Param!$M$21-20,0)
)+POWER(0.3,Param!$M$21)),-2),0))</f>
        <v>1.2209919135871352</v>
      </c>
      <c r="EF38" s="53">
        <f ca="1">IF(ScreenHeight!$B39&lt;OFFSET(Radar!$AC$3,COLUMN(),0),
    Param!$B$38/ScreenHeight!$B39,
    (Param!$B$37+1/(1-OFFSET(Radar!$AD$3,COLUMN(),0)*ScreenHeight!$C39)/Param!$B$39)/OFFSET(Radar!$AC$3,COLUMN(),0)
)*DistanceShader!EF38*LightShader!EF38*(IF(OFFSET(Ghosts!$S$41,COLUMN(),0)&lt;ScreenHeight!$E39,
   1,
   (SQRT(OFFSET(Ghosts!$T$41,COLUMN(),0)-OFFSET(Ghosts!$R$41,COLUMN(),0)*ScreenHeight!$D39)-1))+IF(Ghosts!$B$35,IF(Param!$M$21,-1-POWER(0.3,Param!$M$21)/(IF(Param!$M$21&lt;20,LightShader!EF129,OFFSET(LightShader!EF129,Param!$M$21-20,0)
)+POWER(0.3,Param!$M$21)),-2),0))</f>
        <v>1.1970601938627217</v>
      </c>
      <c r="EG38" s="53">
        <f ca="1">IF(ScreenHeight!$B39&lt;OFFSET(Radar!$AC$3,COLUMN(),0),
    Param!$B$38/ScreenHeight!$B39,
    (Param!$B$37+1/(1-OFFSET(Radar!$AD$3,COLUMN(),0)*ScreenHeight!$C39)/Param!$B$39)/OFFSET(Radar!$AC$3,COLUMN(),0)
)*DistanceShader!EG38*LightShader!EG38*(IF(OFFSET(Ghosts!$S$41,COLUMN(),0)&lt;ScreenHeight!$E39,
   1,
   (SQRT(OFFSET(Ghosts!$T$41,COLUMN(),0)-OFFSET(Ghosts!$R$41,COLUMN(),0)*ScreenHeight!$D39)-1))+IF(Ghosts!$B$35,IF(Param!$M$21,-1-POWER(0.3,Param!$M$21)/(IF(Param!$M$21&lt;20,LightShader!EG129,OFFSET(LightShader!EG129,Param!$M$21-20,0)
)+POWER(0.3,Param!$M$21)),-2),0))</f>
        <v>1.1746539337890129</v>
      </c>
      <c r="EH38" s="53">
        <f ca="1">IF(ScreenHeight!$B39&lt;OFFSET(Radar!$AC$3,COLUMN(),0),
    Param!$B$38/ScreenHeight!$B39,
    (Param!$B$37+1/(1-OFFSET(Radar!$AD$3,COLUMN(),0)*ScreenHeight!$C39)/Param!$B$39)/OFFSET(Radar!$AC$3,COLUMN(),0)
)*DistanceShader!EH38*LightShader!EH38*(IF(OFFSET(Ghosts!$S$41,COLUMN(),0)&lt;ScreenHeight!$E39,
   1,
   (SQRT(OFFSET(Ghosts!$T$41,COLUMN(),0)-OFFSET(Ghosts!$R$41,COLUMN(),0)*ScreenHeight!$D39)-1))+IF(Ghosts!$B$35,IF(Param!$M$21,-1-POWER(0.3,Param!$M$21)/(IF(Param!$M$21&lt;20,LightShader!EH129,OFFSET(LightShader!EH129,Param!$M$21-20,0)
)+POWER(0.3,Param!$M$21)),-2),0))</f>
        <v>1.1537588509621506</v>
      </c>
      <c r="EI38" s="53">
        <f ca="1">IF(ScreenHeight!$B39&lt;OFFSET(Radar!$AC$3,COLUMN(),0),
    Param!$B$38/ScreenHeight!$B39,
    (Param!$B$37+1/(1-OFFSET(Radar!$AD$3,COLUMN(),0)*ScreenHeight!$C39)/Param!$B$39)/OFFSET(Radar!$AC$3,COLUMN(),0)
)*DistanceShader!EI38*LightShader!EI38*(IF(OFFSET(Ghosts!$S$41,COLUMN(),0)&lt;ScreenHeight!$E39,
   1,
   (SQRT(OFFSET(Ghosts!$T$41,COLUMN(),0)-OFFSET(Ghosts!$R$41,COLUMN(),0)*ScreenHeight!$D39)-1))+IF(Ghosts!$B$35,IF(Param!$M$21,-1-POWER(0.3,Param!$M$21)/(IF(Param!$M$21&lt;20,LightShader!EI129,OFFSET(LightShader!EI129,Param!$M$21-20,0)
)+POWER(0.3,Param!$M$21)),-2),0))</f>
        <v>1.1343749730080035</v>
      </c>
      <c r="EJ38" s="53">
        <f ca="1">IF(ScreenHeight!$B39&lt;OFFSET(Radar!$AC$3,COLUMN(),0),
    Param!$B$38/ScreenHeight!$B39,
    (Param!$B$37+1/(1-OFFSET(Radar!$AD$3,COLUMN(),0)*ScreenHeight!$C39)/Param!$B$39)/OFFSET(Radar!$AC$3,COLUMN(),0)
)*DistanceShader!EJ38*LightShader!EJ38*(IF(OFFSET(Ghosts!$S$41,COLUMN(),0)&lt;ScreenHeight!$E39,
   1,
   (SQRT(OFFSET(Ghosts!$T$41,COLUMN(),0)-OFFSET(Ghosts!$R$41,COLUMN(),0)*ScreenHeight!$D39)-1))+IF(Ghosts!$B$35,IF(Param!$M$21,-1-POWER(0.3,Param!$M$21)/(IF(Param!$M$21&lt;20,LightShader!EJ129,OFFSET(LightShader!EJ129,Param!$M$21-20,0)
)+POWER(0.3,Param!$M$21)),-2),0))</f>
        <v>1.1165151048409139</v>
      </c>
      <c r="EK38" s="53">
        <f ca="1">IF(ScreenHeight!$B39&lt;OFFSET(Radar!$AC$3,COLUMN(),0),
    Param!$B$38/ScreenHeight!$B39,
    (Param!$B$37+1/(1-OFFSET(Radar!$AD$3,COLUMN(),0)*ScreenHeight!$C39)/Param!$B$39)/OFFSET(Radar!$AC$3,COLUMN(),0)
)*DistanceShader!EK38*LightShader!EK38*(IF(OFFSET(Ghosts!$S$41,COLUMN(),0)&lt;ScreenHeight!$E39,
   1,
   (SQRT(OFFSET(Ghosts!$T$41,COLUMN(),0)-OFFSET(Ghosts!$R$41,COLUMN(),0)*ScreenHeight!$D39)-1))+IF(Ghosts!$B$35,IF(Param!$M$21,-1-POWER(0.3,Param!$M$21)/(IF(Param!$M$21&lt;20,LightShader!EK129,OFFSET(LightShader!EK129,Param!$M$21-20,0)
)+POWER(0.3,Param!$M$21)),-2),0))</f>
        <v>1.1002015080922947</v>
      </c>
      <c r="EL38" s="53">
        <f ca="1">IF(ScreenHeight!$B39&lt;OFFSET(Radar!$AC$3,COLUMN(),0),
    Param!$B$38/ScreenHeight!$B39,
    (Param!$B$37+1/(1-OFFSET(Radar!$AD$3,COLUMN(),0)*ScreenHeight!$C39)/Param!$B$39)/OFFSET(Radar!$AC$3,COLUMN(),0)
)*DistanceShader!EL38*LightShader!EL38*(IF(OFFSET(Ghosts!$S$41,COLUMN(),0)&lt;ScreenHeight!$E39,
   1,
   (SQRT(OFFSET(Ghosts!$T$41,COLUMN(),0)-OFFSET(Ghosts!$R$41,COLUMN(),0)*ScreenHeight!$D39)-1))+IF(Ghosts!$B$35,IF(Param!$M$21,-1-POWER(0.3,Param!$M$21)/(IF(Param!$M$21&lt;20,LightShader!EL129,OFFSET(LightShader!EL129,Param!$M$21-20,0)
)+POWER(0.3,Param!$M$21)),-2),0))</f>
        <v>1.085459407585958</v>
      </c>
      <c r="EM38" s="53">
        <f ca="1">IF(ScreenHeight!$B39&lt;OFFSET(Radar!$AC$3,COLUMN(),0),
    Param!$B$38/ScreenHeight!$B39,
    (Param!$B$37+1/(1-OFFSET(Radar!$AD$3,COLUMN(),0)*ScreenHeight!$C39)/Param!$B$39)/OFFSET(Radar!$AC$3,COLUMN(),0)
)*DistanceShader!EM38*LightShader!EM38*(IF(OFFSET(Ghosts!$S$41,COLUMN(),0)&lt;ScreenHeight!$E39,
   1,
   (SQRT(OFFSET(Ghosts!$T$41,COLUMN(),0)-OFFSET(Ghosts!$R$41,COLUMN(),0)*ScreenHeight!$D39)-1))+IF(Ghosts!$B$35,IF(Param!$M$21,-1-POWER(0.3,Param!$M$21)/(IF(Param!$M$21&lt;20,LightShader!EM129,OFFSET(LightShader!EM129,Param!$M$21-20,0)
)+POWER(0.3,Param!$M$21)),-2),0))</f>
        <v>1.0723052553774119</v>
      </c>
      <c r="EN38" s="53">
        <f ca="1">IF(ScreenHeight!$B39&lt;OFFSET(Radar!$AC$3,COLUMN(),0),
    Param!$B$38/ScreenHeight!$B39,
    (Param!$B$37+1/(1-OFFSET(Radar!$AD$3,COLUMN(),0)*ScreenHeight!$C39)/Param!$B$39)/OFFSET(Radar!$AC$3,COLUMN(),0)
)*DistanceShader!EN38*LightShader!EN38*(IF(OFFSET(Ghosts!$S$41,COLUMN(),0)&lt;ScreenHeight!$E39,
   1,
   (SQRT(OFFSET(Ghosts!$T$41,COLUMN(),0)-OFFSET(Ghosts!$R$41,COLUMN(),0)*ScreenHeight!$D39)-1))+IF(Ghosts!$B$35,IF(Param!$M$21,-1-POWER(0.3,Param!$M$21)/(IF(Param!$M$21&lt;20,LightShader!EN129,OFFSET(LightShader!EN129,Param!$M$21-20,0)
)+POWER(0.3,Param!$M$21)),-2),0))</f>
        <v>1.0607269488183027</v>
      </c>
      <c r="EO38" s="53">
        <f ca="1">IF(ScreenHeight!$B39&lt;OFFSET(Radar!$AC$3,COLUMN(),0),
    Param!$B$38/ScreenHeight!$B39,
    (Param!$B$37+1/(1-OFFSET(Radar!$AD$3,COLUMN(),0)*ScreenHeight!$C39)/Param!$B$39)/OFFSET(Radar!$AC$3,COLUMN(),0)
)*DistanceShader!EO38*LightShader!EO38*(IF(OFFSET(Ghosts!$S$41,COLUMN(),0)&lt;ScreenHeight!$E39,
   1,
   (SQRT(OFFSET(Ghosts!$T$41,COLUMN(),0)-OFFSET(Ghosts!$R$41,COLUMN(),0)*ScreenHeight!$D39)-1))+IF(Ghosts!$B$35,IF(Param!$M$21,-1-POWER(0.3,Param!$M$21)/(IF(Param!$M$21&lt;20,LightShader!EO129,OFFSET(LightShader!EO129,Param!$M$21-20,0)
)+POWER(0.3,Param!$M$21)),-2),0))</f>
        <v>1.0506528592033628</v>
      </c>
      <c r="EP38" s="53">
        <f ca="1">IF(ScreenHeight!$B39&lt;OFFSET(Radar!$AC$3,COLUMN(),0),
    Param!$B$38/ScreenHeight!$B39,
    (Param!$B$37+1/(1-OFFSET(Radar!$AD$3,COLUMN(),0)*ScreenHeight!$C39)/Param!$B$39)/OFFSET(Radar!$AC$3,COLUMN(),0)
)*DistanceShader!EP38*LightShader!EP38*(IF(OFFSET(Ghosts!$S$41,COLUMN(),0)&lt;ScreenHeight!$E39,
   1,
   (SQRT(OFFSET(Ghosts!$T$41,COLUMN(),0)-OFFSET(Ghosts!$R$41,COLUMN(),0)*ScreenHeight!$D39)-1))+IF(Ghosts!$B$35,IF(Param!$M$21,-1-POWER(0.3,Param!$M$21)/(IF(Param!$M$21&lt;20,LightShader!EP129,OFFSET(LightShader!EP129,Param!$M$21-20,0)
)+POWER(0.3,Param!$M$21)),-2),0))</f>
        <v>1.0419076631365367</v>
      </c>
      <c r="EQ38" s="53">
        <f ca="1">IF(ScreenHeight!$B39&lt;OFFSET(Radar!$AC$3,COLUMN(),0),
    Param!$B$38/ScreenHeight!$B39,
    (Param!$B$37+1/(1-OFFSET(Radar!$AD$3,COLUMN(),0)*ScreenHeight!$C39)/Param!$B$39)/OFFSET(Radar!$AC$3,COLUMN(),0)
)*DistanceShader!EQ38*LightShader!EQ38*(IF(OFFSET(Ghosts!$S$41,COLUMN(),0)&lt;ScreenHeight!$E39,
   1,
   (SQRT(OFFSET(Ghosts!$T$41,COLUMN(),0)-OFFSET(Ghosts!$R$41,COLUMN(),0)*ScreenHeight!$D39)-1))+IF(Ghosts!$B$35,IF(Param!$M$21,-1-POWER(0.3,Param!$M$21)/(IF(Param!$M$21&lt;20,LightShader!EQ129,OFFSET(LightShader!EQ129,Param!$M$21-20,0)
)+POWER(0.3,Param!$M$21)),-2),0))</f>
        <v>1.0341575700140728</v>
      </c>
      <c r="ER38" s="53">
        <f ca="1">IF(ScreenHeight!$B39&lt;OFFSET(Radar!$AC$3,COLUMN(),0),
    Param!$B$38/ScreenHeight!$B39,
    (Param!$B$37+1/(1-OFFSET(Radar!$AD$3,COLUMN(),0)*ScreenHeight!$C39)/Param!$B$39)/OFFSET(Radar!$AC$3,COLUMN(),0)
)*DistanceShader!ER38*LightShader!ER38*(IF(OFFSET(Ghosts!$S$41,COLUMN(),0)&lt;ScreenHeight!$E39,
   1,
   (SQRT(OFFSET(Ghosts!$T$41,COLUMN(),0)-OFFSET(Ghosts!$R$41,COLUMN(),0)*ScreenHeight!$D39)-1))+IF(Ghosts!$B$35,IF(Param!$M$21,-1-POWER(0.3,Param!$M$21)/(IF(Param!$M$21&lt;20,LightShader!ER129,OFFSET(LightShader!ER129,Param!$M$21-20,0)
)+POWER(0.3,Param!$M$21)),-2),0))</f>
        <v>1.0268580197058834</v>
      </c>
      <c r="ES38" s="53">
        <f ca="1">IF(ScreenHeight!$B39&lt;OFFSET(Radar!$AC$3,COLUMN(),0),
    Param!$B$38/ScreenHeight!$B39,
    (Param!$B$37+1/(1-OFFSET(Radar!$AD$3,COLUMN(),0)*ScreenHeight!$C39)/Param!$B$39)/OFFSET(Radar!$AC$3,COLUMN(),0)
)*DistanceShader!ES38*LightShader!ES38*(IF(OFFSET(Ghosts!$S$41,COLUMN(),0)&lt;ScreenHeight!$E39,
   1,
   (SQRT(OFFSET(Ghosts!$T$41,COLUMN(),0)-OFFSET(Ghosts!$R$41,COLUMN(),0)*ScreenHeight!$D39)-1))+IF(Ghosts!$B$35,IF(Param!$M$21,-1-POWER(0.3,Param!$M$21)/(IF(Param!$M$21&lt;20,LightShader!ES129,OFFSET(LightShader!ES129,Param!$M$21-20,0)
)+POWER(0.3,Param!$M$21)),-2),0))</f>
        <v>1.0192333504302853</v>
      </c>
      <c r="ET38" s="53">
        <f ca="1">IF(ScreenHeight!$B39&lt;OFFSET(Radar!$AC$3,COLUMN(),0),
    Param!$B$38/ScreenHeight!$B39,
    (Param!$B$37+1/(1-OFFSET(Radar!$AD$3,COLUMN(),0)*ScreenHeight!$C39)/Param!$B$39)/OFFSET(Radar!$AC$3,COLUMN(),0)
)*DistanceShader!ET38*LightShader!ET38*(IF(OFFSET(Ghosts!$S$41,COLUMN(),0)&lt;ScreenHeight!$E39,
   1,
   (SQRT(OFFSET(Ghosts!$T$41,COLUMN(),0)-OFFSET(Ghosts!$R$41,COLUMN(),0)*ScreenHeight!$D39)-1))+IF(Ghosts!$B$35,IF(Param!$M$21,-1-POWER(0.3,Param!$M$21)/(IF(Param!$M$21&lt;20,LightShader!ET129,OFFSET(LightShader!ET129,Param!$M$21-20,0)
)+POWER(0.3,Param!$M$21)),-2),0))</f>
        <v>1.0103319760258087</v>
      </c>
      <c r="EU38" s="53">
        <f ca="1">IF(ScreenHeight!$B39&lt;OFFSET(Radar!$AC$3,COLUMN(),0),
    Param!$B$38/ScreenHeight!$B39,
    (Param!$B$37+1/(1-OFFSET(Radar!$AD$3,COLUMN(),0)*ScreenHeight!$C39)/Param!$B$39)/OFFSET(Radar!$AC$3,COLUMN(),0)
)*DistanceShader!EU38*LightShader!EU38*(IF(OFFSET(Ghosts!$S$41,COLUMN(),0)&lt;ScreenHeight!$E39,
   1,
   (SQRT(OFFSET(Ghosts!$T$41,COLUMN(),0)-OFFSET(Ghosts!$R$41,COLUMN(),0)*ScreenHeight!$D39)-1))+IF(Ghosts!$B$35,IF(Param!$M$21,-1-POWER(0.3,Param!$M$21)/(IF(Param!$M$21&lt;20,LightShader!EU129,OFFSET(LightShader!EU129,Param!$M$21-20,0)
)+POWER(0.3,Param!$M$21)),-2),0))</f>
        <v>0.99401765438153777</v>
      </c>
      <c r="EV38" s="53">
        <f ca="1">IF(ScreenHeight!$B39&lt;OFFSET(Radar!$AC$3,COLUMN(),0),
    Param!$B$38/ScreenHeight!$B39,
    (Param!$B$37+1/(1-OFFSET(Radar!$AD$3,COLUMN(),0)*ScreenHeight!$C39)/Param!$B$39)/OFFSET(Radar!$AC$3,COLUMN(),0)
)*DistanceShader!EV38*LightShader!EV38*(IF(OFFSET(Ghosts!$S$41,COLUMN(),0)&lt;ScreenHeight!$E39,
   1,
   (SQRT(OFFSET(Ghosts!$T$41,COLUMN(),0)-OFFSET(Ghosts!$R$41,COLUMN(),0)*ScreenHeight!$D39)-1))+IF(Ghosts!$B$35,IF(Param!$M$21,-1-POWER(0.3,Param!$M$21)/(IF(Param!$M$21&lt;20,LightShader!EV129,OFFSET(LightShader!EV129,Param!$M$21-20,0)
)+POWER(0.3,Param!$M$21)),-2),0))</f>
        <v>0.97710162902439135</v>
      </c>
      <c r="EW38" s="53">
        <f ca="1">IF(ScreenHeight!$B39&lt;OFFSET(Radar!$AC$3,COLUMN(),0),
    Param!$B$38/ScreenHeight!$B39,
    (Param!$B$37+1/(1-OFFSET(Radar!$AD$3,COLUMN(),0)*ScreenHeight!$C39)/Param!$B$39)/OFFSET(Radar!$AC$3,COLUMN(),0)
)*DistanceShader!EW38*LightShader!EW38*(IF(OFFSET(Ghosts!$S$41,COLUMN(),0)&lt;ScreenHeight!$E39,
   1,
   (SQRT(OFFSET(Ghosts!$T$41,COLUMN(),0)-OFFSET(Ghosts!$R$41,COLUMN(),0)*ScreenHeight!$D39)-1))+IF(Ghosts!$B$35,IF(Param!$M$21,-1-POWER(0.3,Param!$M$21)/(IF(Param!$M$21&lt;20,LightShader!EW129,OFFSET(LightShader!EW129,Param!$M$21-20,0)
)+POWER(0.3,Param!$M$21)),-2),0))</f>
        <v>0.96070838889474031</v>
      </c>
      <c r="EX38" s="53">
        <f ca="1">IF(ScreenHeight!$B39&lt;OFFSET(Radar!$AC$3,COLUMN(),0),
    Param!$B$38/ScreenHeight!$B39,
    (Param!$B$37+1/(1-OFFSET(Radar!$AD$3,COLUMN(),0)*ScreenHeight!$C39)/Param!$B$39)/OFFSET(Radar!$AC$3,COLUMN(),0)
)*DistanceShader!EX38*LightShader!EX38*(IF(OFFSET(Ghosts!$S$41,COLUMN(),0)&lt;ScreenHeight!$E39,
   1,
   (SQRT(OFFSET(Ghosts!$T$41,COLUMN(),0)-OFFSET(Ghosts!$R$41,COLUMN(),0)*ScreenHeight!$D39)-1))+IF(Ghosts!$B$35,IF(Param!$M$21,-1-POWER(0.3,Param!$M$21)/(IF(Param!$M$21&lt;20,LightShader!EX129,OFFSET(LightShader!EX129,Param!$M$21-20,0)
)+POWER(0.3,Param!$M$21)),-2),0))</f>
        <v>0.94481309672055314</v>
      </c>
      <c r="EY38" s="53">
        <f ca="1">IF(ScreenHeight!$B39&lt;OFFSET(Radar!$AC$3,COLUMN(),0),
    Param!$B$38/ScreenHeight!$B39,
    (Param!$B$37+1/(1-OFFSET(Radar!$AD$3,COLUMN(),0)*ScreenHeight!$C39)/Param!$B$39)/OFFSET(Radar!$AC$3,COLUMN(),0)
)*DistanceShader!EY38*LightShader!EY38*(IF(OFFSET(Ghosts!$S$41,COLUMN(),0)&lt;ScreenHeight!$E39,
   1,
   (SQRT(OFFSET(Ghosts!$T$41,COLUMN(),0)-OFFSET(Ghosts!$R$41,COLUMN(),0)*ScreenHeight!$D39)-1))+IF(Ghosts!$B$35,IF(Param!$M$21,-1-POWER(0.3,Param!$M$21)/(IF(Param!$M$21&lt;20,LightShader!EY129,OFFSET(LightShader!EY129,Param!$M$21-20,0)
)+POWER(0.3,Param!$M$21)),-2),0))</f>
        <v>0.92544016829546427</v>
      </c>
      <c r="EZ38" s="53">
        <f ca="1">IF(ScreenHeight!$B39&lt;OFFSET(Radar!$AC$3,COLUMN(),0),
    Param!$B$38/ScreenHeight!$B39,
    (Param!$B$37+1/(1-OFFSET(Radar!$AD$3,COLUMN(),0)*ScreenHeight!$C39)/Param!$B$39)/OFFSET(Radar!$AC$3,COLUMN(),0)
)*DistanceShader!EZ38*LightShader!EZ38*(IF(OFFSET(Ghosts!$S$41,COLUMN(),0)&lt;ScreenHeight!$E39,
   1,
   (SQRT(OFFSET(Ghosts!$T$41,COLUMN(),0)-OFFSET(Ghosts!$R$41,COLUMN(),0)*ScreenHeight!$D39)-1))+IF(Ghosts!$B$35,IF(Param!$M$21,-1-POWER(0.3,Param!$M$21)/(IF(Param!$M$21&lt;20,LightShader!EZ129,OFFSET(LightShader!EZ129,Param!$M$21-20,0)
)+POWER(0.3,Param!$M$21)),-2),0))</f>
        <v>0.90216718624534986</v>
      </c>
      <c r="FA38" s="53">
        <f ca="1">IF(ScreenHeight!$B39&lt;OFFSET(Radar!$AC$3,COLUMN(),0),
    Param!$B$38/ScreenHeight!$B39,
    (Param!$B$37+1/(1-OFFSET(Radar!$AD$3,COLUMN(),0)*ScreenHeight!$C39)/Param!$B$39)/OFFSET(Radar!$AC$3,COLUMN(),0)
)*DistanceShader!FA38*LightShader!FA38*(IF(OFFSET(Ghosts!$S$41,COLUMN(),0)&lt;ScreenHeight!$E39,
   1,
   (SQRT(OFFSET(Ghosts!$T$41,COLUMN(),0)-OFFSET(Ghosts!$R$41,COLUMN(),0)*ScreenHeight!$D39)-1))+IF(Ghosts!$B$35,IF(Param!$M$21,-1-POWER(0.3,Param!$M$21)/(IF(Param!$M$21&lt;20,LightShader!FA129,OFFSET(LightShader!FA129,Param!$M$21-20,0)
)+POWER(0.3,Param!$M$21)),-2),0))</f>
        <v>0.87875681069172407</v>
      </c>
      <c r="FB38" s="53">
        <f ca="1">IF(ScreenHeight!$B39&lt;OFFSET(Radar!$AC$3,COLUMN(),0),
    Param!$B$38/ScreenHeight!$B39,
    (Param!$B$37+1/(1-OFFSET(Radar!$AD$3,COLUMN(),0)*ScreenHeight!$C39)/Param!$B$39)/OFFSET(Radar!$AC$3,COLUMN(),0)
)*DistanceShader!FB38*LightShader!FB38*(IF(OFFSET(Ghosts!$S$41,COLUMN(),0)&lt;ScreenHeight!$E39,
   1,
   (SQRT(OFFSET(Ghosts!$T$41,COLUMN(),0)-OFFSET(Ghosts!$R$41,COLUMN(),0)*ScreenHeight!$D39)-1))+IF(Ghosts!$B$35,IF(Param!$M$21,-1-POWER(0.3,Param!$M$21)/(IF(Param!$M$21&lt;20,LightShader!FB129,OFFSET(LightShader!FB129,Param!$M$21-20,0)
)+POWER(0.3,Param!$M$21)),-2),0))</f>
        <v>0.85591925765021826</v>
      </c>
      <c r="FC38" s="53">
        <f ca="1">IF(ScreenHeight!$B39&lt;OFFSET(Radar!$AC$3,COLUMN(),0),
    Param!$B$38/ScreenHeight!$B39,
    (Param!$B$37+1/(1-OFFSET(Radar!$AD$3,COLUMN(),0)*ScreenHeight!$C39)/Param!$B$39)/OFFSET(Radar!$AC$3,COLUMN(),0)
)*DistanceShader!FC38*LightShader!FC38*(IF(OFFSET(Ghosts!$S$41,COLUMN(),0)&lt;ScreenHeight!$E39,
   1,
   (SQRT(OFFSET(Ghosts!$T$41,COLUMN(),0)-OFFSET(Ghosts!$R$41,COLUMN(),0)*ScreenHeight!$D39)-1))+IF(Ghosts!$B$35,IF(Param!$M$21,-1-POWER(0.3,Param!$M$21)/(IF(Param!$M$21&lt;20,LightShader!FC129,OFFSET(LightShader!FC129,Param!$M$21-20,0)
)+POWER(0.3,Param!$M$21)),-2),0))</f>
        <v>0.43567236361549561</v>
      </c>
      <c r="FD38" s="53">
        <f ca="1">IF(ScreenHeight!$B39&lt;OFFSET(Radar!$AC$3,COLUMN(),0),
    Param!$B$38/ScreenHeight!$B39,
    (Param!$B$37+1/(1-OFFSET(Radar!$AD$3,COLUMN(),0)*ScreenHeight!$C39)/Param!$B$39)/OFFSET(Radar!$AC$3,COLUMN(),0)
)*DistanceShader!FD38*LightShader!FD38*(IF(OFFSET(Ghosts!$S$41,COLUMN(),0)&lt;ScreenHeight!$E39,
   1,
   (SQRT(OFFSET(Ghosts!$T$41,COLUMN(),0)-OFFSET(Ghosts!$R$41,COLUMN(),0)*ScreenHeight!$D39)-1))+IF(Ghosts!$B$35,IF(Param!$M$21,-1-POWER(0.3,Param!$M$21)/(IF(Param!$M$21&lt;20,LightShader!FD129,OFFSET(LightShader!FD129,Param!$M$21-20,0)
)+POWER(0.3,Param!$M$21)),-2),0))</f>
        <v>0.42771928893992772</v>
      </c>
      <c r="FE38" s="53">
        <f ca="1">IF(ScreenHeight!$B39&lt;OFFSET(Radar!$AC$3,COLUMN(),0),
    Param!$B$38/ScreenHeight!$B39,
    (Param!$B$37+1/(1-OFFSET(Radar!$AD$3,COLUMN(),0)*ScreenHeight!$C39)/Param!$B$39)/OFFSET(Radar!$AC$3,COLUMN(),0)
)*DistanceShader!FE38*LightShader!FE38*(IF(OFFSET(Ghosts!$S$41,COLUMN(),0)&lt;ScreenHeight!$E39,
   1,
   (SQRT(OFFSET(Ghosts!$T$41,COLUMN(),0)-OFFSET(Ghosts!$R$41,COLUMN(),0)*ScreenHeight!$D39)-1))+IF(Ghosts!$B$35,IF(Param!$M$21,-1-POWER(0.3,Param!$M$21)/(IF(Param!$M$21&lt;20,LightShader!FE129,OFFSET(LightShader!FE129,Param!$M$21-20,0)
)+POWER(0.3,Param!$M$21)),-2),0))</f>
        <v>1.1306543091993062</v>
      </c>
      <c r="FF38" s="53">
        <f ca="1">IF(ScreenHeight!$B39&lt;OFFSET(Radar!$AC$3,COLUMN(),0),
    Param!$B$38/ScreenHeight!$B39,
    (Param!$B$37+1/(1-OFFSET(Radar!$AD$3,COLUMN(),0)*ScreenHeight!$C39)/Param!$B$39)/OFFSET(Radar!$AC$3,COLUMN(),0)
)*DistanceShader!FF38*LightShader!FF38*(IF(OFFSET(Ghosts!$S$41,COLUMN(),0)&lt;ScreenHeight!$E39,
   1,
   (SQRT(OFFSET(Ghosts!$T$41,COLUMN(),0)-OFFSET(Ghosts!$R$41,COLUMN(),0)*ScreenHeight!$D39)-1))+IF(Ghosts!$B$35,IF(Param!$M$21,-1-POWER(0.3,Param!$M$21)/(IF(Param!$M$21&lt;20,LightShader!FF129,OFFSET(LightShader!FF129,Param!$M$21-20,0)
)+POWER(0.3,Param!$M$21)),-2),0))</f>
        <v>1.1051005956584201</v>
      </c>
      <c r="FG38" s="53">
        <f ca="1">IF(ScreenHeight!$B39&lt;OFFSET(Radar!$AC$3,COLUMN(),0),
    Param!$B$38/ScreenHeight!$B39,
    (Param!$B$37+1/(1-OFFSET(Radar!$AD$3,COLUMN(),0)*ScreenHeight!$C39)/Param!$B$39)/OFFSET(Radar!$AC$3,COLUMN(),0)
)*DistanceShader!FG38*LightShader!FG38*(IF(OFFSET(Ghosts!$S$41,COLUMN(),0)&lt;ScreenHeight!$E39,
   1,
   (SQRT(OFFSET(Ghosts!$T$41,COLUMN(),0)-OFFSET(Ghosts!$R$41,COLUMN(),0)*ScreenHeight!$D39)-1))+IF(Ghosts!$B$35,IF(Param!$M$21,-1-POWER(0.3,Param!$M$21)/(IF(Param!$M$21&lt;20,LightShader!FG129,OFFSET(LightShader!FG129,Param!$M$21-20,0)
)+POWER(0.3,Param!$M$21)),-2),0))</f>
        <v>1.0812577565647856</v>
      </c>
      <c r="FH38" s="53">
        <f ca="1">IF(ScreenHeight!$B39&lt;OFFSET(Radar!$AC$3,COLUMN(),0),
    Param!$B$38/ScreenHeight!$B39,
    (Param!$B$37+1/(1-OFFSET(Radar!$AD$3,COLUMN(),0)*ScreenHeight!$C39)/Param!$B$39)/OFFSET(Radar!$AC$3,COLUMN(),0)
)*DistanceShader!FH38*LightShader!FH38*(IF(OFFSET(Ghosts!$S$41,COLUMN(),0)&lt;ScreenHeight!$E39,
   1,
   (SQRT(OFFSET(Ghosts!$T$41,COLUMN(),0)-OFFSET(Ghosts!$R$41,COLUMN(),0)*ScreenHeight!$D39)-1))+IF(Ghosts!$B$35,IF(Param!$M$21,-1-POWER(0.3,Param!$M$21)/(IF(Param!$M$21&lt;20,LightShader!FH129,OFFSET(LightShader!FH129,Param!$M$21-20,0)
)+POWER(0.3,Param!$M$21)),-2),0))</f>
        <v>1.0589705304289492</v>
      </c>
      <c r="FI38" s="53">
        <f ca="1">IF(ScreenHeight!$B39&lt;OFFSET(Radar!$AC$3,COLUMN(),0),
    Param!$B$38/ScreenHeight!$B39,
    (Param!$B$37+1/(1-OFFSET(Radar!$AD$3,COLUMN(),0)*ScreenHeight!$C39)/Param!$B$39)/OFFSET(Radar!$AC$3,COLUMN(),0)
)*DistanceShader!FI38*LightShader!FI38*(IF(OFFSET(Ghosts!$S$41,COLUMN(),0)&lt;ScreenHeight!$E39,
   1,
   (SQRT(OFFSET(Ghosts!$T$41,COLUMN(),0)-OFFSET(Ghosts!$R$41,COLUMN(),0)*ScreenHeight!$D39)-1))+IF(Ghosts!$B$35,IF(Param!$M$21,-1-POWER(0.3,Param!$M$21)/(IF(Param!$M$21&lt;20,LightShader!FI129,OFFSET(LightShader!FI129,Param!$M$21-20,0)
)+POWER(0.3,Param!$M$21)),-2),0))</f>
        <v>1.0380771171272209</v>
      </c>
      <c r="FJ38" s="53">
        <f ca="1">IF(ScreenHeight!$B39&lt;OFFSET(Radar!$AC$3,COLUMN(),0),
    Param!$B$38/ScreenHeight!$B39,
    (Param!$B$37+1/(1-OFFSET(Radar!$AD$3,COLUMN(),0)*ScreenHeight!$C39)/Param!$B$39)/OFFSET(Radar!$AC$3,COLUMN(),0)
)*DistanceShader!FJ38*LightShader!FJ38*(IF(OFFSET(Ghosts!$S$41,COLUMN(),0)&lt;ScreenHeight!$E39,
   1,
   (SQRT(OFFSET(Ghosts!$T$41,COLUMN(),0)-OFFSET(Ghosts!$R$41,COLUMN(),0)*ScreenHeight!$D39)-1))+IF(Ghosts!$B$35,IF(Param!$M$21,-1-POWER(0.3,Param!$M$21)/(IF(Param!$M$21&lt;20,LightShader!FJ129,OFFSET(LightShader!FJ129,Param!$M$21-20,0)
)+POWER(0.3,Param!$M$21)),-2),0))</f>
        <v>1.018423278593843</v>
      </c>
      <c r="FK38" s="53">
        <f ca="1">IF(ScreenHeight!$B39&lt;OFFSET(Radar!$AC$3,COLUMN(),0),
    Param!$B$38/ScreenHeight!$B39,
    (Param!$B$37+1/(1-OFFSET(Radar!$AD$3,COLUMN(),0)*ScreenHeight!$C39)/Param!$B$39)/OFFSET(Radar!$AC$3,COLUMN(),0)
)*DistanceShader!FK38*LightShader!FK38*(IF(OFFSET(Ghosts!$S$41,COLUMN(),0)&lt;ScreenHeight!$E39,
   1,
   (SQRT(OFFSET(Ghosts!$T$41,COLUMN(),0)-OFFSET(Ghosts!$R$41,COLUMN(),0)*ScreenHeight!$D39)-1))+IF(Ghosts!$B$35,IF(Param!$M$21,-1-POWER(0.3,Param!$M$21)/(IF(Param!$M$21&lt;20,LightShader!FK129,OFFSET(LightShader!FK129,Param!$M$21-20,0)
)+POWER(0.3,Param!$M$21)),-2),0))</f>
        <v>0.99986889486189601</v>
      </c>
      <c r="FL38" s="53">
        <f ca="1">IF(ScreenHeight!$B39&lt;OFFSET(Radar!$AC$3,COLUMN(),0),
    Param!$B$38/ScreenHeight!$B39,
    (Param!$B$37+1/(1-OFFSET(Radar!$AD$3,COLUMN(),0)*ScreenHeight!$C39)/Param!$B$39)/OFFSET(Radar!$AC$3,COLUMN(),0)
)*DistanceShader!FL38*LightShader!FL38*(IF(OFFSET(Ghosts!$S$41,COLUMN(),0)&lt;ScreenHeight!$E39,
   1,
   (SQRT(OFFSET(Ghosts!$T$41,COLUMN(),0)-OFFSET(Ghosts!$R$41,COLUMN(),0)*ScreenHeight!$D39)-1))+IF(Ghosts!$B$35,IF(Param!$M$21,-1-POWER(0.3,Param!$M$21)/(IF(Param!$M$21&lt;20,LightShader!FL129,OFFSET(LightShader!FL129,Param!$M$21-20,0)
)+POWER(0.3,Param!$M$21)),-2),0))</f>
        <v>0.98229015238644046</v>
      </c>
      <c r="FM38" s="53">
        <f ca="1">IF(ScreenHeight!$B39&lt;OFFSET(Radar!$AC$3,COLUMN(),0),
    Param!$B$38/ScreenHeight!$B39,
    (Param!$B$37+1/(1-OFFSET(Radar!$AD$3,COLUMN(),0)*ScreenHeight!$C39)/Param!$B$39)/OFFSET(Radar!$AC$3,COLUMN(),0)
)*DistanceShader!FM38*LightShader!FM38*(IF(OFFSET(Ghosts!$S$41,COLUMN(),0)&lt;ScreenHeight!$E39,
   1,
   (SQRT(OFFSET(Ghosts!$T$41,COLUMN(),0)-OFFSET(Ghosts!$R$41,COLUMN(),0)*ScreenHeight!$D39)-1))+IF(Ghosts!$B$35,IF(Param!$M$21,-1-POWER(0.3,Param!$M$21)/(IF(Param!$M$21&lt;20,LightShader!FM129,OFFSET(LightShader!FM129,Param!$M$21-20,0)
)+POWER(0.3,Param!$M$21)),-2),0))</f>
        <v>0.96557939228406853</v>
      </c>
      <c r="FN38" s="53">
        <f ca="1">IF(ScreenHeight!$B39&lt;OFFSET(Radar!$AC$3,COLUMN(),0),
    Param!$B$38/ScreenHeight!$B39,
    (Param!$B$37+1/(1-OFFSET(Radar!$AD$3,COLUMN(),0)*ScreenHeight!$C39)/Param!$B$39)/OFFSET(Radar!$AC$3,COLUMN(),0)
)*DistanceShader!FN38*LightShader!FN38*(IF(OFFSET(Ghosts!$S$41,COLUMN(),0)&lt;ScreenHeight!$E39,
   1,
   (SQRT(OFFSET(Ghosts!$T$41,COLUMN(),0)-OFFSET(Ghosts!$R$41,COLUMN(),0)*ScreenHeight!$D39)-1))+IF(Ghosts!$B$35,IF(Param!$M$21,-1-POWER(0.3,Param!$M$21)/(IF(Param!$M$21&lt;20,LightShader!FN129,OFFSET(LightShader!FN129,Param!$M$21-20,0)
)+POWER(0.3,Param!$M$21)),-2),0))</f>
        <v>0.94964383164956345</v>
      </c>
      <c r="FO38" s="53">
        <f ca="1">IF(ScreenHeight!$B39&lt;OFFSET(Radar!$AC$3,COLUMN(),0),
    Param!$B$38/ScreenHeight!$B39,
    (Param!$B$37+1/(1-OFFSET(Radar!$AD$3,COLUMN(),0)*ScreenHeight!$C39)/Param!$B$39)/OFFSET(Radar!$AC$3,COLUMN(),0)
)*DistanceShader!FO38*LightShader!FO38*(IF(OFFSET(Ghosts!$S$41,COLUMN(),0)&lt;ScreenHeight!$E39,
   1,
   (SQRT(OFFSET(Ghosts!$T$41,COLUMN(),0)-OFFSET(Ghosts!$R$41,COLUMN(),0)*ScreenHeight!$D39)-1))+IF(Ghosts!$B$35,IF(Param!$M$21,-1-POWER(0.3,Param!$M$21)/(IF(Param!$M$21&lt;20,LightShader!FO129,OFFSET(LightShader!FO129,Param!$M$21-20,0)
)+POWER(0.3,Param!$M$21)),-2),0))</f>
        <v>0.9344038450362222</v>
      </c>
      <c r="FP38" s="53">
        <f ca="1">IF(ScreenHeight!$B39&lt;OFFSET(Radar!$AC$3,COLUMN(),0),
    Param!$B$38/ScreenHeight!$B39,
    (Param!$B$37+1/(1-OFFSET(Radar!$AD$3,COLUMN(),0)*ScreenHeight!$C39)/Param!$B$39)/OFFSET(Radar!$AC$3,COLUMN(),0)
)*DistanceShader!FP38*LightShader!FP38*(IF(OFFSET(Ghosts!$S$41,COLUMN(),0)&lt;ScreenHeight!$E39,
   1,
   (SQRT(OFFSET(Ghosts!$T$41,COLUMN(),0)-OFFSET(Ghosts!$R$41,COLUMN(),0)*ScreenHeight!$D39)-1))+IF(Ghosts!$B$35,IF(Param!$M$21,-1-POWER(0.3,Param!$M$21)/(IF(Param!$M$21&lt;20,LightShader!FP129,OFFSET(LightShader!FP129,Param!$M$21-20,0)
)+POWER(0.3,Param!$M$21)),-2),0))</f>
        <v>0.91979117292458235</v>
      </c>
      <c r="FQ38" s="53">
        <f ca="1">IF(ScreenHeight!$B39&lt;OFFSET(Radar!$AC$3,COLUMN(),0),
    Param!$B$38/ScreenHeight!$B39,
    (Param!$B$37+1/(1-OFFSET(Radar!$AD$3,COLUMN(),0)*ScreenHeight!$C39)/Param!$B$39)/OFFSET(Radar!$AC$3,COLUMN(),0)
)*DistanceShader!FQ38*LightShader!FQ38*(IF(OFFSET(Ghosts!$S$41,COLUMN(),0)&lt;ScreenHeight!$E39,
   1,
   (SQRT(OFFSET(Ghosts!$T$41,COLUMN(),0)-OFFSET(Ghosts!$R$41,COLUMN(),0)*ScreenHeight!$D39)-1))+IF(Ghosts!$B$35,IF(Param!$M$21,-1-POWER(0.3,Param!$M$21)/(IF(Param!$M$21&lt;20,LightShader!FQ129,OFFSET(LightShader!FQ129,Param!$M$21-20,0)
)+POWER(0.3,Param!$M$21)),-2),0))</f>
        <v>0.90574723754775921</v>
      </c>
      <c r="FR38" s="53">
        <f ca="1">IF(ScreenHeight!$B39&lt;OFFSET(Radar!$AC$3,COLUMN(),0),
    Param!$B$38/ScreenHeight!$B39,
    (Param!$B$37+1/(1-OFFSET(Radar!$AD$3,COLUMN(),0)*ScreenHeight!$C39)/Param!$B$39)/OFFSET(Radar!$AC$3,COLUMN(),0)
)*DistanceShader!FR38*LightShader!FR38*(IF(OFFSET(Ghosts!$S$41,COLUMN(),0)&lt;ScreenHeight!$E39,
   1,
   (SQRT(OFFSET(Ghosts!$T$41,COLUMN(),0)-OFFSET(Ghosts!$R$41,COLUMN(),0)*ScreenHeight!$D39)-1))+IF(Ghosts!$B$35,IF(Param!$M$21,-1-POWER(0.3,Param!$M$21)/(IF(Param!$M$21&lt;20,LightShader!FR129,OFFSET(LightShader!FR129,Param!$M$21-20,0)
)+POWER(0.3,Param!$M$21)),-2),0))</f>
        <v>0.89222164222904943</v>
      </c>
      <c r="FS38" s="53">
        <f ca="1">IF(ScreenHeight!$B39&lt;OFFSET(Radar!$AC$3,COLUMN(),0),
    Param!$B$38/ScreenHeight!$B39,
    (Param!$B$37+1/(1-OFFSET(Radar!$AD$3,COLUMN(),0)*ScreenHeight!$C39)/Param!$B$39)/OFFSET(Radar!$AC$3,COLUMN(),0)
)*DistanceShader!FS38*LightShader!FS38*(IF(OFFSET(Ghosts!$S$41,COLUMN(),0)&lt;ScreenHeight!$E39,
   1,
   (SQRT(OFFSET(Ghosts!$T$41,COLUMN(),0)-OFFSET(Ghosts!$R$41,COLUMN(),0)*ScreenHeight!$D39)-1))+IF(Ghosts!$B$35,IF(Param!$M$21,-1-POWER(0.3,Param!$M$21)/(IF(Param!$M$21&lt;20,LightShader!FS129,OFFSET(LightShader!FS129,Param!$M$21-20,0)
)+POWER(0.3,Param!$M$21)),-2),0))</f>
        <v>0.87917087479083555</v>
      </c>
      <c r="FT38" s="53">
        <f ca="1">IF(ScreenHeight!$B39&lt;OFFSET(Radar!$AC$3,COLUMN(),0),
    Param!$B$38/ScreenHeight!$B39,
    (Param!$B$37+1/(1-OFFSET(Radar!$AD$3,COLUMN(),0)*ScreenHeight!$C39)/Param!$B$39)/OFFSET(Radar!$AC$3,COLUMN(),0)
)*DistanceShader!FT38*LightShader!FT38*(IF(OFFSET(Ghosts!$S$41,COLUMN(),0)&lt;ScreenHeight!$E39,
   1,
   (SQRT(OFFSET(Ghosts!$T$41,COLUMN(),0)-OFFSET(Ghosts!$R$41,COLUMN(),0)*ScreenHeight!$D39)-1))+IF(Ghosts!$B$35,IF(Param!$M$21,-1-POWER(0.3,Param!$M$21)/(IF(Param!$M$21&lt;20,LightShader!FT129,OFFSET(LightShader!FT129,Param!$M$21-20,0)
)+POWER(0.3,Param!$M$21)),-2),0))</f>
        <v>0.86655720783474</v>
      </c>
      <c r="FU38" s="53">
        <f ca="1">IF(ScreenHeight!$B39&lt;OFFSET(Radar!$AC$3,COLUMN(),0),
    Param!$B$38/ScreenHeight!$B39,
    (Param!$B$37+1/(1-OFFSET(Radar!$AD$3,COLUMN(),0)*ScreenHeight!$C39)/Param!$B$39)/OFFSET(Radar!$AC$3,COLUMN(),0)
)*DistanceShader!FU38*LightShader!FU38*(IF(OFFSET(Ghosts!$S$41,COLUMN(),0)&lt;ScreenHeight!$E39,
   1,
   (SQRT(OFFSET(Ghosts!$T$41,COLUMN(),0)-OFFSET(Ghosts!$R$41,COLUMN(),0)*ScreenHeight!$D39)-1))+IF(Ghosts!$B$35,IF(Param!$M$21,-1-POWER(0.3,Param!$M$21)/(IF(Param!$M$21&lt;20,LightShader!FU129,OFFSET(LightShader!FU129,Param!$M$21-20,0)
)+POWER(0.3,Param!$M$21)),-2),0))</f>
        <v>0.85434777638111492</v>
      </c>
      <c r="FV38" s="53">
        <f ca="1">IF(ScreenHeight!$B39&lt;OFFSET(Radar!$AC$3,COLUMN(),0),
    Param!$B$38/ScreenHeight!$B39,
    (Param!$B$37+1/(1-OFFSET(Radar!$AD$3,COLUMN(),0)*ScreenHeight!$C39)/Param!$B$39)/OFFSET(Radar!$AC$3,COLUMN(),0)
)*DistanceShader!FV38*LightShader!FV38*(IF(OFFSET(Ghosts!$S$41,COLUMN(),0)&lt;ScreenHeight!$E39,
   1,
   (SQRT(OFFSET(Ghosts!$T$41,COLUMN(),0)-OFFSET(Ghosts!$R$41,COLUMN(),0)*ScreenHeight!$D39)-1))+IF(Ghosts!$B$35,IF(Param!$M$21,-1-POWER(0.3,Param!$M$21)/(IF(Param!$M$21&lt;20,LightShader!FV129,OFFSET(LightShader!FV129,Param!$M$21-20,0)
)+POWER(0.3,Param!$M$21)),-2),0))</f>
        <v>0.84251380929759445</v>
      </c>
      <c r="FW38" s="53">
        <f ca="1">IF(ScreenHeight!$B39&lt;OFFSET(Radar!$AC$3,COLUMN(),0),
    Param!$B$38/ScreenHeight!$B39,
    (Param!$B$37+1/(1-OFFSET(Radar!$AD$3,COLUMN(),0)*ScreenHeight!$C39)/Param!$B$39)/OFFSET(Radar!$AC$3,COLUMN(),0)
)*DistanceShader!FW38*LightShader!FW38*(IF(OFFSET(Ghosts!$S$41,COLUMN(),0)&lt;ScreenHeight!$E39,
   1,
   (SQRT(OFFSET(Ghosts!$T$41,COLUMN(),0)-OFFSET(Ghosts!$R$41,COLUMN(),0)*ScreenHeight!$D39)-1))+IF(Ghosts!$B$35,IF(Param!$M$21,-1-POWER(0.3,Param!$M$21)/(IF(Param!$M$21&lt;20,LightShader!FW129,OFFSET(LightShader!FW129,Param!$M$21-20,0)
)+POWER(0.3,Param!$M$21)),-2),0))</f>
        <v>0.83102999106172715</v>
      </c>
      <c r="FX38" s="53">
        <f ca="1">IF(ScreenHeight!$B39&lt;OFFSET(Radar!$AC$3,COLUMN(),0),
    Param!$B$38/ScreenHeight!$B39,
    (Param!$B$37+1/(1-OFFSET(Radar!$AD$3,COLUMN(),0)*ScreenHeight!$C39)/Param!$B$39)/OFFSET(Radar!$AC$3,COLUMN(),0)
)*DistanceShader!FX38*LightShader!FX38*(IF(OFFSET(Ghosts!$S$41,COLUMN(),0)&lt;ScreenHeight!$E39,
   1,
   (SQRT(OFFSET(Ghosts!$T$41,COLUMN(),0)-OFFSET(Ghosts!$R$41,COLUMN(),0)*ScreenHeight!$D39)-1))+IF(Ghosts!$B$35,IF(Param!$M$21,-1-POWER(0.3,Param!$M$21)/(IF(Param!$M$21&lt;20,LightShader!FX129,OFFSET(LightShader!FX129,Param!$M$21-20,0)
)+POWER(0.3,Param!$M$21)),-2),0))</f>
        <v>0.81987393243507567</v>
      </c>
      <c r="FY38" s="53">
        <f ca="1">IF(ScreenHeight!$B39&lt;OFFSET(Radar!$AC$3,COLUMN(),0),
    Param!$B$38/ScreenHeight!$B39,
    (Param!$B$37+1/(1-OFFSET(Radar!$AD$3,COLUMN(),0)*ScreenHeight!$C39)/Param!$B$39)/OFFSET(Radar!$AC$3,COLUMN(),0)
)*DistanceShader!FY38*LightShader!FY38*(IF(OFFSET(Ghosts!$S$41,COLUMN(),0)&lt;ScreenHeight!$E39,
   1,
   (SQRT(OFFSET(Ghosts!$T$41,COLUMN(),0)-OFFSET(Ghosts!$R$41,COLUMN(),0)*ScreenHeight!$D39)-1))+IF(Ghosts!$B$35,IF(Param!$M$21,-1-POWER(0.3,Param!$M$21)/(IF(Param!$M$21&lt;20,LightShader!FY129,OFFSET(LightShader!FY129,Param!$M$21-20,0)
)+POWER(0.3,Param!$M$21)),-2),0))</f>
        <v>0.80902573136611489</v>
      </c>
      <c r="FZ38" s="53">
        <f ca="1">IF(ScreenHeight!$B39&lt;OFFSET(Radar!$AC$3,COLUMN(),0),
    Param!$B$38/ScreenHeight!$B39,
    (Param!$B$37+1/(1-OFFSET(Radar!$AD$3,COLUMN(),0)*ScreenHeight!$C39)/Param!$B$39)/OFFSET(Radar!$AC$3,COLUMN(),0)
)*DistanceShader!FZ38*LightShader!FZ38*(IF(OFFSET(Ghosts!$S$41,COLUMN(),0)&lt;ScreenHeight!$E39,
   1,
   (SQRT(OFFSET(Ghosts!$T$41,COLUMN(),0)-OFFSET(Ghosts!$R$41,COLUMN(),0)*ScreenHeight!$D39)-1))+IF(Ghosts!$B$35,IF(Param!$M$21,-1-POWER(0.3,Param!$M$21)/(IF(Param!$M$21&lt;20,LightShader!FZ129,OFFSET(LightShader!FZ129,Param!$M$21-20,0)
)+POWER(0.3,Param!$M$21)),-2),0))</f>
        <v>0.79846760826832819</v>
      </c>
      <c r="GA38" s="53">
        <f ca="1">IF(ScreenHeight!$B39&lt;OFFSET(Radar!$AC$3,COLUMN(),0),
    Param!$B$38/ScreenHeight!$B39,
    (Param!$B$37+1/(1-OFFSET(Radar!$AD$3,COLUMN(),0)*ScreenHeight!$C39)/Param!$B$39)/OFFSET(Radar!$AC$3,COLUMN(),0)
)*DistanceShader!GA38*LightShader!GA38*(IF(OFFSET(Ghosts!$S$41,COLUMN(),0)&lt;ScreenHeight!$E39,
   1,
   (SQRT(OFFSET(Ghosts!$T$41,COLUMN(),0)-OFFSET(Ghosts!$R$41,COLUMN(),0)*ScreenHeight!$D39)-1))+IF(Ghosts!$B$35,IF(Param!$M$21,-1-POWER(0.3,Param!$M$21)/(IF(Param!$M$21&lt;20,LightShader!GA129,OFFSET(LightShader!GA129,Param!$M$21-20,0)
)+POWER(0.3,Param!$M$21)),-2),0))</f>
        <v>0.78818360244625785</v>
      </c>
      <c r="GB38" s="53">
        <f ca="1">IF(ScreenHeight!$B39&lt;OFFSET(Radar!$AC$3,COLUMN(),0),
    Param!$B$38/ScreenHeight!$B39,
    (Param!$B$37+1/(1-OFFSET(Radar!$AD$3,COLUMN(),0)*ScreenHeight!$C39)/Param!$B$39)/OFFSET(Radar!$AC$3,COLUMN(),0)
)*DistanceShader!GB38*LightShader!GB38*(IF(OFFSET(Ghosts!$S$41,COLUMN(),0)&lt;ScreenHeight!$E39,
   1,
   (SQRT(OFFSET(Ghosts!$T$41,COLUMN(),0)-OFFSET(Ghosts!$R$41,COLUMN(),0)*ScreenHeight!$D39)-1))+IF(Ghosts!$B$35,IF(Param!$M$21,-1-POWER(0.3,Param!$M$21)/(IF(Param!$M$21&lt;20,LightShader!GB129,OFFSET(LightShader!GB129,Param!$M$21-20,0)
)+POWER(0.3,Param!$M$21)),-2),0))</f>
        <v>0.77815931874984923</v>
      </c>
      <c r="GC38" s="53">
        <f ca="1">IF(ScreenHeight!$B39&lt;OFFSET(Radar!$AC$3,COLUMN(),0),
    Param!$B$38/ScreenHeight!$B39,
    (Param!$B$37+1/(1-OFFSET(Radar!$AD$3,COLUMN(),0)*ScreenHeight!$C39)/Param!$B$39)/OFFSET(Radar!$AC$3,COLUMN(),0)
)*DistanceShader!GC38*LightShader!GC38*(IF(OFFSET(Ghosts!$S$41,COLUMN(),0)&lt;ScreenHeight!$E39,
   1,
   (SQRT(OFFSET(Ghosts!$T$41,COLUMN(),0)-OFFSET(Ghosts!$R$41,COLUMN(),0)*ScreenHeight!$D39)-1))+IF(Ghosts!$B$35,IF(Param!$M$21,-1-POWER(0.3,Param!$M$21)/(IF(Param!$M$21&lt;20,LightShader!GC129,OFFSET(LightShader!GC129,Param!$M$21-20,0)
)+POWER(0.3,Param!$M$21)),-2),0))</f>
        <v>0.76838171550098489</v>
      </c>
      <c r="GD38" s="53">
        <f ca="1">IF(ScreenHeight!$B39&lt;OFFSET(Radar!$AC$3,COLUMN(),0),
    Param!$B$38/ScreenHeight!$B39,
    (Param!$B$37+1/(1-OFFSET(Radar!$AD$3,COLUMN(),0)*ScreenHeight!$C39)/Param!$B$39)/OFFSET(Radar!$AC$3,COLUMN(),0)
)*DistanceShader!GD38*LightShader!GD38*(IF(OFFSET(Ghosts!$S$41,COLUMN(),0)&lt;ScreenHeight!$E39,
   1,
   (SQRT(OFFSET(Ghosts!$T$41,COLUMN(),0)-OFFSET(Ghosts!$R$41,COLUMN(),0)*ScreenHeight!$D39)-1))+IF(Ghosts!$B$35,IF(Param!$M$21,-1-POWER(0.3,Param!$M$21)/(IF(Param!$M$21&lt;20,LightShader!GD129,OFFSET(LightShader!GD129,Param!$M$21-20,0)
)+POWER(0.3,Param!$M$21)),-2),0))</f>
        <v>0.7588389263741997</v>
      </c>
      <c r="GE38" s="53">
        <f ca="1">IF(ScreenHeight!$B39&lt;OFFSET(Radar!$AC$3,COLUMN(),0),
    Param!$B$38/ScreenHeight!$B39,
    (Param!$B$37+1/(1-OFFSET(Radar!$AD$3,COLUMN(),0)*ScreenHeight!$C39)/Param!$B$39)/OFFSET(Radar!$AC$3,COLUMN(),0)
)*DistanceShader!GE38*LightShader!GE38*(IF(OFFSET(Ghosts!$S$41,COLUMN(),0)&lt;ScreenHeight!$E39,
   1,
   (SQRT(OFFSET(Ghosts!$T$41,COLUMN(),0)-OFFSET(Ghosts!$R$41,COLUMN(),0)*ScreenHeight!$D39)-1))+IF(Ghosts!$B$35,IF(Param!$M$21,-1-POWER(0.3,Param!$M$21)/(IF(Param!$M$21&lt;20,LightShader!GE129,OFFSET(LightShader!GE129,Param!$M$21-20,0)
)+POWER(0.3,Param!$M$21)),-2),0))</f>
        <v>0.74952011026308585</v>
      </c>
    </row>
    <row r="39" spans="1:187" ht="7.5" customHeight="1">
      <c r="A39" s="53">
        <f ca="1">IF(ScreenHeight!$B40&lt;OFFSET(Radar!$AC$3,COLUMN(),0),
    Param!$B$38/ScreenHeight!$B40,
    (Param!$B$37+1/(1-OFFSET(Radar!$AD$3,COLUMN(),0)*ScreenHeight!$C40)/Param!$B$39)/OFFSET(Radar!$AC$3,COLUMN(),0)
)*DistanceShader!A39*LightShader!A39*(IF(OFFSET(Ghosts!$S$41,COLUMN(),0)&lt;ScreenHeight!$E40,
   1,
   (SQRT(OFFSET(Ghosts!$T$41,COLUMN(),0)-OFFSET(Ghosts!$R$41,COLUMN(),0)*ScreenHeight!$D40)-1))+IF(Ghosts!$B$35,IF(Param!$M$21,-1-POWER(0.3,Param!$M$21)/(IF(Param!$M$21&lt;20,LightShader!A130,OFFSET(LightShader!A130,Param!$M$21-20,0)
)+POWER(0.3,Param!$M$21)),-2),0))</f>
        <v>0.84108723075797653</v>
      </c>
      <c r="B39" s="53">
        <f ca="1">IF(ScreenHeight!$B40&lt;OFFSET(Radar!$AC$3,COLUMN(),0),
    Param!$B$38/ScreenHeight!$B40,
    (Param!$B$37+1/(1-OFFSET(Radar!$AD$3,COLUMN(),0)*ScreenHeight!$C40)/Param!$B$39)/OFFSET(Radar!$AC$3,COLUMN(),0)
)*DistanceShader!B39*LightShader!B39*(IF(OFFSET(Ghosts!$S$41,COLUMN(),0)&lt;ScreenHeight!$E40,
   1,
   (SQRT(OFFSET(Ghosts!$T$41,COLUMN(),0)-OFFSET(Ghosts!$R$41,COLUMN(),0)*ScreenHeight!$D40)-1))+IF(Ghosts!$B$35,IF(Param!$M$21,-1-POWER(0.3,Param!$M$21)/(IF(Param!$M$21&lt;20,LightShader!B130,OFFSET(LightShader!B130,Param!$M$21-20,0)
)+POWER(0.3,Param!$M$21)),-2),0))</f>
        <v>0.84778163473346335</v>
      </c>
      <c r="C39" s="53">
        <f ca="1">IF(ScreenHeight!$B40&lt;OFFSET(Radar!$AC$3,COLUMN(),0),
    Param!$B$38/ScreenHeight!$B40,
    (Param!$B$37+1/(1-OFFSET(Radar!$AD$3,COLUMN(),0)*ScreenHeight!$C40)/Param!$B$39)/OFFSET(Radar!$AC$3,COLUMN(),0)
)*DistanceShader!C39*LightShader!C39*(IF(OFFSET(Ghosts!$S$41,COLUMN(),0)&lt;ScreenHeight!$E40,
   1,
   (SQRT(OFFSET(Ghosts!$T$41,COLUMN(),0)-OFFSET(Ghosts!$R$41,COLUMN(),0)*ScreenHeight!$D40)-1))+IF(Ghosts!$B$35,IF(Param!$M$21,-1-POWER(0.3,Param!$M$21)/(IF(Param!$M$21&lt;20,LightShader!C130,OFFSET(LightShader!C130,Param!$M$21-20,0)
)+POWER(0.3,Param!$M$21)),-2),0))</f>
        <v>0.85458180653615934</v>
      </c>
      <c r="D39" s="53">
        <f ca="1">IF(ScreenHeight!$B40&lt;OFFSET(Radar!$AC$3,COLUMN(),0),
    Param!$B$38/ScreenHeight!$B40,
    (Param!$B$37+1/(1-OFFSET(Radar!$AD$3,COLUMN(),0)*ScreenHeight!$C40)/Param!$B$39)/OFFSET(Radar!$AC$3,COLUMN(),0)
)*DistanceShader!D39*LightShader!D39*(IF(OFFSET(Ghosts!$S$41,COLUMN(),0)&lt;ScreenHeight!$E40,
   1,
   (SQRT(OFFSET(Ghosts!$T$41,COLUMN(),0)-OFFSET(Ghosts!$R$41,COLUMN(),0)*ScreenHeight!$D40)-1))+IF(Ghosts!$B$35,IF(Param!$M$21,-1-POWER(0.3,Param!$M$21)/(IF(Param!$M$21&lt;20,LightShader!D130,OFFSET(LightShader!D130,Param!$M$21-20,0)
)+POWER(0.3,Param!$M$21)),-2),0))</f>
        <v>0.8614906711521898</v>
      </c>
      <c r="E39" s="53">
        <f ca="1">IF(ScreenHeight!$B40&lt;OFFSET(Radar!$AC$3,COLUMN(),0),
    Param!$B$38/ScreenHeight!$B40,
    (Param!$B$37+1/(1-OFFSET(Radar!$AD$3,COLUMN(),0)*ScreenHeight!$C40)/Param!$B$39)/OFFSET(Radar!$AC$3,COLUMN(),0)
)*DistanceShader!E39*LightShader!E39*(IF(OFFSET(Ghosts!$S$41,COLUMN(),0)&lt;ScreenHeight!$E40,
   1,
   (SQRT(OFFSET(Ghosts!$T$41,COLUMN(),0)-OFFSET(Ghosts!$R$41,COLUMN(),0)*ScreenHeight!$D40)-1))+IF(Ghosts!$B$35,IF(Param!$M$21,-1-POWER(0.3,Param!$M$21)/(IF(Param!$M$21&lt;20,LightShader!E130,OFFSET(LightShader!E130,Param!$M$21-20,0)
)+POWER(0.3,Param!$M$21)),-2),0))</f>
        <v>0.86851128383669707</v>
      </c>
      <c r="F39" s="53">
        <f ca="1">IF(ScreenHeight!$B40&lt;OFFSET(Radar!$AC$3,COLUMN(),0),
    Param!$B$38/ScreenHeight!$B40,
    (Param!$B$37+1/(1-OFFSET(Radar!$AD$3,COLUMN(),0)*ScreenHeight!$C40)/Param!$B$39)/OFFSET(Radar!$AC$3,COLUMN(),0)
)*DistanceShader!F39*LightShader!F39*(IF(OFFSET(Ghosts!$S$41,COLUMN(),0)&lt;ScreenHeight!$E40,
   1,
   (SQRT(OFFSET(Ghosts!$T$41,COLUMN(),0)-OFFSET(Ghosts!$R$41,COLUMN(),0)*ScreenHeight!$D40)-1))+IF(Ghosts!$B$35,IF(Param!$M$21,-1-POWER(0.3,Param!$M$21)/(IF(Param!$M$21&lt;20,LightShader!F130,OFFSET(LightShader!F130,Param!$M$21-20,0)
)+POWER(0.3,Param!$M$21)),-2),0))</f>
        <v>0.87564683775273267</v>
      </c>
      <c r="G39" s="53">
        <f ca="1">IF(ScreenHeight!$B40&lt;OFFSET(Radar!$AC$3,COLUMN(),0),
    Param!$B$38/ScreenHeight!$B40,
    (Param!$B$37+1/(1-OFFSET(Radar!$AD$3,COLUMN(),0)*ScreenHeight!$C40)/Param!$B$39)/OFFSET(Radar!$AC$3,COLUMN(),0)
)*DistanceShader!G39*LightShader!G39*(IF(OFFSET(Ghosts!$S$41,COLUMN(),0)&lt;ScreenHeight!$E40,
   1,
   (SQRT(OFFSET(Ghosts!$T$41,COLUMN(),0)-OFFSET(Ghosts!$R$41,COLUMN(),0)*ScreenHeight!$D40)-1))+IF(Ghosts!$B$35,IF(Param!$M$21,-1-POWER(0.3,Param!$M$21)/(IF(Param!$M$21&lt;20,LightShader!G130,OFFSET(LightShader!G130,Param!$M$21-20,0)
)+POWER(0.3,Param!$M$21)),-2),0))</f>
        <v>0.88290067214594137</v>
      </c>
      <c r="H39" s="53">
        <f ca="1">IF(ScreenHeight!$B40&lt;OFFSET(Radar!$AC$3,COLUMN(),0),
    Param!$B$38/ScreenHeight!$B40,
    (Param!$B$37+1/(1-OFFSET(Radar!$AD$3,COLUMN(),0)*ScreenHeight!$C40)/Param!$B$39)/OFFSET(Radar!$AC$3,COLUMN(),0)
)*DistanceShader!H39*LightShader!H39*(IF(OFFSET(Ghosts!$S$41,COLUMN(),0)&lt;ScreenHeight!$E40,
   1,
   (SQRT(OFFSET(Ghosts!$T$41,COLUMN(),0)-OFFSET(Ghosts!$R$41,COLUMN(),0)*ScreenHeight!$D40)-1))+IF(Ghosts!$B$35,IF(Param!$M$21,-1-POWER(0.3,Param!$M$21)/(IF(Param!$M$21&lt;20,LightShader!H130,OFFSET(LightShader!H130,Param!$M$21-20,0)
)+POWER(0.3,Param!$M$21)),-2),0))</f>
        <v>0.89027628109815904</v>
      </c>
      <c r="I39" s="53">
        <f ca="1">IF(ScreenHeight!$B40&lt;OFFSET(Radar!$AC$3,COLUMN(),0),
    Param!$B$38/ScreenHeight!$B40,
    (Param!$B$37+1/(1-OFFSET(Radar!$AD$3,COLUMN(),0)*ScreenHeight!$C40)/Param!$B$39)/OFFSET(Radar!$AC$3,COLUMN(),0)
)*DistanceShader!I39*LightShader!I39*(IF(OFFSET(Ghosts!$S$41,COLUMN(),0)&lt;ScreenHeight!$E40,
   1,
   (SQRT(OFFSET(Ghosts!$T$41,COLUMN(),0)-OFFSET(Ghosts!$R$41,COLUMN(),0)*ScreenHeight!$D40)-1))+IF(Ghosts!$B$35,IF(Param!$M$21,-1-POWER(0.3,Param!$M$21)/(IF(Param!$M$21&lt;20,LightShader!I130,OFFSET(LightShader!I130,Param!$M$21-20,0)
)+POWER(0.3,Param!$M$21)),-2),0))</f>
        <v>0.89777732290701506</v>
      </c>
      <c r="J39" s="53">
        <f ca="1">IF(ScreenHeight!$B40&lt;OFFSET(Radar!$AC$3,COLUMN(),0),
    Param!$B$38/ScreenHeight!$B40,
    (Param!$B$37+1/(1-OFFSET(Radar!$AD$3,COLUMN(),0)*ScreenHeight!$C40)/Param!$B$39)/OFFSET(Radar!$AC$3,COLUMN(),0)
)*DistanceShader!J39*LightShader!J39*(IF(OFFSET(Ghosts!$S$41,COLUMN(),0)&lt;ScreenHeight!$E40,
   1,
   (SQRT(OFFSET(Ghosts!$T$41,COLUMN(),0)-OFFSET(Ghosts!$R$41,COLUMN(),0)*ScreenHeight!$D40)-1))+IF(Ghosts!$B$35,IF(Param!$M$21,-1-POWER(0.3,Param!$M$21)/(IF(Param!$M$21&lt;20,LightShader!J130,OFFSET(LightShader!J130,Param!$M$21-20,0)
)+POWER(0.3,Param!$M$21)),-2),0))</f>
        <v>0.90540763014298298</v>
      </c>
      <c r="K39" s="53">
        <f ca="1">IF(ScreenHeight!$B40&lt;OFFSET(Radar!$AC$3,COLUMN(),0),
    Param!$B$38/ScreenHeight!$B40,
    (Param!$B$37+1/(1-OFFSET(Radar!$AD$3,COLUMN(),0)*ScreenHeight!$C40)/Param!$B$39)/OFFSET(Radar!$AC$3,COLUMN(),0)
)*DistanceShader!K39*LightShader!K39*(IF(OFFSET(Ghosts!$S$41,COLUMN(),0)&lt;ScreenHeight!$E40,
   1,
   (SQRT(OFFSET(Ghosts!$T$41,COLUMN(),0)-OFFSET(Ghosts!$R$41,COLUMN(),0)*ScreenHeight!$D40)-1))+IF(Ghosts!$B$35,IF(Param!$M$21,-1-POWER(0.3,Param!$M$21)/(IF(Param!$M$21&lt;20,LightShader!K130,OFFSET(LightShader!K130,Param!$M$21-20,0)
)+POWER(0.3,Param!$M$21)),-2),0))</f>
        <v>0.91317122044021093</v>
      </c>
      <c r="L39" s="53">
        <f ca="1">IF(ScreenHeight!$B40&lt;OFFSET(Radar!$AC$3,COLUMN(),0),
    Param!$B$38/ScreenHeight!$B40,
    (Param!$B$37+1/(1-OFFSET(Radar!$AD$3,COLUMN(),0)*ScreenHeight!$C40)/Param!$B$39)/OFFSET(Radar!$AC$3,COLUMN(),0)
)*DistanceShader!L39*LightShader!L39*(IF(OFFSET(Ghosts!$S$41,COLUMN(),0)&lt;ScreenHeight!$E40,
   1,
   (SQRT(OFFSET(Ghosts!$T$41,COLUMN(),0)-OFFSET(Ghosts!$R$41,COLUMN(),0)*ScreenHeight!$D40)-1))+IF(Ghosts!$B$35,IF(Param!$M$21,-1-POWER(0.3,Param!$M$21)/(IF(Param!$M$21&lt;20,LightShader!L130,OFFSET(LightShader!L130,Param!$M$21-20,0)
)+POWER(0.3,Param!$M$21)),-2),0))</f>
        <v>0.92107230808278351</v>
      </c>
      <c r="M39" s="53">
        <f ca="1">IF(ScreenHeight!$B40&lt;OFFSET(Radar!$AC$3,COLUMN(),0),
    Param!$B$38/ScreenHeight!$B40,
    (Param!$B$37+1/(1-OFFSET(Radar!$AD$3,COLUMN(),0)*ScreenHeight!$C40)/Param!$B$39)/OFFSET(Radar!$AC$3,COLUMN(),0)
)*DistanceShader!M39*LightShader!M39*(IF(OFFSET(Ghosts!$S$41,COLUMN(),0)&lt;ScreenHeight!$E40,
   1,
   (SQRT(OFFSET(Ghosts!$T$41,COLUMN(),0)-OFFSET(Ghosts!$R$41,COLUMN(),0)*ScreenHeight!$D40)-1))+IF(Ghosts!$B$35,IF(Param!$M$21,-1-POWER(0.3,Param!$M$21)/(IF(Param!$M$21&lt;20,LightShader!M130,OFFSET(LightShader!M130,Param!$M$21-20,0)
)+POWER(0.3,Param!$M$21)),-2),0))</f>
        <v>0.92911531645404322</v>
      </c>
      <c r="N39" s="53">
        <f ca="1">IF(ScreenHeight!$B40&lt;OFFSET(Radar!$AC$3,COLUMN(),0),
    Param!$B$38/ScreenHeight!$B40,
    (Param!$B$37+1/(1-OFFSET(Radar!$AD$3,COLUMN(),0)*ScreenHeight!$C40)/Param!$B$39)/OFFSET(Radar!$AC$3,COLUMN(),0)
)*DistanceShader!N39*LightShader!N39*(IF(OFFSET(Ghosts!$S$41,COLUMN(),0)&lt;ScreenHeight!$E40,
   1,
   (SQRT(OFFSET(Ghosts!$T$41,COLUMN(),0)-OFFSET(Ghosts!$R$41,COLUMN(),0)*ScreenHeight!$D40)-1))+IF(Ghosts!$B$35,IF(Param!$M$21,-1-POWER(0.3,Param!$M$21)/(IF(Param!$M$21&lt;20,LightShader!N130,OFFSET(LightShader!N130,Param!$M$21-20,0)
)+POWER(0.3,Param!$M$21)),-2),0))</f>
        <v>0.93730489142318196</v>
      </c>
      <c r="O39" s="53">
        <f ca="1">IF(ScreenHeight!$B40&lt;OFFSET(Radar!$AC$3,COLUMN(),0),
    Param!$B$38/ScreenHeight!$B40,
    (Param!$B$37+1/(1-OFFSET(Radar!$AD$3,COLUMN(),0)*ScreenHeight!$C40)/Param!$B$39)/OFFSET(Radar!$AC$3,COLUMN(),0)
)*DistanceShader!O39*LightShader!O39*(IF(OFFSET(Ghosts!$S$41,COLUMN(),0)&lt;ScreenHeight!$E40,
   1,
   (SQRT(OFFSET(Ghosts!$T$41,COLUMN(),0)-OFFSET(Ghosts!$R$41,COLUMN(),0)*ScreenHeight!$D40)-1))+IF(Ghosts!$B$35,IF(Param!$M$21,-1-POWER(0.3,Param!$M$21)/(IF(Param!$M$21&lt;20,LightShader!O130,OFFSET(LightShader!O130,Param!$M$21-20,0)
)+POWER(0.3,Param!$M$21)),-2),0))</f>
        <v>0.94564591575063284</v>
      </c>
      <c r="P39" s="53">
        <f ca="1">IF(ScreenHeight!$B40&lt;OFFSET(Radar!$AC$3,COLUMN(),0),
    Param!$B$38/ScreenHeight!$B40,
    (Param!$B$37+1/(1-OFFSET(Radar!$AD$3,COLUMN(),0)*ScreenHeight!$C40)/Param!$B$39)/OFFSET(Radar!$AC$3,COLUMN(),0)
)*DistanceShader!P39*LightShader!P39*(IF(OFFSET(Ghosts!$S$41,COLUMN(),0)&lt;ScreenHeight!$E40,
   1,
   (SQRT(OFFSET(Ghosts!$T$41,COLUMN(),0)-OFFSET(Ghosts!$R$41,COLUMN(),0)*ScreenHeight!$D40)-1))+IF(Ghosts!$B$35,IF(Param!$M$21,-1-POWER(0.3,Param!$M$21)/(IF(Param!$M$21&lt;20,LightShader!P130,OFFSET(LightShader!P130,Param!$M$21-20,0)
)+POWER(0.3,Param!$M$21)),-2),0))</f>
        <v>0.95414352460196594</v>
      </c>
      <c r="Q39" s="53">
        <f ca="1">IF(ScreenHeight!$B40&lt;OFFSET(Radar!$AC$3,COLUMN(),0),
    Param!$B$38/ScreenHeight!$B40,
    (Param!$B$37+1/(1-OFFSET(Radar!$AD$3,COLUMN(),0)*ScreenHeight!$C40)/Param!$B$39)/OFFSET(Radar!$AC$3,COLUMN(),0)
)*DistanceShader!Q39*LightShader!Q39*(IF(OFFSET(Ghosts!$S$41,COLUMN(),0)&lt;ScreenHeight!$E40,
   1,
   (SQRT(OFFSET(Ghosts!$T$41,COLUMN(),0)-OFFSET(Ghosts!$R$41,COLUMN(),0)*ScreenHeight!$D40)-1))+IF(Ghosts!$B$35,IF(Param!$M$21,-1-POWER(0.3,Param!$M$21)/(IF(Param!$M$21&lt;20,LightShader!Q130,OFFSET(LightShader!Q130,Param!$M$21-20,0)
)+POWER(0.3,Param!$M$21)),-2),0))</f>
        <v>0.96280312226904641</v>
      </c>
      <c r="R39" s="53">
        <f ca="1">IF(ScreenHeight!$B40&lt;OFFSET(Radar!$AC$3,COLUMN(),0),
    Param!$B$38/ScreenHeight!$B40,
    (Param!$B$37+1/(1-OFFSET(Radar!$AD$3,COLUMN(),0)*ScreenHeight!$C40)/Param!$B$39)/OFFSET(Radar!$AC$3,COLUMN(),0)
)*DistanceShader!R39*LightShader!R39*(IF(OFFSET(Ghosts!$S$41,COLUMN(),0)&lt;ScreenHeight!$E40,
   1,
   (SQRT(OFFSET(Ghosts!$T$41,COLUMN(),0)-OFFSET(Ghosts!$R$41,COLUMN(),0)*ScreenHeight!$D40)-1))+IF(Ghosts!$B$35,IF(Param!$M$21,-1-POWER(0.3,Param!$M$21)/(IF(Param!$M$21&lt;20,LightShader!R130,OFFSET(LightShader!R130,Param!$M$21-20,0)
)+POWER(0.3,Param!$M$21)),-2),0))</f>
        <v>0.97163040020735425</v>
      </c>
      <c r="S39" s="53">
        <f ca="1">IF(ScreenHeight!$B40&lt;OFFSET(Radar!$AC$3,COLUMN(),0),
    Param!$B$38/ScreenHeight!$B40,
    (Param!$B$37+1/(1-OFFSET(Radar!$AD$3,COLUMN(),0)*ScreenHeight!$C40)/Param!$B$39)/OFFSET(Radar!$AC$3,COLUMN(),0)
)*DistanceShader!S39*LightShader!S39*(IF(OFFSET(Ghosts!$S$41,COLUMN(),0)&lt;ScreenHeight!$E40,
   1,
   (SQRT(OFFSET(Ghosts!$T$41,COLUMN(),0)-OFFSET(Ghosts!$R$41,COLUMN(),0)*ScreenHeight!$D40)-1))+IF(Ghosts!$B$35,IF(Param!$M$21,-1-POWER(0.3,Param!$M$21)/(IF(Param!$M$21&lt;20,LightShader!S130,OFFSET(LightShader!S130,Param!$M$21-20,0)
)+POWER(0.3,Param!$M$21)),-2),0))</f>
        <v>0.98063135650967559</v>
      </c>
      <c r="T39" s="53">
        <f ca="1">IF(ScreenHeight!$B40&lt;OFFSET(Radar!$AC$3,COLUMN(),0),
    Param!$B$38/ScreenHeight!$B40,
    (Param!$B$37+1/(1-OFFSET(Radar!$AD$3,COLUMN(),0)*ScreenHeight!$C40)/Param!$B$39)/OFFSET(Radar!$AC$3,COLUMN(),0)
)*DistanceShader!T39*LightShader!T39*(IF(OFFSET(Ghosts!$S$41,COLUMN(),0)&lt;ScreenHeight!$E40,
   1,
   (SQRT(OFFSET(Ghosts!$T$41,COLUMN(),0)-OFFSET(Ghosts!$R$41,COLUMN(),0)*ScreenHeight!$D40)-1))+IF(Ghosts!$B$35,IF(Param!$M$21,-1-POWER(0.3,Param!$M$21)/(IF(Param!$M$21&lt;20,LightShader!T130,OFFSET(LightShader!T130,Param!$M$21-20,0)
)+POWER(0.3,Param!$M$21)),-2),0))</f>
        <v>0.98981231694900407</v>
      </c>
      <c r="U39" s="53">
        <f ca="1">IF(ScreenHeight!$B40&lt;OFFSET(Radar!$AC$3,COLUMN(),0),
    Param!$B$38/ScreenHeight!$B40,
    (Param!$B$37+1/(1-OFFSET(Radar!$AD$3,COLUMN(),0)*ScreenHeight!$C40)/Param!$B$39)/OFFSET(Radar!$AC$3,COLUMN(),0)
)*DistanceShader!U39*LightShader!U39*(IF(OFFSET(Ghosts!$S$41,COLUMN(),0)&lt;ScreenHeight!$E40,
   1,
   (SQRT(OFFSET(Ghosts!$T$41,COLUMN(),0)-OFFSET(Ghosts!$R$41,COLUMN(),0)*ScreenHeight!$D40)-1))+IF(Ghosts!$B$35,IF(Param!$M$21,-1-POWER(0.3,Param!$M$21)/(IF(Param!$M$21&lt;20,LightShader!U130,OFFSET(LightShader!U130,Param!$M$21-20,0)
)+POWER(0.3,Param!$M$21)),-2),0))</f>
        <v>0.99917995773766677</v>
      </c>
      <c r="V39" s="53">
        <f ca="1">IF(ScreenHeight!$B40&lt;OFFSET(Radar!$AC$3,COLUMN(),0),
    Param!$B$38/ScreenHeight!$B40,
    (Param!$B$37+1/(1-OFFSET(Radar!$AD$3,COLUMN(),0)*ScreenHeight!$C40)/Param!$B$39)/OFFSET(Radar!$AC$3,COLUMN(),0)
)*DistanceShader!V39*LightShader!V39*(IF(OFFSET(Ghosts!$S$41,COLUMN(),0)&lt;ScreenHeight!$E40,
   1,
   (SQRT(OFFSET(Ghosts!$T$41,COLUMN(),0)-OFFSET(Ghosts!$R$41,COLUMN(),0)*ScreenHeight!$D40)-1))+IF(Ghosts!$B$35,IF(Param!$M$21,-1-POWER(0.3,Param!$M$21)/(IF(Param!$M$21&lt;20,LightShader!V130,OFFSET(LightShader!V130,Param!$M$21-20,0)
)+POWER(0.3,Param!$M$21)),-2),0))</f>
        <v>1.0087413301655741</v>
      </c>
      <c r="W39" s="53">
        <f ca="1">IF(ScreenHeight!$B40&lt;OFFSET(Radar!$AC$3,COLUMN(),0),
    Param!$B$38/ScreenHeight!$B40,
    (Param!$B$37+1/(1-OFFSET(Radar!$AD$3,COLUMN(),0)*ScreenHeight!$C40)/Param!$B$39)/OFFSET(Radar!$AC$3,COLUMN(),0)
)*DistanceShader!W39*LightShader!W39*(IF(OFFSET(Ghosts!$S$41,COLUMN(),0)&lt;ScreenHeight!$E40,
   1,
   (SQRT(OFFSET(Ghosts!$T$41,COLUMN(),0)-OFFSET(Ghosts!$R$41,COLUMN(),0)*ScreenHeight!$D40)-1))+IF(Ghosts!$B$35,IF(Param!$M$21,-1-POWER(0.3,Param!$M$21)/(IF(Param!$M$21&lt;20,LightShader!W130,OFFSET(LightShader!W130,Param!$M$21-20,0)
)+POWER(0.3,Param!$M$21)),-2),0))</f>
        <v>1.0185038872983083</v>
      </c>
      <c r="X39" s="53">
        <f ca="1">IF(ScreenHeight!$B40&lt;OFFSET(Radar!$AC$3,COLUMN(),0),
    Param!$B$38/ScreenHeight!$B40,
    (Param!$B$37+1/(1-OFFSET(Radar!$AD$3,COLUMN(),0)*ScreenHeight!$C40)/Param!$B$39)/OFFSET(Radar!$AC$3,COLUMN(),0)
)*DistanceShader!X39*LightShader!X39*(IF(OFFSET(Ghosts!$S$41,COLUMN(),0)&lt;ScreenHeight!$E40,
   1,
   (SQRT(OFFSET(Ghosts!$T$41,COLUMN(),0)-OFFSET(Ghosts!$R$41,COLUMN(),0)*ScreenHeight!$D40)-1))+IF(Ghosts!$B$35,IF(Param!$M$21,-1-POWER(0.3,Param!$M$21)/(IF(Param!$M$21&lt;20,LightShader!X130,OFFSET(LightShader!X130,Param!$M$21-20,0)
)+POWER(0.3,Param!$M$21)),-2),0))</f>
        <v>1.0284755129358554</v>
      </c>
      <c r="Y39" s="53">
        <f ca="1">IF(ScreenHeight!$B40&lt;OFFSET(Radar!$AC$3,COLUMN(),0),
    Param!$B$38/ScreenHeight!$B40,
    (Param!$B$37+1/(1-OFFSET(Radar!$AD$3,COLUMN(),0)*ScreenHeight!$C40)/Param!$B$39)/OFFSET(Radar!$AC$3,COLUMN(),0)
)*DistanceShader!Y39*LightShader!Y39*(IF(OFFSET(Ghosts!$S$41,COLUMN(),0)&lt;ScreenHeight!$E40,
   1,
   (SQRT(OFFSET(Ghosts!$T$41,COLUMN(),0)-OFFSET(Ghosts!$R$41,COLUMN(),0)*ScreenHeight!$D40)-1))+IF(Ghosts!$B$35,IF(Param!$M$21,-1-POWER(0.3,Param!$M$21)/(IF(Param!$M$21&lt;20,LightShader!Y130,OFFSET(LightShader!Y130,Param!$M$21-20,0)
)+POWER(0.3,Param!$M$21)),-2),0))</f>
        <v>0.67743373011392494</v>
      </c>
      <c r="Z39" s="53">
        <f ca="1">IF(ScreenHeight!$B40&lt;OFFSET(Radar!$AC$3,COLUMN(),0),
    Param!$B$38/ScreenHeight!$B40,
    (Param!$B$37+1/(1-OFFSET(Radar!$AD$3,COLUMN(),0)*ScreenHeight!$C40)/Param!$B$39)/OFFSET(Radar!$AC$3,COLUMN(),0)
)*DistanceShader!Z39*LightShader!Z39*(IF(OFFSET(Ghosts!$S$41,COLUMN(),0)&lt;ScreenHeight!$E40,
   1,
   (SQRT(OFFSET(Ghosts!$T$41,COLUMN(),0)-OFFSET(Ghosts!$R$41,COLUMN(),0)*ScreenHeight!$D40)-1))+IF(Ghosts!$B$35,IF(Param!$M$21,-1-POWER(0.3,Param!$M$21)/(IF(Param!$M$21&lt;20,LightShader!Z130,OFFSET(LightShader!Z130,Param!$M$21-20,0)
)+POWER(0.3,Param!$M$21)),-2),0))</f>
        <v>0.68422675431963287</v>
      </c>
      <c r="AA39" s="53">
        <f ca="1">IF(ScreenHeight!$B40&lt;OFFSET(Radar!$AC$3,COLUMN(),0),
    Param!$B$38/ScreenHeight!$B40,
    (Param!$B$37+1/(1-OFFSET(Radar!$AD$3,COLUMN(),0)*ScreenHeight!$C40)/Param!$B$39)/OFFSET(Radar!$AC$3,COLUMN(),0)
)*DistanceShader!AA39*LightShader!AA39*(IF(OFFSET(Ghosts!$S$41,COLUMN(),0)&lt;ScreenHeight!$E40,
   1,
   (SQRT(OFFSET(Ghosts!$T$41,COLUMN(),0)-OFFSET(Ghosts!$R$41,COLUMN(),0)*ScreenHeight!$D40)-1))+IF(Ghosts!$B$35,IF(Param!$M$21,-1-POWER(0.3,Param!$M$21)/(IF(Param!$M$21&lt;20,LightShader!AA130,OFFSET(LightShader!AA130,Param!$M$21-20,0)
)+POWER(0.3,Param!$M$21)),-2),0))</f>
        <v>0.69117346195047447</v>
      </c>
      <c r="AB39" s="53">
        <f ca="1">IF(ScreenHeight!$B40&lt;OFFSET(Radar!$AC$3,COLUMN(),0),
    Param!$B$38/ScreenHeight!$B40,
    (Param!$B$37+1/(1-OFFSET(Radar!$AD$3,COLUMN(),0)*ScreenHeight!$C40)/Param!$B$39)/OFFSET(Radar!$AC$3,COLUMN(),0)
)*DistanceShader!AB39*LightShader!AB39*(IF(OFFSET(Ghosts!$S$41,COLUMN(),0)&lt;ScreenHeight!$E40,
   1,
   (SQRT(OFFSET(Ghosts!$T$41,COLUMN(),0)-OFFSET(Ghosts!$R$41,COLUMN(),0)*ScreenHeight!$D40)-1))+IF(Ghosts!$B$35,IF(Param!$M$21,-1-POWER(0.3,Param!$M$21)/(IF(Param!$M$21&lt;20,LightShader!AB130,OFFSET(LightShader!AB130,Param!$M$21-20,0)
)+POWER(0.3,Param!$M$21)),-2),0))</f>
        <v>0.6982803425014309</v>
      </c>
      <c r="AC39" s="53">
        <f ca="1">IF(ScreenHeight!$B40&lt;OFFSET(Radar!$AC$3,COLUMN(),0),
    Param!$B$38/ScreenHeight!$B40,
    (Param!$B$37+1/(1-OFFSET(Radar!$AD$3,COLUMN(),0)*ScreenHeight!$C40)/Param!$B$39)/OFFSET(Radar!$AC$3,COLUMN(),0)
)*DistanceShader!AC39*LightShader!AC39*(IF(OFFSET(Ghosts!$S$41,COLUMN(),0)&lt;ScreenHeight!$E40,
   1,
   (SQRT(OFFSET(Ghosts!$T$41,COLUMN(),0)-OFFSET(Ghosts!$R$41,COLUMN(),0)*ScreenHeight!$D40)-1))+IF(Ghosts!$B$35,IF(Param!$M$21,-1-POWER(0.3,Param!$M$21)/(IF(Param!$M$21&lt;20,LightShader!AC130,OFFSET(LightShader!AC130,Param!$M$21-20,0)
)+POWER(0.3,Param!$M$21)),-2),0))</f>
        <v>0.70555428868179304</v>
      </c>
      <c r="AD39" s="53">
        <f ca="1">IF(ScreenHeight!$B40&lt;OFFSET(Radar!$AC$3,COLUMN(),0),
    Param!$B$38/ScreenHeight!$B40,
    (Param!$B$37+1/(1-OFFSET(Radar!$AD$3,COLUMN(),0)*ScreenHeight!$C40)/Param!$B$39)/OFFSET(Radar!$AC$3,COLUMN(),0)
)*DistanceShader!AD39*LightShader!AD39*(IF(OFFSET(Ghosts!$S$41,COLUMN(),0)&lt;ScreenHeight!$E40,
   1,
   (SQRT(OFFSET(Ghosts!$T$41,COLUMN(),0)-OFFSET(Ghosts!$R$41,COLUMN(),0)*ScreenHeight!$D40)-1))+IF(Ghosts!$B$35,IF(Param!$M$21,-1-POWER(0.3,Param!$M$21)/(IF(Param!$M$21&lt;20,LightShader!AD130,OFFSET(LightShader!AD130,Param!$M$21-20,0)
)+POWER(0.3,Param!$M$21)),-2),0))</f>
        <v>0.71300262787360158</v>
      </c>
      <c r="AE39" s="53">
        <f ca="1">IF(ScreenHeight!$B40&lt;OFFSET(Radar!$AC$3,COLUMN(),0),
    Param!$B$38/ScreenHeight!$B40,
    (Param!$B$37+1/(1-OFFSET(Radar!$AD$3,COLUMN(),0)*ScreenHeight!$C40)/Param!$B$39)/OFFSET(Radar!$AC$3,COLUMN(),0)
)*DistanceShader!AE39*LightShader!AE39*(IF(OFFSET(Ghosts!$S$41,COLUMN(),0)&lt;ScreenHeight!$E40,
   1,
   (SQRT(OFFSET(Ghosts!$T$41,COLUMN(),0)-OFFSET(Ghosts!$R$41,COLUMN(),0)*ScreenHeight!$D40)-1))+IF(Ghosts!$B$35,IF(Param!$M$21,-1-POWER(0.3,Param!$M$21)/(IF(Param!$M$21&lt;20,LightShader!AE130,OFFSET(LightShader!AE130,Param!$M$21-20,0)
)+POWER(0.3,Param!$M$21)),-2),0))</f>
        <v>0.72063315652163817</v>
      </c>
      <c r="AF39" s="53">
        <f ca="1">IF(ScreenHeight!$B40&lt;OFFSET(Radar!$AC$3,COLUMN(),0),
    Param!$B$38/ScreenHeight!$B40,
    (Param!$B$37+1/(1-OFFSET(Radar!$AD$3,COLUMN(),0)*ScreenHeight!$C40)/Param!$B$39)/OFFSET(Radar!$AC$3,COLUMN(),0)
)*DistanceShader!AF39*LightShader!AF39*(IF(OFFSET(Ghosts!$S$41,COLUMN(),0)&lt;ScreenHeight!$E40,
   1,
   (SQRT(OFFSET(Ghosts!$T$41,COLUMN(),0)-OFFSET(Ghosts!$R$41,COLUMN(),0)*ScreenHeight!$D40)-1))+IF(Ghosts!$B$35,IF(Param!$M$21,-1-POWER(0.3,Param!$M$21)/(IF(Param!$M$21&lt;20,LightShader!AF130,OFFSET(LightShader!AF130,Param!$M$21-20,0)
)+POWER(0.3,Param!$M$21)),-2),0))</f>
        <v>0.72845417777561472</v>
      </c>
      <c r="AG39" s="53">
        <f ca="1">IF(ScreenHeight!$B40&lt;OFFSET(Radar!$AC$3,COLUMN(),0),
    Param!$B$38/ScreenHeight!$B40,
    (Param!$B$37+1/(1-OFFSET(Radar!$AD$3,COLUMN(),0)*ScreenHeight!$C40)/Param!$B$39)/OFFSET(Radar!$AC$3,COLUMN(),0)
)*DistanceShader!AG39*LightShader!AG39*(IF(OFFSET(Ghosts!$S$41,COLUMN(),0)&lt;ScreenHeight!$E40,
   1,
   (SQRT(OFFSET(Ghosts!$T$41,COLUMN(),0)-OFFSET(Ghosts!$R$41,COLUMN(),0)*ScreenHeight!$D40)-1))+IF(Ghosts!$B$35,IF(Param!$M$21,-1-POWER(0.3,Param!$M$21)/(IF(Param!$M$21&lt;20,LightShader!AG130,OFFSET(LightShader!AG130,Param!$M$21-20,0)
)+POWER(0.3,Param!$M$21)),-2),0))</f>
        <v>0.7364745427458147</v>
      </c>
      <c r="AH39" s="53">
        <f ca="1">IF(ScreenHeight!$B40&lt;OFFSET(Radar!$AC$3,COLUMN(),0),
    Param!$B$38/ScreenHeight!$B40,
    (Param!$B$37+1/(1-OFFSET(Radar!$AD$3,COLUMN(),0)*ScreenHeight!$C40)/Param!$B$39)/OFFSET(Radar!$AC$3,COLUMN(),0)
)*DistanceShader!AH39*LightShader!AH39*(IF(OFFSET(Ghosts!$S$41,COLUMN(),0)&lt;ScreenHeight!$E40,
   1,
   (SQRT(OFFSET(Ghosts!$T$41,COLUMN(),0)-OFFSET(Ghosts!$R$41,COLUMN(),0)*ScreenHeight!$D40)-1))+IF(Ghosts!$B$35,IF(Param!$M$21,-1-POWER(0.3,Param!$M$21)/(IF(Param!$M$21&lt;20,LightShader!AH130,OFFSET(LightShader!AH130,Param!$M$21-20,0)
)+POWER(0.3,Param!$M$21)),-2),0))</f>
        <v>0.74470369577987816</v>
      </c>
      <c r="AI39" s="53">
        <f ca="1">IF(ScreenHeight!$B40&lt;OFFSET(Radar!$AC$3,COLUMN(),0),
    Param!$B$38/ScreenHeight!$B40,
    (Param!$B$37+1/(1-OFFSET(Radar!$AD$3,COLUMN(),0)*ScreenHeight!$C40)/Param!$B$39)/OFFSET(Radar!$AC$3,COLUMN(),0)
)*DistanceShader!AI39*LightShader!AI39*(IF(OFFSET(Ghosts!$S$41,COLUMN(),0)&lt;ScreenHeight!$E40,
   1,
   (SQRT(OFFSET(Ghosts!$T$41,COLUMN(),0)-OFFSET(Ghosts!$R$41,COLUMN(),0)*ScreenHeight!$D40)-1))+IF(Ghosts!$B$35,IF(Param!$M$21,-1-POWER(0.3,Param!$M$21)/(IF(Param!$M$21&lt;20,LightShader!AI130,OFFSET(LightShader!AI130,Param!$M$21-20,0)
)+POWER(0.3,Param!$M$21)),-2),0))</f>
        <v>0.41253312509547191</v>
      </c>
      <c r="AJ39" s="53">
        <f ca="1">IF(ScreenHeight!$B40&lt;OFFSET(Radar!$AC$3,COLUMN(),0),
    Param!$B$38/ScreenHeight!$B40,
    (Param!$B$37+1/(1-OFFSET(Radar!$AD$3,COLUMN(),0)*ScreenHeight!$C40)/Param!$B$39)/OFFSET(Radar!$AC$3,COLUMN(),0)
)*DistanceShader!AJ39*LightShader!AJ39*(IF(OFFSET(Ghosts!$S$41,COLUMN(),0)&lt;ScreenHeight!$E40,
   1,
   (SQRT(OFFSET(Ghosts!$T$41,COLUMN(),0)-OFFSET(Ghosts!$R$41,COLUMN(),0)*ScreenHeight!$D40)-1))+IF(Ghosts!$B$35,IF(Param!$M$21,-1-POWER(0.3,Param!$M$21)/(IF(Param!$M$21&lt;20,LightShader!AJ130,OFFSET(LightShader!AJ130,Param!$M$21-20,0)
)+POWER(0.3,Param!$M$21)),-2),0))</f>
        <v>0.42290001753896422</v>
      </c>
      <c r="AK39" s="53">
        <f ca="1">IF(ScreenHeight!$B40&lt;OFFSET(Radar!$AC$3,COLUMN(),0),
    Param!$B$38/ScreenHeight!$B40,
    (Param!$B$37+1/(1-OFFSET(Radar!$AD$3,COLUMN(),0)*ScreenHeight!$C40)/Param!$B$39)/OFFSET(Radar!$AC$3,COLUMN(),0)
)*DistanceShader!AK39*LightShader!AK39*(IF(OFFSET(Ghosts!$S$41,COLUMN(),0)&lt;ScreenHeight!$E40,
   1,
   (SQRT(OFFSET(Ghosts!$T$41,COLUMN(),0)-OFFSET(Ghosts!$R$41,COLUMN(),0)*ScreenHeight!$D40)-1))+IF(Ghosts!$B$35,IF(Param!$M$21,-1-POWER(0.3,Param!$M$21)/(IF(Param!$M$21&lt;20,LightShader!AK130,OFFSET(LightShader!AK130,Param!$M$21-20,0)
)+POWER(0.3,Param!$M$21)),-2),0))</f>
        <v>0.43362905849508576</v>
      </c>
      <c r="AL39" s="53">
        <f ca="1">IF(ScreenHeight!$B40&lt;OFFSET(Radar!$AC$3,COLUMN(),0),
    Param!$B$38/ScreenHeight!$B40,
    (Param!$B$37+1/(1-OFFSET(Radar!$AD$3,COLUMN(),0)*ScreenHeight!$C40)/Param!$B$39)/OFFSET(Radar!$AC$3,COLUMN(),0)
)*DistanceShader!AL39*LightShader!AL39*(IF(OFFSET(Ghosts!$S$41,COLUMN(),0)&lt;ScreenHeight!$E40,
   1,
   (SQRT(OFFSET(Ghosts!$T$41,COLUMN(),0)-OFFSET(Ghosts!$R$41,COLUMN(),0)*ScreenHeight!$D40)-1))+IF(Ghosts!$B$35,IF(Param!$M$21,-1-POWER(0.3,Param!$M$21)/(IF(Param!$M$21&lt;20,LightShader!AL130,OFFSET(LightShader!AL130,Param!$M$21-20,0)
)+POWER(0.3,Param!$M$21)),-2),0))</f>
        <v>0.44473877459902661</v>
      </c>
      <c r="AM39" s="53">
        <f ca="1">IF(ScreenHeight!$B40&lt;OFFSET(Radar!$AC$3,COLUMN(),0),
    Param!$B$38/ScreenHeight!$B40,
    (Param!$B$37+1/(1-OFFSET(Radar!$AD$3,COLUMN(),0)*ScreenHeight!$C40)/Param!$B$39)/OFFSET(Radar!$AC$3,COLUMN(),0)
)*DistanceShader!AM39*LightShader!AM39*(IF(OFFSET(Ghosts!$S$41,COLUMN(),0)&lt;ScreenHeight!$E40,
   1,
   (SQRT(OFFSET(Ghosts!$T$41,COLUMN(),0)-OFFSET(Ghosts!$R$41,COLUMN(),0)*ScreenHeight!$D40)-1))+IF(Ghosts!$B$35,IF(Param!$M$21,-1-POWER(0.3,Param!$M$21)/(IF(Param!$M$21&lt;20,LightShader!AM130,OFFSET(LightShader!AM130,Param!$M$21-20,0)
)+POWER(0.3,Param!$M$21)),-2),0))</f>
        <v>0.5856725732632192</v>
      </c>
      <c r="AN39" s="53">
        <f ca="1">IF(ScreenHeight!$B40&lt;OFFSET(Radar!$AC$3,COLUMN(),0),
    Param!$B$38/ScreenHeight!$B40,
    (Param!$B$37+1/(1-OFFSET(Radar!$AD$3,COLUMN(),0)*ScreenHeight!$C40)/Param!$B$39)/OFFSET(Radar!$AC$3,COLUMN(),0)
)*DistanceShader!AN39*LightShader!AN39*(IF(OFFSET(Ghosts!$S$41,COLUMN(),0)&lt;ScreenHeight!$E40,
   1,
   (SQRT(OFFSET(Ghosts!$T$41,COLUMN(),0)-OFFSET(Ghosts!$R$41,COLUMN(),0)*ScreenHeight!$D40)-1))+IF(Ghosts!$B$35,IF(Param!$M$21,-1-POWER(0.3,Param!$M$21)/(IF(Param!$M$21&lt;20,LightShader!AN130,OFFSET(LightShader!AN130,Param!$M$21-20,0)
)+POWER(0.3,Param!$M$21)),-2),0))</f>
        <v>0.59288469895439977</v>
      </c>
      <c r="AO39" s="53">
        <f ca="1">IF(ScreenHeight!$B40&lt;OFFSET(Radar!$AC$3,COLUMN(),0),
    Param!$B$38/ScreenHeight!$B40,
    (Param!$B$37+1/(1-OFFSET(Radar!$AD$3,COLUMN(),0)*ScreenHeight!$C40)/Param!$B$39)/OFFSET(Radar!$AC$3,COLUMN(),0)
)*DistanceShader!AO39*LightShader!AO39*(IF(OFFSET(Ghosts!$S$41,COLUMN(),0)&lt;ScreenHeight!$E40,
   1,
   (SQRT(OFFSET(Ghosts!$T$41,COLUMN(),0)-OFFSET(Ghosts!$R$41,COLUMN(),0)*ScreenHeight!$D40)-1))+IF(Ghosts!$B$35,IF(Param!$M$21,-1-POWER(0.3,Param!$M$21)/(IF(Param!$M$21&lt;20,LightShader!AO130,OFFSET(LightShader!AO130,Param!$M$21-20,0)
)+POWER(0.3,Param!$M$21)),-2),0))</f>
        <v>0.60031674224259013</v>
      </c>
      <c r="AP39" s="53">
        <f ca="1">IF(ScreenHeight!$B40&lt;OFFSET(Radar!$AC$3,COLUMN(),0),
    Param!$B$38/ScreenHeight!$B40,
    (Param!$B$37+1/(1-OFFSET(Radar!$AD$3,COLUMN(),0)*ScreenHeight!$C40)/Param!$B$39)/OFFSET(Radar!$AC$3,COLUMN(),0)
)*DistanceShader!AP39*LightShader!AP39*(IF(OFFSET(Ghosts!$S$41,COLUMN(),0)&lt;ScreenHeight!$E40,
   1,
   (SQRT(OFFSET(Ghosts!$T$41,COLUMN(),0)-OFFSET(Ghosts!$R$41,COLUMN(),0)*ScreenHeight!$D40)-1))+IF(Ghosts!$B$35,IF(Param!$M$21,-1-POWER(0.3,Param!$M$21)/(IF(Param!$M$21&lt;20,LightShader!AP130,OFFSET(LightShader!AP130,Param!$M$21-20,0)
)+POWER(0.3,Param!$M$21)),-2),0))</f>
        <v>0.60798093653109664</v>
      </c>
      <c r="AQ39" s="53">
        <f ca="1">IF(ScreenHeight!$B40&lt;OFFSET(Radar!$AC$3,COLUMN(),0),
    Param!$B$38/ScreenHeight!$B40,
    (Param!$B$37+1/(1-OFFSET(Radar!$AD$3,COLUMN(),0)*ScreenHeight!$C40)/Param!$B$39)/OFFSET(Radar!$AC$3,COLUMN(),0)
)*DistanceShader!AQ39*LightShader!AQ39*(IF(OFFSET(Ghosts!$S$41,COLUMN(),0)&lt;ScreenHeight!$E40,
   1,
   (SQRT(OFFSET(Ghosts!$T$41,COLUMN(),0)-OFFSET(Ghosts!$R$41,COLUMN(),0)*ScreenHeight!$D40)-1))+IF(Ghosts!$B$35,IF(Param!$M$21,-1-POWER(0.3,Param!$M$21)/(IF(Param!$M$21&lt;20,LightShader!AQ130,OFFSET(LightShader!AQ130,Param!$M$21-20,0)
)+POWER(0.3,Param!$M$21)),-2),0))</f>
        <v>0.61589046718940921</v>
      </c>
      <c r="AR39" s="53">
        <f ca="1">IF(ScreenHeight!$B40&lt;OFFSET(Radar!$AC$3,COLUMN(),0),
    Param!$B$38/ScreenHeight!$B40,
    (Param!$B$37+1/(1-OFFSET(Radar!$AD$3,COLUMN(),0)*ScreenHeight!$C40)/Param!$B$39)/OFFSET(Radar!$AC$3,COLUMN(),0)
)*DistanceShader!AR39*LightShader!AR39*(IF(OFFSET(Ghosts!$S$41,COLUMN(),0)&lt;ScreenHeight!$E40,
   1,
   (SQRT(OFFSET(Ghosts!$T$41,COLUMN(),0)-OFFSET(Ghosts!$R$41,COLUMN(),0)*ScreenHeight!$D40)-1))+IF(Ghosts!$B$35,IF(Param!$M$21,-1-POWER(0.3,Param!$M$21)/(IF(Param!$M$21&lt;20,LightShader!AR130,OFFSET(LightShader!AR130,Param!$M$21-20,0)
)+POWER(0.3,Param!$M$21)),-2),0))</f>
        <v>0.62405956420924424</v>
      </c>
      <c r="AS39" s="53">
        <f ca="1">IF(ScreenHeight!$B40&lt;OFFSET(Radar!$AC$3,COLUMN(),0),
    Param!$B$38/ScreenHeight!$B40,
    (Param!$B$37+1/(1-OFFSET(Radar!$AD$3,COLUMN(),0)*ScreenHeight!$C40)/Param!$B$39)/OFFSET(Radar!$AC$3,COLUMN(),0)
)*DistanceShader!AS39*LightShader!AS39*(IF(OFFSET(Ghosts!$S$41,COLUMN(),0)&lt;ScreenHeight!$E40,
   1,
   (SQRT(OFFSET(Ghosts!$T$41,COLUMN(),0)-OFFSET(Ghosts!$R$41,COLUMN(),0)*ScreenHeight!$D40)-1))+IF(Ghosts!$B$35,IF(Param!$M$21,-1-POWER(0.3,Param!$M$21)/(IF(Param!$M$21&lt;20,LightShader!AS130,OFFSET(LightShader!AS130,Param!$M$21-20,0)
)+POWER(0.3,Param!$M$21)),-2),0))</f>
        <v>0.63250360574943065</v>
      </c>
      <c r="AT39" s="53">
        <f ca="1">IF(ScreenHeight!$B40&lt;OFFSET(Radar!$AC$3,COLUMN(),0),
    Param!$B$38/ScreenHeight!$B40,
    (Param!$B$37+1/(1-OFFSET(Radar!$AD$3,COLUMN(),0)*ScreenHeight!$C40)/Param!$B$39)/OFFSET(Radar!$AC$3,COLUMN(),0)
)*DistanceShader!AT39*LightShader!AT39*(IF(OFFSET(Ghosts!$S$41,COLUMN(),0)&lt;ScreenHeight!$E40,
   1,
   (SQRT(OFFSET(Ghosts!$T$41,COLUMN(),0)-OFFSET(Ghosts!$R$41,COLUMN(),0)*ScreenHeight!$D40)-1))+IF(Ghosts!$B$35,IF(Param!$M$21,-1-POWER(0.3,Param!$M$21)/(IF(Param!$M$21&lt;20,LightShader!AT130,OFFSET(LightShader!AT130,Param!$M$21-20,0)
)+POWER(0.3,Param!$M$21)),-2),0))</f>
        <v>0.64123923408166095</v>
      </c>
      <c r="AU39" s="53">
        <f ca="1">IF(ScreenHeight!$B40&lt;OFFSET(Radar!$AC$3,COLUMN(),0),
    Param!$B$38/ScreenHeight!$B40,
    (Param!$B$37+1/(1-OFFSET(Radar!$AD$3,COLUMN(),0)*ScreenHeight!$C40)/Param!$B$39)/OFFSET(Radar!$AC$3,COLUMN(),0)
)*DistanceShader!AU39*LightShader!AU39*(IF(OFFSET(Ghosts!$S$41,COLUMN(),0)&lt;ScreenHeight!$E40,
   1,
   (SQRT(OFFSET(Ghosts!$T$41,COLUMN(),0)-OFFSET(Ghosts!$R$41,COLUMN(),0)*ScreenHeight!$D40)-1))+IF(Ghosts!$B$35,IF(Param!$M$21,-1-POWER(0.3,Param!$M$21)/(IF(Param!$M$21&lt;20,LightShader!AU130,OFFSET(LightShader!AU130,Param!$M$21-20,0)
)+POWER(0.3,Param!$M$21)),-2),0))</f>
        <v>0.65028448569234543</v>
      </c>
      <c r="AV39" s="53">
        <f ca="1">IF(ScreenHeight!$B40&lt;OFFSET(Radar!$AC$3,COLUMN(),0),
    Param!$B$38/ScreenHeight!$B40,
    (Param!$B$37+1/(1-OFFSET(Radar!$AD$3,COLUMN(),0)*ScreenHeight!$C40)/Param!$B$39)/OFFSET(Radar!$AC$3,COLUMN(),0)
)*DistanceShader!AV39*LightShader!AV39*(IF(OFFSET(Ghosts!$S$41,COLUMN(),0)&lt;ScreenHeight!$E40,
   1,
   (SQRT(OFFSET(Ghosts!$T$41,COLUMN(),0)-OFFSET(Ghosts!$R$41,COLUMN(),0)*ScreenHeight!$D40)-1))+IF(Ghosts!$B$35,IF(Param!$M$21,-1-POWER(0.3,Param!$M$21)/(IF(Param!$M$21&lt;20,LightShader!AV130,OFFSET(LightShader!AV130,Param!$M$21-20,0)
)+POWER(0.3,Param!$M$21)),-2),0))</f>
        <v>0.6596589375835924</v>
      </c>
      <c r="AW39" s="53">
        <f ca="1">IF(ScreenHeight!$B40&lt;OFFSET(Radar!$AC$3,COLUMN(),0),
    Param!$B$38/ScreenHeight!$B40,
    (Param!$B$37+1/(1-OFFSET(Radar!$AD$3,COLUMN(),0)*ScreenHeight!$C40)/Param!$B$39)/OFFSET(Radar!$AC$3,COLUMN(),0)
)*DistanceShader!AW39*LightShader!AW39*(IF(OFFSET(Ghosts!$S$41,COLUMN(),0)&lt;ScreenHeight!$E40,
   1,
   (SQRT(OFFSET(Ghosts!$T$41,COLUMN(),0)-OFFSET(Ghosts!$R$41,COLUMN(),0)*ScreenHeight!$D40)-1))+IF(Ghosts!$B$35,IF(Param!$M$21,-1-POWER(0.3,Param!$M$21)/(IF(Param!$M$21&lt;20,LightShader!AW130,OFFSET(LightShader!AW130,Param!$M$21-20,0)
)+POWER(0.3,Param!$M$21)),-2),0))</f>
        <v>0.66938387215784334</v>
      </c>
      <c r="AX39" s="53">
        <f ca="1">IF(ScreenHeight!$B40&lt;OFFSET(Radar!$AC$3,COLUMN(),0),
    Param!$B$38/ScreenHeight!$B40,
    (Param!$B$37+1/(1-OFFSET(Radar!$AD$3,COLUMN(),0)*ScreenHeight!$C40)/Param!$B$39)/OFFSET(Radar!$AC$3,COLUMN(),0)
)*DistanceShader!AX39*LightShader!AX39*(IF(OFFSET(Ghosts!$S$41,COLUMN(),0)&lt;ScreenHeight!$E40,
   1,
   (SQRT(OFFSET(Ghosts!$T$41,COLUMN(),0)-OFFSET(Ghosts!$R$41,COLUMN(),0)*ScreenHeight!$D40)-1))+IF(Ghosts!$B$35,IF(Param!$M$21,-1-POWER(0.3,Param!$M$21)/(IF(Param!$M$21&lt;20,LightShader!AX130,OFFSET(LightShader!AX130,Param!$M$21-20,0)
)+POWER(0.3,Param!$M$21)),-2),0))</f>
        <v>0.67948246347719932</v>
      </c>
      <c r="AY39" s="53">
        <f ca="1">IF(ScreenHeight!$B40&lt;OFFSET(Radar!$AC$3,COLUMN(),0),
    Param!$B$38/ScreenHeight!$B40,
    (Param!$B$37+1/(1-OFFSET(Radar!$AD$3,COLUMN(),0)*ScreenHeight!$C40)/Param!$B$39)/OFFSET(Radar!$AC$3,COLUMN(),0)
)*DistanceShader!AY39*LightShader!AY39*(IF(OFFSET(Ghosts!$S$41,COLUMN(),0)&lt;ScreenHeight!$E40,
   1,
   (SQRT(OFFSET(Ghosts!$T$41,COLUMN(),0)-OFFSET(Ghosts!$R$41,COLUMN(),0)*ScreenHeight!$D40)-1))+IF(Ghosts!$B$35,IF(Param!$M$21,-1-POWER(0.3,Param!$M$21)/(IF(Param!$M$21&lt;20,LightShader!AY130,OFFSET(LightShader!AY130,Param!$M$21-20,0)
)+POWER(0.3,Param!$M$21)),-2),0))</f>
        <v>0.68997998817385975</v>
      </c>
      <c r="AZ39" s="53">
        <f ca="1">IF(ScreenHeight!$B40&lt;OFFSET(Radar!$AC$3,COLUMN(),0),
    Param!$B$38/ScreenHeight!$B40,
    (Param!$B$37+1/(1-OFFSET(Radar!$AD$3,COLUMN(),0)*ScreenHeight!$C40)/Param!$B$39)/OFFSET(Radar!$AC$3,COLUMN(),0)
)*DistanceShader!AZ39*LightShader!AZ39*(IF(OFFSET(Ghosts!$S$41,COLUMN(),0)&lt;ScreenHeight!$E40,
   1,
   (SQRT(OFFSET(Ghosts!$T$41,COLUMN(),0)-OFFSET(Ghosts!$R$41,COLUMN(),0)*ScreenHeight!$D40)-1))+IF(Ghosts!$B$35,IF(Param!$M$21,-1-POWER(0.3,Param!$M$21)/(IF(Param!$M$21&lt;20,LightShader!AZ130,OFFSET(LightShader!AZ130,Param!$M$21-20,0)
)+POWER(0.3,Param!$M$21)),-2),0))</f>
        <v>0.70090406486956947</v>
      </c>
      <c r="BA39" s="53">
        <f ca="1">IF(ScreenHeight!$B40&lt;OFFSET(Radar!$AC$3,COLUMN(),0),
    Param!$B$38/ScreenHeight!$B40,
    (Param!$B$37+1/(1-OFFSET(Radar!$AD$3,COLUMN(),0)*ScreenHeight!$C40)/Param!$B$39)/OFFSET(Radar!$AC$3,COLUMN(),0)
)*DistanceShader!BA39*LightShader!BA39*(IF(OFFSET(Ghosts!$S$41,COLUMN(),0)&lt;ScreenHeight!$E40,
   1,
   (SQRT(OFFSET(Ghosts!$T$41,COLUMN(),0)-OFFSET(Ghosts!$R$41,COLUMN(),0)*ScreenHeight!$D40)-1))+IF(Ghosts!$B$35,IF(Param!$M$21,-1-POWER(0.3,Param!$M$21)/(IF(Param!$M$21&lt;20,LightShader!BA130,OFFSET(LightShader!BA130,Param!$M$21-20,0)
)+POWER(0.3,Param!$M$21)),-2),0))</f>
        <v>0.71228492666083121</v>
      </c>
      <c r="BB39" s="53">
        <f ca="1">IF(ScreenHeight!$B40&lt;OFFSET(Radar!$AC$3,COLUMN(),0),
    Param!$B$38/ScreenHeight!$B40,
    (Param!$B$37+1/(1-OFFSET(Radar!$AD$3,COLUMN(),0)*ScreenHeight!$C40)/Param!$B$39)/OFFSET(Radar!$AC$3,COLUMN(),0)
)*DistanceShader!BB39*LightShader!BB39*(IF(OFFSET(Ghosts!$S$41,COLUMN(),0)&lt;ScreenHeight!$E40,
   1,
   (SQRT(OFFSET(Ghosts!$T$41,COLUMN(),0)-OFFSET(Ghosts!$R$41,COLUMN(),0)*ScreenHeight!$D40)-1))+IF(Ghosts!$B$35,IF(Param!$M$21,-1-POWER(0.3,Param!$M$21)/(IF(Param!$M$21&lt;20,LightShader!BB130,OFFSET(LightShader!BB130,Param!$M$21-20,0)
)+POWER(0.3,Param!$M$21)),-2),0))</f>
        <v>0.72415573206950057</v>
      </c>
      <c r="BC39" s="53">
        <f ca="1">IF(ScreenHeight!$B40&lt;OFFSET(Radar!$AC$3,COLUMN(),0),
    Param!$B$38/ScreenHeight!$B40,
    (Param!$B$37+1/(1-OFFSET(Radar!$AD$3,COLUMN(),0)*ScreenHeight!$C40)/Param!$B$39)/OFFSET(Radar!$AC$3,COLUMN(),0)
)*DistanceShader!BC39*LightShader!BC39*(IF(OFFSET(Ghosts!$S$41,COLUMN(),0)&lt;ScreenHeight!$E40,
   1,
   (SQRT(OFFSET(Ghosts!$T$41,COLUMN(),0)-OFFSET(Ghosts!$R$41,COLUMN(),0)*ScreenHeight!$D40)-1))+IF(Ghosts!$B$35,IF(Param!$M$21,-1-POWER(0.3,Param!$M$21)/(IF(Param!$M$21&lt;20,LightShader!BC130,OFFSET(LightShader!BC130,Param!$M$21-20,0)
)+POWER(0.3,Param!$M$21)),-2),0))</f>
        <v>0.73655292087849256</v>
      </c>
      <c r="BD39" s="53">
        <f ca="1">IF(ScreenHeight!$B40&lt;OFFSET(Radar!$AC$3,COLUMN(),0),
    Param!$B$38/ScreenHeight!$B40,
    (Param!$B$37+1/(1-OFFSET(Radar!$AD$3,COLUMN(),0)*ScreenHeight!$C40)/Param!$B$39)/OFFSET(Radar!$AC$3,COLUMN(),0)
)*DistanceShader!BD39*LightShader!BD39*(IF(OFFSET(Ghosts!$S$41,COLUMN(),0)&lt;ScreenHeight!$E40,
   1,
   (SQRT(OFFSET(Ghosts!$T$41,COLUMN(),0)-OFFSET(Ghosts!$R$41,COLUMN(),0)*ScreenHeight!$D40)-1))+IF(Ghosts!$B$35,IF(Param!$M$21,-1-POWER(0.3,Param!$M$21)/(IF(Param!$M$21&lt;20,LightShader!BD130,OFFSET(LightShader!BD130,Param!$M$21-20,0)
)+POWER(0.3,Param!$M$21)),-2),0))</f>
        <v>0.74951662251141715</v>
      </c>
      <c r="BE39" s="53">
        <f ca="1">IF(ScreenHeight!$B40&lt;OFFSET(Radar!$AC$3,COLUMN(),0),
    Param!$B$38/ScreenHeight!$B40,
    (Param!$B$37+1/(1-OFFSET(Radar!$AD$3,COLUMN(),0)*ScreenHeight!$C40)/Param!$B$39)/OFFSET(Radar!$AC$3,COLUMN(),0)
)*DistanceShader!BE39*LightShader!BE39*(IF(OFFSET(Ghosts!$S$41,COLUMN(),0)&lt;ScreenHeight!$E40,
   1,
   (SQRT(OFFSET(Ghosts!$T$41,COLUMN(),0)-OFFSET(Ghosts!$R$41,COLUMN(),0)*ScreenHeight!$D40)-1))+IF(Ghosts!$B$35,IF(Param!$M$21,-1-POWER(0.3,Param!$M$21)/(IF(Param!$M$21&lt;20,LightShader!BE130,OFFSET(LightShader!BE130,Param!$M$21-20,0)
)+POWER(0.3,Param!$M$21)),-2),0))</f>
        <v>0.76309112612565055</v>
      </c>
      <c r="BF39" s="53">
        <f ca="1">IF(ScreenHeight!$B40&lt;OFFSET(Radar!$AC$3,COLUMN(),0),
    Param!$B$38/ScreenHeight!$B40,
    (Param!$B$37+1/(1-OFFSET(Radar!$AD$3,COLUMN(),0)*ScreenHeight!$C40)/Param!$B$39)/OFFSET(Radar!$AC$3,COLUMN(),0)
)*DistanceShader!BF39*LightShader!BF39*(IF(OFFSET(Ghosts!$S$41,COLUMN(),0)&lt;ScreenHeight!$E40,
   1,
   (SQRT(OFFSET(Ghosts!$T$41,COLUMN(),0)-OFFSET(Ghosts!$R$41,COLUMN(),0)*ScreenHeight!$D40)-1))+IF(Ghosts!$B$35,IF(Param!$M$21,-1-POWER(0.3,Param!$M$21)/(IF(Param!$M$21&lt;20,LightShader!BF130,OFFSET(LightShader!BF130,Param!$M$21-20,0)
)+POWER(0.3,Param!$M$21)),-2),0))</f>
        <v>0.77732542343719946</v>
      </c>
      <c r="BG39" s="53">
        <f ca="1">IF(ScreenHeight!$B40&lt;OFFSET(Radar!$AC$3,COLUMN(),0),
    Param!$B$38/ScreenHeight!$B40,
    (Param!$B$37+1/(1-OFFSET(Radar!$AD$3,COLUMN(),0)*ScreenHeight!$C40)/Param!$B$39)/OFFSET(Radar!$AC$3,COLUMN(),0)
)*DistanceShader!BG39*LightShader!BG39*(IF(OFFSET(Ghosts!$S$41,COLUMN(),0)&lt;ScreenHeight!$E40,
   1,
   (SQRT(OFFSET(Ghosts!$T$41,COLUMN(),0)-OFFSET(Ghosts!$R$41,COLUMN(),0)*ScreenHeight!$D40)-1))+IF(Ghosts!$B$35,IF(Param!$M$21,-1-POWER(0.3,Param!$M$21)/(IF(Param!$M$21&lt;20,LightShader!BG130,OFFSET(LightShader!BG130,Param!$M$21-20,0)
)+POWER(0.3,Param!$M$21)),-2),0))</f>
        <v>0.79227383756719816</v>
      </c>
      <c r="BH39" s="53">
        <f ca="1">IF(ScreenHeight!$B40&lt;OFFSET(Radar!$AC$3,COLUMN(),0),
    Param!$B$38/ScreenHeight!$B40,
    (Param!$B$37+1/(1-OFFSET(Radar!$AD$3,COLUMN(),0)*ScreenHeight!$C40)/Param!$B$39)/OFFSET(Radar!$AC$3,COLUMN(),0)
)*DistanceShader!BH39*LightShader!BH39*(IF(OFFSET(Ghosts!$S$41,COLUMN(),0)&lt;ScreenHeight!$E40,
   1,
   (SQRT(OFFSET(Ghosts!$T$41,COLUMN(),0)-OFFSET(Ghosts!$R$41,COLUMN(),0)*ScreenHeight!$D40)-1))+IF(Ghosts!$B$35,IF(Param!$M$21,-1-POWER(0.3,Param!$M$21)/(IF(Param!$M$21&lt;20,LightShader!BH130,OFFSET(LightShader!BH130,Param!$M$21-20,0)
)+POWER(0.3,Param!$M$21)),-2),0))</f>
        <v>0.80799675400173276</v>
      </c>
      <c r="BI39" s="53">
        <f ca="1">IF(ScreenHeight!$B40&lt;OFFSET(Radar!$AC$3,COLUMN(),0),
    Param!$B$38/ScreenHeight!$B40,
    (Param!$B$37+1/(1-OFFSET(Radar!$AD$3,COLUMN(),0)*ScreenHeight!$C40)/Param!$B$39)/OFFSET(Radar!$AC$3,COLUMN(),0)
)*DistanceShader!BI39*LightShader!BI39*(IF(OFFSET(Ghosts!$S$41,COLUMN(),0)&lt;ScreenHeight!$E40,
   1,
   (SQRT(OFFSET(Ghosts!$T$41,COLUMN(),0)-OFFSET(Ghosts!$R$41,COLUMN(),0)*ScreenHeight!$D40)-1))+IF(Ghosts!$B$35,IF(Param!$M$21,-1-POWER(0.3,Param!$M$21)/(IF(Param!$M$21&lt;20,LightShader!BI130,OFFSET(LightShader!BI130,Param!$M$21-20,0)
)+POWER(0.3,Param!$M$21)),-2),0))</f>
        <v>0.82456147322670215</v>
      </c>
      <c r="BJ39" s="53">
        <f ca="1">IF(ScreenHeight!$B40&lt;OFFSET(Radar!$AC$3,COLUMN(),0),
    Param!$B$38/ScreenHeight!$B40,
    (Param!$B$37+1/(1-OFFSET(Radar!$AD$3,COLUMN(),0)*ScreenHeight!$C40)/Param!$B$39)/OFFSET(Radar!$AC$3,COLUMN(),0)
)*DistanceShader!BJ39*LightShader!BJ39*(IF(OFFSET(Ghosts!$S$41,COLUMN(),0)&lt;ScreenHeight!$E40,
   1,
   (SQRT(OFFSET(Ghosts!$T$41,COLUMN(),0)-OFFSET(Ghosts!$R$41,COLUMN(),0)*ScreenHeight!$D40)-1))+IF(Ghosts!$B$35,IF(Param!$M$21,-1-POWER(0.3,Param!$M$21)/(IF(Param!$M$21&lt;20,LightShader!BJ130,OFFSET(LightShader!BJ130,Param!$M$21-20,0)
)+POWER(0.3,Param!$M$21)),-2),0))</f>
        <v>0.84204320891444107</v>
      </c>
      <c r="BK39" s="53">
        <f ca="1">IF(ScreenHeight!$B40&lt;OFFSET(Radar!$AC$3,COLUMN(),0),
    Param!$B$38/ScreenHeight!$B40,
    (Param!$B$37+1/(1-OFFSET(Radar!$AD$3,COLUMN(),0)*ScreenHeight!$C40)/Param!$B$39)/OFFSET(Radar!$AC$3,COLUMN(),0)
)*DistanceShader!BK39*LightShader!BK39*(IF(OFFSET(Ghosts!$S$41,COLUMN(),0)&lt;ScreenHeight!$E40,
   1,
   (SQRT(OFFSET(Ghosts!$T$41,COLUMN(),0)-OFFSET(Ghosts!$R$41,COLUMN(),0)*ScreenHeight!$D40)-1))+IF(Ghosts!$B$35,IF(Param!$M$21,-1-POWER(0.3,Param!$M$21)/(IF(Param!$M$21&lt;20,LightShader!BK130,OFFSET(LightShader!BK130,Param!$M$21-20,0)
)+POWER(0.3,Param!$M$21)),-2),0))</f>
        <v>0.86052626092666884</v>
      </c>
      <c r="BL39" s="53">
        <f ca="1">IF(ScreenHeight!$B40&lt;OFFSET(Radar!$AC$3,COLUMN(),0),
    Param!$B$38/ScreenHeight!$B40,
    (Param!$B$37+1/(1-OFFSET(Radar!$AD$3,COLUMN(),0)*ScreenHeight!$C40)/Param!$B$39)/OFFSET(Radar!$AC$3,COLUMN(),0)
)*DistanceShader!BL39*LightShader!BL39*(IF(OFFSET(Ghosts!$S$41,COLUMN(),0)&lt;ScreenHeight!$E40,
   1,
   (SQRT(OFFSET(Ghosts!$T$41,COLUMN(),0)-OFFSET(Ghosts!$R$41,COLUMN(),0)*ScreenHeight!$D40)-1))+IF(Ghosts!$B$35,IF(Param!$M$21,-1-POWER(0.3,Param!$M$21)/(IF(Param!$M$21&lt;20,LightShader!BL130,OFFSET(LightShader!BL130,Param!$M$21-20,0)
)+POWER(0.3,Param!$M$21)),-2),0))</f>
        <v>0.88010539915320107</v>
      </c>
      <c r="BM39" s="53">
        <f ca="1">IF(ScreenHeight!$B40&lt;OFFSET(Radar!$AC$3,COLUMN(),0),
    Param!$B$38/ScreenHeight!$B40,
    (Param!$B$37+1/(1-OFFSET(Radar!$AD$3,COLUMN(),0)*ScreenHeight!$C40)/Param!$B$39)/OFFSET(Radar!$AC$3,COLUMN(),0)
)*DistanceShader!BM39*LightShader!BM39*(IF(OFFSET(Ghosts!$S$41,COLUMN(),0)&lt;ScreenHeight!$E40,
   1,
   (SQRT(OFFSET(Ghosts!$T$41,COLUMN(),0)-OFFSET(Ghosts!$R$41,COLUMN(),0)*ScreenHeight!$D40)-1))+IF(Ghosts!$B$35,IF(Param!$M$21,-1-POWER(0.3,Param!$M$21)/(IF(Param!$M$21&lt;20,LightShader!BM130,OFFSET(LightShader!BM130,Param!$M$21-20,0)
)+POWER(0.3,Param!$M$21)),-2),0))</f>
        <v>1.8890232047033129</v>
      </c>
      <c r="BN39" s="53">
        <f ca="1">IF(ScreenHeight!$B40&lt;OFFSET(Radar!$AC$3,COLUMN(),0),
    Param!$B$38/ScreenHeight!$B40,
    (Param!$B$37+1/(1-OFFSET(Radar!$AD$3,COLUMN(),0)*ScreenHeight!$C40)/Param!$B$39)/OFFSET(Radar!$AC$3,COLUMN(),0)
)*DistanceShader!BN39*LightShader!BN39*(IF(OFFSET(Ghosts!$S$41,COLUMN(),0)&lt;ScreenHeight!$E40,
   1,
   (SQRT(OFFSET(Ghosts!$T$41,COLUMN(),0)-OFFSET(Ghosts!$R$41,COLUMN(),0)*ScreenHeight!$D40)-1))+IF(Ghosts!$B$35,IF(Param!$M$21,-1-POWER(0.3,Param!$M$21)/(IF(Param!$M$21&lt;20,LightShader!BN130,OFFSET(LightShader!BN130,Param!$M$21-20,0)
)+POWER(0.3,Param!$M$21)),-2),0))</f>
        <v>1.966065679431483</v>
      </c>
      <c r="BO39" s="53">
        <f ca="1">IF(ScreenHeight!$B40&lt;OFFSET(Radar!$AC$3,COLUMN(),0),
    Param!$B$38/ScreenHeight!$B40,
    (Param!$B$37+1/(1-OFFSET(Radar!$AD$3,COLUMN(),0)*ScreenHeight!$C40)/Param!$B$39)/OFFSET(Radar!$AC$3,COLUMN(),0)
)*DistanceShader!BO39*LightShader!BO39*(IF(OFFSET(Ghosts!$S$41,COLUMN(),0)&lt;ScreenHeight!$E40,
   1,
   (SQRT(OFFSET(Ghosts!$T$41,COLUMN(),0)-OFFSET(Ghosts!$R$41,COLUMN(),0)*ScreenHeight!$D40)-1))+IF(Ghosts!$B$35,IF(Param!$M$21,-1-POWER(0.3,Param!$M$21)/(IF(Param!$M$21&lt;20,LightShader!BO130,OFFSET(LightShader!BO130,Param!$M$21-20,0)
)+POWER(0.3,Param!$M$21)),-2),0))</f>
        <v>2.0484796399949379</v>
      </c>
      <c r="BP39" s="53">
        <f ca="1">IF(ScreenHeight!$B40&lt;OFFSET(Radar!$AC$3,COLUMN(),0),
    Param!$B$38/ScreenHeight!$B40,
    (Param!$B$37+1/(1-OFFSET(Radar!$AD$3,COLUMN(),0)*ScreenHeight!$C40)/Param!$B$39)/OFFSET(Radar!$AC$3,COLUMN(),0)
)*DistanceShader!BP39*LightShader!BP39*(IF(OFFSET(Ghosts!$S$41,COLUMN(),0)&lt;ScreenHeight!$E40,
   1,
   (SQRT(OFFSET(Ghosts!$T$41,COLUMN(),0)-OFFSET(Ghosts!$R$41,COLUMN(),0)*ScreenHeight!$D40)-1))+IF(Ghosts!$B$35,IF(Param!$M$21,-1-POWER(0.3,Param!$M$21)/(IF(Param!$M$21&lt;20,LightShader!BP130,OFFSET(LightShader!BP130,Param!$M$21-20,0)
)+POWER(0.3,Param!$M$21)),-2),0))</f>
        <v>2.1368409122427696</v>
      </c>
      <c r="BQ39" s="53">
        <f ca="1">IF(ScreenHeight!$B40&lt;OFFSET(Radar!$AC$3,COLUMN(),0),
    Param!$B$38/ScreenHeight!$B40,
    (Param!$B$37+1/(1-OFFSET(Radar!$AD$3,COLUMN(),0)*ScreenHeight!$C40)/Param!$B$39)/OFFSET(Radar!$AC$3,COLUMN(),0)
)*DistanceShader!BQ39*LightShader!BQ39*(IF(OFFSET(Ghosts!$S$41,COLUMN(),0)&lt;ScreenHeight!$E40,
   1,
   (SQRT(OFFSET(Ghosts!$T$41,COLUMN(),0)-OFFSET(Ghosts!$R$41,COLUMN(),0)*ScreenHeight!$D40)-1))+IF(Ghosts!$B$35,IF(Param!$M$21,-1-POWER(0.3,Param!$M$21)/(IF(Param!$M$21&lt;20,LightShader!BQ130,OFFSET(LightShader!BQ130,Param!$M$21-20,0)
)+POWER(0.3,Param!$M$21)),-2),0))</f>
        <v>2.2318092287857172</v>
      </c>
      <c r="BR39" s="53">
        <f ca="1">IF(ScreenHeight!$B40&lt;OFFSET(Radar!$AC$3,COLUMN(),0),
    Param!$B$38/ScreenHeight!$B40,
    (Param!$B$37+1/(1-OFFSET(Radar!$AD$3,COLUMN(),0)*ScreenHeight!$C40)/Param!$B$39)/OFFSET(Radar!$AC$3,COLUMN(),0)
)*DistanceShader!BR39*LightShader!BR39*(IF(OFFSET(Ghosts!$S$41,COLUMN(),0)&lt;ScreenHeight!$E40,
   1,
   (SQRT(OFFSET(Ghosts!$T$41,COLUMN(),0)-OFFSET(Ghosts!$R$41,COLUMN(),0)*ScreenHeight!$D40)-1))+IF(Ghosts!$B$35,IF(Param!$M$21,-1-POWER(0.3,Param!$M$21)/(IF(Param!$M$21&lt;20,LightShader!BR130,OFFSET(LightShader!BR130,Param!$M$21-20,0)
)+POWER(0.3,Param!$M$21)),-2),0))</f>
        <v>2.3341436617494136</v>
      </c>
      <c r="BS39" s="53">
        <f ca="1">IF(ScreenHeight!$B40&lt;OFFSET(Radar!$AC$3,COLUMN(),0),
    Param!$B$38/ScreenHeight!$B40,
    (Param!$B$37+1/(1-OFFSET(Radar!$AD$3,COLUMN(),0)*ScreenHeight!$C40)/Param!$B$39)/OFFSET(Radar!$AC$3,COLUMN(),0)
)*DistanceShader!BS39*LightShader!BS39*(IF(OFFSET(Ghosts!$S$41,COLUMN(),0)&lt;ScreenHeight!$E40,
   1,
   (SQRT(OFFSET(Ghosts!$T$41,COLUMN(),0)-OFFSET(Ghosts!$R$41,COLUMN(),0)*ScreenHeight!$D40)-1))+IF(Ghosts!$B$35,IF(Param!$M$21,-1-POWER(0.3,Param!$M$21)/(IF(Param!$M$21&lt;20,LightShader!BS130,OFFSET(LightShader!BS130,Param!$M$21-20,0)
)+POWER(0.3,Param!$M$21)),-2),0))</f>
        <v>2.4447214692595436</v>
      </c>
      <c r="BT39" s="53">
        <f ca="1">IF(ScreenHeight!$B40&lt;OFFSET(Radar!$AC$3,COLUMN(),0),
    Param!$B$38/ScreenHeight!$B40,
    (Param!$B$37+1/(1-OFFSET(Radar!$AD$3,COLUMN(),0)*ScreenHeight!$C40)/Param!$B$39)/OFFSET(Radar!$AC$3,COLUMN(),0)
)*DistanceShader!BT39*LightShader!BT39*(IF(OFFSET(Ghosts!$S$41,COLUMN(),0)&lt;ScreenHeight!$E40,
   1,
   (SQRT(OFFSET(Ghosts!$T$41,COLUMN(),0)-OFFSET(Ghosts!$R$41,COLUMN(),0)*ScreenHeight!$D40)-1))+IF(Ghosts!$B$35,IF(Param!$M$21,-1-POWER(0.3,Param!$M$21)/(IF(Param!$M$21&lt;20,LightShader!BT130,OFFSET(LightShader!BT130,Param!$M$21-20,0)
)+POWER(0.3,Param!$M$21)),-2),0))</f>
        <v>2.5645612273468861</v>
      </c>
      <c r="BU39" s="53">
        <f ca="1">IF(ScreenHeight!$B40&lt;OFFSET(Radar!$AC$3,COLUMN(),0),
    Param!$B$38/ScreenHeight!$B40,
    (Param!$B$37+1/(1-OFFSET(Radar!$AD$3,COLUMN(),0)*ScreenHeight!$C40)/Param!$B$39)/OFFSET(Radar!$AC$3,COLUMN(),0)
)*DistanceShader!BU39*LightShader!BU39*(IF(OFFSET(Ghosts!$S$41,COLUMN(),0)&lt;ScreenHeight!$E40,
   1,
   (SQRT(OFFSET(Ghosts!$T$41,COLUMN(),0)-OFFSET(Ghosts!$R$41,COLUMN(),0)*ScreenHeight!$D40)-1))+IF(Ghosts!$B$35,IF(Param!$M$21,-1-POWER(0.3,Param!$M$21)/(IF(Param!$M$21&lt;20,LightShader!BU130,OFFSET(LightShader!BU130,Param!$M$21-20,0)
)+POWER(0.3,Param!$M$21)),-2),0))</f>
        <v>2.6948513643206971</v>
      </c>
      <c r="BV39" s="53">
        <f ca="1">IF(ScreenHeight!$B40&lt;OFFSET(Radar!$AC$3,COLUMN(),0),
    Param!$B$38/ScreenHeight!$B40,
    (Param!$B$37+1/(1-OFFSET(Radar!$AD$3,COLUMN(),0)*ScreenHeight!$C40)/Param!$B$39)/OFFSET(Radar!$AC$3,COLUMN(),0)
)*DistanceShader!BV39*LightShader!BV39*(IF(OFFSET(Ghosts!$S$41,COLUMN(),0)&lt;ScreenHeight!$E40,
   1,
   (SQRT(OFFSET(Ghosts!$T$41,COLUMN(),0)-OFFSET(Ghosts!$R$41,COLUMN(),0)*ScreenHeight!$D40)-1))+IF(Ghosts!$B$35,IF(Param!$M$21,-1-POWER(0.3,Param!$M$21)/(IF(Param!$M$21&lt;20,LightShader!BV130,OFFSET(LightShader!BV130,Param!$M$21-20,0)
)+POWER(0.3,Param!$M$21)),-2),0))</f>
        <v>2.8073258402368753</v>
      </c>
      <c r="BW39" s="53">
        <f ca="1">IF(ScreenHeight!$B40&lt;OFFSET(Radar!$AC$3,COLUMN(),0),
    Param!$B$38/ScreenHeight!$B40,
    (Param!$B$37+1/(1-OFFSET(Radar!$AD$3,COLUMN(),0)*ScreenHeight!$C40)/Param!$B$39)/OFFSET(Radar!$AC$3,COLUMN(),0)
)*DistanceShader!BW39*LightShader!BW39*(IF(OFFSET(Ghosts!$S$41,COLUMN(),0)&lt;ScreenHeight!$E40,
   1,
   (SQRT(OFFSET(Ghosts!$T$41,COLUMN(),0)-OFFSET(Ghosts!$R$41,COLUMN(),0)*ScreenHeight!$D40)-1))+IF(Ghosts!$B$35,IF(Param!$M$21,-1-POWER(0.3,Param!$M$21)/(IF(Param!$M$21&lt;20,LightShader!BW130,OFFSET(LightShader!BW130,Param!$M$21-20,0)
)+POWER(0.3,Param!$M$21)),-2),0))</f>
        <v>2.8221787986505751</v>
      </c>
      <c r="BX39" s="53">
        <f ca="1">IF(ScreenHeight!$B40&lt;OFFSET(Radar!$AC$3,COLUMN(),0),
    Param!$B$38/ScreenHeight!$B40,
    (Param!$B$37+1/(1-OFFSET(Radar!$AD$3,COLUMN(),0)*ScreenHeight!$C40)/Param!$B$39)/OFFSET(Radar!$AC$3,COLUMN(),0)
)*DistanceShader!BX39*LightShader!BX39*(IF(OFFSET(Ghosts!$S$41,COLUMN(),0)&lt;ScreenHeight!$E40,
   1,
   (SQRT(OFFSET(Ghosts!$T$41,COLUMN(),0)-OFFSET(Ghosts!$R$41,COLUMN(),0)*ScreenHeight!$D40)-1))+IF(Ghosts!$B$35,IF(Param!$M$21,-1-POWER(0.3,Param!$M$21)/(IF(Param!$M$21&lt;20,LightShader!BX130,OFFSET(LightShader!BX130,Param!$M$21-20,0)
)+POWER(0.3,Param!$M$21)),-2),0))</f>
        <v>2.8368999434219844</v>
      </c>
      <c r="BY39" s="53">
        <f ca="1">IF(ScreenHeight!$B40&lt;OFFSET(Radar!$AC$3,COLUMN(),0),
    Param!$B$38/ScreenHeight!$B40,
    (Param!$B$37+1/(1-OFFSET(Radar!$AD$3,COLUMN(),0)*ScreenHeight!$C40)/Param!$B$39)/OFFSET(Radar!$AC$3,COLUMN(),0)
)*DistanceShader!BY39*LightShader!BY39*(IF(OFFSET(Ghosts!$S$41,COLUMN(),0)&lt;ScreenHeight!$E40,
   1,
   (SQRT(OFFSET(Ghosts!$T$41,COLUMN(),0)-OFFSET(Ghosts!$R$41,COLUMN(),0)*ScreenHeight!$D40)-1))+IF(Ghosts!$B$35,IF(Param!$M$21,-1-POWER(0.3,Param!$M$21)/(IF(Param!$M$21&lt;20,LightShader!BY130,OFFSET(LightShader!BY130,Param!$M$21-20,0)
)+POWER(0.3,Param!$M$21)),-2),0))</f>
        <v>2.8514858153396081</v>
      </c>
      <c r="BZ39" s="53">
        <f ca="1">IF(ScreenHeight!$B40&lt;OFFSET(Radar!$AC$3,COLUMN(),0),
    Param!$B$38/ScreenHeight!$B40,
    (Param!$B$37+1/(1-OFFSET(Radar!$AD$3,COLUMN(),0)*ScreenHeight!$C40)/Param!$B$39)/OFFSET(Radar!$AC$3,COLUMN(),0)
)*DistanceShader!BZ39*LightShader!BZ39*(IF(OFFSET(Ghosts!$S$41,COLUMN(),0)&lt;ScreenHeight!$E40,
   1,
   (SQRT(OFFSET(Ghosts!$T$41,COLUMN(),0)-OFFSET(Ghosts!$R$41,COLUMN(),0)*ScreenHeight!$D40)-1))+IF(Ghosts!$B$35,IF(Param!$M$21,-1-POWER(0.3,Param!$M$21)/(IF(Param!$M$21&lt;20,LightShader!BZ130,OFFSET(LightShader!BZ130,Param!$M$21-20,0)
)+POWER(0.3,Param!$M$21)),-2),0))</f>
        <v>4.8815556591589484</v>
      </c>
      <c r="CA39" s="53">
        <f ca="1">IF(ScreenHeight!$B40&lt;OFFSET(Radar!$AC$3,COLUMN(),0),
    Param!$B$38/ScreenHeight!$B40,
    (Param!$B$37+1/(1-OFFSET(Radar!$AD$3,COLUMN(),0)*ScreenHeight!$C40)/Param!$B$39)/OFFSET(Radar!$AC$3,COLUMN(),0)
)*DistanceShader!CA39*LightShader!CA39*(IF(OFFSET(Ghosts!$S$41,COLUMN(),0)&lt;ScreenHeight!$E40,
   1,
   (SQRT(OFFSET(Ghosts!$T$41,COLUMN(),0)-OFFSET(Ghosts!$R$41,COLUMN(),0)*ScreenHeight!$D40)-1))+IF(Ghosts!$B$35,IF(Param!$M$21,-1-POWER(0.3,Param!$M$21)/(IF(Param!$M$21&lt;20,LightShader!CA130,OFFSET(LightShader!CA130,Param!$M$21-20,0)
)+POWER(0.3,Param!$M$21)),-2),0))</f>
        <v>4.8205082133336425</v>
      </c>
      <c r="CB39" s="53">
        <f ca="1">IF(ScreenHeight!$B40&lt;OFFSET(Radar!$AC$3,COLUMN(),0),
    Param!$B$38/ScreenHeight!$B40,
    (Param!$B$37+1/(1-OFFSET(Radar!$AD$3,COLUMN(),0)*ScreenHeight!$C40)/Param!$B$39)/OFFSET(Radar!$AC$3,COLUMN(),0)
)*DistanceShader!CB39*LightShader!CB39*(IF(OFFSET(Ghosts!$S$41,COLUMN(),0)&lt;ScreenHeight!$E40,
   1,
   (SQRT(OFFSET(Ghosts!$T$41,COLUMN(),0)-OFFSET(Ghosts!$R$41,COLUMN(),0)*ScreenHeight!$D40)-1))+IF(Ghosts!$B$35,IF(Param!$M$21,-1-POWER(0.3,Param!$M$21)/(IF(Param!$M$21&lt;20,LightShader!CB130,OFFSET(LightShader!CB130,Param!$M$21-20,0)
)+POWER(0.3,Param!$M$21)),-2),0))</f>
        <v>4.7590474400510434</v>
      </c>
      <c r="CC39" s="53">
        <f ca="1">IF(ScreenHeight!$B40&lt;OFFSET(Radar!$AC$3,COLUMN(),0),
    Param!$B$38/ScreenHeight!$B40,
    (Param!$B$37+1/(1-OFFSET(Radar!$AD$3,COLUMN(),0)*ScreenHeight!$C40)/Param!$B$39)/OFFSET(Radar!$AC$3,COLUMN(),0)
)*DistanceShader!CC39*LightShader!CC39*(IF(OFFSET(Ghosts!$S$41,COLUMN(),0)&lt;ScreenHeight!$E40,
   1,
   (SQRT(OFFSET(Ghosts!$T$41,COLUMN(),0)-OFFSET(Ghosts!$R$41,COLUMN(),0)*ScreenHeight!$D40)-1))+IF(Ghosts!$B$35,IF(Param!$M$21,-1-POWER(0.3,Param!$M$21)/(IF(Param!$M$21&lt;20,LightShader!CC130,OFFSET(LightShader!CC130,Param!$M$21-20,0)
)+POWER(0.3,Param!$M$21)),-2),0))</f>
        <v>4.6971828237178288</v>
      </c>
      <c r="CD39" s="53">
        <f ca="1">IF(ScreenHeight!$B40&lt;OFFSET(Radar!$AC$3,COLUMN(),0),
    Param!$B$38/ScreenHeight!$B40,
    (Param!$B$37+1/(1-OFFSET(Radar!$AD$3,COLUMN(),0)*ScreenHeight!$C40)/Param!$B$39)/OFFSET(Radar!$AC$3,COLUMN(),0)
)*DistanceShader!CD39*LightShader!CD39*(IF(OFFSET(Ghosts!$S$41,COLUMN(),0)&lt;ScreenHeight!$E40,
   1,
   (SQRT(OFFSET(Ghosts!$T$41,COLUMN(),0)-OFFSET(Ghosts!$R$41,COLUMN(),0)*ScreenHeight!$D40)-1))+IF(Ghosts!$B$35,IF(Param!$M$21,-1-POWER(0.3,Param!$M$21)/(IF(Param!$M$21&lt;20,LightShader!CD130,OFFSET(LightShader!CD130,Param!$M$21-20,0)
)+POWER(0.3,Param!$M$21)),-2),0))</f>
        <v>4.6349241284003888</v>
      </c>
      <c r="CE39" s="53">
        <f ca="1">IF(ScreenHeight!$B40&lt;OFFSET(Radar!$AC$3,COLUMN(),0),
    Param!$B$38/ScreenHeight!$B40,
    (Param!$B$37+1/(1-OFFSET(Radar!$AD$3,COLUMN(),0)*ScreenHeight!$C40)/Param!$B$39)/OFFSET(Radar!$AC$3,COLUMN(),0)
)*DistanceShader!CE39*LightShader!CE39*(IF(OFFSET(Ghosts!$S$41,COLUMN(),0)&lt;ScreenHeight!$E40,
   1,
   (SQRT(OFFSET(Ghosts!$T$41,COLUMN(),0)-OFFSET(Ghosts!$R$41,COLUMN(),0)*ScreenHeight!$D40)-1))+IF(Ghosts!$B$35,IF(Param!$M$21,-1-POWER(0.3,Param!$M$21)/(IF(Param!$M$21&lt;20,LightShader!CE130,OFFSET(LightShader!CE130,Param!$M$21-20,0)
)+POWER(0.3,Param!$M$21)),-2),0))</f>
        <v>4.5722813907600859</v>
      </c>
      <c r="CF39" s="53">
        <f ca="1">IF(ScreenHeight!$B40&lt;OFFSET(Radar!$AC$3,COLUMN(),0),
    Param!$B$38/ScreenHeight!$B40,
    (Param!$B$37+1/(1-OFFSET(Radar!$AD$3,COLUMN(),0)*ScreenHeight!$C40)/Param!$B$39)/OFFSET(Radar!$AC$3,COLUMN(),0)
)*DistanceShader!CF39*LightShader!CF39*(IF(OFFSET(Ghosts!$S$41,COLUMN(),0)&lt;ScreenHeight!$E40,
   1,
   (SQRT(OFFSET(Ghosts!$T$41,COLUMN(),0)-OFFSET(Ghosts!$R$41,COLUMN(),0)*ScreenHeight!$D40)-1))+IF(Ghosts!$B$35,IF(Param!$M$21,-1-POWER(0.3,Param!$M$21)/(IF(Param!$M$21&lt;20,LightShader!CF130,OFFSET(LightShader!CF130,Param!$M$21-20,0)
)+POWER(0.3,Param!$M$21)),-2),0))</f>
        <v>4.5092649125029798</v>
      </c>
      <c r="CG39" s="53">
        <f ca="1">IF(ScreenHeight!$B40&lt;OFFSET(Radar!$AC$3,COLUMN(),0),
    Param!$B$38/ScreenHeight!$B40,
    (Param!$B$37+1/(1-OFFSET(Radar!$AD$3,COLUMN(),0)*ScreenHeight!$C40)/Param!$B$39)/OFFSET(Radar!$AC$3,COLUMN(),0)
)*DistanceShader!CG39*LightShader!CG39*(IF(OFFSET(Ghosts!$S$41,COLUMN(),0)&lt;ScreenHeight!$E40,
   1,
   (SQRT(OFFSET(Ghosts!$T$41,COLUMN(),0)-OFFSET(Ghosts!$R$41,COLUMN(),0)*ScreenHeight!$D40)-1))+IF(Ghosts!$B$35,IF(Param!$M$21,-1-POWER(0.3,Param!$M$21)/(IF(Param!$M$21&lt;20,LightShader!CG130,OFFSET(LightShader!CG130,Param!$M$21-20,0)
)+POWER(0.3,Param!$M$21)),-2),0))</f>
        <v>4.445885252355513</v>
      </c>
      <c r="CH39" s="53">
        <f ca="1">IF(ScreenHeight!$B40&lt;OFFSET(Radar!$AC$3,COLUMN(),0),
    Param!$B$38/ScreenHeight!$B40,
    (Param!$B$37+1/(1-OFFSET(Radar!$AD$3,COLUMN(),0)*ScreenHeight!$C40)/Param!$B$39)/OFFSET(Radar!$AC$3,COLUMN(),0)
)*DistanceShader!CH39*LightShader!CH39*(IF(OFFSET(Ghosts!$S$41,COLUMN(),0)&lt;ScreenHeight!$E40,
   1,
   (SQRT(OFFSET(Ghosts!$T$41,COLUMN(),0)-OFFSET(Ghosts!$R$41,COLUMN(),0)*ScreenHeight!$D40)-1))+IF(Ghosts!$B$35,IF(Param!$M$21,-1-POWER(0.3,Param!$M$21)/(IF(Param!$M$21&lt;20,LightShader!CH130,OFFSET(LightShader!CH130,Param!$M$21-20,0)
)+POWER(0.3,Param!$M$21)),-2),0))</f>
        <v>4.3821532175793267</v>
      </c>
      <c r="CI39" s="53">
        <f ca="1">IF(ScreenHeight!$B40&lt;OFFSET(Radar!$AC$3,COLUMN(),0),
    Param!$B$38/ScreenHeight!$B40,
    (Param!$B$37+1/(1-OFFSET(Radar!$AD$3,COLUMN(),0)*ScreenHeight!$C40)/Param!$B$39)/OFFSET(Radar!$AC$3,COLUMN(),0)
)*DistanceShader!CI39*LightShader!CI39*(IF(OFFSET(Ghosts!$S$41,COLUMN(),0)&lt;ScreenHeight!$E40,
   1,
   (SQRT(OFFSET(Ghosts!$T$41,COLUMN(),0)-OFFSET(Ghosts!$R$41,COLUMN(),0)*ScreenHeight!$D40)-1))+IF(Ghosts!$B$35,IF(Param!$M$21,-1-POWER(0.3,Param!$M$21)/(IF(Param!$M$21&lt;20,LightShader!CI130,OFFSET(LightShader!CI130,Param!$M$21-20,0)
)+POWER(0.3,Param!$M$21)),-2),0))</f>
        <v>4.3180798550399455</v>
      </c>
      <c r="CJ39" s="53">
        <f ca="1">IF(ScreenHeight!$B40&lt;OFFSET(Radar!$AC$3,COLUMN(),0),
    Param!$B$38/ScreenHeight!$B40,
    (Param!$B$37+1/(1-OFFSET(Radar!$AD$3,COLUMN(),0)*ScreenHeight!$C40)/Param!$B$39)/OFFSET(Radar!$AC$3,COLUMN(),0)
)*DistanceShader!CJ39*LightShader!CJ39*(IF(OFFSET(Ghosts!$S$41,COLUMN(),0)&lt;ScreenHeight!$E40,
   1,
   (SQRT(OFFSET(Ghosts!$T$41,COLUMN(),0)-OFFSET(Ghosts!$R$41,COLUMN(),0)*ScreenHeight!$D40)-1))+IF(Ghosts!$B$35,IF(Param!$M$21,-1-POWER(0.3,Param!$M$21)/(IF(Param!$M$21&lt;20,LightShader!CJ130,OFFSET(LightShader!CJ130,Param!$M$21-20,0)
)+POWER(0.3,Param!$M$21)),-2),0))</f>
        <v>4.2536764418455091</v>
      </c>
      <c r="CK39" s="53">
        <f ca="1">IF(ScreenHeight!$B40&lt;OFFSET(Radar!$AC$3,COLUMN(),0),
    Param!$B$38/ScreenHeight!$B40,
    (Param!$B$37+1/(1-OFFSET(Radar!$AD$3,COLUMN(),0)*ScreenHeight!$C40)/Param!$B$39)/OFFSET(Radar!$AC$3,COLUMN(),0)
)*DistanceShader!CK39*LightShader!CK39*(IF(OFFSET(Ghosts!$S$41,COLUMN(),0)&lt;ScreenHeight!$E40,
   1,
   (SQRT(OFFSET(Ghosts!$T$41,COLUMN(),0)-OFFSET(Ghosts!$R$41,COLUMN(),0)*ScreenHeight!$D40)-1))+IF(Ghosts!$B$35,IF(Param!$M$21,-1-POWER(0.3,Param!$M$21)/(IF(Param!$M$21&lt;20,LightShader!CK130,OFFSET(LightShader!CK130,Param!$M$21-20,0)
)+POWER(0.3,Param!$M$21)),-2),0))</f>
        <v>4.1889544755733308</v>
      </c>
      <c r="CL39" s="53">
        <f ca="1">IF(ScreenHeight!$B40&lt;OFFSET(Radar!$AC$3,COLUMN(),0),
    Param!$B$38/ScreenHeight!$B40,
    (Param!$B$37+1/(1-OFFSET(Radar!$AD$3,COLUMN(),0)*ScreenHeight!$C40)/Param!$B$39)/OFFSET(Radar!$AC$3,COLUMN(),0)
)*DistanceShader!CL39*LightShader!CL39*(IF(OFFSET(Ghosts!$S$41,COLUMN(),0)&lt;ScreenHeight!$E40,
   1,
   (SQRT(OFFSET(Ghosts!$T$41,COLUMN(),0)-OFFSET(Ghosts!$R$41,COLUMN(),0)*ScreenHeight!$D40)-1))+IF(Ghosts!$B$35,IF(Param!$M$21,-1-POWER(0.3,Param!$M$21)/(IF(Param!$M$21&lt;20,LightShader!CL130,OFFSET(LightShader!CL130,Param!$M$21-20,0)
)+POWER(0.3,Param!$M$21)),-2),0))</f>
        <v>4.1239256641033002</v>
      </c>
      <c r="CM39" s="53">
        <f ca="1">IF(ScreenHeight!$B40&lt;OFFSET(Radar!$AC$3,COLUMN(),0),
    Param!$B$38/ScreenHeight!$B40,
    (Param!$B$37+1/(1-OFFSET(Radar!$AD$3,COLUMN(),0)*ScreenHeight!$C40)/Param!$B$39)/OFFSET(Radar!$AC$3,COLUMN(),0)
)*DistanceShader!CM39*LightShader!CM39*(IF(OFFSET(Ghosts!$S$41,COLUMN(),0)&lt;ScreenHeight!$E40,
   1,
   (SQRT(OFFSET(Ghosts!$T$41,COLUMN(),0)-OFFSET(Ghosts!$R$41,COLUMN(),0)*ScreenHeight!$D40)-1))+IF(Ghosts!$B$35,IF(Param!$M$21,-1-POWER(0.3,Param!$M$21)/(IF(Param!$M$21&lt;20,LightShader!CM130,OFFSET(LightShader!CM130,Param!$M$21-20,0)
)+POWER(0.3,Param!$M$21)),-2),0))</f>
        <v>4.05860191507871</v>
      </c>
      <c r="CN39" s="53">
        <f ca="1">IF(ScreenHeight!$B40&lt;OFFSET(Radar!$AC$3,COLUMN(),0),
    Param!$B$38/ScreenHeight!$B40,
    (Param!$B$37+1/(1-OFFSET(Radar!$AD$3,COLUMN(),0)*ScreenHeight!$C40)/Param!$B$39)/OFFSET(Radar!$AC$3,COLUMN(),0)
)*DistanceShader!CN39*LightShader!CN39*(IF(OFFSET(Ghosts!$S$41,COLUMN(),0)&lt;ScreenHeight!$E40,
   1,
   (SQRT(OFFSET(Ghosts!$T$41,COLUMN(),0)-OFFSET(Ghosts!$R$41,COLUMN(),0)*ScreenHeight!$D40)-1))+IF(Ghosts!$B$35,IF(Param!$M$21,-1-POWER(0.3,Param!$M$21)/(IF(Param!$M$21&lt;20,LightShader!CN130,OFFSET(LightShader!CN130,Param!$M$21-20,0)
)+POWER(0.3,Param!$M$21)),-2),0))</f>
        <v>3.9929953250161248</v>
      </c>
      <c r="CO39" s="53">
        <f ca="1">IF(ScreenHeight!$B40&lt;OFFSET(Radar!$AC$3,COLUMN(),0),
    Param!$B$38/ScreenHeight!$B40,
    (Param!$B$37+1/(1-OFFSET(Radar!$AD$3,COLUMN(),0)*ScreenHeight!$C40)/Param!$B$39)/OFFSET(Radar!$AC$3,COLUMN(),0)
)*DistanceShader!CO39*LightShader!CO39*(IF(OFFSET(Ghosts!$S$41,COLUMN(),0)&lt;ScreenHeight!$E40,
   1,
   (SQRT(OFFSET(Ghosts!$T$41,COLUMN(),0)-OFFSET(Ghosts!$R$41,COLUMN(),0)*ScreenHeight!$D40)-1))+IF(Ghosts!$B$35,IF(Param!$M$21,-1-POWER(0.3,Param!$M$21)/(IF(Param!$M$21&lt;20,LightShader!CO130,OFFSET(LightShader!CO130,Param!$M$21-20,0)
)+POWER(0.3,Param!$M$21)),-2),0))</f>
        <v>3.9271181680873442</v>
      </c>
      <c r="CP39" s="53">
        <f ca="1">IF(ScreenHeight!$B40&lt;OFFSET(Radar!$AC$3,COLUMN(),0),
    Param!$B$38/ScreenHeight!$B40,
    (Param!$B$37+1/(1-OFFSET(Radar!$AD$3,COLUMN(),0)*ScreenHeight!$C40)/Param!$B$39)/OFFSET(Radar!$AC$3,COLUMN(),0)
)*DistanceShader!CP39*LightShader!CP39*(IF(OFFSET(Ghosts!$S$41,COLUMN(),0)&lt;ScreenHeight!$E40,
   1,
   (SQRT(OFFSET(Ghosts!$T$41,COLUMN(),0)-OFFSET(Ghosts!$R$41,COLUMN(),0)*ScreenHeight!$D40)-1))+IF(Ghosts!$B$35,IF(Param!$M$21,-1-POWER(0.3,Param!$M$21)/(IF(Param!$M$21&lt;20,LightShader!CP130,OFFSET(LightShader!CP130,Param!$M$21-20,0)
)+POWER(0.3,Param!$M$21)),-2),0))</f>
        <v>3.8609828845974086</v>
      </c>
      <c r="CQ39" s="53">
        <f ca="1">IF(ScreenHeight!$B40&lt;OFFSET(Radar!$AC$3,COLUMN(),0),
    Param!$B$38/ScreenHeight!$B40,
    (Param!$B$37+1/(1-OFFSET(Radar!$AD$3,COLUMN(),0)*ScreenHeight!$C40)/Param!$B$39)/OFFSET(Radar!$AC$3,COLUMN(),0)
)*DistanceShader!CQ39*LightShader!CQ39*(IF(OFFSET(Ghosts!$S$41,COLUMN(),0)&lt;ScreenHeight!$E40,
   1,
   (SQRT(OFFSET(Ghosts!$T$41,COLUMN(),0)-OFFSET(Ghosts!$R$41,COLUMN(),0)*ScreenHeight!$D40)-1))+IF(Ghosts!$B$35,IF(Param!$M$21,-1-POWER(0.3,Param!$M$21)/(IF(Param!$M$21&lt;20,LightShader!CQ130,OFFSET(LightShader!CQ130,Param!$M$21-20,0)
)+POWER(0.3,Param!$M$21)),-2),0))</f>
        <v>3.7946020691837816</v>
      </c>
      <c r="CR39" s="53">
        <f ca="1">IF(ScreenHeight!$B40&lt;OFFSET(Radar!$AC$3,COLUMN(),0),
    Param!$B$38/ScreenHeight!$B40,
    (Param!$B$37+1/(1-OFFSET(Radar!$AD$3,COLUMN(),0)*ScreenHeight!$C40)/Param!$B$39)/OFFSET(Radar!$AC$3,COLUMN(),0)
)*DistanceShader!CR39*LightShader!CR39*(IF(OFFSET(Ghosts!$S$41,COLUMN(),0)&lt;ScreenHeight!$E40,
   1,
   (SQRT(OFFSET(Ghosts!$T$41,COLUMN(),0)-OFFSET(Ghosts!$R$41,COLUMN(),0)*ScreenHeight!$D40)-1))+IF(Ghosts!$B$35,IF(Param!$M$21,-1-POWER(0.3,Param!$M$21)/(IF(Param!$M$21&lt;20,LightShader!CR130,OFFSET(LightShader!CR130,Param!$M$21-20,0)
)+POWER(0.3,Param!$M$21)),-2),0))</f>
        <v>3.7279884587626202</v>
      </c>
      <c r="CS39" s="53">
        <f ca="1">IF(ScreenHeight!$B40&lt;OFFSET(Radar!$AC$3,COLUMN(),0),
    Param!$B$38/ScreenHeight!$B40,
    (Param!$B$37+1/(1-OFFSET(Radar!$AD$3,COLUMN(),0)*ScreenHeight!$C40)/Param!$B$39)/OFFSET(Radar!$AC$3,COLUMN(),0)
)*DistanceShader!CS39*LightShader!CS39*(IF(OFFSET(Ghosts!$S$41,COLUMN(),0)&lt;ScreenHeight!$E40,
   1,
   (SQRT(OFFSET(Ghosts!$T$41,COLUMN(),0)-OFFSET(Ghosts!$R$41,COLUMN(),0)*ScreenHeight!$D40)-1))+IF(Ghosts!$B$35,IF(Param!$M$21,-1-POWER(0.3,Param!$M$21)/(IF(Param!$M$21&lt;20,LightShader!CS130,OFFSET(LightShader!CS130,Param!$M$21-20,0)
)+POWER(0.3,Param!$M$21)),-2),0))</f>
        <v>3.6611549202489972</v>
      </c>
      <c r="CT39" s="53">
        <f ca="1">IF(ScreenHeight!$B40&lt;OFFSET(Radar!$AC$3,COLUMN(),0),
    Param!$B$38/ScreenHeight!$B40,
    (Param!$B$37+1/(1-OFFSET(Radar!$AD$3,COLUMN(),0)*ScreenHeight!$C40)/Param!$B$39)/OFFSET(Radar!$AC$3,COLUMN(),0)
)*DistanceShader!CT39*LightShader!CT39*(IF(OFFSET(Ghosts!$S$41,COLUMN(),0)&lt;ScreenHeight!$E40,
   1,
   (SQRT(OFFSET(Ghosts!$T$41,COLUMN(),0)-OFFSET(Ghosts!$R$41,COLUMN(),0)*ScreenHeight!$D40)-1))+IF(Ghosts!$B$35,IF(Param!$M$21,-1-POWER(0.3,Param!$M$21)/(IF(Param!$M$21&lt;20,LightShader!CT130,OFFSET(LightShader!CT130,Param!$M$21-20,0)
)+POWER(0.3,Param!$M$21)),-2),0))</f>
        <v>3.5941144380785417</v>
      </c>
      <c r="CU39" s="53">
        <f ca="1">IF(ScreenHeight!$B40&lt;OFFSET(Radar!$AC$3,COLUMN(),0),
    Param!$B$38/ScreenHeight!$B40,
    (Param!$B$37+1/(1-OFFSET(Radar!$AD$3,COLUMN(),0)*ScreenHeight!$C40)/Param!$B$39)/OFFSET(Radar!$AC$3,COLUMN(),0)
)*DistanceShader!CU39*LightShader!CU39*(IF(OFFSET(Ghosts!$S$41,COLUMN(),0)&lt;ScreenHeight!$E40,
   1,
   (SQRT(OFFSET(Ghosts!$T$41,COLUMN(),0)-OFFSET(Ghosts!$R$41,COLUMN(),0)*ScreenHeight!$D40)-1))+IF(Ghosts!$B$35,IF(Param!$M$21,-1-POWER(0.3,Param!$M$21)/(IF(Param!$M$21&lt;20,LightShader!CU130,OFFSET(LightShader!CU130,Param!$M$21-20,0)
)+POWER(0.3,Param!$M$21)),-2),0))</f>
        <v>3.5268801015585933</v>
      </c>
      <c r="CV39" s="53">
        <f ca="1">IF(ScreenHeight!$B40&lt;OFFSET(Radar!$AC$3,COLUMN(),0),
    Param!$B$38/ScreenHeight!$B40,
    (Param!$B$37+1/(1-OFFSET(Radar!$AD$3,COLUMN(),0)*ScreenHeight!$C40)/Param!$B$39)/OFFSET(Radar!$AC$3,COLUMN(),0)
)*DistanceShader!CV39*LightShader!CV39*(IF(OFFSET(Ghosts!$S$41,COLUMN(),0)&lt;ScreenHeight!$E40,
   1,
   (SQRT(OFFSET(Ghosts!$T$41,COLUMN(),0)-OFFSET(Ghosts!$R$41,COLUMN(),0)*ScreenHeight!$D40)-1))+IF(Ghosts!$B$35,IF(Param!$M$21,-1-POWER(0.3,Param!$M$21)/(IF(Param!$M$21&lt;20,LightShader!CV130,OFFSET(LightShader!CV130,Param!$M$21-20,0)
)+POWER(0.3,Param!$M$21)),-2),0))</f>
        <v>3.4594650920774859</v>
      </c>
      <c r="CW39" s="53">
        <f ca="1">IF(ScreenHeight!$B40&lt;OFFSET(Radar!$AC$3,COLUMN(),0),
    Param!$B$38/ScreenHeight!$B40,
    (Param!$B$37+1/(1-OFFSET(Radar!$AD$3,COLUMN(),0)*ScreenHeight!$C40)/Param!$B$39)/OFFSET(Radar!$AC$3,COLUMN(),0)
)*DistanceShader!CW39*LightShader!CW39*(IF(OFFSET(Ghosts!$S$41,COLUMN(),0)&lt;ScreenHeight!$E40,
   1,
   (SQRT(OFFSET(Ghosts!$T$41,COLUMN(),0)-OFFSET(Ghosts!$R$41,COLUMN(),0)*ScreenHeight!$D40)-1))+IF(Ghosts!$B$35,IF(Param!$M$21,-1-POWER(0.3,Param!$M$21)/(IF(Param!$M$21&lt;20,LightShader!CW130,OFFSET(LightShader!CW130,Param!$M$21-20,0)
)+POWER(0.3,Param!$M$21)),-2),0))</f>
        <v>3.3918826702008853</v>
      </c>
      <c r="CX39" s="53">
        <f ca="1">IF(ScreenHeight!$B40&lt;OFFSET(Radar!$AC$3,COLUMN(),0),
    Param!$B$38/ScreenHeight!$B40,
    (Param!$B$37+1/(1-OFFSET(Radar!$AD$3,COLUMN(),0)*ScreenHeight!$C40)/Param!$B$39)/OFFSET(Radar!$AC$3,COLUMN(),0)
)*DistanceShader!CX39*LightShader!CX39*(IF(OFFSET(Ghosts!$S$41,COLUMN(),0)&lt;ScreenHeight!$E40,
   1,
   (SQRT(OFFSET(Ghosts!$T$41,COLUMN(),0)-OFFSET(Ghosts!$R$41,COLUMN(),0)*ScreenHeight!$D40)-1))+IF(Ghosts!$B$35,IF(Param!$M$21,-1-POWER(0.3,Param!$M$21)/(IF(Param!$M$21&lt;20,LightShader!CX130,OFFSET(LightShader!CX130,Param!$M$21-20,0)
)+POWER(0.3,Param!$M$21)),-2),0))</f>
        <v>3.3241461626844027</v>
      </c>
      <c r="CY39" s="53">
        <f ca="1">IF(ScreenHeight!$B40&lt;OFFSET(Radar!$AC$3,COLUMN(),0),
    Param!$B$38/ScreenHeight!$B40,
    (Param!$B$37+1/(1-OFFSET(Radar!$AD$3,COLUMN(),0)*ScreenHeight!$C40)/Param!$B$39)/OFFSET(Radar!$AC$3,COLUMN(),0)
)*DistanceShader!CY39*LightShader!CY39*(IF(OFFSET(Ghosts!$S$41,COLUMN(),0)&lt;ScreenHeight!$E40,
   1,
   (SQRT(OFFSET(Ghosts!$T$41,COLUMN(),0)-OFFSET(Ghosts!$R$41,COLUMN(),0)*ScreenHeight!$D40)-1))+IF(Ghosts!$B$35,IF(Param!$M$21,-1-POWER(0.3,Param!$M$21)/(IF(Param!$M$21&lt;20,LightShader!CY130,OFFSET(LightShader!CY130,Param!$M$21-20,0)
)+POWER(0.3,Param!$M$21)),-2),0))</f>
        <v>3.256268949431798</v>
      </c>
      <c r="CZ39" s="53">
        <f ca="1">IF(ScreenHeight!$B40&lt;OFFSET(Radar!$AC$3,COLUMN(),0),
    Param!$B$38/ScreenHeight!$B40,
    (Param!$B$37+1/(1-OFFSET(Radar!$AD$3,COLUMN(),0)*ScreenHeight!$C40)/Param!$B$39)/OFFSET(Radar!$AC$3,COLUMN(),0)
)*DistanceShader!CZ39*LightShader!CZ39*(IF(OFFSET(Ghosts!$S$41,COLUMN(),0)&lt;ScreenHeight!$E40,
   1,
   (SQRT(OFFSET(Ghosts!$T$41,COLUMN(),0)-OFFSET(Ghosts!$R$41,COLUMN(),0)*ScreenHeight!$D40)-1))+IF(Ghosts!$B$35,IF(Param!$M$21,-1-POWER(0.3,Param!$M$21)/(IF(Param!$M$21&lt;20,LightShader!CZ130,OFFSET(LightShader!CZ130,Param!$M$21-20,0)
)+POWER(0.3,Param!$M$21)),-2),0))</f>
        <v>3.1882644504281448</v>
      </c>
      <c r="DA39" s="53">
        <f ca="1">IF(ScreenHeight!$B40&lt;OFFSET(Radar!$AC$3,COLUMN(),0),
    Param!$B$38/ScreenHeight!$B40,
    (Param!$B$37+1/(1-OFFSET(Radar!$AD$3,COLUMN(),0)*ScreenHeight!$C40)/Param!$B$39)/OFFSET(Radar!$AC$3,COLUMN(),0)
)*DistanceShader!DA39*LightShader!DA39*(IF(OFFSET(Ghosts!$S$41,COLUMN(),0)&lt;ScreenHeight!$E40,
   1,
   (SQRT(OFFSET(Ghosts!$T$41,COLUMN(),0)-OFFSET(Ghosts!$R$41,COLUMN(),0)*ScreenHeight!$D40)-1))+IF(Ghosts!$B$35,IF(Param!$M$21,-1-POWER(0.3,Param!$M$21)/(IF(Param!$M$21&lt;20,LightShader!DA130,OFFSET(LightShader!DA130,Param!$M$21-20,0)
)+POWER(0.3,Param!$M$21)),-2),0))</f>
        <v>1.4563775433289119</v>
      </c>
      <c r="DB39" s="53">
        <f ca="1">IF(ScreenHeight!$B40&lt;OFFSET(Radar!$AC$3,COLUMN(),0),
    Param!$B$38/ScreenHeight!$B40,
    (Param!$B$37+1/(1-OFFSET(Radar!$AD$3,COLUMN(),0)*ScreenHeight!$C40)/Param!$B$39)/OFFSET(Radar!$AC$3,COLUMN(),0)
)*DistanceShader!DB39*LightShader!DB39*(IF(OFFSET(Ghosts!$S$41,COLUMN(),0)&lt;ScreenHeight!$E40,
   1,
   (SQRT(OFFSET(Ghosts!$T$41,COLUMN(),0)-OFFSET(Ghosts!$R$41,COLUMN(),0)*ScreenHeight!$D40)-1))+IF(Ghosts!$B$35,IF(Param!$M$21,-1-POWER(0.3,Param!$M$21)/(IF(Param!$M$21&lt;20,LightShader!DB130,OFFSET(LightShader!DB130,Param!$M$21-20,0)
)+POWER(0.3,Param!$M$21)),-2),0))</f>
        <v>1.4245353789850324</v>
      </c>
      <c r="DC39" s="53">
        <f ca="1">IF(ScreenHeight!$B40&lt;OFFSET(Radar!$AC$3,COLUMN(),0),
    Param!$B$38/ScreenHeight!$B40,
    (Param!$B$37+1/(1-OFFSET(Radar!$AD$3,COLUMN(),0)*ScreenHeight!$C40)/Param!$B$39)/OFFSET(Radar!$AC$3,COLUMN(),0)
)*DistanceShader!DC39*LightShader!DC39*(IF(OFFSET(Ghosts!$S$41,COLUMN(),0)&lt;ScreenHeight!$E40,
   1,
   (SQRT(OFFSET(Ghosts!$T$41,COLUMN(),0)-OFFSET(Ghosts!$R$41,COLUMN(),0)*ScreenHeight!$D40)-1))+IF(Ghosts!$B$35,IF(Param!$M$21,-1-POWER(0.3,Param!$M$21)/(IF(Param!$M$21&lt;20,LightShader!DC130,OFFSET(LightShader!DC130,Param!$M$21-20,0)
)+POWER(0.3,Param!$M$21)),-2),0))</f>
        <v>1.3926526453450121</v>
      </c>
      <c r="DD39" s="53">
        <f ca="1">IF(ScreenHeight!$B40&lt;OFFSET(Radar!$AC$3,COLUMN(),0),
    Param!$B$38/ScreenHeight!$B40,
    (Param!$B$37+1/(1-OFFSET(Radar!$AD$3,COLUMN(),0)*ScreenHeight!$C40)/Param!$B$39)/OFFSET(Radar!$AC$3,COLUMN(),0)
)*DistanceShader!DD39*LightShader!DD39*(IF(OFFSET(Ghosts!$S$41,COLUMN(),0)&lt;ScreenHeight!$E40,
   1,
   (SQRT(OFFSET(Ghosts!$T$41,COLUMN(),0)-OFFSET(Ghosts!$R$41,COLUMN(),0)*ScreenHeight!$D40)-1))+IF(Ghosts!$B$35,IF(Param!$M$21,-1-POWER(0.3,Param!$M$21)/(IF(Param!$M$21&lt;20,LightShader!DD130,OFFSET(LightShader!DD130,Param!$M$21-20,0)
)+POWER(0.3,Param!$M$21)),-2),0))</f>
        <v>1.3607356204831826</v>
      </c>
      <c r="DE39" s="53">
        <f ca="1">IF(ScreenHeight!$B40&lt;OFFSET(Radar!$AC$3,COLUMN(),0),
    Param!$B$38/ScreenHeight!$B40,
    (Param!$B$37+1/(1-OFFSET(Radar!$AD$3,COLUMN(),0)*ScreenHeight!$C40)/Param!$B$39)/OFFSET(Radar!$AC$3,COLUMN(),0)
)*DistanceShader!DE39*LightShader!DE39*(IF(OFFSET(Ghosts!$S$41,COLUMN(),0)&lt;ScreenHeight!$E40,
   1,
   (SQRT(OFFSET(Ghosts!$T$41,COLUMN(),0)-OFFSET(Ghosts!$R$41,COLUMN(),0)*ScreenHeight!$D40)-1))+IF(Ghosts!$B$35,IF(Param!$M$21,-1-POWER(0.3,Param!$M$21)/(IF(Param!$M$21&lt;20,LightShader!DE130,OFFSET(LightShader!DE130,Param!$M$21-20,0)
)+POWER(0.3,Param!$M$21)),-2),0))</f>
        <v>1.3287905709842553</v>
      </c>
      <c r="DF39" s="53">
        <f ca="1">IF(ScreenHeight!$B40&lt;OFFSET(Radar!$AC$3,COLUMN(),0),
    Param!$B$38/ScreenHeight!$B40,
    (Param!$B$37+1/(1-OFFSET(Radar!$AD$3,COLUMN(),0)*ScreenHeight!$C40)/Param!$B$39)/OFFSET(Radar!$AC$3,COLUMN(),0)
)*DistanceShader!DF39*LightShader!DF39*(IF(OFFSET(Ghosts!$S$41,COLUMN(),0)&lt;ScreenHeight!$E40,
   1,
   (SQRT(OFFSET(Ghosts!$T$41,COLUMN(),0)-OFFSET(Ghosts!$R$41,COLUMN(),0)*ScreenHeight!$D40)-1))+IF(Ghosts!$B$35,IF(Param!$M$21,-1-POWER(0.3,Param!$M$21)/(IF(Param!$M$21&lt;20,LightShader!DF130,OFFSET(LightShader!DF130,Param!$M$21-20,0)
)+POWER(0.3,Param!$M$21)),-2),0))</f>
        <v>1.2968237460551773</v>
      </c>
      <c r="DG39" s="53">
        <f ca="1">IF(ScreenHeight!$B40&lt;OFFSET(Radar!$AC$3,COLUMN(),0),
    Param!$B$38/ScreenHeight!$B40,
    (Param!$B$37+1/(1-OFFSET(Radar!$AD$3,COLUMN(),0)*ScreenHeight!$C40)/Param!$B$39)/OFFSET(Radar!$AC$3,COLUMN(),0)
)*DistanceShader!DG39*LightShader!DG39*(IF(OFFSET(Ghosts!$S$41,COLUMN(),0)&lt;ScreenHeight!$E40,
   1,
   (SQRT(OFFSET(Ghosts!$T$41,COLUMN(),0)-OFFSET(Ghosts!$R$41,COLUMN(),0)*ScreenHeight!$D40)-1))+IF(Ghosts!$B$35,IF(Param!$M$21,-1-POWER(0.3,Param!$M$21)/(IF(Param!$M$21&lt;20,LightShader!DG130,OFFSET(LightShader!DG130,Param!$M$21-20,0)
)+POWER(0.3,Param!$M$21)),-2),0))</f>
        <v>1.264841371716859</v>
      </c>
      <c r="DH39" s="53">
        <f ca="1">IF(ScreenHeight!$B40&lt;OFFSET(Radar!$AC$3,COLUMN(),0),
    Param!$B$38/ScreenHeight!$B40,
    (Param!$B$37+1/(1-OFFSET(Radar!$AD$3,COLUMN(),0)*ScreenHeight!$C40)/Param!$B$39)/OFFSET(Radar!$AC$3,COLUMN(),0)
)*DistanceShader!DH39*LightShader!DH39*(IF(OFFSET(Ghosts!$S$41,COLUMN(),0)&lt;ScreenHeight!$E40,
   1,
   (SQRT(OFFSET(Ghosts!$T$41,COLUMN(),0)-OFFSET(Ghosts!$R$41,COLUMN(),0)*ScreenHeight!$D40)-1))+IF(Ghosts!$B$35,IF(Param!$M$21,-1-POWER(0.3,Param!$M$21)/(IF(Param!$M$21&lt;20,LightShader!DH130,OFFSET(LightShader!DH130,Param!$M$21-20,0)
)+POWER(0.3,Param!$M$21)),-2),0))</f>
        <v>1.2328496450876432</v>
      </c>
      <c r="DI39" s="53">
        <f ca="1">IF(ScreenHeight!$B40&lt;OFFSET(Radar!$AC$3,COLUMN(),0),
    Param!$B$38/ScreenHeight!$B40,
    (Param!$B$37+1/(1-OFFSET(Radar!$AD$3,COLUMN(),0)*ScreenHeight!$C40)/Param!$B$39)/OFFSET(Radar!$AC$3,COLUMN(),0)
)*DistanceShader!DI39*LightShader!DI39*(IF(OFFSET(Ghosts!$S$41,COLUMN(),0)&lt;ScreenHeight!$E40,
   1,
   (SQRT(OFFSET(Ghosts!$T$41,COLUMN(),0)-OFFSET(Ghosts!$R$41,COLUMN(),0)*ScreenHeight!$D40)-1))+IF(Ghosts!$B$35,IF(Param!$M$21,-1-POWER(0.3,Param!$M$21)/(IF(Param!$M$21&lt;20,LightShader!DI130,OFFSET(LightShader!DI130,Param!$M$21-20,0)
)+POWER(0.3,Param!$M$21)),-2),0))</f>
        <v>1.0481913432566112</v>
      </c>
      <c r="DJ39" s="53">
        <f ca="1">IF(ScreenHeight!$B40&lt;OFFSET(Radar!$AC$3,COLUMN(),0),
    Param!$B$38/ScreenHeight!$B40,
    (Param!$B$37+1/(1-OFFSET(Radar!$AD$3,COLUMN(),0)*ScreenHeight!$C40)/Param!$B$39)/OFFSET(Radar!$AC$3,COLUMN(),0)
)*DistanceShader!DJ39*LightShader!DJ39*(IF(OFFSET(Ghosts!$S$41,COLUMN(),0)&lt;ScreenHeight!$E40,
   1,
   (SQRT(OFFSET(Ghosts!$T$41,COLUMN(),0)-OFFSET(Ghosts!$R$41,COLUMN(),0)*ScreenHeight!$D40)-1))+IF(Ghosts!$B$35,IF(Param!$M$21,-1-POWER(0.3,Param!$M$21)/(IF(Param!$M$21&lt;20,LightShader!DJ130,OFFSET(LightShader!DJ130,Param!$M$21-20,0)
)+POWER(0.3,Param!$M$21)),-2),0))</f>
        <v>1.0509094073013143</v>
      </c>
      <c r="DK39" s="53">
        <f ca="1">IF(ScreenHeight!$B40&lt;OFFSET(Radar!$AC$3,COLUMN(),0),
    Param!$B$38/ScreenHeight!$B40,
    (Param!$B$37+1/(1-OFFSET(Radar!$AD$3,COLUMN(),0)*ScreenHeight!$C40)/Param!$B$39)/OFFSET(Radar!$AC$3,COLUMN(),0)
)*DistanceShader!DK39*LightShader!DK39*(IF(OFFSET(Ghosts!$S$41,COLUMN(),0)&lt;ScreenHeight!$E40,
   1,
   (SQRT(OFFSET(Ghosts!$T$41,COLUMN(),0)-OFFSET(Ghosts!$R$41,COLUMN(),0)*ScreenHeight!$D40)-1))+IF(Ghosts!$B$35,IF(Param!$M$21,-1-POWER(0.3,Param!$M$21)/(IF(Param!$M$21&lt;20,LightShader!DK130,OFFSET(LightShader!DK130,Param!$M$21-20,0)
)+POWER(0.3,Param!$M$21)),-2),0))</f>
        <v>1.0168021648649501</v>
      </c>
      <c r="DL39" s="53">
        <f ca="1">IF(ScreenHeight!$B40&lt;OFFSET(Radar!$AC$3,COLUMN(),0),
    Param!$B$38/ScreenHeight!$B40,
    (Param!$B$37+1/(1-OFFSET(Radar!$AD$3,COLUMN(),0)*ScreenHeight!$C40)/Param!$B$39)/OFFSET(Radar!$AC$3,COLUMN(),0)
)*DistanceShader!DL39*LightShader!DL39*(IF(OFFSET(Ghosts!$S$41,COLUMN(),0)&lt;ScreenHeight!$E40,
   1,
   (SQRT(OFFSET(Ghosts!$T$41,COLUMN(),0)-OFFSET(Ghosts!$R$41,COLUMN(),0)*ScreenHeight!$D40)-1))+IF(Ghosts!$B$35,IF(Param!$M$21,-1-POWER(0.3,Param!$M$21)/(IF(Param!$M$21&lt;20,LightShader!DL130,OFFSET(LightShader!DL130,Param!$M$21-20,0)
)+POWER(0.3,Param!$M$21)),-2),0))</f>
        <v>0.97534453325639781</v>
      </c>
      <c r="DM39" s="53">
        <f ca="1">IF(ScreenHeight!$B40&lt;OFFSET(Radar!$AC$3,COLUMN(),0),
    Param!$B$38/ScreenHeight!$B40,
    (Param!$B$37+1/(1-OFFSET(Radar!$AD$3,COLUMN(),0)*ScreenHeight!$C40)/Param!$B$39)/OFFSET(Radar!$AC$3,COLUMN(),0)
)*DistanceShader!DM39*LightShader!DM39*(IF(OFFSET(Ghosts!$S$41,COLUMN(),0)&lt;ScreenHeight!$E40,
   1,
   (SQRT(OFFSET(Ghosts!$T$41,COLUMN(),0)-OFFSET(Ghosts!$R$41,COLUMN(),0)*ScreenHeight!$D40)-1))+IF(Ghosts!$B$35,IF(Param!$M$21,-1-POWER(0.3,Param!$M$21)/(IF(Param!$M$21&lt;20,LightShader!DM130,OFFSET(LightShader!DM130,Param!$M$21-20,0)
)+POWER(0.3,Param!$M$21)),-2),0))</f>
        <v>2.0524027812318835</v>
      </c>
      <c r="DN39" s="53">
        <f ca="1">IF(ScreenHeight!$B40&lt;OFFSET(Radar!$AC$3,COLUMN(),0),
    Param!$B$38/ScreenHeight!$B40,
    (Param!$B$37+1/(1-OFFSET(Radar!$AD$3,COLUMN(),0)*ScreenHeight!$C40)/Param!$B$39)/OFFSET(Radar!$AC$3,COLUMN(),0)
)*DistanceShader!DN39*LightShader!DN39*(IF(OFFSET(Ghosts!$S$41,COLUMN(),0)&lt;ScreenHeight!$E40,
   1,
   (SQRT(OFFSET(Ghosts!$T$41,COLUMN(),0)-OFFSET(Ghosts!$R$41,COLUMN(),0)*ScreenHeight!$D40)-1))+IF(Ghosts!$B$35,IF(Param!$M$21,-1-POWER(0.3,Param!$M$21)/(IF(Param!$M$21&lt;20,LightShader!DN130,OFFSET(LightShader!DN130,Param!$M$21-20,0)
)+POWER(0.3,Param!$M$21)),-2),0))</f>
        <v>1.9753188981515366</v>
      </c>
      <c r="DO39" s="53">
        <f ca="1">IF(ScreenHeight!$B40&lt;OFFSET(Radar!$AC$3,COLUMN(),0),
    Param!$B$38/ScreenHeight!$B40,
    (Param!$B$37+1/(1-OFFSET(Radar!$AD$3,COLUMN(),0)*ScreenHeight!$C40)/Param!$B$39)/OFFSET(Radar!$AC$3,COLUMN(),0)
)*DistanceShader!DO39*LightShader!DO39*(IF(OFFSET(Ghosts!$S$41,COLUMN(),0)&lt;ScreenHeight!$E40,
   1,
   (SQRT(OFFSET(Ghosts!$T$41,COLUMN(),0)-OFFSET(Ghosts!$R$41,COLUMN(),0)*ScreenHeight!$D40)-1))+IF(Ghosts!$B$35,IF(Param!$M$21,-1-POWER(0.3,Param!$M$21)/(IF(Param!$M$21&lt;20,LightShader!DO130,OFFSET(LightShader!DO130,Param!$M$21-20,0)
)+POWER(0.3,Param!$M$21)),-2),0))</f>
        <v>1.9039804875520965</v>
      </c>
      <c r="DP39" s="53">
        <f ca="1">IF(ScreenHeight!$B40&lt;OFFSET(Radar!$AC$3,COLUMN(),0),
    Param!$B$38/ScreenHeight!$B40,
    (Param!$B$37+1/(1-OFFSET(Radar!$AD$3,COLUMN(),0)*ScreenHeight!$C40)/Param!$B$39)/OFFSET(Radar!$AC$3,COLUMN(),0)
)*DistanceShader!DP39*LightShader!DP39*(IF(OFFSET(Ghosts!$S$41,COLUMN(),0)&lt;ScreenHeight!$E40,
   1,
   (SQRT(OFFSET(Ghosts!$T$41,COLUMN(),0)-OFFSET(Ghosts!$R$41,COLUMN(),0)*ScreenHeight!$D40)-1))+IF(Ghosts!$B$35,IF(Param!$M$21,-1-POWER(0.3,Param!$M$21)/(IF(Param!$M$21&lt;20,LightShader!DP130,OFFSET(LightShader!DP130,Param!$M$21-20,0)
)+POWER(0.3,Param!$M$21)),-2),0))</f>
        <v>1.8377861489559999</v>
      </c>
      <c r="DQ39" s="53">
        <f ca="1">IF(ScreenHeight!$B40&lt;OFFSET(Radar!$AC$3,COLUMN(),0),
    Param!$B$38/ScreenHeight!$B40,
    (Param!$B$37+1/(1-OFFSET(Radar!$AD$3,COLUMN(),0)*ScreenHeight!$C40)/Param!$B$39)/OFFSET(Radar!$AC$3,COLUMN(),0)
)*DistanceShader!DQ39*LightShader!DQ39*(IF(OFFSET(Ghosts!$S$41,COLUMN(),0)&lt;ScreenHeight!$E40,
   1,
   (SQRT(OFFSET(Ghosts!$T$41,COLUMN(),0)-OFFSET(Ghosts!$R$41,COLUMN(),0)*ScreenHeight!$D40)-1))+IF(Ghosts!$B$35,IF(Param!$M$21,-1-POWER(0.3,Param!$M$21)/(IF(Param!$M$21&lt;20,LightShader!DQ130,OFFSET(LightShader!DQ130,Param!$M$21-20,0)
)+POWER(0.3,Param!$M$21)),-2),0))</f>
        <v>1.7762164419747635</v>
      </c>
      <c r="DR39" s="53">
        <f ca="1">IF(ScreenHeight!$B40&lt;OFFSET(Radar!$AC$3,COLUMN(),0),
    Param!$B$38/ScreenHeight!$B40,
    (Param!$B$37+1/(1-OFFSET(Radar!$AD$3,COLUMN(),0)*ScreenHeight!$C40)/Param!$B$39)/OFFSET(Radar!$AC$3,COLUMN(),0)
)*DistanceShader!DR39*LightShader!DR39*(IF(OFFSET(Ghosts!$S$41,COLUMN(),0)&lt;ScreenHeight!$E40,
   1,
   (SQRT(OFFSET(Ghosts!$T$41,COLUMN(),0)-OFFSET(Ghosts!$R$41,COLUMN(),0)*ScreenHeight!$D40)-1))+IF(Ghosts!$B$35,IF(Param!$M$21,-1-POWER(0.3,Param!$M$21)/(IF(Param!$M$21&lt;20,LightShader!DR130,OFFSET(LightShader!DR130,Param!$M$21-20,0)
)+POWER(0.3,Param!$M$21)),-2),0))</f>
        <v>1.7188211034591685</v>
      </c>
      <c r="DS39" s="53">
        <f ca="1">IF(ScreenHeight!$B40&lt;OFFSET(Radar!$AC$3,COLUMN(),0),
    Param!$B$38/ScreenHeight!$B40,
    (Param!$B$37+1/(1-OFFSET(Radar!$AD$3,COLUMN(),0)*ScreenHeight!$C40)/Param!$B$39)/OFFSET(Radar!$AC$3,COLUMN(),0)
)*DistanceShader!DS39*LightShader!DS39*(IF(OFFSET(Ghosts!$S$41,COLUMN(),0)&lt;ScreenHeight!$E40,
   1,
   (SQRT(OFFSET(Ghosts!$T$41,COLUMN(),0)-OFFSET(Ghosts!$R$41,COLUMN(),0)*ScreenHeight!$D40)-1))+IF(Ghosts!$B$35,IF(Param!$M$21,-1-POWER(0.3,Param!$M$21)/(IF(Param!$M$21&lt;20,LightShader!DS130,OFFSET(LightShader!DS130,Param!$M$21-20,0)
)+POWER(0.3,Param!$M$21)),-2),0))</f>
        <v>1.6652086096979091</v>
      </c>
      <c r="DT39" s="53">
        <f ca="1">IF(ScreenHeight!$B40&lt;OFFSET(Radar!$AC$3,COLUMN(),0),
    Param!$B$38/ScreenHeight!$B40,
    (Param!$B$37+1/(1-OFFSET(Radar!$AD$3,COLUMN(),0)*ScreenHeight!$C40)/Param!$B$39)/OFFSET(Radar!$AC$3,COLUMN(),0)
)*DistanceShader!DT39*LightShader!DT39*(IF(OFFSET(Ghosts!$S$41,COLUMN(),0)&lt;ScreenHeight!$E40,
   1,
   (SQRT(OFFSET(Ghosts!$T$41,COLUMN(),0)-OFFSET(Ghosts!$R$41,COLUMN(),0)*ScreenHeight!$D40)-1))+IF(Ghosts!$B$35,IF(Param!$M$21,-1-POWER(0.3,Param!$M$21)/(IF(Param!$M$21&lt;20,LightShader!DT130,OFFSET(LightShader!DT130,Param!$M$21-20,0)
)+POWER(0.3,Param!$M$21)),-2),0))</f>
        <v>1.6150376284403252</v>
      </c>
      <c r="DU39" s="53">
        <f ca="1">IF(ScreenHeight!$B40&lt;OFFSET(Radar!$AC$3,COLUMN(),0),
    Param!$B$38/ScreenHeight!$B40,
    (Param!$B$37+1/(1-OFFSET(Radar!$AD$3,COLUMN(),0)*ScreenHeight!$C40)/Param!$B$39)/OFFSET(Radar!$AC$3,COLUMN(),0)
)*DistanceShader!DU39*LightShader!DU39*(IF(OFFSET(Ghosts!$S$41,COLUMN(),0)&lt;ScreenHeight!$E40,
   1,
   (SQRT(OFFSET(Ghosts!$T$41,COLUMN(),0)-OFFSET(Ghosts!$R$41,COLUMN(),0)*ScreenHeight!$D40)-1))+IF(Ghosts!$B$35,IF(Param!$M$21,-1-POWER(0.3,Param!$M$21)/(IF(Param!$M$21&lt;20,LightShader!DU130,OFFSET(LightShader!DU130,Param!$M$21-20,0)
)+POWER(0.3,Param!$M$21)),-2),0))</f>
        <v>1.5680100049653403</v>
      </c>
      <c r="DV39" s="53">
        <f ca="1">IF(ScreenHeight!$B40&lt;OFFSET(Radar!$AC$3,COLUMN(),0),
    Param!$B$38/ScreenHeight!$B40,
    (Param!$B$37+1/(1-OFFSET(Radar!$AD$3,COLUMN(),0)*ScreenHeight!$C40)/Param!$B$39)/OFFSET(Radar!$AC$3,COLUMN(),0)
)*DistanceShader!DV39*LightShader!DV39*(IF(OFFSET(Ghosts!$S$41,COLUMN(),0)&lt;ScreenHeight!$E40,
   1,
   (SQRT(OFFSET(Ghosts!$T$41,COLUMN(),0)-OFFSET(Ghosts!$R$41,COLUMN(),0)*ScreenHeight!$D40)-1))+IF(Ghosts!$B$35,IF(Param!$M$21,-1-POWER(0.3,Param!$M$21)/(IF(Param!$M$21&lt;20,LightShader!DV130,OFFSET(LightShader!DV130,Param!$M$21-20,0)
)+POWER(0.3,Param!$M$21)),-2),0))</f>
        <v>1.5238650042574691</v>
      </c>
      <c r="DW39" s="53">
        <f ca="1">IF(ScreenHeight!$B40&lt;OFFSET(Radar!$AC$3,COLUMN(),0),
    Param!$B$38/ScreenHeight!$B40,
    (Param!$B$37+1/(1-OFFSET(Radar!$AD$3,COLUMN(),0)*ScreenHeight!$C40)/Param!$B$39)/OFFSET(Radar!$AC$3,COLUMN(),0)
)*DistanceShader!DW39*LightShader!DW39*(IF(OFFSET(Ghosts!$S$41,COLUMN(),0)&lt;ScreenHeight!$E40,
   1,
   (SQRT(OFFSET(Ghosts!$T$41,COLUMN(),0)-OFFSET(Ghosts!$R$41,COLUMN(),0)*ScreenHeight!$D40)-1))+IF(Ghosts!$B$35,IF(Param!$M$21,-1-POWER(0.3,Param!$M$21)/(IF(Param!$M$21&lt;20,LightShader!DW130,OFFSET(LightShader!DW130,Param!$M$21-20,0)
)+POWER(0.3,Param!$M$21)),-2),0))</f>
        <v>1.4823745926780878</v>
      </c>
      <c r="DX39" s="53">
        <f ca="1">IF(ScreenHeight!$B40&lt;OFFSET(Radar!$AC$3,COLUMN(),0),
    Param!$B$38/ScreenHeight!$B40,
    (Param!$B$37+1/(1-OFFSET(Radar!$AD$3,COLUMN(),0)*ScreenHeight!$C40)/Param!$B$39)/OFFSET(Radar!$AC$3,COLUMN(),0)
)*DistanceShader!DX39*LightShader!DX39*(IF(OFFSET(Ghosts!$S$41,COLUMN(),0)&lt;ScreenHeight!$E40,
   1,
   (SQRT(OFFSET(Ghosts!$T$41,COLUMN(),0)-OFFSET(Ghosts!$R$41,COLUMN(),0)*ScreenHeight!$D40)-1))+IF(Ghosts!$B$35,IF(Param!$M$21,-1-POWER(0.3,Param!$M$21)/(IF(Param!$M$21&lt;20,LightShader!DX130,OFFSET(LightShader!DX130,Param!$M$21-20,0)
)+POWER(0.3,Param!$M$21)),-2),0))</f>
        <v>1.4433395913214684</v>
      </c>
      <c r="DY39" s="53">
        <f ca="1">IF(ScreenHeight!$B40&lt;OFFSET(Radar!$AC$3,COLUMN(),0),
    Param!$B$38/ScreenHeight!$B40,
    (Param!$B$37+1/(1-OFFSET(Radar!$AD$3,COLUMN(),0)*ScreenHeight!$C40)/Param!$B$39)/OFFSET(Radar!$AC$3,COLUMN(),0)
)*DistanceShader!DY39*LightShader!DY39*(IF(OFFSET(Ghosts!$S$41,COLUMN(),0)&lt;ScreenHeight!$E40,
   1,
   (SQRT(OFFSET(Ghosts!$T$41,COLUMN(),0)-OFFSET(Ghosts!$R$41,COLUMN(),0)*ScreenHeight!$D40)-1))+IF(Ghosts!$B$35,IF(Param!$M$21,-1-POWER(0.3,Param!$M$21)/(IF(Param!$M$21&lt;20,LightShader!DY130,OFFSET(LightShader!DY130,Param!$M$21-20,0)
)+POWER(0.3,Param!$M$21)),-2),0))</f>
        <v>1.4065865726123603</v>
      </c>
      <c r="DZ39" s="53">
        <f ca="1">IF(ScreenHeight!$B40&lt;OFFSET(Radar!$AC$3,COLUMN(),0),
    Param!$B$38/ScreenHeight!$B40,
    (Param!$B$37+1/(1-OFFSET(Radar!$AD$3,COLUMN(),0)*ScreenHeight!$C40)/Param!$B$39)/OFFSET(Radar!$AC$3,COLUMN(),0)
)*DistanceShader!DZ39*LightShader!DZ39*(IF(OFFSET(Ghosts!$S$41,COLUMN(),0)&lt;ScreenHeight!$E40,
   1,
   (SQRT(OFFSET(Ghosts!$T$41,COLUMN(),0)-OFFSET(Ghosts!$R$41,COLUMN(),0)*ScreenHeight!$D40)-1))+IF(Ghosts!$B$35,IF(Param!$M$21,-1-POWER(0.3,Param!$M$21)/(IF(Param!$M$21&lt;20,LightShader!DZ130,OFFSET(LightShader!DZ130,Param!$M$21-20,0)
)+POWER(0.3,Param!$M$21)),-2),0))</f>
        <v>1.3719654040118952</v>
      </c>
      <c r="EA39" s="53">
        <f ca="1">IF(ScreenHeight!$B40&lt;OFFSET(Radar!$AC$3,COLUMN(),0),
    Param!$B$38/ScreenHeight!$B40,
    (Param!$B$37+1/(1-OFFSET(Radar!$AD$3,COLUMN(),0)*ScreenHeight!$C40)/Param!$B$39)/OFFSET(Radar!$AC$3,COLUMN(),0)
)*DistanceShader!EA39*LightShader!EA39*(IF(OFFSET(Ghosts!$S$41,COLUMN(),0)&lt;ScreenHeight!$E40,
   1,
   (SQRT(OFFSET(Ghosts!$T$41,COLUMN(),0)-OFFSET(Ghosts!$R$41,COLUMN(),0)*ScreenHeight!$D40)-1))+IF(Ghosts!$B$35,IF(Param!$M$21,-1-POWER(0.3,Param!$M$21)/(IF(Param!$M$21&lt;20,LightShader!EA130,OFFSET(LightShader!EA130,Param!$M$21-20,0)
)+POWER(0.3,Param!$M$21)),-2),0))</f>
        <v>1.3393473697310836</v>
      </c>
      <c r="EB39" s="53">
        <f ca="1">IF(ScreenHeight!$B40&lt;OFFSET(Radar!$AC$3,COLUMN(),0),
    Param!$B$38/ScreenHeight!$B40,
    (Param!$B$37+1/(1-OFFSET(Radar!$AD$3,COLUMN(),0)*ScreenHeight!$C40)/Param!$B$39)/OFFSET(Radar!$AC$3,COLUMN(),0)
)*DistanceShader!EB39*LightShader!EB39*(IF(OFFSET(Ghosts!$S$41,COLUMN(),0)&lt;ScreenHeight!$E40,
   1,
   (SQRT(OFFSET(Ghosts!$T$41,COLUMN(),0)-OFFSET(Ghosts!$R$41,COLUMN(),0)*ScreenHeight!$D40)-1))+IF(Ghosts!$B$35,IF(Param!$M$21,-1-POWER(0.3,Param!$M$21)/(IF(Param!$M$21&lt;20,LightShader!EB130,OFFSET(LightShader!EB130,Param!$M$21-20,0)
)+POWER(0.3,Param!$M$21)),-2),0))</f>
        <v>1.3086238243321162</v>
      </c>
      <c r="EC39" s="53">
        <f ca="1">IF(ScreenHeight!$B40&lt;OFFSET(Radar!$AC$3,COLUMN(),0),
    Param!$B$38/ScreenHeight!$B40,
    (Param!$B$37+1/(1-OFFSET(Radar!$AD$3,COLUMN(),0)*ScreenHeight!$C40)/Param!$B$39)/OFFSET(Radar!$AC$3,COLUMN(),0)
)*DistanceShader!EC39*LightShader!EC39*(IF(OFFSET(Ghosts!$S$41,COLUMN(),0)&lt;ScreenHeight!$E40,
   1,
   (SQRT(OFFSET(Ghosts!$T$41,COLUMN(),0)-OFFSET(Ghosts!$R$41,COLUMN(),0)*ScreenHeight!$D40)-1))+IF(Ghosts!$B$35,IF(Param!$M$21,-1-POWER(0.3,Param!$M$21)/(IF(Param!$M$21&lt;20,LightShader!EC130,OFFSET(LightShader!EC130,Param!$M$21-20,0)
)+POWER(0.3,Param!$M$21)),-2),0))</f>
        <v>1.2797053516281878</v>
      </c>
      <c r="ED39" s="53">
        <f ca="1">IF(ScreenHeight!$B40&lt;OFFSET(Radar!$AC$3,COLUMN(),0),
    Param!$B$38/ScreenHeight!$B40,
    (Param!$B$37+1/(1-OFFSET(Radar!$AD$3,COLUMN(),0)*ScreenHeight!$C40)/Param!$B$39)/OFFSET(Radar!$AC$3,COLUMN(),0)
)*DistanceShader!ED39*LightShader!ED39*(IF(OFFSET(Ghosts!$S$41,COLUMN(),0)&lt;ScreenHeight!$E40,
   1,
   (SQRT(OFFSET(Ghosts!$T$41,COLUMN(),0)-OFFSET(Ghosts!$R$41,COLUMN(),0)*ScreenHeight!$D40)-1))+IF(Ghosts!$B$35,IF(Param!$M$21,-1-POWER(0.3,Param!$M$21)/(IF(Param!$M$21&lt;20,LightShader!ED130,OFFSET(LightShader!ED130,Param!$M$21-20,0)
)+POWER(0.3,Param!$M$21)),-2),0))</f>
        <v>1.2525214181018669</v>
      </c>
      <c r="EE39" s="53">
        <f ca="1">IF(ScreenHeight!$B40&lt;OFFSET(Radar!$AC$3,COLUMN(),0),
    Param!$B$38/ScreenHeight!$B40,
    (Param!$B$37+1/(1-OFFSET(Radar!$AD$3,COLUMN(),0)*ScreenHeight!$C40)/Param!$B$39)/OFFSET(Radar!$AC$3,COLUMN(),0)
)*DistanceShader!EE39*LightShader!EE39*(IF(OFFSET(Ghosts!$S$41,COLUMN(),0)&lt;ScreenHeight!$E40,
   1,
   (SQRT(OFFSET(Ghosts!$T$41,COLUMN(),0)-OFFSET(Ghosts!$R$41,COLUMN(),0)*ScreenHeight!$D40)-1))+IF(Ghosts!$B$35,IF(Param!$M$21,-1-POWER(0.3,Param!$M$21)/(IF(Param!$M$21&lt;20,LightShader!EE130,OFFSET(LightShader!EE130,Param!$M$21-20,0)
)+POWER(0.3,Param!$M$21)),-2),0))</f>
        <v>1.2270205204530087</v>
      </c>
      <c r="EF39" s="53">
        <f ca="1">IF(ScreenHeight!$B40&lt;OFFSET(Radar!$AC$3,COLUMN(),0),
    Param!$B$38/ScreenHeight!$B40,
    (Param!$B$37+1/(1-OFFSET(Radar!$AD$3,COLUMN(),0)*ScreenHeight!$C40)/Param!$B$39)/OFFSET(Radar!$AC$3,COLUMN(),0)
)*DistanceShader!EF39*LightShader!EF39*(IF(OFFSET(Ghosts!$S$41,COLUMN(),0)&lt;ScreenHeight!$E40,
   1,
   (SQRT(OFFSET(Ghosts!$T$41,COLUMN(),0)-OFFSET(Ghosts!$R$41,COLUMN(),0)*ScreenHeight!$D40)-1))+IF(Ghosts!$B$35,IF(Param!$M$21,-1-POWER(0.3,Param!$M$21)/(IF(Param!$M$21&lt;20,LightShader!EF130,OFFSET(LightShader!EF130,Param!$M$21-20,0)
)+POWER(0.3,Param!$M$21)),-2),0))</f>
        <v>1.2031708276418631</v>
      </c>
      <c r="EG39" s="53">
        <f ca="1">IF(ScreenHeight!$B40&lt;OFFSET(Radar!$AC$3,COLUMN(),0),
    Param!$B$38/ScreenHeight!$B40,
    (Param!$B$37+1/(1-OFFSET(Radar!$AD$3,COLUMN(),0)*ScreenHeight!$C40)/Param!$B$39)/OFFSET(Radar!$AC$3,COLUMN(),0)
)*DistanceShader!EG39*LightShader!EG39*(IF(OFFSET(Ghosts!$S$41,COLUMN(),0)&lt;ScreenHeight!$E40,
   1,
   (SQRT(OFFSET(Ghosts!$T$41,COLUMN(),0)-OFFSET(Ghosts!$R$41,COLUMN(),0)*ScreenHeight!$D40)-1))+IF(Ghosts!$B$35,IF(Param!$M$21,-1-POWER(0.3,Param!$M$21)/(IF(Param!$M$21&lt;20,LightShader!EG130,OFFSET(LightShader!EG130,Param!$M$21-20,0)
)+POWER(0.3,Param!$M$21)),-2),0))</f>
        <v>1.1809613001153159</v>
      </c>
      <c r="EH39" s="53">
        <f ca="1">IF(ScreenHeight!$B40&lt;OFFSET(Radar!$AC$3,COLUMN(),0),
    Param!$B$38/ScreenHeight!$B40,
    (Param!$B$37+1/(1-OFFSET(Radar!$AD$3,COLUMN(),0)*ScreenHeight!$C40)/Param!$B$39)/OFFSET(Radar!$AC$3,COLUMN(),0)
)*DistanceShader!EH39*LightShader!EH39*(IF(OFFSET(Ghosts!$S$41,COLUMN(),0)&lt;ScreenHeight!$E40,
   1,
   (SQRT(OFFSET(Ghosts!$T$41,COLUMN(),0)-OFFSET(Ghosts!$R$41,COLUMN(),0)*ScreenHeight!$D40)-1))+IF(Ghosts!$B$35,IF(Param!$M$21,-1-POWER(0.3,Param!$M$21)/(IF(Param!$M$21&lt;20,LightShader!EH130,OFFSET(LightShader!EH130,Param!$M$21-20,0)
)+POWER(0.3,Param!$M$21)),-2),0))</f>
        <v>1.160403215681898</v>
      </c>
      <c r="EI39" s="53">
        <f ca="1">IF(ScreenHeight!$B40&lt;OFFSET(Radar!$AC$3,COLUMN(),0),
    Param!$B$38/ScreenHeight!$B40,
    (Param!$B$37+1/(1-OFFSET(Radar!$AD$3,COLUMN(),0)*ScreenHeight!$C40)/Param!$B$39)/OFFSET(Radar!$AC$3,COLUMN(),0)
)*DistanceShader!EI39*LightShader!EI39*(IF(OFFSET(Ghosts!$S$41,COLUMN(),0)&lt;ScreenHeight!$E40,
   1,
   (SQRT(OFFSET(Ghosts!$T$41,COLUMN(),0)-OFFSET(Ghosts!$R$41,COLUMN(),0)*ScreenHeight!$D40)-1))+IF(Ghosts!$B$35,IF(Param!$M$21,-1-POWER(0.3,Param!$M$21)/(IF(Param!$M$21&lt;20,LightShader!EI130,OFFSET(LightShader!EI130,Param!$M$21-20,0)
)+POWER(0.3,Param!$M$21)),-2),0))</f>
        <v>1.141531910744201</v>
      </c>
      <c r="EJ39" s="53">
        <f ca="1">IF(ScreenHeight!$B40&lt;OFFSET(Radar!$AC$3,COLUMN(),0),
    Param!$B$38/ScreenHeight!$B40,
    (Param!$B$37+1/(1-OFFSET(Radar!$AD$3,COLUMN(),0)*ScreenHeight!$C40)/Param!$B$39)/OFFSET(Radar!$AC$3,COLUMN(),0)
)*DistanceShader!EJ39*LightShader!EJ39*(IF(OFFSET(Ghosts!$S$41,COLUMN(),0)&lt;ScreenHeight!$E40,
   1,
   (SQRT(OFFSET(Ghosts!$T$41,COLUMN(),0)-OFFSET(Ghosts!$R$41,COLUMN(),0)*ScreenHeight!$D40)-1))+IF(Ghosts!$B$35,IF(Param!$M$21,-1-POWER(0.3,Param!$M$21)/(IF(Param!$M$21&lt;20,LightShader!EJ130,OFFSET(LightShader!EJ130,Param!$M$21-20,0)
)+POWER(0.3,Param!$M$21)),-2),0))</f>
        <v>1.1244082994979554</v>
      </c>
      <c r="EK39" s="53">
        <f ca="1">IF(ScreenHeight!$B40&lt;OFFSET(Radar!$AC$3,COLUMN(),0),
    Param!$B$38/ScreenHeight!$B40,
    (Param!$B$37+1/(1-OFFSET(Radar!$AD$3,COLUMN(),0)*ScreenHeight!$C40)/Param!$B$39)/OFFSET(Radar!$AC$3,COLUMN(),0)
)*DistanceShader!EK39*LightShader!EK39*(IF(OFFSET(Ghosts!$S$41,COLUMN(),0)&lt;ScreenHeight!$E40,
   1,
   (SQRT(OFFSET(Ghosts!$T$41,COLUMN(),0)-OFFSET(Ghosts!$R$41,COLUMN(),0)*ScreenHeight!$D40)-1))+IF(Ghosts!$B$35,IF(Param!$M$21,-1-POWER(0.3,Param!$M$21)/(IF(Param!$M$21&lt;20,LightShader!EK130,OFFSET(LightShader!EK130,Param!$M$21-20,0)
)+POWER(0.3,Param!$M$21)),-2),0))</f>
        <v>1.1091192620492609</v>
      </c>
      <c r="EL39" s="53">
        <f ca="1">IF(ScreenHeight!$B40&lt;OFFSET(Radar!$AC$3,COLUMN(),0),
    Param!$B$38/ScreenHeight!$B40,
    (Param!$B$37+1/(1-OFFSET(Radar!$AD$3,COLUMN(),0)*ScreenHeight!$C40)/Param!$B$39)/OFFSET(Radar!$AC$3,COLUMN(),0)
)*DistanceShader!EL39*LightShader!EL39*(IF(OFFSET(Ghosts!$S$41,COLUMN(),0)&lt;ScreenHeight!$E40,
   1,
   (SQRT(OFFSET(Ghosts!$T$41,COLUMN(),0)-OFFSET(Ghosts!$R$41,COLUMN(),0)*ScreenHeight!$D40)-1))+IF(Ghosts!$B$35,IF(Param!$M$21,-1-POWER(0.3,Param!$M$21)/(IF(Param!$M$21&lt;20,LightShader!EL130,OFFSET(LightShader!EL130,Param!$M$21-20,0)
)+POWER(0.3,Param!$M$21)),-2),0))</f>
        <v>1.0957751323296336</v>
      </c>
      <c r="EM39" s="53">
        <f ca="1">IF(ScreenHeight!$B40&lt;OFFSET(Radar!$AC$3,COLUMN(),0),
    Param!$B$38/ScreenHeight!$B40,
    (Param!$B$37+1/(1-OFFSET(Radar!$AD$3,COLUMN(),0)*ScreenHeight!$C40)/Param!$B$39)/OFFSET(Radar!$AC$3,COLUMN(),0)
)*DistanceShader!EM39*LightShader!EM39*(IF(OFFSET(Ghosts!$S$41,COLUMN(),0)&lt;ScreenHeight!$E40,
   1,
   (SQRT(OFFSET(Ghosts!$T$41,COLUMN(),0)-OFFSET(Ghosts!$R$41,COLUMN(),0)*ScreenHeight!$D40)-1))+IF(Ghosts!$B$35,IF(Param!$M$21,-1-POWER(0.3,Param!$M$21)/(IF(Param!$M$21&lt;20,LightShader!EM130,OFFSET(LightShader!EM130,Param!$M$21-20,0)
)+POWER(0.3,Param!$M$21)),-2),0))</f>
        <v>1.0845010337950254</v>
      </c>
      <c r="EN39" s="53">
        <f ca="1">IF(ScreenHeight!$B40&lt;OFFSET(Radar!$AC$3,COLUMN(),0),
    Param!$B$38/ScreenHeight!$B40,
    (Param!$B$37+1/(1-OFFSET(Radar!$AD$3,COLUMN(),0)*ScreenHeight!$C40)/Param!$B$39)/OFFSET(Radar!$AC$3,COLUMN(),0)
)*DistanceShader!EN39*LightShader!EN39*(IF(OFFSET(Ghosts!$S$41,COLUMN(),0)&lt;ScreenHeight!$E40,
   1,
   (SQRT(OFFSET(Ghosts!$T$41,COLUMN(),0)-OFFSET(Ghosts!$R$41,COLUMN(),0)*ScreenHeight!$D40)-1))+IF(Ghosts!$B$35,IF(Param!$M$21,-1-POWER(0.3,Param!$M$21)/(IF(Param!$M$21&lt;20,LightShader!EN130,OFFSET(LightShader!EN130,Param!$M$21-20,0)
)+POWER(0.3,Param!$M$21)),-2),0))</f>
        <v>1.0754164554651349</v>
      </c>
      <c r="EO39" s="53">
        <f ca="1">IF(ScreenHeight!$B40&lt;OFFSET(Radar!$AC$3,COLUMN(),0),
    Param!$B$38/ScreenHeight!$B40,
    (Param!$B$37+1/(1-OFFSET(Radar!$AD$3,COLUMN(),0)*ScreenHeight!$C40)/Param!$B$39)/OFFSET(Radar!$AC$3,COLUMN(),0)
)*DistanceShader!EO39*LightShader!EO39*(IF(OFFSET(Ghosts!$S$41,COLUMN(),0)&lt;ScreenHeight!$E40,
   1,
   (SQRT(OFFSET(Ghosts!$T$41,COLUMN(),0)-OFFSET(Ghosts!$R$41,COLUMN(),0)*ScreenHeight!$D40)-1))+IF(Ghosts!$B$35,IF(Param!$M$21,-1-POWER(0.3,Param!$M$21)/(IF(Param!$M$21&lt;20,LightShader!EO130,OFFSET(LightShader!EO130,Param!$M$21-20,0)
)+POWER(0.3,Param!$M$21)),-2),0))</f>
        <v>1.0685942387179777</v>
      </c>
      <c r="EP39" s="53">
        <f ca="1">IF(ScreenHeight!$B40&lt;OFFSET(Radar!$AC$3,COLUMN(),0),
    Param!$B$38/ScreenHeight!$B40,
    (Param!$B$37+1/(1-OFFSET(Radar!$AD$3,COLUMN(),0)*ScreenHeight!$C40)/Param!$B$39)/OFFSET(Radar!$AC$3,COLUMN(),0)
)*DistanceShader!EP39*LightShader!EP39*(IF(OFFSET(Ghosts!$S$41,COLUMN(),0)&lt;ScreenHeight!$E40,
   1,
   (SQRT(OFFSET(Ghosts!$T$41,COLUMN(),0)-OFFSET(Ghosts!$R$41,COLUMN(),0)*ScreenHeight!$D40)-1))+IF(Ghosts!$B$35,IF(Param!$M$21,-1-POWER(0.3,Param!$M$21)/(IF(Param!$M$21&lt;20,LightShader!EP130,OFFSET(LightShader!EP130,Param!$M$21-20,0)
)+POWER(0.3,Param!$M$21)),-2),0))</f>
        <v>1.0639871292878638</v>
      </c>
      <c r="EQ39" s="53">
        <f ca="1">IF(ScreenHeight!$B40&lt;OFFSET(Radar!$AC$3,COLUMN(),0),
    Param!$B$38/ScreenHeight!$B40,
    (Param!$B$37+1/(1-OFFSET(Radar!$AD$3,COLUMN(),0)*ScreenHeight!$C40)/Param!$B$39)/OFFSET(Radar!$AC$3,COLUMN(),0)
)*DistanceShader!EQ39*LightShader!EQ39*(IF(OFFSET(Ghosts!$S$41,COLUMN(),0)&lt;ScreenHeight!$E40,
   1,
   (SQRT(OFFSET(Ghosts!$T$41,COLUMN(),0)-OFFSET(Ghosts!$R$41,COLUMN(),0)*ScreenHeight!$D40)-1))+IF(Ghosts!$B$35,IF(Param!$M$21,-1-POWER(0.3,Param!$M$21)/(IF(Param!$M$21&lt;20,LightShader!EQ130,OFFSET(LightShader!EQ130,Param!$M$21-20,0)
)+POWER(0.3,Param!$M$21)),-2),0))</f>
        <v>1.0613111827214901</v>
      </c>
      <c r="ER39" s="53">
        <f ca="1">IF(ScreenHeight!$B40&lt;OFFSET(Radar!$AC$3,COLUMN(),0),
    Param!$B$38/ScreenHeight!$B40,
    (Param!$B$37+1/(1-OFFSET(Radar!$AD$3,COLUMN(),0)*ScreenHeight!$C40)/Param!$B$39)/OFFSET(Radar!$AC$3,COLUMN(),0)
)*DistanceShader!ER39*LightShader!ER39*(IF(OFFSET(Ghosts!$S$41,COLUMN(),0)&lt;ScreenHeight!$E40,
   1,
   (SQRT(OFFSET(Ghosts!$T$41,COLUMN(),0)-OFFSET(Ghosts!$R$41,COLUMN(),0)*ScreenHeight!$D40)-1))+IF(Ghosts!$B$35,IF(Param!$M$21,-1-POWER(0.3,Param!$M$21)/(IF(Param!$M$21&lt;20,LightShader!ER130,OFFSET(LightShader!ER130,Param!$M$21-20,0)
)+POWER(0.3,Param!$M$21)),-2),0))</f>
        <v>1.0598899316738373</v>
      </c>
      <c r="ES39" s="53">
        <f ca="1">IF(ScreenHeight!$B40&lt;OFFSET(Radar!$AC$3,COLUMN(),0),
    Param!$B$38/ScreenHeight!$B40,
    (Param!$B$37+1/(1-OFFSET(Radar!$AD$3,COLUMN(),0)*ScreenHeight!$C40)/Param!$B$39)/OFFSET(Radar!$AC$3,COLUMN(),0)
)*DistanceShader!ES39*LightShader!ES39*(IF(OFFSET(Ghosts!$S$41,COLUMN(),0)&lt;ScreenHeight!$E40,
   1,
   (SQRT(OFFSET(Ghosts!$T$41,COLUMN(),0)-OFFSET(Ghosts!$R$41,COLUMN(),0)*ScreenHeight!$D40)-1))+IF(Ghosts!$B$35,IF(Param!$M$21,-1-POWER(0.3,Param!$M$21)/(IF(Param!$M$21&lt;20,LightShader!ES130,OFFSET(LightShader!ES130,Param!$M$21-20,0)
)+POWER(0.3,Param!$M$21)),-2),0))</f>
        <v>1.0585052442896699</v>
      </c>
      <c r="ET39" s="53">
        <f ca="1">IF(ScreenHeight!$B40&lt;OFFSET(Radar!$AC$3,COLUMN(),0),
    Param!$B$38/ScreenHeight!$B40,
    (Param!$B$37+1/(1-OFFSET(Radar!$AD$3,COLUMN(),0)*ScreenHeight!$C40)/Param!$B$39)/OFFSET(Radar!$AC$3,COLUMN(),0)
)*DistanceShader!ET39*LightShader!ET39*(IF(OFFSET(Ghosts!$S$41,COLUMN(),0)&lt;ScreenHeight!$E40,
   1,
   (SQRT(OFFSET(Ghosts!$T$41,COLUMN(),0)-OFFSET(Ghosts!$R$41,COLUMN(),0)*ScreenHeight!$D40)-1))+IF(Ghosts!$B$35,IF(Param!$M$21,-1-POWER(0.3,Param!$M$21)/(IF(Param!$M$21&lt;20,LightShader!ET130,OFFSET(LightShader!ET130,Param!$M$21-20,0)
)+POWER(0.3,Param!$M$21)),-2),0))</f>
        <v>1.0553723567509421</v>
      </c>
      <c r="EU39" s="53">
        <f ca="1">IF(ScreenHeight!$B40&lt;OFFSET(Radar!$AC$3,COLUMN(),0),
    Param!$B$38/ScreenHeight!$B40,
    (Param!$B$37+1/(1-OFFSET(Radar!$AD$3,COLUMN(),0)*ScreenHeight!$C40)/Param!$B$39)/OFFSET(Radar!$AC$3,COLUMN(),0)
)*DistanceShader!EU39*LightShader!EU39*(IF(OFFSET(Ghosts!$S$41,COLUMN(),0)&lt;ScreenHeight!$E40,
   1,
   (SQRT(OFFSET(Ghosts!$T$41,COLUMN(),0)-OFFSET(Ghosts!$R$41,COLUMN(),0)*ScreenHeight!$D40)-1))+IF(Ghosts!$B$35,IF(Param!$M$21,-1-POWER(0.3,Param!$M$21)/(IF(Param!$M$21&lt;20,LightShader!EU130,OFFSET(LightShader!EU130,Param!$M$21-20,0)
)+POWER(0.3,Param!$M$21)),-2),0))</f>
        <v>1.039089518645641</v>
      </c>
      <c r="EV39" s="53">
        <f ca="1">IF(ScreenHeight!$B40&lt;OFFSET(Radar!$AC$3,COLUMN(),0),
    Param!$B$38/ScreenHeight!$B40,
    (Param!$B$37+1/(1-OFFSET(Radar!$AD$3,COLUMN(),0)*ScreenHeight!$C40)/Param!$B$39)/OFFSET(Radar!$AC$3,COLUMN(),0)
)*DistanceShader!EV39*LightShader!EV39*(IF(OFFSET(Ghosts!$S$41,COLUMN(),0)&lt;ScreenHeight!$E40,
   1,
   (SQRT(OFFSET(Ghosts!$T$41,COLUMN(),0)-OFFSET(Ghosts!$R$41,COLUMN(),0)*ScreenHeight!$D40)-1))+IF(Ghosts!$B$35,IF(Param!$M$21,-1-POWER(0.3,Param!$M$21)/(IF(Param!$M$21&lt;20,LightShader!EV130,OFFSET(LightShader!EV130,Param!$M$21-20,0)
)+POWER(0.3,Param!$M$21)),-2),0))</f>
        <v>1.0213466396045892</v>
      </c>
      <c r="EW39" s="53">
        <f ca="1">IF(ScreenHeight!$B40&lt;OFFSET(Radar!$AC$3,COLUMN(),0),
    Param!$B$38/ScreenHeight!$B40,
    (Param!$B$37+1/(1-OFFSET(Radar!$AD$3,COLUMN(),0)*ScreenHeight!$C40)/Param!$B$39)/OFFSET(Radar!$AC$3,COLUMN(),0)
)*DistanceShader!EW39*LightShader!EW39*(IF(OFFSET(Ghosts!$S$41,COLUMN(),0)&lt;ScreenHeight!$E40,
   1,
   (SQRT(OFFSET(Ghosts!$T$41,COLUMN(),0)-OFFSET(Ghosts!$R$41,COLUMN(),0)*ScreenHeight!$D40)-1))+IF(Ghosts!$B$35,IF(Param!$M$21,-1-POWER(0.3,Param!$M$21)/(IF(Param!$M$21&lt;20,LightShader!EW130,OFFSET(LightShader!EW130,Param!$M$21-20,0)
)+POWER(0.3,Param!$M$21)),-2),0))</f>
        <v>1.0041550952980458</v>
      </c>
      <c r="EX39" s="53">
        <f ca="1">IF(ScreenHeight!$B40&lt;OFFSET(Radar!$AC$3,COLUMN(),0),
    Param!$B$38/ScreenHeight!$B40,
    (Param!$B$37+1/(1-OFFSET(Radar!$AD$3,COLUMN(),0)*ScreenHeight!$C40)/Param!$B$39)/OFFSET(Radar!$AC$3,COLUMN(),0)
)*DistanceShader!EX39*LightShader!EX39*(IF(OFFSET(Ghosts!$S$41,COLUMN(),0)&lt;ScreenHeight!$E40,
   1,
   (SQRT(OFFSET(Ghosts!$T$41,COLUMN(),0)-OFFSET(Ghosts!$R$41,COLUMN(),0)*ScreenHeight!$D40)-1))+IF(Ghosts!$B$35,IF(Param!$M$21,-1-POWER(0.3,Param!$M$21)/(IF(Param!$M$21&lt;20,LightShader!EX130,OFFSET(LightShader!EX130,Param!$M$21-20,0)
)+POWER(0.3,Param!$M$21)),-2),0))</f>
        <v>0.987488508018036</v>
      </c>
      <c r="EY39" s="53">
        <f ca="1">IF(ScreenHeight!$B40&lt;OFFSET(Radar!$AC$3,COLUMN(),0),
    Param!$B$38/ScreenHeight!$B40,
    (Param!$B$37+1/(1-OFFSET(Radar!$AD$3,COLUMN(),0)*ScreenHeight!$C40)/Param!$B$39)/OFFSET(Radar!$AC$3,COLUMN(),0)
)*DistanceShader!EY39*LightShader!EY39*(IF(OFFSET(Ghosts!$S$41,COLUMN(),0)&lt;ScreenHeight!$E40,
   1,
   (SQRT(OFFSET(Ghosts!$T$41,COLUMN(),0)-OFFSET(Ghosts!$R$41,COLUMN(),0)*ScreenHeight!$D40)-1))+IF(Ghosts!$B$35,IF(Param!$M$21,-1-POWER(0.3,Param!$M$21)/(IF(Param!$M$21&lt;20,LightShader!EY130,OFFSET(LightShader!EY130,Param!$M$21-20,0)
)+POWER(0.3,Param!$M$21)),-2),0))</f>
        <v>0.96437566883904913</v>
      </c>
      <c r="EZ39" s="53">
        <f ca="1">IF(ScreenHeight!$B40&lt;OFFSET(Radar!$AC$3,COLUMN(),0),
    Param!$B$38/ScreenHeight!$B40,
    (Param!$B$37+1/(1-OFFSET(Radar!$AD$3,COLUMN(),0)*ScreenHeight!$C40)/Param!$B$39)/OFFSET(Radar!$AC$3,COLUMN(),0)
)*DistanceShader!EZ39*LightShader!EZ39*(IF(OFFSET(Ghosts!$S$41,COLUMN(),0)&lt;ScreenHeight!$E40,
   1,
   (SQRT(OFFSET(Ghosts!$T$41,COLUMN(),0)-OFFSET(Ghosts!$R$41,COLUMN(),0)*ScreenHeight!$D40)-1))+IF(Ghosts!$B$35,IF(Param!$M$21,-1-POWER(0.3,Param!$M$21)/(IF(Param!$M$21&lt;20,LightShader!EZ130,OFFSET(LightShader!EZ130,Param!$M$21-20,0)
)+POWER(0.3,Param!$M$21)),-2),0))</f>
        <v>0.9345750304562267</v>
      </c>
      <c r="FA39" s="53">
        <f ca="1">IF(ScreenHeight!$B40&lt;OFFSET(Radar!$AC$3,COLUMN(),0),
    Param!$B$38/ScreenHeight!$B40,
    (Param!$B$37+1/(1-OFFSET(Radar!$AD$3,COLUMN(),0)*ScreenHeight!$C40)/Param!$B$39)/OFFSET(Radar!$AC$3,COLUMN(),0)
)*DistanceShader!FA39*LightShader!FA39*(IF(OFFSET(Ghosts!$S$41,COLUMN(),0)&lt;ScreenHeight!$E40,
   1,
   (SQRT(OFFSET(Ghosts!$T$41,COLUMN(),0)-OFFSET(Ghosts!$R$41,COLUMN(),0)*ScreenHeight!$D40)-1))+IF(Ghosts!$B$35,IF(Param!$M$21,-1-POWER(0.3,Param!$M$21)/(IF(Param!$M$21&lt;20,LightShader!FA130,OFFSET(LightShader!FA130,Param!$M$21-20,0)
)+POWER(0.3,Param!$M$21)),-2),0))</f>
        <v>0.90497366632716991</v>
      </c>
      <c r="FB39" s="53">
        <f ca="1">IF(ScreenHeight!$B40&lt;OFFSET(Radar!$AC$3,COLUMN(),0),
    Param!$B$38/ScreenHeight!$B40,
    (Param!$B$37+1/(1-OFFSET(Radar!$AD$3,COLUMN(),0)*ScreenHeight!$C40)/Param!$B$39)/OFFSET(Radar!$AC$3,COLUMN(),0)
)*DistanceShader!FB39*LightShader!FB39*(IF(OFFSET(Ghosts!$S$41,COLUMN(),0)&lt;ScreenHeight!$E40,
   1,
   (SQRT(OFFSET(Ghosts!$T$41,COLUMN(),0)-OFFSET(Ghosts!$R$41,COLUMN(),0)*ScreenHeight!$D40)-1))+IF(Ghosts!$B$35,IF(Param!$M$21,-1-POWER(0.3,Param!$M$21)/(IF(Param!$M$21&lt;20,LightShader!FB130,OFFSET(LightShader!FB130,Param!$M$21-20,0)
)+POWER(0.3,Param!$M$21)),-2),0))</f>
        <v>0.87676360448221691</v>
      </c>
      <c r="FC39" s="53">
        <f ca="1">IF(ScreenHeight!$B40&lt;OFFSET(Radar!$AC$3,COLUMN(),0),
    Param!$B$38/ScreenHeight!$B40,
    (Param!$B$37+1/(1-OFFSET(Radar!$AD$3,COLUMN(),0)*ScreenHeight!$C40)/Param!$B$39)/OFFSET(Radar!$AC$3,COLUMN(),0)
)*DistanceShader!FC39*LightShader!FC39*(IF(OFFSET(Ghosts!$S$41,COLUMN(),0)&lt;ScreenHeight!$E40,
   1,
   (SQRT(OFFSET(Ghosts!$T$41,COLUMN(),0)-OFFSET(Ghosts!$R$41,COLUMN(),0)*ScreenHeight!$D40)-1))+IF(Ghosts!$B$35,IF(Param!$M$21,-1-POWER(0.3,Param!$M$21)/(IF(Param!$M$21&lt;20,LightShader!FC130,OFFSET(LightShader!FC130,Param!$M$21-20,0)
)+POWER(0.3,Param!$M$21)),-2),0))</f>
        <v>0.37401986846313318</v>
      </c>
      <c r="FD39" s="53">
        <f ca="1">IF(ScreenHeight!$B40&lt;OFFSET(Radar!$AC$3,COLUMN(),0),
    Param!$B$38/ScreenHeight!$B40,
    (Param!$B$37+1/(1-OFFSET(Radar!$AD$3,COLUMN(),0)*ScreenHeight!$C40)/Param!$B$39)/OFFSET(Radar!$AC$3,COLUMN(),0)
)*DistanceShader!FD39*LightShader!FD39*(IF(OFFSET(Ghosts!$S$41,COLUMN(),0)&lt;ScreenHeight!$E40,
   1,
   (SQRT(OFFSET(Ghosts!$T$41,COLUMN(),0)-OFFSET(Ghosts!$R$41,COLUMN(),0)*ScreenHeight!$D40)-1))+IF(Ghosts!$B$35,IF(Param!$M$21,-1-POWER(0.3,Param!$M$21)/(IF(Param!$M$21&lt;20,LightShader!FD130,OFFSET(LightShader!FD130,Param!$M$21-20,0)
)+POWER(0.3,Param!$M$21)),-2),0))</f>
        <v>0.36717740487103379</v>
      </c>
      <c r="FE39" s="53">
        <f ca="1">IF(ScreenHeight!$B40&lt;OFFSET(Radar!$AC$3,COLUMN(),0),
    Param!$B$38/ScreenHeight!$B40,
    (Param!$B$37+1/(1-OFFSET(Radar!$AD$3,COLUMN(),0)*ScreenHeight!$C40)/Param!$B$39)/OFFSET(Radar!$AC$3,COLUMN(),0)
)*DistanceShader!FE39*LightShader!FE39*(IF(OFFSET(Ghosts!$S$41,COLUMN(),0)&lt;ScreenHeight!$E40,
   1,
   (SQRT(OFFSET(Ghosts!$T$41,COLUMN(),0)-OFFSET(Ghosts!$R$41,COLUMN(),0)*ScreenHeight!$D40)-1))+IF(Ghosts!$B$35,IF(Param!$M$21,-1-POWER(0.3,Param!$M$21)/(IF(Param!$M$21&lt;20,LightShader!FE130,OFFSET(LightShader!FE130,Param!$M$21-20,0)
)+POWER(0.3,Param!$M$21)),-2),0))</f>
        <v>1.1452428224464404</v>
      </c>
      <c r="FF39" s="53">
        <f ca="1">IF(ScreenHeight!$B40&lt;OFFSET(Radar!$AC$3,COLUMN(),0),
    Param!$B$38/ScreenHeight!$B40,
    (Param!$B$37+1/(1-OFFSET(Radar!$AD$3,COLUMN(),0)*ScreenHeight!$C40)/Param!$B$39)/OFFSET(Radar!$AC$3,COLUMN(),0)
)*DistanceShader!FF39*LightShader!FF39*(IF(OFFSET(Ghosts!$S$41,COLUMN(),0)&lt;ScreenHeight!$E40,
   1,
   (SQRT(OFFSET(Ghosts!$T$41,COLUMN(),0)-OFFSET(Ghosts!$R$41,COLUMN(),0)*ScreenHeight!$D40)-1))+IF(Ghosts!$B$35,IF(Param!$M$21,-1-POWER(0.3,Param!$M$21)/(IF(Param!$M$21&lt;20,LightShader!FF130,OFFSET(LightShader!FF130,Param!$M$21-20,0)
)+POWER(0.3,Param!$M$21)),-2),0))</f>
        <v>1.1167333706763998</v>
      </c>
      <c r="FG39" s="53">
        <f ca="1">IF(ScreenHeight!$B40&lt;OFFSET(Radar!$AC$3,COLUMN(),0),
    Param!$B$38/ScreenHeight!$B40,
    (Param!$B$37+1/(1-OFFSET(Radar!$AD$3,COLUMN(),0)*ScreenHeight!$C40)/Param!$B$39)/OFFSET(Radar!$AC$3,COLUMN(),0)
)*DistanceShader!FG39*LightShader!FG39*(IF(OFFSET(Ghosts!$S$41,COLUMN(),0)&lt;ScreenHeight!$E40,
   1,
   (SQRT(OFFSET(Ghosts!$T$41,COLUMN(),0)-OFFSET(Ghosts!$R$41,COLUMN(),0)*ScreenHeight!$D40)-1))+IF(Ghosts!$B$35,IF(Param!$M$21,-1-POWER(0.3,Param!$M$21)/(IF(Param!$M$21&lt;20,LightShader!FG130,OFFSET(LightShader!FG130,Param!$M$21-20,0)
)+POWER(0.3,Param!$M$21)),-2),0))</f>
        <v>1.0906277902684438</v>
      </c>
      <c r="FH39" s="53">
        <f ca="1">IF(ScreenHeight!$B40&lt;OFFSET(Radar!$AC$3,COLUMN(),0),
    Param!$B$38/ScreenHeight!$B40,
    (Param!$B$37+1/(1-OFFSET(Radar!$AD$3,COLUMN(),0)*ScreenHeight!$C40)/Param!$B$39)/OFFSET(Radar!$AC$3,COLUMN(),0)
)*DistanceShader!FH39*LightShader!FH39*(IF(OFFSET(Ghosts!$S$41,COLUMN(),0)&lt;ScreenHeight!$E40,
   1,
   (SQRT(OFFSET(Ghosts!$T$41,COLUMN(),0)-OFFSET(Ghosts!$R$41,COLUMN(),0)*ScreenHeight!$D40)-1))+IF(Ghosts!$B$35,IF(Param!$M$21,-1-POWER(0.3,Param!$M$21)/(IF(Param!$M$21&lt;20,LightShader!FH130,OFFSET(LightShader!FH130,Param!$M$21-20,0)
)+POWER(0.3,Param!$M$21)),-2),0))</f>
        <v>1.0666053138019311</v>
      </c>
      <c r="FI39" s="53">
        <f ca="1">IF(ScreenHeight!$B40&lt;OFFSET(Radar!$AC$3,COLUMN(),0),
    Param!$B$38/ScreenHeight!$B40,
    (Param!$B$37+1/(1-OFFSET(Radar!$AD$3,COLUMN(),0)*ScreenHeight!$C40)/Param!$B$39)/OFFSET(Radar!$AC$3,COLUMN(),0)
)*DistanceShader!FI39*LightShader!FI39*(IF(OFFSET(Ghosts!$S$41,COLUMN(),0)&lt;ScreenHeight!$E40,
   1,
   (SQRT(OFFSET(Ghosts!$T$41,COLUMN(),0)-OFFSET(Ghosts!$R$41,COLUMN(),0)*ScreenHeight!$D40)-1))+IF(Ghosts!$B$35,IF(Param!$M$21,-1-POWER(0.3,Param!$M$21)/(IF(Param!$M$21&lt;20,LightShader!FI130,OFFSET(LightShader!FI130,Param!$M$21-20,0)
)+POWER(0.3,Param!$M$21)),-2),0))</f>
        <v>1.0443745878972386</v>
      </c>
      <c r="FJ39" s="53">
        <f ca="1">IF(ScreenHeight!$B40&lt;OFFSET(Radar!$AC$3,COLUMN(),0),
    Param!$B$38/ScreenHeight!$B40,
    (Param!$B$37+1/(1-OFFSET(Radar!$AD$3,COLUMN(),0)*ScreenHeight!$C40)/Param!$B$39)/OFFSET(Radar!$AC$3,COLUMN(),0)
)*DistanceShader!FJ39*LightShader!FJ39*(IF(OFFSET(Ghosts!$S$41,COLUMN(),0)&lt;ScreenHeight!$E40,
   1,
   (SQRT(OFFSET(Ghosts!$T$41,COLUMN(),0)-OFFSET(Ghosts!$R$41,COLUMN(),0)*ScreenHeight!$D40)-1))+IF(Ghosts!$B$35,IF(Param!$M$21,-1-POWER(0.3,Param!$M$21)/(IF(Param!$M$21&lt;20,LightShader!FJ130,OFFSET(LightShader!FJ130,Param!$M$21-20,0)
)+POWER(0.3,Param!$M$21)),-2),0))</f>
        <v>1.0236828434319363</v>
      </c>
      <c r="FK39" s="53">
        <f ca="1">IF(ScreenHeight!$B40&lt;OFFSET(Radar!$AC$3,COLUMN(),0),
    Param!$B$38/ScreenHeight!$B40,
    (Param!$B$37+1/(1-OFFSET(Radar!$AD$3,COLUMN(),0)*ScreenHeight!$C40)/Param!$B$39)/OFFSET(Radar!$AC$3,COLUMN(),0)
)*DistanceShader!FK39*LightShader!FK39*(IF(OFFSET(Ghosts!$S$41,COLUMN(),0)&lt;ScreenHeight!$E40,
   1,
   (SQRT(OFFSET(Ghosts!$T$41,COLUMN(),0)-OFFSET(Ghosts!$R$41,COLUMN(),0)*ScreenHeight!$D40)-1))+IF(Ghosts!$B$35,IF(Param!$M$21,-1-POWER(0.3,Param!$M$21)/(IF(Param!$M$21&lt;20,LightShader!FK130,OFFSET(LightShader!FK130,Param!$M$21-20,0)
)+POWER(0.3,Param!$M$21)),-2),0))</f>
        <v>1.0043161533135576</v>
      </c>
      <c r="FL39" s="53">
        <f ca="1">IF(ScreenHeight!$B40&lt;OFFSET(Radar!$AC$3,COLUMN(),0),
    Param!$B$38/ScreenHeight!$B40,
    (Param!$B$37+1/(1-OFFSET(Radar!$AD$3,COLUMN(),0)*ScreenHeight!$C40)/Param!$B$39)/OFFSET(Radar!$AC$3,COLUMN(),0)
)*DistanceShader!FL39*LightShader!FL39*(IF(OFFSET(Ghosts!$S$41,COLUMN(),0)&lt;ScreenHeight!$E40,
   1,
   (SQRT(OFFSET(Ghosts!$T$41,COLUMN(),0)-OFFSET(Ghosts!$R$41,COLUMN(),0)*ScreenHeight!$D40)-1))+IF(Ghosts!$B$35,IF(Param!$M$21,-1-POWER(0.3,Param!$M$21)/(IF(Param!$M$21&lt;20,LightShader!FL130,OFFSET(LightShader!FL130,Param!$M$21-20,0)
)+POWER(0.3,Param!$M$21)),-2),0))</f>
        <v>0.98609579601041109</v>
      </c>
      <c r="FM39" s="53">
        <f ca="1">IF(ScreenHeight!$B40&lt;OFFSET(Radar!$AC$3,COLUMN(),0),
    Param!$B$38/ScreenHeight!$B40,
    (Param!$B$37+1/(1-OFFSET(Radar!$AD$3,COLUMN(),0)*ScreenHeight!$C40)/Param!$B$39)/OFFSET(Radar!$AC$3,COLUMN(),0)
)*DistanceShader!FM39*LightShader!FM39*(IF(OFFSET(Ghosts!$S$41,COLUMN(),0)&lt;ScreenHeight!$E40,
   1,
   (SQRT(OFFSET(Ghosts!$T$41,COLUMN(),0)-OFFSET(Ghosts!$R$41,COLUMN(),0)*ScreenHeight!$D40)-1))+IF(Ghosts!$B$35,IF(Param!$M$21,-1-POWER(0.3,Param!$M$21)/(IF(Param!$M$21&lt;20,LightShader!FM130,OFFSET(LightShader!FM130,Param!$M$21-20,0)
)+POWER(0.3,Param!$M$21)),-2),0))</f>
        <v>0.96887332997601094</v>
      </c>
      <c r="FN39" s="53">
        <f ca="1">IF(ScreenHeight!$B40&lt;OFFSET(Radar!$AC$3,COLUMN(),0),
    Param!$B$38/ScreenHeight!$B40,
    (Param!$B$37+1/(1-OFFSET(Radar!$AD$3,COLUMN(),0)*ScreenHeight!$C40)/Param!$B$39)/OFFSET(Radar!$AC$3,COLUMN(),0)
)*DistanceShader!FN39*LightShader!FN39*(IF(OFFSET(Ghosts!$S$41,COLUMN(),0)&lt;ScreenHeight!$E40,
   1,
   (SQRT(OFFSET(Ghosts!$T$41,COLUMN(),0)-OFFSET(Ghosts!$R$41,COLUMN(),0)*ScreenHeight!$D40)-1))+IF(Ghosts!$B$35,IF(Param!$M$21,-1-POWER(0.3,Param!$M$21)/(IF(Param!$M$21&lt;20,LightShader!FN130,OFFSET(LightShader!FN130,Param!$M$21-20,0)
)+POWER(0.3,Param!$M$21)),-2),0))</f>
        <v>0.95252562645555561</v>
      </c>
      <c r="FO39" s="53">
        <f ca="1">IF(ScreenHeight!$B40&lt;OFFSET(Radar!$AC$3,COLUMN(),0),
    Param!$B$38/ScreenHeight!$B40,
    (Param!$B$37+1/(1-OFFSET(Radar!$AD$3,COLUMN(),0)*ScreenHeight!$C40)/Param!$B$39)/OFFSET(Radar!$AC$3,COLUMN(),0)
)*DistanceShader!FO39*LightShader!FO39*(IF(OFFSET(Ghosts!$S$41,COLUMN(),0)&lt;ScreenHeight!$E40,
   1,
   (SQRT(OFFSET(Ghosts!$T$41,COLUMN(),0)-OFFSET(Ghosts!$R$41,COLUMN(),0)*ScreenHeight!$D40)-1))+IF(Ghosts!$B$35,IF(Param!$M$21,-1-POWER(0.3,Param!$M$21)/(IF(Param!$M$21&lt;20,LightShader!FO130,OFFSET(LightShader!FO130,Param!$M$21-20,0)
)+POWER(0.3,Param!$M$21)),-2),0))</f>
        <v>0.93695038906702932</v>
      </c>
      <c r="FP39" s="53">
        <f ca="1">IF(ScreenHeight!$B40&lt;OFFSET(Radar!$AC$3,COLUMN(),0),
    Param!$B$38/ScreenHeight!$B40,
    (Param!$B$37+1/(1-OFFSET(Radar!$AD$3,COLUMN(),0)*ScreenHeight!$C40)/Param!$B$39)/OFFSET(Radar!$AC$3,COLUMN(),0)
)*DistanceShader!FP39*LightShader!FP39*(IF(OFFSET(Ghosts!$S$41,COLUMN(),0)&lt;ScreenHeight!$E40,
   1,
   (SQRT(OFFSET(Ghosts!$T$41,COLUMN(),0)-OFFSET(Ghosts!$R$41,COLUMN(),0)*ScreenHeight!$D40)-1))+IF(Ghosts!$B$35,IF(Param!$M$21,-1-POWER(0.3,Param!$M$21)/(IF(Param!$M$21&lt;20,LightShader!FP130,OFFSET(LightShader!FP130,Param!$M$21-20,0)
)+POWER(0.3,Param!$M$21)),-2),0))</f>
        <v>0.92206232855816284</v>
      </c>
      <c r="FQ39" s="53">
        <f ca="1">IF(ScreenHeight!$B40&lt;OFFSET(Radar!$AC$3,COLUMN(),0),
    Param!$B$38/ScreenHeight!$B40,
    (Param!$B$37+1/(1-OFFSET(Radar!$AD$3,COLUMN(),0)*ScreenHeight!$C40)/Param!$B$39)/OFFSET(Radar!$AC$3,COLUMN(),0)
)*DistanceShader!FQ39*LightShader!FQ39*(IF(OFFSET(Ghosts!$S$41,COLUMN(),0)&lt;ScreenHeight!$E40,
   1,
   (SQRT(OFFSET(Ghosts!$T$41,COLUMN(),0)-OFFSET(Ghosts!$R$41,COLUMN(),0)*ScreenHeight!$D40)-1))+IF(Ghosts!$B$35,IF(Param!$M$21,-1-POWER(0.3,Param!$M$21)/(IF(Param!$M$21&lt;20,LightShader!FQ130,OFFSET(LightShader!FQ130,Param!$M$21-20,0)
)+POWER(0.3,Param!$M$21)),-2),0))</f>
        <v>0.90778999333544153</v>
      </c>
      <c r="FR39" s="53">
        <f ca="1">IF(ScreenHeight!$B40&lt;OFFSET(Radar!$AC$3,COLUMN(),0),
    Param!$B$38/ScreenHeight!$B40,
    (Param!$B$37+1/(1-OFFSET(Radar!$AD$3,COLUMN(),0)*ScreenHeight!$C40)/Param!$B$39)/OFFSET(Radar!$AC$3,COLUMN(),0)
)*DistanceShader!FR39*LightShader!FR39*(IF(OFFSET(Ghosts!$S$41,COLUMN(),0)&lt;ScreenHeight!$E40,
   1,
   (SQRT(OFFSET(Ghosts!$T$41,COLUMN(),0)-OFFSET(Ghosts!$R$41,COLUMN(),0)*ScreenHeight!$D40)-1))+IF(Ghosts!$B$35,IF(Param!$M$21,-1-POWER(0.3,Param!$M$21)/(IF(Param!$M$21&lt;20,LightShader!FR130,OFFSET(LightShader!FR130,Param!$M$21-20,0)
)+POWER(0.3,Param!$M$21)),-2),0))</f>
        <v>0.89407318715773276</v>
      </c>
      <c r="FS39" s="53">
        <f ca="1">IF(ScreenHeight!$B40&lt;OFFSET(Radar!$AC$3,COLUMN(),0),
    Param!$B$38/ScreenHeight!$B40,
    (Param!$B$37+1/(1-OFFSET(Radar!$AD$3,COLUMN(),0)*ScreenHeight!$C40)/Param!$B$39)/OFFSET(Radar!$AC$3,COLUMN(),0)
)*DistanceShader!FS39*LightShader!FS39*(IF(OFFSET(Ghosts!$S$41,COLUMN(),0)&lt;ScreenHeight!$E40,
   1,
   (SQRT(OFFSET(Ghosts!$T$41,COLUMN(),0)-OFFSET(Ghosts!$R$41,COLUMN(),0)*ScreenHeight!$D40)-1))+IF(Ghosts!$B$35,IF(Param!$M$21,-1-POWER(0.3,Param!$M$21)/(IF(Param!$M$21&lt;20,LightShader!FS130,OFFSET(LightShader!FS130,Param!$M$21-20,0)
)+POWER(0.3,Param!$M$21)),-2),0))</f>
        <v>0.88086088444171295</v>
      </c>
      <c r="FT39" s="53">
        <f ca="1">IF(ScreenHeight!$B40&lt;OFFSET(Radar!$AC$3,COLUMN(),0),
    Param!$B$38/ScreenHeight!$B40,
    (Param!$B$37+1/(1-OFFSET(Radar!$AD$3,COLUMN(),0)*ScreenHeight!$C40)/Param!$B$39)/OFFSET(Radar!$AC$3,COLUMN(),0)
)*DistanceShader!FT39*LightShader!FT39*(IF(OFFSET(Ghosts!$S$41,COLUMN(),0)&lt;ScreenHeight!$E40,
   1,
   (SQRT(OFFSET(Ghosts!$T$41,COLUMN(),0)-OFFSET(Ghosts!$R$41,COLUMN(),0)*ScreenHeight!$D40)-1))+IF(Ghosts!$B$35,IF(Param!$M$21,-1-POWER(0.3,Param!$M$21)/(IF(Param!$M$21&lt;20,LightShader!FT130,OFFSET(LightShader!FT130,Param!$M$21-20,0)
)+POWER(0.3,Param!$M$21)),-2),0))</f>
        <v>0.86810955473349394</v>
      </c>
      <c r="FU39" s="53">
        <f ca="1">IF(ScreenHeight!$B40&lt;OFFSET(Radar!$AC$3,COLUMN(),0),
    Param!$B$38/ScreenHeight!$B40,
    (Param!$B$37+1/(1-OFFSET(Radar!$AD$3,COLUMN(),0)*ScreenHeight!$C40)/Param!$B$39)/OFFSET(Radar!$AC$3,COLUMN(),0)
)*DistanceShader!FU39*LightShader!FU39*(IF(OFFSET(Ghosts!$S$41,COLUMN(),0)&lt;ScreenHeight!$E40,
   1,
   (SQRT(OFFSET(Ghosts!$T$41,COLUMN(),0)-OFFSET(Ghosts!$R$41,COLUMN(),0)*ScreenHeight!$D40)-1))+IF(Ghosts!$B$35,IF(Param!$M$21,-1-POWER(0.3,Param!$M$21)/(IF(Param!$M$21&lt;20,LightShader!FU130,OFFSET(LightShader!FU130,Param!$M$21-20,0)
)+POWER(0.3,Param!$M$21)),-2),0))</f>
        <v>0.85578181786847196</v>
      </c>
      <c r="FV39" s="53">
        <f ca="1">IF(ScreenHeight!$B40&lt;OFFSET(Radar!$AC$3,COLUMN(),0),
    Param!$B$38/ScreenHeight!$B40,
    (Param!$B$37+1/(1-OFFSET(Radar!$AD$3,COLUMN(),0)*ScreenHeight!$C40)/Param!$B$39)/OFFSET(Radar!$AC$3,COLUMN(),0)
)*DistanceShader!FV39*LightShader!FV39*(IF(OFFSET(Ghosts!$S$41,COLUMN(),0)&lt;ScreenHeight!$E40,
   1,
   (SQRT(OFFSET(Ghosts!$T$41,COLUMN(),0)-OFFSET(Ghosts!$R$41,COLUMN(),0)*ScreenHeight!$D40)-1))+IF(Ghosts!$B$35,IF(Param!$M$21,-1-POWER(0.3,Param!$M$21)/(IF(Param!$M$21&lt;20,LightShader!FV130,OFFSET(LightShader!FV130,Param!$M$21-20,0)
)+POWER(0.3,Param!$M$21)),-2),0))</f>
        <v>0.84384536381082431</v>
      </c>
      <c r="FW39" s="53">
        <f ca="1">IF(ScreenHeight!$B40&lt;OFFSET(Radar!$AC$3,COLUMN(),0),
    Param!$B$38/ScreenHeight!$B40,
    (Param!$B$37+1/(1-OFFSET(Radar!$AD$3,COLUMN(),0)*ScreenHeight!$C40)/Param!$B$39)/OFFSET(Radar!$AC$3,COLUMN(),0)
)*DistanceShader!FW39*LightShader!FW39*(IF(OFFSET(Ghosts!$S$41,COLUMN(),0)&lt;ScreenHeight!$E40,
   1,
   (SQRT(OFFSET(Ghosts!$T$41,COLUMN(),0)-OFFSET(Ghosts!$R$41,COLUMN(),0)*ScreenHeight!$D40)-1))+IF(Ghosts!$B$35,IF(Param!$M$21,-1-POWER(0.3,Param!$M$21)/(IF(Param!$M$21&lt;20,LightShader!FW130,OFFSET(LightShader!FW130,Param!$M$21-20,0)
)+POWER(0.3,Param!$M$21)),-2),0))</f>
        <v>0.83227208327755131</v>
      </c>
      <c r="FX39" s="53">
        <f ca="1">IF(ScreenHeight!$B40&lt;OFFSET(Radar!$AC$3,COLUMN(),0),
    Param!$B$38/ScreenHeight!$B40,
    (Param!$B$37+1/(1-OFFSET(Radar!$AD$3,COLUMN(),0)*ScreenHeight!$C40)/Param!$B$39)/OFFSET(Radar!$AC$3,COLUMN(),0)
)*DistanceShader!FX39*LightShader!FX39*(IF(OFFSET(Ghosts!$S$41,COLUMN(),0)&lt;ScreenHeight!$E40,
   1,
   (SQRT(OFFSET(Ghosts!$T$41,COLUMN(),0)-OFFSET(Ghosts!$R$41,COLUMN(),0)*ScreenHeight!$D40)-1))+IF(Ghosts!$B$35,IF(Param!$M$21,-1-POWER(0.3,Param!$M$21)/(IF(Param!$M$21&lt;20,LightShader!FX130,OFFSET(LightShader!FX130,Param!$M$21-20,0)
)+POWER(0.3,Param!$M$21)),-2),0))</f>
        <v>0.82103736589341803</v>
      </c>
      <c r="FY39" s="53">
        <f ca="1">IF(ScreenHeight!$B40&lt;OFFSET(Radar!$AC$3,COLUMN(),0),
    Param!$B$38/ScreenHeight!$B40,
    (Param!$B$37+1/(1-OFFSET(Radar!$AD$3,COLUMN(),0)*ScreenHeight!$C40)/Param!$B$39)/OFFSET(Radar!$AC$3,COLUMN(),0)
)*DistanceShader!FY39*LightShader!FY39*(IF(OFFSET(Ghosts!$S$41,COLUMN(),0)&lt;ScreenHeight!$E40,
   1,
   (SQRT(OFFSET(Ghosts!$T$41,COLUMN(),0)-OFFSET(Ghosts!$R$41,COLUMN(),0)*ScreenHeight!$D40)-1))+IF(Ghosts!$B$35,IF(Param!$M$21,-1-POWER(0.3,Param!$M$21)/(IF(Param!$M$21&lt;20,LightShader!FY130,OFFSET(LightShader!FY130,Param!$M$21-20,0)
)+POWER(0.3,Param!$M$21)),-2),0))</f>
        <v>0.81011953150590621</v>
      </c>
      <c r="FZ39" s="53">
        <f ca="1">IF(ScreenHeight!$B40&lt;OFFSET(Radar!$AC$3,COLUMN(),0),
    Param!$B$38/ScreenHeight!$B40,
    (Param!$B$37+1/(1-OFFSET(Radar!$AD$3,COLUMN(),0)*ScreenHeight!$C40)/Param!$B$39)/OFFSET(Radar!$AC$3,COLUMN(),0)
)*DistanceShader!FZ39*LightShader!FZ39*(IF(OFFSET(Ghosts!$S$41,COLUMN(),0)&lt;ScreenHeight!$E40,
   1,
   (SQRT(OFFSET(Ghosts!$T$41,COLUMN(),0)-OFFSET(Ghosts!$R$41,COLUMN(),0)*ScreenHeight!$D40)-1))+IF(Ghosts!$B$35,IF(Param!$M$21,-1-POWER(0.3,Param!$M$21)/(IF(Param!$M$21&lt;20,LightShader!FZ130,OFFSET(LightShader!FZ130,Param!$M$21-20,0)
)+POWER(0.3,Param!$M$21)),-2),0))</f>
        <v>0.79949936749386019</v>
      </c>
      <c r="GA39" s="53">
        <f ca="1">IF(ScreenHeight!$B40&lt;OFFSET(Radar!$AC$3,COLUMN(),0),
    Param!$B$38/ScreenHeight!$B40,
    (Param!$B$37+1/(1-OFFSET(Radar!$AD$3,COLUMN(),0)*ScreenHeight!$C40)/Param!$B$39)/OFFSET(Radar!$AC$3,COLUMN(),0)
)*DistanceShader!GA39*LightShader!GA39*(IF(OFFSET(Ghosts!$S$41,COLUMN(),0)&lt;ScreenHeight!$E40,
   1,
   (SQRT(OFFSET(Ghosts!$T$41,COLUMN(),0)-OFFSET(Ghosts!$R$41,COLUMN(),0)*ScreenHeight!$D40)-1))+IF(Ghosts!$B$35,IF(Param!$M$21,-1-POWER(0.3,Param!$M$21)/(IF(Param!$M$21&lt;20,LightShader!GA130,OFFSET(LightShader!GA130,Param!$M$21-20,0)
)+POWER(0.3,Param!$M$21)),-2),0))</f>
        <v>0.78915975064897292</v>
      </c>
      <c r="GB39" s="53">
        <f ca="1">IF(ScreenHeight!$B40&lt;OFFSET(Radar!$AC$3,COLUMN(),0),
    Param!$B$38/ScreenHeight!$B40,
    (Param!$B$37+1/(1-OFFSET(Radar!$AD$3,COLUMN(),0)*ScreenHeight!$C40)/Param!$B$39)/OFFSET(Radar!$AC$3,COLUMN(),0)
)*DistanceShader!GB39*LightShader!GB39*(IF(OFFSET(Ghosts!$S$41,COLUMN(),0)&lt;ScreenHeight!$E40,
   1,
   (SQRT(OFFSET(Ghosts!$T$41,COLUMN(),0)-OFFSET(Ghosts!$R$41,COLUMN(),0)*ScreenHeight!$D40)-1))+IF(Ghosts!$B$35,IF(Param!$M$21,-1-POWER(0.3,Param!$M$21)/(IF(Param!$M$21&lt;20,LightShader!GB130,OFFSET(LightShader!GB130,Param!$M$21-20,0)
)+POWER(0.3,Param!$M$21)),-2),0))</f>
        <v>0.77908533674597547</v>
      </c>
      <c r="GC39" s="53">
        <f ca="1">IF(ScreenHeight!$B40&lt;OFFSET(Radar!$AC$3,COLUMN(),0),
    Param!$B$38/ScreenHeight!$B40,
    (Param!$B$37+1/(1-OFFSET(Radar!$AD$3,COLUMN(),0)*ScreenHeight!$C40)/Param!$B$39)/OFFSET(Radar!$AC$3,COLUMN(),0)
)*DistanceShader!GC39*LightShader!GC39*(IF(OFFSET(Ghosts!$S$41,COLUMN(),0)&lt;ScreenHeight!$E40,
   1,
   (SQRT(OFFSET(Ghosts!$T$41,COLUMN(),0)-OFFSET(Ghosts!$R$41,COLUMN(),0)*ScreenHeight!$D40)-1))+IF(Ghosts!$B$35,IF(Param!$M$21,-1-POWER(0.3,Param!$M$21)/(IF(Param!$M$21&lt;20,LightShader!GC130,OFFSET(LightShader!GC130,Param!$M$21-20,0)
)+POWER(0.3,Param!$M$21)),-2),0))</f>
        <v>0.76926230447986133</v>
      </c>
      <c r="GD39" s="53">
        <f ca="1">IF(ScreenHeight!$B40&lt;OFFSET(Radar!$AC$3,COLUMN(),0),
    Param!$B$38/ScreenHeight!$B40,
    (Param!$B$37+1/(1-OFFSET(Radar!$AD$3,COLUMN(),0)*ScreenHeight!$C40)/Param!$B$39)/OFFSET(Radar!$AC$3,COLUMN(),0)
)*DistanceShader!GD39*LightShader!GD39*(IF(OFFSET(Ghosts!$S$41,COLUMN(),0)&lt;ScreenHeight!$E40,
   1,
   (SQRT(OFFSET(Ghosts!$T$41,COLUMN(),0)-OFFSET(Ghosts!$R$41,COLUMN(),0)*ScreenHeight!$D40)-1))+IF(Ghosts!$B$35,IF(Param!$M$21,-1-POWER(0.3,Param!$M$21)/(IF(Param!$M$21&lt;20,LightShader!GD130,OFFSET(LightShader!GD130,Param!$M$21-20,0)
)+POWER(0.3,Param!$M$21)),-2),0))</f>
        <v>0.75967814323857896</v>
      </c>
      <c r="GE39" s="53">
        <f ca="1">IF(ScreenHeight!$B40&lt;OFFSET(Radar!$AC$3,COLUMN(),0),
    Param!$B$38/ScreenHeight!$B40,
    (Param!$B$37+1/(1-OFFSET(Radar!$AD$3,COLUMN(),0)*ScreenHeight!$C40)/Param!$B$39)/OFFSET(Radar!$AC$3,COLUMN(),0)
)*DistanceShader!GE39*LightShader!GE39*(IF(OFFSET(Ghosts!$S$41,COLUMN(),0)&lt;ScreenHeight!$E40,
   1,
   (SQRT(OFFSET(Ghosts!$T$41,COLUMN(),0)-OFFSET(Ghosts!$R$41,COLUMN(),0)*ScreenHeight!$D40)-1))+IF(Ghosts!$B$35,IF(Param!$M$21,-1-POWER(0.3,Param!$M$21)/(IF(Param!$M$21&lt;20,LightShader!GE130,OFFSET(LightShader!GE130,Param!$M$21-20,0)
)+POWER(0.3,Param!$M$21)),-2),0))</f>
        <v>0.75032147636329227</v>
      </c>
    </row>
    <row r="40" spans="1:187" ht="7.5" customHeight="1">
      <c r="A40" s="53">
        <f ca="1">IF(ScreenHeight!$B41&lt;OFFSET(Radar!$AC$3,COLUMN(),0),
    Param!$B$38/ScreenHeight!$B41,
    (Param!$B$37+1/(1-OFFSET(Radar!$AD$3,COLUMN(),0)*ScreenHeight!$C41)/Param!$B$39)/OFFSET(Radar!$AC$3,COLUMN(),0)
)*DistanceShader!A40*LightShader!A40*(IF(OFFSET(Ghosts!$S$41,COLUMN(),0)&lt;ScreenHeight!$E41,
   1,
   (SQRT(OFFSET(Ghosts!$T$41,COLUMN(),0)-OFFSET(Ghosts!$R$41,COLUMN(),0)*ScreenHeight!$D41)-1))+IF(Ghosts!$B$35,IF(Param!$M$21,-1-POWER(0.3,Param!$M$21)/(IF(Param!$M$21&lt;20,LightShader!A131,OFFSET(LightShader!A131,Param!$M$21-20,0)
)+POWER(0.3,Param!$M$21)),-2),0))</f>
        <v>0.84168425188056151</v>
      </c>
      <c r="B40" s="53">
        <f ca="1">IF(ScreenHeight!$B41&lt;OFFSET(Radar!$AC$3,COLUMN(),0),
    Param!$B$38/ScreenHeight!$B41,
    (Param!$B$37+1/(1-OFFSET(Radar!$AD$3,COLUMN(),0)*ScreenHeight!$C41)/Param!$B$39)/OFFSET(Radar!$AC$3,COLUMN(),0)
)*DistanceShader!B40*LightShader!B40*(IF(OFFSET(Ghosts!$S$41,COLUMN(),0)&lt;ScreenHeight!$E41,
   1,
   (SQRT(OFFSET(Ghosts!$T$41,COLUMN(),0)-OFFSET(Ghosts!$R$41,COLUMN(),0)*ScreenHeight!$D41)-1))+IF(Ghosts!$B$35,IF(Param!$M$21,-1-POWER(0.3,Param!$M$21)/(IF(Param!$M$21&lt;20,LightShader!B131,OFFSET(LightShader!B131,Param!$M$21-20,0)
)+POWER(0.3,Param!$M$21)),-2),0))</f>
        <v>0.84839402623716376</v>
      </c>
      <c r="C40" s="53">
        <f ca="1">IF(ScreenHeight!$B41&lt;OFFSET(Radar!$AC$3,COLUMN(),0),
    Param!$B$38/ScreenHeight!$B41,
    (Param!$B$37+1/(1-OFFSET(Radar!$AD$3,COLUMN(),0)*ScreenHeight!$C41)/Param!$B$39)/OFFSET(Radar!$AC$3,COLUMN(),0)
)*DistanceShader!C40*LightShader!C40*(IF(OFFSET(Ghosts!$S$41,COLUMN(),0)&lt;ScreenHeight!$E41,
   1,
   (SQRT(OFFSET(Ghosts!$T$41,COLUMN(),0)-OFFSET(Ghosts!$R$41,COLUMN(),0)*ScreenHeight!$D41)-1))+IF(Ghosts!$B$35,IF(Param!$M$21,-1-POWER(0.3,Param!$M$21)/(IF(Param!$M$21&lt;20,LightShader!C131,OFFSET(LightShader!C131,Param!$M$21-20,0)
)+POWER(0.3,Param!$M$21)),-2),0))</f>
        <v>0.85521014744315416</v>
      </c>
      <c r="D40" s="53">
        <f ca="1">IF(ScreenHeight!$B41&lt;OFFSET(Radar!$AC$3,COLUMN(),0),
    Param!$B$38/ScreenHeight!$B41,
    (Param!$B$37+1/(1-OFFSET(Radar!$AD$3,COLUMN(),0)*ScreenHeight!$C41)/Param!$B$39)/OFFSET(Radar!$AC$3,COLUMN(),0)
)*DistanceShader!D40*LightShader!D40*(IF(OFFSET(Ghosts!$S$41,COLUMN(),0)&lt;ScreenHeight!$E41,
   1,
   (SQRT(OFFSET(Ghosts!$T$41,COLUMN(),0)-OFFSET(Ghosts!$R$41,COLUMN(),0)*ScreenHeight!$D41)-1))+IF(Ghosts!$B$35,IF(Param!$M$21,-1-POWER(0.3,Param!$M$21)/(IF(Param!$M$21&lt;20,LightShader!D131,OFFSET(LightShader!D131,Param!$M$21-20,0)
)+POWER(0.3,Param!$M$21)),-2),0))</f>
        <v>0.86213556852885975</v>
      </c>
      <c r="E40" s="53">
        <f ca="1">IF(ScreenHeight!$B41&lt;OFFSET(Radar!$AC$3,COLUMN(),0),
    Param!$B$38/ScreenHeight!$B41,
    (Param!$B$37+1/(1-OFFSET(Radar!$AD$3,COLUMN(),0)*ScreenHeight!$C41)/Param!$B$39)/OFFSET(Radar!$AC$3,COLUMN(),0)
)*DistanceShader!E40*LightShader!E40*(IF(OFFSET(Ghosts!$S$41,COLUMN(),0)&lt;ScreenHeight!$E41,
   1,
   (SQRT(OFFSET(Ghosts!$T$41,COLUMN(),0)-OFFSET(Ghosts!$R$41,COLUMN(),0)*ScreenHeight!$D41)-1))+IF(Ghosts!$B$35,IF(Param!$M$21,-1-POWER(0.3,Param!$M$21)/(IF(Param!$M$21&lt;20,LightShader!E131,OFFSET(LightShader!E131,Param!$M$21-20,0)
)+POWER(0.3,Param!$M$21)),-2),0))</f>
        <v>0.86917337457457444</v>
      </c>
      <c r="F40" s="53">
        <f ca="1">IF(ScreenHeight!$B41&lt;OFFSET(Radar!$AC$3,COLUMN(),0),
    Param!$B$38/ScreenHeight!$B41,
    (Param!$B$37+1/(1-OFFSET(Radar!$AD$3,COLUMN(),0)*ScreenHeight!$C41)/Param!$B$39)/OFFSET(Radar!$AC$3,COLUMN(),0)
)*DistanceShader!F40*LightShader!F40*(IF(OFFSET(Ghosts!$S$41,COLUMN(),0)&lt;ScreenHeight!$E41,
   1,
   (SQRT(OFFSET(Ghosts!$T$41,COLUMN(),0)-OFFSET(Ghosts!$R$41,COLUMN(),0)*ScreenHeight!$D41)-1))+IF(Ghosts!$B$35,IF(Param!$M$21,-1-POWER(0.3,Param!$M$21)/(IF(Param!$M$21&lt;20,LightShader!F131,OFFSET(LightShader!F131,Param!$M$21-20,0)
)+POWER(0.3,Param!$M$21)),-2),0))</f>
        <v>0.87632679048310813</v>
      </c>
      <c r="G40" s="53">
        <f ca="1">IF(ScreenHeight!$B41&lt;OFFSET(Radar!$AC$3,COLUMN(),0),
    Param!$B$38/ScreenHeight!$B41,
    (Param!$B$37+1/(1-OFFSET(Radar!$AD$3,COLUMN(),0)*ScreenHeight!$C41)/Param!$B$39)/OFFSET(Radar!$AC$3,COLUMN(),0)
)*DistanceShader!G40*LightShader!G40*(IF(OFFSET(Ghosts!$S$41,COLUMN(),0)&lt;ScreenHeight!$E41,
   1,
   (SQRT(OFFSET(Ghosts!$T$41,COLUMN(),0)-OFFSET(Ghosts!$R$41,COLUMN(),0)*ScreenHeight!$D41)-1))+IF(Ghosts!$B$35,IF(Param!$M$21,-1-POWER(0.3,Param!$M$21)/(IF(Param!$M$21&lt;20,LightShader!G131,OFFSET(LightShader!G131,Param!$M$21-20,0)
)+POWER(0.3,Param!$M$21)),-2),0))</f>
        <v>0.88359918930005465</v>
      </c>
      <c r="H40" s="53">
        <f ca="1">IF(ScreenHeight!$B41&lt;OFFSET(Radar!$AC$3,COLUMN(),0),
    Param!$B$38/ScreenHeight!$B41,
    (Param!$B$37+1/(1-OFFSET(Radar!$AD$3,COLUMN(),0)*ScreenHeight!$C41)/Param!$B$39)/OFFSET(Radar!$AC$3,COLUMN(),0)
)*DistanceShader!H40*LightShader!H40*(IF(OFFSET(Ghosts!$S$41,COLUMN(),0)&lt;ScreenHeight!$E41,
   1,
   (SQRT(OFFSET(Ghosts!$T$41,COLUMN(),0)-OFFSET(Ghosts!$R$41,COLUMN(),0)*ScreenHeight!$D41)-1))+IF(Ghosts!$B$35,IF(Param!$M$21,-1-POWER(0.3,Param!$M$21)/(IF(Param!$M$21&lt;20,LightShader!H131,OFFSET(LightShader!H131,Param!$M$21-20,0)
)+POWER(0.3,Param!$M$21)),-2),0))</f>
        <v>0.89099410112610522</v>
      </c>
      <c r="I40" s="53">
        <f ca="1">IF(ScreenHeight!$B41&lt;OFFSET(Radar!$AC$3,COLUMN(),0),
    Param!$B$38/ScreenHeight!$B41,
    (Param!$B$37+1/(1-OFFSET(Radar!$AD$3,COLUMN(),0)*ScreenHeight!$C41)/Param!$B$39)/OFFSET(Radar!$AC$3,COLUMN(),0)
)*DistanceShader!I40*LightShader!I40*(IF(OFFSET(Ghosts!$S$41,COLUMN(),0)&lt;ScreenHeight!$E41,
   1,
   (SQRT(OFFSET(Ghosts!$T$41,COLUMN(),0)-OFFSET(Ghosts!$R$41,COLUMN(),0)*ScreenHeight!$D41)-1))+IF(Ghosts!$B$35,IF(Param!$M$21,-1-POWER(0.3,Param!$M$21)/(IF(Param!$M$21&lt;20,LightShader!I131,OFFSET(LightShader!I131,Param!$M$21-20,0)
)+POWER(0.3,Param!$M$21)),-2),0))</f>
        <v>0.89851522266983963</v>
      </c>
      <c r="J40" s="53">
        <f ca="1">IF(ScreenHeight!$B41&lt;OFFSET(Radar!$AC$3,COLUMN(),0),
    Param!$B$38/ScreenHeight!$B41,
    (Param!$B$37+1/(1-OFFSET(Radar!$AD$3,COLUMN(),0)*ScreenHeight!$C41)/Param!$B$39)/OFFSET(Radar!$AC$3,COLUMN(),0)
)*DistanceShader!J40*LightShader!J40*(IF(OFFSET(Ghosts!$S$41,COLUMN(),0)&lt;ScreenHeight!$E41,
   1,
   (SQRT(OFFSET(Ghosts!$T$41,COLUMN(),0)-OFFSET(Ghosts!$R$41,COLUMN(),0)*ScreenHeight!$D41)-1))+IF(Ghosts!$B$35,IF(Param!$M$21,-1-POWER(0.3,Param!$M$21)/(IF(Param!$M$21&lt;20,LightShader!J131,OFFSET(LightShader!J131,Param!$M$21-20,0)
)+POWER(0.3,Param!$M$21)),-2),0))</f>
        <v>0.90616642749395171</v>
      </c>
      <c r="K40" s="53">
        <f ca="1">IF(ScreenHeight!$B41&lt;OFFSET(Radar!$AC$3,COLUMN(),0),
    Param!$B$38/ScreenHeight!$B41,
    (Param!$B$37+1/(1-OFFSET(Radar!$AD$3,COLUMN(),0)*ScreenHeight!$C41)/Param!$B$39)/OFFSET(Radar!$AC$3,COLUMN(),0)
)*DistanceShader!K40*LightShader!K40*(IF(OFFSET(Ghosts!$S$41,COLUMN(),0)&lt;ScreenHeight!$E41,
   1,
   (SQRT(OFFSET(Ghosts!$T$41,COLUMN(),0)-OFFSET(Ghosts!$R$41,COLUMN(),0)*ScreenHeight!$D41)-1))+IF(Ghosts!$B$35,IF(Param!$M$21,-1-POWER(0.3,Param!$M$21)/(IF(Param!$M$21&lt;20,LightShader!K131,OFFSET(LightShader!K131,Param!$M$21-20,0)
)+POWER(0.3,Param!$M$21)),-2),0))</f>
        <v>0.91395177701291275</v>
      </c>
      <c r="L40" s="53">
        <f ca="1">IF(ScreenHeight!$B41&lt;OFFSET(Radar!$AC$3,COLUMN(),0),
    Param!$B$38/ScreenHeight!$B41,
    (Param!$B$37+1/(1-OFFSET(Radar!$AD$3,COLUMN(),0)*ScreenHeight!$C41)/Param!$B$39)/OFFSET(Radar!$AC$3,COLUMN(),0)
)*DistanceShader!L40*LightShader!L40*(IF(OFFSET(Ghosts!$S$41,COLUMN(),0)&lt;ScreenHeight!$E41,
   1,
   (SQRT(OFFSET(Ghosts!$T$41,COLUMN(),0)-OFFSET(Ghosts!$R$41,COLUMN(),0)*ScreenHeight!$D41)-1))+IF(Ghosts!$B$35,IF(Param!$M$21,-1-POWER(0.3,Param!$M$21)/(IF(Param!$M$21&lt;20,LightShader!L131,OFFSET(LightShader!L131,Param!$M$21-20,0)
)+POWER(0.3,Param!$M$21)),-2),0))</f>
        <v>0.92187553230560493</v>
      </c>
      <c r="M40" s="53">
        <f ca="1">IF(ScreenHeight!$B41&lt;OFFSET(Radar!$AC$3,COLUMN(),0),
    Param!$B$38/ScreenHeight!$B41,
    (Param!$B$37+1/(1-OFFSET(Radar!$AD$3,COLUMN(),0)*ScreenHeight!$C41)/Param!$B$39)/OFFSET(Radar!$AC$3,COLUMN(),0)
)*DistanceShader!M40*LightShader!M40*(IF(OFFSET(Ghosts!$S$41,COLUMN(),0)&lt;ScreenHeight!$E41,
   1,
   (SQRT(OFFSET(Ghosts!$T$41,COLUMN(),0)-OFFSET(Ghosts!$R$41,COLUMN(),0)*ScreenHeight!$D41)-1))+IF(Ghosts!$B$35,IF(Param!$M$21,-1-POWER(0.3,Param!$M$21)/(IF(Param!$M$21&lt;20,LightShader!M131,OFFSET(LightShader!M131,Param!$M$21-20,0)
)+POWER(0.3,Param!$M$21)),-2),0))</f>
        <v>0.92994216681266451</v>
      </c>
      <c r="N40" s="53">
        <f ca="1">IF(ScreenHeight!$B41&lt;OFFSET(Radar!$AC$3,COLUMN(),0),
    Param!$B$38/ScreenHeight!$B41,
    (Param!$B$37+1/(1-OFFSET(Radar!$AD$3,COLUMN(),0)*ScreenHeight!$C41)/Param!$B$39)/OFFSET(Radar!$AC$3,COLUMN(),0)
)*DistanceShader!N40*LightShader!N40*(IF(OFFSET(Ghosts!$S$41,COLUMN(),0)&lt;ScreenHeight!$E41,
   1,
   (SQRT(OFFSET(Ghosts!$T$41,COLUMN(),0)-OFFSET(Ghosts!$R$41,COLUMN(),0)*ScreenHeight!$D41)-1))+IF(Ghosts!$B$35,IF(Param!$M$21,-1-POWER(0.3,Param!$M$21)/(IF(Param!$M$21&lt;20,LightShader!N131,OFFSET(LightShader!N131,Param!$M$21-20,0)
)+POWER(0.3,Param!$M$21)),-2),0))</f>
        <v>0.93815637999509915</v>
      </c>
      <c r="O40" s="53">
        <f ca="1">IF(ScreenHeight!$B41&lt;OFFSET(Radar!$AC$3,COLUMN(),0),
    Param!$B$38/ScreenHeight!$B41,
    (Param!$B$37+1/(1-OFFSET(Radar!$AD$3,COLUMN(),0)*ScreenHeight!$C41)/Param!$B$39)/OFFSET(Radar!$AC$3,COLUMN(),0)
)*DistanceShader!O40*LightShader!O40*(IF(OFFSET(Ghosts!$S$41,COLUMN(),0)&lt;ScreenHeight!$E41,
   1,
   (SQRT(OFFSET(Ghosts!$T$41,COLUMN(),0)-OFFSET(Ghosts!$R$41,COLUMN(),0)*ScreenHeight!$D41)-1))+IF(Ghosts!$B$35,IF(Param!$M$21,-1-POWER(0.3,Param!$M$21)/(IF(Param!$M$21&lt;20,LightShader!O131,OFFSET(LightShader!O131,Param!$M$21-20,0)
)+POWER(0.3,Param!$M$21)),-2),0))</f>
        <v>0.94652311203837791</v>
      </c>
      <c r="P40" s="53">
        <f ca="1">IF(ScreenHeight!$B41&lt;OFFSET(Radar!$AC$3,COLUMN(),0),
    Param!$B$38/ScreenHeight!$B41,
    (Param!$B$37+1/(1-OFFSET(Radar!$AD$3,COLUMN(),0)*ScreenHeight!$C41)/Param!$B$39)/OFFSET(Radar!$AC$3,COLUMN(),0)
)*DistanceShader!P40*LightShader!P40*(IF(OFFSET(Ghosts!$S$41,COLUMN(),0)&lt;ScreenHeight!$E41,
   1,
   (SQRT(OFFSET(Ghosts!$T$41,COLUMN(),0)-OFFSET(Ghosts!$R$41,COLUMN(),0)*ScreenHeight!$D41)-1))+IF(Ghosts!$B$35,IF(Param!$M$21,-1-POWER(0.3,Param!$M$21)/(IF(Param!$M$21&lt;20,LightShader!P131,OFFSET(LightShader!P131,Param!$M$21-20,0)
)+POWER(0.3,Param!$M$21)),-2),0))</f>
        <v>0.95504755969467492</v>
      </c>
      <c r="Q40" s="53">
        <f ca="1">IF(ScreenHeight!$B41&lt;OFFSET(Radar!$AC$3,COLUMN(),0),
    Param!$B$38/ScreenHeight!$B41,
    (Param!$B$37+1/(1-OFFSET(Radar!$AD$3,COLUMN(),0)*ScreenHeight!$C41)/Param!$B$39)/OFFSET(Radar!$AC$3,COLUMN(),0)
)*DistanceShader!Q40*LightShader!Q40*(IF(OFFSET(Ghosts!$S$41,COLUMN(),0)&lt;ScreenHeight!$E41,
   1,
   (SQRT(OFFSET(Ghosts!$T$41,COLUMN(),0)-OFFSET(Ghosts!$R$41,COLUMN(),0)*ScreenHeight!$D41)-1))+IF(Ghosts!$B$35,IF(Param!$M$21,-1-POWER(0.3,Param!$M$21)/(IF(Param!$M$21&lt;20,LightShader!Q131,OFFSET(LightShader!Q131,Param!$M$21-20,0)
)+POWER(0.3,Param!$M$21)),-2),0))</f>
        <v>0.96373519336539304</v>
      </c>
      <c r="R40" s="53">
        <f ca="1">IF(ScreenHeight!$B41&lt;OFFSET(Radar!$AC$3,COLUMN(),0),
    Param!$B$38/ScreenHeight!$B41,
    (Param!$B$37+1/(1-OFFSET(Radar!$AD$3,COLUMN(),0)*ScreenHeight!$C41)/Param!$B$39)/OFFSET(Radar!$AC$3,COLUMN(),0)
)*DistanceShader!R40*LightShader!R40*(IF(OFFSET(Ghosts!$S$41,COLUMN(),0)&lt;ScreenHeight!$E41,
   1,
   (SQRT(OFFSET(Ghosts!$T$41,COLUMN(),0)-OFFSET(Ghosts!$R$41,COLUMN(),0)*ScreenHeight!$D41)-1))+IF(Ghosts!$B$35,IF(Param!$M$21,-1-POWER(0.3,Param!$M$21)/(IF(Param!$M$21&lt;20,LightShader!R131,OFFSET(LightShader!R131,Param!$M$21-20,0)
)+POWER(0.3,Param!$M$21)),-2),0))</f>
        <v>0.9725917755366823</v>
      </c>
      <c r="S40" s="53">
        <f ca="1">IF(ScreenHeight!$B41&lt;OFFSET(Radar!$AC$3,COLUMN(),0),
    Param!$B$38/ScreenHeight!$B41,
    (Param!$B$37+1/(1-OFFSET(Radar!$AD$3,COLUMN(),0)*ScreenHeight!$C41)/Param!$B$39)/OFFSET(Radar!$AC$3,COLUMN(),0)
)*DistanceShader!S40*LightShader!S40*(IF(OFFSET(Ghosts!$S$41,COLUMN(),0)&lt;ScreenHeight!$E41,
   1,
   (SQRT(OFFSET(Ghosts!$T$41,COLUMN(),0)-OFFSET(Ghosts!$R$41,COLUMN(),0)*ScreenHeight!$D41)-1))+IF(Ghosts!$B$35,IF(Param!$M$21,-1-POWER(0.3,Param!$M$21)/(IF(Param!$M$21&lt;20,LightShader!S131,OFFSET(LightShader!S131,Param!$M$21-20,0)
)+POWER(0.3,Param!$M$21)),-2),0))</f>
        <v>0.98162338069243138</v>
      </c>
      <c r="T40" s="53">
        <f ca="1">IF(ScreenHeight!$B41&lt;OFFSET(Radar!$AC$3,COLUMN(),0),
    Param!$B$38/ScreenHeight!$B41,
    (Param!$B$37+1/(1-OFFSET(Radar!$AD$3,COLUMN(),0)*ScreenHeight!$C41)/Param!$B$39)/OFFSET(Radar!$AC$3,COLUMN(),0)
)*DistanceShader!T40*LightShader!T40*(IF(OFFSET(Ghosts!$S$41,COLUMN(),0)&lt;ScreenHeight!$E41,
   1,
   (SQRT(OFFSET(Ghosts!$T$41,COLUMN(),0)-OFFSET(Ghosts!$R$41,COLUMN(),0)*ScreenHeight!$D41)-1))+IF(Ghosts!$B$35,IF(Param!$M$21,-1-POWER(0.3,Param!$M$21)/(IF(Param!$M$21&lt;20,LightShader!T131,OFFSET(LightShader!T131,Param!$M$21-20,0)
)+POWER(0.3,Param!$M$21)),-2),0))</f>
        <v>0.9908364168424596</v>
      </c>
      <c r="U40" s="53">
        <f ca="1">IF(ScreenHeight!$B41&lt;OFFSET(Radar!$AC$3,COLUMN(),0),
    Param!$B$38/ScreenHeight!$B41,
    (Param!$B$37+1/(1-OFFSET(Radar!$AD$3,COLUMN(),0)*ScreenHeight!$C41)/Param!$B$39)/OFFSET(Radar!$AC$3,COLUMN(),0)
)*DistanceShader!U40*LightShader!U40*(IF(OFFSET(Ghosts!$S$41,COLUMN(),0)&lt;ScreenHeight!$E41,
   1,
   (SQRT(OFFSET(Ghosts!$T$41,COLUMN(),0)-OFFSET(Ghosts!$R$41,COLUMN(),0)*ScreenHeight!$D41)-1))+IF(Ghosts!$B$35,IF(Param!$M$21,-1-POWER(0.3,Param!$M$21)/(IF(Param!$M$21&lt;20,LightShader!U131,OFFSET(LightShader!U131,Param!$M$21-20,0)
)+POWER(0.3,Param!$M$21)),-2),0))</f>
        <v>1.0002376488184195</v>
      </c>
      <c r="V40" s="53">
        <f ca="1">IF(ScreenHeight!$B41&lt;OFFSET(Radar!$AC$3,COLUMN(),0),
    Param!$B$38/ScreenHeight!$B41,
    (Param!$B$37+1/(1-OFFSET(Radar!$AD$3,COLUMN(),0)*ScreenHeight!$C41)/Param!$B$39)/OFFSET(Radar!$AC$3,COLUMN(),0)
)*DistanceShader!V40*LightShader!V40*(IF(OFFSET(Ghosts!$S$41,COLUMN(),0)&lt;ScreenHeight!$E41,
   1,
   (SQRT(OFFSET(Ghosts!$T$41,COLUMN(),0)-OFFSET(Ghosts!$R$41,COLUMN(),0)*ScreenHeight!$D41)-1))+IF(Ghosts!$B$35,IF(Param!$M$21,-1-POWER(0.3,Param!$M$21)/(IF(Param!$M$21&lt;20,LightShader!V131,OFFSET(LightShader!V131,Param!$M$21-20,0)
)+POWER(0.3,Param!$M$21)),-2),0))</f>
        <v>1.0098342235065787</v>
      </c>
      <c r="W40" s="53">
        <f ca="1">IF(ScreenHeight!$B41&lt;OFFSET(Radar!$AC$3,COLUMN(),0),
    Param!$B$38/ScreenHeight!$B41,
    (Param!$B$37+1/(1-OFFSET(Radar!$AD$3,COLUMN(),0)*ScreenHeight!$C41)/Param!$B$39)/OFFSET(Radar!$AC$3,COLUMN(),0)
)*DistanceShader!W40*LightShader!W40*(IF(OFFSET(Ghosts!$S$41,COLUMN(),0)&lt;ScreenHeight!$E41,
   1,
   (SQRT(OFFSET(Ghosts!$T$41,COLUMN(),0)-OFFSET(Ghosts!$R$41,COLUMN(),0)*ScreenHeight!$D41)-1))+IF(Ghosts!$B$35,IF(Param!$M$21,-1-POWER(0.3,Param!$M$21)/(IF(Param!$M$21&lt;20,LightShader!W131,OFFSET(LightShader!W131,Param!$M$21-20,0)
)+POWER(0.3,Param!$M$21)),-2),0))</f>
        <v>1.0196336972053153</v>
      </c>
      <c r="X40" s="53">
        <f ca="1">IF(ScreenHeight!$B41&lt;OFFSET(Radar!$AC$3,COLUMN(),0),
    Param!$B$38/ScreenHeight!$B41,
    (Param!$B$37+1/(1-OFFSET(Radar!$AD$3,COLUMN(),0)*ScreenHeight!$C41)/Param!$B$39)/OFFSET(Radar!$AC$3,COLUMN(),0)
)*DistanceShader!X40*LightShader!X40*(IF(OFFSET(Ghosts!$S$41,COLUMN(),0)&lt;ScreenHeight!$E41,
   1,
   (SQRT(OFFSET(Ghosts!$T$41,COLUMN(),0)-OFFSET(Ghosts!$R$41,COLUMN(),0)*ScreenHeight!$D41)-1))+IF(Ghosts!$B$35,IF(Param!$M$21,-1-POWER(0.3,Param!$M$21)/(IF(Param!$M$21&lt;20,LightShader!X131,OFFSET(LightShader!X131,Param!$M$21-20,0)
)+POWER(0.3,Param!$M$21)),-2),0))</f>
        <v>1.0296440653162524</v>
      </c>
      <c r="Y40" s="53">
        <f ca="1">IF(ScreenHeight!$B41&lt;OFFSET(Radar!$AC$3,COLUMN(),0),
    Param!$B$38/ScreenHeight!$B41,
    (Param!$B$37+1/(1-OFFSET(Radar!$AD$3,COLUMN(),0)*ScreenHeight!$C41)/Param!$B$39)/OFFSET(Radar!$AC$3,COLUMN(),0)
)*DistanceShader!Y40*LightShader!Y40*(IF(OFFSET(Ghosts!$S$41,COLUMN(),0)&lt;ScreenHeight!$E41,
   1,
   (SQRT(OFFSET(Ghosts!$T$41,COLUMN(),0)-OFFSET(Ghosts!$R$41,COLUMN(),0)*ScreenHeight!$D41)-1))+IF(Ghosts!$B$35,IF(Param!$M$21,-1-POWER(0.3,Param!$M$21)/(IF(Param!$M$21&lt;20,LightShader!Y131,OFFSET(LightShader!Y131,Param!$M$21-20,0)
)+POWER(0.3,Param!$M$21)),-2),0))</f>
        <v>0.67822241690305329</v>
      </c>
      <c r="Z40" s="53">
        <f ca="1">IF(ScreenHeight!$B41&lt;OFFSET(Radar!$AC$3,COLUMN(),0),
    Param!$B$38/ScreenHeight!$B41,
    (Param!$B$37+1/(1-OFFSET(Radar!$AD$3,COLUMN(),0)*ScreenHeight!$C41)/Param!$B$39)/OFFSET(Radar!$AC$3,COLUMN(),0)
)*DistanceShader!Z40*LightShader!Z40*(IF(OFFSET(Ghosts!$S$41,COLUMN(),0)&lt;ScreenHeight!$E41,
   1,
   (SQRT(OFFSET(Ghosts!$T$41,COLUMN(),0)-OFFSET(Ghosts!$R$41,COLUMN(),0)*ScreenHeight!$D41)-1))+IF(Ghosts!$B$35,IF(Param!$M$21,-1-POWER(0.3,Param!$M$21)/(IF(Param!$M$21&lt;20,LightShader!Z131,OFFSET(LightShader!Z131,Param!$M$21-20,0)
)+POWER(0.3,Param!$M$21)),-2),0))</f>
        <v>0.68504333426105712</v>
      </c>
      <c r="AA40" s="53">
        <f ca="1">IF(ScreenHeight!$B41&lt;OFFSET(Radar!$AC$3,COLUMN(),0),
    Param!$B$38/ScreenHeight!$B41,
    (Param!$B$37+1/(1-OFFSET(Radar!$AD$3,COLUMN(),0)*ScreenHeight!$C41)/Param!$B$39)/OFFSET(Radar!$AC$3,COLUMN(),0)
)*DistanceShader!AA40*LightShader!AA40*(IF(OFFSET(Ghosts!$S$41,COLUMN(),0)&lt;ScreenHeight!$E41,
   1,
   (SQRT(OFFSET(Ghosts!$T$41,COLUMN(),0)-OFFSET(Ghosts!$R$41,COLUMN(),0)*ScreenHeight!$D41)-1))+IF(Ghosts!$B$35,IF(Param!$M$21,-1-POWER(0.3,Param!$M$21)/(IF(Param!$M$21&lt;20,LightShader!AA131,OFFSET(LightShader!AA131,Param!$M$21-20,0)
)+POWER(0.3,Param!$M$21)),-2),0))</f>
        <v>0.69201938266939922</v>
      </c>
      <c r="AB40" s="53">
        <f ca="1">IF(ScreenHeight!$B41&lt;OFFSET(Radar!$AC$3,COLUMN(),0),
    Param!$B$38/ScreenHeight!$B41,
    (Param!$B$37+1/(1-OFFSET(Radar!$AD$3,COLUMN(),0)*ScreenHeight!$C41)/Param!$B$39)/OFFSET(Radar!$AC$3,COLUMN(),0)
)*DistanceShader!AB40*LightShader!AB40*(IF(OFFSET(Ghosts!$S$41,COLUMN(),0)&lt;ScreenHeight!$E41,
   1,
   (SQRT(OFFSET(Ghosts!$T$41,COLUMN(),0)-OFFSET(Ghosts!$R$41,COLUMN(),0)*ScreenHeight!$D41)-1))+IF(Ghosts!$B$35,IF(Param!$M$21,-1-POWER(0.3,Param!$M$21)/(IF(Param!$M$21&lt;20,LightShader!AB131,OFFSET(LightShader!AB131,Param!$M$21-20,0)
)+POWER(0.3,Param!$M$21)),-2),0))</f>
        <v>0.69915715220443675</v>
      </c>
      <c r="AC40" s="53">
        <f ca="1">IF(ScreenHeight!$B41&lt;OFFSET(Radar!$AC$3,COLUMN(),0),
    Param!$B$38/ScreenHeight!$B41,
    (Param!$B$37+1/(1-OFFSET(Radar!$AD$3,COLUMN(),0)*ScreenHeight!$C41)/Param!$B$39)/OFFSET(Radar!$AC$3,COLUMN(),0)
)*DistanceShader!AC40*LightShader!AC40*(IF(OFFSET(Ghosts!$S$41,COLUMN(),0)&lt;ScreenHeight!$E41,
   1,
   (SQRT(OFFSET(Ghosts!$T$41,COLUMN(),0)-OFFSET(Ghosts!$R$41,COLUMN(),0)*ScreenHeight!$D41)-1))+IF(Ghosts!$B$35,IF(Param!$M$21,-1-POWER(0.3,Param!$M$21)/(IF(Param!$M$21&lt;20,LightShader!AC131,OFFSET(LightShader!AC131,Param!$M$21-20,0)
)+POWER(0.3,Param!$M$21)),-2),0))</f>
        <v>0.70646364496276781</v>
      </c>
      <c r="AD40" s="53">
        <f ca="1">IF(ScreenHeight!$B41&lt;OFFSET(Radar!$AC$3,COLUMN(),0),
    Param!$B$38/ScreenHeight!$B41,
    (Param!$B$37+1/(1-OFFSET(Radar!$AD$3,COLUMN(),0)*ScreenHeight!$C41)/Param!$B$39)/OFFSET(Radar!$AC$3,COLUMN(),0)
)*DistanceShader!AD40*LightShader!AD40*(IF(OFFSET(Ghosts!$S$41,COLUMN(),0)&lt;ScreenHeight!$E41,
   1,
   (SQRT(OFFSET(Ghosts!$T$41,COLUMN(),0)-OFFSET(Ghosts!$R$41,COLUMN(),0)*ScreenHeight!$D41)-1))+IF(Ghosts!$B$35,IF(Param!$M$21,-1-POWER(0.3,Param!$M$21)/(IF(Param!$M$21&lt;20,LightShader!AD131,OFFSET(LightShader!AD131,Param!$M$21-20,0)
)+POWER(0.3,Param!$M$21)),-2),0))</f>
        <v>0.71394630744580967</v>
      </c>
      <c r="AE40" s="53">
        <f ca="1">IF(ScreenHeight!$B41&lt;OFFSET(Radar!$AC$3,COLUMN(),0),
    Param!$B$38/ScreenHeight!$B41,
    (Param!$B$37+1/(1-OFFSET(Radar!$AD$3,COLUMN(),0)*ScreenHeight!$C41)/Param!$B$39)/OFFSET(Radar!$AC$3,COLUMN(),0)
)*DistanceShader!AE40*LightShader!AE40*(IF(OFFSET(Ghosts!$S$41,COLUMN(),0)&lt;ScreenHeight!$E41,
   1,
   (SQRT(OFFSET(Ghosts!$T$41,COLUMN(),0)-OFFSET(Ghosts!$R$41,COLUMN(),0)*ScreenHeight!$D41)-1))+IF(Ghosts!$B$35,IF(Param!$M$21,-1-POWER(0.3,Param!$M$21)/(IF(Param!$M$21&lt;20,LightShader!AE131,OFFSET(LightShader!AE131,Param!$M$21-20,0)
)+POWER(0.3,Param!$M$21)),-2),0))</f>
        <v>0.7216130659899801</v>
      </c>
      <c r="AF40" s="53">
        <f ca="1">IF(ScreenHeight!$B41&lt;OFFSET(Radar!$AC$3,COLUMN(),0),
    Param!$B$38/ScreenHeight!$B41,
    (Param!$B$37+1/(1-OFFSET(Radar!$AD$3,COLUMN(),0)*ScreenHeight!$C41)/Param!$B$39)/OFFSET(Radar!$AC$3,COLUMN(),0)
)*DistanceShader!AF40*LightShader!AF40*(IF(OFFSET(Ghosts!$S$41,COLUMN(),0)&lt;ScreenHeight!$E41,
   1,
   (SQRT(OFFSET(Ghosts!$T$41,COLUMN(),0)-OFFSET(Ghosts!$R$41,COLUMN(),0)*ScreenHeight!$D41)-1))+IF(Ghosts!$B$35,IF(Param!$M$21,-1-POWER(0.3,Param!$M$21)/(IF(Param!$M$21&lt;20,LightShader!AF131,OFFSET(LightShader!AF131,Param!$M$21-20,0)
)+POWER(0.3,Param!$M$21)),-2),0))</f>
        <v>0.72947236557925732</v>
      </c>
      <c r="AG40" s="53">
        <f ca="1">IF(ScreenHeight!$B41&lt;OFFSET(Radar!$AC$3,COLUMN(),0),
    Param!$B$38/ScreenHeight!$B41,
    (Param!$B$37+1/(1-OFFSET(Radar!$AD$3,COLUMN(),0)*ScreenHeight!$C41)/Param!$B$39)/OFFSET(Radar!$AC$3,COLUMN(),0)
)*DistanceShader!AG40*LightShader!AG40*(IF(OFFSET(Ghosts!$S$41,COLUMN(),0)&lt;ScreenHeight!$E41,
   1,
   (SQRT(OFFSET(Ghosts!$T$41,COLUMN(),0)-OFFSET(Ghosts!$R$41,COLUMN(),0)*ScreenHeight!$D41)-1))+IF(Ghosts!$B$35,IF(Param!$M$21,-1-POWER(0.3,Param!$M$21)/(IF(Param!$M$21&lt;20,LightShader!AG131,OFFSET(LightShader!AG131,Param!$M$21-20,0)
)+POWER(0.3,Param!$M$21)),-2),0))</f>
        <v>0.73753321242009462</v>
      </c>
      <c r="AH40" s="53">
        <f ca="1">IF(ScreenHeight!$B41&lt;OFFSET(Radar!$AC$3,COLUMN(),0),
    Param!$B$38/ScreenHeight!$B41,
    (Param!$B$37+1/(1-OFFSET(Radar!$AD$3,COLUMN(),0)*ScreenHeight!$C41)/Param!$B$39)/OFFSET(Radar!$AC$3,COLUMN(),0)
)*DistanceShader!AH40*LightShader!AH40*(IF(OFFSET(Ghosts!$S$41,COLUMN(),0)&lt;ScreenHeight!$E41,
   1,
   (SQRT(OFFSET(Ghosts!$T$41,COLUMN(),0)-OFFSET(Ghosts!$R$41,COLUMN(),0)*ScreenHeight!$D41)-1))+IF(Ghosts!$B$35,IF(Param!$M$21,-1-POWER(0.3,Param!$M$21)/(IF(Param!$M$21&lt;20,LightShader!AH131,OFFSET(LightShader!AH131,Param!$M$21-20,0)
)+POWER(0.3,Param!$M$21)),-2),0))</f>
        <v>0.74580522070815825</v>
      </c>
      <c r="AI40" s="53">
        <f ca="1">IF(ScreenHeight!$B41&lt;OFFSET(Radar!$AC$3,COLUMN(),0),
    Param!$B$38/ScreenHeight!$B41,
    (Param!$B$37+1/(1-OFFSET(Radar!$AD$3,COLUMN(),0)*ScreenHeight!$C41)/Param!$B$39)/OFFSET(Radar!$AC$3,COLUMN(),0)
)*DistanceShader!AI40*LightShader!AI40*(IF(OFFSET(Ghosts!$S$41,COLUMN(),0)&lt;ScreenHeight!$E41,
   1,
   (SQRT(OFFSET(Ghosts!$T$41,COLUMN(),0)-OFFSET(Ghosts!$R$41,COLUMN(),0)*ScreenHeight!$D41)-1))+IF(Ghosts!$B$35,IF(Param!$M$21,-1-POWER(0.3,Param!$M$21)/(IF(Param!$M$21&lt;20,LightShader!AI131,OFFSET(LightShader!AI131,Param!$M$21-20,0)
)+POWER(0.3,Param!$M$21)),-2),0))</f>
        <v>0.41316101126470883</v>
      </c>
      <c r="AJ40" s="53">
        <f ca="1">IF(ScreenHeight!$B41&lt;OFFSET(Radar!$AC$3,COLUMN(),0),
    Param!$B$38/ScreenHeight!$B41,
    (Param!$B$37+1/(1-OFFSET(Radar!$AD$3,COLUMN(),0)*ScreenHeight!$C41)/Param!$B$39)/OFFSET(Radar!$AC$3,COLUMN(),0)
)*DistanceShader!AJ40*LightShader!AJ40*(IF(OFFSET(Ghosts!$S$41,COLUMN(),0)&lt;ScreenHeight!$E41,
   1,
   (SQRT(OFFSET(Ghosts!$T$41,COLUMN(),0)-OFFSET(Ghosts!$R$41,COLUMN(),0)*ScreenHeight!$D41)-1))+IF(Ghosts!$B$35,IF(Param!$M$21,-1-POWER(0.3,Param!$M$21)/(IF(Param!$M$21&lt;20,LightShader!AJ131,OFFSET(LightShader!AJ131,Param!$M$21-20,0)
)+POWER(0.3,Param!$M$21)),-2),0))</f>
        <v>0.42356311971938171</v>
      </c>
      <c r="AK40" s="53">
        <f ca="1">IF(ScreenHeight!$B41&lt;OFFSET(Radar!$AC$3,COLUMN(),0),
    Param!$B$38/ScreenHeight!$B41,
    (Param!$B$37+1/(1-OFFSET(Radar!$AD$3,COLUMN(),0)*ScreenHeight!$C41)/Param!$B$39)/OFFSET(Radar!$AC$3,COLUMN(),0)
)*DistanceShader!AK40*LightShader!AK40*(IF(OFFSET(Ghosts!$S$41,COLUMN(),0)&lt;ScreenHeight!$E41,
   1,
   (SQRT(OFFSET(Ghosts!$T$41,COLUMN(),0)-OFFSET(Ghosts!$R$41,COLUMN(),0)*ScreenHeight!$D41)-1))+IF(Ghosts!$B$35,IF(Param!$M$21,-1-POWER(0.3,Param!$M$21)/(IF(Param!$M$21&lt;20,LightShader!AK131,OFFSET(LightShader!AK131,Param!$M$21-20,0)
)+POWER(0.3,Param!$M$21)),-2),0))</f>
        <v>0.43432992819518895</v>
      </c>
      <c r="AL40" s="53">
        <f ca="1">IF(ScreenHeight!$B41&lt;OFFSET(Radar!$AC$3,COLUMN(),0),
    Param!$B$38/ScreenHeight!$B41,
    (Param!$B$37+1/(1-OFFSET(Radar!$AD$3,COLUMN(),0)*ScreenHeight!$C41)/Param!$B$39)/OFFSET(Radar!$AC$3,COLUMN(),0)
)*DistanceShader!AL40*LightShader!AL40*(IF(OFFSET(Ghosts!$S$41,COLUMN(),0)&lt;ScreenHeight!$E41,
   1,
   (SQRT(OFFSET(Ghosts!$T$41,COLUMN(),0)-OFFSET(Ghosts!$R$41,COLUMN(),0)*ScreenHeight!$D41)-1))+IF(Ghosts!$B$35,IF(Param!$M$21,-1-POWER(0.3,Param!$M$21)/(IF(Param!$M$21&lt;20,LightShader!AL131,OFFSET(LightShader!AL131,Param!$M$21-20,0)
)+POWER(0.3,Param!$M$21)),-2),0))</f>
        <v>0.44548019615535023</v>
      </c>
      <c r="AM40" s="53">
        <f ca="1">IF(ScreenHeight!$B41&lt;OFFSET(Radar!$AC$3,COLUMN(),0),
    Param!$B$38/ScreenHeight!$B41,
    (Param!$B$37+1/(1-OFFSET(Radar!$AD$3,COLUMN(),0)*ScreenHeight!$C41)/Param!$B$39)/OFFSET(Radar!$AC$3,COLUMN(),0)
)*DistanceShader!AM40*LightShader!AM40*(IF(OFFSET(Ghosts!$S$41,COLUMN(),0)&lt;ScreenHeight!$E41,
   1,
   (SQRT(OFFSET(Ghosts!$T$41,COLUMN(),0)-OFFSET(Ghosts!$R$41,COLUMN(),0)*ScreenHeight!$D41)-1))+IF(Ghosts!$B$35,IF(Param!$M$21,-1-POWER(0.3,Param!$M$21)/(IF(Param!$M$21&lt;20,LightShader!AM131,OFFSET(LightShader!AM131,Param!$M$21-20,0)
)+POWER(0.3,Param!$M$21)),-2),0))</f>
        <v>0.58668060722919002</v>
      </c>
      <c r="AN40" s="53">
        <f ca="1">IF(ScreenHeight!$B41&lt;OFFSET(Radar!$AC$3,COLUMN(),0),
    Param!$B$38/ScreenHeight!$B41,
    (Param!$B$37+1/(1-OFFSET(Radar!$AD$3,COLUMN(),0)*ScreenHeight!$C41)/Param!$B$39)/OFFSET(Radar!$AC$3,COLUMN(),0)
)*DistanceShader!AN40*LightShader!AN40*(IF(OFFSET(Ghosts!$S$41,COLUMN(),0)&lt;ScreenHeight!$E41,
   1,
   (SQRT(OFFSET(Ghosts!$T$41,COLUMN(),0)-OFFSET(Ghosts!$R$41,COLUMN(),0)*ScreenHeight!$D41)-1))+IF(Ghosts!$B$35,IF(Param!$M$21,-1-POWER(0.3,Param!$M$21)/(IF(Param!$M$21&lt;20,LightShader!AN131,OFFSET(LightShader!AN131,Param!$M$21-20,0)
)+POWER(0.3,Param!$M$21)),-2),0))</f>
        <v>0.59393853588009793</v>
      </c>
      <c r="AO40" s="53">
        <f ca="1">IF(ScreenHeight!$B41&lt;OFFSET(Radar!$AC$3,COLUMN(),0),
    Param!$B$38/ScreenHeight!$B41,
    (Param!$B$37+1/(1-OFFSET(Radar!$AD$3,COLUMN(),0)*ScreenHeight!$C41)/Param!$B$39)/OFFSET(Radar!$AC$3,COLUMN(),0)
)*DistanceShader!AO40*LightShader!AO40*(IF(OFFSET(Ghosts!$S$41,COLUMN(),0)&lt;ScreenHeight!$E41,
   1,
   (SQRT(OFFSET(Ghosts!$T$41,COLUMN(),0)-OFFSET(Ghosts!$R$41,COLUMN(),0)*ScreenHeight!$D41)-1))+IF(Ghosts!$B$35,IF(Param!$M$21,-1-POWER(0.3,Param!$M$21)/(IF(Param!$M$21&lt;20,LightShader!AO131,OFFSET(LightShader!AO131,Param!$M$21-20,0)
)+POWER(0.3,Param!$M$21)),-2),0))</f>
        <v>0.60141946153103032</v>
      </c>
      <c r="AP40" s="53">
        <f ca="1">IF(ScreenHeight!$B41&lt;OFFSET(Radar!$AC$3,COLUMN(),0),
    Param!$B$38/ScreenHeight!$B41,
    (Param!$B$37+1/(1-OFFSET(Radar!$AD$3,COLUMN(),0)*ScreenHeight!$C41)/Param!$B$39)/OFFSET(Radar!$AC$3,COLUMN(),0)
)*DistanceShader!AP40*LightShader!AP40*(IF(OFFSET(Ghosts!$S$41,COLUMN(),0)&lt;ScreenHeight!$E41,
   1,
   (SQRT(OFFSET(Ghosts!$T$41,COLUMN(),0)-OFFSET(Ghosts!$R$41,COLUMN(),0)*ScreenHeight!$D41)-1))+IF(Ghosts!$B$35,IF(Param!$M$21,-1-POWER(0.3,Param!$M$21)/(IF(Param!$M$21&lt;20,LightShader!AP131,OFFSET(LightShader!AP131,Param!$M$21-20,0)
)+POWER(0.3,Param!$M$21)),-2),0))</f>
        <v>0.60913589416683012</v>
      </c>
      <c r="AQ40" s="53">
        <f ca="1">IF(ScreenHeight!$B41&lt;OFFSET(Radar!$AC$3,COLUMN(),0),
    Param!$B$38/ScreenHeight!$B41,
    (Param!$B$37+1/(1-OFFSET(Radar!$AD$3,COLUMN(),0)*ScreenHeight!$C41)/Param!$B$39)/OFFSET(Radar!$AC$3,COLUMN(),0)
)*DistanceShader!AQ40*LightShader!AQ40*(IF(OFFSET(Ghosts!$S$41,COLUMN(),0)&lt;ScreenHeight!$E41,
   1,
   (SQRT(OFFSET(Ghosts!$T$41,COLUMN(),0)-OFFSET(Ghosts!$R$41,COLUMN(),0)*ScreenHeight!$D41)-1))+IF(Ghosts!$B$35,IF(Param!$M$21,-1-POWER(0.3,Param!$M$21)/(IF(Param!$M$21&lt;20,LightShader!AQ131,OFFSET(LightShader!AQ131,Param!$M$21-20,0)
)+POWER(0.3,Param!$M$21)),-2),0))</f>
        <v>0.61710132683340335</v>
      </c>
      <c r="AR40" s="53">
        <f ca="1">IF(ScreenHeight!$B41&lt;OFFSET(Radar!$AC$3,COLUMN(),0),
    Param!$B$38/ScreenHeight!$B41,
    (Param!$B$37+1/(1-OFFSET(Radar!$AD$3,COLUMN(),0)*ScreenHeight!$C41)/Param!$B$39)/OFFSET(Radar!$AC$3,COLUMN(),0)
)*DistanceShader!AR40*LightShader!AR40*(IF(OFFSET(Ghosts!$S$41,COLUMN(),0)&lt;ScreenHeight!$E41,
   1,
   (SQRT(OFFSET(Ghosts!$T$41,COLUMN(),0)-OFFSET(Ghosts!$R$41,COLUMN(),0)*ScreenHeight!$D41)-1))+IF(Ghosts!$B$35,IF(Param!$M$21,-1-POWER(0.3,Param!$M$21)/(IF(Param!$M$21&lt;20,LightShader!AR131,OFFSET(LightShader!AR131,Param!$M$21-20,0)
)+POWER(0.3,Param!$M$21)),-2),0))</f>
        <v>0.62533033249799219</v>
      </c>
      <c r="AS40" s="53">
        <f ca="1">IF(ScreenHeight!$B41&lt;OFFSET(Radar!$AC$3,COLUMN(),0),
    Param!$B$38/ScreenHeight!$B41,
    (Param!$B$37+1/(1-OFFSET(Radar!$AD$3,COLUMN(),0)*ScreenHeight!$C41)/Param!$B$39)/OFFSET(Radar!$AC$3,COLUMN(),0)
)*DistanceShader!AS40*LightShader!AS40*(IF(OFFSET(Ghosts!$S$41,COLUMN(),0)&lt;ScreenHeight!$E41,
   1,
   (SQRT(OFFSET(Ghosts!$T$41,COLUMN(),0)-OFFSET(Ghosts!$R$41,COLUMN(),0)*ScreenHeight!$D41)-1))+IF(Ghosts!$B$35,IF(Param!$M$21,-1-POWER(0.3,Param!$M$21)/(IF(Param!$M$21&lt;20,LightShader!AS131,OFFSET(LightShader!AS131,Param!$M$21-20,0)
)+POWER(0.3,Param!$M$21)),-2),0))</f>
        <v>0.63383867246514236</v>
      </c>
      <c r="AT40" s="53">
        <f ca="1">IF(ScreenHeight!$B41&lt;OFFSET(Radar!$AC$3,COLUMN(),0),
    Param!$B$38/ScreenHeight!$B41,
    (Param!$B$37+1/(1-OFFSET(Radar!$AD$3,COLUMN(),0)*ScreenHeight!$C41)/Param!$B$39)/OFFSET(Radar!$AC$3,COLUMN(),0)
)*DistanceShader!AT40*LightShader!AT40*(IF(OFFSET(Ghosts!$S$41,COLUMN(),0)&lt;ScreenHeight!$E41,
   1,
   (SQRT(OFFSET(Ghosts!$T$41,COLUMN(),0)-OFFSET(Ghosts!$R$41,COLUMN(),0)*ScreenHeight!$D41)-1))+IF(Ghosts!$B$35,IF(Param!$M$21,-1-POWER(0.3,Param!$M$21)/(IF(Param!$M$21&lt;20,LightShader!AT131,OFFSET(LightShader!AT131,Param!$M$21-20,0)
)+POWER(0.3,Param!$M$21)),-2),0))</f>
        <v>0.64264341798225177</v>
      </c>
      <c r="AU40" s="53">
        <f ca="1">IF(ScreenHeight!$B41&lt;OFFSET(Radar!$AC$3,COLUMN(),0),
    Param!$B$38/ScreenHeight!$B41,
    (Param!$B$37+1/(1-OFFSET(Radar!$AD$3,COLUMN(),0)*ScreenHeight!$C41)/Param!$B$39)/OFFSET(Radar!$AC$3,COLUMN(),0)
)*DistanceShader!AU40*LightShader!AU40*(IF(OFFSET(Ghosts!$S$41,COLUMN(),0)&lt;ScreenHeight!$E41,
   1,
   (SQRT(OFFSET(Ghosts!$T$41,COLUMN(),0)-OFFSET(Ghosts!$R$41,COLUMN(),0)*ScreenHeight!$D41)-1))+IF(Ghosts!$B$35,IF(Param!$M$21,-1-POWER(0.3,Param!$M$21)/(IF(Param!$M$21&lt;20,LightShader!AU131,OFFSET(LightShader!AU131,Param!$M$21-20,0)
)+POWER(0.3,Param!$M$21)),-2),0))</f>
        <v>0.65176308693711926</v>
      </c>
      <c r="AV40" s="53">
        <f ca="1">IF(ScreenHeight!$B41&lt;OFFSET(Radar!$AC$3,COLUMN(),0),
    Param!$B$38/ScreenHeight!$B41,
    (Param!$B$37+1/(1-OFFSET(Radar!$AD$3,COLUMN(),0)*ScreenHeight!$C41)/Param!$B$39)/OFFSET(Radar!$AC$3,COLUMN(),0)
)*DistanceShader!AV40*LightShader!AV40*(IF(OFFSET(Ghosts!$S$41,COLUMN(),0)&lt;ScreenHeight!$E41,
   1,
   (SQRT(OFFSET(Ghosts!$T$41,COLUMN(),0)-OFFSET(Ghosts!$R$41,COLUMN(),0)*ScreenHeight!$D41)-1))+IF(Ghosts!$B$35,IF(Param!$M$21,-1-POWER(0.3,Param!$M$21)/(IF(Param!$M$21&lt;20,LightShader!AV131,OFFSET(LightShader!AV131,Param!$M$21-20,0)
)+POWER(0.3,Param!$M$21)),-2),0))</f>
        <v>0.66121779786891655</v>
      </c>
      <c r="AW40" s="53">
        <f ca="1">IF(ScreenHeight!$B41&lt;OFFSET(Radar!$AC$3,COLUMN(),0),
    Param!$B$38/ScreenHeight!$B41,
    (Param!$B$37+1/(1-OFFSET(Radar!$AD$3,COLUMN(),0)*ScreenHeight!$C41)/Param!$B$39)/OFFSET(Radar!$AC$3,COLUMN(),0)
)*DistanceShader!AW40*LightShader!AW40*(IF(OFFSET(Ghosts!$S$41,COLUMN(),0)&lt;ScreenHeight!$E41,
   1,
   (SQRT(OFFSET(Ghosts!$T$41,COLUMN(),0)-OFFSET(Ghosts!$R$41,COLUMN(),0)*ScreenHeight!$D41)-1))+IF(Ghosts!$B$35,IF(Param!$M$21,-1-POWER(0.3,Param!$M$21)/(IF(Param!$M$21&lt;20,LightShader!AW131,OFFSET(LightShader!AW131,Param!$M$21-20,0)
)+POWER(0.3,Param!$M$21)),-2),0))</f>
        <v>0.67102944389417674</v>
      </c>
      <c r="AX40" s="53">
        <f ca="1">IF(ScreenHeight!$B41&lt;OFFSET(Radar!$AC$3,COLUMN(),0),
    Param!$B$38/ScreenHeight!$B41,
    (Param!$B$37+1/(1-OFFSET(Radar!$AD$3,COLUMN(),0)*ScreenHeight!$C41)/Param!$B$39)/OFFSET(Radar!$AC$3,COLUMN(),0)
)*DistanceShader!AX40*LightShader!AX40*(IF(OFFSET(Ghosts!$S$41,COLUMN(),0)&lt;ScreenHeight!$E41,
   1,
   (SQRT(OFFSET(Ghosts!$T$41,COLUMN(),0)-OFFSET(Ghosts!$R$41,COLUMN(),0)*ScreenHeight!$D41)-1))+IF(Ghosts!$B$35,IF(Param!$M$21,-1-POWER(0.3,Param!$M$21)/(IF(Param!$M$21&lt;20,LightShader!AX131,OFFSET(LightShader!AX131,Param!$M$21-20,0)
)+POWER(0.3,Param!$M$21)),-2),0))</f>
        <v>0.68122188960399499</v>
      </c>
      <c r="AY40" s="53">
        <f ca="1">IF(ScreenHeight!$B41&lt;OFFSET(Radar!$AC$3,COLUMN(),0),
    Param!$B$38/ScreenHeight!$B41,
    (Param!$B$37+1/(1-OFFSET(Radar!$AD$3,COLUMN(),0)*ScreenHeight!$C41)/Param!$B$39)/OFFSET(Radar!$AC$3,COLUMN(),0)
)*DistanceShader!AY40*LightShader!AY40*(IF(OFFSET(Ghosts!$S$41,COLUMN(),0)&lt;ScreenHeight!$E41,
   1,
   (SQRT(OFFSET(Ghosts!$T$41,COLUMN(),0)-OFFSET(Ghosts!$R$41,COLUMN(),0)*ScreenHeight!$D41)-1))+IF(Ghosts!$B$35,IF(Param!$M$21,-1-POWER(0.3,Param!$M$21)/(IF(Param!$M$21&lt;20,LightShader!AY131,OFFSET(LightShader!AY131,Param!$M$21-20,0)
)+POWER(0.3,Param!$M$21)),-2),0))</f>
        <v>0.69182119453409607</v>
      </c>
      <c r="AZ40" s="53">
        <f ca="1">IF(ScreenHeight!$B41&lt;OFFSET(Radar!$AC$3,COLUMN(),0),
    Param!$B$38/ScreenHeight!$B41,
    (Param!$B$37+1/(1-OFFSET(Radar!$AD$3,COLUMN(),0)*ScreenHeight!$C41)/Param!$B$39)/OFFSET(Radar!$AC$3,COLUMN(),0)
)*DistanceShader!AZ40*LightShader!AZ40*(IF(OFFSET(Ghosts!$S$41,COLUMN(),0)&lt;ScreenHeight!$E41,
   1,
   (SQRT(OFFSET(Ghosts!$T$41,COLUMN(),0)-OFFSET(Ghosts!$R$41,COLUMN(),0)*ScreenHeight!$D41)-1))+IF(Ghosts!$B$35,IF(Param!$M$21,-1-POWER(0.3,Param!$M$21)/(IF(Param!$M$21&lt;20,LightShader!AZ131,OFFSET(LightShader!AZ131,Param!$M$21-20,0)
)+POWER(0.3,Param!$M$21)),-2),0))</f>
        <v>0.70285586746630102</v>
      </c>
      <c r="BA40" s="53">
        <f ca="1">IF(ScreenHeight!$B41&lt;OFFSET(Radar!$AC$3,COLUMN(),0),
    Param!$B$38/ScreenHeight!$B41,
    (Param!$B$37+1/(1-OFFSET(Radar!$AD$3,COLUMN(),0)*ScreenHeight!$C41)/Param!$B$39)/OFFSET(Radar!$AC$3,COLUMN(),0)
)*DistanceShader!BA40*LightShader!BA40*(IF(OFFSET(Ghosts!$S$41,COLUMN(),0)&lt;ScreenHeight!$E41,
   1,
   (SQRT(OFFSET(Ghosts!$T$41,COLUMN(),0)-OFFSET(Ghosts!$R$41,COLUMN(),0)*ScreenHeight!$D41)-1))+IF(Ghosts!$B$35,IF(Param!$M$21,-1-POWER(0.3,Param!$M$21)/(IF(Param!$M$21&lt;20,LightShader!BA131,OFFSET(LightShader!BA131,Param!$M$21-20,0)
)+POWER(0.3,Param!$M$21)),-2),0))</f>
        <v>0.71435715661385979</v>
      </c>
      <c r="BB40" s="53">
        <f ca="1">IF(ScreenHeight!$B41&lt;OFFSET(Radar!$AC$3,COLUMN(),0),
    Param!$B$38/ScreenHeight!$B41,
    (Param!$B$37+1/(1-OFFSET(Radar!$AD$3,COLUMN(),0)*ScreenHeight!$C41)/Param!$B$39)/OFFSET(Radar!$AC$3,COLUMN(),0)
)*DistanceShader!BB40*LightShader!BB40*(IF(OFFSET(Ghosts!$S$41,COLUMN(),0)&lt;ScreenHeight!$E41,
   1,
   (SQRT(OFFSET(Ghosts!$T$41,COLUMN(),0)-OFFSET(Ghosts!$R$41,COLUMN(),0)*ScreenHeight!$D41)-1))+IF(Ghosts!$B$35,IF(Param!$M$21,-1-POWER(0.3,Param!$M$21)/(IF(Param!$M$21&lt;20,LightShader!BB131,OFFSET(LightShader!BB131,Param!$M$21-20,0)
)+POWER(0.3,Param!$M$21)),-2),0))</f>
        <v>0.72635938170644809</v>
      </c>
      <c r="BC40" s="53">
        <f ca="1">IF(ScreenHeight!$B41&lt;OFFSET(Radar!$AC$3,COLUMN(),0),
    Param!$B$38/ScreenHeight!$B41,
    (Param!$B$37+1/(1-OFFSET(Radar!$AD$3,COLUMN(),0)*ScreenHeight!$C41)/Param!$B$39)/OFFSET(Radar!$AC$3,COLUMN(),0)
)*DistanceShader!BC40*LightShader!BC40*(IF(OFFSET(Ghosts!$S$41,COLUMN(),0)&lt;ScreenHeight!$E41,
   1,
   (SQRT(OFFSET(Ghosts!$T$41,COLUMN(),0)-OFFSET(Ghosts!$R$41,COLUMN(),0)*ScreenHeight!$D41)-1))+IF(Ghosts!$B$35,IF(Param!$M$21,-1-POWER(0.3,Param!$M$21)/(IF(Param!$M$21&lt;20,LightShader!BC131,OFFSET(LightShader!BC131,Param!$M$21-20,0)
)+POWER(0.3,Param!$M$21)),-2),0))</f>
        <v>0.73890031516421129</v>
      </c>
      <c r="BD40" s="53">
        <f ca="1">IF(ScreenHeight!$B41&lt;OFFSET(Radar!$AC$3,COLUMN(),0),
    Param!$B$38/ScreenHeight!$B41,
    (Param!$B$37+1/(1-OFFSET(Radar!$AD$3,COLUMN(),0)*ScreenHeight!$C41)/Param!$B$39)/OFFSET(Radar!$AC$3,COLUMN(),0)
)*DistanceShader!BD40*LightShader!BD40*(IF(OFFSET(Ghosts!$S$41,COLUMN(),0)&lt;ScreenHeight!$E41,
   1,
   (SQRT(OFFSET(Ghosts!$T$41,COLUMN(),0)-OFFSET(Ghosts!$R$41,COLUMN(),0)*ScreenHeight!$D41)-1))+IF(Ghosts!$B$35,IF(Param!$M$21,-1-POWER(0.3,Param!$M$21)/(IF(Param!$M$21&lt;20,LightShader!BD131,OFFSET(LightShader!BD131,Param!$M$21-20,0)
)+POWER(0.3,Param!$M$21)),-2),0))</f>
        <v>0.75202162098585568</v>
      </c>
      <c r="BE40" s="53">
        <f ca="1">IF(ScreenHeight!$B41&lt;OFFSET(Radar!$AC$3,COLUMN(),0),
    Param!$B$38/ScreenHeight!$B41,
    (Param!$B$37+1/(1-OFFSET(Radar!$AD$3,COLUMN(),0)*ScreenHeight!$C41)/Param!$B$39)/OFFSET(Radar!$AC$3,COLUMN(),0)
)*DistanceShader!BE40*LightShader!BE40*(IF(OFFSET(Ghosts!$S$41,COLUMN(),0)&lt;ScreenHeight!$E41,
   1,
   (SQRT(OFFSET(Ghosts!$T$41,COLUMN(),0)-OFFSET(Ghosts!$R$41,COLUMN(),0)*ScreenHeight!$D41)-1))+IF(Ghosts!$B$35,IF(Param!$M$21,-1-POWER(0.3,Param!$M$21)/(IF(Param!$M$21&lt;20,LightShader!BE131,OFFSET(LightShader!BE131,Param!$M$21-20,0)
)+POWER(0.3,Param!$M$21)),-2),0))</f>
        <v>0.76576936173955068</v>
      </c>
      <c r="BF40" s="53">
        <f ca="1">IF(ScreenHeight!$B41&lt;OFFSET(Radar!$AC$3,COLUMN(),0),
    Param!$B$38/ScreenHeight!$B41,
    (Param!$B$37+1/(1-OFFSET(Radar!$AD$3,COLUMN(),0)*ScreenHeight!$C41)/Param!$B$39)/OFFSET(Radar!$AC$3,COLUMN(),0)
)*DistanceShader!BF40*LightShader!BF40*(IF(OFFSET(Ghosts!$S$41,COLUMN(),0)&lt;ScreenHeight!$E41,
   1,
   (SQRT(OFFSET(Ghosts!$T$41,COLUMN(),0)-OFFSET(Ghosts!$R$41,COLUMN(),0)*ScreenHeight!$D41)-1))+IF(Ghosts!$B$35,IF(Param!$M$21,-1-POWER(0.3,Param!$M$21)/(IF(Param!$M$21&lt;20,LightShader!BF131,OFFSET(LightShader!BF131,Param!$M$21-20,0)
)+POWER(0.3,Param!$M$21)),-2),0))</f>
        <v>0.78019458622212967</v>
      </c>
      <c r="BG40" s="53">
        <f ca="1">IF(ScreenHeight!$B41&lt;OFFSET(Radar!$AC$3,COLUMN(),0),
    Param!$B$38/ScreenHeight!$B41,
    (Param!$B$37+1/(1-OFFSET(Radar!$AD$3,COLUMN(),0)*ScreenHeight!$C41)/Param!$B$39)/OFFSET(Radar!$AC$3,COLUMN(),0)
)*DistanceShader!BG40*LightShader!BG40*(IF(OFFSET(Ghosts!$S$41,COLUMN(),0)&lt;ScreenHeight!$E41,
   1,
   (SQRT(OFFSET(Ghosts!$T$41,COLUMN(),0)-OFFSET(Ghosts!$R$41,COLUMN(),0)*ScreenHeight!$D41)-1))+IF(Ghosts!$B$35,IF(Param!$M$21,-1-POWER(0.3,Param!$M$21)/(IF(Param!$M$21&lt;20,LightShader!BG131,OFFSET(LightShader!BG131,Param!$M$21-20,0)
)+POWER(0.3,Param!$M$21)),-2),0))</f>
        <v>0.79535401305079678</v>
      </c>
      <c r="BH40" s="53">
        <f ca="1">IF(ScreenHeight!$B41&lt;OFFSET(Radar!$AC$3,COLUMN(),0),
    Param!$B$38/ScreenHeight!$B41,
    (Param!$B$37+1/(1-OFFSET(Radar!$AD$3,COLUMN(),0)*ScreenHeight!$C41)/Param!$B$39)/OFFSET(Radar!$AC$3,COLUMN(),0)
)*DistanceShader!BH40*LightShader!BH40*(IF(OFFSET(Ghosts!$S$41,COLUMN(),0)&lt;ScreenHeight!$E41,
   1,
   (SQRT(OFFSET(Ghosts!$T$41,COLUMN(),0)-OFFSET(Ghosts!$R$41,COLUMN(),0)*ScreenHeight!$D41)-1))+IF(Ghosts!$B$35,IF(Param!$M$21,-1-POWER(0.3,Param!$M$21)/(IF(Param!$M$21&lt;20,LightShader!BH131,OFFSET(LightShader!BH131,Param!$M$21-20,0)
)+POWER(0.3,Param!$M$21)),-2),0))</f>
        <v>0.81131082881383931</v>
      </c>
      <c r="BI40" s="53">
        <f ca="1">IF(ScreenHeight!$B41&lt;OFFSET(Radar!$AC$3,COLUMN(),0),
    Param!$B$38/ScreenHeight!$B41,
    (Param!$B$37+1/(1-OFFSET(Radar!$AD$3,COLUMN(),0)*ScreenHeight!$C41)/Param!$B$39)/OFFSET(Radar!$AC$3,COLUMN(),0)
)*DistanceShader!BI40*LightShader!BI40*(IF(OFFSET(Ghosts!$S$41,COLUMN(),0)&lt;ScreenHeight!$E41,
   1,
   (SQRT(OFFSET(Ghosts!$T$41,COLUMN(),0)-OFFSET(Ghosts!$R$41,COLUMN(),0)*ScreenHeight!$D41)-1))+IF(Ghosts!$B$35,IF(Param!$M$21,-1-POWER(0.3,Param!$M$21)/(IF(Param!$M$21&lt;20,LightShader!BI131,OFFSET(LightShader!BI131,Param!$M$21-20,0)
)+POWER(0.3,Param!$M$21)),-2),0))</f>
        <v>0.82813562361679371</v>
      </c>
      <c r="BJ40" s="53">
        <f ca="1">IF(ScreenHeight!$B41&lt;OFFSET(Radar!$AC$3,COLUMN(),0),
    Param!$B$38/ScreenHeight!$B41,
    (Param!$B$37+1/(1-OFFSET(Radar!$AD$3,COLUMN(),0)*ScreenHeight!$C41)/Param!$B$39)/OFFSET(Radar!$AC$3,COLUMN(),0)
)*DistanceShader!BJ40*LightShader!BJ40*(IF(OFFSET(Ghosts!$S$41,COLUMN(),0)&lt;ScreenHeight!$E41,
   1,
   (SQRT(OFFSET(Ghosts!$T$41,COLUMN(),0)-OFFSET(Ghosts!$R$41,COLUMN(),0)*ScreenHeight!$D41)-1))+IF(Ghosts!$B$35,IF(Param!$M$21,-1-POWER(0.3,Param!$M$21)/(IF(Param!$M$21&lt;20,LightShader!BJ131,OFFSET(LightShader!BJ131,Param!$M$21-20,0)
)+POWER(0.3,Param!$M$21)),-2),0))</f>
        <v>0.84590749215934424</v>
      </c>
      <c r="BK40" s="53">
        <f ca="1">IF(ScreenHeight!$B41&lt;OFFSET(Radar!$AC$3,COLUMN(),0),
    Param!$B$38/ScreenHeight!$B41,
    (Param!$B$37+1/(1-OFFSET(Radar!$AD$3,COLUMN(),0)*ScreenHeight!$C41)/Param!$B$39)/OFFSET(Radar!$AC$3,COLUMN(),0)
)*DistanceShader!BK40*LightShader!BK40*(IF(OFFSET(Ghosts!$S$41,COLUMN(),0)&lt;ScreenHeight!$E41,
   1,
   (SQRT(OFFSET(Ghosts!$T$41,COLUMN(),0)-OFFSET(Ghosts!$R$41,COLUMN(),0)*ScreenHeight!$D41)-1))+IF(Ghosts!$B$35,IF(Param!$M$21,-1-POWER(0.3,Param!$M$21)/(IF(Param!$M$21&lt;20,LightShader!BK131,OFFSET(LightShader!BK131,Param!$M$21-20,0)
)+POWER(0.3,Param!$M$21)),-2),0))</f>
        <v>0.86471533518375632</v>
      </c>
      <c r="BL40" s="53">
        <f ca="1">IF(ScreenHeight!$B41&lt;OFFSET(Radar!$AC$3,COLUMN(),0),
    Param!$B$38/ScreenHeight!$B41,
    (Param!$B$37+1/(1-OFFSET(Radar!$AD$3,COLUMN(),0)*ScreenHeight!$C41)/Param!$B$39)/OFFSET(Radar!$AC$3,COLUMN(),0)
)*DistanceShader!BL40*LightShader!BL40*(IF(OFFSET(Ghosts!$S$41,COLUMN(),0)&lt;ScreenHeight!$E41,
   1,
   (SQRT(OFFSET(Ghosts!$T$41,COLUMN(),0)-OFFSET(Ghosts!$R$41,COLUMN(),0)*ScreenHeight!$D41)-1))+IF(Ghosts!$B$35,IF(Param!$M$21,-1-POWER(0.3,Param!$M$21)/(IF(Param!$M$21&lt;20,LightShader!BL131,OFFSET(LightShader!BL131,Param!$M$21-20,0)
)+POWER(0.3,Param!$M$21)),-2),0))</f>
        <v>0.88465940466873538</v>
      </c>
      <c r="BM40" s="53">
        <f ca="1">IF(ScreenHeight!$B41&lt;OFFSET(Radar!$AC$3,COLUMN(),0),
    Param!$B$38/ScreenHeight!$B41,
    (Param!$B$37+1/(1-OFFSET(Radar!$AD$3,COLUMN(),0)*ScreenHeight!$C41)/Param!$B$39)/OFFSET(Radar!$AC$3,COLUMN(),0)
)*DistanceShader!BM40*LightShader!BM40*(IF(OFFSET(Ghosts!$S$41,COLUMN(),0)&lt;ScreenHeight!$E41,
   1,
   (SQRT(OFFSET(Ghosts!$T$41,COLUMN(),0)-OFFSET(Ghosts!$R$41,COLUMN(),0)*ScreenHeight!$D41)-1))+IF(Ghosts!$B$35,IF(Param!$M$21,-1-POWER(0.3,Param!$M$21)/(IF(Param!$M$21&lt;20,LightShader!BM131,OFFSET(LightShader!BM131,Param!$M$21-20,0)
)+POWER(0.3,Param!$M$21)),-2),0))</f>
        <v>1.899437582480046</v>
      </c>
      <c r="BN40" s="53">
        <f ca="1">IF(ScreenHeight!$B41&lt;OFFSET(Radar!$AC$3,COLUMN(),0),
    Param!$B$38/ScreenHeight!$B41,
    (Param!$B$37+1/(1-OFFSET(Radar!$AD$3,COLUMN(),0)*ScreenHeight!$C41)/Param!$B$39)/OFFSET(Radar!$AC$3,COLUMN(),0)
)*DistanceShader!BN40*LightShader!BN40*(IF(OFFSET(Ghosts!$S$41,COLUMN(),0)&lt;ScreenHeight!$E41,
   1,
   (SQRT(OFFSET(Ghosts!$T$41,COLUMN(),0)-OFFSET(Ghosts!$R$41,COLUMN(),0)*ScreenHeight!$D41)-1))+IF(Ghosts!$B$35,IF(Param!$M$21,-1-POWER(0.3,Param!$M$21)/(IF(Param!$M$21&lt;20,LightShader!BN131,OFFSET(LightShader!BN131,Param!$M$21-20,0)
)+POWER(0.3,Param!$M$21)),-2),0))</f>
        <v>1.9776386140558737</v>
      </c>
      <c r="BO40" s="53">
        <f ca="1">IF(ScreenHeight!$B41&lt;OFFSET(Radar!$AC$3,COLUMN(),0),
    Param!$B$38/ScreenHeight!$B41,
    (Param!$B$37+1/(1-OFFSET(Radar!$AD$3,COLUMN(),0)*ScreenHeight!$C41)/Param!$B$39)/OFFSET(Radar!$AC$3,COLUMN(),0)
)*DistanceShader!BO40*LightShader!BO40*(IF(OFFSET(Ghosts!$S$41,COLUMN(),0)&lt;ScreenHeight!$E41,
   1,
   (SQRT(OFFSET(Ghosts!$T$41,COLUMN(),0)-OFFSET(Ghosts!$R$41,COLUMN(),0)*ScreenHeight!$D41)-1))+IF(Ghosts!$B$35,IF(Param!$M$21,-1-POWER(0.3,Param!$M$21)/(IF(Param!$M$21&lt;20,LightShader!BO131,OFFSET(LightShader!BO131,Param!$M$21-20,0)
)+POWER(0.3,Param!$M$21)),-2),0))</f>
        <v>2.0613857418515051</v>
      </c>
      <c r="BP40" s="53">
        <f ca="1">IF(ScreenHeight!$B41&lt;OFFSET(Radar!$AC$3,COLUMN(),0),
    Param!$B$38/ScreenHeight!$B41,
    (Param!$B$37+1/(1-OFFSET(Radar!$AD$3,COLUMN(),0)*ScreenHeight!$C41)/Param!$B$39)/OFFSET(Radar!$AC$3,COLUMN(),0)
)*DistanceShader!BP40*LightShader!BP40*(IF(OFFSET(Ghosts!$S$41,COLUMN(),0)&lt;ScreenHeight!$E41,
   1,
   (SQRT(OFFSET(Ghosts!$T$41,COLUMN(),0)-OFFSET(Ghosts!$R$41,COLUMN(),0)*ScreenHeight!$D41)-1))+IF(Ghosts!$B$35,IF(Param!$M$21,-1-POWER(0.3,Param!$M$21)/(IF(Param!$M$21&lt;20,LightShader!BP131,OFFSET(LightShader!BP131,Param!$M$21-20,0)
)+POWER(0.3,Param!$M$21)),-2),0))</f>
        <v>2.1512885077253663</v>
      </c>
      <c r="BQ40" s="53">
        <f ca="1">IF(ScreenHeight!$B41&lt;OFFSET(Radar!$AC$3,COLUMN(),0),
    Param!$B$38/ScreenHeight!$B41,
    (Param!$B$37+1/(1-OFFSET(Radar!$AD$3,COLUMN(),0)*ScreenHeight!$C41)/Param!$B$39)/OFFSET(Radar!$AC$3,COLUMN(),0)
)*DistanceShader!BQ40*LightShader!BQ40*(IF(OFFSET(Ghosts!$S$41,COLUMN(),0)&lt;ScreenHeight!$E41,
   1,
   (SQRT(OFFSET(Ghosts!$T$41,COLUMN(),0)-OFFSET(Ghosts!$R$41,COLUMN(),0)*ScreenHeight!$D41)-1))+IF(Ghosts!$B$35,IF(Param!$M$21,-1-POWER(0.3,Param!$M$21)/(IF(Param!$M$21&lt;20,LightShader!BQ131,OFFSET(LightShader!BQ131,Param!$M$21-20,0)
)+POWER(0.3,Param!$M$21)),-2),0))</f>
        <v>2.2480483839034133</v>
      </c>
      <c r="BR40" s="53">
        <f ca="1">IF(ScreenHeight!$B41&lt;OFFSET(Radar!$AC$3,COLUMN(),0),
    Param!$B$38/ScreenHeight!$B41,
    (Param!$B$37+1/(1-OFFSET(Radar!$AD$3,COLUMN(),0)*ScreenHeight!$C41)/Param!$B$39)/OFFSET(Radar!$AC$3,COLUMN(),0)
)*DistanceShader!BR40*LightShader!BR40*(IF(OFFSET(Ghosts!$S$41,COLUMN(),0)&lt;ScreenHeight!$E41,
   1,
   (SQRT(OFFSET(Ghosts!$T$41,COLUMN(),0)-OFFSET(Ghosts!$R$41,COLUMN(),0)*ScreenHeight!$D41)-1))+IF(Ghosts!$B$35,IF(Param!$M$21,-1-POWER(0.3,Param!$M$21)/(IF(Param!$M$21&lt;20,LightShader!BR131,OFFSET(LightShader!BR131,Param!$M$21-20,0)
)+POWER(0.3,Param!$M$21)),-2),0))</f>
        <v>2.3524764961224345</v>
      </c>
      <c r="BS40" s="53">
        <f ca="1">IF(ScreenHeight!$B41&lt;OFFSET(Radar!$AC$3,COLUMN(),0),
    Param!$B$38/ScreenHeight!$B41,
    (Param!$B$37+1/(1-OFFSET(Radar!$AD$3,COLUMN(),0)*ScreenHeight!$C41)/Param!$B$39)/OFFSET(Radar!$AC$3,COLUMN(),0)
)*DistanceShader!BS40*LightShader!BS40*(IF(OFFSET(Ghosts!$S$41,COLUMN(),0)&lt;ScreenHeight!$E41,
   1,
   (SQRT(OFFSET(Ghosts!$T$41,COLUMN(),0)-OFFSET(Ghosts!$R$41,COLUMN(),0)*ScreenHeight!$D41)-1))+IF(Ghosts!$B$35,IF(Param!$M$21,-1-POWER(0.3,Param!$M$21)/(IF(Param!$M$21&lt;20,LightShader!BS131,OFFSET(LightShader!BS131,Param!$M$21-20,0)
)+POWER(0.3,Param!$M$21)),-2),0))</f>
        <v>2.4655155290754061</v>
      </c>
      <c r="BT40" s="53">
        <f ca="1">IF(ScreenHeight!$B41&lt;OFFSET(Radar!$AC$3,COLUMN(),0),
    Param!$B$38/ScreenHeight!$B41,
    (Param!$B$37+1/(1-OFFSET(Radar!$AD$3,COLUMN(),0)*ScreenHeight!$C41)/Param!$B$39)/OFFSET(Radar!$AC$3,COLUMN(),0)
)*DistanceShader!BT40*LightShader!BT40*(IF(OFFSET(Ghosts!$S$41,COLUMN(),0)&lt;ScreenHeight!$E41,
   1,
   (SQRT(OFFSET(Ghosts!$T$41,COLUMN(),0)-OFFSET(Ghosts!$R$41,COLUMN(),0)*ScreenHeight!$D41)-1))+IF(Ghosts!$B$35,IF(Param!$M$21,-1-POWER(0.3,Param!$M$21)/(IF(Param!$M$21&lt;20,LightShader!BT131,OFFSET(LightShader!BT131,Param!$M$21-20,0)
)+POWER(0.3,Param!$M$21)),-2),0))</f>
        <v>2.5882669842082251</v>
      </c>
      <c r="BU40" s="53">
        <f ca="1">IF(ScreenHeight!$B41&lt;OFFSET(Radar!$AC$3,COLUMN(),0),
    Param!$B$38/ScreenHeight!$B41,
    (Param!$B$37+1/(1-OFFSET(Radar!$AD$3,COLUMN(),0)*ScreenHeight!$C41)/Param!$B$39)/OFFSET(Radar!$AC$3,COLUMN(),0)
)*DistanceShader!BU40*LightShader!BU40*(IF(OFFSET(Ghosts!$S$41,COLUMN(),0)&lt;ScreenHeight!$E41,
   1,
   (SQRT(OFFSET(Ghosts!$T$41,COLUMN(),0)-OFFSET(Ghosts!$R$41,COLUMN(),0)*ScreenHeight!$D41)-1))+IF(Ghosts!$B$35,IF(Param!$M$21,-1-POWER(0.3,Param!$M$21)/(IF(Param!$M$21&lt;20,LightShader!BU131,OFFSET(LightShader!BU131,Param!$M$21-20,0)
)+POWER(0.3,Param!$M$21)),-2),0))</f>
        <v>2.7220253374811878</v>
      </c>
      <c r="BV40" s="53">
        <f ca="1">IF(ScreenHeight!$B41&lt;OFFSET(Radar!$AC$3,COLUMN(),0),
    Param!$B$38/ScreenHeight!$B41,
    (Param!$B$37+1/(1-OFFSET(Radar!$AD$3,COLUMN(),0)*ScreenHeight!$C41)/Param!$B$39)/OFFSET(Radar!$AC$3,COLUMN(),0)
)*DistanceShader!BV40*LightShader!BV40*(IF(OFFSET(Ghosts!$S$41,COLUMN(),0)&lt;ScreenHeight!$E41,
   1,
   (SQRT(OFFSET(Ghosts!$T$41,COLUMN(),0)-OFFSET(Ghosts!$R$41,COLUMN(),0)*ScreenHeight!$D41)-1))+IF(Ghosts!$B$35,IF(Param!$M$21,-1-POWER(0.3,Param!$M$21)/(IF(Param!$M$21&lt;20,LightShader!BV131,OFFSET(LightShader!BV131,Param!$M$21-20,0)
)+POWER(0.3,Param!$M$21)),-2),0))</f>
        <v>2.8081201076145068</v>
      </c>
      <c r="BW40" s="53">
        <f ca="1">IF(ScreenHeight!$B41&lt;OFFSET(Radar!$AC$3,COLUMN(),0),
    Param!$B$38/ScreenHeight!$B41,
    (Param!$B$37+1/(1-OFFSET(Radar!$AD$3,COLUMN(),0)*ScreenHeight!$C41)/Param!$B$39)/OFFSET(Radar!$AC$3,COLUMN(),0)
)*DistanceShader!BW40*LightShader!BW40*(IF(OFFSET(Ghosts!$S$41,COLUMN(),0)&lt;ScreenHeight!$E41,
   1,
   (SQRT(OFFSET(Ghosts!$T$41,COLUMN(),0)-OFFSET(Ghosts!$R$41,COLUMN(),0)*ScreenHeight!$D41)-1))+IF(Ghosts!$B$35,IF(Param!$M$21,-1-POWER(0.3,Param!$M$21)/(IF(Param!$M$21&lt;20,LightShader!BW131,OFFSET(LightShader!BW131,Param!$M$21-20,0)
)+POWER(0.3,Param!$M$21)),-2),0))</f>
        <v>2.8229795946963891</v>
      </c>
      <c r="BX40" s="53">
        <f ca="1">IF(ScreenHeight!$B41&lt;OFFSET(Radar!$AC$3,COLUMN(),0),
    Param!$B$38/ScreenHeight!$B41,
    (Param!$B$37+1/(1-OFFSET(Radar!$AD$3,COLUMN(),0)*ScreenHeight!$C41)/Param!$B$39)/OFFSET(Radar!$AC$3,COLUMN(),0)
)*DistanceShader!BX40*LightShader!BX40*(IF(OFFSET(Ghosts!$S$41,COLUMN(),0)&lt;ScreenHeight!$E41,
   1,
   (SQRT(OFFSET(Ghosts!$T$41,COLUMN(),0)-OFFSET(Ghosts!$R$41,COLUMN(),0)*ScreenHeight!$D41)-1))+IF(Ghosts!$B$35,IF(Param!$M$21,-1-POWER(0.3,Param!$M$21)/(IF(Param!$M$21&lt;20,LightShader!BX131,OFFSET(LightShader!BX131,Param!$M$21-20,0)
)+POWER(0.3,Param!$M$21)),-2),0))</f>
        <v>2.837707193426342</v>
      </c>
      <c r="BY40" s="53">
        <f ca="1">IF(ScreenHeight!$B41&lt;OFFSET(Radar!$AC$3,COLUMN(),0),
    Param!$B$38/ScreenHeight!$B41,
    (Param!$B$37+1/(1-OFFSET(Radar!$AD$3,COLUMN(),0)*ScreenHeight!$C41)/Param!$B$39)/OFFSET(Radar!$AC$3,COLUMN(),0)
)*DistanceShader!BY40*LightShader!BY40*(IF(OFFSET(Ghosts!$S$41,COLUMN(),0)&lt;ScreenHeight!$E41,
   1,
   (SQRT(OFFSET(Ghosts!$T$41,COLUMN(),0)-OFFSET(Ghosts!$R$41,COLUMN(),0)*ScreenHeight!$D41)-1))+IF(Ghosts!$B$35,IF(Param!$M$21,-1-POWER(0.3,Param!$M$21)/(IF(Param!$M$21&lt;20,LightShader!BY131,OFFSET(LightShader!BY131,Param!$M$21-20,0)
)+POWER(0.3,Param!$M$21)),-2),0))</f>
        <v>2.8522994435226598</v>
      </c>
      <c r="BZ40" s="53">
        <f ca="1">IF(ScreenHeight!$B41&lt;OFFSET(Radar!$AC$3,COLUMN(),0),
    Param!$B$38/ScreenHeight!$B41,
    (Param!$B$37+1/(1-OFFSET(Radar!$AD$3,COLUMN(),0)*ScreenHeight!$C41)/Param!$B$39)/OFFSET(Radar!$AC$3,COLUMN(),0)
)*DistanceShader!BZ40*LightShader!BZ40*(IF(OFFSET(Ghosts!$S$41,COLUMN(),0)&lt;ScreenHeight!$E41,
   1,
   (SQRT(OFFSET(Ghosts!$T$41,COLUMN(),0)-OFFSET(Ghosts!$R$41,COLUMN(),0)*ScreenHeight!$D41)-1))+IF(Ghosts!$B$35,IF(Param!$M$21,-1-POWER(0.3,Param!$M$21)/(IF(Param!$M$21&lt;20,LightShader!BZ131,OFFSET(LightShader!BZ131,Param!$M$21-20,0)
)+POWER(0.3,Param!$M$21)),-2),0))</f>
        <v>4.8829383490976426</v>
      </c>
      <c r="CA40" s="53">
        <f ca="1">IF(ScreenHeight!$B41&lt;OFFSET(Radar!$AC$3,COLUMN(),0),
    Param!$B$38/ScreenHeight!$B41,
    (Param!$B$37+1/(1-OFFSET(Radar!$AD$3,COLUMN(),0)*ScreenHeight!$C41)/Param!$B$39)/OFFSET(Radar!$AC$3,COLUMN(),0)
)*DistanceShader!CA40*LightShader!CA40*(IF(OFFSET(Ghosts!$S$41,COLUMN(),0)&lt;ScreenHeight!$E41,
   1,
   (SQRT(OFFSET(Ghosts!$T$41,COLUMN(),0)-OFFSET(Ghosts!$R$41,COLUMN(),0)*ScreenHeight!$D41)-1))+IF(Ghosts!$B$35,IF(Param!$M$21,-1-POWER(0.3,Param!$M$21)/(IF(Param!$M$21&lt;20,LightShader!CA131,OFFSET(LightShader!CA131,Param!$M$21-20,0)
)+POWER(0.3,Param!$M$21)),-2),0))</f>
        <v>4.8218762353883511</v>
      </c>
      <c r="CB40" s="53">
        <f ca="1">IF(ScreenHeight!$B41&lt;OFFSET(Radar!$AC$3,COLUMN(),0),
    Param!$B$38/ScreenHeight!$B41,
    (Param!$B$37+1/(1-OFFSET(Radar!$AD$3,COLUMN(),0)*ScreenHeight!$C41)/Param!$B$39)/OFFSET(Radar!$AC$3,COLUMN(),0)
)*DistanceShader!CB40*LightShader!CB40*(IF(OFFSET(Ghosts!$S$41,COLUMN(),0)&lt;ScreenHeight!$E41,
   1,
   (SQRT(OFFSET(Ghosts!$T$41,COLUMN(),0)-OFFSET(Ghosts!$R$41,COLUMN(),0)*ScreenHeight!$D41)-1))+IF(Ghosts!$B$35,IF(Param!$M$21,-1-POWER(0.3,Param!$M$21)/(IF(Param!$M$21&lt;20,LightShader!CB131,OFFSET(LightShader!CB131,Param!$M$21-20,0)
)+POWER(0.3,Param!$M$21)),-2),0))</f>
        <v>4.7604004514177998</v>
      </c>
      <c r="CC40" s="53">
        <f ca="1">IF(ScreenHeight!$B41&lt;OFFSET(Radar!$AC$3,COLUMN(),0),
    Param!$B$38/ScreenHeight!$B41,
    (Param!$B$37+1/(1-OFFSET(Radar!$AD$3,COLUMN(),0)*ScreenHeight!$C41)/Param!$B$39)/OFFSET(Radar!$AC$3,COLUMN(),0)
)*DistanceShader!CC40*LightShader!CC40*(IF(OFFSET(Ghosts!$S$41,COLUMN(),0)&lt;ScreenHeight!$E41,
   1,
   (SQRT(OFFSET(Ghosts!$T$41,COLUMN(),0)-OFFSET(Ghosts!$R$41,COLUMN(),0)*ScreenHeight!$D41)-1))+IF(Ghosts!$B$35,IF(Param!$M$21,-1-POWER(0.3,Param!$M$21)/(IF(Param!$M$21&lt;20,LightShader!CC131,OFFSET(LightShader!CC131,Param!$M$21-20,0)
)+POWER(0.3,Param!$M$21)),-2),0))</f>
        <v>4.6985204879519102</v>
      </c>
      <c r="CD40" s="53">
        <f ca="1">IF(ScreenHeight!$B41&lt;OFFSET(Radar!$AC$3,COLUMN(),0),
    Param!$B$38/ScreenHeight!$B41,
    (Param!$B$37+1/(1-OFFSET(Radar!$AD$3,COLUMN(),0)*ScreenHeight!$C41)/Param!$B$39)/OFFSET(Radar!$AC$3,COLUMN(),0)
)*DistanceShader!CD40*LightShader!CD40*(IF(OFFSET(Ghosts!$S$41,COLUMN(),0)&lt;ScreenHeight!$E41,
   1,
   (SQRT(OFFSET(Ghosts!$T$41,COLUMN(),0)-OFFSET(Ghosts!$R$41,COLUMN(),0)*ScreenHeight!$D41)-1))+IF(Ghosts!$B$35,IF(Param!$M$21,-1-POWER(0.3,Param!$M$21)/(IF(Param!$M$21&lt;20,LightShader!CD131,OFFSET(LightShader!CD131,Param!$M$21-20,0)
)+POWER(0.3,Param!$M$21)),-2),0))</f>
        <v>4.6362461158046022</v>
      </c>
      <c r="CE40" s="53">
        <f ca="1">IF(ScreenHeight!$B41&lt;OFFSET(Radar!$AC$3,COLUMN(),0),
    Param!$B$38/ScreenHeight!$B41,
    (Param!$B$37+1/(1-OFFSET(Radar!$AD$3,COLUMN(),0)*ScreenHeight!$C41)/Param!$B$39)/OFFSET(Radar!$AC$3,COLUMN(),0)
)*DistanceShader!CE40*LightShader!CE40*(IF(OFFSET(Ghosts!$S$41,COLUMN(),0)&lt;ScreenHeight!$E41,
   1,
   (SQRT(OFFSET(Ghosts!$T$41,COLUMN(),0)-OFFSET(Ghosts!$R$41,COLUMN(),0)*ScreenHeight!$D41)-1))+IF(Ghosts!$B$35,IF(Param!$M$21,-1-POWER(0.3,Param!$M$21)/(IF(Param!$M$21&lt;20,LightShader!CE131,OFFSET(LightShader!CE131,Param!$M$21-20,0)
)+POWER(0.3,Param!$M$21)),-2),0))</f>
        <v>4.5735873787654322</v>
      </c>
      <c r="CF40" s="53">
        <f ca="1">IF(ScreenHeight!$B41&lt;OFFSET(Radar!$AC$3,COLUMN(),0),
    Param!$B$38/ScreenHeight!$B41,
    (Param!$B$37+1/(1-OFFSET(Radar!$AD$3,COLUMN(),0)*ScreenHeight!$C41)/Param!$B$39)/OFFSET(Radar!$AC$3,COLUMN(),0)
)*DistanceShader!CF40*LightShader!CF40*(IF(OFFSET(Ghosts!$S$41,COLUMN(),0)&lt;ScreenHeight!$E41,
   1,
   (SQRT(OFFSET(Ghosts!$T$41,COLUMN(),0)-OFFSET(Ghosts!$R$41,COLUMN(),0)*ScreenHeight!$D41)-1))+IF(Ghosts!$B$35,IF(Param!$M$21,-1-POWER(0.3,Param!$M$21)/(IF(Param!$M$21&lt;20,LightShader!CF131,OFFSET(LightShader!CF131,Param!$M$21-20,0)
)+POWER(0.3,Param!$M$21)),-2),0))</f>
        <v>4.5105545860407217</v>
      </c>
      <c r="CG40" s="53">
        <f ca="1">IF(ScreenHeight!$B41&lt;OFFSET(Radar!$AC$3,COLUMN(),0),
    Param!$B$38/ScreenHeight!$B41,
    (Param!$B$37+1/(1-OFFSET(Radar!$AD$3,COLUMN(),0)*ScreenHeight!$C41)/Param!$B$39)/OFFSET(Radar!$AC$3,COLUMN(),0)
)*DistanceShader!CG40*LightShader!CG40*(IF(OFFSET(Ghosts!$S$41,COLUMN(),0)&lt;ScreenHeight!$E41,
   1,
   (SQRT(OFFSET(Ghosts!$T$41,COLUMN(),0)-OFFSET(Ghosts!$R$41,COLUMN(),0)*ScreenHeight!$D41)-1))+IF(Ghosts!$B$35,IF(Param!$M$21,-1-POWER(0.3,Param!$M$21)/(IF(Param!$M$21&lt;20,LightShader!CG131,OFFSET(LightShader!CG131,Param!$M$21-20,0)
)+POWER(0.3,Param!$M$21)),-2),0))</f>
        <v>4.4471583042197746</v>
      </c>
      <c r="CH40" s="53">
        <f ca="1">IF(ScreenHeight!$B41&lt;OFFSET(Radar!$AC$3,COLUMN(),0),
    Param!$B$38/ScreenHeight!$B41,
    (Param!$B$37+1/(1-OFFSET(Radar!$AD$3,COLUMN(),0)*ScreenHeight!$C41)/Param!$B$39)/OFFSET(Radar!$AC$3,COLUMN(),0)
)*DistanceShader!CH40*LightShader!CH40*(IF(OFFSET(Ghosts!$S$41,COLUMN(),0)&lt;ScreenHeight!$E41,
   1,
   (SQRT(OFFSET(Ghosts!$T$41,COLUMN(),0)-OFFSET(Ghosts!$R$41,COLUMN(),0)*ScreenHeight!$D41)-1))+IF(Ghosts!$B$35,IF(Param!$M$21,-1-POWER(0.3,Param!$M$21)/(IF(Param!$M$21&lt;20,LightShader!CH131,OFFSET(LightShader!CH131,Param!$M$21-20,0)
)+POWER(0.3,Param!$M$21)),-2),0))</f>
        <v>4.3834093487793364</v>
      </c>
      <c r="CI40" s="53">
        <f ca="1">IF(ScreenHeight!$B41&lt;OFFSET(Radar!$AC$3,COLUMN(),0),
    Param!$B$38/ScreenHeight!$B41,
    (Param!$B$37+1/(1-OFFSET(Radar!$AD$3,COLUMN(),0)*ScreenHeight!$C41)/Param!$B$39)/OFFSET(Radar!$AC$3,COLUMN(),0)
)*DistanceShader!CI40*LightShader!CI40*(IF(OFFSET(Ghosts!$S$41,COLUMN(),0)&lt;ScreenHeight!$E41,
   1,
   (SQRT(OFFSET(Ghosts!$T$41,COLUMN(),0)-OFFSET(Ghosts!$R$41,COLUMN(),0)*ScreenHeight!$D41)-1))+IF(Ghosts!$B$35,IF(Param!$M$21,-1-POWER(0.3,Param!$M$21)/(IF(Param!$M$21&lt;20,LightShader!CI131,OFFSET(LightShader!CI131,Param!$M$21-20,0)
)+POWER(0.3,Param!$M$21)),-2),0))</f>
        <v>4.3193187751410402</v>
      </c>
      <c r="CJ40" s="53">
        <f ca="1">IF(ScreenHeight!$B41&lt;OFFSET(Radar!$AC$3,COLUMN(),0),
    Param!$B$38/ScreenHeight!$B41,
    (Param!$B$37+1/(1-OFFSET(Radar!$AD$3,COLUMN(),0)*ScreenHeight!$C41)/Param!$B$39)/OFFSET(Radar!$AC$3,COLUMN(),0)
)*DistanceShader!CJ40*LightShader!CJ40*(IF(OFFSET(Ghosts!$S$41,COLUMN(),0)&lt;ScreenHeight!$E41,
   1,
   (SQRT(OFFSET(Ghosts!$T$41,COLUMN(),0)-OFFSET(Ghosts!$R$41,COLUMN(),0)*ScreenHeight!$D41)-1))+IF(Ghosts!$B$35,IF(Param!$M$21,-1-POWER(0.3,Param!$M$21)/(IF(Param!$M$21&lt;20,LightShader!CJ131,OFFSET(LightShader!CJ131,Param!$M$21-20,0)
)+POWER(0.3,Param!$M$21)),-2),0))</f>
        <v>4.2548978692980937</v>
      </c>
      <c r="CK40" s="53">
        <f ca="1">IF(ScreenHeight!$B41&lt;OFFSET(Radar!$AC$3,COLUMN(),0),
    Param!$B$38/ScreenHeight!$B41,
    (Param!$B$37+1/(1-OFFSET(Radar!$AD$3,COLUMN(),0)*ScreenHeight!$C41)/Param!$B$39)/OFFSET(Radar!$AC$3,COLUMN(),0)
)*DistanceShader!CK40*LightShader!CK40*(IF(OFFSET(Ghosts!$S$41,COLUMN(),0)&lt;ScreenHeight!$E41,
   1,
   (SQRT(OFFSET(Ghosts!$T$41,COLUMN(),0)-OFFSET(Ghosts!$R$41,COLUMN(),0)*ScreenHeight!$D41)-1))+IF(Ghosts!$B$35,IF(Param!$M$21,-1-POWER(0.3,Param!$M$21)/(IF(Param!$M$21&lt;20,LightShader!CK131,OFFSET(LightShader!CK131,Param!$M$21-20,0)
)+POWER(0.3,Param!$M$21)),-2),0))</f>
        <v>4.1901581380289574</v>
      </c>
      <c r="CL40" s="53">
        <f ca="1">IF(ScreenHeight!$B41&lt;OFFSET(Radar!$AC$3,COLUMN(),0),
    Param!$B$38/ScreenHeight!$B41,
    (Param!$B$37+1/(1-OFFSET(Radar!$AD$3,COLUMN(),0)*ScreenHeight!$C41)/Param!$B$39)/OFFSET(Radar!$AC$3,COLUMN(),0)
)*DistanceShader!CL40*LightShader!CL40*(IF(OFFSET(Ghosts!$S$41,COLUMN(),0)&lt;ScreenHeight!$E41,
   1,
   (SQRT(OFFSET(Ghosts!$T$41,COLUMN(),0)-OFFSET(Ghosts!$R$41,COLUMN(),0)*ScreenHeight!$D41)-1))+IF(Ghosts!$B$35,IF(Param!$M$21,-1-POWER(0.3,Param!$M$21)/(IF(Param!$M$21&lt;20,LightShader!CL131,OFFSET(LightShader!CL131,Param!$M$21-20,0)
)+POWER(0.3,Param!$M$21)),-2),0))</f>
        <v>4.1251112987171181</v>
      </c>
      <c r="CM40" s="53">
        <f ca="1">IF(ScreenHeight!$B41&lt;OFFSET(Radar!$AC$3,COLUMN(),0),
    Param!$B$38/ScreenHeight!$B41,
    (Param!$B$37+1/(1-OFFSET(Radar!$AD$3,COLUMN(),0)*ScreenHeight!$C41)/Param!$B$39)/OFFSET(Radar!$AC$3,COLUMN(),0)
)*DistanceShader!CM40*LightShader!CM40*(IF(OFFSET(Ghosts!$S$41,COLUMN(),0)&lt;ScreenHeight!$E41,
   1,
   (SQRT(OFFSET(Ghosts!$T$41,COLUMN(),0)-OFFSET(Ghosts!$R$41,COLUMN(),0)*ScreenHeight!$D41)-1))+IF(Ghosts!$B$35,IF(Param!$M$21,-1-POWER(0.3,Param!$M$21)/(IF(Param!$M$21&lt;20,LightShader!CM131,OFFSET(LightShader!CM131,Param!$M$21-20,0)
)+POWER(0.3,Param!$M$21)),-2),0))</f>
        <v>4.0597692687975311</v>
      </c>
      <c r="CN40" s="53">
        <f ca="1">IF(ScreenHeight!$B41&lt;OFFSET(Radar!$AC$3,COLUMN(),0),
    Param!$B$38/ScreenHeight!$B41,
    (Param!$B$37+1/(1-OFFSET(Radar!$AD$3,COLUMN(),0)*ScreenHeight!$C41)/Param!$B$39)/OFFSET(Radar!$AC$3,COLUMN(),0)
)*DistanceShader!CN40*LightShader!CN40*(IF(OFFSET(Ghosts!$S$41,COLUMN(),0)&lt;ScreenHeight!$E41,
   1,
   (SQRT(OFFSET(Ghosts!$T$41,COLUMN(),0)-OFFSET(Ghosts!$R$41,COLUMN(),0)*ScreenHeight!$D41)-1))+IF(Ghosts!$B$35,IF(Param!$M$21,-1-POWER(0.3,Param!$M$21)/(IF(Param!$M$21&lt;20,LightShader!CN131,OFFSET(LightShader!CN131,Param!$M$21-20,0)
)+POWER(0.3,Param!$M$21)),-2),0))</f>
        <v>3.994144154851428</v>
      </c>
      <c r="CO40" s="53">
        <f ca="1">IF(ScreenHeight!$B41&lt;OFFSET(Radar!$AC$3,COLUMN(),0),
    Param!$B$38/ScreenHeight!$B41,
    (Param!$B$37+1/(1-OFFSET(Radar!$AD$3,COLUMN(),0)*ScreenHeight!$C41)/Param!$B$39)/OFFSET(Radar!$AC$3,COLUMN(),0)
)*DistanceShader!CO40*LightShader!CO40*(IF(OFFSET(Ghosts!$S$41,COLUMN(),0)&lt;ScreenHeight!$E41,
   1,
   (SQRT(OFFSET(Ghosts!$T$41,COLUMN(),0)-OFFSET(Ghosts!$R$41,COLUMN(),0)*ScreenHeight!$D41)-1))+IF(Ghosts!$B$35,IF(Param!$M$21,-1-POWER(0.3,Param!$M$21)/(IF(Param!$M$21&lt;20,LightShader!CO131,OFFSET(LightShader!CO131,Param!$M$21-20,0)
)+POWER(0.3,Param!$M$21)),-2),0))</f>
        <v>3.9282482413725557</v>
      </c>
      <c r="CP40" s="53">
        <f ca="1">IF(ScreenHeight!$B41&lt;OFFSET(Radar!$AC$3,COLUMN(),0),
    Param!$B$38/ScreenHeight!$B41,
    (Param!$B$37+1/(1-OFFSET(Radar!$AD$3,COLUMN(),0)*ScreenHeight!$C41)/Param!$B$39)/OFFSET(Radar!$AC$3,COLUMN(),0)
)*DistanceShader!CP40*LightShader!CP40*(IF(OFFSET(Ghosts!$S$41,COLUMN(),0)&lt;ScreenHeight!$E41,
   1,
   (SQRT(OFFSET(Ghosts!$T$41,COLUMN(),0)-OFFSET(Ghosts!$R$41,COLUMN(),0)*ScreenHeight!$D41)-1))+IF(Ghosts!$B$35,IF(Param!$M$21,-1-POWER(0.3,Param!$M$21)/(IF(Param!$M$21&lt;20,LightShader!CP131,OFFSET(LightShader!CP131,Param!$M$21-20,0)
)+POWER(0.3,Param!$M$21)),-2),0))</f>
        <v>3.8620939792288591</v>
      </c>
      <c r="CQ40" s="53">
        <f ca="1">IF(ScreenHeight!$B41&lt;OFFSET(Radar!$AC$3,COLUMN(),0),
    Param!$B$38/ScreenHeight!$B41,
    (Param!$B$37+1/(1-OFFSET(Radar!$AD$3,COLUMN(),0)*ScreenHeight!$C41)/Param!$B$39)/OFFSET(Radar!$AC$3,COLUMN(),0)
)*DistanceShader!CQ40*LightShader!CQ40*(IF(OFFSET(Ghosts!$S$41,COLUMN(),0)&lt;ScreenHeight!$E41,
   1,
   (SQRT(OFFSET(Ghosts!$T$41,COLUMN(),0)-OFFSET(Ghosts!$R$41,COLUMN(),0)*ScreenHeight!$D41)-1))+IF(Ghosts!$B$35,IF(Param!$M$21,-1-POWER(0.3,Param!$M$21)/(IF(Param!$M$21&lt;20,LightShader!CQ131,OFFSET(LightShader!CQ131,Param!$M$21-20,0)
)+POWER(0.3,Param!$M$21)),-2),0))</f>
        <v>3.7956939738447768</v>
      </c>
      <c r="CR40" s="53">
        <f ca="1">IF(ScreenHeight!$B41&lt;OFFSET(Radar!$AC$3,COLUMN(),0),
    Param!$B$38/ScreenHeight!$B41,
    (Param!$B$37+1/(1-OFFSET(Radar!$AD$3,COLUMN(),0)*ScreenHeight!$C41)/Param!$B$39)/OFFSET(Radar!$AC$3,COLUMN(),0)
)*DistanceShader!CR40*LightShader!CR40*(IF(OFFSET(Ghosts!$S$41,COLUMN(),0)&lt;ScreenHeight!$E41,
   1,
   (SQRT(OFFSET(Ghosts!$T$41,COLUMN(),0)-OFFSET(Ghosts!$R$41,COLUMN(),0)*ScreenHeight!$D41)-1))+IF(Ghosts!$B$35,IF(Param!$M$21,-1-POWER(0.3,Param!$M$21)/(IF(Param!$M$21&lt;20,LightShader!CR131,OFFSET(LightShader!CR131,Param!$M$21-20,0)
)+POWER(0.3,Param!$M$21)),-2),0))</f>
        <v>3.7290609731301347</v>
      </c>
      <c r="CS40" s="53">
        <f ca="1">IF(ScreenHeight!$B41&lt;OFFSET(Radar!$AC$3,COLUMN(),0),
    Param!$B$38/ScreenHeight!$B41,
    (Param!$B$37+1/(1-OFFSET(Radar!$AD$3,COLUMN(),0)*ScreenHeight!$C41)/Param!$B$39)/OFFSET(Radar!$AC$3,COLUMN(),0)
)*DistanceShader!CS40*LightShader!CS40*(IF(OFFSET(Ghosts!$S$41,COLUMN(),0)&lt;ScreenHeight!$E41,
   1,
   (SQRT(OFFSET(Ghosts!$T$41,COLUMN(),0)-OFFSET(Ghosts!$R$41,COLUMN(),0)*ScreenHeight!$D41)-1))+IF(Ghosts!$B$35,IF(Param!$M$21,-1-POWER(0.3,Param!$M$21)/(IF(Param!$M$21&lt;20,LightShader!CS131,OFFSET(LightShader!CS131,Param!$M$21-20,0)
)+POWER(0.3,Param!$M$21)),-2),0))</f>
        <v>3.6622078551825274</v>
      </c>
      <c r="CT40" s="53">
        <f ca="1">IF(ScreenHeight!$B41&lt;OFFSET(Radar!$AC$3,COLUMN(),0),
    Param!$B$38/ScreenHeight!$B41,
    (Param!$B$37+1/(1-OFFSET(Radar!$AD$3,COLUMN(),0)*ScreenHeight!$C41)/Param!$B$39)/OFFSET(Radar!$AC$3,COLUMN(),0)
)*DistanceShader!CT40*LightShader!CT40*(IF(OFFSET(Ghosts!$S$41,COLUMN(),0)&lt;ScreenHeight!$E41,
   1,
   (SQRT(OFFSET(Ghosts!$T$41,COLUMN(),0)-OFFSET(Ghosts!$R$41,COLUMN(),0)*ScreenHeight!$D41)-1))+IF(Ghosts!$B$35,IF(Param!$M$21,-1-POWER(0.3,Param!$M$21)/(IF(Param!$M$21&lt;20,LightShader!CT131,OFFSET(LightShader!CT131,Param!$M$21-20,0)
)+POWER(0.3,Param!$M$21)),-2),0))</f>
        <v>3.5951476157907294</v>
      </c>
      <c r="CU40" s="53">
        <f ca="1">IF(ScreenHeight!$B41&lt;OFFSET(Radar!$AC$3,COLUMN(),0),
    Param!$B$38/ScreenHeight!$B41,
    (Param!$B$37+1/(1-OFFSET(Radar!$AD$3,COLUMN(),0)*ScreenHeight!$C41)/Param!$B$39)/OFFSET(Radar!$AC$3,COLUMN(),0)
)*DistanceShader!CU40*LightShader!CU40*(IF(OFFSET(Ghosts!$S$41,COLUMN(),0)&lt;ScreenHeight!$E41,
   1,
   (SQRT(OFFSET(Ghosts!$T$41,COLUMN(),0)-OFFSET(Ghosts!$R$41,COLUMN(),0)*ScreenHeight!$D41)-1))+IF(Ghosts!$B$35,IF(Param!$M$21,-1-POWER(0.3,Param!$M$21)/(IF(Param!$M$21&lt;20,LightShader!CU131,OFFSET(LightShader!CU131,Param!$M$21-20,0)
)+POWER(0.3,Param!$M$21)),-2),0))</f>
        <v>3.5278933557672789</v>
      </c>
      <c r="CV40" s="53">
        <f ca="1">IF(ScreenHeight!$B41&lt;OFFSET(Radar!$AC$3,COLUMN(),0),
    Param!$B$38/ScreenHeight!$B41,
    (Param!$B$37+1/(1-OFFSET(Radar!$AD$3,COLUMN(),0)*ScreenHeight!$C41)/Param!$B$39)/OFFSET(Radar!$AC$3,COLUMN(),0)
)*DistanceShader!CV40*LightShader!CV40*(IF(OFFSET(Ghosts!$S$41,COLUMN(),0)&lt;ScreenHeight!$E41,
   1,
   (SQRT(OFFSET(Ghosts!$T$41,COLUMN(),0)-OFFSET(Ghosts!$R$41,COLUMN(),0)*ScreenHeight!$D41)-1))+IF(Ghosts!$B$35,IF(Param!$M$21,-1-POWER(0.3,Param!$M$21)/(IF(Param!$M$21&lt;20,LightShader!CV131,OFFSET(LightShader!CV131,Param!$M$21-20,0)
)+POWER(0.3,Param!$M$21)),-2),0))</f>
        <v>3.4604582681389164</v>
      </c>
      <c r="CW40" s="53">
        <f ca="1">IF(ScreenHeight!$B41&lt;OFFSET(Radar!$AC$3,COLUMN(),0),
    Param!$B$38/ScreenHeight!$B41,
    (Param!$B$37+1/(1-OFFSET(Radar!$AD$3,COLUMN(),0)*ScreenHeight!$C41)/Param!$B$39)/OFFSET(Radar!$AC$3,COLUMN(),0)
)*DistanceShader!CW40*LightShader!CW40*(IF(OFFSET(Ghosts!$S$41,COLUMN(),0)&lt;ScreenHeight!$E41,
   1,
   (SQRT(OFFSET(Ghosts!$T$41,COLUMN(),0)-OFFSET(Ghosts!$R$41,COLUMN(),0)*ScreenHeight!$D41)-1))+IF(Ghosts!$B$35,IF(Param!$M$21,-1-POWER(0.3,Param!$M$21)/(IF(Param!$M$21&lt;20,LightShader!CW131,OFFSET(LightShader!CW131,Param!$M$21-20,0)
)+POWER(0.3,Param!$M$21)),-2),0))</f>
        <v>3.3928556252238442</v>
      </c>
      <c r="CX40" s="53">
        <f ca="1">IF(ScreenHeight!$B41&lt;OFFSET(Radar!$AC$3,COLUMN(),0),
    Param!$B$38/ScreenHeight!$B41,
    (Param!$B$37+1/(1-OFFSET(Radar!$AD$3,COLUMN(),0)*ScreenHeight!$C41)/Param!$B$39)/OFFSET(Radar!$AC$3,COLUMN(),0)
)*DistanceShader!CX40*LightShader!CX40*(IF(OFFSET(Ghosts!$S$41,COLUMN(),0)&lt;ScreenHeight!$E41,
   1,
   (SQRT(OFFSET(Ghosts!$T$41,COLUMN(),0)-OFFSET(Ghosts!$R$41,COLUMN(),0)*ScreenHeight!$D41)-1))+IF(Ghosts!$B$35,IF(Param!$M$21,-1-POWER(0.3,Param!$M$21)/(IF(Param!$M$21&lt;20,LightShader!CX131,OFFSET(LightShader!CX131,Param!$M$21-20,0)
)+POWER(0.3,Param!$M$21)),-2),0))</f>
        <v>3.3250987656251145</v>
      </c>
      <c r="CY40" s="53">
        <f ca="1">IF(ScreenHeight!$B41&lt;OFFSET(Radar!$AC$3,COLUMN(),0),
    Param!$B$38/ScreenHeight!$B41,
    (Param!$B$37+1/(1-OFFSET(Radar!$AD$3,COLUMN(),0)*ScreenHeight!$C41)/Param!$B$39)/OFFSET(Radar!$AC$3,COLUMN(),0)
)*DistanceShader!CY40*LightShader!CY40*(IF(OFFSET(Ghosts!$S$41,COLUMN(),0)&lt;ScreenHeight!$E41,
   1,
   (SQRT(OFFSET(Ghosts!$T$41,COLUMN(),0)-OFFSET(Ghosts!$R$41,COLUMN(),0)*ScreenHeight!$D41)-1))+IF(Ghosts!$B$35,IF(Param!$M$21,-1-POWER(0.3,Param!$M$21)/(IF(Param!$M$21&lt;20,LightShader!CY131,OFFSET(LightShader!CY131,Param!$M$21-20,0)
)+POWER(0.3,Param!$M$21)),-2),0))</f>
        <v>3.2572010811695007</v>
      </c>
      <c r="CZ40" s="53">
        <f ca="1">IF(ScreenHeight!$B41&lt;OFFSET(Radar!$AC$3,COLUMN(),0),
    Param!$B$38/ScreenHeight!$B41,
    (Param!$B$37+1/(1-OFFSET(Radar!$AD$3,COLUMN(),0)*ScreenHeight!$C41)/Param!$B$39)/OFFSET(Radar!$AC$3,COLUMN(),0)
)*DistanceShader!CZ40*LightShader!CZ40*(IF(OFFSET(Ghosts!$S$41,COLUMN(),0)&lt;ScreenHeight!$E41,
   1,
   (SQRT(OFFSET(Ghosts!$T$41,COLUMN(),0)-OFFSET(Ghosts!$R$41,COLUMN(),0)*ScreenHeight!$D41)-1))+IF(Ghosts!$B$35,IF(Param!$M$21,-1-POWER(0.3,Param!$M$21)/(IF(Param!$M$21&lt;20,LightShader!CZ131,OFFSET(LightShader!CZ131,Param!$M$21-20,0)
)+POWER(0.3,Param!$M$21)),-2),0))</f>
        <v>3.1891760038212857</v>
      </c>
      <c r="DA40" s="53">
        <f ca="1">IF(ScreenHeight!$B41&lt;OFFSET(Radar!$AC$3,COLUMN(),0),
    Param!$B$38/ScreenHeight!$B41,
    (Param!$B$37+1/(1-OFFSET(Radar!$AD$3,COLUMN(),0)*ScreenHeight!$C41)/Param!$B$39)/OFFSET(Radar!$AC$3,COLUMN(),0)
)*DistanceShader!DA40*LightShader!DA40*(IF(OFFSET(Ghosts!$S$41,COLUMN(),0)&lt;ScreenHeight!$E41,
   1,
   (SQRT(OFFSET(Ghosts!$T$41,COLUMN(),0)-OFFSET(Ghosts!$R$41,COLUMN(),0)*ScreenHeight!$D41)-1))+IF(Ghosts!$B$35,IF(Param!$M$21,-1-POWER(0.3,Param!$M$21)/(IF(Param!$M$21&lt;20,LightShader!DA131,OFFSET(LightShader!DA131,Param!$M$21-20,0)
)+POWER(0.3,Param!$M$21)),-2),0))</f>
        <v>1.4567933756223106</v>
      </c>
      <c r="DB40" s="53">
        <f ca="1">IF(ScreenHeight!$B41&lt;OFFSET(Radar!$AC$3,COLUMN(),0),
    Param!$B$38/ScreenHeight!$B41,
    (Param!$B$37+1/(1-OFFSET(Radar!$AD$3,COLUMN(),0)*ScreenHeight!$C41)/Param!$B$39)/OFFSET(Radar!$AC$3,COLUMN(),0)
)*DistanceShader!DB40*LightShader!DB40*(IF(OFFSET(Ghosts!$S$41,COLUMN(),0)&lt;ScreenHeight!$E41,
   1,
   (SQRT(OFFSET(Ghosts!$T$41,COLUMN(),0)-OFFSET(Ghosts!$R$41,COLUMN(),0)*ScreenHeight!$D41)-1))+IF(Ghosts!$B$35,IF(Param!$M$21,-1-POWER(0.3,Param!$M$21)/(IF(Param!$M$21&lt;20,LightShader!DB131,OFFSET(LightShader!DB131,Param!$M$21-20,0)
)+POWER(0.3,Param!$M$21)),-2),0))</f>
        <v>1.4249415228248778</v>
      </c>
      <c r="DC40" s="53">
        <f ca="1">IF(ScreenHeight!$B41&lt;OFFSET(Radar!$AC$3,COLUMN(),0),
    Param!$B$38/ScreenHeight!$B41,
    (Param!$B$37+1/(1-OFFSET(Radar!$AD$3,COLUMN(),0)*ScreenHeight!$C41)/Param!$B$39)/OFFSET(Radar!$AC$3,COLUMN(),0)
)*DistanceShader!DC40*LightShader!DC40*(IF(OFFSET(Ghosts!$S$41,COLUMN(),0)&lt;ScreenHeight!$E41,
   1,
   (SQRT(OFFSET(Ghosts!$T$41,COLUMN(),0)-OFFSET(Ghosts!$R$41,COLUMN(),0)*ScreenHeight!$D41)-1))+IF(Ghosts!$B$35,IF(Param!$M$21,-1-POWER(0.3,Param!$M$21)/(IF(Param!$M$21&lt;20,LightShader!DC131,OFFSET(LightShader!DC131,Param!$M$21-20,0)
)+POWER(0.3,Param!$M$21)),-2),0))</f>
        <v>1.3930490675630021</v>
      </c>
      <c r="DD40" s="53">
        <f ca="1">IF(ScreenHeight!$B41&lt;OFFSET(Radar!$AC$3,COLUMN(),0),
    Param!$B$38/ScreenHeight!$B41,
    (Param!$B$37+1/(1-OFFSET(Radar!$AD$3,COLUMN(),0)*ScreenHeight!$C41)/Param!$B$39)/OFFSET(Radar!$AC$3,COLUMN(),0)
)*DistanceShader!DD40*LightShader!DD40*(IF(OFFSET(Ghosts!$S$41,COLUMN(),0)&lt;ScreenHeight!$E41,
   1,
   (SQRT(OFFSET(Ghosts!$T$41,COLUMN(),0)-OFFSET(Ghosts!$R$41,COLUMN(),0)*ScreenHeight!$D41)-1))+IF(Ghosts!$B$35,IF(Param!$M$21,-1-POWER(0.3,Param!$M$21)/(IF(Param!$M$21&lt;20,LightShader!DD131,OFFSET(LightShader!DD131,Param!$M$21-20,0)
)+POWER(0.3,Param!$M$21)),-2),0))</f>
        <v>1.3611222935175864</v>
      </c>
      <c r="DE40" s="53">
        <f ca="1">IF(ScreenHeight!$B41&lt;OFFSET(Radar!$AC$3,COLUMN(),0),
    Param!$B$38/ScreenHeight!$B41,
    (Param!$B$37+1/(1-OFFSET(Radar!$AD$3,COLUMN(),0)*ScreenHeight!$C41)/Param!$B$39)/OFFSET(Radar!$AC$3,COLUMN(),0)
)*DistanceShader!DE40*LightShader!DE40*(IF(OFFSET(Ghosts!$S$41,COLUMN(),0)&lt;ScreenHeight!$E41,
   1,
   (SQRT(OFFSET(Ghosts!$T$41,COLUMN(),0)-OFFSET(Ghosts!$R$41,COLUMN(),0)*ScreenHeight!$D41)-1))+IF(Ghosts!$B$35,IF(Param!$M$21,-1-POWER(0.3,Param!$M$21)/(IF(Param!$M$21&lt;20,LightShader!DE131,OFFSET(LightShader!DE131,Param!$M$21-20,0)
)+POWER(0.3,Param!$M$21)),-2),0))</f>
        <v>1.3291674728616096</v>
      </c>
      <c r="DF40" s="53">
        <f ca="1">IF(ScreenHeight!$B41&lt;OFFSET(Radar!$AC$3,COLUMN(),0),
    Param!$B$38/ScreenHeight!$B41,
    (Param!$B$37+1/(1-OFFSET(Radar!$AD$3,COLUMN(),0)*ScreenHeight!$C41)/Param!$B$39)/OFFSET(Radar!$AC$3,COLUMN(),0)
)*DistanceShader!DF40*LightShader!DF40*(IF(OFFSET(Ghosts!$S$41,COLUMN(),0)&lt;ScreenHeight!$E41,
   1,
   (SQRT(OFFSET(Ghosts!$T$41,COLUMN(),0)-OFFSET(Ghosts!$R$41,COLUMN(),0)*ScreenHeight!$D41)-1))+IF(Ghosts!$B$35,IF(Param!$M$21,-1-POWER(0.3,Param!$M$21)/(IF(Param!$M$21&lt;20,LightShader!DF131,OFFSET(LightShader!DF131,Param!$M$21-20,0)
)+POWER(0.3,Param!$M$21)),-2),0))</f>
        <v>1.2971908603633979</v>
      </c>
      <c r="DG40" s="53">
        <f ca="1">IF(ScreenHeight!$B41&lt;OFFSET(Radar!$AC$3,COLUMN(),0),
    Param!$B$38/ScreenHeight!$B41,
    (Param!$B$37+1/(1-OFFSET(Radar!$AD$3,COLUMN(),0)*ScreenHeight!$C41)/Param!$B$39)/OFFSET(Radar!$AC$3,COLUMN(),0)
)*DistanceShader!DG40*LightShader!DG40*(IF(OFFSET(Ghosts!$S$41,COLUMN(),0)&lt;ScreenHeight!$E41,
   1,
   (SQRT(OFFSET(Ghosts!$T$41,COLUMN(),0)-OFFSET(Ghosts!$R$41,COLUMN(),0)*ScreenHeight!$D41)-1))+IF(Ghosts!$B$35,IF(Param!$M$21,-1-POWER(0.3,Param!$M$21)/(IF(Param!$M$21&lt;20,LightShader!DG131,OFFSET(LightShader!DG131,Param!$M$21-20,0)
)+POWER(0.3,Param!$M$21)),-2),0))</f>
        <v>1.2651986875699339</v>
      </c>
      <c r="DH40" s="53">
        <f ca="1">IF(ScreenHeight!$B41&lt;OFFSET(Radar!$AC$3,COLUMN(),0),
    Param!$B$38/ScreenHeight!$B41,
    (Param!$B$37+1/(1-OFFSET(Radar!$AD$3,COLUMN(),0)*ScreenHeight!$C41)/Param!$B$39)/OFFSET(Radar!$AC$3,COLUMN(),0)
)*DistanceShader!DH40*LightShader!DH40*(IF(OFFSET(Ghosts!$S$41,COLUMN(),0)&lt;ScreenHeight!$E41,
   1,
   (SQRT(OFFSET(Ghosts!$T$41,COLUMN(),0)-OFFSET(Ghosts!$R$41,COLUMN(),0)*ScreenHeight!$D41)-1))+IF(Ghosts!$B$35,IF(Param!$M$21,-1-POWER(0.3,Param!$M$21)/(IF(Param!$M$21&lt;20,LightShader!DH131,OFFSET(LightShader!DH131,Param!$M$21-20,0)
)+POWER(0.3,Param!$M$21)),-2),0))</f>
        <v>1.2331971570820937</v>
      </c>
      <c r="DI40" s="53">
        <f ca="1">IF(ScreenHeight!$B41&lt;OFFSET(Radar!$AC$3,COLUMN(),0),
    Param!$B$38/ScreenHeight!$B41,
    (Param!$B$37+1/(1-OFFSET(Radar!$AD$3,COLUMN(),0)*ScreenHeight!$C41)/Param!$B$39)/OFFSET(Radar!$AC$3,COLUMN(),0)
)*DistanceShader!DI40*LightShader!DI40*(IF(OFFSET(Ghosts!$S$41,COLUMN(),0)&lt;ScreenHeight!$E41,
   1,
   (SQRT(OFFSET(Ghosts!$T$41,COLUMN(),0)-OFFSET(Ghosts!$R$41,COLUMN(),0)*ScreenHeight!$D41)-1))+IF(Ghosts!$B$35,IF(Param!$M$21,-1-POWER(0.3,Param!$M$21)/(IF(Param!$M$21&lt;20,LightShader!DI131,OFFSET(LightShader!DI131,Param!$M$21-20,0)
)+POWER(0.3,Param!$M$21)),-2),0))</f>
        <v>1.0485372387264322</v>
      </c>
      <c r="DJ40" s="53">
        <f ca="1">IF(ScreenHeight!$B41&lt;OFFSET(Radar!$AC$3,COLUMN(),0),
    Param!$B$38/ScreenHeight!$B41,
    (Param!$B$37+1/(1-OFFSET(Radar!$AD$3,COLUMN(),0)*ScreenHeight!$C41)/Param!$B$39)/OFFSET(Radar!$AC$3,COLUMN(),0)
)*DistanceShader!DJ40*LightShader!DJ40*(IF(OFFSET(Ghosts!$S$41,COLUMN(),0)&lt;ScreenHeight!$E41,
   1,
   (SQRT(OFFSET(Ghosts!$T$41,COLUMN(),0)-OFFSET(Ghosts!$R$41,COLUMN(),0)*ScreenHeight!$D41)-1))+IF(Ghosts!$B$35,IF(Param!$M$21,-1-POWER(0.3,Param!$M$21)/(IF(Param!$M$21&lt;20,LightShader!DJ131,OFFSET(LightShader!DJ131,Param!$M$21-20,0)
)+POWER(0.3,Param!$M$21)),-2),0))</f>
        <v>1.0512614171828976</v>
      </c>
      <c r="DK40" s="53">
        <f ca="1">IF(ScreenHeight!$B41&lt;OFFSET(Radar!$AC$3,COLUMN(),0),
    Param!$B$38/ScreenHeight!$B41,
    (Param!$B$37+1/(1-OFFSET(Radar!$AD$3,COLUMN(),0)*ScreenHeight!$C41)/Param!$B$39)/OFFSET(Radar!$AC$3,COLUMN(),0)
)*DistanceShader!DK40*LightShader!DK40*(IF(OFFSET(Ghosts!$S$41,COLUMN(),0)&lt;ScreenHeight!$E41,
   1,
   (SQRT(OFFSET(Ghosts!$T$41,COLUMN(),0)-OFFSET(Ghosts!$R$41,COLUMN(),0)*ScreenHeight!$D41)-1))+IF(Ghosts!$B$35,IF(Param!$M$21,-1-POWER(0.3,Param!$M$21)/(IF(Param!$M$21&lt;20,LightShader!DK131,OFFSET(LightShader!DK131,Param!$M$21-20,0)
)+POWER(0.3,Param!$M$21)),-2),0))</f>
        <v>1.0271154450359434</v>
      </c>
      <c r="DL40" s="53">
        <f ca="1">IF(ScreenHeight!$B41&lt;OFFSET(Radar!$AC$3,COLUMN(),0),
    Param!$B$38/ScreenHeight!$B41,
    (Param!$B$37+1/(1-OFFSET(Radar!$AD$3,COLUMN(),0)*ScreenHeight!$C41)/Param!$B$39)/OFFSET(Radar!$AC$3,COLUMN(),0)
)*DistanceShader!DL40*LightShader!DL40*(IF(OFFSET(Ghosts!$S$41,COLUMN(),0)&lt;ScreenHeight!$E41,
   1,
   (SQRT(OFFSET(Ghosts!$T$41,COLUMN(),0)-OFFSET(Ghosts!$R$41,COLUMN(),0)*ScreenHeight!$D41)-1))+IF(Ghosts!$B$35,IF(Param!$M$21,-1-POWER(0.3,Param!$M$21)/(IF(Param!$M$21&lt;20,LightShader!DL131,OFFSET(LightShader!DL131,Param!$M$21-20,0)
)+POWER(0.3,Param!$M$21)),-2),0))</f>
        <v>0.9844253189892429</v>
      </c>
      <c r="DM40" s="53">
        <f ca="1">IF(ScreenHeight!$B41&lt;OFFSET(Radar!$AC$3,COLUMN(),0),
    Param!$B$38/ScreenHeight!$B41,
    (Param!$B$37+1/(1-OFFSET(Radar!$AD$3,COLUMN(),0)*ScreenHeight!$C41)/Param!$B$39)/OFFSET(Radar!$AC$3,COLUMN(),0)
)*DistanceShader!DM40*LightShader!DM40*(IF(OFFSET(Ghosts!$S$41,COLUMN(),0)&lt;ScreenHeight!$E41,
   1,
   (SQRT(OFFSET(Ghosts!$T$41,COLUMN(),0)-OFFSET(Ghosts!$R$41,COLUMN(),0)*ScreenHeight!$D41)-1))+IF(Ghosts!$B$35,IF(Param!$M$21,-1-POWER(0.3,Param!$M$21)/(IF(Param!$M$21&lt;20,LightShader!DM131,OFFSET(LightShader!DM131,Param!$M$21-20,0)
)+POWER(0.3,Param!$M$21)),-2),0))</f>
        <v>2.0700146650891544</v>
      </c>
      <c r="DN40" s="53">
        <f ca="1">IF(ScreenHeight!$B41&lt;OFFSET(Radar!$AC$3,COLUMN(),0),
    Param!$B$38/ScreenHeight!$B41,
    (Param!$B$37+1/(1-OFFSET(Radar!$AD$3,COLUMN(),0)*ScreenHeight!$C41)/Param!$B$39)/OFFSET(Radar!$AC$3,COLUMN(),0)
)*DistanceShader!DN40*LightShader!DN40*(IF(OFFSET(Ghosts!$S$41,COLUMN(),0)&lt;ScreenHeight!$E41,
   1,
   (SQRT(OFFSET(Ghosts!$T$41,COLUMN(),0)-OFFSET(Ghosts!$R$41,COLUMN(),0)*ScreenHeight!$D41)-1))+IF(Ghosts!$B$35,IF(Param!$M$21,-1-POWER(0.3,Param!$M$21)/(IF(Param!$M$21&lt;20,LightShader!DN131,OFFSET(LightShader!DN131,Param!$M$21-20,0)
)+POWER(0.3,Param!$M$21)),-2),0))</f>
        <v>1.9910021212256541</v>
      </c>
      <c r="DO40" s="53">
        <f ca="1">IF(ScreenHeight!$B41&lt;OFFSET(Radar!$AC$3,COLUMN(),0),
    Param!$B$38/ScreenHeight!$B41,
    (Param!$B$37+1/(1-OFFSET(Radar!$AD$3,COLUMN(),0)*ScreenHeight!$C41)/Param!$B$39)/OFFSET(Radar!$AC$3,COLUMN(),0)
)*DistanceShader!DO40*LightShader!DO40*(IF(OFFSET(Ghosts!$S$41,COLUMN(),0)&lt;ScreenHeight!$E41,
   1,
   (SQRT(OFFSET(Ghosts!$T$41,COLUMN(),0)-OFFSET(Ghosts!$R$41,COLUMN(),0)*ScreenHeight!$D41)-1))+IF(Ghosts!$B$35,IF(Param!$M$21,-1-POWER(0.3,Param!$M$21)/(IF(Param!$M$21&lt;20,LightShader!DO131,OFFSET(LightShader!DO131,Param!$M$21-20,0)
)+POWER(0.3,Param!$M$21)),-2),0))</f>
        <v>1.9180188469558526</v>
      </c>
      <c r="DP40" s="53">
        <f ca="1">IF(ScreenHeight!$B41&lt;OFFSET(Radar!$AC$3,COLUMN(),0),
    Param!$B$38/ScreenHeight!$B41,
    (Param!$B$37+1/(1-OFFSET(Radar!$AD$3,COLUMN(),0)*ScreenHeight!$C41)/Param!$B$39)/OFFSET(Radar!$AC$3,COLUMN(),0)
)*DistanceShader!DP40*LightShader!DP40*(IF(OFFSET(Ghosts!$S$41,COLUMN(),0)&lt;ScreenHeight!$E41,
   1,
   (SQRT(OFFSET(Ghosts!$T$41,COLUMN(),0)-OFFSET(Ghosts!$R$41,COLUMN(),0)*ScreenHeight!$D41)-1))+IF(Ghosts!$B$35,IF(Param!$M$21,-1-POWER(0.3,Param!$M$21)/(IF(Param!$M$21&lt;20,LightShader!DP131,OFFSET(LightShader!DP131,Param!$M$21-20,0)
)+POWER(0.3,Param!$M$21)),-2),0))</f>
        <v>1.8504145678859329</v>
      </c>
      <c r="DQ40" s="53">
        <f ca="1">IF(ScreenHeight!$B41&lt;OFFSET(Radar!$AC$3,COLUMN(),0),
    Param!$B$38/ScreenHeight!$B41,
    (Param!$B$37+1/(1-OFFSET(Radar!$AD$3,COLUMN(),0)*ScreenHeight!$C41)/Param!$B$39)/OFFSET(Radar!$AC$3,COLUMN(),0)
)*DistanceShader!DQ40*LightShader!DQ40*(IF(OFFSET(Ghosts!$S$41,COLUMN(),0)&lt;ScreenHeight!$E41,
   1,
   (SQRT(OFFSET(Ghosts!$T$41,COLUMN(),0)-OFFSET(Ghosts!$R$41,COLUMN(),0)*ScreenHeight!$D41)-1))+IF(Ghosts!$B$35,IF(Param!$M$21,-1-POWER(0.3,Param!$M$21)/(IF(Param!$M$21&lt;20,LightShader!DQ131,OFFSET(LightShader!DQ131,Param!$M$21-20,0)
)+POWER(0.3,Param!$M$21)),-2),0))</f>
        <v>1.7876309795926131</v>
      </c>
      <c r="DR40" s="53">
        <f ca="1">IF(ScreenHeight!$B41&lt;OFFSET(Radar!$AC$3,COLUMN(),0),
    Param!$B$38/ScreenHeight!$B41,
    (Param!$B$37+1/(1-OFFSET(Radar!$AD$3,COLUMN(),0)*ScreenHeight!$C41)/Param!$B$39)/OFFSET(Radar!$AC$3,COLUMN(),0)
)*DistanceShader!DR40*LightShader!DR40*(IF(OFFSET(Ghosts!$S$41,COLUMN(),0)&lt;ScreenHeight!$E41,
   1,
   (SQRT(OFFSET(Ghosts!$T$41,COLUMN(),0)-OFFSET(Ghosts!$R$41,COLUMN(),0)*ScreenHeight!$D41)-1))+IF(Ghosts!$B$35,IF(Param!$M$21,-1-POWER(0.3,Param!$M$21)/(IF(Param!$M$21&lt;20,LightShader!DR131,OFFSET(LightShader!DR131,Param!$M$21-20,0)
)+POWER(0.3,Param!$M$21)),-2),0))</f>
        <v>1.729186733344469</v>
      </c>
      <c r="DS40" s="53">
        <f ca="1">IF(ScreenHeight!$B41&lt;OFFSET(Radar!$AC$3,COLUMN(),0),
    Param!$B$38/ScreenHeight!$B41,
    (Param!$B$37+1/(1-OFFSET(Radar!$AD$3,COLUMN(),0)*ScreenHeight!$C41)/Param!$B$39)/OFFSET(Radar!$AC$3,COLUMN(),0)
)*DistanceShader!DS40*LightShader!DS40*(IF(OFFSET(Ghosts!$S$41,COLUMN(),0)&lt;ScreenHeight!$E41,
   1,
   (SQRT(OFFSET(Ghosts!$T$41,COLUMN(),0)-OFFSET(Ghosts!$R$41,COLUMN(),0)*ScreenHeight!$D41)-1))+IF(Ghosts!$B$35,IF(Param!$M$21,-1-POWER(0.3,Param!$M$21)/(IF(Param!$M$21&lt;20,LightShader!DS131,OFFSET(LightShader!DS131,Param!$M$21-20,0)
)+POWER(0.3,Param!$M$21)),-2),0))</f>
        <v>1.6746653334035171</v>
      </c>
      <c r="DT40" s="53">
        <f ca="1">IF(ScreenHeight!$B41&lt;OFFSET(Radar!$AC$3,COLUMN(),0),
    Param!$B$38/ScreenHeight!$B41,
    (Param!$B$37+1/(1-OFFSET(Radar!$AD$3,COLUMN(),0)*ScreenHeight!$C41)/Param!$B$39)/OFFSET(Radar!$AC$3,COLUMN(),0)
)*DistanceShader!DT40*LightShader!DT40*(IF(OFFSET(Ghosts!$S$41,COLUMN(),0)&lt;ScreenHeight!$E41,
   1,
   (SQRT(OFFSET(Ghosts!$T$41,COLUMN(),0)-OFFSET(Ghosts!$R$41,COLUMN(),0)*ScreenHeight!$D41)-1))+IF(Ghosts!$B$35,IF(Param!$M$21,-1-POWER(0.3,Param!$M$21)/(IF(Param!$M$21&lt;20,LightShader!DT131,OFFSET(LightShader!DT131,Param!$M$21-20,0)
)+POWER(0.3,Param!$M$21)),-2),0))</f>
        <v>1.6237053407709345</v>
      </c>
      <c r="DU40" s="53">
        <f ca="1">IF(ScreenHeight!$B41&lt;OFFSET(Radar!$AC$3,COLUMN(),0),
    Param!$B$38/ScreenHeight!$B41,
    (Param!$B$37+1/(1-OFFSET(Radar!$AD$3,COLUMN(),0)*ScreenHeight!$C41)/Param!$B$39)/OFFSET(Radar!$AC$3,COLUMN(),0)
)*DistanceShader!DU40*LightShader!DU40*(IF(OFFSET(Ghosts!$S$41,COLUMN(),0)&lt;ScreenHeight!$E41,
   1,
   (SQRT(OFFSET(Ghosts!$T$41,COLUMN(),0)-OFFSET(Ghosts!$R$41,COLUMN(),0)*ScreenHeight!$D41)-1))+IF(Ghosts!$B$35,IF(Param!$M$21,-1-POWER(0.3,Param!$M$21)/(IF(Param!$M$21&lt;20,LightShader!DU131,OFFSET(LightShader!DU131,Param!$M$21-20,0)
)+POWER(0.3,Param!$M$21)),-2),0))</f>
        <v>1.5759924223040502</v>
      </c>
      <c r="DV40" s="53">
        <f ca="1">IF(ScreenHeight!$B41&lt;OFFSET(Radar!$AC$3,COLUMN(),0),
    Param!$B$38/ScreenHeight!$B41,
    (Param!$B$37+1/(1-OFFSET(Radar!$AD$3,COLUMN(),0)*ScreenHeight!$C41)/Param!$B$39)/OFFSET(Radar!$AC$3,COLUMN(),0)
)*DistanceShader!DV40*LightShader!DV40*(IF(OFFSET(Ghosts!$S$41,COLUMN(),0)&lt;ScreenHeight!$E41,
   1,
   (SQRT(OFFSET(Ghosts!$T$41,COLUMN(),0)-OFFSET(Ghosts!$R$41,COLUMN(),0)*ScreenHeight!$D41)-1))+IF(Ghosts!$B$35,IF(Param!$M$21,-1-POWER(0.3,Param!$M$21)/(IF(Param!$M$21&lt;20,LightShader!DV131,OFFSET(LightShader!DV131,Param!$M$21-20,0)
)+POWER(0.3,Param!$M$21)),-2),0))</f>
        <v>1.5312528933169254</v>
      </c>
      <c r="DW40" s="53">
        <f ca="1">IF(ScreenHeight!$B41&lt;OFFSET(Radar!$AC$3,COLUMN(),0),
    Param!$B$38/ScreenHeight!$B41,
    (Param!$B$37+1/(1-OFFSET(Radar!$AD$3,COLUMN(),0)*ScreenHeight!$C41)/Param!$B$39)/OFFSET(Radar!$AC$3,COLUMN(),0)
)*DistanceShader!DW40*LightShader!DW40*(IF(OFFSET(Ghosts!$S$41,COLUMN(),0)&lt;ScreenHeight!$E41,
   1,
   (SQRT(OFFSET(Ghosts!$T$41,COLUMN(),0)-OFFSET(Ghosts!$R$41,COLUMN(),0)*ScreenHeight!$D41)-1))+IF(Ghosts!$B$35,IF(Param!$M$21,-1-POWER(0.3,Param!$M$21)/(IF(Param!$M$21&lt;20,LightShader!DW131,OFFSET(LightShader!DW131,Param!$M$21-20,0)
)+POWER(0.3,Param!$M$21)),-2),0))</f>
        <v>1.4892484856894732</v>
      </c>
      <c r="DX40" s="53">
        <f ca="1">IF(ScreenHeight!$B41&lt;OFFSET(Radar!$AC$3,COLUMN(),0),
    Param!$B$38/ScreenHeight!$B41,
    (Param!$B$37+1/(1-OFFSET(Radar!$AD$3,COLUMN(),0)*ScreenHeight!$C41)/Param!$B$39)/OFFSET(Radar!$AC$3,COLUMN(),0)
)*DistanceShader!DX40*LightShader!DX40*(IF(OFFSET(Ghosts!$S$41,COLUMN(),0)&lt;ScreenHeight!$E41,
   1,
   (SQRT(OFFSET(Ghosts!$T$41,COLUMN(),0)-OFFSET(Ghosts!$R$41,COLUMN(),0)*ScreenHeight!$D41)-1))+IF(Ghosts!$B$35,IF(Param!$M$21,-1-POWER(0.3,Param!$M$21)/(IF(Param!$M$21&lt;20,LightShader!DX131,OFFSET(LightShader!DX131,Param!$M$21-20,0)
)+POWER(0.3,Param!$M$21)),-2),0))</f>
        <v>1.4497721392070269</v>
      </c>
      <c r="DY40" s="53">
        <f ca="1">IF(ScreenHeight!$B41&lt;OFFSET(Radar!$AC$3,COLUMN(),0),
    Param!$B$38/ScreenHeight!$B41,
    (Param!$B$37+1/(1-OFFSET(Radar!$AD$3,COLUMN(),0)*ScreenHeight!$C41)/Param!$B$39)/OFFSET(Radar!$AC$3,COLUMN(),0)
)*DistanceShader!DY40*LightShader!DY40*(IF(OFFSET(Ghosts!$S$41,COLUMN(),0)&lt;ScreenHeight!$E41,
   1,
   (SQRT(OFFSET(Ghosts!$T$41,COLUMN(),0)-OFFSET(Ghosts!$R$41,COLUMN(),0)*ScreenHeight!$D41)-1))+IF(Ghosts!$B$35,IF(Param!$M$21,-1-POWER(0.3,Param!$M$21)/(IF(Param!$M$21&lt;20,LightShader!DY131,OFFSET(LightShader!DY131,Param!$M$21-20,0)
)+POWER(0.3,Param!$M$21)),-2),0))</f>
        <v>1.4126446666165622</v>
      </c>
      <c r="DZ40" s="53">
        <f ca="1">IF(ScreenHeight!$B41&lt;OFFSET(Radar!$AC$3,COLUMN(),0),
    Param!$B$38/ScreenHeight!$B41,
    (Param!$B$37+1/(1-OFFSET(Radar!$AD$3,COLUMN(),0)*ScreenHeight!$C41)/Param!$B$39)/OFFSET(Radar!$AC$3,COLUMN(),0)
)*DistanceShader!DZ40*LightShader!DZ40*(IF(OFFSET(Ghosts!$S$41,COLUMN(),0)&lt;ScreenHeight!$E41,
   1,
   (SQRT(OFFSET(Ghosts!$T$41,COLUMN(),0)-OFFSET(Ghosts!$R$41,COLUMN(),0)*ScreenHeight!$D41)-1))+IF(Ghosts!$B$35,IF(Param!$M$21,-1-POWER(0.3,Param!$M$21)/(IF(Param!$M$21&lt;20,LightShader!DZ131,OFFSET(LightShader!DZ131,Param!$M$21-20,0)
)+POWER(0.3,Param!$M$21)),-2),0))</f>
        <v>1.3777121867816884</v>
      </c>
      <c r="EA40" s="53">
        <f ca="1">IF(ScreenHeight!$B41&lt;OFFSET(Radar!$AC$3,COLUMN(),0),
    Param!$B$38/ScreenHeight!$B41,
    (Param!$B$37+1/(1-OFFSET(Radar!$AD$3,COLUMN(),0)*ScreenHeight!$C41)/Param!$B$39)/OFFSET(Radar!$AC$3,COLUMN(),0)
)*DistanceShader!EA40*LightShader!EA40*(IF(OFFSET(Ghosts!$S$41,COLUMN(),0)&lt;ScreenHeight!$E41,
   1,
   (SQRT(OFFSET(Ghosts!$T$41,COLUMN(),0)-OFFSET(Ghosts!$R$41,COLUMN(),0)*ScreenHeight!$D41)-1))+IF(Ghosts!$B$35,IF(Param!$M$21,-1-POWER(0.3,Param!$M$21)/(IF(Param!$M$21&lt;20,LightShader!EA131,OFFSET(LightShader!EA131,Param!$M$21-20,0)
)+POWER(0.3,Param!$M$21)),-2),0))</f>
        <v>1.3448442585893665</v>
      </c>
      <c r="EB40" s="53">
        <f ca="1">IF(ScreenHeight!$B41&lt;OFFSET(Radar!$AC$3,COLUMN(),0),
    Param!$B$38/ScreenHeight!$B41,
    (Param!$B$37+1/(1-OFFSET(Radar!$AD$3,COLUMN(),0)*ScreenHeight!$C41)/Param!$B$39)/OFFSET(Radar!$AC$3,COLUMN(),0)
)*DistanceShader!EB40*LightShader!EB40*(IF(OFFSET(Ghosts!$S$41,COLUMN(),0)&lt;ScreenHeight!$E41,
   1,
   (SQRT(OFFSET(Ghosts!$T$41,COLUMN(),0)-OFFSET(Ghosts!$R$41,COLUMN(),0)*ScreenHeight!$D41)-1))+IF(Ghosts!$B$35,IF(Param!$M$21,-1-POWER(0.3,Param!$M$21)/(IF(Param!$M$21&lt;20,LightShader!EB131,OFFSET(LightShader!EB131,Param!$M$21-20,0)
)+POWER(0.3,Param!$M$21)),-2),0))</f>
        <v>1.3139326836068062</v>
      </c>
      <c r="EC40" s="53">
        <f ca="1">IF(ScreenHeight!$B41&lt;OFFSET(Radar!$AC$3,COLUMN(),0),
    Param!$B$38/ScreenHeight!$B41,
    (Param!$B$37+1/(1-OFFSET(Radar!$AD$3,COLUMN(),0)*ScreenHeight!$C41)/Param!$B$39)/OFFSET(Radar!$AC$3,COLUMN(),0)
)*DistanceShader!EC40*LightShader!EC40*(IF(OFFSET(Ghosts!$S$41,COLUMN(),0)&lt;ScreenHeight!$E41,
   1,
   (SQRT(OFFSET(Ghosts!$T$41,COLUMN(),0)-OFFSET(Ghosts!$R$41,COLUMN(),0)*ScreenHeight!$D41)-1))+IF(Ghosts!$B$35,IF(Param!$M$21,-1-POWER(0.3,Param!$M$21)/(IF(Param!$M$21&lt;20,LightShader!EC131,OFFSET(LightShader!EC131,Param!$M$21-20,0)
)+POWER(0.3,Param!$M$21)),-2),0))</f>
        <v>1.2848909802261492</v>
      </c>
      <c r="ED40" s="53">
        <f ca="1">IF(ScreenHeight!$B41&lt;OFFSET(Radar!$AC$3,COLUMN(),0),
    Param!$B$38/ScreenHeight!$B41,
    (Param!$B$37+1/(1-OFFSET(Radar!$AD$3,COLUMN(),0)*ScreenHeight!$C41)/Param!$B$39)/OFFSET(Radar!$AC$3,COLUMN(),0)
)*DistanceShader!ED40*LightShader!ED40*(IF(OFFSET(Ghosts!$S$41,COLUMN(),0)&lt;ScreenHeight!$E41,
   1,
   (SQRT(OFFSET(Ghosts!$T$41,COLUMN(),0)-OFFSET(Ghosts!$R$41,COLUMN(),0)*ScreenHeight!$D41)-1))+IF(Ghosts!$B$35,IF(Param!$M$21,-1-POWER(0.3,Param!$M$21)/(IF(Param!$M$21&lt;20,LightShader!ED131,OFFSET(LightShader!ED131,Param!$M$21-20,0)
)+POWER(0.3,Param!$M$21)),-2),0))</f>
        <v>1.2576545681194717</v>
      </c>
      <c r="EE40" s="53">
        <f ca="1">IF(ScreenHeight!$B41&lt;OFFSET(Radar!$AC$3,COLUMN(),0),
    Param!$B$38/ScreenHeight!$B41,
    (Param!$B$37+1/(1-OFFSET(Radar!$AD$3,COLUMN(),0)*ScreenHeight!$C41)/Param!$B$39)/OFFSET(Radar!$AC$3,COLUMN(),0)
)*DistanceShader!EE40*LightShader!EE40*(IF(OFFSET(Ghosts!$S$41,COLUMN(),0)&lt;ScreenHeight!$E41,
   1,
   (SQRT(OFFSET(Ghosts!$T$41,COLUMN(),0)-OFFSET(Ghosts!$R$41,COLUMN(),0)*ScreenHeight!$D41)-1))+IF(Ghosts!$B$35,IF(Param!$M$21,-1-POWER(0.3,Param!$M$21)/(IF(Param!$M$21&lt;20,LightShader!EE131,OFFSET(LightShader!EE131,Param!$M$21-20,0)
)+POWER(0.3,Param!$M$21)),-2),0))</f>
        <v>1.2321817405935749</v>
      </c>
      <c r="EF40" s="53">
        <f ca="1">IF(ScreenHeight!$B41&lt;OFFSET(Radar!$AC$3,COLUMN(),0),
    Param!$B$38/ScreenHeight!$B41,
    (Param!$B$37+1/(1-OFFSET(Radar!$AD$3,COLUMN(),0)*ScreenHeight!$C41)/Param!$B$39)/OFFSET(Radar!$AC$3,COLUMN(),0)
)*DistanceShader!EF40*LightShader!EF40*(IF(OFFSET(Ghosts!$S$41,COLUMN(),0)&lt;ScreenHeight!$E41,
   1,
   (SQRT(OFFSET(Ghosts!$T$41,COLUMN(),0)-OFFSET(Ghosts!$R$41,COLUMN(),0)*ScreenHeight!$D41)-1))+IF(Ghosts!$B$35,IF(Param!$M$21,-1-POWER(0.3,Param!$M$21)/(IF(Param!$M$21&lt;20,LightShader!EF131,OFFSET(LightShader!EF131,Param!$M$21-20,0)
)+POWER(0.3,Param!$M$21)),-2),0))</f>
        <v>1.2084555438270528</v>
      </c>
      <c r="EG40" s="53">
        <f ca="1">IF(ScreenHeight!$B41&lt;OFFSET(Radar!$AC$3,COLUMN(),0),
    Param!$B$38/ScreenHeight!$B41,
    (Param!$B$37+1/(1-OFFSET(Radar!$AD$3,COLUMN(),0)*ScreenHeight!$C41)/Param!$B$39)/OFFSET(Radar!$AC$3,COLUMN(),0)
)*DistanceShader!EG40*LightShader!EG40*(IF(OFFSET(Ghosts!$S$41,COLUMN(),0)&lt;ScreenHeight!$E41,
   1,
   (SQRT(OFFSET(Ghosts!$T$41,COLUMN(),0)-OFFSET(Ghosts!$R$41,COLUMN(),0)*ScreenHeight!$D41)-1))+IF(Ghosts!$B$35,IF(Param!$M$21,-1-POWER(0.3,Param!$M$21)/(IF(Param!$M$21&lt;20,LightShader!EG131,OFFSET(LightShader!EG131,Param!$M$21-20,0)
)+POWER(0.3,Param!$M$21)),-2),0))</f>
        <v>1.1864867226585778</v>
      </c>
      <c r="EH40" s="53">
        <f ca="1">IF(ScreenHeight!$B41&lt;OFFSET(Radar!$AC$3,COLUMN(),0),
    Param!$B$38/ScreenHeight!$B41,
    (Param!$B$37+1/(1-OFFSET(Radar!$AD$3,COLUMN(),0)*ScreenHeight!$C41)/Param!$B$39)/OFFSET(Radar!$AC$3,COLUMN(),0)
)*DistanceShader!EH40*LightShader!EH40*(IF(OFFSET(Ghosts!$S$41,COLUMN(),0)&lt;ScreenHeight!$E41,
   1,
   (SQRT(OFFSET(Ghosts!$T$41,COLUMN(),0)-OFFSET(Ghosts!$R$41,COLUMN(),0)*ScreenHeight!$D41)-1))+IF(Ghosts!$B$35,IF(Param!$M$21,-1-POWER(0.3,Param!$M$21)/(IF(Param!$M$21&lt;20,LightShader!EH131,OFFSET(LightShader!EH131,Param!$M$21-20,0)
)+POWER(0.3,Param!$M$21)),-2),0))</f>
        <v>1.1663179217474613</v>
      </c>
      <c r="EI40" s="53">
        <f ca="1">IF(ScreenHeight!$B41&lt;OFFSET(Radar!$AC$3,COLUMN(),0),
    Param!$B$38/ScreenHeight!$B41,
    (Param!$B$37+1/(1-OFFSET(Radar!$AD$3,COLUMN(),0)*ScreenHeight!$C41)/Param!$B$39)/OFFSET(Radar!$AC$3,COLUMN(),0)
)*DistanceShader!EI40*LightShader!EI40*(IF(OFFSET(Ghosts!$S$41,COLUMN(),0)&lt;ScreenHeight!$E41,
   1,
   (SQRT(OFFSET(Ghosts!$T$41,COLUMN(),0)-OFFSET(Ghosts!$R$41,COLUMN(),0)*ScreenHeight!$D41)-1))+IF(Ghosts!$B$35,IF(Param!$M$21,-1-POWER(0.3,Param!$M$21)/(IF(Param!$M$21&lt;20,LightShader!EI131,OFFSET(LightShader!EI131,Param!$M$21-20,0)
)+POWER(0.3,Param!$M$21)),-2),0))</f>
        <v>1.1480293211249515</v>
      </c>
      <c r="EJ40" s="53">
        <f ca="1">IF(ScreenHeight!$B41&lt;OFFSET(Radar!$AC$3,COLUMN(),0),
    Param!$B$38/ScreenHeight!$B41,
    (Param!$B$37+1/(1-OFFSET(Radar!$AD$3,COLUMN(),0)*ScreenHeight!$C41)/Param!$B$39)/OFFSET(Radar!$AC$3,COLUMN(),0)
)*DistanceShader!EJ40*LightShader!EJ40*(IF(OFFSET(Ghosts!$S$41,COLUMN(),0)&lt;ScreenHeight!$E41,
   1,
   (SQRT(OFFSET(Ghosts!$T$41,COLUMN(),0)-OFFSET(Ghosts!$R$41,COLUMN(),0)*ScreenHeight!$D41)-1))+IF(Ghosts!$B$35,IF(Param!$M$21,-1-POWER(0.3,Param!$M$21)/(IF(Param!$M$21&lt;20,LightShader!EJ131,OFFSET(LightShader!EJ131,Param!$M$21-20,0)
)+POWER(0.3,Param!$M$21)),-2),0))</f>
        <v>1.1317457732644831</v>
      </c>
      <c r="EK40" s="53">
        <f ca="1">IF(ScreenHeight!$B41&lt;OFFSET(Radar!$AC$3,COLUMN(),0),
    Param!$B$38/ScreenHeight!$B41,
    (Param!$B$37+1/(1-OFFSET(Radar!$AD$3,COLUMN(),0)*ScreenHeight!$C41)/Param!$B$39)/OFFSET(Radar!$AC$3,COLUMN(),0)
)*DistanceShader!EK40*LightShader!EK40*(IF(OFFSET(Ghosts!$S$41,COLUMN(),0)&lt;ScreenHeight!$E41,
   1,
   (SQRT(OFFSET(Ghosts!$T$41,COLUMN(),0)-OFFSET(Ghosts!$R$41,COLUMN(),0)*ScreenHeight!$D41)-1))+IF(Ghosts!$B$35,IF(Param!$M$21,-1-POWER(0.3,Param!$M$21)/(IF(Param!$M$21&lt;20,LightShader!EK131,OFFSET(LightShader!EK131,Param!$M$21-20,0)
)+POWER(0.3,Param!$M$21)),-2),0))</f>
        <v>1.1176451568637678</v>
      </c>
      <c r="EL40" s="53">
        <f ca="1">IF(ScreenHeight!$B41&lt;OFFSET(Radar!$AC$3,COLUMN(),0),
    Param!$B$38/ScreenHeight!$B41,
    (Param!$B$37+1/(1-OFFSET(Radar!$AD$3,COLUMN(),0)*ScreenHeight!$C41)/Param!$B$39)/OFFSET(Radar!$AC$3,COLUMN(),0)
)*DistanceShader!EL40*LightShader!EL40*(IF(OFFSET(Ghosts!$S$41,COLUMN(),0)&lt;ScreenHeight!$E41,
   1,
   (SQRT(OFFSET(Ghosts!$T$41,COLUMN(),0)-OFFSET(Ghosts!$R$41,COLUMN(),0)*ScreenHeight!$D41)-1))+IF(Ghosts!$B$35,IF(Param!$M$21,-1-POWER(0.3,Param!$M$21)/(IF(Param!$M$21&lt;20,LightShader!EL131,OFFSET(LightShader!EL131,Param!$M$21-20,0)
)+POWER(0.3,Param!$M$21)),-2),0))</f>
        <v>1.1059667809454752</v>
      </c>
      <c r="EM40" s="53">
        <f ca="1">IF(ScreenHeight!$B41&lt;OFFSET(Radar!$AC$3,COLUMN(),0),
    Param!$B$38/ScreenHeight!$B41,
    (Param!$B$37+1/(1-OFFSET(Radar!$AD$3,COLUMN(),0)*ScreenHeight!$C41)/Param!$B$39)/OFFSET(Radar!$AC$3,COLUMN(),0)
)*DistanceShader!EM40*LightShader!EM40*(IF(OFFSET(Ghosts!$S$41,COLUMN(),0)&lt;ScreenHeight!$E41,
   1,
   (SQRT(OFFSET(Ghosts!$T$41,COLUMN(),0)-OFFSET(Ghosts!$R$41,COLUMN(),0)*ScreenHeight!$D41)-1))+IF(Ghosts!$B$35,IF(Param!$M$21,-1-POWER(0.3,Param!$M$21)/(IF(Param!$M$21&lt;20,LightShader!EM131,OFFSET(LightShader!EM131,Param!$M$21-20,0)
)+POWER(0.3,Param!$M$21)),-2),0))</f>
        <v>1.0970166803110395</v>
      </c>
      <c r="EN40" s="53">
        <f ca="1">IF(ScreenHeight!$B41&lt;OFFSET(Radar!$AC$3,COLUMN(),0),
    Param!$B$38/ScreenHeight!$B41,
    (Param!$B$37+1/(1-OFFSET(Radar!$AD$3,COLUMN(),0)*ScreenHeight!$C41)/Param!$B$39)/OFFSET(Radar!$AC$3,COLUMN(),0)
)*DistanceShader!EN40*LightShader!EN40*(IF(OFFSET(Ghosts!$S$41,COLUMN(),0)&lt;ScreenHeight!$E41,
   1,
   (SQRT(OFFSET(Ghosts!$T$41,COLUMN(),0)-OFFSET(Ghosts!$R$41,COLUMN(),0)*ScreenHeight!$D41)-1))+IF(Ghosts!$B$35,IF(Param!$M$21,-1-POWER(0.3,Param!$M$21)/(IF(Param!$M$21&lt;20,LightShader!EN131,OFFSET(LightShader!EN131,Param!$M$21-20,0)
)+POWER(0.3,Param!$M$21)),-2),0))</f>
        <v>1.0911624501265911</v>
      </c>
      <c r="EO40" s="53">
        <f ca="1">IF(ScreenHeight!$B41&lt;OFFSET(Radar!$AC$3,COLUMN(),0),
    Param!$B$38/ScreenHeight!$B41,
    (Param!$B$37+1/(1-OFFSET(Radar!$AD$3,COLUMN(),0)*ScreenHeight!$C41)/Param!$B$39)/OFFSET(Radar!$AC$3,COLUMN(),0)
)*DistanceShader!EO40*LightShader!EO40*(IF(OFFSET(Ghosts!$S$41,COLUMN(),0)&lt;ScreenHeight!$E41,
   1,
   (SQRT(OFFSET(Ghosts!$T$41,COLUMN(),0)-OFFSET(Ghosts!$R$41,COLUMN(),0)*ScreenHeight!$D41)-1))+IF(Ghosts!$B$35,IF(Param!$M$21,-1-POWER(0.3,Param!$M$21)/(IF(Param!$M$21&lt;20,LightShader!EO131,OFFSET(LightShader!EO131,Param!$M$21-20,0)
)+POWER(0.3,Param!$M$21)),-2),0))</f>
        <v>1.0888020844996613</v>
      </c>
      <c r="EP40" s="53">
        <f ca="1">IF(ScreenHeight!$B41&lt;OFFSET(Radar!$AC$3,COLUMN(),0),
    Param!$B$38/ScreenHeight!$B41,
    (Param!$B$37+1/(1-OFFSET(Radar!$AD$3,COLUMN(),0)*ScreenHeight!$C41)/Param!$B$39)/OFFSET(Radar!$AC$3,COLUMN(),0)
)*DistanceShader!EP40*LightShader!EP40*(IF(OFFSET(Ghosts!$S$41,COLUMN(),0)&lt;ScreenHeight!$E41,
   1,
   (SQRT(OFFSET(Ghosts!$T$41,COLUMN(),0)-OFFSET(Ghosts!$R$41,COLUMN(),0)*ScreenHeight!$D41)-1))+IF(Ghosts!$B$35,IF(Param!$M$21,-1-POWER(0.3,Param!$M$21)/(IF(Param!$M$21&lt;20,LightShader!EP131,OFFSET(LightShader!EP131,Param!$M$21-20,0)
)+POWER(0.3,Param!$M$21)),-2),0))</f>
        <v>1.0902770468282563</v>
      </c>
      <c r="EQ40" s="53">
        <f ca="1">IF(ScreenHeight!$B41&lt;OFFSET(Radar!$AC$3,COLUMN(),0),
    Param!$B$38/ScreenHeight!$B41,
    (Param!$B$37+1/(1-OFFSET(Radar!$AD$3,COLUMN(),0)*ScreenHeight!$C41)/Param!$B$39)/OFFSET(Radar!$AC$3,COLUMN(),0)
)*DistanceShader!EQ40*LightShader!EQ40*(IF(OFFSET(Ghosts!$S$41,COLUMN(),0)&lt;ScreenHeight!$E41,
   1,
   (SQRT(OFFSET(Ghosts!$T$41,COLUMN(),0)-OFFSET(Ghosts!$R$41,COLUMN(),0)*ScreenHeight!$D41)-1))+IF(Ghosts!$B$35,IF(Param!$M$21,-1-POWER(0.3,Param!$M$21)/(IF(Param!$M$21&lt;20,LightShader!EQ131,OFFSET(LightShader!EQ131,Param!$M$21-20,0)
)+POWER(0.3,Param!$M$21)),-2),0))</f>
        <v>1.0956802841824631</v>
      </c>
      <c r="ER40" s="53">
        <f ca="1">IF(ScreenHeight!$B41&lt;OFFSET(Radar!$AC$3,COLUMN(),0),
    Param!$B$38/ScreenHeight!$B41,
    (Param!$B$37+1/(1-OFFSET(Radar!$AD$3,COLUMN(),0)*ScreenHeight!$C41)/Param!$B$39)/OFFSET(Radar!$AC$3,COLUMN(),0)
)*DistanceShader!ER40*LightShader!ER40*(IF(OFFSET(Ghosts!$S$41,COLUMN(),0)&lt;ScreenHeight!$E41,
   1,
   (SQRT(OFFSET(Ghosts!$T$41,COLUMN(),0)-OFFSET(Ghosts!$R$41,COLUMN(),0)*ScreenHeight!$D41)-1))+IF(Ghosts!$B$35,IF(Param!$M$21,-1-POWER(0.3,Param!$M$21)/(IF(Param!$M$21&lt;20,LightShader!ER131,OFFSET(LightShader!ER131,Param!$M$21-20,0)
)+POWER(0.3,Param!$M$21)),-2),0))</f>
        <v>1.1044995873864172</v>
      </c>
      <c r="ES40" s="53">
        <f ca="1">IF(ScreenHeight!$B41&lt;OFFSET(Radar!$AC$3,COLUMN(),0),
    Param!$B$38/ScreenHeight!$B41,
    (Param!$B$37+1/(1-OFFSET(Radar!$AD$3,COLUMN(),0)*ScreenHeight!$C41)/Param!$B$39)/OFFSET(Radar!$AC$3,COLUMN(),0)
)*DistanceShader!ES40*LightShader!ES40*(IF(OFFSET(Ghosts!$S$41,COLUMN(),0)&lt;ScreenHeight!$E41,
   1,
   (SQRT(OFFSET(Ghosts!$T$41,COLUMN(),0)-OFFSET(Ghosts!$R$41,COLUMN(),0)*ScreenHeight!$D41)-1))+IF(Ghosts!$B$35,IF(Param!$M$21,-1-POWER(0.3,Param!$M$21)/(IF(Param!$M$21&lt;20,LightShader!ES131,OFFSET(LightShader!ES131,Param!$M$21-20,0)
)+POWER(0.3,Param!$M$21)),-2),0))</f>
        <v>1.115087304658035</v>
      </c>
      <c r="ET40" s="53">
        <f ca="1">IF(ScreenHeight!$B41&lt;OFFSET(Radar!$AC$3,COLUMN(),0),
    Param!$B$38/ScreenHeight!$B41,
    (Param!$B$37+1/(1-OFFSET(Radar!$AD$3,COLUMN(),0)*ScreenHeight!$C41)/Param!$B$39)/OFFSET(Radar!$AC$3,COLUMN(),0)
)*DistanceShader!ET40*LightShader!ET40*(IF(OFFSET(Ghosts!$S$41,COLUMN(),0)&lt;ScreenHeight!$E41,
   1,
   (SQRT(OFFSET(Ghosts!$T$41,COLUMN(),0)-OFFSET(Ghosts!$R$41,COLUMN(),0)*ScreenHeight!$D41)-1))+IF(Ghosts!$B$35,IF(Param!$M$21,-1-POWER(0.3,Param!$M$21)/(IF(Param!$M$21&lt;20,LightShader!ET131,OFFSET(LightShader!ET131,Param!$M$21-20,0)
)+POWER(0.3,Param!$M$21)),-2),0))</f>
        <v>1.1241593520280693</v>
      </c>
      <c r="EU40" s="53">
        <f ca="1">IF(ScreenHeight!$B41&lt;OFFSET(Radar!$AC$3,COLUMN(),0),
    Param!$B$38/ScreenHeight!$B41,
    (Param!$B$37+1/(1-OFFSET(Radar!$AD$3,COLUMN(),0)*ScreenHeight!$C41)/Param!$B$39)/OFFSET(Radar!$AC$3,COLUMN(),0)
)*DistanceShader!EU40*LightShader!EU40*(IF(OFFSET(Ghosts!$S$41,COLUMN(),0)&lt;ScreenHeight!$E41,
   1,
   (SQRT(OFFSET(Ghosts!$T$41,COLUMN(),0)-OFFSET(Ghosts!$R$41,COLUMN(),0)*ScreenHeight!$D41)-1))+IF(Ghosts!$B$35,IF(Param!$M$21,-1-POWER(0.3,Param!$M$21)/(IF(Param!$M$21&lt;20,LightShader!EU131,OFFSET(LightShader!EU131,Param!$M$21-20,0)
)+POWER(0.3,Param!$M$21)),-2),0))</f>
        <v>1.1084890200995545</v>
      </c>
      <c r="EV40" s="53">
        <f ca="1">IF(ScreenHeight!$B41&lt;OFFSET(Radar!$AC$3,COLUMN(),0),
    Param!$B$38/ScreenHeight!$B41,
    (Param!$B$37+1/(1-OFFSET(Radar!$AD$3,COLUMN(),0)*ScreenHeight!$C41)/Param!$B$39)/OFFSET(Radar!$AC$3,COLUMN(),0)
)*DistanceShader!EV40*LightShader!EV40*(IF(OFFSET(Ghosts!$S$41,COLUMN(),0)&lt;ScreenHeight!$E41,
   1,
   (SQRT(OFFSET(Ghosts!$T$41,COLUMN(),0)-OFFSET(Ghosts!$R$41,COLUMN(),0)*ScreenHeight!$D41)-1))+IF(Ghosts!$B$35,IF(Param!$M$21,-1-POWER(0.3,Param!$M$21)/(IF(Param!$M$21&lt;20,LightShader!EV131,OFFSET(LightShader!EV131,Param!$M$21-20,0)
)+POWER(0.3,Param!$M$21)),-2),0))</f>
        <v>1.0895085925668695</v>
      </c>
      <c r="EW40" s="53">
        <f ca="1">IF(ScreenHeight!$B41&lt;OFFSET(Radar!$AC$3,COLUMN(),0),
    Param!$B$38/ScreenHeight!$B41,
    (Param!$B$37+1/(1-OFFSET(Radar!$AD$3,COLUMN(),0)*ScreenHeight!$C41)/Param!$B$39)/OFFSET(Radar!$AC$3,COLUMN(),0)
)*DistanceShader!EW40*LightShader!EW40*(IF(OFFSET(Ghosts!$S$41,COLUMN(),0)&lt;ScreenHeight!$E41,
   1,
   (SQRT(OFFSET(Ghosts!$T$41,COLUMN(),0)-OFFSET(Ghosts!$R$41,COLUMN(),0)*ScreenHeight!$D41)-1))+IF(Ghosts!$B$35,IF(Param!$M$21,-1-POWER(0.3,Param!$M$21)/(IF(Param!$M$21&lt;20,LightShader!EW131,OFFSET(LightShader!EW131,Param!$M$21-20,0)
)+POWER(0.3,Param!$M$21)),-2),0))</f>
        <v>1.0711205911565946</v>
      </c>
      <c r="EX40" s="53">
        <f ca="1">IF(ScreenHeight!$B41&lt;OFFSET(Radar!$AC$3,COLUMN(),0),
    Param!$B$38/ScreenHeight!$B41,
    (Param!$B$37+1/(1-OFFSET(Radar!$AD$3,COLUMN(),0)*ScreenHeight!$C41)/Param!$B$39)/OFFSET(Radar!$AC$3,COLUMN(),0)
)*DistanceShader!EX40*LightShader!EX40*(IF(OFFSET(Ghosts!$S$41,COLUMN(),0)&lt;ScreenHeight!$E41,
   1,
   (SQRT(OFFSET(Ghosts!$T$41,COLUMN(),0)-OFFSET(Ghosts!$R$41,COLUMN(),0)*ScreenHeight!$D41)-1))+IF(Ghosts!$B$35,IF(Param!$M$21,-1-POWER(0.3,Param!$M$21)/(IF(Param!$M$21&lt;20,LightShader!EX131,OFFSET(LightShader!EX131,Param!$M$21-20,0)
)+POWER(0.3,Param!$M$21)),-2),0))</f>
        <v>1.0532965099038174</v>
      </c>
      <c r="EY40" s="53">
        <f ca="1">IF(ScreenHeight!$B41&lt;OFFSET(Radar!$AC$3,COLUMN(),0),
    Param!$B$38/ScreenHeight!$B41,
    (Param!$B$37+1/(1-OFFSET(Radar!$AD$3,COLUMN(),0)*ScreenHeight!$C41)/Param!$B$39)/OFFSET(Radar!$AC$3,COLUMN(),0)
)*DistanceShader!EY40*LightShader!EY40*(IF(OFFSET(Ghosts!$S$41,COLUMN(),0)&lt;ScreenHeight!$E41,
   1,
   (SQRT(OFFSET(Ghosts!$T$41,COLUMN(),0)-OFFSET(Ghosts!$R$41,COLUMN(),0)*ScreenHeight!$D41)-1))+IF(Ghosts!$B$35,IF(Param!$M$21,-1-POWER(0.3,Param!$M$21)/(IF(Param!$M$21&lt;20,LightShader!EY131,OFFSET(LightShader!EY131,Param!$M$21-20,0)
)+POWER(0.3,Param!$M$21)),-2),0))</f>
        <v>1.0227788383293679</v>
      </c>
      <c r="EZ40" s="53">
        <f ca="1">IF(ScreenHeight!$B41&lt;OFFSET(Radar!$AC$3,COLUMN(),0),
    Param!$B$38/ScreenHeight!$B41,
    (Param!$B$37+1/(1-OFFSET(Radar!$AD$3,COLUMN(),0)*ScreenHeight!$C41)/Param!$B$39)/OFFSET(Radar!$AC$3,COLUMN(),0)
)*DistanceShader!EZ40*LightShader!EZ40*(IF(OFFSET(Ghosts!$S$41,COLUMN(),0)&lt;ScreenHeight!$E41,
   1,
   (SQRT(OFFSET(Ghosts!$T$41,COLUMN(),0)-OFFSET(Ghosts!$R$41,COLUMN(),0)*ScreenHeight!$D41)-1))+IF(Ghosts!$B$35,IF(Param!$M$21,-1-POWER(0.3,Param!$M$21)/(IF(Param!$M$21&lt;20,LightShader!EZ131,OFFSET(LightShader!EZ131,Param!$M$21-20,0)
)+POWER(0.3,Param!$M$21)),-2),0))</f>
        <v>0.98045927686516654</v>
      </c>
      <c r="FA40" s="53">
        <f ca="1">IF(ScreenHeight!$B41&lt;OFFSET(Radar!$AC$3,COLUMN(),0),
    Param!$B$38/ScreenHeight!$B41,
    (Param!$B$37+1/(1-OFFSET(Radar!$AD$3,COLUMN(),0)*ScreenHeight!$C41)/Param!$B$39)/OFFSET(Radar!$AC$3,COLUMN(),0)
)*DistanceShader!FA40*LightShader!FA40*(IF(OFFSET(Ghosts!$S$41,COLUMN(),0)&lt;ScreenHeight!$E41,
   1,
   (SQRT(OFFSET(Ghosts!$T$41,COLUMN(),0)-OFFSET(Ghosts!$R$41,COLUMN(),0)*ScreenHeight!$D41)-1))+IF(Ghosts!$B$35,IF(Param!$M$21,-1-POWER(0.3,Param!$M$21)/(IF(Param!$M$21&lt;20,LightShader!FA131,OFFSET(LightShader!FA131,Param!$M$21-20,0)
)+POWER(0.3,Param!$M$21)),-2),0))</f>
        <v>0.93991724112176722</v>
      </c>
      <c r="FB40" s="53">
        <f ca="1">IF(ScreenHeight!$B41&lt;OFFSET(Radar!$AC$3,COLUMN(),0),
    Param!$B$38/ScreenHeight!$B41,
    (Param!$B$37+1/(1-OFFSET(Radar!$AD$3,COLUMN(),0)*ScreenHeight!$C41)/Param!$B$39)/OFFSET(Radar!$AC$3,COLUMN(),0)
)*DistanceShader!FB40*LightShader!FB40*(IF(OFFSET(Ghosts!$S$41,COLUMN(),0)&lt;ScreenHeight!$E41,
   1,
   (SQRT(OFFSET(Ghosts!$T$41,COLUMN(),0)-OFFSET(Ghosts!$R$41,COLUMN(),0)*ScreenHeight!$D41)-1))+IF(Ghosts!$B$35,IF(Param!$M$21,-1-POWER(0.3,Param!$M$21)/(IF(Param!$M$21&lt;20,LightShader!FB131,OFFSET(LightShader!FB131,Param!$M$21-20,0)
)+POWER(0.3,Param!$M$21)),-2),0))</f>
        <v>0.90297544142067876</v>
      </c>
      <c r="FC40" s="53">
        <f ca="1">IF(ScreenHeight!$B41&lt;OFFSET(Radar!$AC$3,COLUMN(),0),
    Param!$B$38/ScreenHeight!$B41,
    (Param!$B$37+1/(1-OFFSET(Radar!$AD$3,COLUMN(),0)*ScreenHeight!$C41)/Param!$B$39)/OFFSET(Radar!$AC$3,COLUMN(),0)
)*DistanceShader!FC40*LightShader!FC40*(IF(OFFSET(Ghosts!$S$41,COLUMN(),0)&lt;ScreenHeight!$E41,
   1,
   (SQRT(OFFSET(Ghosts!$T$41,COLUMN(),0)-OFFSET(Ghosts!$R$41,COLUMN(),0)*ScreenHeight!$D41)-1))+IF(Ghosts!$B$35,IF(Param!$M$21,-1-POWER(0.3,Param!$M$21)/(IF(Param!$M$21&lt;20,LightShader!FC131,OFFSET(LightShader!FC131,Param!$M$21-20,0)
)+POWER(0.3,Param!$M$21)),-2),0))</f>
        <v>0.31208443495035387</v>
      </c>
      <c r="FD40" s="53">
        <f ca="1">IF(ScreenHeight!$B41&lt;OFFSET(Radar!$AC$3,COLUMN(),0),
    Param!$B$38/ScreenHeight!$B41,
    (Param!$B$37+1/(1-OFFSET(Radar!$AD$3,COLUMN(),0)*ScreenHeight!$C41)/Param!$B$39)/OFFSET(Radar!$AC$3,COLUMN(),0)
)*DistanceShader!FD40*LightShader!FD40*(IF(OFFSET(Ghosts!$S$41,COLUMN(),0)&lt;ScreenHeight!$E41,
   1,
   (SQRT(OFFSET(Ghosts!$T$41,COLUMN(),0)-OFFSET(Ghosts!$R$41,COLUMN(),0)*ScreenHeight!$D41)-1))+IF(Ghosts!$B$35,IF(Param!$M$21,-1-POWER(0.3,Param!$M$21)/(IF(Param!$M$21&lt;20,LightShader!FD131,OFFSET(LightShader!FD131,Param!$M$21-20,0)
)+POWER(0.3,Param!$M$21)),-2),0))</f>
        <v>0.30636486743454094</v>
      </c>
      <c r="FE40" s="53">
        <f ca="1">IF(ScreenHeight!$B41&lt;OFFSET(Radar!$AC$3,COLUMN(),0),
    Param!$B$38/ScreenHeight!$B41,
    (Param!$B$37+1/(1-OFFSET(Radar!$AD$3,COLUMN(),0)*ScreenHeight!$C41)/Param!$B$39)/OFFSET(Radar!$AC$3,COLUMN(),0)
)*DistanceShader!FE40*LightShader!FE40*(IF(OFFSET(Ghosts!$S$41,COLUMN(),0)&lt;ScreenHeight!$E41,
   1,
   (SQRT(OFFSET(Ghosts!$T$41,COLUMN(),0)-OFFSET(Ghosts!$R$41,COLUMN(),0)*ScreenHeight!$D41)-1))+IF(Ghosts!$B$35,IF(Param!$M$21,-1-POWER(0.3,Param!$M$21)/(IF(Param!$M$21&lt;20,LightShader!FE131,OFFSET(LightShader!FE131,Param!$M$21-20,0)
)+POWER(0.3,Param!$M$21)),-2),0))</f>
        <v>1.1611463592800402</v>
      </c>
      <c r="FF40" s="53">
        <f ca="1">IF(ScreenHeight!$B41&lt;OFFSET(Radar!$AC$3,COLUMN(),0),
    Param!$B$38/ScreenHeight!$B41,
    (Param!$B$37+1/(1-OFFSET(Radar!$AD$3,COLUMN(),0)*ScreenHeight!$C41)/Param!$B$39)/OFFSET(Radar!$AC$3,COLUMN(),0)
)*DistanceShader!FF40*LightShader!FF40*(IF(OFFSET(Ghosts!$S$41,COLUMN(),0)&lt;ScreenHeight!$E41,
   1,
   (SQRT(OFFSET(Ghosts!$T$41,COLUMN(),0)-OFFSET(Ghosts!$R$41,COLUMN(),0)*ScreenHeight!$D41)-1))+IF(Ghosts!$B$35,IF(Param!$M$21,-1-POWER(0.3,Param!$M$21)/(IF(Param!$M$21&lt;20,LightShader!FF131,OFFSET(LightShader!FF131,Param!$M$21-20,0)
)+POWER(0.3,Param!$M$21)),-2),0))</f>
        <v>1.1289622459594155</v>
      </c>
      <c r="FG40" s="53">
        <f ca="1">IF(ScreenHeight!$B41&lt;OFFSET(Radar!$AC$3,COLUMN(),0),
    Param!$B$38/ScreenHeight!$B41,
    (Param!$B$37+1/(1-OFFSET(Radar!$AD$3,COLUMN(),0)*ScreenHeight!$C41)/Param!$B$39)/OFFSET(Radar!$AC$3,COLUMN(),0)
)*DistanceShader!FG40*LightShader!FG40*(IF(OFFSET(Ghosts!$S$41,COLUMN(),0)&lt;ScreenHeight!$E41,
   1,
   (SQRT(OFFSET(Ghosts!$T$41,COLUMN(),0)-OFFSET(Ghosts!$R$41,COLUMN(),0)*ScreenHeight!$D41)-1))+IF(Ghosts!$B$35,IF(Param!$M$21,-1-POWER(0.3,Param!$M$21)/(IF(Param!$M$21&lt;20,LightShader!FG131,OFFSET(LightShader!FG131,Param!$M$21-20,0)
)+POWER(0.3,Param!$M$21)),-2),0))</f>
        <v>1.1001726451220069</v>
      </c>
      <c r="FH40" s="53">
        <f ca="1">IF(ScreenHeight!$B41&lt;OFFSET(Radar!$AC$3,COLUMN(),0),
    Param!$B$38/ScreenHeight!$B41,
    (Param!$B$37+1/(1-OFFSET(Radar!$AD$3,COLUMN(),0)*ScreenHeight!$C41)/Param!$B$39)/OFFSET(Radar!$AC$3,COLUMN(),0)
)*DistanceShader!FH40*LightShader!FH40*(IF(OFFSET(Ghosts!$S$41,COLUMN(),0)&lt;ScreenHeight!$E41,
   1,
   (SQRT(OFFSET(Ghosts!$T$41,COLUMN(),0)-OFFSET(Ghosts!$R$41,COLUMN(),0)*ScreenHeight!$D41)-1))+IF(Ghosts!$B$35,IF(Param!$M$21,-1-POWER(0.3,Param!$M$21)/(IF(Param!$M$21&lt;20,LightShader!FH131,OFFSET(LightShader!FH131,Param!$M$21-20,0)
)+POWER(0.3,Param!$M$21)),-2),0))</f>
        <v>1.0741733430156157</v>
      </c>
      <c r="FI40" s="53">
        <f ca="1">IF(ScreenHeight!$B41&lt;OFFSET(Radar!$AC$3,COLUMN(),0),
    Param!$B$38/ScreenHeight!$B41,
    (Param!$B$37+1/(1-OFFSET(Radar!$AD$3,COLUMN(),0)*ScreenHeight!$C41)/Param!$B$39)/OFFSET(Radar!$AC$3,COLUMN(),0)
)*DistanceShader!FI40*LightShader!FI40*(IF(OFFSET(Ghosts!$S$41,COLUMN(),0)&lt;ScreenHeight!$E41,
   1,
   (SQRT(OFFSET(Ghosts!$T$41,COLUMN(),0)-OFFSET(Ghosts!$R$41,COLUMN(),0)*ScreenHeight!$D41)-1))+IF(Ghosts!$B$35,IF(Param!$M$21,-1-POWER(0.3,Param!$M$21)/(IF(Param!$M$21&lt;20,LightShader!FI131,OFFSET(LightShader!FI131,Param!$M$21-20,0)
)+POWER(0.3,Param!$M$21)),-2),0))</f>
        <v>1.0504712226945518</v>
      </c>
      <c r="FJ40" s="53">
        <f ca="1">IF(ScreenHeight!$B41&lt;OFFSET(Radar!$AC$3,COLUMN(),0),
    Param!$B$38/ScreenHeight!$B41,
    (Param!$B$37+1/(1-OFFSET(Radar!$AD$3,COLUMN(),0)*ScreenHeight!$C41)/Param!$B$39)/OFFSET(Radar!$AC$3,COLUMN(),0)
)*DistanceShader!FJ40*LightShader!FJ40*(IF(OFFSET(Ghosts!$S$41,COLUMN(),0)&lt;ScreenHeight!$E41,
   1,
   (SQRT(OFFSET(Ghosts!$T$41,COLUMN(),0)-OFFSET(Ghosts!$R$41,COLUMN(),0)*ScreenHeight!$D41)-1))+IF(Ghosts!$B$35,IF(Param!$M$21,-1-POWER(0.3,Param!$M$21)/(IF(Param!$M$21&lt;20,LightShader!FJ131,OFFSET(LightShader!FJ131,Param!$M$21-20,0)
)+POWER(0.3,Param!$M$21)),-2),0))</f>
        <v>1.0286713356281088</v>
      </c>
      <c r="FK40" s="53">
        <f ca="1">IF(ScreenHeight!$B41&lt;OFFSET(Radar!$AC$3,COLUMN(),0),
    Param!$B$38/ScreenHeight!$B41,
    (Param!$B$37+1/(1-OFFSET(Radar!$AD$3,COLUMN(),0)*ScreenHeight!$C41)/Param!$B$39)/OFFSET(Radar!$AC$3,COLUMN(),0)
)*DistanceShader!FK40*LightShader!FK40*(IF(OFFSET(Ghosts!$S$41,COLUMN(),0)&lt;ScreenHeight!$E41,
   1,
   (SQRT(OFFSET(Ghosts!$T$41,COLUMN(),0)-OFFSET(Ghosts!$R$41,COLUMN(),0)*ScreenHeight!$D41)-1))+IF(Ghosts!$B$35,IF(Param!$M$21,-1-POWER(0.3,Param!$M$21)/(IF(Param!$M$21&lt;20,LightShader!FK131,OFFSET(LightShader!FK131,Param!$M$21-20,0)
)+POWER(0.3,Param!$M$21)),-2),0))</f>
        <v>1.0084597200887033</v>
      </c>
      <c r="FL40" s="53">
        <f ca="1">IF(ScreenHeight!$B41&lt;OFFSET(Radar!$AC$3,COLUMN(),0),
    Param!$B$38/ScreenHeight!$B41,
    (Param!$B$37+1/(1-OFFSET(Radar!$AD$3,COLUMN(),0)*ScreenHeight!$C41)/Param!$B$39)/OFFSET(Radar!$AC$3,COLUMN(),0)
)*DistanceShader!FL40*LightShader!FL40*(IF(OFFSET(Ghosts!$S$41,COLUMN(),0)&lt;ScreenHeight!$E41,
   1,
   (SQRT(OFFSET(Ghosts!$T$41,COLUMN(),0)-OFFSET(Ghosts!$R$41,COLUMN(),0)*ScreenHeight!$D41)-1))+IF(Ghosts!$B$35,IF(Param!$M$21,-1-POWER(0.3,Param!$M$21)/(IF(Param!$M$21&lt;20,LightShader!FL131,OFFSET(LightShader!FL131,Param!$M$21-20,0)
)+POWER(0.3,Param!$M$21)),-2),0))</f>
        <v>0.98958702471738791</v>
      </c>
      <c r="FM40" s="53">
        <f ca="1">IF(ScreenHeight!$B41&lt;OFFSET(Radar!$AC$3,COLUMN(),0),
    Param!$B$38/ScreenHeight!$B41,
    (Param!$B$37+1/(1-OFFSET(Radar!$AD$3,COLUMN(),0)*ScreenHeight!$C41)/Param!$B$39)/OFFSET(Radar!$AC$3,COLUMN(),0)
)*DistanceShader!FM40*LightShader!FM40*(IF(OFFSET(Ghosts!$S$41,COLUMN(),0)&lt;ScreenHeight!$E41,
   1,
   (SQRT(OFFSET(Ghosts!$T$41,COLUMN(),0)-OFFSET(Ghosts!$R$41,COLUMN(),0)*ScreenHeight!$D41)-1))+IF(Ghosts!$B$35,IF(Param!$M$21,-1-POWER(0.3,Param!$M$21)/(IF(Param!$M$21&lt;20,LightShader!FM131,OFFSET(LightShader!FM131,Param!$M$21-20,0)
)+POWER(0.3,Param!$M$21)),-2),0))</f>
        <v>0.9718546121559184</v>
      </c>
      <c r="FN40" s="53">
        <f ca="1">IF(ScreenHeight!$B41&lt;OFFSET(Radar!$AC$3,COLUMN(),0),
    Param!$B$38/ScreenHeight!$B41,
    (Param!$B$37+1/(1-OFFSET(Radar!$AD$3,COLUMN(),0)*ScreenHeight!$C41)/Param!$B$39)/OFFSET(Radar!$AC$3,COLUMN(),0)
)*DistanceShader!FN40*LightShader!FN40*(IF(OFFSET(Ghosts!$S$41,COLUMN(),0)&lt;ScreenHeight!$E41,
   1,
   (SQRT(OFFSET(Ghosts!$T$41,COLUMN(),0)-OFFSET(Ghosts!$R$41,COLUMN(),0)*ScreenHeight!$D41)-1))+IF(Ghosts!$B$35,IF(Param!$M$21,-1-POWER(0.3,Param!$M$21)/(IF(Param!$M$21&lt;20,LightShader!FN131,OFFSET(LightShader!FN131,Param!$M$21-20,0)
)+POWER(0.3,Param!$M$21)),-2),0))</f>
        <v>0.95510338203137879</v>
      </c>
      <c r="FO40" s="53">
        <f ca="1">IF(ScreenHeight!$B41&lt;OFFSET(Radar!$AC$3,COLUMN(),0),
    Param!$B$38/ScreenHeight!$B41,
    (Param!$B$37+1/(1-OFFSET(Radar!$AD$3,COLUMN(),0)*ScreenHeight!$C41)/Param!$B$39)/OFFSET(Radar!$AC$3,COLUMN(),0)
)*DistanceShader!FO40*LightShader!FO40*(IF(OFFSET(Ghosts!$S$41,COLUMN(),0)&lt;ScreenHeight!$E41,
   1,
   (SQRT(OFFSET(Ghosts!$T$41,COLUMN(),0)-OFFSET(Ghosts!$R$41,COLUMN(),0)*ScreenHeight!$D41)-1))+IF(Ghosts!$B$35,IF(Param!$M$21,-1-POWER(0.3,Param!$M$21)/(IF(Param!$M$21&lt;20,LightShader!FO131,OFFSET(LightShader!FO131,Param!$M$21-20,0)
)+POWER(0.3,Param!$M$21)),-2),0))</f>
        <v>0.9392050187875316</v>
      </c>
      <c r="FP40" s="53">
        <f ca="1">IF(ScreenHeight!$B41&lt;OFFSET(Radar!$AC$3,COLUMN(),0),
    Param!$B$38/ScreenHeight!$B41,
    (Param!$B$37+1/(1-OFFSET(Radar!$AD$3,COLUMN(),0)*ScreenHeight!$C41)/Param!$B$39)/OFFSET(Radar!$AC$3,COLUMN(),0)
)*DistanceShader!FP40*LightShader!FP40*(IF(OFFSET(Ghosts!$S$41,COLUMN(),0)&lt;ScreenHeight!$E41,
   1,
   (SQRT(OFFSET(Ghosts!$T$41,COLUMN(),0)-OFFSET(Ghosts!$R$41,COLUMN(),0)*ScreenHeight!$D41)-1))+IF(Ghosts!$B$35,IF(Param!$M$21,-1-POWER(0.3,Param!$M$21)/(IF(Param!$M$21&lt;20,LightShader!FP131,OFFSET(LightShader!FP131,Param!$M$21-20,0)
)+POWER(0.3,Param!$M$21)),-2),0))</f>
        <v>0.92405522777481641</v>
      </c>
      <c r="FQ40" s="53">
        <f ca="1">IF(ScreenHeight!$B41&lt;OFFSET(Radar!$AC$3,COLUMN(),0),
    Param!$B$38/ScreenHeight!$B41,
    (Param!$B$37+1/(1-OFFSET(Radar!$AD$3,COLUMN(),0)*ScreenHeight!$C41)/Param!$B$39)/OFFSET(Radar!$AC$3,COLUMN(),0)
)*DistanceShader!FQ40*LightShader!FQ40*(IF(OFFSET(Ghosts!$S$41,COLUMN(),0)&lt;ScreenHeight!$E41,
   1,
   (SQRT(OFFSET(Ghosts!$T$41,COLUMN(),0)-OFFSET(Ghosts!$R$41,COLUMN(),0)*ScreenHeight!$D41)-1))+IF(Ghosts!$B$35,IF(Param!$M$21,-1-POWER(0.3,Param!$M$21)/(IF(Param!$M$21&lt;20,LightShader!FQ131,OFFSET(LightShader!FQ131,Param!$M$21-20,0)
)+POWER(0.3,Param!$M$21)),-2),0))</f>
        <v>0.90956853639718005</v>
      </c>
      <c r="FR40" s="53">
        <f ca="1">IF(ScreenHeight!$B41&lt;OFFSET(Radar!$AC$3,COLUMN(),0),
    Param!$B$38/ScreenHeight!$B41,
    (Param!$B$37+1/(1-OFFSET(Radar!$AD$3,COLUMN(),0)*ScreenHeight!$C41)/Param!$B$39)/OFFSET(Radar!$AC$3,COLUMN(),0)
)*DistanceShader!FR40*LightShader!FR40*(IF(OFFSET(Ghosts!$S$41,COLUMN(),0)&lt;ScreenHeight!$E41,
   1,
   (SQRT(OFFSET(Ghosts!$T$41,COLUMN(),0)-OFFSET(Ghosts!$R$41,COLUMN(),0)*ScreenHeight!$D41)-1))+IF(Ghosts!$B$35,IF(Param!$M$21,-1-POWER(0.3,Param!$M$21)/(IF(Param!$M$21&lt;20,LightShader!FR131,OFFSET(LightShader!FR131,Param!$M$21-20,0)
)+POWER(0.3,Param!$M$21)),-2),0))</f>
        <v>0.89567430170535067</v>
      </c>
      <c r="FS40" s="53">
        <f ca="1">IF(ScreenHeight!$B41&lt;OFFSET(Radar!$AC$3,COLUMN(),0),
    Param!$B$38/ScreenHeight!$B41,
    (Param!$B$37+1/(1-OFFSET(Radar!$AD$3,COLUMN(),0)*ScreenHeight!$C41)/Param!$B$39)/OFFSET(Radar!$AC$3,COLUMN(),0)
)*DistanceShader!FS40*LightShader!FS40*(IF(OFFSET(Ghosts!$S$41,COLUMN(),0)&lt;ScreenHeight!$E41,
   1,
   (SQRT(OFFSET(Ghosts!$T$41,COLUMN(),0)-OFFSET(Ghosts!$R$41,COLUMN(),0)*ScreenHeight!$D41)-1))+IF(Ghosts!$B$35,IF(Param!$M$21,-1-POWER(0.3,Param!$M$21)/(IF(Param!$M$21&lt;20,LightShader!FS131,OFFSET(LightShader!FS131,Param!$M$21-20,0)
)+POWER(0.3,Param!$M$21)),-2),0))</f>
        <v>0.88231363848911692</v>
      </c>
      <c r="FT40" s="53">
        <f ca="1">IF(ScreenHeight!$B41&lt;OFFSET(Radar!$AC$3,COLUMN(),0),
    Param!$B$38/ScreenHeight!$B41,
    (Param!$B$37+1/(1-OFFSET(Radar!$AD$3,COLUMN(),0)*ScreenHeight!$C41)/Param!$B$39)/OFFSET(Radar!$AC$3,COLUMN(),0)
)*DistanceShader!FT40*LightShader!FT40*(IF(OFFSET(Ghosts!$S$41,COLUMN(),0)&lt;ScreenHeight!$E41,
   1,
   (SQRT(OFFSET(Ghosts!$T$41,COLUMN(),0)-OFFSET(Ghosts!$R$41,COLUMN(),0)*ScreenHeight!$D41)-1))+IF(Ghosts!$B$35,IF(Param!$M$21,-1-POWER(0.3,Param!$M$21)/(IF(Param!$M$21&lt;20,LightShader!FT131,OFFSET(LightShader!FT131,Param!$M$21-20,0)
)+POWER(0.3,Param!$M$21)),-2),0))</f>
        <v>0.86943704681486633</v>
      </c>
      <c r="FU40" s="53">
        <f ca="1">IF(ScreenHeight!$B41&lt;OFFSET(Radar!$AC$3,COLUMN(),0),
    Param!$B$38/ScreenHeight!$B41,
    (Param!$B$37+1/(1-OFFSET(Radar!$AD$3,COLUMN(),0)*ScreenHeight!$C41)/Param!$B$39)/OFFSET(Radar!$AC$3,COLUMN(),0)
)*DistanceShader!FU40*LightShader!FU40*(IF(OFFSET(Ghosts!$S$41,COLUMN(),0)&lt;ScreenHeight!$E41,
   1,
   (SQRT(OFFSET(Ghosts!$T$41,COLUMN(),0)-OFFSET(Ghosts!$R$41,COLUMN(),0)*ScreenHeight!$D41)-1))+IF(Ghosts!$B$35,IF(Param!$M$21,-1-POWER(0.3,Param!$M$21)/(IF(Param!$M$21&lt;20,LightShader!FU131,OFFSET(LightShader!FU131,Param!$M$21-20,0)
)+POWER(0.3,Param!$M$21)),-2),0))</f>
        <v>0.85700257085583864</v>
      </c>
      <c r="FV40" s="53">
        <f ca="1">IF(ScreenHeight!$B41&lt;OFFSET(Radar!$AC$3,COLUMN(),0),
    Param!$B$38/ScreenHeight!$B41,
    (Param!$B$37+1/(1-OFFSET(Radar!$AD$3,COLUMN(),0)*ScreenHeight!$C41)/Param!$B$39)/OFFSET(Radar!$AC$3,COLUMN(),0)
)*DistanceShader!FV40*LightShader!FV40*(IF(OFFSET(Ghosts!$S$41,COLUMN(),0)&lt;ScreenHeight!$E41,
   1,
   (SQRT(OFFSET(Ghosts!$T$41,COLUMN(),0)-OFFSET(Ghosts!$R$41,COLUMN(),0)*ScreenHeight!$D41)-1))+IF(Ghosts!$B$35,IF(Param!$M$21,-1-POWER(0.3,Param!$M$21)/(IF(Param!$M$21&lt;20,LightShader!FV131,OFFSET(LightShader!FV131,Param!$M$21-20,0)
)+POWER(0.3,Param!$M$21)),-2),0))</f>
        <v>0.84497436210483623</v>
      </c>
      <c r="FW40" s="53">
        <f ca="1">IF(ScreenHeight!$B41&lt;OFFSET(Radar!$AC$3,COLUMN(),0),
    Param!$B$38/ScreenHeight!$B41,
    (Param!$B$37+1/(1-OFFSET(Radar!$AD$3,COLUMN(),0)*ScreenHeight!$C41)/Param!$B$39)/OFFSET(Radar!$AC$3,COLUMN(),0)
)*DistanceShader!FW40*LightShader!FW40*(IF(OFFSET(Ghosts!$S$41,COLUMN(),0)&lt;ScreenHeight!$E41,
   1,
   (SQRT(OFFSET(Ghosts!$T$41,COLUMN(),0)-OFFSET(Ghosts!$R$41,COLUMN(),0)*ScreenHeight!$D41)-1))+IF(Ghosts!$B$35,IF(Param!$M$21,-1-POWER(0.3,Param!$M$21)/(IF(Param!$M$21&lt;20,LightShader!FW131,OFFSET(LightShader!FW131,Param!$M$21-20,0)
)+POWER(0.3,Param!$M$21)),-2),0))</f>
        <v>0.83332155146410436</v>
      </c>
      <c r="FX40" s="53">
        <f ca="1">IF(ScreenHeight!$B41&lt;OFFSET(Radar!$AC$3,COLUMN(),0),
    Param!$B$38/ScreenHeight!$B41,
    (Param!$B$37+1/(1-OFFSET(Radar!$AD$3,COLUMN(),0)*ScreenHeight!$C41)/Param!$B$39)/OFFSET(Radar!$AC$3,COLUMN(),0)
)*DistanceShader!FX40*LightShader!FX40*(IF(OFFSET(Ghosts!$S$41,COLUMN(),0)&lt;ScreenHeight!$E41,
   1,
   (SQRT(OFFSET(Ghosts!$T$41,COLUMN(),0)-OFFSET(Ghosts!$R$41,COLUMN(),0)*ScreenHeight!$D41)-1))+IF(Ghosts!$B$35,IF(Param!$M$21,-1-POWER(0.3,Param!$M$21)/(IF(Param!$M$21&lt;20,LightShader!FX131,OFFSET(LightShader!FX131,Param!$M$21-20,0)
)+POWER(0.3,Param!$M$21)),-2),0))</f>
        <v>0.82201735832736489</v>
      </c>
      <c r="FY40" s="53">
        <f ca="1">IF(ScreenHeight!$B41&lt;OFFSET(Radar!$AC$3,COLUMN(),0),
    Param!$B$38/ScreenHeight!$B41,
    (Param!$B$37+1/(1-OFFSET(Radar!$AD$3,COLUMN(),0)*ScreenHeight!$C41)/Param!$B$39)/OFFSET(Radar!$AC$3,COLUMN(),0)
)*DistanceShader!FY40*LightShader!FY40*(IF(OFFSET(Ghosts!$S$41,COLUMN(),0)&lt;ScreenHeight!$E41,
   1,
   (SQRT(OFFSET(Ghosts!$T$41,COLUMN(),0)-OFFSET(Ghosts!$R$41,COLUMN(),0)*ScreenHeight!$D41)-1))+IF(Ghosts!$B$35,IF(Param!$M$21,-1-POWER(0.3,Param!$M$21)/(IF(Param!$M$21&lt;20,LightShader!FY131,OFFSET(LightShader!FY131,Param!$M$21-20,0)
)+POWER(0.3,Param!$M$21)),-2),0))</f>
        <v>0.81103838243006099</v>
      </c>
      <c r="FZ40" s="53">
        <f ca="1">IF(ScreenHeight!$B41&lt;OFFSET(Radar!$AC$3,COLUMN(),0),
    Param!$B$38/ScreenHeight!$B41,
    (Param!$B$37+1/(1-OFFSET(Radar!$AD$3,COLUMN(),0)*ScreenHeight!$C41)/Param!$B$39)/OFFSET(Radar!$AC$3,COLUMN(),0)
)*DistanceShader!FZ40*LightShader!FZ40*(IF(OFFSET(Ghosts!$S$41,COLUMN(),0)&lt;ScreenHeight!$E41,
   1,
   (SQRT(OFFSET(Ghosts!$T$41,COLUMN(),0)-OFFSET(Ghosts!$R$41,COLUMN(),0)*ScreenHeight!$D41)-1))+IF(Ghosts!$B$35,IF(Param!$M$21,-1-POWER(0.3,Param!$M$21)/(IF(Param!$M$21&lt;20,LightShader!FZ131,OFFSET(LightShader!FZ131,Param!$M$21-20,0)
)+POWER(0.3,Param!$M$21)),-2),0))</f>
        <v>0.80036403742422202</v>
      </c>
      <c r="GA40" s="53">
        <f ca="1">IF(ScreenHeight!$B41&lt;OFFSET(Radar!$AC$3,COLUMN(),0),
    Param!$B$38/ScreenHeight!$B41,
    (Param!$B$37+1/(1-OFFSET(Radar!$AD$3,COLUMN(),0)*ScreenHeight!$C41)/Param!$B$39)/OFFSET(Radar!$AC$3,COLUMN(),0)
)*DistanceShader!GA40*LightShader!GA40*(IF(OFFSET(Ghosts!$S$41,COLUMN(),0)&lt;ScreenHeight!$E41,
   1,
   (SQRT(OFFSET(Ghosts!$T$41,COLUMN(),0)-OFFSET(Ghosts!$R$41,COLUMN(),0)*ScreenHeight!$D41)-1))+IF(Ghosts!$B$35,IF(Param!$M$21,-1-POWER(0.3,Param!$M$21)/(IF(Param!$M$21&lt;20,LightShader!GA131,OFFSET(LightShader!GA131,Param!$M$21-20,0)
)+POWER(0.3,Param!$M$21)),-2),0))</f>
        <v>0.78997609497729893</v>
      </c>
      <c r="GB40" s="53">
        <f ca="1">IF(ScreenHeight!$B41&lt;OFFSET(Radar!$AC$3,COLUMN(),0),
    Param!$B$38/ScreenHeight!$B41,
    (Param!$B$37+1/(1-OFFSET(Radar!$AD$3,COLUMN(),0)*ScreenHeight!$C41)/Param!$B$39)/OFFSET(Radar!$AC$3,COLUMN(),0)
)*DistanceShader!GB40*LightShader!GB40*(IF(OFFSET(Ghosts!$S$41,COLUMN(),0)&lt;ScreenHeight!$E41,
   1,
   (SQRT(OFFSET(Ghosts!$T$41,COLUMN(),0)-OFFSET(Ghosts!$R$41,COLUMN(),0)*ScreenHeight!$D41)-1))+IF(Ghosts!$B$35,IF(Param!$M$21,-1-POWER(0.3,Param!$M$21)/(IF(Param!$M$21&lt;20,LightShader!GB131,OFFSET(LightShader!GB131,Param!$M$21-20,0)
)+POWER(0.3,Param!$M$21)),-2),0))</f>
        <v>0.77985831556200624</v>
      </c>
      <c r="GC40" s="53">
        <f ca="1">IF(ScreenHeight!$B41&lt;OFFSET(Radar!$AC$3,COLUMN(),0),
    Param!$B$38/ScreenHeight!$B41,
    (Param!$B$37+1/(1-OFFSET(Radar!$AD$3,COLUMN(),0)*ScreenHeight!$C41)/Param!$B$39)/OFFSET(Radar!$AC$3,COLUMN(),0)
)*DistanceShader!GC40*LightShader!GC40*(IF(OFFSET(Ghosts!$S$41,COLUMN(),0)&lt;ScreenHeight!$E41,
   1,
   (SQRT(OFFSET(Ghosts!$T$41,COLUMN(),0)-OFFSET(Ghosts!$R$41,COLUMN(),0)*ScreenHeight!$D41)-1))+IF(Ghosts!$B$35,IF(Param!$M$21,-1-POWER(0.3,Param!$M$21)/(IF(Param!$M$21&lt;20,LightShader!GC131,OFFSET(LightShader!GC131,Param!$M$21-20,0)
)+POWER(0.3,Param!$M$21)),-2),0))</f>
        <v>0.76999614763802116</v>
      </c>
      <c r="GD40" s="53">
        <f ca="1">IF(ScreenHeight!$B41&lt;OFFSET(Radar!$AC$3,COLUMN(),0),
    Param!$B$38/ScreenHeight!$B41,
    (Param!$B$37+1/(1-OFFSET(Radar!$AD$3,COLUMN(),0)*ScreenHeight!$C41)/Param!$B$39)/OFFSET(Radar!$AC$3,COLUMN(),0)
)*DistanceShader!GD40*LightShader!GD40*(IF(OFFSET(Ghosts!$S$41,COLUMN(),0)&lt;ScreenHeight!$E41,
   1,
   (SQRT(OFFSET(Ghosts!$T$41,COLUMN(),0)-OFFSET(Ghosts!$R$41,COLUMN(),0)*ScreenHeight!$D41)-1))+IF(Ghosts!$B$35,IF(Param!$M$21,-1-POWER(0.3,Param!$M$21)/(IF(Param!$M$21&lt;20,LightShader!GD131,OFFSET(LightShader!GD131,Param!$M$21-20,0)
)+POWER(0.3,Param!$M$21)),-2),0))</f>
        <v>0.76037648110010081</v>
      </c>
      <c r="GE40" s="53">
        <f ca="1">IF(ScreenHeight!$B41&lt;OFFSET(Radar!$AC$3,COLUMN(),0),
    Param!$B$38/ScreenHeight!$B41,
    (Param!$B$37+1/(1-OFFSET(Radar!$AD$3,COLUMN(),0)*ScreenHeight!$C41)/Param!$B$39)/OFFSET(Radar!$AC$3,COLUMN(),0)
)*DistanceShader!GE40*LightShader!GE40*(IF(OFFSET(Ghosts!$S$41,COLUMN(),0)&lt;ScreenHeight!$E41,
   1,
   (SQRT(OFFSET(Ghosts!$T$41,COLUMN(),0)-OFFSET(Ghosts!$R$41,COLUMN(),0)*ScreenHeight!$D41)-1))+IF(Ghosts!$B$35,IF(Param!$M$21,-1-POWER(0.3,Param!$M$21)/(IF(Param!$M$21&lt;20,LightShader!GE131,OFFSET(LightShader!GE131,Param!$M$21-20,0)
)+POWER(0.3,Param!$M$21)),-2),0))</f>
        <v>0.75098744402960538</v>
      </c>
    </row>
    <row r="41" spans="1:187" ht="7.5" customHeight="1">
      <c r="A41" s="53">
        <f ca="1">IF(ScreenHeight!$B42&lt;OFFSET(Radar!$AC$3,COLUMN(),0),
    Param!$B$38/ScreenHeight!$B42,
    (Param!$B$37+1/(1-OFFSET(Radar!$AD$3,COLUMN(),0)*ScreenHeight!$C42)/Param!$B$39)/OFFSET(Radar!$AC$3,COLUMN(),0)
)*DistanceShader!A41*LightShader!A41*(IF(OFFSET(Ghosts!$S$41,COLUMN(),0)&lt;ScreenHeight!$E42,
   1,
   (SQRT(OFFSET(Ghosts!$T$41,COLUMN(),0)-OFFSET(Ghosts!$R$41,COLUMN(),0)*ScreenHeight!$D42)-1))+IF(Ghosts!$B$35,IF(Param!$M$21,-1-POWER(0.3,Param!$M$21)/(IF(Param!$M$21&lt;20,LightShader!A132,OFFSET(LightShader!A132,Param!$M$21-20,0)
)+POWER(0.3,Param!$M$21)),-2),0))</f>
        <v>0.84214944873146791</v>
      </c>
      <c r="B41" s="53">
        <f ca="1">IF(ScreenHeight!$B42&lt;OFFSET(Radar!$AC$3,COLUMN(),0),
    Param!$B$38/ScreenHeight!$B42,
    (Param!$B$37+1/(1-OFFSET(Radar!$AD$3,COLUMN(),0)*ScreenHeight!$C42)/Param!$B$39)/OFFSET(Radar!$AC$3,COLUMN(),0)
)*DistanceShader!B41*LightShader!B41*(IF(OFFSET(Ghosts!$S$41,COLUMN(),0)&lt;ScreenHeight!$E42,
   1,
   (SQRT(OFFSET(Ghosts!$T$41,COLUMN(),0)-OFFSET(Ghosts!$R$41,COLUMN(),0)*ScreenHeight!$D42)-1))+IF(Ghosts!$B$35,IF(Param!$M$21,-1-POWER(0.3,Param!$M$21)/(IF(Param!$M$21&lt;20,LightShader!B132,OFFSET(LightShader!B132,Param!$M$21-20,0)
)+POWER(0.3,Param!$M$21)),-2),0))</f>
        <v>0.84887120078313472</v>
      </c>
      <c r="C41" s="53">
        <f ca="1">IF(ScreenHeight!$B42&lt;OFFSET(Radar!$AC$3,COLUMN(),0),
    Param!$B$38/ScreenHeight!$B42,
    (Param!$B$37+1/(1-OFFSET(Radar!$AD$3,COLUMN(),0)*ScreenHeight!$C42)/Param!$B$39)/OFFSET(Radar!$AC$3,COLUMN(),0)
)*DistanceShader!C41*LightShader!C41*(IF(OFFSET(Ghosts!$S$41,COLUMN(),0)&lt;ScreenHeight!$E42,
   1,
   (SQRT(OFFSET(Ghosts!$T$41,COLUMN(),0)-OFFSET(Ghosts!$R$41,COLUMN(),0)*ScreenHeight!$D42)-1))+IF(Ghosts!$B$35,IF(Param!$M$21,-1-POWER(0.3,Param!$M$21)/(IF(Param!$M$21&lt;20,LightShader!C132,OFFSET(LightShader!C132,Param!$M$21-20,0)
)+POWER(0.3,Param!$M$21)),-2),0))</f>
        <v>0.85569975213290728</v>
      </c>
      <c r="D41" s="53">
        <f ca="1">IF(ScreenHeight!$B42&lt;OFFSET(Radar!$AC$3,COLUMN(),0),
    Param!$B$38/ScreenHeight!$B42,
    (Param!$B$37+1/(1-OFFSET(Radar!$AD$3,COLUMN(),0)*ScreenHeight!$C42)/Param!$B$39)/OFFSET(Radar!$AC$3,COLUMN(),0)
)*DistanceShader!D41*LightShader!D41*(IF(OFFSET(Ghosts!$S$41,COLUMN(),0)&lt;ScreenHeight!$E42,
   1,
   (SQRT(OFFSET(Ghosts!$T$41,COLUMN(),0)-OFFSET(Ghosts!$R$41,COLUMN(),0)*ScreenHeight!$D42)-1))+IF(Ghosts!$B$35,IF(Param!$M$21,-1-POWER(0.3,Param!$M$21)/(IF(Param!$M$21&lt;20,LightShader!D132,OFFSET(LightShader!D132,Param!$M$21-20,0)
)+POWER(0.3,Param!$M$21)),-2),0))</f>
        <v>0.86263807773971524</v>
      </c>
      <c r="E41" s="53">
        <f ca="1">IF(ScreenHeight!$B42&lt;OFFSET(Radar!$AC$3,COLUMN(),0),
    Param!$B$38/ScreenHeight!$B42,
    (Param!$B$37+1/(1-OFFSET(Radar!$AD$3,COLUMN(),0)*ScreenHeight!$C42)/Param!$B$39)/OFFSET(Radar!$AC$3,COLUMN(),0)
)*DistanceShader!E41*LightShader!E41*(IF(OFFSET(Ghosts!$S$41,COLUMN(),0)&lt;ScreenHeight!$E42,
   1,
   (SQRT(OFFSET(Ghosts!$T$41,COLUMN(),0)-OFFSET(Ghosts!$R$41,COLUMN(),0)*ScreenHeight!$D42)-1))+IF(Ghosts!$B$35,IF(Param!$M$21,-1-POWER(0.3,Param!$M$21)/(IF(Param!$M$21&lt;20,LightShader!E132,OFFSET(LightShader!E132,Param!$M$21-20,0)
)+POWER(0.3,Param!$M$21)),-2),0))</f>
        <v>0.86968928600934714</v>
      </c>
      <c r="F41" s="53">
        <f ca="1">IF(ScreenHeight!$B42&lt;OFFSET(Radar!$AC$3,COLUMN(),0),
    Param!$B$38/ScreenHeight!$B42,
    (Param!$B$37+1/(1-OFFSET(Radar!$AD$3,COLUMN(),0)*ScreenHeight!$C42)/Param!$B$39)/OFFSET(Radar!$AC$3,COLUMN(),0)
)*DistanceShader!F41*LightShader!F41*(IF(OFFSET(Ghosts!$S$41,COLUMN(),0)&lt;ScreenHeight!$E42,
   1,
   (SQRT(OFFSET(Ghosts!$T$41,COLUMN(),0)-OFFSET(Ghosts!$R$41,COLUMN(),0)*ScreenHeight!$D42)-1))+IF(Ghosts!$B$35,IF(Param!$M$21,-1-POWER(0.3,Param!$M$21)/(IF(Param!$M$21&lt;20,LightShader!F132,OFFSET(LightShader!F132,Param!$M$21-20,0)
)+POWER(0.3,Param!$M$21)),-2),0))</f>
        <v>0.87685662667200992</v>
      </c>
      <c r="G41" s="53">
        <f ca="1">IF(ScreenHeight!$B42&lt;OFFSET(Radar!$AC$3,COLUMN(),0),
    Param!$B$38/ScreenHeight!$B42,
    (Param!$B$37+1/(1-OFFSET(Radar!$AD$3,COLUMN(),0)*ScreenHeight!$C42)/Param!$B$39)/OFFSET(Radar!$AC$3,COLUMN(),0)
)*DistanceShader!G41*LightShader!G41*(IF(OFFSET(Ghosts!$S$41,COLUMN(),0)&lt;ScreenHeight!$E42,
   1,
   (SQRT(OFFSET(Ghosts!$T$41,COLUMN(),0)-OFFSET(Ghosts!$R$41,COLUMN(),0)*ScreenHeight!$D42)-1))+IF(Ghosts!$B$35,IF(Param!$M$21,-1-POWER(0.3,Param!$M$21)/(IF(Param!$M$21&lt;20,LightShader!G132,OFFSET(LightShader!G132,Param!$M$21-20,0)
)+POWER(0.3,Param!$M$21)),-2),0))</f>
        <v>0.88414349921700253</v>
      </c>
      <c r="H41" s="53">
        <f ca="1">IF(ScreenHeight!$B42&lt;OFFSET(Radar!$AC$3,COLUMN(),0),
    Param!$B$38/ScreenHeight!$B42,
    (Param!$B$37+1/(1-OFFSET(Radar!$AD$3,COLUMN(),0)*ScreenHeight!$C42)/Param!$B$39)/OFFSET(Radar!$AC$3,COLUMN(),0)
)*DistanceShader!H41*LightShader!H41*(IF(OFFSET(Ghosts!$S$41,COLUMN(),0)&lt;ScreenHeight!$E42,
   1,
   (SQRT(OFFSET(Ghosts!$T$41,COLUMN(),0)-OFFSET(Ghosts!$R$41,COLUMN(),0)*ScreenHeight!$D42)-1))+IF(Ghosts!$B$35,IF(Param!$M$21,-1-POWER(0.3,Param!$M$21)/(IF(Param!$M$21&lt;20,LightShader!H132,OFFSET(LightShader!H132,Param!$M$21-20,0)
)+POWER(0.3,Param!$M$21)),-2),0))</f>
        <v>0.89155346192979268</v>
      </c>
      <c r="I41" s="53">
        <f ca="1">IF(ScreenHeight!$B42&lt;OFFSET(Radar!$AC$3,COLUMN(),0),
    Param!$B$38/ScreenHeight!$B42,
    (Param!$B$37+1/(1-OFFSET(Radar!$AD$3,COLUMN(),0)*ScreenHeight!$C42)/Param!$B$39)/OFFSET(Radar!$AC$3,COLUMN(),0)
)*DistanceShader!I41*LightShader!I41*(IF(OFFSET(Ghosts!$S$41,COLUMN(),0)&lt;ScreenHeight!$E42,
   1,
   (SQRT(OFFSET(Ghosts!$T$41,COLUMN(),0)-OFFSET(Ghosts!$R$41,COLUMN(),0)*ScreenHeight!$D42)-1))+IF(Ghosts!$B$35,IF(Param!$M$21,-1-POWER(0.3,Param!$M$21)/(IF(Param!$M$21&lt;20,LightShader!I132,OFFSET(LightShader!I132,Param!$M$21-20,0)
)+POWER(0.3,Param!$M$21)),-2),0))</f>
        <v>0.89909024158098505</v>
      </c>
      <c r="J41" s="53">
        <f ca="1">IF(ScreenHeight!$B42&lt;OFFSET(Radar!$AC$3,COLUMN(),0),
    Param!$B$38/ScreenHeight!$B42,
    (Param!$B$37+1/(1-OFFSET(Radar!$AD$3,COLUMN(),0)*ScreenHeight!$C42)/Param!$B$39)/OFFSET(Radar!$AC$3,COLUMN(),0)
)*DistanceShader!J41*LightShader!J41*(IF(OFFSET(Ghosts!$S$41,COLUMN(),0)&lt;ScreenHeight!$E42,
   1,
   (SQRT(OFFSET(Ghosts!$T$41,COLUMN(),0)-OFFSET(Ghosts!$R$41,COLUMN(),0)*ScreenHeight!$D42)-1))+IF(Ghosts!$B$35,IF(Param!$M$21,-1-POWER(0.3,Param!$M$21)/(IF(Param!$M$21&lt;20,LightShader!J132,OFFSET(LightShader!J132,Param!$M$21-20,0)
)+POWER(0.3,Param!$M$21)),-2),0))</f>
        <v>0.90675774382132812</v>
      </c>
      <c r="K41" s="53">
        <f ca="1">IF(ScreenHeight!$B42&lt;OFFSET(Radar!$AC$3,COLUMN(),0),
    Param!$B$38/ScreenHeight!$B42,
    (Param!$B$37+1/(1-OFFSET(Radar!$AD$3,COLUMN(),0)*ScreenHeight!$C42)/Param!$B$39)/OFFSET(Radar!$AC$3,COLUMN(),0)
)*DistanceShader!K41*LightShader!K41*(IF(OFFSET(Ghosts!$S$41,COLUMN(),0)&lt;ScreenHeight!$E42,
   1,
   (SQRT(OFFSET(Ghosts!$T$41,COLUMN(),0)-OFFSET(Ghosts!$R$41,COLUMN(),0)*ScreenHeight!$D42)-1))+IF(Ghosts!$B$35,IF(Param!$M$21,-1-POWER(0.3,Param!$M$21)/(IF(Param!$M$21&lt;20,LightShader!K132,OFFSET(LightShader!K132,Param!$M$21-20,0)
)+POWER(0.3,Param!$M$21)),-2),0))</f>
        <v>0.91456006434209536</v>
      </c>
      <c r="L41" s="53">
        <f ca="1">IF(ScreenHeight!$B42&lt;OFFSET(Radar!$AC$3,COLUMN(),0),
    Param!$B$38/ScreenHeight!$B42,
    (Param!$B$37+1/(1-OFFSET(Radar!$AD$3,COLUMN(),0)*ScreenHeight!$C42)/Param!$B$39)/OFFSET(Radar!$AC$3,COLUMN(),0)
)*DistanceShader!L41*LightShader!L41*(IF(OFFSET(Ghosts!$S$41,COLUMN(),0)&lt;ScreenHeight!$E42,
   1,
   (SQRT(OFFSET(Ghosts!$T$41,COLUMN(),0)-OFFSET(Ghosts!$R$41,COLUMN(),0)*ScreenHeight!$D42)-1))+IF(Ghosts!$B$35,IF(Param!$M$21,-1-POWER(0.3,Param!$M$21)/(IF(Param!$M$21&lt;20,LightShader!L132,OFFSET(LightShader!L132,Param!$M$21-20,0)
)+POWER(0.3,Param!$M$21)),-2),0))</f>
        <v>0.92250150086585725</v>
      </c>
      <c r="M41" s="53">
        <f ca="1">IF(ScreenHeight!$B42&lt;OFFSET(Radar!$AC$3,COLUMN(),0),
    Param!$B$38/ScreenHeight!$B42,
    (Param!$B$37+1/(1-OFFSET(Radar!$AD$3,COLUMN(),0)*ScreenHeight!$C42)/Param!$B$39)/OFFSET(Radar!$AC$3,COLUMN(),0)
)*DistanceShader!M41*LightShader!M41*(IF(OFFSET(Ghosts!$S$41,COLUMN(),0)&lt;ScreenHeight!$E42,
   1,
   (SQRT(OFFSET(Ghosts!$T$41,COLUMN(),0)-OFFSET(Ghosts!$R$41,COLUMN(),0)*ScreenHeight!$D42)-1))+IF(Ghosts!$B$35,IF(Param!$M$21,-1-POWER(0.3,Param!$M$21)/(IF(Param!$M$21&lt;20,LightShader!M132,OFFSET(LightShader!M132,Param!$M$21-20,0)
)+POWER(0.3,Param!$M$21)),-2),0))</f>
        <v>0.93058656603905077</v>
      </c>
      <c r="N41" s="53">
        <f ca="1">IF(ScreenHeight!$B42&lt;OFFSET(Radar!$AC$3,COLUMN(),0),
    Param!$B$38/ScreenHeight!$B42,
    (Param!$B$37+1/(1-OFFSET(Radar!$AD$3,COLUMN(),0)*ScreenHeight!$C42)/Param!$B$39)/OFFSET(Radar!$AC$3,COLUMN(),0)
)*DistanceShader!N41*LightShader!N41*(IF(OFFSET(Ghosts!$S$41,COLUMN(),0)&lt;ScreenHeight!$E42,
   1,
   (SQRT(OFFSET(Ghosts!$T$41,COLUMN(),0)-OFFSET(Ghosts!$R$41,COLUMN(),0)*ScreenHeight!$D42)-1))+IF(Ghosts!$B$35,IF(Param!$M$21,-1-POWER(0.3,Param!$M$21)/(IF(Param!$M$21&lt;20,LightShader!N132,OFFSET(LightShader!N132,Param!$M$21-20,0)
)+POWER(0.3,Param!$M$21)),-2),0))</f>
        <v>0.93882000130479026</v>
      </c>
      <c r="O41" s="53">
        <f ca="1">IF(ScreenHeight!$B42&lt;OFFSET(Radar!$AC$3,COLUMN(),0),
    Param!$B$38/ScreenHeight!$B42,
    (Param!$B$37+1/(1-OFFSET(Radar!$AD$3,COLUMN(),0)*ScreenHeight!$C42)/Param!$B$39)/OFFSET(Radar!$AC$3,COLUMN(),0)
)*DistanceShader!O41*LightShader!O41*(IF(OFFSET(Ghosts!$S$41,COLUMN(),0)&lt;ScreenHeight!$E42,
   1,
   (SQRT(OFFSET(Ghosts!$T$41,COLUMN(),0)-OFFSET(Ghosts!$R$41,COLUMN(),0)*ScreenHeight!$D42)-1))+IF(Ghosts!$B$35,IF(Param!$M$21,-1-POWER(0.3,Param!$M$21)/(IF(Param!$M$21&lt;20,LightShader!O132,OFFSET(LightShader!O132,Param!$M$21-20,0)
)+POWER(0.3,Param!$M$21)),-2),0))</f>
        <v>0.94720679184221068</v>
      </c>
      <c r="P41" s="53">
        <f ca="1">IF(ScreenHeight!$B42&lt;OFFSET(Radar!$AC$3,COLUMN(),0),
    Param!$B$38/ScreenHeight!$B42,
    (Param!$B$37+1/(1-OFFSET(Radar!$AD$3,COLUMN(),0)*ScreenHeight!$C42)/Param!$B$39)/OFFSET(Radar!$AC$3,COLUMN(),0)
)*DistanceShader!P41*LightShader!P41*(IF(OFFSET(Ghosts!$S$41,COLUMN(),0)&lt;ScreenHeight!$E42,
   1,
   (SQRT(OFFSET(Ghosts!$T$41,COLUMN(),0)-OFFSET(Ghosts!$R$41,COLUMN(),0)*ScreenHeight!$D42)-1))+IF(Ghosts!$B$35,IF(Param!$M$21,-1-POWER(0.3,Param!$M$21)/(IF(Param!$M$21&lt;20,LightShader!P132,OFFSET(LightShader!P132,Param!$M$21-20,0)
)+POWER(0.3,Param!$M$21)),-2),0))</f>
        <v>0.9557521826674038</v>
      </c>
      <c r="Q41" s="53">
        <f ca="1">IF(ScreenHeight!$B42&lt;OFFSET(Radar!$AC$3,COLUMN(),0),
    Param!$B$38/ScreenHeight!$B42,
    (Param!$B$37+1/(1-OFFSET(Radar!$AD$3,COLUMN(),0)*ScreenHeight!$C42)/Param!$B$39)/OFFSET(Radar!$AC$3,COLUMN(),0)
)*DistanceShader!Q41*LightShader!Q41*(IF(OFFSET(Ghosts!$S$41,COLUMN(),0)&lt;ScreenHeight!$E42,
   1,
   (SQRT(OFFSET(Ghosts!$T$41,COLUMN(),0)-OFFSET(Ghosts!$R$41,COLUMN(),0)*ScreenHeight!$D42)-1))+IF(Ghosts!$B$35,IF(Param!$M$21,-1-POWER(0.3,Param!$M$21)/(IF(Param!$M$21&lt;20,LightShader!Q132,OFFSET(LightShader!Q132,Param!$M$21-20,0)
)+POWER(0.3,Param!$M$21)),-2),0))</f>
        <v>0.96446169600074505</v>
      </c>
      <c r="R41" s="53">
        <f ca="1">IF(ScreenHeight!$B42&lt;OFFSET(Radar!$AC$3,COLUMN(),0),
    Param!$B$38/ScreenHeight!$B42,
    (Param!$B$37+1/(1-OFFSET(Radar!$AD$3,COLUMN(),0)*ScreenHeight!$C42)/Param!$B$39)/OFFSET(Radar!$AC$3,COLUMN(),0)
)*DistanceShader!R41*LightShader!R41*(IF(OFFSET(Ghosts!$S$41,COLUMN(),0)&lt;ScreenHeight!$E42,
   1,
   (SQRT(OFFSET(Ghosts!$T$41,COLUMN(),0)-OFFSET(Ghosts!$R$41,COLUMN(),0)*ScreenHeight!$D42)-1))+IF(Ghosts!$B$35,IF(Param!$M$21,-1-POWER(0.3,Param!$M$21)/(IF(Param!$M$21&lt;20,LightShader!R132,OFFSET(LightShader!R132,Param!$M$21-20,0)
)+POWER(0.3,Param!$M$21)),-2),0))</f>
        <v>0.97334115001632748</v>
      </c>
      <c r="S41" s="53">
        <f ca="1">IF(ScreenHeight!$B42&lt;OFFSET(Radar!$AC$3,COLUMN(),0),
    Param!$B$38/ScreenHeight!$B42,
    (Param!$B$37+1/(1-OFFSET(Radar!$AD$3,COLUMN(),0)*ScreenHeight!$C42)/Param!$B$39)/OFFSET(Radar!$AC$3,COLUMN(),0)
)*DistanceShader!S41*LightShader!S41*(IF(OFFSET(Ghosts!$S$41,COLUMN(),0)&lt;ScreenHeight!$E42,
   1,
   (SQRT(OFFSET(Ghosts!$T$41,COLUMN(),0)-OFFSET(Ghosts!$R$41,COLUMN(),0)*ScreenHeight!$D42)-1))+IF(Ghosts!$B$35,IF(Param!$M$21,-1-POWER(0.3,Param!$M$21)/(IF(Param!$M$21&lt;20,LightShader!S132,OFFSET(LightShader!S132,Param!$M$21-20,0)
)+POWER(0.3,Param!$M$21)),-2),0))</f>
        <v>0.98239667910141271</v>
      </c>
      <c r="T41" s="53">
        <f ca="1">IF(ScreenHeight!$B42&lt;OFFSET(Radar!$AC$3,COLUMN(),0),
    Param!$B$38/ScreenHeight!$B42,
    (Param!$B$37+1/(1-OFFSET(Radar!$AD$3,COLUMN(),0)*ScreenHeight!$C42)/Param!$B$39)/OFFSET(Radar!$AC$3,COLUMN(),0)
)*DistanceShader!T41*LightShader!T41*(IF(OFFSET(Ghosts!$S$41,COLUMN(),0)&lt;ScreenHeight!$E42,
   1,
   (SQRT(OFFSET(Ghosts!$T$41,COLUMN(),0)-OFFSET(Ghosts!$R$41,COLUMN(),0)*ScreenHeight!$D42)-1))+IF(Ghosts!$B$35,IF(Param!$M$21,-1-POWER(0.3,Param!$M$21)/(IF(Param!$M$21&lt;20,LightShader!T132,OFFSET(LightShader!T132,Param!$M$21-20,0)
)+POWER(0.3,Param!$M$21)),-2),0))</f>
        <v>0.9916347557674704</v>
      </c>
      <c r="U41" s="53">
        <f ca="1">IF(ScreenHeight!$B42&lt;OFFSET(Radar!$AC$3,COLUMN(),0),
    Param!$B$38/ScreenHeight!$B42,
    (Param!$B$37+1/(1-OFFSET(Radar!$AD$3,COLUMN(),0)*ScreenHeight!$C42)/Param!$B$39)/OFFSET(Radar!$AC$3,COLUMN(),0)
)*DistanceShader!U41*LightShader!U41*(IF(OFFSET(Ghosts!$S$41,COLUMN(),0)&lt;ScreenHeight!$E42,
   1,
   (SQRT(OFFSET(Ghosts!$T$41,COLUMN(),0)-OFFSET(Ghosts!$R$41,COLUMN(),0)*ScreenHeight!$D42)-1))+IF(Ghosts!$B$35,IF(Param!$M$21,-1-POWER(0.3,Param!$M$21)/(IF(Param!$M$21&lt;20,LightShader!U132,OFFSET(LightShader!U132,Param!$M$21-20,0)
)+POWER(0.3,Param!$M$21)),-2),0))</f>
        <v>1.0010622143697074</v>
      </c>
      <c r="V41" s="53">
        <f ca="1">IF(ScreenHeight!$B42&lt;OFFSET(Radar!$AC$3,COLUMN(),0),
    Param!$B$38/ScreenHeight!$B42,
    (Param!$B$37+1/(1-OFFSET(Radar!$AD$3,COLUMN(),0)*ScreenHeight!$C42)/Param!$B$39)/OFFSET(Radar!$AC$3,COLUMN(),0)
)*DistanceShader!V41*LightShader!V41*(IF(OFFSET(Ghosts!$S$41,COLUMN(),0)&lt;ScreenHeight!$E42,
   1,
   (SQRT(OFFSET(Ghosts!$T$41,COLUMN(),0)-OFFSET(Ghosts!$R$41,COLUMN(),0)*ScreenHeight!$D42)-1))+IF(Ghosts!$B$35,IF(Param!$M$21,-1-POWER(0.3,Param!$M$21)/(IF(Param!$M$21&lt;20,LightShader!V132,OFFSET(LightShader!V132,Param!$M$21-20,0)
)+POWER(0.3,Param!$M$21)),-2),0))</f>
        <v>1.0106862768092346</v>
      </c>
      <c r="W41" s="53">
        <f ca="1">IF(ScreenHeight!$B42&lt;OFFSET(Radar!$AC$3,COLUMN(),0),
    Param!$B$38/ScreenHeight!$B42,
    (Param!$B$37+1/(1-OFFSET(Radar!$AD$3,COLUMN(),0)*ScreenHeight!$C42)/Param!$B$39)/OFFSET(Radar!$AC$3,COLUMN(),0)
)*DistanceShader!W41*LightShader!W41*(IF(OFFSET(Ghosts!$S$41,COLUMN(),0)&lt;ScreenHeight!$E42,
   1,
   (SQRT(OFFSET(Ghosts!$T$41,COLUMN(),0)-OFFSET(Ghosts!$R$41,COLUMN(),0)*ScreenHeight!$D42)-1))+IF(Ghosts!$B$35,IF(Param!$M$21,-1-POWER(0.3,Param!$M$21)/(IF(Param!$M$21&lt;20,LightShader!W132,OFFSET(LightShader!W132,Param!$M$21-20,0)
)+POWER(0.3,Param!$M$21)),-2),0))</f>
        <v>1.0205145804113704</v>
      </c>
      <c r="X41" s="53">
        <f ca="1">IF(ScreenHeight!$B42&lt;OFFSET(Radar!$AC$3,COLUMN(),0),
    Param!$B$38/ScreenHeight!$B42,
    (Param!$B$37+1/(1-OFFSET(Radar!$AD$3,COLUMN(),0)*ScreenHeight!$C42)/Param!$B$39)/OFFSET(Radar!$AC$3,COLUMN(),0)
)*DistanceShader!X41*LightShader!X41*(IF(OFFSET(Ghosts!$S$41,COLUMN(),0)&lt;ScreenHeight!$E42,
   1,
   (SQRT(OFFSET(Ghosts!$T$41,COLUMN(),0)-OFFSET(Ghosts!$R$41,COLUMN(),0)*ScreenHeight!$D42)-1))+IF(Ghosts!$B$35,IF(Param!$M$21,-1-POWER(0.3,Param!$M$21)/(IF(Param!$M$21&lt;20,LightShader!X132,OFFSET(LightShader!X132,Param!$M$21-20,0)
)+POWER(0.3,Param!$M$21)),-2),0))</f>
        <v>1.0305552081954703</v>
      </c>
      <c r="Y41" s="53">
        <f ca="1">IF(ScreenHeight!$B42&lt;OFFSET(Radar!$AC$3,COLUMN(),0),
    Param!$B$38/ScreenHeight!$B42,
    (Param!$B$37+1/(1-OFFSET(Radar!$AD$3,COLUMN(),0)*ScreenHeight!$C42)/Param!$B$39)/OFFSET(Radar!$AC$3,COLUMN(),0)
)*DistanceShader!Y41*LightShader!Y41*(IF(OFFSET(Ghosts!$S$41,COLUMN(),0)&lt;ScreenHeight!$E42,
   1,
   (SQRT(OFFSET(Ghosts!$T$41,COLUMN(),0)-OFFSET(Ghosts!$R$41,COLUMN(),0)*ScreenHeight!$D42)-1))+IF(Ghosts!$B$35,IF(Param!$M$21,-1-POWER(0.3,Param!$M$21)/(IF(Param!$M$21&lt;20,LightShader!Y132,OFFSET(LightShader!Y132,Param!$M$21-20,0)
)+POWER(0.3,Param!$M$21)),-2),0))</f>
        <v>0.67883740917487179</v>
      </c>
      <c r="Z41" s="53">
        <f ca="1">IF(ScreenHeight!$B42&lt;OFFSET(Radar!$AC$3,COLUMN(),0),
    Param!$B$38/ScreenHeight!$B42,
    (Param!$B$37+1/(1-OFFSET(Radar!$AD$3,COLUMN(),0)*ScreenHeight!$C42)/Param!$B$39)/OFFSET(Radar!$AC$3,COLUMN(),0)
)*DistanceShader!Z41*LightShader!Z41*(IF(OFFSET(Ghosts!$S$41,COLUMN(),0)&lt;ScreenHeight!$E42,
   1,
   (SQRT(OFFSET(Ghosts!$T$41,COLUMN(),0)-OFFSET(Ghosts!$R$41,COLUMN(),0)*ScreenHeight!$D42)-1))+IF(Ghosts!$B$35,IF(Param!$M$21,-1-POWER(0.3,Param!$M$21)/(IF(Param!$M$21&lt;20,LightShader!Z132,OFFSET(LightShader!Z132,Param!$M$21-20,0)
)+POWER(0.3,Param!$M$21)),-2),0))</f>
        <v>0.6856801181958514</v>
      </c>
      <c r="AA41" s="53">
        <f ca="1">IF(ScreenHeight!$B42&lt;OFFSET(Radar!$AC$3,COLUMN(),0),
    Param!$B$38/ScreenHeight!$B42,
    (Param!$B$37+1/(1-OFFSET(Radar!$AD$3,COLUMN(),0)*ScreenHeight!$C42)/Param!$B$39)/OFFSET(Radar!$AC$3,COLUMN(),0)
)*DistanceShader!AA41*LightShader!AA41*(IF(OFFSET(Ghosts!$S$41,COLUMN(),0)&lt;ScreenHeight!$E42,
   1,
   (SQRT(OFFSET(Ghosts!$T$41,COLUMN(),0)-OFFSET(Ghosts!$R$41,COLUMN(),0)*ScreenHeight!$D42)-1))+IF(Ghosts!$B$35,IF(Param!$M$21,-1-POWER(0.3,Param!$M$21)/(IF(Param!$M$21&lt;20,LightShader!AA132,OFFSET(LightShader!AA132,Param!$M$21-20,0)
)+POWER(0.3,Param!$M$21)),-2),0))</f>
        <v>0.69267909246161541</v>
      </c>
      <c r="AB41" s="53">
        <f ca="1">IF(ScreenHeight!$B42&lt;OFFSET(Radar!$AC$3,COLUMN(),0),
    Param!$B$38/ScreenHeight!$B42,
    (Param!$B$37+1/(1-OFFSET(Radar!$AD$3,COLUMN(),0)*ScreenHeight!$C42)/Param!$B$39)/OFFSET(Radar!$AC$3,COLUMN(),0)
)*DistanceShader!AB41*LightShader!AB41*(IF(OFFSET(Ghosts!$S$41,COLUMN(),0)&lt;ScreenHeight!$E42,
   1,
   (SQRT(OFFSET(Ghosts!$T$41,COLUMN(),0)-OFFSET(Ghosts!$R$41,COLUMN(),0)*ScreenHeight!$D42)-1))+IF(Ghosts!$B$35,IF(Param!$M$21,-1-POWER(0.3,Param!$M$21)/(IF(Param!$M$21&lt;20,LightShader!AB132,OFFSET(LightShader!AB132,Param!$M$21-20,0)
)+POWER(0.3,Param!$M$21)),-2),0))</f>
        <v>0.69984100110213188</v>
      </c>
      <c r="AC41" s="53">
        <f ca="1">IF(ScreenHeight!$B42&lt;OFFSET(Radar!$AC$3,COLUMN(),0),
    Param!$B$38/ScreenHeight!$B42,
    (Param!$B$37+1/(1-OFFSET(Radar!$AD$3,COLUMN(),0)*ScreenHeight!$C42)/Param!$B$39)/OFFSET(Radar!$AC$3,COLUMN(),0)
)*DistanceShader!AC41*LightShader!AC41*(IF(OFFSET(Ghosts!$S$41,COLUMN(),0)&lt;ScreenHeight!$E42,
   1,
   (SQRT(OFFSET(Ghosts!$T$41,COLUMN(),0)-OFFSET(Ghosts!$R$41,COLUMN(),0)*ScreenHeight!$D42)-1))+IF(Ghosts!$B$35,IF(Param!$M$21,-1-POWER(0.3,Param!$M$21)/(IF(Param!$M$21&lt;20,LightShader!AC132,OFFSET(LightShader!AC132,Param!$M$21-20,0)
)+POWER(0.3,Param!$M$21)),-2),0))</f>
        <v>0.70717293221515154</v>
      </c>
      <c r="AD41" s="53">
        <f ca="1">IF(ScreenHeight!$B42&lt;OFFSET(Radar!$AC$3,COLUMN(),0),
    Param!$B$38/ScreenHeight!$B42,
    (Param!$B$37+1/(1-OFFSET(Radar!$AD$3,COLUMN(),0)*ScreenHeight!$C42)/Param!$B$39)/OFFSET(Radar!$AC$3,COLUMN(),0)
)*DistanceShader!AD41*LightShader!AD41*(IF(OFFSET(Ghosts!$S$41,COLUMN(),0)&lt;ScreenHeight!$E42,
   1,
   (SQRT(OFFSET(Ghosts!$T$41,COLUMN(),0)-OFFSET(Ghosts!$R$41,COLUMN(),0)*ScreenHeight!$D42)-1))+IF(Ghosts!$B$35,IF(Param!$M$21,-1-POWER(0.3,Param!$M$21)/(IF(Param!$M$21&lt;20,LightShader!AD132,OFFSET(LightShader!AD132,Param!$M$21-20,0)
)+POWER(0.3,Param!$M$21)),-2),0))</f>
        <v>0.71468242598463838</v>
      </c>
      <c r="AE41" s="53">
        <f ca="1">IF(ScreenHeight!$B42&lt;OFFSET(Radar!$AC$3,COLUMN(),0),
    Param!$B$38/ScreenHeight!$B42,
    (Param!$B$37+1/(1-OFFSET(Radar!$AD$3,COLUMN(),0)*ScreenHeight!$C42)/Param!$B$39)/OFFSET(Radar!$AC$3,COLUMN(),0)
)*DistanceShader!AE41*LightShader!AE41*(IF(OFFSET(Ghosts!$S$41,COLUMN(),0)&lt;ScreenHeight!$E42,
   1,
   (SQRT(OFFSET(Ghosts!$T$41,COLUMN(),0)-OFFSET(Ghosts!$R$41,COLUMN(),0)*ScreenHeight!$D42)-1))+IF(Ghosts!$B$35,IF(Param!$M$21,-1-POWER(0.3,Param!$M$21)/(IF(Param!$M$21&lt;20,LightShader!AE132,OFFSET(LightShader!AE132,Param!$M$21-20,0)
)+POWER(0.3,Param!$M$21)),-2),0))</f>
        <v>0.72237751093561686</v>
      </c>
      <c r="AF41" s="53">
        <f ca="1">IF(ScreenHeight!$B42&lt;OFFSET(Radar!$AC$3,COLUMN(),0),
    Param!$B$38/ScreenHeight!$B42,
    (Param!$B$37+1/(1-OFFSET(Radar!$AD$3,COLUMN(),0)*ScreenHeight!$C42)/Param!$B$39)/OFFSET(Radar!$AC$3,COLUMN(),0)
)*DistanceShader!AF41*LightShader!AF41*(IF(OFFSET(Ghosts!$S$41,COLUMN(),0)&lt;ScreenHeight!$E42,
   1,
   (SQRT(OFFSET(Ghosts!$T$41,COLUMN(),0)-OFFSET(Ghosts!$R$41,COLUMN(),0)*ScreenHeight!$D42)-1))+IF(Ghosts!$B$35,IF(Param!$M$21,-1-POWER(0.3,Param!$M$21)/(IF(Param!$M$21&lt;20,LightShader!AF132,OFFSET(LightShader!AF132,Param!$M$21-20,0)
)+POWER(0.3,Param!$M$21)),-2),0))</f>
        <v>0.73026674367514</v>
      </c>
      <c r="AG41" s="53">
        <f ca="1">IF(ScreenHeight!$B42&lt;OFFSET(Radar!$AC$3,COLUMN(),0),
    Param!$B$38/ScreenHeight!$B42,
    (Param!$B$37+1/(1-OFFSET(Radar!$AD$3,COLUMN(),0)*ScreenHeight!$C42)/Param!$B$39)/OFFSET(Radar!$AC$3,COLUMN(),0)
)*DistanceShader!AG41*LightShader!AG41*(IF(OFFSET(Ghosts!$S$41,COLUMN(),0)&lt;ScreenHeight!$E42,
   1,
   (SQRT(OFFSET(Ghosts!$T$41,COLUMN(),0)-OFFSET(Ghosts!$R$41,COLUMN(),0)*ScreenHeight!$D42)-1))+IF(Ghosts!$B$35,IF(Param!$M$21,-1-POWER(0.3,Param!$M$21)/(IF(Param!$M$21&lt;20,LightShader!AG132,OFFSET(LightShader!AG132,Param!$M$21-20,0)
)+POWER(0.3,Param!$M$21)),-2),0))</f>
        <v>0.73835925251435863</v>
      </c>
      <c r="AH41" s="53">
        <f ca="1">IF(ScreenHeight!$B42&lt;OFFSET(Radar!$AC$3,COLUMN(),0),
    Param!$B$38/ScreenHeight!$B42,
    (Param!$B$37+1/(1-OFFSET(Radar!$AD$3,COLUMN(),0)*ScreenHeight!$C42)/Param!$B$39)/OFFSET(Radar!$AC$3,COLUMN(),0)
)*DistanceShader!AH41*LightShader!AH41*(IF(OFFSET(Ghosts!$S$41,COLUMN(),0)&lt;ScreenHeight!$E42,
   1,
   (SQRT(OFFSET(Ghosts!$T$41,COLUMN(),0)-OFFSET(Ghosts!$R$41,COLUMN(),0)*ScreenHeight!$D42)-1))+IF(Ghosts!$B$35,IF(Param!$M$21,-1-POWER(0.3,Param!$M$21)/(IF(Param!$M$21&lt;20,LightShader!AH132,OFFSET(LightShader!AH132,Param!$M$21-20,0)
)+POWER(0.3,Param!$M$21)),-2),0))</f>
        <v>0.74666478541861947</v>
      </c>
      <c r="AI41" s="53">
        <f ca="1">IF(ScreenHeight!$B42&lt;OFFSET(Radar!$AC$3,COLUMN(),0),
    Param!$B$38/ScreenHeight!$B42,
    (Param!$B$37+1/(1-OFFSET(Radar!$AD$3,COLUMN(),0)*ScreenHeight!$C42)/Param!$B$39)/OFFSET(Radar!$AC$3,COLUMN(),0)
)*DistanceShader!AI41*LightShader!AI41*(IF(OFFSET(Ghosts!$S$41,COLUMN(),0)&lt;ScreenHeight!$E42,
   1,
   (SQRT(OFFSET(Ghosts!$T$41,COLUMN(),0)-OFFSET(Ghosts!$R$41,COLUMN(),0)*ScreenHeight!$D42)-1))+IF(Ghosts!$B$35,IF(Param!$M$21,-1-POWER(0.3,Param!$M$21)/(IF(Param!$M$21&lt;20,LightShader!AI132,OFFSET(LightShader!AI132,Param!$M$21-20,0)
)+POWER(0.3,Param!$M$21)),-2),0))</f>
        <v>0.41365101370168872</v>
      </c>
      <c r="AJ41" s="53">
        <f ca="1">IF(ScreenHeight!$B42&lt;OFFSET(Radar!$AC$3,COLUMN(),0),
    Param!$B$38/ScreenHeight!$B42,
    (Param!$B$37+1/(1-OFFSET(Radar!$AD$3,COLUMN(),0)*ScreenHeight!$C42)/Param!$B$39)/OFFSET(Radar!$AC$3,COLUMN(),0)
)*DistanceShader!AJ41*LightShader!AJ41*(IF(OFFSET(Ghosts!$S$41,COLUMN(),0)&lt;ScreenHeight!$E42,
   1,
   (SQRT(OFFSET(Ghosts!$T$41,COLUMN(),0)-OFFSET(Ghosts!$R$41,COLUMN(),0)*ScreenHeight!$D42)-1))+IF(Ghosts!$B$35,IF(Param!$M$21,-1-POWER(0.3,Param!$M$21)/(IF(Param!$M$21&lt;20,LightShader!AJ132,OFFSET(LightShader!AJ132,Param!$M$21-20,0)
)+POWER(0.3,Param!$M$21)),-2),0))</f>
        <v>0.42408066439482012</v>
      </c>
      <c r="AK41" s="53">
        <f ca="1">IF(ScreenHeight!$B42&lt;OFFSET(Radar!$AC$3,COLUMN(),0),
    Param!$B$38/ScreenHeight!$B42,
    (Param!$B$37+1/(1-OFFSET(Radar!$AD$3,COLUMN(),0)*ScreenHeight!$C42)/Param!$B$39)/OFFSET(Radar!$AC$3,COLUMN(),0)
)*DistanceShader!AK41*LightShader!AK41*(IF(OFFSET(Ghosts!$S$41,COLUMN(),0)&lt;ScreenHeight!$E42,
   1,
   (SQRT(OFFSET(Ghosts!$T$41,COLUMN(),0)-OFFSET(Ghosts!$R$41,COLUMN(),0)*ScreenHeight!$D42)-1))+IF(Ghosts!$B$35,IF(Param!$M$21,-1-POWER(0.3,Param!$M$21)/(IF(Param!$M$21&lt;20,LightShader!AK132,OFFSET(LightShader!AK132,Param!$M$21-20,0)
)+POWER(0.3,Param!$M$21)),-2),0))</f>
        <v>0.43487701650797383</v>
      </c>
      <c r="AL41" s="53">
        <f ca="1">IF(ScreenHeight!$B42&lt;OFFSET(Radar!$AC$3,COLUMN(),0),
    Param!$B$38/ScreenHeight!$B42,
    (Param!$B$37+1/(1-OFFSET(Radar!$AD$3,COLUMN(),0)*ScreenHeight!$C42)/Param!$B$39)/OFFSET(Radar!$AC$3,COLUMN(),0)
)*DistanceShader!AL41*LightShader!AL41*(IF(OFFSET(Ghosts!$S$41,COLUMN(),0)&lt;ScreenHeight!$E42,
   1,
   (SQRT(OFFSET(Ghosts!$T$41,COLUMN(),0)-OFFSET(Ghosts!$R$41,COLUMN(),0)*ScreenHeight!$D42)-1))+IF(Ghosts!$B$35,IF(Param!$M$21,-1-POWER(0.3,Param!$M$21)/(IF(Param!$M$21&lt;20,LightShader!AL132,OFFSET(LightShader!AL132,Param!$M$21-20,0)
)+POWER(0.3,Param!$M$21)),-2),0))</f>
        <v>0.44605901280692134</v>
      </c>
      <c r="AM41" s="53">
        <f ca="1">IF(ScreenHeight!$B42&lt;OFFSET(Radar!$AC$3,COLUMN(),0),
    Param!$B$38/ScreenHeight!$B42,
    (Param!$B$37+1/(1-OFFSET(Radar!$AD$3,COLUMN(),0)*ScreenHeight!$C42)/Param!$B$39)/OFFSET(Radar!$AC$3,COLUMN(),0)
)*DistanceShader!AM41*LightShader!AM41*(IF(OFFSET(Ghosts!$S$41,COLUMN(),0)&lt;ScreenHeight!$E42,
   1,
   (SQRT(OFFSET(Ghosts!$T$41,COLUMN(),0)-OFFSET(Ghosts!$R$41,COLUMN(),0)*ScreenHeight!$D42)-1))+IF(Ghosts!$B$35,IF(Param!$M$21,-1-POWER(0.3,Param!$M$21)/(IF(Param!$M$21&lt;20,LightShader!AM132,OFFSET(LightShader!AM132,Param!$M$21-20,0)
)+POWER(0.3,Param!$M$21)),-2),0))</f>
        <v>0.58746768487486556</v>
      </c>
      <c r="AN41" s="53">
        <f ca="1">IF(ScreenHeight!$B42&lt;OFFSET(Radar!$AC$3,COLUMN(),0),
    Param!$B$38/ScreenHeight!$B42,
    (Param!$B$37+1/(1-OFFSET(Radar!$AD$3,COLUMN(),0)*ScreenHeight!$C42)/Param!$B$39)/OFFSET(Radar!$AC$3,COLUMN(),0)
)*DistanceShader!AN41*LightShader!AN41*(IF(OFFSET(Ghosts!$S$41,COLUMN(),0)&lt;ScreenHeight!$E42,
   1,
   (SQRT(OFFSET(Ghosts!$T$41,COLUMN(),0)-OFFSET(Ghosts!$R$41,COLUMN(),0)*ScreenHeight!$D42)-1))+IF(Ghosts!$B$35,IF(Param!$M$21,-1-POWER(0.3,Param!$M$21)/(IF(Param!$M$21&lt;20,LightShader!AN132,OFFSET(LightShader!AN132,Param!$M$21-20,0)
)+POWER(0.3,Param!$M$21)),-2),0))</f>
        <v>0.59476149229629072</v>
      </c>
      <c r="AO41" s="53">
        <f ca="1">IF(ScreenHeight!$B42&lt;OFFSET(Radar!$AC$3,COLUMN(),0),
    Param!$B$38/ScreenHeight!$B42,
    (Param!$B$37+1/(1-OFFSET(Radar!$AD$3,COLUMN(),0)*ScreenHeight!$C42)/Param!$B$39)/OFFSET(Radar!$AC$3,COLUMN(),0)
)*DistanceShader!AO41*LightShader!AO41*(IF(OFFSET(Ghosts!$S$41,COLUMN(),0)&lt;ScreenHeight!$E42,
   1,
   (SQRT(OFFSET(Ghosts!$T$41,COLUMN(),0)-OFFSET(Ghosts!$R$41,COLUMN(),0)*ScreenHeight!$D42)-1))+IF(Ghosts!$B$35,IF(Param!$M$21,-1-POWER(0.3,Param!$M$21)/(IF(Param!$M$21&lt;20,LightShader!AO132,OFFSET(LightShader!AO132,Param!$M$21-20,0)
)+POWER(0.3,Param!$M$21)),-2),0))</f>
        <v>0.6022807191310523</v>
      </c>
      <c r="AP41" s="53">
        <f ca="1">IF(ScreenHeight!$B42&lt;OFFSET(Radar!$AC$3,COLUMN(),0),
    Param!$B$38/ScreenHeight!$B42,
    (Param!$B$37+1/(1-OFFSET(Radar!$AD$3,COLUMN(),0)*ScreenHeight!$C42)/Param!$B$39)/OFFSET(Radar!$AC$3,COLUMN(),0)
)*DistanceShader!AP41*LightShader!AP41*(IF(OFFSET(Ghosts!$S$41,COLUMN(),0)&lt;ScreenHeight!$E42,
   1,
   (SQRT(OFFSET(Ghosts!$T$41,COLUMN(),0)-OFFSET(Ghosts!$R$41,COLUMN(),0)*ScreenHeight!$D42)-1))+IF(Ghosts!$B$35,IF(Param!$M$21,-1-POWER(0.3,Param!$M$21)/(IF(Param!$M$21&lt;20,LightShader!AP132,OFFSET(LightShader!AP132,Param!$M$21-20,0)
)+POWER(0.3,Param!$M$21)),-2),0))</f>
        <v>0.61003809403210374</v>
      </c>
      <c r="AQ41" s="53">
        <f ca="1">IF(ScreenHeight!$B42&lt;OFFSET(Radar!$AC$3,COLUMN(),0),
    Param!$B$38/ScreenHeight!$B42,
    (Param!$B$37+1/(1-OFFSET(Radar!$AD$3,COLUMN(),0)*ScreenHeight!$C42)/Param!$B$39)/OFFSET(Radar!$AC$3,COLUMN(),0)
)*DistanceShader!AQ41*LightShader!AQ41*(IF(OFFSET(Ghosts!$S$41,COLUMN(),0)&lt;ScreenHeight!$E42,
   1,
   (SQRT(OFFSET(Ghosts!$T$41,COLUMN(),0)-OFFSET(Ghosts!$R$41,COLUMN(),0)*ScreenHeight!$D42)-1))+IF(Ghosts!$B$35,IF(Param!$M$21,-1-POWER(0.3,Param!$M$21)/(IF(Param!$M$21&lt;20,LightShader!AQ132,OFFSET(LightShader!AQ132,Param!$M$21-20,0)
)+POWER(0.3,Param!$M$21)),-2),0))</f>
        <v>0.61804735344387884</v>
      </c>
      <c r="AR41" s="53">
        <f ca="1">IF(ScreenHeight!$B42&lt;OFFSET(Radar!$AC$3,COLUMN(),0),
    Param!$B$38/ScreenHeight!$B42,
    (Param!$B$37+1/(1-OFFSET(Radar!$AD$3,COLUMN(),0)*ScreenHeight!$C42)/Param!$B$39)/OFFSET(Radar!$AC$3,COLUMN(),0)
)*DistanceShader!AR41*LightShader!AR41*(IF(OFFSET(Ghosts!$S$41,COLUMN(),0)&lt;ScreenHeight!$E42,
   1,
   (SQRT(OFFSET(Ghosts!$T$41,COLUMN(),0)-OFFSET(Ghosts!$R$41,COLUMN(),0)*ScreenHeight!$D42)-1))+IF(Ghosts!$B$35,IF(Param!$M$21,-1-POWER(0.3,Param!$M$21)/(IF(Param!$M$21&lt;20,LightShader!AR132,OFFSET(LightShader!AR132,Param!$M$21-20,0)
)+POWER(0.3,Param!$M$21)),-2),0))</f>
        <v>0.6263233418295423</v>
      </c>
      <c r="AS41" s="53">
        <f ca="1">IF(ScreenHeight!$B42&lt;OFFSET(Radar!$AC$3,COLUMN(),0),
    Param!$B$38/ScreenHeight!$B42,
    (Param!$B$37+1/(1-OFFSET(Radar!$AD$3,COLUMN(),0)*ScreenHeight!$C42)/Param!$B$39)/OFFSET(Radar!$AC$3,COLUMN(),0)
)*DistanceShader!AS41*LightShader!AS41*(IF(OFFSET(Ghosts!$S$41,COLUMN(),0)&lt;ScreenHeight!$E42,
   1,
   (SQRT(OFFSET(Ghosts!$T$41,COLUMN(),0)-OFFSET(Ghosts!$R$41,COLUMN(),0)*ScreenHeight!$D42)-1))+IF(Ghosts!$B$35,IF(Param!$M$21,-1-POWER(0.3,Param!$M$21)/(IF(Param!$M$21&lt;20,LightShader!AS132,OFFSET(LightShader!AS132,Param!$M$21-20,0)
)+POWER(0.3,Param!$M$21)),-2),0))</f>
        <v>0.63488212399228094</v>
      </c>
      <c r="AT41" s="53">
        <f ca="1">IF(ScreenHeight!$B42&lt;OFFSET(Radar!$AC$3,COLUMN(),0),
    Param!$B$38/ScreenHeight!$B42,
    (Param!$B$37+1/(1-OFFSET(Radar!$AD$3,COLUMN(),0)*ScreenHeight!$C42)/Param!$B$39)/OFFSET(Radar!$AC$3,COLUMN(),0)
)*DistanceShader!AT41*LightShader!AT41*(IF(OFFSET(Ghosts!$S$41,COLUMN(),0)&lt;ScreenHeight!$E42,
   1,
   (SQRT(OFFSET(Ghosts!$T$41,COLUMN(),0)-OFFSET(Ghosts!$R$41,COLUMN(),0)*ScreenHeight!$D42)-1))+IF(Ghosts!$B$35,IF(Param!$M$21,-1-POWER(0.3,Param!$M$21)/(IF(Param!$M$21&lt;20,LightShader!AT132,OFFSET(LightShader!AT132,Param!$M$21-20,0)
)+POWER(0.3,Param!$M$21)),-2),0))</f>
        <v>0.64374111122381183</v>
      </c>
      <c r="AU41" s="53">
        <f ca="1">IF(ScreenHeight!$B42&lt;OFFSET(Radar!$AC$3,COLUMN(),0),
    Param!$B$38/ScreenHeight!$B42,
    (Param!$B$37+1/(1-OFFSET(Radar!$AD$3,COLUMN(),0)*ScreenHeight!$C42)/Param!$B$39)/OFFSET(Radar!$AC$3,COLUMN(),0)
)*DistanceShader!AU41*LightShader!AU41*(IF(OFFSET(Ghosts!$S$41,COLUMN(),0)&lt;ScreenHeight!$E42,
   1,
   (SQRT(OFFSET(Ghosts!$T$41,COLUMN(),0)-OFFSET(Ghosts!$R$41,COLUMN(),0)*ScreenHeight!$D42)-1))+IF(Ghosts!$B$35,IF(Param!$M$21,-1-POWER(0.3,Param!$M$21)/(IF(Param!$M$21&lt;20,LightShader!AU132,OFFSET(LightShader!AU132,Param!$M$21-20,0)
)+POWER(0.3,Param!$M$21)),-2),0))</f>
        <v>0.65291920330265996</v>
      </c>
      <c r="AV41" s="53">
        <f ca="1">IF(ScreenHeight!$B42&lt;OFFSET(Radar!$AC$3,COLUMN(),0),
    Param!$B$38/ScreenHeight!$B42,
    (Param!$B$37+1/(1-OFFSET(Radar!$AD$3,COLUMN(),0)*ScreenHeight!$C42)/Param!$B$39)/OFFSET(Radar!$AC$3,COLUMN(),0)
)*DistanceShader!AV41*LightShader!AV41*(IF(OFFSET(Ghosts!$S$41,COLUMN(),0)&lt;ScreenHeight!$E42,
   1,
   (SQRT(OFFSET(Ghosts!$T$41,COLUMN(),0)-OFFSET(Ghosts!$R$41,COLUMN(),0)*ScreenHeight!$D42)-1))+IF(Ghosts!$B$35,IF(Param!$M$21,-1-POWER(0.3,Param!$M$21)/(IF(Param!$M$21&lt;20,LightShader!AV132,OFFSET(LightShader!AV132,Param!$M$21-20,0)
)+POWER(0.3,Param!$M$21)),-2),0))</f>
        <v>0.66243694870951053</v>
      </c>
      <c r="AW41" s="53">
        <f ca="1">IF(ScreenHeight!$B42&lt;OFFSET(Radar!$AC$3,COLUMN(),0),
    Param!$B$38/ScreenHeight!$B42,
    (Param!$B$37+1/(1-OFFSET(Radar!$AD$3,COLUMN(),0)*ScreenHeight!$C42)/Param!$B$39)/OFFSET(Radar!$AC$3,COLUMN(),0)
)*DistanceShader!AW41*LightShader!AW41*(IF(OFFSET(Ghosts!$S$41,COLUMN(),0)&lt;ScreenHeight!$E42,
   1,
   (SQRT(OFFSET(Ghosts!$T$41,COLUMN(),0)-OFFSET(Ghosts!$R$41,COLUMN(),0)*ScreenHeight!$D42)-1))+IF(Ghosts!$B$35,IF(Param!$M$21,-1-POWER(0.3,Param!$M$21)/(IF(Param!$M$21&lt;20,LightShader!AW132,OFFSET(LightShader!AW132,Param!$M$21-20,0)
)+POWER(0.3,Param!$M$21)),-2),0))</f>
        <v>0.67231672583911395</v>
      </c>
      <c r="AX41" s="53">
        <f ca="1">IF(ScreenHeight!$B42&lt;OFFSET(Radar!$AC$3,COLUMN(),0),
    Param!$B$38/ScreenHeight!$B42,
    (Param!$B$37+1/(1-OFFSET(Radar!$AD$3,COLUMN(),0)*ScreenHeight!$C42)/Param!$B$39)/OFFSET(Radar!$AC$3,COLUMN(),0)
)*DistanceShader!AX41*LightShader!AX41*(IF(OFFSET(Ghosts!$S$41,COLUMN(),0)&lt;ScreenHeight!$E42,
   1,
   (SQRT(OFFSET(Ghosts!$T$41,COLUMN(),0)-OFFSET(Ghosts!$R$41,COLUMN(),0)*ScreenHeight!$D42)-1))+IF(Ghosts!$B$35,IF(Param!$M$21,-1-POWER(0.3,Param!$M$21)/(IF(Param!$M$21&lt;20,LightShader!AX132,OFFSET(LightShader!AX132,Param!$M$21-20,0)
)+POWER(0.3,Param!$M$21)),-2),0))</f>
        <v>0.68258294848267276</v>
      </c>
      <c r="AY41" s="53">
        <f ca="1">IF(ScreenHeight!$B42&lt;OFFSET(Radar!$AC$3,COLUMN(),0),
    Param!$B$38/ScreenHeight!$B42,
    (Param!$B$37+1/(1-OFFSET(Radar!$AD$3,COLUMN(),0)*ScreenHeight!$C42)/Param!$B$39)/OFFSET(Radar!$AC$3,COLUMN(),0)
)*DistanceShader!AY41*LightShader!AY41*(IF(OFFSET(Ghosts!$S$41,COLUMN(),0)&lt;ScreenHeight!$E42,
   1,
   (SQRT(OFFSET(Ghosts!$T$41,COLUMN(),0)-OFFSET(Ghosts!$R$41,COLUMN(),0)*ScreenHeight!$D42)-1))+IF(Ghosts!$B$35,IF(Param!$M$21,-1-POWER(0.3,Param!$M$21)/(IF(Param!$M$21&lt;20,LightShader!AY132,OFFSET(LightShader!AY132,Param!$M$21-20,0)
)+POWER(0.3,Param!$M$21)),-2),0))</f>
        <v>0.69326229945008544</v>
      </c>
      <c r="AZ41" s="53">
        <f ca="1">IF(ScreenHeight!$B42&lt;OFFSET(Radar!$AC$3,COLUMN(),0),
    Param!$B$38/ScreenHeight!$B42,
    (Param!$B$37+1/(1-OFFSET(Radar!$AD$3,COLUMN(),0)*ScreenHeight!$C42)/Param!$B$39)/OFFSET(Radar!$AC$3,COLUMN(),0)
)*DistanceShader!AZ41*LightShader!AZ41*(IF(OFFSET(Ghosts!$S$41,COLUMN(),0)&lt;ScreenHeight!$E42,
   1,
   (SQRT(OFFSET(Ghosts!$T$41,COLUMN(),0)-OFFSET(Ghosts!$R$41,COLUMN(),0)*ScreenHeight!$D42)-1))+IF(Ghosts!$B$35,IF(Param!$M$21,-1-POWER(0.3,Param!$M$21)/(IF(Param!$M$21&lt;20,LightShader!AZ132,OFFSET(LightShader!AZ132,Param!$M$21-20,0)
)+POWER(0.3,Param!$M$21)),-2),0))</f>
        <v>0.70438399692113551</v>
      </c>
      <c r="BA41" s="53">
        <f ca="1">IF(ScreenHeight!$B42&lt;OFFSET(Radar!$AC$3,COLUMN(),0),
    Param!$B$38/ScreenHeight!$B42,
    (Param!$B$37+1/(1-OFFSET(Radar!$AD$3,COLUMN(),0)*ScreenHeight!$C42)/Param!$B$39)/OFFSET(Radar!$AC$3,COLUMN(),0)
)*DistanceShader!BA41*LightShader!BA41*(IF(OFFSET(Ghosts!$S$41,COLUMN(),0)&lt;ScreenHeight!$E42,
   1,
   (SQRT(OFFSET(Ghosts!$T$41,COLUMN(),0)-OFFSET(Ghosts!$R$41,COLUMN(),0)*ScreenHeight!$D42)-1))+IF(Ghosts!$B$35,IF(Param!$M$21,-1-POWER(0.3,Param!$M$21)/(IF(Param!$M$21&lt;20,LightShader!BA132,OFFSET(LightShader!BA132,Param!$M$21-20,0)
)+POWER(0.3,Param!$M$21)),-2),0))</f>
        <v>0.71598009898820159</v>
      </c>
      <c r="BB41" s="53">
        <f ca="1">IF(ScreenHeight!$B42&lt;OFFSET(Radar!$AC$3,COLUMN(),0),
    Param!$B$38/ScreenHeight!$B42,
    (Param!$B$37+1/(1-OFFSET(Radar!$AD$3,COLUMN(),0)*ScreenHeight!$C42)/Param!$B$39)/OFFSET(Radar!$AC$3,COLUMN(),0)
)*DistanceShader!BB41*LightShader!BB41*(IF(OFFSET(Ghosts!$S$41,COLUMN(),0)&lt;ScreenHeight!$E42,
   1,
   (SQRT(OFFSET(Ghosts!$T$41,COLUMN(),0)-OFFSET(Ghosts!$R$41,COLUMN(),0)*ScreenHeight!$D42)-1))+IF(Ghosts!$B$35,IF(Param!$M$21,-1-POWER(0.3,Param!$M$21)/(IF(Param!$M$21&lt;20,LightShader!BB132,OFFSET(LightShader!BB132,Param!$M$21-20,0)
)+POWER(0.3,Param!$M$21)),-2),0))</f>
        <v>0.7280858529174844</v>
      </c>
      <c r="BC41" s="53">
        <f ca="1">IF(ScreenHeight!$B42&lt;OFFSET(Radar!$AC$3,COLUMN(),0),
    Param!$B$38/ScreenHeight!$B42,
    (Param!$B$37+1/(1-OFFSET(Radar!$AD$3,COLUMN(),0)*ScreenHeight!$C42)/Param!$B$39)/OFFSET(Radar!$AC$3,COLUMN(),0)
)*DistanceShader!BC41*LightShader!BC41*(IF(OFFSET(Ghosts!$S$41,COLUMN(),0)&lt;ScreenHeight!$E42,
   1,
   (SQRT(OFFSET(Ghosts!$T$41,COLUMN(),0)-OFFSET(Ghosts!$R$41,COLUMN(),0)*ScreenHeight!$D42)-1))+IF(Ghosts!$B$35,IF(Param!$M$21,-1-POWER(0.3,Param!$M$21)/(IF(Param!$M$21&lt;20,LightShader!BC132,OFFSET(LightShader!BC132,Param!$M$21-20,0)
)+POWER(0.3,Param!$M$21)),-2),0))</f>
        <v>0.74074009695857357</v>
      </c>
      <c r="BD41" s="53">
        <f ca="1">IF(ScreenHeight!$B42&lt;OFFSET(Radar!$AC$3,COLUMN(),0),
    Param!$B$38/ScreenHeight!$B42,
    (Param!$B$37+1/(1-OFFSET(Radar!$AD$3,COLUMN(),0)*ScreenHeight!$C42)/Param!$B$39)/OFFSET(Radar!$AC$3,COLUMN(),0)
)*DistanceShader!BD41*LightShader!BD41*(IF(OFFSET(Ghosts!$S$41,COLUMN(),0)&lt;ScreenHeight!$E42,
   1,
   (SQRT(OFFSET(Ghosts!$T$41,COLUMN(),0)-OFFSET(Ghosts!$R$41,COLUMN(),0)*ScreenHeight!$D42)-1))+IF(Ghosts!$B$35,IF(Param!$M$21,-1-POWER(0.3,Param!$M$21)/(IF(Param!$M$21&lt;20,LightShader!BD132,OFFSET(LightShader!BD132,Param!$M$21-20,0)
)+POWER(0.3,Param!$M$21)),-2),0))</f>
        <v>0.75398572413393272</v>
      </c>
      <c r="BE41" s="53">
        <f ca="1">IF(ScreenHeight!$B42&lt;OFFSET(Radar!$AC$3,COLUMN(),0),
    Param!$B$38/ScreenHeight!$B42,
    (Param!$B$37+1/(1-OFFSET(Radar!$AD$3,COLUMN(),0)*ScreenHeight!$C42)/Param!$B$39)/OFFSET(Radar!$AC$3,COLUMN(),0)
)*DistanceShader!BE41*LightShader!BE41*(IF(OFFSET(Ghosts!$S$41,COLUMN(),0)&lt;ScreenHeight!$E42,
   1,
   (SQRT(OFFSET(Ghosts!$T$41,COLUMN(),0)-OFFSET(Ghosts!$R$41,COLUMN(),0)*ScreenHeight!$D42)-1))+IF(Ghosts!$B$35,IF(Param!$M$21,-1-POWER(0.3,Param!$M$21)/(IF(Param!$M$21&lt;20,LightShader!BE132,OFFSET(LightShader!BE132,Param!$M$21-20,0)
)+POWER(0.3,Param!$M$21)),-2),0))</f>
        <v>0.76787021941848543</v>
      </c>
      <c r="BF41" s="53">
        <f ca="1">IF(ScreenHeight!$B42&lt;OFFSET(Radar!$AC$3,COLUMN(),0),
    Param!$B$38/ScreenHeight!$B42,
    (Param!$B$37+1/(1-OFFSET(Radar!$AD$3,COLUMN(),0)*ScreenHeight!$C42)/Param!$B$39)/OFFSET(Radar!$AC$3,COLUMN(),0)
)*DistanceShader!BF41*LightShader!BF41*(IF(OFFSET(Ghosts!$S$41,COLUMN(),0)&lt;ScreenHeight!$E42,
   1,
   (SQRT(OFFSET(Ghosts!$T$41,COLUMN(),0)-OFFSET(Ghosts!$R$41,COLUMN(),0)*ScreenHeight!$D42)-1))+IF(Ghosts!$B$35,IF(Param!$M$21,-1-POWER(0.3,Param!$M$21)/(IF(Param!$M$21&lt;20,LightShader!BF132,OFFSET(LightShader!BF132,Param!$M$21-20,0)
)+POWER(0.3,Param!$M$21)),-2),0))</f>
        <v>0.78244628417568141</v>
      </c>
      <c r="BG41" s="53">
        <f ca="1">IF(ScreenHeight!$B42&lt;OFFSET(Radar!$AC$3,COLUMN(),0),
    Param!$B$38/ScreenHeight!$B42,
    (Param!$B$37+1/(1-OFFSET(Radar!$AD$3,COLUMN(),0)*ScreenHeight!$C42)/Param!$B$39)/OFFSET(Radar!$AC$3,COLUMN(),0)
)*DistanceShader!BG41*LightShader!BG41*(IF(OFFSET(Ghosts!$S$41,COLUMN(),0)&lt;ScreenHeight!$E42,
   1,
   (SQRT(OFFSET(Ghosts!$T$41,COLUMN(),0)-OFFSET(Ghosts!$R$41,COLUMN(),0)*ScreenHeight!$D42)-1))+IF(Ghosts!$B$35,IF(Param!$M$21,-1-POWER(0.3,Param!$M$21)/(IF(Param!$M$21&lt;20,LightShader!BG132,OFFSET(LightShader!BG132,Param!$M$21-20,0)
)+POWER(0.3,Param!$M$21)),-2),0))</f>
        <v>0.79777256478118586</v>
      </c>
      <c r="BH41" s="53">
        <f ca="1">IF(ScreenHeight!$B42&lt;OFFSET(Radar!$AC$3,COLUMN(),0),
    Param!$B$38/ScreenHeight!$B42,
    (Param!$B$37+1/(1-OFFSET(Radar!$AD$3,COLUMN(),0)*ScreenHeight!$C42)/Param!$B$39)/OFFSET(Radar!$AC$3,COLUMN(),0)
)*DistanceShader!BH41*LightShader!BH41*(IF(OFFSET(Ghosts!$S$41,COLUMN(),0)&lt;ScreenHeight!$E42,
   1,
   (SQRT(OFFSET(Ghosts!$T$41,COLUMN(),0)-OFFSET(Ghosts!$R$41,COLUMN(),0)*ScreenHeight!$D42)-1))+IF(Ghosts!$B$35,IF(Param!$M$21,-1-POWER(0.3,Param!$M$21)/(IF(Param!$M$21&lt;20,LightShader!BH132,OFFSET(LightShader!BH132,Param!$M$21-20,0)
)+POWER(0.3,Param!$M$21)),-2),0))</f>
        <v>0.81391450621012473</v>
      </c>
      <c r="BI41" s="53">
        <f ca="1">IF(ScreenHeight!$B42&lt;OFFSET(Radar!$AC$3,COLUMN(),0),
    Param!$B$38/ScreenHeight!$B42,
    (Param!$B$37+1/(1-OFFSET(Radar!$AD$3,COLUMN(),0)*ScreenHeight!$C42)/Param!$B$39)/OFFSET(Radar!$AC$3,COLUMN(),0)
)*DistanceShader!BI41*LightShader!BI41*(IF(OFFSET(Ghosts!$S$41,COLUMN(),0)&lt;ScreenHeight!$E42,
   1,
   (SQRT(OFFSET(Ghosts!$T$41,COLUMN(),0)-OFFSET(Ghosts!$R$41,COLUMN(),0)*ScreenHeight!$D42)-1))+IF(Ghosts!$B$35,IF(Param!$M$21,-1-POWER(0.3,Param!$M$21)/(IF(Param!$M$21&lt;20,LightShader!BI132,OFFSET(LightShader!BI132,Param!$M$21-20,0)
)+POWER(0.3,Param!$M$21)),-2),0))</f>
        <v>0.83094535621444621</v>
      </c>
      <c r="BJ41" s="53">
        <f ca="1">IF(ScreenHeight!$B42&lt;OFFSET(Radar!$AC$3,COLUMN(),0),
    Param!$B$38/ScreenHeight!$B42,
    (Param!$B$37+1/(1-OFFSET(Radar!$AD$3,COLUMN(),0)*ScreenHeight!$C42)/Param!$B$39)/OFFSET(Radar!$AC$3,COLUMN(),0)
)*DistanceShader!BJ41*LightShader!BJ41*(IF(OFFSET(Ghosts!$S$41,COLUMN(),0)&lt;ScreenHeight!$E42,
   1,
   (SQRT(OFFSET(Ghosts!$T$41,COLUMN(),0)-OFFSET(Ghosts!$R$41,COLUMN(),0)*ScreenHeight!$D42)-1))+IF(Ghosts!$B$35,IF(Param!$M$21,-1-POWER(0.3,Param!$M$21)/(IF(Param!$M$21&lt;20,LightShader!BJ132,OFFSET(LightShader!BJ132,Param!$M$21-20,0)
)+POWER(0.3,Param!$M$21)),-2),0))</f>
        <v>0.84894735187279668</v>
      </c>
      <c r="BK41" s="53">
        <f ca="1">IF(ScreenHeight!$B42&lt;OFFSET(Radar!$AC$3,COLUMN(),0),
    Param!$B$38/ScreenHeight!$B42,
    (Param!$B$37+1/(1-OFFSET(Radar!$AD$3,COLUMN(),0)*ScreenHeight!$C42)/Param!$B$39)/OFFSET(Radar!$AC$3,COLUMN(),0)
)*DistanceShader!BK41*LightShader!BK41*(IF(OFFSET(Ghosts!$S$41,COLUMN(),0)&lt;ScreenHeight!$E42,
   1,
   (SQRT(OFFSET(Ghosts!$T$41,COLUMN(),0)-OFFSET(Ghosts!$R$41,COLUMN(),0)*ScreenHeight!$D42)-1))+IF(Ghosts!$B$35,IF(Param!$M$21,-1-POWER(0.3,Param!$M$21)/(IF(Param!$M$21&lt;20,LightShader!BK132,OFFSET(LightShader!BK132,Param!$M$21-20,0)
)+POWER(0.3,Param!$M$21)),-2),0))</f>
        <v>0.86801312815621967</v>
      </c>
      <c r="BL41" s="53">
        <f ca="1">IF(ScreenHeight!$B42&lt;OFFSET(Radar!$AC$3,COLUMN(),0),
    Param!$B$38/ScreenHeight!$B42,
    (Param!$B$37+1/(1-OFFSET(Radar!$AD$3,COLUMN(),0)*ScreenHeight!$C42)/Param!$B$39)/OFFSET(Radar!$AC$3,COLUMN(),0)
)*DistanceShader!BL41*LightShader!BL41*(IF(OFFSET(Ghosts!$S$41,COLUMN(),0)&lt;ScreenHeight!$E42,
   1,
   (SQRT(OFFSET(Ghosts!$T$41,COLUMN(),0)-OFFSET(Ghosts!$R$41,COLUMN(),0)*ScreenHeight!$D42)-1))+IF(Ghosts!$B$35,IF(Param!$M$21,-1-POWER(0.3,Param!$M$21)/(IF(Param!$M$21&lt;20,LightShader!BL132,OFFSET(LightShader!BL132,Param!$M$21-20,0)
)+POWER(0.3,Param!$M$21)),-2),0))</f>
        <v>0.88824739825669785</v>
      </c>
      <c r="BM41" s="53">
        <f ca="1">IF(ScreenHeight!$B42&lt;OFFSET(Radar!$AC$3,COLUMN(),0),
    Param!$B$38/ScreenHeight!$B42,
    (Param!$B$37+1/(1-OFFSET(Radar!$AD$3,COLUMN(),0)*ScreenHeight!$C42)/Param!$B$39)/OFFSET(Radar!$AC$3,COLUMN(),0)
)*DistanceShader!BM41*LightShader!BM41*(IF(OFFSET(Ghosts!$S$41,COLUMN(),0)&lt;ScreenHeight!$E42,
   1,
   (SQRT(OFFSET(Ghosts!$T$41,COLUMN(),0)-OFFSET(Ghosts!$R$41,COLUMN(),0)*ScreenHeight!$D42)-1))+IF(Ghosts!$B$35,IF(Param!$M$21,-1-POWER(0.3,Param!$M$21)/(IF(Param!$M$21&lt;20,LightShader!BM132,OFFSET(LightShader!BM132,Param!$M$21-20,0)
)+POWER(0.3,Param!$M$21)),-2),0))</f>
        <v>1.9076502694864474</v>
      </c>
      <c r="BN41" s="53">
        <f ca="1">IF(ScreenHeight!$B42&lt;OFFSET(Radar!$AC$3,COLUMN(),0),
    Param!$B$38/ScreenHeight!$B42,
    (Param!$B$37+1/(1-OFFSET(Radar!$AD$3,COLUMN(),0)*ScreenHeight!$C42)/Param!$B$39)/OFFSET(Radar!$AC$3,COLUMN(),0)
)*DistanceShader!BN41*LightShader!BN41*(IF(OFFSET(Ghosts!$S$41,COLUMN(),0)&lt;ScreenHeight!$E42,
   1,
   (SQRT(OFFSET(Ghosts!$T$41,COLUMN(),0)-OFFSET(Ghosts!$R$41,COLUMN(),0)*ScreenHeight!$D42)-1))+IF(Ghosts!$B$35,IF(Param!$M$21,-1-POWER(0.3,Param!$M$21)/(IF(Param!$M$21&lt;20,LightShader!BN132,OFFSET(LightShader!BN132,Param!$M$21-20,0)
)+POWER(0.3,Param!$M$21)),-2),0))</f>
        <v>1.9867739837180713</v>
      </c>
      <c r="BO41" s="53">
        <f ca="1">IF(ScreenHeight!$B42&lt;OFFSET(Radar!$AC$3,COLUMN(),0),
    Param!$B$38/ScreenHeight!$B42,
    (Param!$B$37+1/(1-OFFSET(Radar!$AD$3,COLUMN(),0)*ScreenHeight!$C42)/Param!$B$39)/OFFSET(Radar!$AC$3,COLUMN(),0)
)*DistanceShader!BO41*LightShader!BO41*(IF(OFFSET(Ghosts!$S$41,COLUMN(),0)&lt;ScreenHeight!$E42,
   1,
   (SQRT(OFFSET(Ghosts!$T$41,COLUMN(),0)-OFFSET(Ghosts!$R$41,COLUMN(),0)*ScreenHeight!$D42)-1))+IF(Ghosts!$B$35,IF(Param!$M$21,-1-POWER(0.3,Param!$M$21)/(IF(Param!$M$21&lt;20,LightShader!BO132,OFFSET(LightShader!BO132,Param!$M$21-20,0)
)+POWER(0.3,Param!$M$21)),-2),0))</f>
        <v>2.07158470185722</v>
      </c>
      <c r="BP41" s="53">
        <f ca="1">IF(ScreenHeight!$B42&lt;OFFSET(Radar!$AC$3,COLUMN(),0),
    Param!$B$38/ScreenHeight!$B42,
    (Param!$B$37+1/(1-OFFSET(Radar!$AD$3,COLUMN(),0)*ScreenHeight!$C42)/Param!$B$39)/OFFSET(Radar!$AC$3,COLUMN(),0)
)*DistanceShader!BP41*LightShader!BP41*(IF(OFFSET(Ghosts!$S$41,COLUMN(),0)&lt;ScreenHeight!$E42,
   1,
   (SQRT(OFFSET(Ghosts!$T$41,COLUMN(),0)-OFFSET(Ghosts!$R$41,COLUMN(),0)*ScreenHeight!$D42)-1))+IF(Ghosts!$B$35,IF(Param!$M$21,-1-POWER(0.3,Param!$M$21)/(IF(Param!$M$21&lt;20,LightShader!BP132,OFFSET(LightShader!BP132,Param!$M$21-20,0)
)+POWER(0.3,Param!$M$21)),-2),0))</f>
        <v>2.1627196385348131</v>
      </c>
      <c r="BQ41" s="53">
        <f ca="1">IF(ScreenHeight!$B42&lt;OFFSET(Radar!$AC$3,COLUMN(),0),
    Param!$B$38/ScreenHeight!$B42,
    (Param!$B$37+1/(1-OFFSET(Radar!$AD$3,COLUMN(),0)*ScreenHeight!$C42)/Param!$B$39)/OFFSET(Radar!$AC$3,COLUMN(),0)
)*DistanceShader!BQ41*LightShader!BQ41*(IF(OFFSET(Ghosts!$S$41,COLUMN(),0)&lt;ScreenHeight!$E42,
   1,
   (SQRT(OFFSET(Ghosts!$T$41,COLUMN(),0)-OFFSET(Ghosts!$R$41,COLUMN(),0)*ScreenHeight!$D42)-1))+IF(Ghosts!$B$35,IF(Param!$M$21,-1-POWER(0.3,Param!$M$21)/(IF(Param!$M$21&lt;20,LightShader!BQ132,OFFSET(LightShader!BQ132,Param!$M$21-20,0)
)+POWER(0.3,Param!$M$21)),-2),0))</f>
        <v>2.2609146656502848</v>
      </c>
      <c r="BR41" s="53">
        <f ca="1">IF(ScreenHeight!$B42&lt;OFFSET(Radar!$AC$3,COLUMN(),0),
    Param!$B$38/ScreenHeight!$B42,
    (Param!$B$37+1/(1-OFFSET(Radar!$AD$3,COLUMN(),0)*ScreenHeight!$C42)/Param!$B$39)/OFFSET(Radar!$AC$3,COLUMN(),0)
)*DistanceShader!BR41*LightShader!BR41*(IF(OFFSET(Ghosts!$S$41,COLUMN(),0)&lt;ScreenHeight!$E42,
   1,
   (SQRT(OFFSET(Ghosts!$T$41,COLUMN(),0)-OFFSET(Ghosts!$R$41,COLUMN(),0)*ScreenHeight!$D42)-1))+IF(Ghosts!$B$35,IF(Param!$M$21,-1-POWER(0.3,Param!$M$21)/(IF(Param!$M$21&lt;20,LightShader!BR132,OFFSET(LightShader!BR132,Param!$M$21-20,0)
)+POWER(0.3,Param!$M$21)),-2),0))</f>
        <v>2.3670240069579731</v>
      </c>
      <c r="BS41" s="53">
        <f ca="1">IF(ScreenHeight!$B42&lt;OFFSET(Radar!$AC$3,COLUMN(),0),
    Param!$B$38/ScreenHeight!$B42,
    (Param!$B$37+1/(1-OFFSET(Radar!$AD$3,COLUMN(),0)*ScreenHeight!$C42)/Param!$B$39)/OFFSET(Radar!$AC$3,COLUMN(),0)
)*DistanceShader!BS41*LightShader!BS41*(IF(OFFSET(Ghosts!$S$41,COLUMN(),0)&lt;ScreenHeight!$E42,
   1,
   (SQRT(OFFSET(Ghosts!$T$41,COLUMN(),0)-OFFSET(Ghosts!$R$41,COLUMN(),0)*ScreenHeight!$D42)-1))+IF(Ghosts!$B$35,IF(Param!$M$21,-1-POWER(0.3,Param!$M$21)/(IF(Param!$M$21&lt;20,LightShader!BS132,OFFSET(LightShader!BS132,Param!$M$21-20,0)
)+POWER(0.3,Param!$M$21)),-2),0))</f>
        <v>2.4820447982486917</v>
      </c>
      <c r="BT41" s="53">
        <f ca="1">IF(ScreenHeight!$B42&lt;OFFSET(Radar!$AC$3,COLUMN(),0),
    Param!$B$38/ScreenHeight!$B42,
    (Param!$B$37+1/(1-OFFSET(Radar!$AD$3,COLUMN(),0)*ScreenHeight!$C42)/Param!$B$39)/OFFSET(Radar!$AC$3,COLUMN(),0)
)*DistanceShader!BT41*LightShader!BT41*(IF(OFFSET(Ghosts!$S$41,COLUMN(),0)&lt;ScreenHeight!$E42,
   1,
   (SQRT(OFFSET(Ghosts!$T$41,COLUMN(),0)-OFFSET(Ghosts!$R$41,COLUMN(),0)*ScreenHeight!$D42)-1))+IF(Ghosts!$B$35,IF(Param!$M$21,-1-POWER(0.3,Param!$M$21)/(IF(Param!$M$21&lt;20,LightShader!BT132,OFFSET(LightShader!BT132,Param!$M$21-20,0)
)+POWER(0.3,Param!$M$21)),-2),0))</f>
        <v>2.6071479591661277</v>
      </c>
      <c r="BU41" s="53">
        <f ca="1">IF(ScreenHeight!$B42&lt;OFFSET(Radar!$AC$3,COLUMN(),0),
    Param!$B$38/ScreenHeight!$B42,
    (Param!$B$37+1/(1-OFFSET(Radar!$AD$3,COLUMN(),0)*ScreenHeight!$C42)/Param!$B$39)/OFFSET(Radar!$AC$3,COLUMN(),0)
)*DistanceShader!BU41*LightShader!BU41*(IF(OFFSET(Ghosts!$S$41,COLUMN(),0)&lt;ScreenHeight!$E42,
   1,
   (SQRT(OFFSET(Ghosts!$T$41,COLUMN(),0)-OFFSET(Ghosts!$R$41,COLUMN(),0)*ScreenHeight!$D42)-1))+IF(Ghosts!$B$35,IF(Param!$M$21,-1-POWER(0.3,Param!$M$21)/(IF(Param!$M$21&lt;20,LightShader!BU132,OFFSET(LightShader!BU132,Param!$M$21-20,0)
)+POWER(0.3,Param!$M$21)),-2),0))</f>
        <v>2.7437173286641232</v>
      </c>
      <c r="BV41" s="53">
        <f ca="1">IF(ScreenHeight!$B42&lt;OFFSET(Radar!$AC$3,COLUMN(),0),
    Param!$B$38/ScreenHeight!$B42,
    (Param!$B$37+1/(1-OFFSET(Radar!$AD$3,COLUMN(),0)*ScreenHeight!$C42)/Param!$B$39)/OFFSET(Radar!$AC$3,COLUMN(),0)
)*DistanceShader!BV41*LightShader!BV41*(IF(OFFSET(Ghosts!$S$41,COLUMN(),0)&lt;ScreenHeight!$E42,
   1,
   (SQRT(OFFSET(Ghosts!$T$41,COLUMN(),0)-OFFSET(Ghosts!$R$41,COLUMN(),0)*ScreenHeight!$D42)-1))+IF(Ghosts!$B$35,IF(Param!$M$21,-1-POWER(0.3,Param!$M$21)/(IF(Param!$M$21&lt;20,LightShader!BV132,OFFSET(LightShader!BV132,Param!$M$21-20,0)
)+POWER(0.3,Param!$M$21)),-2),0))</f>
        <v>2.8087386308794184</v>
      </c>
      <c r="BW41" s="53">
        <f ca="1">IF(ScreenHeight!$B42&lt;OFFSET(Radar!$AC$3,COLUMN(),0),
    Param!$B$38/ScreenHeight!$B42,
    (Param!$B$37+1/(1-OFFSET(Radar!$AD$3,COLUMN(),0)*ScreenHeight!$C42)/Param!$B$39)/OFFSET(Radar!$AC$3,COLUMN(),0)
)*DistanceShader!BW41*LightShader!BW41*(IF(OFFSET(Ghosts!$S$41,COLUMN(),0)&lt;ScreenHeight!$E42,
   1,
   (SQRT(OFFSET(Ghosts!$T$41,COLUMN(),0)-OFFSET(Ghosts!$R$41,COLUMN(),0)*ScreenHeight!$D42)-1))+IF(Ghosts!$B$35,IF(Param!$M$21,-1-POWER(0.3,Param!$M$21)/(IF(Param!$M$21&lt;20,LightShader!BW132,OFFSET(LightShader!BW132,Param!$M$21-20,0)
)+POWER(0.3,Param!$M$21)),-2),0))</f>
        <v>2.8236032201851855</v>
      </c>
      <c r="BX41" s="53">
        <f ca="1">IF(ScreenHeight!$B42&lt;OFFSET(Radar!$AC$3,COLUMN(),0),
    Param!$B$38/ScreenHeight!$B42,
    (Param!$B$37+1/(1-OFFSET(Radar!$AD$3,COLUMN(),0)*ScreenHeight!$C42)/Param!$B$39)/OFFSET(Radar!$AC$3,COLUMN(),0)
)*DistanceShader!BX41*LightShader!BX41*(IF(OFFSET(Ghosts!$S$41,COLUMN(),0)&lt;ScreenHeight!$E42,
   1,
   (SQRT(OFFSET(Ghosts!$T$41,COLUMN(),0)-OFFSET(Ghosts!$R$41,COLUMN(),0)*ScreenHeight!$D42)-1))+IF(Ghosts!$B$35,IF(Param!$M$21,-1-POWER(0.3,Param!$M$21)/(IF(Param!$M$21&lt;20,LightShader!BX132,OFFSET(LightShader!BX132,Param!$M$21-20,0)
)+POWER(0.3,Param!$M$21)),-2),0))</f>
        <v>2.8383358644804866</v>
      </c>
      <c r="BY41" s="53">
        <f ca="1">IF(ScreenHeight!$B42&lt;OFFSET(Radar!$AC$3,COLUMN(),0),
    Param!$B$38/ScreenHeight!$B42,
    (Param!$B$37+1/(1-OFFSET(Radar!$AD$3,COLUMN(),0)*ScreenHeight!$C42)/Param!$B$39)/OFFSET(Radar!$AC$3,COLUMN(),0)
)*DistanceShader!BY41*LightShader!BY41*(IF(OFFSET(Ghosts!$S$41,COLUMN(),0)&lt;ScreenHeight!$E42,
   1,
   (SQRT(OFFSET(Ghosts!$T$41,COLUMN(),0)-OFFSET(Ghosts!$R$41,COLUMN(),0)*ScreenHeight!$D42)-1))+IF(Ghosts!$B$35,IF(Param!$M$21,-1-POWER(0.3,Param!$M$21)/(IF(Param!$M$21&lt;20,LightShader!BY132,OFFSET(LightShader!BY132,Param!$M$21-20,0)
)+POWER(0.3,Param!$M$21)),-2),0))</f>
        <v>2.8529331027899896</v>
      </c>
      <c r="BZ41" s="53">
        <f ca="1">IF(ScreenHeight!$B42&lt;OFFSET(Radar!$AC$3,COLUMN(),0),
    Param!$B$38/ScreenHeight!$B42,
    (Param!$B$37+1/(1-OFFSET(Radar!$AD$3,COLUMN(),0)*ScreenHeight!$C42)/Param!$B$39)/OFFSET(Radar!$AC$3,COLUMN(),0)
)*DistanceShader!BZ41*LightShader!BZ41*(IF(OFFSET(Ghosts!$S$41,COLUMN(),0)&lt;ScreenHeight!$E42,
   1,
   (SQRT(OFFSET(Ghosts!$T$41,COLUMN(),0)-OFFSET(Ghosts!$R$41,COLUMN(),0)*ScreenHeight!$D42)-1))+IF(Ghosts!$B$35,IF(Param!$M$21,-1-POWER(0.3,Param!$M$21)/(IF(Param!$M$21&lt;20,LightShader!BZ132,OFFSET(LightShader!BZ132,Param!$M$21-20,0)
)+POWER(0.3,Param!$M$21)),-2),0))</f>
        <v>4.884014630440908</v>
      </c>
      <c r="CA41" s="53">
        <f ca="1">IF(ScreenHeight!$B42&lt;OFFSET(Radar!$AC$3,COLUMN(),0),
    Param!$B$38/ScreenHeight!$B42,
    (Param!$B$37+1/(1-OFFSET(Radar!$AD$3,COLUMN(),0)*ScreenHeight!$C42)/Param!$B$39)/OFFSET(Radar!$AC$3,COLUMN(),0)
)*DistanceShader!CA41*LightShader!CA41*(IF(OFFSET(Ghosts!$S$41,COLUMN(),0)&lt;ScreenHeight!$E42,
   1,
   (SQRT(OFFSET(Ghosts!$T$41,COLUMN(),0)-OFFSET(Ghosts!$R$41,COLUMN(),0)*ScreenHeight!$D42)-1))+IF(Ghosts!$B$35,IF(Param!$M$21,-1-POWER(0.3,Param!$M$21)/(IF(Param!$M$21&lt;20,LightShader!CA132,OFFSET(LightShader!CA132,Param!$M$21-20,0)
)+POWER(0.3,Param!$M$21)),-2),0))</f>
        <v>4.8229410990338568</v>
      </c>
      <c r="CB41" s="53">
        <f ca="1">IF(ScreenHeight!$B42&lt;OFFSET(Radar!$AC$3,COLUMN(),0),
    Param!$B$38/ScreenHeight!$B42,
    (Param!$B$37+1/(1-OFFSET(Radar!$AD$3,COLUMN(),0)*ScreenHeight!$C42)/Param!$B$39)/OFFSET(Radar!$AC$3,COLUMN(),0)
)*DistanceShader!CB41*LightShader!CB41*(IF(OFFSET(Ghosts!$S$41,COLUMN(),0)&lt;ScreenHeight!$E42,
   1,
   (SQRT(OFFSET(Ghosts!$T$41,COLUMN(),0)-OFFSET(Ghosts!$R$41,COLUMN(),0)*ScreenHeight!$D42)-1))+IF(Ghosts!$B$35,IF(Param!$M$21,-1-POWER(0.3,Param!$M$21)/(IF(Param!$M$21&lt;20,LightShader!CB132,OFFSET(LightShader!CB132,Param!$M$21-20,0)
)+POWER(0.3,Param!$M$21)),-2),0))</f>
        <v>4.7614536305195987</v>
      </c>
      <c r="CC41" s="53">
        <f ca="1">IF(ScreenHeight!$B42&lt;OFFSET(Radar!$AC$3,COLUMN(),0),
    Param!$B$38/ScreenHeight!$B42,
    (Param!$B$37+1/(1-OFFSET(Radar!$AD$3,COLUMN(),0)*ScreenHeight!$C42)/Param!$B$39)/OFFSET(Radar!$AC$3,COLUMN(),0)
)*DistanceShader!CC41*LightShader!CC41*(IF(OFFSET(Ghosts!$S$41,COLUMN(),0)&lt;ScreenHeight!$E42,
   1,
   (SQRT(OFFSET(Ghosts!$T$41,COLUMN(),0)-OFFSET(Ghosts!$R$41,COLUMN(),0)*ScreenHeight!$D42)-1))+IF(Ghosts!$B$35,IF(Param!$M$21,-1-POWER(0.3,Param!$M$21)/(IF(Param!$M$21&lt;20,LightShader!CC132,OFFSET(LightShader!CC132,Param!$M$21-20,0)
)+POWER(0.3,Param!$M$21)),-2),0))</f>
        <v>4.699561720609875</v>
      </c>
      <c r="CD41" s="53">
        <f ca="1">IF(ScreenHeight!$B42&lt;OFFSET(Radar!$AC$3,COLUMN(),0),
    Param!$B$38/ScreenHeight!$B42,
    (Param!$B$37+1/(1-OFFSET(Radar!$AD$3,COLUMN(),0)*ScreenHeight!$C42)/Param!$B$39)/OFFSET(Radar!$AC$3,COLUMN(),0)
)*DistanceShader!CD41*LightShader!CD41*(IF(OFFSET(Ghosts!$S$41,COLUMN(),0)&lt;ScreenHeight!$E42,
   1,
   (SQRT(OFFSET(Ghosts!$T$41,COLUMN(),0)-OFFSET(Ghosts!$R$41,COLUMN(),0)*ScreenHeight!$D42)-1))+IF(Ghosts!$B$35,IF(Param!$M$21,-1-POWER(0.3,Param!$M$21)/(IF(Param!$M$21&lt;20,LightShader!CD132,OFFSET(LightShader!CD132,Param!$M$21-20,0)
)+POWER(0.3,Param!$M$21)),-2),0))</f>
        <v>4.6372751453671777</v>
      </c>
      <c r="CE41" s="53">
        <f ca="1">IF(ScreenHeight!$B42&lt;OFFSET(Radar!$AC$3,COLUMN(),0),
    Param!$B$38/ScreenHeight!$B42,
    (Param!$B$37+1/(1-OFFSET(Radar!$AD$3,COLUMN(),0)*ScreenHeight!$C42)/Param!$B$39)/OFFSET(Radar!$AC$3,COLUMN(),0)
)*DistanceShader!CE41*LightShader!CE41*(IF(OFFSET(Ghosts!$S$41,COLUMN(),0)&lt;ScreenHeight!$E42,
   1,
   (SQRT(OFFSET(Ghosts!$T$41,COLUMN(),0)-OFFSET(Ghosts!$R$41,COLUMN(),0)*ScreenHeight!$D42)-1))+IF(Ghosts!$B$35,IF(Param!$M$21,-1-POWER(0.3,Param!$M$21)/(IF(Param!$M$21&lt;20,LightShader!CE132,OFFSET(LightShader!CE132,Param!$M$21-20,0)
)+POWER(0.3,Param!$M$21)),-2),0))</f>
        <v>4.574603954126407</v>
      </c>
      <c r="CF41" s="53">
        <f ca="1">IF(ScreenHeight!$B42&lt;OFFSET(Radar!$AC$3,COLUMN(),0),
    Param!$B$38/ScreenHeight!$B42,
    (Param!$B$37+1/(1-OFFSET(Radar!$AD$3,COLUMN(),0)*ScreenHeight!$C42)/Param!$B$39)/OFFSET(Radar!$AC$3,COLUMN(),0)
)*DistanceShader!CF41*LightShader!CF41*(IF(OFFSET(Ghosts!$S$41,COLUMN(),0)&lt;ScreenHeight!$E42,
   1,
   (SQRT(OFFSET(Ghosts!$T$41,COLUMN(),0)-OFFSET(Ghosts!$R$41,COLUMN(),0)*ScreenHeight!$D42)-1))+IF(Ghosts!$B$35,IF(Param!$M$21,-1-POWER(0.3,Param!$M$21)/(IF(Param!$M$21&lt;20,LightShader!CF132,OFFSET(LightShader!CF132,Param!$M$21-20,0)
)+POWER(0.3,Param!$M$21)),-2),0))</f>
        <v>4.5115584619293214</v>
      </c>
      <c r="CG41" s="53">
        <f ca="1">IF(ScreenHeight!$B42&lt;OFFSET(Radar!$AC$3,COLUMN(),0),
    Param!$B$38/ScreenHeight!$B42,
    (Param!$B$37+1/(1-OFFSET(Radar!$AD$3,COLUMN(),0)*ScreenHeight!$C42)/Param!$B$39)/OFFSET(Radar!$AC$3,COLUMN(),0)
)*DistanceShader!CG41*LightShader!CG41*(IF(OFFSET(Ghosts!$S$41,COLUMN(),0)&lt;ScreenHeight!$E42,
   1,
   (SQRT(OFFSET(Ghosts!$T$41,COLUMN(),0)-OFFSET(Ghosts!$R$41,COLUMN(),0)*ScreenHeight!$D42)-1))+IF(Ghosts!$B$35,IF(Param!$M$21,-1-POWER(0.3,Param!$M$21)/(IF(Param!$M$21&lt;20,LightShader!CG132,OFFSET(LightShader!CG132,Param!$M$21-20,0)
)+POWER(0.3,Param!$M$21)),-2),0))</f>
        <v>4.4481492414833674</v>
      </c>
      <c r="CH41" s="53">
        <f ca="1">IF(ScreenHeight!$B42&lt;OFFSET(Radar!$AC$3,COLUMN(),0),
    Param!$B$38/ScreenHeight!$B42,
    (Param!$B$37+1/(1-OFFSET(Radar!$AD$3,COLUMN(),0)*ScreenHeight!$C42)/Param!$B$39)/OFFSET(Radar!$AC$3,COLUMN(),0)
)*DistanceShader!CH41*LightShader!CH41*(IF(OFFSET(Ghosts!$S$41,COLUMN(),0)&lt;ScreenHeight!$E42,
   1,
   (SQRT(OFFSET(Ghosts!$T$41,COLUMN(),0)-OFFSET(Ghosts!$R$41,COLUMN(),0)*ScreenHeight!$D42)-1))+IF(Ghosts!$B$35,IF(Param!$M$21,-1-POWER(0.3,Param!$M$21)/(IF(Param!$M$21&lt;20,LightShader!CH132,OFFSET(LightShader!CH132,Param!$M$21-20,0)
)+POWER(0.3,Param!$M$21)),-2),0))</f>
        <v>4.3843871146580504</v>
      </c>
      <c r="CI41" s="53">
        <f ca="1">IF(ScreenHeight!$B42&lt;OFFSET(Radar!$AC$3,COLUMN(),0),
    Param!$B$38/ScreenHeight!$B42,
    (Param!$B$37+1/(1-OFFSET(Radar!$AD$3,COLUMN(),0)*ScreenHeight!$C42)/Param!$B$39)/OFFSET(Radar!$AC$3,COLUMN(),0)
)*DistanceShader!CI41*LightShader!CI41*(IF(OFFSET(Ghosts!$S$41,COLUMN(),0)&lt;ScreenHeight!$E42,
   1,
   (SQRT(OFFSET(Ghosts!$T$41,COLUMN(),0)-OFFSET(Ghosts!$R$41,COLUMN(),0)*ScreenHeight!$D42)-1))+IF(Ghosts!$B$35,IF(Param!$M$21,-1-POWER(0.3,Param!$M$21)/(IF(Param!$M$21&lt;20,LightShader!CI132,OFFSET(LightShader!CI132,Param!$M$21-20,0)
)+POWER(0.3,Param!$M$21)),-2),0))</f>
        <v>4.3202831435336391</v>
      </c>
      <c r="CJ41" s="53">
        <f ca="1">IF(ScreenHeight!$B42&lt;OFFSET(Radar!$AC$3,COLUMN(),0),
    Param!$B$38/ScreenHeight!$B42,
    (Param!$B$37+1/(1-OFFSET(Radar!$AD$3,COLUMN(),0)*ScreenHeight!$C42)/Param!$B$39)/OFFSET(Radar!$AC$3,COLUMN(),0)
)*DistanceShader!CJ41*LightShader!CJ41*(IF(OFFSET(Ghosts!$S$41,COLUMN(),0)&lt;ScreenHeight!$E42,
   1,
   (SQRT(OFFSET(Ghosts!$T$41,COLUMN(),0)-OFFSET(Ghosts!$R$41,COLUMN(),0)*ScreenHeight!$D42)-1))+IF(Ghosts!$B$35,IF(Param!$M$21,-1-POWER(0.3,Param!$M$21)/(IF(Param!$M$21&lt;20,LightShader!CJ132,OFFSET(LightShader!CJ132,Param!$M$21-20,0)
)+POWER(0.3,Param!$M$21)),-2),0))</f>
        <v>4.2558486210184441</v>
      </c>
      <c r="CK41" s="53">
        <f ca="1">IF(ScreenHeight!$B42&lt;OFFSET(Radar!$AC$3,COLUMN(),0),
    Param!$B$38/ScreenHeight!$B42,
    (Param!$B$37+1/(1-OFFSET(Radar!$AD$3,COLUMN(),0)*ScreenHeight!$C42)/Param!$B$39)/OFFSET(Radar!$AC$3,COLUMN(),0)
)*DistanceShader!CK41*LightShader!CK41*(IF(OFFSET(Ghosts!$S$41,COLUMN(),0)&lt;ScreenHeight!$E42,
   1,
   (SQRT(OFFSET(Ghosts!$T$41,COLUMN(),0)-OFFSET(Ghosts!$R$41,COLUMN(),0)*ScreenHeight!$D42)-1))+IF(Ghosts!$B$35,IF(Param!$M$21,-1-POWER(0.3,Param!$M$21)/(IF(Param!$M$21&lt;20,LightShader!CK132,OFFSET(LightShader!CK132,Param!$M$21-20,0)
)+POWER(0.3,Param!$M$21)),-2),0))</f>
        <v>4.1910950610524624</v>
      </c>
      <c r="CL41" s="53">
        <f ca="1">IF(ScreenHeight!$B42&lt;OFFSET(Radar!$AC$3,COLUMN(),0),
    Param!$B$38/ScreenHeight!$B42,
    (Param!$B$37+1/(1-OFFSET(Radar!$AD$3,COLUMN(),0)*ScreenHeight!$C42)/Param!$B$39)/OFFSET(Radar!$AC$3,COLUMN(),0)
)*DistanceShader!CL41*LightShader!CL41*(IF(OFFSET(Ghosts!$S$41,COLUMN(),0)&lt;ScreenHeight!$E42,
   1,
   (SQRT(OFFSET(Ghosts!$T$41,COLUMN(),0)-OFFSET(Ghosts!$R$41,COLUMN(),0)*ScreenHeight!$D42)-1))+IF(Ghosts!$B$35,IF(Param!$M$21,-1-POWER(0.3,Param!$M$21)/(IF(Param!$M$21&lt;20,LightShader!CL132,OFFSET(LightShader!CL132,Param!$M$21-20,0)
)+POWER(0.3,Param!$M$21)),-2),0))</f>
        <v>4.1260341884165239</v>
      </c>
      <c r="CM41" s="53">
        <f ca="1">IF(ScreenHeight!$B42&lt;OFFSET(Radar!$AC$3,COLUMN(),0),
    Param!$B$38/ScreenHeight!$B42,
    (Param!$B$37+1/(1-OFFSET(Radar!$AD$3,COLUMN(),0)*ScreenHeight!$C42)/Param!$B$39)/OFFSET(Radar!$AC$3,COLUMN(),0)
)*DistanceShader!CM41*LightShader!CM41*(IF(OFFSET(Ghosts!$S$41,COLUMN(),0)&lt;ScreenHeight!$E42,
   1,
   (SQRT(OFFSET(Ghosts!$T$41,COLUMN(),0)-OFFSET(Ghosts!$R$41,COLUMN(),0)*ScreenHeight!$D42)-1))+IF(Ghosts!$B$35,IF(Param!$M$21,-1-POWER(0.3,Param!$M$21)/(IF(Param!$M$21&lt;20,LightShader!CM132,OFFSET(LightShader!CM132,Param!$M$21-20,0)
)+POWER(0.3,Param!$M$21)),-2),0))</f>
        <v>4.0606779281675216</v>
      </c>
      <c r="CN41" s="53">
        <f ca="1">IF(ScreenHeight!$B42&lt;OFFSET(Radar!$AC$3,COLUMN(),0),
    Param!$B$38/ScreenHeight!$B42,
    (Param!$B$37+1/(1-OFFSET(Radar!$AD$3,COLUMN(),0)*ScreenHeight!$C42)/Param!$B$39)/OFFSET(Radar!$AC$3,COLUMN(),0)
)*DistanceShader!CN41*LightShader!CN41*(IF(OFFSET(Ghosts!$S$41,COLUMN(),0)&lt;ScreenHeight!$E42,
   1,
   (SQRT(OFFSET(Ghosts!$T$41,COLUMN(),0)-OFFSET(Ghosts!$R$41,COLUMN(),0)*ScreenHeight!$D42)-1))+IF(Ghosts!$B$35,IF(Param!$M$21,-1-POWER(0.3,Param!$M$21)/(IF(Param!$M$21&lt;20,LightShader!CN132,OFFSET(LightShader!CN132,Param!$M$21-20,0)
)+POWER(0.3,Param!$M$21)),-2),0))</f>
        <v>3.9950383947214827</v>
      </c>
      <c r="CO41" s="53">
        <f ca="1">IF(ScreenHeight!$B42&lt;OFFSET(Radar!$AC$3,COLUMN(),0),
    Param!$B$38/ScreenHeight!$B42,
    (Param!$B$37+1/(1-OFFSET(Radar!$AD$3,COLUMN(),0)*ScreenHeight!$C42)/Param!$B$39)/OFFSET(Radar!$AC$3,COLUMN(),0)
)*DistanceShader!CO41*LightShader!CO41*(IF(OFFSET(Ghosts!$S$41,COLUMN(),0)&lt;ScreenHeight!$E42,
   1,
   (SQRT(OFFSET(Ghosts!$T$41,COLUMN(),0)-OFFSET(Ghosts!$R$41,COLUMN(),0)*ScreenHeight!$D42)-1))+IF(Ghosts!$B$35,IF(Param!$M$21,-1-POWER(0.3,Param!$M$21)/(IF(Param!$M$21&lt;20,LightShader!CO132,OFFSET(LightShader!CO132,Param!$M$21-20,0)
)+POWER(0.3,Param!$M$21)),-2),0))</f>
        <v>3.9291278806075369</v>
      </c>
      <c r="CP41" s="53">
        <f ca="1">IF(ScreenHeight!$B42&lt;OFFSET(Radar!$AC$3,COLUMN(),0),
    Param!$B$38/ScreenHeight!$B42,
    (Param!$B$37+1/(1-OFFSET(Radar!$AD$3,COLUMN(),0)*ScreenHeight!$C42)/Param!$B$39)/OFFSET(Radar!$AC$3,COLUMN(),0)
)*DistanceShader!CP41*LightShader!CP41*(IF(OFFSET(Ghosts!$S$41,COLUMN(),0)&lt;ScreenHeight!$E42,
   1,
   (SQRT(OFFSET(Ghosts!$T$41,COLUMN(),0)-OFFSET(Ghosts!$R$41,COLUMN(),0)*ScreenHeight!$D42)-1))+IF(Ghosts!$B$35,IF(Param!$M$21,-1-POWER(0.3,Param!$M$21)/(IF(Param!$M$21&lt;20,LightShader!CP132,OFFSET(LightShader!CP132,Param!$M$21-20,0)
)+POWER(0.3,Param!$M$21)),-2),0))</f>
        <v>3.8629588449168879</v>
      </c>
      <c r="CQ41" s="53">
        <f ca="1">IF(ScreenHeight!$B42&lt;OFFSET(Radar!$AC$3,COLUMN(),0),
    Param!$B$38/ScreenHeight!$B42,
    (Param!$B$37+1/(1-OFFSET(Radar!$AD$3,COLUMN(),0)*ScreenHeight!$C42)/Param!$B$39)/OFFSET(Radar!$AC$3,COLUMN(),0)
)*DistanceShader!CQ41*LightShader!CQ41*(IF(OFFSET(Ghosts!$S$41,COLUMN(),0)&lt;ScreenHeight!$E42,
   1,
   (SQRT(OFFSET(Ghosts!$T$41,COLUMN(),0)-OFFSET(Ghosts!$R$41,COLUMN(),0)*ScreenHeight!$D42)-1))+IF(Ghosts!$B$35,IF(Param!$M$21,-1-POWER(0.3,Param!$M$21)/(IF(Param!$M$21&lt;20,LightShader!CQ132,OFFSET(LightShader!CQ132,Param!$M$21-20,0)
)+POWER(0.3,Param!$M$21)),-2),0))</f>
        <v>3.796543901471948</v>
      </c>
      <c r="CR41" s="53">
        <f ca="1">IF(ScreenHeight!$B42&lt;OFFSET(Radar!$AC$3,COLUMN(),0),
    Param!$B$38/ScreenHeight!$B42,
    (Param!$B$37+1/(1-OFFSET(Radar!$AD$3,COLUMN(),0)*ScreenHeight!$C42)/Param!$B$39)/OFFSET(Radar!$AC$3,COLUMN(),0)
)*DistanceShader!CR41*LightShader!CR41*(IF(OFFSET(Ghosts!$S$41,COLUMN(),0)&lt;ScreenHeight!$E42,
   1,
   (SQRT(OFFSET(Ghosts!$T$41,COLUMN(),0)-OFFSET(Ghosts!$R$41,COLUMN(),0)*ScreenHeight!$D42)-1))+IF(Ghosts!$B$35,IF(Param!$M$21,-1-POWER(0.3,Param!$M$21)/(IF(Param!$M$21&lt;20,LightShader!CR132,OFFSET(LightShader!CR132,Param!$M$21-20,0)
)+POWER(0.3,Param!$M$21)),-2),0))</f>
        <v>3.7298958067416743</v>
      </c>
      <c r="CS41" s="53">
        <f ca="1">IF(ScreenHeight!$B42&lt;OFFSET(Radar!$AC$3,COLUMN(),0),
    Param!$B$38/ScreenHeight!$B42,
    (Param!$B$37+1/(1-OFFSET(Radar!$AD$3,COLUMN(),0)*ScreenHeight!$C42)/Param!$B$39)/OFFSET(Radar!$AC$3,COLUMN(),0)
)*DistanceShader!CS41*LightShader!CS41*(IF(OFFSET(Ghosts!$S$41,COLUMN(),0)&lt;ScreenHeight!$E42,
   1,
   (SQRT(OFFSET(Ghosts!$T$41,COLUMN(),0)-OFFSET(Ghosts!$R$41,COLUMN(),0)*ScreenHeight!$D42)-1))+IF(Ghosts!$B$35,IF(Param!$M$21,-1-POWER(0.3,Param!$M$21)/(IF(Param!$M$21&lt;20,LightShader!CS132,OFFSET(LightShader!CS132,Param!$M$21-20,0)
)+POWER(0.3,Param!$M$21)),-2),0))</f>
        <v>3.6630274475300566</v>
      </c>
      <c r="CT41" s="53">
        <f ca="1">IF(ScreenHeight!$B42&lt;OFFSET(Radar!$AC$3,COLUMN(),0),
    Param!$B$38/ScreenHeight!$B42,
    (Param!$B$37+1/(1-OFFSET(Radar!$AD$3,COLUMN(),0)*ScreenHeight!$C42)/Param!$B$39)/OFFSET(Radar!$AC$3,COLUMN(),0)
)*DistanceShader!CT41*LightShader!CT41*(IF(OFFSET(Ghosts!$S$41,COLUMN(),0)&lt;ScreenHeight!$E42,
   1,
   (SQRT(OFFSET(Ghosts!$T$41,COLUMN(),0)-OFFSET(Ghosts!$R$41,COLUMN(),0)*ScreenHeight!$D42)-1))+IF(Ghosts!$B$35,IF(Param!$M$21,-1-POWER(0.3,Param!$M$21)/(IF(Param!$M$21&lt;20,LightShader!CT132,OFFSET(LightShader!CT132,Param!$M$21-20,0)
)+POWER(0.3,Param!$M$21)),-2),0))</f>
        <v>3.5959518284653109</v>
      </c>
      <c r="CU41" s="53">
        <f ca="1">IF(ScreenHeight!$B42&lt;OFFSET(Radar!$AC$3,COLUMN(),0),
    Param!$B$38/ScreenHeight!$B42,
    (Param!$B$37+1/(1-OFFSET(Radar!$AD$3,COLUMN(),0)*ScreenHeight!$C42)/Param!$B$39)/OFFSET(Radar!$AC$3,COLUMN(),0)
)*DistanceShader!CU41*LightShader!CU41*(IF(OFFSET(Ghosts!$S$41,COLUMN(),0)&lt;ScreenHeight!$E42,
   1,
   (SQRT(OFFSET(Ghosts!$T$41,COLUMN(),0)-OFFSET(Ghosts!$R$41,COLUMN(),0)*ScreenHeight!$D42)-1))+IF(Ghosts!$B$35,IF(Param!$M$21,-1-POWER(0.3,Param!$M$21)/(IF(Param!$M$21&lt;20,LightShader!CU132,OFFSET(LightShader!CU132,Param!$M$21-20,0)
)+POWER(0.3,Param!$M$21)),-2),0))</f>
        <v>3.5286820593179935</v>
      </c>
      <c r="CV41" s="53">
        <f ca="1">IF(ScreenHeight!$B42&lt;OFFSET(Radar!$AC$3,COLUMN(),0),
    Param!$B$38/ScreenHeight!$B42,
    (Param!$B$37+1/(1-OFFSET(Radar!$AD$3,COLUMN(),0)*ScreenHeight!$C42)/Param!$B$39)/OFFSET(Radar!$AC$3,COLUMN(),0)
)*DistanceShader!CV41*LightShader!CV41*(IF(OFFSET(Ghosts!$S$41,COLUMN(),0)&lt;ScreenHeight!$E42,
   1,
   (SQRT(OFFSET(Ghosts!$T$41,COLUMN(),0)-OFFSET(Ghosts!$R$41,COLUMN(),0)*ScreenHeight!$D42)-1))+IF(Ghosts!$B$35,IF(Param!$M$21,-1-POWER(0.3,Param!$M$21)/(IF(Param!$M$21&lt;20,LightShader!CV132,OFFSET(LightShader!CV132,Param!$M$21-20,0)
)+POWER(0.3,Param!$M$21)),-2),0))</f>
        <v>3.4612313421767462</v>
      </c>
      <c r="CW41" s="53">
        <f ca="1">IF(ScreenHeight!$B42&lt;OFFSET(Radar!$AC$3,COLUMN(),0),
    Param!$B$38/ScreenHeight!$B42,
    (Param!$B$37+1/(1-OFFSET(Radar!$AD$3,COLUMN(),0)*ScreenHeight!$C42)/Param!$B$39)/OFFSET(Radar!$AC$3,COLUMN(),0)
)*DistanceShader!CW41*LightShader!CW41*(IF(OFFSET(Ghosts!$S$41,COLUMN(),0)&lt;ScreenHeight!$E42,
   1,
   (SQRT(OFFSET(Ghosts!$T$41,COLUMN(),0)-OFFSET(Ghosts!$R$41,COLUMN(),0)*ScreenHeight!$D42)-1))+IF(Ghosts!$B$35,IF(Param!$M$21,-1-POWER(0.3,Param!$M$21)/(IF(Param!$M$21&lt;20,LightShader!CW132,OFFSET(LightShader!CW132,Param!$M$21-20,0)
)+POWER(0.3,Param!$M$21)),-2),0))</f>
        <v>3.3936129585106967</v>
      </c>
      <c r="CX41" s="53">
        <f ca="1">IF(ScreenHeight!$B42&lt;OFFSET(Radar!$AC$3,COLUMN(),0),
    Param!$B$38/ScreenHeight!$B42,
    (Param!$B$37+1/(1-OFFSET(Radar!$AD$3,COLUMN(),0)*ScreenHeight!$C42)/Param!$B$39)/OFFSET(Radar!$AC$3,COLUMN(),0)
)*DistanceShader!CX41*LightShader!CX41*(IF(OFFSET(Ghosts!$S$41,COLUMN(),0)&lt;ScreenHeight!$E42,
   1,
   (SQRT(OFFSET(Ghosts!$T$41,COLUMN(),0)-OFFSET(Ghosts!$R$41,COLUMN(),0)*ScreenHeight!$D42)-1))+IF(Ghosts!$B$35,IF(Param!$M$21,-1-POWER(0.3,Param!$M$21)/(IF(Param!$M$21&lt;20,LightShader!CX132,OFFSET(LightShader!CX132,Param!$M$21-20,0)
)+POWER(0.3,Param!$M$21)),-2),0))</f>
        <v>3.3258402561478464</v>
      </c>
      <c r="CY41" s="53">
        <f ca="1">IF(ScreenHeight!$B42&lt;OFFSET(Radar!$AC$3,COLUMN(),0),
    Param!$B$38/ScreenHeight!$B42,
    (Param!$B$37+1/(1-OFFSET(Radar!$AD$3,COLUMN(),0)*ScreenHeight!$C42)/Param!$B$39)/OFFSET(Radar!$AC$3,COLUMN(),0)
)*DistanceShader!CY41*LightShader!CY41*(IF(OFFSET(Ghosts!$S$41,COLUMN(),0)&lt;ScreenHeight!$E42,
   1,
   (SQRT(OFFSET(Ghosts!$T$41,COLUMN(),0)-OFFSET(Ghosts!$R$41,COLUMN(),0)*ScreenHeight!$D42)-1))+IF(Ghosts!$B$35,IF(Param!$M$21,-1-POWER(0.3,Param!$M$21)/(IF(Param!$M$21&lt;20,LightShader!CY132,OFFSET(LightShader!CY132,Param!$M$21-20,0)
)+POWER(0.3,Param!$M$21)),-2),0))</f>
        <v>3.2579266361988877</v>
      </c>
      <c r="CZ41" s="53">
        <f ca="1">IF(ScreenHeight!$B42&lt;OFFSET(Radar!$AC$3,COLUMN(),0),
    Param!$B$38/ScreenHeight!$B42,
    (Param!$B$37+1/(1-OFFSET(Radar!$AD$3,COLUMN(),0)*ScreenHeight!$C42)/Param!$B$39)/OFFSET(Radar!$AC$3,COLUMN(),0)
)*DistanceShader!CZ41*LightShader!CZ41*(IF(OFFSET(Ghosts!$S$41,COLUMN(),0)&lt;ScreenHeight!$E42,
   1,
   (SQRT(OFFSET(Ghosts!$T$41,COLUMN(),0)-OFFSET(Ghosts!$R$41,COLUMN(),0)*ScreenHeight!$D42)-1))+IF(Ghosts!$B$35,IF(Param!$M$21,-1-POWER(0.3,Param!$M$21)/(IF(Param!$M$21&lt;20,LightShader!CZ132,OFFSET(LightShader!CZ132,Param!$M$21-20,0)
)+POWER(0.3,Param!$M$21)),-2),0))</f>
        <v>3.1898855399558808</v>
      </c>
      <c r="DA41" s="53">
        <f ca="1">IF(ScreenHeight!$B42&lt;OFFSET(Radar!$AC$3,COLUMN(),0),
    Param!$B$38/ScreenHeight!$B42,
    (Param!$B$37+1/(1-OFFSET(Radar!$AD$3,COLUMN(),0)*ScreenHeight!$C42)/Param!$B$39)/OFFSET(Radar!$AC$3,COLUMN(),0)
)*DistanceShader!DA41*LightShader!DA41*(IF(OFFSET(Ghosts!$S$41,COLUMN(),0)&lt;ScreenHeight!$E42,
   1,
   (SQRT(OFFSET(Ghosts!$T$41,COLUMN(),0)-OFFSET(Ghosts!$R$41,COLUMN(),0)*ScreenHeight!$D42)-1))+IF(Ghosts!$B$35,IF(Param!$M$21,-1-POWER(0.3,Param!$M$21)/(IF(Param!$M$21&lt;20,LightShader!DA132,OFFSET(LightShader!DA132,Param!$M$21-20,0)
)+POWER(0.3,Param!$M$21)),-2),0))</f>
        <v>1.4571170512003695</v>
      </c>
      <c r="DB41" s="53">
        <f ca="1">IF(ScreenHeight!$B42&lt;OFFSET(Radar!$AC$3,COLUMN(),0),
    Param!$B$38/ScreenHeight!$B42,
    (Param!$B$37+1/(1-OFFSET(Radar!$AD$3,COLUMN(),0)*ScreenHeight!$C42)/Param!$B$39)/OFFSET(Radar!$AC$3,COLUMN(),0)
)*DistanceShader!DB41*LightShader!DB41*(IF(OFFSET(Ghosts!$S$41,COLUMN(),0)&lt;ScreenHeight!$E42,
   1,
   (SQRT(OFFSET(Ghosts!$T$41,COLUMN(),0)-OFFSET(Ghosts!$R$41,COLUMN(),0)*ScreenHeight!$D42)-1))+IF(Ghosts!$B$35,IF(Param!$M$21,-1-POWER(0.3,Param!$M$21)/(IF(Param!$M$21&lt;20,LightShader!DB132,OFFSET(LightShader!DB132,Param!$M$21-20,0)
)+POWER(0.3,Param!$M$21)),-2),0))</f>
        <v>1.4252576565809505</v>
      </c>
      <c r="DC41" s="53">
        <f ca="1">IF(ScreenHeight!$B42&lt;OFFSET(Radar!$AC$3,COLUMN(),0),
    Param!$B$38/ScreenHeight!$B42,
    (Param!$B$37+1/(1-OFFSET(Radar!$AD$3,COLUMN(),0)*ScreenHeight!$C42)/Param!$B$39)/OFFSET(Radar!$AC$3,COLUMN(),0)
)*DistanceShader!DC41*LightShader!DC41*(IF(OFFSET(Ghosts!$S$41,COLUMN(),0)&lt;ScreenHeight!$E42,
   1,
   (SQRT(OFFSET(Ghosts!$T$41,COLUMN(),0)-OFFSET(Ghosts!$R$41,COLUMN(),0)*ScreenHeight!$D42)-1))+IF(Ghosts!$B$35,IF(Param!$M$21,-1-POWER(0.3,Param!$M$21)/(IF(Param!$M$21&lt;20,LightShader!DC132,OFFSET(LightShader!DC132,Param!$M$21-20,0)
)+POWER(0.3,Param!$M$21)),-2),0))</f>
        <v>1.3933576336824089</v>
      </c>
      <c r="DD41" s="53">
        <f ca="1">IF(ScreenHeight!$B42&lt;OFFSET(Radar!$AC$3,COLUMN(),0),
    Param!$B$38/ScreenHeight!$B42,
    (Param!$B$37+1/(1-OFFSET(Radar!$AD$3,COLUMN(),0)*ScreenHeight!$C42)/Param!$B$39)/OFFSET(Radar!$AC$3,COLUMN(),0)
)*DistanceShader!DD41*LightShader!DD41*(IF(OFFSET(Ghosts!$S$41,COLUMN(),0)&lt;ScreenHeight!$E42,
   1,
   (SQRT(OFFSET(Ghosts!$T$41,COLUMN(),0)-OFFSET(Ghosts!$R$41,COLUMN(),0)*ScreenHeight!$D42)-1))+IF(Ghosts!$B$35,IF(Param!$M$21,-1-POWER(0.3,Param!$M$21)/(IF(Param!$M$21&lt;20,LightShader!DD132,OFFSET(LightShader!DD132,Param!$M$21-20,0)
)+POWER(0.3,Param!$M$21)),-2),0))</f>
        <v>1.3614232705514149</v>
      </c>
      <c r="DE41" s="53">
        <f ca="1">IF(ScreenHeight!$B42&lt;OFFSET(Radar!$AC$3,COLUMN(),0),
    Param!$B$38/ScreenHeight!$B42,
    (Param!$B$37+1/(1-OFFSET(Radar!$AD$3,COLUMN(),0)*ScreenHeight!$C42)/Param!$B$39)/OFFSET(Radar!$AC$3,COLUMN(),0)
)*DistanceShader!DE41*LightShader!DE41*(IF(OFFSET(Ghosts!$S$41,COLUMN(),0)&lt;ScreenHeight!$E42,
   1,
   (SQRT(OFFSET(Ghosts!$T$41,COLUMN(),0)-OFFSET(Ghosts!$R$41,COLUMN(),0)*ScreenHeight!$D42)-1))+IF(Ghosts!$B$35,IF(Param!$M$21,-1-POWER(0.3,Param!$M$21)/(IF(Param!$M$21&lt;20,LightShader!DE132,OFFSET(LightShader!DE132,Param!$M$21-20,0)
)+POWER(0.3,Param!$M$21)),-2),0))</f>
        <v>1.3294608437124777</v>
      </c>
      <c r="DF41" s="53">
        <f ca="1">IF(ScreenHeight!$B42&lt;OFFSET(Radar!$AC$3,COLUMN(),0),
    Param!$B$38/ScreenHeight!$B42,
    (Param!$B$37+1/(1-OFFSET(Radar!$AD$3,COLUMN(),0)*ScreenHeight!$C42)/Param!$B$39)/OFFSET(Radar!$AC$3,COLUMN(),0)
)*DistanceShader!DF41*LightShader!DF41*(IF(OFFSET(Ghosts!$S$41,COLUMN(),0)&lt;ScreenHeight!$E42,
   1,
   (SQRT(OFFSET(Ghosts!$T$41,COLUMN(),0)-OFFSET(Ghosts!$R$41,COLUMN(),0)*ScreenHeight!$D42)-1))+IF(Ghosts!$B$35,IF(Param!$M$21,-1-POWER(0.3,Param!$M$21)/(IF(Param!$M$21&lt;20,LightShader!DF132,OFFSET(LightShader!DF132,Param!$M$21-20,0)
)+POWER(0.3,Param!$M$21)),-2),0))</f>
        <v>1.2974766122645305</v>
      </c>
      <c r="DG41" s="53">
        <f ca="1">IF(ScreenHeight!$B42&lt;OFFSET(Radar!$AC$3,COLUMN(),0),
    Param!$B$38/ScreenHeight!$B42,
    (Param!$B$37+1/(1-OFFSET(Radar!$AD$3,COLUMN(),0)*ScreenHeight!$C42)/Param!$B$39)/OFFSET(Radar!$AC$3,COLUMN(),0)
)*DistanceShader!DG41*LightShader!DG41*(IF(OFFSET(Ghosts!$S$41,COLUMN(),0)&lt;ScreenHeight!$E42,
   1,
   (SQRT(OFFSET(Ghosts!$T$41,COLUMN(),0)-OFFSET(Ghosts!$R$41,COLUMN(),0)*ScreenHeight!$D42)-1))+IF(Ghosts!$B$35,IF(Param!$M$21,-1-POWER(0.3,Param!$M$21)/(IF(Param!$M$21&lt;20,LightShader!DG132,OFFSET(LightShader!DG132,Param!$M$21-20,0)
)+POWER(0.3,Param!$M$21)),-2),0))</f>
        <v>1.265476812057676</v>
      </c>
      <c r="DH41" s="53">
        <f ca="1">IF(ScreenHeight!$B42&lt;OFFSET(Radar!$AC$3,COLUMN(),0),
    Param!$B$38/ScreenHeight!$B42,
    (Param!$B$37+1/(1-OFFSET(Radar!$AD$3,COLUMN(),0)*ScreenHeight!$C42)/Param!$B$39)/OFFSET(Radar!$AC$3,COLUMN(),0)
)*DistanceShader!DH41*LightShader!DH41*(IF(OFFSET(Ghosts!$S$41,COLUMN(),0)&lt;ScreenHeight!$E42,
   1,
   (SQRT(OFFSET(Ghosts!$T$41,COLUMN(),0)-OFFSET(Ghosts!$R$41,COLUMN(),0)*ScreenHeight!$D42)-1))+IF(Ghosts!$B$35,IF(Param!$M$21,-1-POWER(0.3,Param!$M$21)/(IF(Param!$M$21&lt;20,LightShader!DH132,OFFSET(LightShader!DH132,Param!$M$21-20,0)
)+POWER(0.3,Param!$M$21)),-2),0))</f>
        <v>1.2334676499620103</v>
      </c>
      <c r="DI41" s="53">
        <f ca="1">IF(ScreenHeight!$B42&lt;OFFSET(Radar!$AC$3,COLUMN(),0),
    Param!$B$38/ScreenHeight!$B42,
    (Param!$B$37+1/(1-OFFSET(Radar!$AD$3,COLUMN(),0)*ScreenHeight!$C42)/Param!$B$39)/OFFSET(Radar!$AC$3,COLUMN(),0)
)*DistanceShader!DI41*LightShader!DI41*(IF(OFFSET(Ghosts!$S$41,COLUMN(),0)&lt;ScreenHeight!$E42,
   1,
   (SQRT(OFFSET(Ghosts!$T$41,COLUMN(),0)-OFFSET(Ghosts!$R$41,COLUMN(),0)*ScreenHeight!$D42)-1))+IF(Ghosts!$B$35,IF(Param!$M$21,-1-POWER(0.3,Param!$M$21)/(IF(Param!$M$21&lt;20,LightShader!DI132,OFFSET(LightShader!DI132,Param!$M$21-20,0)
)+POWER(0.3,Param!$M$21)),-2),0))</f>
        <v>1.0488091952356724</v>
      </c>
      <c r="DJ41" s="53">
        <f ca="1">IF(ScreenHeight!$B42&lt;OFFSET(Radar!$AC$3,COLUMN(),0),
    Param!$B$38/ScreenHeight!$B42,
    (Param!$B$37+1/(1-OFFSET(Radar!$AD$3,COLUMN(),0)*ScreenHeight!$C42)/Param!$B$39)/OFFSET(Radar!$AC$3,COLUMN(),0)
)*DistanceShader!DJ41*LightShader!DJ41*(IF(OFFSET(Ghosts!$S$41,COLUMN(),0)&lt;ScreenHeight!$E42,
   1,
   (SQRT(OFFSET(Ghosts!$T$41,COLUMN(),0)-OFFSET(Ghosts!$R$41,COLUMN(),0)*ScreenHeight!$D42)-1))+IF(Ghosts!$B$35,IF(Param!$M$21,-1-POWER(0.3,Param!$M$21)/(IF(Param!$M$21&lt;20,LightShader!DJ132,OFFSET(LightShader!DJ132,Param!$M$21-20,0)
)+POWER(0.3,Param!$M$21)),-2),0))</f>
        <v>1.0515384964667454</v>
      </c>
      <c r="DK41" s="53">
        <f ca="1">IF(ScreenHeight!$B42&lt;OFFSET(Radar!$AC$3,COLUMN(),0),
    Param!$B$38/ScreenHeight!$B42,
    (Param!$B$37+1/(1-OFFSET(Radar!$AD$3,COLUMN(),0)*ScreenHeight!$C42)/Param!$B$39)/OFFSET(Radar!$AC$3,COLUMN(),0)
)*DistanceShader!DK41*LightShader!DK41*(IF(OFFSET(Ghosts!$S$41,COLUMN(),0)&lt;ScreenHeight!$E42,
   1,
   (SQRT(OFFSET(Ghosts!$T$41,COLUMN(),0)-OFFSET(Ghosts!$R$41,COLUMN(),0)*ScreenHeight!$D42)-1))+IF(Ghosts!$B$35,IF(Param!$M$21,-1-POWER(0.3,Param!$M$21)/(IF(Param!$M$21&lt;20,LightShader!DK132,OFFSET(LightShader!DK132,Param!$M$21-20,0)
)+POWER(0.3,Param!$M$21)),-2),0))</f>
        <v>1.0353511387542391</v>
      </c>
      <c r="DL41" s="53">
        <f ca="1">IF(ScreenHeight!$B42&lt;OFFSET(Radar!$AC$3,COLUMN(),0),
    Param!$B$38/ScreenHeight!$B42,
    (Param!$B$37+1/(1-OFFSET(Radar!$AD$3,COLUMN(),0)*ScreenHeight!$C42)/Param!$B$39)/OFFSET(Radar!$AC$3,COLUMN(),0)
)*DistanceShader!DL41*LightShader!DL41*(IF(OFFSET(Ghosts!$S$41,COLUMN(),0)&lt;ScreenHeight!$E42,
   1,
   (SQRT(OFFSET(Ghosts!$T$41,COLUMN(),0)-OFFSET(Ghosts!$R$41,COLUMN(),0)*ScreenHeight!$D42)-1))+IF(Ghosts!$B$35,IF(Param!$M$21,-1-POWER(0.3,Param!$M$21)/(IF(Param!$M$21&lt;20,LightShader!DL132,OFFSET(LightShader!DL132,Param!$M$21-20,0)
)+POWER(0.3,Param!$M$21)),-2),0))</f>
        <v>0.99166122182553473</v>
      </c>
      <c r="DM41" s="53">
        <f ca="1">IF(ScreenHeight!$B42&lt;OFFSET(Radar!$AC$3,COLUMN(),0),
    Param!$B$38/ScreenHeight!$B42,
    (Param!$B$37+1/(1-OFFSET(Radar!$AD$3,COLUMN(),0)*ScreenHeight!$C42)/Param!$B$39)/OFFSET(Radar!$AC$3,COLUMN(),0)
)*DistanceShader!DM41*LightShader!DM41*(IF(OFFSET(Ghosts!$S$41,COLUMN(),0)&lt;ScreenHeight!$E42,
   1,
   (SQRT(OFFSET(Ghosts!$T$41,COLUMN(),0)-OFFSET(Ghosts!$R$41,COLUMN(),0)*ScreenHeight!$D42)-1))+IF(Ghosts!$B$35,IF(Param!$M$21,-1-POWER(0.3,Param!$M$21)/(IF(Param!$M$21&lt;20,LightShader!DM132,OFFSET(LightShader!DM132,Param!$M$21-20,0)
)+POWER(0.3,Param!$M$21)),-2),0))</f>
        <v>2.0840224925366506</v>
      </c>
      <c r="DN41" s="53">
        <f ca="1">IF(ScreenHeight!$B42&lt;OFFSET(Radar!$AC$3,COLUMN(),0),
    Param!$B$38/ScreenHeight!$B42,
    (Param!$B$37+1/(1-OFFSET(Radar!$AD$3,COLUMN(),0)*ScreenHeight!$C42)/Param!$B$39)/OFFSET(Radar!$AC$3,COLUMN(),0)
)*DistanceShader!DN41*LightShader!DN41*(IF(OFFSET(Ghosts!$S$41,COLUMN(),0)&lt;ScreenHeight!$E42,
   1,
   (SQRT(OFFSET(Ghosts!$T$41,COLUMN(),0)-OFFSET(Ghosts!$R$41,COLUMN(),0)*ScreenHeight!$D42)-1))+IF(Ghosts!$B$35,IF(Param!$M$21,-1-POWER(0.3,Param!$M$21)/(IF(Param!$M$21&lt;20,LightShader!DN132,OFFSET(LightShader!DN132,Param!$M$21-20,0)
)+POWER(0.3,Param!$M$21)),-2),0))</f>
        <v>2.0034561486006952</v>
      </c>
      <c r="DO41" s="53">
        <f ca="1">IF(ScreenHeight!$B42&lt;OFFSET(Radar!$AC$3,COLUMN(),0),
    Param!$B$38/ScreenHeight!$B42,
    (Param!$B$37+1/(1-OFFSET(Radar!$AD$3,COLUMN(),0)*ScreenHeight!$C42)/Param!$B$39)/OFFSET(Radar!$AC$3,COLUMN(),0)
)*DistanceShader!DO41*LightShader!DO41*(IF(OFFSET(Ghosts!$S$41,COLUMN(),0)&lt;ScreenHeight!$E42,
   1,
   (SQRT(OFFSET(Ghosts!$T$41,COLUMN(),0)-OFFSET(Ghosts!$R$41,COLUMN(),0)*ScreenHeight!$D42)-1))+IF(Ghosts!$B$35,IF(Param!$M$21,-1-POWER(0.3,Param!$M$21)/(IF(Param!$M$21&lt;20,LightShader!DO132,OFFSET(LightShader!DO132,Param!$M$21-20,0)
)+POWER(0.3,Param!$M$21)),-2),0))</f>
        <v>1.9291515978765106</v>
      </c>
      <c r="DP41" s="53">
        <f ca="1">IF(ScreenHeight!$B42&lt;OFFSET(Radar!$AC$3,COLUMN(),0),
    Param!$B$38/ScreenHeight!$B42,
    (Param!$B$37+1/(1-OFFSET(Radar!$AD$3,COLUMN(),0)*ScreenHeight!$C42)/Param!$B$39)/OFFSET(Radar!$AC$3,COLUMN(),0)
)*DistanceShader!DP41*LightShader!DP41*(IF(OFFSET(Ghosts!$S$41,COLUMN(),0)&lt;ScreenHeight!$E42,
   1,
   (SQRT(OFFSET(Ghosts!$T$41,COLUMN(),0)-OFFSET(Ghosts!$R$41,COLUMN(),0)*ScreenHeight!$D42)-1))+IF(Ghosts!$B$35,IF(Param!$M$21,-1-POWER(0.3,Param!$M$21)/(IF(Param!$M$21&lt;20,LightShader!DP132,OFFSET(LightShader!DP132,Param!$M$21-20,0)
)+POWER(0.3,Param!$M$21)),-2),0))</f>
        <v>1.8604178098857371</v>
      </c>
      <c r="DQ41" s="53">
        <f ca="1">IF(ScreenHeight!$B42&lt;OFFSET(Radar!$AC$3,COLUMN(),0),
    Param!$B$38/ScreenHeight!$B42,
    (Param!$B$37+1/(1-OFFSET(Radar!$AD$3,COLUMN(),0)*ScreenHeight!$C42)/Param!$B$39)/OFFSET(Radar!$AC$3,COLUMN(),0)
)*DistanceShader!DQ41*LightShader!DQ41*(IF(OFFSET(Ghosts!$S$41,COLUMN(),0)&lt;ScreenHeight!$E42,
   1,
   (SQRT(OFFSET(Ghosts!$T$41,COLUMN(),0)-OFFSET(Ghosts!$R$41,COLUMN(),0)*ScreenHeight!$D42)-1))+IF(Ghosts!$B$35,IF(Param!$M$21,-1-POWER(0.3,Param!$M$21)/(IF(Param!$M$21&lt;20,LightShader!DQ132,OFFSET(LightShader!DQ132,Param!$M$21-20,0)
)+POWER(0.3,Param!$M$21)),-2),0))</f>
        <v>1.7966642515291957</v>
      </c>
      <c r="DR41" s="53">
        <f ca="1">IF(ScreenHeight!$B42&lt;OFFSET(Radar!$AC$3,COLUMN(),0),
    Param!$B$38/ScreenHeight!$B42,
    (Param!$B$37+1/(1-OFFSET(Radar!$AD$3,COLUMN(),0)*ScreenHeight!$C42)/Param!$B$39)/OFFSET(Radar!$AC$3,COLUMN(),0)
)*DistanceShader!DR41*LightShader!DR41*(IF(OFFSET(Ghosts!$S$41,COLUMN(),0)&lt;ScreenHeight!$E42,
   1,
   (SQRT(OFFSET(Ghosts!$T$41,COLUMN(),0)-OFFSET(Ghosts!$R$41,COLUMN(),0)*ScreenHeight!$D42)-1))+IF(Ghosts!$B$35,IF(Param!$M$21,-1-POWER(0.3,Param!$M$21)/(IF(Param!$M$21&lt;20,LightShader!DR132,OFFSET(LightShader!DR132,Param!$M$21-20,0)
)+POWER(0.3,Param!$M$21)),-2),0))</f>
        <v>1.7373839299740035</v>
      </c>
      <c r="DS41" s="53">
        <f ca="1">IF(ScreenHeight!$B42&lt;OFFSET(Radar!$AC$3,COLUMN(),0),
    Param!$B$38/ScreenHeight!$B42,
    (Param!$B$37+1/(1-OFFSET(Radar!$AD$3,COLUMN(),0)*ScreenHeight!$C42)/Param!$B$39)/OFFSET(Radar!$AC$3,COLUMN(),0)
)*DistanceShader!DS41*LightShader!DS41*(IF(OFFSET(Ghosts!$S$41,COLUMN(),0)&lt;ScreenHeight!$E42,
   1,
   (SQRT(OFFSET(Ghosts!$T$41,COLUMN(),0)-OFFSET(Ghosts!$R$41,COLUMN(),0)*ScreenHeight!$D42)-1))+IF(Ghosts!$B$35,IF(Param!$M$21,-1-POWER(0.3,Param!$M$21)/(IF(Param!$M$21&lt;20,LightShader!DS132,OFFSET(LightShader!DS132,Param!$M$21-20,0)
)+POWER(0.3,Param!$M$21)),-2),0))</f>
        <v>1.6821398533800391</v>
      </c>
      <c r="DT41" s="53">
        <f ca="1">IF(ScreenHeight!$B42&lt;OFFSET(Radar!$AC$3,COLUMN(),0),
    Param!$B$38/ScreenHeight!$B42,
    (Param!$B$37+1/(1-OFFSET(Radar!$AD$3,COLUMN(),0)*ScreenHeight!$C42)/Param!$B$39)/OFFSET(Radar!$AC$3,COLUMN(),0)
)*DistanceShader!DT41*LightShader!DT41*(IF(OFFSET(Ghosts!$S$41,COLUMN(),0)&lt;ScreenHeight!$E42,
   1,
   (SQRT(OFFSET(Ghosts!$T$41,COLUMN(),0)-OFFSET(Ghosts!$R$41,COLUMN(),0)*ScreenHeight!$D42)-1))+IF(Ghosts!$B$35,IF(Param!$M$21,-1-POWER(0.3,Param!$M$21)/(IF(Param!$M$21&lt;20,LightShader!DT132,OFFSET(LightShader!DT132,Param!$M$21-20,0)
)+POWER(0.3,Param!$M$21)),-2),0))</f>
        <v>1.6305541669318449</v>
      </c>
      <c r="DU41" s="53">
        <f ca="1">IF(ScreenHeight!$B42&lt;OFFSET(Radar!$AC$3,COLUMN(),0),
    Param!$B$38/ScreenHeight!$B42,
    (Param!$B$37+1/(1-OFFSET(Radar!$AD$3,COLUMN(),0)*ScreenHeight!$C42)/Param!$B$39)/OFFSET(Radar!$AC$3,COLUMN(),0)
)*DistanceShader!DU41*LightShader!DU41*(IF(OFFSET(Ghosts!$S$41,COLUMN(),0)&lt;ScreenHeight!$E42,
   1,
   (SQRT(OFFSET(Ghosts!$T$41,COLUMN(),0)-OFFSET(Ghosts!$R$41,COLUMN(),0)*ScreenHeight!$D42)-1))+IF(Ghosts!$B$35,IF(Param!$M$21,-1-POWER(0.3,Param!$M$21)/(IF(Param!$M$21&lt;20,LightShader!DU132,OFFSET(LightShader!DU132,Param!$M$21-20,0)
)+POWER(0.3,Param!$M$21)),-2),0))</f>
        <v>1.582299407915678</v>
      </c>
      <c r="DV41" s="53">
        <f ca="1">IF(ScreenHeight!$B42&lt;OFFSET(Radar!$AC$3,COLUMN(),0),
    Param!$B$38/ScreenHeight!$B42,
    (Param!$B$37+1/(1-OFFSET(Radar!$AD$3,COLUMN(),0)*ScreenHeight!$C42)/Param!$B$39)/OFFSET(Radar!$AC$3,COLUMN(),0)
)*DistanceShader!DV41*LightShader!DV41*(IF(OFFSET(Ghosts!$S$41,COLUMN(),0)&lt;ScreenHeight!$E42,
   1,
   (SQRT(OFFSET(Ghosts!$T$41,COLUMN(),0)-OFFSET(Ghosts!$R$41,COLUMN(),0)*ScreenHeight!$D42)-1))+IF(Ghosts!$B$35,IF(Param!$M$21,-1-POWER(0.3,Param!$M$21)/(IF(Param!$M$21&lt;20,LightShader!DV132,OFFSET(LightShader!DV132,Param!$M$21-20,0)
)+POWER(0.3,Param!$M$21)),-2),0))</f>
        <v>1.5370914620763969</v>
      </c>
      <c r="DW41" s="53">
        <f ca="1">IF(ScreenHeight!$B42&lt;OFFSET(Radar!$AC$3,COLUMN(),0),
    Param!$B$38/ScreenHeight!$B42,
    (Param!$B$37+1/(1-OFFSET(Radar!$AD$3,COLUMN(),0)*ScreenHeight!$C42)/Param!$B$39)/OFFSET(Radar!$AC$3,COLUMN(),0)
)*DistanceShader!DW41*LightShader!DW41*(IF(OFFSET(Ghosts!$S$41,COLUMN(),0)&lt;ScreenHeight!$E42,
   1,
   (SQRT(OFFSET(Ghosts!$T$41,COLUMN(),0)-OFFSET(Ghosts!$R$41,COLUMN(),0)*ScreenHeight!$D42)-1))+IF(Ghosts!$B$35,IF(Param!$M$21,-1-POWER(0.3,Param!$M$21)/(IF(Param!$M$21&lt;20,LightShader!DW132,OFFSET(LightShader!DW132,Param!$M$21-20,0)
)+POWER(0.3,Param!$M$21)),-2),0))</f>
        <v>1.4946839083796097</v>
      </c>
      <c r="DX41" s="53">
        <f ca="1">IF(ScreenHeight!$B42&lt;OFFSET(Radar!$AC$3,COLUMN(),0),
    Param!$B$38/ScreenHeight!$B42,
    (Param!$B$37+1/(1-OFFSET(Radar!$AD$3,COLUMN(),0)*ScreenHeight!$C42)/Param!$B$39)/OFFSET(Radar!$AC$3,COLUMN(),0)
)*DistanceShader!DX41*LightShader!DX41*(IF(OFFSET(Ghosts!$S$41,COLUMN(),0)&lt;ScreenHeight!$E42,
   1,
   (SQRT(OFFSET(Ghosts!$T$41,COLUMN(),0)-OFFSET(Ghosts!$R$41,COLUMN(),0)*ScreenHeight!$D42)-1))+IF(Ghosts!$B$35,IF(Param!$M$21,-1-POWER(0.3,Param!$M$21)/(IF(Param!$M$21&lt;20,LightShader!DX132,OFFSET(LightShader!DX132,Param!$M$21-20,0)
)+POWER(0.3,Param!$M$21)),-2),0))</f>
        <v>1.4548635207279732</v>
      </c>
      <c r="DY41" s="53">
        <f ca="1">IF(ScreenHeight!$B42&lt;OFFSET(Radar!$AC$3,COLUMN(),0),
    Param!$B$38/ScreenHeight!$B42,
    (Param!$B$37+1/(1-OFFSET(Radar!$AD$3,COLUMN(),0)*ScreenHeight!$C42)/Param!$B$39)/OFFSET(Radar!$AC$3,COLUMN(),0)
)*DistanceShader!DY41*LightShader!DY41*(IF(OFFSET(Ghosts!$S$41,COLUMN(),0)&lt;ScreenHeight!$E42,
   1,
   (SQRT(OFFSET(Ghosts!$T$41,COLUMN(),0)-OFFSET(Ghosts!$R$41,COLUMN(),0)*ScreenHeight!$D42)-1))+IF(Ghosts!$B$35,IF(Param!$M$21,-1-POWER(0.3,Param!$M$21)/(IF(Param!$M$21&lt;20,LightShader!DY132,OFFSET(LightShader!DY132,Param!$M$21-20,0)
)+POWER(0.3,Param!$M$21)),-2),0))</f>
        <v>1.4174467606279824</v>
      </c>
      <c r="DZ41" s="53">
        <f ca="1">IF(ScreenHeight!$B42&lt;OFFSET(Radar!$AC$3,COLUMN(),0),
    Param!$B$38/ScreenHeight!$B42,
    (Param!$B$37+1/(1-OFFSET(Radar!$AD$3,COLUMN(),0)*ScreenHeight!$C42)/Param!$B$39)/OFFSET(Radar!$AC$3,COLUMN(),0)
)*DistanceShader!DZ41*LightShader!DZ41*(IF(OFFSET(Ghosts!$S$41,COLUMN(),0)&lt;ScreenHeight!$E42,
   1,
   (SQRT(OFFSET(Ghosts!$T$41,COLUMN(),0)-OFFSET(Ghosts!$R$41,COLUMN(),0)*ScreenHeight!$D42)-1))+IF(Ghosts!$B$35,IF(Param!$M$21,-1-POWER(0.3,Param!$M$21)/(IF(Param!$M$21&lt;20,LightShader!DZ132,OFFSET(LightShader!DZ132,Param!$M$21-20,0)
)+POWER(0.3,Param!$M$21)),-2),0))</f>
        <v>1.3822771500987041</v>
      </c>
      <c r="EA41" s="53">
        <f ca="1">IF(ScreenHeight!$B42&lt;OFFSET(Radar!$AC$3,COLUMN(),0),
    Param!$B$38/ScreenHeight!$B42,
    (Param!$B$37+1/(1-OFFSET(Radar!$AD$3,COLUMN(),0)*ScreenHeight!$C42)/Param!$B$39)/OFFSET(Radar!$AC$3,COLUMN(),0)
)*DistanceShader!EA41*LightShader!EA41*(IF(OFFSET(Ghosts!$S$41,COLUMN(),0)&lt;ScreenHeight!$E42,
   1,
   (SQRT(OFFSET(Ghosts!$T$41,COLUMN(),0)-OFFSET(Ghosts!$R$41,COLUMN(),0)*ScreenHeight!$D42)-1))+IF(Ghosts!$B$35,IF(Param!$M$21,-1-POWER(0.3,Param!$M$21)/(IF(Param!$M$21&lt;20,LightShader!EA132,OFFSET(LightShader!EA132,Param!$M$21-20,0)
)+POWER(0.3,Param!$M$21)),-2),0))</f>
        <v>1.3492234641417538</v>
      </c>
      <c r="EB41" s="53">
        <f ca="1">IF(ScreenHeight!$B42&lt;OFFSET(Radar!$AC$3,COLUMN(),0),
    Param!$B$38/ScreenHeight!$B42,
    (Param!$B$37+1/(1-OFFSET(Radar!$AD$3,COLUMN(),0)*ScreenHeight!$C42)/Param!$B$39)/OFFSET(Radar!$AC$3,COLUMN(),0)
)*DistanceShader!EB41*LightShader!EB41*(IF(OFFSET(Ghosts!$S$41,COLUMN(),0)&lt;ScreenHeight!$E42,
   1,
   (SQRT(OFFSET(Ghosts!$T$41,COLUMN(),0)-OFFSET(Ghosts!$R$41,COLUMN(),0)*ScreenHeight!$D42)-1))+IF(Ghosts!$B$35,IF(Param!$M$21,-1-POWER(0.3,Param!$M$21)/(IF(Param!$M$21&lt;20,LightShader!EB132,OFFSET(LightShader!EB132,Param!$M$21-20,0)
)+POWER(0.3,Param!$M$21)),-2),0))</f>
        <v>1.3181787313989988</v>
      </c>
      <c r="EC41" s="53">
        <f ca="1">IF(ScreenHeight!$B42&lt;OFFSET(Radar!$AC$3,COLUMN(),0),
    Param!$B$38/ScreenHeight!$B42,
    (Param!$B$37+1/(1-OFFSET(Radar!$AD$3,COLUMN(),0)*ScreenHeight!$C42)/Param!$B$39)/OFFSET(Radar!$AC$3,COLUMN(),0)
)*DistanceShader!EC41*LightShader!EC41*(IF(OFFSET(Ghosts!$S$41,COLUMN(),0)&lt;ScreenHeight!$E42,
   1,
   (SQRT(OFFSET(Ghosts!$T$41,COLUMN(),0)-OFFSET(Ghosts!$R$41,COLUMN(),0)*ScreenHeight!$D42)-1))+IF(Ghosts!$B$35,IF(Param!$M$21,-1-POWER(0.3,Param!$M$21)/(IF(Param!$M$21&lt;20,LightShader!EC132,OFFSET(LightShader!EC132,Param!$M$21-20,0)
)+POWER(0.3,Param!$M$21)),-2),0))</f>
        <v>1.2890600849715279</v>
      </c>
      <c r="ED41" s="53">
        <f ca="1">IF(ScreenHeight!$B42&lt;OFFSET(Radar!$AC$3,COLUMN(),0),
    Param!$B$38/ScreenHeight!$B42,
    (Param!$B$37+1/(1-OFFSET(Radar!$AD$3,COLUMN(),0)*ScreenHeight!$C42)/Param!$B$39)/OFFSET(Radar!$AC$3,COLUMN(),0)
)*DistanceShader!ED41*LightShader!ED41*(IF(OFFSET(Ghosts!$S$41,COLUMN(),0)&lt;ScreenHeight!$E42,
   1,
   (SQRT(OFFSET(Ghosts!$T$41,COLUMN(),0)-OFFSET(Ghosts!$R$41,COLUMN(),0)*ScreenHeight!$D42)-1))+IF(Ghosts!$B$35,IF(Param!$M$21,-1-POWER(0.3,Param!$M$21)/(IF(Param!$M$21&lt;20,LightShader!ED132,OFFSET(LightShader!ED132,Param!$M$21-20,0)
)+POWER(0.3,Param!$M$21)),-2),0))</f>
        <v>1.2618095683090735</v>
      </c>
      <c r="EE41" s="53">
        <f ca="1">IF(ScreenHeight!$B42&lt;OFFSET(Radar!$AC$3,COLUMN(),0),
    Param!$B$38/ScreenHeight!$B42,
    (Param!$B$37+1/(1-OFFSET(Radar!$AD$3,COLUMN(),0)*ScreenHeight!$C42)/Param!$B$39)/OFFSET(Radar!$AC$3,COLUMN(),0)
)*DistanceShader!EE41*LightShader!EE41*(IF(OFFSET(Ghosts!$S$41,COLUMN(),0)&lt;ScreenHeight!$E42,
   1,
   (SQRT(OFFSET(Ghosts!$T$41,COLUMN(),0)-OFFSET(Ghosts!$R$41,COLUMN(),0)*ScreenHeight!$D42)-1))+IF(Ghosts!$B$35,IF(Param!$M$21,-1-POWER(0.3,Param!$M$21)/(IF(Param!$M$21&lt;20,LightShader!EE132,OFFSET(LightShader!EE132,Param!$M$21-20,0)
)+POWER(0.3,Param!$M$21)),-2),0))</f>
        <v>1.2363960805635412</v>
      </c>
      <c r="EF41" s="53">
        <f ca="1">IF(ScreenHeight!$B42&lt;OFFSET(Radar!$AC$3,COLUMN(),0),
    Param!$B$38/ScreenHeight!$B42,
    (Param!$B$37+1/(1-OFFSET(Radar!$AD$3,COLUMN(),0)*ScreenHeight!$C42)/Param!$B$39)/OFFSET(Radar!$AC$3,COLUMN(),0)
)*DistanceShader!EF41*LightShader!EF41*(IF(OFFSET(Ghosts!$S$41,COLUMN(),0)&lt;ScreenHeight!$E42,
   1,
   (SQRT(OFFSET(Ghosts!$T$41,COLUMN(),0)-OFFSET(Ghosts!$R$41,COLUMN(),0)*ScreenHeight!$D42)-1))+IF(Ghosts!$B$35,IF(Param!$M$21,-1-POWER(0.3,Param!$M$21)/(IF(Param!$M$21&lt;20,LightShader!EF132,OFFSET(LightShader!EF132,Param!$M$21-20,0)
)+POWER(0.3,Param!$M$21)),-2),0))</f>
        <v>1.2128187508408363</v>
      </c>
      <c r="EG41" s="53">
        <f ca="1">IF(ScreenHeight!$B42&lt;OFFSET(Radar!$AC$3,COLUMN(),0),
    Param!$B$38/ScreenHeight!$B42,
    (Param!$B$37+1/(1-OFFSET(Radar!$AD$3,COLUMN(),0)*ScreenHeight!$C42)/Param!$B$39)/OFFSET(Radar!$AC$3,COLUMN(),0)
)*DistanceShader!EG41*LightShader!EG41*(IF(OFFSET(Ghosts!$S$41,COLUMN(),0)&lt;ScreenHeight!$E42,
   1,
   (SQRT(OFFSET(Ghosts!$T$41,COLUMN(),0)-OFFSET(Ghosts!$R$41,COLUMN(),0)*ScreenHeight!$D42)-1))+IF(Ghosts!$B$35,IF(Param!$M$21,-1-POWER(0.3,Param!$M$21)/(IF(Param!$M$21&lt;20,LightShader!EG132,OFFSET(LightShader!EG132,Param!$M$21-20,0)
)+POWER(0.3,Param!$M$21)),-2),0))</f>
        <v>1.1911121728266205</v>
      </c>
      <c r="EH41" s="53">
        <f ca="1">IF(ScreenHeight!$B42&lt;OFFSET(Radar!$AC$3,COLUMN(),0),
    Param!$B$38/ScreenHeight!$B42,
    (Param!$B$37+1/(1-OFFSET(Radar!$AD$3,COLUMN(),0)*ScreenHeight!$C42)/Param!$B$39)/OFFSET(Radar!$AC$3,COLUMN(),0)
)*DistanceShader!EH41*LightShader!EH41*(IF(OFFSET(Ghosts!$S$41,COLUMN(),0)&lt;ScreenHeight!$E42,
   1,
   (SQRT(OFFSET(Ghosts!$T$41,COLUMN(),0)-OFFSET(Ghosts!$R$41,COLUMN(),0)*ScreenHeight!$D42)-1))+IF(Ghosts!$B$35,IF(Param!$M$21,-1-POWER(0.3,Param!$M$21)/(IF(Param!$M$21&lt;20,LightShader!EH132,OFFSET(LightShader!EH132,Param!$M$21-20,0)
)+POWER(0.3,Param!$M$21)),-2),0))</f>
        <v>1.1713541235182325</v>
      </c>
      <c r="EI41" s="53">
        <f ca="1">IF(ScreenHeight!$B42&lt;OFFSET(Radar!$AC$3,COLUMN(),0),
    Param!$B$38/ScreenHeight!$B42,
    (Param!$B$37+1/(1-OFFSET(Radar!$AD$3,COLUMN(),0)*ScreenHeight!$C42)/Param!$B$39)/OFFSET(Radar!$AC$3,COLUMN(),0)
)*DistanceShader!EI41*LightShader!EI41*(IF(OFFSET(Ghosts!$S$41,COLUMN(),0)&lt;ScreenHeight!$E42,
   1,
   (SQRT(OFFSET(Ghosts!$T$41,COLUMN(),0)-OFFSET(Ghosts!$R$41,COLUMN(),0)*ScreenHeight!$D42)-1))+IF(Ghosts!$B$35,IF(Param!$M$21,-1-POWER(0.3,Param!$M$21)/(IF(Param!$M$21&lt;20,LightShader!EI132,OFFSET(LightShader!EI132,Param!$M$21-20,0)
)+POWER(0.3,Param!$M$21)),-2),0))</f>
        <v>1.1536766432121563</v>
      </c>
      <c r="EJ41" s="53">
        <f ca="1">IF(ScreenHeight!$B42&lt;OFFSET(Radar!$AC$3,COLUMN(),0),
    Param!$B$38/ScreenHeight!$B42,
    (Param!$B$37+1/(1-OFFSET(Radar!$AD$3,COLUMN(),0)*ScreenHeight!$C42)/Param!$B$39)/OFFSET(Radar!$AC$3,COLUMN(),0)
)*DistanceShader!EJ41*LightShader!EJ41*(IF(OFFSET(Ghosts!$S$41,COLUMN(),0)&lt;ScreenHeight!$E42,
   1,
   (SQRT(OFFSET(Ghosts!$T$41,COLUMN(),0)-OFFSET(Ghosts!$R$41,COLUMN(),0)*ScreenHeight!$D42)-1))+IF(Ghosts!$B$35,IF(Param!$M$21,-1-POWER(0.3,Param!$M$21)/(IF(Param!$M$21&lt;20,LightShader!EJ132,OFFSET(LightShader!EJ132,Param!$M$21-20,0)
)+POWER(0.3,Param!$M$21)),-2),0))</f>
        <v>1.1382816635965169</v>
      </c>
      <c r="EK41" s="53">
        <f ca="1">IF(ScreenHeight!$B42&lt;OFFSET(Radar!$AC$3,COLUMN(),0),
    Param!$B$38/ScreenHeight!$B42,
    (Param!$B$37+1/(1-OFFSET(Radar!$AD$3,COLUMN(),0)*ScreenHeight!$C42)/Param!$B$39)/OFFSET(Radar!$AC$3,COLUMN(),0)
)*DistanceShader!EK41*LightShader!EK41*(IF(OFFSET(Ghosts!$S$41,COLUMN(),0)&lt;ScreenHeight!$E42,
   1,
   (SQRT(OFFSET(Ghosts!$T$41,COLUMN(),0)-OFFSET(Ghosts!$R$41,COLUMN(),0)*ScreenHeight!$D42)-1))+IF(Ghosts!$B$35,IF(Param!$M$21,-1-POWER(0.3,Param!$M$21)/(IF(Param!$M$21&lt;20,LightShader!EK132,OFFSET(LightShader!EK132,Param!$M$21-20,0)
)+POWER(0.3,Param!$M$21)),-2),0))</f>
        <v>1.1254626771027723</v>
      </c>
      <c r="EL41" s="53">
        <f ca="1">IF(ScreenHeight!$B42&lt;OFFSET(Radar!$AC$3,COLUMN(),0),
    Param!$B$38/ScreenHeight!$B42,
    (Param!$B$37+1/(1-OFFSET(Radar!$AD$3,COLUMN(),0)*ScreenHeight!$C42)/Param!$B$39)/OFFSET(Radar!$AC$3,COLUMN(),0)
)*DistanceShader!EL41*LightShader!EL41*(IF(OFFSET(Ghosts!$S$41,COLUMN(),0)&lt;ScreenHeight!$E42,
   1,
   (SQRT(OFFSET(Ghosts!$T$41,COLUMN(),0)-OFFSET(Ghosts!$R$41,COLUMN(),0)*ScreenHeight!$D42)-1))+IF(Ghosts!$B$35,IF(Param!$M$21,-1-POWER(0.3,Param!$M$21)/(IF(Param!$M$21&lt;20,LightShader!EL132,OFFSET(LightShader!EL132,Param!$M$21-20,0)
)+POWER(0.3,Param!$M$21)),-2),0))</f>
        <v>1.115634024454089</v>
      </c>
      <c r="EM41" s="53">
        <f ca="1">IF(ScreenHeight!$B42&lt;OFFSET(Radar!$AC$3,COLUMN(),0),
    Param!$B$38/ScreenHeight!$B42,
    (Param!$B$37+1/(1-OFFSET(Radar!$AD$3,COLUMN(),0)*ScreenHeight!$C42)/Param!$B$39)/OFFSET(Radar!$AC$3,COLUMN(),0)
)*DistanceShader!EM41*LightShader!EM41*(IF(OFFSET(Ghosts!$S$41,COLUMN(),0)&lt;ScreenHeight!$E42,
   1,
   (SQRT(OFFSET(Ghosts!$T$41,COLUMN(),0)-OFFSET(Ghosts!$R$41,COLUMN(),0)*ScreenHeight!$D42)-1))+IF(Ghosts!$B$35,IF(Param!$M$21,-1-POWER(0.3,Param!$M$21)/(IF(Param!$M$21&lt;20,LightShader!EM132,OFFSET(LightShader!EM132,Param!$M$21-20,0)
)+POWER(0.3,Param!$M$21)),-2),0))</f>
        <v>1.1093685905857047</v>
      </c>
      <c r="EN41" s="53">
        <f ca="1">IF(ScreenHeight!$B42&lt;OFFSET(Radar!$AC$3,COLUMN(),0),
    Param!$B$38/ScreenHeight!$B42,
    (Param!$B$37+1/(1-OFFSET(Radar!$AD$3,COLUMN(),0)*ScreenHeight!$C42)/Param!$B$39)/OFFSET(Radar!$AC$3,COLUMN(),0)
)*DistanceShader!EN41*LightShader!EN41*(IF(OFFSET(Ghosts!$S$41,COLUMN(),0)&lt;ScreenHeight!$E42,
   1,
   (SQRT(OFFSET(Ghosts!$T$41,COLUMN(),0)-OFFSET(Ghosts!$R$41,COLUMN(),0)*ScreenHeight!$D42)-1))+IF(Ghosts!$B$35,IF(Param!$M$21,-1-POWER(0.3,Param!$M$21)/(IF(Param!$M$21&lt;20,LightShader!EN132,OFFSET(LightShader!EN132,Param!$M$21-20,0)
)+POWER(0.3,Param!$M$21)),-2),0))</f>
        <v>1.1074412984600757</v>
      </c>
      <c r="EO41" s="53">
        <f ca="1">IF(ScreenHeight!$B42&lt;OFFSET(Radar!$AC$3,COLUMN(),0),
    Param!$B$38/ScreenHeight!$B42,
    (Param!$B$37+1/(1-OFFSET(Radar!$AD$3,COLUMN(),0)*ScreenHeight!$C42)/Param!$B$39)/OFFSET(Radar!$AC$3,COLUMN(),0)
)*DistanceShader!EO41*LightShader!EO41*(IF(OFFSET(Ghosts!$S$41,COLUMN(),0)&lt;ScreenHeight!$E42,
   1,
   (SQRT(OFFSET(Ghosts!$T$41,COLUMN(),0)-OFFSET(Ghosts!$R$41,COLUMN(),0)*ScreenHeight!$D42)-1))+IF(Ghosts!$B$35,IF(Param!$M$21,-1-POWER(0.3,Param!$M$21)/(IF(Param!$M$21&lt;20,LightShader!EO132,OFFSET(LightShader!EO132,Param!$M$21-20,0)
)+POWER(0.3,Param!$M$21)),-2),0))</f>
        <v>1.110865388913056</v>
      </c>
      <c r="EP41" s="53">
        <f ca="1">IF(ScreenHeight!$B42&lt;OFFSET(Radar!$AC$3,COLUMN(),0),
    Param!$B$38/ScreenHeight!$B42,
    (Param!$B$37+1/(1-OFFSET(Radar!$AD$3,COLUMN(),0)*ScreenHeight!$C42)/Param!$B$39)/OFFSET(Radar!$AC$3,COLUMN(),0)
)*DistanceShader!EP41*LightShader!EP41*(IF(OFFSET(Ghosts!$S$41,COLUMN(),0)&lt;ScreenHeight!$E42,
   1,
   (SQRT(OFFSET(Ghosts!$T$41,COLUMN(),0)-OFFSET(Ghosts!$R$41,COLUMN(),0)*ScreenHeight!$D42)-1))+IF(Ghosts!$B$35,IF(Param!$M$21,-1-POWER(0.3,Param!$M$21)/(IF(Param!$M$21&lt;20,LightShader!EP132,OFFSET(LightShader!EP132,Param!$M$21-20,0)
)+POWER(0.3,Param!$M$21)),-2),0))</f>
        <v>1.1208808978820424</v>
      </c>
      <c r="EQ41" s="53">
        <f ca="1">IF(ScreenHeight!$B42&lt;OFFSET(Radar!$AC$3,COLUMN(),0),
    Param!$B$38/ScreenHeight!$B42,
    (Param!$B$37+1/(1-OFFSET(Radar!$AD$3,COLUMN(),0)*ScreenHeight!$C42)/Param!$B$39)/OFFSET(Radar!$AC$3,COLUMN(),0)
)*DistanceShader!EQ41*LightShader!EQ41*(IF(OFFSET(Ghosts!$S$41,COLUMN(),0)&lt;ScreenHeight!$E42,
   1,
   (SQRT(OFFSET(Ghosts!$T$41,COLUMN(),0)-OFFSET(Ghosts!$R$41,COLUMN(),0)*ScreenHeight!$D42)-1))+IF(Ghosts!$B$35,IF(Param!$M$21,-1-POWER(0.3,Param!$M$21)/(IF(Param!$M$21&lt;20,LightShader!EQ132,OFFSET(LightShader!EQ132,Param!$M$21-20,0)
)+POWER(0.3,Param!$M$21)),-2),0))</f>
        <v>1.1387898043848252</v>
      </c>
      <c r="ER41" s="53">
        <f ca="1">IF(ScreenHeight!$B42&lt;OFFSET(Radar!$AC$3,COLUMN(),0),
    Param!$B$38/ScreenHeight!$B42,
    (Param!$B$37+1/(1-OFFSET(Radar!$AD$3,COLUMN(),0)*ScreenHeight!$C42)/Param!$B$39)/OFFSET(Radar!$AC$3,COLUMN(),0)
)*DistanceShader!ER41*LightShader!ER41*(IF(OFFSET(Ghosts!$S$41,COLUMN(),0)&lt;ScreenHeight!$E42,
   1,
   (SQRT(OFFSET(Ghosts!$T$41,COLUMN(),0)-OFFSET(Ghosts!$R$41,COLUMN(),0)*ScreenHeight!$D42)-1))+IF(Ghosts!$B$35,IF(Param!$M$21,-1-POWER(0.3,Param!$M$21)/(IF(Param!$M$21&lt;20,LightShader!ER132,OFFSET(LightShader!ER132,Param!$M$21-20,0)
)+POWER(0.3,Param!$M$21)),-2),0))</f>
        <v>1.1654048922563538</v>
      </c>
      <c r="ES41" s="53">
        <f ca="1">IF(ScreenHeight!$B42&lt;OFFSET(Radar!$AC$3,COLUMN(),0),
    Param!$B$38/ScreenHeight!$B42,
    (Param!$B$37+1/(1-OFFSET(Radar!$AD$3,COLUMN(),0)*ScreenHeight!$C42)/Param!$B$39)/OFFSET(Radar!$AC$3,COLUMN(),0)
)*DistanceShader!ES41*LightShader!ES41*(IF(OFFSET(Ghosts!$S$41,COLUMN(),0)&lt;ScreenHeight!$E42,
   1,
   (SQRT(OFFSET(Ghosts!$T$41,COLUMN(),0)-OFFSET(Ghosts!$R$41,COLUMN(),0)*ScreenHeight!$D42)-1))+IF(Ghosts!$B$35,IF(Param!$M$21,-1-POWER(0.3,Param!$M$21)/(IF(Param!$M$21&lt;20,LightShader!ES132,OFFSET(LightShader!ES132,Param!$M$21-20,0)
)+POWER(0.3,Param!$M$21)),-2),0))</f>
        <v>1.1997247244646783</v>
      </c>
      <c r="ET41" s="53">
        <f ca="1">IF(ScreenHeight!$B42&lt;OFFSET(Radar!$AC$3,COLUMN(),0),
    Param!$B$38/ScreenHeight!$B42,
    (Param!$B$37+1/(1-OFFSET(Radar!$AD$3,COLUMN(),0)*ScreenHeight!$C42)/Param!$B$39)/OFFSET(Radar!$AC$3,COLUMN(),0)
)*DistanceShader!ET41*LightShader!ET41*(IF(OFFSET(Ghosts!$S$41,COLUMN(),0)&lt;ScreenHeight!$E42,
   1,
   (SQRT(OFFSET(Ghosts!$T$41,COLUMN(),0)-OFFSET(Ghosts!$R$41,COLUMN(),0)*ScreenHeight!$D42)-1))+IF(Ghosts!$B$35,IF(Param!$M$21,-1-POWER(0.3,Param!$M$21)/(IF(Param!$M$21&lt;20,LightShader!ET132,OFFSET(LightShader!ET132,Param!$M$21-20,0)
)+POWER(0.3,Param!$M$21)),-2),0))</f>
        <v>1.2366147155349672</v>
      </c>
      <c r="EU41" s="53">
        <f ca="1">IF(ScreenHeight!$B42&lt;OFFSET(Radar!$AC$3,COLUMN(),0),
    Param!$B$38/ScreenHeight!$B42,
    (Param!$B$37+1/(1-OFFSET(Radar!$AD$3,COLUMN(),0)*ScreenHeight!$C42)/Param!$B$39)/OFFSET(Radar!$AC$3,COLUMN(),0)
)*DistanceShader!EU41*LightShader!EU41*(IF(OFFSET(Ghosts!$S$41,COLUMN(),0)&lt;ScreenHeight!$E42,
   1,
   (SQRT(OFFSET(Ghosts!$T$41,COLUMN(),0)-OFFSET(Ghosts!$R$41,COLUMN(),0)*ScreenHeight!$D42)-1))+IF(Ghosts!$B$35,IF(Param!$M$21,-1-POWER(0.3,Param!$M$21)/(IF(Param!$M$21&lt;20,LightShader!EU132,OFFSET(LightShader!EU132,Param!$M$21-20,0)
)+POWER(0.3,Param!$M$21)),-2),0))</f>
        <v>1.2233784390871867</v>
      </c>
      <c r="EV41" s="53">
        <f ca="1">IF(ScreenHeight!$B42&lt;OFFSET(Radar!$AC$3,COLUMN(),0),
    Param!$B$38/ScreenHeight!$B42,
    (Param!$B$37+1/(1-OFFSET(Radar!$AD$3,COLUMN(),0)*ScreenHeight!$C42)/Param!$B$39)/OFFSET(Radar!$AC$3,COLUMN(),0)
)*DistanceShader!EV41*LightShader!EV41*(IF(OFFSET(Ghosts!$S$41,COLUMN(),0)&lt;ScreenHeight!$E42,
   1,
   (SQRT(OFFSET(Ghosts!$T$41,COLUMN(),0)-OFFSET(Ghosts!$R$41,COLUMN(),0)*ScreenHeight!$D42)-1))+IF(Ghosts!$B$35,IF(Param!$M$21,-1-POWER(0.3,Param!$M$21)/(IF(Param!$M$21&lt;20,LightShader!EV132,OFFSET(LightShader!EV132,Param!$M$21-20,0)
)+POWER(0.3,Param!$M$21)),-2),0))</f>
        <v>1.2023854877856999</v>
      </c>
      <c r="EW41" s="53">
        <f ca="1">IF(ScreenHeight!$B42&lt;OFFSET(Radar!$AC$3,COLUMN(),0),
    Param!$B$38/ScreenHeight!$B42,
    (Param!$B$37+1/(1-OFFSET(Radar!$AD$3,COLUMN(),0)*ScreenHeight!$C42)/Param!$B$39)/OFFSET(Radar!$AC$3,COLUMN(),0)
)*DistanceShader!EW41*LightShader!EW41*(IF(OFFSET(Ghosts!$S$41,COLUMN(),0)&lt;ScreenHeight!$E42,
   1,
   (SQRT(OFFSET(Ghosts!$T$41,COLUMN(),0)-OFFSET(Ghosts!$R$41,COLUMN(),0)*ScreenHeight!$D42)-1))+IF(Ghosts!$B$35,IF(Param!$M$21,-1-POWER(0.3,Param!$M$21)/(IF(Param!$M$21&lt;20,LightShader!EW132,OFFSET(LightShader!EW132,Param!$M$21-20,0)
)+POWER(0.3,Param!$M$21)),-2),0))</f>
        <v>1.1820500562270453</v>
      </c>
      <c r="EX41" s="53">
        <f ca="1">IF(ScreenHeight!$B42&lt;OFFSET(Radar!$AC$3,COLUMN(),0),
    Param!$B$38/ScreenHeight!$B42,
    (Param!$B$37+1/(1-OFFSET(Radar!$AD$3,COLUMN(),0)*ScreenHeight!$C42)/Param!$B$39)/OFFSET(Radar!$AC$3,COLUMN(),0)
)*DistanceShader!EX41*LightShader!EX41*(IF(OFFSET(Ghosts!$S$41,COLUMN(),0)&lt;ScreenHeight!$E42,
   1,
   (SQRT(OFFSET(Ghosts!$T$41,COLUMN(),0)-OFFSET(Ghosts!$R$41,COLUMN(),0)*ScreenHeight!$D42)-1))+IF(Ghosts!$B$35,IF(Param!$M$21,-1-POWER(0.3,Param!$M$21)/(IF(Param!$M$21&lt;20,LightShader!EX132,OFFSET(LightShader!EX132,Param!$M$21-20,0)
)+POWER(0.3,Param!$M$21)),-2),0))</f>
        <v>1.1623403658656888</v>
      </c>
      <c r="EY41" s="53">
        <f ca="1">IF(ScreenHeight!$B42&lt;OFFSET(Radar!$AC$3,COLUMN(),0),
    Param!$B$38/ScreenHeight!$B42,
    (Param!$B$37+1/(1-OFFSET(Radar!$AD$3,COLUMN(),0)*ScreenHeight!$C42)/Param!$B$39)/OFFSET(Radar!$AC$3,COLUMN(),0)
)*DistanceShader!EY41*LightShader!EY41*(IF(OFFSET(Ghosts!$S$41,COLUMN(),0)&lt;ScreenHeight!$E42,
   1,
   (SQRT(OFFSET(Ghosts!$T$41,COLUMN(),0)-OFFSET(Ghosts!$R$41,COLUMN(),0)*ScreenHeight!$D42)-1))+IF(Ghosts!$B$35,IF(Param!$M$21,-1-POWER(0.3,Param!$M$21)/(IF(Param!$M$21&lt;20,LightShader!EY132,OFFSET(LightShader!EY132,Param!$M$21-20,0)
)+POWER(0.3,Param!$M$21)),-2),0))</f>
        <v>1.1153667487576626</v>
      </c>
      <c r="EZ41" s="53">
        <f ca="1">IF(ScreenHeight!$B42&lt;OFFSET(Radar!$AC$3,COLUMN(),0),
    Param!$B$38/ScreenHeight!$B42,
    (Param!$B$37+1/(1-OFFSET(Radar!$AD$3,COLUMN(),0)*ScreenHeight!$C42)/Param!$B$39)/OFFSET(Radar!$AC$3,COLUMN(),0)
)*DistanceShader!EZ41*LightShader!EZ41*(IF(OFFSET(Ghosts!$S$41,COLUMN(),0)&lt;ScreenHeight!$E42,
   1,
   (SQRT(OFFSET(Ghosts!$T$41,COLUMN(),0)-OFFSET(Ghosts!$R$41,COLUMN(),0)*ScreenHeight!$D42)-1))+IF(Ghosts!$B$35,IF(Param!$M$21,-1-POWER(0.3,Param!$M$21)/(IF(Param!$M$21&lt;20,LightShader!EZ132,OFFSET(LightShader!EZ132,Param!$M$21-20,0)
)+POWER(0.3,Param!$M$21)),-2),0))</f>
        <v>1.0471559538426918</v>
      </c>
      <c r="FA41" s="53">
        <f ca="1">IF(ScreenHeight!$B42&lt;OFFSET(Radar!$AC$3,COLUMN(),0),
    Param!$B$38/ScreenHeight!$B42,
    (Param!$B$37+1/(1-OFFSET(Radar!$AD$3,COLUMN(),0)*ScreenHeight!$C42)/Param!$B$39)/OFFSET(Radar!$AC$3,COLUMN(),0)
)*DistanceShader!FA41*LightShader!FA41*(IF(OFFSET(Ghosts!$S$41,COLUMN(),0)&lt;ScreenHeight!$E42,
   1,
   (SQRT(OFFSET(Ghosts!$T$41,COLUMN(),0)-OFFSET(Ghosts!$R$41,COLUMN(),0)*ScreenHeight!$D42)-1))+IF(Ghosts!$B$35,IF(Param!$M$21,-1-POWER(0.3,Param!$M$21)/(IF(Param!$M$21&lt;20,LightShader!FA132,OFFSET(LightShader!FA132,Param!$M$21-20,0)
)+POWER(0.3,Param!$M$21)),-2),0))</f>
        <v>0.98660883947579348</v>
      </c>
      <c r="FB41" s="53">
        <f ca="1">IF(ScreenHeight!$B42&lt;OFFSET(Radar!$AC$3,COLUMN(),0),
    Param!$B$38/ScreenHeight!$B42,
    (Param!$B$37+1/(1-OFFSET(Radar!$AD$3,COLUMN(),0)*ScreenHeight!$C42)/Param!$B$39)/OFFSET(Radar!$AC$3,COLUMN(),0)
)*DistanceShader!FB41*LightShader!FB41*(IF(OFFSET(Ghosts!$S$41,COLUMN(),0)&lt;ScreenHeight!$E42,
   1,
   (SQRT(OFFSET(Ghosts!$T$41,COLUMN(),0)-OFFSET(Ghosts!$R$41,COLUMN(),0)*ScreenHeight!$D42)-1))+IF(Ghosts!$B$35,IF(Param!$M$21,-1-POWER(0.3,Param!$M$21)/(IF(Param!$M$21&lt;20,LightShader!FB132,OFFSET(LightShader!FB132,Param!$M$21-20,0)
)+POWER(0.3,Param!$M$21)),-2),0))</f>
        <v>0.93544688496484019</v>
      </c>
      <c r="FC41" s="53">
        <f ca="1">IF(ScreenHeight!$B42&lt;OFFSET(Radar!$AC$3,COLUMN(),0),
    Param!$B$38/ScreenHeight!$B42,
    (Param!$B$37+1/(1-OFFSET(Radar!$AD$3,COLUMN(),0)*ScreenHeight!$C42)/Param!$B$39)/OFFSET(Radar!$AC$3,COLUMN(),0)
)*DistanceShader!FC41*LightShader!FC41*(IF(OFFSET(Ghosts!$S$41,COLUMN(),0)&lt;ScreenHeight!$E42,
   1,
   (SQRT(OFFSET(Ghosts!$T$41,COLUMN(),0)-OFFSET(Ghosts!$R$41,COLUMN(),0)*ScreenHeight!$D42)-1))+IF(Ghosts!$B$35,IF(Param!$M$21,-1-POWER(0.3,Param!$M$21)/(IF(Param!$M$21&lt;20,LightShader!FC132,OFFSET(LightShader!FC132,Param!$M$21-20,0)
)+POWER(0.3,Param!$M$21)),-2),0))</f>
        <v>0.24991788279119231</v>
      </c>
      <c r="FD41" s="53">
        <f ca="1">IF(ScreenHeight!$B42&lt;OFFSET(Radar!$AC$3,COLUMN(),0),
    Param!$B$38/ScreenHeight!$B42,
    (Param!$B$37+1/(1-OFFSET(Radar!$AD$3,COLUMN(),0)*ScreenHeight!$C42)/Param!$B$39)/OFFSET(Radar!$AC$3,COLUMN(),0)
)*DistanceShader!FD41*LightShader!FD41*(IF(OFFSET(Ghosts!$S$41,COLUMN(),0)&lt;ScreenHeight!$E42,
   1,
   (SQRT(OFFSET(Ghosts!$T$41,COLUMN(),0)-OFFSET(Ghosts!$R$41,COLUMN(),0)*ScreenHeight!$D42)-1))+IF(Ghosts!$B$35,IF(Param!$M$21,-1-POWER(0.3,Param!$M$21)/(IF(Param!$M$21&lt;20,LightShader!FD132,OFFSET(LightShader!FD132,Param!$M$21-20,0)
)+POWER(0.3,Param!$M$21)),-2),0))</f>
        <v>0.24533128110502142</v>
      </c>
      <c r="FE41" s="53">
        <f ca="1">IF(ScreenHeight!$B42&lt;OFFSET(Radar!$AC$3,COLUMN(),0),
    Param!$B$38/ScreenHeight!$B42,
    (Param!$B$37+1/(1-OFFSET(Radar!$AD$3,COLUMN(),0)*ScreenHeight!$C42)/Param!$B$39)/OFFSET(Radar!$AC$3,COLUMN(),0)
)*DistanceShader!FE41*LightShader!FE41*(IF(OFFSET(Ghosts!$S$41,COLUMN(),0)&lt;ScreenHeight!$E42,
   1,
   (SQRT(OFFSET(Ghosts!$T$41,COLUMN(),0)-OFFSET(Ghosts!$R$41,COLUMN(),0)*ScreenHeight!$D42)-1))+IF(Ghosts!$B$35,IF(Param!$M$21,-1-POWER(0.3,Param!$M$21)/(IF(Param!$M$21&lt;20,LightShader!FE132,OFFSET(LightShader!FE132,Param!$M$21-20,0)
)+POWER(0.3,Param!$M$21)),-2),0))</f>
        <v>1.1778171995074131</v>
      </c>
      <c r="FF41" s="53">
        <f ca="1">IF(ScreenHeight!$B42&lt;OFFSET(Radar!$AC$3,COLUMN(),0),
    Param!$B$38/ScreenHeight!$B42,
    (Param!$B$37+1/(1-OFFSET(Radar!$AD$3,COLUMN(),0)*ScreenHeight!$C42)/Param!$B$39)/OFFSET(Radar!$AC$3,COLUMN(),0)
)*DistanceShader!FF41*LightShader!FF41*(IF(OFFSET(Ghosts!$S$41,COLUMN(),0)&lt;ScreenHeight!$E42,
   1,
   (SQRT(OFFSET(Ghosts!$T$41,COLUMN(),0)-OFFSET(Ghosts!$R$41,COLUMN(),0)*ScreenHeight!$D42)-1))+IF(Ghosts!$B$35,IF(Param!$M$21,-1-POWER(0.3,Param!$M$21)/(IF(Param!$M$21&lt;20,LightShader!FF132,OFFSET(LightShader!FF132,Param!$M$21-20,0)
)+POWER(0.3,Param!$M$21)),-2),0))</f>
        <v>1.1412904767757586</v>
      </c>
      <c r="FG41" s="53">
        <f ca="1">IF(ScreenHeight!$B42&lt;OFFSET(Radar!$AC$3,COLUMN(),0),
    Param!$B$38/ScreenHeight!$B42,
    (Param!$B$37+1/(1-OFFSET(Radar!$AD$3,COLUMN(),0)*ScreenHeight!$C42)/Param!$B$39)/OFFSET(Radar!$AC$3,COLUMN(),0)
)*DistanceShader!FG41*LightShader!FG41*(IF(OFFSET(Ghosts!$S$41,COLUMN(),0)&lt;ScreenHeight!$E42,
   1,
   (SQRT(OFFSET(Ghosts!$T$41,COLUMN(),0)-OFFSET(Ghosts!$R$41,COLUMN(),0)*ScreenHeight!$D42)-1))+IF(Ghosts!$B$35,IF(Param!$M$21,-1-POWER(0.3,Param!$M$21)/(IF(Param!$M$21&lt;20,LightShader!FG132,OFFSET(LightShader!FG132,Param!$M$21-20,0)
)+POWER(0.3,Param!$M$21)),-2),0))</f>
        <v>1.1094833550725209</v>
      </c>
      <c r="FH41" s="53">
        <f ca="1">IF(ScreenHeight!$B42&lt;OFFSET(Radar!$AC$3,COLUMN(),0),
    Param!$B$38/ScreenHeight!$B42,
    (Param!$B$37+1/(1-OFFSET(Radar!$AD$3,COLUMN(),0)*ScreenHeight!$C42)/Param!$B$39)/OFFSET(Radar!$AC$3,COLUMN(),0)
)*DistanceShader!FH41*LightShader!FH41*(IF(OFFSET(Ghosts!$S$41,COLUMN(),0)&lt;ScreenHeight!$E42,
   1,
   (SQRT(OFFSET(Ghosts!$T$41,COLUMN(),0)-OFFSET(Ghosts!$R$41,COLUMN(),0)*ScreenHeight!$D42)-1))+IF(Ghosts!$B$35,IF(Param!$M$21,-1-POWER(0.3,Param!$M$21)/(IF(Param!$M$21&lt;20,LightShader!FH132,OFFSET(LightShader!FH132,Param!$M$21-20,0)
)+POWER(0.3,Param!$M$21)),-2),0))</f>
        <v>1.0813522428488367</v>
      </c>
      <c r="FI41" s="53">
        <f ca="1">IF(ScreenHeight!$B42&lt;OFFSET(Radar!$AC$3,COLUMN(),0),
    Param!$B$38/ScreenHeight!$B42,
    (Param!$B$37+1/(1-OFFSET(Radar!$AD$3,COLUMN(),0)*ScreenHeight!$C42)/Param!$B$39)/OFFSET(Radar!$AC$3,COLUMN(),0)
)*DistanceShader!FI41*LightShader!FI41*(IF(OFFSET(Ghosts!$S$41,COLUMN(),0)&lt;ScreenHeight!$E42,
   1,
   (SQRT(OFFSET(Ghosts!$T$41,COLUMN(),0)-OFFSET(Ghosts!$R$41,COLUMN(),0)*ScreenHeight!$D42)-1))+IF(Ghosts!$B$35,IF(Param!$M$21,-1-POWER(0.3,Param!$M$21)/(IF(Param!$M$21&lt;20,LightShader!FI132,OFFSET(LightShader!FI132,Param!$M$21-20,0)
)+POWER(0.3,Param!$M$21)),-2),0))</f>
        <v>1.0561179154130473</v>
      </c>
      <c r="FJ41" s="53">
        <f ca="1">IF(ScreenHeight!$B42&lt;OFFSET(Radar!$AC$3,COLUMN(),0),
    Param!$B$38/ScreenHeight!$B42,
    (Param!$B$37+1/(1-OFFSET(Radar!$AD$3,COLUMN(),0)*ScreenHeight!$C42)/Param!$B$39)/OFFSET(Radar!$AC$3,COLUMN(),0)
)*DistanceShader!FJ41*LightShader!FJ41*(IF(OFFSET(Ghosts!$S$41,COLUMN(),0)&lt;ScreenHeight!$E42,
   1,
   (SQRT(OFFSET(Ghosts!$T$41,COLUMN(),0)-OFFSET(Ghosts!$R$41,COLUMN(),0)*ScreenHeight!$D42)-1))+IF(Ghosts!$B$35,IF(Param!$M$21,-1-POWER(0.3,Param!$M$21)/(IF(Param!$M$21&lt;20,LightShader!FJ132,OFFSET(LightShader!FJ132,Param!$M$21-20,0)
)+POWER(0.3,Param!$M$21)),-2),0))</f>
        <v>1.0331977614929571</v>
      </c>
      <c r="FK41" s="53">
        <f ca="1">IF(ScreenHeight!$B42&lt;OFFSET(Radar!$AC$3,COLUMN(),0),
    Param!$B$38/ScreenHeight!$B42,
    (Param!$B$37+1/(1-OFFSET(Radar!$AD$3,COLUMN(),0)*ScreenHeight!$C42)/Param!$B$39)/OFFSET(Radar!$AC$3,COLUMN(),0)
)*DistanceShader!FK41*LightShader!FK41*(IF(OFFSET(Ghosts!$S$41,COLUMN(),0)&lt;ScreenHeight!$E42,
   1,
   (SQRT(OFFSET(Ghosts!$T$41,COLUMN(),0)-OFFSET(Ghosts!$R$41,COLUMN(),0)*ScreenHeight!$D42)-1))+IF(Ghosts!$B$35,IF(Param!$M$21,-1-POWER(0.3,Param!$M$21)/(IF(Param!$M$21&lt;20,LightShader!FK132,OFFSET(LightShader!FK132,Param!$M$21-20,0)
)+POWER(0.3,Param!$M$21)),-2),0))</f>
        <v>1.0121533084568155</v>
      </c>
      <c r="FL41" s="53">
        <f ca="1">IF(ScreenHeight!$B42&lt;OFFSET(Radar!$AC$3,COLUMN(),0),
    Param!$B$38/ScreenHeight!$B42,
    (Param!$B$37+1/(1-OFFSET(Radar!$AD$3,COLUMN(),0)*ScreenHeight!$C42)/Param!$B$39)/OFFSET(Radar!$AC$3,COLUMN(),0)
)*DistanceShader!FL41*LightShader!FL41*(IF(OFFSET(Ghosts!$S$41,COLUMN(),0)&lt;ScreenHeight!$E42,
   1,
   (SQRT(OFFSET(Ghosts!$T$41,COLUMN(),0)-OFFSET(Ghosts!$R$41,COLUMN(),0)*ScreenHeight!$D42)-1))+IF(Ghosts!$B$35,IF(Param!$M$21,-1-POWER(0.3,Param!$M$21)/(IF(Param!$M$21&lt;20,LightShader!FL132,OFFSET(LightShader!FL132,Param!$M$21-20,0)
)+POWER(0.3,Param!$M$21)),-2),0))</f>
        <v>0.99265146684172367</v>
      </c>
      <c r="FM41" s="53">
        <f ca="1">IF(ScreenHeight!$B42&lt;OFFSET(Radar!$AC$3,COLUMN(),0),
    Param!$B$38/ScreenHeight!$B42,
    (Param!$B$37+1/(1-OFFSET(Radar!$AD$3,COLUMN(),0)*ScreenHeight!$C42)/Param!$B$39)/OFFSET(Radar!$AC$3,COLUMN(),0)
)*DistanceShader!FM41*LightShader!FM41*(IF(OFFSET(Ghosts!$S$41,COLUMN(),0)&lt;ScreenHeight!$E42,
   1,
   (SQRT(OFFSET(Ghosts!$T$41,COLUMN(),0)-OFFSET(Ghosts!$R$41,COLUMN(),0)*ScreenHeight!$D42)-1))+IF(Ghosts!$B$35,IF(Param!$M$21,-1-POWER(0.3,Param!$M$21)/(IF(Param!$M$21&lt;20,LightShader!FM132,OFFSET(LightShader!FM132,Param!$M$21-20,0)
)+POWER(0.3,Param!$M$21)),-2),0))</f>
        <v>0.97443646413393248</v>
      </c>
      <c r="FN41" s="53">
        <f ca="1">IF(ScreenHeight!$B42&lt;OFFSET(Radar!$AC$3,COLUMN(),0),
    Param!$B$38/ScreenHeight!$B42,
    (Param!$B$37+1/(1-OFFSET(Radar!$AD$3,COLUMN(),0)*ScreenHeight!$C42)/Param!$B$39)/OFFSET(Radar!$AC$3,COLUMN(),0)
)*DistanceShader!FN41*LightShader!FN41*(IF(OFFSET(Ghosts!$S$41,COLUMN(),0)&lt;ScreenHeight!$E42,
   1,
   (SQRT(OFFSET(Ghosts!$T$41,COLUMN(),0)-OFFSET(Ghosts!$R$41,COLUMN(),0)*ScreenHeight!$D42)-1))+IF(Ghosts!$B$35,IF(Param!$M$21,-1-POWER(0.3,Param!$M$21)/(IF(Param!$M$21&lt;20,LightShader!FN132,OFFSET(LightShader!FN132,Param!$M$21-20,0)
)+POWER(0.3,Param!$M$21)),-2),0))</f>
        <v>0.95730964316992384</v>
      </c>
      <c r="FO41" s="53">
        <f ca="1">IF(ScreenHeight!$B42&lt;OFFSET(Radar!$AC$3,COLUMN(),0),
    Param!$B$38/ScreenHeight!$B42,
    (Param!$B$37+1/(1-OFFSET(Radar!$AD$3,COLUMN(),0)*ScreenHeight!$C42)/Param!$B$39)/OFFSET(Radar!$AC$3,COLUMN(),0)
)*DistanceShader!FO41*LightShader!FO41*(IF(OFFSET(Ghosts!$S$41,COLUMN(),0)&lt;ScreenHeight!$E42,
   1,
   (SQRT(OFFSET(Ghosts!$T$41,COLUMN(),0)-OFFSET(Ghosts!$R$41,COLUMN(),0)*ScreenHeight!$D42)-1))+IF(Ghosts!$B$35,IF(Param!$M$21,-1-POWER(0.3,Param!$M$21)/(IF(Param!$M$21&lt;20,LightShader!FO132,OFFSET(LightShader!FO132,Param!$M$21-20,0)
)+POWER(0.3,Param!$M$21)),-2),0))</f>
        <v>0.94111490575856793</v>
      </c>
      <c r="FP41" s="53">
        <f ca="1">IF(ScreenHeight!$B42&lt;OFFSET(Radar!$AC$3,COLUMN(),0),
    Param!$B$38/ScreenHeight!$B42,
    (Param!$B$37+1/(1-OFFSET(Radar!$AD$3,COLUMN(),0)*ScreenHeight!$C42)/Param!$B$39)/OFFSET(Radar!$AC$3,COLUMN(),0)
)*DistanceShader!FP41*LightShader!FP41*(IF(OFFSET(Ghosts!$S$41,COLUMN(),0)&lt;ScreenHeight!$E42,
   1,
   (SQRT(OFFSET(Ghosts!$T$41,COLUMN(),0)-OFFSET(Ghosts!$R$41,COLUMN(),0)*ScreenHeight!$D42)-1))+IF(Ghosts!$B$35,IF(Param!$M$21,-1-POWER(0.3,Param!$M$21)/(IF(Param!$M$21&lt;20,LightShader!FP132,OFFSET(LightShader!FP132,Param!$M$21-20,0)
)+POWER(0.3,Param!$M$21)),-2),0))</f>
        <v>0.9257281711479135</v>
      </c>
      <c r="FQ41" s="53">
        <f ca="1">IF(ScreenHeight!$B42&lt;OFFSET(Radar!$AC$3,COLUMN(),0),
    Param!$B$38/ScreenHeight!$B42,
    (Param!$B$37+1/(1-OFFSET(Radar!$AD$3,COLUMN(),0)*ScreenHeight!$C42)/Param!$B$39)/OFFSET(Radar!$AC$3,COLUMN(),0)
)*DistanceShader!FQ41*LightShader!FQ41*(IF(OFFSET(Ghosts!$S$41,COLUMN(),0)&lt;ScreenHeight!$E42,
   1,
   (SQRT(OFFSET(Ghosts!$T$41,COLUMN(),0)-OFFSET(Ghosts!$R$41,COLUMN(),0)*ScreenHeight!$D42)-1))+IF(Ghosts!$B$35,IF(Param!$M$21,-1-POWER(0.3,Param!$M$21)/(IF(Param!$M$21&lt;20,LightShader!FQ132,OFFSET(LightShader!FQ132,Param!$M$21-20,0)
)+POWER(0.3,Param!$M$21)),-2),0))</f>
        <v>0.91104968666748121</v>
      </c>
      <c r="FR41" s="53">
        <f ca="1">IF(ScreenHeight!$B42&lt;OFFSET(Radar!$AC$3,COLUMN(),0),
    Param!$B$38/ScreenHeight!$B42,
    (Param!$B$37+1/(1-OFFSET(Radar!$AD$3,COLUMN(),0)*ScreenHeight!$C42)/Param!$B$39)/OFFSET(Radar!$AC$3,COLUMN(),0)
)*DistanceShader!FR41*LightShader!FR41*(IF(OFFSET(Ghosts!$S$41,COLUMN(),0)&lt;ScreenHeight!$E42,
   1,
   (SQRT(OFFSET(Ghosts!$T$41,COLUMN(),0)-OFFSET(Ghosts!$R$41,COLUMN(),0)*ScreenHeight!$D42)-1))+IF(Ghosts!$B$35,IF(Param!$M$21,-1-POWER(0.3,Param!$M$21)/(IF(Param!$M$21&lt;20,LightShader!FR132,OFFSET(LightShader!FR132,Param!$M$21-20,0)
)+POWER(0.3,Param!$M$21)),-2),0))</f>
        <v>0.89699837152220818</v>
      </c>
      <c r="FS41" s="53">
        <f ca="1">IF(ScreenHeight!$B42&lt;OFFSET(Radar!$AC$3,COLUMN(),0),
    Param!$B$38/ScreenHeight!$B42,
    (Param!$B$37+1/(1-OFFSET(Radar!$AD$3,COLUMN(),0)*ScreenHeight!$C42)/Param!$B$39)/OFFSET(Radar!$AC$3,COLUMN(),0)
)*DistanceShader!FS41*LightShader!FS41*(IF(OFFSET(Ghosts!$S$41,COLUMN(),0)&lt;ScreenHeight!$E42,
   1,
   (SQRT(OFFSET(Ghosts!$T$41,COLUMN(),0)-OFFSET(Ghosts!$R$41,COLUMN(),0)*ScreenHeight!$D42)-1))+IF(Ghosts!$B$35,IF(Param!$M$21,-1-POWER(0.3,Param!$M$21)/(IF(Param!$M$21&lt;20,LightShader!FS132,OFFSET(LightShader!FS132,Param!$M$21-20,0)
)+POWER(0.3,Param!$M$21)),-2),0))</f>
        <v>0.88350761861633043</v>
      </c>
      <c r="FT41" s="53">
        <f ca="1">IF(ScreenHeight!$B42&lt;OFFSET(Radar!$AC$3,COLUMN(),0),
    Param!$B$38/ScreenHeight!$B42,
    (Param!$B$37+1/(1-OFFSET(Radar!$AD$3,COLUMN(),0)*ScreenHeight!$C42)/Param!$B$39)/OFFSET(Radar!$AC$3,COLUMN(),0)
)*DistanceShader!FT41*LightShader!FT41*(IF(OFFSET(Ghosts!$S$41,COLUMN(),0)&lt;ScreenHeight!$E42,
   1,
   (SQRT(OFFSET(Ghosts!$T$41,COLUMN(),0)-OFFSET(Ghosts!$R$41,COLUMN(),0)*ScreenHeight!$D42)-1))+IF(Ghosts!$B$35,IF(Param!$M$21,-1-POWER(0.3,Param!$M$21)/(IF(Param!$M$21&lt;20,LightShader!FT132,OFFSET(LightShader!FT132,Param!$M$21-20,0)
)+POWER(0.3,Param!$M$21)),-2),0))</f>
        <v>0.8705221497811636</v>
      </c>
      <c r="FU41" s="53">
        <f ca="1">IF(ScreenHeight!$B42&lt;OFFSET(Radar!$AC$3,COLUMN(),0),
    Param!$B$38/ScreenHeight!$B42,
    (Param!$B$37+1/(1-OFFSET(Radar!$AD$3,COLUMN(),0)*ScreenHeight!$C42)/Param!$B$39)/OFFSET(Radar!$AC$3,COLUMN(),0)
)*DistanceShader!FU41*LightShader!FU41*(IF(OFFSET(Ghosts!$S$41,COLUMN(),0)&lt;ScreenHeight!$E42,
   1,
   (SQRT(OFFSET(Ghosts!$T$41,COLUMN(),0)-OFFSET(Ghosts!$R$41,COLUMN(),0)*ScreenHeight!$D42)-1))+IF(Ghosts!$B$35,IF(Param!$M$21,-1-POWER(0.3,Param!$M$21)/(IF(Param!$M$21&lt;20,LightShader!FU132,OFFSET(LightShader!FU132,Param!$M$21-20,0)
)+POWER(0.3,Param!$M$21)),-2),0))</f>
        <v>0.85799563834914483</v>
      </c>
      <c r="FV41" s="53">
        <f ca="1">IF(ScreenHeight!$B42&lt;OFFSET(Radar!$AC$3,COLUMN(),0),
    Param!$B$38/ScreenHeight!$B42,
    (Param!$B$37+1/(1-OFFSET(Radar!$AD$3,COLUMN(),0)*ScreenHeight!$C42)/Param!$B$39)/OFFSET(Radar!$AC$3,COLUMN(),0)
)*DistanceShader!FV41*LightShader!FV41*(IF(OFFSET(Ghosts!$S$41,COLUMN(),0)&lt;ScreenHeight!$E42,
   1,
   (SQRT(OFFSET(Ghosts!$T$41,COLUMN(),0)-OFFSET(Ghosts!$R$41,COLUMN(),0)*ScreenHeight!$D42)-1))+IF(Ghosts!$B$35,IF(Param!$M$21,-1-POWER(0.3,Param!$M$21)/(IF(Param!$M$21&lt;20,LightShader!FV132,OFFSET(LightShader!FV132,Param!$M$21-20,0)
)+POWER(0.3,Param!$M$21)),-2),0))</f>
        <v>0.8458888955110706</v>
      </c>
      <c r="FW41" s="53">
        <f ca="1">IF(ScreenHeight!$B42&lt;OFFSET(Radar!$AC$3,COLUMN(),0),
    Param!$B$38/ScreenHeight!$B42,
    (Param!$B$37+1/(1-OFFSET(Radar!$AD$3,COLUMN(),0)*ScreenHeight!$C42)/Param!$B$39)/OFFSET(Radar!$AC$3,COLUMN(),0)
)*DistanceShader!FW41*LightShader!FW41*(IF(OFFSET(Ghosts!$S$41,COLUMN(),0)&lt;ScreenHeight!$E42,
   1,
   (SQRT(OFFSET(Ghosts!$T$41,COLUMN(),0)-OFFSET(Ghosts!$R$41,COLUMN(),0)*ScreenHeight!$D42)-1))+IF(Ghosts!$B$35,IF(Param!$M$21,-1-POWER(0.3,Param!$M$21)/(IF(Param!$M$21&lt;20,LightShader!FW132,OFFSET(LightShader!FW132,Param!$M$21-20,0)
)+POWER(0.3,Param!$M$21)),-2),0))</f>
        <v>0.8341684745049931</v>
      </c>
      <c r="FX41" s="53">
        <f ca="1">IF(ScreenHeight!$B42&lt;OFFSET(Radar!$AC$3,COLUMN(),0),
    Param!$B$38/ScreenHeight!$B42,
    (Param!$B$37+1/(1-OFFSET(Radar!$AD$3,COLUMN(),0)*ScreenHeight!$C42)/Param!$B$39)/OFFSET(Radar!$AC$3,COLUMN(),0)
)*DistanceShader!FX41*LightShader!FX41*(IF(OFFSET(Ghosts!$S$41,COLUMN(),0)&lt;ScreenHeight!$E42,
   1,
   (SQRT(OFFSET(Ghosts!$T$41,COLUMN(),0)-OFFSET(Ghosts!$R$41,COLUMN(),0)*ScreenHeight!$D42)-1))+IF(Ghosts!$B$35,IF(Param!$M$21,-1-POWER(0.3,Param!$M$21)/(IF(Param!$M$21&lt;20,LightShader!FX132,OFFSET(LightShader!FX132,Param!$M$21-20,0)
)+POWER(0.3,Param!$M$21)),-2),0))</f>
        <v>0.82280558714904739</v>
      </c>
      <c r="FY41" s="53">
        <f ca="1">IF(ScreenHeight!$B42&lt;OFFSET(Radar!$AC$3,COLUMN(),0),
    Param!$B$38/ScreenHeight!$B42,
    (Param!$B$37+1/(1-OFFSET(Radar!$AD$3,COLUMN(),0)*ScreenHeight!$C42)/Param!$B$39)/OFFSET(Radar!$AC$3,COLUMN(),0)
)*DistanceShader!FY41*LightShader!FY41*(IF(OFFSET(Ghosts!$S$41,COLUMN(),0)&lt;ScreenHeight!$E42,
   1,
   (SQRT(OFFSET(Ghosts!$T$41,COLUMN(),0)-OFFSET(Ghosts!$R$41,COLUMN(),0)*ScreenHeight!$D42)-1))+IF(Ghosts!$B$35,IF(Param!$M$21,-1-POWER(0.3,Param!$M$21)/(IF(Param!$M$21&lt;20,LightShader!FY132,OFFSET(LightShader!FY132,Param!$M$21-20,0)
)+POWER(0.3,Param!$M$21)),-2),0))</f>
        <v>0.81177525584556254</v>
      </c>
      <c r="FZ41" s="53">
        <f ca="1">IF(ScreenHeight!$B42&lt;OFFSET(Radar!$AC$3,COLUMN(),0),
    Param!$B$38/ScreenHeight!$B42,
    (Param!$B$37+1/(1-OFFSET(Radar!$AD$3,COLUMN(),0)*ScreenHeight!$C42)/Param!$B$39)/OFFSET(Radar!$AC$3,COLUMN(),0)
)*DistanceShader!FZ41*LightShader!FZ41*(IF(OFFSET(Ghosts!$S$41,COLUMN(),0)&lt;ScreenHeight!$E42,
   1,
   (SQRT(OFFSET(Ghosts!$T$41,COLUMN(),0)-OFFSET(Ghosts!$R$41,COLUMN(),0)*ScreenHeight!$D42)-1))+IF(Ghosts!$B$35,IF(Param!$M$21,-1-POWER(0.3,Param!$M$21)/(IF(Param!$M$21&lt;20,LightShader!FZ132,OFFSET(LightShader!FZ132,Param!$M$21-20,0)
)+POWER(0.3,Param!$M$21)),-2),0))</f>
        <v>0.80105564457174372</v>
      </c>
      <c r="GA41" s="53">
        <f ca="1">IF(ScreenHeight!$B42&lt;OFFSET(Radar!$AC$3,COLUMN(),0),
    Param!$B$38/ScreenHeight!$B42,
    (Param!$B$37+1/(1-OFFSET(Radar!$AD$3,COLUMN(),0)*ScreenHeight!$C42)/Param!$B$39)/OFFSET(Radar!$AC$3,COLUMN(),0)
)*DistanceShader!GA41*LightShader!GA41*(IF(OFFSET(Ghosts!$S$41,COLUMN(),0)&lt;ScreenHeight!$E42,
   1,
   (SQRT(OFFSET(Ghosts!$T$41,COLUMN(),0)-OFFSET(Ghosts!$R$41,COLUMN(),0)*ScreenHeight!$D42)-1))+IF(Ghosts!$B$35,IF(Param!$M$21,-1-POWER(0.3,Param!$M$21)/(IF(Param!$M$21&lt;20,LightShader!GA132,OFFSET(LightShader!GA132,Param!$M$21-20,0)
)+POWER(0.3,Param!$M$21)),-2),0))</f>
        <v>0.79062752701227779</v>
      </c>
      <c r="GB41" s="53">
        <f ca="1">IF(ScreenHeight!$B42&lt;OFFSET(Radar!$AC$3,COLUMN(),0),
    Param!$B$38/ScreenHeight!$B42,
    (Param!$B$37+1/(1-OFFSET(Radar!$AD$3,COLUMN(),0)*ScreenHeight!$C42)/Param!$B$39)/OFFSET(Radar!$AC$3,COLUMN(),0)
)*DistanceShader!GB41*LightShader!GB41*(IF(OFFSET(Ghosts!$S$41,COLUMN(),0)&lt;ScreenHeight!$E42,
   1,
   (SQRT(OFFSET(Ghosts!$T$41,COLUMN(),0)-OFFSET(Ghosts!$R$41,COLUMN(),0)*ScreenHeight!$D42)-1))+IF(Ghosts!$B$35,IF(Param!$M$21,-1-POWER(0.3,Param!$M$21)/(IF(Param!$M$21&lt;20,LightShader!GB132,OFFSET(LightShader!GB132,Param!$M$21-20,0)
)+POWER(0.3,Param!$M$21)),-2),0))</f>
        <v>0.78047386058552126</v>
      </c>
      <c r="GC41" s="53">
        <f ca="1">IF(ScreenHeight!$B42&lt;OFFSET(Radar!$AC$3,COLUMN(),0),
    Param!$B$38/ScreenHeight!$B42,
    (Param!$B$37+1/(1-OFFSET(Radar!$AD$3,COLUMN(),0)*ScreenHeight!$C42)/Param!$B$39)/OFFSET(Radar!$AC$3,COLUMN(),0)
)*DistanceShader!GC41*LightShader!GC41*(IF(OFFSET(Ghosts!$S$41,COLUMN(),0)&lt;ScreenHeight!$E42,
   1,
   (SQRT(OFFSET(Ghosts!$T$41,COLUMN(),0)-OFFSET(Ghosts!$R$41,COLUMN(),0)*ScreenHeight!$D42)-1))+IF(Ghosts!$B$35,IF(Param!$M$21,-1-POWER(0.3,Param!$M$21)/(IF(Param!$M$21&lt;20,LightShader!GC132,OFFSET(LightShader!GC132,Param!$M$21-20,0)
)+POWER(0.3,Param!$M$21)),-2),0))</f>
        <v>0.77057944284525048</v>
      </c>
      <c r="GD41" s="53">
        <f ca="1">IF(ScreenHeight!$B42&lt;OFFSET(Radar!$AC$3,COLUMN(),0),
    Param!$B$38/ScreenHeight!$B42,
    (Param!$B$37+1/(1-OFFSET(Radar!$AD$3,COLUMN(),0)*ScreenHeight!$C42)/Param!$B$39)/OFFSET(Radar!$AC$3,COLUMN(),0)
)*DistanceShader!GD41*LightShader!GD41*(IF(OFFSET(Ghosts!$S$41,COLUMN(),0)&lt;ScreenHeight!$E42,
   1,
   (SQRT(OFFSET(Ghosts!$T$41,COLUMN(),0)-OFFSET(Ghosts!$R$41,COLUMN(),0)*ScreenHeight!$D42)-1))+IF(Ghosts!$B$35,IF(Param!$M$21,-1-POWER(0.3,Param!$M$21)/(IF(Param!$M$21&lt;20,LightShader!GD132,OFFSET(LightShader!GD132,Param!$M$21-20,0)
)+POWER(0.3,Param!$M$21)),-2),0))</f>
        <v>0.760930632423653</v>
      </c>
      <c r="GE41" s="53">
        <f ca="1">IF(ScreenHeight!$B42&lt;OFFSET(Radar!$AC$3,COLUMN(),0),
    Param!$B$38/ScreenHeight!$B42,
    (Param!$B$37+1/(1-OFFSET(Radar!$AD$3,COLUMN(),0)*ScreenHeight!$C42)/Param!$B$39)/OFFSET(Radar!$AC$3,COLUMN(),0)
)*DistanceShader!GE41*LightShader!GE41*(IF(OFFSET(Ghosts!$S$41,COLUMN(),0)&lt;ScreenHeight!$E42,
   1,
   (SQRT(OFFSET(Ghosts!$T$41,COLUMN(),0)-OFFSET(Ghosts!$R$41,COLUMN(),0)*ScreenHeight!$D42)-1))+IF(Ghosts!$B$35,IF(Param!$M$21,-1-POWER(0.3,Param!$M$21)/(IF(Param!$M$21&lt;20,LightShader!GE132,OFFSET(LightShader!GE132,Param!$M$21-20,0)
)+POWER(0.3,Param!$M$21)),-2),0))</f>
        <v>0.75151512089209904</v>
      </c>
    </row>
    <row r="42" spans="1:187" ht="7.5" customHeight="1">
      <c r="A42" s="53">
        <f ca="1">IF(ScreenHeight!$B43&lt;OFFSET(Radar!$AC$3,COLUMN(),0),
    Param!$B$38/ScreenHeight!$B43,
    (Param!$B$37+1/(1-OFFSET(Radar!$AD$3,COLUMN(),0)*ScreenHeight!$C43)/Param!$B$39)/OFFSET(Radar!$AC$3,COLUMN(),0)
)*DistanceShader!A42*LightShader!A42*(IF(OFFSET(Ghosts!$S$41,COLUMN(),0)&lt;ScreenHeight!$E43,
   1,
   (SQRT(OFFSET(Ghosts!$T$41,COLUMN(),0)-OFFSET(Ghosts!$R$41,COLUMN(),0)*ScreenHeight!$D43)-1))+IF(Ghosts!$B$35,IF(Param!$M$21,-1-POWER(0.3,Param!$M$21)/(IF(Param!$M$21&lt;20,LightShader!A133,OFFSET(LightShader!A133,Param!$M$21-20,0)
)+POWER(0.3,Param!$M$21)),-2),0))</f>
        <v>0.84248232483980068</v>
      </c>
      <c r="B42" s="53">
        <f ca="1">IF(ScreenHeight!$B43&lt;OFFSET(Radar!$AC$3,COLUMN(),0),
    Param!$B$38/ScreenHeight!$B43,
    (Param!$B$37+1/(1-OFFSET(Radar!$AD$3,COLUMN(),0)*ScreenHeight!$C43)/Param!$B$39)/OFFSET(Radar!$AC$3,COLUMN(),0)
)*DistanceShader!B42*LightShader!B42*(IF(OFFSET(Ghosts!$S$41,COLUMN(),0)&lt;ScreenHeight!$E43,
   1,
   (SQRT(OFFSET(Ghosts!$T$41,COLUMN(),0)-OFFSET(Ghosts!$R$41,COLUMN(),0)*ScreenHeight!$D43)-1))+IF(Ghosts!$B$35,IF(Param!$M$21,-1-POWER(0.3,Param!$M$21)/(IF(Param!$M$21&lt;20,LightShader!B133,OFFSET(LightShader!B133,Param!$M$21-20,0)
)+POWER(0.3,Param!$M$21)),-2),0))</f>
        <v>0.84921263989772777</v>
      </c>
      <c r="C42" s="53">
        <f ca="1">IF(ScreenHeight!$B43&lt;OFFSET(Radar!$AC$3,COLUMN(),0),
    Param!$B$38/ScreenHeight!$B43,
    (Param!$B$37+1/(1-OFFSET(Radar!$AD$3,COLUMN(),0)*ScreenHeight!$C43)/Param!$B$39)/OFFSET(Radar!$AC$3,COLUMN(),0)
)*DistanceShader!C42*LightShader!C42*(IF(OFFSET(Ghosts!$S$41,COLUMN(),0)&lt;ScreenHeight!$E43,
   1,
   (SQRT(OFFSET(Ghosts!$T$41,COLUMN(),0)-OFFSET(Ghosts!$R$41,COLUMN(),0)*ScreenHeight!$D43)-1))+IF(Ghosts!$B$35,IF(Param!$M$21,-1-POWER(0.3,Param!$M$21)/(IF(Param!$M$21&lt;20,LightShader!C133,OFFSET(LightShader!C133,Param!$M$21-20,0)
)+POWER(0.3,Param!$M$21)),-2),0))</f>
        <v>0.85605007874629058</v>
      </c>
      <c r="D42" s="53">
        <f ca="1">IF(ScreenHeight!$B43&lt;OFFSET(Radar!$AC$3,COLUMN(),0),
    Param!$B$38/ScreenHeight!$B43,
    (Param!$B$37+1/(1-OFFSET(Radar!$AD$3,COLUMN(),0)*ScreenHeight!$C43)/Param!$B$39)/OFFSET(Radar!$AC$3,COLUMN(),0)
)*DistanceShader!D42*LightShader!D42*(IF(OFFSET(Ghosts!$S$41,COLUMN(),0)&lt;ScreenHeight!$E43,
   1,
   (SQRT(OFFSET(Ghosts!$T$41,COLUMN(),0)-OFFSET(Ghosts!$R$41,COLUMN(),0)*ScreenHeight!$D43)-1))+IF(Ghosts!$B$35,IF(Param!$M$21,-1-POWER(0.3,Param!$M$21)/(IF(Param!$M$21&lt;20,LightShader!D133,OFFSET(LightShader!D133,Param!$M$21-20,0)
)+POWER(0.3,Param!$M$21)),-2),0))</f>
        <v>0.86299763206270397</v>
      </c>
      <c r="E42" s="53">
        <f ca="1">IF(ScreenHeight!$B43&lt;OFFSET(Radar!$AC$3,COLUMN(),0),
    Param!$B$38/ScreenHeight!$B43,
    (Param!$B$37+1/(1-OFFSET(Radar!$AD$3,COLUMN(),0)*ScreenHeight!$C43)/Param!$B$39)/OFFSET(Radar!$AC$3,COLUMN(),0)
)*DistanceShader!E42*LightShader!E42*(IF(OFFSET(Ghosts!$S$41,COLUMN(),0)&lt;ScreenHeight!$E43,
   1,
   (SQRT(OFFSET(Ghosts!$T$41,COLUMN(),0)-OFFSET(Ghosts!$R$41,COLUMN(),0)*ScreenHeight!$D43)-1))+IF(Ghosts!$B$35,IF(Param!$M$21,-1-POWER(0.3,Param!$M$21)/(IF(Param!$M$21&lt;20,LightShader!E133,OFFSET(LightShader!E133,Param!$M$21-20,0)
)+POWER(0.3,Param!$M$21)),-2),0))</f>
        <v>0.87005842497548691</v>
      </c>
      <c r="F42" s="53">
        <f ca="1">IF(ScreenHeight!$B43&lt;OFFSET(Radar!$AC$3,COLUMN(),0),
    Param!$B$38/ScreenHeight!$B43,
    (Param!$B$37+1/(1-OFFSET(Radar!$AD$3,COLUMN(),0)*ScreenHeight!$C43)/Param!$B$39)/OFFSET(Radar!$AC$3,COLUMN(),0)
)*DistanceShader!F42*LightShader!F42*(IF(OFFSET(Ghosts!$S$41,COLUMN(),0)&lt;ScreenHeight!$E43,
   1,
   (SQRT(OFFSET(Ghosts!$T$41,COLUMN(),0)-OFFSET(Ghosts!$R$41,COLUMN(),0)*ScreenHeight!$D43)-1))+IF(Ghosts!$B$35,IF(Param!$M$21,-1-POWER(0.3,Param!$M$21)/(IF(Param!$M$21&lt;20,LightShader!F133,OFFSET(LightShader!F133,Param!$M$21-20,0)
)+POWER(0.3,Param!$M$21)),-2),0))</f>
        <v>0.87723572501758296</v>
      </c>
      <c r="G42" s="53">
        <f ca="1">IF(ScreenHeight!$B43&lt;OFFSET(Radar!$AC$3,COLUMN(),0),
    Param!$B$38/ScreenHeight!$B43,
    (Param!$B$37+1/(1-OFFSET(Radar!$AD$3,COLUMN(),0)*ScreenHeight!$C43)/Param!$B$39)/OFFSET(Radar!$AC$3,COLUMN(),0)
)*DistanceShader!G42*LightShader!G42*(IF(OFFSET(Ghosts!$S$41,COLUMN(),0)&lt;ScreenHeight!$E43,
   1,
   (SQRT(OFFSET(Ghosts!$T$41,COLUMN(),0)-OFFSET(Ghosts!$R$41,COLUMN(),0)*ScreenHeight!$D43)-1))+IF(Ghosts!$B$35,IF(Param!$M$21,-1-POWER(0.3,Param!$M$21)/(IF(Param!$M$21&lt;20,LightShader!G133,OFFSET(LightShader!G133,Param!$M$21-20,0)
)+POWER(0.3,Param!$M$21)),-2),0))</f>
        <v>0.88453295064337334</v>
      </c>
      <c r="H42" s="53">
        <f ca="1">IF(ScreenHeight!$B43&lt;OFFSET(Radar!$AC$3,COLUMN(),0),
    Param!$B$38/ScreenHeight!$B43,
    (Param!$B$37+1/(1-OFFSET(Radar!$AD$3,COLUMN(),0)*ScreenHeight!$C43)/Param!$B$39)/OFFSET(Radar!$AC$3,COLUMN(),0)
)*DistanceShader!H42*LightShader!H42*(IF(OFFSET(Ghosts!$S$41,COLUMN(),0)&lt;ScreenHeight!$E43,
   1,
   (SQRT(OFFSET(Ghosts!$T$41,COLUMN(),0)-OFFSET(Ghosts!$R$41,COLUMN(),0)*ScreenHeight!$D43)-1))+IF(Ghosts!$B$35,IF(Param!$M$21,-1-POWER(0.3,Param!$M$21)/(IF(Param!$M$21&lt;20,LightShader!H133,OFFSET(LightShader!H133,Param!$M$21-20,0)
)+POWER(0.3,Param!$M$21)),-2),0))</f>
        <v>0.89195368035556455</v>
      </c>
      <c r="I42" s="53">
        <f ca="1">IF(ScreenHeight!$B43&lt;OFFSET(Radar!$AC$3,COLUMN(),0),
    Param!$B$38/ScreenHeight!$B43,
    (Param!$B$37+1/(1-OFFSET(Radar!$AD$3,COLUMN(),0)*ScreenHeight!$C43)/Param!$B$39)/OFFSET(Radar!$AC$3,COLUMN(),0)
)*DistanceShader!I42*LightShader!I42*(IF(OFFSET(Ghosts!$S$41,COLUMN(),0)&lt;ScreenHeight!$E43,
   1,
   (SQRT(OFFSET(Ghosts!$T$41,COLUMN(),0)-OFFSET(Ghosts!$R$41,COLUMN(),0)*ScreenHeight!$D43)-1))+IF(Ghosts!$B$35,IF(Param!$M$21,-1-POWER(0.3,Param!$M$21)/(IF(Param!$M$21&lt;20,LightShader!I133,OFFSET(LightShader!I133,Param!$M$21-20,0)
)+POWER(0.3,Param!$M$21)),-2),0))</f>
        <v>0.8995016624922072</v>
      </c>
      <c r="J42" s="53">
        <f ca="1">IF(ScreenHeight!$B43&lt;OFFSET(Radar!$AC$3,COLUMN(),0),
    Param!$B$38/ScreenHeight!$B43,
    (Param!$B$37+1/(1-OFFSET(Radar!$AD$3,COLUMN(),0)*ScreenHeight!$C43)/Param!$B$39)/OFFSET(Radar!$AC$3,COLUMN(),0)
)*DistanceShader!J42*LightShader!J42*(IF(OFFSET(Ghosts!$S$41,COLUMN(),0)&lt;ScreenHeight!$E43,
   1,
   (SQRT(OFFSET(Ghosts!$T$41,COLUMN(),0)-OFFSET(Ghosts!$R$41,COLUMN(),0)*ScreenHeight!$D43)-1))+IF(Ghosts!$B$35,IF(Param!$M$21,-1-POWER(0.3,Param!$M$21)/(IF(Param!$M$21&lt;20,LightShader!J133,OFFSET(LightShader!J133,Param!$M$21-20,0)
)+POWER(0.3,Param!$M$21)),-2),0))</f>
        <v>0.90718082572885439</v>
      </c>
      <c r="K42" s="53">
        <f ca="1">IF(ScreenHeight!$B43&lt;OFFSET(Radar!$AC$3,COLUMN(),0),
    Param!$B$38/ScreenHeight!$B43,
    (Param!$B$37+1/(1-OFFSET(Radar!$AD$3,COLUMN(),0)*ScreenHeight!$C43)/Param!$B$39)/OFFSET(Radar!$AC$3,COLUMN(),0)
)*DistanceShader!K42*LightShader!K42*(IF(OFFSET(Ghosts!$S$41,COLUMN(),0)&lt;ScreenHeight!$E43,
   1,
   (SQRT(OFFSET(Ghosts!$T$41,COLUMN(),0)-OFFSET(Ghosts!$R$41,COLUMN(),0)*ScreenHeight!$D43)-1))+IF(Ghosts!$B$35,IF(Param!$M$21,-1-POWER(0.3,Param!$M$21)/(IF(Param!$M$21&lt;20,LightShader!K133,OFFSET(LightShader!K133,Param!$M$21-20,0)
)+POWER(0.3,Param!$M$21)),-2),0))</f>
        <v>0.91499529035615479</v>
      </c>
      <c r="L42" s="53">
        <f ca="1">IF(ScreenHeight!$B43&lt;OFFSET(Radar!$AC$3,COLUMN(),0),
    Param!$B$38/ScreenHeight!$B43,
    (Param!$B$37+1/(1-OFFSET(Radar!$AD$3,COLUMN(),0)*ScreenHeight!$C43)/Param!$B$39)/OFFSET(Radar!$AC$3,COLUMN(),0)
)*DistanceShader!L42*LightShader!L42*(IF(OFFSET(Ghosts!$S$41,COLUMN(),0)&lt;ScreenHeight!$E43,
   1,
   (SQRT(OFFSET(Ghosts!$T$41,COLUMN(),0)-OFFSET(Ghosts!$R$41,COLUMN(),0)*ScreenHeight!$D43)-1))+IF(Ghosts!$B$35,IF(Param!$M$21,-1-POWER(0.3,Param!$M$21)/(IF(Param!$M$21&lt;20,LightShader!L133,OFFSET(LightShader!L133,Param!$M$21-20,0)
)+POWER(0.3,Param!$M$21)),-2),0))</f>
        <v>0.92294938039897223</v>
      </c>
      <c r="M42" s="53">
        <f ca="1">IF(ScreenHeight!$B43&lt;OFFSET(Radar!$AC$3,COLUMN(),0),
    Param!$B$38/ScreenHeight!$B43,
    (Param!$B$37+1/(1-OFFSET(Radar!$AD$3,COLUMN(),0)*ScreenHeight!$C43)/Param!$B$39)/OFFSET(Radar!$AC$3,COLUMN(),0)
)*DistanceShader!M42*LightShader!M42*(IF(OFFSET(Ghosts!$S$41,COLUMN(),0)&lt;ScreenHeight!$E43,
   1,
   (SQRT(OFFSET(Ghosts!$T$41,COLUMN(),0)-OFFSET(Ghosts!$R$41,COLUMN(),0)*ScreenHeight!$D43)-1))+IF(Ghosts!$B$35,IF(Param!$M$21,-1-POWER(0.3,Param!$M$21)/(IF(Param!$M$21&lt;20,LightShader!M133,OFFSET(LightShader!M133,Param!$M$21-20,0)
)+POWER(0.3,Param!$M$21)),-2),0))</f>
        <v>0.9310476366496524</v>
      </c>
      <c r="N42" s="53">
        <f ca="1">IF(ScreenHeight!$B43&lt;OFFSET(Radar!$AC$3,COLUMN(),0),
    Param!$B$38/ScreenHeight!$B43,
    (Param!$B$37+1/(1-OFFSET(Radar!$AD$3,COLUMN(),0)*ScreenHeight!$C43)/Param!$B$39)/OFFSET(Radar!$AC$3,COLUMN(),0)
)*DistanceShader!N42*LightShader!N42*(IF(OFFSET(Ghosts!$S$41,COLUMN(),0)&lt;ScreenHeight!$E43,
   1,
   (SQRT(OFFSET(Ghosts!$T$41,COLUMN(),0)-OFFSET(Ghosts!$R$41,COLUMN(),0)*ScreenHeight!$D43)-1))+IF(Ghosts!$B$35,IF(Param!$M$21,-1-POWER(0.3,Param!$M$21)/(IF(Param!$M$21&lt;20,LightShader!N133,OFFSET(LightShader!N133,Param!$M$21-20,0)
)+POWER(0.3,Param!$M$21)),-2),0))</f>
        <v>0.9392948306952269</v>
      </c>
      <c r="O42" s="53">
        <f ca="1">IF(ScreenHeight!$B43&lt;OFFSET(Radar!$AC$3,COLUMN(),0),
    Param!$B$38/ScreenHeight!$B43,
    (Param!$B$37+1/(1-OFFSET(Radar!$AD$3,COLUMN(),0)*ScreenHeight!$C43)/Param!$B$39)/OFFSET(Radar!$AC$3,COLUMN(),0)
)*DistanceShader!O42*LightShader!O42*(IF(OFFSET(Ghosts!$S$41,COLUMN(),0)&lt;ScreenHeight!$E43,
   1,
   (SQRT(OFFSET(Ghosts!$T$41,COLUMN(),0)-OFFSET(Ghosts!$R$41,COLUMN(),0)*ScreenHeight!$D43)-1))+IF(Ghosts!$B$35,IF(Param!$M$21,-1-POWER(0.3,Param!$M$21)/(IF(Param!$M$21&lt;20,LightShader!O133,OFFSET(LightShader!O133,Param!$M$21-20,0)
)+POWER(0.3,Param!$M$21)),-2),0))</f>
        <v>0.947695980026379</v>
      </c>
      <c r="P42" s="53">
        <f ca="1">IF(ScreenHeight!$B43&lt;OFFSET(Radar!$AC$3,COLUMN(),0),
    Param!$B$38/ScreenHeight!$B43,
    (Param!$B$37+1/(1-OFFSET(Radar!$AD$3,COLUMN(),0)*ScreenHeight!$C43)/Param!$B$39)/OFFSET(Radar!$AC$3,COLUMN(),0)
)*DistanceShader!P42*LightShader!P42*(IF(OFFSET(Ghosts!$S$41,COLUMN(),0)&lt;ScreenHeight!$E43,
   1,
   (SQRT(OFFSET(Ghosts!$T$41,COLUMN(),0)-OFFSET(Ghosts!$R$41,COLUMN(),0)*ScreenHeight!$D43)-1))+IF(Ghosts!$B$35,IF(Param!$M$21,-1-POWER(0.3,Param!$M$21)/(IF(Param!$M$21&lt;20,LightShader!P133,OFFSET(LightShader!P133,Param!$M$21-20,0)
)+POWER(0.3,Param!$M$21)),-2),0))</f>
        <v>0.95625636432494221</v>
      </c>
      <c r="Q42" s="53">
        <f ca="1">IF(ScreenHeight!$B43&lt;OFFSET(Radar!$AC$3,COLUMN(),0),
    Param!$B$38/ScreenHeight!$B43,
    (Param!$B$37+1/(1-OFFSET(Radar!$AD$3,COLUMN(),0)*ScreenHeight!$C43)/Param!$B$39)/OFFSET(Radar!$AC$3,COLUMN(),0)
)*DistanceShader!Q42*LightShader!Q42*(IF(OFFSET(Ghosts!$S$41,COLUMN(),0)&lt;ScreenHeight!$E43,
   1,
   (SQRT(OFFSET(Ghosts!$T$41,COLUMN(),0)-OFFSET(Ghosts!$R$41,COLUMN(),0)*ScreenHeight!$D43)-1))+IF(Ghosts!$B$35,IF(Param!$M$21,-1-POWER(0.3,Param!$M$21)/(IF(Param!$M$21&lt;20,LightShader!Q133,OFFSET(LightShader!Q133,Param!$M$21-20,0)
)+POWER(0.3,Param!$M$21)),-2),0))</f>
        <v>0.96498154303666484</v>
      </c>
      <c r="R42" s="53">
        <f ca="1">IF(ScreenHeight!$B43&lt;OFFSET(Radar!$AC$3,COLUMN(),0),
    Param!$B$38/ScreenHeight!$B43,
    (Param!$B$37+1/(1-OFFSET(Radar!$AD$3,COLUMN(),0)*ScreenHeight!$C43)/Param!$B$39)/OFFSET(Radar!$AC$3,COLUMN(),0)
)*DistanceShader!R42*LightShader!R42*(IF(OFFSET(Ghosts!$S$41,COLUMN(),0)&lt;ScreenHeight!$E43,
   1,
   (SQRT(OFFSET(Ghosts!$T$41,COLUMN(),0)-OFFSET(Ghosts!$R$41,COLUMN(),0)*ScreenHeight!$D43)-1))+IF(Ghosts!$B$35,IF(Param!$M$21,-1-POWER(0.3,Param!$M$21)/(IF(Param!$M$21&lt;20,LightShader!R133,OFFSET(LightShader!R133,Param!$M$21-20,0)
)+POWER(0.3,Param!$M$21)),-2),0))</f>
        <v>0.97387737434715638</v>
      </c>
      <c r="S42" s="53">
        <f ca="1">IF(ScreenHeight!$B43&lt;OFFSET(Radar!$AC$3,COLUMN(),0),
    Param!$B$38/ScreenHeight!$B43,
    (Param!$B$37+1/(1-OFFSET(Radar!$AD$3,COLUMN(),0)*ScreenHeight!$C43)/Param!$B$39)/OFFSET(Radar!$AC$3,COLUMN(),0)
)*DistanceShader!S42*LightShader!S42*(IF(OFFSET(Ghosts!$S$41,COLUMN(),0)&lt;ScreenHeight!$E43,
   1,
   (SQRT(OFFSET(Ghosts!$T$41,COLUMN(),0)-OFFSET(Ghosts!$R$41,COLUMN(),0)*ScreenHeight!$D43)-1))+IF(Ghosts!$B$35,IF(Param!$M$21,-1-POWER(0.3,Param!$M$21)/(IF(Param!$M$21&lt;20,LightShader!S133,OFFSET(LightShader!S133,Param!$M$21-20,0)
)+POWER(0.3,Param!$M$21)),-2),0))</f>
        <v>0.98295003569137551</v>
      </c>
      <c r="T42" s="53">
        <f ca="1">IF(ScreenHeight!$B43&lt;OFFSET(Radar!$AC$3,COLUMN(),0),
    Param!$B$38/ScreenHeight!$B43,
    (Param!$B$37+1/(1-OFFSET(Radar!$AD$3,COLUMN(),0)*ScreenHeight!$C43)/Param!$B$39)/OFFSET(Radar!$AC$3,COLUMN(),0)
)*DistanceShader!T42*LightShader!T42*(IF(OFFSET(Ghosts!$S$41,COLUMN(),0)&lt;ScreenHeight!$E43,
   1,
   (SQRT(OFFSET(Ghosts!$T$41,COLUMN(),0)-OFFSET(Ghosts!$R$41,COLUMN(),0)*ScreenHeight!$D43)-1))+IF(Ghosts!$B$35,IF(Param!$M$21,-1-POWER(0.3,Param!$M$21)/(IF(Param!$M$21&lt;20,LightShader!T133,OFFSET(LightShader!T133,Param!$M$21-20,0)
)+POWER(0.3,Param!$M$21)),-2),0))</f>
        <v>0.99220604594106088</v>
      </c>
      <c r="U42" s="53">
        <f ca="1">IF(ScreenHeight!$B43&lt;OFFSET(Radar!$AC$3,COLUMN(),0),
    Param!$B$38/ScreenHeight!$B43,
    (Param!$B$37+1/(1-OFFSET(Radar!$AD$3,COLUMN(),0)*ScreenHeight!$C43)/Param!$B$39)/OFFSET(Radar!$AC$3,COLUMN(),0)
)*DistanceShader!U42*LightShader!U42*(IF(OFFSET(Ghosts!$S$41,COLUMN(),0)&lt;ScreenHeight!$E43,
   1,
   (SQRT(OFFSET(Ghosts!$T$41,COLUMN(),0)-OFFSET(Ghosts!$R$41,COLUMN(),0)*ScreenHeight!$D43)-1))+IF(Ghosts!$B$35,IF(Param!$M$21,-1-POWER(0.3,Param!$M$21)/(IF(Param!$M$21&lt;20,LightShader!U133,OFFSET(LightShader!U133,Param!$M$21-20,0)
)+POWER(0.3,Param!$M$21)),-2),0))</f>
        <v>1.0016522894301683</v>
      </c>
      <c r="V42" s="53">
        <f ca="1">IF(ScreenHeight!$B43&lt;OFFSET(Radar!$AC$3,COLUMN(),0),
    Param!$B$38/ScreenHeight!$B43,
    (Param!$B$37+1/(1-OFFSET(Radar!$AD$3,COLUMN(),0)*ScreenHeight!$C43)/Param!$B$39)/OFFSET(Radar!$AC$3,COLUMN(),0)
)*DistanceShader!V42*LightShader!V42*(IF(OFFSET(Ghosts!$S$41,COLUMN(),0)&lt;ScreenHeight!$E43,
   1,
   (SQRT(OFFSET(Ghosts!$T$41,COLUMN(),0)-OFFSET(Ghosts!$R$41,COLUMN(),0)*ScreenHeight!$D43)-1))+IF(Ghosts!$B$35,IF(Param!$M$21,-1-POWER(0.3,Param!$M$21)/(IF(Param!$M$21&lt;20,LightShader!V133,OFFSET(LightShader!V133,Param!$M$21-20,0)
)+POWER(0.3,Param!$M$21)),-2),0))</f>
        <v>1.0112960419960835</v>
      </c>
      <c r="W42" s="53">
        <f ca="1">IF(ScreenHeight!$B43&lt;OFFSET(Radar!$AC$3,COLUMN(),0),
    Param!$B$38/ScreenHeight!$B43,
    (Param!$B$37+1/(1-OFFSET(Radar!$AD$3,COLUMN(),0)*ScreenHeight!$C43)/Param!$B$39)/OFFSET(Radar!$AC$3,COLUMN(),0)
)*DistanceShader!W42*LightShader!W42*(IF(OFFSET(Ghosts!$S$41,COLUMN(),0)&lt;ScreenHeight!$E43,
   1,
   (SQRT(OFFSET(Ghosts!$T$41,COLUMN(),0)-OFFSET(Ghosts!$R$41,COLUMN(),0)*ScreenHeight!$D43)-1))+IF(Ghosts!$B$35,IF(Param!$M$21,-1-POWER(0.3,Param!$M$21)/(IF(Param!$M$21&lt;20,LightShader!W133,OFFSET(LightShader!W133,Param!$M$21-20,0)
)+POWER(0.3,Param!$M$21)),-2),0))</f>
        <v>1.0211449992342332</v>
      </c>
      <c r="X42" s="53">
        <f ca="1">IF(ScreenHeight!$B43&lt;OFFSET(Radar!$AC$3,COLUMN(),0),
    Param!$B$38/ScreenHeight!$B43,
    (Param!$B$37+1/(1-OFFSET(Radar!$AD$3,COLUMN(),0)*ScreenHeight!$C43)/Param!$B$39)/OFFSET(Radar!$AC$3,COLUMN(),0)
)*DistanceShader!X42*LightShader!X42*(IF(OFFSET(Ghosts!$S$41,COLUMN(),0)&lt;ScreenHeight!$E43,
   1,
   (SQRT(OFFSET(Ghosts!$T$41,COLUMN(),0)-OFFSET(Ghosts!$R$41,COLUMN(),0)*ScreenHeight!$D43)-1))+IF(Ghosts!$B$35,IF(Param!$M$21,-1-POWER(0.3,Param!$M$21)/(IF(Param!$M$21&lt;20,LightShader!X133,OFFSET(LightShader!X133,Param!$M$21-20,0)
)+POWER(0.3,Param!$M$21)),-2),0))</f>
        <v>1.0312073071861738</v>
      </c>
      <c r="Y42" s="53">
        <f ca="1">IF(ScreenHeight!$B43&lt;OFFSET(Radar!$AC$3,COLUMN(),0),
    Param!$B$38/ScreenHeight!$B43,
    (Param!$B$37+1/(1-OFFSET(Radar!$AD$3,COLUMN(),0)*ScreenHeight!$C43)/Param!$B$39)/OFFSET(Radar!$AC$3,COLUMN(),0)
)*DistanceShader!Y42*LightShader!Y42*(IF(OFFSET(Ghosts!$S$41,COLUMN(),0)&lt;ScreenHeight!$E43,
   1,
   (SQRT(OFFSET(Ghosts!$T$41,COLUMN(),0)-OFFSET(Ghosts!$R$41,COLUMN(),0)*ScreenHeight!$D43)-1))+IF(Ghosts!$B$35,IF(Param!$M$21,-1-POWER(0.3,Param!$M$21)/(IF(Param!$M$21&lt;20,LightShader!Y133,OFFSET(LightShader!Y133,Param!$M$21-20,0)
)+POWER(0.3,Param!$M$21)),-2),0))</f>
        <v>0.67927757280862844</v>
      </c>
      <c r="Z42" s="53">
        <f ca="1">IF(ScreenHeight!$B43&lt;OFFSET(Radar!$AC$3,COLUMN(),0),
    Param!$B$38/ScreenHeight!$B43,
    (Param!$B$37+1/(1-OFFSET(Radar!$AD$3,COLUMN(),0)*ScreenHeight!$C43)/Param!$B$39)/OFFSET(Radar!$AC$3,COLUMN(),0)
)*DistanceShader!Z42*LightShader!Z42*(IF(OFFSET(Ghosts!$S$41,COLUMN(),0)&lt;ScreenHeight!$E43,
   1,
   (SQRT(OFFSET(Ghosts!$T$41,COLUMN(),0)-OFFSET(Ghosts!$R$41,COLUMN(),0)*ScreenHeight!$D43)-1))+IF(Ghosts!$B$35,IF(Param!$M$21,-1-POWER(0.3,Param!$M$21)/(IF(Param!$M$21&lt;20,LightShader!Z133,OFFSET(LightShader!Z133,Param!$M$21-20,0)
)+POWER(0.3,Param!$M$21)),-2),0))</f>
        <v>0.68613589828801225</v>
      </c>
      <c r="AA42" s="53">
        <f ca="1">IF(ScreenHeight!$B43&lt;OFFSET(Radar!$AC$3,COLUMN(),0),
    Param!$B$38/ScreenHeight!$B43,
    (Param!$B$37+1/(1-OFFSET(Radar!$AD$3,COLUMN(),0)*ScreenHeight!$C43)/Param!$B$39)/OFFSET(Radar!$AC$3,COLUMN(),0)
)*DistanceShader!AA42*LightShader!AA42*(IF(OFFSET(Ghosts!$S$41,COLUMN(),0)&lt;ScreenHeight!$E43,
   1,
   (SQRT(OFFSET(Ghosts!$T$41,COLUMN(),0)-OFFSET(Ghosts!$R$41,COLUMN(),0)*ScreenHeight!$D43)-1))+IF(Ghosts!$B$35,IF(Param!$M$21,-1-POWER(0.3,Param!$M$21)/(IF(Param!$M$21&lt;20,LightShader!AA133,OFFSET(LightShader!AA133,Param!$M$21-20,0)
)+POWER(0.3,Param!$M$21)),-2),0))</f>
        <v>0.69315130365699007</v>
      </c>
      <c r="AB42" s="53">
        <f ca="1">IF(ScreenHeight!$B43&lt;OFFSET(Radar!$AC$3,COLUMN(),0),
    Param!$B$38/ScreenHeight!$B43,
    (Param!$B$37+1/(1-OFFSET(Radar!$AD$3,COLUMN(),0)*ScreenHeight!$C43)/Param!$B$39)/OFFSET(Radar!$AC$3,COLUMN(),0)
)*DistanceShader!AB42*LightShader!AB42*(IF(OFFSET(Ghosts!$S$41,COLUMN(),0)&lt;ScreenHeight!$E43,
   1,
   (SQRT(OFFSET(Ghosts!$T$41,COLUMN(),0)-OFFSET(Ghosts!$R$41,COLUMN(),0)*ScreenHeight!$D43)-1))+IF(Ghosts!$B$35,IF(Param!$M$21,-1-POWER(0.3,Param!$M$21)/(IF(Param!$M$21&lt;20,LightShader!AB133,OFFSET(LightShader!AB133,Param!$M$21-20,0)
)+POWER(0.3,Param!$M$21)),-2),0))</f>
        <v>0.70033051495626963</v>
      </c>
      <c r="AC42" s="53">
        <f ca="1">IF(ScreenHeight!$B43&lt;OFFSET(Radar!$AC$3,COLUMN(),0),
    Param!$B$38/ScreenHeight!$B43,
    (Param!$B$37+1/(1-OFFSET(Radar!$AD$3,COLUMN(),0)*ScreenHeight!$C43)/Param!$B$39)/OFFSET(Radar!$AC$3,COLUMN(),0)
)*DistanceShader!AC42*LightShader!AC42*(IF(OFFSET(Ghosts!$S$41,COLUMN(),0)&lt;ScreenHeight!$E43,
   1,
   (SQRT(OFFSET(Ghosts!$T$41,COLUMN(),0)-OFFSET(Ghosts!$R$41,COLUMN(),0)*ScreenHeight!$D43)-1))+IF(Ghosts!$B$35,IF(Param!$M$21,-1-POWER(0.3,Param!$M$21)/(IF(Param!$M$21&lt;20,LightShader!AC133,OFFSET(LightShader!AC133,Param!$M$21-20,0)
)+POWER(0.3,Param!$M$21)),-2),0))</f>
        <v>0.70768068221037395</v>
      </c>
      <c r="AD42" s="53">
        <f ca="1">IF(ScreenHeight!$B43&lt;OFFSET(Radar!$AC$3,COLUMN(),0),
    Param!$B$38/ScreenHeight!$B43,
    (Param!$B$37+1/(1-OFFSET(Radar!$AD$3,COLUMN(),0)*ScreenHeight!$C43)/Param!$B$39)/OFFSET(Radar!$AC$3,COLUMN(),0)
)*DistanceShader!AD42*LightShader!AD42*(IF(OFFSET(Ghosts!$S$41,COLUMN(),0)&lt;ScreenHeight!$E43,
   1,
   (SQRT(OFFSET(Ghosts!$T$41,COLUMN(),0)-OFFSET(Ghosts!$R$41,COLUMN(),0)*ScreenHeight!$D43)-1))+IF(Ghosts!$B$35,IF(Param!$M$21,-1-POWER(0.3,Param!$M$21)/(IF(Param!$M$21&lt;20,LightShader!AD133,OFFSET(LightShader!AD133,Param!$M$21-20,0)
)+POWER(0.3,Param!$M$21)),-2),0))</f>
        <v>0.71520941307759878</v>
      </c>
      <c r="AE42" s="53">
        <f ca="1">IF(ScreenHeight!$B43&lt;OFFSET(Radar!$AC$3,COLUMN(),0),
    Param!$B$38/ScreenHeight!$B43,
    (Param!$B$37+1/(1-OFFSET(Radar!$AD$3,COLUMN(),0)*ScreenHeight!$C43)/Param!$B$39)/OFFSET(Radar!$AC$3,COLUMN(),0)
)*DistanceShader!AE42*LightShader!AE42*(IF(OFFSET(Ghosts!$S$41,COLUMN(),0)&lt;ScreenHeight!$E43,
   1,
   (SQRT(OFFSET(Ghosts!$T$41,COLUMN(),0)-OFFSET(Ghosts!$R$41,COLUMN(),0)*ScreenHeight!$D43)-1))+IF(Ghosts!$B$35,IF(Param!$M$21,-1-POWER(0.3,Param!$M$21)/(IF(Param!$M$21&lt;20,LightShader!AE133,OFFSET(LightShader!AE133,Param!$M$21-20,0)
)+POWER(0.3,Param!$M$21)),-2),0))</f>
        <v>0.72292480970241879</v>
      </c>
      <c r="AF42" s="53">
        <f ca="1">IF(ScreenHeight!$B43&lt;OFFSET(Radar!$AC$3,COLUMN(),0),
    Param!$B$38/ScreenHeight!$B43,
    (Param!$B$37+1/(1-OFFSET(Radar!$AD$3,COLUMN(),0)*ScreenHeight!$C43)/Param!$B$39)/OFFSET(Radar!$AC$3,COLUMN(),0)
)*DistanceShader!AF42*LightShader!AF42*(IF(OFFSET(Ghosts!$S$41,COLUMN(),0)&lt;ScreenHeight!$E43,
   1,
   (SQRT(OFFSET(Ghosts!$T$41,COLUMN(),0)-OFFSET(Ghosts!$R$41,COLUMN(),0)*ScreenHeight!$D43)-1))+IF(Ghosts!$B$35,IF(Param!$M$21,-1-POWER(0.3,Param!$M$21)/(IF(Param!$M$21&lt;20,LightShader!AF133,OFFSET(LightShader!AF133,Param!$M$21-20,0)
)+POWER(0.3,Param!$M$21)),-2),0))</f>
        <v>0.73083550912947015</v>
      </c>
      <c r="AG42" s="53">
        <f ca="1">IF(ScreenHeight!$B43&lt;OFFSET(Radar!$AC$3,COLUMN(),0),
    Param!$B$38/ScreenHeight!$B43,
    (Param!$B$37+1/(1-OFFSET(Radar!$AD$3,COLUMN(),0)*ScreenHeight!$C43)/Param!$B$39)/OFFSET(Radar!$AC$3,COLUMN(),0)
)*DistanceShader!AG42*LightShader!AG42*(IF(OFFSET(Ghosts!$S$41,COLUMN(),0)&lt;ScreenHeight!$E43,
   1,
   (SQRT(OFFSET(Ghosts!$T$41,COLUMN(),0)-OFFSET(Ghosts!$R$41,COLUMN(),0)*ScreenHeight!$D43)-1))+IF(Ghosts!$B$35,IF(Param!$M$21,-1-POWER(0.3,Param!$M$21)/(IF(Param!$M$21&lt;20,LightShader!AG133,OFFSET(LightShader!AG133,Param!$M$21-20,0)
)+POWER(0.3,Param!$M$21)),-2),0))</f>
        <v>0.73895072768505365</v>
      </c>
      <c r="AH42" s="53">
        <f ca="1">IF(ScreenHeight!$B43&lt;OFFSET(Radar!$AC$3,COLUMN(),0),
    Param!$B$38/ScreenHeight!$B43,
    (Param!$B$37+1/(1-OFFSET(Radar!$AD$3,COLUMN(),0)*ScreenHeight!$C43)/Param!$B$39)/OFFSET(Radar!$AC$3,COLUMN(),0)
)*DistanceShader!AH42*LightShader!AH42*(IF(OFFSET(Ghosts!$S$41,COLUMN(),0)&lt;ScreenHeight!$E43,
   1,
   (SQRT(OFFSET(Ghosts!$T$41,COLUMN(),0)-OFFSET(Ghosts!$R$41,COLUMN(),0)*ScreenHeight!$D43)-1))+IF(Ghosts!$B$35,IF(Param!$M$21,-1-POWER(0.3,Param!$M$21)/(IF(Param!$M$21&lt;20,LightShader!AH133,OFFSET(LightShader!AH133,Param!$M$21-20,0)
)+POWER(0.3,Param!$M$21)),-2),0))</f>
        <v>0.7472803097858568</v>
      </c>
      <c r="AI42" s="53">
        <f ca="1">IF(ScreenHeight!$B43&lt;OFFSET(Radar!$AC$3,COLUMN(),0),
    Param!$B$38/ScreenHeight!$B43,
    (Param!$B$37+1/(1-OFFSET(Radar!$AD$3,COLUMN(),0)*ScreenHeight!$C43)/Param!$B$39)/OFFSET(Radar!$AC$3,COLUMN(),0)
)*DistanceShader!AI42*LightShader!AI42*(IF(OFFSET(Ghosts!$S$41,COLUMN(),0)&lt;ScreenHeight!$E43,
   1,
   (SQRT(OFFSET(Ghosts!$T$41,COLUMN(),0)-OFFSET(Ghosts!$R$41,COLUMN(),0)*ScreenHeight!$D43)-1))+IF(Ghosts!$B$35,IF(Param!$M$21,-1-POWER(0.3,Param!$M$21)/(IF(Param!$M$21&lt;20,LightShader!AI133,OFFSET(LightShader!AI133,Param!$M$21-20,0)
)+POWER(0.3,Param!$M$21)),-2),0))</f>
        <v>0.41400190728690456</v>
      </c>
      <c r="AJ42" s="53">
        <f ca="1">IF(ScreenHeight!$B43&lt;OFFSET(Radar!$AC$3,COLUMN(),0),
    Param!$B$38/ScreenHeight!$B43,
    (Param!$B$37+1/(1-OFFSET(Radar!$AD$3,COLUMN(),0)*ScreenHeight!$C43)/Param!$B$39)/OFFSET(Radar!$AC$3,COLUMN(),0)
)*DistanceShader!AJ42*LightShader!AJ42*(IF(OFFSET(Ghosts!$S$41,COLUMN(),0)&lt;ScreenHeight!$E43,
   1,
   (SQRT(OFFSET(Ghosts!$T$41,COLUMN(),0)-OFFSET(Ghosts!$R$41,COLUMN(),0)*ScreenHeight!$D43)-1))+IF(Ghosts!$B$35,IF(Param!$M$21,-1-POWER(0.3,Param!$M$21)/(IF(Param!$M$21&lt;20,LightShader!AJ133,OFFSET(LightShader!AJ133,Param!$M$21-20,0)
)+POWER(0.3,Param!$M$21)),-2),0))</f>
        <v>0.42445131334931385</v>
      </c>
      <c r="AK42" s="53">
        <f ca="1">IF(ScreenHeight!$B43&lt;OFFSET(Radar!$AC$3,COLUMN(),0),
    Param!$B$38/ScreenHeight!$B43,
    (Param!$B$37+1/(1-OFFSET(Radar!$AD$3,COLUMN(),0)*ScreenHeight!$C43)/Param!$B$39)/OFFSET(Radar!$AC$3,COLUMN(),0)
)*DistanceShader!AK42*LightShader!AK42*(IF(OFFSET(Ghosts!$S$41,COLUMN(),0)&lt;ScreenHeight!$E43,
   1,
   (SQRT(OFFSET(Ghosts!$T$41,COLUMN(),0)-OFFSET(Ghosts!$R$41,COLUMN(),0)*ScreenHeight!$D43)-1))+IF(Ghosts!$B$35,IF(Param!$M$21,-1-POWER(0.3,Param!$M$21)/(IF(Param!$M$21&lt;20,LightShader!AK133,OFFSET(LightShader!AK133,Param!$M$21-20,0)
)+POWER(0.3,Param!$M$21)),-2),0))</f>
        <v>0.43526885956263955</v>
      </c>
      <c r="AL42" s="53">
        <f ca="1">IF(ScreenHeight!$B43&lt;OFFSET(Radar!$AC$3,COLUMN(),0),
    Param!$B$38/ScreenHeight!$B43,
    (Param!$B$37+1/(1-OFFSET(Radar!$AD$3,COLUMN(),0)*ScreenHeight!$C43)/Param!$B$39)/OFFSET(Radar!$AC$3,COLUMN(),0)
)*DistanceShader!AL42*LightShader!AL42*(IF(OFFSET(Ghosts!$S$41,COLUMN(),0)&lt;ScreenHeight!$E43,
   1,
   (SQRT(OFFSET(Ghosts!$T$41,COLUMN(),0)-OFFSET(Ghosts!$R$41,COLUMN(),0)*ScreenHeight!$D43)-1))+IF(Ghosts!$B$35,IF(Param!$M$21,-1-POWER(0.3,Param!$M$21)/(IF(Param!$M$21&lt;20,LightShader!AL133,OFFSET(LightShader!AL133,Param!$M$21-20,0)
)+POWER(0.3,Param!$M$21)),-2),0))</f>
        <v>0.44647362082605413</v>
      </c>
      <c r="AM42" s="53">
        <f ca="1">IF(ScreenHeight!$B43&lt;OFFSET(Radar!$AC$3,COLUMN(),0),
    Param!$B$38/ScreenHeight!$B43,
    (Param!$B$37+1/(1-OFFSET(Radar!$AD$3,COLUMN(),0)*ScreenHeight!$C43)/Param!$B$39)/OFFSET(Radar!$AC$3,COLUMN(),0)
)*DistanceShader!AM42*LightShader!AM42*(IF(OFFSET(Ghosts!$S$41,COLUMN(),0)&lt;ScreenHeight!$E43,
   1,
   (SQRT(OFFSET(Ghosts!$T$41,COLUMN(),0)-OFFSET(Ghosts!$R$41,COLUMN(),0)*ScreenHeight!$D43)-1))+IF(Ghosts!$B$35,IF(Param!$M$21,-1-POWER(0.3,Param!$M$21)/(IF(Param!$M$21&lt;20,LightShader!AM133,OFFSET(LightShader!AM133,Param!$M$21-20,0)
)+POWER(0.3,Param!$M$21)),-2),0))</f>
        <v>0.58803154623250908</v>
      </c>
      <c r="AN42" s="53">
        <f ca="1">IF(ScreenHeight!$B43&lt;OFFSET(Radar!$AC$3,COLUMN(),0),
    Param!$B$38/ScreenHeight!$B43,
    (Param!$B$37+1/(1-OFFSET(Radar!$AD$3,COLUMN(),0)*ScreenHeight!$C43)/Param!$B$39)/OFFSET(Radar!$AC$3,COLUMN(),0)
)*DistanceShader!AN42*LightShader!AN42*(IF(OFFSET(Ghosts!$S$41,COLUMN(),0)&lt;ScreenHeight!$E43,
   1,
   (SQRT(OFFSET(Ghosts!$T$41,COLUMN(),0)-OFFSET(Ghosts!$R$41,COLUMN(),0)*ScreenHeight!$D43)-1))+IF(Ghosts!$B$35,IF(Param!$M$21,-1-POWER(0.3,Param!$M$21)/(IF(Param!$M$21&lt;20,LightShader!AN133,OFFSET(LightShader!AN133,Param!$M$21-20,0)
)+POWER(0.3,Param!$M$21)),-2),0))</f>
        <v>0.59535111815433717</v>
      </c>
      <c r="AO42" s="53">
        <f ca="1">IF(ScreenHeight!$B43&lt;OFFSET(Radar!$AC$3,COLUMN(),0),
    Param!$B$38/ScreenHeight!$B43,
    (Param!$B$37+1/(1-OFFSET(Radar!$AD$3,COLUMN(),0)*ScreenHeight!$C43)/Param!$B$39)/OFFSET(Radar!$AC$3,COLUMN(),0)
)*DistanceShader!AO42*LightShader!AO42*(IF(OFFSET(Ghosts!$S$41,COLUMN(),0)&lt;ScreenHeight!$E43,
   1,
   (SQRT(OFFSET(Ghosts!$T$41,COLUMN(),0)-OFFSET(Ghosts!$R$41,COLUMN(),0)*ScreenHeight!$D43)-1))+IF(Ghosts!$B$35,IF(Param!$M$21,-1-POWER(0.3,Param!$M$21)/(IF(Param!$M$21&lt;20,LightShader!AO133,OFFSET(LightShader!AO133,Param!$M$21-20,0)
)+POWER(0.3,Param!$M$21)),-2),0))</f>
        <v>0.60289785461384471</v>
      </c>
      <c r="AP42" s="53">
        <f ca="1">IF(ScreenHeight!$B43&lt;OFFSET(Radar!$AC$3,COLUMN(),0),
    Param!$B$38/ScreenHeight!$B43,
    (Param!$B$37+1/(1-OFFSET(Radar!$AD$3,COLUMN(),0)*ScreenHeight!$C43)/Param!$B$39)/OFFSET(Radar!$AC$3,COLUMN(),0)
)*DistanceShader!AP42*LightShader!AP42*(IF(OFFSET(Ghosts!$S$41,COLUMN(),0)&lt;ScreenHeight!$E43,
   1,
   (SQRT(OFFSET(Ghosts!$T$41,COLUMN(),0)-OFFSET(Ghosts!$R$41,COLUMN(),0)*ScreenHeight!$D43)-1))+IF(Ghosts!$B$35,IF(Param!$M$21,-1-POWER(0.3,Param!$M$21)/(IF(Param!$M$21&lt;20,LightShader!AP133,OFFSET(LightShader!AP133,Param!$M$21-20,0)
)+POWER(0.3,Param!$M$21)),-2),0))</f>
        <v>0.61068464238577391</v>
      </c>
      <c r="AQ42" s="53">
        <f ca="1">IF(ScreenHeight!$B43&lt;OFFSET(Radar!$AC$3,COLUMN(),0),
    Param!$B$38/ScreenHeight!$B43,
    (Param!$B$37+1/(1-OFFSET(Radar!$AD$3,COLUMN(),0)*ScreenHeight!$C43)/Param!$B$39)/OFFSET(Radar!$AC$3,COLUMN(),0)
)*DistanceShader!AQ42*LightShader!AQ42*(IF(OFFSET(Ghosts!$S$41,COLUMN(),0)&lt;ScreenHeight!$E43,
   1,
   (SQRT(OFFSET(Ghosts!$T$41,COLUMN(),0)-OFFSET(Ghosts!$R$41,COLUMN(),0)*ScreenHeight!$D43)-1))+IF(Ghosts!$B$35,IF(Param!$M$21,-1-POWER(0.3,Param!$M$21)/(IF(Param!$M$21&lt;20,LightShader!AQ133,OFFSET(LightShader!AQ133,Param!$M$21-20,0)
)+POWER(0.3,Param!$M$21)),-2),0))</f>
        <v>0.61872539399905446</v>
      </c>
      <c r="AR42" s="53">
        <f ca="1">IF(ScreenHeight!$B43&lt;OFFSET(Radar!$AC$3,COLUMN(),0),
    Param!$B$38/ScreenHeight!$B43,
    (Param!$B$37+1/(1-OFFSET(Radar!$AD$3,COLUMN(),0)*ScreenHeight!$C43)/Param!$B$39)/OFFSET(Radar!$AC$3,COLUMN(),0)
)*DistanceShader!AR42*LightShader!AR42*(IF(OFFSET(Ghosts!$S$41,COLUMN(),0)&lt;ScreenHeight!$E43,
   1,
   (SQRT(OFFSET(Ghosts!$T$41,COLUMN(),0)-OFFSET(Ghosts!$R$41,COLUMN(),0)*ScreenHeight!$D43)-1))+IF(Ghosts!$B$35,IF(Param!$M$21,-1-POWER(0.3,Param!$M$21)/(IF(Param!$M$21&lt;20,LightShader!AR133,OFFSET(LightShader!AR133,Param!$M$21-20,0)
)+POWER(0.3,Param!$M$21)),-2),0))</f>
        <v>0.62703515042231683</v>
      </c>
      <c r="AS42" s="53">
        <f ca="1">IF(ScreenHeight!$B43&lt;OFFSET(Radar!$AC$3,COLUMN(),0),
    Param!$B$38/ScreenHeight!$B43,
    (Param!$B$37+1/(1-OFFSET(Radar!$AD$3,COLUMN(),0)*ScreenHeight!$C43)/Param!$B$39)/OFFSET(Radar!$AC$3,COLUMN(),0)
)*DistanceShader!AS42*LightShader!AS42*(IF(OFFSET(Ghosts!$S$41,COLUMN(),0)&lt;ScreenHeight!$E43,
   1,
   (SQRT(OFFSET(Ghosts!$T$41,COLUMN(),0)-OFFSET(Ghosts!$R$41,COLUMN(),0)*ScreenHeight!$D43)-1))+IF(Ghosts!$B$35,IF(Param!$M$21,-1-POWER(0.3,Param!$M$21)/(IF(Param!$M$21&lt;20,LightShader!AS133,OFFSET(LightShader!AS133,Param!$M$21-20,0)
)+POWER(0.3,Param!$M$21)),-2),0))</f>
        <v>0.63563019623885209</v>
      </c>
      <c r="AT42" s="53">
        <f ca="1">IF(ScreenHeight!$B43&lt;OFFSET(Radar!$AC$3,COLUMN(),0),
    Param!$B$38/ScreenHeight!$B43,
    (Param!$B$37+1/(1-OFFSET(Radar!$AD$3,COLUMN(),0)*ScreenHeight!$C43)/Param!$B$39)/OFFSET(Radar!$AC$3,COLUMN(),0)
)*DistanceShader!AT42*LightShader!AT42*(IF(OFFSET(Ghosts!$S$41,COLUMN(),0)&lt;ScreenHeight!$E43,
   1,
   (SQRT(OFFSET(Ghosts!$T$41,COLUMN(),0)-OFFSET(Ghosts!$R$41,COLUMN(),0)*ScreenHeight!$D43)-1))+IF(Ghosts!$B$35,IF(Param!$M$21,-1-POWER(0.3,Param!$M$21)/(IF(Param!$M$21&lt;20,LightShader!AT133,OFFSET(LightShader!AT133,Param!$M$21-20,0)
)+POWER(0.3,Param!$M$21)),-2),0))</f>
        <v>0.64452818911761678</v>
      </c>
      <c r="AU42" s="53">
        <f ca="1">IF(ScreenHeight!$B43&lt;OFFSET(Radar!$AC$3,COLUMN(),0),
    Param!$B$38/ScreenHeight!$B43,
    (Param!$B$37+1/(1-OFFSET(Radar!$AD$3,COLUMN(),0)*ScreenHeight!$C43)/Param!$B$39)/OFFSET(Radar!$AC$3,COLUMN(),0)
)*DistanceShader!AU42*LightShader!AU42*(IF(OFFSET(Ghosts!$S$41,COLUMN(),0)&lt;ScreenHeight!$E43,
   1,
   (SQRT(OFFSET(Ghosts!$T$41,COLUMN(),0)-OFFSET(Ghosts!$R$41,COLUMN(),0)*ScreenHeight!$D43)-1))+IF(Ghosts!$B$35,IF(Param!$M$21,-1-POWER(0.3,Param!$M$21)/(IF(Param!$M$21&lt;20,LightShader!AU133,OFFSET(LightShader!AU133,Param!$M$21-20,0)
)+POWER(0.3,Param!$M$21)),-2),0))</f>
        <v>0.65374830569179354</v>
      </c>
      <c r="AV42" s="53">
        <f ca="1">IF(ScreenHeight!$B43&lt;OFFSET(Radar!$AC$3,COLUMN(),0),
    Param!$B$38/ScreenHeight!$B43,
    (Param!$B$37+1/(1-OFFSET(Radar!$AD$3,COLUMN(),0)*ScreenHeight!$C43)/Param!$B$39)/OFFSET(Radar!$AC$3,COLUMN(),0)
)*DistanceShader!AV42*LightShader!AV42*(IF(OFFSET(Ghosts!$S$41,COLUMN(),0)&lt;ScreenHeight!$E43,
   1,
   (SQRT(OFFSET(Ghosts!$T$41,COLUMN(),0)-OFFSET(Ghosts!$R$41,COLUMN(),0)*ScreenHeight!$D43)-1))+IF(Ghosts!$B$35,IF(Param!$M$21,-1-POWER(0.3,Param!$M$21)/(IF(Param!$M$21&lt;20,LightShader!AV133,OFFSET(LightShader!AV133,Param!$M$21-20,0)
)+POWER(0.3,Param!$M$21)),-2),0))</f>
        <v>0.66331140632039853</v>
      </c>
      <c r="AW42" s="53">
        <f ca="1">IF(ScreenHeight!$B43&lt;OFFSET(Radar!$AC$3,COLUMN(),0),
    Param!$B$38/ScreenHeight!$B43,
    (Param!$B$37+1/(1-OFFSET(Radar!$AD$3,COLUMN(),0)*ScreenHeight!$C43)/Param!$B$39)/OFFSET(Radar!$AC$3,COLUMN(),0)
)*DistanceShader!AW42*LightShader!AW42*(IF(OFFSET(Ghosts!$S$41,COLUMN(),0)&lt;ScreenHeight!$E43,
   1,
   (SQRT(OFFSET(Ghosts!$T$41,COLUMN(),0)-OFFSET(Ghosts!$R$41,COLUMN(),0)*ScreenHeight!$D43)-1))+IF(Ghosts!$B$35,IF(Param!$M$21,-1-POWER(0.3,Param!$M$21)/(IF(Param!$M$21&lt;20,LightShader!AW133,OFFSET(LightShader!AW133,Param!$M$21-20,0)
)+POWER(0.3,Param!$M$21)),-2),0))</f>
        <v>0.67324022164450725</v>
      </c>
      <c r="AX42" s="53">
        <f ca="1">IF(ScreenHeight!$B43&lt;OFFSET(Radar!$AC$3,COLUMN(),0),
    Param!$B$38/ScreenHeight!$B43,
    (Param!$B$37+1/(1-OFFSET(Radar!$AD$3,COLUMN(),0)*ScreenHeight!$C43)/Param!$B$39)/OFFSET(Radar!$AC$3,COLUMN(),0)
)*DistanceShader!AX42*LightShader!AX42*(IF(OFFSET(Ghosts!$S$41,COLUMN(),0)&lt;ScreenHeight!$E43,
   1,
   (SQRT(OFFSET(Ghosts!$T$41,COLUMN(),0)-OFFSET(Ghosts!$R$41,COLUMN(),0)*ScreenHeight!$D43)-1))+IF(Ghosts!$B$35,IF(Param!$M$21,-1-POWER(0.3,Param!$M$21)/(IF(Param!$M$21&lt;20,LightShader!AX133,OFFSET(LightShader!AX133,Param!$M$21-20,0)
)+POWER(0.3,Param!$M$21)),-2),0))</f>
        <v>0.68355956437401288</v>
      </c>
      <c r="AY42" s="53">
        <f ca="1">IF(ScreenHeight!$B43&lt;OFFSET(Radar!$AC$3,COLUMN(),0),
    Param!$B$38/ScreenHeight!$B43,
    (Param!$B$37+1/(1-OFFSET(Radar!$AD$3,COLUMN(),0)*ScreenHeight!$C43)/Param!$B$39)/OFFSET(Radar!$AC$3,COLUMN(),0)
)*DistanceShader!AY42*LightShader!AY42*(IF(OFFSET(Ghosts!$S$41,COLUMN(),0)&lt;ScreenHeight!$E43,
   1,
   (SQRT(OFFSET(Ghosts!$T$41,COLUMN(),0)-OFFSET(Ghosts!$R$41,COLUMN(),0)*ScreenHeight!$D43)-1))+IF(Ghosts!$B$35,IF(Param!$M$21,-1-POWER(0.3,Param!$M$21)/(IF(Param!$M$21&lt;20,LightShader!AY133,OFFSET(LightShader!AY133,Param!$M$21-20,0)
)+POWER(0.3,Param!$M$21)),-2),0))</f>
        <v>0.69429657037375703</v>
      </c>
      <c r="AZ42" s="53">
        <f ca="1">IF(ScreenHeight!$B43&lt;OFFSET(Radar!$AC$3,COLUMN(),0),
    Param!$B$38/ScreenHeight!$B43,
    (Param!$B$37+1/(1-OFFSET(Radar!$AD$3,COLUMN(),0)*ScreenHeight!$C43)/Param!$B$39)/OFFSET(Radar!$AC$3,COLUMN(),0)
)*DistanceShader!AZ42*LightShader!AZ42*(IF(OFFSET(Ghosts!$S$41,COLUMN(),0)&lt;ScreenHeight!$E43,
   1,
   (SQRT(OFFSET(Ghosts!$T$41,COLUMN(),0)-OFFSET(Ghosts!$R$41,COLUMN(),0)*ScreenHeight!$D43)-1))+IF(Ghosts!$B$35,IF(Param!$M$21,-1-POWER(0.3,Param!$M$21)/(IF(Param!$M$21&lt;20,LightShader!AZ133,OFFSET(LightShader!AZ133,Param!$M$21-20,0)
)+POWER(0.3,Param!$M$21)),-2),0))</f>
        <v>0.70548097388490982</v>
      </c>
      <c r="BA42" s="53">
        <f ca="1">IF(ScreenHeight!$B43&lt;OFFSET(Radar!$AC$3,COLUMN(),0),
    Param!$B$38/ScreenHeight!$B43,
    (Param!$B$37+1/(1-OFFSET(Radar!$AD$3,COLUMN(),0)*ScreenHeight!$C43)/Param!$B$39)/OFFSET(Radar!$AC$3,COLUMN(),0)
)*DistanceShader!BA42*LightShader!BA42*(IF(OFFSET(Ghosts!$S$41,COLUMN(),0)&lt;ScreenHeight!$E43,
   1,
   (SQRT(OFFSET(Ghosts!$T$41,COLUMN(),0)-OFFSET(Ghosts!$R$41,COLUMN(),0)*ScreenHeight!$D43)-1))+IF(Ghosts!$B$35,IF(Param!$M$21,-1-POWER(0.3,Param!$M$21)/(IF(Param!$M$21&lt;20,LightShader!BA133,OFFSET(LightShader!BA133,Param!$M$21-20,0)
)+POWER(0.3,Param!$M$21)),-2),0))</f>
        <v>0.71714542265089376</v>
      </c>
      <c r="BB42" s="53">
        <f ca="1">IF(ScreenHeight!$B43&lt;OFFSET(Radar!$AC$3,COLUMN(),0),
    Param!$B$38/ScreenHeight!$B43,
    (Param!$B$37+1/(1-OFFSET(Radar!$AD$3,COLUMN(),0)*ScreenHeight!$C43)/Param!$B$39)/OFFSET(Radar!$AC$3,COLUMN(),0)
)*DistanceShader!BB42*LightShader!BB42*(IF(OFFSET(Ghosts!$S$41,COLUMN(),0)&lt;ScreenHeight!$E43,
   1,
   (SQRT(OFFSET(Ghosts!$T$41,COLUMN(),0)-OFFSET(Ghosts!$R$41,COLUMN(),0)*ScreenHeight!$D43)-1))+IF(Ghosts!$B$35,IF(Param!$M$21,-1-POWER(0.3,Param!$M$21)/(IF(Param!$M$21&lt;20,LightShader!BB133,OFFSET(LightShader!BB133,Param!$M$21-20,0)
)+POWER(0.3,Param!$M$21)),-2),0))</f>
        <v>0.72932583985801658</v>
      </c>
      <c r="BC42" s="53">
        <f ca="1">IF(ScreenHeight!$B43&lt;OFFSET(Radar!$AC$3,COLUMN(),0),
    Param!$B$38/ScreenHeight!$B43,
    (Param!$B$37+1/(1-OFFSET(Radar!$AD$3,COLUMN(),0)*ScreenHeight!$C43)/Param!$B$39)/OFFSET(Radar!$AC$3,COLUMN(),0)
)*DistanceShader!BC42*LightShader!BC42*(IF(OFFSET(Ghosts!$S$41,COLUMN(),0)&lt;ScreenHeight!$E43,
   1,
   (SQRT(OFFSET(Ghosts!$T$41,COLUMN(),0)-OFFSET(Ghosts!$R$41,COLUMN(),0)*ScreenHeight!$D43)-1))+IF(Ghosts!$B$35,IF(Param!$M$21,-1-POWER(0.3,Param!$M$21)/(IF(Param!$M$21&lt;20,LightShader!BC133,OFFSET(LightShader!BC133,Param!$M$21-20,0)
)+POWER(0.3,Param!$M$21)),-2),0))</f>
        <v>0.74206184120172614</v>
      </c>
      <c r="BD42" s="53">
        <f ca="1">IF(ScreenHeight!$B43&lt;OFFSET(Radar!$AC$3,COLUMN(),0),
    Param!$B$38/ScreenHeight!$B43,
    (Param!$B$37+1/(1-OFFSET(Radar!$AD$3,COLUMN(),0)*ScreenHeight!$C43)/Param!$B$39)/OFFSET(Radar!$AC$3,COLUMN(),0)
)*DistanceShader!BD42*LightShader!BD42*(IF(OFFSET(Ghosts!$S$41,COLUMN(),0)&lt;ScreenHeight!$E43,
   1,
   (SQRT(OFFSET(Ghosts!$T$41,COLUMN(),0)-OFFSET(Ghosts!$R$41,COLUMN(),0)*ScreenHeight!$D43)-1))+IF(Ghosts!$B$35,IF(Param!$M$21,-1-POWER(0.3,Param!$M$21)/(IF(Param!$M$21&lt;20,LightShader!BD133,OFFSET(LightShader!BD133,Param!$M$21-20,0)
)+POWER(0.3,Param!$M$21)),-2),0))</f>
        <v>0.75539721711742724</v>
      </c>
      <c r="BE42" s="53">
        <f ca="1">IF(ScreenHeight!$B43&lt;OFFSET(Radar!$AC$3,COLUMN(),0),
    Param!$B$38/ScreenHeight!$B43,
    (Param!$B$37+1/(1-OFFSET(Radar!$AD$3,COLUMN(),0)*ScreenHeight!$C43)/Param!$B$39)/OFFSET(Radar!$AC$3,COLUMN(),0)
)*DistanceShader!BE42*LightShader!BE42*(IF(OFFSET(Ghosts!$S$41,COLUMN(),0)&lt;ScreenHeight!$E43,
   1,
   (SQRT(OFFSET(Ghosts!$T$41,COLUMN(),0)-OFFSET(Ghosts!$R$41,COLUMN(),0)*ScreenHeight!$D43)-1))+IF(Ghosts!$B$35,IF(Param!$M$21,-1-POWER(0.3,Param!$M$21)/(IF(Param!$M$21&lt;20,LightShader!BE133,OFFSET(LightShader!BE133,Param!$M$21-20,0)
)+POWER(0.3,Param!$M$21)),-2),0))</f>
        <v>0.76938049235714412</v>
      </c>
      <c r="BF42" s="53">
        <f ca="1">IF(ScreenHeight!$B43&lt;OFFSET(Radar!$AC$3,COLUMN(),0),
    Param!$B$38/ScreenHeight!$B43,
    (Param!$B$37+1/(1-OFFSET(Radar!$AD$3,COLUMN(),0)*ScreenHeight!$C43)/Param!$B$39)/OFFSET(Radar!$AC$3,COLUMN(),0)
)*DistanceShader!BF42*LightShader!BF42*(IF(OFFSET(Ghosts!$S$41,COLUMN(),0)&lt;ScreenHeight!$E43,
   1,
   (SQRT(OFFSET(Ghosts!$T$41,COLUMN(),0)-OFFSET(Ghosts!$R$41,COLUMN(),0)*ScreenHeight!$D43)-1))+IF(Ghosts!$B$35,IF(Param!$M$21,-1-POWER(0.3,Param!$M$21)/(IF(Param!$M$21&lt;20,LightShader!BF133,OFFSET(LightShader!BF133,Param!$M$21-20,0)
)+POWER(0.3,Param!$M$21)),-2),0))</f>
        <v>0.78406557776326102</v>
      </c>
      <c r="BG42" s="53">
        <f ca="1">IF(ScreenHeight!$B43&lt;OFFSET(Radar!$AC$3,COLUMN(),0),
    Param!$B$38/ScreenHeight!$B43,
    (Param!$B$37+1/(1-OFFSET(Radar!$AD$3,COLUMN(),0)*ScreenHeight!$C43)/Param!$B$39)/OFFSET(Radar!$AC$3,COLUMN(),0)
)*DistanceShader!BG42*LightShader!BG42*(IF(OFFSET(Ghosts!$S$41,COLUMN(),0)&lt;ScreenHeight!$E43,
   1,
   (SQRT(OFFSET(Ghosts!$T$41,COLUMN(),0)-OFFSET(Ghosts!$R$41,COLUMN(),0)*ScreenHeight!$D43)-1))+IF(Ghosts!$B$35,IF(Param!$M$21,-1-POWER(0.3,Param!$M$21)/(IF(Param!$M$21&lt;20,LightShader!BG133,OFFSET(LightShader!BG133,Param!$M$21-20,0)
)+POWER(0.3,Param!$M$21)),-2),0))</f>
        <v>0.79951253243620202</v>
      </c>
      <c r="BH42" s="53">
        <f ca="1">IF(ScreenHeight!$B43&lt;OFFSET(Radar!$AC$3,COLUMN(),0),
    Param!$B$38/ScreenHeight!$B43,
    (Param!$B$37+1/(1-OFFSET(Radar!$AD$3,COLUMN(),0)*ScreenHeight!$C43)/Param!$B$39)/OFFSET(Radar!$AC$3,COLUMN(),0)
)*DistanceShader!BH42*LightShader!BH42*(IF(OFFSET(Ghosts!$S$41,COLUMN(),0)&lt;ScreenHeight!$E43,
   1,
   (SQRT(OFFSET(Ghosts!$T$41,COLUMN(),0)-OFFSET(Ghosts!$R$41,COLUMN(),0)*ScreenHeight!$D43)-1))+IF(Ghosts!$B$35,IF(Param!$M$21,-1-POWER(0.3,Param!$M$21)/(IF(Param!$M$21&lt;20,LightShader!BH133,OFFSET(LightShader!BH133,Param!$M$21-20,0)
)+POWER(0.3,Param!$M$21)),-2),0))</f>
        <v>0.81578845870938754</v>
      </c>
      <c r="BI42" s="53">
        <f ca="1">IF(ScreenHeight!$B43&lt;OFFSET(Radar!$AC$3,COLUMN(),0),
    Param!$B$38/ScreenHeight!$B43,
    (Param!$B$37+1/(1-OFFSET(Radar!$AD$3,COLUMN(),0)*ScreenHeight!$C43)/Param!$B$39)/OFFSET(Radar!$AC$3,COLUMN(),0)
)*DistanceShader!BI42*LightShader!BI42*(IF(OFFSET(Ghosts!$S$41,COLUMN(),0)&lt;ScreenHeight!$E43,
   1,
   (SQRT(OFFSET(Ghosts!$T$41,COLUMN(),0)-OFFSET(Ghosts!$R$41,COLUMN(),0)*ScreenHeight!$D43)-1))+IF(Ghosts!$B$35,IF(Param!$M$21,-1-POWER(0.3,Param!$M$21)/(IF(Param!$M$21&lt;20,LightShader!BI133,OFFSET(LightShader!BI133,Param!$M$21-20,0)
)+POWER(0.3,Param!$M$21)),-2),0))</f>
        <v>0.83296855769096789</v>
      </c>
      <c r="BJ42" s="53">
        <f ca="1">IF(ScreenHeight!$B43&lt;OFFSET(Radar!$AC$3,COLUMN(),0),
    Param!$B$38/ScreenHeight!$B43,
    (Param!$B$37+1/(1-OFFSET(Radar!$AD$3,COLUMN(),0)*ScreenHeight!$C43)/Param!$B$39)/OFFSET(Radar!$AC$3,COLUMN(),0)
)*DistanceShader!BJ42*LightShader!BJ42*(IF(OFFSET(Ghosts!$S$41,COLUMN(),0)&lt;ScreenHeight!$E43,
   1,
   (SQRT(OFFSET(Ghosts!$T$41,COLUMN(),0)-OFFSET(Ghosts!$R$41,COLUMN(),0)*ScreenHeight!$D43)-1))+IF(Ghosts!$B$35,IF(Param!$M$21,-1-POWER(0.3,Param!$M$21)/(IF(Param!$M$21&lt;20,LightShader!BJ133,OFFSET(LightShader!BJ133,Param!$M$21-20,0)
)+POWER(0.3,Param!$M$21)),-2),0))</f>
        <v>0.85113737995347771</v>
      </c>
      <c r="BK42" s="53">
        <f ca="1">IF(ScreenHeight!$B43&lt;OFFSET(Radar!$AC$3,COLUMN(),0),
    Param!$B$38/ScreenHeight!$B43,
    (Param!$B$37+1/(1-OFFSET(Radar!$AD$3,COLUMN(),0)*ScreenHeight!$C43)/Param!$B$39)/OFFSET(Radar!$AC$3,COLUMN(),0)
)*DistanceShader!BK42*LightShader!BK42*(IF(OFFSET(Ghosts!$S$41,COLUMN(),0)&lt;ScreenHeight!$E43,
   1,
   (SQRT(OFFSET(Ghosts!$T$41,COLUMN(),0)-OFFSET(Ghosts!$R$41,COLUMN(),0)*ScreenHeight!$D43)-1))+IF(Ghosts!$B$35,IF(Param!$M$21,-1-POWER(0.3,Param!$M$21)/(IF(Param!$M$21&lt;20,LightShader!BK133,OFFSET(LightShader!BK133,Param!$M$21-20,0)
)+POWER(0.3,Param!$M$21)),-2),0))</f>
        <v>0.87039031471545258</v>
      </c>
      <c r="BL42" s="53">
        <f ca="1">IF(ScreenHeight!$B43&lt;OFFSET(Radar!$AC$3,COLUMN(),0),
    Param!$B$38/ScreenHeight!$B43,
    (Param!$B$37+1/(1-OFFSET(Radar!$AD$3,COLUMN(),0)*ScreenHeight!$C43)/Param!$B$39)/OFFSET(Radar!$AC$3,COLUMN(),0)
)*DistanceShader!BL42*LightShader!BL42*(IF(OFFSET(Ghosts!$S$41,COLUMN(),0)&lt;ScreenHeight!$E43,
   1,
   (SQRT(OFFSET(Ghosts!$T$41,COLUMN(),0)-OFFSET(Ghosts!$R$41,COLUMN(),0)*ScreenHeight!$D43)-1))+IF(Ghosts!$B$35,IF(Param!$M$21,-1-POWER(0.3,Param!$M$21)/(IF(Param!$M$21&lt;20,LightShader!BL133,OFFSET(LightShader!BL133,Param!$M$21-20,0)
)+POWER(0.3,Param!$M$21)),-2),0))</f>
        <v>0.89083537219537168</v>
      </c>
      <c r="BM42" s="53">
        <f ca="1">IF(ScreenHeight!$B43&lt;OFFSET(Radar!$AC$3,COLUMN(),0),
    Param!$B$38/ScreenHeight!$B43,
    (Param!$B$37+1/(1-OFFSET(Radar!$AD$3,COLUMN(),0)*ScreenHeight!$C43)/Param!$B$39)/OFFSET(Radar!$AC$3,COLUMN(),0)
)*DistanceShader!BM42*LightShader!BM42*(IF(OFFSET(Ghosts!$S$41,COLUMN(),0)&lt;ScreenHeight!$E43,
   1,
   (SQRT(OFFSET(Ghosts!$T$41,COLUMN(),0)-OFFSET(Ghosts!$R$41,COLUMN(),0)*ScreenHeight!$D43)-1))+IF(Ghosts!$B$35,IF(Param!$M$21,-1-POWER(0.3,Param!$M$21)/(IF(Param!$M$21&lt;20,LightShader!BM133,OFFSET(LightShader!BM133,Param!$M$21-20,0)
)+POWER(0.3,Param!$M$21)),-2),0))</f>
        <v>1.9135781344708178</v>
      </c>
      <c r="BN42" s="53">
        <f ca="1">IF(ScreenHeight!$B43&lt;OFFSET(Radar!$AC$3,COLUMN(),0),
    Param!$B$38/ScreenHeight!$B43,
    (Param!$B$37+1/(1-OFFSET(Radar!$AD$3,COLUMN(),0)*ScreenHeight!$C43)/Param!$B$39)/OFFSET(Radar!$AC$3,COLUMN(),0)
)*DistanceShader!BN42*LightShader!BN42*(IF(OFFSET(Ghosts!$S$41,COLUMN(),0)&lt;ScreenHeight!$E43,
   1,
   (SQRT(OFFSET(Ghosts!$T$41,COLUMN(),0)-OFFSET(Ghosts!$R$41,COLUMN(),0)*ScreenHeight!$D43)-1))+IF(Ghosts!$B$35,IF(Param!$M$21,-1-POWER(0.3,Param!$M$21)/(IF(Param!$M$21&lt;20,LightShader!BN133,OFFSET(LightShader!BN133,Param!$M$21-20,0)
)+POWER(0.3,Param!$M$21)),-2),0))</f>
        <v>1.9933728237065238</v>
      </c>
      <c r="BO42" s="53">
        <f ca="1">IF(ScreenHeight!$B43&lt;OFFSET(Radar!$AC$3,COLUMN(),0),
    Param!$B$38/ScreenHeight!$B43,
    (Param!$B$37+1/(1-OFFSET(Radar!$AD$3,COLUMN(),0)*ScreenHeight!$C43)/Param!$B$39)/OFFSET(Radar!$AC$3,COLUMN(),0)
)*DistanceShader!BO42*LightShader!BO42*(IF(OFFSET(Ghosts!$S$41,COLUMN(),0)&lt;ScreenHeight!$E43,
   1,
   (SQRT(OFFSET(Ghosts!$T$41,COLUMN(),0)-OFFSET(Ghosts!$R$41,COLUMN(),0)*ScreenHeight!$D43)-1))+IF(Ghosts!$B$35,IF(Param!$M$21,-1-POWER(0.3,Param!$M$21)/(IF(Param!$M$21&lt;20,LightShader!BO133,OFFSET(LightShader!BO133,Param!$M$21-20,0)
)+POWER(0.3,Param!$M$21)),-2),0))</f>
        <v>2.0789580114338246</v>
      </c>
      <c r="BP42" s="53">
        <f ca="1">IF(ScreenHeight!$B43&lt;OFFSET(Radar!$AC$3,COLUMN(),0),
    Param!$B$38/ScreenHeight!$B43,
    (Param!$B$37+1/(1-OFFSET(Radar!$AD$3,COLUMN(),0)*ScreenHeight!$C43)/Param!$B$39)/OFFSET(Radar!$AC$3,COLUMN(),0)
)*DistanceShader!BP42*LightShader!BP42*(IF(OFFSET(Ghosts!$S$41,COLUMN(),0)&lt;ScreenHeight!$E43,
   1,
   (SQRT(OFFSET(Ghosts!$T$41,COLUMN(),0)-OFFSET(Ghosts!$R$41,COLUMN(),0)*ScreenHeight!$D43)-1))+IF(Ghosts!$B$35,IF(Param!$M$21,-1-POWER(0.3,Param!$M$21)/(IF(Param!$M$21&lt;20,LightShader!BP133,OFFSET(LightShader!BP133,Param!$M$21-20,0)
)+POWER(0.3,Param!$M$21)),-2),0))</f>
        <v>2.1709914983632039</v>
      </c>
      <c r="BQ42" s="53">
        <f ca="1">IF(ScreenHeight!$B43&lt;OFFSET(Radar!$AC$3,COLUMN(),0),
    Param!$B$38/ScreenHeight!$B43,
    (Param!$B$37+1/(1-OFFSET(Radar!$AD$3,COLUMN(),0)*ScreenHeight!$C43)/Param!$B$39)/OFFSET(Radar!$AC$3,COLUMN(),0)
)*DistanceShader!BQ42*LightShader!BQ42*(IF(OFFSET(Ghosts!$S$41,COLUMN(),0)&lt;ScreenHeight!$E43,
   1,
   (SQRT(OFFSET(Ghosts!$T$41,COLUMN(),0)-OFFSET(Ghosts!$R$41,COLUMN(),0)*ScreenHeight!$D43)-1))+IF(Ghosts!$B$35,IF(Param!$M$21,-1-POWER(0.3,Param!$M$21)/(IF(Param!$M$21&lt;20,LightShader!BQ133,OFFSET(LightShader!BQ133,Param!$M$21-20,0)
)+POWER(0.3,Param!$M$21)),-2),0))</f>
        <v>2.2702348270358876</v>
      </c>
      <c r="BR42" s="53">
        <f ca="1">IF(ScreenHeight!$B43&lt;OFFSET(Radar!$AC$3,COLUMN(),0),
    Param!$B$38/ScreenHeight!$B43,
    (Param!$B$37+1/(1-OFFSET(Radar!$AD$3,COLUMN(),0)*ScreenHeight!$C43)/Param!$B$39)/OFFSET(Radar!$AC$3,COLUMN(),0)
)*DistanceShader!BR42*LightShader!BR42*(IF(OFFSET(Ghosts!$S$41,COLUMN(),0)&lt;ScreenHeight!$E43,
   1,
   (SQRT(OFFSET(Ghosts!$T$41,COLUMN(),0)-OFFSET(Ghosts!$R$41,COLUMN(),0)*ScreenHeight!$D43)-1))+IF(Ghosts!$B$35,IF(Param!$M$21,-1-POWER(0.3,Param!$M$21)/(IF(Param!$M$21&lt;20,LightShader!BR133,OFFSET(LightShader!BR133,Param!$M$21-20,0)
)+POWER(0.3,Param!$M$21)),-2),0))</f>
        <v>2.3775744960006584</v>
      </c>
      <c r="BS42" s="53">
        <f ca="1">IF(ScreenHeight!$B43&lt;OFFSET(Radar!$AC$3,COLUMN(),0),
    Param!$B$38/ScreenHeight!$B43,
    (Param!$B$37+1/(1-OFFSET(Radar!$AD$3,COLUMN(),0)*ScreenHeight!$C43)/Param!$B$39)/OFFSET(Radar!$AC$3,COLUMN(),0)
)*DistanceShader!BS42*LightShader!BS42*(IF(OFFSET(Ghosts!$S$41,COLUMN(),0)&lt;ScreenHeight!$E43,
   1,
   (SQRT(OFFSET(Ghosts!$T$41,COLUMN(),0)-OFFSET(Ghosts!$R$41,COLUMN(),0)*ScreenHeight!$D43)-1))+IF(Ghosts!$B$35,IF(Param!$M$21,-1-POWER(0.3,Param!$M$21)/(IF(Param!$M$21&lt;20,LightShader!BS133,OFFSET(LightShader!BS133,Param!$M$21-20,0)
)+POWER(0.3,Param!$M$21)),-2),0))</f>
        <v>2.4940485789643834</v>
      </c>
      <c r="BT42" s="53">
        <f ca="1">IF(ScreenHeight!$B43&lt;OFFSET(Radar!$AC$3,COLUMN(),0),
    Param!$B$38/ScreenHeight!$B43,
    (Param!$B$37+1/(1-OFFSET(Radar!$AD$3,COLUMN(),0)*ScreenHeight!$C43)/Param!$B$39)/OFFSET(Radar!$AC$3,COLUMN(),0)
)*DistanceShader!BT42*LightShader!BT42*(IF(OFFSET(Ghosts!$S$41,COLUMN(),0)&lt;ScreenHeight!$E43,
   1,
   (SQRT(OFFSET(Ghosts!$T$41,COLUMN(),0)-OFFSET(Ghosts!$R$41,COLUMN(),0)*ScreenHeight!$D43)-1))+IF(Ghosts!$B$35,IF(Param!$M$21,-1-POWER(0.3,Param!$M$21)/(IF(Param!$M$21&lt;20,LightShader!BT133,OFFSET(LightShader!BT133,Param!$M$21-20,0)
)+POWER(0.3,Param!$M$21)),-2),0))</f>
        <v>2.6208804191814306</v>
      </c>
      <c r="BU42" s="53">
        <f ca="1">IF(ScreenHeight!$B43&lt;OFFSET(Radar!$AC$3,COLUMN(),0),
    Param!$B$38/ScreenHeight!$B43,
    (Param!$B$37+1/(1-OFFSET(Radar!$AD$3,COLUMN(),0)*ScreenHeight!$C43)/Param!$B$39)/OFFSET(Radar!$AC$3,COLUMN(),0)
)*DistanceShader!BU42*LightShader!BU42*(IF(OFFSET(Ghosts!$S$41,COLUMN(),0)&lt;ScreenHeight!$E43,
   1,
   (SQRT(OFFSET(Ghosts!$T$41,COLUMN(),0)-OFFSET(Ghosts!$R$41,COLUMN(),0)*ScreenHeight!$D43)-1))+IF(Ghosts!$B$35,IF(Param!$M$21,-1-POWER(0.3,Param!$M$21)/(IF(Param!$M$21&lt;20,LightShader!BU133,OFFSET(LightShader!BU133,Param!$M$21-20,0)
)+POWER(0.3,Param!$M$21)),-2),0))</f>
        <v>2.7595216833174749</v>
      </c>
      <c r="BV42" s="53">
        <f ca="1">IF(ScreenHeight!$B43&lt;OFFSET(Radar!$AC$3,COLUMN(),0),
    Param!$B$38/ScreenHeight!$B43,
    (Param!$B$37+1/(1-OFFSET(Radar!$AD$3,COLUMN(),0)*ScreenHeight!$C43)/Param!$B$39)/OFFSET(Radar!$AC$3,COLUMN(),0)
)*DistanceShader!BV42*LightShader!BV42*(IF(OFFSET(Ghosts!$S$41,COLUMN(),0)&lt;ScreenHeight!$E43,
   1,
   (SQRT(OFFSET(Ghosts!$T$41,COLUMN(),0)-OFFSET(Ghosts!$R$41,COLUMN(),0)*ScreenHeight!$D43)-1))+IF(Ghosts!$B$35,IF(Param!$M$21,-1-POWER(0.3,Param!$M$21)/(IF(Param!$M$21&lt;20,LightShader!BV133,OFFSET(LightShader!BV133,Param!$M$21-20,0)
)+POWER(0.3,Param!$M$21)),-2),0))</f>
        <v>2.8091810512676316</v>
      </c>
      <c r="BW42" s="53">
        <f ca="1">IF(ScreenHeight!$B43&lt;OFFSET(Radar!$AC$3,COLUMN(),0),
    Param!$B$38/ScreenHeight!$B43,
    (Param!$B$37+1/(1-OFFSET(Radar!$AD$3,COLUMN(),0)*ScreenHeight!$C43)/Param!$B$39)/OFFSET(Radar!$AC$3,COLUMN(),0)
)*DistanceShader!BW42*LightShader!BW42*(IF(OFFSET(Ghosts!$S$41,COLUMN(),0)&lt;ScreenHeight!$E43,
   1,
   (SQRT(OFFSET(Ghosts!$T$41,COLUMN(),0)-OFFSET(Ghosts!$R$41,COLUMN(),0)*ScreenHeight!$D43)-1))+IF(Ghosts!$B$35,IF(Param!$M$21,-1-POWER(0.3,Param!$M$21)/(IF(Param!$M$21&lt;20,LightShader!BW133,OFFSET(LightShader!BW133,Param!$M$21-20,0)
)+POWER(0.3,Param!$M$21)),-2),0))</f>
        <v>2.8240493115369247</v>
      </c>
      <c r="BX42" s="53">
        <f ca="1">IF(ScreenHeight!$B43&lt;OFFSET(Radar!$AC$3,COLUMN(),0),
    Param!$B$38/ScreenHeight!$B43,
    (Param!$B$37+1/(1-OFFSET(Radar!$AD$3,COLUMN(),0)*ScreenHeight!$C43)/Param!$B$39)/OFFSET(Radar!$AC$3,COLUMN(),0)
)*DistanceShader!BX42*LightShader!BX42*(IF(OFFSET(Ghosts!$S$41,COLUMN(),0)&lt;ScreenHeight!$E43,
   1,
   (SQRT(OFFSET(Ghosts!$T$41,COLUMN(),0)-OFFSET(Ghosts!$R$41,COLUMN(),0)*ScreenHeight!$D43)-1))+IF(Ghosts!$B$35,IF(Param!$M$21,-1-POWER(0.3,Param!$M$21)/(IF(Param!$M$21&lt;20,LightShader!BX133,OFFSET(LightShader!BX133,Param!$M$21-20,0)
)+POWER(0.3,Param!$M$21)),-2),0))</f>
        <v>2.8387855881294297</v>
      </c>
      <c r="BY42" s="53">
        <f ca="1">IF(ScreenHeight!$B43&lt;OFFSET(Radar!$AC$3,COLUMN(),0),
    Param!$B$38/ScreenHeight!$B43,
    (Param!$B$37+1/(1-OFFSET(Radar!$AD$3,COLUMN(),0)*ScreenHeight!$C43)/Param!$B$39)/OFFSET(Radar!$AC$3,COLUMN(),0)
)*DistanceShader!BY42*LightShader!BY42*(IF(OFFSET(Ghosts!$S$41,COLUMN(),0)&lt;ScreenHeight!$E43,
   1,
   (SQRT(OFFSET(Ghosts!$T$41,COLUMN(),0)-OFFSET(Ghosts!$R$41,COLUMN(),0)*ScreenHeight!$D43)-1))+IF(Ghosts!$B$35,IF(Param!$M$21,-1-POWER(0.3,Param!$M$21)/(IF(Param!$M$21&lt;20,LightShader!BY133,OFFSET(LightShader!BY133,Param!$M$21-20,0)
)+POWER(0.3,Param!$M$21)),-2),0))</f>
        <v>2.8533864197408731</v>
      </c>
      <c r="BZ42" s="53">
        <f ca="1">IF(ScreenHeight!$B43&lt;OFFSET(Radar!$AC$3,COLUMN(),0),
    Param!$B$38/ScreenHeight!$B43,
    (Param!$B$37+1/(1-OFFSET(Radar!$AD$3,COLUMN(),0)*ScreenHeight!$C43)/Param!$B$39)/OFFSET(Radar!$AC$3,COLUMN(),0)
)*DistanceShader!BZ42*LightShader!BZ42*(IF(OFFSET(Ghosts!$S$41,COLUMN(),0)&lt;ScreenHeight!$E43,
   1,
   (SQRT(OFFSET(Ghosts!$T$41,COLUMN(),0)-OFFSET(Ghosts!$R$41,COLUMN(),0)*ScreenHeight!$D43)-1))+IF(Ghosts!$B$35,IF(Param!$M$21,-1-POWER(0.3,Param!$M$21)/(IF(Param!$M$21&lt;20,LightShader!BZ133,OFFSET(LightShader!BZ133,Param!$M$21-20,0)
)+POWER(0.3,Param!$M$21)),-2),0))</f>
        <v>4.8847838939299715</v>
      </c>
      <c r="CA42" s="53">
        <f ca="1">IF(ScreenHeight!$B43&lt;OFFSET(Radar!$AC$3,COLUMN(),0),
    Param!$B$38/ScreenHeight!$B43,
    (Param!$B$37+1/(1-OFFSET(Radar!$AD$3,COLUMN(),0)*ScreenHeight!$C43)/Param!$B$39)/OFFSET(Radar!$AC$3,COLUMN(),0)
)*DistanceShader!CA42*LightShader!CA42*(IF(OFFSET(Ghosts!$S$41,COLUMN(),0)&lt;ScreenHeight!$E43,
   1,
   (SQRT(OFFSET(Ghosts!$T$41,COLUMN(),0)-OFFSET(Ghosts!$R$41,COLUMN(),0)*ScreenHeight!$D43)-1))+IF(Ghosts!$B$35,IF(Param!$M$21,-1-POWER(0.3,Param!$M$21)/(IF(Param!$M$21&lt;20,LightShader!CA133,OFFSET(LightShader!CA133,Param!$M$21-20,0)
)+POWER(0.3,Param!$M$21)),-2),0))</f>
        <v>4.8237022003373715</v>
      </c>
      <c r="CB42" s="53">
        <f ca="1">IF(ScreenHeight!$B43&lt;OFFSET(Radar!$AC$3,COLUMN(),0),
    Param!$B$38/ScreenHeight!$B43,
    (Param!$B$37+1/(1-OFFSET(Radar!$AD$3,COLUMN(),0)*ScreenHeight!$C43)/Param!$B$39)/OFFSET(Radar!$AC$3,COLUMN(),0)
)*DistanceShader!CB42*LightShader!CB42*(IF(OFFSET(Ghosts!$S$41,COLUMN(),0)&lt;ScreenHeight!$E43,
   1,
   (SQRT(OFFSET(Ghosts!$T$41,COLUMN(),0)-OFFSET(Ghosts!$R$41,COLUMN(),0)*ScreenHeight!$D43)-1))+IF(Ghosts!$B$35,IF(Param!$M$21,-1-POWER(0.3,Param!$M$21)/(IF(Param!$M$21&lt;20,LightShader!CB133,OFFSET(LightShader!CB133,Param!$M$21-20,0)
)+POWER(0.3,Param!$M$21)),-2),0))</f>
        <v>4.7622063789942795</v>
      </c>
      <c r="CC42" s="53">
        <f ca="1">IF(ScreenHeight!$B43&lt;OFFSET(Radar!$AC$3,COLUMN(),0),
    Param!$B$38/ScreenHeight!$B43,
    (Param!$B$37+1/(1-OFFSET(Radar!$AD$3,COLUMN(),0)*ScreenHeight!$C43)/Param!$B$39)/OFFSET(Radar!$AC$3,COLUMN(),0)
)*DistanceShader!CC42*LightShader!CC42*(IF(OFFSET(Ghosts!$S$41,COLUMN(),0)&lt;ScreenHeight!$E43,
   1,
   (SQRT(OFFSET(Ghosts!$T$41,COLUMN(),0)-OFFSET(Ghosts!$R$41,COLUMN(),0)*ScreenHeight!$D43)-1))+IF(Ghosts!$B$35,IF(Param!$M$21,-1-POWER(0.3,Param!$M$21)/(IF(Param!$M$21&lt;20,LightShader!CC133,OFFSET(LightShader!CC133,Param!$M$21-20,0)
)+POWER(0.3,Param!$M$21)),-2),0))</f>
        <v>4.7003059291414813</v>
      </c>
      <c r="CD42" s="53">
        <f ca="1">IF(ScreenHeight!$B43&lt;OFFSET(Radar!$AC$3,COLUMN(),0),
    Param!$B$38/ScreenHeight!$B43,
    (Param!$B$37+1/(1-OFFSET(Radar!$AD$3,COLUMN(),0)*ScreenHeight!$C43)/Param!$B$39)/OFFSET(Radar!$AC$3,COLUMN(),0)
)*DistanceShader!CD42*LightShader!CD42*(IF(OFFSET(Ghosts!$S$41,COLUMN(),0)&lt;ScreenHeight!$E43,
   1,
   (SQRT(OFFSET(Ghosts!$T$41,COLUMN(),0)-OFFSET(Ghosts!$R$41,COLUMN(),0)*ScreenHeight!$D43)-1))+IF(Ghosts!$B$35,IF(Param!$M$21,-1-POWER(0.3,Param!$M$21)/(IF(Param!$M$21&lt;20,LightShader!CD133,OFFSET(LightShader!CD133,Param!$M$21-20,0)
)+POWER(0.3,Param!$M$21)),-2),0))</f>
        <v>4.6380106305873072</v>
      </c>
      <c r="CE42" s="53">
        <f ca="1">IF(ScreenHeight!$B43&lt;OFFSET(Radar!$AC$3,COLUMN(),0),
    Param!$B$38/ScreenHeight!$B43,
    (Param!$B$37+1/(1-OFFSET(Radar!$AD$3,COLUMN(),0)*ScreenHeight!$C43)/Param!$B$39)/OFFSET(Radar!$AC$3,COLUMN(),0)
)*DistanceShader!CE42*LightShader!CE42*(IF(OFFSET(Ghosts!$S$41,COLUMN(),0)&lt;ScreenHeight!$E43,
   1,
   (SQRT(OFFSET(Ghosts!$T$41,COLUMN(),0)-OFFSET(Ghosts!$R$41,COLUMN(),0)*ScreenHeight!$D43)-1))+IF(Ghosts!$B$35,IF(Param!$M$21,-1-POWER(0.3,Param!$M$21)/(IF(Param!$M$21&lt;20,LightShader!CE133,OFFSET(LightShader!CE133,Param!$M$21-20,0)
)+POWER(0.3,Param!$M$21)),-2),0))</f>
        <v>4.5753305366250165</v>
      </c>
      <c r="CF42" s="53">
        <f ca="1">IF(ScreenHeight!$B43&lt;OFFSET(Radar!$AC$3,COLUMN(),0),
    Param!$B$38/ScreenHeight!$B43,
    (Param!$B$37+1/(1-OFFSET(Radar!$AD$3,COLUMN(),0)*ScreenHeight!$C43)/Param!$B$39)/OFFSET(Radar!$AC$3,COLUMN(),0)
)*DistanceShader!CF42*LightShader!CF42*(IF(OFFSET(Ghosts!$S$41,COLUMN(),0)&lt;ScreenHeight!$E43,
   1,
   (SQRT(OFFSET(Ghosts!$T$41,COLUMN(),0)-OFFSET(Ghosts!$R$41,COLUMN(),0)*ScreenHeight!$D43)-1))+IF(Ghosts!$B$35,IF(Param!$M$21,-1-POWER(0.3,Param!$M$21)/(IF(Param!$M$21&lt;20,LightShader!CF133,OFFSET(LightShader!CF133,Param!$M$21-20,0)
)+POWER(0.3,Param!$M$21)),-2),0))</f>
        <v>4.5122759664624539</v>
      </c>
      <c r="CG42" s="53">
        <f ca="1">IF(ScreenHeight!$B43&lt;OFFSET(Radar!$AC$3,COLUMN(),0),
    Param!$B$38/ScreenHeight!$B43,
    (Param!$B$37+1/(1-OFFSET(Radar!$AD$3,COLUMN(),0)*ScreenHeight!$C43)/Param!$B$39)/OFFSET(Radar!$AC$3,COLUMN(),0)
)*DistanceShader!CG42*LightShader!CG42*(IF(OFFSET(Ghosts!$S$41,COLUMN(),0)&lt;ScreenHeight!$E43,
   1,
   (SQRT(OFFSET(Ghosts!$T$41,COLUMN(),0)-OFFSET(Ghosts!$R$41,COLUMN(),0)*ScreenHeight!$D43)-1))+IF(Ghosts!$B$35,IF(Param!$M$21,-1-POWER(0.3,Param!$M$21)/(IF(Param!$M$21&lt;20,LightShader!CG133,OFFSET(LightShader!CG133,Param!$M$21-20,0)
)+POWER(0.3,Param!$M$21)),-2),0))</f>
        <v>4.4488574971755774</v>
      </c>
      <c r="CH42" s="53">
        <f ca="1">IF(ScreenHeight!$B43&lt;OFFSET(Radar!$AC$3,COLUMN(),0),
    Param!$B$38/ScreenHeight!$B43,
    (Param!$B$37+1/(1-OFFSET(Radar!$AD$3,COLUMN(),0)*ScreenHeight!$C43)/Param!$B$39)/OFFSET(Radar!$AC$3,COLUMN(),0)
)*DistanceShader!CH42*LightShader!CH42*(IF(OFFSET(Ghosts!$S$41,COLUMN(),0)&lt;ScreenHeight!$E43,
   1,
   (SQRT(OFFSET(Ghosts!$T$41,COLUMN(),0)-OFFSET(Ghosts!$R$41,COLUMN(),0)*ScreenHeight!$D43)-1))+IF(Ghosts!$B$35,IF(Param!$M$21,-1-POWER(0.3,Param!$M$21)/(IF(Param!$M$21&lt;20,LightShader!CH133,OFFSET(LightShader!CH133,Param!$M$21-20,0)
)+POWER(0.3,Param!$M$21)),-2),0))</f>
        <v>4.3850859551990578</v>
      </c>
      <c r="CI42" s="53">
        <f ca="1">IF(ScreenHeight!$B43&lt;OFFSET(Radar!$AC$3,COLUMN(),0),
    Param!$B$38/ScreenHeight!$B43,
    (Param!$B$37+1/(1-OFFSET(Radar!$AD$3,COLUMN(),0)*ScreenHeight!$C43)/Param!$B$39)/OFFSET(Radar!$AC$3,COLUMN(),0)
)*DistanceShader!CI42*LightShader!CI42*(IF(OFFSET(Ghosts!$S$41,COLUMN(),0)&lt;ScreenHeight!$E43,
   1,
   (SQRT(OFFSET(Ghosts!$T$41,COLUMN(),0)-OFFSET(Ghosts!$R$41,COLUMN(),0)*ScreenHeight!$D43)-1))+IF(Ghosts!$B$35,IF(Param!$M$21,-1-POWER(0.3,Param!$M$21)/(IF(Param!$M$21&lt;20,LightShader!CI133,OFFSET(LightShader!CI133,Param!$M$21-20,0)
)+POWER(0.3,Param!$M$21)),-2),0))</f>
        <v>4.3209724073686964</v>
      </c>
      <c r="CJ42" s="53">
        <f ca="1">IF(ScreenHeight!$B43&lt;OFFSET(Radar!$AC$3,COLUMN(),0),
    Param!$B$38/ScreenHeight!$B43,
    (Param!$B$37+1/(1-OFFSET(Radar!$AD$3,COLUMN(),0)*ScreenHeight!$C43)/Param!$B$39)/OFFSET(Radar!$AC$3,COLUMN(),0)
)*DistanceShader!CJ42*LightShader!CJ42*(IF(OFFSET(Ghosts!$S$41,COLUMN(),0)&lt;ScreenHeight!$E43,
   1,
   (SQRT(OFFSET(Ghosts!$T$41,COLUMN(),0)-OFFSET(Ghosts!$R$41,COLUMN(),0)*ScreenHeight!$D43)-1))+IF(Ghosts!$B$35,IF(Param!$M$21,-1-POWER(0.3,Param!$M$21)/(IF(Param!$M$21&lt;20,LightShader!CJ133,OFFSET(LightShader!CJ133,Param!$M$21-20,0)
)+POWER(0.3,Param!$M$21)),-2),0))</f>
        <v>4.2565281515319819</v>
      </c>
      <c r="CK42" s="53">
        <f ca="1">IF(ScreenHeight!$B43&lt;OFFSET(Radar!$AC$3,COLUMN(),0),
    Param!$B$38/ScreenHeight!$B43,
    (Param!$B$37+1/(1-OFFSET(Radar!$AD$3,COLUMN(),0)*ScreenHeight!$C43)/Param!$B$39)/OFFSET(Radar!$AC$3,COLUMN(),0)
)*DistanceShader!CK42*LightShader!CK42*(IF(OFFSET(Ghosts!$S$41,COLUMN(),0)&lt;ScreenHeight!$E43,
   1,
   (SQRT(OFFSET(Ghosts!$T$41,COLUMN(),0)-OFFSET(Ghosts!$R$41,COLUMN(),0)*ScreenHeight!$D43)-1))+IF(Ghosts!$B$35,IF(Param!$M$21,-1-POWER(0.3,Param!$M$21)/(IF(Param!$M$21&lt;20,LightShader!CK133,OFFSET(LightShader!CK133,Param!$M$21-20,0)
)+POWER(0.3,Param!$M$21)),-2),0))</f>
        <v>4.1917647067445429</v>
      </c>
      <c r="CL42" s="53">
        <f ca="1">IF(ScreenHeight!$B43&lt;OFFSET(Radar!$AC$3,COLUMN(),0),
    Param!$B$38/ScreenHeight!$B43,
    (Param!$B$37+1/(1-OFFSET(Radar!$AD$3,COLUMN(),0)*ScreenHeight!$C43)/Param!$B$39)/OFFSET(Radar!$AC$3,COLUMN(),0)
)*DistanceShader!CL42*LightShader!CL42*(IF(OFFSET(Ghosts!$S$41,COLUMN(),0)&lt;ScreenHeight!$E43,
   1,
   (SQRT(OFFSET(Ghosts!$T$41,COLUMN(),0)-OFFSET(Ghosts!$R$41,COLUMN(),0)*ScreenHeight!$D43)-1))+IF(Ghosts!$B$35,IF(Param!$M$21,-1-POWER(0.3,Param!$M$21)/(IF(Param!$M$21&lt;20,LightShader!CL133,OFFSET(LightShader!CL133,Param!$M$21-20,0)
)+POWER(0.3,Param!$M$21)),-2),0))</f>
        <v>4.1266938030716913</v>
      </c>
      <c r="CM42" s="53">
        <f ca="1">IF(ScreenHeight!$B43&lt;OFFSET(Radar!$AC$3,COLUMN(),0),
    Param!$B$38/ScreenHeight!$B43,
    (Param!$B$37+1/(1-OFFSET(Radar!$AD$3,COLUMN(),0)*ScreenHeight!$C43)/Param!$B$39)/OFFSET(Radar!$AC$3,COLUMN(),0)
)*DistanceShader!CM42*LightShader!CM42*(IF(OFFSET(Ghosts!$S$41,COLUMN(),0)&lt;ScreenHeight!$E43,
   1,
   (SQRT(OFFSET(Ghosts!$T$41,COLUMN(),0)-OFFSET(Ghosts!$R$41,COLUMN(),0)*ScreenHeight!$D43)-1))+IF(Ghosts!$B$35,IF(Param!$M$21,-1-POWER(0.3,Param!$M$21)/(IF(Param!$M$21&lt;20,LightShader!CM133,OFFSET(LightShader!CM133,Param!$M$21-20,0)
)+POWER(0.3,Param!$M$21)),-2),0))</f>
        <v>4.0613273710156275</v>
      </c>
      <c r="CN42" s="53">
        <f ca="1">IF(ScreenHeight!$B43&lt;OFFSET(Radar!$AC$3,COLUMN(),0),
    Param!$B$38/ScreenHeight!$B43,
    (Param!$B$37+1/(1-OFFSET(Radar!$AD$3,COLUMN(),0)*ScreenHeight!$C43)/Param!$B$39)/OFFSET(Radar!$AC$3,COLUMN(),0)
)*DistanceShader!CN42*LightShader!CN42*(IF(OFFSET(Ghosts!$S$41,COLUMN(),0)&lt;ScreenHeight!$E43,
   1,
   (SQRT(OFFSET(Ghosts!$T$41,COLUMN(),0)-OFFSET(Ghosts!$R$41,COLUMN(),0)*ScreenHeight!$D43)-1))+IF(Ghosts!$B$35,IF(Param!$M$21,-1-POWER(0.3,Param!$M$21)/(IF(Param!$M$21&lt;20,LightShader!CN133,OFFSET(LightShader!CN133,Param!$M$21-20,0)
)+POWER(0.3,Param!$M$21)),-2),0))</f>
        <v>3.9956775305900876</v>
      </c>
      <c r="CO42" s="53">
        <f ca="1">IF(ScreenHeight!$B43&lt;OFFSET(Radar!$AC$3,COLUMN(),0),
    Param!$B$38/ScreenHeight!$B43,
    (Param!$B$37+1/(1-OFFSET(Radar!$AD$3,COLUMN(),0)*ScreenHeight!$C43)/Param!$B$39)/OFFSET(Radar!$AC$3,COLUMN(),0)
)*DistanceShader!CO42*LightShader!CO42*(IF(OFFSET(Ghosts!$S$41,COLUMN(),0)&lt;ScreenHeight!$E43,
   1,
   (SQRT(OFFSET(Ghosts!$T$41,COLUMN(),0)-OFFSET(Ghosts!$R$41,COLUMN(),0)*ScreenHeight!$D43)-1))+IF(Ghosts!$B$35,IF(Param!$M$21,-1-POWER(0.3,Param!$M$21)/(IF(Param!$M$21&lt;20,LightShader!CO133,OFFSET(LightShader!CO133,Param!$M$21-20,0)
)+POWER(0.3,Param!$M$21)),-2),0))</f>
        <v>3.9297565800655634</v>
      </c>
      <c r="CP42" s="53">
        <f ca="1">IF(ScreenHeight!$B43&lt;OFFSET(Radar!$AC$3,COLUMN(),0),
    Param!$B$38/ScreenHeight!$B43,
    (Param!$B$37+1/(1-OFFSET(Radar!$AD$3,COLUMN(),0)*ScreenHeight!$C43)/Param!$B$39)/OFFSET(Radar!$AC$3,COLUMN(),0)
)*DistanceShader!CP42*LightShader!CP42*(IF(OFFSET(Ghosts!$S$41,COLUMN(),0)&lt;ScreenHeight!$E43,
   1,
   (SQRT(OFFSET(Ghosts!$T$41,COLUMN(),0)-OFFSET(Ghosts!$R$41,COLUMN(),0)*ScreenHeight!$D43)-1))+IF(Ghosts!$B$35,IF(Param!$M$21,-1-POWER(0.3,Param!$M$21)/(IF(Param!$M$21&lt;20,LightShader!CP133,OFFSET(LightShader!CP133,Param!$M$21-20,0)
)+POWER(0.3,Param!$M$21)),-2),0))</f>
        <v>3.8635769844091481</v>
      </c>
      <c r="CQ42" s="53">
        <f ca="1">IF(ScreenHeight!$B43&lt;OFFSET(Radar!$AC$3,COLUMN(),0),
    Param!$B$38/ScreenHeight!$B43,
    (Param!$B$37+1/(1-OFFSET(Radar!$AD$3,COLUMN(),0)*ScreenHeight!$C43)/Param!$B$39)/OFFSET(Radar!$AC$3,COLUMN(),0)
)*DistanceShader!CQ42*LightShader!CQ42*(IF(OFFSET(Ghosts!$S$41,COLUMN(),0)&lt;ScreenHeight!$E43,
   1,
   (SQRT(OFFSET(Ghosts!$T$41,COLUMN(),0)-OFFSET(Ghosts!$R$41,COLUMN(),0)*ScreenHeight!$D43)-1))+IF(Ghosts!$B$35,IF(Param!$M$21,-1-POWER(0.3,Param!$M$21)/(IF(Param!$M$21&lt;20,LightShader!CQ133,OFFSET(LightShader!CQ133,Param!$M$21-20,0)
)+POWER(0.3,Param!$M$21)),-2),0))</f>
        <v>3.7971513634442586</v>
      </c>
      <c r="CR42" s="53">
        <f ca="1">IF(ScreenHeight!$B43&lt;OFFSET(Radar!$AC$3,COLUMN(),0),
    Param!$B$38/ScreenHeight!$B43,
    (Param!$B$37+1/(1-OFFSET(Radar!$AD$3,COLUMN(),0)*ScreenHeight!$C43)/Param!$B$39)/OFFSET(Radar!$AC$3,COLUMN(),0)
)*DistanceShader!CR42*LightShader!CR42*(IF(OFFSET(Ghosts!$S$41,COLUMN(),0)&lt;ScreenHeight!$E43,
   1,
   (SQRT(OFFSET(Ghosts!$T$41,COLUMN(),0)-OFFSET(Ghosts!$R$41,COLUMN(),0)*ScreenHeight!$D43)-1))+IF(Ghosts!$B$35,IF(Param!$M$21,-1-POWER(0.3,Param!$M$21)/(IF(Param!$M$21&lt;20,LightShader!CR133,OFFSET(LightShader!CR133,Param!$M$21-20,0)
)+POWER(0.3,Param!$M$21)),-2),0))</f>
        <v>3.7304924797562724</v>
      </c>
      <c r="CS42" s="53">
        <f ca="1">IF(ScreenHeight!$B43&lt;OFFSET(Radar!$AC$3,COLUMN(),0),
    Param!$B$38/ScreenHeight!$B43,
    (Param!$B$37+1/(1-OFFSET(Radar!$AD$3,COLUMN(),0)*ScreenHeight!$C43)/Param!$B$39)/OFFSET(Radar!$AC$3,COLUMN(),0)
)*DistanceShader!CS42*LightShader!CS42*(IF(OFFSET(Ghosts!$S$41,COLUMN(),0)&lt;ScreenHeight!$E43,
   1,
   (SQRT(OFFSET(Ghosts!$T$41,COLUMN(),0)-OFFSET(Ghosts!$R$41,COLUMN(),0)*ScreenHeight!$D43)-1))+IF(Ghosts!$B$35,IF(Param!$M$21,-1-POWER(0.3,Param!$M$21)/(IF(Param!$M$21&lt;20,LightShader!CS133,OFFSET(LightShader!CS133,Param!$M$21-20,0)
)+POWER(0.3,Param!$M$21)),-2),0))</f>
        <v>3.6636132263710652</v>
      </c>
      <c r="CT42" s="53">
        <f ca="1">IF(ScreenHeight!$B43&lt;OFFSET(Radar!$AC$3,COLUMN(),0),
    Param!$B$38/ScreenHeight!$B43,
    (Param!$B$37+1/(1-OFFSET(Radar!$AD$3,COLUMN(),0)*ScreenHeight!$C43)/Param!$B$39)/OFFSET(Radar!$AC$3,COLUMN(),0)
)*DistanceShader!CT42*LightShader!CT42*(IF(OFFSET(Ghosts!$S$41,COLUMN(),0)&lt;ScreenHeight!$E43,
   1,
   (SQRT(OFFSET(Ghosts!$T$41,COLUMN(),0)-OFFSET(Ghosts!$R$41,COLUMN(),0)*ScreenHeight!$D43)-1))+IF(Ghosts!$B$35,IF(Param!$M$21,-1-POWER(0.3,Param!$M$21)/(IF(Param!$M$21&lt;20,LightShader!CT133,OFFSET(LightShader!CT133,Param!$M$21-20,0)
)+POWER(0.3,Param!$M$21)),-2),0))</f>
        <v>3.596526614234032</v>
      </c>
      <c r="CU42" s="53">
        <f ca="1">IF(ScreenHeight!$B43&lt;OFFSET(Radar!$AC$3,COLUMN(),0),
    Param!$B$38/ScreenHeight!$B43,
    (Param!$B$37+1/(1-OFFSET(Radar!$AD$3,COLUMN(),0)*ScreenHeight!$C43)/Param!$B$39)/OFFSET(Radar!$AC$3,COLUMN(),0)
)*DistanceShader!CU42*LightShader!CU42*(IF(OFFSET(Ghosts!$S$41,COLUMN(),0)&lt;ScreenHeight!$E43,
   1,
   (SQRT(OFFSET(Ghosts!$T$41,COLUMN(),0)-OFFSET(Ghosts!$R$41,COLUMN(),0)*ScreenHeight!$D43)-1))+IF(Ghosts!$B$35,IF(Param!$M$21,-1-POWER(0.3,Param!$M$21)/(IF(Param!$M$21&lt;20,LightShader!CU133,OFFSET(LightShader!CU133,Param!$M$21-20,0)
)+POWER(0.3,Param!$M$21)),-2),0))</f>
        <v>3.5292457595178486</v>
      </c>
      <c r="CV42" s="53">
        <f ca="1">IF(ScreenHeight!$B43&lt;OFFSET(Radar!$AC$3,COLUMN(),0),
    Param!$B$38/ScreenHeight!$B43,
    (Param!$B$37+1/(1-OFFSET(Radar!$AD$3,COLUMN(),0)*ScreenHeight!$C43)/Param!$B$39)/OFFSET(Radar!$AC$3,COLUMN(),0)
)*DistanceShader!CV42*LightShader!CV42*(IF(OFFSET(Ghosts!$S$41,COLUMN(),0)&lt;ScreenHeight!$E43,
   1,
   (SQRT(OFFSET(Ghosts!$T$41,COLUMN(),0)-OFFSET(Ghosts!$R$41,COLUMN(),0)*ScreenHeight!$D43)-1))+IF(Ghosts!$B$35,IF(Param!$M$21,-1-POWER(0.3,Param!$M$21)/(IF(Param!$M$21&lt;20,LightShader!CV133,OFFSET(LightShader!CV133,Param!$M$21-20,0)
)+POWER(0.3,Param!$M$21)),-2),0))</f>
        <v>3.4617838707876976</v>
      </c>
      <c r="CW42" s="53">
        <f ca="1">IF(ScreenHeight!$B43&lt;OFFSET(Radar!$AC$3,COLUMN(),0),
    Param!$B$38/ScreenHeight!$B43,
    (Param!$B$37+1/(1-OFFSET(Radar!$AD$3,COLUMN(),0)*ScreenHeight!$C43)/Param!$B$39)/OFFSET(Radar!$AC$3,COLUMN(),0)
)*DistanceShader!CW42*LightShader!CW42*(IF(OFFSET(Ghosts!$S$41,COLUMN(),0)&lt;ScreenHeight!$E43,
   1,
   (SQRT(OFFSET(Ghosts!$T$41,COLUMN(),0)-OFFSET(Ghosts!$R$41,COLUMN(),0)*ScreenHeight!$D43)-1))+IF(Ghosts!$B$35,IF(Param!$M$21,-1-POWER(0.3,Param!$M$21)/(IF(Param!$M$21&lt;20,LightShader!CW133,OFFSET(LightShader!CW133,Param!$M$21-20,0)
)+POWER(0.3,Param!$M$21)),-2),0))</f>
        <v>3.394154236053033</v>
      </c>
      <c r="CX42" s="53">
        <f ca="1">IF(ScreenHeight!$B43&lt;OFFSET(Radar!$AC$3,COLUMN(),0),
    Param!$B$38/ScreenHeight!$B43,
    (Param!$B$37+1/(1-OFFSET(Radar!$AD$3,COLUMN(),0)*ScreenHeight!$C43)/Param!$B$39)/OFFSET(Radar!$AC$3,COLUMN(),0)
)*DistanceShader!CX42*LightShader!CX42*(IF(OFFSET(Ghosts!$S$41,COLUMN(),0)&lt;ScreenHeight!$E43,
   1,
   (SQRT(OFFSET(Ghosts!$T$41,COLUMN(),0)-OFFSET(Ghosts!$R$41,COLUMN(),0)*ScreenHeight!$D43)-1))+IF(Ghosts!$B$35,IF(Param!$M$21,-1-POWER(0.3,Param!$M$21)/(IF(Param!$M$21&lt;20,LightShader!CX133,OFFSET(LightShader!CX133,Param!$M$21-20,0)
)+POWER(0.3,Param!$M$21)),-2),0))</f>
        <v>3.3263702097352481</v>
      </c>
      <c r="CY42" s="53">
        <f ca="1">IF(ScreenHeight!$B43&lt;OFFSET(Radar!$AC$3,COLUMN(),0),
    Param!$B$38/ScreenHeight!$B43,
    (Param!$B$37+1/(1-OFFSET(Radar!$AD$3,COLUMN(),0)*ScreenHeight!$C43)/Param!$B$39)/OFFSET(Radar!$AC$3,COLUMN(),0)
)*DistanceShader!CY42*LightShader!CY42*(IF(OFFSET(Ghosts!$S$41,COLUMN(),0)&lt;ScreenHeight!$E43,
   1,
   (SQRT(OFFSET(Ghosts!$T$41,COLUMN(),0)-OFFSET(Ghosts!$R$41,COLUMN(),0)*ScreenHeight!$D43)-1))+IF(Ghosts!$B$35,IF(Param!$M$21,-1-POWER(0.3,Param!$M$21)/(IF(Param!$M$21&lt;20,LightShader!CY133,OFFSET(LightShader!CY133,Param!$M$21-20,0)
)+POWER(0.3,Param!$M$21)),-2),0))</f>
        <v>3.2584451995806956</v>
      </c>
      <c r="CZ42" s="53">
        <f ca="1">IF(ScreenHeight!$B43&lt;OFFSET(Radar!$AC$3,COLUMN(),0),
    Param!$B$38/ScreenHeight!$B43,
    (Param!$B$37+1/(1-OFFSET(Radar!$AD$3,COLUMN(),0)*ScreenHeight!$C43)/Param!$B$39)/OFFSET(Radar!$AC$3,COLUMN(),0)
)*DistanceShader!CZ42*LightShader!CZ42*(IF(OFFSET(Ghosts!$S$41,COLUMN(),0)&lt;ScreenHeight!$E43,
   1,
   (SQRT(OFFSET(Ghosts!$T$41,COLUMN(),0)-OFFSET(Ghosts!$R$41,COLUMN(),0)*ScreenHeight!$D43)-1))+IF(Ghosts!$B$35,IF(Param!$M$21,-1-POWER(0.3,Param!$M$21)/(IF(Param!$M$21&lt;20,LightShader!CZ133,OFFSET(LightShader!CZ133,Param!$M$21-20,0)
)+POWER(0.3,Param!$M$21)),-2),0))</f>
        <v>3.1903926535485732</v>
      </c>
      <c r="DA42" s="53">
        <f ca="1">IF(ScreenHeight!$B43&lt;OFFSET(Radar!$AC$3,COLUMN(),0),
    Param!$B$38/ScreenHeight!$B43,
    (Param!$B$37+1/(1-OFFSET(Radar!$AD$3,COLUMN(),0)*ScreenHeight!$C43)/Param!$B$39)/OFFSET(Radar!$AC$3,COLUMN(),0)
)*DistanceShader!DA42*LightShader!DA42*(IF(OFFSET(Ghosts!$S$41,COLUMN(),0)&lt;ScreenHeight!$E43,
   1,
   (SQRT(OFFSET(Ghosts!$T$41,COLUMN(),0)-OFFSET(Ghosts!$R$41,COLUMN(),0)*ScreenHeight!$D43)-1))+IF(Ghosts!$B$35,IF(Param!$M$21,-1-POWER(0.3,Param!$M$21)/(IF(Param!$M$21&lt;20,LightShader!DA133,OFFSET(LightShader!DA133,Param!$M$21-20,0)
)+POWER(0.3,Param!$M$21)),-2),0))</f>
        <v>1.4573483854297256</v>
      </c>
      <c r="DB42" s="53">
        <f ca="1">IF(ScreenHeight!$B43&lt;OFFSET(Radar!$AC$3,COLUMN(),0),
    Param!$B$38/ScreenHeight!$B43,
    (Param!$B$37+1/(1-OFFSET(Radar!$AD$3,COLUMN(),0)*ScreenHeight!$C43)/Param!$B$39)/OFFSET(Radar!$AC$3,COLUMN(),0)
)*DistanceShader!DB42*LightShader!DB42*(IF(OFFSET(Ghosts!$S$41,COLUMN(),0)&lt;ScreenHeight!$E43,
   1,
   (SQRT(OFFSET(Ghosts!$T$41,COLUMN(),0)-OFFSET(Ghosts!$R$41,COLUMN(),0)*ScreenHeight!$D43)-1))+IF(Ghosts!$B$35,IF(Param!$M$21,-1-POWER(0.3,Param!$M$21)/(IF(Param!$M$21&lt;20,LightShader!DB133,OFFSET(LightShader!DB133,Param!$M$21-20,0)
)+POWER(0.3,Param!$M$21)),-2),0))</f>
        <v>1.4254836001866225</v>
      </c>
      <c r="DC42" s="53">
        <f ca="1">IF(ScreenHeight!$B43&lt;OFFSET(Radar!$AC$3,COLUMN(),0),
    Param!$B$38/ScreenHeight!$B43,
    (Param!$B$37+1/(1-OFFSET(Radar!$AD$3,COLUMN(),0)*ScreenHeight!$C43)/Param!$B$39)/OFFSET(Radar!$AC$3,COLUMN(),0)
)*DistanceShader!DC42*LightShader!DC42*(IF(OFFSET(Ghosts!$S$41,COLUMN(),0)&lt;ScreenHeight!$E43,
   1,
   (SQRT(OFFSET(Ghosts!$T$41,COLUMN(),0)-OFFSET(Ghosts!$R$41,COLUMN(),0)*ScreenHeight!$D43)-1))+IF(Ghosts!$B$35,IF(Param!$M$21,-1-POWER(0.3,Param!$M$21)/(IF(Param!$M$21&lt;20,LightShader!DC133,OFFSET(LightShader!DC133,Param!$M$21-20,0)
)+POWER(0.3,Param!$M$21)),-2),0))</f>
        <v>1.3935781682266983</v>
      </c>
      <c r="DD42" s="53">
        <f ca="1">IF(ScreenHeight!$B43&lt;OFFSET(Radar!$AC$3,COLUMN(),0),
    Param!$B$38/ScreenHeight!$B43,
    (Param!$B$37+1/(1-OFFSET(Radar!$AD$3,COLUMN(),0)*ScreenHeight!$C43)/Param!$B$39)/OFFSET(Radar!$AC$3,COLUMN(),0)
)*DistanceShader!DD42*LightShader!DD42*(IF(OFFSET(Ghosts!$S$41,COLUMN(),0)&lt;ScreenHeight!$E43,
   1,
   (SQRT(OFFSET(Ghosts!$T$41,COLUMN(),0)-OFFSET(Ghosts!$R$41,COLUMN(),0)*ScreenHeight!$D43)-1))+IF(Ghosts!$B$35,IF(Param!$M$21,-1-POWER(0.3,Param!$M$21)/(IF(Param!$M$21&lt;20,LightShader!DD133,OFFSET(LightShader!DD133,Param!$M$21-20,0)
)+POWER(0.3,Param!$M$21)),-2),0))</f>
        <v>1.3616383807172745</v>
      </c>
      <c r="DE42" s="53">
        <f ca="1">IF(ScreenHeight!$B43&lt;OFFSET(Radar!$AC$3,COLUMN(),0),
    Param!$B$38/ScreenHeight!$B43,
    (Param!$B$37+1/(1-OFFSET(Radar!$AD$3,COLUMN(),0)*ScreenHeight!$C43)/Param!$B$39)/OFFSET(Radar!$AC$3,COLUMN(),0)
)*DistanceShader!DE42*LightShader!DE42*(IF(OFFSET(Ghosts!$S$41,COLUMN(),0)&lt;ScreenHeight!$E43,
   1,
   (SQRT(OFFSET(Ghosts!$T$41,COLUMN(),0)-OFFSET(Ghosts!$R$41,COLUMN(),0)*ScreenHeight!$D43)-1))+IF(Ghosts!$B$35,IF(Param!$M$21,-1-POWER(0.3,Param!$M$21)/(IF(Param!$M$21&lt;20,LightShader!DE133,OFFSET(LightShader!DE133,Param!$M$21-20,0)
)+POWER(0.3,Param!$M$21)),-2),0))</f>
        <v>1.3296705172933672</v>
      </c>
      <c r="DF42" s="53">
        <f ca="1">IF(ScreenHeight!$B43&lt;OFFSET(Radar!$AC$3,COLUMN(),0),
    Param!$B$38/ScreenHeight!$B43,
    (Param!$B$37+1/(1-OFFSET(Radar!$AD$3,COLUMN(),0)*ScreenHeight!$C43)/Param!$B$39)/OFFSET(Radar!$AC$3,COLUMN(),0)
)*DistanceShader!DF42*LightShader!DF42*(IF(OFFSET(Ghosts!$S$41,COLUMN(),0)&lt;ScreenHeight!$E43,
   1,
   (SQRT(OFFSET(Ghosts!$T$41,COLUMN(),0)-OFFSET(Ghosts!$R$41,COLUMN(),0)*ScreenHeight!$D43)-1))+IF(Ghosts!$B$35,IF(Param!$M$21,-1-POWER(0.3,Param!$M$21)/(IF(Param!$M$21&lt;20,LightShader!DF133,OFFSET(LightShader!DF133,Param!$M$21-20,0)
)+POWER(0.3,Param!$M$21)),-2),0))</f>
        <v>1.2976808401494828</v>
      </c>
      <c r="DG42" s="53">
        <f ca="1">IF(ScreenHeight!$B43&lt;OFFSET(Radar!$AC$3,COLUMN(),0),
    Param!$B$38/ScreenHeight!$B43,
    (Param!$B$37+1/(1-OFFSET(Radar!$AD$3,COLUMN(),0)*ScreenHeight!$C43)/Param!$B$39)/OFFSET(Radar!$AC$3,COLUMN(),0)
)*DistanceShader!DG42*LightShader!DG42*(IF(OFFSET(Ghosts!$S$41,COLUMN(),0)&lt;ScreenHeight!$E43,
   1,
   (SQRT(OFFSET(Ghosts!$T$41,COLUMN(),0)-OFFSET(Ghosts!$R$41,COLUMN(),0)*ScreenHeight!$D43)-1))+IF(Ghosts!$B$35,IF(Param!$M$21,-1-POWER(0.3,Param!$M$21)/(IF(Param!$M$21&lt;20,LightShader!DG133,OFFSET(LightShader!DG133,Param!$M$21-20,0)
)+POWER(0.3,Param!$M$21)),-2),0))</f>
        <v>1.2656755882116715</v>
      </c>
      <c r="DH42" s="53">
        <f ca="1">IF(ScreenHeight!$B43&lt;OFFSET(Radar!$AC$3,COLUMN(),0),
    Param!$B$38/ScreenHeight!$B43,
    (Param!$B$37+1/(1-OFFSET(Radar!$AD$3,COLUMN(),0)*ScreenHeight!$C43)/Param!$B$39)/OFFSET(Radar!$AC$3,COLUMN(),0)
)*DistanceShader!DH42*LightShader!DH42*(IF(OFFSET(Ghosts!$S$41,COLUMN(),0)&lt;ScreenHeight!$E43,
   1,
   (SQRT(OFFSET(Ghosts!$T$41,COLUMN(),0)-OFFSET(Ghosts!$R$41,COLUMN(),0)*ScreenHeight!$D43)-1))+IF(Ghosts!$B$35,IF(Param!$M$21,-1-POWER(0.3,Param!$M$21)/(IF(Param!$M$21&lt;20,LightShader!DH133,OFFSET(LightShader!DH133,Param!$M$21-20,0)
)+POWER(0.3,Param!$M$21)),-2),0))</f>
        <v>1.233660971401761</v>
      </c>
      <c r="DI42" s="53">
        <f ca="1">IF(ScreenHeight!$B43&lt;OFFSET(Radar!$AC$3,COLUMN(),0),
    Param!$B$38/ScreenHeight!$B43,
    (Param!$B$37+1/(1-OFFSET(Radar!$AD$3,COLUMN(),0)*ScreenHeight!$C43)/Param!$B$39)/OFFSET(Radar!$AC$3,COLUMN(),0)
)*DistanceShader!DI42*LightShader!DI42*(IF(OFFSET(Ghosts!$S$41,COLUMN(),0)&lt;ScreenHeight!$E43,
   1,
   (SQRT(OFFSET(Ghosts!$T$41,COLUMN(),0)-OFFSET(Ghosts!$R$41,COLUMN(),0)*ScreenHeight!$D43)-1))+IF(Ghosts!$B$35,IF(Param!$M$21,-1-POWER(0.3,Param!$M$21)/(IF(Param!$M$21&lt;20,LightShader!DI133,OFFSET(LightShader!DI133,Param!$M$21-20,0)
)+POWER(0.3,Param!$M$21)),-2),0))</f>
        <v>1.0490066790489261</v>
      </c>
      <c r="DJ42" s="53">
        <f ca="1">IF(ScreenHeight!$B43&lt;OFFSET(Radar!$AC$3,COLUMN(),0),
    Param!$B$38/ScreenHeight!$B43,
    (Param!$B$37+1/(1-OFFSET(Radar!$AD$3,COLUMN(),0)*ScreenHeight!$C43)/Param!$B$39)/OFFSET(Radar!$AC$3,COLUMN(),0)
)*DistanceShader!DJ42*LightShader!DJ42*(IF(OFFSET(Ghosts!$S$41,COLUMN(),0)&lt;ScreenHeight!$E43,
   1,
   (SQRT(OFFSET(Ghosts!$T$41,COLUMN(),0)-OFFSET(Ghosts!$R$41,COLUMN(),0)*ScreenHeight!$D43)-1))+IF(Ghosts!$B$35,IF(Param!$M$21,-1-POWER(0.3,Param!$M$21)/(IF(Param!$M$21&lt;20,LightShader!DJ133,OFFSET(LightShader!DJ133,Param!$M$21-20,0)
)+POWER(0.3,Param!$M$21)),-2),0))</f>
        <v>1.051740040359006</v>
      </c>
      <c r="DK42" s="53">
        <f ca="1">IF(ScreenHeight!$B43&lt;OFFSET(Radar!$AC$3,COLUMN(),0),
    Param!$B$38/ScreenHeight!$B43,
    (Param!$B$37+1/(1-OFFSET(Radar!$AD$3,COLUMN(),0)*ScreenHeight!$C43)/Param!$B$39)/OFFSET(Radar!$AC$3,COLUMN(),0)
)*DistanceShader!DK42*LightShader!DK42*(IF(OFFSET(Ghosts!$S$41,COLUMN(),0)&lt;ScreenHeight!$E43,
   1,
   (SQRT(OFFSET(Ghosts!$T$41,COLUMN(),0)-OFFSET(Ghosts!$R$41,COLUMN(),0)*ScreenHeight!$D43)-1))+IF(Ghosts!$B$35,IF(Param!$M$21,-1-POWER(0.3,Param!$M$21)/(IF(Param!$M$21&lt;20,LightShader!DK133,OFFSET(LightShader!DK133,Param!$M$21-20,0)
)+POWER(0.3,Param!$M$21)),-2),0))</f>
        <v>1.0413550879645872</v>
      </c>
      <c r="DL42" s="53">
        <f ca="1">IF(ScreenHeight!$B43&lt;OFFSET(Radar!$AC$3,COLUMN(),0),
    Param!$B$38/ScreenHeight!$B43,
    (Param!$B$37+1/(1-OFFSET(Radar!$AD$3,COLUMN(),0)*ScreenHeight!$C43)/Param!$B$39)/OFFSET(Radar!$AC$3,COLUMN(),0)
)*DistanceShader!DL42*LightShader!DL42*(IF(OFFSET(Ghosts!$S$41,COLUMN(),0)&lt;ScreenHeight!$E43,
   1,
   (SQRT(OFFSET(Ghosts!$T$41,COLUMN(),0)-OFFSET(Ghosts!$R$41,COLUMN(),0)*ScreenHeight!$D43)-1))+IF(Ghosts!$B$35,IF(Param!$M$21,-1-POWER(0.3,Param!$M$21)/(IF(Param!$M$21&lt;20,LightShader!DL133,OFFSET(LightShader!DL133,Param!$M$21-20,0)
)+POWER(0.3,Param!$M$21)),-2),0))</f>
        <v>0.99692795360907882</v>
      </c>
      <c r="DM42" s="53">
        <f ca="1">IF(ScreenHeight!$B43&lt;OFFSET(Radar!$AC$3,COLUMN(),0),
    Param!$B$38/ScreenHeight!$B43,
    (Param!$B$37+1/(1-OFFSET(Radar!$AD$3,COLUMN(),0)*ScreenHeight!$C43)/Param!$B$39)/OFFSET(Radar!$AC$3,COLUMN(),0)
)*DistanceShader!DM42*LightShader!DM42*(IF(OFFSET(Ghosts!$S$41,COLUMN(),0)&lt;ScreenHeight!$E43,
   1,
   (SQRT(OFFSET(Ghosts!$T$41,COLUMN(),0)-OFFSET(Ghosts!$R$41,COLUMN(),0)*ScreenHeight!$D43)-1))+IF(Ghosts!$B$35,IF(Param!$M$21,-1-POWER(0.3,Param!$M$21)/(IF(Param!$M$21&lt;20,LightShader!DM133,OFFSET(LightShader!DM133,Param!$M$21-20,0)
)+POWER(0.3,Param!$M$21)),-2),0))</f>
        <v>2.0942046573722748</v>
      </c>
      <c r="DN42" s="53">
        <f ca="1">IF(ScreenHeight!$B43&lt;OFFSET(Radar!$AC$3,COLUMN(),0),
    Param!$B$38/ScreenHeight!$B43,
    (Param!$B$37+1/(1-OFFSET(Radar!$AD$3,COLUMN(),0)*ScreenHeight!$C43)/Param!$B$39)/OFFSET(Radar!$AC$3,COLUMN(),0)
)*DistanceShader!DN42*LightShader!DN42*(IF(OFFSET(Ghosts!$S$41,COLUMN(),0)&lt;ScreenHeight!$E43,
   1,
   (SQRT(OFFSET(Ghosts!$T$41,COLUMN(),0)-OFFSET(Ghosts!$R$41,COLUMN(),0)*ScreenHeight!$D43)-1))+IF(Ghosts!$B$35,IF(Param!$M$21,-1-POWER(0.3,Param!$M$21)/(IF(Param!$M$21&lt;20,LightShader!DN133,OFFSET(LightShader!DN133,Param!$M$21-20,0)
)+POWER(0.3,Param!$M$21)),-2),0))</f>
        <v>2.0124988477900523</v>
      </c>
      <c r="DO42" s="53">
        <f ca="1">IF(ScreenHeight!$B43&lt;OFFSET(Radar!$AC$3,COLUMN(),0),
    Param!$B$38/ScreenHeight!$B43,
    (Param!$B$37+1/(1-OFFSET(Radar!$AD$3,COLUMN(),0)*ScreenHeight!$C43)/Param!$B$39)/OFFSET(Radar!$AC$3,COLUMN(),0)
)*DistanceShader!DO42*LightShader!DO42*(IF(OFFSET(Ghosts!$S$41,COLUMN(),0)&lt;ScreenHeight!$E43,
   1,
   (SQRT(OFFSET(Ghosts!$T$41,COLUMN(),0)-OFFSET(Ghosts!$R$41,COLUMN(),0)*ScreenHeight!$D43)-1))+IF(Ghosts!$B$35,IF(Param!$M$21,-1-POWER(0.3,Param!$M$21)/(IF(Param!$M$21&lt;20,LightShader!DO133,OFFSET(LightShader!DO133,Param!$M$21-20,0)
)+POWER(0.3,Param!$M$21)),-2),0))</f>
        <v>1.9372276738580079</v>
      </c>
      <c r="DP42" s="53">
        <f ca="1">IF(ScreenHeight!$B43&lt;OFFSET(Radar!$AC$3,COLUMN(),0),
    Param!$B$38/ScreenHeight!$B43,
    (Param!$B$37+1/(1-OFFSET(Radar!$AD$3,COLUMN(),0)*ScreenHeight!$C43)/Param!$B$39)/OFFSET(Radar!$AC$3,COLUMN(),0)
)*DistanceShader!DP42*LightShader!DP42*(IF(OFFSET(Ghosts!$S$41,COLUMN(),0)&lt;ScreenHeight!$E43,
   1,
   (SQRT(OFFSET(Ghosts!$T$41,COLUMN(),0)-OFFSET(Ghosts!$R$41,COLUMN(),0)*ScreenHeight!$D43)-1))+IF(Ghosts!$B$35,IF(Param!$M$21,-1-POWER(0.3,Param!$M$21)/(IF(Param!$M$21&lt;20,LightShader!DP133,OFFSET(LightShader!DP133,Param!$M$21-20,0)
)+POWER(0.3,Param!$M$21)),-2),0))</f>
        <v>1.8676694313293569</v>
      </c>
      <c r="DQ42" s="53">
        <f ca="1">IF(ScreenHeight!$B43&lt;OFFSET(Radar!$AC$3,COLUMN(),0),
    Param!$B$38/ScreenHeight!$B43,
    (Param!$B$37+1/(1-OFFSET(Radar!$AD$3,COLUMN(),0)*ScreenHeight!$C43)/Param!$B$39)/OFFSET(Radar!$AC$3,COLUMN(),0)
)*DistanceShader!DQ42*LightShader!DQ42*(IF(OFFSET(Ghosts!$S$41,COLUMN(),0)&lt;ScreenHeight!$E43,
   1,
   (SQRT(OFFSET(Ghosts!$T$41,COLUMN(),0)-OFFSET(Ghosts!$R$41,COLUMN(),0)*ScreenHeight!$D43)-1))+IF(Ghosts!$B$35,IF(Param!$M$21,-1-POWER(0.3,Param!$M$21)/(IF(Param!$M$21&lt;20,LightShader!DQ133,OFFSET(LightShader!DQ133,Param!$M$21-20,0)
)+POWER(0.3,Param!$M$21)),-2),0))</f>
        <v>1.8032094397926786</v>
      </c>
      <c r="DR42" s="53">
        <f ca="1">IF(ScreenHeight!$B43&lt;OFFSET(Radar!$AC$3,COLUMN(),0),
    Param!$B$38/ScreenHeight!$B43,
    (Param!$B$37+1/(1-OFFSET(Radar!$AD$3,COLUMN(),0)*ScreenHeight!$C43)/Param!$B$39)/OFFSET(Radar!$AC$3,COLUMN(),0)
)*DistanceShader!DR42*LightShader!DR42*(IF(OFFSET(Ghosts!$S$41,COLUMN(),0)&lt;ScreenHeight!$E43,
   1,
   (SQRT(OFFSET(Ghosts!$T$41,COLUMN(),0)-OFFSET(Ghosts!$R$41,COLUMN(),0)*ScreenHeight!$D43)-1))+IF(Ghosts!$B$35,IF(Param!$M$21,-1-POWER(0.3,Param!$M$21)/(IF(Param!$M$21&lt;20,LightShader!DR133,OFFSET(LightShader!DR133,Param!$M$21-20,0)
)+POWER(0.3,Param!$M$21)),-2),0))</f>
        <v>1.7433215760082739</v>
      </c>
      <c r="DS42" s="53">
        <f ca="1">IF(ScreenHeight!$B43&lt;OFFSET(Radar!$AC$3,COLUMN(),0),
    Param!$B$38/ScreenHeight!$B43,
    (Param!$B$37+1/(1-OFFSET(Radar!$AD$3,COLUMN(),0)*ScreenHeight!$C43)/Param!$B$39)/OFFSET(Radar!$AC$3,COLUMN(),0)
)*DistanceShader!DS42*LightShader!DS42*(IF(OFFSET(Ghosts!$S$41,COLUMN(),0)&lt;ScreenHeight!$E43,
   1,
   (SQRT(OFFSET(Ghosts!$T$41,COLUMN(),0)-OFFSET(Ghosts!$R$41,COLUMN(),0)*ScreenHeight!$D43)-1))+IF(Ghosts!$B$35,IF(Param!$M$21,-1-POWER(0.3,Param!$M$21)/(IF(Param!$M$21&lt;20,LightShader!DS133,OFFSET(LightShader!DS133,Param!$M$21-20,0)
)+POWER(0.3,Param!$M$21)),-2),0))</f>
        <v>1.6875536264463702</v>
      </c>
      <c r="DT42" s="53">
        <f ca="1">IF(ScreenHeight!$B43&lt;OFFSET(Radar!$AC$3,COLUMN(),0),
    Param!$B$38/ScreenHeight!$B43,
    (Param!$B$37+1/(1-OFFSET(Radar!$AD$3,COLUMN(),0)*ScreenHeight!$C43)/Param!$B$39)/OFFSET(Radar!$AC$3,COLUMN(),0)
)*DistanceShader!DT42*LightShader!DT42*(IF(OFFSET(Ghosts!$S$41,COLUMN(),0)&lt;ScreenHeight!$E43,
   1,
   (SQRT(OFFSET(Ghosts!$T$41,COLUMN(),0)-OFFSET(Ghosts!$R$41,COLUMN(),0)*ScreenHeight!$D43)-1))+IF(Ghosts!$B$35,IF(Param!$M$21,-1-POWER(0.3,Param!$M$21)/(IF(Param!$M$21&lt;20,LightShader!DT133,OFFSET(LightShader!DT133,Param!$M$21-20,0)
)+POWER(0.3,Param!$M$21)),-2),0))</f>
        <v>1.6355156057322413</v>
      </c>
      <c r="DU42" s="53">
        <f ca="1">IF(ScreenHeight!$B43&lt;OFFSET(Radar!$AC$3,COLUMN(),0),
    Param!$B$38/ScreenHeight!$B43,
    (Param!$B$37+1/(1-OFFSET(Radar!$AD$3,COLUMN(),0)*ScreenHeight!$C43)/Param!$B$39)/OFFSET(Radar!$AC$3,COLUMN(),0)
)*DistanceShader!DU42*LightShader!DU42*(IF(OFFSET(Ghosts!$S$41,COLUMN(),0)&lt;ScreenHeight!$E43,
   1,
   (SQRT(OFFSET(Ghosts!$T$41,COLUMN(),0)-OFFSET(Ghosts!$R$41,COLUMN(),0)*ScreenHeight!$D43)-1))+IF(Ghosts!$B$35,IF(Param!$M$21,-1-POWER(0.3,Param!$M$21)/(IF(Param!$M$21&lt;20,LightShader!DU133,OFFSET(LightShader!DU133,Param!$M$21-20,0)
)+POWER(0.3,Param!$M$21)),-2),0))</f>
        <v>1.5868704088500205</v>
      </c>
      <c r="DV42" s="53">
        <f ca="1">IF(ScreenHeight!$B43&lt;OFFSET(Radar!$AC$3,COLUMN(),0),
    Param!$B$38/ScreenHeight!$B43,
    (Param!$B$37+1/(1-OFFSET(Radar!$AD$3,COLUMN(),0)*ScreenHeight!$C43)/Param!$B$39)/OFFSET(Radar!$AC$3,COLUMN(),0)
)*DistanceShader!DV42*LightShader!DV42*(IF(OFFSET(Ghosts!$S$41,COLUMN(),0)&lt;ScreenHeight!$E43,
   1,
   (SQRT(OFFSET(Ghosts!$T$41,COLUMN(),0)-OFFSET(Ghosts!$R$41,COLUMN(),0)*ScreenHeight!$D43)-1))+IF(Ghosts!$B$35,IF(Param!$M$21,-1-POWER(0.3,Param!$M$21)/(IF(Param!$M$21&lt;20,LightShader!DV133,OFFSET(LightShader!DV133,Param!$M$21-20,0)
)+POWER(0.3,Param!$M$21)),-2),0))</f>
        <v>1.5413263274975451</v>
      </c>
      <c r="DW42" s="53">
        <f ca="1">IF(ScreenHeight!$B43&lt;OFFSET(Radar!$AC$3,COLUMN(),0),
    Param!$B$38/ScreenHeight!$B43,
    (Param!$B$37+1/(1-OFFSET(Radar!$AD$3,COLUMN(),0)*ScreenHeight!$C43)/Param!$B$39)/OFFSET(Radar!$AC$3,COLUMN(),0)
)*DistanceShader!DW42*LightShader!DW42*(IF(OFFSET(Ghosts!$S$41,COLUMN(),0)&lt;ScreenHeight!$E43,
   1,
   (SQRT(OFFSET(Ghosts!$T$41,COLUMN(),0)-OFFSET(Ghosts!$R$41,COLUMN(),0)*ScreenHeight!$D43)-1))+IF(Ghosts!$B$35,IF(Param!$M$21,-1-POWER(0.3,Param!$M$21)/(IF(Param!$M$21&lt;20,LightShader!DW133,OFFSET(LightShader!DW133,Param!$M$21-20,0)
)+POWER(0.3,Param!$M$21)),-2),0))</f>
        <v>1.4986310830571772</v>
      </c>
      <c r="DX42" s="53">
        <f ca="1">IF(ScreenHeight!$B43&lt;OFFSET(Radar!$AC$3,COLUMN(),0),
    Param!$B$38/ScreenHeight!$B43,
    (Param!$B$37+1/(1-OFFSET(Radar!$AD$3,COLUMN(),0)*ScreenHeight!$C43)/Param!$B$39)/OFFSET(Radar!$AC$3,COLUMN(),0)
)*DistanceShader!DX42*LightShader!DX42*(IF(OFFSET(Ghosts!$S$41,COLUMN(),0)&lt;ScreenHeight!$E43,
   1,
   (SQRT(OFFSET(Ghosts!$T$41,COLUMN(),0)-OFFSET(Ghosts!$R$41,COLUMN(),0)*ScreenHeight!$D43)-1))+IF(Ghosts!$B$35,IF(Param!$M$21,-1-POWER(0.3,Param!$M$21)/(IF(Param!$M$21&lt;20,LightShader!DX133,OFFSET(LightShader!DX133,Param!$M$21-20,0)
)+POWER(0.3,Param!$M$21)),-2),0))</f>
        <v>1.4585671230538466</v>
      </c>
      <c r="DY42" s="53">
        <f ca="1">IF(ScreenHeight!$B43&lt;OFFSET(Radar!$AC$3,COLUMN(),0),
    Param!$B$38/ScreenHeight!$B43,
    (Param!$B$37+1/(1-OFFSET(Radar!$AD$3,COLUMN(),0)*ScreenHeight!$C43)/Param!$B$39)/OFFSET(Radar!$AC$3,COLUMN(),0)
)*DistanceShader!DY42*LightShader!DY42*(IF(OFFSET(Ghosts!$S$41,COLUMN(),0)&lt;ScreenHeight!$E43,
   1,
   (SQRT(OFFSET(Ghosts!$T$41,COLUMN(),0)-OFFSET(Ghosts!$R$41,COLUMN(),0)*ScreenHeight!$D43)-1))+IF(Ghosts!$B$35,IF(Param!$M$21,-1-POWER(0.3,Param!$M$21)/(IF(Param!$M$21&lt;20,LightShader!DY133,OFFSET(LightShader!DY133,Param!$M$21-20,0)
)+POWER(0.3,Param!$M$21)),-2),0))</f>
        <v>1.4209480041399654</v>
      </c>
      <c r="DZ42" s="53">
        <f ca="1">IF(ScreenHeight!$B43&lt;OFFSET(Radar!$AC$3,COLUMN(),0),
    Param!$B$38/ScreenHeight!$B43,
    (Param!$B$37+1/(1-OFFSET(Radar!$AD$3,COLUMN(),0)*ScreenHeight!$C43)/Param!$B$39)/OFFSET(Radar!$AC$3,COLUMN(),0)
)*DistanceShader!DZ42*LightShader!DZ42*(IF(OFFSET(Ghosts!$S$41,COLUMN(),0)&lt;ScreenHeight!$E43,
   1,
   (SQRT(OFFSET(Ghosts!$T$41,COLUMN(),0)-OFFSET(Ghosts!$R$41,COLUMN(),0)*ScreenHeight!$D43)-1))+IF(Ghosts!$B$35,IF(Param!$M$21,-1-POWER(0.3,Param!$M$21)/(IF(Param!$M$21&lt;20,LightShader!DZ133,OFFSET(LightShader!DZ133,Param!$M$21-20,0)
)+POWER(0.3,Param!$M$21)),-2),0))</f>
        <v>1.3856157500101509</v>
      </c>
      <c r="EA42" s="53">
        <f ca="1">IF(ScreenHeight!$B43&lt;OFFSET(Radar!$AC$3,COLUMN(),0),
    Param!$B$38/ScreenHeight!$B43,
    (Param!$B$37+1/(1-OFFSET(Radar!$AD$3,COLUMN(),0)*ScreenHeight!$C43)/Param!$B$39)/OFFSET(Radar!$AC$3,COLUMN(),0)
)*DistanceShader!EA42*LightShader!EA42*(IF(OFFSET(Ghosts!$S$41,COLUMN(),0)&lt;ScreenHeight!$E43,
   1,
   (SQRT(OFFSET(Ghosts!$T$41,COLUMN(),0)-OFFSET(Ghosts!$R$41,COLUMN(),0)*ScreenHeight!$D43)-1))+IF(Ghosts!$B$35,IF(Param!$M$21,-1-POWER(0.3,Param!$M$21)/(IF(Param!$M$21&lt;20,LightShader!EA133,OFFSET(LightShader!EA133,Param!$M$21-20,0)
)+POWER(0.3,Param!$M$21)),-2),0))</f>
        <v>1.3524391337109367</v>
      </c>
      <c r="EB42" s="53">
        <f ca="1">IF(ScreenHeight!$B43&lt;OFFSET(Radar!$AC$3,COLUMN(),0),
    Param!$B$38/ScreenHeight!$B43,
    (Param!$B$37+1/(1-OFFSET(Radar!$AD$3,COLUMN(),0)*ScreenHeight!$C43)/Param!$B$39)/OFFSET(Radar!$AC$3,COLUMN(),0)
)*DistanceShader!EB42*LightShader!EB42*(IF(OFFSET(Ghosts!$S$41,COLUMN(),0)&lt;ScreenHeight!$E43,
   1,
   (SQRT(OFFSET(Ghosts!$T$41,COLUMN(),0)-OFFSET(Ghosts!$R$41,COLUMN(),0)*ScreenHeight!$D43)-1))+IF(Ghosts!$B$35,IF(Param!$M$21,-1-POWER(0.3,Param!$M$21)/(IF(Param!$M$21&lt;20,LightShader!EB133,OFFSET(LightShader!EB133,Param!$M$21-20,0)
)+POWER(0.3,Param!$M$21)),-2),0))</f>
        <v>1.3213128971148913</v>
      </c>
      <c r="EC42" s="53">
        <f ca="1">IF(ScreenHeight!$B43&lt;OFFSET(Radar!$AC$3,COLUMN(),0),
    Param!$B$38/ScreenHeight!$B43,
    (Param!$B$37+1/(1-OFFSET(Radar!$AD$3,COLUMN(),0)*ScreenHeight!$C43)/Param!$B$39)/OFFSET(Radar!$AC$3,COLUMN(),0)
)*DistanceShader!EC42*LightShader!EC42*(IF(OFFSET(Ghosts!$S$41,COLUMN(),0)&lt;ScreenHeight!$E43,
   1,
   (SQRT(OFFSET(Ghosts!$T$41,COLUMN(),0)-OFFSET(Ghosts!$R$41,COLUMN(),0)*ScreenHeight!$D43)-1))+IF(Ghosts!$B$35,IF(Param!$M$21,-1-POWER(0.3,Param!$M$21)/(IF(Param!$M$21&lt;20,LightShader!EC133,OFFSET(LightShader!EC133,Param!$M$21-20,0)
)+POWER(0.3,Param!$M$21)),-2),0))</f>
        <v>1.2921579935215479</v>
      </c>
      <c r="ED42" s="53">
        <f ca="1">IF(ScreenHeight!$B43&lt;OFFSET(Radar!$AC$3,COLUMN(),0),
    Param!$B$38/ScreenHeight!$B43,
    (Param!$B$37+1/(1-OFFSET(Radar!$AD$3,COLUMN(),0)*ScreenHeight!$C43)/Param!$B$39)/OFFSET(Radar!$AC$3,COLUMN(),0)
)*DistanceShader!ED42*LightShader!ED42*(IF(OFFSET(Ghosts!$S$41,COLUMN(),0)&lt;ScreenHeight!$E43,
   1,
   (SQRT(OFFSET(Ghosts!$T$41,COLUMN(),0)-OFFSET(Ghosts!$R$41,COLUMN(),0)*ScreenHeight!$D43)-1))+IF(Ghosts!$B$35,IF(Param!$M$21,-1-POWER(0.3,Param!$M$21)/(IF(Param!$M$21&lt;20,LightShader!ED133,OFFSET(LightShader!ED133,Param!$M$21-20,0)
)+POWER(0.3,Param!$M$21)),-2),0))</f>
        <v>1.264923032579121</v>
      </c>
      <c r="EE42" s="53">
        <f ca="1">IF(ScreenHeight!$B43&lt;OFFSET(Radar!$AC$3,COLUMN(),0),
    Param!$B$38/ScreenHeight!$B43,
    (Param!$B$37+1/(1-OFFSET(Radar!$AD$3,COLUMN(),0)*ScreenHeight!$C43)/Param!$B$39)/OFFSET(Radar!$AC$3,COLUMN(),0)
)*DistanceShader!EE42*LightShader!EE42*(IF(OFFSET(Ghosts!$S$41,COLUMN(),0)&lt;ScreenHeight!$E43,
   1,
   (SQRT(OFFSET(Ghosts!$T$41,COLUMN(),0)-OFFSET(Ghosts!$R$41,COLUMN(),0)*ScreenHeight!$D43)-1))+IF(Ghosts!$B$35,IF(Param!$M$21,-1-POWER(0.3,Param!$M$21)/(IF(Param!$M$21&lt;20,LightShader!EE133,OFFSET(LightShader!EE133,Param!$M$21-20,0)
)+POWER(0.3,Param!$M$21)),-2),0))</f>
        <v>1.2395872347141681</v>
      </c>
      <c r="EF42" s="53">
        <f ca="1">IF(ScreenHeight!$B43&lt;OFFSET(Radar!$AC$3,COLUMN(),0),
    Param!$B$38/ScreenHeight!$B43,
    (Param!$B$37+1/(1-OFFSET(Radar!$AD$3,COLUMN(),0)*ScreenHeight!$C43)/Param!$B$39)/OFFSET(Radar!$AC$3,COLUMN(),0)
)*DistanceShader!EF42*LightShader!EF42*(IF(OFFSET(Ghosts!$S$41,COLUMN(),0)&lt;ScreenHeight!$E43,
   1,
   (SQRT(OFFSET(Ghosts!$T$41,COLUMN(),0)-OFFSET(Ghosts!$R$41,COLUMN(),0)*ScreenHeight!$D43)-1))+IF(Ghosts!$B$35,IF(Param!$M$21,-1-POWER(0.3,Param!$M$21)/(IF(Param!$M$21&lt;20,LightShader!EF133,OFFSET(LightShader!EF133,Param!$M$21-20,0)
)+POWER(0.3,Param!$M$21)),-2),0))</f>
        <v>1.2161653875780087</v>
      </c>
      <c r="EG42" s="53">
        <f ca="1">IF(ScreenHeight!$B43&lt;OFFSET(Radar!$AC$3,COLUMN(),0),
    Param!$B$38/ScreenHeight!$B43,
    (Param!$B$37+1/(1-OFFSET(Radar!$AD$3,COLUMN(),0)*ScreenHeight!$C43)/Param!$B$39)/OFFSET(Radar!$AC$3,COLUMN(),0)
)*DistanceShader!EG42*LightShader!EG42*(IF(OFFSET(Ghosts!$S$41,COLUMN(),0)&lt;ScreenHeight!$E43,
   1,
   (SQRT(OFFSET(Ghosts!$T$41,COLUMN(),0)-OFFSET(Ghosts!$R$41,COLUMN(),0)*ScreenHeight!$D43)-1))+IF(Ghosts!$B$35,IF(Param!$M$21,-1-POWER(0.3,Param!$M$21)/(IF(Param!$M$21&lt;20,LightShader!EG133,OFFSET(LightShader!EG133,Param!$M$21-20,0)
)+POWER(0.3,Param!$M$21)),-2),0))</f>
        <v>1.1947155754012313</v>
      </c>
      <c r="EH42" s="53">
        <f ca="1">IF(ScreenHeight!$B43&lt;OFFSET(Radar!$AC$3,COLUMN(),0),
    Param!$B$38/ScreenHeight!$B43,
    (Param!$B$37+1/(1-OFFSET(Radar!$AD$3,COLUMN(),0)*ScreenHeight!$C43)/Param!$B$39)/OFFSET(Radar!$AC$3,COLUMN(),0)
)*DistanceShader!EH42*LightShader!EH42*(IF(OFFSET(Ghosts!$S$41,COLUMN(),0)&lt;ScreenHeight!$E43,
   1,
   (SQRT(OFFSET(Ghosts!$T$41,COLUMN(),0)-OFFSET(Ghosts!$R$41,COLUMN(),0)*ScreenHeight!$D43)-1))+IF(Ghosts!$B$35,IF(Param!$M$21,-1-POWER(0.3,Param!$M$21)/(IF(Param!$M$21&lt;20,LightShader!EH133,OFFSET(LightShader!EH133,Param!$M$21-20,0)
)+POWER(0.3,Param!$M$21)),-2),0))</f>
        <v>1.1753508812015474</v>
      </c>
      <c r="EI42" s="53">
        <f ca="1">IF(ScreenHeight!$B43&lt;OFFSET(Radar!$AC$3,COLUMN(),0),
    Param!$B$38/ScreenHeight!$B43,
    (Param!$B$37+1/(1-OFFSET(Radar!$AD$3,COLUMN(),0)*ScreenHeight!$C43)/Param!$B$39)/OFFSET(Radar!$AC$3,COLUMN(),0)
)*DistanceShader!EI42*LightShader!EI42*(IF(OFFSET(Ghosts!$S$41,COLUMN(),0)&lt;ScreenHeight!$E43,
   1,
   (SQRT(OFFSET(Ghosts!$T$41,COLUMN(),0)-OFFSET(Ghosts!$R$41,COLUMN(),0)*ScreenHeight!$D43)-1))+IF(Ghosts!$B$35,IF(Param!$M$21,-1-POWER(0.3,Param!$M$21)/(IF(Param!$M$21&lt;20,LightShader!EI133,OFFSET(LightShader!EI133,Param!$M$21-20,0)
)+POWER(0.3,Param!$M$21)),-2),0))</f>
        <v>1.1582569350255185</v>
      </c>
      <c r="EJ42" s="53">
        <f ca="1">IF(ScreenHeight!$B43&lt;OFFSET(Radar!$AC$3,COLUMN(),0),
    Param!$B$38/ScreenHeight!$B43,
    (Param!$B$37+1/(1-OFFSET(Radar!$AD$3,COLUMN(),0)*ScreenHeight!$C43)/Param!$B$39)/OFFSET(Radar!$AC$3,COLUMN(),0)
)*DistanceShader!EJ42*LightShader!EJ42*(IF(OFFSET(Ghosts!$S$41,COLUMN(),0)&lt;ScreenHeight!$E43,
   1,
   (SQRT(OFFSET(Ghosts!$T$41,COLUMN(),0)-OFFSET(Ghosts!$R$41,COLUMN(),0)*ScreenHeight!$D43)-1))+IF(Ghosts!$B$35,IF(Param!$M$21,-1-POWER(0.3,Param!$M$21)/(IF(Param!$M$21&lt;20,LightShader!EJ133,OFFSET(LightShader!EJ133,Param!$M$21-20,0)
)+POWER(0.3,Param!$M$21)),-2),0))</f>
        <v>1.1437182495604246</v>
      </c>
      <c r="EK42" s="53">
        <f ca="1">IF(ScreenHeight!$B43&lt;OFFSET(Radar!$AC$3,COLUMN(),0),
    Param!$B$38/ScreenHeight!$B43,
    (Param!$B$37+1/(1-OFFSET(Radar!$AD$3,COLUMN(),0)*ScreenHeight!$C43)/Param!$B$39)/OFFSET(Radar!$AC$3,COLUMN(),0)
)*DistanceShader!EK42*LightShader!EK42*(IF(OFFSET(Ghosts!$S$41,COLUMN(),0)&lt;ScreenHeight!$E43,
   1,
   (SQRT(OFFSET(Ghosts!$T$41,COLUMN(),0)-OFFSET(Ghosts!$R$41,COLUMN(),0)*ScreenHeight!$D43)-1))+IF(Ghosts!$B$35,IF(Param!$M$21,-1-POWER(0.3,Param!$M$21)/(IF(Param!$M$21&lt;20,LightShader!EK133,OFFSET(LightShader!EK133,Param!$M$21-20,0)
)+POWER(0.3,Param!$M$21)),-2),0))</f>
        <v>1.1321579831602813</v>
      </c>
      <c r="EL42" s="53">
        <f ca="1">IF(ScreenHeight!$B43&lt;OFFSET(Radar!$AC$3,COLUMN(),0),
    Param!$B$38/ScreenHeight!$B43,
    (Param!$B$37+1/(1-OFFSET(Radar!$AD$3,COLUMN(),0)*ScreenHeight!$C43)/Param!$B$39)/OFFSET(Radar!$AC$3,COLUMN(),0)
)*DistanceShader!EL42*LightShader!EL42*(IF(OFFSET(Ghosts!$S$41,COLUMN(),0)&lt;ScreenHeight!$E43,
   1,
   (SQRT(OFFSET(Ghosts!$T$41,COLUMN(),0)-OFFSET(Ghosts!$R$41,COLUMN(),0)*ScreenHeight!$D43)-1))+IF(Ghosts!$B$35,IF(Param!$M$21,-1-POWER(0.3,Param!$M$21)/(IF(Param!$M$21&lt;20,LightShader!EL133,OFFSET(LightShader!EL133,Param!$M$21-20,0)
)+POWER(0.3,Param!$M$21)),-2),0))</f>
        <v>1.1241984374880953</v>
      </c>
      <c r="EM42" s="53">
        <f ca="1">IF(ScreenHeight!$B43&lt;OFFSET(Radar!$AC$3,COLUMN(),0),
    Param!$B$38/ScreenHeight!$B43,
    (Param!$B$37+1/(1-OFFSET(Radar!$AD$3,COLUMN(),0)*ScreenHeight!$C43)/Param!$B$39)/OFFSET(Radar!$AC$3,COLUMN(),0)
)*DistanceShader!EM42*LightShader!EM42*(IF(OFFSET(Ghosts!$S$41,COLUMN(),0)&lt;ScreenHeight!$E43,
   1,
   (SQRT(OFFSET(Ghosts!$T$41,COLUMN(),0)-OFFSET(Ghosts!$R$41,COLUMN(),0)*ScreenHeight!$D43)-1))+IF(Ghosts!$B$35,IF(Param!$M$21,-1-POWER(0.3,Param!$M$21)/(IF(Param!$M$21&lt;20,LightShader!EM133,OFFSET(LightShader!EM133,Param!$M$21-20,0)
)+POWER(0.3,Param!$M$21)),-2),0))</f>
        <v>1.1207536005406251</v>
      </c>
      <c r="EN42" s="53">
        <f ca="1">IF(ScreenHeight!$B43&lt;OFFSET(Radar!$AC$3,COLUMN(),0),
    Param!$B$38/ScreenHeight!$B43,
    (Param!$B$37+1/(1-OFFSET(Radar!$AD$3,COLUMN(),0)*ScreenHeight!$C43)/Param!$B$39)/OFFSET(Radar!$AC$3,COLUMN(),0)
)*DistanceShader!EN42*LightShader!EN42*(IF(OFFSET(Ghosts!$S$41,COLUMN(),0)&lt;ScreenHeight!$E43,
   1,
   (SQRT(OFFSET(Ghosts!$T$41,COLUMN(),0)-OFFSET(Ghosts!$R$41,COLUMN(),0)*ScreenHeight!$D43)-1))+IF(Ghosts!$B$35,IF(Param!$M$21,-1-POWER(0.3,Param!$M$21)/(IF(Param!$M$21&lt;20,LightShader!EN133,OFFSET(LightShader!EN133,Param!$M$21-20,0)
)+POWER(0.3,Param!$M$21)),-2),0))</f>
        <v>1.123170313484374</v>
      </c>
      <c r="EO42" s="53">
        <f ca="1">IF(ScreenHeight!$B43&lt;OFFSET(Radar!$AC$3,COLUMN(),0),
    Param!$B$38/ScreenHeight!$B43,
    (Param!$B$37+1/(1-OFFSET(Radar!$AD$3,COLUMN(),0)*ScreenHeight!$C43)/Param!$B$39)/OFFSET(Radar!$AC$3,COLUMN(),0)
)*DistanceShader!EO42*LightShader!EO42*(IF(OFFSET(Ghosts!$S$41,COLUMN(),0)&lt;ScreenHeight!$E43,
   1,
   (SQRT(OFFSET(Ghosts!$T$41,COLUMN(),0)-OFFSET(Ghosts!$R$41,COLUMN(),0)*ScreenHeight!$D43)-1))+IF(Ghosts!$B$35,IF(Param!$M$21,-1-POWER(0.3,Param!$M$21)/(IF(Param!$M$21&lt;20,LightShader!EO133,OFFSET(LightShader!EO133,Param!$M$21-20,0)
)+POWER(0.3,Param!$M$21)),-2),0))</f>
        <v>1.1334386786881727</v>
      </c>
      <c r="EP42" s="53">
        <f ca="1">IF(ScreenHeight!$B43&lt;OFFSET(Radar!$AC$3,COLUMN(),0),
    Param!$B$38/ScreenHeight!$B43,
    (Param!$B$37+1/(1-OFFSET(Radar!$AD$3,COLUMN(),0)*ScreenHeight!$C43)/Param!$B$39)/OFFSET(Radar!$AC$3,COLUMN(),0)
)*DistanceShader!EP42*LightShader!EP42*(IF(OFFSET(Ghosts!$S$41,COLUMN(),0)&lt;ScreenHeight!$E43,
   1,
   (SQRT(OFFSET(Ghosts!$T$41,COLUMN(),0)-OFFSET(Ghosts!$R$41,COLUMN(),0)*ScreenHeight!$D43)-1))+IF(Ghosts!$B$35,IF(Param!$M$21,-1-POWER(0.3,Param!$M$21)/(IF(Param!$M$21&lt;20,LightShader!EP133,OFFSET(LightShader!EP133,Param!$M$21-20,0)
)+POWER(0.3,Param!$M$21)),-2),0))</f>
        <v>1.1544829197814066</v>
      </c>
      <c r="EQ42" s="53">
        <f ca="1">IF(ScreenHeight!$B43&lt;OFFSET(Radar!$AC$3,COLUMN(),0),
    Param!$B$38/ScreenHeight!$B43,
    (Param!$B$37+1/(1-OFFSET(Radar!$AD$3,COLUMN(),0)*ScreenHeight!$C43)/Param!$B$39)/OFFSET(Radar!$AC$3,COLUMN(),0)
)*DistanceShader!EQ42*LightShader!EQ42*(IF(OFFSET(Ghosts!$S$41,COLUMN(),0)&lt;ScreenHeight!$E43,
   1,
   (SQRT(OFFSET(Ghosts!$T$41,COLUMN(),0)-OFFSET(Ghosts!$R$41,COLUMN(),0)*ScreenHeight!$D43)-1))+IF(Ghosts!$B$35,IF(Param!$M$21,-1-POWER(0.3,Param!$M$21)/(IF(Param!$M$21&lt;20,LightShader!EQ133,OFFSET(LightShader!EQ133,Param!$M$21-20,0)
)+POWER(0.3,Param!$M$21)),-2),0))</f>
        <v>1.1904743406411162</v>
      </c>
      <c r="ER42" s="53">
        <f ca="1">IF(ScreenHeight!$B43&lt;OFFSET(Radar!$AC$3,COLUMN(),0),
    Param!$B$38/ScreenHeight!$B43,
    (Param!$B$37+1/(1-OFFSET(Radar!$AD$3,COLUMN(),0)*ScreenHeight!$C43)/Param!$B$39)/OFFSET(Radar!$AC$3,COLUMN(),0)
)*DistanceShader!ER42*LightShader!ER42*(IF(OFFSET(Ghosts!$S$41,COLUMN(),0)&lt;ScreenHeight!$E43,
   1,
   (SQRT(OFFSET(Ghosts!$T$41,COLUMN(),0)-OFFSET(Ghosts!$R$41,COLUMN(),0)*ScreenHeight!$D43)-1))+IF(Ghosts!$B$35,IF(Param!$M$21,-1-POWER(0.3,Param!$M$21)/(IF(Param!$M$21&lt;20,LightShader!ER133,OFFSET(LightShader!ER133,Param!$M$21-20,0)
)+POWER(0.3,Param!$M$21)),-2),0))</f>
        <v>1.2468232168034676</v>
      </c>
      <c r="ES42" s="53">
        <f ca="1">IF(ScreenHeight!$B43&lt;OFFSET(Radar!$AC$3,COLUMN(),0),
    Param!$B$38/ScreenHeight!$B43,
    (Param!$B$37+1/(1-OFFSET(Radar!$AD$3,COLUMN(),0)*ScreenHeight!$C43)/Param!$B$39)/OFFSET(Radar!$AC$3,COLUMN(),0)
)*DistanceShader!ES42*LightShader!ES42*(IF(OFFSET(Ghosts!$S$41,COLUMN(),0)&lt;ScreenHeight!$E43,
   1,
   (SQRT(OFFSET(Ghosts!$T$41,COLUMN(),0)-OFFSET(Ghosts!$R$41,COLUMN(),0)*ScreenHeight!$D43)-1))+IF(Ghosts!$B$35,IF(Param!$M$21,-1-POWER(0.3,Param!$M$21)/(IF(Param!$M$21&lt;20,LightShader!ES133,OFFSET(LightShader!ES133,Param!$M$21-20,0)
)+POWER(0.3,Param!$M$21)),-2),0))</f>
        <v>1.3285928875135835</v>
      </c>
      <c r="ET42" s="53">
        <f ca="1">IF(ScreenHeight!$B43&lt;OFFSET(Radar!$AC$3,COLUMN(),0),
    Param!$B$38/ScreenHeight!$B43,
    (Param!$B$37+1/(1-OFFSET(Radar!$AD$3,COLUMN(),0)*ScreenHeight!$C43)/Param!$B$39)/OFFSET(Radar!$AC$3,COLUMN(),0)
)*DistanceShader!ET42*LightShader!ET42*(IF(OFFSET(Ghosts!$S$41,COLUMN(),0)&lt;ScreenHeight!$E43,
   1,
   (SQRT(OFFSET(Ghosts!$T$41,COLUMN(),0)-OFFSET(Ghosts!$R$41,COLUMN(),0)*ScreenHeight!$D43)-1))+IF(Ghosts!$B$35,IF(Param!$M$21,-1-POWER(0.3,Param!$M$21)/(IF(Param!$M$21&lt;20,LightShader!ET133,OFFSET(LightShader!ET133,Param!$M$21-20,0)
)+POWER(0.3,Param!$M$21)),-2),0))</f>
        <v>1.4340518036094183</v>
      </c>
      <c r="EU42" s="53">
        <f ca="1">IF(ScreenHeight!$B43&lt;OFFSET(Radar!$AC$3,COLUMN(),0),
    Param!$B$38/ScreenHeight!$B43,
    (Param!$B$37+1/(1-OFFSET(Radar!$AD$3,COLUMN(),0)*ScreenHeight!$C43)/Param!$B$39)/OFFSET(Radar!$AC$3,COLUMN(),0)
)*DistanceShader!EU42*LightShader!EU42*(IF(OFFSET(Ghosts!$S$41,COLUMN(),0)&lt;ScreenHeight!$E43,
   1,
   (SQRT(OFFSET(Ghosts!$T$41,COLUMN(),0)-OFFSET(Ghosts!$R$41,COLUMN(),0)*ScreenHeight!$D43)-1))+IF(Ghosts!$B$35,IF(Param!$M$21,-1-POWER(0.3,Param!$M$21)/(IF(Param!$M$21&lt;20,LightShader!EU133,OFFSET(LightShader!EU133,Param!$M$21-20,0)
)+POWER(0.3,Param!$M$21)),-2),0))</f>
        <v>1.4294227560767272</v>
      </c>
      <c r="EV42" s="53">
        <f ca="1">IF(ScreenHeight!$B43&lt;OFFSET(Radar!$AC$3,COLUMN(),0),
    Param!$B$38/ScreenHeight!$B43,
    (Param!$B$37+1/(1-OFFSET(Radar!$AD$3,COLUMN(),0)*ScreenHeight!$C43)/Param!$B$39)/OFFSET(Radar!$AC$3,COLUMN(),0)
)*DistanceShader!EV42*LightShader!EV42*(IF(OFFSET(Ghosts!$S$41,COLUMN(),0)&lt;ScreenHeight!$E43,
   1,
   (SQRT(OFFSET(Ghosts!$T$41,COLUMN(),0)-OFFSET(Ghosts!$R$41,COLUMN(),0)*ScreenHeight!$D43)-1))+IF(Ghosts!$B$35,IF(Param!$M$21,-1-POWER(0.3,Param!$M$21)/(IF(Param!$M$21&lt;20,LightShader!EV133,OFFSET(LightShader!EV133,Param!$M$21-20,0)
)+POWER(0.3,Param!$M$21)),-2),0))</f>
        <v>1.4048561857876147</v>
      </c>
      <c r="EW42" s="53">
        <f ca="1">IF(ScreenHeight!$B43&lt;OFFSET(Radar!$AC$3,COLUMN(),0),
    Param!$B$38/ScreenHeight!$B43,
    (Param!$B$37+1/(1-OFFSET(Radar!$AD$3,COLUMN(),0)*ScreenHeight!$C43)/Param!$B$39)/OFFSET(Radar!$AC$3,COLUMN(),0)
)*DistanceShader!EW42*LightShader!EW42*(IF(OFFSET(Ghosts!$S$41,COLUMN(),0)&lt;ScreenHeight!$E43,
   1,
   (SQRT(OFFSET(Ghosts!$T$41,COLUMN(),0)-OFFSET(Ghosts!$R$41,COLUMN(),0)*ScreenHeight!$D43)-1))+IF(Ghosts!$B$35,IF(Param!$M$21,-1-POWER(0.3,Param!$M$21)/(IF(Param!$M$21&lt;20,LightShader!EW133,OFFSET(LightShader!EW133,Param!$M$21-20,0)
)+POWER(0.3,Param!$M$21)),-2),0))</f>
        <v>1.3810609746508395</v>
      </c>
      <c r="EX42" s="53">
        <f ca="1">IF(ScreenHeight!$B43&lt;OFFSET(Radar!$AC$3,COLUMN(),0),
    Param!$B$38/ScreenHeight!$B43,
    (Param!$B$37+1/(1-OFFSET(Radar!$AD$3,COLUMN(),0)*ScreenHeight!$C43)/Param!$B$39)/OFFSET(Radar!$AC$3,COLUMN(),0)
)*DistanceShader!EX42*LightShader!EX42*(IF(OFFSET(Ghosts!$S$41,COLUMN(),0)&lt;ScreenHeight!$E43,
   1,
   (SQRT(OFFSET(Ghosts!$T$41,COLUMN(),0)-OFFSET(Ghosts!$R$41,COLUMN(),0)*ScreenHeight!$D43)-1))+IF(Ghosts!$B$35,IF(Param!$M$21,-1-POWER(0.3,Param!$M$21)/(IF(Param!$M$21&lt;20,LightShader!EX133,OFFSET(LightShader!EX133,Param!$M$21-20,0)
)+POWER(0.3,Param!$M$21)),-2),0))</f>
        <v>1.3579997242497126</v>
      </c>
      <c r="EY42" s="53">
        <f ca="1">IF(ScreenHeight!$B43&lt;OFFSET(Radar!$AC$3,COLUMN(),0),
    Param!$B$38/ScreenHeight!$B43,
    (Param!$B$37+1/(1-OFFSET(Radar!$AD$3,COLUMN(),0)*ScreenHeight!$C43)/Param!$B$39)/OFFSET(Radar!$AC$3,COLUMN(),0)
)*DistanceShader!EY42*LightShader!EY42*(IF(OFFSET(Ghosts!$S$41,COLUMN(),0)&lt;ScreenHeight!$E43,
   1,
   (SQRT(OFFSET(Ghosts!$T$41,COLUMN(),0)-OFFSET(Ghosts!$R$41,COLUMN(),0)*ScreenHeight!$D43)-1))+IF(Ghosts!$B$35,IF(Param!$M$21,-1-POWER(0.3,Param!$M$21)/(IF(Param!$M$21&lt;20,LightShader!EY133,OFFSET(LightShader!EY133,Param!$M$21-20,0)
)+POWER(0.3,Param!$M$21)),-2),0))</f>
        <v>1.2695041238891265</v>
      </c>
      <c r="EZ42" s="53">
        <f ca="1">IF(ScreenHeight!$B43&lt;OFFSET(Radar!$AC$3,COLUMN(),0),
    Param!$B$38/ScreenHeight!$B43,
    (Param!$B$37+1/(1-OFFSET(Radar!$AD$3,COLUMN(),0)*ScreenHeight!$C43)/Param!$B$39)/OFFSET(Radar!$AC$3,COLUMN(),0)
)*DistanceShader!EZ42*LightShader!EZ42*(IF(OFFSET(Ghosts!$S$41,COLUMN(),0)&lt;ScreenHeight!$E43,
   1,
   (SQRT(OFFSET(Ghosts!$T$41,COLUMN(),0)-OFFSET(Ghosts!$R$41,COLUMN(),0)*ScreenHeight!$D43)-1))+IF(Ghosts!$B$35,IF(Param!$M$21,-1-POWER(0.3,Param!$M$21)/(IF(Param!$M$21&lt;20,LightShader!EZ133,OFFSET(LightShader!EZ133,Param!$M$21-20,0)
)+POWER(0.3,Param!$M$21)),-2),0))</f>
        <v>1.1442615532475806</v>
      </c>
      <c r="FA42" s="53">
        <f ca="1">IF(ScreenHeight!$B43&lt;OFFSET(Radar!$AC$3,COLUMN(),0),
    Param!$B$38/ScreenHeight!$B43,
    (Param!$B$37+1/(1-OFFSET(Radar!$AD$3,COLUMN(),0)*ScreenHeight!$C43)/Param!$B$39)/OFFSET(Radar!$AC$3,COLUMN(),0)
)*DistanceShader!FA42*LightShader!FA42*(IF(OFFSET(Ghosts!$S$41,COLUMN(),0)&lt;ScreenHeight!$E43,
   1,
   (SQRT(OFFSET(Ghosts!$T$41,COLUMN(),0)-OFFSET(Ghosts!$R$41,COLUMN(),0)*ScreenHeight!$D43)-1))+IF(Ghosts!$B$35,IF(Param!$M$21,-1-POWER(0.3,Param!$M$21)/(IF(Param!$M$21&lt;20,LightShader!FA133,OFFSET(LightShader!FA133,Param!$M$21-20,0)
)+POWER(0.3,Param!$M$21)),-2),0))</f>
        <v>1.0471001314334596</v>
      </c>
      <c r="FB42" s="53">
        <f ca="1">IF(ScreenHeight!$B43&lt;OFFSET(Radar!$AC$3,COLUMN(),0),
    Param!$B$38/ScreenHeight!$B43,
    (Param!$B$37+1/(1-OFFSET(Radar!$AD$3,COLUMN(),0)*ScreenHeight!$C43)/Param!$B$39)/OFFSET(Radar!$AC$3,COLUMN(),0)
)*DistanceShader!FB42*LightShader!FB42*(IF(OFFSET(Ghosts!$S$41,COLUMN(),0)&lt;ScreenHeight!$E43,
   1,
   (SQRT(OFFSET(Ghosts!$T$41,COLUMN(),0)-OFFSET(Ghosts!$R$41,COLUMN(),0)*ScreenHeight!$D43)-1))+IF(Ghosts!$B$35,IF(Param!$M$21,-1-POWER(0.3,Param!$M$21)/(IF(Param!$M$21&lt;20,LightShader!FB133,OFFSET(LightShader!FB133,Param!$M$21-20,0)
)+POWER(0.3,Param!$M$21)),-2),0))</f>
        <v>0.97368006390468664</v>
      </c>
      <c r="FC42" s="53">
        <f ca="1">IF(ScreenHeight!$B43&lt;OFFSET(Radar!$AC$3,COLUMN(),0),
    Param!$B$38/ScreenHeight!$B43,
    (Param!$B$37+1/(1-OFFSET(Radar!$AD$3,COLUMN(),0)*ScreenHeight!$C43)/Param!$B$39)/OFFSET(Radar!$AC$3,COLUMN(),0)
)*DistanceShader!FC42*LightShader!FC42*(IF(OFFSET(Ghosts!$S$41,COLUMN(),0)&lt;ScreenHeight!$E43,
   1,
   (SQRT(OFFSET(Ghosts!$T$41,COLUMN(),0)-OFFSET(Ghosts!$R$41,COLUMN(),0)*ScreenHeight!$D43)-1))+IF(Ghosts!$B$35,IF(Param!$M$21,-1-POWER(0.3,Param!$M$21)/(IF(Param!$M$21&lt;20,LightShader!FC133,OFFSET(LightShader!FC133,Param!$M$21-20,0)
)+POWER(0.3,Param!$M$21)),-2),0))</f>
        <v>0.18757279931813645</v>
      </c>
      <c r="FD42" s="53">
        <f ca="1">IF(ScreenHeight!$B43&lt;OFFSET(Radar!$AC$3,COLUMN(),0),
    Param!$B$38/ScreenHeight!$B43,
    (Param!$B$37+1/(1-OFFSET(Radar!$AD$3,COLUMN(),0)*ScreenHeight!$C43)/Param!$B$39)/OFFSET(Radar!$AC$3,COLUMN(),0)
)*DistanceShader!FD42*LightShader!FD42*(IF(OFFSET(Ghosts!$S$41,COLUMN(),0)&lt;ScreenHeight!$E43,
   1,
   (SQRT(OFFSET(Ghosts!$T$41,COLUMN(),0)-OFFSET(Ghosts!$R$41,COLUMN(),0)*ScreenHeight!$D43)-1))+IF(Ghosts!$B$35,IF(Param!$M$21,-1-POWER(0.3,Param!$M$21)/(IF(Param!$M$21&lt;20,LightShader!FD133,OFFSET(LightShader!FD133,Param!$M$21-20,0)
)+POWER(0.3,Param!$M$21)),-2),0))</f>
        <v>0.18412696312727386</v>
      </c>
      <c r="FE42" s="53">
        <f ca="1">IF(ScreenHeight!$B43&lt;OFFSET(Radar!$AC$3,COLUMN(),0),
    Param!$B$38/ScreenHeight!$B43,
    (Param!$B$37+1/(1-OFFSET(Radar!$AD$3,COLUMN(),0)*ScreenHeight!$C43)/Param!$B$39)/OFFSET(Radar!$AC$3,COLUMN(),0)
)*DistanceShader!FE42*LightShader!FE42*(IF(OFFSET(Ghosts!$S$41,COLUMN(),0)&lt;ScreenHeight!$E43,
   1,
   (SQRT(OFFSET(Ghosts!$T$41,COLUMN(),0)-OFFSET(Ghosts!$R$41,COLUMN(),0)*ScreenHeight!$D43)-1))+IF(Ghosts!$B$35,IF(Param!$M$21,-1-POWER(0.3,Param!$M$21)/(IF(Param!$M$21&lt;20,LightShader!FE133,OFFSET(LightShader!FE133,Param!$M$21-20,0)
)+POWER(0.3,Param!$M$21)),-2),0))</f>
        <v>1.1941091319496215</v>
      </c>
      <c r="FF42" s="53">
        <f ca="1">IF(ScreenHeight!$B43&lt;OFFSET(Radar!$AC$3,COLUMN(),0),
    Param!$B$38/ScreenHeight!$B43,
    (Param!$B$37+1/(1-OFFSET(Radar!$AD$3,COLUMN(),0)*ScreenHeight!$C43)/Param!$B$39)/OFFSET(Radar!$AC$3,COLUMN(),0)
)*DistanceShader!FF42*LightShader!FF42*(IF(OFFSET(Ghosts!$S$41,COLUMN(),0)&lt;ScreenHeight!$E43,
   1,
   (SQRT(OFFSET(Ghosts!$T$41,COLUMN(),0)-OFFSET(Ghosts!$R$41,COLUMN(),0)*ScreenHeight!$D43)-1))+IF(Ghosts!$B$35,IF(Param!$M$21,-1-POWER(0.3,Param!$M$21)/(IF(Param!$M$21&lt;20,LightShader!FF133,OFFSET(LightShader!FF133,Param!$M$21-20,0)
)+POWER(0.3,Param!$M$21)),-2),0))</f>
        <v>1.1528697025611065</v>
      </c>
      <c r="FG42" s="53">
        <f ca="1">IF(ScreenHeight!$B43&lt;OFFSET(Radar!$AC$3,COLUMN(),0),
    Param!$B$38/ScreenHeight!$B43,
    (Param!$B$37+1/(1-OFFSET(Radar!$AD$3,COLUMN(),0)*ScreenHeight!$C43)/Param!$B$39)/OFFSET(Radar!$AC$3,COLUMN(),0)
)*DistanceShader!FG42*LightShader!FG42*(IF(OFFSET(Ghosts!$S$41,COLUMN(),0)&lt;ScreenHeight!$E43,
   1,
   (SQRT(OFFSET(Ghosts!$T$41,COLUMN(),0)-OFFSET(Ghosts!$R$41,COLUMN(),0)*ScreenHeight!$D43)-1))+IF(Ghosts!$B$35,IF(Param!$M$21,-1-POWER(0.3,Param!$M$21)/(IF(Param!$M$21&lt;20,LightShader!FG133,OFFSET(LightShader!FG133,Param!$M$21-20,0)
)+POWER(0.3,Param!$M$21)),-2),0))</f>
        <v>1.1179472588193775</v>
      </c>
      <c r="FH42" s="53">
        <f ca="1">IF(ScreenHeight!$B43&lt;OFFSET(Radar!$AC$3,COLUMN(),0),
    Param!$B$38/ScreenHeight!$B43,
    (Param!$B$37+1/(1-OFFSET(Radar!$AD$3,COLUMN(),0)*ScreenHeight!$C43)/Param!$B$39)/OFFSET(Radar!$AC$3,COLUMN(),0)
)*DistanceShader!FH42*LightShader!FH42*(IF(OFFSET(Ghosts!$S$41,COLUMN(),0)&lt;ScreenHeight!$E43,
   1,
   (SQRT(OFFSET(Ghosts!$T$41,COLUMN(),0)-OFFSET(Ghosts!$R$41,COLUMN(),0)*ScreenHeight!$D43)-1))+IF(Ghosts!$B$35,IF(Param!$M$21,-1-POWER(0.3,Param!$M$21)/(IF(Param!$M$21&lt;20,LightShader!FH133,OFFSET(LightShader!FH133,Param!$M$21-20,0)
)+POWER(0.3,Param!$M$21)),-2),0))</f>
        <v>1.0877024403394759</v>
      </c>
      <c r="FI42" s="53">
        <f ca="1">IF(ScreenHeight!$B43&lt;OFFSET(Radar!$AC$3,COLUMN(),0),
    Param!$B$38/ScreenHeight!$B43,
    (Param!$B$37+1/(1-OFFSET(Radar!$AD$3,COLUMN(),0)*ScreenHeight!$C43)/Param!$B$39)/OFFSET(Radar!$AC$3,COLUMN(),0)
)*DistanceShader!FI42*LightShader!FI42*(IF(OFFSET(Ghosts!$S$41,COLUMN(),0)&lt;ScreenHeight!$E43,
   1,
   (SQRT(OFFSET(Ghosts!$T$41,COLUMN(),0)-OFFSET(Ghosts!$R$41,COLUMN(),0)*ScreenHeight!$D43)-1))+IF(Ghosts!$B$35,IF(Param!$M$21,-1-POWER(0.3,Param!$M$21)/(IF(Param!$M$21&lt;20,LightShader!FI133,OFFSET(LightShader!FI133,Param!$M$21-20,0)
)+POWER(0.3,Param!$M$21)),-2),0))</f>
        <v>1.0609984855414394</v>
      </c>
      <c r="FJ42" s="53">
        <f ca="1">IF(ScreenHeight!$B43&lt;OFFSET(Radar!$AC$3,COLUMN(),0),
    Param!$B$38/ScreenHeight!$B43,
    (Param!$B$37+1/(1-OFFSET(Radar!$AD$3,COLUMN(),0)*ScreenHeight!$C43)/Param!$B$39)/OFFSET(Radar!$AC$3,COLUMN(),0)
)*DistanceShader!FJ42*LightShader!FJ42*(IF(OFFSET(Ghosts!$S$41,COLUMN(),0)&lt;ScreenHeight!$E43,
   1,
   (SQRT(OFFSET(Ghosts!$T$41,COLUMN(),0)-OFFSET(Ghosts!$R$41,COLUMN(),0)*ScreenHeight!$D43)-1))+IF(Ghosts!$B$35,IF(Param!$M$21,-1-POWER(0.3,Param!$M$21)/(IF(Param!$M$21&lt;20,LightShader!FJ133,OFFSET(LightShader!FJ133,Param!$M$21-20,0)
)+POWER(0.3,Param!$M$21)),-2),0))</f>
        <v>1.0370330449794054</v>
      </c>
      <c r="FK42" s="53">
        <f ca="1">IF(ScreenHeight!$B43&lt;OFFSET(Radar!$AC$3,COLUMN(),0),
    Param!$B$38/ScreenHeight!$B43,
    (Param!$B$37+1/(1-OFFSET(Radar!$AD$3,COLUMN(),0)*ScreenHeight!$C43)/Param!$B$39)/OFFSET(Radar!$AC$3,COLUMN(),0)
)*DistanceShader!FK42*LightShader!FK42*(IF(OFFSET(Ghosts!$S$41,COLUMN(),0)&lt;ScreenHeight!$E43,
   1,
   (SQRT(OFFSET(Ghosts!$T$41,COLUMN(),0)-OFFSET(Ghosts!$R$41,COLUMN(),0)*ScreenHeight!$D43)-1))+IF(Ghosts!$B$35,IF(Param!$M$21,-1-POWER(0.3,Param!$M$21)/(IF(Param!$M$21&lt;20,LightShader!FK133,OFFSET(LightShader!FK133,Param!$M$21-20,0)
)+POWER(0.3,Param!$M$21)),-2),0))</f>
        <v>1.0152293360081732</v>
      </c>
      <c r="FL42" s="53">
        <f ca="1">IF(ScreenHeight!$B43&lt;OFFSET(Radar!$AC$3,COLUMN(),0),
    Param!$B$38/ScreenHeight!$B43,
    (Param!$B$37+1/(1-OFFSET(Radar!$AD$3,COLUMN(),0)*ScreenHeight!$C43)/Param!$B$39)/OFFSET(Radar!$AC$3,COLUMN(),0)
)*DistanceShader!FL42*LightShader!FL42*(IF(OFFSET(Ghosts!$S$41,COLUMN(),0)&lt;ScreenHeight!$E43,
   1,
   (SQRT(OFFSET(Ghosts!$T$41,COLUMN(),0)-OFFSET(Ghosts!$R$41,COLUMN(),0)*ScreenHeight!$D43)-1))+IF(Ghosts!$B$35,IF(Param!$M$21,-1-POWER(0.3,Param!$M$21)/(IF(Param!$M$21&lt;20,LightShader!FL133,OFFSET(LightShader!FL133,Param!$M$21-20,0)
)+POWER(0.3,Param!$M$21)),-2),0))</f>
        <v>0.99516518551352762</v>
      </c>
      <c r="FM42" s="53">
        <f ca="1">IF(ScreenHeight!$B43&lt;OFFSET(Radar!$AC$3,COLUMN(),0),
    Param!$B$38/ScreenHeight!$B43,
    (Param!$B$37+1/(1-OFFSET(Radar!$AD$3,COLUMN(),0)*ScreenHeight!$C43)/Param!$B$39)/OFFSET(Radar!$AC$3,COLUMN(),0)
)*DistanceShader!FM42*LightShader!FM42*(IF(OFFSET(Ghosts!$S$41,COLUMN(),0)&lt;ScreenHeight!$E43,
   1,
   (SQRT(OFFSET(Ghosts!$T$41,COLUMN(),0)-OFFSET(Ghosts!$R$41,COLUMN(),0)*ScreenHeight!$D43)-1))+IF(Ghosts!$B$35,IF(Param!$M$21,-1-POWER(0.3,Param!$M$21)/(IF(Param!$M$21&lt;20,LightShader!FM133,OFFSET(LightShader!FM133,Param!$M$21-20,0)
)+POWER(0.3,Param!$M$21)),-2),0))</f>
        <v>0.97652618079957609</v>
      </c>
      <c r="FN42" s="53">
        <f ca="1">IF(ScreenHeight!$B43&lt;OFFSET(Radar!$AC$3,COLUMN(),0),
    Param!$B$38/ScreenHeight!$B43,
    (Param!$B$37+1/(1-OFFSET(Radar!$AD$3,COLUMN(),0)*ScreenHeight!$C43)/Param!$B$39)/OFFSET(Radar!$AC$3,COLUMN(),0)
)*DistanceShader!FN42*LightShader!FN42*(IF(OFFSET(Ghosts!$S$41,COLUMN(),0)&lt;ScreenHeight!$E43,
   1,
   (SQRT(OFFSET(Ghosts!$T$41,COLUMN(),0)-OFFSET(Ghosts!$R$41,COLUMN(),0)*ScreenHeight!$D43)-1))+IF(Ghosts!$B$35,IF(Param!$M$21,-1-POWER(0.3,Param!$M$21)/(IF(Param!$M$21&lt;20,LightShader!FN133,OFFSET(LightShader!FN133,Param!$M$21-20,0)
)+POWER(0.3,Param!$M$21)),-2),0))</f>
        <v>0.9590742700108329</v>
      </c>
      <c r="FO42" s="53">
        <f ca="1">IF(ScreenHeight!$B43&lt;OFFSET(Radar!$AC$3,COLUMN(),0),
    Param!$B$38/ScreenHeight!$B43,
    (Param!$B$37+1/(1-OFFSET(Radar!$AD$3,COLUMN(),0)*ScreenHeight!$C43)/Param!$B$39)/OFFSET(Radar!$AC$3,COLUMN(),0)
)*DistanceShader!FO42*LightShader!FO42*(IF(OFFSET(Ghosts!$S$41,COLUMN(),0)&lt;ScreenHeight!$E43,
   1,
   (SQRT(OFFSET(Ghosts!$T$41,COLUMN(),0)-OFFSET(Ghosts!$R$41,COLUMN(),0)*ScreenHeight!$D43)-1))+IF(Ghosts!$B$35,IF(Param!$M$21,-1-POWER(0.3,Param!$M$21)/(IF(Param!$M$21&lt;20,LightShader!FO133,OFFSET(LightShader!FO133,Param!$M$21-20,0)
)+POWER(0.3,Param!$M$21)),-2),0))</f>
        <v>0.94262638306557189</v>
      </c>
      <c r="FP42" s="53">
        <f ca="1">IF(ScreenHeight!$B43&lt;OFFSET(Radar!$AC$3,COLUMN(),0),
    Param!$B$38/ScreenHeight!$B43,
    (Param!$B$37+1/(1-OFFSET(Radar!$AD$3,COLUMN(),0)*ScreenHeight!$C43)/Param!$B$39)/OFFSET(Radar!$AC$3,COLUMN(),0)
)*DistanceShader!FP42*LightShader!FP42*(IF(OFFSET(Ghosts!$S$41,COLUMN(),0)&lt;ScreenHeight!$E43,
   1,
   (SQRT(OFFSET(Ghosts!$T$41,COLUMN(),0)-OFFSET(Ghosts!$R$41,COLUMN(),0)*ScreenHeight!$D43)-1))+IF(Ghosts!$B$35,IF(Param!$M$21,-1-POWER(0.3,Param!$M$21)/(IF(Param!$M$21&lt;20,LightShader!FP133,OFFSET(LightShader!FP133,Param!$M$21-20,0)
)+POWER(0.3,Param!$M$21)),-2),0))</f>
        <v>0.9270396449044066</v>
      </c>
      <c r="FQ42" s="53">
        <f ca="1">IF(ScreenHeight!$B43&lt;OFFSET(Radar!$AC$3,COLUMN(),0),
    Param!$B$38/ScreenHeight!$B43,
    (Param!$B$37+1/(1-OFFSET(Radar!$AD$3,COLUMN(),0)*ScreenHeight!$C43)/Param!$B$39)/OFFSET(Radar!$AC$3,COLUMN(),0)
)*DistanceShader!FQ42*LightShader!FQ42*(IF(OFFSET(Ghosts!$S$41,COLUMN(),0)&lt;ScreenHeight!$E43,
   1,
   (SQRT(OFFSET(Ghosts!$T$41,COLUMN(),0)-OFFSET(Ghosts!$R$41,COLUMN(),0)*ScreenHeight!$D43)-1))+IF(Ghosts!$B$35,IF(Param!$M$21,-1-POWER(0.3,Param!$M$21)/(IF(Param!$M$21&lt;20,LightShader!FQ133,OFFSET(LightShader!FQ133,Param!$M$21-20,0)
)+POWER(0.3,Param!$M$21)),-2),0))</f>
        <v>0.91220099125203669</v>
      </c>
      <c r="FR42" s="53">
        <f ca="1">IF(ScreenHeight!$B43&lt;OFFSET(Radar!$AC$3,COLUMN(),0),
    Param!$B$38/ScreenHeight!$B43,
    (Param!$B$37+1/(1-OFFSET(Radar!$AD$3,COLUMN(),0)*ScreenHeight!$C43)/Param!$B$39)/OFFSET(Radar!$AC$3,COLUMN(),0)
)*DistanceShader!FR42*LightShader!FR42*(IF(OFFSET(Ghosts!$S$41,COLUMN(),0)&lt;ScreenHeight!$E43,
   1,
   (SQRT(OFFSET(Ghosts!$T$41,COLUMN(),0)-OFFSET(Ghosts!$R$41,COLUMN(),0)*ScreenHeight!$D43)-1))+IF(Ghosts!$B$35,IF(Param!$M$21,-1-POWER(0.3,Param!$M$21)/(IF(Param!$M$21&lt;20,LightShader!FR133,OFFSET(LightShader!FR133,Param!$M$21-20,0)
)+POWER(0.3,Param!$M$21)),-2),0))</f>
        <v>0.89801976904140834</v>
      </c>
      <c r="FS42" s="53">
        <f ca="1">IF(ScreenHeight!$B43&lt;OFFSET(Radar!$AC$3,COLUMN(),0),
    Param!$B$38/ScreenHeight!$B43,
    (Param!$B$37+1/(1-OFFSET(Radar!$AD$3,COLUMN(),0)*ScreenHeight!$C43)/Param!$B$39)/OFFSET(Radar!$AC$3,COLUMN(),0)
)*DistanceShader!FS42*LightShader!FS42*(IF(OFFSET(Ghosts!$S$41,COLUMN(),0)&lt;ScreenHeight!$E43,
   1,
   (SQRT(OFFSET(Ghosts!$T$41,COLUMN(),0)-OFFSET(Ghosts!$R$41,COLUMN(),0)*ScreenHeight!$D43)-1))+IF(Ghosts!$B$35,IF(Param!$M$21,-1-POWER(0.3,Param!$M$21)/(IF(Param!$M$21&lt;20,LightShader!FS133,OFFSET(LightShader!FS133,Param!$M$21-20,0)
)+POWER(0.3,Param!$M$21)),-2),0))</f>
        <v>0.88442239020433244</v>
      </c>
      <c r="FT42" s="53">
        <f ca="1">IF(ScreenHeight!$B43&lt;OFFSET(Radar!$AC$3,COLUMN(),0),
    Param!$B$38/ScreenHeight!$B43,
    (Param!$B$37+1/(1-OFFSET(Radar!$AD$3,COLUMN(),0)*ScreenHeight!$C43)/Param!$B$39)/OFFSET(Radar!$AC$3,COLUMN(),0)
)*DistanceShader!FT42*LightShader!FT42*(IF(OFFSET(Ghosts!$S$41,COLUMN(),0)&lt;ScreenHeight!$E43,
   1,
   (SQRT(OFFSET(Ghosts!$T$41,COLUMN(),0)-OFFSET(Ghosts!$R$41,COLUMN(),0)*ScreenHeight!$D43)-1))+IF(Ghosts!$B$35,IF(Param!$M$21,-1-POWER(0.3,Param!$M$21)/(IF(Param!$M$21&lt;20,LightShader!FT133,OFFSET(LightShader!FT133,Param!$M$21-20,0)
)+POWER(0.3,Param!$M$21)),-2),0))</f>
        <v>0.8713484182117518</v>
      </c>
      <c r="FU42" s="53">
        <f ca="1">IF(ScreenHeight!$B43&lt;OFFSET(Radar!$AC$3,COLUMN(),0),
    Param!$B$38/ScreenHeight!$B43,
    (Param!$B$37+1/(1-OFFSET(Radar!$AD$3,COLUMN(),0)*ScreenHeight!$C43)/Param!$B$39)/OFFSET(Radar!$AC$3,COLUMN(),0)
)*DistanceShader!FU42*LightShader!FU42*(IF(OFFSET(Ghosts!$S$41,COLUMN(),0)&lt;ScreenHeight!$E43,
   1,
   (SQRT(OFFSET(Ghosts!$T$41,COLUMN(),0)-OFFSET(Ghosts!$R$41,COLUMN(),0)*ScreenHeight!$D43)-1))+IF(Ghosts!$B$35,IF(Param!$M$21,-1-POWER(0.3,Param!$M$21)/(IF(Param!$M$21&lt;20,LightShader!FU133,OFFSET(LightShader!FU133,Param!$M$21-20,0)
)+POWER(0.3,Param!$M$21)),-2),0))</f>
        <v>0.85874766787425205</v>
      </c>
      <c r="FV42" s="53">
        <f ca="1">IF(ScreenHeight!$B43&lt;OFFSET(Radar!$AC$3,COLUMN(),0),
    Param!$B$38/ScreenHeight!$B43,
    (Param!$B$37+1/(1-OFFSET(Radar!$AD$3,COLUMN(),0)*ScreenHeight!$C43)/Param!$B$39)/OFFSET(Radar!$AC$3,COLUMN(),0)
)*DistanceShader!FV42*LightShader!FV42*(IF(OFFSET(Ghosts!$S$41,COLUMN(),0)&lt;ScreenHeight!$E43,
   1,
   (SQRT(OFFSET(Ghosts!$T$41,COLUMN(),0)-OFFSET(Ghosts!$R$41,COLUMN(),0)*ScreenHeight!$D43)-1))+IF(Ghosts!$B$35,IF(Param!$M$21,-1-POWER(0.3,Param!$M$21)/(IF(Param!$M$21&lt;20,LightShader!FV133,OFFSET(LightShader!FV133,Param!$M$21-20,0)
)+POWER(0.3,Param!$M$21)),-2),0))</f>
        <v>0.84657803094470352</v>
      </c>
      <c r="FW42" s="53">
        <f ca="1">IF(ScreenHeight!$B43&lt;OFFSET(Radar!$AC$3,COLUMN(),0),
    Param!$B$38/ScreenHeight!$B43,
    (Param!$B$37+1/(1-OFFSET(Radar!$AD$3,COLUMN(),0)*ScreenHeight!$C43)/Param!$B$39)/OFFSET(Radar!$AC$3,COLUMN(),0)
)*DistanceShader!FW42*LightShader!FW42*(IF(OFFSET(Ghosts!$S$41,COLUMN(),0)&lt;ScreenHeight!$E43,
   1,
   (SQRT(OFFSET(Ghosts!$T$41,COLUMN(),0)-OFFSET(Ghosts!$R$41,COLUMN(),0)*ScreenHeight!$D43)-1))+IF(Ghosts!$B$35,IF(Param!$M$21,-1-POWER(0.3,Param!$M$21)/(IF(Param!$M$21&lt;20,LightShader!FW133,OFFSET(LightShader!FW133,Param!$M$21-20,0)
)+POWER(0.3,Param!$M$21)),-2),0))</f>
        <v>0.83480382793526675</v>
      </c>
      <c r="FX42" s="53">
        <f ca="1">IF(ScreenHeight!$B43&lt;OFFSET(Radar!$AC$3,COLUMN(),0),
    Param!$B$38/ScreenHeight!$B43,
    (Param!$B$37+1/(1-OFFSET(Radar!$AD$3,COLUMN(),0)*ScreenHeight!$C43)/Param!$B$39)/OFFSET(Radar!$AC$3,COLUMN(),0)
)*DistanceShader!FX42*LightShader!FX42*(IF(OFFSET(Ghosts!$S$41,COLUMN(),0)&lt;ScreenHeight!$E43,
   1,
   (SQRT(OFFSET(Ghosts!$T$41,COLUMN(),0)-OFFSET(Ghosts!$R$41,COLUMN(),0)*ScreenHeight!$D43)-1))+IF(Ghosts!$B$35,IF(Param!$M$21,-1-POWER(0.3,Param!$M$21)/(IF(Param!$M$21&lt;20,LightShader!FX133,OFFSET(LightShader!FX133,Param!$M$21-20,0)
)+POWER(0.3,Param!$M$21)),-2),0))</f>
        <v>0.82339454582554328</v>
      </c>
      <c r="FY42" s="53">
        <f ca="1">IF(ScreenHeight!$B43&lt;OFFSET(Radar!$AC$3,COLUMN(),0),
    Param!$B$38/ScreenHeight!$B43,
    (Param!$B$37+1/(1-OFFSET(Radar!$AD$3,COLUMN(),0)*ScreenHeight!$C43)/Param!$B$39)/OFFSET(Radar!$AC$3,COLUMN(),0)
)*DistanceShader!FY42*LightShader!FY42*(IF(OFFSET(Ghosts!$S$41,COLUMN(),0)&lt;ScreenHeight!$E43,
   1,
   (SQRT(OFFSET(Ghosts!$T$41,COLUMN(),0)-OFFSET(Ghosts!$R$41,COLUMN(),0)*ScreenHeight!$D43)-1))+IF(Ghosts!$B$35,IF(Param!$M$21,-1-POWER(0.3,Param!$M$21)/(IF(Param!$M$21&lt;20,LightShader!FY133,OFFSET(LightShader!FY133,Param!$M$21-20,0)
)+POWER(0.3,Param!$M$21)),-2),0))</f>
        <v>0.81232386182564942</v>
      </c>
      <c r="FZ42" s="53">
        <f ca="1">IF(ScreenHeight!$B43&lt;OFFSET(Radar!$AC$3,COLUMN(),0),
    Param!$B$38/ScreenHeight!$B43,
    (Param!$B$37+1/(1-OFFSET(Radar!$AD$3,COLUMN(),0)*ScreenHeight!$C43)/Param!$B$39)/OFFSET(Radar!$AC$3,COLUMN(),0)
)*DistanceShader!FZ42*LightShader!FZ42*(IF(OFFSET(Ghosts!$S$41,COLUMN(),0)&lt;ScreenHeight!$E43,
   1,
   (SQRT(OFFSET(Ghosts!$T$41,COLUMN(),0)-OFFSET(Ghosts!$R$41,COLUMN(),0)*ScreenHeight!$D43)-1))+IF(Ghosts!$B$35,IF(Param!$M$21,-1-POWER(0.3,Param!$M$21)/(IF(Param!$M$21&lt;20,LightShader!FZ133,OFFSET(LightShader!FZ133,Param!$M$21-20,0)
)+POWER(0.3,Param!$M$21)),-2),0))</f>
        <v>0.8015688813583226</v>
      </c>
      <c r="GA42" s="53">
        <f ca="1">IF(ScreenHeight!$B43&lt;OFFSET(Radar!$AC$3,COLUMN(),0),
    Param!$B$38/ScreenHeight!$B43,
    (Param!$B$37+1/(1-OFFSET(Radar!$AD$3,COLUMN(),0)*ScreenHeight!$C43)/Param!$B$39)/OFFSET(Radar!$AC$3,COLUMN(),0)
)*DistanceShader!GA42*LightShader!GA42*(IF(OFFSET(Ghosts!$S$41,COLUMN(),0)&lt;ScreenHeight!$E43,
   1,
   (SQRT(OFFSET(Ghosts!$T$41,COLUMN(),0)-OFFSET(Ghosts!$R$41,COLUMN(),0)*ScreenHeight!$D43)-1))+IF(Ghosts!$B$35,IF(Param!$M$21,-1-POWER(0.3,Param!$M$21)/(IF(Param!$M$21&lt;20,LightShader!GA133,OFFSET(LightShader!GA133,Param!$M$21-20,0)
)+POWER(0.3,Param!$M$21)),-2),0))</f>
        <v>0.79110953801665429</v>
      </c>
      <c r="GB42" s="53">
        <f ca="1">IF(ScreenHeight!$B43&lt;OFFSET(Radar!$AC$3,COLUMN(),0),
    Param!$B$38/ScreenHeight!$B43,
    (Param!$B$37+1/(1-OFFSET(Radar!$AD$3,COLUMN(),0)*ScreenHeight!$C43)/Param!$B$39)/OFFSET(Radar!$AC$3,COLUMN(),0)
)*DistanceShader!GB42*LightShader!GB42*(IF(OFFSET(Ghosts!$S$41,COLUMN(),0)&lt;ScreenHeight!$E43,
   1,
   (SQRT(OFFSET(Ghosts!$T$41,COLUMN(),0)-OFFSET(Ghosts!$R$41,COLUMN(),0)*ScreenHeight!$D43)-1))+IF(Ghosts!$B$35,IF(Param!$M$21,-1-POWER(0.3,Param!$M$21)/(IF(Param!$M$21&lt;20,LightShader!GB133,OFFSET(LightShader!GB133,Param!$M$21-20,0)
)+POWER(0.3,Param!$M$21)),-2),0))</f>
        <v>0.78092811711674881</v>
      </c>
      <c r="GC42" s="53">
        <f ca="1">IF(ScreenHeight!$B43&lt;OFFSET(Radar!$AC$3,COLUMN(),0),
    Param!$B$38/ScreenHeight!$B43,
    (Param!$B$37+1/(1-OFFSET(Radar!$AD$3,COLUMN(),0)*ScreenHeight!$C43)/Param!$B$39)/OFFSET(Radar!$AC$3,COLUMN(),0)
)*DistanceShader!GC42*LightShader!GC42*(IF(OFFSET(Ghosts!$S$41,COLUMN(),0)&lt;ScreenHeight!$E43,
   1,
   (SQRT(OFFSET(Ghosts!$T$41,COLUMN(),0)-OFFSET(Ghosts!$R$41,COLUMN(),0)*ScreenHeight!$D43)-1))+IF(Ghosts!$B$35,IF(Param!$M$21,-1-POWER(0.3,Param!$M$21)/(IF(Param!$M$21&lt;20,LightShader!GC133,OFFSET(LightShader!GC133,Param!$M$21-20,0)
)+POWER(0.3,Param!$M$21)),-2),0))</f>
        <v>0.77100887437741605</v>
      </c>
      <c r="GD42" s="53">
        <f ca="1">IF(ScreenHeight!$B43&lt;OFFSET(Radar!$AC$3,COLUMN(),0),
    Param!$B$38/ScreenHeight!$B43,
    (Param!$B$37+1/(1-OFFSET(Radar!$AD$3,COLUMN(),0)*ScreenHeight!$C43)/Param!$B$39)/OFFSET(Radar!$AC$3,COLUMN(),0)
)*DistanceShader!GD42*LightShader!GD42*(IF(OFFSET(Ghosts!$S$41,COLUMN(),0)&lt;ScreenHeight!$E43,
   1,
   (SQRT(OFFSET(Ghosts!$T$41,COLUMN(),0)-OFFSET(Ghosts!$R$41,COLUMN(),0)*ScreenHeight!$D43)-1))+IF(Ghosts!$B$35,IF(Param!$M$21,-1-POWER(0.3,Param!$M$21)/(IF(Param!$M$21&lt;20,LightShader!GD133,OFFSET(LightShader!GD133,Param!$M$21-20,0)
)+POWER(0.3,Param!$M$21)),-2),0))</f>
        <v>0.76133772841896663</v>
      </c>
      <c r="GE42" s="53">
        <f ca="1">IF(ScreenHeight!$B43&lt;OFFSET(Radar!$AC$3,COLUMN(),0),
    Param!$B$38/ScreenHeight!$B43,
    (Param!$B$37+1/(1-OFFSET(Radar!$AD$3,COLUMN(),0)*ScreenHeight!$C43)/Param!$B$39)/OFFSET(Radar!$AC$3,COLUMN(),0)
)*DistanceShader!GE42*LightShader!GE42*(IF(OFFSET(Ghosts!$S$41,COLUMN(),0)&lt;ScreenHeight!$E43,
   1,
   (SQRT(OFFSET(Ghosts!$T$41,COLUMN(),0)-OFFSET(Ghosts!$R$41,COLUMN(),0)*ScreenHeight!$D43)-1))+IF(Ghosts!$B$35,IF(Param!$M$21,-1-POWER(0.3,Param!$M$21)/(IF(Param!$M$21&lt;20,LightShader!GE133,OFFSET(LightShader!GE133,Param!$M$21-20,0)
)+POWER(0.3,Param!$M$21)),-2),0))</f>
        <v>0.75190201099426202</v>
      </c>
    </row>
    <row r="43" spans="1:187" ht="7.5" customHeight="1">
      <c r="A43" s="53">
        <f ca="1">IF(ScreenHeight!$B44&lt;OFFSET(Radar!$AC$3,COLUMN(),0),
    Param!$B$38/ScreenHeight!$B44,
    (Param!$B$37+1/(1-OFFSET(Radar!$AD$3,COLUMN(),0)*ScreenHeight!$C44)/Param!$B$39)/OFFSET(Radar!$AC$3,COLUMN(),0)
)*DistanceShader!A43*LightShader!A43*(IF(OFFSET(Ghosts!$S$41,COLUMN(),0)&lt;ScreenHeight!$E44,
   1,
   (SQRT(OFFSET(Ghosts!$T$41,COLUMN(),0)-OFFSET(Ghosts!$R$41,COLUMN(),0)*ScreenHeight!$D44)-1))+IF(Ghosts!$B$35,IF(Param!$M$21,-1-POWER(0.3,Param!$M$21)/(IF(Param!$M$21&lt;20,LightShader!A134,OFFSET(LightShader!A134,Param!$M$21-20,0)
)+POWER(0.3,Param!$M$21)),-2),0))</f>
        <v>0.84268252359078144</v>
      </c>
      <c r="B43" s="53">
        <f ca="1">IF(ScreenHeight!$B44&lt;OFFSET(Radar!$AC$3,COLUMN(),0),
    Param!$B$38/ScreenHeight!$B44,
    (Param!$B$37+1/(1-OFFSET(Radar!$AD$3,COLUMN(),0)*ScreenHeight!$C44)/Param!$B$39)/OFFSET(Radar!$AC$3,COLUMN(),0)
)*DistanceShader!B43*LightShader!B43*(IF(OFFSET(Ghosts!$S$41,COLUMN(),0)&lt;ScreenHeight!$E44,
   1,
   (SQRT(OFFSET(Ghosts!$T$41,COLUMN(),0)-OFFSET(Ghosts!$R$41,COLUMN(),0)*ScreenHeight!$D44)-1))+IF(Ghosts!$B$35,IF(Param!$M$21,-1-POWER(0.3,Param!$M$21)/(IF(Param!$M$21&lt;20,LightShader!B134,OFFSET(LightShader!B134,Param!$M$21-20,0)
)+POWER(0.3,Param!$M$21)),-2),0))</f>
        <v>0.84941797123310525</v>
      </c>
      <c r="C43" s="53">
        <f ca="1">IF(ScreenHeight!$B44&lt;OFFSET(Radar!$AC$3,COLUMN(),0),
    Param!$B$38/ScreenHeight!$B44,
    (Param!$B$37+1/(1-OFFSET(Radar!$AD$3,COLUMN(),0)*ScreenHeight!$C44)/Param!$B$39)/OFFSET(Radar!$AC$3,COLUMN(),0)
)*DistanceShader!C43*LightShader!C43*(IF(OFFSET(Ghosts!$S$41,COLUMN(),0)&lt;ScreenHeight!$E44,
   1,
   (SQRT(OFFSET(Ghosts!$T$41,COLUMN(),0)-OFFSET(Ghosts!$R$41,COLUMN(),0)*ScreenHeight!$D44)-1))+IF(Ghosts!$B$35,IF(Param!$M$21,-1-POWER(0.3,Param!$M$21)/(IF(Param!$M$21&lt;20,LightShader!C134,OFFSET(LightShader!C134,Param!$M$21-20,0)
)+POWER(0.3,Param!$M$21)),-2),0))</f>
        <v>0.85626073820616933</v>
      </c>
      <c r="D43" s="53">
        <f ca="1">IF(ScreenHeight!$B44&lt;OFFSET(Radar!$AC$3,COLUMN(),0),
    Param!$B$38/ScreenHeight!$B44,
    (Param!$B$37+1/(1-OFFSET(Radar!$AD$3,COLUMN(),0)*ScreenHeight!$C44)/Param!$B$39)/OFFSET(Radar!$AC$3,COLUMN(),0)
)*DistanceShader!D43*LightShader!D43*(IF(OFFSET(Ghosts!$S$41,COLUMN(),0)&lt;ScreenHeight!$E44,
   1,
   (SQRT(OFFSET(Ghosts!$T$41,COLUMN(),0)-OFFSET(Ghosts!$R$41,COLUMN(),0)*ScreenHeight!$D44)-1))+IF(Ghosts!$B$35,IF(Param!$M$21,-1-POWER(0.3,Param!$M$21)/(IF(Param!$M$21&lt;20,LightShader!D134,OFFSET(LightShader!D134,Param!$M$21-20,0)
)+POWER(0.3,Param!$M$21)),-2),0))</f>
        <v>0.86321382462714269</v>
      </c>
      <c r="E43" s="53">
        <f ca="1">IF(ScreenHeight!$B44&lt;OFFSET(Radar!$AC$3,COLUMN(),0),
    Param!$B$38/ScreenHeight!$B44,
    (Param!$B$37+1/(1-OFFSET(Radar!$AD$3,COLUMN(),0)*ScreenHeight!$C44)/Param!$B$39)/OFFSET(Radar!$AC$3,COLUMN(),0)
)*DistanceShader!E43*LightShader!E43*(IF(OFFSET(Ghosts!$S$41,COLUMN(),0)&lt;ScreenHeight!$E44,
   1,
   (SQRT(OFFSET(Ghosts!$T$41,COLUMN(),0)-OFFSET(Ghosts!$R$41,COLUMN(),0)*ScreenHeight!$D44)-1))+IF(Ghosts!$B$35,IF(Param!$M$21,-1-POWER(0.3,Param!$M$21)/(IF(Param!$M$21&lt;20,LightShader!E134,OFFSET(LightShader!E134,Param!$M$21-20,0)
)+POWER(0.3,Param!$M$21)),-2),0))</f>
        <v>0.87028036567043865</v>
      </c>
      <c r="F43" s="53">
        <f ca="1">IF(ScreenHeight!$B44&lt;OFFSET(Radar!$AC$3,COLUMN(),0),
    Param!$B$38/ScreenHeight!$B44,
    (Param!$B$37+1/(1-OFFSET(Radar!$AD$3,COLUMN(),0)*ScreenHeight!$C44)/Param!$B$39)/OFFSET(Radar!$AC$3,COLUMN(),0)
)*DistanceShader!F43*LightShader!F43*(IF(OFFSET(Ghosts!$S$41,COLUMN(),0)&lt;ScreenHeight!$E44,
   1,
   (SQRT(OFFSET(Ghosts!$T$41,COLUMN(),0)-OFFSET(Ghosts!$R$41,COLUMN(),0)*ScreenHeight!$D44)-1))+IF(Ghosts!$B$35,IF(Param!$M$21,-1-POWER(0.3,Param!$M$21)/(IF(Param!$M$21&lt;20,LightShader!F134,OFFSET(LightShader!F134,Param!$M$21-20,0)
)+POWER(0.3,Param!$M$21)),-2),0))</f>
        <v>0.87746363956636375</v>
      </c>
      <c r="G43" s="53">
        <f ca="1">IF(ScreenHeight!$B44&lt;OFFSET(Radar!$AC$3,COLUMN(),0),
    Param!$B$38/ScreenHeight!$B44,
    (Param!$B$37+1/(1-OFFSET(Radar!$AD$3,COLUMN(),0)*ScreenHeight!$C44)/Param!$B$39)/OFFSET(Radar!$AC$3,COLUMN(),0)
)*DistanceShader!G43*LightShader!G43*(IF(OFFSET(Ghosts!$S$41,COLUMN(),0)&lt;ScreenHeight!$E44,
   1,
   (SQRT(OFFSET(Ghosts!$T$41,COLUMN(),0)-OFFSET(Ghosts!$R$41,COLUMN(),0)*ScreenHeight!$D44)-1))+IF(Ghosts!$B$35,IF(Param!$M$21,-1-POWER(0.3,Param!$M$21)/(IF(Param!$M$21&lt;20,LightShader!G134,OFFSET(LightShader!G134,Param!$M$21-20,0)
)+POWER(0.3,Param!$M$21)),-2),0))</f>
        <v>0.88476707616775763</v>
      </c>
      <c r="H43" s="53">
        <f ca="1">IF(ScreenHeight!$B44&lt;OFFSET(Radar!$AC$3,COLUMN(),0),
    Param!$B$38/ScreenHeight!$B44,
    (Param!$B$37+1/(1-OFFSET(Radar!$AD$3,COLUMN(),0)*ScreenHeight!$C44)/Param!$B$39)/OFFSET(Radar!$AC$3,COLUMN(),0)
)*DistanceShader!H43*LightShader!H43*(IF(OFFSET(Ghosts!$S$41,COLUMN(),0)&lt;ScreenHeight!$E44,
   1,
   (SQRT(OFFSET(Ghosts!$T$41,COLUMN(),0)-OFFSET(Ghosts!$R$41,COLUMN(),0)*ScreenHeight!$D44)-1))+IF(Ghosts!$B$35,IF(Param!$M$21,-1-POWER(0.3,Param!$M$21)/(IF(Param!$M$21&lt;20,LightShader!H134,OFFSET(LightShader!H134,Param!$M$21-20,0)
)+POWER(0.3,Param!$M$21)),-2),0))</f>
        <v>0.89219426613101926</v>
      </c>
      <c r="I43" s="53">
        <f ca="1">IF(ScreenHeight!$B44&lt;OFFSET(Radar!$AC$3,COLUMN(),0),
    Param!$B$38/ScreenHeight!$B44,
    (Param!$B$37+1/(1-OFFSET(Radar!$AD$3,COLUMN(),0)*ScreenHeight!$C44)/Param!$B$39)/OFFSET(Radar!$AC$3,COLUMN(),0)
)*DistanceShader!I43*LightShader!I43*(IF(OFFSET(Ghosts!$S$41,COLUMN(),0)&lt;ScreenHeight!$E44,
   1,
   (SQRT(OFFSET(Ghosts!$T$41,COLUMN(),0)-OFFSET(Ghosts!$R$41,COLUMN(),0)*ScreenHeight!$D44)-1))+IF(Ghosts!$B$35,IF(Param!$M$21,-1-POWER(0.3,Param!$M$21)/(IF(Param!$M$21&lt;20,LightShader!I134,OFFSET(LightShader!I134,Param!$M$21-20,0)
)+POWER(0.3,Param!$M$21)),-2),0))</f>
        <v>0.89974897076225002</v>
      </c>
      <c r="J43" s="53">
        <f ca="1">IF(ScreenHeight!$B44&lt;OFFSET(Radar!$AC$3,COLUMN(),0),
    Param!$B$38/ScreenHeight!$B44,
    (Param!$B$37+1/(1-OFFSET(Radar!$AD$3,COLUMN(),0)*ScreenHeight!$C44)/Param!$B$39)/OFFSET(Radar!$AC$3,COLUMN(),0)
)*DistanceShader!J43*LightShader!J43*(IF(OFFSET(Ghosts!$S$41,COLUMN(),0)&lt;ScreenHeight!$E44,
   1,
   (SQRT(OFFSET(Ghosts!$T$41,COLUMN(),0)-OFFSET(Ghosts!$R$41,COLUMN(),0)*ScreenHeight!$D44)-1))+IF(Ghosts!$B$35,IF(Param!$M$21,-1-POWER(0.3,Param!$M$21)/(IF(Param!$M$21&lt;20,LightShader!J134,OFFSET(LightShader!J134,Param!$M$21-20,0)
)+POWER(0.3,Param!$M$21)),-2),0))</f>
        <v>0.90743513258402864</v>
      </c>
      <c r="K43" s="53">
        <f ca="1">IF(ScreenHeight!$B44&lt;OFFSET(Radar!$AC$3,COLUMN(),0),
    Param!$B$38/ScreenHeight!$B44,
    (Param!$B$37+1/(1-OFFSET(Radar!$AD$3,COLUMN(),0)*ScreenHeight!$C44)/Param!$B$39)/OFFSET(Radar!$AC$3,COLUMN(),0)
)*DistanceShader!K43*LightShader!K43*(IF(OFFSET(Ghosts!$S$41,COLUMN(),0)&lt;ScreenHeight!$E44,
   1,
   (SQRT(OFFSET(Ghosts!$T$41,COLUMN(),0)-OFFSET(Ghosts!$R$41,COLUMN(),0)*ScreenHeight!$D44)-1))+IF(Ghosts!$B$35,IF(Param!$M$21,-1-POWER(0.3,Param!$M$21)/(IF(Param!$M$21&lt;20,LightShader!K134,OFFSET(LightShader!K134,Param!$M$21-20,0)
)+POWER(0.3,Param!$M$21)),-2),0))</f>
        <v>0.91525688668370786</v>
      </c>
      <c r="L43" s="53">
        <f ca="1">IF(ScreenHeight!$B44&lt;OFFSET(Radar!$AC$3,COLUMN(),0),
    Param!$B$38/ScreenHeight!$B44,
    (Param!$B$37+1/(1-OFFSET(Radar!$AD$3,COLUMN(),0)*ScreenHeight!$C44)/Param!$B$39)/OFFSET(Radar!$AC$3,COLUMN(),0)
)*DistanceShader!L43*LightShader!L43*(IF(OFFSET(Ghosts!$S$41,COLUMN(),0)&lt;ScreenHeight!$E44,
   1,
   (SQRT(OFFSET(Ghosts!$T$41,COLUMN(),0)-OFFSET(Ghosts!$R$41,COLUMN(),0)*ScreenHeight!$D44)-1))+IF(Ghosts!$B$35,IF(Param!$M$21,-1-POWER(0.3,Param!$M$21)/(IF(Param!$M$21&lt;20,LightShader!L134,OFFSET(LightShader!L134,Param!$M$21-20,0)
)+POWER(0.3,Param!$M$21)),-2),0))</f>
        <v>0.92321857290997045</v>
      </c>
      <c r="M43" s="53">
        <f ca="1">IF(ScreenHeight!$B44&lt;OFFSET(Radar!$AC$3,COLUMN(),0),
    Param!$B$38/ScreenHeight!$B44,
    (Param!$B$37+1/(1-OFFSET(Radar!$AD$3,COLUMN(),0)*ScreenHeight!$C44)/Param!$B$39)/OFFSET(Radar!$AC$3,COLUMN(),0)
)*DistanceShader!M43*LightShader!M43*(IF(OFFSET(Ghosts!$S$41,COLUMN(),0)&lt;ScreenHeight!$E44,
   1,
   (SQRT(OFFSET(Ghosts!$T$41,COLUMN(),0)-OFFSET(Ghosts!$R$41,COLUMN(),0)*ScreenHeight!$D44)-1))+IF(Ghosts!$B$35,IF(Param!$M$21,-1-POWER(0.3,Param!$M$21)/(IF(Param!$M$21&lt;20,LightShader!M134,OFFSET(LightShader!M134,Param!$M$21-20,0)
)+POWER(0.3,Param!$M$21)),-2),0))</f>
        <v>0.93132474899099171</v>
      </c>
      <c r="N43" s="53">
        <f ca="1">IF(ScreenHeight!$B44&lt;OFFSET(Radar!$AC$3,COLUMN(),0),
    Param!$B$38/ScreenHeight!$B44,
    (Param!$B$37+1/(1-OFFSET(Radar!$AD$3,COLUMN(),0)*ScreenHeight!$C44)/Param!$B$39)/OFFSET(Radar!$AC$3,COLUMN(),0)
)*DistanceShader!N43*LightShader!N43*(IF(OFFSET(Ghosts!$S$41,COLUMN(),0)&lt;ScreenHeight!$E44,
   1,
   (SQRT(OFFSET(Ghosts!$T$41,COLUMN(),0)-OFFSET(Ghosts!$R$41,COLUMN(),0)*ScreenHeight!$D44)-1))+IF(Ghosts!$B$35,IF(Param!$M$21,-1-POWER(0.3,Param!$M$21)/(IF(Param!$M$21&lt;20,LightShader!N134,OFFSET(LightShader!N134,Param!$M$21-20,0)
)+POWER(0.3,Param!$M$21)),-2),0))</f>
        <v>0.93958020465483028</v>
      </c>
      <c r="O43" s="53">
        <f ca="1">IF(ScreenHeight!$B44&lt;OFFSET(Radar!$AC$3,COLUMN(),0),
    Param!$B$38/ScreenHeight!$B44,
    (Param!$B$37+1/(1-OFFSET(Radar!$AD$3,COLUMN(),0)*ScreenHeight!$C44)/Param!$B$39)/OFFSET(Radar!$AC$3,COLUMN(),0)
)*DistanceShader!O43*LightShader!O43*(IF(OFFSET(Ghosts!$S$41,COLUMN(),0)&lt;ScreenHeight!$E44,
   1,
   (SQRT(OFFSET(Ghosts!$T$41,COLUMN(),0)-OFFSET(Ghosts!$R$41,COLUMN(),0)*ScreenHeight!$D44)-1))+IF(Ghosts!$B$35,IF(Param!$M$21,-1-POWER(0.3,Param!$M$21)/(IF(Param!$M$21&lt;20,LightShader!O134,OFFSET(LightShader!O134,Param!$M$21-20,0)
)+POWER(0.3,Param!$M$21)),-2),0))</f>
        <v>0.94798997684078201</v>
      </c>
      <c r="P43" s="53">
        <f ca="1">IF(ScreenHeight!$B44&lt;OFFSET(Radar!$AC$3,COLUMN(),0),
    Param!$B$38/ScreenHeight!$B44,
    (Param!$B$37+1/(1-OFFSET(Radar!$AD$3,COLUMN(),0)*ScreenHeight!$C44)/Param!$B$39)/OFFSET(Radar!$AC$3,COLUMN(),0)
)*DistanceShader!P43*LightShader!P43*(IF(OFFSET(Ghosts!$S$41,COLUMN(),0)&lt;ScreenHeight!$E44,
   1,
   (SQRT(OFFSET(Ghosts!$T$41,COLUMN(),0)-OFFSET(Ghosts!$R$41,COLUMN(),0)*ScreenHeight!$D44)-1))+IF(Ghosts!$B$35,IF(Param!$M$21,-1-POWER(0.3,Param!$M$21)/(IF(Param!$M$21&lt;20,LightShader!P134,OFFSET(LightShader!P134,Param!$M$21-20,0)
)+POWER(0.3,Param!$M$21)),-2),0))</f>
        <v>0.95655936609952097</v>
      </c>
      <c r="Q43" s="53">
        <f ca="1">IF(ScreenHeight!$B44&lt;OFFSET(Radar!$AC$3,COLUMN(),0),
    Param!$B$38/ScreenHeight!$B44,
    (Param!$B$37+1/(1-OFFSET(Radar!$AD$3,COLUMN(),0)*ScreenHeight!$C44)/Param!$B$39)/OFFSET(Radar!$AC$3,COLUMN(),0)
)*DistanceShader!Q43*LightShader!Q43*(IF(OFFSET(Ghosts!$S$41,COLUMN(),0)&lt;ScreenHeight!$E44,
   1,
   (SQRT(OFFSET(Ghosts!$T$41,COLUMN(),0)-OFFSET(Ghosts!$R$41,COLUMN(),0)*ScreenHeight!$D44)-1))+IF(Ghosts!$B$35,IF(Param!$M$21,-1-POWER(0.3,Param!$M$21)/(IF(Param!$M$21&lt;20,LightShader!Q134,OFFSET(LightShader!Q134,Param!$M$21-20,0)
)+POWER(0.3,Param!$M$21)),-2),0))</f>
        <v>0.96529395428992359</v>
      </c>
      <c r="R43" s="53">
        <f ca="1">IF(ScreenHeight!$B44&lt;OFFSET(Radar!$AC$3,COLUMN(),0),
    Param!$B$38/ScreenHeight!$B44,
    (Param!$B$37+1/(1-OFFSET(Radar!$AD$3,COLUMN(),0)*ScreenHeight!$C44)/Param!$B$39)/OFFSET(Radar!$AC$3,COLUMN(),0)
)*DistanceShader!R43*LightShader!R43*(IF(OFFSET(Ghosts!$S$41,COLUMN(),0)&lt;ScreenHeight!$E44,
   1,
   (SQRT(OFFSET(Ghosts!$T$41,COLUMN(),0)-OFFSET(Ghosts!$R$41,COLUMN(),0)*ScreenHeight!$D44)-1))+IF(Ghosts!$B$35,IF(Param!$M$21,-1-POWER(0.3,Param!$M$21)/(IF(Param!$M$21&lt;20,LightShader!R134,OFFSET(LightShader!R134,Param!$M$21-20,0)
)+POWER(0.3,Param!$M$21)),-2),0))</f>
        <v>0.97419962369181812</v>
      </c>
      <c r="S43" s="53">
        <f ca="1">IF(ScreenHeight!$B44&lt;OFFSET(Radar!$AC$3,COLUMN(),0),
    Param!$B$38/ScreenHeight!$B44,
    (Param!$B$37+1/(1-OFFSET(Radar!$AD$3,COLUMN(),0)*ScreenHeight!$C44)/Param!$B$39)/OFFSET(Radar!$AC$3,COLUMN(),0)
)*DistanceShader!S43*LightShader!S43*(IF(OFFSET(Ghosts!$S$41,COLUMN(),0)&lt;ScreenHeight!$E44,
   1,
   (SQRT(OFFSET(Ghosts!$T$41,COLUMN(),0)-OFFSET(Ghosts!$R$41,COLUMN(),0)*ScreenHeight!$D44)-1))+IF(Ghosts!$B$35,IF(Param!$M$21,-1-POWER(0.3,Param!$M$21)/(IF(Param!$M$21&lt;20,LightShader!S134,OFFSET(LightShader!S134,Param!$M$21-20,0)
)+POWER(0.3,Param!$M$21)),-2),0))</f>
        <v>0.98328257766652916</v>
      </c>
      <c r="T43" s="53">
        <f ca="1">IF(ScreenHeight!$B44&lt;OFFSET(Radar!$AC$3,COLUMN(),0),
    Param!$B$38/ScreenHeight!$B44,
    (Param!$B$37+1/(1-OFFSET(Radar!$AD$3,COLUMN(),0)*ScreenHeight!$C44)/Param!$B$39)/OFFSET(Radar!$AC$3,COLUMN(),0)
)*DistanceShader!T43*LightShader!T43*(IF(OFFSET(Ghosts!$S$41,COLUMN(),0)&lt;ScreenHeight!$E44,
   1,
   (SQRT(OFFSET(Ghosts!$T$41,COLUMN(),0)-OFFSET(Ghosts!$R$41,COLUMN(),0)*ScreenHeight!$D44)-1))+IF(Ghosts!$B$35,IF(Param!$M$21,-1-POWER(0.3,Param!$M$21)/(IF(Param!$M$21&lt;20,LightShader!T134,OFFSET(LightShader!T134,Param!$M$21-20,0)
)+POWER(0.3,Param!$M$21)),-2),0))</f>
        <v>0.9925493630113007</v>
      </c>
      <c r="U43" s="53">
        <f ca="1">IF(ScreenHeight!$B44&lt;OFFSET(Radar!$AC$3,COLUMN(),0),
    Param!$B$38/ScreenHeight!$B44,
    (Param!$B$37+1/(1-OFFSET(Radar!$AD$3,COLUMN(),0)*ScreenHeight!$C44)/Param!$B$39)/OFFSET(Radar!$AC$3,COLUMN(),0)
)*DistanceShader!U43*LightShader!U43*(IF(OFFSET(Ghosts!$S$41,COLUMN(),0)&lt;ScreenHeight!$E44,
   1,
   (SQRT(OFFSET(Ghosts!$T$41,COLUMN(),0)-OFFSET(Ghosts!$R$41,COLUMN(),0)*ScreenHeight!$D44)-1))+IF(Ghosts!$B$35,IF(Param!$M$21,-1-POWER(0.3,Param!$M$21)/(IF(Param!$M$21&lt;20,LightShader!U134,OFFSET(LightShader!U134,Param!$M$21-20,0)
)+POWER(0.3,Param!$M$21)),-2),0))</f>
        <v>1.0020068941696088</v>
      </c>
      <c r="V43" s="53">
        <f ca="1">IF(ScreenHeight!$B44&lt;OFFSET(Radar!$AC$3,COLUMN(),0),
    Param!$B$38/ScreenHeight!$B44,
    (Param!$B$37+1/(1-OFFSET(Radar!$AD$3,COLUMN(),0)*ScreenHeight!$C44)/Param!$B$39)/OFFSET(Radar!$AC$3,COLUMN(),0)
)*DistanceShader!V43*LightShader!V43*(IF(OFFSET(Ghosts!$S$41,COLUMN(),0)&lt;ScreenHeight!$E44,
   1,
   (SQRT(OFFSET(Ghosts!$T$41,COLUMN(),0)-OFFSET(Ghosts!$R$41,COLUMN(),0)*ScreenHeight!$D44)-1))+IF(Ghosts!$B$35,IF(Param!$M$21,-1-POWER(0.3,Param!$M$21)/(IF(Param!$M$21&lt;20,LightShader!V134,OFFSET(LightShader!V134,Param!$M$21-20,0)
)+POWER(0.3,Param!$M$21)),-2),0))</f>
        <v>1.0116624794773101</v>
      </c>
      <c r="W43" s="53">
        <f ca="1">IF(ScreenHeight!$B44&lt;OFFSET(Radar!$AC$3,COLUMN(),0),
    Param!$B$38/ScreenHeight!$B44,
    (Param!$B$37+1/(1-OFFSET(Radar!$AD$3,COLUMN(),0)*ScreenHeight!$C44)/Param!$B$39)/OFFSET(Radar!$AC$3,COLUMN(),0)
)*DistanceShader!W43*LightShader!W43*(IF(OFFSET(Ghosts!$S$41,COLUMN(),0)&lt;ScreenHeight!$E44,
   1,
   (SQRT(OFFSET(Ghosts!$T$41,COLUMN(),0)-OFFSET(Ghosts!$R$41,COLUMN(),0)*ScreenHeight!$D44)-1))+IF(Ghosts!$B$35,IF(Param!$M$21,-1-POWER(0.3,Param!$M$21)/(IF(Param!$M$21&lt;20,LightShader!W134,OFFSET(LightShader!W134,Param!$M$21-20,0)
)+POWER(0.3,Param!$M$21)),-2),0))</f>
        <v>1.0215238496447641</v>
      </c>
      <c r="X43" s="53">
        <f ca="1">IF(ScreenHeight!$B44&lt;OFFSET(Radar!$AC$3,COLUMN(),0),
    Param!$B$38/ScreenHeight!$B44,
    (Param!$B$37+1/(1-OFFSET(Radar!$AD$3,COLUMN(),0)*ScreenHeight!$C44)/Param!$B$39)/OFFSET(Radar!$AC$3,COLUMN(),0)
)*DistanceShader!X43*LightShader!X43*(IF(OFFSET(Ghosts!$S$41,COLUMN(),0)&lt;ScreenHeight!$E44,
   1,
   (SQRT(OFFSET(Ghosts!$T$41,COLUMN(),0)-OFFSET(Ghosts!$R$41,COLUMN(),0)*ScreenHeight!$D44)-1))+IF(Ghosts!$B$35,IF(Param!$M$21,-1-POWER(0.3,Param!$M$21)/(IF(Param!$M$21&lt;20,LightShader!X134,OFFSET(LightShader!X134,Param!$M$21-20,0)
)+POWER(0.3,Param!$M$21)),-2),0))</f>
        <v>1.0315991886978448</v>
      </c>
      <c r="Y43" s="53">
        <f ca="1">IF(ScreenHeight!$B44&lt;OFFSET(Radar!$AC$3,COLUMN(),0),
    Param!$B$38/ScreenHeight!$B44,
    (Param!$B$37+1/(1-OFFSET(Radar!$AD$3,COLUMN(),0)*ScreenHeight!$C44)/Param!$B$39)/OFFSET(Radar!$AC$3,COLUMN(),0)
)*DistanceShader!Y43*LightShader!Y43*(IF(OFFSET(Ghosts!$S$41,COLUMN(),0)&lt;ScreenHeight!$E44,
   1,
   (SQRT(OFFSET(Ghosts!$T$41,COLUMN(),0)-OFFSET(Ghosts!$R$41,COLUMN(),0)*ScreenHeight!$D44)-1))+IF(Ghosts!$B$35,IF(Param!$M$21,-1-POWER(0.3,Param!$M$21)/(IF(Param!$M$21&lt;20,LightShader!Y134,OFFSET(LightShader!Y134,Param!$M$21-20,0)
)+POWER(0.3,Param!$M$21)),-2),0))</f>
        <v>0.67954209333910964</v>
      </c>
      <c r="Z43" s="53">
        <f ca="1">IF(ScreenHeight!$B44&lt;OFFSET(Radar!$AC$3,COLUMN(),0),
    Param!$B$38/ScreenHeight!$B44,
    (Param!$B$37+1/(1-OFFSET(Radar!$AD$3,COLUMN(),0)*ScreenHeight!$C44)/Param!$B$39)/OFFSET(Radar!$AC$3,COLUMN(),0)
)*DistanceShader!Z43*LightShader!Z43*(IF(OFFSET(Ghosts!$S$41,COLUMN(),0)&lt;ScreenHeight!$E44,
   1,
   (SQRT(OFFSET(Ghosts!$T$41,COLUMN(),0)-OFFSET(Ghosts!$R$41,COLUMN(),0)*ScreenHeight!$D44)-1))+IF(Ghosts!$B$35,IF(Param!$M$21,-1-POWER(0.3,Param!$M$21)/(IF(Param!$M$21&lt;20,LightShader!Z134,OFFSET(LightShader!Z134,Param!$M$21-20,0)
)+POWER(0.3,Param!$M$21)),-2),0))</f>
        <v>0.68640980702278676</v>
      </c>
      <c r="AA43" s="53">
        <f ca="1">IF(ScreenHeight!$B44&lt;OFFSET(Radar!$AC$3,COLUMN(),0),
    Param!$B$38/ScreenHeight!$B44,
    (Param!$B$37+1/(1-OFFSET(Radar!$AD$3,COLUMN(),0)*ScreenHeight!$C44)/Param!$B$39)/OFFSET(Radar!$AC$3,COLUMN(),0)
)*DistanceShader!AA43*LightShader!AA43*(IF(OFFSET(Ghosts!$S$41,COLUMN(),0)&lt;ScreenHeight!$E44,
   1,
   (SQRT(OFFSET(Ghosts!$T$41,COLUMN(),0)-OFFSET(Ghosts!$R$41,COLUMN(),0)*ScreenHeight!$D44)-1))+IF(Ghosts!$B$35,IF(Param!$M$21,-1-POWER(0.3,Param!$M$21)/(IF(Param!$M$21&lt;20,LightShader!AA134,OFFSET(LightShader!AA134,Param!$M$21-20,0)
)+POWER(0.3,Param!$M$21)),-2),0))</f>
        <v>0.6934350912735664</v>
      </c>
      <c r="AB43" s="53">
        <f ca="1">IF(ScreenHeight!$B44&lt;OFFSET(Radar!$AC$3,COLUMN(),0),
    Param!$B$38/ScreenHeight!$B44,
    (Param!$B$37+1/(1-OFFSET(Radar!$AD$3,COLUMN(),0)*ScreenHeight!$C44)/Param!$B$39)/OFFSET(Radar!$AC$3,COLUMN(),0)
)*DistanceShader!AB43*LightShader!AB43*(IF(OFFSET(Ghosts!$S$41,COLUMN(),0)&lt;ScreenHeight!$E44,
   1,
   (SQRT(OFFSET(Ghosts!$T$41,COLUMN(),0)-OFFSET(Ghosts!$R$41,COLUMN(),0)*ScreenHeight!$D44)-1))+IF(Ghosts!$B$35,IF(Param!$M$21,-1-POWER(0.3,Param!$M$21)/(IF(Param!$M$21&lt;20,LightShader!AB134,OFFSET(LightShader!AB134,Param!$M$21-20,0)
)+POWER(0.3,Param!$M$21)),-2),0))</f>
        <v>0.70062470645447195</v>
      </c>
      <c r="AC43" s="53">
        <f ca="1">IF(ScreenHeight!$B44&lt;OFFSET(Radar!$AC$3,COLUMN(),0),
    Param!$B$38/ScreenHeight!$B44,
    (Param!$B$37+1/(1-OFFSET(Radar!$AD$3,COLUMN(),0)*ScreenHeight!$C44)/Param!$B$39)/OFFSET(Radar!$AC$3,COLUMN(),0)
)*DistanceShader!AC43*LightShader!AC43*(IF(OFFSET(Ghosts!$S$41,COLUMN(),0)&lt;ScreenHeight!$E44,
   1,
   (SQRT(OFFSET(Ghosts!$T$41,COLUMN(),0)-OFFSET(Ghosts!$R$41,COLUMN(),0)*ScreenHeight!$D44)-1))+IF(Ghosts!$B$35,IF(Param!$M$21,-1-POWER(0.3,Param!$M$21)/(IF(Param!$M$21&lt;20,LightShader!AC134,OFFSET(LightShader!AC134,Param!$M$21-20,0)
)+POWER(0.3,Param!$M$21)),-2),0))</f>
        <v>0.70798583994367625</v>
      </c>
      <c r="AD43" s="53">
        <f ca="1">IF(ScreenHeight!$B44&lt;OFFSET(Radar!$AC$3,COLUMN(),0),
    Param!$B$38/ScreenHeight!$B44,
    (Param!$B$37+1/(1-OFFSET(Radar!$AD$3,COLUMN(),0)*ScreenHeight!$C44)/Param!$B$39)/OFFSET(Radar!$AC$3,COLUMN(),0)
)*DistanceShader!AD43*LightShader!AD43*(IF(OFFSET(Ghosts!$S$41,COLUMN(),0)&lt;ScreenHeight!$E44,
   1,
   (SQRT(OFFSET(Ghosts!$T$41,COLUMN(),0)-OFFSET(Ghosts!$R$41,COLUMN(),0)*ScreenHeight!$D44)-1))+IF(Ghosts!$B$35,IF(Param!$M$21,-1-POWER(0.3,Param!$M$21)/(IF(Param!$M$21&lt;20,LightShader!AD134,OFFSET(LightShader!AD134,Param!$M$21-20,0)
)+POWER(0.3,Param!$M$21)),-2),0))</f>
        <v>0.71552614010634807</v>
      </c>
      <c r="AE43" s="53">
        <f ca="1">IF(ScreenHeight!$B44&lt;OFFSET(Radar!$AC$3,COLUMN(),0),
    Param!$B$38/ScreenHeight!$B44,
    (Param!$B$37+1/(1-OFFSET(Radar!$AD$3,COLUMN(),0)*ScreenHeight!$C44)/Param!$B$39)/OFFSET(Radar!$AC$3,COLUMN(),0)
)*DistanceShader!AE43*LightShader!AE43*(IF(OFFSET(Ghosts!$S$41,COLUMN(),0)&lt;ScreenHeight!$E44,
   1,
   (SQRT(OFFSET(Ghosts!$T$41,COLUMN(),0)-OFFSET(Ghosts!$R$41,COLUMN(),0)*ScreenHeight!$D44)-1))+IF(Ghosts!$B$35,IF(Param!$M$21,-1-POWER(0.3,Param!$M$21)/(IF(Param!$M$21&lt;20,LightShader!AE134,OFFSET(LightShader!AE134,Param!$M$21-20,0)
)+POWER(0.3,Param!$M$21)),-2),0))</f>
        <v>0.72325375350902865</v>
      </c>
      <c r="AF43" s="53">
        <f ca="1">IF(ScreenHeight!$B44&lt;OFFSET(Radar!$AC$3,COLUMN(),0),
    Param!$B$38/ScreenHeight!$B44,
    (Param!$B$37+1/(1-OFFSET(Radar!$AD$3,COLUMN(),0)*ScreenHeight!$C44)/Param!$B$39)/OFFSET(Radar!$AC$3,COLUMN(),0)
)*DistanceShader!AF43*LightShader!AF43*(IF(OFFSET(Ghosts!$S$41,COLUMN(),0)&lt;ScreenHeight!$E44,
   1,
   (SQRT(OFFSET(Ghosts!$T$41,COLUMN(),0)-OFFSET(Ghosts!$R$41,COLUMN(),0)*ScreenHeight!$D44)-1))+IF(Ghosts!$B$35,IF(Param!$M$21,-1-POWER(0.3,Param!$M$21)/(IF(Param!$M$21&lt;20,LightShader!AF134,OFFSET(LightShader!AF134,Param!$M$21-20,0)
)+POWER(0.3,Param!$M$21)),-2),0))</f>
        <v>0.7311773657414129</v>
      </c>
      <c r="AG43" s="53">
        <f ca="1">IF(ScreenHeight!$B44&lt;OFFSET(Radar!$AC$3,COLUMN(),0),
    Param!$B$38/ScreenHeight!$B44,
    (Param!$B$37+1/(1-OFFSET(Radar!$AD$3,COLUMN(),0)*ScreenHeight!$C44)/Param!$B$39)/OFFSET(Radar!$AC$3,COLUMN(),0)
)*DistanceShader!AG43*LightShader!AG43*(IF(OFFSET(Ghosts!$S$41,COLUMN(),0)&lt;ScreenHeight!$E44,
   1,
   (SQRT(OFFSET(Ghosts!$T$41,COLUMN(),0)-OFFSET(Ghosts!$R$41,COLUMN(),0)*ScreenHeight!$D44)-1))+IF(Ghosts!$B$35,IF(Param!$M$21,-1-POWER(0.3,Param!$M$21)/(IF(Param!$M$21&lt;20,LightShader!AG134,OFFSET(LightShader!AG134,Param!$M$21-20,0)
)+POWER(0.3,Param!$M$21)),-2),0))</f>
        <v>0.73930624625815244</v>
      </c>
      <c r="AH43" s="53">
        <f ca="1">IF(ScreenHeight!$B44&lt;OFFSET(Radar!$AC$3,COLUMN(),0),
    Param!$B$38/ScreenHeight!$B44,
    (Param!$B$37+1/(1-OFFSET(Radar!$AD$3,COLUMN(),0)*ScreenHeight!$C44)/Param!$B$39)/OFFSET(Radar!$AC$3,COLUMN(),0)
)*DistanceShader!AH43*LightShader!AH43*(IF(OFFSET(Ghosts!$S$41,COLUMN(),0)&lt;ScreenHeight!$E44,
   1,
   (SQRT(OFFSET(Ghosts!$T$41,COLUMN(),0)-OFFSET(Ghosts!$R$41,COLUMN(),0)*ScreenHeight!$D44)-1))+IF(Ghosts!$B$35,IF(Param!$M$21,-1-POWER(0.3,Param!$M$21)/(IF(Param!$M$21&lt;20,LightShader!AH134,OFFSET(LightShader!AH134,Param!$M$21-20,0)
)+POWER(0.3,Param!$M$21)),-2),0))</f>
        <v>0.7476502977081606</v>
      </c>
      <c r="AI43" s="53">
        <f ca="1">IF(ScreenHeight!$B44&lt;OFFSET(Radar!$AC$3,COLUMN(),0),
    Param!$B$38/ScreenHeight!$B44,
    (Param!$B$37+1/(1-OFFSET(Radar!$AD$3,COLUMN(),0)*ScreenHeight!$C44)/Param!$B$39)/OFFSET(Radar!$AC$3,COLUMN(),0)
)*DistanceShader!AI43*LightShader!AI43*(IF(OFFSET(Ghosts!$S$41,COLUMN(),0)&lt;ScreenHeight!$E44,
   1,
   (SQRT(OFFSET(Ghosts!$T$41,COLUMN(),0)-OFFSET(Ghosts!$R$41,COLUMN(),0)*ScreenHeight!$D44)-1))+IF(Ghosts!$B$35,IF(Param!$M$21,-1-POWER(0.3,Param!$M$21)/(IF(Param!$M$21&lt;20,LightShader!AI134,OFFSET(LightShader!AI134,Param!$M$21-20,0)
)+POWER(0.3,Param!$M$21)),-2),0))</f>
        <v>0.41421281073047478</v>
      </c>
      <c r="AJ43" s="53">
        <f ca="1">IF(ScreenHeight!$B44&lt;OFFSET(Radar!$AC$3,COLUMN(),0),
    Param!$B$38/ScreenHeight!$B44,
    (Param!$B$37+1/(1-OFFSET(Radar!$AD$3,COLUMN(),0)*ScreenHeight!$C44)/Param!$B$39)/OFFSET(Radar!$AC$3,COLUMN(),0)
)*DistanceShader!AJ43*LightShader!AJ43*(IF(OFFSET(Ghosts!$S$41,COLUMN(),0)&lt;ScreenHeight!$E44,
   1,
   (SQRT(OFFSET(Ghosts!$T$41,COLUMN(),0)-OFFSET(Ghosts!$R$41,COLUMN(),0)*ScreenHeight!$D44)-1))+IF(Ghosts!$B$35,IF(Param!$M$21,-1-POWER(0.3,Param!$M$21)/(IF(Param!$M$21&lt;20,LightShader!AJ134,OFFSET(LightShader!AJ134,Param!$M$21-20,0)
)+POWER(0.3,Param!$M$21)),-2),0))</f>
        <v>0.42467410369913611</v>
      </c>
      <c r="AK43" s="53">
        <f ca="1">IF(ScreenHeight!$B44&lt;OFFSET(Radar!$AC$3,COLUMN(),0),
    Param!$B$38/ScreenHeight!$B44,
    (Param!$B$37+1/(1-OFFSET(Radar!$AD$3,COLUMN(),0)*ScreenHeight!$C44)/Param!$B$39)/OFFSET(Radar!$AC$3,COLUMN(),0)
)*DistanceShader!AK43*LightShader!AK43*(IF(OFFSET(Ghosts!$S$41,COLUMN(),0)&lt;ScreenHeight!$E44,
   1,
   (SQRT(OFFSET(Ghosts!$T$41,COLUMN(),0)-OFFSET(Ghosts!$R$41,COLUMN(),0)*ScreenHeight!$D44)-1))+IF(Ghosts!$B$35,IF(Param!$M$21,-1-POWER(0.3,Param!$M$21)/(IF(Param!$M$21&lt;20,LightShader!AK134,OFFSET(LightShader!AK134,Param!$M$21-20,0)
)+POWER(0.3,Param!$M$21)),-2),0))</f>
        <v>0.43550440378911059</v>
      </c>
      <c r="AL43" s="53">
        <f ca="1">IF(ScreenHeight!$B44&lt;OFFSET(Radar!$AC$3,COLUMN(),0),
    Param!$B$38/ScreenHeight!$B44,
    (Param!$B$37+1/(1-OFFSET(Radar!$AD$3,COLUMN(),0)*ScreenHeight!$C44)/Param!$B$39)/OFFSET(Radar!$AC$3,COLUMN(),0)
)*DistanceShader!AL43*LightShader!AL43*(IF(OFFSET(Ghosts!$S$41,COLUMN(),0)&lt;ScreenHeight!$E44,
   1,
   (SQRT(OFFSET(Ghosts!$T$41,COLUMN(),0)-OFFSET(Ghosts!$R$41,COLUMN(),0)*ScreenHeight!$D44)-1))+IF(Ghosts!$B$35,IF(Param!$M$21,-1-POWER(0.3,Param!$M$21)/(IF(Param!$M$21&lt;20,LightShader!AL134,OFFSET(LightShader!AL134,Param!$M$21-20,0)
)+POWER(0.3,Param!$M$21)),-2),0))</f>
        <v>0.44672286566877095</v>
      </c>
      <c r="AM43" s="53">
        <f ca="1">IF(ScreenHeight!$B44&lt;OFFSET(Radar!$AC$3,COLUMN(),0),
    Param!$B$38/ScreenHeight!$B44,
    (Param!$B$37+1/(1-OFFSET(Radar!$AD$3,COLUMN(),0)*ScreenHeight!$C44)/Param!$B$39)/OFFSET(Radar!$AC$3,COLUMN(),0)
)*DistanceShader!AM43*LightShader!AM43*(IF(OFFSET(Ghosts!$S$41,COLUMN(),0)&lt;ScreenHeight!$E44,
   1,
   (SQRT(OFFSET(Ghosts!$T$41,COLUMN(),0)-OFFSET(Ghosts!$R$41,COLUMN(),0)*ScreenHeight!$D44)-1))+IF(Ghosts!$B$35,IF(Param!$M$21,-1-POWER(0.3,Param!$M$21)/(IF(Param!$M$21&lt;20,LightShader!AM134,OFFSET(LightShader!AM134,Param!$M$21-20,0)
)+POWER(0.3,Param!$M$21)),-2),0))</f>
        <v>0.58837056379316832</v>
      </c>
      <c r="AN43" s="53">
        <f ca="1">IF(ScreenHeight!$B44&lt;OFFSET(Radar!$AC$3,COLUMN(),0),
    Param!$B$38/ScreenHeight!$B44,
    (Param!$B$37+1/(1-OFFSET(Radar!$AD$3,COLUMN(),0)*ScreenHeight!$C44)/Param!$B$39)/OFFSET(Radar!$AC$3,COLUMN(),0)
)*DistanceShader!AN43*LightShader!AN43*(IF(OFFSET(Ghosts!$S$41,COLUMN(),0)&lt;ScreenHeight!$E44,
   1,
   (SQRT(OFFSET(Ghosts!$T$41,COLUMN(),0)-OFFSET(Ghosts!$R$41,COLUMN(),0)*ScreenHeight!$D44)-1))+IF(Ghosts!$B$35,IF(Param!$M$21,-1-POWER(0.3,Param!$M$21)/(IF(Param!$M$21&lt;20,LightShader!AN134,OFFSET(LightShader!AN134,Param!$M$21-20,0)
)+POWER(0.3,Param!$M$21)),-2),0))</f>
        <v>0.59570564852965857</v>
      </c>
      <c r="AO43" s="53">
        <f ca="1">IF(ScreenHeight!$B44&lt;OFFSET(Radar!$AC$3,COLUMN(),0),
    Param!$B$38/ScreenHeight!$B44,
    (Param!$B$37+1/(1-OFFSET(Radar!$AD$3,COLUMN(),0)*ScreenHeight!$C44)/Param!$B$39)/OFFSET(Radar!$AC$3,COLUMN(),0)
)*DistanceShader!AO43*LightShader!AO43*(IF(OFFSET(Ghosts!$S$41,COLUMN(),0)&lt;ScreenHeight!$E44,
   1,
   (SQRT(OFFSET(Ghosts!$T$41,COLUMN(),0)-OFFSET(Ghosts!$R$41,COLUMN(),0)*ScreenHeight!$D44)-1))+IF(Ghosts!$B$35,IF(Param!$M$21,-1-POWER(0.3,Param!$M$21)/(IF(Param!$M$21&lt;20,LightShader!AO134,OFFSET(LightShader!AO134,Param!$M$21-20,0)
)+POWER(0.3,Param!$M$21)),-2),0))</f>
        <v>0.60326895089491051</v>
      </c>
      <c r="AP43" s="53">
        <f ca="1">IF(ScreenHeight!$B44&lt;OFFSET(Radar!$AC$3,COLUMN(),0),
    Param!$B$38/ScreenHeight!$B44,
    (Param!$B$37+1/(1-OFFSET(Radar!$AD$3,COLUMN(),0)*ScreenHeight!$C44)/Param!$B$39)/OFFSET(Radar!$AC$3,COLUMN(),0)
)*DistanceShader!AP43*LightShader!AP43*(IF(OFFSET(Ghosts!$S$41,COLUMN(),0)&lt;ScreenHeight!$E44,
   1,
   (SQRT(OFFSET(Ghosts!$T$41,COLUMN(),0)-OFFSET(Ghosts!$R$41,COLUMN(),0)*ScreenHeight!$D44)-1))+IF(Ghosts!$B$35,IF(Param!$M$21,-1-POWER(0.3,Param!$M$21)/(IF(Param!$M$21&lt;20,LightShader!AP134,OFFSET(LightShader!AP134,Param!$M$21-20,0)
)+POWER(0.3,Param!$M$21)),-2),0))</f>
        <v>0.61107345331628182</v>
      </c>
      <c r="AQ43" s="53">
        <f ca="1">IF(ScreenHeight!$B44&lt;OFFSET(Radar!$AC$3,COLUMN(),0),
    Param!$B$38/ScreenHeight!$B44,
    (Param!$B$37+1/(1-OFFSET(Radar!$AD$3,COLUMN(),0)*ScreenHeight!$C44)/Param!$B$39)/OFFSET(Radar!$AC$3,COLUMN(),0)
)*DistanceShader!AQ43*LightShader!AQ43*(IF(OFFSET(Ghosts!$S$41,COLUMN(),0)&lt;ScreenHeight!$E44,
   1,
   (SQRT(OFFSET(Ghosts!$T$41,COLUMN(),0)-OFFSET(Ghosts!$R$41,COLUMN(),0)*ScreenHeight!$D44)-1))+IF(Ghosts!$B$35,IF(Param!$M$21,-1-POWER(0.3,Param!$M$21)/(IF(Param!$M$21&lt;20,LightShader!AQ134,OFFSET(LightShader!AQ134,Param!$M$21-20,0)
)+POWER(0.3,Param!$M$21)),-2),0))</f>
        <v>0.61913317487394748</v>
      </c>
      <c r="AR43" s="53">
        <f ca="1">IF(ScreenHeight!$B44&lt;OFFSET(Radar!$AC$3,COLUMN(),0),
    Param!$B$38/ScreenHeight!$B44,
    (Param!$B$37+1/(1-OFFSET(Radar!$AD$3,COLUMN(),0)*ScreenHeight!$C44)/Param!$B$39)/OFFSET(Radar!$AC$3,COLUMN(),0)
)*DistanceShader!AR43*LightShader!AR43*(IF(OFFSET(Ghosts!$S$41,COLUMN(),0)&lt;ScreenHeight!$E44,
   1,
   (SQRT(OFFSET(Ghosts!$T$41,COLUMN(),0)-OFFSET(Ghosts!$R$41,COLUMN(),0)*ScreenHeight!$D44)-1))+IF(Ghosts!$B$35,IF(Param!$M$21,-1-POWER(0.3,Param!$M$21)/(IF(Param!$M$21&lt;20,LightShader!AR134,OFFSET(LightShader!AR134,Param!$M$21-20,0)
)+POWER(0.3,Param!$M$21)),-2),0))</f>
        <v>0.62746327548306646</v>
      </c>
      <c r="AS43" s="53">
        <f ca="1">IF(ScreenHeight!$B44&lt;OFFSET(Radar!$AC$3,COLUMN(),0),
    Param!$B$38/ScreenHeight!$B44,
    (Param!$B$37+1/(1-OFFSET(Radar!$AD$3,COLUMN(),0)*ScreenHeight!$C44)/Param!$B$39)/OFFSET(Radar!$AC$3,COLUMN(),0)
)*DistanceShader!AS43*LightShader!AS43*(IF(OFFSET(Ghosts!$S$41,COLUMN(),0)&lt;ScreenHeight!$E44,
   1,
   (SQRT(OFFSET(Ghosts!$T$41,COLUMN(),0)-OFFSET(Ghosts!$R$41,COLUMN(),0)*ScreenHeight!$D44)-1))+IF(Ghosts!$B$35,IF(Param!$M$21,-1-POWER(0.3,Param!$M$21)/(IF(Param!$M$21&lt;20,LightShader!AS134,OFFSET(LightShader!AS134,Param!$M$21-20,0)
)+POWER(0.3,Param!$M$21)),-2),0))</f>
        <v>0.63608017280707352</v>
      </c>
      <c r="AT43" s="53">
        <f ca="1">IF(ScreenHeight!$B44&lt;OFFSET(Radar!$AC$3,COLUMN(),0),
    Param!$B$38/ScreenHeight!$B44,
    (Param!$B$37+1/(1-OFFSET(Radar!$AD$3,COLUMN(),0)*ScreenHeight!$C44)/Param!$B$39)/OFFSET(Radar!$AC$3,COLUMN(),0)
)*DistanceShader!AT43*LightShader!AT43*(IF(OFFSET(Ghosts!$S$41,COLUMN(),0)&lt;ScreenHeight!$E44,
   1,
   (SQRT(OFFSET(Ghosts!$T$41,COLUMN(),0)-OFFSET(Ghosts!$R$41,COLUMN(),0)*ScreenHeight!$D44)-1))+IF(Ghosts!$B$35,IF(Param!$M$21,-1-POWER(0.3,Param!$M$21)/(IF(Param!$M$21&lt;20,LightShader!AT134,OFFSET(LightShader!AT134,Param!$M$21-20,0)
)+POWER(0.3,Param!$M$21)),-2),0))</f>
        <v>0.64500167375379491</v>
      </c>
      <c r="AU43" s="53">
        <f ca="1">IF(ScreenHeight!$B44&lt;OFFSET(Radar!$AC$3,COLUMN(),0),
    Param!$B$38/ScreenHeight!$B44,
    (Param!$B$37+1/(1-OFFSET(Radar!$AD$3,COLUMN(),0)*ScreenHeight!$C44)/Param!$B$39)/OFFSET(Radar!$AC$3,COLUMN(),0)
)*DistanceShader!AU43*LightShader!AU43*(IF(OFFSET(Ghosts!$S$41,COLUMN(),0)&lt;ScreenHeight!$E44,
   1,
   (SQRT(OFFSET(Ghosts!$T$41,COLUMN(),0)-OFFSET(Ghosts!$R$41,COLUMN(),0)*ScreenHeight!$D44)-1))+IF(Ghosts!$B$35,IF(Param!$M$21,-1-POWER(0.3,Param!$M$21)/(IF(Param!$M$21&lt;20,LightShader!AU134,OFFSET(LightShader!AU134,Param!$M$21-20,0)
)+POWER(0.3,Param!$M$21)),-2),0))</f>
        <v>0.65424712272055174</v>
      </c>
      <c r="AV43" s="53">
        <f ca="1">IF(ScreenHeight!$B44&lt;OFFSET(Radar!$AC$3,COLUMN(),0),
    Param!$B$38/ScreenHeight!$B44,
    (Param!$B$37+1/(1-OFFSET(Radar!$AD$3,COLUMN(),0)*ScreenHeight!$C44)/Param!$B$39)/OFFSET(Radar!$AC$3,COLUMN(),0)
)*DistanceShader!AV43*LightShader!AV43*(IF(OFFSET(Ghosts!$S$41,COLUMN(),0)&lt;ScreenHeight!$E44,
   1,
   (SQRT(OFFSET(Ghosts!$T$41,COLUMN(),0)-OFFSET(Ghosts!$R$41,COLUMN(),0)*ScreenHeight!$D44)-1))+IF(Ghosts!$B$35,IF(Param!$M$21,-1-POWER(0.3,Param!$M$21)/(IF(Param!$M$21&lt;20,LightShader!AV134,OFFSET(LightShader!AV134,Param!$M$21-20,0)
)+POWER(0.3,Param!$M$21)),-2),0))</f>
        <v>0.6638375691302989</v>
      </c>
      <c r="AW43" s="53">
        <f ca="1">IF(ScreenHeight!$B44&lt;OFFSET(Radar!$AC$3,COLUMN(),0),
    Param!$B$38/ScreenHeight!$B44,
    (Param!$B$37+1/(1-OFFSET(Radar!$AD$3,COLUMN(),0)*ScreenHeight!$C44)/Param!$B$39)/OFFSET(Radar!$AC$3,COLUMN(),0)
)*DistanceShader!AW43*LightShader!AW43*(IF(OFFSET(Ghosts!$S$41,COLUMN(),0)&lt;ScreenHeight!$E44,
   1,
   (SQRT(OFFSET(Ghosts!$T$41,COLUMN(),0)-OFFSET(Ghosts!$R$41,COLUMN(),0)*ScreenHeight!$D44)-1))+IF(Ghosts!$B$35,IF(Param!$M$21,-1-POWER(0.3,Param!$M$21)/(IF(Param!$M$21&lt;20,LightShader!AW134,OFFSET(LightShader!AW134,Param!$M$21-20,0)
)+POWER(0.3,Param!$M$21)),-2),0))</f>
        <v>0.67379595725170516</v>
      </c>
      <c r="AX43" s="53">
        <f ca="1">IF(ScreenHeight!$B44&lt;OFFSET(Radar!$AC$3,COLUMN(),0),
    Param!$B$38/ScreenHeight!$B44,
    (Param!$B$37+1/(1-OFFSET(Radar!$AD$3,COLUMN(),0)*ScreenHeight!$C44)/Param!$B$39)/OFFSET(Radar!$AC$3,COLUMN(),0)
)*DistanceShader!AX43*LightShader!AX43*(IF(OFFSET(Ghosts!$S$41,COLUMN(),0)&lt;ScreenHeight!$E44,
   1,
   (SQRT(OFFSET(Ghosts!$T$41,COLUMN(),0)-OFFSET(Ghosts!$R$41,COLUMN(),0)*ScreenHeight!$D44)-1))+IF(Ghosts!$B$35,IF(Param!$M$21,-1-POWER(0.3,Param!$M$21)/(IF(Param!$M$21&lt;20,LightShader!AX134,OFFSET(LightShader!AX134,Param!$M$21-20,0)
)+POWER(0.3,Param!$M$21)),-2),0))</f>
        <v>0.68414734183893466</v>
      </c>
      <c r="AY43" s="53">
        <f ca="1">IF(ScreenHeight!$B44&lt;OFFSET(Radar!$AC$3,COLUMN(),0),
    Param!$B$38/ScreenHeight!$B44,
    (Param!$B$37+1/(1-OFFSET(Radar!$AD$3,COLUMN(),0)*ScreenHeight!$C44)/Param!$B$39)/OFFSET(Radar!$AC$3,COLUMN(),0)
)*DistanceShader!AY43*LightShader!AY43*(IF(OFFSET(Ghosts!$S$41,COLUMN(),0)&lt;ScreenHeight!$E44,
   1,
   (SQRT(OFFSET(Ghosts!$T$41,COLUMN(),0)-OFFSET(Ghosts!$R$41,COLUMN(),0)*ScreenHeight!$D44)-1))+IF(Ghosts!$B$35,IF(Param!$M$21,-1-POWER(0.3,Param!$M$21)/(IF(Param!$M$21&lt;20,LightShader!AY134,OFFSET(LightShader!AY134,Param!$M$21-20,0)
)+POWER(0.3,Param!$M$21)),-2),0))</f>
        <v>0.6949191337830658</v>
      </c>
      <c r="AZ43" s="53">
        <f ca="1">IF(ScreenHeight!$B44&lt;OFFSET(Radar!$AC$3,COLUMN(),0),
    Param!$B$38/ScreenHeight!$B44,
    (Param!$B$37+1/(1-OFFSET(Radar!$AD$3,COLUMN(),0)*ScreenHeight!$C44)/Param!$B$39)/OFFSET(Radar!$AC$3,COLUMN(),0)
)*DistanceShader!AZ43*LightShader!AZ43*(IF(OFFSET(Ghosts!$S$41,COLUMN(),0)&lt;ScreenHeight!$E44,
   1,
   (SQRT(OFFSET(Ghosts!$T$41,COLUMN(),0)-OFFSET(Ghosts!$R$41,COLUMN(),0)*ScreenHeight!$D44)-1))+IF(Ghosts!$B$35,IF(Param!$M$21,-1-POWER(0.3,Param!$M$21)/(IF(Param!$M$21&lt;20,LightShader!AZ134,OFFSET(LightShader!AZ134,Param!$M$21-20,0)
)+POWER(0.3,Param!$M$21)),-2),0))</f>
        <v>0.70614138076349087</v>
      </c>
      <c r="BA43" s="53">
        <f ca="1">IF(ScreenHeight!$B44&lt;OFFSET(Radar!$AC$3,COLUMN(),0),
    Param!$B$38/ScreenHeight!$B44,
    (Param!$B$37+1/(1-OFFSET(Radar!$AD$3,COLUMN(),0)*ScreenHeight!$C44)/Param!$B$39)/OFFSET(Radar!$AC$3,COLUMN(),0)
)*DistanceShader!BA43*LightShader!BA43*(IF(OFFSET(Ghosts!$S$41,COLUMN(),0)&lt;ScreenHeight!$E44,
   1,
   (SQRT(OFFSET(Ghosts!$T$41,COLUMN(),0)-OFFSET(Ghosts!$R$41,COLUMN(),0)*ScreenHeight!$D44)-1))+IF(Ghosts!$B$35,IF(Param!$M$21,-1-POWER(0.3,Param!$M$21)/(IF(Param!$M$21&lt;20,LightShader!BA134,OFFSET(LightShader!BA134,Param!$M$21-20,0)
)+POWER(0.3,Param!$M$21)),-2),0))</f>
        <v>0.71784708885835835</v>
      </c>
      <c r="BB43" s="53">
        <f ca="1">IF(ScreenHeight!$B44&lt;OFFSET(Radar!$AC$3,COLUMN(),0),
    Param!$B$38/ScreenHeight!$B44,
    (Param!$B$37+1/(1-OFFSET(Radar!$AD$3,COLUMN(),0)*ScreenHeight!$C44)/Param!$B$39)/OFFSET(Radar!$AC$3,COLUMN(),0)
)*DistanceShader!BB43*LightShader!BB43*(IF(OFFSET(Ghosts!$S$41,COLUMN(),0)&lt;ScreenHeight!$E44,
   1,
   (SQRT(OFFSET(Ghosts!$T$41,COLUMN(),0)-OFFSET(Ghosts!$R$41,COLUMN(),0)*ScreenHeight!$D44)-1))+IF(Ghosts!$B$35,IF(Param!$M$21,-1-POWER(0.3,Param!$M$21)/(IF(Param!$M$21&lt;20,LightShader!BB134,OFFSET(LightShader!BB134,Param!$M$21-20,0)
)+POWER(0.3,Param!$M$21)),-2),0))</f>
        <v>0.73007259226158039</v>
      </c>
      <c r="BC43" s="53">
        <f ca="1">IF(ScreenHeight!$B44&lt;OFFSET(Radar!$AC$3,COLUMN(),0),
    Param!$B$38/ScreenHeight!$B44,
    (Param!$B$37+1/(1-OFFSET(Radar!$AD$3,COLUMN(),0)*ScreenHeight!$C44)/Param!$B$39)/OFFSET(Radar!$AC$3,COLUMN(),0)
)*DistanceShader!BC43*LightShader!BC43*(IF(OFFSET(Ghosts!$S$41,COLUMN(),0)&lt;ScreenHeight!$E44,
   1,
   (SQRT(OFFSET(Ghosts!$T$41,COLUMN(),0)-OFFSET(Ghosts!$R$41,COLUMN(),0)*ScreenHeight!$D44)-1))+IF(Ghosts!$B$35,IF(Param!$M$21,-1-POWER(0.3,Param!$M$21)/(IF(Param!$M$21&lt;20,LightShader!BC134,OFFSET(LightShader!BC134,Param!$M$21-20,0)
)+POWER(0.3,Param!$M$21)),-2),0))</f>
        <v>0.74285797971581446</v>
      </c>
      <c r="BD43" s="53">
        <f ca="1">IF(ScreenHeight!$B44&lt;OFFSET(Radar!$AC$3,COLUMN(),0),
    Param!$B$38/ScreenHeight!$B44,
    (Param!$B$37+1/(1-OFFSET(Radar!$AD$3,COLUMN(),0)*ScreenHeight!$C44)/Param!$B$39)/OFFSET(Radar!$AC$3,COLUMN(),0)
)*DistanceShader!BD43*LightShader!BD43*(IF(OFFSET(Ghosts!$S$41,COLUMN(),0)&lt;ScreenHeight!$E44,
   1,
   (SQRT(OFFSET(Ghosts!$T$41,COLUMN(),0)-OFFSET(Ghosts!$R$41,COLUMN(),0)*ScreenHeight!$D44)-1))+IF(Ghosts!$B$35,IF(Param!$M$21,-1-POWER(0.3,Param!$M$21)/(IF(Param!$M$21&lt;20,LightShader!BD134,OFFSET(LightShader!BD134,Param!$M$21-20,0)
)+POWER(0.3,Param!$M$21)),-2),0))</f>
        <v>0.75624758807776493</v>
      </c>
      <c r="BE43" s="53">
        <f ca="1">IF(ScreenHeight!$B44&lt;OFFSET(Radar!$AC$3,COLUMN(),0),
    Param!$B$38/ScreenHeight!$B44,
    (Param!$B$37+1/(1-OFFSET(Radar!$AD$3,COLUMN(),0)*ScreenHeight!$C44)/Param!$B$39)/OFFSET(Radar!$AC$3,COLUMN(),0)
)*DistanceShader!BE43*LightShader!BE43*(IF(OFFSET(Ghosts!$S$41,COLUMN(),0)&lt;ScreenHeight!$E44,
   1,
   (SQRT(OFFSET(Ghosts!$T$41,COLUMN(),0)-OFFSET(Ghosts!$R$41,COLUMN(),0)*ScreenHeight!$D44)-1))+IF(Ghosts!$B$35,IF(Param!$M$21,-1-POWER(0.3,Param!$M$21)/(IF(Param!$M$21&lt;20,LightShader!BE134,OFFSET(LightShader!BE134,Param!$M$21-20,0)
)+POWER(0.3,Param!$M$21)),-2),0))</f>
        <v>0.77029057567707759</v>
      </c>
      <c r="BF43" s="53">
        <f ca="1">IF(ScreenHeight!$B44&lt;OFFSET(Radar!$AC$3,COLUMN(),0),
    Param!$B$38/ScreenHeight!$B44,
    (Param!$B$37+1/(1-OFFSET(Radar!$AD$3,COLUMN(),0)*ScreenHeight!$C44)/Param!$B$39)/OFFSET(Radar!$AC$3,COLUMN(),0)
)*DistanceShader!BF43*LightShader!BF43*(IF(OFFSET(Ghosts!$S$41,COLUMN(),0)&lt;ScreenHeight!$E44,
   1,
   (SQRT(OFFSET(Ghosts!$T$41,COLUMN(),0)-OFFSET(Ghosts!$R$41,COLUMN(),0)*ScreenHeight!$D44)-1))+IF(Ghosts!$B$35,IF(Param!$M$21,-1-POWER(0.3,Param!$M$21)/(IF(Param!$M$21&lt;20,LightShader!BF134,OFFSET(LightShader!BF134,Param!$M$21-20,0)
)+POWER(0.3,Param!$M$21)),-2),0))</f>
        <v>0.78504159093423798</v>
      </c>
      <c r="BG43" s="53">
        <f ca="1">IF(ScreenHeight!$B44&lt;OFFSET(Radar!$AC$3,COLUMN(),0),
    Param!$B$38/ScreenHeight!$B44,
    (Param!$B$37+1/(1-OFFSET(Radar!$AD$3,COLUMN(),0)*ScreenHeight!$C44)/Param!$B$39)/OFFSET(Radar!$AC$3,COLUMN(),0)
)*DistanceShader!BG43*LightShader!BG43*(IF(OFFSET(Ghosts!$S$41,COLUMN(),0)&lt;ScreenHeight!$E44,
   1,
   (SQRT(OFFSET(Ghosts!$T$41,COLUMN(),0)-OFFSET(Ghosts!$R$41,COLUMN(),0)*ScreenHeight!$D44)-1))+IF(Ghosts!$B$35,IF(Param!$M$21,-1-POWER(0.3,Param!$M$21)/(IF(Param!$M$21&lt;20,LightShader!BG134,OFFSET(LightShader!BG134,Param!$M$21-20,0)
)+POWER(0.3,Param!$M$21)),-2),0))</f>
        <v>0.80056155522520311</v>
      </c>
      <c r="BH43" s="53">
        <f ca="1">IF(ScreenHeight!$B44&lt;OFFSET(Radar!$AC$3,COLUMN(),0),
    Param!$B$38/ScreenHeight!$B44,
    (Param!$B$37+1/(1-OFFSET(Radar!$AD$3,COLUMN(),0)*ScreenHeight!$C44)/Param!$B$39)/OFFSET(Radar!$AC$3,COLUMN(),0)
)*DistanceShader!BH43*LightShader!BH43*(IF(OFFSET(Ghosts!$S$41,COLUMN(),0)&lt;ScreenHeight!$E44,
   1,
   (SQRT(OFFSET(Ghosts!$T$41,COLUMN(),0)-OFFSET(Ghosts!$R$41,COLUMN(),0)*ScreenHeight!$D44)-1))+IF(Ghosts!$B$35,IF(Param!$M$21,-1-POWER(0.3,Param!$M$21)/(IF(Param!$M$21&lt;20,LightShader!BH134,OFFSET(LightShader!BH134,Param!$M$21-20,0)
)+POWER(0.3,Param!$M$21)),-2),0))</f>
        <v>0.81691858343144808</v>
      </c>
      <c r="BI43" s="53">
        <f ca="1">IF(ScreenHeight!$B44&lt;OFFSET(Radar!$AC$3,COLUMN(),0),
    Param!$B$38/ScreenHeight!$B44,
    (Param!$B$37+1/(1-OFFSET(Radar!$AD$3,COLUMN(),0)*ScreenHeight!$C44)/Param!$B$39)/OFFSET(Radar!$AC$3,COLUMN(),0)
)*DistanceShader!BI43*LightShader!BI43*(IF(OFFSET(Ghosts!$S$41,COLUMN(),0)&lt;ScreenHeight!$E44,
   1,
   (SQRT(OFFSET(Ghosts!$T$41,COLUMN(),0)-OFFSET(Ghosts!$R$41,COLUMN(),0)*ScreenHeight!$D44)-1))+IF(Ghosts!$B$35,IF(Param!$M$21,-1-POWER(0.3,Param!$M$21)/(IF(Param!$M$21&lt;20,LightShader!BI134,OFFSET(LightShader!BI134,Param!$M$21-20,0)
)+POWER(0.3,Param!$M$21)),-2),0))</f>
        <v>0.83418907127365438</v>
      </c>
      <c r="BJ43" s="53">
        <f ca="1">IF(ScreenHeight!$B44&lt;OFFSET(Radar!$AC$3,COLUMN(),0),
    Param!$B$38/ScreenHeight!$B44,
    (Param!$B$37+1/(1-OFFSET(Radar!$AD$3,COLUMN(),0)*ScreenHeight!$C44)/Param!$B$39)/OFFSET(Radar!$AC$3,COLUMN(),0)
)*DistanceShader!BJ43*LightShader!BJ43*(IF(OFFSET(Ghosts!$S$41,COLUMN(),0)&lt;ScreenHeight!$E44,
   1,
   (SQRT(OFFSET(Ghosts!$T$41,COLUMN(),0)-OFFSET(Ghosts!$R$41,COLUMN(),0)*ScreenHeight!$D44)-1))+IF(Ghosts!$B$35,IF(Param!$M$21,-1-POWER(0.3,Param!$M$21)/(IF(Param!$M$21&lt;20,LightShader!BJ134,OFFSET(LightShader!BJ134,Param!$M$21-20,0)
)+POWER(0.3,Param!$M$21)),-2),0))</f>
        <v>0.85245898577124279</v>
      </c>
      <c r="BK43" s="53">
        <f ca="1">IF(ScreenHeight!$B44&lt;OFFSET(Radar!$AC$3,COLUMN(),0),
    Param!$B$38/ScreenHeight!$B44,
    (Param!$B$37+1/(1-OFFSET(Radar!$AD$3,COLUMN(),0)*ScreenHeight!$C44)/Param!$B$39)/OFFSET(Radar!$AC$3,COLUMN(),0)
)*DistanceShader!BK43*LightShader!BK43*(IF(OFFSET(Ghosts!$S$41,COLUMN(),0)&lt;ScreenHeight!$E44,
   1,
   (SQRT(OFFSET(Ghosts!$T$41,COLUMN(),0)-OFFSET(Ghosts!$R$41,COLUMN(),0)*ScreenHeight!$D44)-1))+IF(Ghosts!$B$35,IF(Param!$M$21,-1-POWER(0.3,Param!$M$21)/(IF(Param!$M$21&lt;20,LightShader!BK134,OFFSET(LightShader!BK134,Param!$M$21-20,0)
)+POWER(0.3,Param!$M$21)),-2),0))</f>
        <v>0.87182540450681312</v>
      </c>
      <c r="BL43" s="53">
        <f ca="1">IF(ScreenHeight!$B44&lt;OFFSET(Radar!$AC$3,COLUMN(),0),
    Param!$B$38/ScreenHeight!$B44,
    (Param!$B$37+1/(1-OFFSET(Radar!$AD$3,COLUMN(),0)*ScreenHeight!$C44)/Param!$B$39)/OFFSET(Radar!$AC$3,COLUMN(),0)
)*DistanceShader!BL43*LightShader!BL43*(IF(OFFSET(Ghosts!$S$41,COLUMN(),0)&lt;ScreenHeight!$E44,
   1,
   (SQRT(OFFSET(Ghosts!$T$41,COLUMN(),0)-OFFSET(Ghosts!$R$41,COLUMN(),0)*ScreenHeight!$D44)-1))+IF(Ghosts!$B$35,IF(Param!$M$21,-1-POWER(0.3,Param!$M$21)/(IF(Param!$M$21&lt;20,LightShader!BL134,OFFSET(LightShader!BL134,Param!$M$21-20,0)
)+POWER(0.3,Param!$M$21)),-2),0))</f>
        <v>0.89239836149793161</v>
      </c>
      <c r="BM43" s="53">
        <f ca="1">IF(ScreenHeight!$B44&lt;OFFSET(Radar!$AC$3,COLUMN(),0),
    Param!$B$38/ScreenHeight!$B44,
    (Param!$B$37+1/(1-OFFSET(Radar!$AD$3,COLUMN(),0)*ScreenHeight!$C44)/Param!$B$39)/OFFSET(Radar!$AC$3,COLUMN(),0)
)*DistanceShader!BM43*LightShader!BM43*(IF(OFFSET(Ghosts!$S$41,COLUMN(),0)&lt;ScreenHeight!$E44,
   1,
   (SQRT(OFFSET(Ghosts!$T$41,COLUMN(),0)-OFFSET(Ghosts!$R$41,COLUMN(),0)*ScreenHeight!$D44)-1))+IF(Ghosts!$B$35,IF(Param!$M$21,-1-POWER(0.3,Param!$M$21)/(IF(Param!$M$21&lt;20,LightShader!BM134,OFFSET(LightShader!BM134,Param!$M$21-20,0)
)+POWER(0.3,Param!$M$21)),-2),0))</f>
        <v>1.9171600338683648</v>
      </c>
      <c r="BN43" s="53">
        <f ca="1">IF(ScreenHeight!$B44&lt;OFFSET(Radar!$AC$3,COLUMN(),0),
    Param!$B$38/ScreenHeight!$B44,
    (Param!$B$37+1/(1-OFFSET(Radar!$AD$3,COLUMN(),0)*ScreenHeight!$C44)/Param!$B$39)/OFFSET(Radar!$AC$3,COLUMN(),0)
)*DistanceShader!BN43*LightShader!BN43*(IF(OFFSET(Ghosts!$S$41,COLUMN(),0)&lt;ScreenHeight!$E44,
   1,
   (SQRT(OFFSET(Ghosts!$T$41,COLUMN(),0)-OFFSET(Ghosts!$R$41,COLUMN(),0)*ScreenHeight!$D44)-1))+IF(Ghosts!$B$35,IF(Param!$M$21,-1-POWER(0.3,Param!$M$21)/(IF(Param!$M$21&lt;20,LightShader!BN134,OFFSET(LightShader!BN134,Param!$M$21-20,0)
)+POWER(0.3,Param!$M$21)),-2),0))</f>
        <v>1.9973621910327983</v>
      </c>
      <c r="BO43" s="53">
        <f ca="1">IF(ScreenHeight!$B44&lt;OFFSET(Radar!$AC$3,COLUMN(),0),
    Param!$B$38/ScreenHeight!$B44,
    (Param!$B$37+1/(1-OFFSET(Radar!$AD$3,COLUMN(),0)*ScreenHeight!$C44)/Param!$B$39)/OFFSET(Radar!$AC$3,COLUMN(),0)
)*DistanceShader!BO43*LightShader!BO43*(IF(OFFSET(Ghosts!$S$41,COLUMN(),0)&lt;ScreenHeight!$E44,
   1,
   (SQRT(OFFSET(Ghosts!$T$41,COLUMN(),0)-OFFSET(Ghosts!$R$41,COLUMN(),0)*ScreenHeight!$D44)-1))+IF(Ghosts!$B$35,IF(Param!$M$21,-1-POWER(0.3,Param!$M$21)/(IF(Param!$M$21&lt;20,LightShader!BO134,OFFSET(LightShader!BO134,Param!$M$21-20,0)
)+POWER(0.3,Param!$M$21)),-2),0))</f>
        <v>2.0834181174424509</v>
      </c>
      <c r="BP43" s="53">
        <f ca="1">IF(ScreenHeight!$B44&lt;OFFSET(Radar!$AC$3,COLUMN(),0),
    Param!$B$38/ScreenHeight!$B44,
    (Param!$B$37+1/(1-OFFSET(Radar!$AD$3,COLUMN(),0)*ScreenHeight!$C44)/Param!$B$39)/OFFSET(Radar!$AC$3,COLUMN(),0)
)*DistanceShader!BP43*LightShader!BP43*(IF(OFFSET(Ghosts!$S$41,COLUMN(),0)&lt;ScreenHeight!$E44,
   1,
   (SQRT(OFFSET(Ghosts!$T$41,COLUMN(),0)-OFFSET(Ghosts!$R$41,COLUMN(),0)*ScreenHeight!$D44)-1))+IF(Ghosts!$B$35,IF(Param!$M$21,-1-POWER(0.3,Param!$M$21)/(IF(Param!$M$21&lt;20,LightShader!BP134,OFFSET(LightShader!BP134,Param!$M$21-20,0)
)+POWER(0.3,Param!$M$21)),-2),0))</f>
        <v>2.1759983066915427</v>
      </c>
      <c r="BQ43" s="53">
        <f ca="1">IF(ScreenHeight!$B44&lt;OFFSET(Radar!$AC$3,COLUMN(),0),
    Param!$B$38/ScreenHeight!$B44,
    (Param!$B$37+1/(1-OFFSET(Radar!$AD$3,COLUMN(),0)*ScreenHeight!$C44)/Param!$B$39)/OFFSET(Radar!$AC$3,COLUMN(),0)
)*DistanceShader!BQ43*LightShader!BQ43*(IF(OFFSET(Ghosts!$S$41,COLUMN(),0)&lt;ScreenHeight!$E44,
   1,
   (SQRT(OFFSET(Ghosts!$T$41,COLUMN(),0)-OFFSET(Ghosts!$R$41,COLUMN(),0)*ScreenHeight!$D44)-1))+IF(Ghosts!$B$35,IF(Param!$M$21,-1-POWER(0.3,Param!$M$21)/(IF(Param!$M$21&lt;20,LightShader!BQ134,OFFSET(LightShader!BQ134,Param!$M$21-20,0)
)+POWER(0.3,Param!$M$21)),-2),0))</f>
        <v>2.2758801626705063</v>
      </c>
      <c r="BR43" s="53">
        <f ca="1">IF(ScreenHeight!$B44&lt;OFFSET(Radar!$AC$3,COLUMN(),0),
    Param!$B$38/ScreenHeight!$B44,
    (Param!$B$37+1/(1-OFFSET(Radar!$AD$3,COLUMN(),0)*ScreenHeight!$C44)/Param!$B$39)/OFFSET(Radar!$AC$3,COLUMN(),0)
)*DistanceShader!BR43*LightShader!BR43*(IF(OFFSET(Ghosts!$S$41,COLUMN(),0)&lt;ScreenHeight!$E44,
   1,
   (SQRT(OFFSET(Ghosts!$T$41,COLUMN(),0)-OFFSET(Ghosts!$R$41,COLUMN(),0)*ScreenHeight!$D44)-1))+IF(Ghosts!$B$35,IF(Param!$M$21,-1-POWER(0.3,Param!$M$21)/(IF(Param!$M$21&lt;20,LightShader!BR134,OFFSET(LightShader!BR134,Param!$M$21-20,0)
)+POWER(0.3,Param!$M$21)),-2),0))</f>
        <v>2.3839701730558351</v>
      </c>
      <c r="BS43" s="53">
        <f ca="1">IF(ScreenHeight!$B44&lt;OFFSET(Radar!$AC$3,COLUMN(),0),
    Param!$B$38/ScreenHeight!$B44,
    (Param!$B$37+1/(1-OFFSET(Radar!$AD$3,COLUMN(),0)*ScreenHeight!$C44)/Param!$B$39)/OFFSET(Radar!$AC$3,COLUMN(),0)
)*DistanceShader!BS43*LightShader!BS43*(IF(OFFSET(Ghosts!$S$41,COLUMN(),0)&lt;ScreenHeight!$E44,
   1,
   (SQRT(OFFSET(Ghosts!$T$41,COLUMN(),0)-OFFSET(Ghosts!$R$41,COLUMN(),0)*ScreenHeight!$D44)-1))+IF(Ghosts!$B$35,IF(Param!$M$21,-1-POWER(0.3,Param!$M$21)/(IF(Param!$M$21&lt;20,LightShader!BS134,OFFSET(LightShader!BS134,Param!$M$21-20,0)
)+POWER(0.3,Param!$M$21)),-2),0))</f>
        <v>2.5013318336652803</v>
      </c>
      <c r="BT43" s="53">
        <f ca="1">IF(ScreenHeight!$B44&lt;OFFSET(Radar!$AC$3,COLUMN(),0),
    Param!$B$38/ScreenHeight!$B44,
    (Param!$B$37+1/(1-OFFSET(Radar!$AD$3,COLUMN(),0)*ScreenHeight!$C44)/Param!$B$39)/OFFSET(Radar!$AC$3,COLUMN(),0)
)*DistanceShader!BT43*LightShader!BT43*(IF(OFFSET(Ghosts!$S$41,COLUMN(),0)&lt;ScreenHeight!$E44,
   1,
   (SQRT(OFFSET(Ghosts!$T$41,COLUMN(),0)-OFFSET(Ghosts!$R$41,COLUMN(),0)*ScreenHeight!$D44)-1))+IF(Ghosts!$B$35,IF(Param!$M$21,-1-POWER(0.3,Param!$M$21)/(IF(Param!$M$21&lt;20,LightShader!BT134,OFFSET(LightShader!BT134,Param!$M$21-20,0)
)+POWER(0.3,Param!$M$21)),-2),0))</f>
        <v>2.629221140462302</v>
      </c>
      <c r="BU43" s="53">
        <f ca="1">IF(ScreenHeight!$B44&lt;OFFSET(Radar!$AC$3,COLUMN(),0),
    Param!$B$38/ScreenHeight!$B44,
    (Param!$B$37+1/(1-OFFSET(Radar!$AD$3,COLUMN(),0)*ScreenHeight!$C44)/Param!$B$39)/OFFSET(Radar!$AC$3,COLUMN(),0)
)*DistanceShader!BU43*LightShader!BU43*(IF(OFFSET(Ghosts!$S$41,COLUMN(),0)&lt;ScreenHeight!$E44,
   1,
   (SQRT(OFFSET(Ghosts!$T$41,COLUMN(),0)-OFFSET(Ghosts!$R$41,COLUMN(),0)*ScreenHeight!$D44)-1))+IF(Ghosts!$B$35,IF(Param!$M$21,-1-POWER(0.3,Param!$M$21)/(IF(Param!$M$21&lt;20,LightShader!BU134,OFFSET(LightShader!BU134,Param!$M$21-20,0)
)+POWER(0.3,Param!$M$21)),-2),0))</f>
        <v>2.7691321521361472</v>
      </c>
      <c r="BV43" s="53">
        <f ca="1">IF(ScreenHeight!$B44&lt;OFFSET(Radar!$AC$3,COLUMN(),0),
    Param!$B$38/ScreenHeight!$B44,
    (Param!$B$37+1/(1-OFFSET(Radar!$AD$3,COLUMN(),0)*ScreenHeight!$C44)/Param!$B$39)/OFFSET(Radar!$AC$3,COLUMN(),0)
)*DistanceShader!BV43*LightShader!BV43*(IF(OFFSET(Ghosts!$S$41,COLUMN(),0)&lt;ScreenHeight!$E44,
   1,
   (SQRT(OFFSET(Ghosts!$T$41,COLUMN(),0)-OFFSET(Ghosts!$R$41,COLUMN(),0)*ScreenHeight!$D44)-1))+IF(Ghosts!$B$35,IF(Param!$M$21,-1-POWER(0.3,Param!$M$21)/(IF(Param!$M$21&lt;20,LightShader!BV134,OFFSET(LightShader!BV134,Param!$M$21-20,0)
)+POWER(0.3,Param!$M$21)),-2),0))</f>
        <v>2.8094471111182577</v>
      </c>
      <c r="BW43" s="53">
        <f ca="1">IF(ScreenHeight!$B44&lt;OFFSET(Radar!$AC$3,COLUMN(),0),
    Param!$B$38/ScreenHeight!$B44,
    (Param!$B$37+1/(1-OFFSET(Radar!$AD$3,COLUMN(),0)*ScreenHeight!$C44)/Param!$B$39)/OFFSET(Radar!$AC$3,COLUMN(),0)
)*DistanceShader!BW43*LightShader!BW43*(IF(OFFSET(Ghosts!$S$41,COLUMN(),0)&lt;ScreenHeight!$E44,
   1,
   (SQRT(OFFSET(Ghosts!$T$41,COLUMN(),0)-OFFSET(Ghosts!$R$41,COLUMN(),0)*ScreenHeight!$D44)-1))+IF(Ghosts!$B$35,IF(Param!$M$21,-1-POWER(0.3,Param!$M$21)/(IF(Param!$M$21&lt;20,LightShader!BW134,OFFSET(LightShader!BW134,Param!$M$21-20,0)
)+POWER(0.3,Param!$M$21)),-2),0))</f>
        <v>2.8243176075548941</v>
      </c>
      <c r="BX43" s="53">
        <f ca="1">IF(ScreenHeight!$B44&lt;OFFSET(Radar!$AC$3,COLUMN(),0),
    Param!$B$38/ScreenHeight!$B44,
    (Param!$B$37+1/(1-OFFSET(Radar!$AD$3,COLUMN(),0)*ScreenHeight!$C44)/Param!$B$39)/OFFSET(Radar!$AC$3,COLUMN(),0)
)*DistanceShader!BX43*LightShader!BX43*(IF(OFFSET(Ghosts!$S$41,COLUMN(),0)&lt;ScreenHeight!$E44,
   1,
   (SQRT(OFFSET(Ghosts!$T$41,COLUMN(),0)-OFFSET(Ghosts!$R$41,COLUMN(),0)*ScreenHeight!$D44)-1))+IF(Ghosts!$B$35,IF(Param!$M$21,-1-POWER(0.3,Param!$M$21)/(IF(Param!$M$21&lt;20,LightShader!BX134,OFFSET(LightShader!BX134,Param!$M$21-20,0)
)+POWER(0.3,Param!$M$21)),-2),0))</f>
        <v>2.839056099589115</v>
      </c>
      <c r="BY43" s="53">
        <f ca="1">IF(ScreenHeight!$B44&lt;OFFSET(Radar!$AC$3,COLUMN(),0),
    Param!$B$38/ScreenHeight!$B44,
    (Param!$B$37+1/(1-OFFSET(Radar!$AD$3,COLUMN(),0)*ScreenHeight!$C44)/Param!$B$39)/OFFSET(Radar!$AC$3,COLUMN(),0)
)*DistanceShader!BY43*LightShader!BY43*(IF(OFFSET(Ghosts!$S$41,COLUMN(),0)&lt;ScreenHeight!$E44,
   1,
   (SQRT(OFFSET(Ghosts!$T$41,COLUMN(),0)-OFFSET(Ghosts!$R$41,COLUMN(),0)*ScreenHeight!$D44)-1))+IF(Ghosts!$B$35,IF(Param!$M$21,-1-POWER(0.3,Param!$M$21)/(IF(Param!$M$21&lt;20,LightShader!BY134,OFFSET(LightShader!BY134,Param!$M$21-20,0)
)+POWER(0.3,Param!$M$21)),-2),0))</f>
        <v>2.8536591259427295</v>
      </c>
      <c r="BZ43" s="53">
        <f ca="1">IF(ScreenHeight!$B44&lt;OFFSET(Radar!$AC$3,COLUMN(),0),
    Param!$B$38/ScreenHeight!$B44,
    (Param!$B$37+1/(1-OFFSET(Radar!$AD$3,COLUMN(),0)*ScreenHeight!$C44)/Param!$B$39)/OFFSET(Radar!$AC$3,COLUMN(),0)
)*DistanceShader!BZ43*LightShader!BZ43*(IF(OFFSET(Ghosts!$S$41,COLUMN(),0)&lt;ScreenHeight!$E44,
   1,
   (SQRT(OFFSET(Ghosts!$T$41,COLUMN(),0)-OFFSET(Ghosts!$R$41,COLUMN(),0)*ScreenHeight!$D44)-1))+IF(Ghosts!$B$35,IF(Param!$M$21,-1-POWER(0.3,Param!$M$21)/(IF(Param!$M$21&lt;20,LightShader!BZ134,OFFSET(LightShader!BZ134,Param!$M$21-20,0)
)+POWER(0.3,Param!$M$21)),-2),0))</f>
        <v>4.8852457036270724</v>
      </c>
      <c r="CA43" s="53">
        <f ca="1">IF(ScreenHeight!$B44&lt;OFFSET(Radar!$AC$3,COLUMN(),0),
    Param!$B$38/ScreenHeight!$B44,
    (Param!$B$37+1/(1-OFFSET(Radar!$AD$3,COLUMN(),0)*ScreenHeight!$C44)/Param!$B$39)/OFFSET(Radar!$AC$3,COLUMN(),0)
)*DistanceShader!CA43*LightShader!CA43*(IF(OFFSET(Ghosts!$S$41,COLUMN(),0)&lt;ScreenHeight!$E44,
   1,
   (SQRT(OFFSET(Ghosts!$T$41,COLUMN(),0)-OFFSET(Ghosts!$R$41,COLUMN(),0)*ScreenHeight!$D44)-1))+IF(Ghosts!$B$35,IF(Param!$M$21,-1-POWER(0.3,Param!$M$21)/(IF(Param!$M$21&lt;20,LightShader!CA134,OFFSET(LightShader!CA134,Param!$M$21-20,0)
)+POWER(0.3,Param!$M$21)),-2),0))</f>
        <v>4.8241591071742302</v>
      </c>
      <c r="CB43" s="53">
        <f ca="1">IF(ScreenHeight!$B44&lt;OFFSET(Radar!$AC$3,COLUMN(),0),
    Param!$B$38/ScreenHeight!$B44,
    (Param!$B$37+1/(1-OFFSET(Radar!$AD$3,COLUMN(),0)*ScreenHeight!$C44)/Param!$B$39)/OFFSET(Radar!$AC$3,COLUMN(),0)
)*DistanceShader!CB43*LightShader!CB43*(IF(OFFSET(Ghosts!$S$41,COLUMN(),0)&lt;ScreenHeight!$E44,
   1,
   (SQRT(OFFSET(Ghosts!$T$41,COLUMN(),0)-OFFSET(Ghosts!$R$41,COLUMN(),0)*ScreenHeight!$D44)-1))+IF(Ghosts!$B$35,IF(Param!$M$21,-1-POWER(0.3,Param!$M$21)/(IF(Param!$M$21&lt;20,LightShader!CB134,OFFSET(LightShader!CB134,Param!$M$21-20,0)
)+POWER(0.3,Param!$M$21)),-2),0))</f>
        <v>4.7626582687051551</v>
      </c>
      <c r="CC43" s="53">
        <f ca="1">IF(ScreenHeight!$B44&lt;OFFSET(Radar!$AC$3,COLUMN(),0),
    Param!$B$38/ScreenHeight!$B44,
    (Param!$B$37+1/(1-OFFSET(Radar!$AD$3,COLUMN(),0)*ScreenHeight!$C44)/Param!$B$39)/OFFSET(Radar!$AC$3,COLUMN(),0)
)*DistanceShader!CC43*LightShader!CC43*(IF(OFFSET(Ghosts!$S$41,COLUMN(),0)&lt;ScreenHeight!$E44,
   1,
   (SQRT(OFFSET(Ghosts!$T$41,COLUMN(),0)-OFFSET(Ghosts!$R$41,COLUMN(),0)*ScreenHeight!$D44)-1))+IF(Ghosts!$B$35,IF(Param!$M$21,-1-POWER(0.3,Param!$M$21)/(IF(Param!$M$21&lt;20,LightShader!CC134,OFFSET(LightShader!CC134,Param!$M$21-20,0)
)+POWER(0.3,Param!$M$21)),-2),0))</f>
        <v>4.700752689570507</v>
      </c>
      <c r="CD43" s="53">
        <f ca="1">IF(ScreenHeight!$B44&lt;OFFSET(Radar!$AC$3,COLUMN(),0),
    Param!$B$38/ScreenHeight!$B44,
    (Param!$B$37+1/(1-OFFSET(Radar!$AD$3,COLUMN(),0)*ScreenHeight!$C44)/Param!$B$39)/OFFSET(Radar!$AC$3,COLUMN(),0)
)*DistanceShader!CD43*LightShader!CD43*(IF(OFFSET(Ghosts!$S$41,COLUMN(),0)&lt;ScreenHeight!$E44,
   1,
   (SQRT(OFFSET(Ghosts!$T$41,COLUMN(),0)-OFFSET(Ghosts!$R$41,COLUMN(),0)*ScreenHeight!$D44)-1))+IF(Ghosts!$B$35,IF(Param!$M$21,-1-POWER(0.3,Param!$M$21)/(IF(Param!$M$21&lt;20,LightShader!CD134,OFFSET(LightShader!CD134,Param!$M$21-20,0)
)+POWER(0.3,Param!$M$21)),-2),0))</f>
        <v>4.6384521518190489</v>
      </c>
      <c r="CE43" s="53">
        <f ca="1">IF(ScreenHeight!$B44&lt;OFFSET(Radar!$AC$3,COLUMN(),0),
    Param!$B$38/ScreenHeight!$B44,
    (Param!$B$37+1/(1-OFFSET(Radar!$AD$3,COLUMN(),0)*ScreenHeight!$C44)/Param!$B$39)/OFFSET(Radar!$AC$3,COLUMN(),0)
)*DistanceShader!CE43*LightShader!CE43*(IF(OFFSET(Ghosts!$S$41,COLUMN(),0)&lt;ScreenHeight!$E44,
   1,
   (SQRT(OFFSET(Ghosts!$T$41,COLUMN(),0)-OFFSET(Ghosts!$R$41,COLUMN(),0)*ScreenHeight!$D44)-1))+IF(Ghosts!$B$35,IF(Param!$M$21,-1-POWER(0.3,Param!$M$21)/(IF(Param!$M$21&lt;20,LightShader!CE134,OFFSET(LightShader!CE134,Param!$M$21-20,0)
)+POWER(0.3,Param!$M$21)),-2),0))</f>
        <v>4.5757667111124629</v>
      </c>
      <c r="CF43" s="53">
        <f ca="1">IF(ScreenHeight!$B44&lt;OFFSET(Radar!$AC$3,COLUMN(),0),
    Param!$B$38/ScreenHeight!$B44,
    (Param!$B$37+1/(1-OFFSET(Radar!$AD$3,COLUMN(),0)*ScreenHeight!$C44)/Param!$B$39)/OFFSET(Radar!$AC$3,COLUMN(),0)
)*DistanceShader!CF43*LightShader!CF43*(IF(OFFSET(Ghosts!$S$41,COLUMN(),0)&lt;ScreenHeight!$E44,
   1,
   (SQRT(OFFSET(Ghosts!$T$41,COLUMN(),0)-OFFSET(Ghosts!$R$41,COLUMN(),0)*ScreenHeight!$D44)-1))+IF(Ghosts!$B$35,IF(Param!$M$21,-1-POWER(0.3,Param!$M$21)/(IF(Param!$M$21&lt;20,LightShader!CF134,OFFSET(LightShader!CF134,Param!$M$21-20,0)
)+POWER(0.3,Param!$M$21)),-2),0))</f>
        <v>4.5127066891520951</v>
      </c>
      <c r="CG43" s="53">
        <f ca="1">IF(ScreenHeight!$B44&lt;OFFSET(Radar!$AC$3,COLUMN(),0),
    Param!$B$38/ScreenHeight!$B44,
    (Param!$B$37+1/(1-OFFSET(Radar!$AD$3,COLUMN(),0)*ScreenHeight!$C44)/Param!$B$39)/OFFSET(Radar!$AC$3,COLUMN(),0)
)*DistanceShader!CG43*LightShader!CG43*(IF(OFFSET(Ghosts!$S$41,COLUMN(),0)&lt;ScreenHeight!$E44,
   1,
   (SQRT(OFFSET(Ghosts!$T$41,COLUMN(),0)-OFFSET(Ghosts!$R$41,COLUMN(),0)*ScreenHeight!$D44)-1))+IF(Ghosts!$B$35,IF(Param!$M$21,-1-POWER(0.3,Param!$M$21)/(IF(Param!$M$21&lt;20,LightShader!CG134,OFFSET(LightShader!CG134,Param!$M$21-20,0)
)+POWER(0.3,Param!$M$21)),-2),0))</f>
        <v>4.4492826656293003</v>
      </c>
      <c r="CH43" s="53">
        <f ca="1">IF(ScreenHeight!$B44&lt;OFFSET(Radar!$AC$3,COLUMN(),0),
    Param!$B$38/ScreenHeight!$B44,
    (Param!$B$37+1/(1-OFFSET(Radar!$AD$3,COLUMN(),0)*ScreenHeight!$C44)/Param!$B$39)/OFFSET(Radar!$AC$3,COLUMN(),0)
)*DistanceShader!CH43*LightShader!CH43*(IF(OFFSET(Ghosts!$S$41,COLUMN(),0)&lt;ScreenHeight!$E44,
   1,
   (SQRT(OFFSET(Ghosts!$T$41,COLUMN(),0)-OFFSET(Ghosts!$R$41,COLUMN(),0)*ScreenHeight!$D44)-1))+IF(Ghosts!$B$35,IF(Param!$M$21,-1-POWER(0.3,Param!$M$21)/(IF(Param!$M$21&lt;20,LightShader!CH134,OFFSET(LightShader!CH134,Param!$M$21-20,0)
)+POWER(0.3,Param!$M$21)),-2),0))</f>
        <v>4.3855054697125446</v>
      </c>
      <c r="CI43" s="53">
        <f ca="1">IF(ScreenHeight!$B44&lt;OFFSET(Radar!$AC$3,COLUMN(),0),
    Param!$B$38/ScreenHeight!$B44,
    (Param!$B$37+1/(1-OFFSET(Radar!$AD$3,COLUMN(),0)*ScreenHeight!$C44)/Param!$B$39)/OFFSET(Radar!$AC$3,COLUMN(),0)
)*DistanceShader!CI43*LightShader!CI43*(IF(OFFSET(Ghosts!$S$41,COLUMN(),0)&lt;ScreenHeight!$E44,
   1,
   (SQRT(OFFSET(Ghosts!$T$41,COLUMN(),0)-OFFSET(Ghosts!$R$41,COLUMN(),0)*ScreenHeight!$D44)-1))+IF(Ghosts!$B$35,IF(Param!$M$21,-1-POWER(0.3,Param!$M$21)/(IF(Param!$M$21&lt;20,LightShader!CI134,OFFSET(LightShader!CI134,Param!$M$21-20,0)
)+POWER(0.3,Param!$M$21)),-2),0))</f>
        <v>4.3213861710860577</v>
      </c>
      <c r="CJ43" s="53">
        <f ca="1">IF(ScreenHeight!$B44&lt;OFFSET(Radar!$AC$3,COLUMN(),0),
    Param!$B$38/ScreenHeight!$B44,
    (Param!$B$37+1/(1-OFFSET(Radar!$AD$3,COLUMN(),0)*ScreenHeight!$C44)/Param!$B$39)/OFFSET(Radar!$AC$3,COLUMN(),0)
)*DistanceShader!CJ43*LightShader!CJ43*(IF(OFFSET(Ghosts!$S$41,COLUMN(),0)&lt;ScreenHeight!$E44,
   1,
   (SQRT(OFFSET(Ghosts!$T$41,COLUMN(),0)-OFFSET(Ghosts!$R$41,COLUMN(),0)*ScreenHeight!$D44)-1))+IF(Ghosts!$B$35,IF(Param!$M$21,-1-POWER(0.3,Param!$M$21)/(IF(Param!$M$21&lt;20,LightShader!CJ134,OFFSET(LightShader!CJ134,Param!$M$21-20,0)
)+POWER(0.3,Param!$M$21)),-2),0))</f>
        <v>4.2569360705563204</v>
      </c>
      <c r="CK43" s="53">
        <f ca="1">IF(ScreenHeight!$B44&lt;OFFSET(Radar!$AC$3,COLUMN(),0),
    Param!$B$38/ScreenHeight!$B44,
    (Param!$B$37+1/(1-OFFSET(Radar!$AD$3,COLUMN(),0)*ScreenHeight!$C44)/Param!$B$39)/OFFSET(Radar!$AC$3,COLUMN(),0)
)*DistanceShader!CK43*LightShader!CK43*(IF(OFFSET(Ghosts!$S$41,COLUMN(),0)&lt;ScreenHeight!$E44,
   1,
   (SQRT(OFFSET(Ghosts!$T$41,COLUMN(),0)-OFFSET(Ghosts!$R$41,COLUMN(),0)*ScreenHeight!$D44)-1))+IF(Ghosts!$B$35,IF(Param!$M$21,-1-POWER(0.3,Param!$M$21)/(IF(Param!$M$21&lt;20,LightShader!CK134,OFFSET(LightShader!CK134,Param!$M$21-20,0)
)+POWER(0.3,Param!$M$21)),-2),0))</f>
        <v>4.192166690244199</v>
      </c>
      <c r="CL43" s="53">
        <f ca="1">IF(ScreenHeight!$B44&lt;OFFSET(Radar!$AC$3,COLUMN(),0),
    Param!$B$38/ScreenHeight!$B44,
    (Param!$B$37+1/(1-OFFSET(Radar!$AD$3,COLUMN(),0)*ScreenHeight!$C44)/Param!$B$39)/OFFSET(Radar!$AC$3,COLUMN(),0)
)*DistanceShader!CL43*LightShader!CL43*(IF(OFFSET(Ghosts!$S$41,COLUMN(),0)&lt;ScreenHeight!$E44,
   1,
   (SQRT(OFFSET(Ghosts!$T$41,COLUMN(),0)-OFFSET(Ghosts!$R$41,COLUMN(),0)*ScreenHeight!$D44)-1))+IF(Ghosts!$B$35,IF(Param!$M$21,-1-POWER(0.3,Param!$M$21)/(IF(Param!$M$21&lt;20,LightShader!CL134,OFFSET(LightShader!CL134,Param!$M$21-20,0)
)+POWER(0.3,Param!$M$21)),-2),0))</f>
        <v>4.1270897633819006</v>
      </c>
      <c r="CM43" s="53">
        <f ca="1">IF(ScreenHeight!$B44&lt;OFFSET(Radar!$AC$3,COLUMN(),0),
    Param!$B$38/ScreenHeight!$B44,
    (Param!$B$37+1/(1-OFFSET(Radar!$AD$3,COLUMN(),0)*ScreenHeight!$C44)/Param!$B$39)/OFFSET(Radar!$AC$3,COLUMN(),0)
)*DistanceShader!CM43*LightShader!CM43*(IF(OFFSET(Ghosts!$S$41,COLUMN(),0)&lt;ScreenHeight!$E44,
   1,
   (SQRT(OFFSET(Ghosts!$T$41,COLUMN(),0)-OFFSET(Ghosts!$R$41,COLUMN(),0)*ScreenHeight!$D44)-1))+IF(Ghosts!$B$35,IF(Param!$M$21,-1-POWER(0.3,Param!$M$21)/(IF(Param!$M$21&lt;20,LightShader!CM134,OFFSET(LightShader!CM134,Param!$M$21-20,0)
)+POWER(0.3,Param!$M$21)),-2),0))</f>
        <v>4.0617172237353492</v>
      </c>
      <c r="CN43" s="53">
        <f ca="1">IF(ScreenHeight!$B44&lt;OFFSET(Radar!$AC$3,COLUMN(),0),
    Param!$B$38/ScreenHeight!$B44,
    (Param!$B$37+1/(1-OFFSET(Radar!$AD$3,COLUMN(),0)*ScreenHeight!$C44)/Param!$B$39)/OFFSET(Radar!$AC$3,COLUMN(),0)
)*DistanceShader!CN43*LightShader!CN43*(IF(OFFSET(Ghosts!$S$41,COLUMN(),0)&lt;ScreenHeight!$E44,
   1,
   (SQRT(OFFSET(Ghosts!$T$41,COLUMN(),0)-OFFSET(Ghosts!$R$41,COLUMN(),0)*ScreenHeight!$D44)-1))+IF(Ghosts!$B$35,IF(Param!$M$21,-1-POWER(0.3,Param!$M$21)/(IF(Param!$M$21&lt;20,LightShader!CN134,OFFSET(LightShader!CN134,Param!$M$21-20,0)
)+POWER(0.3,Param!$M$21)),-2),0))</f>
        <v>3.9960611946737803</v>
      </c>
      <c r="CO43" s="53">
        <f ca="1">IF(ScreenHeight!$B44&lt;OFFSET(Radar!$AC$3,COLUMN(),0),
    Param!$B$38/ScreenHeight!$B44,
    (Param!$B$37+1/(1-OFFSET(Radar!$AD$3,COLUMN(),0)*ScreenHeight!$C44)/Param!$B$39)/OFFSET(Radar!$AC$3,COLUMN(),0)
)*DistanceShader!CO43*LightShader!CO43*(IF(OFFSET(Ghosts!$S$41,COLUMN(),0)&lt;ScreenHeight!$E44,
   1,
   (SQRT(OFFSET(Ghosts!$T$41,COLUMN(),0)-OFFSET(Ghosts!$R$41,COLUMN(),0)*ScreenHeight!$D44)-1))+IF(Ghosts!$B$35,IF(Param!$M$21,-1-POWER(0.3,Param!$M$21)/(IF(Param!$M$21&lt;20,LightShader!CO134,OFFSET(LightShader!CO134,Param!$M$21-20,0)
)+POWER(0.3,Param!$M$21)),-2),0))</f>
        <v>3.9301339779096729</v>
      </c>
      <c r="CP43" s="53">
        <f ca="1">IF(ScreenHeight!$B44&lt;OFFSET(Radar!$AC$3,COLUMN(),0),
    Param!$B$38/ScreenHeight!$B44,
    (Param!$B$37+1/(1-OFFSET(Radar!$AD$3,COLUMN(),0)*ScreenHeight!$C44)/Param!$B$39)/OFFSET(Radar!$AC$3,COLUMN(),0)
)*DistanceShader!CP43*LightShader!CP43*(IF(OFFSET(Ghosts!$S$41,COLUMN(),0)&lt;ScreenHeight!$E44,
   1,
   (SQRT(OFFSET(Ghosts!$T$41,COLUMN(),0)-OFFSET(Ghosts!$R$41,COLUMN(),0)*ScreenHeight!$D44)-1))+IF(Ghosts!$B$35,IF(Param!$M$21,-1-POWER(0.3,Param!$M$21)/(IF(Param!$M$21&lt;20,LightShader!CP134,OFFSET(LightShader!CP134,Param!$M$21-20,0)
)+POWER(0.3,Param!$M$21)),-2),0))</f>
        <v>3.8639480419331189</v>
      </c>
      <c r="CQ43" s="53">
        <f ca="1">IF(ScreenHeight!$B44&lt;OFFSET(Radar!$AC$3,COLUMN(),0),
    Param!$B$38/ScreenHeight!$B44,
    (Param!$B$37+1/(1-OFFSET(Radar!$AD$3,COLUMN(),0)*ScreenHeight!$C44)/Param!$B$39)/OFFSET(Radar!$AC$3,COLUMN(),0)
)*DistanceShader!CQ43*LightShader!CQ43*(IF(OFFSET(Ghosts!$S$41,COLUMN(),0)&lt;ScreenHeight!$E44,
   1,
   (SQRT(OFFSET(Ghosts!$T$41,COLUMN(),0)-OFFSET(Ghosts!$R$41,COLUMN(),0)*ScreenHeight!$D44)-1))+IF(Ghosts!$B$35,IF(Param!$M$21,-1-POWER(0.3,Param!$M$21)/(IF(Param!$M$21&lt;20,LightShader!CQ134,OFFSET(LightShader!CQ134,Param!$M$21-20,0)
)+POWER(0.3,Param!$M$21)),-2),0))</f>
        <v>3.7975160101658783</v>
      </c>
      <c r="CR43" s="53">
        <f ca="1">IF(ScreenHeight!$B44&lt;OFFSET(Radar!$AC$3,COLUMN(),0),
    Param!$B$38/ScreenHeight!$B44,
    (Param!$B$37+1/(1-OFFSET(Radar!$AD$3,COLUMN(),0)*ScreenHeight!$C44)/Param!$B$39)/OFFSET(Radar!$AC$3,COLUMN(),0)
)*DistanceShader!CR43*LightShader!CR43*(IF(OFFSET(Ghosts!$S$41,COLUMN(),0)&lt;ScreenHeight!$E44,
   1,
   (SQRT(OFFSET(Ghosts!$T$41,COLUMN(),0)-OFFSET(Ghosts!$R$41,COLUMN(),0)*ScreenHeight!$D44)-1))+IF(Ghosts!$B$35,IF(Param!$M$21,-1-POWER(0.3,Param!$M$21)/(IF(Param!$M$21&lt;20,LightShader!CR134,OFFSET(LightShader!CR134,Param!$M$21-20,0)
)+POWER(0.3,Param!$M$21)),-2),0))</f>
        <v>3.730850648861189</v>
      </c>
      <c r="CS43" s="53">
        <f ca="1">IF(ScreenHeight!$B44&lt;OFFSET(Radar!$AC$3,COLUMN(),0),
    Param!$B$38/ScreenHeight!$B44,
    (Param!$B$37+1/(1-OFFSET(Radar!$AD$3,COLUMN(),0)*ScreenHeight!$C44)/Param!$B$39)/OFFSET(Radar!$AC$3,COLUMN(),0)
)*DistanceShader!CS43*LightShader!CS43*(IF(OFFSET(Ghosts!$S$41,COLUMN(),0)&lt;ScreenHeight!$E44,
   1,
   (SQRT(OFFSET(Ghosts!$T$41,COLUMN(),0)-OFFSET(Ghosts!$R$41,COLUMN(),0)*ScreenHeight!$D44)-1))+IF(Ghosts!$B$35,IF(Param!$M$21,-1-POWER(0.3,Param!$M$21)/(IF(Param!$M$21&lt;20,LightShader!CS134,OFFSET(LightShader!CS134,Param!$M$21-20,0)
)+POWER(0.3,Param!$M$21)),-2),0))</f>
        <v>3.663964854776308</v>
      </c>
      <c r="CT43" s="53">
        <f ca="1">IF(ScreenHeight!$B44&lt;OFFSET(Radar!$AC$3,COLUMN(),0),
    Param!$B$38/ScreenHeight!$B44,
    (Param!$B$37+1/(1-OFFSET(Radar!$AD$3,COLUMN(),0)*ScreenHeight!$C44)/Param!$B$39)/OFFSET(Radar!$AC$3,COLUMN(),0)
)*DistanceShader!CT43*LightShader!CT43*(IF(OFFSET(Ghosts!$S$41,COLUMN(),0)&lt;ScreenHeight!$E44,
   1,
   (SQRT(OFFSET(Ghosts!$T$41,COLUMN(),0)-OFFSET(Ghosts!$R$41,COLUMN(),0)*ScreenHeight!$D44)-1))+IF(Ghosts!$B$35,IF(Param!$M$21,-1-POWER(0.3,Param!$M$21)/(IF(Param!$M$21&lt;20,LightShader!CT134,OFFSET(LightShader!CT134,Param!$M$21-20,0)
)+POWER(0.3,Param!$M$21)),-2),0))</f>
        <v>3.5968716426454299</v>
      </c>
      <c r="CU43" s="53">
        <f ca="1">IF(ScreenHeight!$B44&lt;OFFSET(Radar!$AC$3,COLUMN(),0),
    Param!$B$38/ScreenHeight!$B44,
    (Param!$B$37+1/(1-OFFSET(Radar!$AD$3,COLUMN(),0)*ScreenHeight!$C44)/Param!$B$39)/OFFSET(Radar!$AC$3,COLUMN(),0)
)*DistanceShader!CU43*LightShader!CU43*(IF(OFFSET(Ghosts!$S$41,COLUMN(),0)&lt;ScreenHeight!$E44,
   1,
   (SQRT(OFFSET(Ghosts!$T$41,COLUMN(),0)-OFFSET(Ghosts!$R$41,COLUMN(),0)*ScreenHeight!$D44)-1))+IF(Ghosts!$B$35,IF(Param!$M$21,-1-POWER(0.3,Param!$M$21)/(IF(Param!$M$21&lt;20,LightShader!CU134,OFFSET(LightShader!CU134,Param!$M$21-20,0)
)+POWER(0.3,Param!$M$21)),-2),0))</f>
        <v>3.5295841324812107</v>
      </c>
      <c r="CV43" s="53">
        <f ca="1">IF(ScreenHeight!$B44&lt;OFFSET(Radar!$AC$3,COLUMN(),0),
    Param!$B$38/ScreenHeight!$B44,
    (Param!$B$37+1/(1-OFFSET(Radar!$AD$3,COLUMN(),0)*ScreenHeight!$C44)/Param!$B$39)/OFFSET(Radar!$AC$3,COLUMN(),0)
)*DistanceShader!CV43*LightShader!CV43*(IF(OFFSET(Ghosts!$S$41,COLUMN(),0)&lt;ScreenHeight!$E44,
   1,
   (SQRT(OFFSET(Ghosts!$T$41,COLUMN(),0)-OFFSET(Ghosts!$R$41,COLUMN(),0)*ScreenHeight!$D44)-1))+IF(Ghosts!$B$35,IF(Param!$M$21,-1-POWER(0.3,Param!$M$21)/(IF(Param!$M$21&lt;20,LightShader!CV134,OFFSET(LightShader!CV134,Param!$M$21-20,0)
)+POWER(0.3,Param!$M$21)),-2),0))</f>
        <v>3.4621155367336764</v>
      </c>
      <c r="CW43" s="53">
        <f ca="1">IF(ScreenHeight!$B44&lt;OFFSET(Radar!$AC$3,COLUMN(),0),
    Param!$B$38/ScreenHeight!$B44,
    (Param!$B$37+1/(1-OFFSET(Radar!$AD$3,COLUMN(),0)*ScreenHeight!$C44)/Param!$B$39)/OFFSET(Radar!$AC$3,COLUMN(),0)
)*DistanceShader!CW43*LightShader!CW43*(IF(OFFSET(Ghosts!$S$41,COLUMN(),0)&lt;ScreenHeight!$E44,
   1,
   (SQRT(OFFSET(Ghosts!$T$41,COLUMN(),0)-OFFSET(Ghosts!$R$41,COLUMN(),0)*ScreenHeight!$D44)-1))+IF(Ghosts!$B$35,IF(Param!$M$21,-1-POWER(0.3,Param!$M$21)/(IF(Param!$M$21&lt;20,LightShader!CW134,OFFSET(LightShader!CW134,Param!$M$21-20,0)
)+POWER(0.3,Param!$M$21)),-2),0))</f>
        <v>3.3944791473355904</v>
      </c>
      <c r="CX43" s="53">
        <f ca="1">IF(ScreenHeight!$B44&lt;OFFSET(Radar!$AC$3,COLUMN(),0),
    Param!$B$38/ScreenHeight!$B44,
    (Param!$B$37+1/(1-OFFSET(Radar!$AD$3,COLUMN(),0)*ScreenHeight!$C44)/Param!$B$39)/OFFSET(Radar!$AC$3,COLUMN(),0)
)*DistanceShader!CX43*LightShader!CX43*(IF(OFFSET(Ghosts!$S$41,COLUMN(),0)&lt;ScreenHeight!$E44,
   1,
   (SQRT(OFFSET(Ghosts!$T$41,COLUMN(),0)-OFFSET(Ghosts!$R$41,COLUMN(),0)*ScreenHeight!$D44)-1))+IF(Ghosts!$B$35,IF(Param!$M$21,-1-POWER(0.3,Param!$M$21)/(IF(Param!$M$21&lt;20,LightShader!CX134,OFFSET(LightShader!CX134,Param!$M$21-20,0)
)+POWER(0.3,Param!$M$21)),-2),0))</f>
        <v>3.3266883226636703</v>
      </c>
      <c r="CY43" s="53">
        <f ca="1">IF(ScreenHeight!$B44&lt;OFFSET(Radar!$AC$3,COLUMN(),0),
    Param!$B$38/ScreenHeight!$B44,
    (Param!$B$37+1/(1-OFFSET(Radar!$AD$3,COLUMN(),0)*ScreenHeight!$C44)/Param!$B$39)/OFFSET(Radar!$AC$3,COLUMN(),0)
)*DistanceShader!CY43*LightShader!CY43*(IF(OFFSET(Ghosts!$S$41,COLUMN(),0)&lt;ScreenHeight!$E44,
   1,
   (SQRT(OFFSET(Ghosts!$T$41,COLUMN(),0)-OFFSET(Ghosts!$R$41,COLUMN(),0)*ScreenHeight!$D44)-1))+IF(Ghosts!$B$35,IF(Param!$M$21,-1-POWER(0.3,Param!$M$21)/(IF(Param!$M$21&lt;20,LightShader!CY134,OFFSET(LightShader!CY134,Param!$M$21-20,0)
)+POWER(0.3,Param!$M$21)),-2),0))</f>
        <v>3.2587564744451343</v>
      </c>
      <c r="CZ43" s="53">
        <f ca="1">IF(ScreenHeight!$B44&lt;OFFSET(Radar!$AC$3,COLUMN(),0),
    Param!$B$38/ScreenHeight!$B44,
    (Param!$B$37+1/(1-OFFSET(Radar!$AD$3,COLUMN(),0)*ScreenHeight!$C44)/Param!$B$39)/OFFSET(Radar!$AC$3,COLUMN(),0)
)*DistanceShader!CZ43*LightShader!CZ43*(IF(OFFSET(Ghosts!$S$41,COLUMN(),0)&lt;ScreenHeight!$E44,
   1,
   (SQRT(OFFSET(Ghosts!$T$41,COLUMN(),0)-OFFSET(Ghosts!$R$41,COLUMN(),0)*ScreenHeight!$D44)-1))+IF(Ghosts!$B$35,IF(Param!$M$21,-1-POWER(0.3,Param!$M$21)/(IF(Param!$M$21&lt;20,LightShader!CZ134,OFFSET(LightShader!CZ134,Param!$M$21-20,0)
)+POWER(0.3,Param!$M$21)),-2),0))</f>
        <v>3.19069705463908</v>
      </c>
      <c r="DA43" s="53">
        <f ca="1">IF(ScreenHeight!$B44&lt;OFFSET(Radar!$AC$3,COLUMN(),0),
    Param!$B$38/ScreenHeight!$B44,
    (Param!$B$37+1/(1-OFFSET(Radar!$AD$3,COLUMN(),0)*ScreenHeight!$C44)/Param!$B$39)/OFFSET(Radar!$AC$3,COLUMN(),0)
)*DistanceShader!DA43*LightShader!DA43*(IF(OFFSET(Ghosts!$S$41,COLUMN(),0)&lt;ScreenHeight!$E44,
   1,
   (SQRT(OFFSET(Ghosts!$T$41,COLUMN(),0)-OFFSET(Ghosts!$R$41,COLUMN(),0)*ScreenHeight!$D44)-1))+IF(Ghosts!$B$35,IF(Param!$M$21,-1-POWER(0.3,Param!$M$21)/(IF(Param!$M$21&lt;20,LightShader!DA134,OFFSET(LightShader!DA134,Param!$M$21-20,0)
)+POWER(0.3,Param!$M$21)),-2),0))</f>
        <v>1.4574872462148376</v>
      </c>
      <c r="DB43" s="53">
        <f ca="1">IF(ScreenHeight!$B44&lt;OFFSET(Radar!$AC$3,COLUMN(),0),
    Param!$B$38/ScreenHeight!$B44,
    (Param!$B$37+1/(1-OFFSET(Radar!$AD$3,COLUMN(),0)*ScreenHeight!$C44)/Param!$B$39)/OFFSET(Radar!$AC$3,COLUMN(),0)
)*DistanceShader!DB43*LightShader!DB43*(IF(OFFSET(Ghosts!$S$41,COLUMN(),0)&lt;ScreenHeight!$E44,
   1,
   (SQRT(OFFSET(Ghosts!$T$41,COLUMN(),0)-OFFSET(Ghosts!$R$41,COLUMN(),0)*ScreenHeight!$D44)-1))+IF(Ghosts!$B$35,IF(Param!$M$21,-1-POWER(0.3,Param!$M$21)/(IF(Param!$M$21&lt;20,LightShader!DB134,OFFSET(LightShader!DB134,Param!$M$21-20,0)
)+POWER(0.3,Param!$M$21)),-2),0))</f>
        <v>1.4256192248141506</v>
      </c>
      <c r="DC43" s="53">
        <f ca="1">IF(ScreenHeight!$B44&lt;OFFSET(Radar!$AC$3,COLUMN(),0),
    Param!$B$38/ScreenHeight!$B44,
    (Param!$B$37+1/(1-OFFSET(Radar!$AD$3,COLUMN(),0)*ScreenHeight!$C44)/Param!$B$39)/OFFSET(Radar!$AC$3,COLUMN(),0)
)*DistanceShader!DC43*LightShader!DC43*(IF(OFFSET(Ghosts!$S$41,COLUMN(),0)&lt;ScreenHeight!$E44,
   1,
   (SQRT(OFFSET(Ghosts!$T$41,COLUMN(),0)-OFFSET(Ghosts!$R$41,COLUMN(),0)*ScreenHeight!$D44)-1))+IF(Ghosts!$B$35,IF(Param!$M$21,-1-POWER(0.3,Param!$M$21)/(IF(Param!$M$21&lt;20,LightShader!DC134,OFFSET(LightShader!DC134,Param!$M$21-20,0)
)+POWER(0.3,Param!$M$21)),-2),0))</f>
        <v>1.3937105456526233</v>
      </c>
      <c r="DD43" s="53">
        <f ca="1">IF(ScreenHeight!$B44&lt;OFFSET(Radar!$AC$3,COLUMN(),0),
    Param!$B$38/ScreenHeight!$B44,
    (Param!$B$37+1/(1-OFFSET(Radar!$AD$3,COLUMN(),0)*ScreenHeight!$C44)/Param!$B$39)/OFFSET(Radar!$AC$3,COLUMN(),0)
)*DistanceShader!DD43*LightShader!DD43*(IF(OFFSET(Ghosts!$S$41,COLUMN(),0)&lt;ScreenHeight!$E44,
   1,
   (SQRT(OFFSET(Ghosts!$T$41,COLUMN(),0)-OFFSET(Ghosts!$R$41,COLUMN(),0)*ScreenHeight!$D44)-1))+IF(Ghosts!$B$35,IF(Param!$M$21,-1-POWER(0.3,Param!$M$21)/(IF(Param!$M$21&lt;20,LightShader!DD134,OFFSET(LightShader!DD134,Param!$M$21-20,0)
)+POWER(0.3,Param!$M$21)),-2),0))</f>
        <v>1.3617675017700277</v>
      </c>
      <c r="DE43" s="53">
        <f ca="1">IF(ScreenHeight!$B44&lt;OFFSET(Radar!$AC$3,COLUMN(),0),
    Param!$B$38/ScreenHeight!$B44,
    (Param!$B$37+1/(1-OFFSET(Radar!$AD$3,COLUMN(),0)*ScreenHeight!$C44)/Param!$B$39)/OFFSET(Radar!$AC$3,COLUMN(),0)
)*DistanceShader!DE43*LightShader!DE43*(IF(OFFSET(Ghosts!$S$41,COLUMN(),0)&lt;ScreenHeight!$E44,
   1,
   (SQRT(OFFSET(Ghosts!$T$41,COLUMN(),0)-OFFSET(Ghosts!$R$41,COLUMN(),0)*ScreenHeight!$D44)-1))+IF(Ghosts!$B$35,IF(Param!$M$21,-1-POWER(0.3,Param!$M$21)/(IF(Param!$M$21&lt;20,LightShader!DE134,OFFSET(LightShader!DE134,Param!$M$21-20,0)
)+POWER(0.3,Param!$M$21)),-2),0))</f>
        <v>1.3297963746677919</v>
      </c>
      <c r="DF43" s="53">
        <f ca="1">IF(ScreenHeight!$B44&lt;OFFSET(Radar!$AC$3,COLUMN(),0),
    Param!$B$38/ScreenHeight!$B44,
    (Param!$B$37+1/(1-OFFSET(Radar!$AD$3,COLUMN(),0)*ScreenHeight!$C44)/Param!$B$39)/OFFSET(Radar!$AC$3,COLUMN(),0)
)*DistanceShader!DF43*LightShader!DF43*(IF(OFFSET(Ghosts!$S$41,COLUMN(),0)&lt;ScreenHeight!$E44,
   1,
   (SQRT(OFFSET(Ghosts!$T$41,COLUMN(),0)-OFFSET(Ghosts!$R$41,COLUMN(),0)*ScreenHeight!$D44)-1))+IF(Ghosts!$B$35,IF(Param!$M$21,-1-POWER(0.3,Param!$M$21)/(IF(Param!$M$21&lt;20,LightShader!DF134,OFFSET(LightShader!DF134,Param!$M$21-20,0)
)+POWER(0.3,Param!$M$21)),-2),0))</f>
        <v>1.297803428397915</v>
      </c>
      <c r="DG43" s="53">
        <f ca="1">IF(ScreenHeight!$B44&lt;OFFSET(Radar!$AC$3,COLUMN(),0),
    Param!$B$38/ScreenHeight!$B44,
    (Param!$B$37+1/(1-OFFSET(Radar!$AD$3,COLUMN(),0)*ScreenHeight!$C44)/Param!$B$39)/OFFSET(Radar!$AC$3,COLUMN(),0)
)*DistanceShader!DG43*LightShader!DG43*(IF(OFFSET(Ghosts!$S$41,COLUMN(),0)&lt;ScreenHeight!$E44,
   1,
   (SQRT(OFFSET(Ghosts!$T$41,COLUMN(),0)-OFFSET(Ghosts!$R$41,COLUMN(),0)*ScreenHeight!$D44)-1))+IF(Ghosts!$B$35,IF(Param!$M$21,-1-POWER(0.3,Param!$M$21)/(IF(Param!$M$21&lt;20,LightShader!DG134,OFFSET(LightShader!DG134,Param!$M$21-20,0)
)+POWER(0.3,Param!$M$21)),-2),0))</f>
        <v>1.2657949037322003</v>
      </c>
      <c r="DH43" s="53">
        <f ca="1">IF(ScreenHeight!$B44&lt;OFFSET(Radar!$AC$3,COLUMN(),0),
    Param!$B$38/ScreenHeight!$B44,
    (Param!$B$37+1/(1-OFFSET(Radar!$AD$3,COLUMN(),0)*ScreenHeight!$C44)/Param!$B$39)/OFFSET(Radar!$AC$3,COLUMN(),0)
)*DistanceShader!DH43*LightShader!DH43*(IF(OFFSET(Ghosts!$S$41,COLUMN(),0)&lt;ScreenHeight!$E44,
   1,
   (SQRT(OFFSET(Ghosts!$T$41,COLUMN(),0)-OFFSET(Ghosts!$R$41,COLUMN(),0)*ScreenHeight!$D44)-1))+IF(Ghosts!$B$35,IF(Param!$M$21,-1-POWER(0.3,Param!$M$21)/(IF(Param!$M$21&lt;20,LightShader!DH134,OFFSET(LightShader!DH134,Param!$M$21-20,0)
)+POWER(0.3,Param!$M$21)),-2),0))</f>
        <v>1.2337770124237328</v>
      </c>
      <c r="DI43" s="53">
        <f ca="1">IF(ScreenHeight!$B44&lt;OFFSET(Radar!$AC$3,COLUMN(),0),
    Param!$B$38/ScreenHeight!$B44,
    (Param!$B$37+1/(1-OFFSET(Radar!$AD$3,COLUMN(),0)*ScreenHeight!$C44)/Param!$B$39)/OFFSET(Radar!$AC$3,COLUMN(),0)
)*DistanceShader!DI43*LightShader!DI43*(IF(OFFSET(Ghosts!$S$41,COLUMN(),0)&lt;ScreenHeight!$E44,
   1,
   (SQRT(OFFSET(Ghosts!$T$41,COLUMN(),0)-OFFSET(Ghosts!$R$41,COLUMN(),0)*ScreenHeight!$D44)-1))+IF(Ghosts!$B$35,IF(Param!$M$21,-1-POWER(0.3,Param!$M$21)/(IF(Param!$M$21&lt;20,LightShader!DI134,OFFSET(LightShader!DI134,Param!$M$21-20,0)
)+POWER(0.3,Param!$M$21)),-2),0))</f>
        <v>1.0491292732504101</v>
      </c>
      <c r="DJ43" s="53">
        <f ca="1">IF(ScreenHeight!$B44&lt;OFFSET(Radar!$AC$3,COLUMN(),0),
    Param!$B$38/ScreenHeight!$B44,
    (Param!$B$37+1/(1-OFFSET(Radar!$AD$3,COLUMN(),0)*ScreenHeight!$C44)/Param!$B$39)/OFFSET(Radar!$AC$3,COLUMN(),0)
)*DistanceShader!DJ43*LightShader!DJ43*(IF(OFFSET(Ghosts!$S$41,COLUMN(),0)&lt;ScreenHeight!$E44,
   1,
   (SQRT(OFFSET(Ghosts!$T$41,COLUMN(),0)-OFFSET(Ghosts!$R$41,COLUMN(),0)*ScreenHeight!$D44)-1))+IF(Ghosts!$B$35,IF(Param!$M$21,-1-POWER(0.3,Param!$M$21)/(IF(Param!$M$21&lt;20,LightShader!DJ134,OFFSET(LightShader!DJ134,Param!$M$21-20,0)
)+POWER(0.3,Param!$M$21)),-2),0))</f>
        <v>1.0518655742328682</v>
      </c>
      <c r="DK43" s="53">
        <f ca="1">IF(ScreenHeight!$B44&lt;OFFSET(Radar!$AC$3,COLUMN(),0),
    Param!$B$38/ScreenHeight!$B44,
    (Param!$B$37+1/(1-OFFSET(Radar!$AD$3,COLUMN(),0)*ScreenHeight!$C44)/Param!$B$39)/OFFSET(Radar!$AC$3,COLUMN(),0)
)*DistanceShader!DK43*LightShader!DK43*(IF(OFFSET(Ghosts!$S$41,COLUMN(),0)&lt;ScreenHeight!$E44,
   1,
   (SQRT(OFFSET(Ghosts!$T$41,COLUMN(),0)-OFFSET(Ghosts!$R$41,COLUMN(),0)*ScreenHeight!$D44)-1))+IF(Ghosts!$B$35,IF(Param!$M$21,-1-POWER(0.3,Param!$M$21)/(IF(Param!$M$21&lt;20,LightShader!DK134,OFFSET(LightShader!DK134,Param!$M$21-20,0)
)+POWER(0.3,Param!$M$21)),-2),0))</f>
        <v>1.0450108479338791</v>
      </c>
      <c r="DL43" s="53">
        <f ca="1">IF(ScreenHeight!$B44&lt;OFFSET(Radar!$AC$3,COLUMN(),0),
    Param!$B$38/ScreenHeight!$B44,
    (Param!$B$37+1/(1-OFFSET(Radar!$AD$3,COLUMN(),0)*ScreenHeight!$C44)/Param!$B$39)/OFFSET(Radar!$AC$3,COLUMN(),0)
)*DistanceShader!DL43*LightShader!DL43*(IF(OFFSET(Ghosts!$S$41,COLUMN(),0)&lt;ScreenHeight!$E44,
   1,
   (SQRT(OFFSET(Ghosts!$T$41,COLUMN(),0)-OFFSET(Ghosts!$R$41,COLUMN(),0)*ScreenHeight!$D44)-1))+IF(Ghosts!$B$35,IF(Param!$M$21,-1-POWER(0.3,Param!$M$21)/(IF(Param!$M$21&lt;20,LightShader!DL134,OFFSET(LightShader!DL134,Param!$M$21-20,0)
)+POWER(0.3,Param!$M$21)),-2),0))</f>
        <v>1.000132065064061</v>
      </c>
      <c r="DM43" s="53">
        <f ca="1">IF(ScreenHeight!$B44&lt;OFFSET(Radar!$AC$3,COLUMN(),0),
    Param!$B$38/ScreenHeight!$B44,
    (Param!$B$37+1/(1-OFFSET(Radar!$AD$3,COLUMN(),0)*ScreenHeight!$C44)/Param!$B$39)/OFFSET(Radar!$AC$3,COLUMN(),0)
)*DistanceShader!DM43*LightShader!DM43*(IF(OFFSET(Ghosts!$S$41,COLUMN(),0)&lt;ScreenHeight!$E44,
   1,
   (SQRT(OFFSET(Ghosts!$T$41,COLUMN(),0)-OFFSET(Ghosts!$R$41,COLUMN(),0)*ScreenHeight!$D44)-1))+IF(Ghosts!$B$35,IF(Param!$M$21,-1-POWER(0.3,Param!$M$21)/(IF(Param!$M$21&lt;20,LightShader!DM134,OFFSET(LightShader!DM134,Param!$M$21-20,0)
)+POWER(0.3,Param!$M$21)),-2),0))</f>
        <v>2.1003951937242125</v>
      </c>
      <c r="DN43" s="53">
        <f ca="1">IF(ScreenHeight!$B44&lt;OFFSET(Radar!$AC$3,COLUMN(),0),
    Param!$B$38/ScreenHeight!$B44,
    (Param!$B$37+1/(1-OFFSET(Radar!$AD$3,COLUMN(),0)*ScreenHeight!$C44)/Param!$B$39)/OFFSET(Radar!$AC$3,COLUMN(),0)
)*DistanceShader!DN43*LightShader!DN43*(IF(OFFSET(Ghosts!$S$41,COLUMN(),0)&lt;ScreenHeight!$E44,
   1,
   (SQRT(OFFSET(Ghosts!$T$41,COLUMN(),0)-OFFSET(Ghosts!$R$41,COLUMN(),0)*ScreenHeight!$D44)-1))+IF(Ghosts!$B$35,IF(Param!$M$21,-1-POWER(0.3,Param!$M$21)/(IF(Param!$M$21&lt;20,LightShader!DN134,OFFSET(LightShader!DN134,Param!$M$21-20,0)
)+POWER(0.3,Param!$M$21)),-2),0))</f>
        <v>2.0179942665392248</v>
      </c>
      <c r="DO43" s="53">
        <f ca="1">IF(ScreenHeight!$B44&lt;OFFSET(Radar!$AC$3,COLUMN(),0),
    Param!$B$38/ScreenHeight!$B44,
    (Param!$B$37+1/(1-OFFSET(Radar!$AD$3,COLUMN(),0)*ScreenHeight!$C44)/Param!$B$39)/OFFSET(Radar!$AC$3,COLUMN(),0)
)*DistanceShader!DO43*LightShader!DO43*(IF(OFFSET(Ghosts!$S$41,COLUMN(),0)&lt;ScreenHeight!$E44,
   1,
   (SQRT(OFFSET(Ghosts!$T$41,COLUMN(),0)-OFFSET(Ghosts!$R$41,COLUMN(),0)*ScreenHeight!$D44)-1))+IF(Ghosts!$B$35,IF(Param!$M$21,-1-POWER(0.3,Param!$M$21)/(IF(Param!$M$21&lt;20,LightShader!DO134,OFFSET(LightShader!DO134,Param!$M$21-20,0)
)+POWER(0.3,Param!$M$21)),-2),0))</f>
        <v>1.9421346175404364</v>
      </c>
      <c r="DP43" s="53">
        <f ca="1">IF(ScreenHeight!$B44&lt;OFFSET(Radar!$AC$3,COLUMN(),0),
    Param!$B$38/ScreenHeight!$B44,
    (Param!$B$37+1/(1-OFFSET(Radar!$AD$3,COLUMN(),0)*ScreenHeight!$C44)/Param!$B$39)/OFFSET(Radar!$AC$3,COLUMN(),0)
)*DistanceShader!DP43*LightShader!DP43*(IF(OFFSET(Ghosts!$S$41,COLUMN(),0)&lt;ScreenHeight!$E44,
   1,
   (SQRT(OFFSET(Ghosts!$T$41,COLUMN(),0)-OFFSET(Ghosts!$R$41,COLUMN(),0)*ScreenHeight!$D44)-1))+IF(Ghosts!$B$35,IF(Param!$M$21,-1-POWER(0.3,Param!$M$21)/(IF(Param!$M$21&lt;20,LightShader!DP134,OFFSET(LightShader!DP134,Param!$M$21-20,0)
)+POWER(0.3,Param!$M$21)),-2),0))</f>
        <v>1.8720755035001708</v>
      </c>
      <c r="DQ43" s="53">
        <f ca="1">IF(ScreenHeight!$B44&lt;OFFSET(Radar!$AC$3,COLUMN(),0),
    Param!$B$38/ScreenHeight!$B44,
    (Param!$B$37+1/(1-OFFSET(Radar!$AD$3,COLUMN(),0)*ScreenHeight!$C44)/Param!$B$39)/OFFSET(Radar!$AC$3,COLUMN(),0)
)*DistanceShader!DQ43*LightShader!DQ43*(IF(OFFSET(Ghosts!$S$41,COLUMN(),0)&lt;ScreenHeight!$E44,
   1,
   (SQRT(OFFSET(Ghosts!$T$41,COLUMN(),0)-OFFSET(Ghosts!$R$41,COLUMN(),0)*ScreenHeight!$D44)-1))+IF(Ghosts!$B$35,IF(Param!$M$21,-1-POWER(0.3,Param!$M$21)/(IF(Param!$M$21&lt;20,LightShader!DQ134,OFFSET(LightShader!DQ134,Param!$M$21-20,0)
)+POWER(0.3,Param!$M$21)),-2),0))</f>
        <v>1.8071873112140726</v>
      </c>
      <c r="DR43" s="53">
        <f ca="1">IF(ScreenHeight!$B44&lt;OFFSET(Radar!$AC$3,COLUMN(),0),
    Param!$B$38/ScreenHeight!$B44,
    (Param!$B$37+1/(1-OFFSET(Radar!$AD$3,COLUMN(),0)*ScreenHeight!$C44)/Param!$B$39)/OFFSET(Radar!$AC$3,COLUMN(),0)
)*DistanceShader!DR43*LightShader!DR43*(IF(OFFSET(Ghosts!$S$41,COLUMN(),0)&lt;ScreenHeight!$E44,
   1,
   (SQRT(OFFSET(Ghosts!$T$41,COLUMN(),0)-OFFSET(Ghosts!$R$41,COLUMN(),0)*ScreenHeight!$D44)-1))+IF(Ghosts!$B$35,IF(Param!$M$21,-1-POWER(0.3,Param!$M$21)/(IF(Param!$M$21&lt;20,LightShader!DR134,OFFSET(LightShader!DR134,Param!$M$21-20,0)
)+POWER(0.3,Param!$M$21)),-2),0))</f>
        <v>1.7469321341964479</v>
      </c>
      <c r="DS43" s="53">
        <f ca="1">IF(ScreenHeight!$B44&lt;OFFSET(Radar!$AC$3,COLUMN(),0),
    Param!$B$38/ScreenHeight!$B44,
    (Param!$B$37+1/(1-OFFSET(Radar!$AD$3,COLUMN(),0)*ScreenHeight!$C44)/Param!$B$39)/OFFSET(Radar!$AC$3,COLUMN(),0)
)*DistanceShader!DS43*LightShader!DS43*(IF(OFFSET(Ghosts!$S$41,COLUMN(),0)&lt;ScreenHeight!$E44,
   1,
   (SQRT(OFFSET(Ghosts!$T$41,COLUMN(),0)-OFFSET(Ghosts!$R$41,COLUMN(),0)*ScreenHeight!$D44)-1))+IF(Ghosts!$B$35,IF(Param!$M$21,-1-POWER(0.3,Param!$M$21)/(IF(Param!$M$21&lt;20,LightShader!DS134,OFFSET(LightShader!DS134,Param!$M$21-20,0)
)+POWER(0.3,Param!$M$21)),-2),0))</f>
        <v>1.6908484271323259</v>
      </c>
      <c r="DT43" s="53">
        <f ca="1">IF(ScreenHeight!$B44&lt;OFFSET(Radar!$AC$3,COLUMN(),0),
    Param!$B$38/ScreenHeight!$B44,
    (Param!$B$37+1/(1-OFFSET(Radar!$AD$3,COLUMN(),0)*ScreenHeight!$C44)/Param!$B$39)/OFFSET(Radar!$AC$3,COLUMN(),0)
)*DistanceShader!DT43*LightShader!DT43*(IF(OFFSET(Ghosts!$S$41,COLUMN(),0)&lt;ScreenHeight!$E44,
   1,
   (SQRT(OFFSET(Ghosts!$T$41,COLUMN(),0)-OFFSET(Ghosts!$R$41,COLUMN(),0)*ScreenHeight!$D44)-1))+IF(Ghosts!$B$35,IF(Param!$M$21,-1-POWER(0.3,Param!$M$21)/(IF(Param!$M$21&lt;20,LightShader!DT134,OFFSET(LightShader!DT134,Param!$M$21-20,0)
)+POWER(0.3,Param!$M$21)),-2),0))</f>
        <v>1.6385388129557288</v>
      </c>
      <c r="DU43" s="53">
        <f ca="1">IF(ScreenHeight!$B44&lt;OFFSET(Radar!$AC$3,COLUMN(),0),
    Param!$B$38/ScreenHeight!$B44,
    (Param!$B$37+1/(1-OFFSET(Radar!$AD$3,COLUMN(),0)*ScreenHeight!$C44)/Param!$B$39)/OFFSET(Radar!$AC$3,COLUMN(),0)
)*DistanceShader!DU43*LightShader!DU43*(IF(OFFSET(Ghosts!$S$41,COLUMN(),0)&lt;ScreenHeight!$E44,
   1,
   (SQRT(OFFSET(Ghosts!$T$41,COLUMN(),0)-OFFSET(Ghosts!$R$41,COLUMN(),0)*ScreenHeight!$D44)-1))+IF(Ghosts!$B$35,IF(Param!$M$21,-1-POWER(0.3,Param!$M$21)/(IF(Param!$M$21&lt;20,LightShader!DU134,OFFSET(LightShader!DU134,Param!$M$21-20,0)
)+POWER(0.3,Param!$M$21)),-2),0))</f>
        <v>1.5896603616712681</v>
      </c>
      <c r="DV43" s="53">
        <f ca="1">IF(ScreenHeight!$B44&lt;OFFSET(Radar!$AC$3,COLUMN(),0),
    Param!$B$38/ScreenHeight!$B44,
    (Param!$B$37+1/(1-OFFSET(Radar!$AD$3,COLUMN(),0)*ScreenHeight!$C44)/Param!$B$39)/OFFSET(Radar!$AC$3,COLUMN(),0)
)*DistanceShader!DV43*LightShader!DV43*(IF(OFFSET(Ghosts!$S$41,COLUMN(),0)&lt;ScreenHeight!$E44,
   1,
   (SQRT(OFFSET(Ghosts!$T$41,COLUMN(),0)-OFFSET(Ghosts!$R$41,COLUMN(),0)*ScreenHeight!$D44)-1))+IF(Ghosts!$B$35,IF(Param!$M$21,-1-POWER(0.3,Param!$M$21)/(IF(Param!$M$21&lt;20,LightShader!DV134,OFFSET(LightShader!DV134,Param!$M$21-20,0)
)+POWER(0.3,Param!$M$21)),-2),0))</f>
        <v>1.5439168384895197</v>
      </c>
      <c r="DW43" s="53">
        <f ca="1">IF(ScreenHeight!$B44&lt;OFFSET(Radar!$AC$3,COLUMN(),0),
    Param!$B$38/ScreenHeight!$B44,
    (Param!$B$37+1/(1-OFFSET(Radar!$AD$3,COLUMN(),0)*ScreenHeight!$C44)/Param!$B$39)/OFFSET(Radar!$AC$3,COLUMN(),0)
)*DistanceShader!DW43*LightShader!DW43*(IF(OFFSET(Ghosts!$S$41,COLUMN(),0)&lt;ScreenHeight!$E44,
   1,
   (SQRT(OFFSET(Ghosts!$T$41,COLUMN(),0)-OFFSET(Ghosts!$R$41,COLUMN(),0)*ScreenHeight!$D44)-1))+IF(Ghosts!$B$35,IF(Param!$M$21,-1-POWER(0.3,Param!$M$21)/(IF(Param!$M$21&lt;20,LightShader!DW134,OFFSET(LightShader!DW134,Param!$M$21-20,0)
)+POWER(0.3,Param!$M$21)),-2),0))</f>
        <v>1.5010525523624338</v>
      </c>
      <c r="DX43" s="53">
        <f ca="1">IF(ScreenHeight!$B44&lt;OFFSET(Radar!$AC$3,COLUMN(),0),
    Param!$B$38/ScreenHeight!$B44,
    (Param!$B$37+1/(1-OFFSET(Radar!$AD$3,COLUMN(),0)*ScreenHeight!$C44)/Param!$B$39)/OFFSET(Radar!$AC$3,COLUMN(),0)
)*DistanceShader!DX43*LightShader!DX43*(IF(OFFSET(Ghosts!$S$41,COLUMN(),0)&lt;ScreenHeight!$E44,
   1,
   (SQRT(OFFSET(Ghosts!$T$41,COLUMN(),0)-OFFSET(Ghosts!$R$41,COLUMN(),0)*ScreenHeight!$D44)-1))+IF(Ghosts!$B$35,IF(Param!$M$21,-1-POWER(0.3,Param!$M$21)/(IF(Param!$M$21&lt;20,LightShader!DX134,OFFSET(LightShader!DX134,Param!$M$21-20,0)
)+POWER(0.3,Param!$M$21)),-2),0))</f>
        <v>1.4608475392270555</v>
      </c>
      <c r="DY43" s="53">
        <f ca="1">IF(ScreenHeight!$B44&lt;OFFSET(Radar!$AC$3,COLUMN(),0),
    Param!$B$38/ScreenHeight!$B44,
    (Param!$B$37+1/(1-OFFSET(Radar!$AD$3,COLUMN(),0)*ScreenHeight!$C44)/Param!$B$39)/OFFSET(Radar!$AC$3,COLUMN(),0)
)*DistanceShader!DY43*LightShader!DY43*(IF(OFFSET(Ghosts!$S$41,COLUMN(),0)&lt;ScreenHeight!$E44,
   1,
   (SQRT(OFFSET(Ghosts!$T$41,COLUMN(),0)-OFFSET(Ghosts!$R$41,COLUMN(),0)*ScreenHeight!$D44)-1))+IF(Ghosts!$B$35,IF(Param!$M$21,-1-POWER(0.3,Param!$M$21)/(IF(Param!$M$21&lt;20,LightShader!DY134,OFFSET(LightShader!DY134,Param!$M$21-20,0)
)+POWER(0.3,Param!$M$21)),-2),0))</f>
        <v>1.4231138980018392</v>
      </c>
      <c r="DZ43" s="53">
        <f ca="1">IF(ScreenHeight!$B44&lt;OFFSET(Radar!$AC$3,COLUMN(),0),
    Param!$B$38/ScreenHeight!$B44,
    (Param!$B$37+1/(1-OFFSET(Radar!$AD$3,COLUMN(),0)*ScreenHeight!$C44)/Param!$B$39)/OFFSET(Radar!$AC$3,COLUMN(),0)
)*DistanceShader!DZ43*LightShader!DZ43*(IF(OFFSET(Ghosts!$S$41,COLUMN(),0)&lt;ScreenHeight!$E44,
   1,
   (SQRT(OFFSET(Ghosts!$T$41,COLUMN(),0)-OFFSET(Ghosts!$R$41,COLUMN(),0)*ScreenHeight!$D44)-1))+IF(Ghosts!$B$35,IF(Param!$M$21,-1-POWER(0.3,Param!$M$21)/(IF(Param!$M$21&lt;20,LightShader!DZ134,OFFSET(LightShader!DZ134,Param!$M$21-20,0)
)+POWER(0.3,Param!$M$21)),-2),0))</f>
        <v>1.3876931702804529</v>
      </c>
      <c r="EA43" s="53">
        <f ca="1">IF(ScreenHeight!$B44&lt;OFFSET(Radar!$AC$3,COLUMN(),0),
    Param!$B$38/ScreenHeight!$B44,
    (Param!$B$37+1/(1-OFFSET(Radar!$AD$3,COLUMN(),0)*ScreenHeight!$C44)/Param!$B$39)/OFFSET(Radar!$AC$3,COLUMN(),0)
)*DistanceShader!EA43*LightShader!EA43*(IF(OFFSET(Ghosts!$S$41,COLUMN(),0)&lt;ScreenHeight!$E44,
   1,
   (SQRT(OFFSET(Ghosts!$T$41,COLUMN(),0)-OFFSET(Ghosts!$R$41,COLUMN(),0)*ScreenHeight!$D44)-1))+IF(Ghosts!$B$35,IF(Param!$M$21,-1-POWER(0.3,Param!$M$21)/(IF(Param!$M$21&lt;20,LightShader!EA134,OFFSET(LightShader!EA134,Param!$M$21-20,0)
)+POWER(0.3,Param!$M$21)),-2),0))</f>
        <v>1.3544547245724772</v>
      </c>
      <c r="EB43" s="53">
        <f ca="1">IF(ScreenHeight!$B44&lt;OFFSET(Radar!$AC$3,COLUMN(),0),
    Param!$B$38/ScreenHeight!$B44,
    (Param!$B$37+1/(1-OFFSET(Radar!$AD$3,COLUMN(),0)*ScreenHeight!$C44)/Param!$B$39)/OFFSET(Radar!$AC$3,COLUMN(),0)
)*DistanceShader!EB43*LightShader!EB43*(IF(OFFSET(Ghosts!$S$41,COLUMN(),0)&lt;ScreenHeight!$E44,
   1,
   (SQRT(OFFSET(Ghosts!$T$41,COLUMN(),0)-OFFSET(Ghosts!$R$41,COLUMN(),0)*ScreenHeight!$D44)-1))+IF(Ghosts!$B$35,IF(Param!$M$21,-1-POWER(0.3,Param!$M$21)/(IF(Param!$M$21&lt;20,LightShader!EB134,OFFSET(LightShader!EB134,Param!$M$21-20,0)
)+POWER(0.3,Param!$M$21)),-2),0))</f>
        <v>1.323295181186303</v>
      </c>
      <c r="EC43" s="53">
        <f ca="1">IF(ScreenHeight!$B44&lt;OFFSET(Radar!$AC$3,COLUMN(),0),
    Param!$B$38/ScreenHeight!$B44,
    (Param!$B$37+1/(1-OFFSET(Radar!$AD$3,COLUMN(),0)*ScreenHeight!$C44)/Param!$B$39)/OFFSET(Radar!$AC$3,COLUMN(),0)
)*DistanceShader!EC43*LightShader!EC43*(IF(OFFSET(Ghosts!$S$41,COLUMN(),0)&lt;ScreenHeight!$E44,
   1,
   (SQRT(OFFSET(Ghosts!$T$41,COLUMN(),0)-OFFSET(Ghosts!$R$41,COLUMN(),0)*ScreenHeight!$D44)-1))+IF(Ghosts!$B$35,IF(Param!$M$21,-1-POWER(0.3,Param!$M$21)/(IF(Param!$M$21&lt;20,LightShader!EC134,OFFSET(LightShader!EC134,Param!$M$21-20,0)
)+POWER(0.3,Param!$M$21)),-2),0))</f>
        <v>1.2941390048622692</v>
      </c>
      <c r="ED43" s="53">
        <f ca="1">IF(ScreenHeight!$B44&lt;OFFSET(Radar!$AC$3,COLUMN(),0),
    Param!$B$38/ScreenHeight!$B44,
    (Param!$B$37+1/(1-OFFSET(Radar!$AD$3,COLUMN(),0)*ScreenHeight!$C44)/Param!$B$39)/OFFSET(Radar!$AC$3,COLUMN(),0)
)*DistanceShader!ED43*LightShader!ED43*(IF(OFFSET(Ghosts!$S$41,COLUMN(),0)&lt;ScreenHeight!$E44,
   1,
   (SQRT(OFFSET(Ghosts!$T$41,COLUMN(),0)-OFFSET(Ghosts!$R$41,COLUMN(),0)*ScreenHeight!$D44)-1))+IF(Ghosts!$B$35,IF(Param!$M$21,-1-POWER(0.3,Param!$M$21)/(IF(Param!$M$21&lt;20,LightShader!ED134,OFFSET(LightShader!ED134,Param!$M$21-20,0)
)+POWER(0.3,Param!$M$21)),-2),0))</f>
        <v>1.2669405138717067</v>
      </c>
      <c r="EE43" s="53">
        <f ca="1">IF(ScreenHeight!$B44&lt;OFFSET(Radar!$AC$3,COLUMN(),0),
    Param!$B$38/ScreenHeight!$B44,
    (Param!$B$37+1/(1-OFFSET(Radar!$AD$3,COLUMN(),0)*ScreenHeight!$C44)/Param!$B$39)/OFFSET(Radar!$AC$3,COLUMN(),0)
)*DistanceShader!EE43*LightShader!EE43*(IF(OFFSET(Ghosts!$S$41,COLUMN(),0)&lt;ScreenHeight!$E44,
   1,
   (SQRT(OFFSET(Ghosts!$T$41,COLUMN(),0)-OFFSET(Ghosts!$R$41,COLUMN(),0)*ScreenHeight!$D44)-1))+IF(Ghosts!$B$35,IF(Param!$M$21,-1-POWER(0.3,Param!$M$21)/(IF(Param!$M$21&lt;20,LightShader!EE134,OFFSET(LightShader!EE134,Param!$M$21-20,0)
)+POWER(0.3,Param!$M$21)),-2),0))</f>
        <v>1.2416877295078714</v>
      </c>
      <c r="EF43" s="53">
        <f ca="1">IF(ScreenHeight!$B44&lt;OFFSET(Radar!$AC$3,COLUMN(),0),
    Param!$B$38/ScreenHeight!$B44,
    (Param!$B$37+1/(1-OFFSET(Radar!$AD$3,COLUMN(),0)*ScreenHeight!$C44)/Param!$B$39)/OFFSET(Radar!$AC$3,COLUMN(),0)
)*DistanceShader!EF43*LightShader!EF43*(IF(OFFSET(Ghosts!$S$41,COLUMN(),0)&lt;ScreenHeight!$E44,
   1,
   (SQRT(OFFSET(Ghosts!$T$41,COLUMN(),0)-OFFSET(Ghosts!$R$41,COLUMN(),0)*ScreenHeight!$D44)-1))+IF(Ghosts!$B$35,IF(Param!$M$21,-1-POWER(0.3,Param!$M$21)/(IF(Param!$M$21&lt;20,LightShader!EF134,OFFSET(LightShader!EF134,Param!$M$21-20,0)
)+POWER(0.3,Param!$M$21)),-2),0))</f>
        <v>1.218408756483274</v>
      </c>
      <c r="EG43" s="53">
        <f ca="1">IF(ScreenHeight!$B44&lt;OFFSET(Radar!$AC$3,COLUMN(),0),
    Param!$B$38/ScreenHeight!$B44,
    (Param!$B$37+1/(1-OFFSET(Radar!$AD$3,COLUMN(),0)*ScreenHeight!$C44)/Param!$B$39)/OFFSET(Radar!$AC$3,COLUMN(),0)
)*DistanceShader!EG43*LightShader!EG43*(IF(OFFSET(Ghosts!$S$41,COLUMN(),0)&lt;ScreenHeight!$E44,
   1,
   (SQRT(OFFSET(Ghosts!$T$41,COLUMN(),0)-OFFSET(Ghosts!$R$41,COLUMN(),0)*ScreenHeight!$D44)-1))+IF(Ghosts!$B$35,IF(Param!$M$21,-1-POWER(0.3,Param!$M$21)/(IF(Param!$M$21&lt;20,LightShader!EG134,OFFSET(LightShader!EG134,Param!$M$21-20,0)
)+POWER(0.3,Param!$M$21)),-2),0))</f>
        <v>1.1971818072415819</v>
      </c>
      <c r="EH43" s="53">
        <f ca="1">IF(ScreenHeight!$B44&lt;OFFSET(Radar!$AC$3,COLUMN(),0),
    Param!$B$38/ScreenHeight!$B44,
    (Param!$B$37+1/(1-OFFSET(Radar!$AD$3,COLUMN(),0)*ScreenHeight!$C44)/Param!$B$39)/OFFSET(Radar!$AC$3,COLUMN(),0)
)*DistanceShader!EH43*LightShader!EH43*(IF(OFFSET(Ghosts!$S$41,COLUMN(),0)&lt;ScreenHeight!$E44,
   1,
   (SQRT(OFFSET(Ghosts!$T$41,COLUMN(),0)-OFFSET(Ghosts!$R$41,COLUMN(),0)*ScreenHeight!$D44)-1))+IF(Ghosts!$B$35,IF(Param!$M$21,-1-POWER(0.3,Param!$M$21)/(IF(Param!$M$21&lt;20,LightShader!EH134,OFFSET(LightShader!EH134,Param!$M$21-20,0)
)+POWER(0.3,Param!$M$21)),-2),0))</f>
        <v>1.178150675381596</v>
      </c>
      <c r="EI43" s="53">
        <f ca="1">IF(ScreenHeight!$B44&lt;OFFSET(Radar!$AC$3,COLUMN(),0),
    Param!$B$38/ScreenHeight!$B44,
    (Param!$B$37+1/(1-OFFSET(Radar!$AD$3,COLUMN(),0)*ScreenHeight!$C44)/Param!$B$39)/OFFSET(Radar!$AC$3,COLUMN(),0)
)*DistanceShader!EI43*LightShader!EI43*(IF(OFFSET(Ghosts!$S$41,COLUMN(),0)&lt;ScreenHeight!$E44,
   1,
   (SQRT(OFFSET(Ghosts!$T$41,COLUMN(),0)-OFFSET(Ghosts!$R$41,COLUMN(),0)*ScreenHeight!$D44)-1))+IF(Ghosts!$B$35,IF(Param!$M$21,-1-POWER(0.3,Param!$M$21)/(IF(Param!$M$21&lt;20,LightShader!EI134,OFFSET(LightShader!EI134,Param!$M$21-20,0)
)+POWER(0.3,Param!$M$21)),-2),0))</f>
        <v>1.1615486318429853</v>
      </c>
      <c r="EJ43" s="53">
        <f ca="1">IF(ScreenHeight!$B44&lt;OFFSET(Radar!$AC$3,COLUMN(),0),
    Param!$B$38/ScreenHeight!$B44,
    (Param!$B$37+1/(1-OFFSET(Radar!$AD$3,COLUMN(),0)*ScreenHeight!$C44)/Param!$B$39)/OFFSET(Radar!$AC$3,COLUMN(),0)
)*DistanceShader!EJ43*LightShader!EJ43*(IF(OFFSET(Ghosts!$S$41,COLUMN(),0)&lt;ScreenHeight!$E44,
   1,
   (SQRT(OFFSET(Ghosts!$T$41,COLUMN(),0)-OFFSET(Ghosts!$R$41,COLUMN(),0)*ScreenHeight!$D44)-1))+IF(Ghosts!$B$35,IF(Param!$M$21,-1-POWER(0.3,Param!$M$21)/(IF(Param!$M$21&lt;20,LightShader!EJ134,OFFSET(LightShader!EJ134,Param!$M$21-20,0)
)+POWER(0.3,Param!$M$21)),-2),0))</f>
        <v>1.1477357480098465</v>
      </c>
      <c r="EK43" s="53">
        <f ca="1">IF(ScreenHeight!$B44&lt;OFFSET(Radar!$AC$3,COLUMN(),0),
    Param!$B$38/ScreenHeight!$B44,
    (Param!$B$37+1/(1-OFFSET(Radar!$AD$3,COLUMN(),0)*ScreenHeight!$C44)/Param!$B$39)/OFFSET(Radar!$AC$3,COLUMN(),0)
)*DistanceShader!EK43*LightShader!EK43*(IF(OFFSET(Ghosts!$S$41,COLUMN(),0)&lt;ScreenHeight!$E44,
   1,
   (SQRT(OFFSET(Ghosts!$T$41,COLUMN(),0)-OFFSET(Ghosts!$R$41,COLUMN(),0)*ScreenHeight!$D44)-1))+IF(Ghosts!$B$35,IF(Param!$M$21,-1-POWER(0.3,Param!$M$21)/(IF(Param!$M$21&lt;20,LightShader!EK134,OFFSET(LightShader!EK134,Param!$M$21-20,0)
)+POWER(0.3,Param!$M$21)),-2),0))</f>
        <v>1.137258283800511</v>
      </c>
      <c r="EL43" s="53">
        <f ca="1">IF(ScreenHeight!$B44&lt;OFFSET(Radar!$AC$3,COLUMN(),0),
    Param!$B$38/ScreenHeight!$B44,
    (Param!$B$37+1/(1-OFFSET(Radar!$AD$3,COLUMN(),0)*ScreenHeight!$C44)/Param!$B$39)/OFFSET(Radar!$AC$3,COLUMN(),0)
)*DistanceShader!EL43*LightShader!EL43*(IF(OFFSET(Ghosts!$S$41,COLUMN(),0)&lt;ScreenHeight!$E44,
   1,
   (SQRT(OFFSET(Ghosts!$T$41,COLUMN(),0)-OFFSET(Ghosts!$R$41,COLUMN(),0)*ScreenHeight!$D44)-1))+IF(Ghosts!$B$35,IF(Param!$M$21,-1-POWER(0.3,Param!$M$21)/(IF(Param!$M$21&lt;20,LightShader!EL134,OFFSET(LightShader!EL134,Param!$M$21-20,0)
)+POWER(0.3,Param!$M$21)),-2),0))</f>
        <v>1.1309454814575812</v>
      </c>
      <c r="EM43" s="53">
        <f ca="1">IF(ScreenHeight!$B44&lt;OFFSET(Radar!$AC$3,COLUMN(),0),
    Param!$B$38/ScreenHeight!$B44,
    (Param!$B$37+1/(1-OFFSET(Radar!$AD$3,COLUMN(),0)*ScreenHeight!$C44)/Param!$B$39)/OFFSET(Radar!$AC$3,COLUMN(),0)
)*DistanceShader!EM43*LightShader!EM43*(IF(OFFSET(Ghosts!$S$41,COLUMN(),0)&lt;ScreenHeight!$E44,
   1,
   (SQRT(OFFSET(Ghosts!$T$41,COLUMN(),0)-OFFSET(Ghosts!$R$41,COLUMN(),0)*ScreenHeight!$D44)-1))+IF(Ghosts!$B$35,IF(Param!$M$21,-1-POWER(0.3,Param!$M$21)/(IF(Param!$M$21&lt;20,LightShader!EM134,OFFSET(LightShader!EM134,Param!$M$21-20,0)
)+POWER(0.3,Param!$M$21)),-2),0))</f>
        <v>1.1300718496296298</v>
      </c>
      <c r="EN43" s="53">
        <f ca="1">IF(ScreenHeight!$B44&lt;OFFSET(Radar!$AC$3,COLUMN(),0),
    Param!$B$38/ScreenHeight!$B44,
    (Param!$B$37+1/(1-OFFSET(Radar!$AD$3,COLUMN(),0)*ScreenHeight!$C44)/Param!$B$39)/OFFSET(Radar!$AC$3,COLUMN(),0)
)*DistanceShader!EN43*LightShader!EN43*(IF(OFFSET(Ghosts!$S$41,COLUMN(),0)&lt;ScreenHeight!$E44,
   1,
   (SQRT(OFFSET(Ghosts!$T$41,COLUMN(),0)-OFFSET(Ghosts!$R$41,COLUMN(),0)*ScreenHeight!$D44)-1))+IF(Ghosts!$B$35,IF(Param!$M$21,-1-POWER(0.3,Param!$M$21)/(IF(Param!$M$21&lt;20,LightShader!EN134,OFFSET(LightShader!EN134,Param!$M$21-20,0)
)+POWER(0.3,Param!$M$21)),-2),0))</f>
        <v>1.1366379534563997</v>
      </c>
      <c r="EO43" s="53">
        <f ca="1">IF(ScreenHeight!$B44&lt;OFFSET(Radar!$AC$3,COLUMN(),0),
    Param!$B$38/ScreenHeight!$B44,
    (Param!$B$37+1/(1-OFFSET(Radar!$AD$3,COLUMN(),0)*ScreenHeight!$C44)/Param!$B$39)/OFFSET(Radar!$AC$3,COLUMN(),0)
)*DistanceShader!EO43*LightShader!EO43*(IF(OFFSET(Ghosts!$S$41,COLUMN(),0)&lt;ScreenHeight!$E44,
   1,
   (SQRT(OFFSET(Ghosts!$T$41,COLUMN(),0)-OFFSET(Ghosts!$R$41,COLUMN(),0)*ScreenHeight!$D44)-1))+IF(Ghosts!$B$35,IF(Param!$M$21,-1-POWER(0.3,Param!$M$21)/(IF(Param!$M$21&lt;20,LightShader!EO134,OFFSET(LightShader!EO134,Param!$M$21-20,0)
)+POWER(0.3,Param!$M$21)),-2),0))</f>
        <v>1.1538725576088944</v>
      </c>
      <c r="EP43" s="53">
        <f ca="1">IF(ScreenHeight!$B44&lt;OFFSET(Radar!$AC$3,COLUMN(),0),
    Param!$B$38/ScreenHeight!$B44,
    (Param!$B$37+1/(1-OFFSET(Radar!$AD$3,COLUMN(),0)*ScreenHeight!$C44)/Param!$B$39)/OFFSET(Radar!$AC$3,COLUMN(),0)
)*DistanceShader!EP43*LightShader!EP43*(IF(OFFSET(Ghosts!$S$41,COLUMN(),0)&lt;ScreenHeight!$E44,
   1,
   (SQRT(OFFSET(Ghosts!$T$41,COLUMN(),0)-OFFSET(Ghosts!$R$41,COLUMN(),0)*ScreenHeight!$D44)-1))+IF(Ghosts!$B$35,IF(Param!$M$21,-1-POWER(0.3,Param!$M$21)/(IF(Param!$M$21&lt;20,LightShader!EP134,OFFSET(LightShader!EP134,Param!$M$21-20,0)
)+POWER(0.3,Param!$M$21)),-2),0))</f>
        <v>1.187158633690572</v>
      </c>
      <c r="EQ43" s="53">
        <f ca="1">IF(ScreenHeight!$B44&lt;OFFSET(Radar!$AC$3,COLUMN(),0),
    Param!$B$38/ScreenHeight!$B44,
    (Param!$B$37+1/(1-OFFSET(Radar!$AD$3,COLUMN(),0)*ScreenHeight!$C44)/Param!$B$39)/OFFSET(Radar!$AC$3,COLUMN(),0)
)*DistanceShader!EQ43*LightShader!EQ43*(IF(OFFSET(Ghosts!$S$41,COLUMN(),0)&lt;ScreenHeight!$E44,
   1,
   (SQRT(OFFSET(Ghosts!$T$41,COLUMN(),0)-OFFSET(Ghosts!$R$41,COLUMN(),0)*ScreenHeight!$D44)-1))+IF(Ghosts!$B$35,IF(Param!$M$21,-1-POWER(0.3,Param!$M$21)/(IF(Param!$M$21&lt;20,LightShader!EQ134,OFFSET(LightShader!EQ134,Param!$M$21-20,0)
)+POWER(0.3,Param!$M$21)),-2),0))</f>
        <v>1.2457728174320495</v>
      </c>
      <c r="ER43" s="53">
        <f ca="1">IF(ScreenHeight!$B44&lt;OFFSET(Radar!$AC$3,COLUMN(),0),
    Param!$B$38/ScreenHeight!$B44,
    (Param!$B$37+1/(1-OFFSET(Radar!$AD$3,COLUMN(),0)*ScreenHeight!$C44)/Param!$B$39)/OFFSET(Radar!$AC$3,COLUMN(),0)
)*DistanceShader!ER43*LightShader!ER43*(IF(OFFSET(Ghosts!$S$41,COLUMN(),0)&lt;ScreenHeight!$E44,
   1,
   (SQRT(OFFSET(Ghosts!$T$41,COLUMN(),0)-OFFSET(Ghosts!$R$41,COLUMN(),0)*ScreenHeight!$D44)-1))+IF(Ghosts!$B$35,IF(Param!$M$21,-1-POWER(0.3,Param!$M$21)/(IF(Param!$M$21&lt;20,LightShader!ER134,OFFSET(LightShader!ER134,Param!$M$21-20,0)
)+POWER(0.3,Param!$M$21)),-2),0))</f>
        <v>1.3460762996367484</v>
      </c>
      <c r="ES43" s="53">
        <f ca="1">IF(ScreenHeight!$B44&lt;OFFSET(Radar!$AC$3,COLUMN(),0),
    Param!$B$38/ScreenHeight!$B44,
    (Param!$B$37+1/(1-OFFSET(Radar!$AD$3,COLUMN(),0)*ScreenHeight!$C44)/Param!$B$39)/OFFSET(Radar!$AC$3,COLUMN(),0)
)*DistanceShader!ES43*LightShader!ES43*(IF(OFFSET(Ghosts!$S$41,COLUMN(),0)&lt;ScreenHeight!$E44,
   1,
   (SQRT(OFFSET(Ghosts!$T$41,COLUMN(),0)-OFFSET(Ghosts!$R$41,COLUMN(),0)*ScreenHeight!$D44)-1))+IF(Ghosts!$B$35,IF(Param!$M$21,-1-POWER(0.3,Param!$M$21)/(IF(Param!$M$21&lt;20,LightShader!ES134,OFFSET(LightShader!ES134,Param!$M$21-20,0)
)+POWER(0.3,Param!$M$21)),-2),0))</f>
        <v>1.5163701202383044</v>
      </c>
      <c r="ET43" s="53">
        <f ca="1">IF(ScreenHeight!$B44&lt;OFFSET(Radar!$AC$3,COLUMN(),0),
    Param!$B$38/ScreenHeight!$B44,
    (Param!$B$37+1/(1-OFFSET(Radar!$AD$3,COLUMN(),0)*ScreenHeight!$C44)/Param!$B$39)/OFFSET(Radar!$AC$3,COLUMN(),0)
)*DistanceShader!ET43*LightShader!ET43*(IF(OFFSET(Ghosts!$S$41,COLUMN(),0)&lt;ScreenHeight!$E44,
   1,
   (SQRT(OFFSET(Ghosts!$T$41,COLUMN(),0)-OFFSET(Ghosts!$R$41,COLUMN(),0)*ScreenHeight!$D44)-1))+IF(Ghosts!$B$35,IF(Param!$M$21,-1-POWER(0.3,Param!$M$21)/(IF(Param!$M$21&lt;20,LightShader!ET134,OFFSET(LightShader!ET134,Param!$M$21-20,0)
)+POWER(0.3,Param!$M$21)),-2),0))</f>
        <v>1.7971446702099658</v>
      </c>
      <c r="EU43" s="53">
        <f ca="1">IF(ScreenHeight!$B44&lt;OFFSET(Radar!$AC$3,COLUMN(),0),
    Param!$B$38/ScreenHeight!$B44,
    (Param!$B$37+1/(1-OFFSET(Radar!$AD$3,COLUMN(),0)*ScreenHeight!$C44)/Param!$B$39)/OFFSET(Radar!$AC$3,COLUMN(),0)
)*DistanceShader!EU43*LightShader!EU43*(IF(OFFSET(Ghosts!$S$41,COLUMN(),0)&lt;ScreenHeight!$E44,
   1,
   (SQRT(OFFSET(Ghosts!$T$41,COLUMN(),0)-OFFSET(Ghosts!$R$41,COLUMN(),0)*ScreenHeight!$D44)-1))+IF(Ghosts!$B$35,IF(Param!$M$21,-1-POWER(0.3,Param!$M$21)/(IF(Param!$M$21&lt;20,LightShader!EU134,OFFSET(LightShader!EU134,Param!$M$21-20,0)
)+POWER(0.3,Param!$M$21)),-2),0))</f>
        <v>1.8233485306784181</v>
      </c>
      <c r="EV43" s="53">
        <f ca="1">IF(ScreenHeight!$B44&lt;OFFSET(Radar!$AC$3,COLUMN(),0),
    Param!$B$38/ScreenHeight!$B44,
    (Param!$B$37+1/(1-OFFSET(Radar!$AD$3,COLUMN(),0)*ScreenHeight!$C44)/Param!$B$39)/OFFSET(Radar!$AC$3,COLUMN(),0)
)*DistanceShader!EV43*LightShader!EV43*(IF(OFFSET(Ghosts!$S$41,COLUMN(),0)&lt;ScreenHeight!$E44,
   1,
   (SQRT(OFFSET(Ghosts!$T$41,COLUMN(),0)-OFFSET(Ghosts!$R$41,COLUMN(),0)*ScreenHeight!$D44)-1))+IF(Ghosts!$B$35,IF(Param!$M$21,-1-POWER(0.3,Param!$M$21)/(IF(Param!$M$21&lt;20,LightShader!EV134,OFFSET(LightShader!EV134,Param!$M$21-20,0)
)+POWER(0.3,Param!$M$21)),-2),0))</f>
        <v>1.7919827090181766</v>
      </c>
      <c r="EW43" s="53">
        <f ca="1">IF(ScreenHeight!$B44&lt;OFFSET(Radar!$AC$3,COLUMN(),0),
    Param!$B$38/ScreenHeight!$B44,
    (Param!$B$37+1/(1-OFFSET(Radar!$AD$3,COLUMN(),0)*ScreenHeight!$C44)/Param!$B$39)/OFFSET(Radar!$AC$3,COLUMN(),0)
)*DistanceShader!EW43*LightShader!EW43*(IF(OFFSET(Ghosts!$S$41,COLUMN(),0)&lt;ScreenHeight!$E44,
   1,
   (SQRT(OFFSET(Ghosts!$T$41,COLUMN(),0)-OFFSET(Ghosts!$R$41,COLUMN(),0)*ScreenHeight!$D44)-1))+IF(Ghosts!$B$35,IF(Param!$M$21,-1-POWER(0.3,Param!$M$21)/(IF(Param!$M$21&lt;20,LightShader!EW134,OFFSET(LightShader!EW134,Param!$M$21-20,0)
)+POWER(0.3,Param!$M$21)),-2),0))</f>
        <v>1.7616032008853197</v>
      </c>
      <c r="EX43" s="53">
        <f ca="1">IF(ScreenHeight!$B44&lt;OFFSET(Radar!$AC$3,COLUMN(),0),
    Param!$B$38/ScreenHeight!$B44,
    (Param!$B$37+1/(1-OFFSET(Radar!$AD$3,COLUMN(),0)*ScreenHeight!$C44)/Param!$B$39)/OFFSET(Radar!$AC$3,COLUMN(),0)
)*DistanceShader!EX43*LightShader!EX43*(IF(OFFSET(Ghosts!$S$41,COLUMN(),0)&lt;ScreenHeight!$E44,
   1,
   (SQRT(OFFSET(Ghosts!$T$41,COLUMN(),0)-OFFSET(Ghosts!$R$41,COLUMN(),0)*ScreenHeight!$D44)-1))+IF(Ghosts!$B$35,IF(Param!$M$21,-1-POWER(0.3,Param!$M$21)/(IF(Param!$M$21&lt;20,LightShader!EX134,OFFSET(LightShader!EX134,Param!$M$21-20,0)
)+POWER(0.3,Param!$M$21)),-2),0))</f>
        <v>1.7321620954912</v>
      </c>
      <c r="EY43" s="53">
        <f ca="1">IF(ScreenHeight!$B44&lt;OFFSET(Radar!$AC$3,COLUMN(),0),
    Param!$B$38/ScreenHeight!$B44,
    (Param!$B$37+1/(1-OFFSET(Radar!$AD$3,COLUMN(),0)*ScreenHeight!$C44)/Param!$B$39)/OFFSET(Radar!$AC$3,COLUMN(),0)
)*DistanceShader!EY43*LightShader!EY43*(IF(OFFSET(Ghosts!$S$41,COLUMN(),0)&lt;ScreenHeight!$E44,
   1,
   (SQRT(OFFSET(Ghosts!$T$41,COLUMN(),0)-OFFSET(Ghosts!$R$41,COLUMN(),0)*ScreenHeight!$D44)-1))+IF(Ghosts!$B$35,IF(Param!$M$21,-1-POWER(0.3,Param!$M$21)/(IF(Param!$M$21&lt;20,LightShader!EY134,OFFSET(LightShader!EY134,Param!$M$21-20,0)
)+POWER(0.3,Param!$M$21)),-2),0))</f>
        <v>1.5276568352883508</v>
      </c>
      <c r="EZ43" s="53">
        <f ca="1">IF(ScreenHeight!$B44&lt;OFFSET(Radar!$AC$3,COLUMN(),0),
    Param!$B$38/ScreenHeight!$B44,
    (Param!$B$37+1/(1-OFFSET(Radar!$AD$3,COLUMN(),0)*ScreenHeight!$C44)/Param!$B$39)/OFFSET(Radar!$AC$3,COLUMN(),0)
)*DistanceShader!EZ43*LightShader!EZ43*(IF(OFFSET(Ghosts!$S$41,COLUMN(),0)&lt;ScreenHeight!$E44,
   1,
   (SQRT(OFFSET(Ghosts!$T$41,COLUMN(),0)-OFFSET(Ghosts!$R$41,COLUMN(),0)*ScreenHeight!$D44)-1))+IF(Ghosts!$B$35,IF(Param!$M$21,-1-POWER(0.3,Param!$M$21)/(IF(Param!$M$21&lt;20,LightShader!EZ134,OFFSET(LightShader!EZ134,Param!$M$21-20,0)
)+POWER(0.3,Param!$M$21)),-2),0))</f>
        <v>1.2767320293637769</v>
      </c>
      <c r="FA43" s="53">
        <f ca="1">IF(ScreenHeight!$B44&lt;OFFSET(Radar!$AC$3,COLUMN(),0),
    Param!$B$38/ScreenHeight!$B44,
    (Param!$B$37+1/(1-OFFSET(Radar!$AD$3,COLUMN(),0)*ScreenHeight!$C44)/Param!$B$39)/OFFSET(Radar!$AC$3,COLUMN(),0)
)*DistanceShader!FA43*LightShader!FA43*(IF(OFFSET(Ghosts!$S$41,COLUMN(),0)&lt;ScreenHeight!$E44,
   1,
   (SQRT(OFFSET(Ghosts!$T$41,COLUMN(),0)-OFFSET(Ghosts!$R$41,COLUMN(),0)*ScreenHeight!$D44)-1))+IF(Ghosts!$B$35,IF(Param!$M$21,-1-POWER(0.3,Param!$M$21)/(IF(Param!$M$21&lt;20,LightShader!FA134,OFFSET(LightShader!FA134,Param!$M$21-20,0)
)+POWER(0.3,Param!$M$21)),-2),0))</f>
        <v>1.1179033454413942</v>
      </c>
      <c r="FB43" s="53">
        <f ca="1">IF(ScreenHeight!$B44&lt;OFFSET(Radar!$AC$3,COLUMN(),0),
    Param!$B$38/ScreenHeight!$B44,
    (Param!$B$37+1/(1-OFFSET(Radar!$AD$3,COLUMN(),0)*ScreenHeight!$C44)/Param!$B$39)/OFFSET(Radar!$AC$3,COLUMN(),0)
)*DistanceShader!FB43*LightShader!FB43*(IF(OFFSET(Ghosts!$S$41,COLUMN(),0)&lt;ScreenHeight!$E44,
   1,
   (SQRT(OFFSET(Ghosts!$T$41,COLUMN(),0)-OFFSET(Ghosts!$R$41,COLUMN(),0)*ScreenHeight!$D44)-1))+IF(Ghosts!$B$35,IF(Param!$M$21,-1-POWER(0.3,Param!$M$21)/(IF(Param!$M$21&lt;20,LightShader!FB134,OFFSET(LightShader!FB134,Param!$M$21-20,0)
)+POWER(0.3,Param!$M$21)),-2),0))</f>
        <v>1.0137004485090277</v>
      </c>
      <c r="FC43" s="53">
        <f ca="1">IF(ScreenHeight!$B44&lt;OFFSET(Radar!$AC$3,COLUMN(),0),
    Param!$B$38/ScreenHeight!$B44,
    (Param!$B$37+1/(1-OFFSET(Radar!$AD$3,COLUMN(),0)*ScreenHeight!$C44)/Param!$B$39)/OFFSET(Radar!$AC$3,COLUMN(),0)
)*DistanceShader!FC43*LightShader!FC43*(IF(OFFSET(Ghosts!$S$41,COLUMN(),0)&lt;ScreenHeight!$E44,
   1,
   (SQRT(OFFSET(Ghosts!$T$41,COLUMN(),0)-OFFSET(Ghosts!$R$41,COLUMN(),0)*ScreenHeight!$D44)-1))+IF(Ghosts!$B$35,IF(Param!$M$21,-1-POWER(0.3,Param!$M$21)/(IF(Param!$M$21&lt;20,LightShader!FC134,OFFSET(LightShader!FC134,Param!$M$21-20,0)
)+POWER(0.3,Param!$M$21)),-2),0))</f>
        <v>9.8443358442775325E-2</v>
      </c>
      <c r="FD43" s="53">
        <f ca="1">IF(ScreenHeight!$B44&lt;OFFSET(Radar!$AC$3,COLUMN(),0),
    Param!$B$38/ScreenHeight!$B44,
    (Param!$B$37+1/(1-OFFSET(Radar!$AD$3,COLUMN(),0)*ScreenHeight!$C44)/Param!$B$39)/OFFSET(Radar!$AC$3,COLUMN(),0)
)*DistanceShader!FD43*LightShader!FD43*(IF(OFFSET(Ghosts!$S$41,COLUMN(),0)&lt;ScreenHeight!$E44,
   1,
   (SQRT(OFFSET(Ghosts!$T$41,COLUMN(),0)-OFFSET(Ghosts!$R$41,COLUMN(),0)*ScreenHeight!$D44)-1))+IF(Ghosts!$B$35,IF(Param!$M$21,-1-POWER(0.3,Param!$M$21)/(IF(Param!$M$21&lt;20,LightShader!FD134,OFFSET(LightShader!FD134,Param!$M$21-20,0)
)+POWER(0.3,Param!$M$21)),-2),0))</f>
        <v>0.11103215351111238</v>
      </c>
      <c r="FE43" s="53">
        <f ca="1">IF(ScreenHeight!$B44&lt;OFFSET(Radar!$AC$3,COLUMN(),0),
    Param!$B$38/ScreenHeight!$B44,
    (Param!$B$37+1/(1-OFFSET(Radar!$AD$3,COLUMN(),0)*ScreenHeight!$C44)/Param!$B$39)/OFFSET(Radar!$AC$3,COLUMN(),0)
)*DistanceShader!FE43*LightShader!FE43*(IF(OFFSET(Ghosts!$S$41,COLUMN(),0)&lt;ScreenHeight!$E44,
   1,
   (SQRT(OFFSET(Ghosts!$T$41,COLUMN(),0)-OFFSET(Ghosts!$R$41,COLUMN(),0)*ScreenHeight!$D44)-1))+IF(Ghosts!$B$35,IF(Param!$M$21,-1-POWER(0.3,Param!$M$21)/(IF(Param!$M$21&lt;20,LightShader!FE134,OFFSET(LightShader!FE134,Param!$M$21-20,0)
)+POWER(0.3,Param!$M$21)),-2),0))</f>
        <v>1.2081998103586988</v>
      </c>
      <c r="FF43" s="53">
        <f ca="1">IF(ScreenHeight!$B44&lt;OFFSET(Radar!$AC$3,COLUMN(),0),
    Param!$B$38/ScreenHeight!$B44,
    (Param!$B$37+1/(1-OFFSET(Radar!$AD$3,COLUMN(),0)*ScreenHeight!$C44)/Param!$B$39)/OFFSET(Radar!$AC$3,COLUMN(),0)
)*DistanceShader!FF43*LightShader!FF43*(IF(OFFSET(Ghosts!$S$41,COLUMN(),0)&lt;ScreenHeight!$E44,
   1,
   (SQRT(OFFSET(Ghosts!$T$41,COLUMN(),0)-OFFSET(Ghosts!$R$41,COLUMN(),0)*ScreenHeight!$D44)-1))+IF(Ghosts!$B$35,IF(Param!$M$21,-1-POWER(0.3,Param!$M$21)/(IF(Param!$M$21&lt;20,LightShader!FF134,OFFSET(LightShader!FF134,Param!$M$21-20,0)
)+POWER(0.3,Param!$M$21)),-2),0))</f>
        <v>1.1625169776116595</v>
      </c>
      <c r="FG43" s="53">
        <f ca="1">IF(ScreenHeight!$B44&lt;OFFSET(Radar!$AC$3,COLUMN(),0),
    Param!$B$38/ScreenHeight!$B44,
    (Param!$B$37+1/(1-OFFSET(Radar!$AD$3,COLUMN(),0)*ScreenHeight!$C44)/Param!$B$39)/OFFSET(Radar!$AC$3,COLUMN(),0)
)*DistanceShader!FG43*LightShader!FG43*(IF(OFFSET(Ghosts!$S$41,COLUMN(),0)&lt;ScreenHeight!$E44,
   1,
   (SQRT(OFFSET(Ghosts!$T$41,COLUMN(),0)-OFFSET(Ghosts!$R$41,COLUMN(),0)*ScreenHeight!$D44)-1))+IF(Ghosts!$B$35,IF(Param!$M$21,-1-POWER(0.3,Param!$M$21)/(IF(Param!$M$21&lt;20,LightShader!FG134,OFFSET(LightShader!FG134,Param!$M$21-20,0)
)+POWER(0.3,Param!$M$21)),-2),0))</f>
        <v>1.1247877790936742</v>
      </c>
      <c r="FH43" s="53">
        <f ca="1">IF(ScreenHeight!$B44&lt;OFFSET(Radar!$AC$3,COLUMN(),0),
    Param!$B$38/ScreenHeight!$B44,
    (Param!$B$37+1/(1-OFFSET(Radar!$AD$3,COLUMN(),0)*ScreenHeight!$C44)/Param!$B$39)/OFFSET(Radar!$AC$3,COLUMN(),0)
)*DistanceShader!FH43*LightShader!FH43*(IF(OFFSET(Ghosts!$S$41,COLUMN(),0)&lt;ScreenHeight!$E44,
   1,
   (SQRT(OFFSET(Ghosts!$T$41,COLUMN(),0)-OFFSET(Ghosts!$R$41,COLUMN(),0)*ScreenHeight!$D44)-1))+IF(Ghosts!$B$35,IF(Param!$M$21,-1-POWER(0.3,Param!$M$21)/(IF(Param!$M$21&lt;20,LightShader!FH134,OFFSET(LightShader!FH134,Param!$M$21-20,0)
)+POWER(0.3,Param!$M$21)),-2),0))</f>
        <v>1.0927057847516217</v>
      </c>
      <c r="FI43" s="53">
        <f ca="1">IF(ScreenHeight!$B44&lt;OFFSET(Radar!$AC$3,COLUMN(),0),
    Param!$B$38/ScreenHeight!$B44,
    (Param!$B$37+1/(1-OFFSET(Radar!$AD$3,COLUMN(),0)*ScreenHeight!$C44)/Param!$B$39)/OFFSET(Radar!$AC$3,COLUMN(),0)
)*DistanceShader!FI43*LightShader!FI43*(IF(OFFSET(Ghosts!$S$41,COLUMN(),0)&lt;ScreenHeight!$E44,
   1,
   (SQRT(OFFSET(Ghosts!$T$41,COLUMN(),0)-OFFSET(Ghosts!$R$41,COLUMN(),0)*ScreenHeight!$D44)-1))+IF(Ghosts!$B$35,IF(Param!$M$21,-1-POWER(0.3,Param!$M$21)/(IF(Param!$M$21&lt;20,LightShader!FI134,OFFSET(LightShader!FI134,Param!$M$21-20,0)
)+POWER(0.3,Param!$M$21)),-2),0))</f>
        <v>1.0647608984261654</v>
      </c>
      <c r="FJ43" s="53">
        <f ca="1">IF(ScreenHeight!$B44&lt;OFFSET(Radar!$AC$3,COLUMN(),0),
    Param!$B$38/ScreenHeight!$B44,
    (Param!$B$37+1/(1-OFFSET(Radar!$AD$3,COLUMN(),0)*ScreenHeight!$C44)/Param!$B$39)/OFFSET(Radar!$AC$3,COLUMN(),0)
)*DistanceShader!FJ43*LightShader!FJ43*(IF(OFFSET(Ghosts!$S$41,COLUMN(),0)&lt;ScreenHeight!$E44,
   1,
   (SQRT(OFFSET(Ghosts!$T$41,COLUMN(),0)-OFFSET(Ghosts!$R$41,COLUMN(),0)*ScreenHeight!$D44)-1))+IF(Ghosts!$B$35,IF(Param!$M$21,-1-POWER(0.3,Param!$M$21)/(IF(Param!$M$21&lt;20,LightShader!FJ134,OFFSET(LightShader!FJ134,Param!$M$21-20,0)
)+POWER(0.3,Param!$M$21)),-2),0))</f>
        <v>1.0399335647393038</v>
      </c>
      <c r="FK43" s="53">
        <f ca="1">IF(ScreenHeight!$B44&lt;OFFSET(Radar!$AC$3,COLUMN(),0),
    Param!$B$38/ScreenHeight!$B44,
    (Param!$B$37+1/(1-OFFSET(Radar!$AD$3,COLUMN(),0)*ScreenHeight!$C44)/Param!$B$39)/OFFSET(Radar!$AC$3,COLUMN(),0)
)*DistanceShader!FK43*LightShader!FK43*(IF(OFFSET(Ghosts!$S$41,COLUMN(),0)&lt;ScreenHeight!$E44,
   1,
   (SQRT(OFFSET(Ghosts!$T$41,COLUMN(),0)-OFFSET(Ghosts!$R$41,COLUMN(),0)*ScreenHeight!$D44)-1))+IF(Ghosts!$B$35,IF(Param!$M$21,-1-POWER(0.3,Param!$M$21)/(IF(Param!$M$21&lt;20,LightShader!FK134,OFFSET(LightShader!FK134,Param!$M$21-20,0)
)+POWER(0.3,Param!$M$21)),-2),0))</f>
        <v>1.0175161458134103</v>
      </c>
      <c r="FL43" s="53">
        <f ca="1">IF(ScreenHeight!$B44&lt;OFFSET(Radar!$AC$3,COLUMN(),0),
    Param!$B$38/ScreenHeight!$B44,
    (Param!$B$37+1/(1-OFFSET(Radar!$AD$3,COLUMN(),0)*ScreenHeight!$C44)/Param!$B$39)/OFFSET(Radar!$AC$3,COLUMN(),0)
)*DistanceShader!FL43*LightShader!FL43*(IF(OFFSET(Ghosts!$S$41,COLUMN(),0)&lt;ScreenHeight!$E44,
   1,
   (SQRT(OFFSET(Ghosts!$T$41,COLUMN(),0)-OFFSET(Ghosts!$R$41,COLUMN(),0)*ScreenHeight!$D44)-1))+IF(Ghosts!$B$35,IF(Param!$M$21,-1-POWER(0.3,Param!$M$21)/(IF(Param!$M$21&lt;20,LightShader!FL134,OFFSET(LightShader!FL134,Param!$M$21-20,0)
)+POWER(0.3,Param!$M$21)),-2),0))</f>
        <v>0.99700513032620941</v>
      </c>
      <c r="FM43" s="53">
        <f ca="1">IF(ScreenHeight!$B44&lt;OFFSET(Radar!$AC$3,COLUMN(),0),
    Param!$B$38/ScreenHeight!$B44,
    (Param!$B$37+1/(1-OFFSET(Radar!$AD$3,COLUMN(),0)*ScreenHeight!$C44)/Param!$B$39)/OFFSET(Radar!$AC$3,COLUMN(),0)
)*DistanceShader!FM43*LightShader!FM43*(IF(OFFSET(Ghosts!$S$41,COLUMN(),0)&lt;ScreenHeight!$E44,
   1,
   (SQRT(OFFSET(Ghosts!$T$41,COLUMN(),0)-OFFSET(Ghosts!$R$41,COLUMN(),0)*ScreenHeight!$D44)-1))+IF(Ghosts!$B$35,IF(Param!$M$21,-1-POWER(0.3,Param!$M$21)/(IF(Param!$M$21&lt;20,LightShader!FM134,OFFSET(LightShader!FM134,Param!$M$21-20,0)
)+POWER(0.3,Param!$M$21)),-2),0))</f>
        <v>0.97803410712881467</v>
      </c>
      <c r="FN43" s="53">
        <f ca="1">IF(ScreenHeight!$B44&lt;OFFSET(Radar!$AC$3,COLUMN(),0),
    Param!$B$38/ScreenHeight!$B44,
    (Param!$B$37+1/(1-OFFSET(Radar!$AD$3,COLUMN(),0)*ScreenHeight!$C44)/Param!$B$39)/OFFSET(Radar!$AC$3,COLUMN(),0)
)*DistanceShader!FN43*LightShader!FN43*(IF(OFFSET(Ghosts!$S$41,COLUMN(),0)&lt;ScreenHeight!$E44,
   1,
   (SQRT(OFFSET(Ghosts!$T$41,COLUMN(),0)-OFFSET(Ghosts!$R$41,COLUMN(),0)*ScreenHeight!$D44)-1))+IF(Ghosts!$B$35,IF(Param!$M$21,-1-POWER(0.3,Param!$M$21)/(IF(Param!$M$21&lt;20,LightShader!FN134,OFFSET(LightShader!FN134,Param!$M$21-20,0)
)+POWER(0.3,Param!$M$21)),-2),0))</f>
        <v>0.9603309321257969</v>
      </c>
      <c r="FO43" s="53">
        <f ca="1">IF(ScreenHeight!$B44&lt;OFFSET(Radar!$AC$3,COLUMN(),0),
    Param!$B$38/ScreenHeight!$B44,
    (Param!$B$37+1/(1-OFFSET(Radar!$AD$3,COLUMN(),0)*ScreenHeight!$C44)/Param!$B$39)/OFFSET(Radar!$AC$3,COLUMN(),0)
)*DistanceShader!FO43*LightShader!FO43*(IF(OFFSET(Ghosts!$S$41,COLUMN(),0)&lt;ScreenHeight!$E44,
   1,
   (SQRT(OFFSET(Ghosts!$T$41,COLUMN(),0)-OFFSET(Ghosts!$R$41,COLUMN(),0)*ScreenHeight!$D44)-1))+IF(Ghosts!$B$35,IF(Param!$M$21,-1-POWER(0.3,Param!$M$21)/(IF(Param!$M$21&lt;20,LightShader!FO134,OFFSET(LightShader!FO134,Param!$M$21-20,0)
)+POWER(0.3,Param!$M$21)),-2),0))</f>
        <v>0.9436896675803258</v>
      </c>
      <c r="FP43" s="53">
        <f ca="1">IF(ScreenHeight!$B44&lt;OFFSET(Radar!$AC$3,COLUMN(),0),
    Param!$B$38/ScreenHeight!$B44,
    (Param!$B$37+1/(1-OFFSET(Radar!$AD$3,COLUMN(),0)*ScreenHeight!$C44)/Param!$B$39)/OFFSET(Radar!$AC$3,COLUMN(),0)
)*DistanceShader!FP43*LightShader!FP43*(IF(OFFSET(Ghosts!$S$41,COLUMN(),0)&lt;ScreenHeight!$E44,
   1,
   (SQRT(OFFSET(Ghosts!$T$41,COLUMN(),0)-OFFSET(Ghosts!$R$41,COLUMN(),0)*ScreenHeight!$D44)-1))+IF(Ghosts!$B$35,IF(Param!$M$21,-1-POWER(0.3,Param!$M$21)/(IF(Param!$M$21&lt;20,LightShader!FP134,OFFSET(LightShader!FP134,Param!$M$21-20,0)
)+POWER(0.3,Param!$M$21)),-2),0))</f>
        <v>0.92795177967843623</v>
      </c>
      <c r="FQ43" s="53">
        <f ca="1">IF(ScreenHeight!$B44&lt;OFFSET(Radar!$AC$3,COLUMN(),0),
    Param!$B$38/ScreenHeight!$B44,
    (Param!$B$37+1/(1-OFFSET(Radar!$AD$3,COLUMN(),0)*ScreenHeight!$C44)/Param!$B$39)/OFFSET(Radar!$AC$3,COLUMN(),0)
)*DistanceShader!FQ43*LightShader!FQ43*(IF(OFFSET(Ghosts!$S$41,COLUMN(),0)&lt;ScreenHeight!$E44,
   1,
   (SQRT(OFFSET(Ghosts!$T$41,COLUMN(),0)-OFFSET(Ghosts!$R$41,COLUMN(),0)*ScreenHeight!$D44)-1))+IF(Ghosts!$B$35,IF(Param!$M$21,-1-POWER(0.3,Param!$M$21)/(IF(Param!$M$21&lt;20,LightShader!FQ134,OFFSET(LightShader!FQ134,Param!$M$21-20,0)
)+POWER(0.3,Param!$M$21)),-2),0))</f>
        <v>0.91299327843520617</v>
      </c>
      <c r="FR43" s="53">
        <f ca="1">IF(ScreenHeight!$B44&lt;OFFSET(Radar!$AC$3,COLUMN(),0),
    Param!$B$38/ScreenHeight!$B44,
    (Param!$B$37+1/(1-OFFSET(Radar!$AD$3,COLUMN(),0)*ScreenHeight!$C44)/Param!$B$39)/OFFSET(Radar!$AC$3,COLUMN(),0)
)*DistanceShader!FR43*LightShader!FR43*(IF(OFFSET(Ghosts!$S$41,COLUMN(),0)&lt;ScreenHeight!$E44,
   1,
   (SQRT(OFFSET(Ghosts!$T$41,COLUMN(),0)-OFFSET(Ghosts!$R$41,COLUMN(),0)*ScreenHeight!$D44)-1))+IF(Ghosts!$B$35,IF(Param!$M$21,-1-POWER(0.3,Param!$M$21)/(IF(Param!$M$21&lt;20,LightShader!FR134,OFFSET(LightShader!FR134,Param!$M$21-20,0)
)+POWER(0.3,Param!$M$21)),-2),0))</f>
        <v>0.89871575566009643</v>
      </c>
      <c r="FS43" s="53">
        <f ca="1">IF(ScreenHeight!$B44&lt;OFFSET(Radar!$AC$3,COLUMN(),0),
    Param!$B$38/ScreenHeight!$B44,
    (Param!$B$37+1/(1-OFFSET(Radar!$AD$3,COLUMN(),0)*ScreenHeight!$C44)/Param!$B$39)/OFFSET(Radar!$AC$3,COLUMN(),0)
)*DistanceShader!FS43*LightShader!FS43*(IF(OFFSET(Ghosts!$S$41,COLUMN(),0)&lt;ScreenHeight!$E44,
   1,
   (SQRT(OFFSET(Ghosts!$T$41,COLUMN(),0)-OFFSET(Ghosts!$R$41,COLUMN(),0)*ScreenHeight!$D44)-1))+IF(Ghosts!$B$35,IF(Param!$M$21,-1-POWER(0.3,Param!$M$21)/(IF(Param!$M$21&lt;20,LightShader!FS134,OFFSET(LightShader!FS134,Param!$M$21-20,0)
)+POWER(0.3,Param!$M$21)),-2),0))</f>
        <v>0.88504003147854637</v>
      </c>
      <c r="FT43" s="53">
        <f ca="1">IF(ScreenHeight!$B44&lt;OFFSET(Radar!$AC$3,COLUMN(),0),
    Param!$B$38/ScreenHeight!$B44,
    (Param!$B$37+1/(1-OFFSET(Radar!$AD$3,COLUMN(),0)*ScreenHeight!$C44)/Param!$B$39)/OFFSET(Radar!$AC$3,COLUMN(),0)
)*DistanceShader!FT43*LightShader!FT43*(IF(OFFSET(Ghosts!$S$41,COLUMN(),0)&lt;ScreenHeight!$E44,
   1,
   (SQRT(OFFSET(Ghosts!$T$41,COLUMN(),0)-OFFSET(Ghosts!$R$41,COLUMN(),0)*ScreenHeight!$D44)-1))+IF(Ghosts!$B$35,IF(Param!$M$21,-1-POWER(0.3,Param!$M$21)/(IF(Param!$M$21&lt;20,LightShader!FT134,OFFSET(LightShader!FT134,Param!$M$21-20,0)
)+POWER(0.3,Param!$M$21)),-2),0))</f>
        <v>0.8719015787044363</v>
      </c>
      <c r="FU43" s="53">
        <f ca="1">IF(ScreenHeight!$B44&lt;OFFSET(Radar!$AC$3,COLUMN(),0),
    Param!$B$38/ScreenHeight!$B44,
    (Param!$B$37+1/(1-OFFSET(Radar!$AD$3,COLUMN(),0)*ScreenHeight!$C44)/Param!$B$39)/OFFSET(Radar!$AC$3,COLUMN(),0)
)*DistanceShader!FU43*LightShader!FU43*(IF(OFFSET(Ghosts!$S$41,COLUMN(),0)&lt;ScreenHeight!$E44,
   1,
   (SQRT(OFFSET(Ghosts!$T$41,COLUMN(),0)-OFFSET(Ghosts!$R$41,COLUMN(),0)*ScreenHeight!$D44)-1))+IF(Ghosts!$B$35,IF(Param!$M$21,-1-POWER(0.3,Param!$M$21)/(IF(Param!$M$21&lt;20,LightShader!FU134,OFFSET(LightShader!FU134,Param!$M$21-20,0)
)+POWER(0.3,Param!$M$21)),-2),0))</f>
        <v>0.85924717944717988</v>
      </c>
      <c r="FV43" s="53">
        <f ca="1">IF(ScreenHeight!$B44&lt;OFFSET(Radar!$AC$3,COLUMN(),0),
    Param!$B$38/ScreenHeight!$B44,
    (Param!$B$37+1/(1-OFFSET(Radar!$AD$3,COLUMN(),0)*ScreenHeight!$C44)/Param!$B$39)/OFFSET(Radar!$AC$3,COLUMN(),0)
)*DistanceShader!FV43*LightShader!FV43*(IF(OFFSET(Ghosts!$S$41,COLUMN(),0)&lt;ScreenHeight!$E44,
   1,
   (SQRT(OFFSET(Ghosts!$T$41,COLUMN(),0)-OFFSET(Ghosts!$R$41,COLUMN(),0)*ScreenHeight!$D44)-1))+IF(Ghosts!$B$35,IF(Param!$M$21,-1-POWER(0.3,Param!$M$21)/(IF(Param!$M$21&lt;20,LightShader!FV134,OFFSET(LightShader!FV134,Param!$M$21-20,0)
)+POWER(0.3,Param!$M$21)),-2),0))</f>
        <v>0.84703244912727549</v>
      </c>
      <c r="FW43" s="53">
        <f ca="1">IF(ScreenHeight!$B44&lt;OFFSET(Radar!$AC$3,COLUMN(),0),
    Param!$B$38/ScreenHeight!$B44,
    (Param!$B$37+1/(1-OFFSET(Radar!$AD$3,COLUMN(),0)*ScreenHeight!$C44)/Param!$B$39)/OFFSET(Radar!$AC$3,COLUMN(),0)
)*DistanceShader!FW43*LightShader!FW43*(IF(OFFSET(Ghosts!$S$41,COLUMN(),0)&lt;ScreenHeight!$E44,
   1,
   (SQRT(OFFSET(Ghosts!$T$41,COLUMN(),0)-OFFSET(Ghosts!$R$41,COLUMN(),0)*ScreenHeight!$D44)-1))+IF(Ghosts!$B$35,IF(Param!$M$21,-1-POWER(0.3,Param!$M$21)/(IF(Param!$M$21&lt;20,LightShader!FW134,OFFSET(LightShader!FW134,Param!$M$21-20,0)
)+POWER(0.3,Param!$M$21)),-2),0))</f>
        <v>0.83521997990023134</v>
      </c>
      <c r="FX43" s="53">
        <f ca="1">IF(ScreenHeight!$B44&lt;OFFSET(Radar!$AC$3,COLUMN(),0),
    Param!$B$38/ScreenHeight!$B44,
    (Param!$B$37+1/(1-OFFSET(Radar!$AD$3,COLUMN(),0)*ScreenHeight!$C44)/Param!$B$39)/OFFSET(Radar!$AC$3,COLUMN(),0)
)*DistanceShader!FX43*LightShader!FX43*(IF(OFFSET(Ghosts!$S$41,COLUMN(),0)&lt;ScreenHeight!$E44,
   1,
   (SQRT(OFFSET(Ghosts!$T$41,COLUMN(),0)-OFFSET(Ghosts!$R$41,COLUMN(),0)*ScreenHeight!$D44)-1))+IF(Ghosts!$B$35,IF(Param!$M$21,-1-POWER(0.3,Param!$M$21)/(IF(Param!$M$21&lt;20,LightShader!FX134,OFFSET(LightShader!FX134,Param!$M$21-20,0)
)+POWER(0.3,Param!$M$21)),-2),0))</f>
        <v>0.82377793230886454</v>
      </c>
      <c r="FY43" s="53">
        <f ca="1">IF(ScreenHeight!$B44&lt;OFFSET(Radar!$AC$3,COLUMN(),0),
    Param!$B$38/ScreenHeight!$B44,
    (Param!$B$37+1/(1-OFFSET(Radar!$AD$3,COLUMN(),0)*ScreenHeight!$C44)/Param!$B$39)/OFFSET(Radar!$AC$3,COLUMN(),0)
)*DistanceShader!FY43*LightShader!FY43*(IF(OFFSET(Ghosts!$S$41,COLUMN(),0)&lt;ScreenHeight!$E44,
   1,
   (SQRT(OFFSET(Ghosts!$T$41,COLUMN(),0)-OFFSET(Ghosts!$R$41,COLUMN(),0)*ScreenHeight!$D44)-1))+IF(Ghosts!$B$35,IF(Param!$M$21,-1-POWER(0.3,Param!$M$21)/(IF(Param!$M$21&lt;20,LightShader!FY134,OFFSET(LightShader!FY134,Param!$M$21-20,0)
)+POWER(0.3,Param!$M$21)),-2),0))</f>
        <v>0.81267895532127088</v>
      </c>
      <c r="FZ43" s="53">
        <f ca="1">IF(ScreenHeight!$B44&lt;OFFSET(Radar!$AC$3,COLUMN(),0),
    Param!$B$38/ScreenHeight!$B44,
    (Param!$B$37+1/(1-OFFSET(Radar!$AD$3,COLUMN(),0)*ScreenHeight!$C44)/Param!$B$39)/OFFSET(Radar!$AC$3,COLUMN(),0)
)*DistanceShader!FZ43*LightShader!FZ43*(IF(OFFSET(Ghosts!$S$41,COLUMN(),0)&lt;ScreenHeight!$E44,
   1,
   (SQRT(OFFSET(Ghosts!$T$41,COLUMN(),0)-OFFSET(Ghosts!$R$41,COLUMN(),0)*ScreenHeight!$D44)-1))+IF(Ghosts!$B$35,IF(Param!$M$21,-1-POWER(0.3,Param!$M$21)/(IF(Param!$M$21&lt;20,LightShader!FZ134,OFFSET(LightShader!FZ134,Param!$M$21-20,0)
)+POWER(0.3,Param!$M$21)),-2),0))</f>
        <v>0.80189934973917842</v>
      </c>
      <c r="GA43" s="53">
        <f ca="1">IF(ScreenHeight!$B44&lt;OFFSET(Radar!$AC$3,COLUMN(),0),
    Param!$B$38/ScreenHeight!$B44,
    (Param!$B$37+1/(1-OFFSET(Radar!$AD$3,COLUMN(),0)*ScreenHeight!$C44)/Param!$B$39)/OFFSET(Radar!$AC$3,COLUMN(),0)
)*DistanceShader!GA43*LightShader!GA43*(IF(OFFSET(Ghosts!$S$41,COLUMN(),0)&lt;ScreenHeight!$E44,
   1,
   (SQRT(OFFSET(Ghosts!$T$41,COLUMN(),0)-OFFSET(Ghosts!$R$41,COLUMN(),0)*ScreenHeight!$D44)-1))+IF(Ghosts!$B$35,IF(Param!$M$21,-1-POWER(0.3,Param!$M$21)/(IF(Param!$M$21&lt;20,LightShader!GA134,OFFSET(LightShader!GA134,Param!$M$21-20,0)
)+POWER(0.3,Param!$M$21)),-2),0))</f>
        <v>0.7914184139216458</v>
      </c>
      <c r="GB43" s="53">
        <f ca="1">IF(ScreenHeight!$B44&lt;OFFSET(Radar!$AC$3,COLUMN(),0),
    Param!$B$38/ScreenHeight!$B44,
    (Param!$B$37+1/(1-OFFSET(Radar!$AD$3,COLUMN(),0)*ScreenHeight!$C44)/Param!$B$39)/OFFSET(Radar!$AC$3,COLUMN(),0)
)*DistanceShader!GB43*LightShader!GB43*(IF(OFFSET(Ghosts!$S$41,COLUMN(),0)&lt;ScreenHeight!$E44,
   1,
   (SQRT(OFFSET(Ghosts!$T$41,COLUMN(),0)-OFFSET(Ghosts!$R$41,COLUMN(),0)*ScreenHeight!$D44)-1))+IF(Ghosts!$B$35,IF(Param!$M$21,-1-POWER(0.3,Param!$M$21)/(IF(Param!$M$21&lt;20,LightShader!GB134,OFFSET(LightShader!GB134,Param!$M$21-20,0)
)+POWER(0.3,Param!$M$21)),-2),0))</f>
        <v>0.78121792746992713</v>
      </c>
      <c r="GC43" s="53">
        <f ca="1">IF(ScreenHeight!$B44&lt;OFFSET(Radar!$AC$3,COLUMN(),0),
    Param!$B$38/ScreenHeight!$B44,
    (Param!$B$37+1/(1-OFFSET(Radar!$AD$3,COLUMN(),0)*ScreenHeight!$C44)/Param!$B$39)/OFFSET(Radar!$AC$3,COLUMN(),0)
)*DistanceShader!GC43*LightShader!GC43*(IF(OFFSET(Ghosts!$S$41,COLUMN(),0)&lt;ScreenHeight!$E44,
   1,
   (SQRT(OFFSET(Ghosts!$T$41,COLUMN(),0)-OFFSET(Ghosts!$R$41,COLUMN(),0)*ScreenHeight!$D44)-1))+IF(Ghosts!$B$35,IF(Param!$M$21,-1-POWER(0.3,Param!$M$21)/(IF(Param!$M$21&lt;20,LightShader!GC134,OFFSET(LightShader!GC134,Param!$M$21-20,0)
)+POWER(0.3,Param!$M$21)),-2),0))</f>
        <v>0.77128174030337138</v>
      </c>
      <c r="GD43" s="53">
        <f ca="1">IF(ScreenHeight!$B44&lt;OFFSET(Radar!$AC$3,COLUMN(),0),
    Param!$B$38/ScreenHeight!$B44,
    (Param!$B$37+1/(1-OFFSET(Radar!$AD$3,COLUMN(),0)*ScreenHeight!$C44)/Param!$B$39)/OFFSET(Radar!$AC$3,COLUMN(),0)
)*DistanceShader!GD43*LightShader!GD43*(IF(OFFSET(Ghosts!$S$41,COLUMN(),0)&lt;ScreenHeight!$E44,
   1,
   (SQRT(OFFSET(Ghosts!$T$41,COLUMN(),0)-OFFSET(Ghosts!$R$41,COLUMN(),0)*ScreenHeight!$D44)-1))+IF(Ghosts!$B$35,IF(Param!$M$21,-1-POWER(0.3,Param!$M$21)/(IF(Param!$M$21&lt;20,LightShader!GD134,OFFSET(LightShader!GD134,Param!$M$21-20,0)
)+POWER(0.3,Param!$M$21)),-2),0))</f>
        <v>0.76159544296682258</v>
      </c>
      <c r="GE43" s="53">
        <f ca="1">IF(ScreenHeight!$B44&lt;OFFSET(Radar!$AC$3,COLUMN(),0),
    Param!$B$38/ScreenHeight!$B44,
    (Param!$B$37+1/(1-OFFSET(Radar!$AD$3,COLUMN(),0)*ScreenHeight!$C44)/Param!$B$39)/OFFSET(Radar!$AC$3,COLUMN(),0)
)*DistanceShader!GE43*LightShader!GE43*(IF(OFFSET(Ghosts!$S$41,COLUMN(),0)&lt;ScreenHeight!$E44,
   1,
   (SQRT(OFFSET(Ghosts!$T$41,COLUMN(),0)-OFFSET(Ghosts!$R$41,COLUMN(),0)*ScreenHeight!$D44)-1))+IF(Ghosts!$B$35,IF(Param!$M$21,-1-POWER(0.3,Param!$M$21)/(IF(Param!$M$21&lt;20,LightShader!GE134,OFFSET(LightShader!GE134,Param!$M$21-20,0)
)+POWER(0.3,Param!$M$21)),-2),0))</f>
        <v>0.75214610007770211</v>
      </c>
    </row>
    <row r="44" spans="1:187" ht="7.5" customHeight="1">
      <c r="A44" s="53">
        <f ca="1">IF(ScreenHeight!$B45&lt;OFFSET(Radar!$AC$3,COLUMN(),0),
    Param!$B$38/ScreenHeight!$B45,
    (Param!$B$37+1/(1-OFFSET(Radar!$AD$3,COLUMN(),0)*ScreenHeight!$C45)/Param!$B$39)/OFFSET(Radar!$AC$3,COLUMN(),0)
)*DistanceShader!A44*LightShader!A44*(IF(OFFSET(Ghosts!$S$41,COLUMN(),0)&lt;ScreenHeight!$E45,
   1,
   (SQRT(OFFSET(Ghosts!$T$41,COLUMN(),0)-OFFSET(Ghosts!$R$41,COLUMN(),0)*ScreenHeight!$D45)-1))+IF(Ghosts!$B$35,IF(Param!$M$21,-1-POWER(0.3,Param!$M$21)/(IF(Param!$M$21&lt;20,LightShader!A135,OFFSET(LightShader!A135,Param!$M$21-20,0)
)+POWER(0.3,Param!$M$21)),-2),0))</f>
        <v>0.84274895553890528</v>
      </c>
      <c r="B44" s="53">
        <f ca="1">IF(ScreenHeight!$B45&lt;OFFSET(Radar!$AC$3,COLUMN(),0),
    Param!$B$38/ScreenHeight!$B45,
    (Param!$B$37+1/(1-OFFSET(Radar!$AD$3,COLUMN(),0)*ScreenHeight!$C45)/Param!$B$39)/OFFSET(Radar!$AC$3,COLUMN(),0)
)*DistanceShader!B44*LightShader!B44*(IF(OFFSET(Ghosts!$S$41,COLUMN(),0)&lt;ScreenHeight!$E45,
   1,
   (SQRT(OFFSET(Ghosts!$T$41,COLUMN(),0)-OFFSET(Ghosts!$R$41,COLUMN(),0)*ScreenHeight!$D45)-1))+IF(Ghosts!$B$35,IF(Param!$M$21,-1-POWER(0.3,Param!$M$21)/(IF(Param!$M$21&lt;20,LightShader!B135,OFFSET(LightShader!B135,Param!$M$21-20,0)
)+POWER(0.3,Param!$M$21)),-2),0))</f>
        <v>0.8494861264083754</v>
      </c>
      <c r="C44" s="53">
        <f ca="1">IF(ScreenHeight!$B45&lt;OFFSET(Radar!$AC$3,COLUMN(),0),
    Param!$B$38/ScreenHeight!$B45,
    (Param!$B$37+1/(1-OFFSET(Radar!$AD$3,COLUMN(),0)*ScreenHeight!$C45)/Param!$B$39)/OFFSET(Radar!$AC$3,COLUMN(),0)
)*DistanceShader!C44*LightShader!C44*(IF(OFFSET(Ghosts!$S$41,COLUMN(),0)&lt;ScreenHeight!$E45,
   1,
   (SQRT(OFFSET(Ghosts!$T$41,COLUMN(),0)-OFFSET(Ghosts!$R$41,COLUMN(),0)*ScreenHeight!$D45)-1))+IF(Ghosts!$B$35,IF(Param!$M$21,-1-POWER(0.3,Param!$M$21)/(IF(Param!$M$21&lt;20,LightShader!C135,OFFSET(LightShader!C135,Param!$M$21-20,0)
)+POWER(0.3,Param!$M$21)),-2),0))</f>
        <v>0.85633068142127589</v>
      </c>
      <c r="D44" s="53">
        <f ca="1">IF(ScreenHeight!$B45&lt;OFFSET(Radar!$AC$3,COLUMN(),0),
    Param!$B$38/ScreenHeight!$B45,
    (Param!$B$37+1/(1-OFFSET(Radar!$AD$3,COLUMN(),0)*ScreenHeight!$C45)/Param!$B$39)/OFFSET(Radar!$AC$3,COLUMN(),0)
)*DistanceShader!D44*LightShader!D44*(IF(OFFSET(Ghosts!$S$41,COLUMN(),0)&lt;ScreenHeight!$E45,
   1,
   (SQRT(OFFSET(Ghosts!$T$41,COLUMN(),0)-OFFSET(Ghosts!$R$41,COLUMN(),0)*ScreenHeight!$D45)-1))+IF(Ghosts!$B$35,IF(Param!$M$21,-1-POWER(0.3,Param!$M$21)/(IF(Param!$M$21&lt;20,LightShader!D135,OFFSET(LightShader!D135,Param!$M$21-20,0)
)+POWER(0.3,Param!$M$21)),-2),0))</f>
        <v>0.86328562386383079</v>
      </c>
      <c r="E44" s="53">
        <f ca="1">IF(ScreenHeight!$B45&lt;OFFSET(Radar!$AC$3,COLUMN(),0),
    Param!$B$38/ScreenHeight!$B45,
    (Param!$B$37+1/(1-OFFSET(Radar!$AD$3,COLUMN(),0)*ScreenHeight!$C45)/Param!$B$39)/OFFSET(Radar!$AC$3,COLUMN(),0)
)*DistanceShader!E44*LightShader!E44*(IF(OFFSET(Ghosts!$S$41,COLUMN(),0)&lt;ScreenHeight!$E45,
   1,
   (SQRT(OFFSET(Ghosts!$T$41,COLUMN(),0)-OFFSET(Ghosts!$R$41,COLUMN(),0)*ScreenHeight!$D45)-1))+IF(Ghosts!$B$35,IF(Param!$M$21,-1-POWER(0.3,Param!$M$21)/(IF(Param!$M$21&lt;20,LightShader!E135,OFFSET(LightShader!E135,Param!$M$21-20,0)
)+POWER(0.3,Param!$M$21)),-2),0))</f>
        <v>0.87035409228109528</v>
      </c>
      <c r="F44" s="53">
        <f ca="1">IF(ScreenHeight!$B45&lt;OFFSET(Radar!$AC$3,COLUMN(),0),
    Param!$B$38/ScreenHeight!$B45,
    (Param!$B$37+1/(1-OFFSET(Radar!$AD$3,COLUMN(),0)*ScreenHeight!$C45)/Param!$B$39)/OFFSET(Radar!$AC$3,COLUMN(),0)
)*DistanceShader!F44*LightShader!F44*(IF(OFFSET(Ghosts!$S$41,COLUMN(),0)&lt;ScreenHeight!$E45,
   1,
   (SQRT(OFFSET(Ghosts!$T$41,COLUMN(),0)-OFFSET(Ghosts!$R$41,COLUMN(),0)*ScreenHeight!$D45)-1))+IF(Ghosts!$B$35,IF(Param!$M$21,-1-POWER(0.3,Param!$M$21)/(IF(Param!$M$21&lt;20,LightShader!F135,OFFSET(LightShader!F135,Param!$M$21-20,0)
)+POWER(0.3,Param!$M$21)),-2),0))</f>
        <v>0.87753936849085989</v>
      </c>
      <c r="G44" s="53">
        <f ca="1">IF(ScreenHeight!$B45&lt;OFFSET(Radar!$AC$3,COLUMN(),0),
    Param!$B$38/ScreenHeight!$B45,
    (Param!$B$37+1/(1-OFFSET(Radar!$AD$3,COLUMN(),0)*ScreenHeight!$C45)/Param!$B$39)/OFFSET(Radar!$AC$3,COLUMN(),0)
)*DistanceShader!G44*LightShader!G44*(IF(OFFSET(Ghosts!$S$41,COLUMN(),0)&lt;ScreenHeight!$E45,
   1,
   (SQRT(OFFSET(Ghosts!$T$41,COLUMN(),0)-OFFSET(Ghosts!$R$41,COLUMN(),0)*ScreenHeight!$D45)-1))+IF(Ghosts!$B$35,IF(Param!$M$21,-1-POWER(0.3,Param!$M$21)/(IF(Param!$M$21&lt;20,LightShader!G135,OFFSET(LightShader!G135,Param!$M$21-20,0)
)+POWER(0.3,Param!$M$21)),-2),0))</f>
        <v>0.88484488616691337</v>
      </c>
      <c r="H44" s="53">
        <f ca="1">IF(ScreenHeight!$B45&lt;OFFSET(Radar!$AC$3,COLUMN(),0),
    Param!$B$38/ScreenHeight!$B45,
    (Param!$B$37+1/(1-OFFSET(Radar!$AD$3,COLUMN(),0)*ScreenHeight!$C45)/Param!$B$39)/OFFSET(Radar!$AC$3,COLUMN(),0)
)*DistanceShader!H44*LightShader!H44*(IF(OFFSET(Ghosts!$S$41,COLUMN(),0)&lt;ScreenHeight!$E45,
   1,
   (SQRT(OFFSET(Ghosts!$T$41,COLUMN(),0)-OFFSET(Ghosts!$R$41,COLUMN(),0)*ScreenHeight!$D45)-1))+IF(Ghosts!$B$35,IF(Param!$M$21,-1-POWER(0.3,Param!$M$21)/(IF(Param!$M$21&lt;20,LightShader!H135,OFFSET(LightShader!H135,Param!$M$21-20,0)
)+POWER(0.3,Param!$M$21)),-2),0))</f>
        <v>0.89227424003819789</v>
      </c>
      <c r="I44" s="53">
        <f ca="1">IF(ScreenHeight!$B45&lt;OFFSET(Radar!$AC$3,COLUMN(),0),
    Param!$B$38/ScreenHeight!$B45,
    (Param!$B$37+1/(1-OFFSET(Radar!$AD$3,COLUMN(),0)*ScreenHeight!$C45)/Param!$B$39)/OFFSET(Radar!$AC$3,COLUMN(),0)
)*DistanceShader!I44*LightShader!I44*(IF(OFFSET(Ghosts!$S$41,COLUMN(),0)&lt;ScreenHeight!$E45,
   1,
   (SQRT(OFFSET(Ghosts!$T$41,COLUMN(),0)-OFFSET(Ghosts!$R$41,COLUMN(),0)*ScreenHeight!$D45)-1))+IF(Ghosts!$B$35,IF(Param!$M$21,-1-POWER(0.3,Param!$M$21)/(IF(Param!$M$21&lt;20,LightShader!I135,OFFSET(LightShader!I135,Param!$M$21-20,0)
)+POWER(0.3,Param!$M$21)),-2),0))</f>
        <v>0.89983119575474757</v>
      </c>
      <c r="J44" s="53">
        <f ca="1">IF(ScreenHeight!$B45&lt;OFFSET(Radar!$AC$3,COLUMN(),0),
    Param!$B$38/ScreenHeight!$B45,
    (Param!$B$37+1/(1-OFFSET(Radar!$AD$3,COLUMN(),0)*ScreenHeight!$C45)/Param!$B$39)/OFFSET(Radar!$AC$3,COLUMN(),0)
)*DistanceShader!J44*LightShader!J44*(IF(OFFSET(Ghosts!$S$41,COLUMN(),0)&lt;ScreenHeight!$E45,
   1,
   (SQRT(OFFSET(Ghosts!$T$41,COLUMN(),0)-OFFSET(Ghosts!$R$41,COLUMN(),0)*ScreenHeight!$D45)-1))+IF(Ghosts!$B$35,IF(Param!$M$21,-1-POWER(0.3,Param!$M$21)/(IF(Param!$M$21&lt;20,LightShader!J135,OFFSET(LightShader!J135,Param!$M$21-20,0)
)+POWER(0.3,Param!$M$21)),-2),0))</f>
        <v>0.90751970047609476</v>
      </c>
      <c r="K44" s="53">
        <f ca="1">IF(ScreenHeight!$B45&lt;OFFSET(Radar!$AC$3,COLUMN(),0),
    Param!$B$38/ScreenHeight!$B45,
    (Param!$B$37+1/(1-OFFSET(Radar!$AD$3,COLUMN(),0)*ScreenHeight!$C45)/Param!$B$39)/OFFSET(Radar!$AC$3,COLUMN(),0)
)*DistanceShader!K44*LightShader!K44*(IF(OFFSET(Ghosts!$S$41,COLUMN(),0)&lt;ScreenHeight!$E45,
   1,
   (SQRT(OFFSET(Ghosts!$T$41,COLUMN(),0)-OFFSET(Ghosts!$R$41,COLUMN(),0)*ScreenHeight!$D45)-1))+IF(Ghosts!$B$35,IF(Param!$M$21,-1-POWER(0.3,Param!$M$21)/(IF(Param!$M$21&lt;20,LightShader!K135,OFFSET(LightShader!K135,Param!$M$21-20,0)
)+POWER(0.3,Param!$M$21)),-2),0))</f>
        <v>0.91534389424323237</v>
      </c>
      <c r="L44" s="53">
        <f ca="1">IF(ScreenHeight!$B45&lt;OFFSET(Radar!$AC$3,COLUMN(),0),
    Param!$B$38/ScreenHeight!$B45,
    (Param!$B$37+1/(1-OFFSET(Radar!$AD$3,COLUMN(),0)*ScreenHeight!$C45)/Param!$B$39)/OFFSET(Radar!$AC$3,COLUMN(),0)
)*DistanceShader!L44*LightShader!L44*(IF(OFFSET(Ghosts!$S$41,COLUMN(),0)&lt;ScreenHeight!$E45,
   1,
   (SQRT(OFFSET(Ghosts!$T$41,COLUMN(),0)-OFFSET(Ghosts!$R$41,COLUMN(),0)*ScreenHeight!$D45)-1))+IF(Ghosts!$B$35,IF(Param!$M$21,-1-POWER(0.3,Param!$M$21)/(IF(Param!$M$21&lt;20,LightShader!L135,OFFSET(LightShader!L135,Param!$M$21-20,0)
)+POWER(0.3,Param!$M$21)),-2),0))</f>
        <v>0.92330812220108505</v>
      </c>
      <c r="M44" s="53">
        <f ca="1">IF(ScreenHeight!$B45&lt;OFFSET(Radar!$AC$3,COLUMN(),0),
    Param!$B$38/ScreenHeight!$B45,
    (Param!$B$37+1/(1-OFFSET(Radar!$AD$3,COLUMN(),0)*ScreenHeight!$C45)/Param!$B$39)/OFFSET(Radar!$AC$3,COLUMN(),0)
)*DistanceShader!M44*LightShader!M44*(IF(OFFSET(Ghosts!$S$41,COLUMN(),0)&lt;ScreenHeight!$E45,
   1,
   (SQRT(OFFSET(Ghosts!$T$41,COLUMN(),0)-OFFSET(Ghosts!$R$41,COLUMN(),0)*ScreenHeight!$D45)-1))+IF(Ghosts!$B$35,IF(Param!$M$21,-1-POWER(0.3,Param!$M$21)/(IF(Param!$M$21&lt;20,LightShader!M135,OFFSET(LightShader!M135,Param!$M$21-20,0)
)+POWER(0.3,Param!$M$21)),-2),0))</f>
        <v>0.93141694774508399</v>
      </c>
      <c r="N44" s="53">
        <f ca="1">IF(ScreenHeight!$B45&lt;OFFSET(Radar!$AC$3,COLUMN(),0),
    Param!$B$38/ScreenHeight!$B45,
    (Param!$B$37+1/(1-OFFSET(Radar!$AD$3,COLUMN(),0)*ScreenHeight!$C45)/Param!$B$39)/OFFSET(Radar!$AC$3,COLUMN(),0)
)*DistanceShader!N44*LightShader!N44*(IF(OFFSET(Ghosts!$S$41,COLUMN(),0)&lt;ScreenHeight!$E45,
   1,
   (SQRT(OFFSET(Ghosts!$T$41,COLUMN(),0)-OFFSET(Ghosts!$R$41,COLUMN(),0)*ScreenHeight!$D45)-1))+IF(Ghosts!$B$35,IF(Param!$M$21,-1-POWER(0.3,Param!$M$21)/(IF(Param!$M$21&lt;20,LightShader!N135,OFFSET(LightShader!N135,Param!$M$21-20,0)
)+POWER(0.3,Param!$M$21)),-2),0))</f>
        <v>0.93967516667273909</v>
      </c>
      <c r="O44" s="53">
        <f ca="1">IF(ScreenHeight!$B45&lt;OFFSET(Radar!$AC$3,COLUMN(),0),
    Param!$B$38/ScreenHeight!$B45,
    (Param!$B$37+1/(1-OFFSET(Radar!$AD$3,COLUMN(),0)*ScreenHeight!$C45)/Param!$B$39)/OFFSET(Radar!$AC$3,COLUMN(),0)
)*DistanceShader!O44*LightShader!O44*(IF(OFFSET(Ghosts!$S$41,COLUMN(),0)&lt;ScreenHeight!$E45,
   1,
   (SQRT(OFFSET(Ghosts!$T$41,COLUMN(),0)-OFFSET(Ghosts!$R$41,COLUMN(),0)*ScreenHeight!$D45)-1))+IF(Ghosts!$B$35,IF(Param!$M$21,-1-POWER(0.3,Param!$M$21)/(IF(Param!$M$21&lt;20,LightShader!O135,OFFSET(LightShader!O135,Param!$M$21-20,0)
)+POWER(0.3,Param!$M$21)),-2),0))</f>
        <v>0.94808782242925727</v>
      </c>
      <c r="P44" s="53">
        <f ca="1">IF(ScreenHeight!$B45&lt;OFFSET(Radar!$AC$3,COLUMN(),0),
    Param!$B$38/ScreenHeight!$B45,
    (Param!$B$37+1/(1-OFFSET(Radar!$AD$3,COLUMN(),0)*ScreenHeight!$C45)/Param!$B$39)/OFFSET(Radar!$AC$3,COLUMN(),0)
)*DistanceShader!P44*LightShader!P44*(IF(OFFSET(Ghosts!$S$41,COLUMN(),0)&lt;ScreenHeight!$E45,
   1,
   (SQRT(OFFSET(Ghosts!$T$41,COLUMN(),0)-OFFSET(Ghosts!$R$41,COLUMN(),0)*ScreenHeight!$D45)-1))+IF(Ghosts!$B$35,IF(Param!$M$21,-1-POWER(0.3,Param!$M$21)/(IF(Param!$M$21&lt;20,LightShader!P135,OFFSET(LightShader!P135,Param!$M$21-20,0)
)+POWER(0.3,Param!$M$21)),-2),0))</f>
        <v>0.95666022254536998</v>
      </c>
      <c r="Q44" s="53">
        <f ca="1">IF(ScreenHeight!$B45&lt;OFFSET(Radar!$AC$3,COLUMN(),0),
    Param!$B$38/ScreenHeight!$B45,
    (Param!$B$37+1/(1-OFFSET(Radar!$AD$3,COLUMN(),0)*ScreenHeight!$C45)/Param!$B$39)/OFFSET(Radar!$AC$3,COLUMN(),0)
)*DistanceShader!Q44*LightShader!Q44*(IF(OFFSET(Ghosts!$S$41,COLUMN(),0)&lt;ScreenHeight!$E45,
   1,
   (SQRT(OFFSET(Ghosts!$T$41,COLUMN(),0)-OFFSET(Ghosts!$R$41,COLUMN(),0)*ScreenHeight!$D45)-1))+IF(Ghosts!$B$35,IF(Param!$M$21,-1-POWER(0.3,Param!$M$21)/(IF(Param!$M$21&lt;20,LightShader!Q135,OFFSET(LightShader!Q135,Param!$M$21-20,0)
)+POWER(0.3,Param!$M$21)),-2),0))</f>
        <v>0.96539795637567372</v>
      </c>
      <c r="R44" s="53">
        <f ca="1">IF(ScreenHeight!$B45&lt;OFFSET(Radar!$AC$3,COLUMN(),0),
    Param!$B$38/ScreenHeight!$B45,
    (Param!$B$37+1/(1-OFFSET(Radar!$AD$3,COLUMN(),0)*ScreenHeight!$C45)/Param!$B$39)/OFFSET(Radar!$AC$3,COLUMN(),0)
)*DistanceShader!R44*LightShader!R44*(IF(OFFSET(Ghosts!$S$41,COLUMN(),0)&lt;ScreenHeight!$E45,
   1,
   (SQRT(OFFSET(Ghosts!$T$41,COLUMN(),0)-OFFSET(Ghosts!$R$41,COLUMN(),0)*ScreenHeight!$D45)-1))+IF(Ghosts!$B$35,IF(Param!$M$21,-1-POWER(0.3,Param!$M$21)/(IF(Param!$M$21&lt;20,LightShader!R135,OFFSET(LightShader!R135,Param!$M$21-20,0)
)+POWER(0.3,Param!$M$21)),-2),0))</f>
        <v>0.97430691425715377</v>
      </c>
      <c r="S44" s="53">
        <f ca="1">IF(ScreenHeight!$B45&lt;OFFSET(Radar!$AC$3,COLUMN(),0),
    Param!$B$38/ScreenHeight!$B45,
    (Param!$B$37+1/(1-OFFSET(Radar!$AD$3,COLUMN(),0)*ScreenHeight!$C45)/Param!$B$39)/OFFSET(Radar!$AC$3,COLUMN(),0)
)*DistanceShader!S44*LightShader!S44*(IF(OFFSET(Ghosts!$S$41,COLUMN(),0)&lt;ScreenHeight!$E45,
   1,
   (SQRT(OFFSET(Ghosts!$T$41,COLUMN(),0)-OFFSET(Ghosts!$R$41,COLUMN(),0)*ScreenHeight!$D45)-1))+IF(Ghosts!$B$35,IF(Param!$M$21,-1-POWER(0.3,Param!$M$21)/(IF(Param!$M$21&lt;20,LightShader!S135,OFFSET(LightShader!S135,Param!$M$21-20,0)
)+POWER(0.3,Param!$M$21)),-2),0))</f>
        <v>0.98339330822027549</v>
      </c>
      <c r="T44" s="53">
        <f ca="1">IF(ScreenHeight!$B45&lt;OFFSET(Radar!$AC$3,COLUMN(),0),
    Param!$B$38/ScreenHeight!$B45,
    (Param!$B$37+1/(1-OFFSET(Radar!$AD$3,COLUMN(),0)*ScreenHeight!$C45)/Param!$B$39)/OFFSET(Radar!$AC$3,COLUMN(),0)
)*DistanceShader!T44*LightShader!T44*(IF(OFFSET(Ghosts!$S$41,COLUMN(),0)&lt;ScreenHeight!$E45,
   1,
   (SQRT(OFFSET(Ghosts!$T$41,COLUMN(),0)-OFFSET(Ghosts!$R$41,COLUMN(),0)*ScreenHeight!$D45)-1))+IF(Ghosts!$B$35,IF(Param!$M$21,-1-POWER(0.3,Param!$M$21)/(IF(Param!$M$21&lt;20,LightShader!T135,OFFSET(LightShader!T135,Param!$M$21-20,0)
)+POWER(0.3,Param!$M$21)),-2),0))</f>
        <v>0.99266369439929036</v>
      </c>
      <c r="U44" s="53">
        <f ca="1">IF(ScreenHeight!$B45&lt;OFFSET(Radar!$AC$3,COLUMN(),0),
    Param!$B$38/ScreenHeight!$B45,
    (Param!$B$37+1/(1-OFFSET(Radar!$AD$3,COLUMN(),0)*ScreenHeight!$C45)/Param!$B$39)/OFFSET(Radar!$AC$3,COLUMN(),0)
)*DistanceShader!U44*LightShader!U44*(IF(OFFSET(Ghosts!$S$41,COLUMN(),0)&lt;ScreenHeight!$E45,
   1,
   (SQRT(OFFSET(Ghosts!$T$41,COLUMN(),0)-OFFSET(Ghosts!$R$41,COLUMN(),0)*ScreenHeight!$D45)-1))+IF(Ghosts!$B$35,IF(Param!$M$21,-1-POWER(0.3,Param!$M$21)/(IF(Param!$M$21&lt;20,LightShader!U135,OFFSET(LightShader!U135,Param!$M$21-20,0)
)+POWER(0.3,Param!$M$21)),-2),0))</f>
        <v>1.0021249973044106</v>
      </c>
      <c r="V44" s="53">
        <f ca="1">IF(ScreenHeight!$B45&lt;OFFSET(Radar!$AC$3,COLUMN(),0),
    Param!$B$38/ScreenHeight!$B45,
    (Param!$B$37+1/(1-OFFSET(Radar!$AD$3,COLUMN(),0)*ScreenHeight!$C45)/Param!$B$39)/OFFSET(Radar!$AC$3,COLUMN(),0)
)*DistanceShader!V44*LightShader!V44*(IF(OFFSET(Ghosts!$S$41,COLUMN(),0)&lt;ScreenHeight!$E45,
   1,
   (SQRT(OFFSET(Ghosts!$T$41,COLUMN(),0)-OFFSET(Ghosts!$R$41,COLUMN(),0)*ScreenHeight!$D45)-1))+IF(Ghosts!$B$35,IF(Param!$M$21,-1-POWER(0.3,Param!$M$21)/(IF(Param!$M$21&lt;20,LightShader!V135,OFFSET(LightShader!V135,Param!$M$21-20,0)
)+POWER(0.3,Param!$M$21)),-2),0))</f>
        <v>1.0117845361365503</v>
      </c>
      <c r="W44" s="53">
        <f ca="1">IF(ScreenHeight!$B45&lt;OFFSET(Radar!$AC$3,COLUMN(),0),
    Param!$B$38/ScreenHeight!$B45,
    (Param!$B$37+1/(1-OFFSET(Radar!$AD$3,COLUMN(),0)*ScreenHeight!$C45)/Param!$B$39)/OFFSET(Radar!$AC$3,COLUMN(),0)
)*DistanceShader!W44*LightShader!W44*(IF(OFFSET(Ghosts!$S$41,COLUMN(),0)&lt;ScreenHeight!$E45,
   1,
   (SQRT(OFFSET(Ghosts!$T$41,COLUMN(),0)-OFFSET(Ghosts!$R$41,COLUMN(),0)*ScreenHeight!$D45)-1))+IF(Ghosts!$B$35,IF(Param!$M$21,-1-POWER(0.3,Param!$M$21)/(IF(Param!$M$21&lt;20,LightShader!W135,OFFSET(LightShader!W135,Param!$M$21-20,0)
)+POWER(0.3,Param!$M$21)),-2),0))</f>
        <v>1.0216500533455839</v>
      </c>
      <c r="X44" s="53">
        <f ca="1">IF(ScreenHeight!$B45&lt;OFFSET(Radar!$AC$3,COLUMN(),0),
    Param!$B$38/ScreenHeight!$B45,
    (Param!$B$37+1/(1-OFFSET(Radar!$AD$3,COLUMN(),0)*ScreenHeight!$C45)/Param!$B$39)/OFFSET(Radar!$AC$3,COLUMN(),0)
)*DistanceShader!X44*LightShader!X44*(IF(OFFSET(Ghosts!$S$41,COLUMN(),0)&lt;ScreenHeight!$E45,
   1,
   (SQRT(OFFSET(Ghosts!$T$41,COLUMN(),0)-OFFSET(Ghosts!$R$41,COLUMN(),0)*ScreenHeight!$D45)-1))+IF(Ghosts!$B$35,IF(Param!$M$21,-1-POWER(0.3,Param!$M$21)/(IF(Param!$M$21&lt;20,LightShader!X135,OFFSET(LightShader!X135,Param!$M$21-20,0)
)+POWER(0.3,Param!$M$21)),-2),0))</f>
        <v>1.0317297456560219</v>
      </c>
      <c r="Y44" s="53">
        <f ca="1">IF(ScreenHeight!$B45&lt;OFFSET(Radar!$AC$3,COLUMN(),0),
    Param!$B$38/ScreenHeight!$B45,
    (Param!$B$37+1/(1-OFFSET(Radar!$AD$3,COLUMN(),0)*ScreenHeight!$C45)/Param!$B$39)/OFFSET(Radar!$AC$3,COLUMN(),0)
)*DistanceShader!Y44*LightShader!Y44*(IF(OFFSET(Ghosts!$S$41,COLUMN(),0)&lt;ScreenHeight!$E45,
   1,
   (SQRT(OFFSET(Ghosts!$T$41,COLUMN(),0)-OFFSET(Ghosts!$R$41,COLUMN(),0)*ScreenHeight!$D45)-1))+IF(Ghosts!$B$35,IF(Param!$M$21,-1-POWER(0.3,Param!$M$21)/(IF(Param!$M$21&lt;20,LightShader!Y135,OFFSET(LightShader!Y135,Param!$M$21-20,0)
)+POWER(0.3,Param!$M$21)),-2),0))</f>
        <v>0.67963022741846391</v>
      </c>
      <c r="Z44" s="53">
        <f ca="1">IF(ScreenHeight!$B45&lt;OFFSET(Radar!$AC$3,COLUMN(),0),
    Param!$B$38/ScreenHeight!$B45,
    (Param!$B$37+1/(1-OFFSET(Radar!$AD$3,COLUMN(),0)*ScreenHeight!$C45)/Param!$B$39)/OFFSET(Radar!$AC$3,COLUMN(),0)
)*DistanceShader!Z44*LightShader!Z44*(IF(OFFSET(Ghosts!$S$41,COLUMN(),0)&lt;ScreenHeight!$E45,
   1,
   (SQRT(OFFSET(Ghosts!$T$41,COLUMN(),0)-OFFSET(Ghosts!$R$41,COLUMN(),0)*ScreenHeight!$D45)-1))+IF(Ghosts!$B$35,IF(Param!$M$21,-1-POWER(0.3,Param!$M$21)/(IF(Param!$M$21&lt;20,LightShader!Z135,OFFSET(LightShader!Z135,Param!$M$21-20,0)
)+POWER(0.3,Param!$M$21)),-2),0))</f>
        <v>0.6865010770245632</v>
      </c>
      <c r="AA44" s="53">
        <f ca="1">IF(ScreenHeight!$B45&lt;OFFSET(Radar!$AC$3,COLUMN(),0),
    Param!$B$38/ScreenHeight!$B45,
    (Param!$B$37+1/(1-OFFSET(Radar!$AD$3,COLUMN(),0)*ScreenHeight!$C45)/Param!$B$39)/OFFSET(Radar!$AC$3,COLUMN(),0)
)*DistanceShader!AA44*LightShader!AA44*(IF(OFFSET(Ghosts!$S$41,COLUMN(),0)&lt;ScreenHeight!$E45,
   1,
   (SQRT(OFFSET(Ghosts!$T$41,COLUMN(),0)-OFFSET(Ghosts!$R$41,COLUMN(),0)*ScreenHeight!$D45)-1))+IF(Ghosts!$B$35,IF(Param!$M$21,-1-POWER(0.3,Param!$M$21)/(IF(Param!$M$21&lt;20,LightShader!AA135,OFFSET(LightShader!AA135,Param!$M$21-20,0)
)+POWER(0.3,Param!$M$21)),-2),0))</f>
        <v>0.69352966094623714</v>
      </c>
      <c r="AB44" s="53">
        <f ca="1">IF(ScreenHeight!$B45&lt;OFFSET(Radar!$AC$3,COLUMN(),0),
    Param!$B$38/ScreenHeight!$B45,
    (Param!$B$37+1/(1-OFFSET(Radar!$AD$3,COLUMN(),0)*ScreenHeight!$C45)/Param!$B$39)/OFFSET(Radar!$AC$3,COLUMN(),0)
)*DistanceShader!AB44*LightShader!AB44*(IF(OFFSET(Ghosts!$S$41,COLUMN(),0)&lt;ScreenHeight!$E45,
   1,
   (SQRT(OFFSET(Ghosts!$T$41,COLUMN(),0)-OFFSET(Ghosts!$R$41,COLUMN(),0)*ScreenHeight!$D45)-1))+IF(Ghosts!$B$35,IF(Param!$M$21,-1-POWER(0.3,Param!$M$21)/(IF(Param!$M$21&lt;20,LightShader!AB135,OFFSET(LightShader!AB135,Param!$M$21-20,0)
)+POWER(0.3,Param!$M$21)),-2),0))</f>
        <v>0.70072275102142711</v>
      </c>
      <c r="AC44" s="53">
        <f ca="1">IF(ScreenHeight!$B45&lt;OFFSET(Radar!$AC$3,COLUMN(),0),
    Param!$B$38/ScreenHeight!$B45,
    (Param!$B$37+1/(1-OFFSET(Radar!$AD$3,COLUMN(),0)*ScreenHeight!$C45)/Param!$B$39)/OFFSET(Radar!$AC$3,COLUMN(),0)
)*DistanceShader!AC44*LightShader!AC44*(IF(OFFSET(Ghosts!$S$41,COLUMN(),0)&lt;ScreenHeight!$E45,
   1,
   (SQRT(OFFSET(Ghosts!$T$41,COLUMN(),0)-OFFSET(Ghosts!$R$41,COLUMN(),0)*ScreenHeight!$D45)-1))+IF(Ghosts!$B$35,IF(Param!$M$21,-1-POWER(0.3,Param!$M$21)/(IF(Param!$M$21&lt;20,LightShader!AC135,OFFSET(LightShader!AC135,Param!$M$21-20,0)
)+POWER(0.3,Param!$M$21)),-2),0))</f>
        <v>0.70808754711710964</v>
      </c>
      <c r="AD44" s="53">
        <f ca="1">IF(ScreenHeight!$B45&lt;OFFSET(Radar!$AC$3,COLUMN(),0),
    Param!$B$38/ScreenHeight!$B45,
    (Param!$B$37+1/(1-OFFSET(Radar!$AD$3,COLUMN(),0)*ScreenHeight!$C45)/Param!$B$39)/OFFSET(Radar!$AC$3,COLUMN(),0)
)*DistanceShader!AD44*LightShader!AD44*(IF(OFFSET(Ghosts!$S$41,COLUMN(),0)&lt;ScreenHeight!$E45,
   1,
   (SQRT(OFFSET(Ghosts!$T$41,COLUMN(),0)-OFFSET(Ghosts!$R$41,COLUMN(),0)*ScreenHeight!$D45)-1))+IF(Ghosts!$B$35,IF(Param!$M$21,-1-POWER(0.3,Param!$M$21)/(IF(Param!$M$21&lt;20,LightShader!AD135,OFFSET(LightShader!AD135,Param!$M$21-20,0)
)+POWER(0.3,Param!$M$21)),-2),0))</f>
        <v>0.71563171120894509</v>
      </c>
      <c r="AE44" s="53">
        <f ca="1">IF(ScreenHeight!$B45&lt;OFFSET(Radar!$AC$3,COLUMN(),0),
    Param!$B$38/ScreenHeight!$B45,
    (Param!$B$37+1/(1-OFFSET(Radar!$AD$3,COLUMN(),0)*ScreenHeight!$C45)/Param!$B$39)/OFFSET(Radar!$AC$3,COLUMN(),0)
)*DistanceShader!AE44*LightShader!AE44*(IF(OFFSET(Ghosts!$S$41,COLUMN(),0)&lt;ScreenHeight!$E45,
   1,
   (SQRT(OFFSET(Ghosts!$T$41,COLUMN(),0)-OFFSET(Ghosts!$R$41,COLUMN(),0)*ScreenHeight!$D45)-1))+IF(Ghosts!$B$35,IF(Param!$M$21,-1-POWER(0.3,Param!$M$21)/(IF(Param!$M$21&lt;20,LightShader!AE135,OFFSET(LightShader!AE135,Param!$M$21-20,0)
)+POWER(0.3,Param!$M$21)),-2),0))</f>
        <v>0.72336340471689431</v>
      </c>
      <c r="AF44" s="53">
        <f ca="1">IF(ScreenHeight!$B45&lt;OFFSET(Radar!$AC$3,COLUMN(),0),
    Param!$B$38/ScreenHeight!$B45,
    (Param!$B$37+1/(1-OFFSET(Radar!$AD$3,COLUMN(),0)*ScreenHeight!$C45)/Param!$B$39)/OFFSET(Radar!$AC$3,COLUMN(),0)
)*DistanceShader!AF44*LightShader!AF44*(IF(OFFSET(Ghosts!$S$41,COLUMN(),0)&lt;ScreenHeight!$E45,
   1,
   (SQRT(OFFSET(Ghosts!$T$41,COLUMN(),0)-OFFSET(Ghosts!$R$41,COLUMN(),0)*ScreenHeight!$D45)-1))+IF(Ghosts!$B$35,IF(Param!$M$21,-1-POWER(0.3,Param!$M$21)/(IF(Param!$M$21&lt;20,LightShader!AF135,OFFSET(LightShader!AF135,Param!$M$21-20,0)
)+POWER(0.3,Param!$M$21)),-2),0))</f>
        <v>0.73129132946361042</v>
      </c>
      <c r="AG44" s="53">
        <f ca="1">IF(ScreenHeight!$B45&lt;OFFSET(Radar!$AC$3,COLUMN(),0),
    Param!$B$38/ScreenHeight!$B45,
    (Param!$B$37+1/(1-OFFSET(Radar!$AD$3,COLUMN(),0)*ScreenHeight!$C45)/Param!$B$39)/OFFSET(Radar!$AC$3,COLUMN(),0)
)*DistanceShader!AG44*LightShader!AG44*(IF(OFFSET(Ghosts!$S$41,COLUMN(),0)&lt;ScreenHeight!$E45,
   1,
   (SQRT(OFFSET(Ghosts!$T$41,COLUMN(),0)-OFFSET(Ghosts!$R$41,COLUMN(),0)*ScreenHeight!$D45)-1))+IF(Ghosts!$B$35,IF(Param!$M$21,-1-POWER(0.3,Param!$M$21)/(IF(Param!$M$21&lt;20,LightShader!AG135,OFFSET(LightShader!AG135,Param!$M$21-20,0)
)+POWER(0.3,Param!$M$21)),-2),0))</f>
        <v>0.73942477267046103</v>
      </c>
      <c r="AH44" s="53">
        <f ca="1">IF(ScreenHeight!$B45&lt;OFFSET(Radar!$AC$3,COLUMN(),0),
    Param!$B$38/ScreenHeight!$B45,
    (Param!$B$37+1/(1-OFFSET(Radar!$AD$3,COLUMN(),0)*ScreenHeight!$C45)/Param!$B$39)/OFFSET(Radar!$AC$3,COLUMN(),0)
)*DistanceShader!AH44*LightShader!AH44*(IF(OFFSET(Ghosts!$S$41,COLUMN(),0)&lt;ScreenHeight!$E45,
   1,
   (SQRT(OFFSET(Ghosts!$T$41,COLUMN(),0)-OFFSET(Ghosts!$R$41,COLUMN(),0)*ScreenHeight!$D45)-1))+IF(Ghosts!$B$35,IF(Param!$M$21,-1-POWER(0.3,Param!$M$21)/(IF(Param!$M$21&lt;20,LightShader!AH135,OFFSET(LightShader!AH135,Param!$M$21-20,0)
)+POWER(0.3,Param!$M$21)),-2),0))</f>
        <v>0.74777365646127669</v>
      </c>
      <c r="AI44" s="53">
        <f ca="1">IF(ScreenHeight!$B45&lt;OFFSET(Radar!$AC$3,COLUMN(),0),
    Param!$B$38/ScreenHeight!$B45,
    (Param!$B$37+1/(1-OFFSET(Radar!$AD$3,COLUMN(),0)*ScreenHeight!$C45)/Param!$B$39)/OFFSET(Radar!$AC$3,COLUMN(),0)
)*DistanceShader!AI44*LightShader!AI44*(IF(OFFSET(Ghosts!$S$41,COLUMN(),0)&lt;ScreenHeight!$E45,
   1,
   (SQRT(OFFSET(Ghosts!$T$41,COLUMN(),0)-OFFSET(Ghosts!$R$41,COLUMN(),0)*ScreenHeight!$D45)-1))+IF(Ghosts!$B$35,IF(Param!$M$21,-1-POWER(0.3,Param!$M$21)/(IF(Param!$M$21&lt;20,LightShader!AI135,OFFSET(LightShader!AI135,Param!$M$21-20,0)
)+POWER(0.3,Param!$M$21)),-2),0))</f>
        <v>0.41428315818578754</v>
      </c>
      <c r="AJ44" s="53">
        <f ca="1">IF(ScreenHeight!$B45&lt;OFFSET(Radar!$AC$3,COLUMN(),0),
    Param!$B$38/ScreenHeight!$B45,
    (Param!$B$37+1/(1-OFFSET(Radar!$AD$3,COLUMN(),0)*ScreenHeight!$C45)/Param!$B$39)/OFFSET(Radar!$AC$3,COLUMN(),0)
)*DistanceShader!AJ44*LightShader!AJ44*(IF(OFFSET(Ghosts!$S$41,COLUMN(),0)&lt;ScreenHeight!$E45,
   1,
   (SQRT(OFFSET(Ghosts!$T$41,COLUMN(),0)-OFFSET(Ghosts!$R$41,COLUMN(),0)*ScreenHeight!$D45)-1))+IF(Ghosts!$B$35,IF(Param!$M$21,-1-POWER(0.3,Param!$M$21)/(IF(Param!$M$21&lt;20,LightShader!AJ135,OFFSET(LightShader!AJ135,Param!$M$21-20,0)
)+POWER(0.3,Param!$M$21)),-2),0))</f>
        <v>0.42474841814376141</v>
      </c>
      <c r="AK44" s="53">
        <f ca="1">IF(ScreenHeight!$B45&lt;OFFSET(Radar!$AC$3,COLUMN(),0),
    Param!$B$38/ScreenHeight!$B45,
    (Param!$B$37+1/(1-OFFSET(Radar!$AD$3,COLUMN(),0)*ScreenHeight!$C45)/Param!$B$39)/OFFSET(Radar!$AC$3,COLUMN(),0)
)*DistanceShader!AK44*LightShader!AK44*(IF(OFFSET(Ghosts!$S$41,COLUMN(),0)&lt;ScreenHeight!$E45,
   1,
   (SQRT(OFFSET(Ghosts!$T$41,COLUMN(),0)-OFFSET(Ghosts!$R$41,COLUMN(),0)*ScreenHeight!$D45)-1))+IF(Ghosts!$B$35,IF(Param!$M$21,-1-POWER(0.3,Param!$M$21)/(IF(Param!$M$21&lt;20,LightShader!AK135,OFFSET(LightShader!AK135,Param!$M$21-20,0)
)+POWER(0.3,Param!$M$21)),-2),0))</f>
        <v>0.43558297476826585</v>
      </c>
      <c r="AL44" s="53">
        <f ca="1">IF(ScreenHeight!$B45&lt;OFFSET(Radar!$AC$3,COLUMN(),0),
    Param!$B$38/ScreenHeight!$B45,
    (Param!$B$37+1/(1-OFFSET(Radar!$AD$3,COLUMN(),0)*ScreenHeight!$C45)/Param!$B$39)/OFFSET(Radar!$AC$3,COLUMN(),0)
)*DistanceShader!AL44*LightShader!AL44*(IF(OFFSET(Ghosts!$S$41,COLUMN(),0)&lt;ScreenHeight!$E45,
   1,
   (SQRT(OFFSET(Ghosts!$T$41,COLUMN(),0)-OFFSET(Ghosts!$R$41,COLUMN(),0)*ScreenHeight!$D45)-1))+IF(Ghosts!$B$35,IF(Param!$M$21,-1-POWER(0.3,Param!$M$21)/(IF(Param!$M$21&lt;20,LightShader!AL135,OFFSET(LightShader!AL135,Param!$M$21-20,0)
)+POWER(0.3,Param!$M$21)),-2),0))</f>
        <v>0.44680600939341297</v>
      </c>
      <c r="AM44" s="53">
        <f ca="1">IF(ScreenHeight!$B45&lt;OFFSET(Radar!$AC$3,COLUMN(),0),
    Param!$B$38/ScreenHeight!$B45,
    (Param!$B$37+1/(1-OFFSET(Radar!$AD$3,COLUMN(),0)*ScreenHeight!$C45)/Param!$B$39)/OFFSET(Radar!$AC$3,COLUMN(),0)
)*DistanceShader!AM44*LightShader!AM44*(IF(OFFSET(Ghosts!$S$41,COLUMN(),0)&lt;ScreenHeight!$E45,
   1,
   (SQRT(OFFSET(Ghosts!$T$41,COLUMN(),0)-OFFSET(Ghosts!$R$41,COLUMN(),0)*ScreenHeight!$D45)-1))+IF(Ghosts!$B$35,IF(Param!$M$21,-1-POWER(0.3,Param!$M$21)/(IF(Param!$M$21&lt;20,LightShader!AM135,OFFSET(LightShader!AM135,Param!$M$21-20,0)
)+POWER(0.3,Param!$M$21)),-2),0))</f>
        <v>0.58848363365468948</v>
      </c>
      <c r="AN44" s="53">
        <f ca="1">IF(ScreenHeight!$B45&lt;OFFSET(Radar!$AC$3,COLUMN(),0),
    Param!$B$38/ScreenHeight!$B45,
    (Param!$B$37+1/(1-OFFSET(Radar!$AD$3,COLUMN(),0)*ScreenHeight!$C45)/Param!$B$39)/OFFSET(Radar!$AC$3,COLUMN(),0)
)*DistanceShader!AN44*LightShader!AN44*(IF(OFFSET(Ghosts!$S$41,COLUMN(),0)&lt;ScreenHeight!$E45,
   1,
   (SQRT(OFFSET(Ghosts!$T$41,COLUMN(),0)-OFFSET(Ghosts!$R$41,COLUMN(),0)*ScreenHeight!$D45)-1))+IF(Ghosts!$B$35,IF(Param!$M$21,-1-POWER(0.3,Param!$M$21)/(IF(Param!$M$21&lt;20,LightShader!AN135,OFFSET(LightShader!AN135,Param!$M$21-20,0)
)+POWER(0.3,Param!$M$21)),-2),0))</f>
        <v>0.59582389990074458</v>
      </c>
      <c r="AO44" s="53">
        <f ca="1">IF(ScreenHeight!$B45&lt;OFFSET(Radar!$AC$3,COLUMN(),0),
    Param!$B$38/ScreenHeight!$B45,
    (Param!$B$37+1/(1-OFFSET(Radar!$AD$3,COLUMN(),0)*ScreenHeight!$C45)/Param!$B$39)/OFFSET(Radar!$AC$3,COLUMN(),0)
)*DistanceShader!AO44*LightShader!AO44*(IF(OFFSET(Ghosts!$S$41,COLUMN(),0)&lt;ScreenHeight!$E45,
   1,
   (SQRT(OFFSET(Ghosts!$T$41,COLUMN(),0)-OFFSET(Ghosts!$R$41,COLUMN(),0)*ScreenHeight!$D45)-1))+IF(Ghosts!$B$35,IF(Param!$M$21,-1-POWER(0.3,Param!$M$21)/(IF(Param!$M$21&lt;20,LightShader!AO135,OFFSET(LightShader!AO135,Param!$M$21-20,0)
)+POWER(0.3,Param!$M$21)),-2),0))</f>
        <v>0.60339273575703301</v>
      </c>
      <c r="AP44" s="53">
        <f ca="1">IF(ScreenHeight!$B45&lt;OFFSET(Radar!$AC$3,COLUMN(),0),
    Param!$B$38/ScreenHeight!$B45,
    (Param!$B$37+1/(1-OFFSET(Radar!$AD$3,COLUMN(),0)*ScreenHeight!$C45)/Param!$B$39)/OFFSET(Radar!$AC$3,COLUMN(),0)
)*DistanceShader!AP44*LightShader!AP44*(IF(OFFSET(Ghosts!$S$41,COLUMN(),0)&lt;ScreenHeight!$E45,
   1,
   (SQRT(OFFSET(Ghosts!$T$41,COLUMN(),0)-OFFSET(Ghosts!$R$41,COLUMN(),0)*ScreenHeight!$D45)-1))+IF(Ghosts!$B$35,IF(Param!$M$21,-1-POWER(0.3,Param!$M$21)/(IF(Param!$M$21&lt;20,LightShader!AP135,OFFSET(LightShader!AP135,Param!$M$21-20,0)
)+POWER(0.3,Param!$M$21)),-2),0))</f>
        <v>0.6112031556677856</v>
      </c>
      <c r="AQ44" s="53">
        <f ca="1">IF(ScreenHeight!$B45&lt;OFFSET(Radar!$AC$3,COLUMN(),0),
    Param!$B$38/ScreenHeight!$B45,
    (Param!$B$37+1/(1-OFFSET(Radar!$AD$3,COLUMN(),0)*ScreenHeight!$C45)/Param!$B$39)/OFFSET(Radar!$AC$3,COLUMN(),0)
)*DistanceShader!AQ44*LightShader!AQ44*(IF(OFFSET(Ghosts!$S$41,COLUMN(),0)&lt;ScreenHeight!$E45,
   1,
   (SQRT(OFFSET(Ghosts!$T$41,COLUMN(),0)-OFFSET(Ghosts!$R$41,COLUMN(),0)*ScreenHeight!$D45)-1))+IF(Ghosts!$B$35,IF(Param!$M$21,-1-POWER(0.3,Param!$M$21)/(IF(Param!$M$21&lt;20,LightShader!AQ135,OFFSET(LightShader!AQ135,Param!$M$21-20,0)
)+POWER(0.3,Param!$M$21)),-2),0))</f>
        <v>0.61926921438318094</v>
      </c>
      <c r="AR44" s="53">
        <f ca="1">IF(ScreenHeight!$B45&lt;OFFSET(Radar!$AC$3,COLUMN(),0),
    Param!$B$38/ScreenHeight!$B45,
    (Param!$B$37+1/(1-OFFSET(Radar!$AD$3,COLUMN(),0)*ScreenHeight!$C45)/Param!$B$39)/OFFSET(Radar!$AC$3,COLUMN(),0)
)*DistanceShader!AR44*LightShader!AR44*(IF(OFFSET(Ghosts!$S$41,COLUMN(),0)&lt;ScreenHeight!$E45,
   1,
   (SQRT(OFFSET(Ghosts!$T$41,COLUMN(),0)-OFFSET(Ghosts!$R$41,COLUMN(),0)*ScreenHeight!$D45)-1))+IF(Ghosts!$B$35,IF(Param!$M$21,-1-POWER(0.3,Param!$M$21)/(IF(Param!$M$21&lt;20,LightShader!AR135,OFFSET(LightShader!AR135,Param!$M$21-20,0)
)+POWER(0.3,Param!$M$21)),-2),0))</f>
        <v>0.62760611164404911</v>
      </c>
      <c r="AS44" s="53">
        <f ca="1">IF(ScreenHeight!$B45&lt;OFFSET(Radar!$AC$3,COLUMN(),0),
    Param!$B$38/ScreenHeight!$B45,
    (Param!$B$37+1/(1-OFFSET(Radar!$AD$3,COLUMN(),0)*ScreenHeight!$C45)/Param!$B$39)/OFFSET(Radar!$AC$3,COLUMN(),0)
)*DistanceShader!AS44*LightShader!AS44*(IF(OFFSET(Ghosts!$S$41,COLUMN(),0)&lt;ScreenHeight!$E45,
   1,
   (SQRT(OFFSET(Ghosts!$T$41,COLUMN(),0)-OFFSET(Ghosts!$R$41,COLUMN(),0)*ScreenHeight!$D45)-1))+IF(Ghosts!$B$35,IF(Param!$M$21,-1-POWER(0.3,Param!$M$21)/(IF(Param!$M$21&lt;20,LightShader!AS135,OFFSET(LightShader!AS135,Param!$M$21-20,0)
)+POWER(0.3,Param!$M$21)),-2),0))</f>
        <v>0.63623030967901872</v>
      </c>
      <c r="AT44" s="53">
        <f ca="1">IF(ScreenHeight!$B45&lt;OFFSET(Radar!$AC$3,COLUMN(),0),
    Param!$B$38/ScreenHeight!$B45,
    (Param!$B$37+1/(1-OFFSET(Radar!$AD$3,COLUMN(),0)*ScreenHeight!$C45)/Param!$B$39)/OFFSET(Radar!$AC$3,COLUMN(),0)
)*DistanceShader!AT44*LightShader!AT44*(IF(OFFSET(Ghosts!$S$41,COLUMN(),0)&lt;ScreenHeight!$E45,
   1,
   (SQRT(OFFSET(Ghosts!$T$41,COLUMN(),0)-OFFSET(Ghosts!$R$41,COLUMN(),0)*ScreenHeight!$D45)-1))+IF(Ghosts!$B$35,IF(Param!$M$21,-1-POWER(0.3,Param!$M$21)/(IF(Param!$M$21&lt;20,LightShader!AT135,OFFSET(LightShader!AT135,Param!$M$21-20,0)
)+POWER(0.3,Param!$M$21)),-2),0))</f>
        <v>0.64515966538099545</v>
      </c>
      <c r="AU44" s="53">
        <f ca="1">IF(ScreenHeight!$B45&lt;OFFSET(Radar!$AC$3,COLUMN(),0),
    Param!$B$38/ScreenHeight!$B45,
    (Param!$B$37+1/(1-OFFSET(Radar!$AD$3,COLUMN(),0)*ScreenHeight!$C45)/Param!$B$39)/OFFSET(Radar!$AC$3,COLUMN(),0)
)*DistanceShader!AU44*LightShader!AU44*(IF(OFFSET(Ghosts!$S$41,COLUMN(),0)&lt;ScreenHeight!$E45,
   1,
   (SQRT(OFFSET(Ghosts!$T$41,COLUMN(),0)-OFFSET(Ghosts!$R$41,COLUMN(),0)*ScreenHeight!$D45)-1))+IF(Ghosts!$B$35,IF(Param!$M$21,-1-POWER(0.3,Param!$M$21)/(IF(Param!$M$21&lt;20,LightShader!AU135,OFFSET(LightShader!AU135,Param!$M$21-20,0)
)+POWER(0.3,Param!$M$21)),-2),0))</f>
        <v>0.65441357934759103</v>
      </c>
      <c r="AV44" s="53">
        <f ca="1">IF(ScreenHeight!$B45&lt;OFFSET(Radar!$AC$3,COLUMN(),0),
    Param!$B$38/ScreenHeight!$B45,
    (Param!$B$37+1/(1-OFFSET(Radar!$AD$3,COLUMN(),0)*ScreenHeight!$C45)/Param!$B$39)/OFFSET(Radar!$AC$3,COLUMN(),0)
)*DistanceShader!AV44*LightShader!AV44*(IF(OFFSET(Ghosts!$S$41,COLUMN(),0)&lt;ScreenHeight!$E45,
   1,
   (SQRT(OFFSET(Ghosts!$T$41,COLUMN(),0)-OFFSET(Ghosts!$R$41,COLUMN(),0)*ScreenHeight!$D45)-1))+IF(Ghosts!$B$35,IF(Param!$M$21,-1-POWER(0.3,Param!$M$21)/(IF(Param!$M$21&lt;20,LightShader!AV135,OFFSET(LightShader!AV135,Param!$M$21-20,0)
)+POWER(0.3,Param!$M$21)),-2),0))</f>
        <v>0.66401316434999824</v>
      </c>
      <c r="AW44" s="53">
        <f ca="1">IF(ScreenHeight!$B45&lt;OFFSET(Radar!$AC$3,COLUMN(),0),
    Param!$B$38/ScreenHeight!$B45,
    (Param!$B$37+1/(1-OFFSET(Radar!$AD$3,COLUMN(),0)*ScreenHeight!$C45)/Param!$B$39)/OFFSET(Radar!$AC$3,COLUMN(),0)
)*DistanceShader!AW44*LightShader!AW44*(IF(OFFSET(Ghosts!$S$41,COLUMN(),0)&lt;ScreenHeight!$E45,
   1,
   (SQRT(OFFSET(Ghosts!$T$41,COLUMN(),0)-OFFSET(Ghosts!$R$41,COLUMN(),0)*ScreenHeight!$D45)-1))+IF(Ghosts!$B$35,IF(Param!$M$21,-1-POWER(0.3,Param!$M$21)/(IF(Param!$M$21&lt;20,LightShader!AW135,OFFSET(LightShader!AW135,Param!$M$21-20,0)
)+POWER(0.3,Param!$M$21)),-2),0))</f>
        <v>0.67398143625069329</v>
      </c>
      <c r="AX44" s="53">
        <f ca="1">IF(ScreenHeight!$B45&lt;OFFSET(Radar!$AC$3,COLUMN(),0),
    Param!$B$38/ScreenHeight!$B45,
    (Param!$B$37+1/(1-OFFSET(Radar!$AD$3,COLUMN(),0)*ScreenHeight!$C45)/Param!$B$39)/OFFSET(Radar!$AC$3,COLUMN(),0)
)*DistanceShader!AX44*LightShader!AX44*(IF(OFFSET(Ghosts!$S$41,COLUMN(),0)&lt;ScreenHeight!$E45,
   1,
   (SQRT(OFFSET(Ghosts!$T$41,COLUMN(),0)-OFFSET(Ghosts!$R$41,COLUMN(),0)*ScreenHeight!$D45)-1))+IF(Ghosts!$B$35,IF(Param!$M$21,-1-POWER(0.3,Param!$M$21)/(IF(Param!$M$21&lt;20,LightShader!AX135,OFFSET(LightShader!AX135,Param!$M$21-20,0)
)+POWER(0.3,Param!$M$21)),-2),0))</f>
        <v>0.68434353093945077</v>
      </c>
      <c r="AY44" s="53">
        <f ca="1">IF(ScreenHeight!$B45&lt;OFFSET(Radar!$AC$3,COLUMN(),0),
    Param!$B$38/ScreenHeight!$B45,
    (Param!$B$37+1/(1-OFFSET(Radar!$AD$3,COLUMN(),0)*ScreenHeight!$C45)/Param!$B$39)/OFFSET(Radar!$AC$3,COLUMN(),0)
)*DistanceShader!AY44*LightShader!AY44*(IF(OFFSET(Ghosts!$S$41,COLUMN(),0)&lt;ScreenHeight!$E45,
   1,
   (SQRT(OFFSET(Ghosts!$T$41,COLUMN(),0)-OFFSET(Ghosts!$R$41,COLUMN(),0)*ScreenHeight!$D45)-1))+IF(Ghosts!$B$35,IF(Param!$M$21,-1-POWER(0.3,Param!$M$21)/(IF(Param!$M$21&lt;20,LightShader!AY135,OFFSET(LightShader!AY135,Param!$M$21-20,0)
)+POWER(0.3,Param!$M$21)),-2),0))</f>
        <v>0.69512695152122361</v>
      </c>
      <c r="AZ44" s="53">
        <f ca="1">IF(ScreenHeight!$B45&lt;OFFSET(Radar!$AC$3,COLUMN(),0),
    Param!$B$38/ScreenHeight!$B45,
    (Param!$B$37+1/(1-OFFSET(Radar!$AD$3,COLUMN(),0)*ScreenHeight!$C45)/Param!$B$39)/OFFSET(Radar!$AC$3,COLUMN(),0)
)*DistanceShader!AZ44*LightShader!AZ44*(IF(OFFSET(Ghosts!$S$41,COLUMN(),0)&lt;ScreenHeight!$E45,
   1,
   (SQRT(OFFSET(Ghosts!$T$41,COLUMN(),0)-OFFSET(Ghosts!$R$41,COLUMN(),0)*ScreenHeight!$D45)-1))+IF(Ghosts!$B$35,IF(Param!$M$21,-1-POWER(0.3,Param!$M$21)/(IF(Param!$M$21&lt;20,LightShader!AZ135,OFFSET(LightShader!AZ135,Param!$M$21-20,0)
)+POWER(0.3,Param!$M$21)),-2),0))</f>
        <v>0.70636185079580072</v>
      </c>
      <c r="BA44" s="53">
        <f ca="1">IF(ScreenHeight!$B45&lt;OFFSET(Radar!$AC$3,COLUMN(),0),
    Param!$B$38/ScreenHeight!$B45,
    (Param!$B$37+1/(1-OFFSET(Radar!$AD$3,COLUMN(),0)*ScreenHeight!$C45)/Param!$B$39)/OFFSET(Radar!$AC$3,COLUMN(),0)
)*DistanceShader!BA44*LightShader!BA44*(IF(OFFSET(Ghosts!$S$41,COLUMN(),0)&lt;ScreenHeight!$E45,
   1,
   (SQRT(OFFSET(Ghosts!$T$41,COLUMN(),0)-OFFSET(Ghosts!$R$41,COLUMN(),0)*ScreenHeight!$D45)-1))+IF(Ghosts!$B$35,IF(Param!$M$21,-1-POWER(0.3,Param!$M$21)/(IF(Param!$M$21&lt;20,LightShader!BA135,OFFSET(LightShader!BA135,Param!$M$21-20,0)
)+POWER(0.3,Param!$M$21)),-2),0))</f>
        <v>0.71808135505253246</v>
      </c>
      <c r="BB44" s="53">
        <f ca="1">IF(ScreenHeight!$B45&lt;OFFSET(Radar!$AC$3,COLUMN(),0),
    Param!$B$38/ScreenHeight!$B45,
    (Param!$B$37+1/(1-OFFSET(Radar!$AD$3,COLUMN(),0)*ScreenHeight!$C45)/Param!$B$39)/OFFSET(Radar!$AC$3,COLUMN(),0)
)*DistanceShader!BB44*LightShader!BB44*(IF(OFFSET(Ghosts!$S$41,COLUMN(),0)&lt;ScreenHeight!$E45,
   1,
   (SQRT(OFFSET(Ghosts!$T$41,COLUMN(),0)-OFFSET(Ghosts!$R$41,COLUMN(),0)*ScreenHeight!$D45)-1))+IF(Ghosts!$B$35,IF(Param!$M$21,-1-POWER(0.3,Param!$M$21)/(IF(Param!$M$21&lt;20,LightShader!BB135,OFFSET(LightShader!BB135,Param!$M$21-20,0)
)+POWER(0.3,Param!$M$21)),-2),0))</f>
        <v>0.73032193640804299</v>
      </c>
      <c r="BC44" s="53">
        <f ca="1">IF(ScreenHeight!$B45&lt;OFFSET(Radar!$AC$3,COLUMN(),0),
    Param!$B$38/ScreenHeight!$B45,
    (Param!$B$37+1/(1-OFFSET(Radar!$AD$3,COLUMN(),0)*ScreenHeight!$C45)/Param!$B$39)/OFFSET(Radar!$AC$3,COLUMN(),0)
)*DistanceShader!BC44*LightShader!BC44*(IF(OFFSET(Ghosts!$S$41,COLUMN(),0)&lt;ScreenHeight!$E45,
   1,
   (SQRT(OFFSET(Ghosts!$T$41,COLUMN(),0)-OFFSET(Ghosts!$R$41,COLUMN(),0)*ScreenHeight!$D45)-1))+IF(Ghosts!$B$35,IF(Param!$M$21,-1-POWER(0.3,Param!$M$21)/(IF(Param!$M$21&lt;20,LightShader!BC135,OFFSET(LightShader!BC135,Param!$M$21-20,0)
)+POWER(0.3,Param!$M$21)),-2),0))</f>
        <v>0.74312384239750573</v>
      </c>
      <c r="BD44" s="53">
        <f ca="1">IF(ScreenHeight!$B45&lt;OFFSET(Radar!$AC$3,COLUMN(),0),
    Param!$B$38/ScreenHeight!$B45,
    (Param!$B$37+1/(1-OFFSET(Radar!$AD$3,COLUMN(),0)*ScreenHeight!$C45)/Param!$B$39)/OFFSET(Radar!$AC$3,COLUMN(),0)
)*DistanceShader!BD44*LightShader!BD44*(IF(OFFSET(Ghosts!$S$41,COLUMN(),0)&lt;ScreenHeight!$E45,
   1,
   (SQRT(OFFSET(Ghosts!$T$41,COLUMN(),0)-OFFSET(Ghosts!$R$41,COLUMN(),0)*ScreenHeight!$D45)-1))+IF(Ghosts!$B$35,IF(Param!$M$21,-1-POWER(0.3,Param!$M$21)/(IF(Param!$M$21&lt;20,LightShader!BD135,OFFSET(LightShader!BD135,Param!$M$21-20,0)
)+POWER(0.3,Param!$M$21)),-2),0))</f>
        <v>0.75653159336385445</v>
      </c>
      <c r="BE44" s="53">
        <f ca="1">IF(ScreenHeight!$B45&lt;OFFSET(Radar!$AC$3,COLUMN(),0),
    Param!$B$38/ScreenHeight!$B45,
    (Param!$B$37+1/(1-OFFSET(Radar!$AD$3,COLUMN(),0)*ScreenHeight!$C45)/Param!$B$39)/OFFSET(Radar!$AC$3,COLUMN(),0)
)*DistanceShader!BE44*LightShader!BE44*(IF(OFFSET(Ghosts!$S$41,COLUMN(),0)&lt;ScreenHeight!$E45,
   1,
   (SQRT(OFFSET(Ghosts!$T$41,COLUMN(),0)-OFFSET(Ghosts!$R$41,COLUMN(),0)*ScreenHeight!$D45)-1))+IF(Ghosts!$B$35,IF(Param!$M$21,-1-POWER(0.3,Param!$M$21)/(IF(Param!$M$21&lt;20,LightShader!BE135,OFFSET(LightShader!BE135,Param!$M$21-20,0)
)+POWER(0.3,Param!$M$21)),-2),0))</f>
        <v>0.77059456046916408</v>
      </c>
      <c r="BF44" s="53">
        <f ca="1">IF(ScreenHeight!$B45&lt;OFFSET(Radar!$AC$3,COLUMN(),0),
    Param!$B$38/ScreenHeight!$B45,
    (Param!$B$37+1/(1-OFFSET(Radar!$AD$3,COLUMN(),0)*ScreenHeight!$C45)/Param!$B$39)/OFFSET(Radar!$AC$3,COLUMN(),0)
)*DistanceShader!BF44*LightShader!BF44*(IF(OFFSET(Ghosts!$S$41,COLUMN(),0)&lt;ScreenHeight!$E45,
   1,
   (SQRT(OFFSET(Ghosts!$T$41,COLUMN(),0)-OFFSET(Ghosts!$R$41,COLUMN(),0)*ScreenHeight!$D45)-1))+IF(Ghosts!$B$35,IF(Param!$M$21,-1-POWER(0.3,Param!$M$21)/(IF(Param!$M$21&lt;20,LightShader!BF135,OFFSET(LightShader!BF135,Param!$M$21-20,0)
)+POWER(0.3,Param!$M$21)),-2),0))</f>
        <v>0.78536764000230286</v>
      </c>
      <c r="BG44" s="53">
        <f ca="1">IF(ScreenHeight!$B45&lt;OFFSET(Radar!$AC$3,COLUMN(),0),
    Param!$B$38/ScreenHeight!$B45,
    (Param!$B$37+1/(1-OFFSET(Radar!$AD$3,COLUMN(),0)*ScreenHeight!$C45)/Param!$B$39)/OFFSET(Radar!$AC$3,COLUMN(),0)
)*DistanceShader!BG44*LightShader!BG44*(IF(OFFSET(Ghosts!$S$41,COLUMN(),0)&lt;ScreenHeight!$E45,
   1,
   (SQRT(OFFSET(Ghosts!$T$41,COLUMN(),0)-OFFSET(Ghosts!$R$41,COLUMN(),0)*ScreenHeight!$D45)-1))+IF(Ghosts!$B$35,IF(Param!$M$21,-1-POWER(0.3,Param!$M$21)/(IF(Param!$M$21&lt;20,LightShader!BG135,OFFSET(LightShader!BG135,Param!$M$21-20,0)
)+POWER(0.3,Param!$M$21)),-2),0))</f>
        <v>0.80091204323962228</v>
      </c>
      <c r="BH44" s="53">
        <f ca="1">IF(ScreenHeight!$B45&lt;OFFSET(Radar!$AC$3,COLUMN(),0),
    Param!$B$38/ScreenHeight!$B45,
    (Param!$B$37+1/(1-OFFSET(Radar!$AD$3,COLUMN(),0)*ScreenHeight!$C45)/Param!$B$39)/OFFSET(Radar!$AC$3,COLUMN(),0)
)*DistanceShader!BH44*LightShader!BH44*(IF(OFFSET(Ghosts!$S$41,COLUMN(),0)&lt;ScreenHeight!$E45,
   1,
   (SQRT(OFFSET(Ghosts!$T$41,COLUMN(),0)-OFFSET(Ghosts!$R$41,COLUMN(),0)*ScreenHeight!$D45)-1))+IF(Ghosts!$B$35,IF(Param!$M$21,-1-POWER(0.3,Param!$M$21)/(IF(Param!$M$21&lt;20,LightShader!BH135,OFFSET(LightShader!BH135,Param!$M$21-20,0)
)+POWER(0.3,Param!$M$21)),-2),0))</f>
        <v>0.81729622564648563</v>
      </c>
      <c r="BI44" s="53">
        <f ca="1">IF(ScreenHeight!$B45&lt;OFFSET(Radar!$AC$3,COLUMN(),0),
    Param!$B$38/ScreenHeight!$B45,
    (Param!$B$37+1/(1-OFFSET(Radar!$AD$3,COLUMN(),0)*ScreenHeight!$C45)/Param!$B$39)/OFFSET(Radar!$AC$3,COLUMN(),0)
)*DistanceShader!BI44*LightShader!BI44*(IF(OFFSET(Ghosts!$S$41,COLUMN(),0)&lt;ScreenHeight!$E45,
   1,
   (SQRT(OFFSET(Ghosts!$T$41,COLUMN(),0)-OFFSET(Ghosts!$R$41,COLUMN(),0)*ScreenHeight!$D45)-1))+IF(Ghosts!$B$35,IF(Param!$M$21,-1-POWER(0.3,Param!$M$21)/(IF(Param!$M$21&lt;20,LightShader!BI135,OFFSET(LightShader!BI135,Param!$M$21-20,0)
)+POWER(0.3,Param!$M$21)),-2),0))</f>
        <v>0.83459698497425827</v>
      </c>
      <c r="BJ44" s="53">
        <f ca="1">IF(ScreenHeight!$B45&lt;OFFSET(Radar!$AC$3,COLUMN(),0),
    Param!$B$38/ScreenHeight!$B45,
    (Param!$B$37+1/(1-OFFSET(Radar!$AD$3,COLUMN(),0)*ScreenHeight!$C45)/Param!$B$39)/OFFSET(Radar!$AC$3,COLUMN(),0)
)*DistanceShader!BJ44*LightShader!BJ44*(IF(OFFSET(Ghosts!$S$41,COLUMN(),0)&lt;ScreenHeight!$E45,
   1,
   (SQRT(OFFSET(Ghosts!$T$41,COLUMN(),0)-OFFSET(Ghosts!$R$41,COLUMN(),0)*ScreenHeight!$D45)-1))+IF(Ghosts!$B$35,IF(Param!$M$21,-1-POWER(0.3,Param!$M$21)/(IF(Param!$M$21&lt;20,LightShader!BJ135,OFFSET(LightShader!BJ135,Param!$M$21-20,0)
)+POWER(0.3,Param!$M$21)),-2),0))</f>
        <v>0.85290076519605895</v>
      </c>
      <c r="BK44" s="53">
        <f ca="1">IF(ScreenHeight!$B45&lt;OFFSET(Radar!$AC$3,COLUMN(),0),
    Param!$B$38/ScreenHeight!$B45,
    (Param!$B$37+1/(1-OFFSET(Radar!$AD$3,COLUMN(),0)*ScreenHeight!$C45)/Param!$B$39)/OFFSET(Radar!$AC$3,COLUMN(),0)
)*DistanceShader!BK44*LightShader!BK44*(IF(OFFSET(Ghosts!$S$41,COLUMN(),0)&lt;ScreenHeight!$E45,
   1,
   (SQRT(OFFSET(Ghosts!$T$41,COLUMN(),0)-OFFSET(Ghosts!$R$41,COLUMN(),0)*ScreenHeight!$D45)-1))+IF(Ghosts!$B$35,IF(Param!$M$21,-1-POWER(0.3,Param!$M$21)/(IF(Param!$M$21&lt;20,LightShader!BK135,OFFSET(LightShader!BK135,Param!$M$21-20,0)
)+POWER(0.3,Param!$M$21)),-2),0))</f>
        <v>0.87230521275845352</v>
      </c>
      <c r="BL44" s="53">
        <f ca="1">IF(ScreenHeight!$B45&lt;OFFSET(Radar!$AC$3,COLUMN(),0),
    Param!$B$38/ScreenHeight!$B45,
    (Param!$B$37+1/(1-OFFSET(Radar!$AD$3,COLUMN(),0)*ScreenHeight!$C45)/Param!$B$39)/OFFSET(Radar!$AC$3,COLUMN(),0)
)*DistanceShader!BL44*LightShader!BL44*(IF(OFFSET(Ghosts!$S$41,COLUMN(),0)&lt;ScreenHeight!$E45,
   1,
   (SQRT(OFFSET(Ghosts!$T$41,COLUMN(),0)-OFFSET(Ghosts!$R$41,COLUMN(),0)*ScreenHeight!$D45)-1))+IF(Ghosts!$B$35,IF(Param!$M$21,-1-POWER(0.3,Param!$M$21)/(IF(Param!$M$21&lt;20,LightShader!BL135,OFFSET(LightShader!BL135,Param!$M$21-20,0)
)+POWER(0.3,Param!$M$21)),-2),0))</f>
        <v>0.89292104402023809</v>
      </c>
      <c r="BM44" s="53">
        <f ca="1">IF(ScreenHeight!$B45&lt;OFFSET(Radar!$AC$3,COLUMN(),0),
    Param!$B$38/ScreenHeight!$B45,
    (Param!$B$37+1/(1-OFFSET(Radar!$AD$3,COLUMN(),0)*ScreenHeight!$C45)/Param!$B$39)/OFFSET(Radar!$AC$3,COLUMN(),0)
)*DistanceShader!BM44*LightShader!BM44*(IF(OFFSET(Ghosts!$S$41,COLUMN(),0)&lt;ScreenHeight!$E45,
   1,
   (SQRT(OFFSET(Ghosts!$T$41,COLUMN(),0)-OFFSET(Ghosts!$R$41,COLUMN(),0)*ScreenHeight!$D45)-1))+IF(Ghosts!$B$35,IF(Param!$M$21,-1-POWER(0.3,Param!$M$21)/(IF(Param!$M$21&lt;20,LightShader!BM135,OFFSET(LightShader!BM135,Param!$M$21-20,0)
)+POWER(0.3,Param!$M$21)),-2),0))</f>
        <v>1.9183579875809513</v>
      </c>
      <c r="BN44" s="53">
        <f ca="1">IF(ScreenHeight!$B45&lt;OFFSET(Radar!$AC$3,COLUMN(),0),
    Param!$B$38/ScreenHeight!$B45,
    (Param!$B$37+1/(1-OFFSET(Radar!$AD$3,COLUMN(),0)*ScreenHeight!$C45)/Param!$B$39)/OFFSET(Radar!$AC$3,COLUMN(),0)
)*DistanceShader!BN44*LightShader!BN44*(IF(OFFSET(Ghosts!$S$41,COLUMN(),0)&lt;ScreenHeight!$E45,
   1,
   (SQRT(OFFSET(Ghosts!$T$41,COLUMN(),0)-OFFSET(Ghosts!$R$41,COLUMN(),0)*ScreenHeight!$D45)-1))+IF(Ghosts!$B$35,IF(Param!$M$21,-1-POWER(0.3,Param!$M$21)/(IF(Param!$M$21&lt;20,LightShader!BN135,OFFSET(LightShader!BN135,Param!$M$21-20,0)
)+POWER(0.3,Param!$M$21)),-2),0))</f>
        <v>1.9986967680946428</v>
      </c>
      <c r="BO44" s="53">
        <f ca="1">IF(ScreenHeight!$B45&lt;OFFSET(Radar!$AC$3,COLUMN(),0),
    Param!$B$38/ScreenHeight!$B45,
    (Param!$B$37+1/(1-OFFSET(Radar!$AD$3,COLUMN(),0)*ScreenHeight!$C45)/Param!$B$39)/OFFSET(Radar!$AC$3,COLUMN(),0)
)*DistanceShader!BO44*LightShader!BO44*(IF(OFFSET(Ghosts!$S$41,COLUMN(),0)&lt;ScreenHeight!$E45,
   1,
   (SQRT(OFFSET(Ghosts!$T$41,COLUMN(),0)-OFFSET(Ghosts!$R$41,COLUMN(),0)*ScreenHeight!$D45)-1))+IF(Ghosts!$B$35,IF(Param!$M$21,-1-POWER(0.3,Param!$M$21)/(IF(Param!$M$21&lt;20,LightShader!BO135,OFFSET(LightShader!BO135,Param!$M$21-20,0)
)+POWER(0.3,Param!$M$21)),-2),0))</f>
        <v>2.0849106044557395</v>
      </c>
      <c r="BP44" s="53">
        <f ca="1">IF(ScreenHeight!$B45&lt;OFFSET(Radar!$AC$3,COLUMN(),0),
    Param!$B$38/ScreenHeight!$B45,
    (Param!$B$37+1/(1-OFFSET(Radar!$AD$3,COLUMN(),0)*ScreenHeight!$C45)/Param!$B$39)/OFFSET(Radar!$AC$3,COLUMN(),0)
)*DistanceShader!BP44*LightShader!BP44*(IF(OFFSET(Ghosts!$S$41,COLUMN(),0)&lt;ScreenHeight!$E45,
   1,
   (SQRT(OFFSET(Ghosts!$T$41,COLUMN(),0)-OFFSET(Ghosts!$R$41,COLUMN(),0)*ScreenHeight!$D45)-1))+IF(Ghosts!$B$35,IF(Param!$M$21,-1-POWER(0.3,Param!$M$21)/(IF(Param!$M$21&lt;20,LightShader!BP135,OFFSET(LightShader!BP135,Param!$M$21-20,0)
)+POWER(0.3,Param!$M$21)),-2),0))</f>
        <v>2.1776742790367978</v>
      </c>
      <c r="BQ44" s="53">
        <f ca="1">IF(ScreenHeight!$B45&lt;OFFSET(Radar!$AC$3,COLUMN(),0),
    Param!$B$38/ScreenHeight!$B45,
    (Param!$B$37+1/(1-OFFSET(Radar!$AD$3,COLUMN(),0)*ScreenHeight!$C45)/Param!$B$39)/OFFSET(Radar!$AC$3,COLUMN(),0)
)*DistanceShader!BQ44*LightShader!BQ44*(IF(OFFSET(Ghosts!$S$41,COLUMN(),0)&lt;ScreenHeight!$E45,
   1,
   (SQRT(OFFSET(Ghosts!$T$41,COLUMN(),0)-OFFSET(Ghosts!$R$41,COLUMN(),0)*ScreenHeight!$D45)-1))+IF(Ghosts!$B$35,IF(Param!$M$21,-1-POWER(0.3,Param!$M$21)/(IF(Param!$M$21&lt;20,LightShader!BQ135,OFFSET(LightShader!BQ135,Param!$M$21-20,0)
)+POWER(0.3,Param!$M$21)),-2),0))</f>
        <v>2.2777705608190657</v>
      </c>
      <c r="BR44" s="53">
        <f ca="1">IF(ScreenHeight!$B45&lt;OFFSET(Radar!$AC$3,COLUMN(),0),
    Param!$B$38/ScreenHeight!$B45,
    (Param!$B$37+1/(1-OFFSET(Radar!$AD$3,COLUMN(),0)*ScreenHeight!$C45)/Param!$B$39)/OFFSET(Radar!$AC$3,COLUMN(),0)
)*DistanceShader!BR44*LightShader!BR44*(IF(OFFSET(Ghosts!$S$41,COLUMN(),0)&lt;ScreenHeight!$E45,
   1,
   (SQRT(OFFSET(Ghosts!$T$41,COLUMN(),0)-OFFSET(Ghosts!$R$41,COLUMN(),0)*ScreenHeight!$D45)-1))+IF(Ghosts!$B$35,IF(Param!$M$21,-1-POWER(0.3,Param!$M$21)/(IF(Param!$M$21&lt;20,LightShader!BR135,OFFSET(LightShader!BR135,Param!$M$21-20,0)
)+POWER(0.3,Param!$M$21)),-2),0))</f>
        <v>2.3861127068787149</v>
      </c>
      <c r="BS44" s="53">
        <f ca="1">IF(ScreenHeight!$B45&lt;OFFSET(Radar!$AC$3,COLUMN(),0),
    Param!$B$38/ScreenHeight!$B45,
    (Param!$B$37+1/(1-OFFSET(Radar!$AD$3,COLUMN(),0)*ScreenHeight!$C45)/Param!$B$39)/OFFSET(Radar!$AC$3,COLUMN(),0)
)*DistanceShader!BS44*LightShader!BS44*(IF(OFFSET(Ghosts!$S$41,COLUMN(),0)&lt;ScreenHeight!$E45,
   1,
   (SQRT(OFFSET(Ghosts!$T$41,COLUMN(),0)-OFFSET(Ghosts!$R$41,COLUMN(),0)*ScreenHeight!$D45)-1))+IF(Ghosts!$B$35,IF(Param!$M$21,-1-POWER(0.3,Param!$M$21)/(IF(Param!$M$21&lt;20,LightShader!BS135,OFFSET(LightShader!BS135,Param!$M$21-20,0)
)+POWER(0.3,Param!$M$21)),-2),0))</f>
        <v>2.5037728339278664</v>
      </c>
      <c r="BT44" s="53">
        <f ca="1">IF(ScreenHeight!$B45&lt;OFFSET(Radar!$AC$3,COLUMN(),0),
    Param!$B$38/ScreenHeight!$B45,
    (Param!$B$37+1/(1-OFFSET(Radar!$AD$3,COLUMN(),0)*ScreenHeight!$C45)/Param!$B$39)/OFFSET(Radar!$AC$3,COLUMN(),0)
)*DistanceShader!BT44*LightShader!BT44*(IF(OFFSET(Ghosts!$S$41,COLUMN(),0)&lt;ScreenHeight!$E45,
   1,
   (SQRT(OFFSET(Ghosts!$T$41,COLUMN(),0)-OFFSET(Ghosts!$R$41,COLUMN(),0)*ScreenHeight!$D45)-1))+IF(Ghosts!$B$35,IF(Param!$M$21,-1-POWER(0.3,Param!$M$21)/(IF(Param!$M$21&lt;20,LightShader!BT135,OFFSET(LightShader!BT135,Param!$M$21-20,0)
)+POWER(0.3,Param!$M$21)),-2),0))</f>
        <v>2.6320180276540848</v>
      </c>
      <c r="BU44" s="53">
        <f ca="1">IF(ScreenHeight!$B45&lt;OFFSET(Radar!$AC$3,COLUMN(),0),
    Param!$B$38/ScreenHeight!$B45,
    (Param!$B$37+1/(1-OFFSET(Radar!$AD$3,COLUMN(),0)*ScreenHeight!$C45)/Param!$B$39)/OFFSET(Radar!$AC$3,COLUMN(),0)
)*DistanceShader!BU44*LightShader!BU44*(IF(OFFSET(Ghosts!$S$41,COLUMN(),0)&lt;ScreenHeight!$E45,
   1,
   (SQRT(OFFSET(Ghosts!$T$41,COLUMN(),0)-OFFSET(Ghosts!$R$41,COLUMN(),0)*ScreenHeight!$D45)-1))+IF(Ghosts!$B$35,IF(Param!$M$21,-1-POWER(0.3,Param!$M$21)/(IF(Param!$M$21&lt;20,LightShader!BU135,OFFSET(LightShader!BU135,Param!$M$21-20,0)
)+POWER(0.3,Param!$M$21)),-2),0))</f>
        <v>2.7723567691238524</v>
      </c>
      <c r="BV44" s="53">
        <f ca="1">IF(ScreenHeight!$B45&lt;OFFSET(Radar!$AC$3,COLUMN(),0),
    Param!$B$38/ScreenHeight!$B45,
    (Param!$B$37+1/(1-OFFSET(Radar!$AD$3,COLUMN(),0)*ScreenHeight!$C45)/Param!$B$39)/OFFSET(Radar!$AC$3,COLUMN(),0)
)*DistanceShader!BV44*LightShader!BV44*(IF(OFFSET(Ghosts!$S$41,COLUMN(),0)&lt;ScreenHeight!$E45,
   1,
   (SQRT(OFFSET(Ghosts!$T$41,COLUMN(),0)-OFFSET(Ghosts!$R$41,COLUMN(),0)*ScreenHeight!$D45)-1))+IF(Ghosts!$B$35,IF(Param!$M$21,-1-POWER(0.3,Param!$M$21)/(IF(Param!$M$21&lt;20,LightShader!BV135,OFFSET(LightShader!BV135,Param!$M$21-20,0)
)+POWER(0.3,Param!$M$21)),-2),0))</f>
        <v>2.8095353176536606</v>
      </c>
      <c r="BW44" s="53">
        <f ca="1">IF(ScreenHeight!$B45&lt;OFFSET(Radar!$AC$3,COLUMN(),0),
    Param!$B$38/ScreenHeight!$B45,
    (Param!$B$37+1/(1-OFFSET(Radar!$AD$3,COLUMN(),0)*ScreenHeight!$C45)/Param!$B$39)/OFFSET(Radar!$AC$3,COLUMN(),0)
)*DistanceShader!BW44*LightShader!BW44*(IF(OFFSET(Ghosts!$S$41,COLUMN(),0)&lt;ScreenHeight!$E45,
   1,
   (SQRT(OFFSET(Ghosts!$T$41,COLUMN(),0)-OFFSET(Ghosts!$R$41,COLUMN(),0)*ScreenHeight!$D45)-1))+IF(Ghosts!$B$35,IF(Param!$M$21,-1-POWER(0.3,Param!$M$21)/(IF(Param!$M$21&lt;20,LightShader!BW135,OFFSET(LightShader!BW135,Param!$M$21-20,0)
)+POWER(0.3,Param!$M$21)),-2),0))</f>
        <v>2.8244065280526689</v>
      </c>
      <c r="BX44" s="53">
        <f ca="1">IF(ScreenHeight!$B45&lt;OFFSET(Radar!$AC$3,COLUMN(),0),
    Param!$B$38/ScreenHeight!$B45,
    (Param!$B$37+1/(1-OFFSET(Radar!$AD$3,COLUMN(),0)*ScreenHeight!$C45)/Param!$B$39)/OFFSET(Radar!$AC$3,COLUMN(),0)
)*DistanceShader!BX44*LightShader!BX44*(IF(OFFSET(Ghosts!$S$41,COLUMN(),0)&lt;ScreenHeight!$E45,
   1,
   (SQRT(OFFSET(Ghosts!$T$41,COLUMN(),0)-OFFSET(Ghosts!$R$41,COLUMN(),0)*ScreenHeight!$D45)-1))+IF(Ghosts!$B$35,IF(Param!$M$21,-1-POWER(0.3,Param!$M$21)/(IF(Param!$M$21&lt;20,LightShader!BX135,OFFSET(LightShader!BX135,Param!$M$21-20,0)
)+POWER(0.3,Param!$M$21)),-2),0))</f>
        <v>2.8391457247348488</v>
      </c>
      <c r="BY44" s="53">
        <f ca="1">IF(ScreenHeight!$B45&lt;OFFSET(Radar!$AC$3,COLUMN(),0),
    Param!$B$38/ScreenHeight!$B45,
    (Param!$B$37+1/(1-OFFSET(Radar!$AD$3,COLUMN(),0)*ScreenHeight!$C45)/Param!$B$39)/OFFSET(Radar!$AC$3,COLUMN(),0)
)*DistanceShader!BY44*LightShader!BY44*(IF(OFFSET(Ghosts!$S$41,COLUMN(),0)&lt;ScreenHeight!$E45,
   1,
   (SQRT(OFFSET(Ghosts!$T$41,COLUMN(),0)-OFFSET(Ghosts!$R$41,COLUMN(),0)*ScreenHeight!$D45)-1))+IF(Ghosts!$B$35,IF(Param!$M$21,-1-POWER(0.3,Param!$M$21)/(IF(Param!$M$21&lt;20,LightShader!BY135,OFFSET(LightShader!BY135,Param!$M$21-20,0)
)+POWER(0.3,Param!$M$21)),-2),0))</f>
        <v>2.8537494462163204</v>
      </c>
      <c r="BZ44" s="53">
        <f ca="1">IF(ScreenHeight!$B45&lt;OFFSET(Radar!$AC$3,COLUMN(),0),
    Param!$B$38/ScreenHeight!$B45,
    (Param!$B$37+1/(1-OFFSET(Radar!$AD$3,COLUMN(),0)*ScreenHeight!$C45)/Param!$B$39)/OFFSET(Radar!$AC$3,COLUMN(),0)
)*DistanceShader!BZ44*LightShader!BZ44*(IF(OFFSET(Ghosts!$S$41,COLUMN(),0)&lt;ScreenHeight!$E45,
   1,
   (SQRT(OFFSET(Ghosts!$T$41,COLUMN(),0)-OFFSET(Ghosts!$R$41,COLUMN(),0)*ScreenHeight!$D45)-1))+IF(Ghosts!$B$35,IF(Param!$M$21,-1-POWER(0.3,Param!$M$21)/(IF(Param!$M$21&lt;20,LightShader!BZ135,OFFSET(LightShader!BZ135,Param!$M$21-20,0)
)+POWER(0.3,Param!$M$21)),-2),0))</f>
        <v>4.8853995931720346</v>
      </c>
      <c r="CA44" s="53">
        <f ca="1">IF(ScreenHeight!$B45&lt;OFFSET(Radar!$AC$3,COLUMN(),0),
    Param!$B$38/ScreenHeight!$B45,
    (Param!$B$37+1/(1-OFFSET(Radar!$AD$3,COLUMN(),0)*ScreenHeight!$C45)/Param!$B$39)/OFFSET(Radar!$AC$3,COLUMN(),0)
)*DistanceShader!CA44*LightShader!CA44*(IF(OFFSET(Ghosts!$S$41,COLUMN(),0)&lt;ScreenHeight!$E45,
   1,
   (SQRT(OFFSET(Ghosts!$T$41,COLUMN(),0)-OFFSET(Ghosts!$R$41,COLUMN(),0)*ScreenHeight!$D45)-1))+IF(Ghosts!$B$35,IF(Param!$M$21,-1-POWER(0.3,Param!$M$21)/(IF(Param!$M$21&lt;20,LightShader!CA135,OFFSET(LightShader!CA135,Param!$M$21-20,0)
)+POWER(0.3,Param!$M$21)),-2),0))</f>
        <v>4.8243113661515054</v>
      </c>
      <c r="CB44" s="53">
        <f ca="1">IF(ScreenHeight!$B45&lt;OFFSET(Radar!$AC$3,COLUMN(),0),
    Param!$B$38/ScreenHeight!$B45,
    (Param!$B$37+1/(1-OFFSET(Radar!$AD$3,COLUMN(),0)*ScreenHeight!$C45)/Param!$B$39)/OFFSET(Radar!$AC$3,COLUMN(),0)
)*DistanceShader!CB44*LightShader!CB44*(IF(OFFSET(Ghosts!$S$41,COLUMN(),0)&lt;ScreenHeight!$E45,
   1,
   (SQRT(OFFSET(Ghosts!$T$41,COLUMN(),0)-OFFSET(Ghosts!$R$41,COLUMN(),0)*ScreenHeight!$D45)-1))+IF(Ghosts!$B$35,IF(Param!$M$21,-1-POWER(0.3,Param!$M$21)/(IF(Param!$M$21&lt;20,LightShader!CB135,OFFSET(LightShader!CB135,Param!$M$21-20,0)
)+POWER(0.3,Param!$M$21)),-2),0))</f>
        <v>4.7628088588266078</v>
      </c>
      <c r="CC44" s="53">
        <f ca="1">IF(ScreenHeight!$B45&lt;OFFSET(Radar!$AC$3,COLUMN(),0),
    Param!$B$38/ScreenHeight!$B45,
    (Param!$B$37+1/(1-OFFSET(Radar!$AD$3,COLUMN(),0)*ScreenHeight!$C45)/Param!$B$39)/OFFSET(Radar!$AC$3,COLUMN(),0)
)*DistanceShader!CC44*LightShader!CC44*(IF(OFFSET(Ghosts!$S$41,COLUMN(),0)&lt;ScreenHeight!$E45,
   1,
   (SQRT(OFFSET(Ghosts!$T$41,COLUMN(),0)-OFFSET(Ghosts!$R$41,COLUMN(),0)*ScreenHeight!$D45)-1))+IF(Ghosts!$B$35,IF(Param!$M$21,-1-POWER(0.3,Param!$M$21)/(IF(Param!$M$21&lt;20,LightShader!CC135,OFFSET(LightShader!CC135,Param!$M$21-20,0)
)+POWER(0.3,Param!$M$21)),-2),0))</f>
        <v>4.700901573259844</v>
      </c>
      <c r="CD44" s="53">
        <f ca="1">IF(ScreenHeight!$B45&lt;OFFSET(Radar!$AC$3,COLUMN(),0),
    Param!$B$38/ScreenHeight!$B45,
    (Param!$B$37+1/(1-OFFSET(Radar!$AD$3,COLUMN(),0)*ScreenHeight!$C45)/Param!$B$39)/OFFSET(Radar!$AC$3,COLUMN(),0)
)*DistanceShader!CD44*LightShader!CD44*(IF(OFFSET(Ghosts!$S$41,COLUMN(),0)&lt;ScreenHeight!$E45,
   1,
   (SQRT(OFFSET(Ghosts!$T$41,COLUMN(),0)-OFFSET(Ghosts!$R$41,COLUMN(),0)*ScreenHeight!$D45)-1))+IF(Ghosts!$B$35,IF(Param!$M$21,-1-POWER(0.3,Param!$M$21)/(IF(Param!$M$21&lt;20,LightShader!CD135,OFFSET(LightShader!CD135,Param!$M$21-20,0)
)+POWER(0.3,Param!$M$21)),-2),0))</f>
        <v>4.6385992922550017</v>
      </c>
      <c r="CE44" s="53">
        <f ca="1">IF(ScreenHeight!$B45&lt;OFFSET(Radar!$AC$3,COLUMN(),0),
    Param!$B$38/ScreenHeight!$B45,
    (Param!$B$37+1/(1-OFFSET(Radar!$AD$3,COLUMN(),0)*ScreenHeight!$C45)/Param!$B$39)/OFFSET(Radar!$AC$3,COLUMN(),0)
)*DistanceShader!CE44*LightShader!CE44*(IF(OFFSET(Ghosts!$S$41,COLUMN(),0)&lt;ScreenHeight!$E45,
   1,
   (SQRT(OFFSET(Ghosts!$T$41,COLUMN(),0)-OFFSET(Ghosts!$R$41,COLUMN(),0)*ScreenHeight!$D45)-1))+IF(Ghosts!$B$35,IF(Param!$M$21,-1-POWER(0.3,Param!$M$21)/(IF(Param!$M$21&lt;20,LightShader!CE135,OFFSET(LightShader!CE135,Param!$M$21-20,0)
)+POWER(0.3,Param!$M$21)),-2),0))</f>
        <v>4.5759120722711017</v>
      </c>
      <c r="CF44" s="53">
        <f ca="1">IF(ScreenHeight!$B45&lt;OFFSET(Radar!$AC$3,COLUMN(),0),
    Param!$B$38/ScreenHeight!$B45,
    (Param!$B$37+1/(1-OFFSET(Radar!$AD$3,COLUMN(),0)*ScreenHeight!$C45)/Param!$B$39)/OFFSET(Radar!$AC$3,COLUMN(),0)
)*DistanceShader!CF44*LightShader!CF44*(IF(OFFSET(Ghosts!$S$41,COLUMN(),0)&lt;ScreenHeight!$E45,
   1,
   (SQRT(OFFSET(Ghosts!$T$41,COLUMN(),0)-OFFSET(Ghosts!$R$41,COLUMN(),0)*ScreenHeight!$D45)-1))+IF(Ghosts!$B$35,IF(Param!$M$21,-1-POWER(0.3,Param!$M$21)/(IF(Param!$M$21&lt;20,LightShader!CF135,OFFSET(LightShader!CF135,Param!$M$21-20,0)
)+POWER(0.3,Param!$M$21)),-2),0))</f>
        <v>4.5128502358482168</v>
      </c>
      <c r="CG44" s="53">
        <f ca="1">IF(ScreenHeight!$B45&lt;OFFSET(Radar!$AC$3,COLUMN(),0),
    Param!$B$38/ScreenHeight!$B45,
    (Param!$B$37+1/(1-OFFSET(Radar!$AD$3,COLUMN(),0)*ScreenHeight!$C45)/Param!$B$39)/OFFSET(Radar!$AC$3,COLUMN(),0)
)*DistanceShader!CG44*LightShader!CG44*(IF(OFFSET(Ghosts!$S$41,COLUMN(),0)&lt;ScreenHeight!$E45,
   1,
   (SQRT(OFFSET(Ghosts!$T$41,COLUMN(),0)-OFFSET(Ghosts!$R$41,COLUMN(),0)*ScreenHeight!$D45)-1))+IF(Ghosts!$B$35,IF(Param!$M$21,-1-POWER(0.3,Param!$M$21)/(IF(Param!$M$21&lt;20,LightShader!CG135,OFFSET(LightShader!CG135,Param!$M$21-20,0)
)+POWER(0.3,Param!$M$21)),-2),0))</f>
        <v>4.4494243635567532</v>
      </c>
      <c r="CH44" s="53">
        <f ca="1">IF(ScreenHeight!$B45&lt;OFFSET(Radar!$AC$3,COLUMN(),0),
    Param!$B$38/ScreenHeight!$B45,
    (Param!$B$37+1/(1-OFFSET(Radar!$AD$3,COLUMN(),0)*ScreenHeight!$C45)/Param!$B$39)/OFFSET(Radar!$AC$3,COLUMN(),0)
)*DistanceShader!CH44*LightShader!CH44*(IF(OFFSET(Ghosts!$S$41,COLUMN(),0)&lt;ScreenHeight!$E45,
   1,
   (SQRT(OFFSET(Ghosts!$T$41,COLUMN(),0)-OFFSET(Ghosts!$R$41,COLUMN(),0)*ScreenHeight!$D45)-1))+IF(Ghosts!$B$35,IF(Param!$M$21,-1-POWER(0.3,Param!$M$21)/(IF(Param!$M$21&lt;20,LightShader!CH135,OFFSET(LightShader!CH135,Param!$M$21-20,0)
)+POWER(0.3,Param!$M$21)),-2),0))</f>
        <v>4.385645285483406</v>
      </c>
      <c r="CI44" s="53">
        <f ca="1">IF(ScreenHeight!$B45&lt;OFFSET(Radar!$AC$3,COLUMN(),0),
    Param!$B$38/ScreenHeight!$B45,
    (Param!$B$37+1/(1-OFFSET(Radar!$AD$3,COLUMN(),0)*ScreenHeight!$C45)/Param!$B$39)/OFFSET(Radar!$AC$3,COLUMN(),0)
)*DistanceShader!CI44*LightShader!CI44*(IF(OFFSET(Ghosts!$S$41,COLUMN(),0)&lt;ScreenHeight!$E45,
   1,
   (SQRT(OFFSET(Ghosts!$T$41,COLUMN(),0)-OFFSET(Ghosts!$R$41,COLUMN(),0)*ScreenHeight!$D45)-1))+IF(Ghosts!$B$35,IF(Param!$M$21,-1-POWER(0.3,Param!$M$21)/(IF(Param!$M$21&lt;20,LightShader!CI135,OFFSET(LightShader!CI135,Param!$M$21-20,0)
)+POWER(0.3,Param!$M$21)),-2),0))</f>
        <v>4.3215240722685673</v>
      </c>
      <c r="CJ44" s="53">
        <f ca="1">IF(ScreenHeight!$B45&lt;OFFSET(Radar!$AC$3,COLUMN(),0),
    Param!$B$38/ScreenHeight!$B45,
    (Param!$B$37+1/(1-OFFSET(Radar!$AD$3,COLUMN(),0)*ScreenHeight!$C45)/Param!$B$39)/OFFSET(Radar!$AC$3,COLUMN(),0)
)*DistanceShader!CJ44*LightShader!CJ44*(IF(OFFSET(Ghosts!$S$41,COLUMN(),0)&lt;ScreenHeight!$E45,
   1,
   (SQRT(OFFSET(Ghosts!$T$41,COLUMN(),0)-OFFSET(Ghosts!$R$41,COLUMN(),0)*ScreenHeight!$D45)-1))+IF(Ghosts!$B$35,IF(Param!$M$21,-1-POWER(0.3,Param!$M$21)/(IF(Param!$M$21&lt;20,LightShader!CJ135,OFFSET(LightShader!CJ135,Param!$M$21-20,0)
)+POWER(0.3,Param!$M$21)),-2),0))</f>
        <v>4.2570720257114658</v>
      </c>
      <c r="CK44" s="53">
        <f ca="1">IF(ScreenHeight!$B45&lt;OFFSET(Radar!$AC$3,COLUMN(),0),
    Param!$B$38/ScreenHeight!$B45,
    (Param!$B$37+1/(1-OFFSET(Radar!$AD$3,COLUMN(),0)*ScreenHeight!$C45)/Param!$B$39)/OFFSET(Radar!$AC$3,COLUMN(),0)
)*DistanceShader!CK44*LightShader!CK44*(IF(OFFSET(Ghosts!$S$41,COLUMN(),0)&lt;ScreenHeight!$E45,
   1,
   (SQRT(OFFSET(Ghosts!$T$41,COLUMN(),0)-OFFSET(Ghosts!$R$41,COLUMN(),0)*ScreenHeight!$D45)-1))+IF(Ghosts!$B$35,IF(Param!$M$21,-1-POWER(0.3,Param!$M$21)/(IF(Param!$M$21&lt;20,LightShader!CK135,OFFSET(LightShader!CK135,Param!$M$21-20,0)
)+POWER(0.3,Param!$M$21)),-2),0))</f>
        <v>4.1923006689608826</v>
      </c>
      <c r="CL44" s="53">
        <f ca="1">IF(ScreenHeight!$B45&lt;OFFSET(Radar!$AC$3,COLUMN(),0),
    Param!$B$38/ScreenHeight!$B45,
    (Param!$B$37+1/(1-OFFSET(Radar!$AD$3,COLUMN(),0)*ScreenHeight!$C45)/Param!$B$39)/OFFSET(Radar!$AC$3,COLUMN(),0)
)*DistanceShader!CL44*LightShader!CL44*(IF(OFFSET(Ghosts!$S$41,COLUMN(),0)&lt;ScreenHeight!$E45,
   1,
   (SQRT(OFFSET(Ghosts!$T$41,COLUMN(),0)-OFFSET(Ghosts!$R$41,COLUMN(),0)*ScreenHeight!$D45)-1))+IF(Ghosts!$B$35,IF(Param!$M$21,-1-POWER(0.3,Param!$M$21)/(IF(Param!$M$21&lt;20,LightShader!CL135,OFFSET(LightShader!CL135,Param!$M$21-20,0)
)+POWER(0.3,Param!$M$21)),-2),0))</f>
        <v>4.1272217363105836</v>
      </c>
      <c r="CM44" s="53">
        <f ca="1">IF(ScreenHeight!$B45&lt;OFFSET(Radar!$AC$3,COLUMN(),0),
    Param!$B$38/ScreenHeight!$B45,
    (Param!$B$37+1/(1-OFFSET(Radar!$AD$3,COLUMN(),0)*ScreenHeight!$C45)/Param!$B$39)/OFFSET(Radar!$AC$3,COLUMN(),0)
)*DistanceShader!CM44*LightShader!CM44*(IF(OFFSET(Ghosts!$S$41,COLUMN(),0)&lt;ScreenHeight!$E45,
   1,
   (SQRT(OFFSET(Ghosts!$T$41,COLUMN(),0)-OFFSET(Ghosts!$R$41,COLUMN(),0)*ScreenHeight!$D45)-1))+IF(Ghosts!$B$35,IF(Param!$M$21,-1-POWER(0.3,Param!$M$21)/(IF(Param!$M$21&lt;20,LightShader!CM135,OFFSET(LightShader!CM135,Param!$M$21-20,0)
)+POWER(0.3,Param!$M$21)),-2),0))</f>
        <v>4.0618471626200918</v>
      </c>
      <c r="CN44" s="53">
        <f ca="1">IF(ScreenHeight!$B45&lt;OFFSET(Radar!$AC$3,COLUMN(),0),
    Param!$B$38/ScreenHeight!$B45,
    (Param!$B$37+1/(1-OFFSET(Radar!$AD$3,COLUMN(),0)*ScreenHeight!$C45)/Param!$B$39)/OFFSET(Radar!$AC$3,COLUMN(),0)
)*DistanceShader!CN44*LightShader!CN44*(IF(OFFSET(Ghosts!$S$41,COLUMN(),0)&lt;ScreenHeight!$E45,
   1,
   (SQRT(OFFSET(Ghosts!$T$41,COLUMN(),0)-OFFSET(Ghosts!$R$41,COLUMN(),0)*ScreenHeight!$D45)-1))+IF(Ghosts!$B$35,IF(Param!$M$21,-1-POWER(0.3,Param!$M$21)/(IF(Param!$M$21&lt;20,LightShader!CN135,OFFSET(LightShader!CN135,Param!$M$21-20,0)
)+POWER(0.3,Param!$M$21)),-2),0))</f>
        <v>3.9961890723826143</v>
      </c>
      <c r="CO44" s="53">
        <f ca="1">IF(ScreenHeight!$B45&lt;OFFSET(Radar!$AC$3,COLUMN(),0),
    Param!$B$38/ScreenHeight!$B45,
    (Param!$B$37+1/(1-OFFSET(Radar!$AD$3,COLUMN(),0)*ScreenHeight!$C45)/Param!$B$39)/OFFSET(Radar!$AC$3,COLUMN(),0)
)*DistanceShader!CO44*LightShader!CO44*(IF(OFFSET(Ghosts!$S$41,COLUMN(),0)&lt;ScreenHeight!$E45,
   1,
   (SQRT(OFFSET(Ghosts!$T$41,COLUMN(),0)-OFFSET(Ghosts!$R$41,COLUMN(),0)*ScreenHeight!$D45)-1))+IF(Ghosts!$B$35,IF(Param!$M$21,-1-POWER(0.3,Param!$M$21)/(IF(Param!$M$21&lt;20,LightShader!CO135,OFFSET(LightShader!CO135,Param!$M$21-20,0)
)+POWER(0.3,Param!$M$21)),-2),0))</f>
        <v>3.9302597684632192</v>
      </c>
      <c r="CP44" s="53">
        <f ca="1">IF(ScreenHeight!$B45&lt;OFFSET(Radar!$AC$3,COLUMN(),0),
    Param!$B$38/ScreenHeight!$B45,
    (Param!$B$37+1/(1-OFFSET(Radar!$AD$3,COLUMN(),0)*ScreenHeight!$C45)/Param!$B$39)/OFFSET(Radar!$AC$3,COLUMN(),0)
)*DistanceShader!CP44*LightShader!CP44*(IF(OFFSET(Ghosts!$S$41,COLUMN(),0)&lt;ScreenHeight!$E45,
   1,
   (SQRT(OFFSET(Ghosts!$T$41,COLUMN(),0)-OFFSET(Ghosts!$R$41,COLUMN(),0)*ScreenHeight!$D45)-1))+IF(Ghosts!$B$35,IF(Param!$M$21,-1-POWER(0.3,Param!$M$21)/(IF(Param!$M$21&lt;20,LightShader!CP135,OFFSET(LightShader!CP135,Param!$M$21-20,0)
)+POWER(0.3,Param!$M$21)),-2),0))</f>
        <v>3.8640717205313866</v>
      </c>
      <c r="CQ44" s="53">
        <f ca="1">IF(ScreenHeight!$B45&lt;OFFSET(Radar!$AC$3,COLUMN(),0),
    Param!$B$38/ScreenHeight!$B45,
    (Param!$B$37+1/(1-OFFSET(Radar!$AD$3,COLUMN(),0)*ScreenHeight!$C45)/Param!$B$39)/OFFSET(Radar!$AC$3,COLUMN(),0)
)*DistanceShader!CQ44*LightShader!CQ44*(IF(OFFSET(Ghosts!$S$41,COLUMN(),0)&lt;ScreenHeight!$E45,
   1,
   (SQRT(OFFSET(Ghosts!$T$41,COLUMN(),0)-OFFSET(Ghosts!$R$41,COLUMN(),0)*ScreenHeight!$D45)-1))+IF(Ghosts!$B$35,IF(Param!$M$21,-1-POWER(0.3,Param!$M$21)/(IF(Param!$M$21&lt;20,LightShader!CQ135,OFFSET(LightShader!CQ135,Param!$M$21-20,0)
)+POWER(0.3,Param!$M$21)),-2),0))</f>
        <v>3.7976375532131867</v>
      </c>
      <c r="CR44" s="53">
        <f ca="1">IF(ScreenHeight!$B45&lt;OFFSET(Radar!$AC$3,COLUMN(),0),
    Param!$B$38/ScreenHeight!$B45,
    (Param!$B$37+1/(1-OFFSET(Radar!$AD$3,COLUMN(),0)*ScreenHeight!$C45)/Param!$B$39)/OFFSET(Radar!$AC$3,COLUMN(),0)
)*DistanceShader!CR44*LightShader!CR44*(IF(OFFSET(Ghosts!$S$41,COLUMN(),0)&lt;ScreenHeight!$E45,
   1,
   (SQRT(OFFSET(Ghosts!$T$41,COLUMN(),0)-OFFSET(Ghosts!$R$41,COLUMN(),0)*ScreenHeight!$D45)-1))+IF(Ghosts!$B$35,IF(Param!$M$21,-1-POWER(0.3,Param!$M$21)/(IF(Param!$M$21&lt;20,LightShader!CR135,OFFSET(LightShader!CR135,Param!$M$21-20,0)
)+POWER(0.3,Param!$M$21)),-2),0))</f>
        <v>3.7309700339891467</v>
      </c>
      <c r="CS44" s="53">
        <f ca="1">IF(ScreenHeight!$B45&lt;OFFSET(Radar!$AC$3,COLUMN(),0),
    Param!$B$38/ScreenHeight!$B45,
    (Param!$B$37+1/(1-OFFSET(Radar!$AD$3,COLUMN(),0)*ScreenHeight!$C45)/Param!$B$39)/OFFSET(Radar!$AC$3,COLUMN(),0)
)*DistanceShader!CS44*LightShader!CS44*(IF(OFFSET(Ghosts!$S$41,COLUMN(),0)&lt;ScreenHeight!$E45,
   1,
   (SQRT(OFFSET(Ghosts!$T$41,COLUMN(),0)-OFFSET(Ghosts!$R$41,COLUMN(),0)*ScreenHeight!$D45)-1))+IF(Ghosts!$B$35,IF(Param!$M$21,-1-POWER(0.3,Param!$M$21)/(IF(Param!$M$21&lt;20,LightShader!CS135,OFFSET(LightShader!CS135,Param!$M$21-20,0)
)+POWER(0.3,Param!$M$21)),-2),0))</f>
        <v>3.6640820608648168</v>
      </c>
      <c r="CT44" s="53">
        <f ca="1">IF(ScreenHeight!$B45&lt;OFFSET(Radar!$AC$3,COLUMN(),0),
    Param!$B$38/ScreenHeight!$B45,
    (Param!$B$37+1/(1-OFFSET(Radar!$AD$3,COLUMN(),0)*ScreenHeight!$C45)/Param!$B$39)/OFFSET(Radar!$AC$3,COLUMN(),0)
)*DistanceShader!CT44*LightShader!CT44*(IF(OFFSET(Ghosts!$S$41,COLUMN(),0)&lt;ScreenHeight!$E45,
   1,
   (SQRT(OFFSET(Ghosts!$T$41,COLUMN(),0)-OFFSET(Ghosts!$R$41,COLUMN(),0)*ScreenHeight!$D45)-1))+IF(Ghosts!$B$35,IF(Param!$M$21,-1-POWER(0.3,Param!$M$21)/(IF(Param!$M$21&lt;20,LightShader!CT135,OFFSET(LightShader!CT135,Param!$M$21-20,0)
)+POWER(0.3,Param!$M$21)),-2),0))</f>
        <v>3.5969866498416456</v>
      </c>
      <c r="CU44" s="53">
        <f ca="1">IF(ScreenHeight!$B45&lt;OFFSET(Radar!$AC$3,COLUMN(),0),
    Param!$B$38/ScreenHeight!$B45,
    (Param!$B$37+1/(1-OFFSET(Radar!$AD$3,COLUMN(),0)*ScreenHeight!$C45)/Param!$B$39)/OFFSET(Radar!$AC$3,COLUMN(),0)
)*DistanceShader!CU44*LightShader!CU44*(IF(OFFSET(Ghosts!$S$41,COLUMN(),0)&lt;ScreenHeight!$E45,
   1,
   (SQRT(OFFSET(Ghosts!$T$41,COLUMN(),0)-OFFSET(Ghosts!$R$41,COLUMN(),0)*ScreenHeight!$D45)-1))+IF(Ghosts!$B$35,IF(Param!$M$21,-1-POWER(0.3,Param!$M$21)/(IF(Param!$M$21&lt;20,LightShader!CU135,OFFSET(LightShader!CU135,Param!$M$21-20,0)
)+POWER(0.3,Param!$M$21)),-2),0))</f>
        <v>3.5296969222164405</v>
      </c>
      <c r="CV44" s="53">
        <f ca="1">IF(ScreenHeight!$B45&lt;OFFSET(Radar!$AC$3,COLUMN(),0),
    Param!$B$38/ScreenHeight!$B45,
    (Param!$B$37+1/(1-OFFSET(Radar!$AD$3,COLUMN(),0)*ScreenHeight!$C45)/Param!$B$39)/OFFSET(Radar!$AC$3,COLUMN(),0)
)*DistanceShader!CV44*LightShader!CV44*(IF(OFFSET(Ghosts!$S$41,COLUMN(),0)&lt;ScreenHeight!$E45,
   1,
   (SQRT(OFFSET(Ghosts!$T$41,COLUMN(),0)-OFFSET(Ghosts!$R$41,COLUMN(),0)*ScreenHeight!$D45)-1))+IF(Ghosts!$B$35,IF(Param!$M$21,-1-POWER(0.3,Param!$M$21)/(IF(Param!$M$21&lt;20,LightShader!CV135,OFFSET(LightShader!CV135,Param!$M$21-20,0)
)+POWER(0.3,Param!$M$21)),-2),0))</f>
        <v>3.4622260917381751</v>
      </c>
      <c r="CW44" s="53">
        <f ca="1">IF(ScreenHeight!$B45&lt;OFFSET(Radar!$AC$3,COLUMN(),0),
    Param!$B$38/ScreenHeight!$B45,
    (Param!$B$37+1/(1-OFFSET(Radar!$AD$3,COLUMN(),0)*ScreenHeight!$C45)/Param!$B$39)/OFFSET(Radar!$AC$3,COLUMN(),0)
)*DistanceShader!CW44*LightShader!CW44*(IF(OFFSET(Ghosts!$S$41,COLUMN(),0)&lt;ScreenHeight!$E45,
   1,
   (SQRT(OFFSET(Ghosts!$T$41,COLUMN(),0)-OFFSET(Ghosts!$R$41,COLUMN(),0)*ScreenHeight!$D45)-1))+IF(Ghosts!$B$35,IF(Param!$M$21,-1-POWER(0.3,Param!$M$21)/(IF(Param!$M$21&lt;20,LightShader!CW135,OFFSET(LightShader!CW135,Param!$M$21-20,0)
)+POWER(0.3,Param!$M$21)),-2),0))</f>
        <v>3.3945874516512275</v>
      </c>
      <c r="CX44" s="53">
        <f ca="1">IF(ScreenHeight!$B45&lt;OFFSET(Radar!$AC$3,COLUMN(),0),
    Param!$B$38/ScreenHeight!$B45,
    (Param!$B$37+1/(1-OFFSET(Radar!$AD$3,COLUMN(),0)*ScreenHeight!$C45)/Param!$B$39)/OFFSET(Radar!$AC$3,COLUMN(),0)
)*DistanceShader!CX44*LightShader!CX44*(IF(OFFSET(Ghosts!$S$41,COLUMN(),0)&lt;ScreenHeight!$E45,
   1,
   (SQRT(OFFSET(Ghosts!$T$41,COLUMN(),0)-OFFSET(Ghosts!$R$41,COLUMN(),0)*ScreenHeight!$D45)-1))+IF(Ghosts!$B$35,IF(Param!$M$21,-1-POWER(0.3,Param!$M$21)/(IF(Param!$M$21&lt;20,LightShader!CX135,OFFSET(LightShader!CX135,Param!$M$21-20,0)
)+POWER(0.3,Param!$M$21)),-2),0))</f>
        <v>3.3267943616544584</v>
      </c>
      <c r="CY44" s="53">
        <f ca="1">IF(ScreenHeight!$B45&lt;OFFSET(Radar!$AC$3,COLUMN(),0),
    Param!$B$38/ScreenHeight!$B45,
    (Param!$B$37+1/(1-OFFSET(Radar!$AD$3,COLUMN(),0)*ScreenHeight!$C45)/Param!$B$39)/OFFSET(Radar!$AC$3,COLUMN(),0)
)*DistanceShader!CY44*LightShader!CY44*(IF(OFFSET(Ghosts!$S$41,COLUMN(),0)&lt;ScreenHeight!$E45,
   1,
   (SQRT(OFFSET(Ghosts!$T$41,COLUMN(),0)-OFFSET(Ghosts!$R$41,COLUMN(),0)*ScreenHeight!$D45)-1))+IF(Ghosts!$B$35,IF(Param!$M$21,-1-POWER(0.3,Param!$M$21)/(IF(Param!$M$21&lt;20,LightShader!CY135,OFFSET(LightShader!CY135,Param!$M$21-20,0)
)+POWER(0.3,Param!$M$21)),-2),0))</f>
        <v>3.2588602348056002</v>
      </c>
      <c r="CZ44" s="53">
        <f ca="1">IF(ScreenHeight!$B45&lt;OFFSET(Radar!$AC$3,COLUMN(),0),
    Param!$B$38/ScreenHeight!$B45,
    (Param!$B$37+1/(1-OFFSET(Radar!$AD$3,COLUMN(),0)*ScreenHeight!$C45)/Param!$B$39)/OFFSET(Radar!$AC$3,COLUMN(),0)
)*DistanceShader!CZ44*LightShader!CZ44*(IF(OFFSET(Ghosts!$S$41,COLUMN(),0)&lt;ScreenHeight!$E45,
   1,
   (SQRT(OFFSET(Ghosts!$T$41,COLUMN(),0)-OFFSET(Ghosts!$R$41,COLUMN(),0)*ScreenHeight!$D45)-1))+IF(Ghosts!$B$35,IF(Param!$M$21,-1-POWER(0.3,Param!$M$21)/(IF(Param!$M$21&lt;20,LightShader!CZ135,OFFSET(LightShader!CZ135,Param!$M$21-20,0)
)+POWER(0.3,Param!$M$21)),-2),0))</f>
        <v>3.1907985244004751</v>
      </c>
      <c r="DA44" s="53">
        <f ca="1">IF(ScreenHeight!$B45&lt;OFFSET(Radar!$AC$3,COLUMN(),0),
    Param!$B$38/ScreenHeight!$B45,
    (Param!$B$37+1/(1-OFFSET(Radar!$AD$3,COLUMN(),0)*ScreenHeight!$C45)/Param!$B$39)/OFFSET(Radar!$AC$3,COLUMN(),0)
)*DistanceShader!DA44*LightShader!DA44*(IF(OFFSET(Ghosts!$S$41,COLUMN(),0)&lt;ScreenHeight!$E45,
   1,
   (SQRT(OFFSET(Ghosts!$T$41,COLUMN(),0)-OFFSET(Ghosts!$R$41,COLUMN(),0)*ScreenHeight!$D45)-1))+IF(Ghosts!$B$35,IF(Param!$M$21,-1-POWER(0.3,Param!$M$21)/(IF(Param!$M$21&lt;20,LightShader!DA135,OFFSET(LightShader!DA135,Param!$M$21-20,0)
)+POWER(0.3,Param!$M$21)),-2),0))</f>
        <v>1.4575335346966007</v>
      </c>
      <c r="DB44" s="53">
        <f ca="1">IF(ScreenHeight!$B45&lt;OFFSET(Radar!$AC$3,COLUMN(),0),
    Param!$B$38/ScreenHeight!$B45,
    (Param!$B$37+1/(1-OFFSET(Radar!$AD$3,COLUMN(),0)*ScreenHeight!$C45)/Param!$B$39)/OFFSET(Radar!$AC$3,COLUMN(),0)
)*DistanceShader!DB44*LightShader!DB44*(IF(OFFSET(Ghosts!$S$41,COLUMN(),0)&lt;ScreenHeight!$E45,
   1,
   (SQRT(OFFSET(Ghosts!$T$41,COLUMN(),0)-OFFSET(Ghosts!$R$41,COLUMN(),0)*ScreenHeight!$D45)-1))+IF(Ghosts!$B$35,IF(Param!$M$21,-1-POWER(0.3,Param!$M$21)/(IF(Param!$M$21&lt;20,LightShader!DB135,OFFSET(LightShader!DB135,Param!$M$21-20,0)
)+POWER(0.3,Param!$M$21)),-2),0))</f>
        <v>1.4256644348277412</v>
      </c>
      <c r="DC44" s="53">
        <f ca="1">IF(ScreenHeight!$B45&lt;OFFSET(Radar!$AC$3,COLUMN(),0),
    Param!$B$38/ScreenHeight!$B45,
    (Param!$B$37+1/(1-OFFSET(Radar!$AD$3,COLUMN(),0)*ScreenHeight!$C45)/Param!$B$39)/OFFSET(Radar!$AC$3,COLUMN(),0)
)*DistanceShader!DC44*LightShader!DC44*(IF(OFFSET(Ghosts!$S$41,COLUMN(),0)&lt;ScreenHeight!$E45,
   1,
   (SQRT(OFFSET(Ghosts!$T$41,COLUMN(),0)-OFFSET(Ghosts!$R$41,COLUMN(),0)*ScreenHeight!$D45)-1))+IF(Ghosts!$B$35,IF(Param!$M$21,-1-POWER(0.3,Param!$M$21)/(IF(Param!$M$21&lt;20,LightShader!DC135,OFFSET(LightShader!DC135,Param!$M$21-20,0)
)+POWER(0.3,Param!$M$21)),-2),0))</f>
        <v>1.3937546734905963</v>
      </c>
      <c r="DD44" s="53">
        <f ca="1">IF(ScreenHeight!$B45&lt;OFFSET(Radar!$AC$3,COLUMN(),0),
    Param!$B$38/ScreenHeight!$B45,
    (Param!$B$37+1/(1-OFFSET(Radar!$AD$3,COLUMN(),0)*ScreenHeight!$C45)/Param!$B$39)/OFFSET(Radar!$AC$3,COLUMN(),0)
)*DistanceShader!DD44*LightShader!DD44*(IF(OFFSET(Ghosts!$S$41,COLUMN(),0)&lt;ScreenHeight!$E45,
   1,
   (SQRT(OFFSET(Ghosts!$T$41,COLUMN(),0)-OFFSET(Ghosts!$R$41,COLUMN(),0)*ScreenHeight!$D45)-1))+IF(Ghosts!$B$35,IF(Param!$M$21,-1-POWER(0.3,Param!$M$21)/(IF(Param!$M$21&lt;20,LightShader!DD135,OFFSET(LightShader!DD135,Param!$M$21-20,0)
)+POWER(0.3,Param!$M$21)),-2),0))</f>
        <v>1.3618105443504562</v>
      </c>
      <c r="DE44" s="53">
        <f ca="1">IF(ScreenHeight!$B45&lt;OFFSET(Radar!$AC$3,COLUMN(),0),
    Param!$B$38/ScreenHeight!$B45,
    (Param!$B$37+1/(1-OFFSET(Radar!$AD$3,COLUMN(),0)*ScreenHeight!$C45)/Param!$B$39)/OFFSET(Radar!$AC$3,COLUMN(),0)
)*DistanceShader!DE44*LightShader!DE44*(IF(OFFSET(Ghosts!$S$41,COLUMN(),0)&lt;ScreenHeight!$E45,
   1,
   (SQRT(OFFSET(Ghosts!$T$41,COLUMN(),0)-OFFSET(Ghosts!$R$41,COLUMN(),0)*ScreenHeight!$D45)-1))+IF(Ghosts!$B$35,IF(Param!$M$21,-1-POWER(0.3,Param!$M$21)/(IF(Param!$M$21&lt;20,LightShader!DE135,OFFSET(LightShader!DE135,Param!$M$21-20,0)
)+POWER(0.3,Param!$M$21)),-2),0))</f>
        <v>1.3298383295321987</v>
      </c>
      <c r="DF44" s="53">
        <f ca="1">IF(ScreenHeight!$B45&lt;OFFSET(Radar!$AC$3,COLUMN(),0),
    Param!$B$38/ScreenHeight!$B45,
    (Param!$B$37+1/(1-OFFSET(Radar!$AD$3,COLUMN(),0)*ScreenHeight!$C45)/Param!$B$39)/OFFSET(Radar!$AC$3,COLUMN(),0)
)*DistanceShader!DF44*LightShader!DF44*(IF(OFFSET(Ghosts!$S$41,COLUMN(),0)&lt;ScreenHeight!$E45,
   1,
   (SQRT(OFFSET(Ghosts!$T$41,COLUMN(),0)-OFFSET(Ghosts!$R$41,COLUMN(),0)*ScreenHeight!$D45)-1))+IF(Ghosts!$B$35,IF(Param!$M$21,-1-POWER(0.3,Param!$M$21)/(IF(Param!$M$21&lt;20,LightShader!DF135,OFFSET(LightShader!DF135,Param!$M$21-20,0)
)+POWER(0.3,Param!$M$21)),-2),0))</f>
        <v>1.2978442937082517</v>
      </c>
      <c r="DG44" s="53">
        <f ca="1">IF(ScreenHeight!$B45&lt;OFFSET(Radar!$AC$3,COLUMN(),0),
    Param!$B$38/ScreenHeight!$B45,
    (Param!$B$37+1/(1-OFFSET(Radar!$AD$3,COLUMN(),0)*ScreenHeight!$C45)/Param!$B$39)/OFFSET(Radar!$AC$3,COLUMN(),0)
)*DistanceShader!DG44*LightShader!DG44*(IF(OFFSET(Ghosts!$S$41,COLUMN(),0)&lt;ScreenHeight!$E45,
   1,
   (SQRT(OFFSET(Ghosts!$T$41,COLUMN(),0)-OFFSET(Ghosts!$R$41,COLUMN(),0)*ScreenHeight!$D45)-1))+IF(Ghosts!$B$35,IF(Param!$M$21,-1-POWER(0.3,Param!$M$21)/(IF(Param!$M$21&lt;20,LightShader!DG135,OFFSET(LightShader!DG135,Param!$M$21-20,0)
)+POWER(0.3,Param!$M$21)),-2),0))</f>
        <v>1.2658346782668832</v>
      </c>
      <c r="DH44" s="53">
        <f ca="1">IF(ScreenHeight!$B45&lt;OFFSET(Radar!$AC$3,COLUMN(),0),
    Param!$B$38/ScreenHeight!$B45,
    (Param!$B$37+1/(1-OFFSET(Radar!$AD$3,COLUMN(),0)*ScreenHeight!$C45)/Param!$B$39)/OFFSET(Radar!$AC$3,COLUMN(),0)
)*DistanceShader!DH44*LightShader!DH44*(IF(OFFSET(Ghosts!$S$41,COLUMN(),0)&lt;ScreenHeight!$E45,
   1,
   (SQRT(OFFSET(Ghosts!$T$41,COLUMN(),0)-OFFSET(Ghosts!$R$41,COLUMN(),0)*ScreenHeight!$D45)-1))+IF(Ghosts!$B$35,IF(Param!$M$21,-1-POWER(0.3,Param!$M$21)/(IF(Param!$M$21&lt;20,LightShader!DH135,OFFSET(LightShader!DH135,Param!$M$21-20,0)
)+POWER(0.3,Param!$M$21)),-2),0))</f>
        <v>1.233815695572765</v>
      </c>
      <c r="DI44" s="53">
        <f ca="1">IF(ScreenHeight!$B45&lt;OFFSET(Radar!$AC$3,COLUMN(),0),
    Param!$B$38/ScreenHeight!$B45,
    (Param!$B$37+1/(1-OFFSET(Radar!$AD$3,COLUMN(),0)*ScreenHeight!$C45)/Param!$B$39)/OFFSET(Radar!$AC$3,COLUMN(),0)
)*DistanceShader!DI44*LightShader!DI44*(IF(OFFSET(Ghosts!$S$41,COLUMN(),0)&lt;ScreenHeight!$E45,
   1,
   (SQRT(OFFSET(Ghosts!$T$41,COLUMN(),0)-OFFSET(Ghosts!$R$41,COLUMN(),0)*ScreenHeight!$D45)-1))+IF(Ghosts!$B$35,IF(Param!$M$21,-1-POWER(0.3,Param!$M$21)/(IF(Param!$M$21&lt;20,LightShader!DI135,OFFSET(LightShader!DI135,Param!$M$21-20,0)
)+POWER(0.3,Param!$M$21)),-2),0))</f>
        <v>1.0491663351230229</v>
      </c>
      <c r="DJ44" s="53">
        <f ca="1">IF(ScreenHeight!$B45&lt;OFFSET(Radar!$AC$3,COLUMN(),0),
    Param!$B$38/ScreenHeight!$B45,
    (Param!$B$37+1/(1-OFFSET(Radar!$AD$3,COLUMN(),0)*ScreenHeight!$C45)/Param!$B$39)/OFFSET(Radar!$AC$3,COLUMN(),0)
)*DistanceShader!DJ44*LightShader!DJ44*(IF(OFFSET(Ghosts!$S$41,COLUMN(),0)&lt;ScreenHeight!$E45,
   1,
   (SQRT(OFFSET(Ghosts!$T$41,COLUMN(),0)-OFFSET(Ghosts!$R$41,COLUMN(),0)*ScreenHeight!$D45)-1))+IF(Ghosts!$B$35,IF(Param!$M$21,-1-POWER(0.3,Param!$M$21)/(IF(Param!$M$21&lt;20,LightShader!DJ135,OFFSET(LightShader!DJ135,Param!$M$21-20,0)
)+POWER(0.3,Param!$M$21)),-2),0))</f>
        <v>1.0519031566077328</v>
      </c>
      <c r="DK44" s="53">
        <f ca="1">IF(ScreenHeight!$B45&lt;OFFSET(Radar!$AC$3,COLUMN(),0),
    Param!$B$38/ScreenHeight!$B45,
    (Param!$B$37+1/(1-OFFSET(Radar!$AD$3,COLUMN(),0)*ScreenHeight!$C45)/Param!$B$39)/OFFSET(Radar!$AC$3,COLUMN(),0)
)*DistanceShader!DK44*LightShader!DK44*(IF(OFFSET(Ghosts!$S$41,COLUMN(),0)&lt;ScreenHeight!$E45,
   1,
   (SQRT(OFFSET(Ghosts!$T$41,COLUMN(),0)-OFFSET(Ghosts!$R$41,COLUMN(),0)*ScreenHeight!$D45)-1))+IF(Ghosts!$B$35,IF(Param!$M$21,-1-POWER(0.3,Param!$M$21)/(IF(Param!$M$21&lt;20,LightShader!DK135,OFFSET(LightShader!DK135,Param!$M$21-20,0)
)+POWER(0.3,Param!$M$21)),-2),0))</f>
        <v>1.0462328682356439</v>
      </c>
      <c r="DL44" s="53">
        <f ca="1">IF(ScreenHeight!$B45&lt;OFFSET(Radar!$AC$3,COLUMN(),0),
    Param!$B$38/ScreenHeight!$B45,
    (Param!$B$37+1/(1-OFFSET(Radar!$AD$3,COLUMN(),0)*ScreenHeight!$C45)/Param!$B$39)/OFFSET(Radar!$AC$3,COLUMN(),0)
)*DistanceShader!DL44*LightShader!DL44*(IF(OFFSET(Ghosts!$S$41,COLUMN(),0)&lt;ScreenHeight!$E45,
   1,
   (SQRT(OFFSET(Ghosts!$T$41,COLUMN(),0)-OFFSET(Ghosts!$R$41,COLUMN(),0)*ScreenHeight!$D45)-1))+IF(Ghosts!$B$35,IF(Param!$M$21,-1-POWER(0.3,Param!$M$21)/(IF(Param!$M$21&lt;20,LightShader!DL135,OFFSET(LightShader!DL135,Param!$M$21-20,0)
)+POWER(0.3,Param!$M$21)),-2),0))</f>
        <v>1.0012015185183074</v>
      </c>
      <c r="DM44" s="53">
        <f ca="1">IF(ScreenHeight!$B45&lt;OFFSET(Radar!$AC$3,COLUMN(),0),
    Param!$B$38/ScreenHeight!$B45,
    (Param!$B$37+1/(1-OFFSET(Radar!$AD$3,COLUMN(),0)*ScreenHeight!$C45)/Param!$B$39)/OFFSET(Radar!$AC$3,COLUMN(),0)
)*DistanceShader!DM44*LightShader!DM44*(IF(OFFSET(Ghosts!$S$41,COLUMN(),0)&lt;ScreenHeight!$E45,
   1,
   (SQRT(OFFSET(Ghosts!$T$41,COLUMN(),0)-OFFSET(Ghosts!$R$41,COLUMN(),0)*ScreenHeight!$D45)-1))+IF(Ghosts!$B$35,IF(Param!$M$21,-1-POWER(0.3,Param!$M$21)/(IF(Param!$M$21&lt;20,LightShader!DM135,OFFSET(LightShader!DM135,Param!$M$21-20,0)
)+POWER(0.3,Param!$M$21)),-2),0))</f>
        <v>2.1024581251875141</v>
      </c>
      <c r="DN44" s="53">
        <f ca="1">IF(ScreenHeight!$B45&lt;OFFSET(Radar!$AC$3,COLUMN(),0),
    Param!$B$38/ScreenHeight!$B45,
    (Param!$B$37+1/(1-OFFSET(Radar!$AD$3,COLUMN(),0)*ScreenHeight!$C45)/Param!$B$39)/OFFSET(Radar!$AC$3,COLUMN(),0)
)*DistanceShader!DN44*LightShader!DN44*(IF(OFFSET(Ghosts!$S$41,COLUMN(),0)&lt;ScreenHeight!$E45,
   1,
   (SQRT(OFFSET(Ghosts!$T$41,COLUMN(),0)-OFFSET(Ghosts!$R$41,COLUMN(),0)*ScreenHeight!$D45)-1))+IF(Ghosts!$B$35,IF(Param!$M$21,-1-POWER(0.3,Param!$M$21)/(IF(Param!$M$21&lt;20,LightShader!DN135,OFFSET(LightShader!DN135,Param!$M$21-20,0)
)+POWER(0.3,Param!$M$21)),-2),0))</f>
        <v>2.0198222996502682</v>
      </c>
      <c r="DO44" s="53">
        <f ca="1">IF(ScreenHeight!$B45&lt;OFFSET(Radar!$AC$3,COLUMN(),0),
    Param!$B$38/ScreenHeight!$B45,
    (Param!$B$37+1/(1-OFFSET(Radar!$AD$3,COLUMN(),0)*ScreenHeight!$C45)/Param!$B$39)/OFFSET(Radar!$AC$3,COLUMN(),0)
)*DistanceShader!DO44*LightShader!DO44*(IF(OFFSET(Ghosts!$S$41,COLUMN(),0)&lt;ScreenHeight!$E45,
   1,
   (SQRT(OFFSET(Ghosts!$T$41,COLUMN(),0)-OFFSET(Ghosts!$R$41,COLUMN(),0)*ScreenHeight!$D45)-1))+IF(Ghosts!$B$35,IF(Param!$M$21,-1-POWER(0.3,Param!$M$21)/(IF(Param!$M$21&lt;20,LightShader!DO135,OFFSET(LightShader!DO135,Param!$M$21-20,0)
)+POWER(0.3,Param!$M$21)),-2),0))</f>
        <v>1.9437636057141792</v>
      </c>
      <c r="DP44" s="53">
        <f ca="1">IF(ScreenHeight!$B45&lt;OFFSET(Radar!$AC$3,COLUMN(),0),
    Param!$B$38/ScreenHeight!$B45,
    (Param!$B$37+1/(1-OFFSET(Radar!$AD$3,COLUMN(),0)*ScreenHeight!$C45)/Param!$B$39)/OFFSET(Radar!$AC$3,COLUMN(),0)
)*DistanceShader!DP44*LightShader!DP44*(IF(OFFSET(Ghosts!$S$41,COLUMN(),0)&lt;ScreenHeight!$E45,
   1,
   (SQRT(OFFSET(Ghosts!$T$41,COLUMN(),0)-OFFSET(Ghosts!$R$41,COLUMN(),0)*ScreenHeight!$D45)-1))+IF(Ghosts!$B$35,IF(Param!$M$21,-1-POWER(0.3,Param!$M$21)/(IF(Param!$M$21&lt;20,LightShader!DP135,OFFSET(LightShader!DP135,Param!$M$21-20,0)
)+POWER(0.3,Param!$M$21)),-2),0))</f>
        <v>1.8735348099055165</v>
      </c>
      <c r="DQ44" s="53">
        <f ca="1">IF(ScreenHeight!$B45&lt;OFFSET(Radar!$AC$3,COLUMN(),0),
    Param!$B$38/ScreenHeight!$B45,
    (Param!$B$37+1/(1-OFFSET(Radar!$AD$3,COLUMN(),0)*ScreenHeight!$C45)/Param!$B$39)/OFFSET(Radar!$AC$3,COLUMN(),0)
)*DistanceShader!DQ44*LightShader!DQ44*(IF(OFFSET(Ghosts!$S$41,COLUMN(),0)&lt;ScreenHeight!$E45,
   1,
   (SQRT(OFFSET(Ghosts!$T$41,COLUMN(),0)-OFFSET(Ghosts!$R$41,COLUMN(),0)*ScreenHeight!$D45)-1))+IF(Ghosts!$B$35,IF(Param!$M$21,-1-POWER(0.3,Param!$M$21)/(IF(Param!$M$21&lt;20,LightShader!DQ135,OFFSET(LightShader!DQ135,Param!$M$21-20,0)
)+POWER(0.3,Param!$M$21)),-2),0))</f>
        <v>1.8085012022811813</v>
      </c>
      <c r="DR44" s="53">
        <f ca="1">IF(ScreenHeight!$B45&lt;OFFSET(Radar!$AC$3,COLUMN(),0),
    Param!$B$38/ScreenHeight!$B45,
    (Param!$B$37+1/(1-OFFSET(Radar!$AD$3,COLUMN(),0)*ScreenHeight!$C45)/Param!$B$39)/OFFSET(Radar!$AC$3,COLUMN(),0)
)*DistanceShader!DR44*LightShader!DR44*(IF(OFFSET(Ghosts!$S$41,COLUMN(),0)&lt;ScreenHeight!$E45,
   1,
   (SQRT(OFFSET(Ghosts!$T$41,COLUMN(),0)-OFFSET(Ghosts!$R$41,COLUMN(),0)*ScreenHeight!$D45)-1))+IF(Ghosts!$B$35,IF(Param!$M$21,-1-POWER(0.3,Param!$M$21)/(IF(Param!$M$21&lt;20,LightShader!DR135,OFFSET(LightShader!DR135,Param!$M$21-20,0)
)+POWER(0.3,Param!$M$21)),-2),0))</f>
        <v>1.7481208432351683</v>
      </c>
      <c r="DS44" s="53">
        <f ca="1">IF(ScreenHeight!$B45&lt;OFFSET(Radar!$AC$3,COLUMN(),0),
    Param!$B$38/ScreenHeight!$B45,
    (Param!$B$37+1/(1-OFFSET(Radar!$AD$3,COLUMN(),0)*ScreenHeight!$C45)/Param!$B$39)/OFFSET(Radar!$AC$3,COLUMN(),0)
)*DistanceShader!DS44*LightShader!DS44*(IF(OFFSET(Ghosts!$S$41,COLUMN(),0)&lt;ScreenHeight!$E45,
   1,
   (SQRT(OFFSET(Ghosts!$T$41,COLUMN(),0)-OFFSET(Ghosts!$R$41,COLUMN(),0)*ScreenHeight!$D45)-1))+IF(Ghosts!$B$35,IF(Param!$M$21,-1-POWER(0.3,Param!$M$21)/(IF(Param!$M$21&lt;20,LightShader!DS135,OFFSET(LightShader!DS135,Param!$M$21-20,0)
)+POWER(0.3,Param!$M$21)),-2),0))</f>
        <v>1.6919289766699519</v>
      </c>
      <c r="DT44" s="53">
        <f ca="1">IF(ScreenHeight!$B45&lt;OFFSET(Radar!$AC$3,COLUMN(),0),
    Param!$B$38/ScreenHeight!$B45,
    (Param!$B$37+1/(1-OFFSET(Radar!$AD$3,COLUMN(),0)*ScreenHeight!$C45)/Param!$B$39)/OFFSET(Radar!$AC$3,COLUMN(),0)
)*DistanceShader!DT44*LightShader!DT44*(IF(OFFSET(Ghosts!$S$41,COLUMN(),0)&lt;ScreenHeight!$E45,
   1,
   (SQRT(OFFSET(Ghosts!$T$41,COLUMN(),0)-OFFSET(Ghosts!$R$41,COLUMN(),0)*ScreenHeight!$D45)-1))+IF(Ghosts!$B$35,IF(Param!$M$21,-1-POWER(0.3,Param!$M$21)/(IF(Param!$M$21&lt;20,LightShader!DT135,OFFSET(LightShader!DT135,Param!$M$21-20,0)
)+POWER(0.3,Param!$M$21)),-2),0))</f>
        <v>1.6395256592618987</v>
      </c>
      <c r="DU44" s="53">
        <f ca="1">IF(ScreenHeight!$B45&lt;OFFSET(Radar!$AC$3,COLUMN(),0),
    Param!$B$38/ScreenHeight!$B45,
    (Param!$B$37+1/(1-OFFSET(Radar!$AD$3,COLUMN(),0)*ScreenHeight!$C45)/Param!$B$39)/OFFSET(Radar!$AC$3,COLUMN(),0)
)*DistanceShader!DU44*LightShader!DU44*(IF(OFFSET(Ghosts!$S$41,COLUMN(),0)&lt;ScreenHeight!$E45,
   1,
   (SQRT(OFFSET(Ghosts!$T$41,COLUMN(),0)-OFFSET(Ghosts!$R$41,COLUMN(),0)*ScreenHeight!$D45)-1))+IF(Ghosts!$B$35,IF(Param!$M$21,-1-POWER(0.3,Param!$M$21)/(IF(Param!$M$21&lt;20,LightShader!DU135,OFFSET(LightShader!DU135,Param!$M$21-20,0)
)+POWER(0.3,Param!$M$21)),-2),0))</f>
        <v>1.5905659077824639</v>
      </c>
      <c r="DV44" s="53">
        <f ca="1">IF(ScreenHeight!$B45&lt;OFFSET(Radar!$AC$3,COLUMN(),0),
    Param!$B$38/ScreenHeight!$B45,
    (Param!$B$37+1/(1-OFFSET(Radar!$AD$3,COLUMN(),0)*ScreenHeight!$C45)/Param!$B$39)/OFFSET(Radar!$AC$3,COLUMN(),0)
)*DistanceShader!DV44*LightShader!DV44*(IF(OFFSET(Ghosts!$S$41,COLUMN(),0)&lt;ScreenHeight!$E45,
   1,
   (SQRT(OFFSET(Ghosts!$T$41,COLUMN(),0)-OFFSET(Ghosts!$R$41,COLUMN(),0)*ScreenHeight!$D45)-1))+IF(Ghosts!$B$35,IF(Param!$M$21,-1-POWER(0.3,Param!$M$21)/(IF(Param!$M$21&lt;20,LightShader!DV135,OFFSET(LightShader!DV135,Param!$M$21-20,0)
)+POWER(0.3,Param!$M$21)),-2),0))</f>
        <v>1.5447518503077471</v>
      </c>
      <c r="DW44" s="53">
        <f ca="1">IF(ScreenHeight!$B45&lt;OFFSET(Radar!$AC$3,COLUMN(),0),
    Param!$B$38/ScreenHeight!$B45,
    (Param!$B$37+1/(1-OFFSET(Radar!$AD$3,COLUMN(),0)*ScreenHeight!$C45)/Param!$B$39)/OFFSET(Radar!$AC$3,COLUMN(),0)
)*DistanceShader!DW44*LightShader!DW44*(IF(OFFSET(Ghosts!$S$41,COLUMN(),0)&lt;ScreenHeight!$E45,
   1,
   (SQRT(OFFSET(Ghosts!$T$41,COLUMN(),0)-OFFSET(Ghosts!$R$41,COLUMN(),0)*ScreenHeight!$D45)-1))+IF(Ghosts!$B$35,IF(Param!$M$21,-1-POWER(0.3,Param!$M$21)/(IF(Param!$M$21&lt;20,LightShader!DW135,OFFSET(LightShader!DW135,Param!$M$21-20,0)
)+POWER(0.3,Param!$M$21)),-2),0))</f>
        <v>1.5018265044570502</v>
      </c>
      <c r="DX44" s="53">
        <f ca="1">IF(ScreenHeight!$B45&lt;OFFSET(Radar!$AC$3,COLUMN(),0),
    Param!$B$38/ScreenHeight!$B45,
    (Param!$B$37+1/(1-OFFSET(Radar!$AD$3,COLUMN(),0)*ScreenHeight!$C45)/Param!$B$39)/OFFSET(Radar!$AC$3,COLUMN(),0)
)*DistanceShader!DX44*LightShader!DX44*(IF(OFFSET(Ghosts!$S$41,COLUMN(),0)&lt;ScreenHeight!$E45,
   1,
   (SQRT(OFFSET(Ghosts!$T$41,COLUMN(),0)-OFFSET(Ghosts!$R$41,COLUMN(),0)*ScreenHeight!$D45)-1))+IF(Ghosts!$B$35,IF(Param!$M$21,-1-POWER(0.3,Param!$M$21)/(IF(Param!$M$21&lt;20,LightShader!DX135,OFFSET(LightShader!DX135,Param!$M$21-20,0)
)+POWER(0.3,Param!$M$21)),-2),0))</f>
        <v>1.4615689118082686</v>
      </c>
      <c r="DY44" s="53">
        <f ca="1">IF(ScreenHeight!$B45&lt;OFFSET(Radar!$AC$3,COLUMN(),0),
    Param!$B$38/ScreenHeight!$B45,
    (Param!$B$37+1/(1-OFFSET(Radar!$AD$3,COLUMN(),0)*ScreenHeight!$C45)/Param!$B$39)/OFFSET(Radar!$AC$3,COLUMN(),0)
)*DistanceShader!DY44*LightShader!DY44*(IF(OFFSET(Ghosts!$S$41,COLUMN(),0)&lt;ScreenHeight!$E45,
   1,
   (SQRT(OFFSET(Ghosts!$T$41,COLUMN(),0)-OFFSET(Ghosts!$R$41,COLUMN(),0)*ScreenHeight!$D45)-1))+IF(Ghosts!$B$35,IF(Param!$M$21,-1-POWER(0.3,Param!$M$21)/(IF(Param!$M$21&lt;20,LightShader!DY135,OFFSET(LightShader!DY135,Param!$M$21-20,0)
)+POWER(0.3,Param!$M$21)),-2),0))</f>
        <v>1.4237904435864166</v>
      </c>
      <c r="DZ44" s="53">
        <f ca="1">IF(ScreenHeight!$B45&lt;OFFSET(Radar!$AC$3,COLUMN(),0),
    Param!$B$38/ScreenHeight!$B45,
    (Param!$B$37+1/(1-OFFSET(Radar!$AD$3,COLUMN(),0)*ScreenHeight!$C45)/Param!$B$39)/OFFSET(Radar!$AC$3,COLUMN(),0)
)*DistanceShader!DZ44*LightShader!DZ44*(IF(OFFSET(Ghosts!$S$41,COLUMN(),0)&lt;ScreenHeight!$E45,
   1,
   (SQRT(OFFSET(Ghosts!$T$41,COLUMN(),0)-OFFSET(Ghosts!$R$41,COLUMN(),0)*ScreenHeight!$D45)-1))+IF(Ghosts!$B$35,IF(Param!$M$21,-1-POWER(0.3,Param!$M$21)/(IF(Param!$M$21&lt;20,LightShader!DZ135,OFFSET(LightShader!DZ135,Param!$M$21-20,0)
)+POWER(0.3,Param!$M$21)),-2),0))</f>
        <v>1.3883321676081992</v>
      </c>
      <c r="EA44" s="53">
        <f ca="1">IF(ScreenHeight!$B45&lt;OFFSET(Radar!$AC$3,COLUMN(),0),
    Param!$B$38/ScreenHeight!$B45,
    (Param!$B$37+1/(1-OFFSET(Radar!$AD$3,COLUMN(),0)*ScreenHeight!$C45)/Param!$B$39)/OFFSET(Radar!$AC$3,COLUMN(),0)
)*DistanceShader!EA44*LightShader!EA44*(IF(OFFSET(Ghosts!$S$41,COLUMN(),0)&lt;ScreenHeight!$E45,
   1,
   (SQRT(OFFSET(Ghosts!$T$41,COLUMN(),0)-OFFSET(Ghosts!$R$41,COLUMN(),0)*ScreenHeight!$D45)-1))+IF(Ghosts!$B$35,IF(Param!$M$21,-1-POWER(0.3,Param!$M$21)/(IF(Param!$M$21&lt;20,LightShader!EA135,OFFSET(LightShader!EA135,Param!$M$21-20,0)
)+POWER(0.3,Param!$M$21)),-2),0))</f>
        <v>1.3550632384649612</v>
      </c>
      <c r="EB44" s="53">
        <f ca="1">IF(ScreenHeight!$B45&lt;OFFSET(Radar!$AC$3,COLUMN(),0),
    Param!$B$38/ScreenHeight!$B45,
    (Param!$B$37+1/(1-OFFSET(Radar!$AD$3,COLUMN(),0)*ScreenHeight!$C45)/Param!$B$39)/OFFSET(Radar!$AC$3,COLUMN(),0)
)*DistanceShader!EB44*LightShader!EB44*(IF(OFFSET(Ghosts!$S$41,COLUMN(),0)&lt;ScreenHeight!$E45,
   1,
   (SQRT(OFFSET(Ghosts!$T$41,COLUMN(),0)-OFFSET(Ghosts!$R$41,COLUMN(),0)*ScreenHeight!$D45)-1))+IF(Ghosts!$B$35,IF(Param!$M$21,-1-POWER(0.3,Param!$M$21)/(IF(Param!$M$21&lt;20,LightShader!EB135,OFFSET(LightShader!EB135,Param!$M$21-20,0)
)+POWER(0.3,Param!$M$21)),-2),0))</f>
        <v>1.32388035078429</v>
      </c>
      <c r="EC44" s="53">
        <f ca="1">IF(ScreenHeight!$B45&lt;OFFSET(Radar!$AC$3,COLUMN(),0),
    Param!$B$38/ScreenHeight!$B45,
    (Param!$B$37+1/(1-OFFSET(Radar!$AD$3,COLUMN(),0)*ScreenHeight!$C45)/Param!$B$39)/OFFSET(Radar!$AC$3,COLUMN(),0)
)*DistanceShader!EC44*LightShader!EC44*(IF(OFFSET(Ghosts!$S$41,COLUMN(),0)&lt;ScreenHeight!$E45,
   1,
   (SQRT(OFFSET(Ghosts!$T$41,COLUMN(),0)-OFFSET(Ghosts!$R$41,COLUMN(),0)*ScreenHeight!$D45)-1))+IF(Ghosts!$B$35,IF(Param!$M$21,-1-POWER(0.3,Param!$M$21)/(IF(Param!$M$21&lt;20,LightShader!EC135,OFFSET(LightShader!EC135,Param!$M$21-20,0)
)+POWER(0.3,Param!$M$21)),-2),0))</f>
        <v>1.2947083901526037</v>
      </c>
      <c r="ED44" s="53">
        <f ca="1">IF(ScreenHeight!$B45&lt;OFFSET(Radar!$AC$3,COLUMN(),0),
    Param!$B$38/ScreenHeight!$B45,
    (Param!$B$37+1/(1-OFFSET(Radar!$AD$3,COLUMN(),0)*ScreenHeight!$C45)/Param!$B$39)/OFFSET(Radar!$AC$3,COLUMN(),0)
)*DistanceShader!ED44*LightShader!ED44*(IF(OFFSET(Ghosts!$S$41,COLUMN(),0)&lt;ScreenHeight!$E45,
   1,
   (SQRT(OFFSET(Ghosts!$T$41,COLUMN(),0)-OFFSET(Ghosts!$R$41,COLUMN(),0)*ScreenHeight!$D45)-1))+IF(Ghosts!$B$35,IF(Param!$M$21,-1-POWER(0.3,Param!$M$21)/(IF(Param!$M$21&lt;20,LightShader!ED135,OFFSET(LightShader!ED135,Param!$M$21-20,0)
)+POWER(0.3,Param!$M$21)),-2),0))</f>
        <v>1.2675025437302061</v>
      </c>
      <c r="EE44" s="53">
        <f ca="1">IF(ScreenHeight!$B45&lt;OFFSET(Radar!$AC$3,COLUMN(),0),
    Param!$B$38/ScreenHeight!$B45,
    (Param!$B$37+1/(1-OFFSET(Radar!$AD$3,COLUMN(),0)*ScreenHeight!$C45)/Param!$B$39)/OFFSET(Radar!$AC$3,COLUMN(),0)
)*DistanceShader!EE44*LightShader!EE44*(IF(OFFSET(Ghosts!$S$41,COLUMN(),0)&lt;ScreenHeight!$E45,
   1,
   (SQRT(OFFSET(Ghosts!$T$41,COLUMN(),0)-OFFSET(Ghosts!$R$41,COLUMN(),0)*ScreenHeight!$D45)-1))+IF(Ghosts!$B$35,IF(Param!$M$21,-1-POWER(0.3,Param!$M$21)/(IF(Param!$M$21&lt;20,LightShader!EE135,OFFSET(LightShader!EE135,Param!$M$21-20,0)
)+POWER(0.3,Param!$M$21)),-2),0))</f>
        <v>1.2422523175243814</v>
      </c>
      <c r="EF44" s="53">
        <f ca="1">IF(ScreenHeight!$B45&lt;OFFSET(Radar!$AC$3,COLUMN(),0),
    Param!$B$38/ScreenHeight!$B45,
    (Param!$B$37+1/(1-OFFSET(Radar!$AD$3,COLUMN(),0)*ScreenHeight!$C45)/Param!$B$39)/OFFSET(Radar!$AC$3,COLUMN(),0)
)*DistanceShader!EF44*LightShader!EF44*(IF(OFFSET(Ghosts!$S$41,COLUMN(),0)&lt;ScreenHeight!$E45,
   1,
   (SQRT(OFFSET(Ghosts!$T$41,COLUMN(),0)-OFFSET(Ghosts!$R$41,COLUMN(),0)*ScreenHeight!$D45)-1))+IF(Ghosts!$B$35,IF(Param!$M$21,-1-POWER(0.3,Param!$M$21)/(IF(Param!$M$21&lt;20,LightShader!EF135,OFFSET(LightShader!EF135,Param!$M$21-20,0)
)+POWER(0.3,Param!$M$21)),-2),0))</f>
        <v>1.2189881907791595</v>
      </c>
      <c r="EG44" s="53">
        <f ca="1">IF(ScreenHeight!$B45&lt;OFFSET(Radar!$AC$3,COLUMN(),0),
    Param!$B$38/ScreenHeight!$B45,
    (Param!$B$37+1/(1-OFFSET(Radar!$AD$3,COLUMN(),0)*ScreenHeight!$C45)/Param!$B$39)/OFFSET(Radar!$AC$3,COLUMN(),0)
)*DistanceShader!EG44*LightShader!EG44*(IF(OFFSET(Ghosts!$S$41,COLUMN(),0)&lt;ScreenHeight!$E45,
   1,
   (SQRT(OFFSET(Ghosts!$T$41,COLUMN(),0)-OFFSET(Ghosts!$R$41,COLUMN(),0)*ScreenHeight!$D45)-1))+IF(Ghosts!$B$35,IF(Param!$M$21,-1-POWER(0.3,Param!$M$21)/(IF(Param!$M$21&lt;20,LightShader!EG135,OFFSET(LightShader!EG135,Param!$M$21-20,0)
)+POWER(0.3,Param!$M$21)),-2),0))</f>
        <v>1.1977920908996804</v>
      </c>
      <c r="EH44" s="53">
        <f ca="1">IF(ScreenHeight!$B45&lt;OFFSET(Radar!$AC$3,COLUMN(),0),
    Param!$B$38/ScreenHeight!$B45,
    (Param!$B$37+1/(1-OFFSET(Radar!$AD$3,COLUMN(),0)*ScreenHeight!$C45)/Param!$B$39)/OFFSET(Radar!$AC$3,COLUMN(),0)
)*DistanceShader!EH44*LightShader!EH44*(IF(OFFSET(Ghosts!$S$41,COLUMN(),0)&lt;ScreenHeight!$E45,
   1,
   (SQRT(OFFSET(Ghosts!$T$41,COLUMN(),0)-OFFSET(Ghosts!$R$41,COLUMN(),0)*ScreenHeight!$D45)-1))+IF(Ghosts!$B$35,IF(Param!$M$21,-1-POWER(0.3,Param!$M$21)/(IF(Param!$M$21&lt;20,LightShader!EH135,OFFSET(LightShader!EH135,Param!$M$21-20,0)
)+POWER(0.3,Param!$M$21)),-2),0))</f>
        <v>1.1788136213298954</v>
      </c>
      <c r="EI44" s="53">
        <f ca="1">IF(ScreenHeight!$B45&lt;OFFSET(Radar!$AC$3,COLUMN(),0),
    Param!$B$38/ScreenHeight!$B45,
    (Param!$B$37+1/(1-OFFSET(Radar!$AD$3,COLUMN(),0)*ScreenHeight!$C45)/Param!$B$39)/OFFSET(Radar!$AC$3,COLUMN(),0)
)*DistanceShader!EI44*LightShader!EI44*(IF(OFFSET(Ghosts!$S$41,COLUMN(),0)&lt;ScreenHeight!$E45,
   1,
   (SQRT(OFFSET(Ghosts!$T$41,COLUMN(),0)-OFFSET(Ghosts!$R$41,COLUMN(),0)*ScreenHeight!$D45)-1))+IF(Ghosts!$B$35,IF(Param!$M$21,-1-POWER(0.3,Param!$M$21)/(IF(Param!$M$21&lt;20,LightShader!EI135,OFFSET(LightShader!EI135,Param!$M$21-20,0)
)+POWER(0.3,Param!$M$21)),-2),0))</f>
        <v>1.1622952529873019</v>
      </c>
      <c r="EJ44" s="53">
        <f ca="1">IF(ScreenHeight!$B45&lt;OFFSET(Radar!$AC$3,COLUMN(),0),
    Param!$B$38/ScreenHeight!$B45,
    (Param!$B$37+1/(1-OFFSET(Radar!$AD$3,COLUMN(),0)*ScreenHeight!$C45)/Param!$B$39)/OFFSET(Radar!$AC$3,COLUMN(),0)
)*DistanceShader!EJ44*LightShader!EJ44*(IF(OFFSET(Ghosts!$S$41,COLUMN(),0)&lt;ScreenHeight!$E45,
   1,
   (SQRT(OFFSET(Ghosts!$T$41,COLUMN(),0)-OFFSET(Ghosts!$R$41,COLUMN(),0)*ScreenHeight!$D45)-1))+IF(Ghosts!$B$35,IF(Param!$M$21,-1-POWER(0.3,Param!$M$21)/(IF(Param!$M$21&lt;20,LightShader!EJ135,OFFSET(LightShader!EJ135,Param!$M$21-20,0)
)+POWER(0.3,Param!$M$21)),-2),0))</f>
        <v>1.1486119404841484</v>
      </c>
      <c r="EK44" s="53">
        <f ca="1">IF(ScreenHeight!$B45&lt;OFFSET(Radar!$AC$3,COLUMN(),0),
    Param!$B$38/ScreenHeight!$B45,
    (Param!$B$37+1/(1-OFFSET(Radar!$AD$3,COLUMN(),0)*ScreenHeight!$C45)/Param!$B$39)/OFFSET(Radar!$AC$3,COLUMN(),0)
)*DistanceShader!EK44*LightShader!EK44*(IF(OFFSET(Ghosts!$S$41,COLUMN(),0)&lt;ScreenHeight!$E45,
   1,
   (SQRT(OFFSET(Ghosts!$T$41,COLUMN(),0)-OFFSET(Ghosts!$R$41,COLUMN(),0)*ScreenHeight!$D45)-1))+IF(Ghosts!$B$35,IF(Param!$M$21,-1-POWER(0.3,Param!$M$21)/(IF(Param!$M$21&lt;20,LightShader!EK135,OFFSET(LightShader!EK135,Param!$M$21-20,0)
)+POWER(0.3,Param!$M$21)),-2),0))</f>
        <v>1.1383347185282531</v>
      </c>
      <c r="EL44" s="53">
        <f ca="1">IF(ScreenHeight!$B45&lt;OFFSET(Radar!$AC$3,COLUMN(),0),
    Param!$B$38/ScreenHeight!$B45,
    (Param!$B$37+1/(1-OFFSET(Radar!$AD$3,COLUMN(),0)*ScreenHeight!$C45)/Param!$B$39)/OFFSET(Radar!$AC$3,COLUMN(),0)
)*DistanceShader!EL44*LightShader!EL44*(IF(OFFSET(Ghosts!$S$41,COLUMN(),0)&lt;ScreenHeight!$E45,
   1,
   (SQRT(OFFSET(Ghosts!$T$41,COLUMN(),0)-OFFSET(Ghosts!$R$41,COLUMN(),0)*ScreenHeight!$D45)-1))+IF(Ghosts!$B$35,IF(Param!$M$21,-1-POWER(0.3,Param!$M$21)/(IF(Param!$M$21&lt;20,LightShader!EL135,OFFSET(LightShader!EL135,Param!$M$21-20,0)
)+POWER(0.3,Param!$M$21)),-2),0))</f>
        <v>1.1323355441047922</v>
      </c>
      <c r="EM44" s="53">
        <f ca="1">IF(ScreenHeight!$B45&lt;OFFSET(Radar!$AC$3,COLUMN(),0),
    Param!$B$38/ScreenHeight!$B45,
    (Param!$B$37+1/(1-OFFSET(Radar!$AD$3,COLUMN(),0)*ScreenHeight!$C45)/Param!$B$39)/OFFSET(Radar!$AC$3,COLUMN(),0)
)*DistanceShader!EM44*LightShader!EM44*(IF(OFFSET(Ghosts!$S$41,COLUMN(),0)&lt;ScreenHeight!$E45,
   1,
   (SQRT(OFFSET(Ghosts!$T$41,COLUMN(),0)-OFFSET(Ghosts!$R$41,COLUMN(),0)*ScreenHeight!$D45)-1))+IF(Ghosts!$B$35,IF(Param!$M$21,-1-POWER(0.3,Param!$M$21)/(IF(Param!$M$21&lt;20,LightShader!EM135,OFFSET(LightShader!EM135,Param!$M$21-20,0)
)+POWER(0.3,Param!$M$21)),-2),0))</f>
        <v>1.1319657149867923</v>
      </c>
      <c r="EN44" s="53">
        <f ca="1">IF(ScreenHeight!$B45&lt;OFFSET(Radar!$AC$3,COLUMN(),0),
    Param!$B$38/ScreenHeight!$B45,
    (Param!$B$37+1/(1-OFFSET(Radar!$AD$3,COLUMN(),0)*ScreenHeight!$C45)/Param!$B$39)/OFFSET(Radar!$AC$3,COLUMN(),0)
)*DistanceShader!EN44*LightShader!EN44*(IF(OFFSET(Ghosts!$S$41,COLUMN(),0)&lt;ScreenHeight!$E45,
   1,
   (SQRT(OFFSET(Ghosts!$T$41,COLUMN(),0)-OFFSET(Ghosts!$R$41,COLUMN(),0)*ScreenHeight!$D45)-1))+IF(Ghosts!$B$35,IF(Param!$M$21,-1-POWER(0.3,Param!$M$21)/(IF(Param!$M$21&lt;20,LightShader!EN135,OFFSET(LightShader!EN135,Param!$M$21-20,0)
)+POWER(0.3,Param!$M$21)),-2),0))</f>
        <v>1.1393707837070217</v>
      </c>
      <c r="EO44" s="53">
        <f ca="1">IF(ScreenHeight!$B45&lt;OFFSET(Radar!$AC$3,COLUMN(),0),
    Param!$B$38/ScreenHeight!$B45,
    (Param!$B$37+1/(1-OFFSET(Radar!$AD$3,COLUMN(),0)*ScreenHeight!$C45)/Param!$B$39)/OFFSET(Radar!$AC$3,COLUMN(),0)
)*DistanceShader!EO44*LightShader!EO44*(IF(OFFSET(Ghosts!$S$41,COLUMN(),0)&lt;ScreenHeight!$E45,
   1,
   (SQRT(OFFSET(Ghosts!$T$41,COLUMN(),0)-OFFSET(Ghosts!$R$41,COLUMN(),0)*ScreenHeight!$D45)-1))+IF(Ghosts!$B$35,IF(Param!$M$21,-1-POWER(0.3,Param!$M$21)/(IF(Param!$M$21&lt;20,LightShader!EO135,OFFSET(LightShader!EO135,Param!$M$21-20,0)
)+POWER(0.3,Param!$M$21)),-2),0))</f>
        <v>1.1580693861369957</v>
      </c>
      <c r="EP44" s="53">
        <f ca="1">IF(ScreenHeight!$B45&lt;OFFSET(Radar!$AC$3,COLUMN(),0),
    Param!$B$38/ScreenHeight!$B45,
    (Param!$B$37+1/(1-OFFSET(Radar!$AD$3,COLUMN(),0)*ScreenHeight!$C45)/Param!$B$39)/OFFSET(Radar!$AC$3,COLUMN(),0)
)*DistanceShader!EP44*LightShader!EP44*(IF(OFFSET(Ghosts!$S$41,COLUMN(),0)&lt;ScreenHeight!$E45,
   1,
   (SQRT(OFFSET(Ghosts!$T$41,COLUMN(),0)-OFFSET(Ghosts!$R$41,COLUMN(),0)*ScreenHeight!$D45)-1))+IF(Ghosts!$B$35,IF(Param!$M$21,-1-POWER(0.3,Param!$M$21)/(IF(Param!$M$21&lt;20,LightShader!EP135,OFFSET(LightShader!EP135,Param!$M$21-20,0)
)+POWER(0.3,Param!$M$21)),-2),0))</f>
        <v>1.1940636757381935</v>
      </c>
      <c r="EQ44" s="53">
        <f ca="1">IF(ScreenHeight!$B45&lt;OFFSET(Radar!$AC$3,COLUMN(),0),
    Param!$B$38/ScreenHeight!$B45,
    (Param!$B$37+1/(1-OFFSET(Radar!$AD$3,COLUMN(),0)*ScreenHeight!$C45)/Param!$B$39)/OFFSET(Radar!$AC$3,COLUMN(),0)
)*DistanceShader!EQ44*LightShader!EQ44*(IF(OFFSET(Ghosts!$S$41,COLUMN(),0)&lt;ScreenHeight!$E45,
   1,
   (SQRT(OFFSET(Ghosts!$T$41,COLUMN(),0)-OFFSET(Ghosts!$R$41,COLUMN(),0)*ScreenHeight!$D45)-1))+IF(Ghosts!$B$35,IF(Param!$M$21,-1-POWER(0.3,Param!$M$21)/(IF(Param!$M$21&lt;20,LightShader!EQ135,OFFSET(LightShader!EQ135,Param!$M$21-20,0)
)+POWER(0.3,Param!$M$21)),-2),0))</f>
        <v>1.2580558784527074</v>
      </c>
      <c r="ER44" s="53">
        <f ca="1">IF(ScreenHeight!$B45&lt;OFFSET(Radar!$AC$3,COLUMN(),0),
    Param!$B$38/ScreenHeight!$B45,
    (Param!$B$37+1/(1-OFFSET(Radar!$AD$3,COLUMN(),0)*ScreenHeight!$C45)/Param!$B$39)/OFFSET(Radar!$AC$3,COLUMN(),0)
)*DistanceShader!ER44*LightShader!ER44*(IF(OFFSET(Ghosts!$S$41,COLUMN(),0)&lt;ScreenHeight!$E45,
   1,
   (SQRT(OFFSET(Ghosts!$T$41,COLUMN(),0)-OFFSET(Ghosts!$R$41,COLUMN(),0)*ScreenHeight!$D45)-1))+IF(Ghosts!$B$35,IF(Param!$M$21,-1-POWER(0.3,Param!$M$21)/(IF(Param!$M$21&lt;20,LightShader!ER135,OFFSET(LightShader!ER135,Param!$M$21-20,0)
)+POWER(0.3,Param!$M$21)),-2),0))</f>
        <v>1.3699620412848446</v>
      </c>
      <c r="ES44" s="53">
        <f ca="1">IF(ScreenHeight!$B45&lt;OFFSET(Radar!$AC$3,COLUMN(),0),
    Param!$B$38/ScreenHeight!$B45,
    (Param!$B$37+1/(1-OFFSET(Radar!$AD$3,COLUMN(),0)*ScreenHeight!$C45)/Param!$B$39)/OFFSET(Radar!$AC$3,COLUMN(),0)
)*DistanceShader!ES44*LightShader!ES44*(IF(OFFSET(Ghosts!$S$41,COLUMN(),0)&lt;ScreenHeight!$E45,
   1,
   (SQRT(OFFSET(Ghosts!$T$41,COLUMN(),0)-OFFSET(Ghosts!$R$41,COLUMN(),0)*ScreenHeight!$D45)-1))+IF(Ghosts!$B$35,IF(Param!$M$21,-1-POWER(0.3,Param!$M$21)/(IF(Param!$M$21&lt;20,LightShader!ES135,OFFSET(LightShader!ES135,Param!$M$21-20,0)
)+POWER(0.3,Param!$M$21)),-2),0))</f>
        <v>1.5675645671552656</v>
      </c>
      <c r="ET44" s="53">
        <f ca="1">IF(ScreenHeight!$B45&lt;OFFSET(Radar!$AC$3,COLUMN(),0),
    Param!$B$38/ScreenHeight!$B45,
    (Param!$B$37+1/(1-OFFSET(Radar!$AD$3,COLUMN(),0)*ScreenHeight!$C45)/Param!$B$39)/OFFSET(Radar!$AC$3,COLUMN(),0)
)*DistanceShader!ET44*LightShader!ET44*(IF(OFFSET(Ghosts!$S$41,COLUMN(),0)&lt;ScreenHeight!$E45,
   1,
   (SQRT(OFFSET(Ghosts!$T$41,COLUMN(),0)-OFFSET(Ghosts!$R$41,COLUMN(),0)*ScreenHeight!$D45)-1))+IF(Ghosts!$B$35,IF(Param!$M$21,-1-POWER(0.3,Param!$M$21)/(IF(Param!$M$21&lt;20,LightShader!ET135,OFFSET(LightShader!ET135,Param!$M$21-20,0)
)+POWER(0.3,Param!$M$21)),-2),0))</f>
        <v>1.9163615430653838</v>
      </c>
      <c r="EU44" s="53">
        <f ca="1">IF(ScreenHeight!$B45&lt;OFFSET(Radar!$AC$3,COLUMN(),0),
    Param!$B$38/ScreenHeight!$B45,
    (Param!$B$37+1/(1-OFFSET(Radar!$AD$3,COLUMN(),0)*ScreenHeight!$C45)/Param!$B$39)/OFFSET(Radar!$AC$3,COLUMN(),0)
)*DistanceShader!EU44*LightShader!EU44*(IF(OFFSET(Ghosts!$S$41,COLUMN(),0)&lt;ScreenHeight!$E45,
   1,
   (SQRT(OFFSET(Ghosts!$T$41,COLUMN(),0)-OFFSET(Ghosts!$R$41,COLUMN(),0)*ScreenHeight!$D45)-1))+IF(Ghosts!$B$35,IF(Param!$M$21,-1-POWER(0.3,Param!$M$21)/(IF(Param!$M$21&lt;20,LightShader!EU135,OFFSET(LightShader!EU135,Param!$M$21-20,0)
)+POWER(0.3,Param!$M$21)),-2),0))</f>
        <v>1.9570968665093935</v>
      </c>
      <c r="EV44" s="53">
        <f ca="1">IF(ScreenHeight!$B45&lt;OFFSET(Radar!$AC$3,COLUMN(),0),
    Param!$B$38/ScreenHeight!$B45,
    (Param!$B$37+1/(1-OFFSET(Radar!$AD$3,COLUMN(),0)*ScreenHeight!$C45)/Param!$B$39)/OFFSET(Radar!$AC$3,COLUMN(),0)
)*DistanceShader!EV44*LightShader!EV44*(IF(OFFSET(Ghosts!$S$41,COLUMN(),0)&lt;ScreenHeight!$E45,
   1,
   (SQRT(OFFSET(Ghosts!$T$41,COLUMN(),0)-OFFSET(Ghosts!$R$41,COLUMN(),0)*ScreenHeight!$D45)-1))+IF(Ghosts!$B$35,IF(Param!$M$21,-1-POWER(0.3,Param!$M$21)/(IF(Param!$M$21&lt;20,LightShader!EV135,OFFSET(LightShader!EV135,Param!$M$21-20,0)
)+POWER(0.3,Param!$M$21)),-2),0))</f>
        <v>1.9234198389083532</v>
      </c>
      <c r="EW44" s="53">
        <f ca="1">IF(ScreenHeight!$B45&lt;OFFSET(Radar!$AC$3,COLUMN(),0),
    Param!$B$38/ScreenHeight!$B45,
    (Param!$B$37+1/(1-OFFSET(Radar!$AD$3,COLUMN(),0)*ScreenHeight!$C45)/Param!$B$39)/OFFSET(Radar!$AC$3,COLUMN(),0)
)*DistanceShader!EW44*LightShader!EW44*(IF(OFFSET(Ghosts!$S$41,COLUMN(),0)&lt;ScreenHeight!$E45,
   1,
   (SQRT(OFFSET(Ghosts!$T$41,COLUMN(),0)-OFFSET(Ghosts!$R$41,COLUMN(),0)*ScreenHeight!$D45)-1))+IF(Ghosts!$B$35,IF(Param!$M$21,-1-POWER(0.3,Param!$M$21)/(IF(Param!$M$21&lt;20,LightShader!EW135,OFFSET(LightShader!EW135,Param!$M$21-20,0)
)+POWER(0.3,Param!$M$21)),-2),0))</f>
        <v>1.8908023272587597</v>
      </c>
      <c r="EX44" s="53">
        <f ca="1">IF(ScreenHeight!$B45&lt;OFFSET(Radar!$AC$3,COLUMN(),0),
    Param!$B$38/ScreenHeight!$B45,
    (Param!$B$37+1/(1-OFFSET(Radar!$AD$3,COLUMN(),0)*ScreenHeight!$C45)/Param!$B$39)/OFFSET(Radar!$AC$3,COLUMN(),0)
)*DistanceShader!EX44*LightShader!EX44*(IF(OFFSET(Ghosts!$S$41,COLUMN(),0)&lt;ScreenHeight!$E45,
   1,
   (SQRT(OFFSET(Ghosts!$T$41,COLUMN(),0)-OFFSET(Ghosts!$R$41,COLUMN(),0)*ScreenHeight!$D45)-1))+IF(Ghosts!$B$35,IF(Param!$M$21,-1-POWER(0.3,Param!$M$21)/(IF(Param!$M$21&lt;20,LightShader!EX135,OFFSET(LightShader!EX135,Param!$M$21-20,0)
)+POWER(0.3,Param!$M$21)),-2),0))</f>
        <v>1.8591928324688094</v>
      </c>
      <c r="EY44" s="53">
        <f ca="1">IF(ScreenHeight!$B45&lt;OFFSET(Radar!$AC$3,COLUMN(),0),
    Param!$B$38/ScreenHeight!$B45,
    (Param!$B$37+1/(1-OFFSET(Radar!$AD$3,COLUMN(),0)*ScreenHeight!$C45)/Param!$B$39)/OFFSET(Radar!$AC$3,COLUMN(),0)
)*DistanceShader!EY44*LightShader!EY44*(IF(OFFSET(Ghosts!$S$41,COLUMN(),0)&lt;ScreenHeight!$E45,
   1,
   (SQRT(OFFSET(Ghosts!$T$41,COLUMN(),0)-OFFSET(Ghosts!$R$41,COLUMN(),0)*ScreenHeight!$D45)-1))+IF(Ghosts!$B$35,IF(Param!$M$21,-1-POWER(0.3,Param!$M$21)/(IF(Param!$M$21&lt;20,LightShader!EY135,OFFSET(LightShader!EY135,Param!$M$21-20,0)
)+POWER(0.3,Param!$M$21)),-2),0))</f>
        <v>1.6060248104695454</v>
      </c>
      <c r="EZ44" s="53">
        <f ca="1">IF(ScreenHeight!$B45&lt;OFFSET(Radar!$AC$3,COLUMN(),0),
    Param!$B$38/ScreenHeight!$B45,
    (Param!$B$37+1/(1-OFFSET(Radar!$AD$3,COLUMN(),0)*ScreenHeight!$C45)/Param!$B$39)/OFFSET(Radar!$AC$3,COLUMN(),0)
)*DistanceShader!EZ44*LightShader!EZ44*(IF(OFFSET(Ghosts!$S$41,COLUMN(),0)&lt;ScreenHeight!$E45,
   1,
   (SQRT(OFFSET(Ghosts!$T$41,COLUMN(),0)-OFFSET(Ghosts!$R$41,COLUMN(),0)*ScreenHeight!$D45)-1))+IF(Ghosts!$B$35,IF(Param!$M$21,-1-POWER(0.3,Param!$M$21)/(IF(Param!$M$21&lt;20,LightShader!EZ135,OFFSET(LightShader!EZ135,Param!$M$21-20,0)
)+POWER(0.3,Param!$M$21)),-2),0))</f>
        <v>1.3111184180840145</v>
      </c>
      <c r="FA44" s="53">
        <f ca="1">IF(ScreenHeight!$B45&lt;OFFSET(Radar!$AC$3,COLUMN(),0),
    Param!$B$38/ScreenHeight!$B45,
    (Param!$B$37+1/(1-OFFSET(Radar!$AD$3,COLUMN(),0)*ScreenHeight!$C45)/Param!$B$39)/OFFSET(Radar!$AC$3,COLUMN(),0)
)*DistanceShader!FA44*LightShader!FA44*(IF(OFFSET(Ghosts!$S$41,COLUMN(),0)&lt;ScreenHeight!$E45,
   1,
   (SQRT(OFFSET(Ghosts!$T$41,COLUMN(),0)-OFFSET(Ghosts!$R$41,COLUMN(),0)*ScreenHeight!$D45)-1))+IF(Ghosts!$B$35,IF(Param!$M$21,-1-POWER(0.3,Param!$M$21)/(IF(Param!$M$21&lt;20,LightShader!FA135,OFFSET(LightShader!FA135,Param!$M$21-20,0)
)+POWER(0.3,Param!$M$21)),-2),0))</f>
        <v>1.1344663321888528</v>
      </c>
      <c r="FB44" s="53">
        <f ca="1">IF(ScreenHeight!$B45&lt;OFFSET(Radar!$AC$3,COLUMN(),0),
    Param!$B$38/ScreenHeight!$B45,
    (Param!$B$37+1/(1-OFFSET(Radar!$AD$3,COLUMN(),0)*ScreenHeight!$C45)/Param!$B$39)/OFFSET(Radar!$AC$3,COLUMN(),0)
)*DistanceShader!FB44*LightShader!FB44*(IF(OFFSET(Ghosts!$S$41,COLUMN(),0)&lt;ScreenHeight!$E45,
   1,
   (SQRT(OFFSET(Ghosts!$T$41,COLUMN(),0)-OFFSET(Ghosts!$R$41,COLUMN(),0)*ScreenHeight!$D45)-1))+IF(Ghosts!$B$35,IF(Param!$M$21,-1-POWER(0.3,Param!$M$21)/(IF(Param!$M$21&lt;20,LightShader!FB135,OFFSET(LightShader!FB135,Param!$M$21-20,0)
)+POWER(0.3,Param!$M$21)),-2),0))</f>
        <v>1.0224458655779882</v>
      </c>
      <c r="FC44" s="53">
        <f ca="1">IF(ScreenHeight!$B45&lt;OFFSET(Radar!$AC$3,COLUMN(),0),
    Param!$B$38/ScreenHeight!$B45,
    (Param!$B$37+1/(1-OFFSET(Radar!$AD$3,COLUMN(),0)*ScreenHeight!$C45)/Param!$B$39)/OFFSET(Radar!$AC$3,COLUMN(),0)
)*DistanceShader!FC44*LightShader!FC44*(IF(OFFSET(Ghosts!$S$41,COLUMN(),0)&lt;ScreenHeight!$E45,
   1,
   (SQRT(OFFSET(Ghosts!$T$41,COLUMN(),0)-OFFSET(Ghosts!$R$41,COLUMN(),0)*ScreenHeight!$D45)-1))+IF(Ghosts!$B$35,IF(Param!$M$21,-1-POWER(0.3,Param!$M$21)/(IF(Param!$M$21&lt;20,LightShader!FC135,OFFSET(LightShader!FC135,Param!$M$21-20,0)
)+POWER(0.3,Param!$M$21)),-2),0))</f>
        <v>9.8457487831332166E-2</v>
      </c>
      <c r="FD44" s="53">
        <f ca="1">IF(ScreenHeight!$B45&lt;OFFSET(Radar!$AC$3,COLUMN(),0),
    Param!$B$38/ScreenHeight!$B45,
    (Param!$B$37+1/(1-OFFSET(Radar!$AD$3,COLUMN(),0)*ScreenHeight!$C45)/Param!$B$39)/OFFSET(Radar!$AC$3,COLUMN(),0)
)*DistanceShader!FD44*LightShader!FD44*(IF(OFFSET(Ghosts!$S$41,COLUMN(),0)&lt;ScreenHeight!$E45,
   1,
   (SQRT(OFFSET(Ghosts!$T$41,COLUMN(),0)-OFFSET(Ghosts!$R$41,COLUMN(),0)*ScreenHeight!$D45)-1))+IF(Ghosts!$B$35,IF(Param!$M$21,-1-POWER(0.3,Param!$M$21)/(IF(Param!$M$21&lt;20,LightShader!FD135,OFFSET(LightShader!FD135,Param!$M$21-20,0)
)+POWER(0.3,Param!$M$21)),-2),0))</f>
        <v>0.11104767628727892</v>
      </c>
      <c r="FE44" s="53">
        <f ca="1">IF(ScreenHeight!$B45&lt;OFFSET(Radar!$AC$3,COLUMN(),0),
    Param!$B$38/ScreenHeight!$B45,
    (Param!$B$37+1/(1-OFFSET(Radar!$AD$3,COLUMN(),0)*ScreenHeight!$C45)/Param!$B$39)/OFFSET(Radar!$AC$3,COLUMN(),0)
)*DistanceShader!FE44*LightShader!FE44*(IF(OFFSET(Ghosts!$S$41,COLUMN(),0)&lt;ScreenHeight!$E45,
   1,
   (SQRT(OFFSET(Ghosts!$T$41,COLUMN(),0)-OFFSET(Ghosts!$R$41,COLUMN(),0)*ScreenHeight!$D45)-1))+IF(Ghosts!$B$35,IF(Param!$M$21,-1-POWER(0.3,Param!$M$21)/(IF(Param!$M$21&lt;20,LightShader!FE135,OFFSET(LightShader!FE135,Param!$M$21-20,0)
)+POWER(0.3,Param!$M$21)),-2),0))</f>
        <v>1.2110151103253737</v>
      </c>
      <c r="FF44" s="53">
        <f ca="1">IF(ScreenHeight!$B45&lt;OFFSET(Radar!$AC$3,COLUMN(),0),
    Param!$B$38/ScreenHeight!$B45,
    (Param!$B$37+1/(1-OFFSET(Radar!$AD$3,COLUMN(),0)*ScreenHeight!$C45)/Param!$B$39)/OFFSET(Radar!$AC$3,COLUMN(),0)
)*DistanceShader!FF44*LightShader!FF44*(IF(OFFSET(Ghosts!$S$41,COLUMN(),0)&lt;ScreenHeight!$E45,
   1,
   (SQRT(OFFSET(Ghosts!$T$41,COLUMN(),0)-OFFSET(Ghosts!$R$41,COLUMN(),0)*ScreenHeight!$D45)-1))+IF(Ghosts!$B$35,IF(Param!$M$21,-1-POWER(0.3,Param!$M$21)/(IF(Param!$M$21&lt;20,LightShader!FF135,OFFSET(LightShader!FF135,Param!$M$21-20,0)
)+POWER(0.3,Param!$M$21)),-2),0))</f>
        <v>1.1644287371272963</v>
      </c>
      <c r="FG44" s="53">
        <f ca="1">IF(ScreenHeight!$B45&lt;OFFSET(Radar!$AC$3,COLUMN(),0),
    Param!$B$38/ScreenHeight!$B45,
    (Param!$B$37+1/(1-OFFSET(Radar!$AD$3,COLUMN(),0)*ScreenHeight!$C45)/Param!$B$39)/OFFSET(Radar!$AC$3,COLUMN(),0)
)*DistanceShader!FG44*LightShader!FG44*(IF(OFFSET(Ghosts!$S$41,COLUMN(),0)&lt;ScreenHeight!$E45,
   1,
   (SQRT(OFFSET(Ghosts!$T$41,COLUMN(),0)-OFFSET(Ghosts!$R$41,COLUMN(),0)*ScreenHeight!$D45)-1))+IF(Ghosts!$B$35,IF(Param!$M$21,-1-POWER(0.3,Param!$M$21)/(IF(Param!$M$21&lt;20,LightShader!FG135,OFFSET(LightShader!FG135,Param!$M$21-20,0)
)+POWER(0.3,Param!$M$21)),-2),0))</f>
        <v>1.1261414647796946</v>
      </c>
      <c r="FH44" s="53">
        <f ca="1">IF(ScreenHeight!$B45&lt;OFFSET(Radar!$AC$3,COLUMN(),0),
    Param!$B$38/ScreenHeight!$B45,
    (Param!$B$37+1/(1-OFFSET(Radar!$AD$3,COLUMN(),0)*ScreenHeight!$C45)/Param!$B$39)/OFFSET(Radar!$AC$3,COLUMN(),0)
)*DistanceShader!FH44*LightShader!FH44*(IF(OFFSET(Ghosts!$S$41,COLUMN(),0)&lt;ScreenHeight!$E45,
   1,
   (SQRT(OFFSET(Ghosts!$T$41,COLUMN(),0)-OFFSET(Ghosts!$R$41,COLUMN(),0)*ScreenHeight!$D45)-1))+IF(Ghosts!$B$35,IF(Param!$M$21,-1-POWER(0.3,Param!$M$21)/(IF(Param!$M$21&lt;20,LightShader!FH135,OFFSET(LightShader!FH135,Param!$M$21-20,0)
)+POWER(0.3,Param!$M$21)),-2),0))</f>
        <v>1.0937000676756525</v>
      </c>
      <c r="FI44" s="53">
        <f ca="1">IF(ScreenHeight!$B45&lt;OFFSET(Radar!$AC$3,COLUMN(),0),
    Param!$B$38/ScreenHeight!$B45,
    (Param!$B$37+1/(1-OFFSET(Radar!$AD$3,COLUMN(),0)*ScreenHeight!$C45)/Param!$B$39)/OFFSET(Radar!$AC$3,COLUMN(),0)
)*DistanceShader!FI44*LightShader!FI44*(IF(OFFSET(Ghosts!$S$41,COLUMN(),0)&lt;ScreenHeight!$E45,
   1,
   (SQRT(OFFSET(Ghosts!$T$41,COLUMN(),0)-OFFSET(Ghosts!$R$41,COLUMN(),0)*ScreenHeight!$D45)-1))+IF(Ghosts!$B$35,IF(Param!$M$21,-1-POWER(0.3,Param!$M$21)/(IF(Param!$M$21&lt;20,LightShader!FI135,OFFSET(LightShader!FI135,Param!$M$21-20,0)
)+POWER(0.3,Param!$M$21)),-2),0))</f>
        <v>1.0655152016142733</v>
      </c>
      <c r="FJ44" s="53">
        <f ca="1">IF(ScreenHeight!$B45&lt;OFFSET(Radar!$AC$3,COLUMN(),0),
    Param!$B$38/ScreenHeight!$B45,
    (Param!$B$37+1/(1-OFFSET(Radar!$AD$3,COLUMN(),0)*ScreenHeight!$C45)/Param!$B$39)/OFFSET(Radar!$AC$3,COLUMN(),0)
)*DistanceShader!FJ44*LightShader!FJ44*(IF(OFFSET(Ghosts!$S$41,COLUMN(),0)&lt;ScreenHeight!$E45,
   1,
   (SQRT(OFFSET(Ghosts!$T$41,COLUMN(),0)-OFFSET(Ghosts!$R$41,COLUMN(),0)*ScreenHeight!$D45)-1))+IF(Ghosts!$B$35,IF(Param!$M$21,-1-POWER(0.3,Param!$M$21)/(IF(Param!$M$21&lt;20,LightShader!FJ135,OFFSET(LightShader!FJ135,Param!$M$21-20,0)
)+POWER(0.3,Param!$M$21)),-2),0))</f>
        <v>1.0405224767762857</v>
      </c>
      <c r="FK44" s="53">
        <f ca="1">IF(ScreenHeight!$B45&lt;OFFSET(Radar!$AC$3,COLUMN(),0),
    Param!$B$38/ScreenHeight!$B45,
    (Param!$B$37+1/(1-OFFSET(Radar!$AD$3,COLUMN(),0)*ScreenHeight!$C45)/Param!$B$39)/OFFSET(Radar!$AC$3,COLUMN(),0)
)*DistanceShader!FK44*LightShader!FK44*(IF(OFFSET(Ghosts!$S$41,COLUMN(),0)&lt;ScreenHeight!$E45,
   1,
   (SQRT(OFFSET(Ghosts!$T$41,COLUMN(),0)-OFFSET(Ghosts!$R$41,COLUMN(),0)*ScreenHeight!$D45)-1))+IF(Ghosts!$B$35,IF(Param!$M$21,-1-POWER(0.3,Param!$M$21)/(IF(Param!$M$21&lt;20,LightShader!FK135,OFFSET(LightShader!FK135,Param!$M$21-20,0)
)+POWER(0.3,Param!$M$21)),-2),0))</f>
        <v>1.0179878348487525</v>
      </c>
      <c r="FL44" s="53">
        <f ca="1">IF(ScreenHeight!$B45&lt;OFFSET(Radar!$AC$3,COLUMN(),0),
    Param!$B$38/ScreenHeight!$B45,
    (Param!$B$37+1/(1-OFFSET(Radar!$AD$3,COLUMN(),0)*ScreenHeight!$C45)/Param!$B$39)/OFFSET(Radar!$AC$3,COLUMN(),0)
)*DistanceShader!FL44*LightShader!FL44*(IF(OFFSET(Ghosts!$S$41,COLUMN(),0)&lt;ScreenHeight!$E45,
   1,
   (SQRT(OFFSET(Ghosts!$T$41,COLUMN(),0)-OFFSET(Ghosts!$R$41,COLUMN(),0)*ScreenHeight!$D45)-1))+IF(Ghosts!$B$35,IF(Param!$M$21,-1-POWER(0.3,Param!$M$21)/(IF(Param!$M$21&lt;20,LightShader!FL135,OFFSET(LightShader!FL135,Param!$M$21-20,0)
)+POWER(0.3,Param!$M$21)),-2),0))</f>
        <v>0.99739162959389871</v>
      </c>
      <c r="FM44" s="53">
        <f ca="1">IF(ScreenHeight!$B45&lt;OFFSET(Radar!$AC$3,COLUMN(),0),
    Param!$B$38/ScreenHeight!$B45,
    (Param!$B$37+1/(1-OFFSET(Radar!$AD$3,COLUMN(),0)*ScreenHeight!$C45)/Param!$B$39)/OFFSET(Radar!$AC$3,COLUMN(),0)
)*DistanceShader!FM44*LightShader!FM44*(IF(OFFSET(Ghosts!$S$41,COLUMN(),0)&lt;ScreenHeight!$E45,
   1,
   (SQRT(OFFSET(Ghosts!$T$41,COLUMN(),0)-OFFSET(Ghosts!$R$41,COLUMN(),0)*ScreenHeight!$D45)-1))+IF(Ghosts!$B$35,IF(Param!$M$21,-1-POWER(0.3,Param!$M$21)/(IF(Param!$M$21&lt;20,LightShader!FM135,OFFSET(LightShader!FM135,Param!$M$21-20,0)
)+POWER(0.3,Param!$M$21)),-2),0))</f>
        <v>0.97835728154273383</v>
      </c>
      <c r="FN44" s="53">
        <f ca="1">IF(ScreenHeight!$B45&lt;OFFSET(Radar!$AC$3,COLUMN(),0),
    Param!$B$38/ScreenHeight!$B45,
    (Param!$B$37+1/(1-OFFSET(Radar!$AD$3,COLUMN(),0)*ScreenHeight!$C45)/Param!$B$39)/OFFSET(Radar!$AC$3,COLUMN(),0)
)*DistanceShader!FN44*LightShader!FN44*(IF(OFFSET(Ghosts!$S$41,COLUMN(),0)&lt;ScreenHeight!$E45,
   1,
   (SQRT(OFFSET(Ghosts!$T$41,COLUMN(),0)-OFFSET(Ghosts!$R$41,COLUMN(),0)*ScreenHeight!$D45)-1))+IF(Ghosts!$B$35,IF(Param!$M$21,-1-POWER(0.3,Param!$M$21)/(IF(Param!$M$21&lt;20,LightShader!FN135,OFFSET(LightShader!FN135,Param!$M$21-20,0)
)+POWER(0.3,Param!$M$21)),-2),0))</f>
        <v>0.96060605724448178</v>
      </c>
      <c r="FO44" s="53">
        <f ca="1">IF(ScreenHeight!$B45&lt;OFFSET(Radar!$AC$3,COLUMN(),0),
    Param!$B$38/ScreenHeight!$B45,
    (Param!$B$37+1/(1-OFFSET(Radar!$AD$3,COLUMN(),0)*ScreenHeight!$C45)/Param!$B$39)/OFFSET(Radar!$AC$3,COLUMN(),0)
)*DistanceShader!FO44*LightShader!FO44*(IF(OFFSET(Ghosts!$S$41,COLUMN(),0)&lt;ScreenHeight!$E45,
   1,
   (SQRT(OFFSET(Ghosts!$T$41,COLUMN(),0)-OFFSET(Ghosts!$R$41,COLUMN(),0)*ScreenHeight!$D45)-1))+IF(Ghosts!$B$35,IF(Param!$M$21,-1-POWER(0.3,Param!$M$21)/(IF(Param!$M$21&lt;20,LightShader!FO135,OFFSET(LightShader!FO135,Param!$M$21-20,0)
)+POWER(0.3,Param!$M$21)),-2),0))</f>
        <v>0.9439276412569122</v>
      </c>
      <c r="FP44" s="53">
        <f ca="1">IF(ScreenHeight!$B45&lt;OFFSET(Radar!$AC$3,COLUMN(),0),
    Param!$B$38/ScreenHeight!$B45,
    (Param!$B$37+1/(1-OFFSET(Radar!$AD$3,COLUMN(),0)*ScreenHeight!$C45)/Param!$B$39)/OFFSET(Radar!$AC$3,COLUMN(),0)
)*DistanceShader!FP44*LightShader!FP44*(IF(OFFSET(Ghosts!$S$41,COLUMN(),0)&lt;ScreenHeight!$E45,
   1,
   (SQRT(OFFSET(Ghosts!$T$41,COLUMN(),0)-OFFSET(Ghosts!$R$41,COLUMN(),0)*ScreenHeight!$D45)-1))+IF(Ghosts!$B$35,IF(Param!$M$21,-1-POWER(0.3,Param!$M$21)/(IF(Param!$M$21&lt;20,LightShader!FP135,OFFSET(LightShader!FP135,Param!$M$21-20,0)
)+POWER(0.3,Param!$M$21)),-2),0))</f>
        <v>0.92816052565318774</v>
      </c>
      <c r="FQ44" s="53">
        <f ca="1">IF(ScreenHeight!$B45&lt;OFFSET(Radar!$AC$3,COLUMN(),0),
    Param!$B$38/ScreenHeight!$B45,
    (Param!$B$37+1/(1-OFFSET(Radar!$AD$3,COLUMN(),0)*ScreenHeight!$C45)/Param!$B$39)/OFFSET(Radar!$AC$3,COLUMN(),0)
)*DistanceShader!FQ44*LightShader!FQ44*(IF(OFFSET(Ghosts!$S$41,COLUMN(),0)&lt;ScreenHeight!$E45,
   1,
   (SQRT(OFFSET(Ghosts!$T$41,COLUMN(),0)-OFFSET(Ghosts!$R$41,COLUMN(),0)*ScreenHeight!$D45)-1))+IF(Ghosts!$B$35,IF(Param!$M$21,-1-POWER(0.3,Param!$M$21)/(IF(Param!$M$21&lt;20,LightShader!FQ135,OFFSET(LightShader!FQ135,Param!$M$21-20,0)
)+POWER(0.3,Param!$M$21)),-2),0))</f>
        <v>0.91317865869765946</v>
      </c>
      <c r="FR44" s="53">
        <f ca="1">IF(ScreenHeight!$B45&lt;OFFSET(Radar!$AC$3,COLUMN(),0),
    Param!$B$38/ScreenHeight!$B45,
    (Param!$B$37+1/(1-OFFSET(Radar!$AD$3,COLUMN(),0)*ScreenHeight!$C45)/Param!$B$39)/OFFSET(Radar!$AC$3,COLUMN(),0)
)*DistanceShader!FR44*LightShader!FR44*(IF(OFFSET(Ghosts!$S$41,COLUMN(),0)&lt;ScreenHeight!$E45,
   1,
   (SQRT(OFFSET(Ghosts!$T$41,COLUMN(),0)-OFFSET(Ghosts!$R$41,COLUMN(),0)*ScreenHeight!$D45)-1))+IF(Ghosts!$B$35,IF(Param!$M$21,-1-POWER(0.3,Param!$M$21)/(IF(Param!$M$21&lt;20,LightShader!FR135,OFFSET(LightShader!FR135,Param!$M$21-20,0)
)+POWER(0.3,Param!$M$21)),-2),0))</f>
        <v>0.89888217648040236</v>
      </c>
      <c r="FS44" s="53">
        <f ca="1">IF(ScreenHeight!$B45&lt;OFFSET(Radar!$AC$3,COLUMN(),0),
    Param!$B$38/ScreenHeight!$B45,
    (Param!$B$37+1/(1-OFFSET(Radar!$AD$3,COLUMN(),0)*ScreenHeight!$C45)/Param!$B$39)/OFFSET(Radar!$AC$3,COLUMN(),0)
)*DistanceShader!FS44*LightShader!FS44*(IF(OFFSET(Ghosts!$S$41,COLUMN(),0)&lt;ScreenHeight!$E45,
   1,
   (SQRT(OFFSET(Ghosts!$T$41,COLUMN(),0)-OFFSET(Ghosts!$R$41,COLUMN(),0)*ScreenHeight!$D45)-1))+IF(Ghosts!$B$35,IF(Param!$M$21,-1-POWER(0.3,Param!$M$21)/(IF(Param!$M$21&lt;20,LightShader!FS135,OFFSET(LightShader!FS135,Param!$M$21-20,0)
)+POWER(0.3,Param!$M$21)),-2),0))</f>
        <v>0.88519085395279018</v>
      </c>
      <c r="FT44" s="53">
        <f ca="1">IF(ScreenHeight!$B45&lt;OFFSET(Radar!$AC$3,COLUMN(),0),
    Param!$B$38/ScreenHeight!$B45,
    (Param!$B$37+1/(1-OFFSET(Radar!$AD$3,COLUMN(),0)*ScreenHeight!$C45)/Param!$B$39)/OFFSET(Radar!$AC$3,COLUMN(),0)
)*DistanceShader!FT44*LightShader!FT44*(IF(OFFSET(Ghosts!$S$41,COLUMN(),0)&lt;ScreenHeight!$E45,
   1,
   (SQRT(OFFSET(Ghosts!$T$41,COLUMN(),0)-OFFSET(Ghosts!$R$41,COLUMN(),0)*ScreenHeight!$D45)-1))+IF(Ghosts!$B$35,IF(Param!$M$21,-1-POWER(0.3,Param!$M$21)/(IF(Param!$M$21&lt;20,LightShader!FT135,OFFSET(LightShader!FT135,Param!$M$21-20,0)
)+POWER(0.3,Param!$M$21)),-2),0))</f>
        <v>0.87203940190425089</v>
      </c>
      <c r="FU44" s="53">
        <f ca="1">IF(ScreenHeight!$B45&lt;OFFSET(Radar!$AC$3,COLUMN(),0),
    Param!$B$38/ScreenHeight!$B45,
    (Param!$B$37+1/(1-OFFSET(Radar!$AD$3,COLUMN(),0)*ScreenHeight!$C45)/Param!$B$39)/OFFSET(Radar!$AC$3,COLUMN(),0)
)*DistanceShader!FU44*LightShader!FU44*(IF(OFFSET(Ghosts!$S$41,COLUMN(),0)&lt;ScreenHeight!$E45,
   1,
   (SQRT(OFFSET(Ghosts!$T$41,COLUMN(),0)-OFFSET(Ghosts!$R$41,COLUMN(),0)*ScreenHeight!$D45)-1))+IF(Ghosts!$B$35,IF(Param!$M$21,-1-POWER(0.3,Param!$M$21)/(IF(Param!$M$21&lt;20,LightShader!FU135,OFFSET(LightShader!FU135,Param!$M$21-20,0)
)+POWER(0.3,Param!$M$21)),-2),0))</f>
        <v>0.85937403894062625</v>
      </c>
      <c r="FV44" s="53">
        <f ca="1">IF(ScreenHeight!$B45&lt;OFFSET(Radar!$AC$3,COLUMN(),0),
    Param!$B$38/ScreenHeight!$B45,
    (Param!$B$37+1/(1-OFFSET(Radar!$AD$3,COLUMN(),0)*ScreenHeight!$C45)/Param!$B$39)/OFFSET(Radar!$AC$3,COLUMN(),0)
)*DistanceShader!FV44*LightShader!FV44*(IF(OFFSET(Ghosts!$S$41,COLUMN(),0)&lt;ScreenHeight!$E45,
   1,
   (SQRT(OFFSET(Ghosts!$T$41,COLUMN(),0)-OFFSET(Ghosts!$R$41,COLUMN(),0)*ScreenHeight!$D45)-1))+IF(Ghosts!$B$35,IF(Param!$M$21,-1-POWER(0.3,Param!$M$21)/(IF(Param!$M$21&lt;20,LightShader!FV135,OFFSET(LightShader!FV135,Param!$M$21-20,0)
)+POWER(0.3,Param!$M$21)),-2),0))</f>
        <v>0.84714995828440354</v>
      </c>
      <c r="FW44" s="53">
        <f ca="1">IF(ScreenHeight!$B45&lt;OFFSET(Radar!$AC$3,COLUMN(),0),
    Param!$B$38/ScreenHeight!$B45,
    (Param!$B$37+1/(1-OFFSET(Radar!$AD$3,COLUMN(),0)*ScreenHeight!$C45)/Param!$B$39)/OFFSET(Radar!$AC$3,COLUMN(),0)
)*DistanceShader!FW44*LightShader!FW44*(IF(OFFSET(Ghosts!$S$41,COLUMN(),0)&lt;ScreenHeight!$E45,
   1,
   (SQRT(OFFSET(Ghosts!$T$41,COLUMN(),0)-OFFSET(Ghosts!$R$41,COLUMN(),0)*ScreenHeight!$D45)-1))+IF(Ghosts!$B$35,IF(Param!$M$21,-1-POWER(0.3,Param!$M$21)/(IF(Param!$M$21&lt;20,LightShader!FW135,OFFSET(LightShader!FW135,Param!$M$21-20,0)
)+POWER(0.3,Param!$M$21)),-2),0))</f>
        <v>0.83532943188634401</v>
      </c>
      <c r="FX44" s="53">
        <f ca="1">IF(ScreenHeight!$B45&lt;OFFSET(Radar!$AC$3,COLUMN(),0),
    Param!$B$38/ScreenHeight!$B45,
    (Param!$B$37+1/(1-OFFSET(Radar!$AD$3,COLUMN(),0)*ScreenHeight!$C45)/Param!$B$39)/OFFSET(Radar!$AC$3,COLUMN(),0)
)*DistanceShader!FX44*LightShader!FX44*(IF(OFFSET(Ghosts!$S$41,COLUMN(),0)&lt;ScreenHeight!$E45,
   1,
   (SQRT(OFFSET(Ghosts!$T$41,COLUMN(),0)-OFFSET(Ghosts!$R$41,COLUMN(),0)*ScreenHeight!$D45)-1))+IF(Ghosts!$B$35,IF(Param!$M$21,-1-POWER(0.3,Param!$M$21)/(IF(Param!$M$21&lt;20,LightShader!FX135,OFFSET(LightShader!FX135,Param!$M$21-20,0)
)+POWER(0.3,Param!$M$21)),-2),0))</f>
        <v>0.82388037466033814</v>
      </c>
      <c r="FY44" s="53">
        <f ca="1">IF(ScreenHeight!$B45&lt;OFFSET(Radar!$AC$3,COLUMN(),0),
    Param!$B$38/ScreenHeight!$B45,
    (Param!$B$37+1/(1-OFFSET(Radar!$AD$3,COLUMN(),0)*ScreenHeight!$C45)/Param!$B$39)/OFFSET(Radar!$AC$3,COLUMN(),0)
)*DistanceShader!FY44*LightShader!FY44*(IF(OFFSET(Ghosts!$S$41,COLUMN(),0)&lt;ScreenHeight!$E45,
   1,
   (SQRT(OFFSET(Ghosts!$T$41,COLUMN(),0)-OFFSET(Ghosts!$R$41,COLUMN(),0)*ScreenHeight!$D45)-1))+IF(Ghosts!$B$35,IF(Param!$M$21,-1-POWER(0.3,Param!$M$21)/(IF(Param!$M$21&lt;20,LightShader!FY135,OFFSET(LightShader!FY135,Param!$M$21-20,0)
)+POWER(0.3,Param!$M$21)),-2),0))</f>
        <v>0.81277524513354593</v>
      </c>
      <c r="FZ44" s="53">
        <f ca="1">IF(ScreenHeight!$B45&lt;OFFSET(Radar!$AC$3,COLUMN(),0),
    Param!$B$38/ScreenHeight!$B45,
    (Param!$B$37+1/(1-OFFSET(Radar!$AD$3,COLUMN(),0)*ScreenHeight!$C45)/Param!$B$39)/OFFSET(Radar!$AC$3,COLUMN(),0)
)*DistanceShader!FZ44*LightShader!FZ44*(IF(OFFSET(Ghosts!$S$41,COLUMN(),0)&lt;ScreenHeight!$E45,
   1,
   (SQRT(OFFSET(Ghosts!$T$41,COLUMN(),0)-OFFSET(Ghosts!$R$41,COLUMN(),0)*ScreenHeight!$D45)-1))+IF(Ghosts!$B$35,IF(Param!$M$21,-1-POWER(0.3,Param!$M$21)/(IF(Param!$M$21&lt;20,LightShader!FZ135,OFFSET(LightShader!FZ135,Param!$M$21-20,0)
)+POWER(0.3,Param!$M$21)),-2),0))</f>
        <v>0.80199019496773505</v>
      </c>
      <c r="GA44" s="53">
        <f ca="1">IF(ScreenHeight!$B45&lt;OFFSET(Radar!$AC$3,COLUMN(),0),
    Param!$B$38/ScreenHeight!$B45,
    (Param!$B$37+1/(1-OFFSET(Radar!$AD$3,COLUMN(),0)*ScreenHeight!$C45)/Param!$B$39)/OFFSET(Radar!$AC$3,COLUMN(),0)
)*DistanceShader!GA44*LightShader!GA44*(IF(OFFSET(Ghosts!$S$41,COLUMN(),0)&lt;ScreenHeight!$E45,
   1,
   (SQRT(OFFSET(Ghosts!$T$41,COLUMN(),0)-OFFSET(Ghosts!$R$41,COLUMN(),0)*ScreenHeight!$D45)-1))+IF(Ghosts!$B$35,IF(Param!$M$21,-1-POWER(0.3,Param!$M$21)/(IF(Param!$M$21&lt;20,LightShader!GA135,OFFSET(LightShader!GA135,Param!$M$21-20,0)
)+POWER(0.3,Param!$M$21)),-2),0))</f>
        <v>0.79150440461634053</v>
      </c>
      <c r="GB44" s="53">
        <f ca="1">IF(ScreenHeight!$B45&lt;OFFSET(Radar!$AC$3,COLUMN(),0),
    Param!$B$38/ScreenHeight!$B45,
    (Param!$B$37+1/(1-OFFSET(Radar!$AD$3,COLUMN(),0)*ScreenHeight!$C45)/Param!$B$39)/OFFSET(Radar!$AC$3,COLUMN(),0)
)*DistanceShader!GB44*LightShader!GB44*(IF(OFFSET(Ghosts!$S$41,COLUMN(),0)&lt;ScreenHeight!$E45,
   1,
   (SQRT(OFFSET(Ghosts!$T$41,COLUMN(),0)-OFFSET(Ghosts!$R$41,COLUMN(),0)*ScreenHeight!$D45)-1))+IF(Ghosts!$B$35,IF(Param!$M$21,-1-POWER(0.3,Param!$M$21)/(IF(Param!$M$21&lt;20,LightShader!GB135,OFFSET(LightShader!GB135,Param!$M$21-20,0)
)+POWER(0.3,Param!$M$21)),-2),0))</f>
        <v>0.7812995596300446</v>
      </c>
      <c r="GC44" s="53">
        <f ca="1">IF(ScreenHeight!$B45&lt;OFFSET(Radar!$AC$3,COLUMN(),0),
    Param!$B$38/ScreenHeight!$B45,
    (Param!$B$37+1/(1-OFFSET(Radar!$AD$3,COLUMN(),0)*ScreenHeight!$C45)/Param!$B$39)/OFFSET(Radar!$AC$3,COLUMN(),0)
)*DistanceShader!GC44*LightShader!GC44*(IF(OFFSET(Ghosts!$S$41,COLUMN(),0)&lt;ScreenHeight!$E45,
   1,
   (SQRT(OFFSET(Ghosts!$T$41,COLUMN(),0)-OFFSET(Ghosts!$R$41,COLUMN(),0)*ScreenHeight!$D45)-1))+IF(Ghosts!$B$35,IF(Param!$M$21,-1-POWER(0.3,Param!$M$21)/(IF(Param!$M$21&lt;20,LightShader!GC135,OFFSET(LightShader!GC135,Param!$M$21-20,0)
)+POWER(0.3,Param!$M$21)),-2),0))</f>
        <v>0.77135943426641873</v>
      </c>
      <c r="GD44" s="53">
        <f ca="1">IF(ScreenHeight!$B45&lt;OFFSET(Radar!$AC$3,COLUMN(),0),
    Param!$B$38/ScreenHeight!$B45,
    (Param!$B$37+1/(1-OFFSET(Radar!$AD$3,COLUMN(),0)*ScreenHeight!$C45)/Param!$B$39)/OFFSET(Radar!$AC$3,COLUMN(),0)
)*DistanceShader!GD44*LightShader!GD44*(IF(OFFSET(Ghosts!$S$41,COLUMN(),0)&lt;ScreenHeight!$E45,
   1,
   (SQRT(OFFSET(Ghosts!$T$41,COLUMN(),0)-OFFSET(Ghosts!$R$41,COLUMN(),0)*ScreenHeight!$D45)-1))+IF(Ghosts!$B$35,IF(Param!$M$21,-1-POWER(0.3,Param!$M$21)/(IF(Param!$M$21&lt;20,LightShader!GD135,OFFSET(LightShader!GD135,Param!$M$21-20,0)
)+POWER(0.3,Param!$M$21)),-2),0))</f>
        <v>0.76166955770814915</v>
      </c>
      <c r="GE44" s="53">
        <f ca="1">IF(ScreenHeight!$B45&lt;OFFSET(Radar!$AC$3,COLUMN(),0),
    Param!$B$38/ScreenHeight!$B45,
    (Param!$B$37+1/(1-OFFSET(Radar!$AD$3,COLUMN(),0)*ScreenHeight!$C45)/Param!$B$39)/OFFSET(Radar!$AC$3,COLUMN(),0)
)*DistanceShader!GE44*LightShader!GE44*(IF(OFFSET(Ghosts!$S$41,COLUMN(),0)&lt;ScreenHeight!$E45,
   1,
   (SQRT(OFFSET(Ghosts!$T$41,COLUMN(),0)-OFFSET(Ghosts!$R$41,COLUMN(),0)*ScreenHeight!$D45)-1))+IF(Ghosts!$B$35,IF(Param!$M$21,-1-POWER(0.3,Param!$M$21)/(IF(Param!$M$21&lt;20,LightShader!GE135,OFFSET(LightShader!GE135,Param!$M$21-20,0)
)+POWER(0.3,Param!$M$21)),-2),0))</f>
        <v>0.75221694442268483</v>
      </c>
    </row>
    <row r="45" spans="1:187" ht="7.5" customHeight="1">
      <c r="A45" s="53">
        <f ca="1">IF(ScreenHeight!$B46&lt;OFFSET(Radar!$AC$3,COLUMN(),0),
    Param!$B$38/ScreenHeight!$B46,
    (Param!$B$37+1/(1-OFFSET(Radar!$AD$3,COLUMN(),0)*ScreenHeight!$C46)/Param!$B$39)/OFFSET(Radar!$AC$3,COLUMN(),0)
)*DistanceShader!A45*LightShader!A45*(IF(OFFSET(Ghosts!$S$41,COLUMN(),0)&lt;ScreenHeight!$E46,
   1,
   (SQRT(OFFSET(Ghosts!$T$41,COLUMN(),0)-OFFSET(Ghosts!$R$41,COLUMN(),0)*ScreenHeight!$D46)-1))+IF(Ghosts!$B$35,IF(Param!$M$21,-1-POWER(0.3,Param!$M$21)/(IF(Param!$M$21&lt;20,LightShader!A136,OFFSET(LightShader!A136,Param!$M$21-20,0)
)+POWER(0.3,Param!$M$21)),-2),0))</f>
        <v>0.84268288277119741</v>
      </c>
      <c r="B45" s="53">
        <f ca="1">IF(ScreenHeight!$B46&lt;OFFSET(Radar!$AC$3,COLUMN(),0),
    Param!$B$38/ScreenHeight!$B46,
    (Param!$B$37+1/(1-OFFSET(Radar!$AD$3,COLUMN(),0)*ScreenHeight!$C46)/Param!$B$39)/OFFSET(Radar!$AC$3,COLUMN(),0)
)*DistanceShader!B45*LightShader!B45*(IF(OFFSET(Ghosts!$S$41,COLUMN(),0)&lt;ScreenHeight!$E46,
   1,
   (SQRT(OFFSET(Ghosts!$T$41,COLUMN(),0)-OFFSET(Ghosts!$R$41,COLUMN(),0)*ScreenHeight!$D46)-1))+IF(Ghosts!$B$35,IF(Param!$M$21,-1-POWER(0.3,Param!$M$21)/(IF(Param!$M$21&lt;20,LightShader!B136,OFFSET(LightShader!B136,Param!$M$21-20,0)
)+POWER(0.3,Param!$M$21)),-2),0))</f>
        <v>0.84941831789466704</v>
      </c>
      <c r="C45" s="53">
        <f ca="1">IF(ScreenHeight!$B46&lt;OFFSET(Radar!$AC$3,COLUMN(),0),
    Param!$B$38/ScreenHeight!$B46,
    (Param!$B$37+1/(1-OFFSET(Radar!$AD$3,COLUMN(),0)*ScreenHeight!$C46)/Param!$B$39)/OFFSET(Radar!$AC$3,COLUMN(),0)
)*DistanceShader!C45*LightShader!C45*(IF(OFFSET(Ghosts!$S$41,COLUMN(),0)&lt;ScreenHeight!$E46,
   1,
   (SQRT(OFFSET(Ghosts!$T$41,COLUMN(),0)-OFFSET(Ghosts!$R$41,COLUMN(),0)*ScreenHeight!$D46)-1))+IF(Ghosts!$B$35,IF(Param!$M$21,-1-POWER(0.3,Param!$M$21)/(IF(Param!$M$21&lt;20,LightShader!C136,OFFSET(LightShader!C136,Param!$M$21-20,0)
)+POWER(0.3,Param!$M$21)),-2),0))</f>
        <v>0.85626107282986874</v>
      </c>
      <c r="D45" s="53">
        <f ca="1">IF(ScreenHeight!$B46&lt;OFFSET(Radar!$AC$3,COLUMN(),0),
    Param!$B$38/ScreenHeight!$B46,
    (Param!$B$37+1/(1-OFFSET(Radar!$AD$3,COLUMN(),0)*ScreenHeight!$C46)/Param!$B$39)/OFFSET(Radar!$AC$3,COLUMN(),0)
)*DistanceShader!D45*LightShader!D45*(IF(OFFSET(Ghosts!$S$41,COLUMN(),0)&lt;ScreenHeight!$E46,
   1,
   (SQRT(OFFSET(Ghosts!$T$41,COLUMN(),0)-OFFSET(Ghosts!$R$41,COLUMN(),0)*ScreenHeight!$D46)-1))+IF(Ghosts!$B$35,IF(Param!$M$21,-1-POWER(0.3,Param!$M$21)/(IF(Param!$M$21&lt;20,LightShader!D136,OFFSET(LightShader!D136,Param!$M$21-20,0)
)+POWER(0.3,Param!$M$21)),-2),0))</f>
        <v>0.8632141476741827</v>
      </c>
      <c r="E45" s="53">
        <f ca="1">IF(ScreenHeight!$B46&lt;OFFSET(Radar!$AC$3,COLUMN(),0),
    Param!$B$38/ScreenHeight!$B46,
    (Param!$B$37+1/(1-OFFSET(Radar!$AD$3,COLUMN(),0)*ScreenHeight!$C46)/Param!$B$39)/OFFSET(Radar!$AC$3,COLUMN(),0)
)*DistanceShader!E45*LightShader!E45*(IF(OFFSET(Ghosts!$S$41,COLUMN(),0)&lt;ScreenHeight!$E46,
   1,
   (SQRT(OFFSET(Ghosts!$T$41,COLUMN(),0)-OFFSET(Ghosts!$R$41,COLUMN(),0)*ScreenHeight!$D46)-1))+IF(Ghosts!$B$35,IF(Param!$M$21,-1-POWER(0.3,Param!$M$21)/(IF(Param!$M$21&lt;20,LightShader!E136,OFFSET(LightShader!E136,Param!$M$21-20,0)
)+POWER(0.3,Param!$M$21)),-2),0))</f>
        <v>0.87028067758312189</v>
      </c>
      <c r="F45" s="53">
        <f ca="1">IF(ScreenHeight!$B46&lt;OFFSET(Radar!$AC$3,COLUMN(),0),
    Param!$B$38/ScreenHeight!$B46,
    (Param!$B$37+1/(1-OFFSET(Radar!$AD$3,COLUMN(),0)*ScreenHeight!$C46)/Param!$B$39)/OFFSET(Radar!$AC$3,COLUMN(),0)
)*DistanceShader!F45*LightShader!F45*(IF(OFFSET(Ghosts!$S$41,COLUMN(),0)&lt;ScreenHeight!$E46,
   1,
   (SQRT(OFFSET(Ghosts!$T$41,COLUMN(),0)-OFFSET(Ghosts!$R$41,COLUMN(),0)*ScreenHeight!$D46)-1))+IF(Ghosts!$B$35,IF(Param!$M$21,-1-POWER(0.3,Param!$M$21)/(IF(Param!$M$21&lt;20,LightShader!F136,OFFSET(LightShader!F136,Param!$M$21-20,0)
)+POWER(0.3,Param!$M$21)),-2),0))</f>
        <v>0.87746394076894096</v>
      </c>
      <c r="G45" s="53">
        <f ca="1">IF(ScreenHeight!$B46&lt;OFFSET(Radar!$AC$3,COLUMN(),0),
    Param!$B$38/ScreenHeight!$B46,
    (Param!$B$37+1/(1-OFFSET(Radar!$AD$3,COLUMN(),0)*ScreenHeight!$C46)/Param!$B$39)/OFFSET(Radar!$AC$3,COLUMN(),0)
)*DistanceShader!G45*LightShader!G45*(IF(OFFSET(Ghosts!$S$41,COLUMN(),0)&lt;ScreenHeight!$E46,
   1,
   (SQRT(OFFSET(Ghosts!$T$41,COLUMN(),0)-OFFSET(Ghosts!$R$41,COLUMN(),0)*ScreenHeight!$D46)-1))+IF(Ghosts!$B$35,IF(Param!$M$21,-1-POWER(0.3,Param!$M$21)/(IF(Param!$M$21&lt;20,LightShader!G136,OFFSET(LightShader!G136,Param!$M$21-20,0)
)+POWER(0.3,Param!$M$21)),-2),0))</f>
        <v>0.88476736706723191</v>
      </c>
      <c r="H45" s="53">
        <f ca="1">IF(ScreenHeight!$B46&lt;OFFSET(Radar!$AC$3,COLUMN(),0),
    Param!$B$38/ScreenHeight!$B46,
    (Param!$B$37+1/(1-OFFSET(Radar!$AD$3,COLUMN(),0)*ScreenHeight!$C46)/Param!$B$39)/OFFSET(Radar!$AC$3,COLUMN(),0)
)*DistanceShader!H45*LightShader!H45*(IF(OFFSET(Ghosts!$S$41,COLUMN(),0)&lt;ScreenHeight!$E46,
   1,
   (SQRT(OFFSET(Ghosts!$T$41,COLUMN(),0)-OFFSET(Ghosts!$R$41,COLUMN(),0)*ScreenHeight!$D46)-1))+IF(Ghosts!$B$35,IF(Param!$M$21,-1-POWER(0.3,Param!$M$21)/(IF(Param!$M$21&lt;20,LightShader!H136,OFFSET(LightShader!H136,Param!$M$21-20,0)
)+POWER(0.3,Param!$M$21)),-2),0))</f>
        <v>0.89219454711791335</v>
      </c>
      <c r="I45" s="53">
        <f ca="1">IF(ScreenHeight!$B46&lt;OFFSET(Radar!$AC$3,COLUMN(),0),
    Param!$B$38/ScreenHeight!$B46,
    (Param!$B$37+1/(1-OFFSET(Radar!$AD$3,COLUMN(),0)*ScreenHeight!$C46)/Param!$B$39)/OFFSET(Radar!$AC$3,COLUMN(),0)
)*DistanceShader!I45*LightShader!I45*(IF(OFFSET(Ghosts!$S$41,COLUMN(),0)&lt;ScreenHeight!$E46,
   1,
   (SQRT(OFFSET(Ghosts!$T$41,COLUMN(),0)-OFFSET(Ghosts!$R$41,COLUMN(),0)*ScreenHeight!$D46)-1))+IF(Ghosts!$B$35,IF(Param!$M$21,-1-POWER(0.3,Param!$M$21)/(IF(Param!$M$21&lt;20,LightShader!I136,OFFSET(LightShader!I136,Param!$M$21-20,0)
)+POWER(0.3,Param!$M$21)),-2),0))</f>
        <v>0.89974924221133579</v>
      </c>
      <c r="J45" s="53">
        <f ca="1">IF(ScreenHeight!$B46&lt;OFFSET(Radar!$AC$3,COLUMN(),0),
    Param!$B$38/ScreenHeight!$B46,
    (Param!$B$37+1/(1-OFFSET(Radar!$AD$3,COLUMN(),0)*ScreenHeight!$C46)/Param!$B$39)/OFFSET(Radar!$AC$3,COLUMN(),0)
)*DistanceShader!J45*LightShader!J45*(IF(OFFSET(Ghosts!$S$41,COLUMN(),0)&lt;ScreenHeight!$E46,
   1,
   (SQRT(OFFSET(Ghosts!$T$41,COLUMN(),0)-OFFSET(Ghosts!$R$41,COLUMN(),0)*ScreenHeight!$D46)-1))+IF(Ghosts!$B$35,IF(Param!$M$21,-1-POWER(0.3,Param!$M$21)/(IF(Param!$M$21&lt;20,LightShader!J136,OFFSET(LightShader!J136,Param!$M$21-20,0)
)+POWER(0.3,Param!$M$21)),-2),0))</f>
        <v>0.90743539485502256</v>
      </c>
      <c r="K45" s="53">
        <f ca="1">IF(ScreenHeight!$B46&lt;OFFSET(Radar!$AC$3,COLUMN(),0),
    Param!$B$38/ScreenHeight!$B46,
    (Param!$B$37+1/(1-OFFSET(Radar!$AD$3,COLUMN(),0)*ScreenHeight!$C46)/Param!$B$39)/OFFSET(Radar!$AC$3,COLUMN(),0)
)*DistanceShader!K45*LightShader!K45*(IF(OFFSET(Ghosts!$S$41,COLUMN(),0)&lt;ScreenHeight!$E46,
   1,
   (SQRT(OFFSET(Ghosts!$T$41,COLUMN(),0)-OFFSET(Ghosts!$R$41,COLUMN(),0)*ScreenHeight!$D46)-1))+IF(Ghosts!$B$35,IF(Param!$M$21,-1-POWER(0.3,Param!$M$21)/(IF(Param!$M$21&lt;20,LightShader!K136,OFFSET(LightShader!K136,Param!$M$21-20,0)
)+POWER(0.3,Param!$M$21)),-2),0))</f>
        <v>0.91525714012193227</v>
      </c>
      <c r="L45" s="53">
        <f ca="1">IF(ScreenHeight!$B46&lt;OFFSET(Radar!$AC$3,COLUMN(),0),
    Param!$B$38/ScreenHeight!$B46,
    (Param!$B$37+1/(1-OFFSET(Radar!$AD$3,COLUMN(),0)*ScreenHeight!$C46)/Param!$B$39)/OFFSET(Radar!$AC$3,COLUMN(),0)
)*DistanceShader!L45*LightShader!L45*(IF(OFFSET(Ghosts!$S$41,COLUMN(),0)&lt;ScreenHeight!$E46,
   1,
   (SQRT(OFFSET(Ghosts!$T$41,COLUMN(),0)-OFFSET(Ghosts!$R$41,COLUMN(),0)*ScreenHeight!$D46)-1))+IF(Ghosts!$B$35,IF(Param!$M$21,-1-POWER(0.3,Param!$M$21)/(IF(Param!$M$21&lt;20,LightShader!L136,OFFSET(LightShader!L136,Param!$M$21-20,0)
)+POWER(0.3,Param!$M$21)),-2),0))</f>
        <v>0.92321881784698512</v>
      </c>
      <c r="M45" s="53">
        <f ca="1">IF(ScreenHeight!$B46&lt;OFFSET(Radar!$AC$3,COLUMN(),0),
    Param!$B$38/ScreenHeight!$B46,
    (Param!$B$37+1/(1-OFFSET(Radar!$AD$3,COLUMN(),0)*ScreenHeight!$C46)/Param!$B$39)/OFFSET(Radar!$AC$3,COLUMN(),0)
)*DistanceShader!M45*LightShader!M45*(IF(OFFSET(Ghosts!$S$41,COLUMN(),0)&lt;ScreenHeight!$E46,
   1,
   (SQRT(OFFSET(Ghosts!$T$41,COLUMN(),0)-OFFSET(Ghosts!$R$41,COLUMN(),0)*ScreenHeight!$D46)-1))+IF(Ghosts!$B$35,IF(Param!$M$21,-1-POWER(0.3,Param!$M$21)/(IF(Param!$M$21&lt;20,LightShader!M136,OFFSET(LightShader!M136,Param!$M$21-20,0)
)+POWER(0.3,Param!$M$21)),-2),0))</f>
        <v>0.93132498574519396</v>
      </c>
      <c r="N45" s="53">
        <f ca="1">IF(ScreenHeight!$B46&lt;OFFSET(Radar!$AC$3,COLUMN(),0),
    Param!$B$38/ScreenHeight!$B46,
    (Param!$B$37+1/(1-OFFSET(Radar!$AD$3,COLUMN(),0)*ScreenHeight!$C46)/Param!$B$39)/OFFSET(Radar!$AC$3,COLUMN(),0)
)*DistanceShader!N45*LightShader!N45*(IF(OFFSET(Ghosts!$S$41,COLUMN(),0)&lt;ScreenHeight!$E46,
   1,
   (SQRT(OFFSET(Ghosts!$T$41,COLUMN(),0)-OFFSET(Ghosts!$R$41,COLUMN(),0)*ScreenHeight!$D46)-1))+IF(Ghosts!$B$35,IF(Param!$M$21,-1-POWER(0.3,Param!$M$21)/(IF(Param!$M$21&lt;20,LightShader!N136,OFFSET(LightShader!N136,Param!$M$21-20,0)
)+POWER(0.3,Param!$M$21)),-2),0))</f>
        <v>0.93958043353202825</v>
      </c>
      <c r="O45" s="53">
        <f ca="1">IF(ScreenHeight!$B46&lt;OFFSET(Radar!$AC$3,COLUMN(),0),
    Param!$B$38/ScreenHeight!$B46,
    (Param!$B$37+1/(1-OFFSET(Radar!$AD$3,COLUMN(),0)*ScreenHeight!$C46)/Param!$B$39)/OFFSET(Radar!$AC$3,COLUMN(),0)
)*DistanceShader!O45*LightShader!O45*(IF(OFFSET(Ghosts!$S$41,COLUMN(),0)&lt;ScreenHeight!$E46,
   1,
   (SQRT(OFFSET(Ghosts!$T$41,COLUMN(),0)-OFFSET(Ghosts!$R$41,COLUMN(),0)*ScreenHeight!$D46)-1))+IF(Ghosts!$B$35,IF(Param!$M$21,-1-POWER(0.3,Param!$M$21)/(IF(Param!$M$21&lt;20,LightShader!O136,OFFSET(LightShader!O136,Param!$M$21-20,0)
)+POWER(0.3,Param!$M$21)),-2),0))</f>
        <v>0.94799019813474028</v>
      </c>
      <c r="P45" s="53">
        <f ca="1">IF(ScreenHeight!$B46&lt;OFFSET(Radar!$AC$3,COLUMN(),0),
    Param!$B$38/ScreenHeight!$B46,
    (Param!$B$37+1/(1-OFFSET(Radar!$AD$3,COLUMN(),0)*ScreenHeight!$C46)/Param!$B$39)/OFFSET(Radar!$AC$3,COLUMN(),0)
)*DistanceShader!P45*LightShader!P45*(IF(OFFSET(Ghosts!$S$41,COLUMN(),0)&lt;ScreenHeight!$E46,
   1,
   (SQRT(OFFSET(Ghosts!$T$41,COLUMN(),0)-OFFSET(Ghosts!$R$41,COLUMN(),0)*ScreenHeight!$D46)-1))+IF(Ghosts!$B$35,IF(Param!$M$21,-1-POWER(0.3,Param!$M$21)/(IF(Param!$M$21&lt;20,LightShader!P136,OFFSET(LightShader!P136,Param!$M$21-20,0)
)+POWER(0.3,Param!$M$21)),-2),0))</f>
        <v>0.95655958009248232</v>
      </c>
      <c r="Q45" s="53">
        <f ca="1">IF(ScreenHeight!$B46&lt;OFFSET(Radar!$AC$3,COLUMN(),0),
    Param!$B$38/ScreenHeight!$B46,
    (Param!$B$37+1/(1-OFFSET(Radar!$AD$3,COLUMN(),0)*ScreenHeight!$C46)/Param!$B$39)/OFFSET(Radar!$AC$3,COLUMN(),0)
)*DistanceShader!Q45*LightShader!Q45*(IF(OFFSET(Ghosts!$S$41,COLUMN(),0)&lt;ScreenHeight!$E46,
   1,
   (SQRT(OFFSET(Ghosts!$T$41,COLUMN(),0)-OFFSET(Ghosts!$R$41,COLUMN(),0)*ScreenHeight!$D46)-1))+IF(Ghosts!$B$35,IF(Param!$M$21,-1-POWER(0.3,Param!$M$21)/(IF(Param!$M$21&lt;20,LightShader!Q136,OFFSET(LightShader!Q136,Param!$M$21-20,0)
)+POWER(0.3,Param!$M$21)),-2),0))</f>
        <v>0.96529416125310474</v>
      </c>
      <c r="R45" s="53">
        <f ca="1">IF(ScreenHeight!$B46&lt;OFFSET(Radar!$AC$3,COLUMN(),0),
    Param!$B$38/ScreenHeight!$B46,
    (Param!$B$37+1/(1-OFFSET(Radar!$AD$3,COLUMN(),0)*ScreenHeight!$C46)/Param!$B$39)/OFFSET(Radar!$AC$3,COLUMN(),0)
)*DistanceShader!R45*LightShader!R45*(IF(OFFSET(Ghosts!$S$41,COLUMN(),0)&lt;ScreenHeight!$E46,
   1,
   (SQRT(OFFSET(Ghosts!$T$41,COLUMN(),0)-OFFSET(Ghosts!$R$41,COLUMN(),0)*ScreenHeight!$D46)-1))+IF(Ghosts!$B$35,IF(Param!$M$21,-1-POWER(0.3,Param!$M$21)/(IF(Param!$M$21&lt;20,LightShader!R136,OFFSET(LightShader!R136,Param!$M$21-20,0)
)+POWER(0.3,Param!$M$21)),-2),0))</f>
        <v>0.97419982388588444</v>
      </c>
      <c r="S45" s="53">
        <f ca="1">IF(ScreenHeight!$B46&lt;OFFSET(Radar!$AC$3,COLUMN(),0),
    Param!$B$38/ScreenHeight!$B46,
    (Param!$B$37+1/(1-OFFSET(Radar!$AD$3,COLUMN(),0)*ScreenHeight!$C46)/Param!$B$39)/OFFSET(Radar!$AC$3,COLUMN(),0)
)*DistanceShader!S45*LightShader!S45*(IF(OFFSET(Ghosts!$S$41,COLUMN(),0)&lt;ScreenHeight!$E46,
   1,
   (SQRT(OFFSET(Ghosts!$T$41,COLUMN(),0)-OFFSET(Ghosts!$R$41,COLUMN(),0)*ScreenHeight!$D46)-1))+IF(Ghosts!$B$35,IF(Param!$M$21,-1-POWER(0.3,Param!$M$21)/(IF(Param!$M$21&lt;20,LightShader!S136,OFFSET(LightShader!S136,Param!$M$21-20,0)
)+POWER(0.3,Param!$M$21)),-2),0))</f>
        <v>0.98328277134204711</v>
      </c>
      <c r="T45" s="53">
        <f ca="1">IF(ScreenHeight!$B46&lt;OFFSET(Radar!$AC$3,COLUMN(),0),
    Param!$B$38/ScreenHeight!$B46,
    (Param!$B$37+1/(1-OFFSET(Radar!$AD$3,COLUMN(),0)*ScreenHeight!$C46)/Param!$B$39)/OFFSET(Radar!$AC$3,COLUMN(),0)
)*DistanceShader!T45*LightShader!T45*(IF(OFFSET(Ghosts!$S$41,COLUMN(),0)&lt;ScreenHeight!$E46,
   1,
   (SQRT(OFFSET(Ghosts!$T$41,COLUMN(),0)-OFFSET(Ghosts!$R$41,COLUMN(),0)*ScreenHeight!$D46)-1))+IF(Ghosts!$B$35,IF(Param!$M$21,-1-POWER(0.3,Param!$M$21)/(IF(Param!$M$21&lt;20,LightShader!T136,OFFSET(LightShader!T136,Param!$M$21-20,0)
)+POWER(0.3,Param!$M$21)),-2),0))</f>
        <v>0.99254955040917081</v>
      </c>
      <c r="U45" s="53">
        <f ca="1">IF(ScreenHeight!$B46&lt;OFFSET(Radar!$AC$3,COLUMN(),0),
    Param!$B$38/ScreenHeight!$B46,
    (Param!$B$37+1/(1-OFFSET(Radar!$AD$3,COLUMN(),0)*ScreenHeight!$C46)/Param!$B$39)/OFFSET(Radar!$AC$3,COLUMN(),0)
)*DistanceShader!U45*LightShader!U45*(IF(OFFSET(Ghosts!$S$41,COLUMN(),0)&lt;ScreenHeight!$E46,
   1,
   (SQRT(OFFSET(Ghosts!$T$41,COLUMN(),0)-OFFSET(Ghosts!$R$41,COLUMN(),0)*ScreenHeight!$D46)-1))+IF(Ghosts!$B$35,IF(Param!$M$21,-1-POWER(0.3,Param!$M$21)/(IF(Param!$M$21&lt;20,LightShader!U136,OFFSET(LightShader!U136,Param!$M$21-20,0)
)+POWER(0.3,Param!$M$21)),-2),0))</f>
        <v>1.0020070755214763</v>
      </c>
      <c r="V45" s="53">
        <f ca="1">IF(ScreenHeight!$B46&lt;OFFSET(Radar!$AC$3,COLUMN(),0),
    Param!$B$38/ScreenHeight!$B46,
    (Param!$B$37+1/(1-OFFSET(Radar!$AD$3,COLUMN(),0)*ScreenHeight!$C46)/Param!$B$39)/OFFSET(Radar!$AC$3,COLUMN(),0)
)*DistanceShader!V45*LightShader!V45*(IF(OFFSET(Ghosts!$S$41,COLUMN(),0)&lt;ScreenHeight!$E46,
   1,
   (SQRT(OFFSET(Ghosts!$T$41,COLUMN(),0)-OFFSET(Ghosts!$R$41,COLUMN(),0)*ScreenHeight!$D46)-1))+IF(Ghosts!$B$35,IF(Param!$M$21,-1-POWER(0.3,Param!$M$21)/(IF(Param!$M$21&lt;20,LightShader!V136,OFFSET(LightShader!V136,Param!$M$21-20,0)
)+POWER(0.3,Param!$M$21)),-2),0))</f>
        <v>1.0116626550059609</v>
      </c>
      <c r="W45" s="53">
        <f ca="1">IF(ScreenHeight!$B46&lt;OFFSET(Radar!$AC$3,COLUMN(),0),
    Param!$B$38/ScreenHeight!$B46,
    (Param!$B$37+1/(1-OFFSET(Radar!$AD$3,COLUMN(),0)*ScreenHeight!$C46)/Param!$B$39)/OFFSET(Radar!$AC$3,COLUMN(),0)
)*DistanceShader!W45*LightShader!W45*(IF(OFFSET(Ghosts!$S$41,COLUMN(),0)&lt;ScreenHeight!$E46,
   1,
   (SQRT(OFFSET(Ghosts!$T$41,COLUMN(),0)-OFFSET(Ghosts!$R$41,COLUMN(),0)*ScreenHeight!$D46)-1))+IF(Ghosts!$B$35,IF(Param!$M$21,-1-POWER(0.3,Param!$M$21)/(IF(Param!$M$21&lt;20,LightShader!W136,OFFSET(LightShader!W136,Param!$M$21-20,0)
)+POWER(0.3,Param!$M$21)),-2),0))</f>
        <v>1.0215240195644999</v>
      </c>
      <c r="X45" s="53">
        <f ca="1">IF(ScreenHeight!$B46&lt;OFFSET(Radar!$AC$3,COLUMN(),0),
    Param!$B$38/ScreenHeight!$B46,
    (Param!$B$37+1/(1-OFFSET(Radar!$AD$3,COLUMN(),0)*ScreenHeight!$C46)/Param!$B$39)/OFFSET(Radar!$AC$3,COLUMN(),0)
)*DistanceShader!X45*LightShader!X45*(IF(OFFSET(Ghosts!$S$41,COLUMN(),0)&lt;ScreenHeight!$E46,
   1,
   (SQRT(OFFSET(Ghosts!$T$41,COLUMN(),0)-OFFSET(Ghosts!$R$41,COLUMN(),0)*ScreenHeight!$D46)-1))+IF(Ghosts!$B$35,IF(Param!$M$21,-1-POWER(0.3,Param!$M$21)/(IF(Param!$M$21&lt;20,LightShader!X136,OFFSET(LightShader!X136,Param!$M$21-20,0)
)+POWER(0.3,Param!$M$21)),-2),0))</f>
        <v>1.0315993532148449</v>
      </c>
      <c r="Y45" s="53">
        <f ca="1">IF(ScreenHeight!$B46&lt;OFFSET(Radar!$AC$3,COLUMN(),0),
    Param!$B$38/ScreenHeight!$B46,
    (Param!$B$37+1/(1-OFFSET(Radar!$AD$3,COLUMN(),0)*ScreenHeight!$C46)/Param!$B$39)/OFFSET(Radar!$AC$3,COLUMN(),0)
)*DistanceShader!Y45*LightShader!Y45*(IF(OFFSET(Ghosts!$S$41,COLUMN(),0)&lt;ScreenHeight!$E46,
   1,
   (SQRT(OFFSET(Ghosts!$T$41,COLUMN(),0)-OFFSET(Ghosts!$R$41,COLUMN(),0)*ScreenHeight!$D46)-1))+IF(Ghosts!$B$35,IF(Param!$M$21,-1-POWER(0.3,Param!$M$21)/(IF(Param!$M$21&lt;20,LightShader!Y136,OFFSET(LightShader!Y136,Param!$M$21-20,0)
)+POWER(0.3,Param!$M$21)),-2),0))</f>
        <v>0.67954219724539233</v>
      </c>
      <c r="Z45" s="53">
        <f ca="1">IF(ScreenHeight!$B46&lt;OFFSET(Radar!$AC$3,COLUMN(),0),
    Param!$B$38/ScreenHeight!$B46,
    (Param!$B$37+1/(1-OFFSET(Radar!$AD$3,COLUMN(),0)*ScreenHeight!$C46)/Param!$B$39)/OFFSET(Radar!$AC$3,COLUMN(),0)
)*DistanceShader!Z45*LightShader!Z45*(IF(OFFSET(Ghosts!$S$41,COLUMN(),0)&lt;ScreenHeight!$E46,
   1,
   (SQRT(OFFSET(Ghosts!$T$41,COLUMN(),0)-OFFSET(Ghosts!$R$41,COLUMN(),0)*ScreenHeight!$D46)-1))+IF(Ghosts!$B$35,IF(Param!$M$21,-1-POWER(0.3,Param!$M$21)/(IF(Param!$M$21&lt;20,LightShader!Z136,OFFSET(LightShader!Z136,Param!$M$21-20,0)
)+POWER(0.3,Param!$M$21)),-2),0))</f>
        <v>0.6864099076592588</v>
      </c>
      <c r="AA45" s="53">
        <f ca="1">IF(ScreenHeight!$B46&lt;OFFSET(Radar!$AC$3,COLUMN(),0),
    Param!$B$38/ScreenHeight!$B46,
    (Param!$B$37+1/(1-OFFSET(Radar!$AD$3,COLUMN(),0)*ScreenHeight!$C46)/Param!$B$39)/OFFSET(Radar!$AC$3,COLUMN(),0)
)*DistanceShader!AA45*LightShader!AA45*(IF(OFFSET(Ghosts!$S$41,COLUMN(),0)&lt;ScreenHeight!$E46,
   1,
   (SQRT(OFFSET(Ghosts!$T$41,COLUMN(),0)-OFFSET(Ghosts!$R$41,COLUMN(),0)*ScreenHeight!$D46)-1))+IF(Ghosts!$B$35,IF(Param!$M$21,-1-POWER(0.3,Param!$M$21)/(IF(Param!$M$21&lt;20,LightShader!AA136,OFFSET(LightShader!AA136,Param!$M$21-20,0)
)+POWER(0.3,Param!$M$21)),-2),0))</f>
        <v>0.69343518876011634</v>
      </c>
      <c r="AB45" s="53">
        <f ca="1">IF(ScreenHeight!$B46&lt;OFFSET(Radar!$AC$3,COLUMN(),0),
    Param!$B$38/ScreenHeight!$B46,
    (Param!$B$37+1/(1-OFFSET(Radar!$AD$3,COLUMN(),0)*ScreenHeight!$C46)/Param!$B$39)/OFFSET(Radar!$AC$3,COLUMN(),0)
)*DistanceShader!AB45*LightShader!AB45*(IF(OFFSET(Ghosts!$S$41,COLUMN(),0)&lt;ScreenHeight!$E46,
   1,
   (SQRT(OFFSET(Ghosts!$T$41,COLUMN(),0)-OFFSET(Ghosts!$R$41,COLUMN(),0)*ScreenHeight!$D46)-1))+IF(Ghosts!$B$35,IF(Param!$M$21,-1-POWER(0.3,Param!$M$21)/(IF(Param!$M$21&lt;20,LightShader!AB136,OFFSET(LightShader!AB136,Param!$M$21-20,0)
)+POWER(0.3,Param!$M$21)),-2),0))</f>
        <v>0.70062480090653134</v>
      </c>
      <c r="AC45" s="53">
        <f ca="1">IF(ScreenHeight!$B46&lt;OFFSET(Radar!$AC$3,COLUMN(),0),
    Param!$B$38/ScreenHeight!$B46,
    (Param!$B$37+1/(1-OFFSET(Radar!$AD$3,COLUMN(),0)*ScreenHeight!$C46)/Param!$B$39)/OFFSET(Radar!$AC$3,COLUMN(),0)
)*DistanceShader!AC45*LightShader!AC45*(IF(OFFSET(Ghosts!$S$41,COLUMN(),0)&lt;ScreenHeight!$E46,
   1,
   (SQRT(OFFSET(Ghosts!$T$41,COLUMN(),0)-OFFSET(Ghosts!$R$41,COLUMN(),0)*ScreenHeight!$D46)-1))+IF(Ghosts!$B$35,IF(Param!$M$21,-1-POWER(0.3,Param!$M$21)/(IF(Param!$M$21&lt;20,LightShader!AC136,OFFSET(LightShader!AC136,Param!$M$21-20,0)
)+POWER(0.3,Param!$M$21)),-2),0))</f>
        <v>0.70798593147240896</v>
      </c>
      <c r="AD45" s="53">
        <f ca="1">IF(ScreenHeight!$B46&lt;OFFSET(Radar!$AC$3,COLUMN(),0),
    Param!$B$38/ScreenHeight!$B46,
    (Param!$B$37+1/(1-OFFSET(Radar!$AD$3,COLUMN(),0)*ScreenHeight!$C46)/Param!$B$39)/OFFSET(Radar!$AC$3,COLUMN(),0)
)*DistanceShader!AD45*LightShader!AD45*(IF(OFFSET(Ghosts!$S$41,COLUMN(),0)&lt;ScreenHeight!$E46,
   1,
   (SQRT(OFFSET(Ghosts!$T$41,COLUMN(),0)-OFFSET(Ghosts!$R$41,COLUMN(),0)*ScreenHeight!$D46)-1))+IF(Ghosts!$B$35,IF(Param!$M$21,-1-POWER(0.3,Param!$M$21)/(IF(Param!$M$21&lt;20,LightShader!AD136,OFFSET(LightShader!AD136,Param!$M$21-20,0)
)+POWER(0.3,Param!$M$21)),-2),0))</f>
        <v>0.71552622881883154</v>
      </c>
      <c r="AE45" s="53">
        <f ca="1">IF(ScreenHeight!$B46&lt;OFFSET(Radar!$AC$3,COLUMN(),0),
    Param!$B$38/ScreenHeight!$B46,
    (Param!$B$37+1/(1-OFFSET(Radar!$AD$3,COLUMN(),0)*ScreenHeight!$C46)/Param!$B$39)/OFFSET(Radar!$AC$3,COLUMN(),0)
)*DistanceShader!AE45*LightShader!AE45*(IF(OFFSET(Ghosts!$S$41,COLUMN(),0)&lt;ScreenHeight!$E46,
   1,
   (SQRT(OFFSET(Ghosts!$T$41,COLUMN(),0)-OFFSET(Ghosts!$R$41,COLUMN(),0)*ScreenHeight!$D46)-1))+IF(Ghosts!$B$35,IF(Param!$M$21,-1-POWER(0.3,Param!$M$21)/(IF(Param!$M$21&lt;20,LightShader!AE136,OFFSET(LightShader!AE136,Param!$M$21-20,0)
)+POWER(0.3,Param!$M$21)),-2),0))</f>
        <v>0.7232538395084267</v>
      </c>
      <c r="AF45" s="53">
        <f ca="1">IF(ScreenHeight!$B46&lt;OFFSET(Radar!$AC$3,COLUMN(),0),
    Param!$B$38/ScreenHeight!$B46,
    (Param!$B$37+1/(1-OFFSET(Radar!$AD$3,COLUMN(),0)*ScreenHeight!$C46)/Param!$B$39)/OFFSET(Radar!$AC$3,COLUMN(),0)
)*DistanceShader!AF45*LightShader!AF45*(IF(OFFSET(Ghosts!$S$41,COLUMN(),0)&lt;ScreenHeight!$E46,
   1,
   (SQRT(OFFSET(Ghosts!$T$41,COLUMN(),0)-OFFSET(Ghosts!$R$41,COLUMN(),0)*ScreenHeight!$D46)-1))+IF(Ghosts!$B$35,IF(Param!$M$21,-1-POWER(0.3,Param!$M$21)/(IF(Param!$M$21&lt;20,LightShader!AF136,OFFSET(LightShader!AF136,Param!$M$21-20,0)
)+POWER(0.3,Param!$M$21)),-2),0))</f>
        <v>0.73117744912714133</v>
      </c>
      <c r="AG45" s="53">
        <f ca="1">IF(ScreenHeight!$B46&lt;OFFSET(Radar!$AC$3,COLUMN(),0),
    Param!$B$38/ScreenHeight!$B46,
    (Param!$B$37+1/(1-OFFSET(Radar!$AD$3,COLUMN(),0)*ScreenHeight!$C46)/Param!$B$39)/OFFSET(Radar!$AC$3,COLUMN(),0)
)*DistanceShader!AG45*LightShader!AG45*(IF(OFFSET(Ghosts!$S$41,COLUMN(),0)&lt;ScreenHeight!$E46,
   1,
   (SQRT(OFFSET(Ghosts!$T$41,COLUMN(),0)-OFFSET(Ghosts!$R$41,COLUMN(),0)*ScreenHeight!$D46)-1))+IF(Ghosts!$B$35,IF(Param!$M$21,-1-POWER(0.3,Param!$M$21)/(IF(Param!$M$21&lt;20,LightShader!AG136,OFFSET(LightShader!AG136,Param!$M$21-20,0)
)+POWER(0.3,Param!$M$21)),-2),0))</f>
        <v>0.73930632712603994</v>
      </c>
      <c r="AH45" s="53">
        <f ca="1">IF(ScreenHeight!$B46&lt;OFFSET(Radar!$AC$3,COLUMN(),0),
    Param!$B$38/ScreenHeight!$B46,
    (Param!$B$37+1/(1-OFFSET(Radar!$AD$3,COLUMN(),0)*ScreenHeight!$C46)/Param!$B$39)/OFFSET(Radar!$AC$3,COLUMN(),0)
)*DistanceShader!AH45*LightShader!AH45*(IF(OFFSET(Ghosts!$S$41,COLUMN(),0)&lt;ScreenHeight!$E46,
   1,
   (SQRT(OFFSET(Ghosts!$T$41,COLUMN(),0)-OFFSET(Ghosts!$R$41,COLUMN(),0)*ScreenHeight!$D46)-1))+IF(Ghosts!$B$35,IF(Param!$M$21,-1-POWER(0.3,Param!$M$21)/(IF(Param!$M$21&lt;20,LightShader!AH136,OFFSET(LightShader!AH136,Param!$M$21-20,0)
)+POWER(0.3,Param!$M$21)),-2),0))</f>
        <v>0.74765037615060048</v>
      </c>
      <c r="AI45" s="53">
        <f ca="1">IF(ScreenHeight!$B46&lt;OFFSET(Radar!$AC$3,COLUMN(),0),
    Param!$B$38/ScreenHeight!$B46,
    (Param!$B$37+1/(1-OFFSET(Radar!$AD$3,COLUMN(),0)*ScreenHeight!$C46)/Param!$B$39)/OFFSET(Radar!$AC$3,COLUMN(),0)
)*DistanceShader!AI45*LightShader!AI45*(IF(OFFSET(Ghosts!$S$41,COLUMN(),0)&lt;ScreenHeight!$E46,
   1,
   (SQRT(OFFSET(Ghosts!$T$41,COLUMN(),0)-OFFSET(Ghosts!$R$41,COLUMN(),0)*ScreenHeight!$D46)-1))+IF(Ghosts!$B$35,IF(Param!$M$21,-1-POWER(0.3,Param!$M$21)/(IF(Param!$M$21&lt;20,LightShader!AI136,OFFSET(LightShader!AI136,Param!$M$21-20,0)
)+POWER(0.3,Param!$M$21)),-2),0))</f>
        <v>0.41421282494029193</v>
      </c>
      <c r="AJ45" s="53">
        <f ca="1">IF(ScreenHeight!$B46&lt;OFFSET(Radar!$AC$3,COLUMN(),0),
    Param!$B$38/ScreenHeight!$B46,
    (Param!$B$37+1/(1-OFFSET(Radar!$AD$3,COLUMN(),0)*ScreenHeight!$C46)/Param!$B$39)/OFFSET(Radar!$AC$3,COLUMN(),0)
)*DistanceShader!AJ45*LightShader!AJ45*(IF(OFFSET(Ghosts!$S$41,COLUMN(),0)&lt;ScreenHeight!$E46,
   1,
   (SQRT(OFFSET(Ghosts!$T$41,COLUMN(),0)-OFFSET(Ghosts!$R$41,COLUMN(),0)*ScreenHeight!$D46)-1))+IF(Ghosts!$B$35,IF(Param!$M$21,-1-POWER(0.3,Param!$M$21)/(IF(Param!$M$21&lt;20,LightShader!AJ136,OFFSET(LightShader!AJ136,Param!$M$21-20,0)
)+POWER(0.3,Param!$M$21)),-2),0))</f>
        <v>0.42467411880066785</v>
      </c>
      <c r="AK45" s="53">
        <f ca="1">IF(ScreenHeight!$B46&lt;OFFSET(Radar!$AC$3,COLUMN(),0),
    Param!$B$38/ScreenHeight!$B46,
    (Param!$B$37+1/(1-OFFSET(Radar!$AD$3,COLUMN(),0)*ScreenHeight!$C46)/Param!$B$39)/OFFSET(Radar!$AC$3,COLUMN(),0)
)*DistanceShader!AK45*LightShader!AK45*(IF(OFFSET(Ghosts!$S$41,COLUMN(),0)&lt;ScreenHeight!$E46,
   1,
   (SQRT(OFFSET(Ghosts!$T$41,COLUMN(),0)-OFFSET(Ghosts!$R$41,COLUMN(),0)*ScreenHeight!$D46)-1))+IF(Ghosts!$B$35,IF(Param!$M$21,-1-POWER(0.3,Param!$M$21)/(IF(Param!$M$21&lt;20,LightShader!AK136,OFFSET(LightShader!AK136,Param!$M$21-20,0)
)+POWER(0.3,Param!$M$21)),-2),0))</f>
        <v>0.43550441984794663</v>
      </c>
      <c r="AL45" s="53">
        <f ca="1">IF(ScreenHeight!$B46&lt;OFFSET(Radar!$AC$3,COLUMN(),0),
    Param!$B$38/ScreenHeight!$B46,
    (Param!$B$37+1/(1-OFFSET(Radar!$AD$3,COLUMN(),0)*ScreenHeight!$C46)/Param!$B$39)/OFFSET(Radar!$AC$3,COLUMN(),0)
)*DistanceShader!AL45*LightShader!AL45*(IF(OFFSET(Ghosts!$S$41,COLUMN(),0)&lt;ScreenHeight!$E46,
   1,
   (SQRT(OFFSET(Ghosts!$T$41,COLUMN(),0)-OFFSET(Ghosts!$R$41,COLUMN(),0)*ScreenHeight!$D46)-1))+IF(Ghosts!$B$35,IF(Param!$M$21,-1-POWER(0.3,Param!$M$21)/(IF(Param!$M$21&lt;20,LightShader!AL136,OFFSET(LightShader!AL136,Param!$M$21-20,0)
)+POWER(0.3,Param!$M$21)),-2),0))</f>
        <v>0.44672288275612781</v>
      </c>
      <c r="AM45" s="53">
        <f ca="1">IF(ScreenHeight!$B46&lt;OFFSET(Radar!$AC$3,COLUMN(),0),
    Param!$B$38/ScreenHeight!$B46,
    (Param!$B$37+1/(1-OFFSET(Radar!$AD$3,COLUMN(),0)*ScreenHeight!$C46)/Param!$B$39)/OFFSET(Radar!$AC$3,COLUMN(),0)
)*DistanceShader!AM45*LightShader!AM45*(IF(OFFSET(Ghosts!$S$41,COLUMN(),0)&lt;ScreenHeight!$E46,
   1,
   (SQRT(OFFSET(Ghosts!$T$41,COLUMN(),0)-OFFSET(Ghosts!$R$41,COLUMN(),0)*ScreenHeight!$D46)-1))+IF(Ghosts!$B$35,IF(Param!$M$21,-1-POWER(0.3,Param!$M$21)/(IF(Param!$M$21&lt;20,LightShader!AM136,OFFSET(LightShader!AM136,Param!$M$21-20,0)
)+POWER(0.3,Param!$M$21)),-2),0))</f>
        <v>0.58837061394283496</v>
      </c>
      <c r="AN45" s="53">
        <f ca="1">IF(ScreenHeight!$B46&lt;OFFSET(Radar!$AC$3,COLUMN(),0),
    Param!$B$38/ScreenHeight!$B46,
    (Param!$B$37+1/(1-OFFSET(Radar!$AD$3,COLUMN(),0)*ScreenHeight!$C46)/Param!$B$39)/OFFSET(Radar!$AC$3,COLUMN(),0)
)*DistanceShader!AN45*LightShader!AN45*(IF(OFFSET(Ghosts!$S$41,COLUMN(),0)&lt;ScreenHeight!$E46,
   1,
   (SQRT(OFFSET(Ghosts!$T$41,COLUMN(),0)-OFFSET(Ghosts!$R$41,COLUMN(),0)*ScreenHeight!$D46)-1))+IF(Ghosts!$B$35,IF(Param!$M$21,-1-POWER(0.3,Param!$M$21)/(IF(Param!$M$21&lt;20,LightShader!AN136,OFFSET(LightShader!AN136,Param!$M$21-20,0)
)+POWER(0.3,Param!$M$21)),-2),0))</f>
        <v>0.59570569724339162</v>
      </c>
      <c r="AO45" s="53">
        <f ca="1">IF(ScreenHeight!$B46&lt;OFFSET(Radar!$AC$3,COLUMN(),0),
    Param!$B$38/ScreenHeight!$B46,
    (Param!$B$37+1/(1-OFFSET(Radar!$AD$3,COLUMN(),0)*ScreenHeight!$C46)/Param!$B$39)/OFFSET(Radar!$AC$3,COLUMN(),0)
)*DistanceShader!AO45*LightShader!AO45*(IF(OFFSET(Ghosts!$S$41,COLUMN(),0)&lt;ScreenHeight!$E46,
   1,
   (SQRT(OFFSET(Ghosts!$T$41,COLUMN(),0)-OFFSET(Ghosts!$R$41,COLUMN(),0)*ScreenHeight!$D46)-1))+IF(Ghosts!$B$35,IF(Param!$M$21,-1-POWER(0.3,Param!$M$21)/(IF(Param!$M$21&lt;20,LightShader!AO136,OFFSET(LightShader!AO136,Param!$M$21-20,0)
)+POWER(0.3,Param!$M$21)),-2),0))</f>
        <v>0.60326899822627189</v>
      </c>
      <c r="AP45" s="53">
        <f ca="1">IF(ScreenHeight!$B46&lt;OFFSET(Radar!$AC$3,COLUMN(),0),
    Param!$B$38/ScreenHeight!$B46,
    (Param!$B$37+1/(1-OFFSET(Radar!$AD$3,COLUMN(),0)*ScreenHeight!$C46)/Param!$B$39)/OFFSET(Radar!$AC$3,COLUMN(),0)
)*DistanceShader!AP45*LightShader!AP45*(IF(OFFSET(Ghosts!$S$41,COLUMN(),0)&lt;ScreenHeight!$E46,
   1,
   (SQRT(OFFSET(Ghosts!$T$41,COLUMN(),0)-OFFSET(Ghosts!$R$41,COLUMN(),0)*ScreenHeight!$D46)-1))+IF(Ghosts!$B$35,IF(Param!$M$21,-1-POWER(0.3,Param!$M$21)/(IF(Param!$M$21&lt;20,LightShader!AP136,OFFSET(LightShader!AP136,Param!$M$21-20,0)
)+POWER(0.3,Param!$M$21)),-2),0))</f>
        <v>0.61107349931705823</v>
      </c>
      <c r="AQ45" s="53">
        <f ca="1">IF(ScreenHeight!$B46&lt;OFFSET(Radar!$AC$3,COLUMN(),0),
    Param!$B$38/ScreenHeight!$B46,
    (Param!$B$37+1/(1-OFFSET(Radar!$AD$3,COLUMN(),0)*ScreenHeight!$C46)/Param!$B$39)/OFFSET(Radar!$AC$3,COLUMN(),0)
)*DistanceShader!AQ45*LightShader!AQ45*(IF(OFFSET(Ghosts!$S$41,COLUMN(),0)&lt;ScreenHeight!$E46,
   1,
   (SQRT(OFFSET(Ghosts!$T$41,COLUMN(),0)-OFFSET(Ghosts!$R$41,COLUMN(),0)*ScreenHeight!$D46)-1))+IF(Ghosts!$B$35,IF(Param!$M$21,-1-POWER(0.3,Param!$M$21)/(IF(Param!$M$21&lt;20,LightShader!AQ136,OFFSET(LightShader!AQ136,Param!$M$21-20,0)
)+POWER(0.3,Param!$M$21)),-2),0))</f>
        <v>0.6191332195942334</v>
      </c>
      <c r="AR45" s="53">
        <f ca="1">IF(ScreenHeight!$B46&lt;OFFSET(Radar!$AC$3,COLUMN(),0),
    Param!$B$38/ScreenHeight!$B46,
    (Param!$B$37+1/(1-OFFSET(Radar!$AD$3,COLUMN(),0)*ScreenHeight!$C46)/Param!$B$39)/OFFSET(Radar!$AC$3,COLUMN(),0)
)*DistanceShader!AR45*LightShader!AR45*(IF(OFFSET(Ghosts!$S$41,COLUMN(),0)&lt;ScreenHeight!$E46,
   1,
   (SQRT(OFFSET(Ghosts!$T$41,COLUMN(),0)-OFFSET(Ghosts!$R$41,COLUMN(),0)*ScreenHeight!$D46)-1))+IF(Ghosts!$B$35,IF(Param!$M$21,-1-POWER(0.3,Param!$M$21)/(IF(Param!$M$21&lt;20,LightShader!AR136,OFFSET(LightShader!AR136,Param!$M$21-20,0)
)+POWER(0.3,Param!$M$21)),-2),0))</f>
        <v>0.62746331897134511</v>
      </c>
      <c r="AS45" s="53">
        <f ca="1">IF(ScreenHeight!$B46&lt;OFFSET(Radar!$AC$3,COLUMN(),0),
    Param!$B$38/ScreenHeight!$B46,
    (Param!$B$37+1/(1-OFFSET(Radar!$AD$3,COLUMN(),0)*ScreenHeight!$C46)/Param!$B$39)/OFFSET(Radar!$AC$3,COLUMN(),0)
)*DistanceShader!AS45*LightShader!AS45*(IF(OFFSET(Ghosts!$S$41,COLUMN(),0)&lt;ScreenHeight!$E46,
   1,
   (SQRT(OFFSET(Ghosts!$T$41,COLUMN(),0)-OFFSET(Ghosts!$R$41,COLUMN(),0)*ScreenHeight!$D46)-1))+IF(Ghosts!$B$35,IF(Param!$M$21,-1-POWER(0.3,Param!$M$21)/(IF(Param!$M$21&lt;20,LightShader!AS136,OFFSET(LightShader!AS136,Param!$M$21-20,0)
)+POWER(0.3,Param!$M$21)),-2),0))</f>
        <v>0.63608021511029611</v>
      </c>
      <c r="AT45" s="53">
        <f ca="1">IF(ScreenHeight!$B46&lt;OFFSET(Radar!$AC$3,COLUMN(),0),
    Param!$B$38/ScreenHeight!$B46,
    (Param!$B$37+1/(1-OFFSET(Radar!$AD$3,COLUMN(),0)*ScreenHeight!$C46)/Param!$B$39)/OFFSET(Radar!$AC$3,COLUMN(),0)
)*DistanceShader!AT45*LightShader!AT45*(IF(OFFSET(Ghosts!$S$41,COLUMN(),0)&lt;ScreenHeight!$E46,
   1,
   (SQRT(OFFSET(Ghosts!$T$41,COLUMN(),0)-OFFSET(Ghosts!$R$41,COLUMN(),0)*ScreenHeight!$D46)-1))+IF(Ghosts!$B$35,IF(Param!$M$21,-1-POWER(0.3,Param!$M$21)/(IF(Param!$M$21&lt;20,LightShader!AT136,OFFSET(LightShader!AT136,Param!$M$21-20,0)
)+POWER(0.3,Param!$M$21)),-2),0))</f>
        <v>0.64500171491745761</v>
      </c>
      <c r="AU45" s="53">
        <f ca="1">IF(ScreenHeight!$B46&lt;OFFSET(Radar!$AC$3,COLUMN(),0),
    Param!$B$38/ScreenHeight!$B46,
    (Param!$B$37+1/(1-OFFSET(Radar!$AD$3,COLUMN(),0)*ScreenHeight!$C46)/Param!$B$39)/OFFSET(Radar!$AC$3,COLUMN(),0)
)*DistanceShader!AU45*LightShader!AU45*(IF(OFFSET(Ghosts!$S$41,COLUMN(),0)&lt;ScreenHeight!$E46,
   1,
   (SQRT(OFFSET(Ghosts!$T$41,COLUMN(),0)-OFFSET(Ghosts!$R$41,COLUMN(),0)*ScreenHeight!$D46)-1))+IF(Ghosts!$B$35,IF(Param!$M$21,-1-POWER(0.3,Param!$M$21)/(IF(Param!$M$21&lt;20,LightShader!AU136,OFFSET(LightShader!AU136,Param!$M$21-20,0)
)+POWER(0.3,Param!$M$21)),-2),0))</f>
        <v>0.65424716278877204</v>
      </c>
      <c r="AV45" s="53">
        <f ca="1">IF(ScreenHeight!$B46&lt;OFFSET(Radar!$AC$3,COLUMN(),0),
    Param!$B$38/ScreenHeight!$B46,
    (Param!$B$37+1/(1-OFFSET(Radar!$AD$3,COLUMN(),0)*ScreenHeight!$C46)/Param!$B$39)/OFFSET(Radar!$AC$3,COLUMN(),0)
)*DistanceShader!AV45*LightShader!AV45*(IF(OFFSET(Ghosts!$S$41,COLUMN(),0)&lt;ScreenHeight!$E46,
   1,
   (SQRT(OFFSET(Ghosts!$T$41,COLUMN(),0)-OFFSET(Ghosts!$R$41,COLUMN(),0)*ScreenHeight!$D46)-1))+IF(Ghosts!$B$35,IF(Param!$M$21,-1-POWER(0.3,Param!$M$21)/(IF(Param!$M$21&lt;20,LightShader!AV136,OFFSET(LightShader!AV136,Param!$M$21-20,0)
)+POWER(0.3,Param!$M$21)),-2),0))</f>
        <v>0.66383760814589055</v>
      </c>
      <c r="AW45" s="53">
        <f ca="1">IF(ScreenHeight!$B46&lt;OFFSET(Radar!$AC$3,COLUMN(),0),
    Param!$B$38/ScreenHeight!$B46,
    (Param!$B$37+1/(1-OFFSET(Radar!$AD$3,COLUMN(),0)*ScreenHeight!$C46)/Param!$B$39)/OFFSET(Radar!$AC$3,COLUMN(),0)
)*DistanceShader!AW45*LightShader!AW45*(IF(OFFSET(Ghosts!$S$41,COLUMN(),0)&lt;ScreenHeight!$E46,
   1,
   (SQRT(OFFSET(Ghosts!$T$41,COLUMN(),0)-OFFSET(Ghosts!$R$41,COLUMN(),0)*ScreenHeight!$D46)-1))+IF(Ghosts!$B$35,IF(Param!$M$21,-1-POWER(0.3,Param!$M$21)/(IF(Param!$M$21&lt;20,LightShader!AW136,OFFSET(LightShader!AW136,Param!$M$21-20,0)
)+POWER(0.3,Param!$M$21)),-2),0))</f>
        <v>0.67379599525625156</v>
      </c>
      <c r="AX45" s="53">
        <f ca="1">IF(ScreenHeight!$B46&lt;OFFSET(Radar!$AC$3,COLUMN(),0),
    Param!$B$38/ScreenHeight!$B46,
    (Param!$B$37+1/(1-OFFSET(Radar!$AD$3,COLUMN(),0)*ScreenHeight!$C46)/Param!$B$39)/OFFSET(Radar!$AC$3,COLUMN(),0)
)*DistanceShader!AX45*LightShader!AX45*(IF(OFFSET(Ghosts!$S$41,COLUMN(),0)&lt;ScreenHeight!$E46,
   1,
   (SQRT(OFFSET(Ghosts!$T$41,COLUMN(),0)-OFFSET(Ghosts!$R$41,COLUMN(),0)*ScreenHeight!$D46)-1))+IF(Ghosts!$B$35,IF(Param!$M$21,-1-POWER(0.3,Param!$M$21)/(IF(Param!$M$21&lt;20,LightShader!AX136,OFFSET(LightShader!AX136,Param!$M$21-20,0)
)+POWER(0.3,Param!$M$21)),-2),0))</f>
        <v>0.68414737887286348</v>
      </c>
      <c r="AY45" s="53">
        <f ca="1">IF(ScreenHeight!$B46&lt;OFFSET(Radar!$AC$3,COLUMN(),0),
    Param!$B$38/ScreenHeight!$B46,
    (Param!$B$37+1/(1-OFFSET(Radar!$AD$3,COLUMN(),0)*ScreenHeight!$C46)/Param!$B$39)/OFFSET(Radar!$AC$3,COLUMN(),0)
)*DistanceShader!AY45*LightShader!AY45*(IF(OFFSET(Ghosts!$S$41,COLUMN(),0)&lt;ScreenHeight!$E46,
   1,
   (SQRT(OFFSET(Ghosts!$T$41,COLUMN(),0)-OFFSET(Ghosts!$R$41,COLUMN(),0)*ScreenHeight!$D46)-1))+IF(Ghosts!$B$35,IF(Param!$M$21,-1-POWER(0.3,Param!$M$21)/(IF(Param!$M$21&lt;20,LightShader!AY136,OFFSET(LightShader!AY136,Param!$M$21-20,0)
)+POWER(0.3,Param!$M$21)),-2),0))</f>
        <v>0.694919169885722</v>
      </c>
      <c r="AZ45" s="53">
        <f ca="1">IF(ScreenHeight!$B46&lt;OFFSET(Radar!$AC$3,COLUMN(),0),
    Param!$B$38/ScreenHeight!$B46,
    (Param!$B$37+1/(1-OFFSET(Radar!$AD$3,COLUMN(),0)*ScreenHeight!$C46)/Param!$B$39)/OFFSET(Radar!$AC$3,COLUMN(),0)
)*DistanceShader!AZ45*LightShader!AZ45*(IF(OFFSET(Ghosts!$S$41,COLUMN(),0)&lt;ScreenHeight!$E46,
   1,
   (SQRT(OFFSET(Ghosts!$T$41,COLUMN(),0)-OFFSET(Ghosts!$R$41,COLUMN(),0)*ScreenHeight!$D46)-1))+IF(Ghosts!$B$35,IF(Param!$M$21,-1-POWER(0.3,Param!$M$21)/(IF(Param!$M$21&lt;20,LightShader!AZ136,OFFSET(LightShader!AZ136,Param!$M$21-20,0)
)+POWER(0.3,Param!$M$21)),-2),0))</f>
        <v>0.70614141597321067</v>
      </c>
      <c r="BA45" s="53">
        <f ca="1">IF(ScreenHeight!$B46&lt;OFFSET(Radar!$AC$3,COLUMN(),0),
    Param!$B$38/ScreenHeight!$B46,
    (Param!$B$37+1/(1-OFFSET(Radar!$AD$3,COLUMN(),0)*ScreenHeight!$C46)/Param!$B$39)/OFFSET(Radar!$AC$3,COLUMN(),0)
)*DistanceShader!BA45*LightShader!BA45*(IF(OFFSET(Ghosts!$S$41,COLUMN(),0)&lt;ScreenHeight!$E46,
   1,
   (SQRT(OFFSET(Ghosts!$T$41,COLUMN(),0)-OFFSET(Ghosts!$R$41,COLUMN(),0)*ScreenHeight!$D46)-1))+IF(Ghosts!$B$35,IF(Param!$M$21,-1-POWER(0.3,Param!$M$21)/(IF(Param!$M$21&lt;20,LightShader!BA136,OFFSET(LightShader!BA136,Param!$M$21-20,0)
)+POWER(0.3,Param!$M$21)),-2),0))</f>
        <v>0.71784712321254374</v>
      </c>
      <c r="BB45" s="53">
        <f ca="1">IF(ScreenHeight!$B46&lt;OFFSET(Radar!$AC$3,COLUMN(),0),
    Param!$B$38/ScreenHeight!$B46,
    (Param!$B$37+1/(1-OFFSET(Radar!$AD$3,COLUMN(),0)*ScreenHeight!$C46)/Param!$B$39)/OFFSET(Radar!$AC$3,COLUMN(),0)
)*DistanceShader!BB45*LightShader!BB45*(IF(OFFSET(Ghosts!$S$41,COLUMN(),0)&lt;ScreenHeight!$E46,
   1,
   (SQRT(OFFSET(Ghosts!$T$41,COLUMN(),0)-OFFSET(Ghosts!$R$41,COLUMN(),0)*ScreenHeight!$D46)-1))+IF(Ghosts!$B$35,IF(Param!$M$21,-1-POWER(0.3,Param!$M$21)/(IF(Param!$M$21&lt;20,LightShader!BB136,OFFSET(LightShader!BB136,Param!$M$21-20,0)
)+POWER(0.3,Param!$M$21)),-2),0))</f>
        <v>0.73007262579677512</v>
      </c>
      <c r="BC45" s="53">
        <f ca="1">IF(ScreenHeight!$B46&lt;OFFSET(Radar!$AC$3,COLUMN(),0),
    Param!$B$38/ScreenHeight!$B46,
    (Param!$B$37+1/(1-OFFSET(Radar!$AD$3,COLUMN(),0)*ScreenHeight!$C46)/Param!$B$39)/OFFSET(Radar!$AC$3,COLUMN(),0)
)*DistanceShader!BC45*LightShader!BC45*(IF(OFFSET(Ghosts!$S$41,COLUMN(),0)&lt;ScreenHeight!$E46,
   1,
   (SQRT(OFFSET(Ghosts!$T$41,COLUMN(),0)-OFFSET(Ghosts!$R$41,COLUMN(),0)*ScreenHeight!$D46)-1))+IF(Ghosts!$B$35,IF(Param!$M$21,-1-POWER(0.3,Param!$M$21)/(IF(Param!$M$21&lt;20,LightShader!BC136,OFFSET(LightShader!BC136,Param!$M$21-20,0)
)+POWER(0.3,Param!$M$21)),-2),0))</f>
        <v>0.74285801246778227</v>
      </c>
      <c r="BD45" s="53">
        <f ca="1">IF(ScreenHeight!$B46&lt;OFFSET(Radar!$AC$3,COLUMN(),0),
    Param!$B$38/ScreenHeight!$B46,
    (Param!$B$37+1/(1-OFFSET(Radar!$AD$3,COLUMN(),0)*ScreenHeight!$C46)/Param!$B$39)/OFFSET(Radar!$AC$3,COLUMN(),0)
)*DistanceShader!BD45*LightShader!BD45*(IF(OFFSET(Ghosts!$S$41,COLUMN(),0)&lt;ScreenHeight!$E46,
   1,
   (SQRT(OFFSET(Ghosts!$T$41,COLUMN(),0)-OFFSET(Ghosts!$R$41,COLUMN(),0)*ScreenHeight!$D46)-1))+IF(Ghosts!$B$35,IF(Param!$M$21,-1-POWER(0.3,Param!$M$21)/(IF(Param!$M$21&lt;20,LightShader!BD136,OFFSET(LightShader!BD136,Param!$M$21-20,0)
)+POWER(0.3,Param!$M$21)),-2),0))</f>
        <v>0.75624762008156965</v>
      </c>
      <c r="BE45" s="53">
        <f ca="1">IF(ScreenHeight!$B46&lt;OFFSET(Radar!$AC$3,COLUMN(),0),
    Param!$B$38/ScreenHeight!$B46,
    (Param!$B$37+1/(1-OFFSET(Radar!$AD$3,COLUMN(),0)*ScreenHeight!$C46)/Param!$B$39)/OFFSET(Radar!$AC$3,COLUMN(),0)
)*DistanceShader!BE45*LightShader!BE45*(IF(OFFSET(Ghosts!$S$41,COLUMN(),0)&lt;ScreenHeight!$E46,
   1,
   (SQRT(OFFSET(Ghosts!$T$41,COLUMN(),0)-OFFSET(Ghosts!$R$41,COLUMN(),0)*ScreenHeight!$D46)-1))+IF(Ghosts!$B$35,IF(Param!$M$21,-1-POWER(0.3,Param!$M$21)/(IF(Param!$M$21&lt;20,LightShader!BE136,OFFSET(LightShader!BE136,Param!$M$21-20,0)
)+POWER(0.3,Param!$M$21)),-2),0))</f>
        <v>0.77029060696716722</v>
      </c>
      <c r="BF45" s="53">
        <f ca="1">IF(ScreenHeight!$B46&lt;OFFSET(Radar!$AC$3,COLUMN(),0),
    Param!$B$38/ScreenHeight!$B46,
    (Param!$B$37+1/(1-OFFSET(Radar!$AD$3,COLUMN(),0)*ScreenHeight!$C46)/Param!$B$39)/OFFSET(Radar!$AC$3,COLUMN(),0)
)*DistanceShader!BF45*LightShader!BF45*(IF(OFFSET(Ghosts!$S$41,COLUMN(),0)&lt;ScreenHeight!$E46,
   1,
   (SQRT(OFFSET(Ghosts!$T$41,COLUMN(),0)-OFFSET(Ghosts!$R$41,COLUMN(),0)*ScreenHeight!$D46)-1))+IF(Ghosts!$B$35,IF(Param!$M$21,-1-POWER(0.3,Param!$M$21)/(IF(Param!$M$21&lt;20,LightShader!BF136,OFFSET(LightShader!BF136,Param!$M$21-20,0)
)+POWER(0.3,Param!$M$21)),-2),0))</f>
        <v>0.78504162154453128</v>
      </c>
      <c r="BG45" s="53">
        <f ca="1">IF(ScreenHeight!$B46&lt;OFFSET(Radar!$AC$3,COLUMN(),0),
    Param!$B$38/ScreenHeight!$B46,
    (Param!$B$37+1/(1-OFFSET(Radar!$AD$3,COLUMN(),0)*ScreenHeight!$C46)/Param!$B$39)/OFFSET(Radar!$AC$3,COLUMN(),0)
)*DistanceShader!BG45*LightShader!BG45*(IF(OFFSET(Ghosts!$S$41,COLUMN(),0)&lt;ScreenHeight!$E46,
   1,
   (SQRT(OFFSET(Ghosts!$T$41,COLUMN(),0)-OFFSET(Ghosts!$R$41,COLUMN(),0)*ScreenHeight!$D46)-1))+IF(Ghosts!$B$35,IF(Param!$M$21,-1-POWER(0.3,Param!$M$21)/(IF(Param!$M$21&lt;20,LightShader!BG136,OFFSET(LightShader!BG136,Param!$M$21-20,0)
)+POWER(0.3,Param!$M$21)),-2),0))</f>
        <v>0.80056158518918508</v>
      </c>
      <c r="BH45" s="53">
        <f ca="1">IF(ScreenHeight!$B46&lt;OFFSET(Radar!$AC$3,COLUMN(),0),
    Param!$B$38/ScreenHeight!$B46,
    (Param!$B$37+1/(1-OFFSET(Radar!$AD$3,COLUMN(),0)*ScreenHeight!$C46)/Param!$B$39)/OFFSET(Radar!$AC$3,COLUMN(),0)
)*DistanceShader!BH45*LightShader!BH45*(IF(OFFSET(Ghosts!$S$41,COLUMN(),0)&lt;ScreenHeight!$E46,
   1,
   (SQRT(OFFSET(Ghosts!$T$41,COLUMN(),0)-OFFSET(Ghosts!$R$41,COLUMN(),0)*ScreenHeight!$D46)-1))+IF(Ghosts!$B$35,IF(Param!$M$21,-1-POWER(0.3,Param!$M$21)/(IF(Param!$M$21&lt;20,LightShader!BH136,OFFSET(LightShader!BH136,Param!$M$21-20,0)
)+POWER(0.3,Param!$M$21)),-2),0))</f>
        <v>0.81691861278226829</v>
      </c>
      <c r="BI45" s="53">
        <f ca="1">IF(ScreenHeight!$B46&lt;OFFSET(Radar!$AC$3,COLUMN(),0),
    Param!$B$38/ScreenHeight!$B46,
    (Param!$B$37+1/(1-OFFSET(Radar!$AD$3,COLUMN(),0)*ScreenHeight!$C46)/Param!$B$39)/OFFSET(Radar!$AC$3,COLUMN(),0)
)*DistanceShader!BI45*LightShader!BI45*(IF(OFFSET(Ghosts!$S$41,COLUMN(),0)&lt;ScreenHeight!$E46,
   1,
   (SQRT(OFFSET(Ghosts!$T$41,COLUMN(),0)-OFFSET(Ghosts!$R$41,COLUMN(),0)*ScreenHeight!$D46)-1))+IF(Ghosts!$B$35,IF(Param!$M$21,-1-POWER(0.3,Param!$M$21)/(IF(Param!$M$21&lt;20,LightShader!BI136,OFFSET(LightShader!BI136,Param!$M$21-20,0)
)+POWER(0.3,Param!$M$21)),-2),0))</f>
        <v>0.83418910004423574</v>
      </c>
      <c r="BJ45" s="53">
        <f ca="1">IF(ScreenHeight!$B46&lt;OFFSET(Radar!$AC$3,COLUMN(),0),
    Param!$B$38/ScreenHeight!$B46,
    (Param!$B$37+1/(1-OFFSET(Radar!$AD$3,COLUMN(),0)*ScreenHeight!$C46)/Param!$B$39)/OFFSET(Radar!$AC$3,COLUMN(),0)
)*DistanceShader!BJ45*LightShader!BJ45*(IF(OFFSET(Ghosts!$S$41,COLUMN(),0)&lt;ScreenHeight!$E46,
   1,
   (SQRT(OFFSET(Ghosts!$T$41,COLUMN(),0)-OFFSET(Ghosts!$R$41,COLUMN(),0)*ScreenHeight!$D46)-1))+IF(Ghosts!$B$35,IF(Param!$M$21,-1-POWER(0.3,Param!$M$21)/(IF(Param!$M$21&lt;20,LightShader!BJ136,OFFSET(LightShader!BJ136,Param!$M$21-20,0)
)+POWER(0.3,Param!$M$21)),-2),0))</f>
        <v>0.85245901399439916</v>
      </c>
      <c r="BK45" s="53">
        <f ca="1">IF(ScreenHeight!$B46&lt;OFFSET(Radar!$AC$3,COLUMN(),0),
    Param!$B$38/ScreenHeight!$B46,
    (Param!$B$37+1/(1-OFFSET(Radar!$AD$3,COLUMN(),0)*ScreenHeight!$C46)/Param!$B$39)/OFFSET(Radar!$AC$3,COLUMN(),0)
)*DistanceShader!BK45*LightShader!BK45*(IF(OFFSET(Ghosts!$S$41,COLUMN(),0)&lt;ScreenHeight!$E46,
   1,
   (SQRT(OFFSET(Ghosts!$T$41,COLUMN(),0)-OFFSET(Ghosts!$R$41,COLUMN(),0)*ScreenHeight!$D46)-1))+IF(Ghosts!$B$35,IF(Param!$M$21,-1-POWER(0.3,Param!$M$21)/(IF(Param!$M$21&lt;20,LightShader!BK136,OFFSET(LightShader!BK136,Param!$M$21-20,0)
)+POWER(0.3,Param!$M$21)),-2),0))</f>
        <v>0.87182543221537989</v>
      </c>
      <c r="BL45" s="53">
        <f ca="1">IF(ScreenHeight!$B46&lt;OFFSET(Radar!$AC$3,COLUMN(),0),
    Param!$B$38/ScreenHeight!$B46,
    (Param!$B$37+1/(1-OFFSET(Radar!$AD$3,COLUMN(),0)*ScreenHeight!$C46)/Param!$B$39)/OFFSET(Radar!$AC$3,COLUMN(),0)
)*DistanceShader!BL45*LightShader!BL45*(IF(OFFSET(Ghosts!$S$41,COLUMN(),0)&lt;ScreenHeight!$E46,
   1,
   (SQRT(OFFSET(Ghosts!$T$41,COLUMN(),0)-OFFSET(Ghosts!$R$41,COLUMN(),0)*ScreenHeight!$D46)-1))+IF(Ghosts!$B$35,IF(Param!$M$21,-1-POWER(0.3,Param!$M$21)/(IF(Param!$M$21&lt;20,LightShader!BL136,OFFSET(LightShader!BL136,Param!$M$21-20,0)
)+POWER(0.3,Param!$M$21)),-2),0))</f>
        <v>0.8923983887249114</v>
      </c>
      <c r="BM45" s="53">
        <f ca="1">IF(ScreenHeight!$B46&lt;OFFSET(Radar!$AC$3,COLUMN(),0),
    Param!$B$38/ScreenHeight!$B46,
    (Param!$B$37+1/(1-OFFSET(Radar!$AD$3,COLUMN(),0)*ScreenHeight!$C46)/Param!$B$39)/OFFSET(Radar!$AC$3,COLUMN(),0)
)*DistanceShader!BM45*LightShader!BM45*(IF(OFFSET(Ghosts!$S$41,COLUMN(),0)&lt;ScreenHeight!$E46,
   1,
   (SQRT(OFFSET(Ghosts!$T$41,COLUMN(),0)-OFFSET(Ghosts!$R$41,COLUMN(),0)*ScreenHeight!$D46)-1))+IF(Ghosts!$B$35,IF(Param!$M$21,-1-POWER(0.3,Param!$M$21)/(IF(Param!$M$21&lt;20,LightShader!BM136,OFFSET(LightShader!BM136,Param!$M$21-20,0)
)+POWER(0.3,Param!$M$21)),-2),0))</f>
        <v>1.91716026685479</v>
      </c>
      <c r="BN45" s="53">
        <f ca="1">IF(ScreenHeight!$B46&lt;OFFSET(Radar!$AC$3,COLUMN(),0),
    Param!$B$38/ScreenHeight!$B46,
    (Param!$B$37+1/(1-OFFSET(Radar!$AD$3,COLUMN(),0)*ScreenHeight!$C46)/Param!$B$39)/OFFSET(Radar!$AC$3,COLUMN(),0)
)*DistanceShader!BN45*LightShader!BN45*(IF(OFFSET(Ghosts!$S$41,COLUMN(),0)&lt;ScreenHeight!$E46,
   1,
   (SQRT(OFFSET(Ghosts!$T$41,COLUMN(),0)-OFFSET(Ghosts!$R$41,COLUMN(),0)*ScreenHeight!$D46)-1))+IF(Ghosts!$B$35,IF(Param!$M$21,-1-POWER(0.3,Param!$M$21)/(IF(Param!$M$21&lt;20,LightShader!BN136,OFFSET(LightShader!BN136,Param!$M$21-20,0)
)+POWER(0.3,Param!$M$21)),-2),0))</f>
        <v>1.9973624462687523</v>
      </c>
      <c r="BO45" s="53">
        <f ca="1">IF(ScreenHeight!$B46&lt;OFFSET(Radar!$AC$3,COLUMN(),0),
    Param!$B$38/ScreenHeight!$B46,
    (Param!$B$37+1/(1-OFFSET(Radar!$AD$3,COLUMN(),0)*ScreenHeight!$C46)/Param!$B$39)/OFFSET(Radar!$AC$3,COLUMN(),0)
)*DistanceShader!BO45*LightShader!BO45*(IF(OFFSET(Ghosts!$S$41,COLUMN(),0)&lt;ScreenHeight!$E46,
   1,
   (SQRT(OFFSET(Ghosts!$T$41,COLUMN(),0)-OFFSET(Ghosts!$R$41,COLUMN(),0)*ScreenHeight!$D46)-1))+IF(Ghosts!$B$35,IF(Param!$M$21,-1-POWER(0.3,Param!$M$21)/(IF(Param!$M$21&lt;20,LightShader!BO136,OFFSET(LightShader!BO136,Param!$M$21-20,0)
)+POWER(0.3,Param!$M$21)),-2),0))</f>
        <v>2.083418397566605</v>
      </c>
      <c r="BP45" s="53">
        <f ca="1">IF(ScreenHeight!$B46&lt;OFFSET(Radar!$AC$3,COLUMN(),0),
    Param!$B$38/ScreenHeight!$B46,
    (Param!$B$37+1/(1-OFFSET(Radar!$AD$3,COLUMN(),0)*ScreenHeight!$C46)/Param!$B$39)/OFFSET(Radar!$AC$3,COLUMN(),0)
)*DistanceShader!BP45*LightShader!BP45*(IF(OFFSET(Ghosts!$S$41,COLUMN(),0)&lt;ScreenHeight!$E46,
   1,
   (SQRT(OFFSET(Ghosts!$T$41,COLUMN(),0)-OFFSET(Ghosts!$R$41,COLUMN(),0)*ScreenHeight!$D46)-1))+IF(Ghosts!$B$35,IF(Param!$M$21,-1-POWER(0.3,Param!$M$21)/(IF(Param!$M$21&lt;20,LightShader!BP136,OFFSET(LightShader!BP136,Param!$M$21-20,0)
)+POWER(0.3,Param!$M$21)),-2),0))</f>
        <v>2.175998614729282</v>
      </c>
      <c r="BQ45" s="53">
        <f ca="1">IF(ScreenHeight!$B46&lt;OFFSET(Radar!$AC$3,COLUMN(),0),
    Param!$B$38/ScreenHeight!$B46,
    (Param!$B$37+1/(1-OFFSET(Radar!$AD$3,COLUMN(),0)*ScreenHeight!$C46)/Param!$B$39)/OFFSET(Radar!$AC$3,COLUMN(),0)
)*DistanceShader!BQ45*LightShader!BQ45*(IF(OFFSET(Ghosts!$S$41,COLUMN(),0)&lt;ScreenHeight!$E46,
   1,
   (SQRT(OFFSET(Ghosts!$T$41,COLUMN(),0)-OFFSET(Ghosts!$R$41,COLUMN(),0)*ScreenHeight!$D46)-1))+IF(Ghosts!$B$35,IF(Param!$M$21,-1-POWER(0.3,Param!$M$21)/(IF(Param!$M$21&lt;20,LightShader!BQ136,OFFSET(LightShader!BQ136,Param!$M$21-20,0)
)+POWER(0.3,Param!$M$21)),-2),0))</f>
        <v>2.2758805021036128</v>
      </c>
      <c r="BR45" s="53">
        <f ca="1">IF(ScreenHeight!$B46&lt;OFFSET(Radar!$AC$3,COLUMN(),0),
    Param!$B$38/ScreenHeight!$B46,
    (Param!$B$37+1/(1-OFFSET(Radar!$AD$3,COLUMN(),0)*ScreenHeight!$C46)/Param!$B$39)/OFFSET(Radar!$AC$3,COLUMN(),0)
)*DistanceShader!BR45*LightShader!BR45*(IF(OFFSET(Ghosts!$S$41,COLUMN(),0)&lt;ScreenHeight!$E46,
   1,
   (SQRT(OFFSET(Ghosts!$T$41,COLUMN(),0)-OFFSET(Ghosts!$R$41,COLUMN(),0)*ScreenHeight!$D46)-1))+IF(Ghosts!$B$35,IF(Param!$M$21,-1-POWER(0.3,Param!$M$21)/(IF(Param!$M$21&lt;20,LightShader!BR136,OFFSET(LightShader!BR136,Param!$M$21-20,0)
)+POWER(0.3,Param!$M$21)),-2),0))</f>
        <v>2.3839705479075044</v>
      </c>
      <c r="BS45" s="53">
        <f ca="1">IF(ScreenHeight!$B46&lt;OFFSET(Radar!$AC$3,COLUMN(),0),
    Param!$B$38/ScreenHeight!$B46,
    (Param!$B$37+1/(1-OFFSET(Radar!$AD$3,COLUMN(),0)*ScreenHeight!$C46)/Param!$B$39)/OFFSET(Radar!$AC$3,COLUMN(),0)
)*DistanceShader!BS45*LightShader!BS45*(IF(OFFSET(Ghosts!$S$41,COLUMN(),0)&lt;ScreenHeight!$E46,
   1,
   (SQRT(OFFSET(Ghosts!$T$41,COLUMN(),0)-OFFSET(Ghosts!$R$41,COLUMN(),0)*ScreenHeight!$D46)-1))+IF(Ghosts!$B$35,IF(Param!$M$21,-1-POWER(0.3,Param!$M$21)/(IF(Param!$M$21&lt;20,LightShader!BS136,OFFSET(LightShader!BS136,Param!$M$21-20,0)
)+POWER(0.3,Param!$M$21)),-2),0))</f>
        <v>2.5013322486045757</v>
      </c>
      <c r="BT45" s="53">
        <f ca="1">IF(ScreenHeight!$B46&lt;OFFSET(Radar!$AC$3,COLUMN(),0),
    Param!$B$38/ScreenHeight!$B46,
    (Param!$B$37+1/(1-OFFSET(Radar!$AD$3,COLUMN(),0)*ScreenHeight!$C46)/Param!$B$39)/OFFSET(Radar!$AC$3,COLUMN(),0)
)*DistanceShader!BT45*LightShader!BT45*(IF(OFFSET(Ghosts!$S$41,COLUMN(),0)&lt;ScreenHeight!$E46,
   1,
   (SQRT(OFFSET(Ghosts!$T$41,COLUMN(),0)-OFFSET(Ghosts!$R$41,COLUMN(),0)*ScreenHeight!$D46)-1))+IF(Ghosts!$B$35,IF(Param!$M$21,-1-POWER(0.3,Param!$M$21)/(IF(Param!$M$21&lt;20,LightShader!BT136,OFFSET(LightShader!BT136,Param!$M$21-20,0)
)+POWER(0.3,Param!$M$21)),-2),0))</f>
        <v>2.6292216009334353</v>
      </c>
      <c r="BU45" s="53">
        <f ca="1">IF(ScreenHeight!$B46&lt;OFFSET(Radar!$AC$3,COLUMN(),0),
    Param!$B$38/ScreenHeight!$B46,
    (Param!$B$37+1/(1-OFFSET(Radar!$AD$3,COLUMN(),0)*ScreenHeight!$C46)/Param!$B$39)/OFFSET(Radar!$AC$3,COLUMN(),0)
)*DistanceShader!BU45*LightShader!BU45*(IF(OFFSET(Ghosts!$S$41,COLUMN(),0)&lt;ScreenHeight!$E46,
   1,
   (SQRT(OFFSET(Ghosts!$T$41,COLUMN(),0)-OFFSET(Ghosts!$R$41,COLUMN(),0)*ScreenHeight!$D46)-1))+IF(Ghosts!$B$35,IF(Param!$M$21,-1-POWER(0.3,Param!$M$21)/(IF(Param!$M$21&lt;20,LightShader!BU136,OFFSET(LightShader!BU136,Param!$M$21-20,0)
)+POWER(0.3,Param!$M$21)),-2),0))</f>
        <v>2.7691326645198049</v>
      </c>
      <c r="BV45" s="53">
        <f ca="1">IF(ScreenHeight!$B46&lt;OFFSET(Radar!$AC$3,COLUMN(),0),
    Param!$B$38/ScreenHeight!$B46,
    (Param!$B$37+1/(1-OFFSET(Radar!$AD$3,COLUMN(),0)*ScreenHeight!$C46)/Param!$B$39)/OFFSET(Radar!$AC$3,COLUMN(),0)
)*DistanceShader!BV45*LightShader!BV45*(IF(OFFSET(Ghosts!$S$41,COLUMN(),0)&lt;ScreenHeight!$E46,
   1,
   (SQRT(OFFSET(Ghosts!$T$41,COLUMN(),0)-OFFSET(Ghosts!$R$41,COLUMN(),0)*ScreenHeight!$D46)-1))+IF(Ghosts!$B$35,IF(Param!$M$21,-1-POWER(0.3,Param!$M$21)/(IF(Param!$M$21&lt;20,LightShader!BV136,OFFSET(LightShader!BV136,Param!$M$21-20,0)
)+POWER(0.3,Param!$M$21)),-2),0))</f>
        <v>2.8094476607477952</v>
      </c>
      <c r="BW45" s="53">
        <f ca="1">IF(ScreenHeight!$B46&lt;OFFSET(Radar!$AC$3,COLUMN(),0),
    Param!$B$38/ScreenHeight!$B46,
    (Param!$B$37+1/(1-OFFSET(Radar!$AD$3,COLUMN(),0)*ScreenHeight!$C46)/Param!$B$39)/OFFSET(Radar!$AC$3,COLUMN(),0)
)*DistanceShader!BW45*LightShader!BW45*(IF(OFFSET(Ghosts!$S$41,COLUMN(),0)&lt;ScreenHeight!$E46,
   1,
   (SQRT(OFFSET(Ghosts!$T$41,COLUMN(),0)-OFFSET(Ghosts!$R$41,COLUMN(),0)*ScreenHeight!$D46)-1))+IF(Ghosts!$B$35,IF(Param!$M$21,-1-POWER(0.3,Param!$M$21)/(IF(Param!$M$21&lt;20,LightShader!BW136,OFFSET(LightShader!BW136,Param!$M$21-20,0)
)+POWER(0.3,Param!$M$21)),-2),0))</f>
        <v>2.8243181921955141</v>
      </c>
      <c r="BX45" s="53">
        <f ca="1">IF(ScreenHeight!$B46&lt;OFFSET(Radar!$AC$3,COLUMN(),0),
    Param!$B$38/ScreenHeight!$B46,
    (Param!$B$37+1/(1-OFFSET(Radar!$AD$3,COLUMN(),0)*ScreenHeight!$C46)/Param!$B$39)/OFFSET(Radar!$AC$3,COLUMN(),0)
)*DistanceShader!BX45*LightShader!BX45*(IF(OFFSET(Ghosts!$S$41,COLUMN(),0)&lt;ScreenHeight!$E46,
   1,
   (SQRT(OFFSET(Ghosts!$T$41,COLUMN(),0)-OFFSET(Ghosts!$R$41,COLUMN(),0)*ScreenHeight!$D46)-1))+IF(Ghosts!$B$35,IF(Param!$M$21,-1-POWER(0.3,Param!$M$21)/(IF(Param!$M$21&lt;20,LightShader!BX136,OFFSET(LightShader!BX136,Param!$M$21-20,0)
)+POWER(0.3,Param!$M$21)),-2),0))</f>
        <v>2.8390567219064211</v>
      </c>
      <c r="BY45" s="53">
        <f ca="1">IF(ScreenHeight!$B46&lt;OFFSET(Radar!$AC$3,COLUMN(),0),
    Param!$B$38/ScreenHeight!$B46,
    (Param!$B$37+1/(1-OFFSET(Radar!$AD$3,COLUMN(),0)*ScreenHeight!$C46)/Param!$B$39)/OFFSET(Radar!$AC$3,COLUMN(),0)
)*DistanceShader!BY45*LightShader!BY45*(IF(OFFSET(Ghosts!$S$41,COLUMN(),0)&lt;ScreenHeight!$E46,
   1,
   (SQRT(OFFSET(Ghosts!$T$41,COLUMN(),0)-OFFSET(Ghosts!$R$41,COLUMN(),0)*ScreenHeight!$D46)-1))+IF(Ghosts!$B$35,IF(Param!$M$21,-1-POWER(0.3,Param!$M$21)/(IF(Param!$M$21&lt;20,LightShader!BY136,OFFSET(LightShader!BY136,Param!$M$21-20,0)
)+POWER(0.3,Param!$M$21)),-2),0))</f>
        <v>2.8536597888403987</v>
      </c>
      <c r="BZ45" s="53">
        <f ca="1">IF(ScreenHeight!$B46&lt;OFFSET(Radar!$AC$3,COLUMN(),0),
    Param!$B$38/ScreenHeight!$B46,
    (Param!$B$37+1/(1-OFFSET(Radar!$AD$3,COLUMN(),0)*ScreenHeight!$C46)/Param!$B$39)/OFFSET(Radar!$AC$3,COLUMN(),0)
)*DistanceShader!BZ45*LightShader!BZ45*(IF(OFFSET(Ghosts!$S$41,COLUMN(),0)&lt;ScreenHeight!$E46,
   1,
   (SQRT(OFFSET(Ghosts!$T$41,COLUMN(),0)-OFFSET(Ghosts!$R$41,COLUMN(),0)*ScreenHeight!$D46)-1))+IF(Ghosts!$B$35,IF(Param!$M$21,-1-POWER(0.3,Param!$M$21)/(IF(Param!$M$21&lt;20,LightShader!BZ136,OFFSET(LightShader!BZ136,Param!$M$21-20,0)
)+POWER(0.3,Param!$M$21)),-2),0))</f>
        <v>4.8852457877162641</v>
      </c>
      <c r="CA45" s="53">
        <f ca="1">IF(ScreenHeight!$B46&lt;OFFSET(Radar!$AC$3,COLUMN(),0),
    Param!$B$38/ScreenHeight!$B46,
    (Param!$B$37+1/(1-OFFSET(Radar!$AD$3,COLUMN(),0)*ScreenHeight!$C46)/Param!$B$39)/OFFSET(Radar!$AC$3,COLUMN(),0)
)*DistanceShader!CA45*LightShader!CA45*(IF(OFFSET(Ghosts!$S$41,COLUMN(),0)&lt;ScreenHeight!$E46,
   1,
   (SQRT(OFFSET(Ghosts!$T$41,COLUMN(),0)-OFFSET(Ghosts!$R$41,COLUMN(),0)*ScreenHeight!$D46)-1))+IF(Ghosts!$B$35,IF(Param!$M$21,-1-POWER(0.3,Param!$M$21)/(IF(Param!$M$21&lt;20,LightShader!CA136,OFFSET(LightShader!CA136,Param!$M$21-20,0)
)+POWER(0.3,Param!$M$21)),-2),0))</f>
        <v>4.8241591868739517</v>
      </c>
      <c r="CB45" s="53">
        <f ca="1">IF(ScreenHeight!$B46&lt;OFFSET(Radar!$AC$3,COLUMN(),0),
    Param!$B$38/ScreenHeight!$B46,
    (Param!$B$37+1/(1-OFFSET(Radar!$AD$3,COLUMN(),0)*ScreenHeight!$C46)/Param!$B$39)/OFFSET(Radar!$AC$3,COLUMN(),0)
)*DistanceShader!CB45*LightShader!CB45*(IF(OFFSET(Ghosts!$S$41,COLUMN(),0)&lt;ScreenHeight!$E46,
   1,
   (SQRT(OFFSET(Ghosts!$T$41,COLUMN(),0)-OFFSET(Ghosts!$R$41,COLUMN(),0)*ScreenHeight!$D46)-1))+IF(Ghosts!$B$35,IF(Param!$M$21,-1-POWER(0.3,Param!$M$21)/(IF(Param!$M$21&lt;20,LightShader!CB136,OFFSET(LightShader!CB136,Param!$M$21-20,0)
)+POWER(0.3,Param!$M$21)),-2),0))</f>
        <v>4.7626583442229773</v>
      </c>
      <c r="CC45" s="53">
        <f ca="1">IF(ScreenHeight!$B46&lt;OFFSET(Radar!$AC$3,COLUMN(),0),
    Param!$B$38/ScreenHeight!$B46,
    (Param!$B$37+1/(1-OFFSET(Radar!$AD$3,COLUMN(),0)*ScreenHeight!$C46)/Param!$B$39)/OFFSET(Radar!$AC$3,COLUMN(),0)
)*DistanceShader!CC45*LightShader!CC45*(IF(OFFSET(Ghosts!$S$41,COLUMN(),0)&lt;ScreenHeight!$E46,
   1,
   (SQRT(OFFSET(Ghosts!$T$41,COLUMN(),0)-OFFSET(Ghosts!$R$41,COLUMN(),0)*ScreenHeight!$D46)-1))+IF(Ghosts!$B$35,IF(Param!$M$21,-1-POWER(0.3,Param!$M$21)/(IF(Param!$M$21&lt;20,LightShader!CC136,OFFSET(LightShader!CC136,Param!$M$21-20,0)
)+POWER(0.3,Param!$M$21)),-2),0))</f>
        <v>4.7007527611047148</v>
      </c>
      <c r="CD45" s="53">
        <f ca="1">IF(ScreenHeight!$B46&lt;OFFSET(Radar!$AC$3,COLUMN(),0),
    Param!$B$38/ScreenHeight!$B46,
    (Param!$B$37+1/(1-OFFSET(Radar!$AD$3,COLUMN(),0)*ScreenHeight!$C46)/Param!$B$39)/OFFSET(Radar!$AC$3,COLUMN(),0)
)*DistanceShader!CD45*LightShader!CD45*(IF(OFFSET(Ghosts!$S$41,COLUMN(),0)&lt;ScreenHeight!$E46,
   1,
   (SQRT(OFFSET(Ghosts!$T$41,COLUMN(),0)-OFFSET(Ghosts!$R$41,COLUMN(),0)*ScreenHeight!$D46)-1))+IF(Ghosts!$B$35,IF(Param!$M$21,-1-POWER(0.3,Param!$M$21)/(IF(Param!$M$21&lt;20,LightShader!CD136,OFFSET(LightShader!CD136,Param!$M$21-20,0)
)+POWER(0.3,Param!$M$21)),-2),0))</f>
        <v>4.6384522195590669</v>
      </c>
      <c r="CE45" s="53">
        <f ca="1">IF(ScreenHeight!$B46&lt;OFFSET(Radar!$AC$3,COLUMN(),0),
    Param!$B$38/ScreenHeight!$B46,
    (Param!$B$37+1/(1-OFFSET(Radar!$AD$3,COLUMN(),0)*ScreenHeight!$C46)/Param!$B$39)/OFFSET(Radar!$AC$3,COLUMN(),0)
)*DistanceShader!CE45*LightShader!CE45*(IF(OFFSET(Ghosts!$S$41,COLUMN(),0)&lt;ScreenHeight!$E46,
   1,
   (SQRT(OFFSET(Ghosts!$T$41,COLUMN(),0)-OFFSET(Ghosts!$R$41,COLUMN(),0)*ScreenHeight!$D46)-1))+IF(Ghosts!$B$35,IF(Param!$M$21,-1-POWER(0.3,Param!$M$21)/(IF(Param!$M$21&lt;20,LightShader!CE136,OFFSET(LightShader!CE136,Param!$M$21-20,0)
)+POWER(0.3,Param!$M$21)),-2),0))</f>
        <v>4.5757667752392246</v>
      </c>
      <c r="CF45" s="53">
        <f ca="1">IF(ScreenHeight!$B46&lt;OFFSET(Radar!$AC$3,COLUMN(),0),
    Param!$B$38/ScreenHeight!$B46,
    (Param!$B$37+1/(1-OFFSET(Radar!$AD$3,COLUMN(),0)*ScreenHeight!$C46)/Param!$B$39)/OFFSET(Radar!$AC$3,COLUMN(),0)
)*DistanceShader!CF45*LightShader!CF45*(IF(OFFSET(Ghosts!$S$41,COLUMN(),0)&lt;ScreenHeight!$E46,
   1,
   (SQRT(OFFSET(Ghosts!$T$41,COLUMN(),0)-OFFSET(Ghosts!$R$41,COLUMN(),0)*ScreenHeight!$D46)-1))+IF(Ghosts!$B$35,IF(Param!$M$21,-1-POWER(0.3,Param!$M$21)/(IF(Param!$M$21&lt;20,LightShader!CF136,OFFSET(LightShader!CF136,Param!$M$21-20,0)
)+POWER(0.3,Param!$M$21)),-2),0))</f>
        <v>4.5127067498384239</v>
      </c>
      <c r="CG45" s="53">
        <f ca="1">IF(ScreenHeight!$B46&lt;OFFSET(Radar!$AC$3,COLUMN(),0),
    Param!$B$38/ScreenHeight!$B46,
    (Param!$B$37+1/(1-OFFSET(Radar!$AD$3,COLUMN(),0)*ScreenHeight!$C46)/Param!$B$39)/OFFSET(Radar!$AC$3,COLUMN(),0)
)*DistanceShader!CG45*LightShader!CG45*(IF(OFFSET(Ghosts!$S$41,COLUMN(),0)&lt;ScreenHeight!$E46,
   1,
   (SQRT(OFFSET(Ghosts!$T$41,COLUMN(),0)-OFFSET(Ghosts!$R$41,COLUMN(),0)*ScreenHeight!$D46)-1))+IF(Ghosts!$B$35,IF(Param!$M$21,-1-POWER(0.3,Param!$M$21)/(IF(Param!$M$21&lt;20,LightShader!CG136,OFFSET(LightShader!CG136,Param!$M$21-20,0)
)+POWER(0.3,Param!$M$21)),-2),0))</f>
        <v>4.4492827230402652</v>
      </c>
      <c r="CH45" s="53">
        <f ca="1">IF(ScreenHeight!$B46&lt;OFFSET(Radar!$AC$3,COLUMN(),0),
    Param!$B$38/ScreenHeight!$B46,
    (Param!$B$37+1/(1-OFFSET(Radar!$AD$3,COLUMN(),0)*ScreenHeight!$C46)/Param!$B$39)/OFFSET(Radar!$AC$3,COLUMN(),0)
)*DistanceShader!CH45*LightShader!CH45*(IF(OFFSET(Ghosts!$S$41,COLUMN(),0)&lt;ScreenHeight!$E46,
   1,
   (SQRT(OFFSET(Ghosts!$T$41,COLUMN(),0)-OFFSET(Ghosts!$R$41,COLUMN(),0)*ScreenHeight!$D46)-1))+IF(Ghosts!$B$35,IF(Param!$M$21,-1-POWER(0.3,Param!$M$21)/(IF(Param!$M$21&lt;20,LightShader!CH136,OFFSET(LightShader!CH136,Param!$M$21-20,0)
)+POWER(0.3,Param!$M$21)),-2),0))</f>
        <v>4.3855055240057981</v>
      </c>
      <c r="CI45" s="53">
        <f ca="1">IF(ScreenHeight!$B46&lt;OFFSET(Radar!$AC$3,COLUMN(),0),
    Param!$B$38/ScreenHeight!$B46,
    (Param!$B$37+1/(1-OFFSET(Radar!$AD$3,COLUMN(),0)*ScreenHeight!$C46)/Param!$B$39)/OFFSET(Radar!$AC$3,COLUMN(),0)
)*DistanceShader!CI45*LightShader!CI45*(IF(OFFSET(Ghosts!$S$41,COLUMN(),0)&lt;ScreenHeight!$E46,
   1,
   (SQRT(OFFSET(Ghosts!$T$41,COLUMN(),0)-OFFSET(Ghosts!$R$41,COLUMN(),0)*ScreenHeight!$D46)-1))+IF(Ghosts!$B$35,IF(Param!$M$21,-1-POWER(0.3,Param!$M$21)/(IF(Param!$M$21&lt;20,LightShader!CI136,OFFSET(LightShader!CI136,Param!$M$21-20,0)
)+POWER(0.3,Param!$M$21)),-2),0))</f>
        <v>4.321386222412162</v>
      </c>
      <c r="CJ45" s="53">
        <f ca="1">IF(ScreenHeight!$B46&lt;OFFSET(Radar!$AC$3,COLUMN(),0),
    Param!$B$38/ScreenHeight!$B46,
    (Param!$B$37+1/(1-OFFSET(Radar!$AD$3,COLUMN(),0)*ScreenHeight!$C46)/Param!$B$39)/OFFSET(Radar!$AC$3,COLUMN(),0)
)*DistanceShader!CJ45*LightShader!CJ45*(IF(OFFSET(Ghosts!$S$41,COLUMN(),0)&lt;ScreenHeight!$E46,
   1,
   (SQRT(OFFSET(Ghosts!$T$41,COLUMN(),0)-OFFSET(Ghosts!$R$41,COLUMN(),0)*ScreenHeight!$D46)-1))+IF(Ghosts!$B$35,IF(Param!$M$21,-1-POWER(0.3,Param!$M$21)/(IF(Param!$M$21&lt;20,LightShader!CJ136,OFFSET(LightShader!CJ136,Param!$M$21-20,0)
)+POWER(0.3,Param!$M$21)),-2),0))</f>
        <v>4.2569361190590547</v>
      </c>
      <c r="CK45" s="53">
        <f ca="1">IF(ScreenHeight!$B46&lt;OFFSET(Radar!$AC$3,COLUMN(),0),
    Param!$B$38/ScreenHeight!$B46,
    (Param!$B$37+1/(1-OFFSET(Radar!$AD$3,COLUMN(),0)*ScreenHeight!$C46)/Param!$B$39)/OFFSET(Radar!$AC$3,COLUMN(),0)
)*DistanceShader!CK45*LightShader!CK45*(IF(OFFSET(Ghosts!$S$41,COLUMN(),0)&lt;ScreenHeight!$E46,
   1,
   (SQRT(OFFSET(Ghosts!$T$41,COLUMN(),0)-OFFSET(Ghosts!$R$41,COLUMN(),0)*ScreenHeight!$D46)-1))+IF(Ghosts!$B$35,IF(Param!$M$21,-1-POWER(0.3,Param!$M$21)/(IF(Param!$M$21&lt;20,LightShader!CK136,OFFSET(LightShader!CK136,Param!$M$21-20,0)
)+POWER(0.3,Param!$M$21)),-2),0))</f>
        <v>4.1921667360608614</v>
      </c>
      <c r="CL45" s="53">
        <f ca="1">IF(ScreenHeight!$B46&lt;OFFSET(Radar!$AC$3,COLUMN(),0),
    Param!$B$38/ScreenHeight!$B46,
    (Param!$B$37+1/(1-OFFSET(Radar!$AD$3,COLUMN(),0)*ScreenHeight!$C46)/Param!$B$39)/OFFSET(Radar!$AC$3,COLUMN(),0)
)*DistanceShader!CL45*LightShader!CL45*(IF(OFFSET(Ghosts!$S$41,COLUMN(),0)&lt;ScreenHeight!$E46,
   1,
   (SQRT(OFFSET(Ghosts!$T$41,COLUMN(),0)-OFFSET(Ghosts!$R$41,COLUMN(),0)*ScreenHeight!$D46)-1))+IF(Ghosts!$B$35,IF(Param!$M$21,-1-POWER(0.3,Param!$M$21)/(IF(Param!$M$21&lt;20,LightShader!CL136,OFFSET(LightShader!CL136,Param!$M$21-20,0)
)+POWER(0.3,Param!$M$21)),-2),0))</f>
        <v>4.1270898066435908</v>
      </c>
      <c r="CM45" s="53">
        <f ca="1">IF(ScreenHeight!$B46&lt;OFFSET(Radar!$AC$3,COLUMN(),0),
    Param!$B$38/ScreenHeight!$B46,
    (Param!$B$37+1/(1-OFFSET(Radar!$AD$3,COLUMN(),0)*ScreenHeight!$C46)/Param!$B$39)/OFFSET(Radar!$AC$3,COLUMN(),0)
)*DistanceShader!CM45*LightShader!CM45*(IF(OFFSET(Ghosts!$S$41,COLUMN(),0)&lt;ScreenHeight!$E46,
   1,
   (SQRT(OFFSET(Ghosts!$T$41,COLUMN(),0)-OFFSET(Ghosts!$R$41,COLUMN(),0)*ScreenHeight!$D46)-1))+IF(Ghosts!$B$35,IF(Param!$M$21,-1-POWER(0.3,Param!$M$21)/(IF(Param!$M$21&lt;20,LightShader!CM136,OFFSET(LightShader!CM136,Param!$M$21-20,0)
)+POWER(0.3,Param!$M$21)),-2),0))</f>
        <v>4.0617172645672399</v>
      </c>
      <c r="CN45" s="53">
        <f ca="1">IF(ScreenHeight!$B46&lt;OFFSET(Radar!$AC$3,COLUMN(),0),
    Param!$B$38/ScreenHeight!$B46,
    (Param!$B$37+1/(1-OFFSET(Radar!$AD$3,COLUMN(),0)*ScreenHeight!$C46)/Param!$B$39)/OFFSET(Radar!$AC$3,COLUMN(),0)
)*DistanceShader!CN45*LightShader!CN45*(IF(OFFSET(Ghosts!$S$41,COLUMN(),0)&lt;ScreenHeight!$E46,
   1,
   (SQRT(OFFSET(Ghosts!$T$41,COLUMN(),0)-OFFSET(Ghosts!$R$41,COLUMN(),0)*ScreenHeight!$D46)-1))+IF(Ghosts!$B$35,IF(Param!$M$21,-1-POWER(0.3,Param!$M$21)/(IF(Param!$M$21&lt;20,LightShader!CN136,OFFSET(LightShader!CN136,Param!$M$21-20,0)
)+POWER(0.3,Param!$M$21)),-2),0))</f>
        <v>3.9960612331953782</v>
      </c>
      <c r="CO45" s="53">
        <f ca="1">IF(ScreenHeight!$B46&lt;OFFSET(Radar!$AC$3,COLUMN(),0),
    Param!$B$38/ScreenHeight!$B46,
    (Param!$B$37+1/(1-OFFSET(Radar!$AD$3,COLUMN(),0)*ScreenHeight!$C46)/Param!$B$39)/OFFSET(Radar!$AC$3,COLUMN(),0)
)*DistanceShader!CO45*LightShader!CO45*(IF(OFFSET(Ghosts!$S$41,COLUMN(),0)&lt;ScreenHeight!$E46,
   1,
   (SQRT(OFFSET(Ghosts!$T$41,COLUMN(),0)-OFFSET(Ghosts!$R$41,COLUMN(),0)*ScreenHeight!$D46)-1))+IF(Ghosts!$B$35,IF(Param!$M$21,-1-POWER(0.3,Param!$M$21)/(IF(Param!$M$21&lt;20,LightShader!CO136,OFFSET(LightShader!CO136,Param!$M$21-20,0)
)+POWER(0.3,Param!$M$21)),-2),0))</f>
        <v>3.9301340142350694</v>
      </c>
      <c r="CP45" s="53">
        <f ca="1">IF(ScreenHeight!$B46&lt;OFFSET(Radar!$AC$3,COLUMN(),0),
    Param!$B$38/ScreenHeight!$B46,
    (Param!$B$37+1/(1-OFFSET(Radar!$AD$3,COLUMN(),0)*ScreenHeight!$C46)/Param!$B$39)/OFFSET(Radar!$AC$3,COLUMN(),0)
)*DistanceShader!CP45*LightShader!CP45*(IF(OFFSET(Ghosts!$S$41,COLUMN(),0)&lt;ScreenHeight!$E46,
   1,
   (SQRT(OFFSET(Ghosts!$T$41,COLUMN(),0)-OFFSET(Ghosts!$R$41,COLUMN(),0)*ScreenHeight!$D46)-1))+IF(Ghosts!$B$35,IF(Param!$M$21,-1-POWER(0.3,Param!$M$21)/(IF(Param!$M$21&lt;20,LightShader!CP136,OFFSET(LightShader!CP136,Param!$M$21-20,0)
)+POWER(0.3,Param!$M$21)),-2),0))</f>
        <v>3.8639480761712273</v>
      </c>
      <c r="CQ45" s="53">
        <f ca="1">IF(ScreenHeight!$B46&lt;OFFSET(Radar!$AC$3,COLUMN(),0),
    Param!$B$38/ScreenHeight!$B46,
    (Param!$B$37+1/(1-OFFSET(Radar!$AD$3,COLUMN(),0)*ScreenHeight!$C46)/Param!$B$39)/OFFSET(Radar!$AC$3,COLUMN(),0)
)*DistanceShader!CQ45*LightShader!CQ45*(IF(OFFSET(Ghosts!$S$41,COLUMN(),0)&lt;ScreenHeight!$E46,
   1,
   (SQRT(OFFSET(Ghosts!$T$41,COLUMN(),0)-OFFSET(Ghosts!$R$41,COLUMN(),0)*ScreenHeight!$D46)-1))+IF(Ghosts!$B$35,IF(Param!$M$21,-1-POWER(0.3,Param!$M$21)/(IF(Param!$M$21&lt;20,LightShader!CQ136,OFFSET(LightShader!CQ136,Param!$M$21-20,0)
)+POWER(0.3,Param!$M$21)),-2),0))</f>
        <v>3.7975160424206611</v>
      </c>
      <c r="CR45" s="53">
        <f ca="1">IF(ScreenHeight!$B46&lt;OFFSET(Radar!$AC$3,COLUMN(),0),
    Param!$B$38/ScreenHeight!$B46,
    (Param!$B$37+1/(1-OFFSET(Radar!$AD$3,COLUMN(),0)*ScreenHeight!$C46)/Param!$B$39)/OFFSET(Radar!$AC$3,COLUMN(),0)
)*DistanceShader!CR45*LightShader!CR45*(IF(OFFSET(Ghosts!$S$41,COLUMN(),0)&lt;ScreenHeight!$E46,
   1,
   (SQRT(OFFSET(Ghosts!$T$41,COLUMN(),0)-OFFSET(Ghosts!$R$41,COLUMN(),0)*ScreenHeight!$D46)-1))+IF(Ghosts!$B$35,IF(Param!$M$21,-1-POWER(0.3,Param!$M$21)/(IF(Param!$M$21&lt;20,LightShader!CR136,OFFSET(LightShader!CR136,Param!$M$21-20,0)
)+POWER(0.3,Param!$M$21)),-2),0))</f>
        <v>3.7308506792318745</v>
      </c>
      <c r="CS45" s="53">
        <f ca="1">IF(ScreenHeight!$B46&lt;OFFSET(Radar!$AC$3,COLUMN(),0),
    Param!$B$38/ScreenHeight!$B46,
    (Param!$B$37+1/(1-OFFSET(Radar!$AD$3,COLUMN(),0)*ScreenHeight!$C46)/Param!$B$39)/OFFSET(Radar!$AC$3,COLUMN(),0)
)*DistanceShader!CS45*LightShader!CS45*(IF(OFFSET(Ghosts!$S$41,COLUMN(),0)&lt;ScreenHeight!$E46,
   1,
   (SQRT(OFFSET(Ghosts!$T$41,COLUMN(),0)-OFFSET(Ghosts!$R$41,COLUMN(),0)*ScreenHeight!$D46)-1))+IF(Ghosts!$B$35,IF(Param!$M$21,-1-POWER(0.3,Param!$M$21)/(IF(Param!$M$21&lt;20,LightShader!CS136,OFFSET(LightShader!CS136,Param!$M$21-20,0)
)+POWER(0.3,Param!$M$21)),-2),0))</f>
        <v>3.663964883357604</v>
      </c>
      <c r="CT45" s="53">
        <f ca="1">IF(ScreenHeight!$B46&lt;OFFSET(Radar!$AC$3,COLUMN(),0),
    Param!$B$38/ScreenHeight!$B46,
    (Param!$B$37+1/(1-OFFSET(Radar!$AD$3,COLUMN(),0)*ScreenHeight!$C46)/Param!$B$39)/OFFSET(Radar!$AC$3,COLUMN(),0)
)*DistanceShader!CT45*LightShader!CT45*(IF(OFFSET(Ghosts!$S$41,COLUMN(),0)&lt;ScreenHeight!$E46,
   1,
   (SQRT(OFFSET(Ghosts!$T$41,COLUMN(),0)-OFFSET(Ghosts!$R$41,COLUMN(),0)*ScreenHeight!$D46)-1))+IF(Ghosts!$B$35,IF(Param!$M$21,-1-POWER(0.3,Param!$M$21)/(IF(Param!$M$21&lt;20,LightShader!CT136,OFFSET(LightShader!CT136,Param!$M$21-20,0)
)+POWER(0.3,Param!$M$21)),-2),0))</f>
        <v>3.5968716695277174</v>
      </c>
      <c r="CU45" s="53">
        <f ca="1">IF(ScreenHeight!$B46&lt;OFFSET(Radar!$AC$3,COLUMN(),0),
    Param!$B$38/ScreenHeight!$B46,
    (Param!$B$37+1/(1-OFFSET(Radar!$AD$3,COLUMN(),0)*ScreenHeight!$C46)/Param!$B$39)/OFFSET(Radar!$AC$3,COLUMN(),0)
)*DistanceShader!CU45*LightShader!CU45*(IF(OFFSET(Ghosts!$S$41,COLUMN(),0)&lt;ScreenHeight!$E46,
   1,
   (SQRT(OFFSET(Ghosts!$T$41,COLUMN(),0)-OFFSET(Ghosts!$R$41,COLUMN(),0)*ScreenHeight!$D46)-1))+IF(Ghosts!$B$35,IF(Param!$M$21,-1-POWER(0.3,Param!$M$21)/(IF(Param!$M$21&lt;20,LightShader!CU136,OFFSET(LightShader!CU136,Param!$M$21-20,0)
)+POWER(0.3,Param!$M$21)),-2),0))</f>
        <v>3.5295841577507407</v>
      </c>
      <c r="CV45" s="53">
        <f ca="1">IF(ScreenHeight!$B46&lt;OFFSET(Radar!$AC$3,COLUMN(),0),
    Param!$B$38/ScreenHeight!$B46,
    (Param!$B$37+1/(1-OFFSET(Radar!$AD$3,COLUMN(),0)*ScreenHeight!$C46)/Param!$B$39)/OFFSET(Radar!$AC$3,COLUMN(),0)
)*DistanceShader!CV45*LightShader!CV45*(IF(OFFSET(Ghosts!$S$41,COLUMN(),0)&lt;ScreenHeight!$E46,
   1,
   (SQRT(OFFSET(Ghosts!$T$41,COLUMN(),0)-OFFSET(Ghosts!$R$41,COLUMN(),0)*ScreenHeight!$D46)-1))+IF(Ghosts!$B$35,IF(Param!$M$21,-1-POWER(0.3,Param!$M$21)/(IF(Param!$M$21&lt;20,LightShader!CV136,OFFSET(LightShader!CV136,Param!$M$21-20,0)
)+POWER(0.3,Param!$M$21)),-2),0))</f>
        <v>3.4621155604727472</v>
      </c>
      <c r="CW45" s="53">
        <f ca="1">IF(ScreenHeight!$B46&lt;OFFSET(Radar!$AC$3,COLUMN(),0),
    Param!$B$38/ScreenHeight!$B46,
    (Param!$B$37+1/(1-OFFSET(Radar!$AD$3,COLUMN(),0)*ScreenHeight!$C46)/Param!$B$39)/OFFSET(Radar!$AC$3,COLUMN(),0)
)*DistanceShader!CW45*LightShader!CW45*(IF(OFFSET(Ghosts!$S$41,COLUMN(),0)&lt;ScreenHeight!$E46,
   1,
   (SQRT(OFFSET(Ghosts!$T$41,COLUMN(),0)-OFFSET(Ghosts!$R$41,COLUMN(),0)*ScreenHeight!$D46)-1))+IF(Ghosts!$B$35,IF(Param!$M$21,-1-POWER(0.3,Param!$M$21)/(IF(Param!$M$21&lt;20,LightShader!CW136,OFFSET(LightShader!CW136,Param!$M$21-20,0)
)+POWER(0.3,Param!$M$21)),-2),0))</f>
        <v>3.3944791696227261</v>
      </c>
      <c r="CX45" s="53">
        <f ca="1">IF(ScreenHeight!$B46&lt;OFFSET(Radar!$AC$3,COLUMN(),0),
    Param!$B$38/ScreenHeight!$B46,
    (Param!$B$37+1/(1-OFFSET(Radar!$AD$3,COLUMN(),0)*ScreenHeight!$C46)/Param!$B$39)/OFFSET(Radar!$AC$3,COLUMN(),0)
)*DistanceShader!CX45*LightShader!CX45*(IF(OFFSET(Ghosts!$S$41,COLUMN(),0)&lt;ScreenHeight!$E46,
   1,
   (SQRT(OFFSET(Ghosts!$T$41,COLUMN(),0)-OFFSET(Ghosts!$R$41,COLUMN(),0)*ScreenHeight!$D46)-1))+IF(Ghosts!$B$35,IF(Param!$M$21,-1-POWER(0.3,Param!$M$21)/(IF(Param!$M$21&lt;20,LightShader!CX136,OFFSET(LightShader!CX136,Param!$M$21-20,0)
)+POWER(0.3,Param!$M$21)),-2),0))</f>
        <v>3.3266883435737848</v>
      </c>
      <c r="CY45" s="53">
        <f ca="1">IF(ScreenHeight!$B46&lt;OFFSET(Radar!$AC$3,COLUMN(),0),
    Param!$B$38/ScreenHeight!$B46,
    (Param!$B$37+1/(1-OFFSET(Radar!$AD$3,COLUMN(),0)*ScreenHeight!$C46)/Param!$B$39)/OFFSET(Radar!$AC$3,COLUMN(),0)
)*DistanceShader!CY45*LightShader!CY45*(IF(OFFSET(Ghosts!$S$41,COLUMN(),0)&lt;ScreenHeight!$E46,
   1,
   (SQRT(OFFSET(Ghosts!$T$41,COLUMN(),0)-OFFSET(Ghosts!$R$41,COLUMN(),0)*ScreenHeight!$D46)-1))+IF(Ghosts!$B$35,IF(Param!$M$21,-1-POWER(0.3,Param!$M$21)/(IF(Param!$M$21&lt;20,LightShader!CY136,OFFSET(LightShader!CY136,Param!$M$21-20,0)
)+POWER(0.3,Param!$M$21)),-2),0))</f>
        <v>3.2587564940496945</v>
      </c>
      <c r="CZ45" s="53">
        <f ca="1">IF(ScreenHeight!$B46&lt;OFFSET(Radar!$AC$3,COLUMN(),0),
    Param!$B$38/ScreenHeight!$B46,
    (Param!$B$37+1/(1-OFFSET(Radar!$AD$3,COLUMN(),0)*ScreenHeight!$C46)/Param!$B$39)/OFFSET(Radar!$AC$3,COLUMN(),0)
)*DistanceShader!CZ45*LightShader!CZ45*(IF(OFFSET(Ghosts!$S$41,COLUMN(),0)&lt;ScreenHeight!$E46,
   1,
   (SQRT(OFFSET(Ghosts!$T$41,COLUMN(),0)-OFFSET(Ghosts!$R$41,COLUMN(),0)*ScreenHeight!$D46)-1))+IF(Ghosts!$B$35,IF(Param!$M$21,-1-POWER(0.3,Param!$M$21)/(IF(Param!$M$21&lt;20,LightShader!CZ136,OFFSET(LightShader!CZ136,Param!$M$21-20,0)
)+POWER(0.3,Param!$M$21)),-2),0))</f>
        <v>3.190697073006258</v>
      </c>
      <c r="DA45" s="53">
        <f ca="1">IF(ScreenHeight!$B46&lt;OFFSET(Radar!$AC$3,COLUMN(),0),
    Param!$B$38/ScreenHeight!$B46,
    (Param!$B$37+1/(1-OFFSET(Radar!$AD$3,COLUMN(),0)*ScreenHeight!$C46)/Param!$B$39)/OFFSET(Radar!$AC$3,COLUMN(),0)
)*DistanceShader!DA45*LightShader!DA45*(IF(OFFSET(Ghosts!$S$41,COLUMN(),0)&lt;ScreenHeight!$E46,
   1,
   (SQRT(OFFSET(Ghosts!$T$41,COLUMN(),0)-OFFSET(Ghosts!$R$41,COLUMN(),0)*ScreenHeight!$D46)-1))+IF(Ghosts!$B$35,IF(Param!$M$21,-1-POWER(0.3,Param!$M$21)/(IF(Param!$M$21&lt;20,LightShader!DA136,OFFSET(LightShader!DA136,Param!$M$21-20,0)
)+POWER(0.3,Param!$M$21)),-2),0))</f>
        <v>1.4574872542407904</v>
      </c>
      <c r="DB45" s="53">
        <f ca="1">IF(ScreenHeight!$B46&lt;OFFSET(Radar!$AC$3,COLUMN(),0),
    Param!$B$38/ScreenHeight!$B46,
    (Param!$B$37+1/(1-OFFSET(Radar!$AD$3,COLUMN(),0)*ScreenHeight!$C46)/Param!$B$39)/OFFSET(Radar!$AC$3,COLUMN(),0)
)*DistanceShader!DB45*LightShader!DB45*(IF(OFFSET(Ghosts!$S$41,COLUMN(),0)&lt;ScreenHeight!$E46,
   1,
   (SQRT(OFFSET(Ghosts!$T$41,COLUMN(),0)-OFFSET(Ghosts!$R$41,COLUMN(),0)*ScreenHeight!$D46)-1))+IF(Ghosts!$B$35,IF(Param!$M$21,-1-POWER(0.3,Param!$M$21)/(IF(Param!$M$21&lt;20,LightShader!DB136,OFFSET(LightShader!DB136,Param!$M$21-20,0)
)+POWER(0.3,Param!$M$21)),-2),0))</f>
        <v>1.42561923232183</v>
      </c>
      <c r="DC45" s="53">
        <f ca="1">IF(ScreenHeight!$B46&lt;OFFSET(Radar!$AC$3,COLUMN(),0),
    Param!$B$38/ScreenHeight!$B46,
    (Param!$B$37+1/(1-OFFSET(Radar!$AD$3,COLUMN(),0)*ScreenHeight!$C46)/Param!$B$39)/OFFSET(Radar!$AC$3,COLUMN(),0)
)*DistanceShader!DC45*LightShader!DC45*(IF(OFFSET(Ghosts!$S$41,COLUMN(),0)&lt;ScreenHeight!$E46,
   1,
   (SQRT(OFFSET(Ghosts!$T$41,COLUMN(),0)-OFFSET(Ghosts!$R$41,COLUMN(),0)*ScreenHeight!$D46)-1))+IF(Ghosts!$B$35,IF(Param!$M$21,-1-POWER(0.3,Param!$M$21)/(IF(Param!$M$21&lt;20,LightShader!DC136,OFFSET(LightShader!DC136,Param!$M$21-20,0)
)+POWER(0.3,Param!$M$21)),-2),0))</f>
        <v>1.3937105526696325</v>
      </c>
      <c r="DD45" s="53">
        <f ca="1">IF(ScreenHeight!$B46&lt;OFFSET(Radar!$AC$3,COLUMN(),0),
    Param!$B$38/ScreenHeight!$B46,
    (Param!$B$37+1/(1-OFFSET(Radar!$AD$3,COLUMN(),0)*ScreenHeight!$C46)/Param!$B$39)/OFFSET(Radar!$AC$3,COLUMN(),0)
)*DistanceShader!DD45*LightShader!DD45*(IF(OFFSET(Ghosts!$S$41,COLUMN(),0)&lt;ScreenHeight!$E46,
   1,
   (SQRT(OFFSET(Ghosts!$T$41,COLUMN(),0)-OFFSET(Ghosts!$R$41,COLUMN(),0)*ScreenHeight!$D46)-1))+IF(Ghosts!$B$35,IF(Param!$M$21,-1-POWER(0.3,Param!$M$21)/(IF(Param!$M$21&lt;20,LightShader!DD136,OFFSET(LightShader!DD136,Param!$M$21-20,0)
)+POWER(0.3,Param!$M$21)),-2),0))</f>
        <v>1.3617675083226879</v>
      </c>
      <c r="DE45" s="53">
        <f ca="1">IF(ScreenHeight!$B46&lt;OFFSET(Radar!$AC$3,COLUMN(),0),
    Param!$B$38/ScreenHeight!$B46,
    (Param!$B$37+1/(1-OFFSET(Radar!$AD$3,COLUMN(),0)*ScreenHeight!$C46)/Param!$B$39)/OFFSET(Radar!$AC$3,COLUMN(),0)
)*DistanceShader!DE45*LightShader!DE45*(IF(OFFSET(Ghosts!$S$41,COLUMN(),0)&lt;ScreenHeight!$E46,
   1,
   (SQRT(OFFSET(Ghosts!$T$41,COLUMN(),0)-OFFSET(Ghosts!$R$41,COLUMN(),0)*ScreenHeight!$D46)-1))+IF(Ghosts!$B$35,IF(Param!$M$21,-1-POWER(0.3,Param!$M$21)/(IF(Param!$M$21&lt;20,LightShader!DE136,OFFSET(LightShader!DE136,Param!$M$21-20,0)
)+POWER(0.3,Param!$M$21)),-2),0))</f>
        <v>1.3297963807811977</v>
      </c>
      <c r="DF45" s="53">
        <f ca="1">IF(ScreenHeight!$B46&lt;OFFSET(Radar!$AC$3,COLUMN(),0),
    Param!$B$38/ScreenHeight!$B46,
    (Param!$B$37+1/(1-OFFSET(Radar!$AD$3,COLUMN(),0)*ScreenHeight!$C46)/Param!$B$39)/OFFSET(Radar!$AC$3,COLUMN(),0)
)*DistanceShader!DF45*LightShader!DF45*(IF(OFFSET(Ghosts!$S$41,COLUMN(),0)&lt;ScreenHeight!$E46,
   1,
   (SQRT(OFFSET(Ghosts!$T$41,COLUMN(),0)-OFFSET(Ghosts!$R$41,COLUMN(),0)*ScreenHeight!$D46)-1))+IF(Ghosts!$B$35,IF(Param!$M$21,-1-POWER(0.3,Param!$M$21)/(IF(Param!$M$21&lt;20,LightShader!DF136,OFFSET(LightShader!DF136,Param!$M$21-20,0)
)+POWER(0.3,Param!$M$21)),-2),0))</f>
        <v>1.2978034340959914</v>
      </c>
      <c r="DG45" s="53">
        <f ca="1">IF(ScreenHeight!$B46&lt;OFFSET(Radar!$AC$3,COLUMN(),0),
    Param!$B$38/ScreenHeight!$B46,
    (Param!$B$37+1/(1-OFFSET(Radar!$AD$3,COLUMN(),0)*ScreenHeight!$C46)/Param!$B$39)/OFFSET(Radar!$AC$3,COLUMN(),0)
)*DistanceShader!DG45*LightShader!DG45*(IF(OFFSET(Ghosts!$S$41,COLUMN(),0)&lt;ScreenHeight!$E46,
   1,
   (SQRT(OFFSET(Ghosts!$T$41,COLUMN(),0)-OFFSET(Ghosts!$R$41,COLUMN(),0)*ScreenHeight!$D46)-1))+IF(Ghosts!$B$35,IF(Param!$M$21,-1-POWER(0.3,Param!$M$21)/(IF(Param!$M$21&lt;20,LightShader!DG136,OFFSET(LightShader!DG136,Param!$M$21-20,0)
)+POWER(0.3,Param!$M$21)),-2),0))</f>
        <v>1.2657949090377538</v>
      </c>
      <c r="DH45" s="53">
        <f ca="1">IF(ScreenHeight!$B46&lt;OFFSET(Radar!$AC$3,COLUMN(),0),
    Param!$B$38/ScreenHeight!$B46,
    (Param!$B$37+1/(1-OFFSET(Radar!$AD$3,COLUMN(),0)*ScreenHeight!$C46)/Param!$B$39)/OFFSET(Radar!$AC$3,COLUMN(),0)
)*DistanceShader!DH45*LightShader!DH45*(IF(OFFSET(Ghosts!$S$41,COLUMN(),0)&lt;ScreenHeight!$E46,
   1,
   (SQRT(OFFSET(Ghosts!$T$41,COLUMN(),0)-OFFSET(Ghosts!$R$41,COLUMN(),0)*ScreenHeight!$D46)-1))+IF(Ghosts!$B$35,IF(Param!$M$21,-1-POWER(0.3,Param!$M$21)/(IF(Param!$M$21&lt;20,LightShader!DH136,OFFSET(LightShader!DH136,Param!$M$21-20,0)
)+POWER(0.3,Param!$M$21)),-2),0))</f>
        <v>1.2337770173585021</v>
      </c>
      <c r="DI45" s="53">
        <f ca="1">IF(ScreenHeight!$B46&lt;OFFSET(Radar!$AC$3,COLUMN(),0),
    Param!$B$38/ScreenHeight!$B46,
    (Param!$B$37+1/(1-OFFSET(Radar!$AD$3,COLUMN(),0)*ScreenHeight!$C46)/Param!$B$39)/OFFSET(Radar!$AC$3,COLUMN(),0)
)*DistanceShader!DI45*LightShader!DI45*(IF(OFFSET(Ghosts!$S$41,COLUMN(),0)&lt;ScreenHeight!$E46,
   1,
   (SQRT(OFFSET(Ghosts!$T$41,COLUMN(),0)-OFFSET(Ghosts!$R$41,COLUMN(),0)*ScreenHeight!$D46)-1))+IF(Ghosts!$B$35,IF(Param!$M$21,-1-POWER(0.3,Param!$M$21)/(IF(Param!$M$21&lt;20,LightShader!DI136,OFFSET(LightShader!DI136,Param!$M$21-20,0)
)+POWER(0.3,Param!$M$21)),-2),0))</f>
        <v>1.0491335215012618</v>
      </c>
      <c r="DJ45" s="53">
        <f ca="1">IF(ScreenHeight!$B46&lt;OFFSET(Radar!$AC$3,COLUMN(),0),
    Param!$B$38/ScreenHeight!$B46,
    (Param!$B$37+1/(1-OFFSET(Radar!$AD$3,COLUMN(),0)*ScreenHeight!$C46)/Param!$B$39)/OFFSET(Radar!$AC$3,COLUMN(),0)
)*DistanceShader!DJ45*LightShader!DJ45*(IF(OFFSET(Ghosts!$S$41,COLUMN(),0)&lt;ScreenHeight!$E46,
   1,
   (SQRT(OFFSET(Ghosts!$T$41,COLUMN(),0)-OFFSET(Ghosts!$R$41,COLUMN(),0)*ScreenHeight!$D46)-1))+IF(Ghosts!$B$35,IF(Param!$M$21,-1-POWER(0.3,Param!$M$21)/(IF(Param!$M$21&lt;20,LightShader!DJ136,OFFSET(LightShader!DJ136,Param!$M$21-20,0)
)+POWER(0.3,Param!$M$21)),-2),0))</f>
        <v>1.0518703374524088</v>
      </c>
      <c r="DK45" s="53">
        <f ca="1">IF(ScreenHeight!$B46&lt;OFFSET(Radar!$AC$3,COLUMN(),0),
    Param!$B$38/ScreenHeight!$B46,
    (Param!$B$37+1/(1-OFFSET(Radar!$AD$3,COLUMN(),0)*ScreenHeight!$C46)/Param!$B$39)/OFFSET(Radar!$AC$3,COLUMN(),0)
)*DistanceShader!DK45*LightShader!DK45*(IF(OFFSET(Ghosts!$S$41,COLUMN(),0)&lt;ScreenHeight!$E46,
   1,
   (SQRT(OFFSET(Ghosts!$T$41,COLUMN(),0)-OFFSET(Ghosts!$R$41,COLUMN(),0)*ScreenHeight!$D46)-1))+IF(Ghosts!$B$35,IF(Param!$M$21,-1-POWER(0.3,Param!$M$21)/(IF(Param!$M$21&lt;20,LightShader!DK136,OFFSET(LightShader!DK136,Param!$M$21-20,0)
)+POWER(0.3,Param!$M$21)),-2),0))</f>
        <v>1.045016154627586</v>
      </c>
      <c r="DL45" s="53">
        <f ca="1">IF(ScreenHeight!$B46&lt;OFFSET(Radar!$AC$3,COLUMN(),0),
    Param!$B$38/ScreenHeight!$B46,
    (Param!$B$37+1/(1-OFFSET(Radar!$AD$3,COLUMN(),0)*ScreenHeight!$C46)/Param!$B$39)/OFFSET(Radar!$AC$3,COLUMN(),0)
)*DistanceShader!DL45*LightShader!DL45*(IF(OFFSET(Ghosts!$S$41,COLUMN(),0)&lt;ScreenHeight!$E46,
   1,
   (SQRT(OFFSET(Ghosts!$T$41,COLUMN(),0)-OFFSET(Ghosts!$R$41,COLUMN(),0)*ScreenHeight!$D46)-1))+IF(Ghosts!$B$35,IF(Param!$M$21,-1-POWER(0.3,Param!$M$21)/(IF(Param!$M$21&lt;20,LightShader!DL136,OFFSET(LightShader!DL136,Param!$M$21-20,0)
)+POWER(0.3,Param!$M$21)),-2),0))</f>
        <v>1.0001377770660365</v>
      </c>
      <c r="DM45" s="53">
        <f ca="1">IF(ScreenHeight!$B46&lt;OFFSET(Radar!$AC$3,COLUMN(),0),
    Param!$B$38/ScreenHeight!$B46,
    (Param!$B$37+1/(1-OFFSET(Radar!$AD$3,COLUMN(),0)*ScreenHeight!$C46)/Param!$B$39)/OFFSET(Radar!$AC$3,COLUMN(),0)
)*DistanceShader!DM45*LightShader!DM45*(IF(OFFSET(Ghosts!$S$41,COLUMN(),0)&lt;ScreenHeight!$E46,
   1,
   (SQRT(OFFSET(Ghosts!$T$41,COLUMN(),0)-OFFSET(Ghosts!$R$41,COLUMN(),0)*ScreenHeight!$D46)-1))+IF(Ghosts!$B$35,IF(Param!$M$21,-1-POWER(0.3,Param!$M$21)/(IF(Param!$M$21&lt;20,LightShader!DM136,OFFSET(LightShader!DM136,Param!$M$21-20,0)
)+POWER(0.3,Param!$M$21)),-2),0))</f>
        <v>2.1004087266264171</v>
      </c>
      <c r="DN45" s="53">
        <f ca="1">IF(ScreenHeight!$B46&lt;OFFSET(Radar!$AC$3,COLUMN(),0),
    Param!$B$38/ScreenHeight!$B46,
    (Param!$B$37+1/(1-OFFSET(Radar!$AD$3,COLUMN(),0)*ScreenHeight!$C46)/Param!$B$39)/OFFSET(Radar!$AC$3,COLUMN(),0)
)*DistanceShader!DN45*LightShader!DN45*(IF(OFFSET(Ghosts!$S$41,COLUMN(),0)&lt;ScreenHeight!$E46,
   1,
   (SQRT(OFFSET(Ghosts!$T$41,COLUMN(),0)-OFFSET(Ghosts!$R$41,COLUMN(),0)*ScreenHeight!$D46)-1))+IF(Ghosts!$B$35,IF(Param!$M$21,-1-POWER(0.3,Param!$M$21)/(IF(Param!$M$21&lt;20,LightShader!DN136,OFFSET(LightShader!DN136,Param!$M$21-20,0)
)+POWER(0.3,Param!$M$21)),-2),0))</f>
        <v>2.0180089819276925</v>
      </c>
      <c r="DO45" s="53">
        <f ca="1">IF(ScreenHeight!$B46&lt;OFFSET(Radar!$AC$3,COLUMN(),0),
    Param!$B$38/ScreenHeight!$B46,
    (Param!$B$37+1/(1-OFFSET(Radar!$AD$3,COLUMN(),0)*ScreenHeight!$C46)/Param!$B$39)/OFFSET(Radar!$AC$3,COLUMN(),0)
)*DistanceShader!DO45*LightShader!DO45*(IF(OFFSET(Ghosts!$S$41,COLUMN(),0)&lt;ScreenHeight!$E46,
   1,
   (SQRT(OFFSET(Ghosts!$T$41,COLUMN(),0)-OFFSET(Ghosts!$R$41,COLUMN(),0)*ScreenHeight!$D46)-1))+IF(Ghosts!$B$35,IF(Param!$M$21,-1-POWER(0.3,Param!$M$21)/(IF(Param!$M$21&lt;20,LightShader!DO136,OFFSET(LightShader!DO136,Param!$M$21-20,0)
)+POWER(0.3,Param!$M$21)),-2),0))</f>
        <v>1.9421507007943615</v>
      </c>
      <c r="DP45" s="53">
        <f ca="1">IF(ScreenHeight!$B46&lt;OFFSET(Radar!$AC$3,COLUMN(),0),
    Param!$B$38/ScreenHeight!$B46,
    (Param!$B$37+1/(1-OFFSET(Radar!$AD$3,COLUMN(),0)*ScreenHeight!$C46)/Param!$B$39)/OFFSET(Radar!$AC$3,COLUMN(),0)
)*DistanceShader!DP45*LightShader!DP45*(IF(OFFSET(Ghosts!$S$41,COLUMN(),0)&lt;ScreenHeight!$E46,
   1,
   (SQRT(OFFSET(Ghosts!$T$41,COLUMN(),0)-OFFSET(Ghosts!$R$41,COLUMN(),0)*ScreenHeight!$D46)-1))+IF(Ghosts!$B$35,IF(Param!$M$21,-1-POWER(0.3,Param!$M$21)/(IF(Param!$M$21&lt;20,LightShader!DP136,OFFSET(LightShader!DP136,Param!$M$21-20,0)
)+POWER(0.3,Param!$M$21)),-2),0))</f>
        <v>1.8720931730913852</v>
      </c>
      <c r="DQ45" s="53">
        <f ca="1">IF(ScreenHeight!$B46&lt;OFFSET(Radar!$AC$3,COLUMN(),0),
    Param!$B$38/ScreenHeight!$B46,
    (Param!$B$37+1/(1-OFFSET(Radar!$AD$3,COLUMN(),0)*ScreenHeight!$C46)/Param!$B$39)/OFFSET(Radar!$AC$3,COLUMN(),0)
)*DistanceShader!DQ45*LightShader!DQ45*(IF(OFFSET(Ghosts!$S$41,COLUMN(),0)&lt;ScreenHeight!$E46,
   1,
   (SQRT(OFFSET(Ghosts!$T$41,COLUMN(),0)-OFFSET(Ghosts!$R$41,COLUMN(),0)*ScreenHeight!$D46)-1))+IF(Ghosts!$B$35,IF(Param!$M$21,-1-POWER(0.3,Param!$M$21)/(IF(Param!$M$21&lt;20,LightShader!DQ136,OFFSET(LightShader!DQ136,Param!$M$21-20,0)
)+POWER(0.3,Param!$M$21)),-2),0))</f>
        <v>1.8072068264229144</v>
      </c>
      <c r="DR45" s="53">
        <f ca="1">IF(ScreenHeight!$B46&lt;OFFSET(Radar!$AC$3,COLUMN(),0),
    Param!$B$38/ScreenHeight!$B46,
    (Param!$B$37+1/(1-OFFSET(Radar!$AD$3,COLUMN(),0)*ScreenHeight!$C46)/Param!$B$39)/OFFSET(Radar!$AC$3,COLUMN(),0)
)*DistanceShader!DR45*LightShader!DR45*(IF(OFFSET(Ghosts!$S$41,COLUMN(),0)&lt;ScreenHeight!$E46,
   1,
   (SQRT(OFFSET(Ghosts!$T$41,COLUMN(),0)-OFFSET(Ghosts!$R$41,COLUMN(),0)*ScreenHeight!$D46)-1))+IF(Ghosts!$B$35,IF(Param!$M$21,-1-POWER(0.3,Param!$M$21)/(IF(Param!$M$21&lt;20,LightShader!DR136,OFFSET(LightShader!DR136,Param!$M$21-20,0)
)+POWER(0.3,Param!$M$21)),-2),0))</f>
        <v>1.7469538048766453</v>
      </c>
      <c r="DS45" s="53">
        <f ca="1">IF(ScreenHeight!$B46&lt;OFFSET(Radar!$AC$3,COLUMN(),0),
    Param!$B$38/ScreenHeight!$B46,
    (Param!$B$37+1/(1-OFFSET(Radar!$AD$3,COLUMN(),0)*ScreenHeight!$C46)/Param!$B$39)/OFFSET(Radar!$AC$3,COLUMN(),0)
)*DistanceShader!DS45*LightShader!DS45*(IF(OFFSET(Ghosts!$S$41,COLUMN(),0)&lt;ScreenHeight!$E46,
   1,
   (SQRT(OFFSET(Ghosts!$T$41,COLUMN(),0)-OFFSET(Ghosts!$R$41,COLUMN(),0)*ScreenHeight!$D46)-1))+IF(Ghosts!$B$35,IF(Param!$M$21,-1-POWER(0.3,Param!$M$21)/(IF(Param!$M$21&lt;20,LightShader!DS136,OFFSET(LightShader!DS136,Param!$M$21-20,0)
)+POWER(0.3,Param!$M$21)),-2),0))</f>
        <v>1.6908726261787146</v>
      </c>
      <c r="DT45" s="53">
        <f ca="1">IF(ScreenHeight!$B46&lt;OFFSET(Radar!$AC$3,COLUMN(),0),
    Param!$B$38/ScreenHeight!$B46,
    (Param!$B$37+1/(1-OFFSET(Radar!$AD$3,COLUMN(),0)*ScreenHeight!$C46)/Param!$B$39)/OFFSET(Radar!$AC$3,COLUMN(),0)
)*DistanceShader!DT45*LightShader!DT45*(IF(OFFSET(Ghosts!$S$41,COLUMN(),0)&lt;ScreenHeight!$E46,
   1,
   (SQRT(OFFSET(Ghosts!$T$41,COLUMN(),0)-OFFSET(Ghosts!$R$41,COLUMN(),0)*ScreenHeight!$D46)-1))+IF(Ghosts!$B$35,IF(Param!$M$21,-1-POWER(0.3,Param!$M$21)/(IF(Param!$M$21&lt;20,LightShader!DT136,OFFSET(LightShader!DT136,Param!$M$21-20,0)
)+POWER(0.3,Param!$M$21)),-2),0))</f>
        <v>1.6385659923648355</v>
      </c>
      <c r="DU45" s="53">
        <f ca="1">IF(ScreenHeight!$B46&lt;OFFSET(Radar!$AC$3,COLUMN(),0),
    Param!$B$38/ScreenHeight!$B46,
    (Param!$B$37+1/(1-OFFSET(Radar!$AD$3,COLUMN(),0)*ScreenHeight!$C46)/Param!$B$39)/OFFSET(Radar!$AC$3,COLUMN(),0)
)*DistanceShader!DU45*LightShader!DU45*(IF(OFFSET(Ghosts!$S$41,COLUMN(),0)&lt;ScreenHeight!$E46,
   1,
   (SQRT(OFFSET(Ghosts!$T$41,COLUMN(),0)-OFFSET(Ghosts!$R$41,COLUMN(),0)*ScreenHeight!$D46)-1))+IF(Ghosts!$B$35,IF(Param!$M$21,-1-POWER(0.3,Param!$M$21)/(IF(Param!$M$21&lt;20,LightShader!DU136,OFFSET(LightShader!DU136,Param!$M$21-20,0)
)+POWER(0.3,Param!$M$21)),-2),0))</f>
        <v>1.5896910734195959</v>
      </c>
      <c r="DV45" s="53">
        <f ca="1">IF(ScreenHeight!$B46&lt;OFFSET(Radar!$AC$3,COLUMN(),0),
    Param!$B$38/ScreenHeight!$B46,
    (Param!$B$37+1/(1-OFFSET(Radar!$AD$3,COLUMN(),0)*ScreenHeight!$C46)/Param!$B$39)/OFFSET(Radar!$AC$3,COLUMN(),0)
)*DistanceShader!DV45*LightShader!DV45*(IF(OFFSET(Ghosts!$S$41,COLUMN(),0)&lt;ScreenHeight!$E46,
   1,
   (SQRT(OFFSET(Ghosts!$T$41,COLUMN(),0)-OFFSET(Ghosts!$R$41,COLUMN(),0)*ScreenHeight!$D46)-1))+IF(Ghosts!$B$35,IF(Param!$M$21,-1-POWER(0.3,Param!$M$21)/(IF(Param!$M$21&lt;20,LightShader!DV136,OFFSET(LightShader!DV136,Param!$M$21-20,0)
)+POWER(0.3,Param!$M$21)),-2),0))</f>
        <v>1.5439517619340628</v>
      </c>
      <c r="DW45" s="53">
        <f ca="1">IF(ScreenHeight!$B46&lt;OFFSET(Radar!$AC$3,COLUMN(),0),
    Param!$B$38/ScreenHeight!$B46,
    (Param!$B$37+1/(1-OFFSET(Radar!$AD$3,COLUMN(),0)*ScreenHeight!$C46)/Param!$B$39)/OFFSET(Radar!$AC$3,COLUMN(),0)
)*DistanceShader!DW45*LightShader!DW45*(IF(OFFSET(Ghosts!$S$41,COLUMN(),0)&lt;ScreenHeight!$E46,
   1,
   (SQRT(OFFSET(Ghosts!$T$41,COLUMN(),0)-OFFSET(Ghosts!$R$41,COLUMN(),0)*ScreenHeight!$D46)-1))+IF(Ghosts!$B$35,IF(Param!$M$21,-1-POWER(0.3,Param!$M$21)/(IF(Param!$M$21&lt;20,LightShader!DW136,OFFSET(LightShader!DW136,Param!$M$21-20,0)
)+POWER(0.3,Param!$M$21)),-2),0))</f>
        <v>1.5010925305634166</v>
      </c>
      <c r="DX45" s="53">
        <f ca="1">IF(ScreenHeight!$B46&lt;OFFSET(Radar!$AC$3,COLUMN(),0),
    Param!$B$38/ScreenHeight!$B46,
    (Param!$B$37+1/(1-OFFSET(Radar!$AD$3,COLUMN(),0)*ScreenHeight!$C46)/Param!$B$39)/OFFSET(Radar!$AC$3,COLUMN(),0)
)*DistanceShader!DX45*LightShader!DX45*(IF(OFFSET(Ghosts!$S$41,COLUMN(),0)&lt;ScreenHeight!$E46,
   1,
   (SQRT(OFFSET(Ghosts!$T$41,COLUMN(),0)-OFFSET(Ghosts!$R$41,COLUMN(),0)*ScreenHeight!$D46)-1))+IF(Ghosts!$B$35,IF(Param!$M$21,-1-POWER(0.3,Param!$M$21)/(IF(Param!$M$21&lt;20,LightShader!DX136,OFFSET(LightShader!DX136,Param!$M$21-20,0)
)+POWER(0.3,Param!$M$21)),-2),0))</f>
        <v>1.4608936276142146</v>
      </c>
      <c r="DY45" s="53">
        <f ca="1">IF(ScreenHeight!$B46&lt;OFFSET(Radar!$AC$3,COLUMN(),0),
    Param!$B$38/ScreenHeight!$B46,
    (Param!$B$37+1/(1-OFFSET(Radar!$AD$3,COLUMN(),0)*ScreenHeight!$C46)/Param!$B$39)/OFFSET(Radar!$AC$3,COLUMN(),0)
)*DistanceShader!DY45*LightShader!DY45*(IF(OFFSET(Ghosts!$S$41,COLUMN(),0)&lt;ScreenHeight!$E46,
   1,
   (SQRT(OFFSET(Ghosts!$T$41,COLUMN(),0)-OFFSET(Ghosts!$R$41,COLUMN(),0)*ScreenHeight!$D46)-1))+IF(Ghosts!$B$35,IF(Param!$M$21,-1-POWER(0.3,Param!$M$21)/(IF(Param!$M$21&lt;20,LightShader!DY136,OFFSET(LightShader!DY136,Param!$M$21-20,0)
)+POWER(0.3,Param!$M$21)),-2),0))</f>
        <v>1.4231674303263442</v>
      </c>
      <c r="DZ45" s="53">
        <f ca="1">IF(ScreenHeight!$B46&lt;OFFSET(Radar!$AC$3,COLUMN(),0),
    Param!$B$38/ScreenHeight!$B46,
    (Param!$B$37+1/(1-OFFSET(Radar!$AD$3,COLUMN(),0)*ScreenHeight!$C46)/Param!$B$39)/OFFSET(Radar!$AC$3,COLUMN(),0)
)*DistanceShader!DZ45*LightShader!DZ45*(IF(OFFSET(Ghosts!$S$41,COLUMN(),0)&lt;ScreenHeight!$E46,
   1,
   (SQRT(OFFSET(Ghosts!$T$41,COLUMN(),0)-OFFSET(Ghosts!$R$41,COLUMN(),0)*ScreenHeight!$D46)-1))+IF(Ghosts!$B$35,IF(Param!$M$21,-1-POWER(0.3,Param!$M$21)/(IF(Param!$M$21&lt;20,LightShader!DZ136,OFFSET(LightShader!DZ136,Param!$M$21-20,0)
)+POWER(0.3,Param!$M$21)),-2),0))</f>
        <v>1.3877558490930171</v>
      </c>
      <c r="EA45" s="53">
        <f ca="1">IF(ScreenHeight!$B46&lt;OFFSET(Radar!$AC$3,COLUMN(),0),
    Param!$B$38/ScreenHeight!$B46,
    (Param!$B$37+1/(1-OFFSET(Radar!$AD$3,COLUMN(),0)*ScreenHeight!$C46)/Param!$B$39)/OFFSET(Radar!$AC$3,COLUMN(),0)
)*DistanceShader!EA45*LightShader!EA45*(IF(OFFSET(Ghosts!$S$41,COLUMN(),0)&lt;ScreenHeight!$E46,
   1,
   (SQRT(OFFSET(Ghosts!$T$41,COLUMN(),0)-OFFSET(Ghosts!$R$41,COLUMN(),0)*ScreenHeight!$D46)-1))+IF(Ghosts!$B$35,IF(Param!$M$21,-1-POWER(0.3,Param!$M$21)/(IF(Param!$M$21&lt;20,LightShader!EA136,OFFSET(LightShader!EA136,Param!$M$21-20,0)
)+POWER(0.3,Param!$M$21)),-2),0))</f>
        <v>1.3545287469983878</v>
      </c>
      <c r="EB45" s="53">
        <f ca="1">IF(ScreenHeight!$B46&lt;OFFSET(Radar!$AC$3,COLUMN(),0),
    Param!$B$38/ScreenHeight!$B46,
    (Param!$B$37+1/(1-OFFSET(Radar!$AD$3,COLUMN(),0)*ScreenHeight!$C46)/Param!$B$39)/OFFSET(Radar!$AC$3,COLUMN(),0)
)*DistanceShader!EB45*LightShader!EB45*(IF(OFFSET(Ghosts!$S$41,COLUMN(),0)&lt;ScreenHeight!$E46,
   1,
   (SQRT(OFFSET(Ghosts!$T$41,COLUMN(),0)-OFFSET(Ghosts!$R$41,COLUMN(),0)*ScreenHeight!$D46)-1))+IF(Ghosts!$B$35,IF(Param!$M$21,-1-POWER(0.3,Param!$M$21)/(IF(Param!$M$21&lt;20,LightShader!EB136,OFFSET(LightShader!EB136,Param!$M$21-20,0)
)+POWER(0.3,Param!$M$21)),-2),0))</f>
        <v>1.3233834162849747</v>
      </c>
      <c r="EC45" s="53">
        <f ca="1">IF(ScreenHeight!$B46&lt;OFFSET(Radar!$AC$3,COLUMN(),0),
    Param!$B$38/ScreenHeight!$B46,
    (Param!$B$37+1/(1-OFFSET(Radar!$AD$3,COLUMN(),0)*ScreenHeight!$C46)/Param!$B$39)/OFFSET(Radar!$AC$3,COLUMN(),0)
)*DistanceShader!EC45*LightShader!EC45*(IF(OFFSET(Ghosts!$S$41,COLUMN(),0)&lt;ScreenHeight!$E46,
   1,
   (SQRT(OFFSET(Ghosts!$T$41,COLUMN(),0)-OFFSET(Ghosts!$R$41,COLUMN(),0)*ScreenHeight!$D46)-1))+IF(Ghosts!$B$35,IF(Param!$M$21,-1-POWER(0.3,Param!$M$21)/(IF(Param!$M$21&lt;20,LightShader!EC136,OFFSET(LightShader!EC136,Param!$M$21-20,0)
)+POWER(0.3,Param!$M$21)),-2),0))</f>
        <v>1.2942452476442754</v>
      </c>
      <c r="ED45" s="53">
        <f ca="1">IF(ScreenHeight!$B46&lt;OFFSET(Radar!$AC$3,COLUMN(),0),
    Param!$B$38/ScreenHeight!$B46,
    (Param!$B$37+1/(1-OFFSET(Radar!$AD$3,COLUMN(),0)*ScreenHeight!$C46)/Param!$B$39)/OFFSET(Radar!$AC$3,COLUMN(),0)
)*DistanceShader!ED45*LightShader!ED45*(IF(OFFSET(Ghosts!$S$41,COLUMN(),0)&lt;ScreenHeight!$E46,
   1,
   (SQRT(OFFSET(Ghosts!$T$41,COLUMN(),0)-OFFSET(Ghosts!$R$41,COLUMN(),0)*ScreenHeight!$D46)-1))+IF(Ghosts!$B$35,IF(Param!$M$21,-1-POWER(0.3,Param!$M$21)/(IF(Param!$M$21&lt;20,LightShader!ED136,OFFSET(LightShader!ED136,Param!$M$21-20,0)
)+POWER(0.3,Param!$M$21)),-2),0))</f>
        <v>1.2670698553249868</v>
      </c>
      <c r="EE45" s="53">
        <f ca="1">IF(ScreenHeight!$B46&lt;OFFSET(Radar!$AC$3,COLUMN(),0),
    Param!$B$38/ScreenHeight!$B46,
    (Param!$B$37+1/(1-OFFSET(Radar!$AD$3,COLUMN(),0)*ScreenHeight!$C46)/Param!$B$39)/OFFSET(Radar!$AC$3,COLUMN(),0)
)*DistanceShader!EE45*LightShader!EE45*(IF(OFFSET(Ghosts!$S$41,COLUMN(),0)&lt;ScreenHeight!$E46,
   1,
   (SQRT(OFFSET(Ghosts!$T$41,COLUMN(),0)-OFFSET(Ghosts!$R$41,COLUMN(),0)*ScreenHeight!$D46)-1))+IF(Ghosts!$B$35,IF(Param!$M$21,-1-POWER(0.3,Param!$M$21)/(IF(Param!$M$21&lt;20,LightShader!EE136,OFFSET(LightShader!EE136,Param!$M$21-20,0)
)+POWER(0.3,Param!$M$21)),-2),0))</f>
        <v>1.2418471057137466</v>
      </c>
      <c r="EF45" s="53">
        <f ca="1">IF(ScreenHeight!$B46&lt;OFFSET(Radar!$AC$3,COLUMN(),0),
    Param!$B$38/ScreenHeight!$B46,
    (Param!$B$37+1/(1-OFFSET(Radar!$AD$3,COLUMN(),0)*ScreenHeight!$C46)/Param!$B$39)/OFFSET(Radar!$AC$3,COLUMN(),0)
)*DistanceShader!EF45*LightShader!EF45*(IF(OFFSET(Ghosts!$S$41,COLUMN(),0)&lt;ScreenHeight!$E46,
   1,
   (SQRT(OFFSET(Ghosts!$T$41,COLUMN(),0)-OFFSET(Ghosts!$R$41,COLUMN(),0)*ScreenHeight!$D46)-1))+IF(Ghosts!$B$35,IF(Param!$M$21,-1-POWER(0.3,Param!$M$21)/(IF(Param!$M$21&lt;20,LightShader!EF136,OFFSET(LightShader!EF136,Param!$M$21-20,0)
)+POWER(0.3,Param!$M$21)),-2),0))</f>
        <v>1.2186077803064377</v>
      </c>
      <c r="EG45" s="53">
        <f ca="1">IF(ScreenHeight!$B46&lt;OFFSET(Radar!$AC$3,COLUMN(),0),
    Param!$B$38/ScreenHeight!$B46,
    (Param!$B$37+1/(1-OFFSET(Radar!$AD$3,COLUMN(),0)*ScreenHeight!$C46)/Param!$B$39)/OFFSET(Radar!$AC$3,COLUMN(),0)
)*DistanceShader!EG45*LightShader!EG45*(IF(OFFSET(Ghosts!$S$41,COLUMN(),0)&lt;ScreenHeight!$E46,
   1,
   (SQRT(OFFSET(Ghosts!$T$41,COLUMN(),0)-OFFSET(Ghosts!$R$41,COLUMN(),0)*ScreenHeight!$D46)-1))+IF(Ghosts!$B$35,IF(Param!$M$21,-1-POWER(0.3,Param!$M$21)/(IF(Param!$M$21&lt;20,LightShader!EG136,OFFSET(LightShader!EG136,Param!$M$21-20,0)
)+POWER(0.3,Param!$M$21)),-2),0))</f>
        <v>1.1974340567318305</v>
      </c>
      <c r="EH45" s="53">
        <f ca="1">IF(ScreenHeight!$B46&lt;OFFSET(Radar!$AC$3,COLUMN(),0),
    Param!$B$38/ScreenHeight!$B46,
    (Param!$B$37+1/(1-OFFSET(Radar!$AD$3,COLUMN(),0)*ScreenHeight!$C46)/Param!$B$39)/OFFSET(Radar!$AC$3,COLUMN(),0)
)*DistanceShader!EH45*LightShader!EH45*(IF(OFFSET(Ghosts!$S$41,COLUMN(),0)&lt;ScreenHeight!$E46,
   1,
   (SQRT(OFFSET(Ghosts!$T$41,COLUMN(),0)-OFFSET(Ghosts!$R$41,COLUMN(),0)*ScreenHeight!$D46)-1))+IF(Ghosts!$B$35,IF(Param!$M$21,-1-POWER(0.3,Param!$M$21)/(IF(Param!$M$21&lt;20,LightShader!EH136,OFFSET(LightShader!EH136,Param!$M$21-20,0)
)+POWER(0.3,Param!$M$21)),-2),0))</f>
        <v>1.178475740254834</v>
      </c>
      <c r="EI45" s="53">
        <f ca="1">IF(ScreenHeight!$B46&lt;OFFSET(Radar!$AC$3,COLUMN(),0),
    Param!$B$38/ScreenHeight!$B46,
    (Param!$B$37+1/(1-OFFSET(Radar!$AD$3,COLUMN(),0)*ScreenHeight!$C46)/Param!$B$39)/OFFSET(Radar!$AC$3,COLUMN(),0)
)*DistanceShader!EI45*LightShader!EI45*(IF(OFFSET(Ghosts!$S$41,COLUMN(),0)&lt;ScreenHeight!$E46,
   1,
   (SQRT(OFFSET(Ghosts!$T$41,COLUMN(),0)-OFFSET(Ghosts!$R$41,COLUMN(),0)*ScreenHeight!$D46)-1))+IF(Ghosts!$B$35,IF(Param!$M$21,-1-POWER(0.3,Param!$M$21)/(IF(Param!$M$21&lt;20,LightShader!EI136,OFFSET(LightShader!EI136,Param!$M$21-20,0)
)+POWER(0.3,Param!$M$21)),-2),0))</f>
        <v>1.1619754560671554</v>
      </c>
      <c r="EJ45" s="53">
        <f ca="1">IF(ScreenHeight!$B46&lt;OFFSET(Radar!$AC$3,COLUMN(),0),
    Param!$B$38/ScreenHeight!$B46,
    (Param!$B$37+1/(1-OFFSET(Radar!$AD$3,COLUMN(),0)*ScreenHeight!$C46)/Param!$B$39)/OFFSET(Radar!$AC$3,COLUMN(),0)
)*DistanceShader!EJ45*LightShader!EJ45*(IF(OFFSET(Ghosts!$S$41,COLUMN(),0)&lt;ScreenHeight!$E46,
   1,
   (SQRT(OFFSET(Ghosts!$T$41,COLUMN(),0)-OFFSET(Ghosts!$R$41,COLUMN(),0)*ScreenHeight!$D46)-1))+IF(Ghosts!$B$35,IF(Param!$M$21,-1-POWER(0.3,Param!$M$21)/(IF(Param!$M$21&lt;20,LightShader!EJ136,OFFSET(LightShader!EJ136,Param!$M$21-20,0)
)+POWER(0.3,Param!$M$21)),-2),0))</f>
        <v>1.1483082628417607</v>
      </c>
      <c r="EK45" s="53">
        <f ca="1">IF(ScreenHeight!$B46&lt;OFFSET(Radar!$AC$3,COLUMN(),0),
    Param!$B$38/ScreenHeight!$B46,
    (Param!$B$37+1/(1-OFFSET(Radar!$AD$3,COLUMN(),0)*ScreenHeight!$C46)/Param!$B$39)/OFFSET(Radar!$AC$3,COLUMN(),0)
)*DistanceShader!EK45*LightShader!EK45*(IF(OFFSET(Ghosts!$S$41,COLUMN(),0)&lt;ScreenHeight!$E46,
   1,
   (SQRT(OFFSET(Ghosts!$T$41,COLUMN(),0)-OFFSET(Ghosts!$R$41,COLUMN(),0)*ScreenHeight!$D46)-1))+IF(Ghosts!$B$35,IF(Param!$M$21,-1-POWER(0.3,Param!$M$21)/(IF(Param!$M$21&lt;20,LightShader!EK136,OFFSET(LightShader!EK136,Param!$M$21-20,0)
)+POWER(0.3,Param!$M$21)),-2),0))</f>
        <v>1.1380452414259741</v>
      </c>
      <c r="EL45" s="53">
        <f ca="1">IF(ScreenHeight!$B46&lt;OFFSET(Radar!$AC$3,COLUMN(),0),
    Param!$B$38/ScreenHeight!$B46,
    (Param!$B$37+1/(1-OFFSET(Radar!$AD$3,COLUMN(),0)*ScreenHeight!$C46)/Param!$B$39)/OFFSET(Radar!$AC$3,COLUMN(),0)
)*DistanceShader!EL45*LightShader!EL45*(IF(OFFSET(Ghosts!$S$41,COLUMN(),0)&lt;ScreenHeight!$E46,
   1,
   (SQRT(OFFSET(Ghosts!$T$41,COLUMN(),0)-OFFSET(Ghosts!$R$41,COLUMN(),0)*ScreenHeight!$D46)-1))+IF(Ghosts!$B$35,IF(Param!$M$21,-1-POWER(0.3,Param!$M$21)/(IF(Param!$M$21&lt;20,LightShader!EL136,OFFSET(LightShader!EL136,Param!$M$21-20,0)
)+POWER(0.3,Param!$M$21)),-2),0))</f>
        <v>1.1320583213742514</v>
      </c>
      <c r="EM45" s="53">
        <f ca="1">IF(ScreenHeight!$B46&lt;OFFSET(Radar!$AC$3,COLUMN(),0),
    Param!$B$38/ScreenHeight!$B46,
    (Param!$B$37+1/(1-OFFSET(Radar!$AD$3,COLUMN(),0)*ScreenHeight!$C46)/Param!$B$39)/OFFSET(Radar!$AC$3,COLUMN(),0)
)*DistanceShader!EM45*LightShader!EM45*(IF(OFFSET(Ghosts!$S$41,COLUMN(),0)&lt;ScreenHeight!$E46,
   1,
   (SQRT(OFFSET(Ghosts!$T$41,COLUMN(),0)-OFFSET(Ghosts!$R$41,COLUMN(),0)*ScreenHeight!$D46)-1))+IF(Ghosts!$B$35,IF(Param!$M$21,-1-POWER(0.3,Param!$M$21)/(IF(Param!$M$21&lt;20,LightShader!EM136,OFFSET(LightShader!EM136,Param!$M$21-20,0)
)+POWER(0.3,Param!$M$21)),-2),0))</f>
        <v>1.1316986703282546</v>
      </c>
      <c r="EN45" s="53">
        <f ca="1">IF(ScreenHeight!$B46&lt;OFFSET(Radar!$AC$3,COLUMN(),0),
    Param!$B$38/ScreenHeight!$B46,
    (Param!$B$37+1/(1-OFFSET(Radar!$AD$3,COLUMN(),0)*ScreenHeight!$C46)/Param!$B$39)/OFFSET(Radar!$AC$3,COLUMN(),0)
)*DistanceShader!EN45*LightShader!EN45*(IF(OFFSET(Ghosts!$S$41,COLUMN(),0)&lt;ScreenHeight!$E46,
   1,
   (SQRT(OFFSET(Ghosts!$T$41,COLUMN(),0)-OFFSET(Ghosts!$R$41,COLUMN(),0)*ScreenHeight!$D46)-1))+IF(Ghosts!$B$35,IF(Param!$M$21,-1-POWER(0.3,Param!$M$21)/(IF(Param!$M$21&lt;20,LightShader!EN136,OFFSET(LightShader!EN136,Param!$M$21-20,0)
)+POWER(0.3,Param!$M$21)),-2),0))</f>
        <v>1.1391115545561452</v>
      </c>
      <c r="EO45" s="53">
        <f ca="1">IF(ScreenHeight!$B46&lt;OFFSET(Radar!$AC$3,COLUMN(),0),
    Param!$B$38/ScreenHeight!$B46,
    (Param!$B$37+1/(1-OFFSET(Radar!$AD$3,COLUMN(),0)*ScreenHeight!$C46)/Param!$B$39)/OFFSET(Radar!$AC$3,COLUMN(),0)
)*DistanceShader!EO45*LightShader!EO45*(IF(OFFSET(Ghosts!$S$41,COLUMN(),0)&lt;ScreenHeight!$E46,
   1,
   (SQRT(OFFSET(Ghosts!$T$41,COLUMN(),0)-OFFSET(Ghosts!$R$41,COLUMN(),0)*ScreenHeight!$D46)-1))+IF(Ghosts!$B$35,IF(Param!$M$21,-1-POWER(0.3,Param!$M$21)/(IF(Param!$M$21&lt;20,LightShader!EO136,OFFSET(LightShader!EO136,Param!$M$21-20,0)
)+POWER(0.3,Param!$M$21)),-2),0))</f>
        <v>1.1578150679857033</v>
      </c>
      <c r="EP45" s="53">
        <f ca="1">IF(ScreenHeight!$B46&lt;OFFSET(Radar!$AC$3,COLUMN(),0),
    Param!$B$38/ScreenHeight!$B46,
    (Param!$B$37+1/(1-OFFSET(Radar!$AD$3,COLUMN(),0)*ScreenHeight!$C46)/Param!$B$39)/OFFSET(Radar!$AC$3,COLUMN(),0)
)*DistanceShader!EP45*LightShader!EP45*(IF(OFFSET(Ghosts!$S$41,COLUMN(),0)&lt;ScreenHeight!$E46,
   1,
   (SQRT(OFFSET(Ghosts!$T$41,COLUMN(),0)-OFFSET(Ghosts!$R$41,COLUMN(),0)*ScreenHeight!$D46)-1))+IF(Ghosts!$B$35,IF(Param!$M$21,-1-POWER(0.3,Param!$M$21)/(IF(Param!$M$21&lt;20,LightShader!EP136,OFFSET(LightShader!EP136,Param!$M$21-20,0)
)+POWER(0.3,Param!$M$21)),-2),0))</f>
        <v>1.1938103754446712</v>
      </c>
      <c r="EQ45" s="53">
        <f ca="1">IF(ScreenHeight!$B46&lt;OFFSET(Radar!$AC$3,COLUMN(),0),
    Param!$B$38/ScreenHeight!$B46,
    (Param!$B$37+1/(1-OFFSET(Radar!$AD$3,COLUMN(),0)*ScreenHeight!$C46)/Param!$B$39)/OFFSET(Radar!$AC$3,COLUMN(),0)
)*DistanceShader!EQ45*LightShader!EQ45*(IF(OFFSET(Ghosts!$S$41,COLUMN(),0)&lt;ScreenHeight!$E46,
   1,
   (SQRT(OFFSET(Ghosts!$T$41,COLUMN(),0)-OFFSET(Ghosts!$R$41,COLUMN(),0)*ScreenHeight!$D46)-1))+IF(Ghosts!$B$35,IF(Param!$M$21,-1-POWER(0.3,Param!$M$21)/(IF(Param!$M$21&lt;20,LightShader!EQ136,OFFSET(LightShader!EQ136,Param!$M$21-20,0)
)+POWER(0.3,Param!$M$21)),-2),0))</f>
        <v>1.2577978893873203</v>
      </c>
      <c r="ER45" s="53">
        <f ca="1">IF(ScreenHeight!$B46&lt;OFFSET(Radar!$AC$3,COLUMN(),0),
    Param!$B$38/ScreenHeight!$B46,
    (Param!$B$37+1/(1-OFFSET(Radar!$AD$3,COLUMN(),0)*ScreenHeight!$C46)/Param!$B$39)/OFFSET(Radar!$AC$3,COLUMN(),0)
)*DistanceShader!ER45*LightShader!ER45*(IF(OFFSET(Ghosts!$S$41,COLUMN(),0)&lt;ScreenHeight!$E46,
   1,
   (SQRT(OFFSET(Ghosts!$T$41,COLUMN(),0)-OFFSET(Ghosts!$R$41,COLUMN(),0)*ScreenHeight!$D46)-1))+IF(Ghosts!$B$35,IF(Param!$M$21,-1-POWER(0.3,Param!$M$21)/(IF(Param!$M$21&lt;20,LightShader!ER136,OFFSET(LightShader!ER136,Param!$M$21-20,0)
)+POWER(0.3,Param!$M$21)),-2),0))</f>
        <v>1.3696902610595469</v>
      </c>
      <c r="ES45" s="53">
        <f ca="1">IF(ScreenHeight!$B46&lt;OFFSET(Radar!$AC$3,COLUMN(),0),
    Param!$B$38/ScreenHeight!$B46,
    (Param!$B$37+1/(1-OFFSET(Radar!$AD$3,COLUMN(),0)*ScreenHeight!$C46)/Param!$B$39)/OFFSET(Radar!$AC$3,COLUMN(),0)
)*DistanceShader!ES45*LightShader!ES45*(IF(OFFSET(Ghosts!$S$41,COLUMN(),0)&lt;ScreenHeight!$E46,
   1,
   (SQRT(OFFSET(Ghosts!$T$41,COLUMN(),0)-OFFSET(Ghosts!$R$41,COLUMN(),0)*ScreenHeight!$D46)-1))+IF(Ghosts!$B$35,IF(Param!$M$21,-1-POWER(0.3,Param!$M$21)/(IF(Param!$M$21&lt;20,LightShader!ES136,OFFSET(LightShader!ES136,Param!$M$21-20,0)
)+POWER(0.3,Param!$M$21)),-2),0))</f>
        <v>1.5672635125709726</v>
      </c>
      <c r="ET45" s="53">
        <f ca="1">IF(ScreenHeight!$B46&lt;OFFSET(Radar!$AC$3,COLUMN(),0),
    Param!$B$38/ScreenHeight!$B46,
    (Param!$B$37+1/(1-OFFSET(Radar!$AD$3,COLUMN(),0)*ScreenHeight!$C46)/Param!$B$39)/OFFSET(Radar!$AC$3,COLUMN(),0)
)*DistanceShader!ET45*LightShader!ET45*(IF(OFFSET(Ghosts!$S$41,COLUMN(),0)&lt;ScreenHeight!$E46,
   1,
   (SQRT(OFFSET(Ghosts!$T$41,COLUMN(),0)-OFFSET(Ghosts!$R$41,COLUMN(),0)*ScreenHeight!$D46)-1))+IF(Ghosts!$B$35,IF(Param!$M$21,-1-POWER(0.3,Param!$M$21)/(IF(Param!$M$21&lt;20,LightShader!ET136,OFFSET(LightShader!ET136,Param!$M$21-20,0)
)+POWER(0.3,Param!$M$21)),-2),0))</f>
        <v>1.916005010951785</v>
      </c>
      <c r="EU45" s="53">
        <f ca="1">IF(ScreenHeight!$B46&lt;OFFSET(Radar!$AC$3,COLUMN(),0),
    Param!$B$38/ScreenHeight!$B46,
    (Param!$B$37+1/(1-OFFSET(Radar!$AD$3,COLUMN(),0)*ScreenHeight!$C46)/Param!$B$39)/OFFSET(Radar!$AC$3,COLUMN(),0)
)*DistanceShader!EU45*LightShader!EU45*(IF(OFFSET(Ghosts!$S$41,COLUMN(),0)&lt;ScreenHeight!$E46,
   1,
   (SQRT(OFFSET(Ghosts!$T$41,COLUMN(),0)-OFFSET(Ghosts!$R$41,COLUMN(),0)*ScreenHeight!$D46)-1))+IF(Ghosts!$B$35,IF(Param!$M$21,-1-POWER(0.3,Param!$M$21)/(IF(Param!$M$21&lt;20,LightShader!EU136,OFFSET(LightShader!EU136,Param!$M$21-20,0)
)+POWER(0.3,Param!$M$21)),-2),0))</f>
        <v>1.956743915183673</v>
      </c>
      <c r="EV45" s="53">
        <f ca="1">IF(ScreenHeight!$B46&lt;OFFSET(Radar!$AC$3,COLUMN(),0),
    Param!$B$38/ScreenHeight!$B46,
    (Param!$B$37+1/(1-OFFSET(Radar!$AD$3,COLUMN(),0)*ScreenHeight!$C46)/Param!$B$39)/OFFSET(Radar!$AC$3,COLUMN(),0)
)*DistanceShader!EV45*LightShader!EV45*(IF(OFFSET(Ghosts!$S$41,COLUMN(),0)&lt;ScreenHeight!$E46,
   1,
   (SQRT(OFFSET(Ghosts!$T$41,COLUMN(),0)-OFFSET(Ghosts!$R$41,COLUMN(),0)*ScreenHeight!$D46)-1))+IF(Ghosts!$B$35,IF(Param!$M$21,-1-POWER(0.3,Param!$M$21)/(IF(Param!$M$21&lt;20,LightShader!EV136,OFFSET(LightShader!EV136,Param!$M$21-20,0)
)+POWER(0.3,Param!$M$21)),-2),0))</f>
        <v>1.9230833836693944</v>
      </c>
      <c r="EW45" s="53">
        <f ca="1">IF(ScreenHeight!$B46&lt;OFFSET(Radar!$AC$3,COLUMN(),0),
    Param!$B$38/ScreenHeight!$B46,
    (Param!$B$37+1/(1-OFFSET(Radar!$AD$3,COLUMN(),0)*ScreenHeight!$C46)/Param!$B$39)/OFFSET(Radar!$AC$3,COLUMN(),0)
)*DistanceShader!EW45*LightShader!EW45*(IF(OFFSET(Ghosts!$S$41,COLUMN(),0)&lt;ScreenHeight!$E46,
   1,
   (SQRT(OFFSET(Ghosts!$T$41,COLUMN(),0)-OFFSET(Ghosts!$R$41,COLUMN(),0)*ScreenHeight!$D46)-1))+IF(Ghosts!$B$35,IF(Param!$M$21,-1-POWER(0.3,Param!$M$21)/(IF(Param!$M$21&lt;20,LightShader!EW136,OFFSET(LightShader!EW136,Param!$M$21-20,0)
)+POWER(0.3,Param!$M$21)),-2),0))</f>
        <v>1.8904813239506624</v>
      </c>
      <c r="EX45" s="53">
        <f ca="1">IF(ScreenHeight!$B46&lt;OFFSET(Radar!$AC$3,COLUMN(),0),
    Param!$B$38/ScreenHeight!$B46,
    (Param!$B$37+1/(1-OFFSET(Radar!$AD$3,COLUMN(),0)*ScreenHeight!$C46)/Param!$B$39)/OFFSET(Radar!$AC$3,COLUMN(),0)
)*DistanceShader!EX45*LightShader!EX45*(IF(OFFSET(Ghosts!$S$41,COLUMN(),0)&lt;ScreenHeight!$E46,
   1,
   (SQRT(OFFSET(Ghosts!$T$41,COLUMN(),0)-OFFSET(Ghosts!$R$41,COLUMN(),0)*ScreenHeight!$D46)-1))+IF(Ghosts!$B$35,IF(Param!$M$21,-1-POWER(0.3,Param!$M$21)/(IF(Param!$M$21&lt;20,LightShader!EX136,OFFSET(LightShader!EX136,Param!$M$21-20,0)
)+POWER(0.3,Param!$M$21)),-2),0))</f>
        <v>1.8588863201063943</v>
      </c>
      <c r="EY45" s="53">
        <f ca="1">IF(ScreenHeight!$B46&lt;OFFSET(Radar!$AC$3,COLUMN(),0),
    Param!$B$38/ScreenHeight!$B46,
    (Param!$B$37+1/(1-OFFSET(Radar!$AD$3,COLUMN(),0)*ScreenHeight!$C46)/Param!$B$39)/OFFSET(Radar!$AC$3,COLUMN(),0)
)*DistanceShader!EY45*LightShader!EY45*(IF(OFFSET(Ghosts!$S$41,COLUMN(),0)&lt;ScreenHeight!$E46,
   1,
   (SQRT(OFFSET(Ghosts!$T$41,COLUMN(),0)-OFFSET(Ghosts!$R$41,COLUMN(),0)*ScreenHeight!$D46)-1))+IF(Ghosts!$B$35,IF(Param!$M$21,-1-POWER(0.3,Param!$M$21)/(IF(Param!$M$21&lt;20,LightShader!EY136,OFFSET(LightShader!EY136,Param!$M$21-20,0)
)+POWER(0.3,Param!$M$21)),-2),0))</f>
        <v>1.605767547675464</v>
      </c>
      <c r="EZ45" s="53">
        <f ca="1">IF(ScreenHeight!$B46&lt;OFFSET(Radar!$AC$3,COLUMN(),0),
    Param!$B$38/ScreenHeight!$B46,
    (Param!$B$37+1/(1-OFFSET(Radar!$AD$3,COLUMN(),0)*ScreenHeight!$C46)/Param!$B$39)/OFFSET(Radar!$AC$3,COLUMN(),0)
)*DistanceShader!EZ45*LightShader!EZ45*(IF(OFFSET(Ghosts!$S$41,COLUMN(),0)&lt;ScreenHeight!$E46,
   1,
   (SQRT(OFFSET(Ghosts!$T$41,COLUMN(),0)-OFFSET(Ghosts!$R$41,COLUMN(),0)*ScreenHeight!$D46)-1))+IF(Ghosts!$B$35,IF(Param!$M$21,-1-POWER(0.3,Param!$M$21)/(IF(Param!$M$21&lt;20,LightShader!EZ136,OFFSET(LightShader!EZ136,Param!$M$21-20,0)
)+POWER(0.3,Param!$M$21)),-2),0))</f>
        <v>1.310914244178778</v>
      </c>
      <c r="FA45" s="53">
        <f ca="1">IF(ScreenHeight!$B46&lt;OFFSET(Radar!$AC$3,COLUMN(),0),
    Param!$B$38/ScreenHeight!$B46,
    (Param!$B$37+1/(1-OFFSET(Radar!$AD$3,COLUMN(),0)*ScreenHeight!$C46)/Param!$B$39)/OFFSET(Radar!$AC$3,COLUMN(),0)
)*DistanceShader!FA45*LightShader!FA45*(IF(OFFSET(Ghosts!$S$41,COLUMN(),0)&lt;ScreenHeight!$E46,
   1,
   (SQRT(OFFSET(Ghosts!$T$41,COLUMN(),0)-OFFSET(Ghosts!$R$41,COLUMN(),0)*ScreenHeight!$D46)-1))+IF(Ghosts!$B$35,IF(Param!$M$21,-1-POWER(0.3,Param!$M$21)/(IF(Param!$M$21&lt;20,LightShader!FA136,OFFSET(LightShader!FA136,Param!$M$21-20,0)
)+POWER(0.3,Param!$M$21)),-2),0))</f>
        <v>1.1342944987239925</v>
      </c>
      <c r="FB45" s="53">
        <f ca="1">IF(ScreenHeight!$B46&lt;OFFSET(Radar!$AC$3,COLUMN(),0),
    Param!$B$38/ScreenHeight!$B46,
    (Param!$B$37+1/(1-OFFSET(Radar!$AD$3,COLUMN(),0)*ScreenHeight!$C46)/Param!$B$39)/OFFSET(Radar!$AC$3,COLUMN(),0)
)*DistanceShader!FB45*LightShader!FB45*(IF(OFFSET(Ghosts!$S$41,COLUMN(),0)&lt;ScreenHeight!$E46,
   1,
   (SQRT(OFFSET(Ghosts!$T$41,COLUMN(),0)-OFFSET(Ghosts!$R$41,COLUMN(),0)*ScreenHeight!$D46)-1))+IF(Ghosts!$B$35,IF(Param!$M$21,-1-POWER(0.3,Param!$M$21)/(IF(Param!$M$21&lt;20,LightShader!FB136,OFFSET(LightShader!FB136,Param!$M$21-20,0)
)+POWER(0.3,Param!$M$21)),-2),0))</f>
        <v>1.0222951595207055</v>
      </c>
      <c r="FC45" s="53">
        <f ca="1">IF(ScreenHeight!$B46&lt;OFFSET(Radar!$AC$3,COLUMN(),0),
    Param!$B$38/ScreenHeight!$B46,
    (Param!$B$37+1/(1-OFFSET(Radar!$AD$3,COLUMN(),0)*ScreenHeight!$C46)/Param!$B$39)/OFFSET(Radar!$AC$3,COLUMN(),0)
)*DistanceShader!FC45*LightShader!FC45*(IF(OFFSET(Ghosts!$S$41,COLUMN(),0)&lt;ScreenHeight!$E46,
   1,
   (SQRT(OFFSET(Ghosts!$T$41,COLUMN(),0)-OFFSET(Ghosts!$R$41,COLUMN(),0)*ScreenHeight!$D46)-1))+IF(Ghosts!$B$35,IF(Param!$M$21,-1-POWER(0.3,Param!$M$21)/(IF(Param!$M$21&lt;20,LightShader!FC136,OFFSET(LightShader!FC136,Param!$M$21-20,0)
)+POWER(0.3,Param!$M$21)),-2),0))</f>
        <v>9.8443358475234444E-2</v>
      </c>
      <c r="FD45" s="53">
        <f ca="1">IF(ScreenHeight!$B46&lt;OFFSET(Radar!$AC$3,COLUMN(),0),
    Param!$B$38/ScreenHeight!$B46,
    (Param!$B$37+1/(1-OFFSET(Radar!$AD$3,COLUMN(),0)*ScreenHeight!$C46)/Param!$B$39)/OFFSET(Radar!$AC$3,COLUMN(),0)
)*DistanceShader!FD45*LightShader!FD45*(IF(OFFSET(Ghosts!$S$41,COLUMN(),0)&lt;ScreenHeight!$E46,
   1,
   (SQRT(OFFSET(Ghosts!$T$41,COLUMN(),0)-OFFSET(Ghosts!$R$41,COLUMN(),0)*ScreenHeight!$D46)-1))+IF(Ghosts!$B$35,IF(Param!$M$21,-1-POWER(0.3,Param!$M$21)/(IF(Param!$M$21&lt;20,LightShader!FD136,OFFSET(LightShader!FD136,Param!$M$21-20,0)
)+POWER(0.3,Param!$M$21)),-2),0))</f>
        <v>0.11103215355359373</v>
      </c>
      <c r="FE45" s="53">
        <f ca="1">IF(ScreenHeight!$B46&lt;OFFSET(Radar!$AC$3,COLUMN(),0),
    Param!$B$38/ScreenHeight!$B46,
    (Param!$B$37+1/(1-OFFSET(Radar!$AD$3,COLUMN(),0)*ScreenHeight!$C46)/Param!$B$39)/OFFSET(Radar!$AC$3,COLUMN(),0)
)*DistanceShader!FE45*LightShader!FE45*(IF(OFFSET(Ghosts!$S$41,COLUMN(),0)&lt;ScreenHeight!$E46,
   1,
   (SQRT(OFFSET(Ghosts!$T$41,COLUMN(),0)-OFFSET(Ghosts!$R$41,COLUMN(),0)*ScreenHeight!$D46)-1))+IF(Ghosts!$B$35,IF(Param!$M$21,-1-POWER(0.3,Param!$M$21)/(IF(Param!$M$21&lt;20,LightShader!FE136,OFFSET(LightShader!FE136,Param!$M$21-20,0)
)+POWER(0.3,Param!$M$21)),-2),0))</f>
        <v>1.21085014658793</v>
      </c>
      <c r="FF45" s="53">
        <f ca="1">IF(ScreenHeight!$B46&lt;OFFSET(Radar!$AC$3,COLUMN(),0),
    Param!$B$38/ScreenHeight!$B46,
    (Param!$B$37+1/(1-OFFSET(Radar!$AD$3,COLUMN(),0)*ScreenHeight!$C46)/Param!$B$39)/OFFSET(Radar!$AC$3,COLUMN(),0)
)*DistanceShader!FF45*LightShader!FF45*(IF(OFFSET(Ghosts!$S$41,COLUMN(),0)&lt;ScreenHeight!$E46,
   1,
   (SQRT(OFFSET(Ghosts!$T$41,COLUMN(),0)-OFFSET(Ghosts!$R$41,COLUMN(),0)*ScreenHeight!$D46)-1))+IF(Ghosts!$B$35,IF(Param!$M$21,-1-POWER(0.3,Param!$M$21)/(IF(Param!$M$21&lt;20,LightShader!FF136,OFFSET(LightShader!FF136,Param!$M$21-20,0)
)+POWER(0.3,Param!$M$21)),-2),0))</f>
        <v>1.1642740975608645</v>
      </c>
      <c r="FG45" s="53">
        <f ca="1">IF(ScreenHeight!$B46&lt;OFFSET(Radar!$AC$3,COLUMN(),0),
    Param!$B$38/ScreenHeight!$B46,
    (Param!$B$37+1/(1-OFFSET(Radar!$AD$3,COLUMN(),0)*ScreenHeight!$C46)/Param!$B$39)/OFFSET(Radar!$AC$3,COLUMN(),0)
)*DistanceShader!FG45*LightShader!FG45*(IF(OFFSET(Ghosts!$S$41,COLUMN(),0)&lt;ScreenHeight!$E46,
   1,
   (SQRT(OFFSET(Ghosts!$T$41,COLUMN(),0)-OFFSET(Ghosts!$R$41,COLUMN(),0)*ScreenHeight!$D46)-1))+IF(Ghosts!$B$35,IF(Param!$M$21,-1-POWER(0.3,Param!$M$21)/(IF(Param!$M$21&lt;20,LightShader!FG136,OFFSET(LightShader!FG136,Param!$M$21-20,0)
)+POWER(0.3,Param!$M$21)),-2),0))</f>
        <v>1.1259955995370254</v>
      </c>
      <c r="FH45" s="53">
        <f ca="1">IF(ScreenHeight!$B46&lt;OFFSET(Radar!$AC$3,COLUMN(),0),
    Param!$B$38/ScreenHeight!$B46,
    (Param!$B$37+1/(1-OFFSET(Radar!$AD$3,COLUMN(),0)*ScreenHeight!$C46)/Param!$B$39)/OFFSET(Radar!$AC$3,COLUMN(),0)
)*DistanceShader!FH45*LightShader!FH45*(IF(OFFSET(Ghosts!$S$41,COLUMN(),0)&lt;ScreenHeight!$E46,
   1,
   (SQRT(OFFSET(Ghosts!$T$41,COLUMN(),0)-OFFSET(Ghosts!$R$41,COLUMN(),0)*ScreenHeight!$D46)-1))+IF(Ghosts!$B$35,IF(Param!$M$21,-1-POWER(0.3,Param!$M$21)/(IF(Param!$M$21&lt;20,LightShader!FH136,OFFSET(LightShader!FH136,Param!$M$21-20,0)
)+POWER(0.3,Param!$M$21)),-2),0))</f>
        <v>1.0935618432788663</v>
      </c>
      <c r="FI45" s="53">
        <f ca="1">IF(ScreenHeight!$B46&lt;OFFSET(Radar!$AC$3,COLUMN(),0),
    Param!$B$38/ScreenHeight!$B46,
    (Param!$B$37+1/(1-OFFSET(Radar!$AD$3,COLUMN(),0)*ScreenHeight!$C46)/Param!$B$39)/OFFSET(Radar!$AC$3,COLUMN(),0)
)*DistanceShader!FI45*LightShader!FI45*(IF(OFFSET(Ghosts!$S$41,COLUMN(),0)&lt;ScreenHeight!$E46,
   1,
   (SQRT(OFFSET(Ghosts!$T$41,COLUMN(),0)-OFFSET(Ghosts!$R$41,COLUMN(),0)*ScreenHeight!$D46)-1))+IF(Ghosts!$B$35,IF(Param!$M$21,-1-POWER(0.3,Param!$M$21)/(IF(Param!$M$21&lt;20,LightShader!FI136,OFFSET(LightShader!FI136,Param!$M$21-20,0)
)+POWER(0.3,Param!$M$21)),-2),0))</f>
        <v>1.0653837564983824</v>
      </c>
      <c r="FJ45" s="53">
        <f ca="1">IF(ScreenHeight!$B46&lt;OFFSET(Radar!$AC$3,COLUMN(),0),
    Param!$B$38/ScreenHeight!$B46,
    (Param!$B$37+1/(1-OFFSET(Radar!$AD$3,COLUMN(),0)*ScreenHeight!$C46)/Param!$B$39)/OFFSET(Radar!$AC$3,COLUMN(),0)
)*DistanceShader!FJ45*LightShader!FJ45*(IF(OFFSET(Ghosts!$S$41,COLUMN(),0)&lt;ScreenHeight!$E46,
   1,
   (SQRT(OFFSET(Ghosts!$T$41,COLUMN(),0)-OFFSET(Ghosts!$R$41,COLUMN(),0)*ScreenHeight!$D46)-1))+IF(Ghosts!$B$35,IF(Param!$M$21,-1-POWER(0.3,Param!$M$21)/(IF(Param!$M$21&lt;20,LightShader!FJ136,OFFSET(LightShader!FJ136,Param!$M$21-20,0)
)+POWER(0.3,Param!$M$21)),-2),0))</f>
        <v>1.0403971338289053</v>
      </c>
      <c r="FK45" s="53">
        <f ca="1">IF(ScreenHeight!$B46&lt;OFFSET(Radar!$AC$3,COLUMN(),0),
    Param!$B$38/ScreenHeight!$B46,
    (Param!$B$37+1/(1-OFFSET(Radar!$AD$3,COLUMN(),0)*ScreenHeight!$C46)/Param!$B$39)/OFFSET(Radar!$AC$3,COLUMN(),0)
)*DistanceShader!FK45*LightShader!FK45*(IF(OFFSET(Ghosts!$S$41,COLUMN(),0)&lt;ScreenHeight!$E46,
   1,
   (SQRT(OFFSET(Ghosts!$T$41,COLUMN(),0)-OFFSET(Ghosts!$R$41,COLUMN(),0)*ScreenHeight!$D46)-1))+IF(Ghosts!$B$35,IF(Param!$M$21,-1-POWER(0.3,Param!$M$21)/(IF(Param!$M$21&lt;20,LightShader!FK136,OFFSET(LightShader!FK136,Param!$M$21-20,0)
)+POWER(0.3,Param!$M$21)),-2),0))</f>
        <v>1.0178680464582688</v>
      </c>
      <c r="FL45" s="53">
        <f ca="1">IF(ScreenHeight!$B46&lt;OFFSET(Radar!$AC$3,COLUMN(),0),
    Param!$B$38/ScreenHeight!$B46,
    (Param!$B$37+1/(1-OFFSET(Radar!$AD$3,COLUMN(),0)*ScreenHeight!$C46)/Param!$B$39)/OFFSET(Radar!$AC$3,COLUMN(),0)
)*DistanceShader!FL45*LightShader!FL45*(IF(OFFSET(Ghosts!$S$41,COLUMN(),0)&lt;ScreenHeight!$E46,
   1,
   (SQRT(OFFSET(Ghosts!$T$41,COLUMN(),0)-OFFSET(Ghosts!$R$41,COLUMN(),0)*ScreenHeight!$D46)-1))+IF(Ghosts!$B$35,IF(Param!$M$21,-1-POWER(0.3,Param!$M$21)/(IF(Param!$M$21&lt;20,LightShader!FL136,OFFSET(LightShader!FL136,Param!$M$21-20,0)
)+POWER(0.3,Param!$M$21)),-2),0))</f>
        <v>0.99727694194998062</v>
      </c>
      <c r="FM45" s="53">
        <f ca="1">IF(ScreenHeight!$B46&lt;OFFSET(Radar!$AC$3,COLUMN(),0),
    Param!$B$38/ScreenHeight!$B46,
    (Param!$B$37+1/(1-OFFSET(Radar!$AD$3,COLUMN(),0)*ScreenHeight!$C46)/Param!$B$39)/OFFSET(Radar!$AC$3,COLUMN(),0)
)*DistanceShader!FM45*LightShader!FM45*(IF(OFFSET(Ghosts!$S$41,COLUMN(),0)&lt;ScreenHeight!$E46,
   1,
   (SQRT(OFFSET(Ghosts!$T$41,COLUMN(),0)-OFFSET(Ghosts!$R$41,COLUMN(),0)*ScreenHeight!$D46)-1))+IF(Ghosts!$B$35,IF(Param!$M$21,-1-POWER(0.3,Param!$M$21)/(IF(Param!$M$21&lt;20,LightShader!FM136,OFFSET(LightShader!FM136,Param!$M$21-20,0)
)+POWER(0.3,Param!$M$21)),-2),0))</f>
        <v>0.97824731073167615</v>
      </c>
      <c r="FN45" s="53">
        <f ca="1">IF(ScreenHeight!$B46&lt;OFFSET(Radar!$AC$3,COLUMN(),0),
    Param!$B$38/ScreenHeight!$B46,
    (Param!$B$37+1/(1-OFFSET(Radar!$AD$3,COLUMN(),0)*ScreenHeight!$C46)/Param!$B$39)/OFFSET(Radar!$AC$3,COLUMN(),0)
)*DistanceShader!FN45*LightShader!FN45*(IF(OFFSET(Ghosts!$S$41,COLUMN(),0)&lt;ScreenHeight!$E46,
   1,
   (SQRT(OFFSET(Ghosts!$T$41,COLUMN(),0)-OFFSET(Ghosts!$R$41,COLUMN(),0)*ScreenHeight!$D46)-1))+IF(Ghosts!$B$35,IF(Param!$M$21,-1-POWER(0.3,Param!$M$21)/(IF(Param!$M$21&lt;20,LightShader!FN136,OFFSET(LightShader!FN136,Param!$M$21-20,0)
)+POWER(0.3,Param!$M$21)),-2),0))</f>
        <v>0.9605004727948504</v>
      </c>
      <c r="FO45" s="53">
        <f ca="1">IF(ScreenHeight!$B46&lt;OFFSET(Radar!$AC$3,COLUMN(),0),
    Param!$B$38/ScreenHeight!$B46,
    (Param!$B$37+1/(1-OFFSET(Radar!$AD$3,COLUMN(),0)*ScreenHeight!$C46)/Param!$B$39)/OFFSET(Radar!$AC$3,COLUMN(),0)
)*DistanceShader!FO45*LightShader!FO45*(IF(OFFSET(Ghosts!$S$41,COLUMN(),0)&lt;ScreenHeight!$E46,
   1,
   (SQRT(OFFSET(Ghosts!$T$41,COLUMN(),0)-OFFSET(Ghosts!$R$41,COLUMN(),0)*ScreenHeight!$D46)-1))+IF(Ghosts!$B$35,IF(Param!$M$21,-1-POWER(0.3,Param!$M$21)/(IF(Param!$M$21&lt;20,LightShader!FO136,OFFSET(LightShader!FO136,Param!$M$21-20,0)
)+POWER(0.3,Param!$M$21)),-2),0))</f>
        <v>0.9438261545233082</v>
      </c>
      <c r="FP45" s="53">
        <f ca="1">IF(ScreenHeight!$B46&lt;OFFSET(Radar!$AC$3,COLUMN(),0),
    Param!$B$38/ScreenHeight!$B46,
    (Param!$B$37+1/(1-OFFSET(Radar!$AD$3,COLUMN(),0)*ScreenHeight!$C46)/Param!$B$39)/OFFSET(Radar!$AC$3,COLUMN(),0)
)*DistanceShader!FP45*LightShader!FP45*(IF(OFFSET(Ghosts!$S$41,COLUMN(),0)&lt;ScreenHeight!$E46,
   1,
   (SQRT(OFFSET(Ghosts!$T$41,COLUMN(),0)-OFFSET(Ghosts!$R$41,COLUMN(),0)*ScreenHeight!$D46)-1))+IF(Ghosts!$B$35,IF(Param!$M$21,-1-POWER(0.3,Param!$M$21)/(IF(Param!$M$21&lt;20,LightShader!FP136,OFFSET(LightShader!FP136,Param!$M$21-20,0)
)+POWER(0.3,Param!$M$21)),-2),0))</f>
        <v>0.92806288142196147</v>
      </c>
      <c r="FQ45" s="53">
        <f ca="1">IF(ScreenHeight!$B46&lt;OFFSET(Radar!$AC$3,COLUMN(),0),
    Param!$B$38/ScreenHeight!$B46,
    (Param!$B$37+1/(1-OFFSET(Radar!$AD$3,COLUMN(),0)*ScreenHeight!$C46)/Param!$B$39)/OFFSET(Radar!$AC$3,COLUMN(),0)
)*DistanceShader!FQ45*LightShader!FQ45*(IF(OFFSET(Ghosts!$S$41,COLUMN(),0)&lt;ScreenHeight!$E46,
   1,
   (SQRT(OFFSET(Ghosts!$T$41,COLUMN(),0)-OFFSET(Ghosts!$R$41,COLUMN(),0)*ScreenHeight!$D46)-1))+IF(Ghosts!$B$35,IF(Param!$M$21,-1-POWER(0.3,Param!$M$21)/(IF(Param!$M$21&lt;20,LightShader!FQ136,OFFSET(LightShader!FQ136,Param!$M$21-20,0)
)+POWER(0.3,Param!$M$21)),-2),0))</f>
        <v>0.91308462898837051</v>
      </c>
      <c r="FR45" s="53">
        <f ca="1">IF(ScreenHeight!$B46&lt;OFFSET(Radar!$AC$3,COLUMN(),0),
    Param!$B$38/ScreenHeight!$B46,
    (Param!$B$37+1/(1-OFFSET(Radar!$AD$3,COLUMN(),0)*ScreenHeight!$C46)/Param!$B$39)/OFFSET(Radar!$AC$3,COLUMN(),0)
)*DistanceShader!FR45*LightShader!FR45*(IF(OFFSET(Ghosts!$S$41,COLUMN(),0)&lt;ScreenHeight!$E46,
   1,
   (SQRT(OFFSET(Ghosts!$T$41,COLUMN(),0)-OFFSET(Ghosts!$R$41,COLUMN(),0)*ScreenHeight!$D46)-1))+IF(Ghosts!$B$35,IF(Param!$M$21,-1-POWER(0.3,Param!$M$21)/(IF(Param!$M$21&lt;20,LightShader!FR136,OFFSET(LightShader!FR136,Param!$M$21-20,0)
)+POWER(0.3,Param!$M$21)),-2),0))</f>
        <v>0.89879155587582826</v>
      </c>
      <c r="FS45" s="53">
        <f ca="1">IF(ScreenHeight!$B46&lt;OFFSET(Radar!$AC$3,COLUMN(),0),
    Param!$B$38/ScreenHeight!$B46,
    (Param!$B$37+1/(1-OFFSET(Radar!$AD$3,COLUMN(),0)*ScreenHeight!$C46)/Param!$B$39)/OFFSET(Radar!$AC$3,COLUMN(),0)
)*DistanceShader!FS45*LightShader!FS45*(IF(OFFSET(Ghosts!$S$41,COLUMN(),0)&lt;ScreenHeight!$E46,
   1,
   (SQRT(OFFSET(Ghosts!$T$41,COLUMN(),0)-OFFSET(Ghosts!$R$41,COLUMN(),0)*ScreenHeight!$D46)-1))+IF(Ghosts!$B$35,IF(Param!$M$21,-1-POWER(0.3,Param!$M$21)/(IF(Param!$M$21&lt;20,LightShader!FS136,OFFSET(LightShader!FS136,Param!$M$21-20,0)
)+POWER(0.3,Param!$M$21)),-2),0))</f>
        <v>0.88510345601418616</v>
      </c>
      <c r="FT45" s="53">
        <f ca="1">IF(ScreenHeight!$B46&lt;OFFSET(Radar!$AC$3,COLUMN(),0),
    Param!$B$38/ScreenHeight!$B46,
    (Param!$B$37+1/(1-OFFSET(Radar!$AD$3,COLUMN(),0)*ScreenHeight!$C46)/Param!$B$39)/OFFSET(Radar!$AC$3,COLUMN(),0)
)*DistanceShader!FT45*LightShader!FT45*(IF(OFFSET(Ghosts!$S$41,COLUMN(),0)&lt;ScreenHeight!$E46,
   1,
   (SQRT(OFFSET(Ghosts!$T$41,COLUMN(),0)-OFFSET(Ghosts!$R$41,COLUMN(),0)*ScreenHeight!$D46)-1))+IF(Ghosts!$B$35,IF(Param!$M$21,-1-POWER(0.3,Param!$M$21)/(IF(Param!$M$21&lt;20,LightShader!FT136,OFFSET(LightShader!FT136,Param!$M$21-20,0)
)+POWER(0.3,Param!$M$21)),-2),0))</f>
        <v>0.87195505637141724</v>
      </c>
      <c r="FU45" s="53">
        <f ca="1">IF(ScreenHeight!$B46&lt;OFFSET(Radar!$AC$3,COLUMN(),0),
    Param!$B$38/ScreenHeight!$B46,
    (Param!$B$37+1/(1-OFFSET(Radar!$AD$3,COLUMN(),0)*ScreenHeight!$C46)/Param!$B$39)/OFFSET(Radar!$AC$3,COLUMN(),0)
)*DistanceShader!FU45*LightShader!FU45*(IF(OFFSET(Ghosts!$S$41,COLUMN(),0)&lt;ScreenHeight!$E46,
   1,
   (SQRT(OFFSET(Ghosts!$T$41,COLUMN(),0)-OFFSET(Ghosts!$R$41,COLUMN(),0)*ScreenHeight!$D46)-1))+IF(Ghosts!$B$35,IF(Param!$M$21,-1-POWER(0.3,Param!$M$21)/(IF(Param!$M$21&lt;20,LightShader!FU136,OFFSET(LightShader!FU136,Param!$M$21-20,0)
)+POWER(0.3,Param!$M$21)),-2),0))</f>
        <v>0.85929258950934118</v>
      </c>
      <c r="FV45" s="53">
        <f ca="1">IF(ScreenHeight!$B46&lt;OFFSET(Radar!$AC$3,COLUMN(),0),
    Param!$B$38/ScreenHeight!$B46,
    (Param!$B$37+1/(1-OFFSET(Radar!$AD$3,COLUMN(),0)*ScreenHeight!$C46)/Param!$B$39)/OFFSET(Radar!$AC$3,COLUMN(),0)
)*DistanceShader!FV45*LightShader!FV45*(IF(OFFSET(Ghosts!$S$41,COLUMN(),0)&lt;ScreenHeight!$E46,
   1,
   (SQRT(OFFSET(Ghosts!$T$41,COLUMN(),0)-OFFSET(Ghosts!$R$41,COLUMN(),0)*ScreenHeight!$D46)-1))+IF(Ghosts!$B$35,IF(Param!$M$21,-1-POWER(0.3,Param!$M$21)/(IF(Param!$M$21&lt;20,LightShader!FV136,OFFSET(LightShader!FV136,Param!$M$21-20,0)
)+POWER(0.3,Param!$M$21)),-2),0))</f>
        <v>0.84707126081553652</v>
      </c>
      <c r="FW45" s="53">
        <f ca="1">IF(ScreenHeight!$B46&lt;OFFSET(Radar!$AC$3,COLUMN(),0),
    Param!$B$38/ScreenHeight!$B46,
    (Param!$B$37+1/(1-OFFSET(Radar!$AD$3,COLUMN(),0)*ScreenHeight!$C46)/Param!$B$39)/OFFSET(Radar!$AC$3,COLUMN(),0)
)*DistanceShader!FW45*LightShader!FW45*(IF(OFFSET(Ghosts!$S$41,COLUMN(),0)&lt;ScreenHeight!$E46,
   1,
   (SQRT(OFFSET(Ghosts!$T$41,COLUMN(),0)-OFFSET(Ghosts!$R$41,COLUMN(),0)*ScreenHeight!$D46)-1))+IF(Ghosts!$B$35,IF(Param!$M$21,-1-POWER(0.3,Param!$M$21)/(IF(Param!$M$21&lt;20,LightShader!FW136,OFFSET(LightShader!FW136,Param!$M$21-20,0)
)+POWER(0.3,Param!$M$21)),-2),0))</f>
        <v>0.83525335294266856</v>
      </c>
      <c r="FX45" s="53">
        <f ca="1">IF(ScreenHeight!$B46&lt;OFFSET(Radar!$AC$3,COLUMN(),0),
    Param!$B$38/ScreenHeight!$B46,
    (Param!$B$37+1/(1-OFFSET(Radar!$AD$3,COLUMN(),0)*ScreenHeight!$C46)/Param!$B$39)/OFFSET(Radar!$AC$3,COLUMN(),0)
)*DistanceShader!FX45*LightShader!FX45*(IF(OFFSET(Ghosts!$S$41,COLUMN(),0)&lt;ScreenHeight!$E46,
   1,
   (SQRT(OFFSET(Ghosts!$T$41,COLUMN(),0)-OFFSET(Ghosts!$R$41,COLUMN(),0)*ScreenHeight!$D46)-1))+IF(Ghosts!$B$35,IF(Param!$M$21,-1-POWER(0.3,Param!$M$21)/(IF(Param!$M$21&lt;20,LightShader!FX136,OFFSET(LightShader!FX136,Param!$M$21-20,0)
)+POWER(0.3,Param!$M$21)),-2),0))</f>
        <v>0.82380679029571613</v>
      </c>
      <c r="FY45" s="53">
        <f ca="1">IF(ScreenHeight!$B46&lt;OFFSET(Radar!$AC$3,COLUMN(),0),
    Param!$B$38/ScreenHeight!$B46,
    (Param!$B$37+1/(1-OFFSET(Radar!$AD$3,COLUMN(),0)*ScreenHeight!$C46)/Param!$B$39)/OFFSET(Radar!$AC$3,COLUMN(),0)
)*DistanceShader!FY45*LightShader!FY45*(IF(OFFSET(Ghosts!$S$41,COLUMN(),0)&lt;ScreenHeight!$E46,
   1,
   (SQRT(OFFSET(Ghosts!$T$41,COLUMN(),0)-OFFSET(Ghosts!$R$41,COLUMN(),0)*ScreenHeight!$D46)-1))+IF(Ghosts!$B$35,IF(Param!$M$21,-1-POWER(0.3,Param!$M$21)/(IF(Param!$M$21&lt;20,LightShader!FY136,OFFSET(LightShader!FY136,Param!$M$21-20,0)
)+POWER(0.3,Param!$M$21)),-2),0))</f>
        <v>0.81270403987912099</v>
      </c>
      <c r="FZ45" s="53">
        <f ca="1">IF(ScreenHeight!$B46&lt;OFFSET(Radar!$AC$3,COLUMN(),0),
    Param!$B$38/ScreenHeight!$B46,
    (Param!$B$37+1/(1-OFFSET(Radar!$AD$3,COLUMN(),0)*ScreenHeight!$C46)/Param!$B$39)/OFFSET(Radar!$AC$3,COLUMN(),0)
)*DistanceShader!FZ45*LightShader!FZ45*(IF(OFFSET(Ghosts!$S$41,COLUMN(),0)&lt;ScreenHeight!$E46,
   1,
   (SQRT(OFFSET(Ghosts!$T$41,COLUMN(),0)-OFFSET(Ghosts!$R$41,COLUMN(),0)*ScreenHeight!$D46)-1))+IF(Ghosts!$B$35,IF(Param!$M$21,-1-POWER(0.3,Param!$M$21)/(IF(Param!$M$21&lt;20,LightShader!FZ136,OFFSET(LightShader!FZ136,Param!$M$21-20,0)
)+POWER(0.3,Param!$M$21)),-2),0))</f>
        <v>0.80192126097391114</v>
      </c>
      <c r="GA45" s="53">
        <f ca="1">IF(ScreenHeight!$B46&lt;OFFSET(Radar!$AC$3,COLUMN(),0),
    Param!$B$38/ScreenHeight!$B46,
    (Param!$B$37+1/(1-OFFSET(Radar!$AD$3,COLUMN(),0)*ScreenHeight!$C46)/Param!$B$39)/OFFSET(Radar!$AC$3,COLUMN(),0)
)*DistanceShader!GA45*LightShader!GA45*(IF(OFFSET(Ghosts!$S$41,COLUMN(),0)&lt;ScreenHeight!$E46,
   1,
   (SQRT(OFFSET(Ghosts!$T$41,COLUMN(),0)-OFFSET(Ghosts!$R$41,COLUMN(),0)*ScreenHeight!$D46)-1))+IF(Ghosts!$B$35,IF(Param!$M$21,-1-POWER(0.3,Param!$M$21)/(IF(Param!$M$21&lt;20,LightShader!GA136,OFFSET(LightShader!GA136,Param!$M$21-20,0)
)+POWER(0.3,Param!$M$21)),-2),0))</f>
        <v>0.79143764091944424</v>
      </c>
      <c r="GB45" s="53">
        <f ca="1">IF(ScreenHeight!$B46&lt;OFFSET(Radar!$AC$3,COLUMN(),0),
    Param!$B$38/ScreenHeight!$B46,
    (Param!$B$37+1/(1-OFFSET(Radar!$AD$3,COLUMN(),0)*ScreenHeight!$C46)/Param!$B$39)/OFFSET(Radar!$AC$3,COLUMN(),0)
)*DistanceShader!GB45*LightShader!GB45*(IF(OFFSET(Ghosts!$S$41,COLUMN(),0)&lt;ScreenHeight!$E46,
   1,
   (SQRT(OFFSET(Ghosts!$T$41,COLUMN(),0)-OFFSET(Ghosts!$R$41,COLUMN(),0)*ScreenHeight!$D46)-1))+IF(Ghosts!$B$35,IF(Param!$M$21,-1-POWER(0.3,Param!$M$21)/(IF(Param!$M$21&lt;20,LightShader!GB136,OFFSET(LightShader!GB136,Param!$M$21-20,0)
)+POWER(0.3,Param!$M$21)),-2),0))</f>
        <v>0.78123487151993076</v>
      </c>
      <c r="GC45" s="53">
        <f ca="1">IF(ScreenHeight!$B46&lt;OFFSET(Radar!$AC$3,COLUMN(),0),
    Param!$B$38/ScreenHeight!$B46,
    (Param!$B$37+1/(1-OFFSET(Radar!$AD$3,COLUMN(),0)*ScreenHeight!$C46)/Param!$B$39)/OFFSET(Radar!$AC$3,COLUMN(),0)
)*DistanceShader!GC45*LightShader!GC45*(IF(OFFSET(Ghosts!$S$41,COLUMN(),0)&lt;ScreenHeight!$E46,
   1,
   (SQRT(OFFSET(Ghosts!$T$41,COLUMN(),0)-OFFSET(Ghosts!$R$41,COLUMN(),0)*ScreenHeight!$D46)-1))+IF(Ghosts!$B$35,IF(Param!$M$21,-1-POWER(0.3,Param!$M$21)/(IF(Param!$M$21&lt;20,LightShader!GC136,OFFSET(LightShader!GC136,Param!$M$21-20,0)
)+POWER(0.3,Param!$M$21)),-2),0))</f>
        <v>0.77129673273667931</v>
      </c>
      <c r="GD45" s="53">
        <f ca="1">IF(ScreenHeight!$B46&lt;OFFSET(Radar!$AC$3,COLUMN(),0),
    Param!$B$38/ScreenHeight!$B46,
    (Param!$B$37+1/(1-OFFSET(Radar!$AD$3,COLUMN(),0)*ScreenHeight!$C46)/Param!$B$39)/OFFSET(Radar!$AC$3,COLUMN(),0)
)*DistanceShader!GD45*LightShader!GD45*(IF(OFFSET(Ghosts!$S$41,COLUMN(),0)&lt;ScreenHeight!$E46,
   1,
   (SQRT(OFFSET(Ghosts!$T$41,COLUMN(),0)-OFFSET(Ghosts!$R$41,COLUMN(),0)*ScreenHeight!$D46)-1))+IF(Ghosts!$B$35,IF(Param!$M$21,-1-POWER(0.3,Param!$M$21)/(IF(Param!$M$21&lt;20,LightShader!GD136,OFFSET(LightShader!GD136,Param!$M$21-20,0)
)+POWER(0.3,Param!$M$21)),-2),0))</f>
        <v>0.76160875897460956</v>
      </c>
      <c r="GE45" s="53">
        <f ca="1">IF(ScreenHeight!$B46&lt;OFFSET(Radar!$AC$3,COLUMN(),0),
    Param!$B$38/ScreenHeight!$B46,
    (Param!$B$37+1/(1-OFFSET(Radar!$AD$3,COLUMN(),0)*ScreenHeight!$C46)/Param!$B$39)/OFFSET(Radar!$AC$3,COLUMN(),0)
)*DistanceShader!GE45*LightShader!GE45*(IF(OFFSET(Ghosts!$S$41,COLUMN(),0)&lt;ScreenHeight!$E46,
   1,
   (SQRT(OFFSET(Ghosts!$T$41,COLUMN(),0)-OFFSET(Ghosts!$R$41,COLUMN(),0)*ScreenHeight!$D46)-1))+IF(Ghosts!$B$35,IF(Param!$M$21,-1-POWER(0.3,Param!$M$21)/(IF(Param!$M$21&lt;20,LightShader!GE136,OFFSET(LightShader!GE136,Param!$M$21-20,0)
)+POWER(0.3,Param!$M$21)),-2),0))</f>
        <v>0.75215796949888558</v>
      </c>
    </row>
    <row r="46" spans="1:187" ht="7.5" customHeight="1">
      <c r="A46" s="53">
        <f ca="1">IF(ScreenHeight!$B47&lt;OFFSET(Radar!$AC$3,COLUMN(),0),
    Param!$B$38/ScreenHeight!$B47,
    (Param!$B$37+1/(1-OFFSET(Radar!$AD$3,COLUMN(),0)*ScreenHeight!$C47)/Param!$B$39)/OFFSET(Radar!$AC$3,COLUMN(),0)
)*DistanceShader!A46*LightShader!A46*(IF(OFFSET(Ghosts!$S$41,COLUMN(),0)&lt;ScreenHeight!$E47,
   1,
   (SQRT(OFFSET(Ghosts!$T$41,COLUMN(),0)-OFFSET(Ghosts!$R$41,COLUMN(),0)*ScreenHeight!$D47)-1))+IF(Ghosts!$B$35,IF(Param!$M$21,-1-POWER(0.3,Param!$M$21)/(IF(Param!$M$21&lt;20,LightShader!A137,OFFSET(LightShader!A137,Param!$M$21-20,0)
)+POWER(0.3,Param!$M$21)),-2),0))</f>
        <v>0.84248473361064546</v>
      </c>
      <c r="B46" s="53">
        <f ca="1">IF(ScreenHeight!$B47&lt;OFFSET(Radar!$AC$3,COLUMN(),0),
    Param!$B$38/ScreenHeight!$B47,
    (Param!$B$37+1/(1-OFFSET(Radar!$AD$3,COLUMN(),0)*ScreenHeight!$C47)/Param!$B$39)/OFFSET(Radar!$AC$3,COLUMN(),0)
)*DistanceShader!B46*LightShader!B46*(IF(OFFSET(Ghosts!$S$41,COLUMN(),0)&lt;ScreenHeight!$E47,
   1,
   (SQRT(OFFSET(Ghosts!$T$41,COLUMN(),0)-OFFSET(Ghosts!$R$41,COLUMN(),0)*ScreenHeight!$D47)-1))+IF(Ghosts!$B$35,IF(Param!$M$21,-1-POWER(0.3,Param!$M$21)/(IF(Param!$M$21&lt;20,LightShader!B137,OFFSET(LightShader!B137,Param!$M$21-20,0)
)+POWER(0.3,Param!$M$21)),-2),0))</f>
        <v>0.84921496476575842</v>
      </c>
      <c r="C46" s="53">
        <f ca="1">IF(ScreenHeight!$B47&lt;OFFSET(Radar!$AC$3,COLUMN(),0),
    Param!$B$38/ScreenHeight!$B47,
    (Param!$B$37+1/(1-OFFSET(Radar!$AD$3,COLUMN(),0)*ScreenHeight!$C47)/Param!$B$39)/OFFSET(Radar!$AC$3,COLUMN(),0)
)*DistanceShader!C46*LightShader!C46*(IF(OFFSET(Ghosts!$S$41,COLUMN(),0)&lt;ScreenHeight!$E47,
   1,
   (SQRT(OFFSET(Ghosts!$T$41,COLUMN(),0)-OFFSET(Ghosts!$R$41,COLUMN(),0)*ScreenHeight!$D47)-1))+IF(Ghosts!$B$35,IF(Param!$M$21,-1-POWER(0.3,Param!$M$21)/(IF(Param!$M$21&lt;20,LightShader!C137,OFFSET(LightShader!C137,Param!$M$21-20,0)
)+POWER(0.3,Param!$M$21)),-2),0))</f>
        <v>0.85605232293186928</v>
      </c>
      <c r="D46" s="53">
        <f ca="1">IF(ScreenHeight!$B47&lt;OFFSET(Radar!$AC$3,COLUMN(),0),
    Param!$B$38/ScreenHeight!$B47,
    (Param!$B$37+1/(1-OFFSET(Radar!$AD$3,COLUMN(),0)*ScreenHeight!$C47)/Param!$B$39)/OFFSET(Radar!$AC$3,COLUMN(),0)
)*DistanceShader!D46*LightShader!D46*(IF(OFFSET(Ghosts!$S$41,COLUMN(),0)&lt;ScreenHeight!$E47,
   1,
   (SQRT(OFFSET(Ghosts!$T$41,COLUMN(),0)-OFFSET(Ghosts!$R$41,COLUMN(),0)*ScreenHeight!$D47)-1))+IF(Ghosts!$B$35,IF(Param!$M$21,-1-POWER(0.3,Param!$M$21)/(IF(Param!$M$21&lt;20,LightShader!D137,OFFSET(LightShader!D137,Param!$M$21-20,0)
)+POWER(0.3,Param!$M$21)),-2),0))</f>
        <v>0.86299979865388476</v>
      </c>
      <c r="E46" s="53">
        <f ca="1">IF(ScreenHeight!$B47&lt;OFFSET(Radar!$AC$3,COLUMN(),0),
    Param!$B$38/ScreenHeight!$B47,
    (Param!$B$37+1/(1-OFFSET(Radar!$AD$3,COLUMN(),0)*ScreenHeight!$C47)/Param!$B$39)/OFFSET(Radar!$AC$3,COLUMN(),0)
)*DistanceShader!E46*LightShader!E46*(IF(OFFSET(Ghosts!$S$41,COLUMN(),0)&lt;ScreenHeight!$E47,
   1,
   (SQRT(OFFSET(Ghosts!$T$41,COLUMN(),0)-OFFSET(Ghosts!$R$41,COLUMN(),0)*ScreenHeight!$D47)-1))+IF(Ghosts!$B$35,IF(Param!$M$21,-1-POWER(0.3,Param!$M$21)/(IF(Param!$M$21&lt;20,LightShader!E137,OFFSET(LightShader!E137,Param!$M$21-20,0)
)+POWER(0.3,Param!$M$21)),-2),0))</f>
        <v>0.8700605169339537</v>
      </c>
      <c r="F46" s="53">
        <f ca="1">IF(ScreenHeight!$B47&lt;OFFSET(Radar!$AC$3,COLUMN(),0),
    Param!$B$38/ScreenHeight!$B47,
    (Param!$B$37+1/(1-OFFSET(Radar!$AD$3,COLUMN(),0)*ScreenHeight!$C47)/Param!$B$39)/OFFSET(Radar!$AC$3,COLUMN(),0)
)*DistanceShader!F46*LightShader!F46*(IF(OFFSET(Ghosts!$S$41,COLUMN(),0)&lt;ScreenHeight!$E47,
   1,
   (SQRT(OFFSET(Ghosts!$T$41,COLUMN(),0)-OFFSET(Ghosts!$R$41,COLUMN(),0)*ScreenHeight!$D47)-1))+IF(Ghosts!$B$35,IF(Param!$M$21,-1-POWER(0.3,Param!$M$21)/(IF(Param!$M$21&lt;20,LightShader!F137,OFFSET(LightShader!F137,Param!$M$21-20,0)
)+POWER(0.3,Param!$M$21)),-2),0))</f>
        <v>0.87723774518430175</v>
      </c>
      <c r="G46" s="53">
        <f ca="1">IF(ScreenHeight!$B47&lt;OFFSET(Radar!$AC$3,COLUMN(),0),
    Param!$B$38/ScreenHeight!$B47,
    (Param!$B$37+1/(1-OFFSET(Radar!$AD$3,COLUMN(),0)*ScreenHeight!$C47)/Param!$B$39)/OFFSET(Radar!$AC$3,COLUMN(),0)
)*DistanceShader!G46*LightShader!G46*(IF(OFFSET(Ghosts!$S$41,COLUMN(),0)&lt;ScreenHeight!$E47,
   1,
   (SQRT(OFFSET(Ghosts!$T$41,COLUMN(),0)-OFFSET(Ghosts!$R$41,COLUMN(),0)*ScreenHeight!$D47)-1))+IF(Ghosts!$B$35,IF(Param!$M$21,-1-POWER(0.3,Param!$M$21)/(IF(Param!$M$21&lt;20,LightShader!G137,OFFSET(LightShader!G137,Param!$M$21-20,0)
)+POWER(0.3,Param!$M$21)),-2),0))</f>
        <v>0.88453490174396854</v>
      </c>
      <c r="H46" s="53">
        <f ca="1">IF(ScreenHeight!$B47&lt;OFFSET(Radar!$AC$3,COLUMN(),0),
    Param!$B$38/ScreenHeight!$B47,
    (Param!$B$37+1/(1-OFFSET(Radar!$AD$3,COLUMN(),0)*ScreenHeight!$C47)/Param!$B$39)/OFFSET(Radar!$AC$3,COLUMN(),0)
)*DistanceShader!H46*LightShader!H46*(IF(OFFSET(Ghosts!$S$41,COLUMN(),0)&lt;ScreenHeight!$E47,
   1,
   (SQRT(OFFSET(Ghosts!$T$41,COLUMN(),0)-OFFSET(Ghosts!$R$41,COLUMN(),0)*ScreenHeight!$D47)-1))+IF(Ghosts!$B$35,IF(Param!$M$21,-1-POWER(0.3,Param!$M$21)/(IF(Param!$M$21&lt;20,LightShader!H137,OFFSET(LightShader!H137,Param!$M$21-20,0)
)+POWER(0.3,Param!$M$21)),-2),0))</f>
        <v>0.89195556500543649</v>
      </c>
      <c r="I46" s="53">
        <f ca="1">IF(ScreenHeight!$B47&lt;OFFSET(Radar!$AC$3,COLUMN(),0),
    Param!$B$38/ScreenHeight!$B47,
    (Param!$B$37+1/(1-OFFSET(Radar!$AD$3,COLUMN(),0)*ScreenHeight!$C47)/Param!$B$39)/OFFSET(Radar!$AC$3,COLUMN(),0)
)*DistanceShader!I46*LightShader!I46*(IF(OFFSET(Ghosts!$S$41,COLUMN(),0)&lt;ScreenHeight!$E47,
   1,
   (SQRT(OFFSET(Ghosts!$T$41,COLUMN(),0)-OFFSET(Ghosts!$R$41,COLUMN(),0)*ScreenHeight!$D47)-1))+IF(Ghosts!$B$35,IF(Param!$M$21,-1-POWER(0.3,Param!$M$21)/(IF(Param!$M$21&lt;20,LightShader!I137,OFFSET(LightShader!I137,Param!$M$21-20,0)
)+POWER(0.3,Param!$M$21)),-2),0))</f>
        <v>0.89950348320140594</v>
      </c>
      <c r="J46" s="53">
        <f ca="1">IF(ScreenHeight!$B47&lt;OFFSET(Radar!$AC$3,COLUMN(),0),
    Param!$B$38/ScreenHeight!$B47,
    (Param!$B$37+1/(1-OFFSET(Radar!$AD$3,COLUMN(),0)*ScreenHeight!$C47)/Param!$B$39)/OFFSET(Radar!$AC$3,COLUMN(),0)
)*DistanceShader!J46*LightShader!J46*(IF(OFFSET(Ghosts!$S$41,COLUMN(),0)&lt;ScreenHeight!$E47,
   1,
   (SQRT(OFFSET(Ghosts!$T$41,COLUMN(),0)-OFFSET(Ghosts!$R$41,COLUMN(),0)*ScreenHeight!$D47)-1))+IF(Ghosts!$B$35,IF(Param!$M$21,-1-POWER(0.3,Param!$M$21)/(IF(Param!$M$21&lt;20,LightShader!J137,OFFSET(LightShader!J137,Param!$M$21-20,0)
)+POWER(0.3,Param!$M$21)),-2),0))</f>
        <v>0.90718258490671944</v>
      </c>
      <c r="K46" s="53">
        <f ca="1">IF(ScreenHeight!$B47&lt;OFFSET(Radar!$AC$3,COLUMN(),0),
    Param!$B$38/ScreenHeight!$B47,
    (Param!$B$37+1/(1-OFFSET(Radar!$AD$3,COLUMN(),0)*ScreenHeight!$C47)/Param!$B$39)/OFFSET(Radar!$AC$3,COLUMN(),0)
)*DistanceShader!K46*LightShader!K46*(IF(OFFSET(Ghosts!$S$41,COLUMN(),0)&lt;ScreenHeight!$E47,
   1,
   (SQRT(OFFSET(Ghosts!$T$41,COLUMN(),0)-OFFSET(Ghosts!$R$41,COLUMN(),0)*ScreenHeight!$D47)-1))+IF(Ghosts!$B$35,IF(Param!$M$21,-1-POWER(0.3,Param!$M$21)/(IF(Param!$M$21&lt;20,LightShader!K137,OFFSET(LightShader!K137,Param!$M$21-20,0)
)+POWER(0.3,Param!$M$21)),-2),0))</f>
        <v>0.914996990315735</v>
      </c>
      <c r="L46" s="53">
        <f ca="1">IF(ScreenHeight!$B47&lt;OFFSET(Radar!$AC$3,COLUMN(),0),
    Param!$B$38/ScreenHeight!$B47,
    (Param!$B$37+1/(1-OFFSET(Radar!$AD$3,COLUMN(),0)*ScreenHeight!$C47)/Param!$B$39)/OFFSET(Radar!$AC$3,COLUMN(),0)
)*DistanceShader!L46*LightShader!L46*(IF(OFFSET(Ghosts!$S$41,COLUMN(),0)&lt;ScreenHeight!$E47,
   1,
   (SQRT(OFFSET(Ghosts!$T$41,COLUMN(),0)-OFFSET(Ghosts!$R$41,COLUMN(),0)*ScreenHeight!$D47)-1))+IF(Ghosts!$B$35,IF(Param!$M$21,-1-POWER(0.3,Param!$M$21)/(IF(Param!$M$21&lt;20,LightShader!L137,OFFSET(LightShader!L137,Param!$M$21-20,0)
)+POWER(0.3,Param!$M$21)),-2),0))</f>
        <v>0.92295102336123847</v>
      </c>
      <c r="M46" s="53">
        <f ca="1">IF(ScreenHeight!$B47&lt;OFFSET(Radar!$AC$3,COLUMN(),0),
    Param!$B$38/ScreenHeight!$B47,
    (Param!$B$37+1/(1-OFFSET(Radar!$AD$3,COLUMN(),0)*ScreenHeight!$C47)/Param!$B$39)/OFFSET(Radar!$AC$3,COLUMN(),0)
)*DistanceShader!M46*LightShader!M46*(IF(OFFSET(Ghosts!$S$41,COLUMN(),0)&lt;ScreenHeight!$E47,
   1,
   (SQRT(OFFSET(Ghosts!$T$41,COLUMN(),0)-OFFSET(Ghosts!$R$41,COLUMN(),0)*ScreenHeight!$D47)-1))+IF(Ghosts!$B$35,IF(Param!$M$21,-1-POWER(0.3,Param!$M$21)/(IF(Param!$M$21&lt;20,LightShader!M137,OFFSET(LightShader!M137,Param!$M$21-20,0)
)+POWER(0.3,Param!$M$21)),-2),0))</f>
        <v>0.93104922474751062</v>
      </c>
      <c r="N46" s="53">
        <f ca="1">IF(ScreenHeight!$B47&lt;OFFSET(Radar!$AC$3,COLUMN(),0),
    Param!$B$38/ScreenHeight!$B47,
    (Param!$B$37+1/(1-OFFSET(Radar!$AD$3,COLUMN(),0)*ScreenHeight!$C47)/Param!$B$39)/OFFSET(Radar!$AC$3,COLUMN(),0)
)*DistanceShader!N46*LightShader!N46*(IF(OFFSET(Ghosts!$S$41,COLUMN(),0)&lt;ScreenHeight!$E47,
   1,
   (SQRT(OFFSET(Ghosts!$T$41,COLUMN(),0)-OFFSET(Ghosts!$R$41,COLUMN(),0)*ScreenHeight!$D47)-1))+IF(Ghosts!$B$35,IF(Param!$M$21,-1-POWER(0.3,Param!$M$21)/(IF(Param!$M$21&lt;20,LightShader!N137,OFFSET(LightShader!N137,Param!$M$21-20,0)
)+POWER(0.3,Param!$M$21)),-2),0))</f>
        <v>0.93929636597734489</v>
      </c>
      <c r="O46" s="53">
        <f ca="1">IF(ScreenHeight!$B47&lt;OFFSET(Radar!$AC$3,COLUMN(),0),
    Param!$B$38/ScreenHeight!$B47,
    (Param!$B$37+1/(1-OFFSET(Radar!$AD$3,COLUMN(),0)*ScreenHeight!$C47)/Param!$B$39)/OFFSET(Radar!$AC$3,COLUMN(),0)
)*DistanceShader!O46*LightShader!O46*(IF(OFFSET(Ghosts!$S$41,COLUMN(),0)&lt;ScreenHeight!$E47,
   1,
   (SQRT(OFFSET(Ghosts!$T$41,COLUMN(),0)-OFFSET(Ghosts!$R$41,COLUMN(),0)*ScreenHeight!$D47)-1))+IF(Ghosts!$B$35,IF(Param!$M$21,-1-POWER(0.3,Param!$M$21)/(IF(Param!$M$21&lt;20,LightShader!O137,OFFSET(LightShader!O137,Param!$M$21-20,0)
)+POWER(0.3,Param!$M$21)),-2),0))</f>
        <v>0.94769746446083414</v>
      </c>
      <c r="P46" s="53">
        <f ca="1">IF(ScreenHeight!$B47&lt;OFFSET(Radar!$AC$3,COLUMN(),0),
    Param!$B$38/ScreenHeight!$B47,
    (Param!$B$37+1/(1-OFFSET(Radar!$AD$3,COLUMN(),0)*ScreenHeight!$C47)/Param!$B$39)/OFFSET(Radar!$AC$3,COLUMN(),0)
)*DistanceShader!P46*LightShader!P46*(IF(OFFSET(Ghosts!$S$41,COLUMN(),0)&lt;ScreenHeight!$E47,
   1,
   (SQRT(OFFSET(Ghosts!$T$41,COLUMN(),0)-OFFSET(Ghosts!$R$41,COLUMN(),0)*ScreenHeight!$D47)-1))+IF(Ghosts!$B$35,IF(Param!$M$21,-1-POWER(0.3,Param!$M$21)/(IF(Param!$M$21&lt;20,LightShader!P137,OFFSET(LightShader!P137,Param!$M$21-20,0)
)+POWER(0.3,Param!$M$21)),-2),0))</f>
        <v>0.9562577998027012</v>
      </c>
      <c r="Q46" s="53">
        <f ca="1">IF(ScreenHeight!$B47&lt;OFFSET(Radar!$AC$3,COLUMN(),0),
    Param!$B$38/ScreenHeight!$B47,
    (Param!$B$37+1/(1-OFFSET(Radar!$AD$3,COLUMN(),0)*ScreenHeight!$C47)/Param!$B$39)/OFFSET(Radar!$AC$3,COLUMN(),0)
)*DistanceShader!Q46*LightShader!Q46*(IF(OFFSET(Ghosts!$S$41,COLUMN(),0)&lt;ScreenHeight!$E47,
   1,
   (SQRT(OFFSET(Ghosts!$T$41,COLUMN(),0)-OFFSET(Ghosts!$R$41,COLUMN(),0)*ScreenHeight!$D47)-1))+IF(Ghosts!$B$35,IF(Param!$M$21,-1-POWER(0.3,Param!$M$21)/(IF(Param!$M$21&lt;20,LightShader!Q137,OFFSET(LightShader!Q137,Param!$M$21-20,0)
)+POWER(0.3,Param!$M$21)),-2),0))</f>
        <v>0.9649829313749051</v>
      </c>
      <c r="R46" s="53">
        <f ca="1">IF(ScreenHeight!$B47&lt;OFFSET(Radar!$AC$3,COLUMN(),0),
    Param!$B$38/ScreenHeight!$B47,
    (Param!$B$37+1/(1-OFFSET(Radar!$AD$3,COLUMN(),0)*ScreenHeight!$C47)/Param!$B$39)/OFFSET(Radar!$AC$3,COLUMN(),0)
)*DistanceShader!R46*LightShader!R46*(IF(OFFSET(Ghosts!$S$41,COLUMN(),0)&lt;ScreenHeight!$E47,
   1,
   (SQRT(OFFSET(Ghosts!$T$41,COLUMN(),0)-OFFSET(Ghosts!$R$41,COLUMN(),0)*ScreenHeight!$D47)-1))+IF(Ghosts!$B$35,IF(Param!$M$21,-1-POWER(0.3,Param!$M$21)/(IF(Param!$M$21&lt;20,LightShader!R137,OFFSET(LightShader!R137,Param!$M$21-20,0)
)+POWER(0.3,Param!$M$21)),-2),0))</f>
        <v>0.97387871729243192</v>
      </c>
      <c r="S46" s="53">
        <f ca="1">IF(ScreenHeight!$B47&lt;OFFSET(Radar!$AC$3,COLUMN(),0),
    Param!$B$38/ScreenHeight!$B47,
    (Param!$B$37+1/(1-OFFSET(Radar!$AD$3,COLUMN(),0)*ScreenHeight!$C47)/Param!$B$39)/OFFSET(Radar!$AC$3,COLUMN(),0)
)*DistanceShader!S46*LightShader!S46*(IF(OFFSET(Ghosts!$S$41,COLUMN(),0)&lt;ScreenHeight!$E47,
   1,
   (SQRT(OFFSET(Ghosts!$T$41,COLUMN(),0)-OFFSET(Ghosts!$R$41,COLUMN(),0)*ScreenHeight!$D47)-1))+IF(Ghosts!$B$35,IF(Param!$M$21,-1-POWER(0.3,Param!$M$21)/(IF(Param!$M$21&lt;20,LightShader!S137,OFFSET(LightShader!S137,Param!$M$21-20,0)
)+POWER(0.3,Param!$M$21)),-2),0))</f>
        <v>0.98295133492264253</v>
      </c>
      <c r="T46" s="53">
        <f ca="1">IF(ScreenHeight!$B47&lt;OFFSET(Radar!$AC$3,COLUMN(),0),
    Param!$B$38/ScreenHeight!$B47,
    (Param!$B$37+1/(1-OFFSET(Radar!$AD$3,COLUMN(),0)*ScreenHeight!$C47)/Param!$B$39)/OFFSET(Radar!$AC$3,COLUMN(),0)
)*DistanceShader!T46*LightShader!T46*(IF(OFFSET(Ghosts!$S$41,COLUMN(),0)&lt;ScreenHeight!$E47,
   1,
   (SQRT(OFFSET(Ghosts!$T$41,COLUMN(),0)-OFFSET(Ghosts!$R$41,COLUMN(),0)*ScreenHeight!$D47)-1))+IF(Ghosts!$B$35,IF(Param!$M$21,-1-POWER(0.3,Param!$M$21)/(IF(Param!$M$21&lt;20,LightShader!T137,OFFSET(LightShader!T137,Param!$M$21-20,0)
)+POWER(0.3,Param!$M$21)),-2),0))</f>
        <v>0.99220730307256522</v>
      </c>
      <c r="U46" s="53">
        <f ca="1">IF(ScreenHeight!$B47&lt;OFFSET(Radar!$AC$3,COLUMN(),0),
    Param!$B$38/ScreenHeight!$B47,
    (Param!$B$37+1/(1-OFFSET(Radar!$AD$3,COLUMN(),0)*ScreenHeight!$C47)/Param!$B$39)/OFFSET(Radar!$AC$3,COLUMN(),0)
)*DistanceShader!U46*LightShader!U46*(IF(OFFSET(Ghosts!$S$41,COLUMN(),0)&lt;ScreenHeight!$E47,
   1,
   (SQRT(OFFSET(Ghosts!$T$41,COLUMN(),0)-OFFSET(Ghosts!$R$41,COLUMN(),0)*ScreenHeight!$D47)-1))+IF(Ghosts!$B$35,IF(Param!$M$21,-1-POWER(0.3,Param!$M$21)/(IF(Param!$M$21&lt;20,LightShader!U137,OFFSET(LightShader!U137,Param!$M$21-20,0)
)+POWER(0.3,Param!$M$21)),-2),0))</f>
        <v>1.0016535060142024</v>
      </c>
      <c r="V46" s="53">
        <f ca="1">IF(ScreenHeight!$B47&lt;OFFSET(Radar!$AC$3,COLUMN(),0),
    Param!$B$38/ScreenHeight!$B47,
    (Param!$B$37+1/(1-OFFSET(Radar!$AD$3,COLUMN(),0)*ScreenHeight!$C47)/Param!$B$39)/OFFSET(Radar!$AC$3,COLUMN(),0)
)*DistanceShader!V46*LightShader!V46*(IF(OFFSET(Ghosts!$S$41,COLUMN(),0)&lt;ScreenHeight!$E47,
   1,
   (SQRT(OFFSET(Ghosts!$T$41,COLUMN(),0)-OFFSET(Ghosts!$R$41,COLUMN(),0)*ScreenHeight!$D47)-1))+IF(Ghosts!$B$35,IF(Param!$M$21,-1-POWER(0.3,Param!$M$21)/(IF(Param!$M$21&lt;20,LightShader!V137,OFFSET(LightShader!V137,Param!$M$21-20,0)
)+POWER(0.3,Param!$M$21)),-2),0))</f>
        <v>1.0112972195256216</v>
      </c>
      <c r="W46" s="53">
        <f ca="1">IF(ScreenHeight!$B47&lt;OFFSET(Radar!$AC$3,COLUMN(),0),
    Param!$B$38/ScreenHeight!$B47,
    (Param!$B$37+1/(1-OFFSET(Radar!$AD$3,COLUMN(),0)*ScreenHeight!$C47)/Param!$B$39)/OFFSET(Radar!$AC$3,COLUMN(),0)
)*DistanceShader!W46*LightShader!W46*(IF(OFFSET(Ghosts!$S$41,COLUMN(),0)&lt;ScreenHeight!$E47,
   1,
   (SQRT(OFFSET(Ghosts!$T$41,COLUMN(),0)-OFFSET(Ghosts!$R$41,COLUMN(),0)*ScreenHeight!$D47)-1))+IF(Ghosts!$B$35,IF(Param!$M$21,-1-POWER(0.3,Param!$M$21)/(IF(Param!$M$21&lt;20,LightShader!W137,OFFSET(LightShader!W137,Param!$M$21-20,0)
)+POWER(0.3,Param!$M$21)),-2),0))</f>
        <v>1.0211461391454497</v>
      </c>
      <c r="X46" s="53">
        <f ca="1">IF(ScreenHeight!$B47&lt;OFFSET(Radar!$AC$3,COLUMN(),0),
    Param!$B$38/ScreenHeight!$B47,
    (Param!$B$37+1/(1-OFFSET(Radar!$AD$3,COLUMN(),0)*ScreenHeight!$C47)/Param!$B$39)/OFFSET(Radar!$AC$3,COLUMN(),0)
)*DistanceShader!X46*LightShader!X46*(IF(OFFSET(Ghosts!$S$41,COLUMN(),0)&lt;ScreenHeight!$E47,
   1,
   (SQRT(OFFSET(Ghosts!$T$41,COLUMN(),0)-OFFSET(Ghosts!$R$41,COLUMN(),0)*ScreenHeight!$D47)-1))+IF(Ghosts!$B$35,IF(Param!$M$21,-1-POWER(0.3,Param!$M$21)/(IF(Param!$M$21&lt;20,LightShader!X137,OFFSET(LightShader!X137,Param!$M$21-20,0)
)+POWER(0.3,Param!$M$21)),-2),0))</f>
        <v>1.031208410860851</v>
      </c>
      <c r="Y46" s="53">
        <f ca="1">IF(ScreenHeight!$B47&lt;OFFSET(Radar!$AC$3,COLUMN(),0),
    Param!$B$38/ScreenHeight!$B47,
    (Param!$B$37+1/(1-OFFSET(Radar!$AD$3,COLUMN(),0)*ScreenHeight!$C47)/Param!$B$39)/OFFSET(Radar!$AC$3,COLUMN(),0)
)*DistanceShader!Y46*LightShader!Y46*(IF(OFFSET(Ghosts!$S$41,COLUMN(),0)&lt;ScreenHeight!$E47,
   1,
   (SQRT(OFFSET(Ghosts!$T$41,COLUMN(),0)-OFFSET(Ghosts!$R$41,COLUMN(),0)*ScreenHeight!$D47)-1))+IF(Ghosts!$B$35,IF(Param!$M$21,-1-POWER(0.3,Param!$M$21)/(IF(Param!$M$21&lt;20,LightShader!Y137,OFFSET(LightShader!Y137,Param!$M$21-20,0)
)+POWER(0.3,Param!$M$21)),-2),0))</f>
        <v>0.67927826987619955</v>
      </c>
      <c r="Z46" s="53">
        <f ca="1">IF(ScreenHeight!$B47&lt;OFFSET(Radar!$AC$3,COLUMN(),0),
    Param!$B$38/ScreenHeight!$B47,
    (Param!$B$37+1/(1-OFFSET(Radar!$AD$3,COLUMN(),0)*ScreenHeight!$C47)/Param!$B$39)/OFFSET(Radar!$AC$3,COLUMN(),0)
)*DistanceShader!Z46*LightShader!Z46*(IF(OFFSET(Ghosts!$S$41,COLUMN(),0)&lt;ScreenHeight!$E47,
   1,
   (SQRT(OFFSET(Ghosts!$T$41,COLUMN(),0)-OFFSET(Ghosts!$R$41,COLUMN(),0)*ScreenHeight!$D47)-1))+IF(Ghosts!$B$35,IF(Param!$M$21,-1-POWER(0.3,Param!$M$21)/(IF(Param!$M$21&lt;20,LightShader!Z137,OFFSET(LightShader!Z137,Param!$M$21-20,0)
)+POWER(0.3,Param!$M$21)),-2),0))</f>
        <v>0.68613657342348444</v>
      </c>
      <c r="AA46" s="53">
        <f ca="1">IF(ScreenHeight!$B47&lt;OFFSET(Radar!$AC$3,COLUMN(),0),
    Param!$B$38/ScreenHeight!$B47,
    (Param!$B$37+1/(1-OFFSET(Radar!$AD$3,COLUMN(),0)*ScreenHeight!$C47)/Param!$B$39)/OFFSET(Radar!$AC$3,COLUMN(),0)
)*DistanceShader!AA46*LightShader!AA46*(IF(OFFSET(Ghosts!$S$41,COLUMN(),0)&lt;ScreenHeight!$E47,
   1,
   (SQRT(OFFSET(Ghosts!$T$41,COLUMN(),0)-OFFSET(Ghosts!$R$41,COLUMN(),0)*ScreenHeight!$D47)-1))+IF(Ghosts!$B$35,IF(Param!$M$21,-1-POWER(0.3,Param!$M$21)/(IF(Param!$M$21&lt;20,LightShader!AA137,OFFSET(LightShader!AA137,Param!$M$21-20,0)
)+POWER(0.3,Param!$M$21)),-2),0))</f>
        <v>0.69315195766390902</v>
      </c>
      <c r="AB46" s="53">
        <f ca="1">IF(ScreenHeight!$B47&lt;OFFSET(Radar!$AC$3,COLUMN(),0),
    Param!$B$38/ScreenHeight!$B47,
    (Param!$B$37+1/(1-OFFSET(Radar!$AD$3,COLUMN(),0)*ScreenHeight!$C47)/Param!$B$39)/OFFSET(Radar!$AC$3,COLUMN(),0)
)*DistanceShader!AB46*LightShader!AB46*(IF(OFFSET(Ghosts!$S$41,COLUMN(),0)&lt;ScreenHeight!$E47,
   1,
   (SQRT(OFFSET(Ghosts!$T$41,COLUMN(),0)-OFFSET(Ghosts!$R$41,COLUMN(),0)*ScreenHeight!$D47)-1))+IF(Ghosts!$B$35,IF(Param!$M$21,-1-POWER(0.3,Param!$M$21)/(IF(Param!$M$21&lt;20,LightShader!AB137,OFFSET(LightShader!AB137,Param!$M$21-20,0)
)+POWER(0.3,Param!$M$21)),-2),0))</f>
        <v>0.70033114860833512</v>
      </c>
      <c r="AC46" s="53">
        <f ca="1">IF(ScreenHeight!$B47&lt;OFFSET(Radar!$AC$3,COLUMN(),0),
    Param!$B$38/ScreenHeight!$B47,
    (Param!$B$37+1/(1-OFFSET(Radar!$AD$3,COLUMN(),0)*ScreenHeight!$C47)/Param!$B$39)/OFFSET(Radar!$AC$3,COLUMN(),0)
)*DistanceShader!AC46*LightShader!AC46*(IF(OFFSET(Ghosts!$S$41,COLUMN(),0)&lt;ScreenHeight!$E47,
   1,
   (SQRT(OFFSET(Ghosts!$T$41,COLUMN(),0)-OFFSET(Ghosts!$R$41,COLUMN(),0)*ScreenHeight!$D47)-1))+IF(Ghosts!$B$35,IF(Param!$M$21,-1-POWER(0.3,Param!$M$21)/(IF(Param!$M$21&lt;20,LightShader!AC137,OFFSET(LightShader!AC137,Param!$M$21-20,0)
)+POWER(0.3,Param!$M$21)),-2),0))</f>
        <v>0.70768129625269971</v>
      </c>
      <c r="AD46" s="53">
        <f ca="1">IF(ScreenHeight!$B47&lt;OFFSET(Radar!$AC$3,COLUMN(),0),
    Param!$B$38/ScreenHeight!$B47,
    (Param!$B$37+1/(1-OFFSET(Radar!$AD$3,COLUMN(),0)*ScreenHeight!$C47)/Param!$B$39)/OFFSET(Radar!$AC$3,COLUMN(),0)
)*DistanceShader!AD46*LightShader!AD46*(IF(OFFSET(Ghosts!$S$41,COLUMN(),0)&lt;ScreenHeight!$E47,
   1,
   (SQRT(OFFSET(Ghosts!$T$41,COLUMN(),0)-OFFSET(Ghosts!$R$41,COLUMN(),0)*ScreenHeight!$D47)-1))+IF(Ghosts!$B$35,IF(Param!$M$21,-1-POWER(0.3,Param!$M$21)/(IF(Param!$M$21&lt;20,LightShader!AD137,OFFSET(LightShader!AD137,Param!$M$21-20,0)
)+POWER(0.3,Param!$M$21)),-2),0))</f>
        <v>0.7152100082279228</v>
      </c>
      <c r="AE46" s="53">
        <f ca="1">IF(ScreenHeight!$B47&lt;OFFSET(Radar!$AC$3,COLUMN(),0),
    Param!$B$38/ScreenHeight!$B47,
    (Param!$B$37+1/(1-OFFSET(Radar!$AD$3,COLUMN(),0)*ScreenHeight!$C47)/Param!$B$39)/OFFSET(Radar!$AC$3,COLUMN(),0)
)*DistanceShader!AE46*LightShader!AE46*(IF(OFFSET(Ghosts!$S$41,COLUMN(),0)&lt;ScreenHeight!$E47,
   1,
   (SQRT(OFFSET(Ghosts!$T$41,COLUMN(),0)-OFFSET(Ghosts!$R$41,COLUMN(),0)*ScreenHeight!$D47)-1))+IF(Ghosts!$B$35,IF(Param!$M$21,-1-POWER(0.3,Param!$M$21)/(IF(Param!$M$21&lt;20,LightShader!AE137,OFFSET(LightShader!AE137,Param!$M$21-20,0)
)+POWER(0.3,Param!$M$21)),-2),0))</f>
        <v>0.72292538665226014</v>
      </c>
      <c r="AF46" s="53">
        <f ca="1">IF(ScreenHeight!$B47&lt;OFFSET(Radar!$AC$3,COLUMN(),0),
    Param!$B$38/ScreenHeight!$B47,
    (Param!$B$37+1/(1-OFFSET(Radar!$AD$3,COLUMN(),0)*ScreenHeight!$C47)/Param!$B$39)/OFFSET(Radar!$AC$3,COLUMN(),0)
)*DistanceShader!AF46*LightShader!AF46*(IF(OFFSET(Ghosts!$S$41,COLUMN(),0)&lt;ScreenHeight!$E47,
   1,
   (SQRT(OFFSET(Ghosts!$T$41,COLUMN(),0)-OFFSET(Ghosts!$R$41,COLUMN(),0)*ScreenHeight!$D47)-1))+IF(Ghosts!$B$35,IF(Param!$M$21,-1-POWER(0.3,Param!$M$21)/(IF(Param!$M$21&lt;20,LightShader!AF137,OFFSET(LightShader!AF137,Param!$M$21-20,0)
)+POWER(0.3,Param!$M$21)),-2),0))</f>
        <v>0.73083606854524186</v>
      </c>
      <c r="AG46" s="53">
        <f ca="1">IF(ScreenHeight!$B47&lt;OFFSET(Radar!$AC$3,COLUMN(),0),
    Param!$B$38/ScreenHeight!$B47,
    (Param!$B$37+1/(1-OFFSET(Radar!$AD$3,COLUMN(),0)*ScreenHeight!$C47)/Param!$B$39)/OFFSET(Radar!$AC$3,COLUMN(),0)
)*DistanceShader!AG46*LightShader!AG46*(IF(OFFSET(Ghosts!$S$41,COLUMN(),0)&lt;ScreenHeight!$E47,
   1,
   (SQRT(OFFSET(Ghosts!$T$41,COLUMN(),0)-OFFSET(Ghosts!$R$41,COLUMN(),0)*ScreenHeight!$D47)-1))+IF(Ghosts!$B$35,IF(Param!$M$21,-1-POWER(0.3,Param!$M$21)/(IF(Param!$M$21&lt;20,LightShader!AG137,OFFSET(LightShader!AG137,Param!$M$21-20,0)
)+POWER(0.3,Param!$M$21)),-2),0))</f>
        <v>0.73895127020912932</v>
      </c>
      <c r="AH46" s="53">
        <f ca="1">IF(ScreenHeight!$B47&lt;OFFSET(Radar!$AC$3,COLUMN(),0),
    Param!$B$38/ScreenHeight!$B47,
    (Param!$B$37+1/(1-OFFSET(Radar!$AD$3,COLUMN(),0)*ScreenHeight!$C47)/Param!$B$39)/OFFSET(Radar!$AC$3,COLUMN(),0)
)*DistanceShader!AH46*LightShader!AH46*(IF(OFFSET(Ghosts!$S$41,COLUMN(),0)&lt;ScreenHeight!$E47,
   1,
   (SQRT(OFFSET(Ghosts!$T$41,COLUMN(),0)-OFFSET(Ghosts!$R$41,COLUMN(),0)*ScreenHeight!$D47)-1))+IF(Ghosts!$B$35,IF(Param!$M$21,-1-POWER(0.3,Param!$M$21)/(IF(Param!$M$21&lt;20,LightShader!AH137,OFFSET(LightShader!AH137,Param!$M$21-20,0)
)+POWER(0.3,Param!$M$21)),-2),0))</f>
        <v>0.74728083603759643</v>
      </c>
      <c r="AI46" s="53">
        <f ca="1">IF(ScreenHeight!$B47&lt;OFFSET(Radar!$AC$3,COLUMN(),0),
    Param!$B$38/ScreenHeight!$B47,
    (Param!$B$37+1/(1-OFFSET(Radar!$AD$3,COLUMN(),0)*ScreenHeight!$C47)/Param!$B$39)/OFFSET(Radar!$AC$3,COLUMN(),0)
)*DistanceShader!AI46*LightShader!AI46*(IF(OFFSET(Ghosts!$S$41,COLUMN(),0)&lt;ScreenHeight!$E47,
   1,
   (SQRT(OFFSET(Ghosts!$T$41,COLUMN(),0)-OFFSET(Ghosts!$R$41,COLUMN(),0)*ScreenHeight!$D47)-1))+IF(Ghosts!$B$35,IF(Param!$M$21,-1-POWER(0.3,Param!$M$21)/(IF(Param!$M$21&lt;20,LightShader!AI137,OFFSET(LightShader!AI137,Param!$M$21-20,0)
)+POWER(0.3,Param!$M$21)),-2),0))</f>
        <v>0.41400200264073173</v>
      </c>
      <c r="AJ46" s="53">
        <f ca="1">IF(ScreenHeight!$B47&lt;OFFSET(Radar!$AC$3,COLUMN(),0),
    Param!$B$38/ScreenHeight!$B47,
    (Param!$B$37+1/(1-OFFSET(Radar!$AD$3,COLUMN(),0)*ScreenHeight!$C47)/Param!$B$39)/OFFSET(Radar!$AC$3,COLUMN(),0)
)*DistanceShader!AJ46*LightShader!AJ46*(IF(OFFSET(Ghosts!$S$41,COLUMN(),0)&lt;ScreenHeight!$E47,
   1,
   (SQRT(OFFSET(Ghosts!$T$41,COLUMN(),0)-OFFSET(Ghosts!$R$41,COLUMN(),0)*ScreenHeight!$D47)-1))+IF(Ghosts!$B$35,IF(Param!$M$21,-1-POWER(0.3,Param!$M$21)/(IF(Param!$M$21&lt;20,LightShader!AJ137,OFFSET(LightShader!AJ137,Param!$M$21-20,0)
)+POWER(0.3,Param!$M$21)),-2),0))</f>
        <v>0.42445141468471786</v>
      </c>
      <c r="AK46" s="53">
        <f ca="1">IF(ScreenHeight!$B47&lt;OFFSET(Radar!$AC$3,COLUMN(),0),
    Param!$B$38/ScreenHeight!$B47,
    (Param!$B$37+1/(1-OFFSET(Radar!$AD$3,COLUMN(),0)*ScreenHeight!$C47)/Param!$B$39)/OFFSET(Radar!$AC$3,COLUMN(),0)
)*DistanceShader!AK46*LightShader!AK46*(IF(OFFSET(Ghosts!$S$41,COLUMN(),0)&lt;ScreenHeight!$E47,
   1,
   (SQRT(OFFSET(Ghosts!$T$41,COLUMN(),0)-OFFSET(Ghosts!$R$41,COLUMN(),0)*ScreenHeight!$D47)-1))+IF(Ghosts!$B$35,IF(Param!$M$21,-1-POWER(0.3,Param!$M$21)/(IF(Param!$M$21&lt;20,LightShader!AK137,OFFSET(LightShader!AK137,Param!$M$21-20,0)
)+POWER(0.3,Param!$M$21)),-2),0))</f>
        <v>0.43526896731937303</v>
      </c>
      <c r="AL46" s="53">
        <f ca="1">IF(ScreenHeight!$B47&lt;OFFSET(Radar!$AC$3,COLUMN(),0),
    Param!$B$38/ScreenHeight!$B47,
    (Param!$B$37+1/(1-OFFSET(Radar!$AD$3,COLUMN(),0)*ScreenHeight!$C47)/Param!$B$39)/OFFSET(Radar!$AC$3,COLUMN(),0)
)*DistanceShader!AL46*LightShader!AL46*(IF(OFFSET(Ghosts!$S$41,COLUMN(),0)&lt;ScreenHeight!$E47,
   1,
   (SQRT(OFFSET(Ghosts!$T$41,COLUMN(),0)-OFFSET(Ghosts!$R$41,COLUMN(),0)*ScreenHeight!$D47)-1))+IF(Ghosts!$B$35,IF(Param!$M$21,-1-POWER(0.3,Param!$M$21)/(IF(Param!$M$21&lt;20,LightShader!AL137,OFFSET(LightShader!AL137,Param!$M$21-20,0)
)+POWER(0.3,Param!$M$21)),-2),0))</f>
        <v>0.44647373548156555</v>
      </c>
      <c r="AM46" s="53">
        <f ca="1">IF(ScreenHeight!$B47&lt;OFFSET(Radar!$AC$3,COLUMN(),0),
    Param!$B$38/ScreenHeight!$B47,
    (Param!$B$37+1/(1-OFFSET(Radar!$AD$3,COLUMN(),0)*ScreenHeight!$C47)/Param!$B$39)/OFFSET(Radar!$AC$3,COLUMN(),0)
)*DistanceShader!AM46*LightShader!AM46*(IF(OFFSET(Ghosts!$S$41,COLUMN(),0)&lt;ScreenHeight!$E47,
   1,
   (SQRT(OFFSET(Ghosts!$T$41,COLUMN(),0)-OFFSET(Ghosts!$R$41,COLUMN(),0)*ScreenHeight!$D47)-1))+IF(Ghosts!$B$35,IF(Param!$M$21,-1-POWER(0.3,Param!$M$21)/(IF(Param!$M$21&lt;20,LightShader!AM137,OFFSET(LightShader!AM137,Param!$M$21-20,0)
)+POWER(0.3,Param!$M$21)),-2),0))</f>
        <v>0.58803188266770412</v>
      </c>
      <c r="AN46" s="53">
        <f ca="1">IF(ScreenHeight!$B47&lt;OFFSET(Radar!$AC$3,COLUMN(),0),
    Param!$B$38/ScreenHeight!$B47,
    (Param!$B$37+1/(1-OFFSET(Radar!$AD$3,COLUMN(),0)*ScreenHeight!$C47)/Param!$B$39)/OFFSET(Radar!$AC$3,COLUMN(),0)
)*DistanceShader!AN46*LightShader!AN46*(IF(OFFSET(Ghosts!$S$41,COLUMN(),0)&lt;ScreenHeight!$E47,
   1,
   (SQRT(OFFSET(Ghosts!$T$41,COLUMN(),0)-OFFSET(Ghosts!$R$41,COLUMN(),0)*ScreenHeight!$D47)-1))+IF(Ghosts!$B$35,IF(Param!$M$21,-1-POWER(0.3,Param!$M$21)/(IF(Param!$M$21&lt;20,LightShader!AN137,OFFSET(LightShader!AN137,Param!$M$21-20,0)
)+POWER(0.3,Param!$M$21)),-2),0))</f>
        <v>0.59535144495389714</v>
      </c>
      <c r="AO46" s="53">
        <f ca="1">IF(ScreenHeight!$B47&lt;OFFSET(Radar!$AC$3,COLUMN(),0),
    Param!$B$38/ScreenHeight!$B47,
    (Param!$B$37+1/(1-OFFSET(Radar!$AD$3,COLUMN(),0)*ScreenHeight!$C47)/Param!$B$39)/OFFSET(Radar!$AC$3,COLUMN(),0)
)*DistanceShader!AO46*LightShader!AO46*(IF(OFFSET(Ghosts!$S$41,COLUMN(),0)&lt;ScreenHeight!$E47,
   1,
   (SQRT(OFFSET(Ghosts!$T$41,COLUMN(),0)-OFFSET(Ghosts!$R$41,COLUMN(),0)*ScreenHeight!$D47)-1))+IF(Ghosts!$B$35,IF(Param!$M$21,-1-POWER(0.3,Param!$M$21)/(IF(Param!$M$21&lt;20,LightShader!AO137,OFFSET(LightShader!AO137,Param!$M$21-20,0)
)+POWER(0.3,Param!$M$21)),-2),0))</f>
        <v>0.60289817213682606</v>
      </c>
      <c r="AP46" s="53">
        <f ca="1">IF(ScreenHeight!$B47&lt;OFFSET(Radar!$AC$3,COLUMN(),0),
    Param!$B$38/ScreenHeight!$B47,
    (Param!$B$37+1/(1-OFFSET(Radar!$AD$3,COLUMN(),0)*ScreenHeight!$C47)/Param!$B$39)/OFFSET(Radar!$AC$3,COLUMN(),0)
)*DistanceShader!AP46*LightShader!AP46*(IF(OFFSET(Ghosts!$S$41,COLUMN(),0)&lt;ScreenHeight!$E47,
   1,
   (SQRT(OFFSET(Ghosts!$T$41,COLUMN(),0)-OFFSET(Ghosts!$R$41,COLUMN(),0)*ScreenHeight!$D47)-1))+IF(Ghosts!$B$35,IF(Param!$M$21,-1-POWER(0.3,Param!$M$21)/(IF(Param!$M$21&lt;20,LightShader!AP137,OFFSET(LightShader!AP137,Param!$M$21-20,0)
)+POWER(0.3,Param!$M$21)),-2),0))</f>
        <v>0.61068495097932662</v>
      </c>
      <c r="AQ46" s="53">
        <f ca="1">IF(ScreenHeight!$B47&lt;OFFSET(Radar!$AC$3,COLUMN(),0),
    Param!$B$38/ScreenHeight!$B47,
    (Param!$B$37+1/(1-OFFSET(Radar!$AD$3,COLUMN(),0)*ScreenHeight!$C47)/Param!$B$39)/OFFSET(Radar!$AC$3,COLUMN(),0)
)*DistanceShader!AQ46*LightShader!AQ46*(IF(OFFSET(Ghosts!$S$41,COLUMN(),0)&lt;ScreenHeight!$E47,
   1,
   (SQRT(OFFSET(Ghosts!$T$41,COLUMN(),0)-OFFSET(Ghosts!$R$41,COLUMN(),0)*ScreenHeight!$D47)-1))+IF(Ghosts!$B$35,IF(Param!$M$21,-1-POWER(0.3,Param!$M$21)/(IF(Param!$M$21&lt;20,LightShader!AQ137,OFFSET(LightShader!AQ137,Param!$M$21-20,0)
)+POWER(0.3,Param!$M$21)),-2),0))</f>
        <v>0.61872569399897703</v>
      </c>
      <c r="AR46" s="53">
        <f ca="1">IF(ScreenHeight!$B47&lt;OFFSET(Radar!$AC$3,COLUMN(),0),
    Param!$B$38/ScreenHeight!$B47,
    (Param!$B$37+1/(1-OFFSET(Radar!$AD$3,COLUMN(),0)*ScreenHeight!$C47)/Param!$B$39)/OFFSET(Radar!$AC$3,COLUMN(),0)
)*DistanceShader!AR46*LightShader!AR46*(IF(OFFSET(Ghosts!$S$41,COLUMN(),0)&lt;ScreenHeight!$E47,
   1,
   (SQRT(OFFSET(Ghosts!$T$41,COLUMN(),0)-OFFSET(Ghosts!$R$41,COLUMN(),0)*ScreenHeight!$D47)-1))+IF(Ghosts!$B$35,IF(Param!$M$21,-1-POWER(0.3,Param!$M$21)/(IF(Param!$M$21&lt;20,LightShader!AR137,OFFSET(LightShader!AR137,Param!$M$21-20,0)
)+POWER(0.3,Param!$M$21)),-2),0))</f>
        <v>0.62703544215359808</v>
      </c>
      <c r="AS46" s="53">
        <f ca="1">IF(ScreenHeight!$B47&lt;OFFSET(Radar!$AC$3,COLUMN(),0),
    Param!$B$38/ScreenHeight!$B47,
    (Param!$B$37+1/(1-OFFSET(Radar!$AD$3,COLUMN(),0)*ScreenHeight!$C47)/Param!$B$39)/OFFSET(Radar!$AC$3,COLUMN(),0)
)*DistanceShader!AS46*LightShader!AS46*(IF(OFFSET(Ghosts!$S$41,COLUMN(),0)&lt;ScreenHeight!$E47,
   1,
   (SQRT(OFFSET(Ghosts!$T$41,COLUMN(),0)-OFFSET(Ghosts!$R$41,COLUMN(),0)*ScreenHeight!$D47)-1))+IF(Ghosts!$B$35,IF(Param!$M$21,-1-POWER(0.3,Param!$M$21)/(IF(Param!$M$21&lt;20,LightShader!AS137,OFFSET(LightShader!AS137,Param!$M$21-20,0)
)+POWER(0.3,Param!$M$21)),-2),0))</f>
        <v>0.6356304800161986</v>
      </c>
      <c r="AT46" s="53">
        <f ca="1">IF(ScreenHeight!$B47&lt;OFFSET(Radar!$AC$3,COLUMN(),0),
    Param!$B$38/ScreenHeight!$B47,
    (Param!$B$37+1/(1-OFFSET(Radar!$AD$3,COLUMN(),0)*ScreenHeight!$C47)/Param!$B$39)/OFFSET(Radar!$AC$3,COLUMN(),0)
)*DistanceShader!AT46*LightShader!AT46*(IF(OFFSET(Ghosts!$S$41,COLUMN(),0)&lt;ScreenHeight!$E47,
   1,
   (SQRT(OFFSET(Ghosts!$T$41,COLUMN(),0)-OFFSET(Ghosts!$R$41,COLUMN(),0)*ScreenHeight!$D47)-1))+IF(Ghosts!$B$35,IF(Param!$M$21,-1-POWER(0.3,Param!$M$21)/(IF(Param!$M$21&lt;20,LightShader!AT137,OFFSET(LightShader!AT137,Param!$M$21-20,0)
)+POWER(0.3,Param!$M$21)),-2),0))</f>
        <v>0.64452846524596985</v>
      </c>
      <c r="AU46" s="53">
        <f ca="1">IF(ScreenHeight!$B47&lt;OFFSET(Radar!$AC$3,COLUMN(),0),
    Param!$B$38/ScreenHeight!$B47,
    (Param!$B$37+1/(1-OFFSET(Radar!$AD$3,COLUMN(),0)*ScreenHeight!$C47)/Param!$B$39)/OFFSET(Radar!$AC$3,COLUMN(),0)
)*DistanceShader!AU46*LightShader!AU46*(IF(OFFSET(Ghosts!$S$41,COLUMN(),0)&lt;ScreenHeight!$E47,
   1,
   (SQRT(OFFSET(Ghosts!$T$41,COLUMN(),0)-OFFSET(Ghosts!$R$41,COLUMN(),0)*ScreenHeight!$D47)-1))+IF(Ghosts!$B$35,IF(Param!$M$21,-1-POWER(0.3,Param!$M$21)/(IF(Param!$M$21&lt;20,LightShader!AU137,OFFSET(LightShader!AU137,Param!$M$21-20,0)
)+POWER(0.3,Param!$M$21)),-2),0))</f>
        <v>0.65374857446683621</v>
      </c>
      <c r="AV46" s="53">
        <f ca="1">IF(ScreenHeight!$B47&lt;OFFSET(Radar!$AC$3,COLUMN(),0),
    Param!$B$38/ScreenHeight!$B47,
    (Param!$B$37+1/(1-OFFSET(Radar!$AD$3,COLUMN(),0)*ScreenHeight!$C47)/Param!$B$39)/OFFSET(Radar!$AC$3,COLUMN(),0)
)*DistanceShader!AV46*LightShader!AV46*(IF(OFFSET(Ghosts!$S$41,COLUMN(),0)&lt;ScreenHeight!$E47,
   1,
   (SQRT(OFFSET(Ghosts!$T$41,COLUMN(),0)-OFFSET(Ghosts!$R$41,COLUMN(),0)*ScreenHeight!$D47)-1))+IF(Ghosts!$B$35,IF(Param!$M$21,-1-POWER(0.3,Param!$M$21)/(IF(Param!$M$21&lt;20,LightShader!AV137,OFFSET(LightShader!AV137,Param!$M$21-20,0)
)+POWER(0.3,Param!$M$21)),-2),0))</f>
        <v>0.66331166802905528</v>
      </c>
      <c r="AW46" s="53">
        <f ca="1">IF(ScreenHeight!$B47&lt;OFFSET(Radar!$AC$3,COLUMN(),0),
    Param!$B$38/ScreenHeight!$B47,
    (Param!$B$37+1/(1-OFFSET(Radar!$AD$3,COLUMN(),0)*ScreenHeight!$C47)/Param!$B$39)/OFFSET(Radar!$AC$3,COLUMN(),0)
)*DistanceShader!AW46*LightShader!AW46*(IF(OFFSET(Ghosts!$S$41,COLUMN(),0)&lt;ScreenHeight!$E47,
   1,
   (SQRT(OFFSET(Ghosts!$T$41,COLUMN(),0)-OFFSET(Ghosts!$R$41,COLUMN(),0)*ScreenHeight!$D47)-1))+IF(Ghosts!$B$35,IF(Param!$M$21,-1-POWER(0.3,Param!$M$21)/(IF(Param!$M$21&lt;20,LightShader!AW137,OFFSET(LightShader!AW137,Param!$M$21-20,0)
)+POWER(0.3,Param!$M$21)),-2),0))</f>
        <v>0.67324047656543817</v>
      </c>
      <c r="AX46" s="53">
        <f ca="1">IF(ScreenHeight!$B47&lt;OFFSET(Radar!$AC$3,COLUMN(),0),
    Param!$B$38/ScreenHeight!$B47,
    (Param!$B$37+1/(1-OFFSET(Radar!$AD$3,COLUMN(),0)*ScreenHeight!$C47)/Param!$B$39)/OFFSET(Radar!$AC$3,COLUMN(),0)
)*DistanceShader!AX46*LightShader!AX46*(IF(OFFSET(Ghosts!$S$41,COLUMN(),0)&lt;ScreenHeight!$E47,
   1,
   (SQRT(OFFSET(Ghosts!$T$41,COLUMN(),0)-OFFSET(Ghosts!$R$41,COLUMN(),0)*ScreenHeight!$D47)-1))+IF(Ghosts!$B$35,IF(Param!$M$21,-1-POWER(0.3,Param!$M$21)/(IF(Param!$M$21&lt;20,LightShader!AX137,OFFSET(LightShader!AX137,Param!$M$21-20,0)
)+POWER(0.3,Param!$M$21)),-2),0))</f>
        <v>0.68355981277810374</v>
      </c>
      <c r="AY46" s="53">
        <f ca="1">IF(ScreenHeight!$B47&lt;OFFSET(Radar!$AC$3,COLUMN(),0),
    Param!$B$38/ScreenHeight!$B47,
    (Param!$B$37+1/(1-OFFSET(Radar!$AD$3,COLUMN(),0)*ScreenHeight!$C47)/Param!$B$39)/OFFSET(Radar!$AC$3,COLUMN(),0)
)*DistanceShader!AY46*LightShader!AY46*(IF(OFFSET(Ghosts!$S$41,COLUMN(),0)&lt;ScreenHeight!$E47,
   1,
   (SQRT(OFFSET(Ghosts!$T$41,COLUMN(),0)-OFFSET(Ghosts!$R$41,COLUMN(),0)*ScreenHeight!$D47)-1))+IF(Ghosts!$B$35,IF(Param!$M$21,-1-POWER(0.3,Param!$M$21)/(IF(Param!$M$21&lt;20,LightShader!AY137,OFFSET(LightShader!AY137,Param!$M$21-20,0)
)+POWER(0.3,Param!$M$21)),-2),0))</f>
        <v>0.69429681252460995</v>
      </c>
      <c r="AZ46" s="53">
        <f ca="1">IF(ScreenHeight!$B47&lt;OFFSET(Radar!$AC$3,COLUMN(),0),
    Param!$B$38/ScreenHeight!$B47,
    (Param!$B$37+1/(1-OFFSET(Radar!$AD$3,COLUMN(),0)*ScreenHeight!$C47)/Param!$B$39)/OFFSET(Radar!$AC$3,COLUMN(),0)
)*DistanceShader!AZ46*LightShader!AZ46*(IF(OFFSET(Ghosts!$S$41,COLUMN(),0)&lt;ScreenHeight!$E47,
   1,
   (SQRT(OFFSET(Ghosts!$T$41,COLUMN(),0)-OFFSET(Ghosts!$R$41,COLUMN(),0)*ScreenHeight!$D47)-1))+IF(Ghosts!$B$35,IF(Param!$M$21,-1-POWER(0.3,Param!$M$21)/(IF(Param!$M$21&lt;20,LightShader!AZ137,OFFSET(LightShader!AZ137,Param!$M$21-20,0)
)+POWER(0.3,Param!$M$21)),-2),0))</f>
        <v>0.70548121003933395</v>
      </c>
      <c r="BA46" s="53">
        <f ca="1">IF(ScreenHeight!$B47&lt;OFFSET(Radar!$AC$3,COLUMN(),0),
    Param!$B$38/ScreenHeight!$B47,
    (Param!$B$37+1/(1-OFFSET(Radar!$AD$3,COLUMN(),0)*ScreenHeight!$C47)/Param!$B$39)/OFFSET(Radar!$AC$3,COLUMN(),0)
)*DistanceShader!BA46*LightShader!BA46*(IF(OFFSET(Ghosts!$S$41,COLUMN(),0)&lt;ScreenHeight!$E47,
   1,
   (SQRT(OFFSET(Ghosts!$T$41,COLUMN(),0)-OFFSET(Ghosts!$R$41,COLUMN(),0)*ScreenHeight!$D47)-1))+IF(Ghosts!$B$35,IF(Param!$M$21,-1-POWER(0.3,Param!$M$21)/(IF(Param!$M$21&lt;20,LightShader!BA137,OFFSET(LightShader!BA137,Param!$M$21-20,0)
)+POWER(0.3,Param!$M$21)),-2),0))</f>
        <v>0.71714565305940225</v>
      </c>
      <c r="BB46" s="53">
        <f ca="1">IF(ScreenHeight!$B47&lt;OFFSET(Radar!$AC$3,COLUMN(),0),
    Param!$B$38/ScreenHeight!$B47,
    (Param!$B$37+1/(1-OFFSET(Radar!$AD$3,COLUMN(),0)*ScreenHeight!$C47)/Param!$B$39)/OFFSET(Radar!$AC$3,COLUMN(),0)
)*DistanceShader!BB46*LightShader!BB46*(IF(OFFSET(Ghosts!$S$41,COLUMN(),0)&lt;ScreenHeight!$E47,
   1,
   (SQRT(OFFSET(Ghosts!$T$41,COLUMN(),0)-OFFSET(Ghosts!$R$41,COLUMN(),0)*ScreenHeight!$D47)-1))+IF(Ghosts!$B$35,IF(Param!$M$21,-1-POWER(0.3,Param!$M$21)/(IF(Param!$M$21&lt;20,LightShader!BB137,OFFSET(LightShader!BB137,Param!$M$21-20,0)
)+POWER(0.3,Param!$M$21)),-2),0))</f>
        <v>0.72932606476533002</v>
      </c>
      <c r="BC46" s="53">
        <f ca="1">IF(ScreenHeight!$B47&lt;OFFSET(Radar!$AC$3,COLUMN(),0),
    Param!$B$38/ScreenHeight!$B47,
    (Param!$B$37+1/(1-OFFSET(Radar!$AD$3,COLUMN(),0)*ScreenHeight!$C47)/Param!$B$39)/OFFSET(Radar!$AC$3,COLUMN(),0)
)*DistanceShader!BC46*LightShader!BC46*(IF(OFFSET(Ghosts!$S$41,COLUMN(),0)&lt;ScreenHeight!$E47,
   1,
   (SQRT(OFFSET(Ghosts!$T$41,COLUMN(),0)-OFFSET(Ghosts!$R$41,COLUMN(),0)*ScreenHeight!$D47)-1))+IF(Ghosts!$B$35,IF(Param!$M$21,-1-POWER(0.3,Param!$M$21)/(IF(Param!$M$21&lt;20,LightShader!BC137,OFFSET(LightShader!BC137,Param!$M$21-20,0)
)+POWER(0.3,Param!$M$21)),-2),0))</f>
        <v>0.7420620608472891</v>
      </c>
      <c r="BD46" s="53">
        <f ca="1">IF(ScreenHeight!$B47&lt;OFFSET(Radar!$AC$3,COLUMN(),0),
    Param!$B$38/ScreenHeight!$B47,
    (Param!$B$37+1/(1-OFFSET(Radar!$AD$3,COLUMN(),0)*ScreenHeight!$C47)/Param!$B$39)/OFFSET(Radar!$AC$3,COLUMN(),0)
)*DistanceShader!BD46*LightShader!BD46*(IF(OFFSET(Ghosts!$S$41,COLUMN(),0)&lt;ScreenHeight!$E47,
   1,
   (SQRT(OFFSET(Ghosts!$T$41,COLUMN(),0)-OFFSET(Ghosts!$R$41,COLUMN(),0)*ScreenHeight!$D47)-1))+IF(Ghosts!$B$35,IF(Param!$M$21,-1-POWER(0.3,Param!$M$21)/(IF(Param!$M$21&lt;20,LightShader!BD137,OFFSET(LightShader!BD137,Param!$M$21-20,0)
)+POWER(0.3,Param!$M$21)),-2),0))</f>
        <v>0.75539743173594087</v>
      </c>
      <c r="BE46" s="53">
        <f ca="1">IF(ScreenHeight!$B47&lt;OFFSET(Radar!$AC$3,COLUMN(),0),
    Param!$B$38/ScreenHeight!$B47,
    (Param!$B$37+1/(1-OFFSET(Radar!$AD$3,COLUMN(),0)*ScreenHeight!$C47)/Param!$B$39)/OFFSET(Radar!$AC$3,COLUMN(),0)
)*DistanceShader!BE46*LightShader!BE46*(IF(OFFSET(Ghosts!$S$41,COLUMN(),0)&lt;ScreenHeight!$E47,
   1,
   (SQRT(OFFSET(Ghosts!$T$41,COLUMN(),0)-OFFSET(Ghosts!$R$41,COLUMN(),0)*ScreenHeight!$D47)-1))+IF(Ghosts!$B$35,IF(Param!$M$21,-1-POWER(0.3,Param!$M$21)/(IF(Param!$M$21&lt;20,LightShader!BE137,OFFSET(LightShader!BE137,Param!$M$21-20,0)
)+POWER(0.3,Param!$M$21)),-2),0))</f>
        <v>0.76938070217911902</v>
      </c>
      <c r="BF46" s="53">
        <f ca="1">IF(ScreenHeight!$B47&lt;OFFSET(Radar!$AC$3,COLUMN(),0),
    Param!$B$38/ScreenHeight!$B47,
    (Param!$B$37+1/(1-OFFSET(Radar!$AD$3,COLUMN(),0)*ScreenHeight!$C47)/Param!$B$39)/OFFSET(Radar!$AC$3,COLUMN(),0)
)*DistanceShader!BF46*LightShader!BF46*(IF(OFFSET(Ghosts!$S$41,COLUMN(),0)&lt;ScreenHeight!$E47,
   1,
   (SQRT(OFFSET(Ghosts!$T$41,COLUMN(),0)-OFFSET(Ghosts!$R$41,COLUMN(),0)*ScreenHeight!$D47)-1))+IF(Ghosts!$B$35,IF(Param!$M$21,-1-POWER(0.3,Param!$M$21)/(IF(Param!$M$21&lt;20,LightShader!BF137,OFFSET(LightShader!BF137,Param!$M$21-20,0)
)+POWER(0.3,Param!$M$21)),-2),0))</f>
        <v>0.78406578301559759</v>
      </c>
      <c r="BG46" s="53">
        <f ca="1">IF(ScreenHeight!$B47&lt;OFFSET(Radar!$AC$3,COLUMN(),0),
    Param!$B$38/ScreenHeight!$B47,
    (Param!$B$37+1/(1-OFFSET(Radar!$AD$3,COLUMN(),0)*ScreenHeight!$C47)/Param!$B$39)/OFFSET(Radar!$AC$3,COLUMN(),0)
)*DistanceShader!BG46*LightShader!BG46*(IF(OFFSET(Ghosts!$S$41,COLUMN(),0)&lt;ScreenHeight!$E47,
   1,
   (SQRT(OFFSET(Ghosts!$T$41,COLUMN(),0)-OFFSET(Ghosts!$R$41,COLUMN(),0)*ScreenHeight!$D47)-1))+IF(Ghosts!$B$35,IF(Param!$M$21,-1-POWER(0.3,Param!$M$21)/(IF(Param!$M$21&lt;20,LightShader!BG137,OFFSET(LightShader!BG137,Param!$M$21-20,0)
)+POWER(0.3,Param!$M$21)),-2),0))</f>
        <v>0.79951273334280593</v>
      </c>
      <c r="BH46" s="53">
        <f ca="1">IF(ScreenHeight!$B47&lt;OFFSET(Radar!$AC$3,COLUMN(),0),
    Param!$B$38/ScreenHeight!$B47,
    (Param!$B$37+1/(1-OFFSET(Radar!$AD$3,COLUMN(),0)*ScreenHeight!$C47)/Param!$B$39)/OFFSET(Radar!$AC$3,COLUMN(),0)
)*DistanceShader!BH46*LightShader!BH46*(IF(OFFSET(Ghosts!$S$41,COLUMN(),0)&lt;ScreenHeight!$E47,
   1,
   (SQRT(OFFSET(Ghosts!$T$41,COLUMN(),0)-OFFSET(Ghosts!$R$41,COLUMN(),0)*ScreenHeight!$D47)-1))+IF(Ghosts!$B$35,IF(Param!$M$21,-1-POWER(0.3,Param!$M$21)/(IF(Param!$M$21&lt;20,LightShader!BH137,OFFSET(LightShader!BH137,Param!$M$21-20,0)
)+POWER(0.3,Param!$M$21)),-2),0))</f>
        <v>0.81578865549182589</v>
      </c>
      <c r="BI46" s="53">
        <f ca="1">IF(ScreenHeight!$B47&lt;OFFSET(Radar!$AC$3,COLUMN(),0),
    Param!$B$38/ScreenHeight!$B47,
    (Param!$B$37+1/(1-OFFSET(Radar!$AD$3,COLUMN(),0)*ScreenHeight!$C47)/Param!$B$39)/OFFSET(Radar!$AC$3,COLUMN(),0)
)*DistanceShader!BI46*LightShader!BI46*(IF(OFFSET(Ghosts!$S$41,COLUMN(),0)&lt;ScreenHeight!$E47,
   1,
   (SQRT(OFFSET(Ghosts!$T$41,COLUMN(),0)-OFFSET(Ghosts!$R$41,COLUMN(),0)*ScreenHeight!$D47)-1))+IF(Ghosts!$B$35,IF(Param!$M$21,-1-POWER(0.3,Param!$M$21)/(IF(Param!$M$21&lt;20,LightShader!BI137,OFFSET(LightShader!BI137,Param!$M$21-20,0)
)+POWER(0.3,Param!$M$21)),-2),0))</f>
        <v>0.83296875056917885</v>
      </c>
      <c r="BJ46" s="53">
        <f ca="1">IF(ScreenHeight!$B47&lt;OFFSET(Radar!$AC$3,COLUMN(),0),
    Param!$B$38/ScreenHeight!$B47,
    (Param!$B$37+1/(1-OFFSET(Radar!$AD$3,COLUMN(),0)*ScreenHeight!$C47)/Param!$B$39)/OFFSET(Radar!$AC$3,COLUMN(),0)
)*DistanceShader!BJ46*LightShader!BJ46*(IF(OFFSET(Ghosts!$S$41,COLUMN(),0)&lt;ScreenHeight!$E47,
   1,
   (SQRT(OFFSET(Ghosts!$T$41,COLUMN(),0)-OFFSET(Ghosts!$R$41,COLUMN(),0)*ScreenHeight!$D47)-1))+IF(Ghosts!$B$35,IF(Param!$M$21,-1-POWER(0.3,Param!$M$21)/(IF(Param!$M$21&lt;20,LightShader!BJ137,OFFSET(LightShader!BJ137,Param!$M$21-20,0)
)+POWER(0.3,Param!$M$21)),-2),0))</f>
        <v>0.85113756914654193</v>
      </c>
      <c r="BK46" s="53">
        <f ca="1">IF(ScreenHeight!$B47&lt;OFFSET(Radar!$AC$3,COLUMN(),0),
    Param!$B$38/ScreenHeight!$B47,
    (Param!$B$37+1/(1-OFFSET(Radar!$AD$3,COLUMN(),0)*ScreenHeight!$C47)/Param!$B$39)/OFFSET(Radar!$AC$3,COLUMN(),0)
)*DistanceShader!BK46*LightShader!BK46*(IF(OFFSET(Ghosts!$S$41,COLUMN(),0)&lt;ScreenHeight!$E47,
   1,
   (SQRT(OFFSET(Ghosts!$T$41,COLUMN(),0)-OFFSET(Ghosts!$R$41,COLUMN(),0)*ScreenHeight!$D47)-1))+IF(Ghosts!$B$35,IF(Param!$M$21,-1-POWER(0.3,Param!$M$21)/(IF(Param!$M$21&lt;20,LightShader!BK137,OFFSET(LightShader!BK137,Param!$M$21-20,0)
)+POWER(0.3,Param!$M$21)),-2),0))</f>
        <v>0.87039050044244515</v>
      </c>
      <c r="BL46" s="53">
        <f ca="1">IF(ScreenHeight!$B47&lt;OFFSET(Radar!$AC$3,COLUMN(),0),
    Param!$B$38/ScreenHeight!$B47,
    (Param!$B$37+1/(1-OFFSET(Radar!$AD$3,COLUMN(),0)*ScreenHeight!$C47)/Param!$B$39)/OFFSET(Radar!$AC$3,COLUMN(),0)
)*DistanceShader!BL46*LightShader!BL46*(IF(OFFSET(Ghosts!$S$41,COLUMN(),0)&lt;ScreenHeight!$E47,
   1,
   (SQRT(OFFSET(Ghosts!$T$41,COLUMN(),0)-OFFSET(Ghosts!$R$41,COLUMN(),0)*ScreenHeight!$D47)-1))+IF(Ghosts!$B$35,IF(Param!$M$21,-1-POWER(0.3,Param!$M$21)/(IF(Param!$M$21&lt;20,LightShader!BL137,OFFSET(LightShader!BL137,Param!$M$21-20,0)
)+POWER(0.3,Param!$M$21)),-2),0))</f>
        <v>0.89083555467630804</v>
      </c>
      <c r="BM46" s="53">
        <f ca="1">IF(ScreenHeight!$B47&lt;OFFSET(Radar!$AC$3,COLUMN(),0),
    Param!$B$38/ScreenHeight!$B47,
    (Param!$B$37+1/(1-OFFSET(Radar!$AD$3,COLUMN(),0)*ScreenHeight!$C47)/Param!$B$39)/OFFSET(Radar!$AC$3,COLUMN(),0)
)*DistanceShader!BM46*LightShader!BM46*(IF(OFFSET(Ghosts!$S$41,COLUMN(),0)&lt;ScreenHeight!$E47,
   1,
   (SQRT(OFFSET(Ghosts!$T$41,COLUMN(),0)-OFFSET(Ghosts!$R$41,COLUMN(),0)*ScreenHeight!$D47)-1))+IF(Ghosts!$B$35,IF(Param!$M$21,-1-POWER(0.3,Param!$M$21)/(IF(Param!$M$21&lt;20,LightShader!BM137,OFFSET(LightShader!BM137,Param!$M$21-20,0)
)+POWER(0.3,Param!$M$21)),-2),0))</f>
        <v>1.9135796953006408</v>
      </c>
      <c r="BN46" s="53">
        <f ca="1">IF(ScreenHeight!$B47&lt;OFFSET(Radar!$AC$3,COLUMN(),0),
    Param!$B$38/ScreenHeight!$B47,
    (Param!$B$37+1/(1-OFFSET(Radar!$AD$3,COLUMN(),0)*ScreenHeight!$C47)/Param!$B$39)/OFFSET(Radar!$AC$3,COLUMN(),0)
)*DistanceShader!BN46*LightShader!BN46*(IF(OFFSET(Ghosts!$S$41,COLUMN(),0)&lt;ScreenHeight!$E47,
   1,
   (SQRT(OFFSET(Ghosts!$T$41,COLUMN(),0)-OFFSET(Ghosts!$R$41,COLUMN(),0)*ScreenHeight!$D47)-1))+IF(Ghosts!$B$35,IF(Param!$M$21,-1-POWER(0.3,Param!$M$21)/(IF(Param!$M$21&lt;20,LightShader!BN137,OFFSET(LightShader!BN137,Param!$M$21-20,0)
)+POWER(0.3,Param!$M$21)),-2),0))</f>
        <v>1.9933745333413853</v>
      </c>
      <c r="BO46" s="53">
        <f ca="1">IF(ScreenHeight!$B47&lt;OFFSET(Radar!$AC$3,COLUMN(),0),
    Param!$B$38/ScreenHeight!$B47,
    (Param!$B$37+1/(1-OFFSET(Radar!$AD$3,COLUMN(),0)*ScreenHeight!$C47)/Param!$B$39)/OFFSET(Radar!$AC$3,COLUMN(),0)
)*DistanceShader!BO46*LightShader!BO46*(IF(OFFSET(Ghosts!$S$41,COLUMN(),0)&lt;ScreenHeight!$E47,
   1,
   (SQRT(OFFSET(Ghosts!$T$41,COLUMN(),0)-OFFSET(Ghosts!$R$41,COLUMN(),0)*ScreenHeight!$D47)-1))+IF(Ghosts!$B$35,IF(Param!$M$21,-1-POWER(0.3,Param!$M$21)/(IF(Param!$M$21&lt;20,LightShader!BO137,OFFSET(LightShader!BO137,Param!$M$21-20,0)
)+POWER(0.3,Param!$M$21)),-2),0))</f>
        <v>2.0789598874736854</v>
      </c>
      <c r="BP46" s="53">
        <f ca="1">IF(ScreenHeight!$B47&lt;OFFSET(Radar!$AC$3,COLUMN(),0),
    Param!$B$38/ScreenHeight!$B47,
    (Param!$B$37+1/(1-OFFSET(Radar!$AD$3,COLUMN(),0)*ScreenHeight!$C47)/Param!$B$39)/OFFSET(Radar!$AC$3,COLUMN(),0)
)*DistanceShader!BP46*LightShader!BP46*(IF(OFFSET(Ghosts!$S$41,COLUMN(),0)&lt;ScreenHeight!$E47,
   1,
   (SQRT(OFFSET(Ghosts!$T$41,COLUMN(),0)-OFFSET(Ghosts!$R$41,COLUMN(),0)*ScreenHeight!$D47)-1))+IF(Ghosts!$B$35,IF(Param!$M$21,-1-POWER(0.3,Param!$M$21)/(IF(Param!$M$21&lt;20,LightShader!BP137,OFFSET(LightShader!BP137,Param!$M$21-20,0)
)+POWER(0.3,Param!$M$21)),-2),0))</f>
        <v>2.1709935609766267</v>
      </c>
      <c r="BQ46" s="53">
        <f ca="1">IF(ScreenHeight!$B47&lt;OFFSET(Radar!$AC$3,COLUMN(),0),
    Param!$B$38/ScreenHeight!$B47,
    (Param!$B$37+1/(1-OFFSET(Radar!$AD$3,COLUMN(),0)*ScreenHeight!$C47)/Param!$B$39)/OFFSET(Radar!$AC$3,COLUMN(),0)
)*DistanceShader!BQ46*LightShader!BQ46*(IF(OFFSET(Ghosts!$S$41,COLUMN(),0)&lt;ScreenHeight!$E47,
   1,
   (SQRT(OFFSET(Ghosts!$T$41,COLUMN(),0)-OFFSET(Ghosts!$R$41,COLUMN(),0)*ScreenHeight!$D47)-1))+IF(Ghosts!$B$35,IF(Param!$M$21,-1-POWER(0.3,Param!$M$21)/(IF(Param!$M$21&lt;20,LightShader!BQ137,OFFSET(LightShader!BQ137,Param!$M$21-20,0)
)+POWER(0.3,Param!$M$21)),-2),0))</f>
        <v>2.2702370994199703</v>
      </c>
      <c r="BR46" s="53">
        <f ca="1">IF(ScreenHeight!$B47&lt;OFFSET(Radar!$AC$3,COLUMN(),0),
    Param!$B$38/ScreenHeight!$B47,
    (Param!$B$37+1/(1-OFFSET(Radar!$AD$3,COLUMN(),0)*ScreenHeight!$C47)/Param!$B$39)/OFFSET(Radar!$AC$3,COLUMN(),0)
)*DistanceShader!BR46*LightShader!BR46*(IF(OFFSET(Ghosts!$S$41,COLUMN(),0)&lt;ScreenHeight!$E47,
   1,
   (SQRT(OFFSET(Ghosts!$T$41,COLUMN(),0)-OFFSET(Ghosts!$R$41,COLUMN(),0)*ScreenHeight!$D47)-1))+IF(Ghosts!$B$35,IF(Param!$M$21,-1-POWER(0.3,Param!$M$21)/(IF(Param!$M$21&lt;20,LightShader!BR137,OFFSET(LightShader!BR137,Param!$M$21-20,0)
)+POWER(0.3,Param!$M$21)),-2),0))</f>
        <v>2.3775770049413256</v>
      </c>
      <c r="BS46" s="53">
        <f ca="1">IF(ScreenHeight!$B47&lt;OFFSET(Radar!$AC$3,COLUMN(),0),
    Param!$B$38/ScreenHeight!$B47,
    (Param!$B$37+1/(1-OFFSET(Radar!$AD$3,COLUMN(),0)*ScreenHeight!$C47)/Param!$B$39)/OFFSET(Radar!$AC$3,COLUMN(),0)
)*DistanceShader!BS46*LightShader!BS46*(IF(OFFSET(Ghosts!$S$41,COLUMN(),0)&lt;ScreenHeight!$E47,
   1,
   (SQRT(OFFSET(Ghosts!$T$41,COLUMN(),0)-OFFSET(Ghosts!$R$41,COLUMN(),0)*ScreenHeight!$D47)-1))+IF(Ghosts!$B$35,IF(Param!$M$21,-1-POWER(0.3,Param!$M$21)/(IF(Param!$M$21&lt;20,LightShader!BS137,OFFSET(LightShader!BS137,Param!$M$21-20,0)
)+POWER(0.3,Param!$M$21)),-2),0))</f>
        <v>2.4940513555234638</v>
      </c>
      <c r="BT46" s="53">
        <f ca="1">IF(ScreenHeight!$B47&lt;OFFSET(Radar!$AC$3,COLUMN(),0),
    Param!$B$38/ScreenHeight!$B47,
    (Param!$B$37+1/(1-OFFSET(Radar!$AD$3,COLUMN(),0)*ScreenHeight!$C47)/Param!$B$39)/OFFSET(Radar!$AC$3,COLUMN(),0)
)*DistanceShader!BT46*LightShader!BT46*(IF(OFFSET(Ghosts!$S$41,COLUMN(),0)&lt;ScreenHeight!$E47,
   1,
   (SQRT(OFFSET(Ghosts!$T$41,COLUMN(),0)-OFFSET(Ghosts!$R$41,COLUMN(),0)*ScreenHeight!$D47)-1))+IF(Ghosts!$B$35,IF(Param!$M$21,-1-POWER(0.3,Param!$M$21)/(IF(Param!$M$21&lt;20,LightShader!BT137,OFFSET(LightShader!BT137,Param!$M$21-20,0)
)+POWER(0.3,Param!$M$21)),-2),0))</f>
        <v>2.620883499545307</v>
      </c>
      <c r="BU46" s="53">
        <f ca="1">IF(ScreenHeight!$B47&lt;OFFSET(Radar!$AC$3,COLUMN(),0),
    Param!$B$38/ScreenHeight!$B47,
    (Param!$B$37+1/(1-OFFSET(Radar!$AD$3,COLUMN(),0)*ScreenHeight!$C47)/Param!$B$39)/OFFSET(Radar!$AC$3,COLUMN(),0)
)*DistanceShader!BU46*LightShader!BU46*(IF(OFFSET(Ghosts!$S$41,COLUMN(),0)&lt;ScreenHeight!$E47,
   1,
   (SQRT(OFFSET(Ghosts!$T$41,COLUMN(),0)-OFFSET(Ghosts!$R$41,COLUMN(),0)*ScreenHeight!$D47)-1))+IF(Ghosts!$B$35,IF(Param!$M$21,-1-POWER(0.3,Param!$M$21)/(IF(Param!$M$21&lt;20,LightShader!BU137,OFFSET(LightShader!BU137,Param!$M$21-20,0)
)+POWER(0.3,Param!$M$21)),-2),0))</f>
        <v>2.7595251098534894</v>
      </c>
      <c r="BV46" s="53">
        <f ca="1">IF(ScreenHeight!$B47&lt;OFFSET(Radar!$AC$3,COLUMN(),0),
    Param!$B$38/ScreenHeight!$B47,
    (Param!$B$37+1/(1-OFFSET(Radar!$AD$3,COLUMN(),0)*ScreenHeight!$C47)/Param!$B$39)/OFFSET(Radar!$AC$3,COLUMN(),0)
)*DistanceShader!BV46*LightShader!BV46*(IF(OFFSET(Ghosts!$S$41,COLUMN(),0)&lt;ScreenHeight!$E47,
   1,
   (SQRT(OFFSET(Ghosts!$T$41,COLUMN(),0)-OFFSET(Ghosts!$R$41,COLUMN(),0)*ScreenHeight!$D47)-1))+IF(Ghosts!$B$35,IF(Param!$M$21,-1-POWER(0.3,Param!$M$21)/(IF(Param!$M$21&lt;20,LightShader!BV137,OFFSET(LightShader!BV137,Param!$M$21-20,0)
)+POWER(0.3,Param!$M$21)),-2),0))</f>
        <v>2.8091847392497935</v>
      </c>
      <c r="BW46" s="53">
        <f ca="1">IF(ScreenHeight!$B47&lt;OFFSET(Radar!$AC$3,COLUMN(),0),
    Param!$B$38/ScreenHeight!$B47,
    (Param!$B$37+1/(1-OFFSET(Radar!$AD$3,COLUMN(),0)*ScreenHeight!$C47)/Param!$B$39)/OFFSET(Radar!$AC$3,COLUMN(),0)
)*DistanceShader!BW46*LightShader!BW46*(IF(OFFSET(Ghosts!$S$41,COLUMN(),0)&lt;ScreenHeight!$E47,
   1,
   (SQRT(OFFSET(Ghosts!$T$41,COLUMN(),0)-OFFSET(Ghosts!$R$41,COLUMN(),0)*ScreenHeight!$D47)-1))+IF(Ghosts!$B$35,IF(Param!$M$21,-1-POWER(0.3,Param!$M$21)/(IF(Param!$M$21&lt;20,LightShader!BW137,OFFSET(LightShader!BW137,Param!$M$21-20,0)
)+POWER(0.3,Param!$M$21)),-2),0))</f>
        <v>2.824053234345858</v>
      </c>
      <c r="BX46" s="53">
        <f ca="1">IF(ScreenHeight!$B47&lt;OFFSET(Radar!$AC$3,COLUMN(),0),
    Param!$B$38/ScreenHeight!$B47,
    (Param!$B$37+1/(1-OFFSET(Radar!$AD$3,COLUMN(),0)*ScreenHeight!$C47)/Param!$B$39)/OFFSET(Radar!$AC$3,COLUMN(),0)
)*DistanceShader!BX46*LightShader!BX46*(IF(OFFSET(Ghosts!$S$41,COLUMN(),0)&lt;ScreenHeight!$E47,
   1,
   (SQRT(OFFSET(Ghosts!$T$41,COLUMN(),0)-OFFSET(Ghosts!$R$41,COLUMN(),0)*ScreenHeight!$D47)-1))+IF(Ghosts!$B$35,IF(Param!$M$21,-1-POWER(0.3,Param!$M$21)/(IF(Param!$M$21&lt;20,LightShader!BX137,OFFSET(LightShader!BX137,Param!$M$21-20,0)
)+POWER(0.3,Param!$M$21)),-2),0))</f>
        <v>2.8387897636345616</v>
      </c>
      <c r="BY46" s="53">
        <f ca="1">IF(ScreenHeight!$B47&lt;OFFSET(Radar!$AC$3,COLUMN(),0),
    Param!$B$38/ScreenHeight!$B47,
    (Param!$B$37+1/(1-OFFSET(Radar!$AD$3,COLUMN(),0)*ScreenHeight!$C47)/Param!$B$39)/OFFSET(Radar!$AC$3,COLUMN(),0)
)*DistanceShader!BY46*LightShader!BY46*(IF(OFFSET(Ghosts!$S$41,COLUMN(),0)&lt;ScreenHeight!$E47,
   1,
   (SQRT(OFFSET(Ghosts!$T$41,COLUMN(),0)-OFFSET(Ghosts!$R$41,COLUMN(),0)*ScreenHeight!$D47)-1))+IF(Ghosts!$B$35,IF(Param!$M$21,-1-POWER(0.3,Param!$M$21)/(IF(Param!$M$21&lt;20,LightShader!BY137,OFFSET(LightShader!BY137,Param!$M$21-20,0)
)+POWER(0.3,Param!$M$21)),-2),0))</f>
        <v>2.85339086740656</v>
      </c>
      <c r="BZ46" s="53">
        <f ca="1">IF(ScreenHeight!$B47&lt;OFFSET(Radar!$AC$3,COLUMN(),0),
    Param!$B$38/ScreenHeight!$B47,
    (Param!$B$37+1/(1-OFFSET(Radar!$AD$3,COLUMN(),0)*ScreenHeight!$C47)/Param!$B$39)/OFFSET(Radar!$AC$3,COLUMN(),0)
)*DistanceShader!BZ46*LightShader!BZ46*(IF(OFFSET(Ghosts!$S$41,COLUMN(),0)&lt;ScreenHeight!$E47,
   1,
   (SQRT(OFFSET(Ghosts!$T$41,COLUMN(),0)-OFFSET(Ghosts!$R$41,COLUMN(),0)*ScreenHeight!$D47)-1))+IF(Ghosts!$B$35,IF(Param!$M$21,-1-POWER(0.3,Param!$M$21)/(IF(Param!$M$21&lt;20,LightShader!BZ137,OFFSET(LightShader!BZ137,Param!$M$21-20,0)
)+POWER(0.3,Param!$M$21)),-2),0))</f>
        <v>4.8847844584940523</v>
      </c>
      <c r="CA46" s="53">
        <f ca="1">IF(ScreenHeight!$B47&lt;OFFSET(Radar!$AC$3,COLUMN(),0),
    Param!$B$38/ScreenHeight!$B47,
    (Param!$B$37+1/(1-OFFSET(Radar!$AD$3,COLUMN(),0)*ScreenHeight!$C47)/Param!$B$39)/OFFSET(Radar!$AC$3,COLUMN(),0)
)*DistanceShader!CA46*LightShader!CA46*(IF(OFFSET(Ghosts!$S$41,COLUMN(),0)&lt;ScreenHeight!$E47,
   1,
   (SQRT(OFFSET(Ghosts!$T$41,COLUMN(),0)-OFFSET(Ghosts!$R$41,COLUMN(),0)*ScreenHeight!$D47)-1))+IF(Ghosts!$B$35,IF(Param!$M$21,-1-POWER(0.3,Param!$M$21)/(IF(Param!$M$21&lt;20,LightShader!CA137,OFFSET(LightShader!CA137,Param!$M$21-20,0)
)+POWER(0.3,Param!$M$21)),-2),0))</f>
        <v>4.8237027354336162</v>
      </c>
      <c r="CB46" s="53">
        <f ca="1">IF(ScreenHeight!$B47&lt;OFFSET(Radar!$AC$3,COLUMN(),0),
    Param!$B$38/ScreenHeight!$B47,
    (Param!$B$37+1/(1-OFFSET(Radar!$AD$3,COLUMN(),0)*ScreenHeight!$C47)/Param!$B$39)/OFFSET(Radar!$AC$3,COLUMN(),0)
)*DistanceShader!CB46*LightShader!CB46*(IF(OFFSET(Ghosts!$S$41,COLUMN(),0)&lt;ScreenHeight!$E47,
   1,
   (SQRT(OFFSET(Ghosts!$T$41,COLUMN(),0)-OFFSET(Ghosts!$R$41,COLUMN(),0)*ScreenHeight!$D47)-1))+IF(Ghosts!$B$35,IF(Param!$M$21,-1-POWER(0.3,Param!$M$21)/(IF(Param!$M$21&lt;20,LightShader!CB137,OFFSET(LightShader!CB137,Param!$M$21-20,0)
)+POWER(0.3,Param!$M$21)),-2),0))</f>
        <v>4.7622068860159601</v>
      </c>
      <c r="CC46" s="53">
        <f ca="1">IF(ScreenHeight!$B47&lt;OFFSET(Radar!$AC$3,COLUMN(),0),
    Param!$B$38/ScreenHeight!$B47,
    (Param!$B$37+1/(1-OFFSET(Radar!$AD$3,COLUMN(),0)*ScreenHeight!$C47)/Param!$B$39)/OFFSET(Radar!$AC$3,COLUMN(),0)
)*DistanceShader!CC46*LightShader!CC46*(IF(OFFSET(Ghosts!$S$41,COLUMN(),0)&lt;ScreenHeight!$E47,
   1,
   (SQRT(OFFSET(Ghosts!$T$41,COLUMN(),0)-OFFSET(Ghosts!$R$41,COLUMN(),0)*ScreenHeight!$D47)-1))+IF(Ghosts!$B$35,IF(Param!$M$21,-1-POWER(0.3,Param!$M$21)/(IF(Param!$M$21&lt;20,LightShader!CC137,OFFSET(LightShader!CC137,Param!$M$21-20,0)
)+POWER(0.3,Param!$M$21)),-2),0))</f>
        <v>4.7003064094196079</v>
      </c>
      <c r="CD46" s="53">
        <f ca="1">IF(ScreenHeight!$B47&lt;OFFSET(Radar!$AC$3,COLUMN(),0),
    Param!$B$38/ScreenHeight!$B47,
    (Param!$B$37+1/(1-OFFSET(Radar!$AD$3,COLUMN(),0)*ScreenHeight!$C47)/Param!$B$39)/OFFSET(Radar!$AC$3,COLUMN(),0)
)*DistanceShader!CD46*LightShader!CD46*(IF(OFFSET(Ghosts!$S$41,COLUMN(),0)&lt;ScreenHeight!$E47,
   1,
   (SQRT(OFFSET(Ghosts!$T$41,COLUMN(),0)-OFFSET(Ghosts!$R$41,COLUMN(),0)*ScreenHeight!$D47)-1))+IF(Ghosts!$B$35,IF(Param!$M$21,-1-POWER(0.3,Param!$M$21)/(IF(Param!$M$21&lt;20,LightShader!CD137,OFFSET(LightShader!CD137,Param!$M$21-20,0)
)+POWER(0.3,Param!$M$21)),-2),0))</f>
        <v>4.6380110853933596</v>
      </c>
      <c r="CE46" s="53">
        <f ca="1">IF(ScreenHeight!$B47&lt;OFFSET(Radar!$AC$3,COLUMN(),0),
    Param!$B$38/ScreenHeight!$B47,
    (Param!$B$37+1/(1-OFFSET(Radar!$AD$3,COLUMN(),0)*ScreenHeight!$C47)/Param!$B$39)/OFFSET(Radar!$AC$3,COLUMN(),0)
)*DistanceShader!CE46*LightShader!CE46*(IF(OFFSET(Ghosts!$S$41,COLUMN(),0)&lt;ScreenHeight!$E47,
   1,
   (SQRT(OFFSET(Ghosts!$T$41,COLUMN(),0)-OFFSET(Ghosts!$R$41,COLUMN(),0)*ScreenHeight!$D47)-1))+IF(Ghosts!$B$35,IF(Param!$M$21,-1-POWER(0.3,Param!$M$21)/(IF(Param!$M$21&lt;20,LightShader!CE137,OFFSET(LightShader!CE137,Param!$M$21-20,0)
)+POWER(0.3,Param!$M$21)),-2),0))</f>
        <v>4.575330967173544</v>
      </c>
      <c r="CF46" s="53">
        <f ca="1">IF(ScreenHeight!$B47&lt;OFFSET(Radar!$AC$3,COLUMN(),0),
    Param!$B$38/ScreenHeight!$B47,
    (Param!$B$37+1/(1-OFFSET(Radar!$AD$3,COLUMN(),0)*ScreenHeight!$C47)/Param!$B$39)/OFFSET(Radar!$AC$3,COLUMN(),0)
)*DistanceShader!CF46*LightShader!CF46*(IF(OFFSET(Ghosts!$S$41,COLUMN(),0)&lt;ScreenHeight!$E47,
   1,
   (SQRT(OFFSET(Ghosts!$T$41,COLUMN(),0)-OFFSET(Ghosts!$R$41,COLUMN(),0)*ScreenHeight!$D47)-1))+IF(Ghosts!$B$35,IF(Param!$M$21,-1-POWER(0.3,Param!$M$21)/(IF(Param!$M$21&lt;20,LightShader!CF137,OFFSET(LightShader!CF137,Param!$M$21-20,0)
)+POWER(0.3,Param!$M$21)),-2),0))</f>
        <v>4.5122763739135658</v>
      </c>
      <c r="CG46" s="53">
        <f ca="1">IF(ScreenHeight!$B47&lt;OFFSET(Radar!$AC$3,COLUMN(),0),
    Param!$B$38/ScreenHeight!$B47,
    (Param!$B$37+1/(1-OFFSET(Radar!$AD$3,COLUMN(),0)*ScreenHeight!$C47)/Param!$B$39)/OFFSET(Radar!$AC$3,COLUMN(),0)
)*DistanceShader!CG46*LightShader!CG46*(IF(OFFSET(Ghosts!$S$41,COLUMN(),0)&lt;ScreenHeight!$E47,
   1,
   (SQRT(OFFSET(Ghosts!$T$41,COLUMN(),0)-OFFSET(Ghosts!$R$41,COLUMN(),0)*ScreenHeight!$D47)-1))+IF(Ghosts!$B$35,IF(Param!$M$21,-1-POWER(0.3,Param!$M$21)/(IF(Param!$M$21&lt;20,LightShader!CG137,OFFSET(LightShader!CG137,Param!$M$21-20,0)
)+POWER(0.3,Param!$M$21)),-2),0))</f>
        <v>4.4488578826373324</v>
      </c>
      <c r="CH46" s="53">
        <f ca="1">IF(ScreenHeight!$B47&lt;OFFSET(Radar!$AC$3,COLUMN(),0),
    Param!$B$38/ScreenHeight!$B47,
    (Param!$B$37+1/(1-OFFSET(Radar!$AD$3,COLUMN(),0)*ScreenHeight!$C47)/Param!$B$39)/OFFSET(Radar!$AC$3,COLUMN(),0)
)*DistanceShader!CH46*LightShader!CH46*(IF(OFFSET(Ghosts!$S$41,COLUMN(),0)&lt;ScreenHeight!$E47,
   1,
   (SQRT(OFFSET(Ghosts!$T$41,COLUMN(),0)-OFFSET(Ghosts!$R$41,COLUMN(),0)*ScreenHeight!$D47)-1))+IF(Ghosts!$B$35,IF(Param!$M$21,-1-POWER(0.3,Param!$M$21)/(IF(Param!$M$21&lt;20,LightShader!CH137,OFFSET(LightShader!CH137,Param!$M$21-20,0)
)+POWER(0.3,Param!$M$21)),-2),0))</f>
        <v>4.3850863197297363</v>
      </c>
      <c r="CI46" s="53">
        <f ca="1">IF(ScreenHeight!$B47&lt;OFFSET(Radar!$AC$3,COLUMN(),0),
    Param!$B$38/ScreenHeight!$B47,
    (Param!$B$37+1/(1-OFFSET(Radar!$AD$3,COLUMN(),0)*ScreenHeight!$C47)/Param!$B$39)/OFFSET(Radar!$AC$3,COLUMN(),0)
)*DistanceShader!CI46*LightShader!CI46*(IF(OFFSET(Ghosts!$S$41,COLUMN(),0)&lt;ScreenHeight!$E47,
   1,
   (SQRT(OFFSET(Ghosts!$T$41,COLUMN(),0)-OFFSET(Ghosts!$R$41,COLUMN(),0)*ScreenHeight!$D47)-1))+IF(Ghosts!$B$35,IF(Param!$M$21,-1-POWER(0.3,Param!$M$21)/(IF(Param!$M$21&lt;20,LightShader!CI137,OFFSET(LightShader!CI137,Param!$M$21-20,0)
)+POWER(0.3,Param!$M$21)),-2),0))</f>
        <v>4.3209727519789896</v>
      </c>
      <c r="CJ46" s="53">
        <f ca="1">IF(ScreenHeight!$B47&lt;OFFSET(Radar!$AC$3,COLUMN(),0),
    Param!$B$38/ScreenHeight!$B47,
    (Param!$B$37+1/(1-OFFSET(Radar!$AD$3,COLUMN(),0)*ScreenHeight!$C47)/Param!$B$39)/OFFSET(Radar!$AC$3,COLUMN(),0)
)*DistanceShader!CJ46*LightShader!CJ46*(IF(OFFSET(Ghosts!$S$41,COLUMN(),0)&lt;ScreenHeight!$E47,
   1,
   (SQRT(OFFSET(Ghosts!$T$41,COLUMN(),0)-OFFSET(Ghosts!$R$41,COLUMN(),0)*ScreenHeight!$D47)-1))+IF(Ghosts!$B$35,IF(Param!$M$21,-1-POWER(0.3,Param!$M$21)/(IF(Param!$M$21&lt;20,LightShader!CJ137,OFFSET(LightShader!CJ137,Param!$M$21-20,0)
)+POWER(0.3,Param!$M$21)),-2),0))</f>
        <v>4.2565284771870706</v>
      </c>
      <c r="CK46" s="53">
        <f ca="1">IF(ScreenHeight!$B47&lt;OFFSET(Radar!$AC$3,COLUMN(),0),
    Param!$B$38/ScreenHeight!$B47,
    (Param!$B$37+1/(1-OFFSET(Radar!$AD$3,COLUMN(),0)*ScreenHeight!$C47)/Param!$B$39)/OFFSET(Radar!$AC$3,COLUMN(),0)
)*DistanceShader!CK46*LightShader!CK46*(IF(OFFSET(Ghosts!$S$41,COLUMN(),0)&lt;ScreenHeight!$E47,
   1,
   (SQRT(OFFSET(Ghosts!$T$41,COLUMN(),0)-OFFSET(Ghosts!$R$41,COLUMN(),0)*ScreenHeight!$D47)-1))+IF(Ghosts!$B$35,IF(Param!$M$21,-1-POWER(0.3,Param!$M$21)/(IF(Param!$M$21&lt;20,LightShader!CK137,OFFSET(LightShader!CK137,Param!$M$21-20,0)
)+POWER(0.3,Param!$M$21)),-2),0))</f>
        <v>4.1917650143660996</v>
      </c>
      <c r="CL46" s="53">
        <f ca="1">IF(ScreenHeight!$B47&lt;OFFSET(Radar!$AC$3,COLUMN(),0),
    Param!$B$38/ScreenHeight!$B47,
    (Param!$B$37+1/(1-OFFSET(Radar!$AD$3,COLUMN(),0)*ScreenHeight!$C47)/Param!$B$39)/OFFSET(Radar!$AC$3,COLUMN(),0)
)*DistanceShader!CL46*LightShader!CL46*(IF(OFFSET(Ghosts!$S$41,COLUMN(),0)&lt;ScreenHeight!$E47,
   1,
   (SQRT(OFFSET(Ghosts!$T$41,COLUMN(),0)-OFFSET(Ghosts!$R$41,COLUMN(),0)*ScreenHeight!$D47)-1))+IF(Ghosts!$B$35,IF(Param!$M$21,-1-POWER(0.3,Param!$M$21)/(IF(Param!$M$21&lt;20,LightShader!CL137,OFFSET(LightShader!CL137,Param!$M$21-20,0)
)+POWER(0.3,Param!$M$21)),-2),0))</f>
        <v>4.1266940935397862</v>
      </c>
      <c r="CM46" s="53">
        <f ca="1">IF(ScreenHeight!$B47&lt;OFFSET(Radar!$AC$3,COLUMN(),0),
    Param!$B$38/ScreenHeight!$B47,
    (Param!$B$37+1/(1-OFFSET(Radar!$AD$3,COLUMN(),0)*ScreenHeight!$C47)/Param!$B$39)/OFFSET(Radar!$AC$3,COLUMN(),0)
)*DistanceShader!CM46*LightShader!CM46*(IF(OFFSET(Ghosts!$S$41,COLUMN(),0)&lt;ScreenHeight!$E47,
   1,
   (SQRT(OFFSET(Ghosts!$T$41,COLUMN(),0)-OFFSET(Ghosts!$R$41,COLUMN(),0)*ScreenHeight!$D47)-1))+IF(Ghosts!$B$35,IF(Param!$M$21,-1-POWER(0.3,Param!$M$21)/(IF(Param!$M$21&lt;20,LightShader!CM137,OFFSET(LightShader!CM137,Param!$M$21-20,0)
)+POWER(0.3,Param!$M$21)),-2),0))</f>
        <v>4.0613276451705511</v>
      </c>
      <c r="CN46" s="53">
        <f ca="1">IF(ScreenHeight!$B47&lt;OFFSET(Radar!$AC$3,COLUMN(),0),
    Param!$B$38/ScreenHeight!$B47,
    (Param!$B$37+1/(1-OFFSET(Radar!$AD$3,COLUMN(),0)*ScreenHeight!$C47)/Param!$B$39)/OFFSET(Radar!$AC$3,COLUMN(),0)
)*DistanceShader!CN46*LightShader!CN46*(IF(OFFSET(Ghosts!$S$41,COLUMN(),0)&lt;ScreenHeight!$E47,
   1,
   (SQRT(OFFSET(Ghosts!$T$41,COLUMN(),0)-OFFSET(Ghosts!$R$41,COLUMN(),0)*ScreenHeight!$D47)-1))+IF(Ghosts!$B$35,IF(Param!$M$21,-1-POWER(0.3,Param!$M$21)/(IF(Param!$M$21&lt;20,LightShader!CN137,OFFSET(LightShader!CN137,Param!$M$21-20,0)
)+POWER(0.3,Param!$M$21)),-2),0))</f>
        <v>3.9956777892341067</v>
      </c>
      <c r="CO46" s="53">
        <f ca="1">IF(ScreenHeight!$B47&lt;OFFSET(Radar!$AC$3,COLUMN(),0),
    Param!$B$38/ScreenHeight!$B47,
    (Param!$B$37+1/(1-OFFSET(Radar!$AD$3,COLUMN(),0)*ScreenHeight!$C47)/Param!$B$39)/OFFSET(Radar!$AC$3,COLUMN(),0)
)*DistanceShader!CO46*LightShader!CO46*(IF(OFFSET(Ghosts!$S$41,COLUMN(),0)&lt;ScreenHeight!$E47,
   1,
   (SQRT(OFFSET(Ghosts!$T$41,COLUMN(),0)-OFFSET(Ghosts!$R$41,COLUMN(),0)*ScreenHeight!$D47)-1))+IF(Ghosts!$B$35,IF(Param!$M$21,-1-POWER(0.3,Param!$M$21)/(IF(Param!$M$21&lt;20,LightShader!CO137,OFFSET(LightShader!CO137,Param!$M$21-20,0)
)+POWER(0.3,Param!$M$21)),-2),0))</f>
        <v>3.9297568239645879</v>
      </c>
      <c r="CP46" s="53">
        <f ca="1">IF(ScreenHeight!$B47&lt;OFFSET(Radar!$AC$3,COLUMN(),0),
    Param!$B$38/ScreenHeight!$B47,
    (Param!$B$37+1/(1-OFFSET(Radar!$AD$3,COLUMN(),0)*ScreenHeight!$C47)/Param!$B$39)/OFFSET(Radar!$AC$3,COLUMN(),0)
)*DistanceShader!CP46*LightShader!CP46*(IF(OFFSET(Ghosts!$S$41,COLUMN(),0)&lt;ScreenHeight!$E47,
   1,
   (SQRT(OFFSET(Ghosts!$T$41,COLUMN(),0)-OFFSET(Ghosts!$R$41,COLUMN(),0)*ScreenHeight!$D47)-1))+IF(Ghosts!$B$35,IF(Param!$M$21,-1-POWER(0.3,Param!$M$21)/(IF(Param!$M$21&lt;20,LightShader!CP137,OFFSET(LightShader!CP137,Param!$M$21-20,0)
)+POWER(0.3,Param!$M$21)),-2),0))</f>
        <v>3.863577214294331</v>
      </c>
      <c r="CQ46" s="53">
        <f ca="1">IF(ScreenHeight!$B47&lt;OFFSET(Radar!$AC$3,COLUMN(),0),
    Param!$B$38/ScreenHeight!$B47,
    (Param!$B$37+1/(1-OFFSET(Radar!$AD$3,COLUMN(),0)*ScreenHeight!$C47)/Param!$B$39)/OFFSET(Radar!$AC$3,COLUMN(),0)
)*DistanceShader!CQ46*LightShader!CQ46*(IF(OFFSET(Ghosts!$S$41,COLUMN(),0)&lt;ScreenHeight!$E47,
   1,
   (SQRT(OFFSET(Ghosts!$T$41,COLUMN(),0)-OFFSET(Ghosts!$R$41,COLUMN(),0)*ScreenHeight!$D47)-1))+IF(Ghosts!$B$35,IF(Param!$M$21,-1-POWER(0.3,Param!$M$21)/(IF(Param!$M$21&lt;20,LightShader!CQ137,OFFSET(LightShader!CQ137,Param!$M$21-20,0)
)+POWER(0.3,Param!$M$21)),-2),0))</f>
        <v>3.7971515800135243</v>
      </c>
      <c r="CR46" s="53">
        <f ca="1">IF(ScreenHeight!$B47&lt;OFFSET(Radar!$AC$3,COLUMN(),0),
    Param!$B$38/ScreenHeight!$B47,
    (Param!$B$37+1/(1-OFFSET(Radar!$AD$3,COLUMN(),0)*ScreenHeight!$C47)/Param!$B$39)/OFFSET(Radar!$AC$3,COLUMN(),0)
)*DistanceShader!CR46*LightShader!CR46*(IF(OFFSET(Ghosts!$S$41,COLUMN(),0)&lt;ScreenHeight!$E47,
   1,
   (SQRT(OFFSET(Ghosts!$T$41,COLUMN(),0)-OFFSET(Ghosts!$R$41,COLUMN(),0)*ScreenHeight!$D47)-1))+IF(Ghosts!$B$35,IF(Param!$M$21,-1-POWER(0.3,Param!$M$21)/(IF(Param!$M$21&lt;20,LightShader!CR137,OFFSET(LightShader!CR137,Param!$M$21-20,0)
)+POWER(0.3,Param!$M$21)),-2),0))</f>
        <v>3.7304926836757821</v>
      </c>
      <c r="CS46" s="53">
        <f ca="1">IF(ScreenHeight!$B47&lt;OFFSET(Radar!$AC$3,COLUMN(),0),
    Param!$B$38/ScreenHeight!$B47,
    (Param!$B$37+1/(1-OFFSET(Radar!$AD$3,COLUMN(),0)*ScreenHeight!$C47)/Param!$B$39)/OFFSET(Radar!$AC$3,COLUMN(),0)
)*DistanceShader!CS46*LightShader!CS46*(IF(OFFSET(Ghosts!$S$41,COLUMN(),0)&lt;ScreenHeight!$E47,
   1,
   (SQRT(OFFSET(Ghosts!$T$41,COLUMN(),0)-OFFSET(Ghosts!$R$41,COLUMN(),0)*ScreenHeight!$D47)-1))+IF(Ghosts!$B$35,IF(Param!$M$21,-1-POWER(0.3,Param!$M$21)/(IF(Param!$M$21&lt;20,LightShader!CS137,OFFSET(LightShader!CS137,Param!$M$21-20,0)
)+POWER(0.3,Param!$M$21)),-2),0))</f>
        <v>3.6636134182766158</v>
      </c>
      <c r="CT46" s="53">
        <f ca="1">IF(ScreenHeight!$B47&lt;OFFSET(Radar!$AC$3,COLUMN(),0),
    Param!$B$38/ScreenHeight!$B47,
    (Param!$B$37+1/(1-OFFSET(Radar!$AD$3,COLUMN(),0)*ScreenHeight!$C47)/Param!$B$39)/OFFSET(Radar!$AC$3,COLUMN(),0)
)*DistanceShader!CT46*LightShader!CT46*(IF(OFFSET(Ghosts!$S$41,COLUMN(),0)&lt;ScreenHeight!$E47,
   1,
   (SQRT(OFFSET(Ghosts!$T$41,COLUMN(),0)-OFFSET(Ghosts!$R$41,COLUMN(),0)*ScreenHeight!$D47)-1))+IF(Ghosts!$B$35,IF(Param!$M$21,-1-POWER(0.3,Param!$M$21)/(IF(Param!$M$21&lt;20,LightShader!CT137,OFFSET(LightShader!CT137,Param!$M$21-20,0)
)+POWER(0.3,Param!$M$21)),-2),0))</f>
        <v>3.5965267947323976</v>
      </c>
      <c r="CU46" s="53">
        <f ca="1">IF(ScreenHeight!$B47&lt;OFFSET(Radar!$AC$3,COLUMN(),0),
    Param!$B$38/ScreenHeight!$B47,
    (Param!$B$37+1/(1-OFFSET(Radar!$AD$3,COLUMN(),0)*ScreenHeight!$C47)/Param!$B$39)/OFFSET(Radar!$AC$3,COLUMN(),0)
)*DistanceShader!CU46*LightShader!CU46*(IF(OFFSET(Ghosts!$S$41,COLUMN(),0)&lt;ScreenHeight!$E47,
   1,
   (SQRT(OFFSET(Ghosts!$T$41,COLUMN(),0)-OFFSET(Ghosts!$R$41,COLUMN(),0)*ScreenHeight!$D47)-1))+IF(Ghosts!$B$35,IF(Param!$M$21,-1-POWER(0.3,Param!$M$21)/(IF(Param!$M$21&lt;20,LightShader!CU137,OFFSET(LightShader!CU137,Param!$M$21-20,0)
)+POWER(0.3,Param!$M$21)),-2),0))</f>
        <v>3.5292459291880598</v>
      </c>
      <c r="CV46" s="53">
        <f ca="1">IF(ScreenHeight!$B47&lt;OFFSET(Radar!$AC$3,COLUMN(),0),
    Param!$B$38/ScreenHeight!$B47,
    (Param!$B$37+1/(1-OFFSET(Radar!$AD$3,COLUMN(),0)*ScreenHeight!$C47)/Param!$B$39)/OFFSET(Radar!$AC$3,COLUMN(),0)
)*DistanceShader!CV46*LightShader!CV46*(IF(OFFSET(Ghosts!$S$41,COLUMN(),0)&lt;ScreenHeight!$E47,
   1,
   (SQRT(OFFSET(Ghosts!$T$41,COLUMN(),0)-OFFSET(Ghosts!$R$41,COLUMN(),0)*ScreenHeight!$D47)-1))+IF(Ghosts!$B$35,IF(Param!$M$21,-1-POWER(0.3,Param!$M$21)/(IF(Param!$M$21&lt;20,LightShader!CV137,OFFSET(LightShader!CV137,Param!$M$21-20,0)
)+POWER(0.3,Param!$M$21)),-2),0))</f>
        <v>3.4617840301822698</v>
      </c>
      <c r="CW46" s="53">
        <f ca="1">IF(ScreenHeight!$B47&lt;OFFSET(Radar!$AC$3,COLUMN(),0),
    Param!$B$38/ScreenHeight!$B47,
    (Param!$B$37+1/(1-OFFSET(Radar!$AD$3,COLUMN(),0)*ScreenHeight!$C47)/Param!$B$39)/OFFSET(Radar!$AC$3,COLUMN(),0)
)*DistanceShader!CW46*LightShader!CW46*(IF(OFFSET(Ghosts!$S$41,COLUMN(),0)&lt;ScreenHeight!$E47,
   1,
   (SQRT(OFFSET(Ghosts!$T$41,COLUMN(),0)-OFFSET(Ghosts!$R$41,COLUMN(),0)*ScreenHeight!$D47)-1))+IF(Ghosts!$B$35,IF(Param!$M$21,-1-POWER(0.3,Param!$M$21)/(IF(Param!$M$21&lt;20,LightShader!CW137,OFFSET(LightShader!CW137,Param!$M$21-20,0)
)+POWER(0.3,Param!$M$21)),-2),0))</f>
        <v>3.3941543856991365</v>
      </c>
      <c r="CX46" s="53">
        <f ca="1">IF(ScreenHeight!$B47&lt;OFFSET(Radar!$AC$3,COLUMN(),0),
    Param!$B$38/ScreenHeight!$B47,
    (Param!$B$37+1/(1-OFFSET(Radar!$AD$3,COLUMN(),0)*ScreenHeight!$C47)/Param!$B$39)/OFFSET(Radar!$AC$3,COLUMN(),0)
)*DistanceShader!CX46*LightShader!CX46*(IF(OFFSET(Ghosts!$S$41,COLUMN(),0)&lt;ScreenHeight!$E47,
   1,
   (SQRT(OFFSET(Ghosts!$T$41,COLUMN(),0)-OFFSET(Ghosts!$R$41,COLUMN(),0)*ScreenHeight!$D47)-1))+IF(Ghosts!$B$35,IF(Param!$M$21,-1-POWER(0.3,Param!$M$21)/(IF(Param!$M$21&lt;20,LightShader!CX137,OFFSET(LightShader!CX137,Param!$M$21-20,0)
)+POWER(0.3,Param!$M$21)),-2),0))</f>
        <v>3.326370350135829</v>
      </c>
      <c r="CY46" s="53">
        <f ca="1">IF(ScreenHeight!$B47&lt;OFFSET(Radar!$AC$3,COLUMN(),0),
    Param!$B$38/ScreenHeight!$B47,
    (Param!$B$37+1/(1-OFFSET(Radar!$AD$3,COLUMN(),0)*ScreenHeight!$C47)/Param!$B$39)/OFFSET(Radar!$AC$3,COLUMN(),0)
)*DistanceShader!CY46*LightShader!CY46*(IF(OFFSET(Ghosts!$S$41,COLUMN(),0)&lt;ScreenHeight!$E47,
   1,
   (SQRT(OFFSET(Ghosts!$T$41,COLUMN(),0)-OFFSET(Ghosts!$R$41,COLUMN(),0)*ScreenHeight!$D47)-1))+IF(Ghosts!$B$35,IF(Param!$M$21,-1-POWER(0.3,Param!$M$21)/(IF(Param!$M$21&lt;20,LightShader!CY137,OFFSET(LightShader!CY137,Param!$M$21-20,0)
)+POWER(0.3,Param!$M$21)),-2),0))</f>
        <v>3.2584453312155546</v>
      </c>
      <c r="CZ46" s="53">
        <f ca="1">IF(ScreenHeight!$B47&lt;OFFSET(Radar!$AC$3,COLUMN(),0),
    Param!$B$38/ScreenHeight!$B47,
    (Param!$B$37+1/(1-OFFSET(Radar!$AD$3,COLUMN(),0)*ScreenHeight!$C47)/Param!$B$39)/OFFSET(Radar!$AC$3,COLUMN(),0)
)*DistanceShader!CZ46*LightShader!CZ46*(IF(OFFSET(Ghosts!$S$41,COLUMN(),0)&lt;ScreenHeight!$E47,
   1,
   (SQRT(OFFSET(Ghosts!$T$41,COLUMN(),0)-OFFSET(Ghosts!$R$41,COLUMN(),0)*ScreenHeight!$D47)-1))+IF(Ghosts!$B$35,IF(Param!$M$21,-1-POWER(0.3,Param!$M$21)/(IF(Param!$M$21&lt;20,LightShader!CZ137,OFFSET(LightShader!CZ137,Param!$M$21-20,0)
)+POWER(0.3,Param!$M$21)),-2),0))</f>
        <v>3.1903927768753859</v>
      </c>
      <c r="DA46" s="53">
        <f ca="1">IF(ScreenHeight!$B47&lt;OFFSET(Radar!$AC$3,COLUMN(),0),
    Param!$B$38/ScreenHeight!$B47,
    (Param!$B$37+1/(1-OFFSET(Radar!$AD$3,COLUMN(),0)*ScreenHeight!$C47)/Param!$B$39)/OFFSET(Radar!$AC$3,COLUMN(),0)
)*DistanceShader!DA46*LightShader!DA46*(IF(OFFSET(Ghosts!$S$41,COLUMN(),0)&lt;ScreenHeight!$E47,
   1,
   (SQRT(OFFSET(Ghosts!$T$41,COLUMN(),0)-OFFSET(Ghosts!$R$41,COLUMN(),0)*ScreenHeight!$D47)-1))+IF(Ghosts!$B$35,IF(Param!$M$21,-1-POWER(0.3,Param!$M$21)/(IF(Param!$M$21&lt;20,LightShader!DA137,OFFSET(LightShader!DA137,Param!$M$21-20,0)
)+POWER(0.3,Param!$M$21)),-2),0))</f>
        <v>1.4573484393203138</v>
      </c>
      <c r="DB46" s="53">
        <f ca="1">IF(ScreenHeight!$B47&lt;OFFSET(Radar!$AC$3,COLUMN(),0),
    Param!$B$38/ScreenHeight!$B47,
    (Param!$B$37+1/(1-OFFSET(Radar!$AD$3,COLUMN(),0)*ScreenHeight!$C47)/Param!$B$39)/OFFSET(Radar!$AC$3,COLUMN(),0)
)*DistanceShader!DB46*LightShader!DB46*(IF(OFFSET(Ghosts!$S$41,COLUMN(),0)&lt;ScreenHeight!$E47,
   1,
   (SQRT(OFFSET(Ghosts!$T$41,COLUMN(),0)-OFFSET(Ghosts!$R$41,COLUMN(),0)*ScreenHeight!$D47)-1))+IF(Ghosts!$B$35,IF(Param!$M$21,-1-POWER(0.3,Param!$M$21)/(IF(Param!$M$21&lt;20,LightShader!DB137,OFFSET(LightShader!DB137,Param!$M$21-20,0)
)+POWER(0.3,Param!$M$21)),-2),0))</f>
        <v>1.4254836505973889</v>
      </c>
      <c r="DC46" s="53">
        <f ca="1">IF(ScreenHeight!$B47&lt;OFFSET(Radar!$AC$3,COLUMN(),0),
    Param!$B$38/ScreenHeight!$B47,
    (Param!$B$37+1/(1-OFFSET(Radar!$AD$3,COLUMN(),0)*ScreenHeight!$C47)/Param!$B$39)/OFFSET(Radar!$AC$3,COLUMN(),0)
)*DistanceShader!DC46*LightShader!DC46*(IF(OFFSET(Ghosts!$S$41,COLUMN(),0)&lt;ScreenHeight!$E47,
   1,
   (SQRT(OFFSET(Ghosts!$T$41,COLUMN(),0)-OFFSET(Ghosts!$R$41,COLUMN(),0)*ScreenHeight!$D47)-1))+IF(Ghosts!$B$35,IF(Param!$M$21,-1-POWER(0.3,Param!$M$21)/(IF(Param!$M$21&lt;20,LightShader!DC137,OFFSET(LightShader!DC137,Param!$M$21-20,0)
)+POWER(0.3,Param!$M$21)),-2),0))</f>
        <v>1.3935782153429637</v>
      </c>
      <c r="DD46" s="53">
        <f ca="1">IF(ScreenHeight!$B47&lt;OFFSET(Radar!$AC$3,COLUMN(),0),
    Param!$B$38/ScreenHeight!$B47,
    (Param!$B$37+1/(1-OFFSET(Radar!$AD$3,COLUMN(),0)*ScreenHeight!$C47)/Param!$B$39)/OFFSET(Radar!$AC$3,COLUMN(),0)
)*DistanceShader!DD46*LightShader!DD46*(IF(OFFSET(Ghosts!$S$41,COLUMN(),0)&lt;ScreenHeight!$E47,
   1,
   (SQRT(OFFSET(Ghosts!$T$41,COLUMN(),0)-OFFSET(Ghosts!$R$41,COLUMN(),0)*ScreenHeight!$D47)-1))+IF(Ghosts!$B$35,IF(Param!$M$21,-1-POWER(0.3,Param!$M$21)/(IF(Param!$M$21&lt;20,LightShader!DD137,OFFSET(LightShader!DD137,Param!$M$21-20,0)
)+POWER(0.3,Param!$M$21)),-2),0))</f>
        <v>1.3616384247157507</v>
      </c>
      <c r="DE46" s="53">
        <f ca="1">IF(ScreenHeight!$B47&lt;OFFSET(Radar!$AC$3,COLUMN(),0),
    Param!$B$38/ScreenHeight!$B47,
    (Param!$B$37+1/(1-OFFSET(Radar!$AD$3,COLUMN(),0)*ScreenHeight!$C47)/Param!$B$39)/OFFSET(Radar!$AC$3,COLUMN(),0)
)*DistanceShader!DE46*LightShader!DE46*(IF(OFFSET(Ghosts!$S$41,COLUMN(),0)&lt;ScreenHeight!$E47,
   1,
   (SQRT(OFFSET(Ghosts!$T$41,COLUMN(),0)-OFFSET(Ghosts!$R$41,COLUMN(),0)*ScreenHeight!$D47)-1))+IF(Ghosts!$B$35,IF(Param!$M$21,-1-POWER(0.3,Param!$M$21)/(IF(Param!$M$21&lt;20,LightShader!DE137,OFFSET(LightShader!DE137,Param!$M$21-20,0)
)+POWER(0.3,Param!$M$21)),-2),0))</f>
        <v>1.3296705583425408</v>
      </c>
      <c r="DF46" s="53">
        <f ca="1">IF(ScreenHeight!$B47&lt;OFFSET(Radar!$AC$3,COLUMN(),0),
    Param!$B$38/ScreenHeight!$B47,
    (Param!$B$37+1/(1-OFFSET(Radar!$AD$3,COLUMN(),0)*ScreenHeight!$C47)/Param!$B$39)/OFFSET(Radar!$AC$3,COLUMN(),0)
)*DistanceShader!DF46*LightShader!DF46*(IF(OFFSET(Ghosts!$S$41,COLUMN(),0)&lt;ScreenHeight!$E47,
   1,
   (SQRT(OFFSET(Ghosts!$T$41,COLUMN(),0)-OFFSET(Ghosts!$R$41,COLUMN(),0)*ScreenHeight!$D47)-1))+IF(Ghosts!$B$35,IF(Param!$M$21,-1-POWER(0.3,Param!$M$21)/(IF(Param!$M$21&lt;20,LightShader!DF137,OFFSET(LightShader!DF137,Param!$M$21-20,0)
)+POWER(0.3,Param!$M$21)),-2),0))</f>
        <v>1.2976808784099827</v>
      </c>
      <c r="DG46" s="53">
        <f ca="1">IF(ScreenHeight!$B47&lt;OFFSET(Radar!$AC$3,COLUMN(),0),
    Param!$B$38/ScreenHeight!$B47,
    (Param!$B$37+1/(1-OFFSET(Radar!$AD$3,COLUMN(),0)*ScreenHeight!$C47)/Param!$B$39)/OFFSET(Radar!$AC$3,COLUMN(),0)
)*DistanceShader!DG46*LightShader!DG46*(IF(OFFSET(Ghosts!$S$41,COLUMN(),0)&lt;ScreenHeight!$E47,
   1,
   (SQRT(OFFSET(Ghosts!$T$41,COLUMN(),0)-OFFSET(Ghosts!$R$41,COLUMN(),0)*ScreenHeight!$D47)-1))+IF(Ghosts!$B$35,IF(Param!$M$21,-1-POWER(0.3,Param!$M$21)/(IF(Param!$M$21&lt;20,LightShader!DG137,OFFSET(LightShader!DG137,Param!$M$21-20,0)
)+POWER(0.3,Param!$M$21)),-2),0))</f>
        <v>1.2656756238366185</v>
      </c>
      <c r="DH46" s="53">
        <f ca="1">IF(ScreenHeight!$B47&lt;OFFSET(Radar!$AC$3,COLUMN(),0),
    Param!$B$38/ScreenHeight!$B47,
    (Param!$B$37+1/(1-OFFSET(Radar!$AD$3,COLUMN(),0)*ScreenHeight!$C47)/Param!$B$39)/OFFSET(Radar!$AC$3,COLUMN(),0)
)*DistanceShader!DH46*LightShader!DH46*(IF(OFFSET(Ghosts!$S$41,COLUMN(),0)&lt;ScreenHeight!$E47,
   1,
   (SQRT(OFFSET(Ghosts!$T$41,COLUMN(),0)-OFFSET(Ghosts!$R$41,COLUMN(),0)*ScreenHeight!$D47)-1))+IF(Ghosts!$B$35,IF(Param!$M$21,-1-POWER(0.3,Param!$M$21)/(IF(Param!$M$21&lt;20,LightShader!DH137,OFFSET(LightShader!DH137,Param!$M$21-20,0)
)+POWER(0.3,Param!$M$21)),-2),0))</f>
        <v>1.2336610045371053</v>
      </c>
      <c r="DI46" s="53">
        <f ca="1">IF(ScreenHeight!$B47&lt;OFFSET(Radar!$AC$3,COLUMN(),0),
    Param!$B$38/ScreenHeight!$B47,
    (Param!$B$37+1/(1-OFFSET(Radar!$AD$3,COLUMN(),0)*ScreenHeight!$C47)/Param!$B$39)/OFFSET(Radar!$AC$3,COLUMN(),0)
)*DistanceShader!DI46*LightShader!DI46*(IF(OFFSET(Ghosts!$S$41,COLUMN(),0)&lt;ScreenHeight!$E47,
   1,
   (SQRT(OFFSET(Ghosts!$T$41,COLUMN(),0)-OFFSET(Ghosts!$R$41,COLUMN(),0)*ScreenHeight!$D47)-1))+IF(Ghosts!$B$35,IF(Param!$M$21,-1-POWER(0.3,Param!$M$21)/(IF(Param!$M$21&lt;20,LightShader!DI137,OFFSET(LightShader!DI137,Param!$M$21-20,0)
)+POWER(0.3,Param!$M$21)),-2),0))</f>
        <v>1.0490350991058577</v>
      </c>
      <c r="DJ46" s="53">
        <f ca="1">IF(ScreenHeight!$B47&lt;OFFSET(Radar!$AC$3,COLUMN(),0),
    Param!$B$38/ScreenHeight!$B47,
    (Param!$B$37+1/(1-OFFSET(Radar!$AD$3,COLUMN(),0)*ScreenHeight!$C47)/Param!$B$39)/OFFSET(Radar!$AC$3,COLUMN(),0)
)*DistanceShader!DJ46*LightShader!DJ46*(IF(OFFSET(Ghosts!$S$41,COLUMN(),0)&lt;ScreenHeight!$E47,
   1,
   (SQRT(OFFSET(Ghosts!$T$41,COLUMN(),0)-OFFSET(Ghosts!$R$41,COLUMN(),0)*ScreenHeight!$D47)-1))+IF(Ghosts!$B$35,IF(Param!$M$21,-1-POWER(0.3,Param!$M$21)/(IF(Param!$M$21&lt;20,LightShader!DJ137,OFFSET(LightShader!DJ137,Param!$M$21-20,0)
)+POWER(0.3,Param!$M$21)),-2),0))</f>
        <v>1.051771898414483</v>
      </c>
      <c r="DK46" s="53">
        <f ca="1">IF(ScreenHeight!$B47&lt;OFFSET(Radar!$AC$3,COLUMN(),0),
    Param!$B$38/ScreenHeight!$B47,
    (Param!$B$37+1/(1-OFFSET(Radar!$AD$3,COLUMN(),0)*ScreenHeight!$C47)/Param!$B$39)/OFFSET(Radar!$AC$3,COLUMN(),0)
)*DistanceShader!DK46*LightShader!DK46*(IF(OFFSET(Ghosts!$S$41,COLUMN(),0)&lt;ScreenHeight!$E47,
   1,
   (SQRT(OFFSET(Ghosts!$T$41,COLUMN(),0)-OFFSET(Ghosts!$R$41,COLUMN(),0)*ScreenHeight!$D47)-1))+IF(Ghosts!$B$35,IF(Param!$M$21,-1-POWER(0.3,Param!$M$21)/(IF(Param!$M$21&lt;20,LightShader!DK137,OFFSET(LightShader!DK137,Param!$M$21-20,0)
)+POWER(0.3,Param!$M$21)),-2),0))</f>
        <v>1.0413904526302031</v>
      </c>
      <c r="DL46" s="53">
        <f ca="1">IF(ScreenHeight!$B47&lt;OFFSET(Radar!$AC$3,COLUMN(),0),
    Param!$B$38/ScreenHeight!$B47,
    (Param!$B$37+1/(1-OFFSET(Radar!$AD$3,COLUMN(),0)*ScreenHeight!$C47)/Param!$B$39)/OFFSET(Radar!$AC$3,COLUMN(),0)
)*DistanceShader!DL46*LightShader!DL46*(IF(OFFSET(Ghosts!$S$41,COLUMN(),0)&lt;ScreenHeight!$E47,
   1,
   (SQRT(OFFSET(Ghosts!$T$41,COLUMN(),0)-OFFSET(Ghosts!$R$41,COLUMN(),0)*ScreenHeight!$D47)-1))+IF(Ghosts!$B$35,IF(Param!$M$21,-1-POWER(0.3,Param!$M$21)/(IF(Param!$M$21&lt;20,LightShader!DL137,OFFSET(LightShader!DL137,Param!$M$21-20,0)
)+POWER(0.3,Param!$M$21)),-2),0))</f>
        <v>0.99696602076207452</v>
      </c>
      <c r="DM46" s="53">
        <f ca="1">IF(ScreenHeight!$B47&lt;OFFSET(Radar!$AC$3,COLUMN(),0),
    Param!$B$38/ScreenHeight!$B47,
    (Param!$B$37+1/(1-OFFSET(Radar!$AD$3,COLUMN(),0)*ScreenHeight!$C47)/Param!$B$39)/OFFSET(Radar!$AC$3,COLUMN(),0)
)*DistanceShader!DM46*LightShader!DM46*(IF(OFFSET(Ghosts!$S$41,COLUMN(),0)&lt;ScreenHeight!$E47,
   1,
   (SQRT(OFFSET(Ghosts!$T$41,COLUMN(),0)-OFFSET(Ghosts!$R$41,COLUMN(),0)*ScreenHeight!$D47)-1))+IF(Ghosts!$B$35,IF(Param!$M$21,-1-POWER(0.3,Param!$M$21)/(IF(Param!$M$21&lt;20,LightShader!DM137,OFFSET(LightShader!DM137,Param!$M$21-20,0)
)+POWER(0.3,Param!$M$21)),-2),0))</f>
        <v>2.0942948441648874</v>
      </c>
      <c r="DN46" s="53">
        <f ca="1">IF(ScreenHeight!$B47&lt;OFFSET(Radar!$AC$3,COLUMN(),0),
    Param!$B$38/ScreenHeight!$B47,
    (Param!$B$37+1/(1-OFFSET(Radar!$AD$3,COLUMN(),0)*ScreenHeight!$C47)/Param!$B$39)/OFFSET(Radar!$AC$3,COLUMN(),0)
)*DistanceShader!DN46*LightShader!DN46*(IF(OFFSET(Ghosts!$S$41,COLUMN(),0)&lt;ScreenHeight!$E47,
   1,
   (SQRT(OFFSET(Ghosts!$T$41,COLUMN(),0)-OFFSET(Ghosts!$R$41,COLUMN(),0)*ScreenHeight!$D47)-1))+IF(Ghosts!$B$35,IF(Param!$M$21,-1-POWER(0.3,Param!$M$21)/(IF(Param!$M$21&lt;20,LightShader!DN137,OFFSET(LightShader!DN137,Param!$M$21-20,0)
)+POWER(0.3,Param!$M$21)),-2),0))</f>
        <v>2.0125969070413587</v>
      </c>
      <c r="DO46" s="53">
        <f ca="1">IF(ScreenHeight!$B47&lt;OFFSET(Radar!$AC$3,COLUMN(),0),
    Param!$B$38/ScreenHeight!$B47,
    (Param!$B$37+1/(1-OFFSET(Radar!$AD$3,COLUMN(),0)*ScreenHeight!$C47)/Param!$B$39)/OFFSET(Radar!$AC$3,COLUMN(),0)
)*DistanceShader!DO46*LightShader!DO46*(IF(OFFSET(Ghosts!$S$41,COLUMN(),0)&lt;ScreenHeight!$E47,
   1,
   (SQRT(OFFSET(Ghosts!$T$41,COLUMN(),0)-OFFSET(Ghosts!$R$41,COLUMN(),0)*ScreenHeight!$D47)-1))+IF(Ghosts!$B$35,IF(Param!$M$21,-1-POWER(0.3,Param!$M$21)/(IF(Param!$M$21&lt;20,LightShader!DO137,OFFSET(LightShader!DO137,Param!$M$21-20,0)
)+POWER(0.3,Param!$M$21)),-2),0))</f>
        <v>1.937334833499585</v>
      </c>
      <c r="DP46" s="53">
        <f ca="1">IF(ScreenHeight!$B47&lt;OFFSET(Radar!$AC$3,COLUMN(),0),
    Param!$B$38/ScreenHeight!$B47,
    (Param!$B$37+1/(1-OFFSET(Radar!$AD$3,COLUMN(),0)*ScreenHeight!$C47)/Param!$B$39)/OFFSET(Radar!$AC$3,COLUMN(),0)
)*DistanceShader!DP46*LightShader!DP46*(IF(OFFSET(Ghosts!$S$41,COLUMN(),0)&lt;ScreenHeight!$E47,
   1,
   (SQRT(OFFSET(Ghosts!$T$41,COLUMN(),0)-OFFSET(Ghosts!$R$41,COLUMN(),0)*ScreenHeight!$D47)-1))+IF(Ghosts!$B$35,IF(Param!$M$21,-1-POWER(0.3,Param!$M$21)/(IF(Param!$M$21&lt;20,LightShader!DP137,OFFSET(LightShader!DP137,Param!$M$21-20,0)
)+POWER(0.3,Param!$M$21)),-2),0))</f>
        <v>1.8677871377392132</v>
      </c>
      <c r="DQ46" s="53">
        <f ca="1">IF(ScreenHeight!$B47&lt;OFFSET(Radar!$AC$3,COLUMN(),0),
    Param!$B$38/ScreenHeight!$B47,
    (Param!$B$37+1/(1-OFFSET(Radar!$AD$3,COLUMN(),0)*ScreenHeight!$C47)/Param!$B$39)/OFFSET(Radar!$AC$3,COLUMN(),0)
)*DistanceShader!DQ46*LightShader!DQ46*(IF(OFFSET(Ghosts!$S$41,COLUMN(),0)&lt;ScreenHeight!$E47,
   1,
   (SQRT(OFFSET(Ghosts!$T$41,COLUMN(),0)-OFFSET(Ghosts!$R$41,COLUMN(),0)*ScreenHeight!$D47)-1))+IF(Ghosts!$B$35,IF(Param!$M$21,-1-POWER(0.3,Param!$M$21)/(IF(Param!$M$21&lt;20,LightShader!DQ137,OFFSET(LightShader!DQ137,Param!$M$21-20,0)
)+POWER(0.3,Param!$M$21)),-2),0))</f>
        <v>1.8033394083925225</v>
      </c>
      <c r="DR46" s="53">
        <f ca="1">IF(ScreenHeight!$B47&lt;OFFSET(Radar!$AC$3,COLUMN(),0),
    Param!$B$38/ScreenHeight!$B47,
    (Param!$B$37+1/(1-OFFSET(Radar!$AD$3,COLUMN(),0)*ScreenHeight!$C47)/Param!$B$39)/OFFSET(Radar!$AC$3,COLUMN(),0)
)*DistanceShader!DR46*LightShader!DR46*(IF(OFFSET(Ghosts!$S$41,COLUMN(),0)&lt;ScreenHeight!$E47,
   1,
   (SQRT(OFFSET(Ghosts!$T$41,COLUMN(),0)-OFFSET(Ghosts!$R$41,COLUMN(),0)*ScreenHeight!$D47)-1))+IF(Ghosts!$B$35,IF(Param!$M$21,-1-POWER(0.3,Param!$M$21)/(IF(Param!$M$21&lt;20,LightShader!DR137,OFFSET(LightShader!DR137,Param!$M$21-20,0)
)+POWER(0.3,Param!$M$21)),-2),0))</f>
        <v>1.7434658552183371</v>
      </c>
      <c r="DS46" s="53">
        <f ca="1">IF(ScreenHeight!$B47&lt;OFFSET(Radar!$AC$3,COLUMN(),0),
    Param!$B$38/ScreenHeight!$B47,
    (Param!$B$37+1/(1-OFFSET(Radar!$AD$3,COLUMN(),0)*ScreenHeight!$C47)/Param!$B$39)/OFFSET(Radar!$AC$3,COLUMN(),0)
)*DistanceShader!DS46*LightShader!DS46*(IF(OFFSET(Ghosts!$S$41,COLUMN(),0)&lt;ScreenHeight!$E47,
   1,
   (SQRT(OFFSET(Ghosts!$T$41,COLUMN(),0)-OFFSET(Ghosts!$R$41,COLUMN(),0)*ScreenHeight!$D47)-1))+IF(Ghosts!$B$35,IF(Param!$M$21,-1-POWER(0.3,Param!$M$21)/(IF(Param!$M$21&lt;20,LightShader!DS137,OFFSET(LightShader!DS137,Param!$M$21-20,0)
)+POWER(0.3,Param!$M$21)),-2),0))</f>
        <v>1.6877146792237021</v>
      </c>
      <c r="DT46" s="53">
        <f ca="1">IF(ScreenHeight!$B47&lt;OFFSET(Radar!$AC$3,COLUMN(),0),
    Param!$B$38/ScreenHeight!$B47,
    (Param!$B$37+1/(1-OFFSET(Radar!$AD$3,COLUMN(),0)*ScreenHeight!$C47)/Param!$B$39)/OFFSET(Radar!$AC$3,COLUMN(),0)
)*DistanceShader!DT46*LightShader!DT46*(IF(OFFSET(Ghosts!$S$41,COLUMN(),0)&lt;ScreenHeight!$E47,
   1,
   (SQRT(OFFSET(Ghosts!$T$41,COLUMN(),0)-OFFSET(Ghosts!$R$41,COLUMN(),0)*ScreenHeight!$D47)-1))+IF(Ghosts!$B$35,IF(Param!$M$21,-1-POWER(0.3,Param!$M$21)/(IF(Param!$M$21&lt;20,LightShader!DT137,OFFSET(LightShader!DT137,Param!$M$21-20,0)
)+POWER(0.3,Param!$M$21)),-2),0))</f>
        <v>1.6356964144318114</v>
      </c>
      <c r="DU46" s="53">
        <f ca="1">IF(ScreenHeight!$B47&lt;OFFSET(Radar!$AC$3,COLUMN(),0),
    Param!$B$38/ScreenHeight!$B47,
    (Param!$B$37+1/(1-OFFSET(Radar!$AD$3,COLUMN(),0)*ScreenHeight!$C47)/Param!$B$39)/OFFSET(Radar!$AC$3,COLUMN(),0)
)*DistanceShader!DU46*LightShader!DU46*(IF(OFFSET(Ghosts!$S$41,COLUMN(),0)&lt;ScreenHeight!$E47,
   1,
   (SQRT(OFFSET(Ghosts!$T$41,COLUMN(),0)-OFFSET(Ghosts!$R$41,COLUMN(),0)*ScreenHeight!$D47)-1))+IF(Ghosts!$B$35,IF(Param!$M$21,-1-POWER(0.3,Param!$M$21)/(IF(Param!$M$21&lt;20,LightShader!DU137,OFFSET(LightShader!DU137,Param!$M$21-20,0)
)+POWER(0.3,Param!$M$21)),-2),0))</f>
        <v>1.5870746112861112</v>
      </c>
      <c r="DV46" s="53">
        <f ca="1">IF(ScreenHeight!$B47&lt;OFFSET(Radar!$AC$3,COLUMN(),0),
    Param!$B$38/ScreenHeight!$B47,
    (Param!$B$37+1/(1-OFFSET(Radar!$AD$3,COLUMN(),0)*ScreenHeight!$C47)/Param!$B$39)/OFFSET(Radar!$AC$3,COLUMN(),0)
)*DistanceShader!DV46*LightShader!DV46*(IF(OFFSET(Ghosts!$S$41,COLUMN(),0)&lt;ScreenHeight!$E47,
   1,
   (SQRT(OFFSET(Ghosts!$T$41,COLUMN(),0)-OFFSET(Ghosts!$R$41,COLUMN(),0)*ScreenHeight!$D47)-1))+IF(Ghosts!$B$35,IF(Param!$M$21,-1-POWER(0.3,Param!$M$21)/(IF(Param!$M$21&lt;20,LightShader!DV137,OFFSET(LightShader!DV137,Param!$M$21-20,0)
)+POWER(0.3,Param!$M$21)),-2),0))</f>
        <v>1.5415583951355967</v>
      </c>
      <c r="DW46" s="53">
        <f ca="1">IF(ScreenHeight!$B47&lt;OFFSET(Radar!$AC$3,COLUMN(),0),
    Param!$B$38/ScreenHeight!$B47,
    (Param!$B$37+1/(1-OFFSET(Radar!$AD$3,COLUMN(),0)*ScreenHeight!$C47)/Param!$B$39)/OFFSET(Radar!$AC$3,COLUMN(),0)
)*DistanceShader!DW46*LightShader!DW46*(IF(OFFSET(Ghosts!$S$41,COLUMN(),0)&lt;ScreenHeight!$E47,
   1,
   (SQRT(OFFSET(Ghosts!$T$41,COLUMN(),0)-OFFSET(Ghosts!$R$41,COLUMN(),0)*ScreenHeight!$D47)-1))+IF(Ghosts!$B$35,IF(Param!$M$21,-1-POWER(0.3,Param!$M$21)/(IF(Param!$M$21&lt;20,LightShader!DW137,OFFSET(LightShader!DW137,Param!$M$21-20,0)
)+POWER(0.3,Param!$M$21)),-2),0))</f>
        <v>1.4988965566750168</v>
      </c>
      <c r="DX46" s="53">
        <f ca="1">IF(ScreenHeight!$B47&lt;OFFSET(Radar!$AC$3,COLUMN(),0),
    Param!$B$38/ScreenHeight!$B47,
    (Param!$B$37+1/(1-OFFSET(Radar!$AD$3,COLUMN(),0)*ScreenHeight!$C47)/Param!$B$39)/OFFSET(Radar!$AC$3,COLUMN(),0)
)*DistanceShader!DX46*LightShader!DX46*(IF(OFFSET(Ghosts!$S$41,COLUMN(),0)&lt;ScreenHeight!$E47,
   1,
   (SQRT(OFFSET(Ghosts!$T$41,COLUMN(),0)-OFFSET(Ghosts!$R$41,COLUMN(),0)*ScreenHeight!$D47)-1))+IF(Ghosts!$B$35,IF(Param!$M$21,-1-POWER(0.3,Param!$M$21)/(IF(Param!$M$21&lt;20,LightShader!DX137,OFFSET(LightShader!DX137,Param!$M$21-20,0)
)+POWER(0.3,Param!$M$21)),-2),0))</f>
        <v>1.4588729276579957</v>
      </c>
      <c r="DY46" s="53">
        <f ca="1">IF(ScreenHeight!$B47&lt;OFFSET(Radar!$AC$3,COLUMN(),0),
    Param!$B$38/ScreenHeight!$B47,
    (Param!$B$37+1/(1-OFFSET(Radar!$AD$3,COLUMN(),0)*ScreenHeight!$C47)/Param!$B$39)/OFFSET(Radar!$AC$3,COLUMN(),0)
)*DistanceShader!DY46*LightShader!DY46*(IF(OFFSET(Ghosts!$S$41,COLUMN(),0)&lt;ScreenHeight!$E47,
   1,
   (SQRT(OFFSET(Ghosts!$T$41,COLUMN(),0)-OFFSET(Ghosts!$R$41,COLUMN(),0)*ScreenHeight!$D47)-1))+IF(Ghosts!$B$35,IF(Param!$M$21,-1-POWER(0.3,Param!$M$21)/(IF(Param!$M$21&lt;20,LightShader!DY137,OFFSET(LightShader!DY137,Param!$M$21-20,0)
)+POWER(0.3,Param!$M$21)),-2),0))</f>
        <v>1.4213028744762755</v>
      </c>
      <c r="DZ46" s="53">
        <f ca="1">IF(ScreenHeight!$B47&lt;OFFSET(Radar!$AC$3,COLUMN(),0),
    Param!$B$38/ScreenHeight!$B47,
    (Param!$B$37+1/(1-OFFSET(Radar!$AD$3,COLUMN(),0)*ScreenHeight!$C47)/Param!$B$39)/OFFSET(Radar!$AC$3,COLUMN(),0)
)*DistanceShader!DZ46*LightShader!DZ46*(IF(OFFSET(Ghosts!$S$41,COLUMN(),0)&lt;ScreenHeight!$E47,
   1,
   (SQRT(OFFSET(Ghosts!$T$41,COLUMN(),0)-OFFSET(Ghosts!$R$41,COLUMN(),0)*ScreenHeight!$D47)-1))+IF(Ghosts!$B$35,IF(Param!$M$21,-1-POWER(0.3,Param!$M$21)/(IF(Param!$M$21&lt;20,LightShader!DZ137,OFFSET(LightShader!DZ137,Param!$M$21-20,0)
)+POWER(0.3,Param!$M$21)),-2),0))</f>
        <v>1.3860308123699527</v>
      </c>
      <c r="EA46" s="53">
        <f ca="1">IF(ScreenHeight!$B47&lt;OFFSET(Radar!$AC$3,COLUMN(),0),
    Param!$B$38/ScreenHeight!$B47,
    (Param!$B$37+1/(1-OFFSET(Radar!$AD$3,COLUMN(),0)*ScreenHeight!$C47)/Param!$B$39)/OFFSET(Radar!$AC$3,COLUMN(),0)
)*DistanceShader!EA46*LightShader!EA46*(IF(OFFSET(Ghosts!$S$41,COLUMN(),0)&lt;ScreenHeight!$E47,
   1,
   (SQRT(OFFSET(Ghosts!$T$41,COLUMN(),0)-OFFSET(Ghosts!$R$41,COLUMN(),0)*ScreenHeight!$D47)-1))+IF(Ghosts!$B$35,IF(Param!$M$21,-1-POWER(0.3,Param!$M$21)/(IF(Param!$M$21&lt;20,LightShader!EA137,OFFSET(LightShader!EA137,Param!$M$21-20,0)
)+POWER(0.3,Param!$M$21)),-2),0))</f>
        <v>1.3529287116593935</v>
      </c>
      <c r="EB46" s="53">
        <f ca="1">IF(ScreenHeight!$B47&lt;OFFSET(Radar!$AC$3,COLUMN(),0),
    Param!$B$38/ScreenHeight!$B47,
    (Param!$B$37+1/(1-OFFSET(Radar!$AD$3,COLUMN(),0)*ScreenHeight!$C47)/Param!$B$39)/OFFSET(Radar!$AC$3,COLUMN(),0)
)*DistanceShader!EB46*LightShader!EB46*(IF(OFFSET(Ghosts!$S$41,COLUMN(),0)&lt;ScreenHeight!$E47,
   1,
   (SQRT(OFFSET(Ghosts!$T$41,COLUMN(),0)-OFFSET(Ghosts!$R$41,COLUMN(),0)*ScreenHeight!$D47)-1))+IF(Ghosts!$B$35,IF(Param!$M$21,-1-POWER(0.3,Param!$M$21)/(IF(Param!$M$21&lt;20,LightShader!EB137,OFFSET(LightShader!EB137,Param!$M$21-20,0)
)+POWER(0.3,Param!$M$21)),-2),0))</f>
        <v>1.3218956427998791</v>
      </c>
      <c r="EC46" s="53">
        <f ca="1">IF(ScreenHeight!$B47&lt;OFFSET(Radar!$AC$3,COLUMN(),0),
    Param!$B$38/ScreenHeight!$B47,
    (Param!$B$37+1/(1-OFFSET(Radar!$AD$3,COLUMN(),0)*ScreenHeight!$C47)/Param!$B$39)/OFFSET(Radar!$AC$3,COLUMN(),0)
)*DistanceShader!EC46*LightShader!EC46*(IF(OFFSET(Ghosts!$S$41,COLUMN(),0)&lt;ScreenHeight!$E47,
   1,
   (SQRT(OFFSET(Ghosts!$T$41,COLUMN(),0)-OFFSET(Ghosts!$R$41,COLUMN(),0)*ScreenHeight!$D47)-1))+IF(Ghosts!$B$35,IF(Param!$M$21,-1-POWER(0.3,Param!$M$21)/(IF(Param!$M$21&lt;20,LightShader!EC137,OFFSET(LightShader!EC137,Param!$M$21-20,0)
)+POWER(0.3,Param!$M$21)),-2),0))</f>
        <v>1.2928584999954806</v>
      </c>
      <c r="ED46" s="53">
        <f ca="1">IF(ScreenHeight!$B47&lt;OFFSET(Radar!$AC$3,COLUMN(),0),
    Param!$B$38/ScreenHeight!$B47,
    (Param!$B$37+1/(1-OFFSET(Radar!$AD$3,COLUMN(),0)*ScreenHeight!$C47)/Param!$B$39)/OFFSET(Radar!$AC$3,COLUMN(),0)
)*DistanceShader!ED46*LightShader!ED46*(IF(OFFSET(Ghosts!$S$41,COLUMN(),0)&lt;ScreenHeight!$E47,
   1,
   (SQRT(OFFSET(Ghosts!$T$41,COLUMN(),0)-OFFSET(Ghosts!$R$41,COLUMN(),0)*ScreenHeight!$D47)-1))+IF(Ghosts!$B$35,IF(Param!$M$21,-1-POWER(0.3,Param!$M$21)/(IF(Param!$M$21&lt;20,LightShader!ED137,OFFSET(LightShader!ED137,Param!$M$21-20,0)
)+POWER(0.3,Param!$M$21)),-2),0))</f>
        <v>1.2657741691909232</v>
      </c>
      <c r="EE46" s="53">
        <f ca="1">IF(ScreenHeight!$B47&lt;OFFSET(Radar!$AC$3,COLUMN(),0),
    Param!$B$38/ScreenHeight!$B47,
    (Param!$B$37+1/(1-OFFSET(Radar!$AD$3,COLUMN(),0)*ScreenHeight!$C47)/Param!$B$39)/OFFSET(Radar!$AC$3,COLUMN(),0)
)*DistanceShader!EE46*LightShader!EE46*(IF(OFFSET(Ghosts!$S$41,COLUMN(),0)&lt;ScreenHeight!$E47,
   1,
   (SQRT(OFFSET(Ghosts!$T$41,COLUMN(),0)-OFFSET(Ghosts!$R$41,COLUMN(),0)*ScreenHeight!$D47)-1))+IF(Ghosts!$B$35,IF(Param!$M$21,-1-POWER(0.3,Param!$M$21)/(IF(Param!$M$21&lt;20,LightShader!EE137,OFFSET(LightShader!EE137,Param!$M$21-20,0)
)+POWER(0.3,Param!$M$21)),-2),0))</f>
        <v>1.2406335901179399</v>
      </c>
      <c r="EF46" s="53">
        <f ca="1">IF(ScreenHeight!$B47&lt;OFFSET(Radar!$AC$3,COLUMN(),0),
    Param!$B$38/ScreenHeight!$B47,
    (Param!$B$37+1/(1-OFFSET(Radar!$AD$3,COLUMN(),0)*ScreenHeight!$C47)/Param!$B$39)/OFFSET(Radar!$AC$3,COLUMN(),0)
)*DistanceShader!EF46*LightShader!EF46*(IF(OFFSET(Ghosts!$S$41,COLUMN(),0)&lt;ScreenHeight!$E47,
   1,
   (SQRT(OFFSET(Ghosts!$T$41,COLUMN(),0)-OFFSET(Ghosts!$R$41,COLUMN(),0)*ScreenHeight!$D47)-1))+IF(Ghosts!$B$35,IF(Param!$M$21,-1-POWER(0.3,Param!$M$21)/(IF(Param!$M$21&lt;20,LightShader!EF137,OFFSET(LightShader!EF137,Param!$M$21-20,0)
)+POWER(0.3,Param!$M$21)),-2),0))</f>
        <v>1.217468444658609</v>
      </c>
      <c r="EG46" s="53">
        <f ca="1">IF(ScreenHeight!$B47&lt;OFFSET(Radar!$AC$3,COLUMN(),0),
    Param!$B$38/ScreenHeight!$B47,
    (Param!$B$37+1/(1-OFFSET(Radar!$AD$3,COLUMN(),0)*ScreenHeight!$C47)/Param!$B$39)/OFFSET(Radar!$AC$3,COLUMN(),0)
)*DistanceShader!EG46*LightShader!EG46*(IF(OFFSET(Ghosts!$S$41,COLUMN(),0)&lt;ScreenHeight!$E47,
   1,
   (SQRT(OFFSET(Ghosts!$T$41,COLUMN(),0)-OFFSET(Ghosts!$R$41,COLUMN(),0)*ScreenHeight!$D47)-1))+IF(Ghosts!$B$35,IF(Param!$M$21,-1-POWER(0.3,Param!$M$21)/(IF(Param!$M$21&lt;20,LightShader!EG137,OFFSET(LightShader!EG137,Param!$M$21-20,0)
)+POWER(0.3,Param!$M$21)),-2),0))</f>
        <v>1.1963616558945132</v>
      </c>
      <c r="EH46" s="53">
        <f ca="1">IF(ScreenHeight!$B47&lt;OFFSET(Radar!$AC$3,COLUMN(),0),
    Param!$B$38/ScreenHeight!$B47,
    (Param!$B$37+1/(1-OFFSET(Radar!$AD$3,COLUMN(),0)*ScreenHeight!$C47)/Param!$B$39)/OFFSET(Radar!$AC$3,COLUMN(),0)
)*DistanceShader!EH46*LightShader!EH46*(IF(OFFSET(Ghosts!$S$41,COLUMN(),0)&lt;ScreenHeight!$E47,
   1,
   (SQRT(OFFSET(Ghosts!$T$41,COLUMN(),0)-OFFSET(Ghosts!$R$41,COLUMN(),0)*ScreenHeight!$D47)-1))+IF(Ghosts!$B$35,IF(Param!$M$21,-1-POWER(0.3,Param!$M$21)/(IF(Param!$M$21&lt;20,LightShader!EH137,OFFSET(LightShader!EH137,Param!$M$21-20,0)
)+POWER(0.3,Param!$M$21)),-2),0))</f>
        <v>1.1774636302769936</v>
      </c>
      <c r="EI46" s="53">
        <f ca="1">IF(ScreenHeight!$B47&lt;OFFSET(Radar!$AC$3,COLUMN(),0),
    Param!$B$38/ScreenHeight!$B47,
    (Param!$B$37+1/(1-OFFSET(Radar!$AD$3,COLUMN(),0)*ScreenHeight!$C47)/Param!$B$39)/OFFSET(Radar!$AC$3,COLUMN(),0)
)*DistanceShader!EI46*LightShader!EI46*(IF(OFFSET(Ghosts!$S$41,COLUMN(),0)&lt;ScreenHeight!$E47,
   1,
   (SQRT(OFFSET(Ghosts!$T$41,COLUMN(),0)-OFFSET(Ghosts!$R$41,COLUMN(),0)*ScreenHeight!$D47)-1))+IF(Ghosts!$B$35,IF(Param!$M$21,-1-POWER(0.3,Param!$M$21)/(IF(Param!$M$21&lt;20,LightShader!EI137,OFFSET(LightShader!EI137,Param!$M$21-20,0)
)+POWER(0.3,Param!$M$21)),-2),0))</f>
        <v>1.1610174523261771</v>
      </c>
      <c r="EJ46" s="53">
        <f ca="1">IF(ScreenHeight!$B47&lt;OFFSET(Radar!$AC$3,COLUMN(),0),
    Param!$B$38/ScreenHeight!$B47,
    (Param!$B$37+1/(1-OFFSET(Radar!$AD$3,COLUMN(),0)*ScreenHeight!$C47)/Param!$B$39)/OFFSET(Radar!$AC$3,COLUMN(),0)
)*DistanceShader!EJ46*LightShader!EJ46*(IF(OFFSET(Ghosts!$S$41,COLUMN(),0)&lt;ScreenHeight!$E47,
   1,
   (SQRT(OFFSET(Ghosts!$T$41,COLUMN(),0)-OFFSET(Ghosts!$R$41,COLUMN(),0)*ScreenHeight!$D47)-1))+IF(Ghosts!$B$35,IF(Param!$M$21,-1-POWER(0.3,Param!$M$21)/(IF(Param!$M$21&lt;20,LightShader!EJ137,OFFSET(LightShader!EJ137,Param!$M$21-20,0)
)+POWER(0.3,Param!$M$21)),-2),0))</f>
        <v>1.1473984900682528</v>
      </c>
      <c r="EK46" s="53">
        <f ca="1">IF(ScreenHeight!$B47&lt;OFFSET(Radar!$AC$3,COLUMN(),0),
    Param!$B$38/ScreenHeight!$B47,
    (Param!$B$37+1/(1-OFFSET(Radar!$AD$3,COLUMN(),0)*ScreenHeight!$C47)/Param!$B$39)/OFFSET(Radar!$AC$3,COLUMN(),0)
)*DistanceShader!EK46*LightShader!EK46*(IF(OFFSET(Ghosts!$S$41,COLUMN(),0)&lt;ScreenHeight!$E47,
   1,
   (SQRT(OFFSET(Ghosts!$T$41,COLUMN(),0)-OFFSET(Ghosts!$R$41,COLUMN(),0)*ScreenHeight!$D47)-1))+IF(Ghosts!$B$35,IF(Param!$M$21,-1-POWER(0.3,Param!$M$21)/(IF(Param!$M$21&lt;20,LightShader!EK137,OFFSET(LightShader!EK137,Param!$M$21-20,0)
)+POWER(0.3,Param!$M$21)),-2),0))</f>
        <v>1.1371779605274357</v>
      </c>
      <c r="EL46" s="53">
        <f ca="1">IF(ScreenHeight!$B47&lt;OFFSET(Radar!$AC$3,COLUMN(),0),
    Param!$B$38/ScreenHeight!$B47,
    (Param!$B$37+1/(1-OFFSET(Radar!$AD$3,COLUMN(),0)*ScreenHeight!$C47)/Param!$B$39)/OFFSET(Radar!$AC$3,COLUMN(),0)
)*DistanceShader!EL46*LightShader!EL46*(IF(OFFSET(Ghosts!$S$41,COLUMN(),0)&lt;ScreenHeight!$E47,
   1,
   (SQRT(OFFSET(Ghosts!$T$41,COLUMN(),0)-OFFSET(Ghosts!$R$41,COLUMN(),0)*ScreenHeight!$D47)-1))+IF(Ghosts!$B$35,IF(Param!$M$21,-1-POWER(0.3,Param!$M$21)/(IF(Param!$M$21&lt;20,LightShader!EL137,OFFSET(LightShader!EL137,Param!$M$21-20,0)
)+POWER(0.3,Param!$M$21)),-2),0))</f>
        <v>1.1312277092746172</v>
      </c>
      <c r="EM46" s="53">
        <f ca="1">IF(ScreenHeight!$B47&lt;OFFSET(Radar!$AC$3,COLUMN(),0),
    Param!$B$38/ScreenHeight!$B47,
    (Param!$B$37+1/(1-OFFSET(Radar!$AD$3,COLUMN(),0)*ScreenHeight!$C47)/Param!$B$39)/OFFSET(Radar!$AC$3,COLUMN(),0)
)*DistanceShader!EM46*LightShader!EM46*(IF(OFFSET(Ghosts!$S$41,COLUMN(),0)&lt;ScreenHeight!$E47,
   1,
   (SQRT(OFFSET(Ghosts!$T$41,COLUMN(),0)-OFFSET(Ghosts!$R$41,COLUMN(),0)*ScreenHeight!$D47)-1))+IF(Ghosts!$B$35,IF(Param!$M$21,-1-POWER(0.3,Param!$M$21)/(IF(Param!$M$21&lt;20,LightShader!EM137,OFFSET(LightShader!EM137,Param!$M$21-20,0)
)+POWER(0.3,Param!$M$21)),-2),0))</f>
        <v>1.1308985124300845</v>
      </c>
      <c r="EN46" s="53">
        <f ca="1">IF(ScreenHeight!$B47&lt;OFFSET(Radar!$AC$3,COLUMN(),0),
    Param!$B$38/ScreenHeight!$B47,
    (Param!$B$37+1/(1-OFFSET(Radar!$AD$3,COLUMN(),0)*ScreenHeight!$C47)/Param!$B$39)/OFFSET(Radar!$AC$3,COLUMN(),0)
)*DistanceShader!EN46*LightShader!EN46*(IF(OFFSET(Ghosts!$S$41,COLUMN(),0)&lt;ScreenHeight!$E47,
   1,
   (SQRT(OFFSET(Ghosts!$T$41,COLUMN(),0)-OFFSET(Ghosts!$R$41,COLUMN(),0)*ScreenHeight!$D47)-1))+IF(Ghosts!$B$35,IF(Param!$M$21,-1-POWER(0.3,Param!$M$21)/(IF(Param!$M$21&lt;20,LightShader!EN137,OFFSET(LightShader!EN137,Param!$M$21-20,0)
)+POWER(0.3,Param!$M$21)),-2),0))</f>
        <v>1.1383347769943566</v>
      </c>
      <c r="EO46" s="53">
        <f ca="1">IF(ScreenHeight!$B47&lt;OFFSET(Radar!$AC$3,COLUMN(),0),
    Param!$B$38/ScreenHeight!$B47,
    (Param!$B$37+1/(1-OFFSET(Radar!$AD$3,COLUMN(),0)*ScreenHeight!$C47)/Param!$B$39)/OFFSET(Radar!$AC$3,COLUMN(),0)
)*DistanceShader!EO46*LightShader!EO46*(IF(OFFSET(Ghosts!$S$41,COLUMN(),0)&lt;ScreenHeight!$E47,
   1,
   (SQRT(OFFSET(Ghosts!$T$41,COLUMN(),0)-OFFSET(Ghosts!$R$41,COLUMN(),0)*ScreenHeight!$D47)-1))+IF(Ghosts!$B$35,IF(Param!$M$21,-1-POWER(0.3,Param!$M$21)/(IF(Param!$M$21&lt;20,LightShader!EO137,OFFSET(LightShader!EO137,Param!$M$21-20,0)
)+POWER(0.3,Param!$M$21)),-2),0))</f>
        <v>1.1570529714613287</v>
      </c>
      <c r="EP46" s="53">
        <f ca="1">IF(ScreenHeight!$B47&lt;OFFSET(Radar!$AC$3,COLUMN(),0),
    Param!$B$38/ScreenHeight!$B47,
    (Param!$B$37+1/(1-OFFSET(Radar!$AD$3,COLUMN(),0)*ScreenHeight!$C47)/Param!$B$39)/OFFSET(Radar!$AC$3,COLUMN(),0)
)*DistanceShader!EP46*LightShader!EP46*(IF(OFFSET(Ghosts!$S$41,COLUMN(),0)&lt;ScreenHeight!$E47,
   1,
   (SQRT(OFFSET(Ghosts!$T$41,COLUMN(),0)-OFFSET(Ghosts!$R$41,COLUMN(),0)*ScreenHeight!$D47)-1))+IF(Ghosts!$B$35,IF(Param!$M$21,-1-POWER(0.3,Param!$M$21)/(IF(Param!$M$21&lt;20,LightShader!EP137,OFFSET(LightShader!EP137,Param!$M$21-20,0)
)+POWER(0.3,Param!$M$21)),-2),0))</f>
        <v>1.1930512964836884</v>
      </c>
      <c r="EQ46" s="53">
        <f ca="1">IF(ScreenHeight!$B47&lt;OFFSET(Radar!$AC$3,COLUMN(),0),
    Param!$B$38/ScreenHeight!$B47,
    (Param!$B$37+1/(1-OFFSET(Radar!$AD$3,COLUMN(),0)*ScreenHeight!$C47)/Param!$B$39)/OFFSET(Radar!$AC$3,COLUMN(),0)
)*DistanceShader!EQ46*LightShader!EQ46*(IF(OFFSET(Ghosts!$S$41,COLUMN(),0)&lt;ScreenHeight!$E47,
   1,
   (SQRT(OFFSET(Ghosts!$T$41,COLUMN(),0)-OFFSET(Ghosts!$R$41,COLUMN(),0)*ScreenHeight!$D47)-1))+IF(Ghosts!$B$35,IF(Param!$M$21,-1-POWER(0.3,Param!$M$21)/(IF(Param!$M$21&lt;20,LightShader!EQ137,OFFSET(LightShader!EQ137,Param!$M$21-20,0)
)+POWER(0.3,Param!$M$21)),-2),0))</f>
        <v>1.2570247280380615</v>
      </c>
      <c r="ER46" s="53">
        <f ca="1">IF(ScreenHeight!$B47&lt;OFFSET(Radar!$AC$3,COLUMN(),0),
    Param!$B$38/ScreenHeight!$B47,
    (Param!$B$37+1/(1-OFFSET(Radar!$AD$3,COLUMN(),0)*ScreenHeight!$C47)/Param!$B$39)/OFFSET(Radar!$AC$3,COLUMN(),0)
)*DistanceShader!ER46*LightShader!ER46*(IF(OFFSET(Ghosts!$S$41,COLUMN(),0)&lt;ScreenHeight!$E47,
   1,
   (SQRT(OFFSET(Ghosts!$T$41,COLUMN(),0)-OFFSET(Ghosts!$R$41,COLUMN(),0)*ScreenHeight!$D47)-1))+IF(Ghosts!$B$35,IF(Param!$M$21,-1-POWER(0.3,Param!$M$21)/(IF(Param!$M$21&lt;20,LightShader!ER137,OFFSET(LightShader!ER137,Param!$M$21-20,0)
)+POWER(0.3,Param!$M$21)),-2),0))</f>
        <v>1.3688757381951124</v>
      </c>
      <c r="ES46" s="53">
        <f ca="1">IF(ScreenHeight!$B47&lt;OFFSET(Radar!$AC$3,COLUMN(),0),
    Param!$B$38/ScreenHeight!$B47,
    (Param!$B$37+1/(1-OFFSET(Radar!$AD$3,COLUMN(),0)*ScreenHeight!$C47)/Param!$B$39)/OFFSET(Radar!$AC$3,COLUMN(),0)
)*DistanceShader!ES46*LightShader!ES46*(IF(OFFSET(Ghosts!$S$41,COLUMN(),0)&lt;ScreenHeight!$E47,
   1,
   (SQRT(OFFSET(Ghosts!$T$41,COLUMN(),0)-OFFSET(Ghosts!$R$41,COLUMN(),0)*ScreenHeight!$D47)-1))+IF(Ghosts!$B$35,IF(Param!$M$21,-1-POWER(0.3,Param!$M$21)/(IF(Param!$M$21&lt;20,LightShader!ES137,OFFSET(LightShader!ES137,Param!$M$21-20,0)
)+POWER(0.3,Param!$M$21)),-2),0))</f>
        <v>1.5663612221514669</v>
      </c>
      <c r="ET46" s="53">
        <f ca="1">IF(ScreenHeight!$B47&lt;OFFSET(Radar!$AC$3,COLUMN(),0),
    Param!$B$38/ScreenHeight!$B47,
    (Param!$B$37+1/(1-OFFSET(Radar!$AD$3,COLUMN(),0)*ScreenHeight!$C47)/Param!$B$39)/OFFSET(Radar!$AC$3,COLUMN(),0)
)*DistanceShader!ET46*LightShader!ET46*(IF(OFFSET(Ghosts!$S$41,COLUMN(),0)&lt;ScreenHeight!$E47,
   1,
   (SQRT(OFFSET(Ghosts!$T$41,COLUMN(),0)-OFFSET(Ghosts!$R$41,COLUMN(),0)*ScreenHeight!$D47)-1))+IF(Ghosts!$B$35,IF(Param!$M$21,-1-POWER(0.3,Param!$M$21)/(IF(Param!$M$21&lt;20,LightShader!ET137,OFFSET(LightShader!ET137,Param!$M$21-20,0)
)+POWER(0.3,Param!$M$21)),-2),0))</f>
        <v>1.9149364123978425</v>
      </c>
      <c r="EU46" s="53">
        <f ca="1">IF(ScreenHeight!$B47&lt;OFFSET(Radar!$AC$3,COLUMN(),0),
    Param!$B$38/ScreenHeight!$B47,
    (Param!$B$37+1/(1-OFFSET(Radar!$AD$3,COLUMN(),0)*ScreenHeight!$C47)/Param!$B$39)/OFFSET(Radar!$AC$3,COLUMN(),0)
)*DistanceShader!EU46*LightShader!EU46*(IF(OFFSET(Ghosts!$S$41,COLUMN(),0)&lt;ScreenHeight!$E47,
   1,
   (SQRT(OFFSET(Ghosts!$T$41,COLUMN(),0)-OFFSET(Ghosts!$R$41,COLUMN(),0)*ScreenHeight!$D47)-1))+IF(Ghosts!$B$35,IF(Param!$M$21,-1-POWER(0.3,Param!$M$21)/(IF(Param!$M$21&lt;20,LightShader!EU137,OFFSET(LightShader!EU137,Param!$M$21-20,0)
)+POWER(0.3,Param!$M$21)),-2),0))</f>
        <v>1.9556860147776061</v>
      </c>
      <c r="EV46" s="53">
        <f ca="1">IF(ScreenHeight!$B47&lt;OFFSET(Radar!$AC$3,COLUMN(),0),
    Param!$B$38/ScreenHeight!$B47,
    (Param!$B$37+1/(1-OFFSET(Radar!$AD$3,COLUMN(),0)*ScreenHeight!$C47)/Param!$B$39)/OFFSET(Radar!$AC$3,COLUMN(),0)
)*DistanceShader!EV46*LightShader!EV46*(IF(OFFSET(Ghosts!$S$41,COLUMN(),0)&lt;ScreenHeight!$E47,
   1,
   (SQRT(OFFSET(Ghosts!$T$41,COLUMN(),0)-OFFSET(Ghosts!$R$41,COLUMN(),0)*ScreenHeight!$D47)-1))+IF(Ghosts!$B$35,IF(Param!$M$21,-1-POWER(0.3,Param!$M$21)/(IF(Param!$M$21&lt;20,LightShader!EV137,OFFSET(LightShader!EV137,Param!$M$21-20,0)
)+POWER(0.3,Param!$M$21)),-2),0))</f>
        <v>1.9220748960646692</v>
      </c>
      <c r="EW46" s="53">
        <f ca="1">IF(ScreenHeight!$B47&lt;OFFSET(Radar!$AC$3,COLUMN(),0),
    Param!$B$38/ScreenHeight!$B47,
    (Param!$B$37+1/(1-OFFSET(Radar!$AD$3,COLUMN(),0)*ScreenHeight!$C47)/Param!$B$39)/OFFSET(Radar!$AC$3,COLUMN(),0)
)*DistanceShader!EW46*LightShader!EW46*(IF(OFFSET(Ghosts!$S$41,COLUMN(),0)&lt;ScreenHeight!$E47,
   1,
   (SQRT(OFFSET(Ghosts!$T$41,COLUMN(),0)-OFFSET(Ghosts!$R$41,COLUMN(),0)*ScreenHeight!$D47)-1))+IF(Ghosts!$B$35,IF(Param!$M$21,-1-POWER(0.3,Param!$M$21)/(IF(Param!$M$21&lt;20,LightShader!EW137,OFFSET(LightShader!EW137,Param!$M$21-20,0)
)+POWER(0.3,Param!$M$21)),-2),0))</f>
        <v>1.8895191238544957</v>
      </c>
      <c r="EX46" s="53">
        <f ca="1">IF(ScreenHeight!$B47&lt;OFFSET(Radar!$AC$3,COLUMN(),0),
    Param!$B$38/ScreenHeight!$B47,
    (Param!$B$37+1/(1-OFFSET(Radar!$AD$3,COLUMN(),0)*ScreenHeight!$C47)/Param!$B$39)/OFFSET(Radar!$AC$3,COLUMN(),0)
)*DistanceShader!EX46*LightShader!EX46*(IF(OFFSET(Ghosts!$S$41,COLUMN(),0)&lt;ScreenHeight!$E47,
   1,
   (SQRT(OFFSET(Ghosts!$T$41,COLUMN(),0)-OFFSET(Ghosts!$R$41,COLUMN(),0)*ScreenHeight!$D47)-1))+IF(Ghosts!$B$35,IF(Param!$M$21,-1-POWER(0.3,Param!$M$21)/(IF(Param!$M$21&lt;20,LightShader!EX137,OFFSET(LightShader!EX137,Param!$M$21-20,0)
)+POWER(0.3,Param!$M$21)),-2),0))</f>
        <v>1.8579675309467731</v>
      </c>
      <c r="EY46" s="53">
        <f ca="1">IF(ScreenHeight!$B47&lt;OFFSET(Radar!$AC$3,COLUMN(),0),
    Param!$B$38/ScreenHeight!$B47,
    (Param!$B$37+1/(1-OFFSET(Radar!$AD$3,COLUMN(),0)*ScreenHeight!$C47)/Param!$B$39)/OFFSET(Radar!$AC$3,COLUMN(),0)
)*DistanceShader!EY46*LightShader!EY46*(IF(OFFSET(Ghosts!$S$41,COLUMN(),0)&lt;ScreenHeight!$E47,
   1,
   (SQRT(OFFSET(Ghosts!$T$41,COLUMN(),0)-OFFSET(Ghosts!$R$41,COLUMN(),0)*ScreenHeight!$D47)-1))+IF(Ghosts!$B$35,IF(Param!$M$21,-1-POWER(0.3,Param!$M$21)/(IF(Param!$M$21&lt;20,LightShader!EY137,OFFSET(LightShader!EY137,Param!$M$21-20,0)
)+POWER(0.3,Param!$M$21)),-2),0))</f>
        <v>1.6049963668349472</v>
      </c>
      <c r="EZ46" s="53">
        <f ca="1">IF(ScreenHeight!$B47&lt;OFFSET(Radar!$AC$3,COLUMN(),0),
    Param!$B$38/ScreenHeight!$B47,
    (Param!$B$37+1/(1-OFFSET(Radar!$AD$3,COLUMN(),0)*ScreenHeight!$C47)/Param!$B$39)/OFFSET(Radar!$AC$3,COLUMN(),0)
)*DistanceShader!EZ46*LightShader!EZ46*(IF(OFFSET(Ghosts!$S$41,COLUMN(),0)&lt;ScreenHeight!$E47,
   1,
   (SQRT(OFFSET(Ghosts!$T$41,COLUMN(),0)-OFFSET(Ghosts!$R$41,COLUMN(),0)*ScreenHeight!$D47)-1))+IF(Ghosts!$B$35,IF(Param!$M$21,-1-POWER(0.3,Param!$M$21)/(IF(Param!$M$21&lt;20,LightShader!EZ137,OFFSET(LightShader!EZ137,Param!$M$21-20,0)
)+POWER(0.3,Param!$M$21)),-2),0))</f>
        <v>1.3103021893786302</v>
      </c>
      <c r="FA46" s="53">
        <f ca="1">IF(ScreenHeight!$B47&lt;OFFSET(Radar!$AC$3,COLUMN(),0),
    Param!$B$38/ScreenHeight!$B47,
    (Param!$B$37+1/(1-OFFSET(Radar!$AD$3,COLUMN(),0)*ScreenHeight!$C47)/Param!$B$39)/OFFSET(Radar!$AC$3,COLUMN(),0)
)*DistanceShader!FA46*LightShader!FA46*(IF(OFFSET(Ghosts!$S$41,COLUMN(),0)&lt;ScreenHeight!$E47,
   1,
   (SQRT(OFFSET(Ghosts!$T$41,COLUMN(),0)-OFFSET(Ghosts!$R$41,COLUMN(),0)*ScreenHeight!$D47)-1))+IF(Ghosts!$B$35,IF(Param!$M$21,-1-POWER(0.3,Param!$M$21)/(IF(Param!$M$21&lt;20,LightShader!FA137,OFFSET(LightShader!FA137,Param!$M$21-20,0)
)+POWER(0.3,Param!$M$21)),-2),0))</f>
        <v>1.1337793790696078</v>
      </c>
      <c r="FB46" s="53">
        <f ca="1">IF(ScreenHeight!$B47&lt;OFFSET(Radar!$AC$3,COLUMN(),0),
    Param!$B$38/ScreenHeight!$B47,
    (Param!$B$37+1/(1-OFFSET(Radar!$AD$3,COLUMN(),0)*ScreenHeight!$C47)/Param!$B$39)/OFFSET(Radar!$AC$3,COLUMN(),0)
)*DistanceShader!FB46*LightShader!FB46*(IF(OFFSET(Ghosts!$S$41,COLUMN(),0)&lt;ScreenHeight!$E47,
   1,
   (SQRT(OFFSET(Ghosts!$T$41,COLUMN(),0)-OFFSET(Ghosts!$R$41,COLUMN(),0)*ScreenHeight!$D47)-1))+IF(Ghosts!$B$35,IF(Param!$M$21,-1-POWER(0.3,Param!$M$21)/(IF(Param!$M$21&lt;20,LightShader!FB137,OFFSET(LightShader!FB137,Param!$M$21-20,0)
)+POWER(0.3,Param!$M$21)),-2),0))</f>
        <v>1.0218433650701226</v>
      </c>
      <c r="FC46" s="53">
        <f ca="1">IF(ScreenHeight!$B47&lt;OFFSET(Radar!$AC$3,COLUMN(),0),
    Param!$B$38/ScreenHeight!$B47,
    (Param!$B$37+1/(1-OFFSET(Radar!$AD$3,COLUMN(),0)*ScreenHeight!$C47)/Param!$B$39)/OFFSET(Radar!$AC$3,COLUMN(),0)
)*DistanceShader!FC46*LightShader!FC46*(IF(OFFSET(Ghosts!$S$41,COLUMN(),0)&lt;ScreenHeight!$E47,
   1,
   (SQRT(OFFSET(Ghosts!$T$41,COLUMN(),0)-OFFSET(Ghosts!$R$41,COLUMN(),0)*ScreenHeight!$D47)-1))+IF(Ghosts!$B$35,IF(Param!$M$21,-1-POWER(0.3,Param!$M$21)/(IF(Param!$M$21&lt;20,LightShader!FC137,OFFSET(LightShader!FC137,Param!$M$21-20,0)
)+POWER(0.3,Param!$M$21)),-2),0))</f>
        <v>9.8400999845203979E-2</v>
      </c>
      <c r="FD46" s="53">
        <f ca="1">IF(ScreenHeight!$B47&lt;OFFSET(Radar!$AC$3,COLUMN(),0),
    Param!$B$38/ScreenHeight!$B47,
    (Param!$B$37+1/(1-OFFSET(Radar!$AD$3,COLUMN(),0)*ScreenHeight!$C47)/Param!$B$39)/OFFSET(Radar!$AC$3,COLUMN(),0)
)*DistanceShader!FD46*LightShader!FD46*(IF(OFFSET(Ghosts!$S$41,COLUMN(),0)&lt;ScreenHeight!$E47,
   1,
   (SQRT(OFFSET(Ghosts!$T$41,COLUMN(),0)-OFFSET(Ghosts!$R$41,COLUMN(),0)*ScreenHeight!$D47)-1))+IF(Ghosts!$B$35,IF(Param!$M$21,-1-POWER(0.3,Param!$M$21)/(IF(Param!$M$21&lt;20,LightShader!FD137,OFFSET(LightShader!FD137,Param!$M$21-20,0)
)+POWER(0.3,Param!$M$21)),-2),0))</f>
        <v>0.11098561673813631</v>
      </c>
      <c r="FE46" s="53">
        <f ca="1">IF(ScreenHeight!$B47&lt;OFFSET(Radar!$AC$3,COLUMN(),0),
    Param!$B$38/ScreenHeight!$B47,
    (Param!$B$37+1/(1-OFFSET(Radar!$AD$3,COLUMN(),0)*ScreenHeight!$C47)/Param!$B$39)/OFFSET(Radar!$AC$3,COLUMN(),0)
)*DistanceShader!FE46*LightShader!FE46*(IF(OFFSET(Ghosts!$S$41,COLUMN(),0)&lt;ScreenHeight!$E47,
   1,
   (SQRT(OFFSET(Ghosts!$T$41,COLUMN(),0)-OFFSET(Ghosts!$R$41,COLUMN(),0)*ScreenHeight!$D47)-1))+IF(Ghosts!$B$35,IF(Param!$M$21,-1-POWER(0.3,Param!$M$21)/(IF(Param!$M$21&lt;20,LightShader!FE137,OFFSET(LightShader!FE137,Param!$M$21-20,0)
)+POWER(0.3,Param!$M$21)),-2),0))</f>
        <v>1.2103555792225587</v>
      </c>
      <c r="FF46" s="53">
        <f ca="1">IF(ScreenHeight!$B47&lt;OFFSET(Radar!$AC$3,COLUMN(),0),
    Param!$B$38/ScreenHeight!$B47,
    (Param!$B$37+1/(1-OFFSET(Radar!$AD$3,COLUMN(),0)*ScreenHeight!$C47)/Param!$B$39)/OFFSET(Radar!$AC$3,COLUMN(),0)
)*DistanceShader!FF46*LightShader!FF46*(IF(OFFSET(Ghosts!$S$41,COLUMN(),0)&lt;ScreenHeight!$E47,
   1,
   (SQRT(OFFSET(Ghosts!$T$41,COLUMN(),0)-OFFSET(Ghosts!$R$41,COLUMN(),0)*ScreenHeight!$D47)-1))+IF(Ghosts!$B$35,IF(Param!$M$21,-1-POWER(0.3,Param!$M$21)/(IF(Param!$M$21&lt;20,LightShader!FF137,OFFSET(LightShader!FF137,Param!$M$21-20,0)
)+POWER(0.3,Param!$M$21)),-2),0))</f>
        <v>1.1638104737594919</v>
      </c>
      <c r="FG46" s="53">
        <f ca="1">IF(ScreenHeight!$B47&lt;OFFSET(Radar!$AC$3,COLUMN(),0),
    Param!$B$38/ScreenHeight!$B47,
    (Param!$B$37+1/(1-OFFSET(Radar!$AD$3,COLUMN(),0)*ScreenHeight!$C47)/Param!$B$39)/OFFSET(Radar!$AC$3,COLUMN(),0)
)*DistanceShader!FG46*LightShader!FG46*(IF(OFFSET(Ghosts!$S$41,COLUMN(),0)&lt;ScreenHeight!$E47,
   1,
   (SQRT(OFFSET(Ghosts!$T$41,COLUMN(),0)-OFFSET(Ghosts!$R$41,COLUMN(),0)*ScreenHeight!$D47)-1))+IF(Ghosts!$B$35,IF(Param!$M$21,-1-POWER(0.3,Param!$M$21)/(IF(Param!$M$21&lt;20,LightShader!FG137,OFFSET(LightShader!FG137,Param!$M$21-20,0)
)+POWER(0.3,Param!$M$21)),-2),0))</f>
        <v>1.125558274147207</v>
      </c>
      <c r="FH46" s="53">
        <f ca="1">IF(ScreenHeight!$B47&lt;OFFSET(Radar!$AC$3,COLUMN(),0),
    Param!$B$38/ScreenHeight!$B47,
    (Param!$B$37+1/(1-OFFSET(Radar!$AD$3,COLUMN(),0)*ScreenHeight!$C47)/Param!$B$39)/OFFSET(Radar!$AC$3,COLUMN(),0)
)*DistanceShader!FH46*LightShader!FH46*(IF(OFFSET(Ghosts!$S$41,COLUMN(),0)&lt;ScreenHeight!$E47,
   1,
   (SQRT(OFFSET(Ghosts!$T$41,COLUMN(),0)-OFFSET(Ghosts!$R$41,COLUMN(),0)*ScreenHeight!$D47)-1))+IF(Ghosts!$B$35,IF(Param!$M$21,-1-POWER(0.3,Param!$M$21)/(IF(Param!$M$21&lt;20,LightShader!FH137,OFFSET(LightShader!FH137,Param!$M$21-20,0)
)+POWER(0.3,Param!$M$21)),-2),0))</f>
        <v>1.0931474191713706</v>
      </c>
      <c r="FI46" s="53">
        <f ca="1">IF(ScreenHeight!$B47&lt;OFFSET(Radar!$AC$3,COLUMN(),0),
    Param!$B$38/ScreenHeight!$B47,
    (Param!$B$37+1/(1-OFFSET(Radar!$AD$3,COLUMN(),0)*ScreenHeight!$C47)/Param!$B$39)/OFFSET(Radar!$AC$3,COLUMN(),0)
)*DistanceShader!FI46*LightShader!FI46*(IF(OFFSET(Ghosts!$S$41,COLUMN(),0)&lt;ScreenHeight!$E47,
   1,
   (SQRT(OFFSET(Ghosts!$T$41,COLUMN(),0)-OFFSET(Ghosts!$R$41,COLUMN(),0)*ScreenHeight!$D47)-1))+IF(Ghosts!$B$35,IF(Param!$M$21,-1-POWER(0.3,Param!$M$21)/(IF(Param!$M$21&lt;20,LightShader!FI137,OFFSET(LightShader!FI137,Param!$M$21-20,0)
)+POWER(0.3,Param!$M$21)),-2),0))</f>
        <v>1.0649896515604225</v>
      </c>
      <c r="FJ46" s="53">
        <f ca="1">IF(ScreenHeight!$B47&lt;OFFSET(Radar!$AC$3,COLUMN(),0),
    Param!$B$38/ScreenHeight!$B47,
    (Param!$B$37+1/(1-OFFSET(Radar!$AD$3,COLUMN(),0)*ScreenHeight!$C47)/Param!$B$39)/OFFSET(Radar!$AC$3,COLUMN(),0)
)*DistanceShader!FJ46*LightShader!FJ46*(IF(OFFSET(Ghosts!$S$41,COLUMN(),0)&lt;ScreenHeight!$E47,
   1,
   (SQRT(OFFSET(Ghosts!$T$41,COLUMN(),0)-OFFSET(Ghosts!$R$41,COLUMN(),0)*ScreenHeight!$D47)-1))+IF(Ghosts!$B$35,IF(Param!$M$21,-1-POWER(0.3,Param!$M$21)/(IF(Param!$M$21&lt;20,LightShader!FJ137,OFFSET(LightShader!FJ137,Param!$M$21-20,0)
)+POWER(0.3,Param!$M$21)),-2),0))</f>
        <v>1.0400213188035479</v>
      </c>
      <c r="FK46" s="53">
        <f ca="1">IF(ScreenHeight!$B47&lt;OFFSET(Radar!$AC$3,COLUMN(),0),
    Param!$B$38/ScreenHeight!$B47,
    (Param!$B$37+1/(1-OFFSET(Radar!$AD$3,COLUMN(),0)*ScreenHeight!$C47)/Param!$B$39)/OFFSET(Radar!$AC$3,COLUMN(),0)
)*DistanceShader!FK46*LightShader!FK46*(IF(OFFSET(Ghosts!$S$41,COLUMN(),0)&lt;ScreenHeight!$E47,
   1,
   (SQRT(OFFSET(Ghosts!$T$41,COLUMN(),0)-OFFSET(Ghosts!$R$41,COLUMN(),0)*ScreenHeight!$D47)-1))+IF(Ghosts!$B$35,IF(Param!$M$21,-1-POWER(0.3,Param!$M$21)/(IF(Param!$M$21&lt;20,LightShader!FK137,OFFSET(LightShader!FK137,Param!$M$21-20,0)
)+POWER(0.3,Param!$M$21)),-2),0))</f>
        <v>1.0175088802283607</v>
      </c>
      <c r="FL46" s="53">
        <f ca="1">IF(ScreenHeight!$B47&lt;OFFSET(Radar!$AC$3,COLUMN(),0),
    Param!$B$38/ScreenHeight!$B47,
    (Param!$B$37+1/(1-OFFSET(Radar!$AD$3,COLUMN(),0)*ScreenHeight!$C47)/Param!$B$39)/OFFSET(Radar!$AC$3,COLUMN(),0)
)*DistanceShader!FL46*LightShader!FL46*(IF(OFFSET(Ghosts!$S$41,COLUMN(),0)&lt;ScreenHeight!$E47,
   1,
   (SQRT(OFFSET(Ghosts!$T$41,COLUMN(),0)-OFFSET(Ghosts!$R$41,COLUMN(),0)*ScreenHeight!$D47)-1))+IF(Ghosts!$B$35,IF(Param!$M$21,-1-POWER(0.3,Param!$M$21)/(IF(Param!$M$21&lt;20,LightShader!FL137,OFFSET(LightShader!FL137,Param!$M$21-20,0)
)+POWER(0.3,Param!$M$21)),-2),0))</f>
        <v>0.99693306453136721</v>
      </c>
      <c r="FM46" s="53">
        <f ca="1">IF(ScreenHeight!$B47&lt;OFFSET(Radar!$AC$3,COLUMN(),0),
    Param!$B$38/ScreenHeight!$B47,
    (Param!$B$37+1/(1-OFFSET(Radar!$AD$3,COLUMN(),0)*ScreenHeight!$C47)/Param!$B$39)/OFFSET(Radar!$AC$3,COLUMN(),0)
)*DistanceShader!FM46*LightShader!FM46*(IF(OFFSET(Ghosts!$S$41,COLUMN(),0)&lt;ScreenHeight!$E47,
   1,
   (SQRT(OFFSET(Ghosts!$T$41,COLUMN(),0)-OFFSET(Ghosts!$R$41,COLUMN(),0)*ScreenHeight!$D47)-1))+IF(Ghosts!$B$35,IF(Param!$M$21,-1-POWER(0.3,Param!$M$21)/(IF(Param!$M$21&lt;20,LightShader!FM137,OFFSET(LightShader!FM137,Param!$M$21-20,0)
)+POWER(0.3,Param!$M$21)),-2),0))</f>
        <v>0.97791757162161463</v>
      </c>
      <c r="FN46" s="53">
        <f ca="1">IF(ScreenHeight!$B47&lt;OFFSET(Radar!$AC$3,COLUMN(),0),
    Param!$B$38/ScreenHeight!$B47,
    (Param!$B$37+1/(1-OFFSET(Radar!$AD$3,COLUMN(),0)*ScreenHeight!$C47)/Param!$B$39)/OFFSET(Radar!$AC$3,COLUMN(),0)
)*DistanceShader!FN46*LightShader!FN46*(IF(OFFSET(Ghosts!$S$41,COLUMN(),0)&lt;ScreenHeight!$E47,
   1,
   (SQRT(OFFSET(Ghosts!$T$41,COLUMN(),0)-OFFSET(Ghosts!$R$41,COLUMN(),0)*ScreenHeight!$D47)-1))+IF(Ghosts!$B$35,IF(Param!$M$21,-1-POWER(0.3,Param!$M$21)/(IF(Param!$M$21&lt;20,LightShader!FN137,OFFSET(LightShader!FN137,Param!$M$21-20,0)
)+POWER(0.3,Param!$M$21)),-2),0))</f>
        <v>0.96018388165280066</v>
      </c>
      <c r="FO46" s="53">
        <f ca="1">IF(ScreenHeight!$B47&lt;OFFSET(Radar!$AC$3,COLUMN(),0),
    Param!$B$38/ScreenHeight!$B47,
    (Param!$B$37+1/(1-OFFSET(Radar!$AD$3,COLUMN(),0)*ScreenHeight!$C47)/Param!$B$39)/OFFSET(Radar!$AC$3,COLUMN(),0)
)*DistanceShader!FO46*LightShader!FO46*(IF(OFFSET(Ghosts!$S$41,COLUMN(),0)&lt;ScreenHeight!$E47,
   1,
   (SQRT(OFFSET(Ghosts!$T$41,COLUMN(),0)-OFFSET(Ghosts!$R$41,COLUMN(),0)*ScreenHeight!$D47)-1))+IF(Ghosts!$B$35,IF(Param!$M$21,-1-POWER(0.3,Param!$M$21)/(IF(Param!$M$21&lt;20,LightShader!FO137,OFFSET(LightShader!FO137,Param!$M$21-20,0)
)+POWER(0.3,Param!$M$21)),-2),0))</f>
        <v>0.94352184635393888</v>
      </c>
      <c r="FP46" s="53">
        <f ca="1">IF(ScreenHeight!$B47&lt;OFFSET(Radar!$AC$3,COLUMN(),0),
    Param!$B$38/ScreenHeight!$B47,
    (Param!$B$37+1/(1-OFFSET(Radar!$AD$3,COLUMN(),0)*ScreenHeight!$C47)/Param!$B$39)/OFFSET(Radar!$AC$3,COLUMN(),0)
)*DistanceShader!FP46*LightShader!FP46*(IF(OFFSET(Ghosts!$S$41,COLUMN(),0)&lt;ScreenHeight!$E47,
   1,
   (SQRT(OFFSET(Ghosts!$T$41,COLUMN(),0)-OFFSET(Ghosts!$R$41,COLUMN(),0)*ScreenHeight!$D47)-1))+IF(Ghosts!$B$35,IF(Param!$M$21,-1-POWER(0.3,Param!$M$21)/(IF(Param!$M$21&lt;20,LightShader!FP137,OFFSET(LightShader!FP137,Param!$M$21-20,0)
)+POWER(0.3,Param!$M$21)),-2),0))</f>
        <v>0.92777009141586098</v>
      </c>
      <c r="FQ46" s="53">
        <f ca="1">IF(ScreenHeight!$B47&lt;OFFSET(Radar!$AC$3,COLUMN(),0),
    Param!$B$38/ScreenHeight!$B47,
    (Param!$B$37+1/(1-OFFSET(Radar!$AD$3,COLUMN(),0)*ScreenHeight!$C47)/Param!$B$39)/OFFSET(Radar!$AC$3,COLUMN(),0)
)*DistanceShader!FQ46*LightShader!FQ46*(IF(OFFSET(Ghosts!$S$41,COLUMN(),0)&lt;ScreenHeight!$E47,
   1,
   (SQRT(OFFSET(Ghosts!$T$41,COLUMN(),0)-OFFSET(Ghosts!$R$41,COLUMN(),0)*ScreenHeight!$D47)-1))+IF(Ghosts!$B$35,IF(Param!$M$21,-1-POWER(0.3,Param!$M$21)/(IF(Param!$M$21&lt;20,LightShader!FQ137,OFFSET(LightShader!FQ137,Param!$M$21-20,0)
)+POWER(0.3,Param!$M$21)),-2),0))</f>
        <v>0.91280267394436587</v>
      </c>
      <c r="FR46" s="53">
        <f ca="1">IF(ScreenHeight!$B47&lt;OFFSET(Radar!$AC$3,COLUMN(),0),
    Param!$B$38/ScreenHeight!$B47,
    (Param!$B$37+1/(1-OFFSET(Radar!$AD$3,COLUMN(),0)*ScreenHeight!$C47)/Param!$B$39)/OFFSET(Radar!$AC$3,COLUMN(),0)
)*DistanceShader!FR46*LightShader!FR46*(IF(OFFSET(Ghosts!$S$41,COLUMN(),0)&lt;ScreenHeight!$E47,
   1,
   (SQRT(OFFSET(Ghosts!$T$41,COLUMN(),0)-OFFSET(Ghosts!$R$41,COLUMN(),0)*ScreenHeight!$D47)-1))+IF(Ghosts!$B$35,IF(Param!$M$21,-1-POWER(0.3,Param!$M$21)/(IF(Param!$M$21&lt;20,LightShader!FR137,OFFSET(LightShader!FR137,Param!$M$21-20,0)
)+POWER(0.3,Param!$M$21)),-2),0))</f>
        <v>0.89851982020495236</v>
      </c>
      <c r="FS46" s="53">
        <f ca="1">IF(ScreenHeight!$B47&lt;OFFSET(Radar!$AC$3,COLUMN(),0),
    Param!$B$38/ScreenHeight!$B47,
    (Param!$B$37+1/(1-OFFSET(Radar!$AD$3,COLUMN(),0)*ScreenHeight!$C47)/Param!$B$39)/OFFSET(Radar!$AC$3,COLUMN(),0)
)*DistanceShader!FS46*LightShader!FS46*(IF(OFFSET(Ghosts!$S$41,COLUMN(),0)&lt;ScreenHeight!$E47,
   1,
   (SQRT(OFFSET(Ghosts!$T$41,COLUMN(),0)-OFFSET(Ghosts!$R$41,COLUMN(),0)*ScreenHeight!$D47)-1))+IF(Ghosts!$B$35,IF(Param!$M$21,-1-POWER(0.3,Param!$M$21)/(IF(Param!$M$21&lt;20,LightShader!FS137,OFFSET(LightShader!FS137,Param!$M$21-20,0)
)+POWER(0.3,Param!$M$21)),-2),0))</f>
        <v>0.8848413809965292</v>
      </c>
      <c r="FT46" s="53">
        <f ca="1">IF(ScreenHeight!$B47&lt;OFFSET(Radar!$AC$3,COLUMN(),0),
    Param!$B$38/ScreenHeight!$B47,
    (Param!$B$37+1/(1-OFFSET(Radar!$AD$3,COLUMN(),0)*ScreenHeight!$C47)/Param!$B$39)/OFFSET(Radar!$AC$3,COLUMN(),0)
)*DistanceShader!FT46*LightShader!FT46*(IF(OFFSET(Ghosts!$S$41,COLUMN(),0)&lt;ScreenHeight!$E47,
   1,
   (SQRT(OFFSET(Ghosts!$T$41,COLUMN(),0)-OFFSET(Ghosts!$R$41,COLUMN(),0)*ScreenHeight!$D47)-1))+IF(Ghosts!$B$35,IF(Param!$M$21,-1-POWER(0.3,Param!$M$21)/(IF(Param!$M$21&lt;20,LightShader!FT137,OFFSET(LightShader!FT137,Param!$M$21-20,0)
)+POWER(0.3,Param!$M$21)),-2),0))</f>
        <v>0.87170213176524447</v>
      </c>
      <c r="FU46" s="53">
        <f ca="1">IF(ScreenHeight!$B47&lt;OFFSET(Radar!$AC$3,COLUMN(),0),
    Param!$B$38/ScreenHeight!$B47,
    (Param!$B$37+1/(1-OFFSET(Radar!$AD$3,COLUMN(),0)*ScreenHeight!$C47)/Param!$B$39)/OFFSET(Radar!$AC$3,COLUMN(),0)
)*DistanceShader!FU46*LightShader!FU46*(IF(OFFSET(Ghosts!$S$41,COLUMN(),0)&lt;ScreenHeight!$E47,
   1,
   (SQRT(OFFSET(Ghosts!$T$41,COLUMN(),0)-OFFSET(Ghosts!$R$41,COLUMN(),0)*ScreenHeight!$D47)-1))+IF(Ghosts!$B$35,IF(Param!$M$21,-1-POWER(0.3,Param!$M$21)/(IF(Param!$M$21&lt;20,LightShader!FU137,OFFSET(LightShader!FU137,Param!$M$21-20,0)
)+POWER(0.3,Param!$M$21)),-2),0))</f>
        <v>0.85904834689070642</v>
      </c>
      <c r="FV46" s="53">
        <f ca="1">IF(ScreenHeight!$B47&lt;OFFSET(Radar!$AC$3,COLUMN(),0),
    Param!$B$38/ScreenHeight!$B47,
    (Param!$B$37+1/(1-OFFSET(Radar!$AD$3,COLUMN(),0)*ScreenHeight!$C47)/Param!$B$39)/OFFSET(Radar!$AC$3,COLUMN(),0)
)*DistanceShader!FV46*LightShader!FV46*(IF(OFFSET(Ghosts!$S$41,COLUMN(),0)&lt;ScreenHeight!$E47,
   1,
   (SQRT(OFFSET(Ghosts!$T$41,COLUMN(),0)-OFFSET(Ghosts!$R$41,COLUMN(),0)*ScreenHeight!$D47)-1))+IF(Ghosts!$B$35,IF(Param!$M$21,-1-POWER(0.3,Param!$M$21)/(IF(Param!$M$21&lt;20,LightShader!FV137,OFFSET(LightShader!FV137,Param!$M$21-20,0)
)+POWER(0.3,Param!$M$21)),-2),0))</f>
        <v>0.84683526821168831</v>
      </c>
      <c r="FW46" s="53">
        <f ca="1">IF(ScreenHeight!$B47&lt;OFFSET(Radar!$AC$3,COLUMN(),0),
    Param!$B$38/ScreenHeight!$B47,
    (Param!$B$37+1/(1-OFFSET(Radar!$AD$3,COLUMN(),0)*ScreenHeight!$C47)/Param!$B$39)/OFFSET(Radar!$AC$3,COLUMN(),0)
)*DistanceShader!FW46*LightShader!FW46*(IF(OFFSET(Ghosts!$S$41,COLUMN(),0)&lt;ScreenHeight!$E47,
   1,
   (SQRT(OFFSET(Ghosts!$T$41,COLUMN(),0)-OFFSET(Ghosts!$R$41,COLUMN(),0)*ScreenHeight!$D47)-1))+IF(Ghosts!$B$35,IF(Param!$M$21,-1-POWER(0.3,Param!$M$21)/(IF(Param!$M$21&lt;20,LightShader!FW137,OFFSET(LightShader!FW137,Param!$M$21-20,0)
)+POWER(0.3,Param!$M$21)),-2),0))</f>
        <v>0.8350252104475937</v>
      </c>
      <c r="FX46" s="53">
        <f ca="1">IF(ScreenHeight!$B47&lt;OFFSET(Radar!$AC$3,COLUMN(),0),
    Param!$B$38/ScreenHeight!$B47,
    (Param!$B$37+1/(1-OFFSET(Radar!$AD$3,COLUMN(),0)*ScreenHeight!$C47)/Param!$B$39)/OFFSET(Radar!$AC$3,COLUMN(),0)
)*DistanceShader!FX46*LightShader!FX46*(IF(OFFSET(Ghosts!$S$41,COLUMN(),0)&lt;ScreenHeight!$E47,
   1,
   (SQRT(OFFSET(Ghosts!$T$41,COLUMN(),0)-OFFSET(Ghosts!$R$41,COLUMN(),0)*ScreenHeight!$D47)-1))+IF(Ghosts!$B$35,IF(Param!$M$21,-1-POWER(0.3,Param!$M$21)/(IF(Param!$M$21&lt;20,LightShader!FX137,OFFSET(LightShader!FX137,Param!$M$21-20,0)
)+POWER(0.3,Param!$M$21)),-2),0))</f>
        <v>0.82358612644201556</v>
      </c>
      <c r="FY46" s="53">
        <f ca="1">IF(ScreenHeight!$B47&lt;OFFSET(Radar!$AC$3,COLUMN(),0),
    Param!$B$38/ScreenHeight!$B47,
    (Param!$B$37+1/(1-OFFSET(Radar!$AD$3,COLUMN(),0)*ScreenHeight!$C47)/Param!$B$39)/OFFSET(Radar!$AC$3,COLUMN(),0)
)*DistanceShader!FY46*LightShader!FY46*(IF(OFFSET(Ghosts!$S$41,COLUMN(),0)&lt;ScreenHeight!$E47,
   1,
   (SQRT(OFFSET(Ghosts!$T$41,COLUMN(),0)-OFFSET(Ghosts!$R$41,COLUMN(),0)*ScreenHeight!$D47)-1))+IF(Ghosts!$B$35,IF(Param!$M$21,-1-POWER(0.3,Param!$M$21)/(IF(Param!$M$21&lt;20,LightShader!FY137,OFFSET(LightShader!FY137,Param!$M$21-20,0)
)+POWER(0.3,Param!$M$21)),-2),0))</f>
        <v>0.81249050860030114</v>
      </c>
      <c r="FZ46" s="53">
        <f ca="1">IF(ScreenHeight!$B47&lt;OFFSET(Radar!$AC$3,COLUMN(),0),
    Param!$B$38/ScreenHeight!$B47,
    (Param!$B$37+1/(1-OFFSET(Radar!$AD$3,COLUMN(),0)*ScreenHeight!$C47)/Param!$B$39)/OFFSET(Radar!$AC$3,COLUMN(),0)
)*DistanceShader!FZ46*LightShader!FZ46*(IF(OFFSET(Ghosts!$S$41,COLUMN(),0)&lt;ScreenHeight!$E47,
   1,
   (SQRT(OFFSET(Ghosts!$T$41,COLUMN(),0)-OFFSET(Ghosts!$R$41,COLUMN(),0)*ScreenHeight!$D47)-1))+IF(Ghosts!$B$35,IF(Param!$M$21,-1-POWER(0.3,Param!$M$21)/(IF(Param!$M$21&lt;20,LightShader!FZ137,OFFSET(LightShader!FZ137,Param!$M$21-20,0)
)+POWER(0.3,Param!$M$21)),-2),0))</f>
        <v>0.8017145390335183</v>
      </c>
      <c r="GA46" s="53">
        <f ca="1">IF(ScreenHeight!$B47&lt;OFFSET(Radar!$AC$3,COLUMN(),0),
    Param!$B$38/ScreenHeight!$B47,
    (Param!$B$37+1/(1-OFFSET(Radar!$AD$3,COLUMN(),0)*ScreenHeight!$C47)/Param!$B$39)/OFFSET(Radar!$AC$3,COLUMN(),0)
)*DistanceShader!GA46*LightShader!GA46*(IF(OFFSET(Ghosts!$S$41,COLUMN(),0)&lt;ScreenHeight!$E47,
   1,
   (SQRT(OFFSET(Ghosts!$T$41,COLUMN(),0)-OFFSET(Ghosts!$R$41,COLUMN(),0)*ScreenHeight!$D47)-1))+IF(Ghosts!$B$35,IF(Param!$M$21,-1-POWER(0.3,Param!$M$21)/(IF(Param!$M$21&lt;20,LightShader!GA137,OFFSET(LightShader!GA137,Param!$M$21-20,0)
)+POWER(0.3,Param!$M$21)),-2),0))</f>
        <v>0.79123742571383393</v>
      </c>
      <c r="GB46" s="53">
        <f ca="1">IF(ScreenHeight!$B47&lt;OFFSET(Radar!$AC$3,COLUMN(),0),
    Param!$B$38/ScreenHeight!$B47,
    (Param!$B$37+1/(1-OFFSET(Radar!$AD$3,COLUMN(),0)*ScreenHeight!$C47)/Param!$B$39)/OFFSET(Radar!$AC$3,COLUMN(),0)
)*DistanceShader!GB46*LightShader!GB46*(IF(OFFSET(Ghosts!$S$41,COLUMN(),0)&lt;ScreenHeight!$E47,
   1,
   (SQRT(OFFSET(Ghosts!$T$41,COLUMN(),0)-OFFSET(Ghosts!$R$41,COLUMN(),0)*ScreenHeight!$D47)-1))+IF(Ghosts!$B$35,IF(Param!$M$21,-1-POWER(0.3,Param!$M$21)/(IF(Param!$M$21&lt;20,LightShader!GB137,OFFSET(LightShader!GB137,Param!$M$21-20,0)
)+POWER(0.3,Param!$M$21)),-2),0))</f>
        <v>0.78104087918351683</v>
      </c>
      <c r="GC46" s="53">
        <f ca="1">IF(ScreenHeight!$B47&lt;OFFSET(Radar!$AC$3,COLUMN(),0),
    Param!$B$38/ScreenHeight!$B47,
    (Param!$B$37+1/(1-OFFSET(Radar!$AD$3,COLUMN(),0)*ScreenHeight!$C47)/Param!$B$39)/OFFSET(Radar!$AC$3,COLUMN(),0)
)*DistanceShader!GC46*LightShader!GC46*(IF(OFFSET(Ghosts!$S$41,COLUMN(),0)&lt;ScreenHeight!$E47,
   1,
   (SQRT(OFFSET(Ghosts!$T$41,COLUMN(),0)-OFFSET(Ghosts!$R$41,COLUMN(),0)*ScreenHeight!$D47)-1))+IF(Ghosts!$B$35,IF(Param!$M$21,-1-POWER(0.3,Param!$M$21)/(IF(Param!$M$21&lt;20,LightShader!GC137,OFFSET(LightShader!GC137,Param!$M$21-20,0)
)+POWER(0.3,Param!$M$21)),-2),0))</f>
        <v>0.77110869649470237</v>
      </c>
      <c r="GD46" s="53">
        <f ca="1">IF(ScreenHeight!$B47&lt;OFFSET(Radar!$AC$3,COLUMN(),0),
    Param!$B$38/ScreenHeight!$B47,
    (Param!$B$37+1/(1-OFFSET(Radar!$AD$3,COLUMN(),0)*ScreenHeight!$C47)/Param!$B$39)/OFFSET(Radar!$AC$3,COLUMN(),0)
)*DistanceShader!GD46*LightShader!GD46*(IF(OFFSET(Ghosts!$S$41,COLUMN(),0)&lt;ScreenHeight!$E47,
   1,
   (SQRT(OFFSET(Ghosts!$T$41,COLUMN(),0)-OFFSET(Ghosts!$R$41,COLUMN(),0)*ScreenHeight!$D47)-1))+IF(Ghosts!$B$35,IF(Param!$M$21,-1-POWER(0.3,Param!$M$21)/(IF(Param!$M$21&lt;20,LightShader!GD137,OFFSET(LightShader!GD137,Param!$M$21-20,0)
)+POWER(0.3,Param!$M$21)),-2),0))</f>
        <v>0.76142642770051405</v>
      </c>
      <c r="GE46" s="53">
        <f ca="1">IF(ScreenHeight!$B47&lt;OFFSET(Radar!$AC$3,COLUMN(),0),
    Param!$B$38/ScreenHeight!$B47,
    (Param!$B$37+1/(1-OFFSET(Radar!$AD$3,COLUMN(),0)*ScreenHeight!$C47)/Param!$B$39)/OFFSET(Radar!$AC$3,COLUMN(),0)
)*DistanceShader!GE46*LightShader!GE46*(IF(OFFSET(Ghosts!$S$41,COLUMN(),0)&lt;ScreenHeight!$E47,
   1,
   (SQRT(OFFSET(Ghosts!$T$41,COLUMN(),0)-OFFSET(Ghosts!$R$41,COLUMN(),0)*ScreenHeight!$D47)-1))+IF(Ghosts!$B$35,IF(Param!$M$21,-1-POWER(0.3,Param!$M$21)/(IF(Param!$M$21&lt;20,LightShader!GE137,OFFSET(LightShader!GE137,Param!$M$21-20,0)
)+POWER(0.3,Param!$M$21)),-2),0))</f>
        <v>0.7519811064424432</v>
      </c>
    </row>
    <row r="47" spans="1:187" ht="7.5" customHeight="1">
      <c r="A47" s="53">
        <f ca="1">IF(ScreenHeight!$B48&lt;OFFSET(Radar!$AC$3,COLUMN(),0),
    Param!$B$38/ScreenHeight!$B48,
    (Param!$B$37+1/(1-OFFSET(Radar!$AD$3,COLUMN(),0)*ScreenHeight!$C48)/Param!$B$39)/OFFSET(Radar!$AC$3,COLUMN(),0)
)*DistanceShader!A47*LightShader!A47*(IF(OFFSET(Ghosts!$S$41,COLUMN(),0)&lt;ScreenHeight!$E48,
   1,
   (SQRT(OFFSET(Ghosts!$T$41,COLUMN(),0)-OFFSET(Ghosts!$R$41,COLUMN(),0)*ScreenHeight!$D48)-1))+IF(Ghosts!$B$35,IF(Param!$M$21,-1-POWER(0.3,Param!$M$21)/(IF(Param!$M$21&lt;20,LightShader!A138,OFFSET(LightShader!A138,Param!$M$21-20,0)
)+POWER(0.3,Param!$M$21)),-2),0))</f>
        <v>0.84215435633428692</v>
      </c>
      <c r="B47" s="53">
        <f ca="1">IF(ScreenHeight!$B48&lt;OFFSET(Radar!$AC$3,COLUMN(),0),
    Param!$B$38/ScreenHeight!$B48,
    (Param!$B$37+1/(1-OFFSET(Radar!$AD$3,COLUMN(),0)*ScreenHeight!$C48)/Param!$B$39)/OFFSET(Radar!$AC$3,COLUMN(),0)
)*DistanceShader!B47*LightShader!B47*(IF(OFFSET(Ghosts!$S$41,COLUMN(),0)&lt;ScreenHeight!$E48,
   1,
   (SQRT(OFFSET(Ghosts!$T$41,COLUMN(),0)-OFFSET(Ghosts!$R$41,COLUMN(),0)*ScreenHeight!$D48)-1))+IF(Ghosts!$B$35,IF(Param!$M$21,-1-POWER(0.3,Param!$M$21)/(IF(Param!$M$21&lt;20,LightShader!B138,OFFSET(LightShader!B138,Param!$M$21-20,0)
)+POWER(0.3,Param!$M$21)),-2),0))</f>
        <v>0.84887593760889946</v>
      </c>
      <c r="C47" s="53">
        <f ca="1">IF(ScreenHeight!$B48&lt;OFFSET(Radar!$AC$3,COLUMN(),0),
    Param!$B$38/ScreenHeight!$B48,
    (Param!$B$37+1/(1-OFFSET(Radar!$AD$3,COLUMN(),0)*ScreenHeight!$C48)/Param!$B$39)/OFFSET(Radar!$AC$3,COLUMN(),0)
)*DistanceShader!C47*LightShader!C47*(IF(OFFSET(Ghosts!$S$41,COLUMN(),0)&lt;ScreenHeight!$E48,
   1,
   (SQRT(OFFSET(Ghosts!$T$41,COLUMN(),0)-OFFSET(Ghosts!$R$41,COLUMN(),0)*ScreenHeight!$D48)-1))+IF(Ghosts!$B$35,IF(Param!$M$21,-1-POWER(0.3,Param!$M$21)/(IF(Param!$M$21&lt;20,LightShader!C138,OFFSET(LightShader!C138,Param!$M$21-20,0)
)+POWER(0.3,Param!$M$21)),-2),0))</f>
        <v>0.85570432472584257</v>
      </c>
      <c r="D47" s="53">
        <f ca="1">IF(ScreenHeight!$B48&lt;OFFSET(Radar!$AC$3,COLUMN(),0),
    Param!$B$38/ScreenHeight!$B48,
    (Param!$B$37+1/(1-OFFSET(Radar!$AD$3,COLUMN(),0)*ScreenHeight!$C48)/Param!$B$39)/OFFSET(Radar!$AC$3,COLUMN(),0)
)*DistanceShader!D47*LightShader!D47*(IF(OFFSET(Ghosts!$S$41,COLUMN(),0)&lt;ScreenHeight!$E48,
   1,
   (SQRT(OFFSET(Ghosts!$T$41,COLUMN(),0)-OFFSET(Ghosts!$R$41,COLUMN(),0)*ScreenHeight!$D48)-1))+IF(Ghosts!$B$35,IF(Param!$M$21,-1-POWER(0.3,Param!$M$21)/(IF(Param!$M$21&lt;20,LightShader!D138,OFFSET(LightShader!D138,Param!$M$21-20,0)
)+POWER(0.3,Param!$M$21)),-2),0))</f>
        <v>0.86264249237577106</v>
      </c>
      <c r="E47" s="53">
        <f ca="1">IF(ScreenHeight!$B48&lt;OFFSET(Radar!$AC$3,COLUMN(),0),
    Param!$B$38/ScreenHeight!$B48,
    (Param!$B$37+1/(1-OFFSET(Radar!$AD$3,COLUMN(),0)*ScreenHeight!$C48)/Param!$B$39)/OFFSET(Radar!$AC$3,COLUMN(),0)
)*DistanceShader!E47*LightShader!E47*(IF(OFFSET(Ghosts!$S$41,COLUMN(),0)&lt;ScreenHeight!$E48,
   1,
   (SQRT(OFFSET(Ghosts!$T$41,COLUMN(),0)-OFFSET(Ghosts!$R$41,COLUMN(),0)*ScreenHeight!$D48)-1))+IF(Ghosts!$B$35,IF(Param!$M$21,-1-POWER(0.3,Param!$M$21)/(IF(Param!$M$21&lt;20,LightShader!E138,OFFSET(LightShader!E138,Param!$M$21-20,0)
)+POWER(0.3,Param!$M$21)),-2),0))</f>
        <v>0.86969354870820603</v>
      </c>
      <c r="F47" s="53">
        <f ca="1">IF(ScreenHeight!$B48&lt;OFFSET(Radar!$AC$3,COLUMN(),0),
    Param!$B$38/ScreenHeight!$B48,
    (Param!$B$37+1/(1-OFFSET(Radar!$AD$3,COLUMN(),0)*ScreenHeight!$C48)/Param!$B$39)/OFFSET(Radar!$AC$3,COLUMN(),0)
)*DistanceShader!F47*LightShader!F47*(IF(OFFSET(Ghosts!$S$41,COLUMN(),0)&lt;ScreenHeight!$E48,
   1,
   (SQRT(OFFSET(Ghosts!$T$41,COLUMN(),0)-OFFSET(Ghosts!$R$41,COLUMN(),0)*ScreenHeight!$D48)-1))+IF(Ghosts!$B$35,IF(Param!$M$21,-1-POWER(0.3,Param!$M$21)/(IF(Param!$M$21&lt;20,LightShader!F138,OFFSET(LightShader!F138,Param!$M$21-20,0)
)+POWER(0.3,Param!$M$21)),-2),0))</f>
        <v>0.87686074320851226</v>
      </c>
      <c r="G47" s="53">
        <f ca="1">IF(ScreenHeight!$B48&lt;OFFSET(Radar!$AC$3,COLUMN(),0),
    Param!$B$38/ScreenHeight!$B48,
    (Param!$B$37+1/(1-OFFSET(Radar!$AD$3,COLUMN(),0)*ScreenHeight!$C48)/Param!$B$39)/OFFSET(Radar!$AC$3,COLUMN(),0)
)*DistanceShader!G47*LightShader!G47*(IF(OFFSET(Ghosts!$S$41,COLUMN(),0)&lt;ScreenHeight!$E48,
   1,
   (SQRT(OFFSET(Ghosts!$T$41,COLUMN(),0)-OFFSET(Ghosts!$R$41,COLUMN(),0)*ScreenHeight!$D48)-1))+IF(Ghosts!$B$35,IF(Param!$M$21,-1-POWER(0.3,Param!$M$21)/(IF(Param!$M$21&lt;20,LightShader!G138,OFFSET(LightShader!G138,Param!$M$21-20,0)
)+POWER(0.3,Param!$M$21)),-2),0))</f>
        <v>0.88414747513202185</v>
      </c>
      <c r="H47" s="53">
        <f ca="1">IF(ScreenHeight!$B48&lt;OFFSET(Radar!$AC$3,COLUMN(),0),
    Param!$B$38/ScreenHeight!$B48,
    (Param!$B$37+1/(1-OFFSET(Radar!$AD$3,COLUMN(),0)*ScreenHeight!$C48)/Param!$B$39)/OFFSET(Radar!$AC$3,COLUMN(),0)
)*DistanceShader!H47*LightShader!H47*(IF(OFFSET(Ghosts!$S$41,COLUMN(),0)&lt;ScreenHeight!$E48,
   1,
   (SQRT(OFFSET(Ghosts!$T$41,COLUMN(),0)-OFFSET(Ghosts!$R$41,COLUMN(),0)*ScreenHeight!$D48)-1))+IF(Ghosts!$B$35,IF(Param!$M$21,-1-POWER(0.3,Param!$M$21)/(IF(Param!$M$21&lt;20,LightShader!H138,OFFSET(LightShader!H138,Param!$M$21-20,0)
)+POWER(0.3,Param!$M$21)),-2),0))</f>
        <v>0.89155730254058685</v>
      </c>
      <c r="I47" s="53">
        <f ca="1">IF(ScreenHeight!$B48&lt;OFFSET(Radar!$AC$3,COLUMN(),0),
    Param!$B$38/ScreenHeight!$B48,
    (Param!$B$37+1/(1-OFFSET(Radar!$AD$3,COLUMN(),0)*ScreenHeight!$C48)/Param!$B$39)/OFFSET(Radar!$AC$3,COLUMN(),0)
)*DistanceShader!I47*LightShader!I47*(IF(OFFSET(Ghosts!$S$41,COLUMN(),0)&lt;ScreenHeight!$E48,
   1,
   (SQRT(OFFSET(Ghosts!$T$41,COLUMN(),0)-OFFSET(Ghosts!$R$41,COLUMN(),0)*ScreenHeight!$D48)-1))+IF(Ghosts!$B$35,IF(Param!$M$21,-1-POWER(0.3,Param!$M$21)/(IF(Param!$M$21&lt;20,LightShader!I138,OFFSET(LightShader!I138,Param!$M$21-20,0)
)+POWER(0.3,Param!$M$21)),-2),0))</f>
        <v>0.89909395199105546</v>
      </c>
      <c r="J47" s="53">
        <f ca="1">IF(ScreenHeight!$B48&lt;OFFSET(Radar!$AC$3,COLUMN(),0),
    Param!$B$38/ScreenHeight!$B48,
    (Param!$B$37+1/(1-OFFSET(Radar!$AD$3,COLUMN(),0)*ScreenHeight!$C48)/Param!$B$39)/OFFSET(Radar!$AC$3,COLUMN(),0)
)*DistanceShader!J47*LightShader!J47*(IF(OFFSET(Ghosts!$S$41,COLUMN(),0)&lt;ScreenHeight!$E48,
   1,
   (SQRT(OFFSET(Ghosts!$T$41,COLUMN(),0)-OFFSET(Ghosts!$R$41,COLUMN(),0)*ScreenHeight!$D48)-1))+IF(Ghosts!$B$35,IF(Param!$M$21,-1-POWER(0.3,Param!$M$21)/(IF(Param!$M$21&lt;20,LightShader!J138,OFFSET(LightShader!J138,Param!$M$21-20,0)
)+POWER(0.3,Param!$M$21)),-2),0))</f>
        <v>0.90676132892980876</v>
      </c>
      <c r="K47" s="53">
        <f ca="1">IF(ScreenHeight!$B48&lt;OFFSET(Radar!$AC$3,COLUMN(),0),
    Param!$B$38/ScreenHeight!$B48,
    (Param!$B$37+1/(1-OFFSET(Radar!$AD$3,COLUMN(),0)*ScreenHeight!$C48)/Param!$B$39)/OFFSET(Radar!$AC$3,COLUMN(),0)
)*DistanceShader!K47*LightShader!K47*(IF(OFFSET(Ghosts!$S$41,COLUMN(),0)&lt;ScreenHeight!$E48,
   1,
   (SQRT(OFFSET(Ghosts!$T$41,COLUMN(),0)-OFFSET(Ghosts!$R$41,COLUMN(),0)*ScreenHeight!$D48)-1))+IF(Ghosts!$B$35,IF(Param!$M$21,-1-POWER(0.3,Param!$M$21)/(IF(Param!$M$21&lt;20,LightShader!K138,OFFSET(LightShader!K138,Param!$M$21-20,0)
)+POWER(0.3,Param!$M$21)),-2),0))</f>
        <v>0.91456352885269865</v>
      </c>
      <c r="L47" s="53">
        <f ca="1">IF(ScreenHeight!$B48&lt;OFFSET(Radar!$AC$3,COLUMN(),0),
    Param!$B$38/ScreenHeight!$B48,
    (Param!$B$37+1/(1-OFFSET(Radar!$AD$3,COLUMN(),0)*ScreenHeight!$C48)/Param!$B$39)/OFFSET(Radar!$AC$3,COLUMN(),0)
)*DistanceShader!L47*LightShader!L47*(IF(OFFSET(Ghosts!$S$41,COLUMN(),0)&lt;ScreenHeight!$E48,
   1,
   (SQRT(OFFSET(Ghosts!$T$41,COLUMN(),0)-OFFSET(Ghosts!$R$41,COLUMN(),0)*ScreenHeight!$D48)-1))+IF(Ghosts!$B$35,IF(Param!$M$21,-1-POWER(0.3,Param!$M$21)/(IF(Param!$M$21&lt;20,LightShader!L138,OFFSET(LightShader!L138,Param!$M$21-20,0)
)+POWER(0.3,Param!$M$21)),-2),0))</f>
        <v>0.92250484929539844</v>
      </c>
      <c r="M47" s="53">
        <f ca="1">IF(ScreenHeight!$B48&lt;OFFSET(Radar!$AC$3,COLUMN(),0),
    Param!$B$38/ScreenHeight!$B48,
    (Param!$B$37+1/(1-OFFSET(Radar!$AD$3,COLUMN(),0)*ScreenHeight!$C48)/Param!$B$39)/OFFSET(Radar!$AC$3,COLUMN(),0)
)*DistanceShader!M47*LightShader!M47*(IF(OFFSET(Ghosts!$S$41,COLUMN(),0)&lt;ScreenHeight!$E48,
   1,
   (SQRT(OFFSET(Ghosts!$T$41,COLUMN(),0)-OFFSET(Ghosts!$R$41,COLUMN(),0)*ScreenHeight!$D48)-1))+IF(Ghosts!$B$35,IF(Param!$M$21,-1-POWER(0.3,Param!$M$21)/(IF(Param!$M$21&lt;20,LightShader!M138,OFFSET(LightShader!M138,Param!$M$21-20,0)
)+POWER(0.3,Param!$M$21)),-2),0))</f>
        <v>0.93058980272557401</v>
      </c>
      <c r="N47" s="53">
        <f ca="1">IF(ScreenHeight!$B48&lt;OFFSET(Radar!$AC$3,COLUMN(),0),
    Param!$B$38/ScreenHeight!$B48,
    (Param!$B$37+1/(1-OFFSET(Radar!$AD$3,COLUMN(),0)*ScreenHeight!$C48)/Param!$B$39)/OFFSET(Radar!$AC$3,COLUMN(),0)
)*DistanceShader!N47*LightShader!N47*(IF(OFFSET(Ghosts!$S$41,COLUMN(),0)&lt;ScreenHeight!$E48,
   1,
   (SQRT(OFFSET(Ghosts!$T$41,COLUMN(),0)-OFFSET(Ghosts!$R$41,COLUMN(),0)*ScreenHeight!$D48)-1))+IF(Ghosts!$B$35,IF(Param!$M$21,-1-POWER(0.3,Param!$M$21)/(IF(Param!$M$21&lt;20,LightShader!N138,OFFSET(LightShader!N138,Param!$M$21-20,0)
)+POWER(0.3,Param!$M$21)),-2),0))</f>
        <v>0.93882313041531551</v>
      </c>
      <c r="O47" s="53">
        <f ca="1">IF(ScreenHeight!$B48&lt;OFFSET(Radar!$AC$3,COLUMN(),0),
    Param!$B$38/ScreenHeight!$B48,
    (Param!$B$37+1/(1-OFFSET(Radar!$AD$3,COLUMN(),0)*ScreenHeight!$C48)/Param!$B$39)/OFFSET(Radar!$AC$3,COLUMN(),0)
)*DistanceShader!O47*LightShader!O47*(IF(OFFSET(Ghosts!$S$41,COLUMN(),0)&lt;ScreenHeight!$E48,
   1,
   (SQRT(OFFSET(Ghosts!$T$41,COLUMN(),0)-OFFSET(Ghosts!$R$41,COLUMN(),0)*ScreenHeight!$D48)-1))+IF(Ghosts!$B$35,IF(Param!$M$21,-1-POWER(0.3,Param!$M$21)/(IF(Param!$M$21&lt;20,LightShader!O138,OFFSET(LightShader!O138,Param!$M$21-20,0)
)+POWER(0.3,Param!$M$21)),-2),0))</f>
        <v>0.94720981738012167</v>
      </c>
      <c r="P47" s="53">
        <f ca="1">IF(ScreenHeight!$B48&lt;OFFSET(Radar!$AC$3,COLUMN(),0),
    Param!$B$38/ScreenHeight!$B48,
    (Param!$B$37+1/(1-OFFSET(Radar!$AD$3,COLUMN(),0)*ScreenHeight!$C48)/Param!$B$39)/OFFSET(Radar!$AC$3,COLUMN(),0)
)*DistanceShader!P47*LightShader!P47*(IF(OFFSET(Ghosts!$S$41,COLUMN(),0)&lt;ScreenHeight!$E48,
   1,
   (SQRT(OFFSET(Ghosts!$T$41,COLUMN(),0)-OFFSET(Ghosts!$R$41,COLUMN(),0)*ScreenHeight!$D48)-1))+IF(Ghosts!$B$35,IF(Param!$M$21,-1-POWER(0.3,Param!$M$21)/(IF(Param!$M$21&lt;20,LightShader!P138,OFFSET(LightShader!P138,Param!$M$21-20,0)
)+POWER(0.3,Param!$M$21)),-2),0))</f>
        <v>0.95575510847949685</v>
      </c>
      <c r="Q47" s="53">
        <f ca="1">IF(ScreenHeight!$B48&lt;OFFSET(Radar!$AC$3,COLUMN(),0),
    Param!$B$38/ScreenHeight!$B48,
    (Param!$B$37+1/(1-OFFSET(Radar!$AD$3,COLUMN(),0)*ScreenHeight!$C48)/Param!$B$39)/OFFSET(Radar!$AC$3,COLUMN(),0)
)*DistanceShader!Q47*LightShader!Q47*(IF(OFFSET(Ghosts!$S$41,COLUMN(),0)&lt;ScreenHeight!$E48,
   1,
   (SQRT(OFFSET(Ghosts!$T$41,COLUMN(),0)-OFFSET(Ghosts!$R$41,COLUMN(),0)*ScreenHeight!$D48)-1))+IF(Ghosts!$B$35,IF(Param!$M$21,-1-POWER(0.3,Param!$M$21)/(IF(Param!$M$21&lt;20,LightShader!Q138,OFFSET(LightShader!Q138,Param!$M$21-20,0)
)+POWER(0.3,Param!$M$21)),-2),0))</f>
        <v>0.96446452578395292</v>
      </c>
      <c r="R47" s="53">
        <f ca="1">IF(ScreenHeight!$B48&lt;OFFSET(Radar!$AC$3,COLUMN(),0),
    Param!$B$38/ScreenHeight!$B48,
    (Param!$B$37+1/(1-OFFSET(Radar!$AD$3,COLUMN(),0)*ScreenHeight!$C48)/Param!$B$39)/OFFSET(Radar!$AC$3,COLUMN(),0)
)*DistanceShader!R47*LightShader!R47*(IF(OFFSET(Ghosts!$S$41,COLUMN(),0)&lt;ScreenHeight!$E48,
   1,
   (SQRT(OFFSET(Ghosts!$T$41,COLUMN(),0)-OFFSET(Ghosts!$R$41,COLUMN(),0)*ScreenHeight!$D48)-1))+IF(Ghosts!$B$35,IF(Param!$M$21,-1-POWER(0.3,Param!$M$21)/(IF(Param!$M$21&lt;20,LightShader!R138,OFFSET(LightShader!R138,Param!$M$21-20,0)
)+POWER(0.3,Param!$M$21)),-2),0))</f>
        <v>0.97334388732413757</v>
      </c>
      <c r="S47" s="53">
        <f ca="1">IF(ScreenHeight!$B48&lt;OFFSET(Radar!$AC$3,COLUMN(),0),
    Param!$B$38/ScreenHeight!$B48,
    (Param!$B$37+1/(1-OFFSET(Radar!$AD$3,COLUMN(),0)*ScreenHeight!$C48)/Param!$B$39)/OFFSET(Radar!$AC$3,COLUMN(),0)
)*DistanceShader!S47*LightShader!S47*(IF(OFFSET(Ghosts!$S$41,COLUMN(),0)&lt;ScreenHeight!$E48,
   1,
   (SQRT(OFFSET(Ghosts!$T$41,COLUMN(),0)-OFFSET(Ghosts!$R$41,COLUMN(),0)*ScreenHeight!$D48)-1))+IF(Ghosts!$B$35,IF(Param!$M$21,-1-POWER(0.3,Param!$M$21)/(IF(Param!$M$21&lt;20,LightShader!S138,OFFSET(LightShader!S138,Param!$M$21-20,0)
)+POWER(0.3,Param!$M$21)),-2),0))</f>
        <v>0.98239932734999513</v>
      </c>
      <c r="T47" s="53">
        <f ca="1">IF(ScreenHeight!$B48&lt;OFFSET(Radar!$AC$3,COLUMN(),0),
    Param!$B$38/ScreenHeight!$B48,
    (Param!$B$37+1/(1-OFFSET(Radar!$AD$3,COLUMN(),0)*ScreenHeight!$C48)/Param!$B$39)/OFFSET(Radar!$AC$3,COLUMN(),0)
)*DistanceShader!T47*LightShader!T47*(IF(OFFSET(Ghosts!$S$41,COLUMN(),0)&lt;ScreenHeight!$E48,
   1,
   (SQRT(OFFSET(Ghosts!$T$41,COLUMN(),0)-OFFSET(Ghosts!$R$41,COLUMN(),0)*ScreenHeight!$D48)-1))+IF(Ghosts!$B$35,IF(Param!$M$21,-1-POWER(0.3,Param!$M$21)/(IF(Param!$M$21&lt;20,LightShader!T138,OFFSET(LightShader!T138,Param!$M$21-20,0)
)+POWER(0.3,Param!$M$21)),-2),0))</f>
        <v>0.99163731824152823</v>
      </c>
      <c r="U47" s="53">
        <f ca="1">IF(ScreenHeight!$B48&lt;OFFSET(Radar!$AC$3,COLUMN(),0),
    Param!$B$38/ScreenHeight!$B48,
    (Param!$B$37+1/(1-OFFSET(Radar!$AD$3,COLUMN(),0)*ScreenHeight!$C48)/Param!$B$39)/OFFSET(Radar!$AC$3,COLUMN(),0)
)*DistanceShader!U47*LightShader!U47*(IF(OFFSET(Ghosts!$S$41,COLUMN(),0)&lt;ScreenHeight!$E48,
   1,
   (SQRT(OFFSET(Ghosts!$T$41,COLUMN(),0)-OFFSET(Ghosts!$R$41,COLUMN(),0)*ScreenHeight!$D48)-1))+IF(Ghosts!$B$35,IF(Param!$M$21,-1-POWER(0.3,Param!$M$21)/(IF(Param!$M$21&lt;20,LightShader!U138,OFFSET(LightShader!U138,Param!$M$21-20,0)
)+POWER(0.3,Param!$M$21)),-2),0))</f>
        <v>1.0010646942280668</v>
      </c>
      <c r="V47" s="53">
        <f ca="1">IF(ScreenHeight!$B48&lt;OFFSET(Radar!$AC$3,COLUMN(),0),
    Param!$B$38/ScreenHeight!$B48,
    (Param!$B$37+1/(1-OFFSET(Radar!$AD$3,COLUMN(),0)*ScreenHeight!$C48)/Param!$B$39)/OFFSET(Radar!$AC$3,COLUMN(),0)
)*DistanceShader!V47*LightShader!V47*(IF(OFFSET(Ghosts!$S$41,COLUMN(),0)&lt;ScreenHeight!$E48,
   1,
   (SQRT(OFFSET(Ghosts!$T$41,COLUMN(),0)-OFFSET(Ghosts!$R$41,COLUMN(),0)*ScreenHeight!$D48)-1))+IF(Ghosts!$B$35,IF(Param!$M$21,-1-POWER(0.3,Param!$M$21)/(IF(Param!$M$21&lt;20,LightShader!V138,OFFSET(LightShader!V138,Param!$M$21-20,0)
)+POWER(0.3,Param!$M$21)),-2),0))</f>
        <v>1.0106886770901851</v>
      </c>
      <c r="W47" s="53">
        <f ca="1">IF(ScreenHeight!$B48&lt;OFFSET(Radar!$AC$3,COLUMN(),0),
    Param!$B$38/ScreenHeight!$B48,
    (Param!$B$37+1/(1-OFFSET(Radar!$AD$3,COLUMN(),0)*ScreenHeight!$C48)/Param!$B$39)/OFFSET(Radar!$AC$3,COLUMN(),0)
)*DistanceShader!W47*LightShader!W47*(IF(OFFSET(Ghosts!$S$41,COLUMN(),0)&lt;ScreenHeight!$E48,
   1,
   (SQRT(OFFSET(Ghosts!$T$41,COLUMN(),0)-OFFSET(Ghosts!$R$41,COLUMN(),0)*ScreenHeight!$D48)-1))+IF(Ghosts!$B$35,IF(Param!$M$21,-1-POWER(0.3,Param!$M$21)/(IF(Param!$M$21&lt;20,LightShader!W138,OFFSET(LightShader!W138,Param!$M$21-20,0)
)+POWER(0.3,Param!$M$21)),-2),0))</f>
        <v>1.02051690403777</v>
      </c>
      <c r="X47" s="53">
        <f ca="1">IF(ScreenHeight!$B48&lt;OFFSET(Radar!$AC$3,COLUMN(),0),
    Param!$B$38/ScreenHeight!$B48,
    (Param!$B$37+1/(1-OFFSET(Radar!$AD$3,COLUMN(),0)*ScreenHeight!$C48)/Param!$B$39)/OFFSET(Radar!$AC$3,COLUMN(),0)
)*DistanceShader!X47*LightShader!X47*(IF(OFFSET(Ghosts!$S$41,COLUMN(),0)&lt;ScreenHeight!$E48,
   1,
   (SQRT(OFFSET(Ghosts!$T$41,COLUMN(),0)-OFFSET(Ghosts!$R$41,COLUMN(),0)*ScreenHeight!$D48)-1))+IF(Ghosts!$B$35,IF(Param!$M$21,-1-POWER(0.3,Param!$M$21)/(IF(Param!$M$21&lt;20,LightShader!X138,OFFSET(LightShader!X138,Param!$M$21-20,0)
)+POWER(0.3,Param!$M$21)),-2),0))</f>
        <v>1.0305574579796253</v>
      </c>
      <c r="Y47" s="53">
        <f ca="1">IF(ScreenHeight!$B48&lt;OFFSET(Radar!$AC$3,COLUMN(),0),
    Param!$B$38/ScreenHeight!$B48,
    (Param!$B$37+1/(1-OFFSET(Radar!$AD$3,COLUMN(),0)*ScreenHeight!$C48)/Param!$B$39)/OFFSET(Radar!$AC$3,COLUMN(),0)
)*DistanceShader!Y47*LightShader!Y47*(IF(OFFSET(Ghosts!$S$41,COLUMN(),0)&lt;ScreenHeight!$E48,
   1,
   (SQRT(OFFSET(Ghosts!$T$41,COLUMN(),0)-OFFSET(Ghosts!$R$41,COLUMN(),0)*ScreenHeight!$D48)-1))+IF(Ghosts!$B$35,IF(Param!$M$21,-1-POWER(0.3,Param!$M$21)/(IF(Param!$M$21&lt;20,LightShader!Y138,OFFSET(LightShader!Y138,Param!$M$21-20,0)
)+POWER(0.3,Param!$M$21)),-2),0))</f>
        <v>0.67883883012436208</v>
      </c>
      <c r="Z47" s="53">
        <f ca="1">IF(ScreenHeight!$B48&lt;OFFSET(Radar!$AC$3,COLUMN(),0),
    Param!$B$38/ScreenHeight!$B48,
    (Param!$B$37+1/(1-OFFSET(Radar!$AD$3,COLUMN(),0)*ScreenHeight!$C48)/Param!$B$39)/OFFSET(Radar!$AC$3,COLUMN(),0)
)*DistanceShader!Z47*LightShader!Z47*(IF(OFFSET(Ghosts!$S$41,COLUMN(),0)&lt;ScreenHeight!$E48,
   1,
   (SQRT(OFFSET(Ghosts!$T$41,COLUMN(),0)-OFFSET(Ghosts!$R$41,COLUMN(),0)*ScreenHeight!$D48)-1))+IF(Ghosts!$B$35,IF(Param!$M$21,-1-POWER(0.3,Param!$M$21)/(IF(Param!$M$21&lt;20,LightShader!Z138,OFFSET(LightShader!Z138,Param!$M$21-20,0)
)+POWER(0.3,Param!$M$21)),-2),0))</f>
        <v>0.68568149444844162</v>
      </c>
      <c r="AA47" s="53">
        <f ca="1">IF(ScreenHeight!$B48&lt;OFFSET(Radar!$AC$3,COLUMN(),0),
    Param!$B$38/ScreenHeight!$B48,
    (Param!$B$37+1/(1-OFFSET(Radar!$AD$3,COLUMN(),0)*ScreenHeight!$C48)/Param!$B$39)/OFFSET(Radar!$AC$3,COLUMN(),0)
)*DistanceShader!AA47*LightShader!AA47*(IF(OFFSET(Ghosts!$S$41,COLUMN(),0)&lt;ScreenHeight!$E48,
   1,
   (SQRT(OFFSET(Ghosts!$T$41,COLUMN(),0)-OFFSET(Ghosts!$R$41,COLUMN(),0)*ScreenHeight!$D48)-1))+IF(Ghosts!$B$35,IF(Param!$M$21,-1-POWER(0.3,Param!$M$21)/(IF(Param!$M$21&lt;20,LightShader!AA138,OFFSET(LightShader!AA138,Param!$M$21-20,0)
)+POWER(0.3,Param!$M$21)),-2),0))</f>
        <v>0.69268042565297505</v>
      </c>
      <c r="AB47" s="53">
        <f ca="1">IF(ScreenHeight!$B48&lt;OFFSET(Radar!$AC$3,COLUMN(),0),
    Param!$B$38/ScreenHeight!$B48,
    (Param!$B$37+1/(1-OFFSET(Radar!$AD$3,COLUMN(),0)*ScreenHeight!$C48)/Param!$B$39)/OFFSET(Radar!$AC$3,COLUMN(),0)
)*DistanceShader!AB47*LightShader!AB47*(IF(OFFSET(Ghosts!$S$41,COLUMN(),0)&lt;ScreenHeight!$E48,
   1,
   (SQRT(OFFSET(Ghosts!$T$41,COLUMN(),0)-OFFSET(Ghosts!$R$41,COLUMN(),0)*ScreenHeight!$D48)-1))+IF(Ghosts!$B$35,IF(Param!$M$21,-1-POWER(0.3,Param!$M$21)/(IF(Param!$M$21&lt;20,LightShader!AB138,OFFSET(LightShader!AB138,Param!$M$21-20,0)
)+POWER(0.3,Param!$M$21)),-2),0))</f>
        <v>0.69984229280724286</v>
      </c>
      <c r="AC47" s="53">
        <f ca="1">IF(ScreenHeight!$B48&lt;OFFSET(Radar!$AC$3,COLUMN(),0),
    Param!$B$38/ScreenHeight!$B48,
    (Param!$B$37+1/(1-OFFSET(Radar!$AD$3,COLUMN(),0)*ScreenHeight!$C48)/Param!$B$39)/OFFSET(Radar!$AC$3,COLUMN(),0)
)*DistanceShader!AC47*LightShader!AC47*(IF(OFFSET(Ghosts!$S$41,COLUMN(),0)&lt;ScreenHeight!$E48,
   1,
   (SQRT(OFFSET(Ghosts!$T$41,COLUMN(),0)-OFFSET(Ghosts!$R$41,COLUMN(),0)*ScreenHeight!$D48)-1))+IF(Ghosts!$B$35,IF(Param!$M$21,-1-POWER(0.3,Param!$M$21)/(IF(Param!$M$21&lt;20,LightShader!AC138,OFFSET(LightShader!AC138,Param!$M$21-20,0)
)+POWER(0.3,Param!$M$21)),-2),0))</f>
        <v>0.7071741839508654</v>
      </c>
      <c r="AD47" s="53">
        <f ca="1">IF(ScreenHeight!$B48&lt;OFFSET(Radar!$AC$3,COLUMN(),0),
    Param!$B$38/ScreenHeight!$B48,
    (Param!$B$37+1/(1-OFFSET(Radar!$AD$3,COLUMN(),0)*ScreenHeight!$C48)/Param!$B$39)/OFFSET(Radar!$AC$3,COLUMN(),0)
)*DistanceShader!AD47*LightShader!AD47*(IF(OFFSET(Ghosts!$S$41,COLUMN(),0)&lt;ScreenHeight!$E48,
   1,
   (SQRT(OFFSET(Ghosts!$T$41,COLUMN(),0)-OFFSET(Ghosts!$R$41,COLUMN(),0)*ScreenHeight!$D48)-1))+IF(Ghosts!$B$35,IF(Param!$M$21,-1-POWER(0.3,Param!$M$21)/(IF(Param!$M$21&lt;20,LightShader!AD138,OFFSET(LightShader!AD138,Param!$M$21-20,0)
)+POWER(0.3,Param!$M$21)),-2),0))</f>
        <v>0.71468363921212774</v>
      </c>
      <c r="AE47" s="53">
        <f ca="1">IF(ScreenHeight!$B48&lt;OFFSET(Radar!$AC$3,COLUMN(),0),
    Param!$B$38/ScreenHeight!$B48,
    (Param!$B$37+1/(1-OFFSET(Radar!$AD$3,COLUMN(),0)*ScreenHeight!$C48)/Param!$B$39)/OFFSET(Radar!$AC$3,COLUMN(),0)
)*DistanceShader!AE47*LightShader!AE47*(IF(OFFSET(Ghosts!$S$41,COLUMN(),0)&lt;ScreenHeight!$E48,
   1,
   (SQRT(OFFSET(Ghosts!$T$41,COLUMN(),0)-OFFSET(Ghosts!$R$41,COLUMN(),0)*ScreenHeight!$D48)-1))+IF(Ghosts!$B$35,IF(Param!$M$21,-1-POWER(0.3,Param!$M$21)/(IF(Param!$M$21&lt;20,LightShader!AE138,OFFSET(LightShader!AE138,Param!$M$21-20,0)
)+POWER(0.3,Param!$M$21)),-2),0))</f>
        <v>0.72237868706272601</v>
      </c>
      <c r="AF47" s="53">
        <f ca="1">IF(ScreenHeight!$B48&lt;OFFSET(Radar!$AC$3,COLUMN(),0),
    Param!$B$38/ScreenHeight!$B48,
    (Param!$B$37+1/(1-OFFSET(Radar!$AD$3,COLUMN(),0)*ScreenHeight!$C48)/Param!$B$39)/OFFSET(Radar!$AC$3,COLUMN(),0)
)*DistanceShader!AF47*LightShader!AF47*(IF(OFFSET(Ghosts!$S$41,COLUMN(),0)&lt;ScreenHeight!$E48,
   1,
   (SQRT(OFFSET(Ghosts!$T$41,COLUMN(),0)-OFFSET(Ghosts!$R$41,COLUMN(),0)*ScreenHeight!$D48)-1))+IF(Ghosts!$B$35,IF(Param!$M$21,-1-POWER(0.3,Param!$M$21)/(IF(Param!$M$21&lt;20,LightShader!AF138,OFFSET(LightShader!AF138,Param!$M$21-20,0)
)+POWER(0.3,Param!$M$21)),-2),0))</f>
        <v>0.73026788405864018</v>
      </c>
      <c r="AG47" s="53">
        <f ca="1">IF(ScreenHeight!$B48&lt;OFFSET(Radar!$AC$3,COLUMN(),0),
    Param!$B$38/ScreenHeight!$B48,
    (Param!$B$37+1/(1-OFFSET(Radar!$AD$3,COLUMN(),0)*ScreenHeight!$C48)/Param!$B$39)/OFFSET(Radar!$AC$3,COLUMN(),0)
)*DistanceShader!AG47*LightShader!AG47*(IF(OFFSET(Ghosts!$S$41,COLUMN(),0)&lt;ScreenHeight!$E48,
   1,
   (SQRT(OFFSET(Ghosts!$T$41,COLUMN(),0)-OFFSET(Ghosts!$R$41,COLUMN(),0)*ScreenHeight!$D48)-1))+IF(Ghosts!$B$35,IF(Param!$M$21,-1-POWER(0.3,Param!$M$21)/(IF(Param!$M$21&lt;20,LightShader!AG138,OFFSET(LightShader!AG138,Param!$M$21-20,0)
)+POWER(0.3,Param!$M$21)),-2),0))</f>
        <v>0.7383603584621129</v>
      </c>
      <c r="AH47" s="53">
        <f ca="1">IF(ScreenHeight!$B48&lt;OFFSET(Radar!$AC$3,COLUMN(),0),
    Param!$B$38/ScreenHeight!$B48,
    (Param!$B$37+1/(1-OFFSET(Radar!$AD$3,COLUMN(),0)*ScreenHeight!$C48)/Param!$B$39)/OFFSET(Radar!$AC$3,COLUMN(),0)
)*DistanceShader!AH47*LightShader!AH47*(IF(OFFSET(Ghosts!$S$41,COLUMN(),0)&lt;ScreenHeight!$E48,
   1,
   (SQRT(OFFSET(Ghosts!$T$41,COLUMN(),0)-OFFSET(Ghosts!$R$41,COLUMN(),0)*ScreenHeight!$D48)-1))+IF(Ghosts!$B$35,IF(Param!$M$21,-1-POWER(0.3,Param!$M$21)/(IF(Param!$M$21&lt;20,LightShader!AH138,OFFSET(LightShader!AH138,Param!$M$21-20,0)
)+POWER(0.3,Param!$M$21)),-2),0))</f>
        <v>0.7466658581916622</v>
      </c>
      <c r="AI47" s="53">
        <f ca="1">IF(ScreenHeight!$B48&lt;OFFSET(Radar!$AC$3,COLUMN(),0),
    Param!$B$38/ScreenHeight!$B48,
    (Param!$B$37+1/(1-OFFSET(Radar!$AD$3,COLUMN(),0)*ScreenHeight!$C48)/Param!$B$39)/OFFSET(Radar!$AC$3,COLUMN(),0)
)*DistanceShader!AI47*LightShader!AI47*(IF(OFFSET(Ghosts!$S$41,COLUMN(),0)&lt;ScreenHeight!$E48,
   1,
   (SQRT(OFFSET(Ghosts!$T$41,COLUMN(),0)-OFFSET(Ghosts!$R$41,COLUMN(),0)*ScreenHeight!$D48)-1))+IF(Ghosts!$B$35,IF(Param!$M$21,-1-POWER(0.3,Param!$M$21)/(IF(Param!$M$21&lt;20,LightShader!AI138,OFFSET(LightShader!AI138,Param!$M$21-20,0)
)+POWER(0.3,Param!$M$21)),-2),0))</f>
        <v>0.41365120815728607</v>
      </c>
      <c r="AJ47" s="53">
        <f ca="1">IF(ScreenHeight!$B48&lt;OFFSET(Radar!$AC$3,COLUMN(),0),
    Param!$B$38/ScreenHeight!$B48,
    (Param!$B$37+1/(1-OFFSET(Radar!$AD$3,COLUMN(),0)*ScreenHeight!$C48)/Param!$B$39)/OFFSET(Radar!$AC$3,COLUMN(),0)
)*DistanceShader!AJ47*LightShader!AJ47*(IF(OFFSET(Ghosts!$S$41,COLUMN(),0)&lt;ScreenHeight!$E48,
   1,
   (SQRT(OFFSET(Ghosts!$T$41,COLUMN(),0)-OFFSET(Ghosts!$R$41,COLUMN(),0)*ScreenHeight!$D48)-1))+IF(Ghosts!$B$35,IF(Param!$M$21,-1-POWER(0.3,Param!$M$21)/(IF(Param!$M$21&lt;20,LightShader!AJ138,OFFSET(LightShader!AJ138,Param!$M$21-20,0)
)+POWER(0.3,Param!$M$21)),-2),0))</f>
        <v>0.42408087104133491</v>
      </c>
      <c r="AK47" s="53">
        <f ca="1">IF(ScreenHeight!$B48&lt;OFFSET(Radar!$AC$3,COLUMN(),0),
    Param!$B$38/ScreenHeight!$B48,
    (Param!$B$37+1/(1-OFFSET(Radar!$AD$3,COLUMN(),0)*ScreenHeight!$C48)/Param!$B$39)/OFFSET(Radar!$AC$3,COLUMN(),0)
)*DistanceShader!AK47*LightShader!AK47*(IF(OFFSET(Ghosts!$S$41,COLUMN(),0)&lt;ScreenHeight!$E48,
   1,
   (SQRT(OFFSET(Ghosts!$T$41,COLUMN(),0)-OFFSET(Ghosts!$R$41,COLUMN(),0)*ScreenHeight!$D48)-1))+IF(Ghosts!$B$35,IF(Param!$M$21,-1-POWER(0.3,Param!$M$21)/(IF(Param!$M$21&lt;20,LightShader!AK138,OFFSET(LightShader!AK138,Param!$M$21-20,0)
)+POWER(0.3,Param!$M$21)),-2),0))</f>
        <v>0.43487723624091384</v>
      </c>
      <c r="AL47" s="53">
        <f ca="1">IF(ScreenHeight!$B48&lt;OFFSET(Radar!$AC$3,COLUMN(),0),
    Param!$B$38/ScreenHeight!$B48,
    (Param!$B$37+1/(1-OFFSET(Radar!$AD$3,COLUMN(),0)*ScreenHeight!$C48)/Param!$B$39)/OFFSET(Radar!$AC$3,COLUMN(),0)
)*DistanceShader!AL47*LightShader!AL47*(IF(OFFSET(Ghosts!$S$41,COLUMN(),0)&lt;ScreenHeight!$E48,
   1,
   (SQRT(OFFSET(Ghosts!$T$41,COLUMN(),0)-OFFSET(Ghosts!$R$41,COLUMN(),0)*ScreenHeight!$D48)-1))+IF(Ghosts!$B$35,IF(Param!$M$21,-1-POWER(0.3,Param!$M$21)/(IF(Param!$M$21&lt;20,LightShader!AL138,OFFSET(LightShader!AL138,Param!$M$21-20,0)
)+POWER(0.3,Param!$M$21)),-2),0))</f>
        <v>0.44605924659847096</v>
      </c>
      <c r="AM47" s="53">
        <f ca="1">IF(ScreenHeight!$B48&lt;OFFSET(Radar!$AC$3,COLUMN(),0),
    Param!$B$38/ScreenHeight!$B48,
    (Param!$B$37+1/(1-OFFSET(Radar!$AD$3,COLUMN(),0)*ScreenHeight!$C48)/Param!$B$39)/OFFSET(Radar!$AC$3,COLUMN(),0)
)*DistanceShader!AM47*LightShader!AM47*(IF(OFFSET(Ghosts!$S$41,COLUMN(),0)&lt;ScreenHeight!$E48,
   1,
   (SQRT(OFFSET(Ghosts!$T$41,COLUMN(),0)-OFFSET(Ghosts!$R$41,COLUMN(),0)*ScreenHeight!$D48)-1))+IF(Ghosts!$B$35,IF(Param!$M$21,-1-POWER(0.3,Param!$M$21)/(IF(Param!$M$21&lt;20,LightShader!AM138,OFFSET(LightShader!AM138,Param!$M$21-20,0)
)+POWER(0.3,Param!$M$21)),-2),0))</f>
        <v>0.58746837067609625</v>
      </c>
      <c r="AN47" s="53">
        <f ca="1">IF(ScreenHeight!$B48&lt;OFFSET(Radar!$AC$3,COLUMN(),0),
    Param!$B$38/ScreenHeight!$B48,
    (Param!$B$37+1/(1-OFFSET(Radar!$AD$3,COLUMN(),0)*ScreenHeight!$C48)/Param!$B$39)/OFFSET(Radar!$AC$3,COLUMN(),0)
)*DistanceShader!AN47*LightShader!AN47*(IF(OFFSET(Ghosts!$S$41,COLUMN(),0)&lt;ScreenHeight!$E48,
   1,
   (SQRT(OFFSET(Ghosts!$T$41,COLUMN(),0)-OFFSET(Ghosts!$R$41,COLUMN(),0)*ScreenHeight!$D48)-1))+IF(Ghosts!$B$35,IF(Param!$M$21,-1-POWER(0.3,Param!$M$21)/(IF(Param!$M$21&lt;20,LightShader!AN138,OFFSET(LightShader!AN138,Param!$M$21-20,0)
)+POWER(0.3,Param!$M$21)),-2),0))</f>
        <v>0.59476215844676672</v>
      </c>
      <c r="AO47" s="53">
        <f ca="1">IF(ScreenHeight!$B48&lt;OFFSET(Radar!$AC$3,COLUMN(),0),
    Param!$B$38/ScreenHeight!$B48,
    (Param!$B$37+1/(1-OFFSET(Radar!$AD$3,COLUMN(),0)*ScreenHeight!$C48)/Param!$B$39)/OFFSET(Radar!$AC$3,COLUMN(),0)
)*DistanceShader!AO47*LightShader!AO47*(IF(OFFSET(Ghosts!$S$41,COLUMN(),0)&lt;ScreenHeight!$E48,
   1,
   (SQRT(OFFSET(Ghosts!$T$41,COLUMN(),0)-OFFSET(Ghosts!$R$41,COLUMN(),0)*ScreenHeight!$D48)-1))+IF(Ghosts!$B$35,IF(Param!$M$21,-1-POWER(0.3,Param!$M$21)/(IF(Param!$M$21&lt;20,LightShader!AO138,OFFSET(LightShader!AO138,Param!$M$21-20,0)
)+POWER(0.3,Param!$M$21)),-2),0))</f>
        <v>0.6022813663618245</v>
      </c>
      <c r="AP47" s="53">
        <f ca="1">IF(ScreenHeight!$B48&lt;OFFSET(Radar!$AC$3,COLUMN(),0),
    Param!$B$38/ScreenHeight!$B48,
    (Param!$B$37+1/(1-OFFSET(Radar!$AD$3,COLUMN(),0)*ScreenHeight!$C48)/Param!$B$39)/OFFSET(Radar!$AC$3,COLUMN(),0)
)*DistanceShader!AP47*LightShader!AP47*(IF(OFFSET(Ghosts!$S$41,COLUMN(),0)&lt;ScreenHeight!$E48,
   1,
   (SQRT(OFFSET(Ghosts!$T$41,COLUMN(),0)-OFFSET(Ghosts!$R$41,COLUMN(),0)*ScreenHeight!$D48)-1))+IF(Ghosts!$B$35,IF(Param!$M$21,-1-POWER(0.3,Param!$M$21)/(IF(Param!$M$21&lt;20,LightShader!AP138,OFFSET(LightShader!AP138,Param!$M$21-20,0)
)+POWER(0.3,Param!$M$21)),-2),0))</f>
        <v>0.6100387230499601</v>
      </c>
      <c r="AQ47" s="53">
        <f ca="1">IF(ScreenHeight!$B48&lt;OFFSET(Radar!$AC$3,COLUMN(),0),
    Param!$B$38/ScreenHeight!$B48,
    (Param!$B$37+1/(1-OFFSET(Radar!$AD$3,COLUMN(),0)*ScreenHeight!$C48)/Param!$B$39)/OFFSET(Radar!$AC$3,COLUMN(),0)
)*DistanceShader!AQ47*LightShader!AQ47*(IF(OFFSET(Ghosts!$S$41,COLUMN(),0)&lt;ScreenHeight!$E48,
   1,
   (SQRT(OFFSET(Ghosts!$T$41,COLUMN(),0)-OFFSET(Ghosts!$R$41,COLUMN(),0)*ScreenHeight!$D48)-1))+IF(Ghosts!$B$35,IF(Param!$M$21,-1-POWER(0.3,Param!$M$21)/(IF(Param!$M$21&lt;20,LightShader!AQ138,OFFSET(LightShader!AQ138,Param!$M$21-20,0)
)+POWER(0.3,Param!$M$21)),-2),0))</f>
        <v>0.61804796493246961</v>
      </c>
      <c r="AR47" s="53">
        <f ca="1">IF(ScreenHeight!$B48&lt;OFFSET(Radar!$AC$3,COLUMN(),0),
    Param!$B$38/ScreenHeight!$B48,
    (Param!$B$37+1/(1-OFFSET(Radar!$AD$3,COLUMN(),0)*ScreenHeight!$C48)/Param!$B$39)/OFFSET(Radar!$AC$3,COLUMN(),0)
)*DistanceShader!AR47*LightShader!AR47*(IF(OFFSET(Ghosts!$S$41,COLUMN(),0)&lt;ScreenHeight!$E48,
   1,
   (SQRT(OFFSET(Ghosts!$T$41,COLUMN(),0)-OFFSET(Ghosts!$R$41,COLUMN(),0)*ScreenHeight!$D48)-1))+IF(Ghosts!$B$35,IF(Param!$M$21,-1-POWER(0.3,Param!$M$21)/(IF(Param!$M$21&lt;20,LightShader!AR138,OFFSET(LightShader!AR138,Param!$M$21-20,0)
)+POWER(0.3,Param!$M$21)),-2),0))</f>
        <v>0.6263239364504759</v>
      </c>
      <c r="AS47" s="53">
        <f ca="1">IF(ScreenHeight!$B48&lt;OFFSET(Radar!$AC$3,COLUMN(),0),
    Param!$B$38/ScreenHeight!$B48,
    (Param!$B$37+1/(1-OFFSET(Radar!$AD$3,COLUMN(),0)*ScreenHeight!$C48)/Param!$B$39)/OFFSET(Radar!$AC$3,COLUMN(),0)
)*DistanceShader!AS47*LightShader!AS47*(IF(OFFSET(Ghosts!$S$41,COLUMN(),0)&lt;ScreenHeight!$E48,
   1,
   (SQRT(OFFSET(Ghosts!$T$41,COLUMN(),0)-OFFSET(Ghosts!$R$41,COLUMN(),0)*ScreenHeight!$D48)-1))+IF(Ghosts!$B$35,IF(Param!$M$21,-1-POWER(0.3,Param!$M$21)/(IF(Param!$M$21&lt;20,LightShader!AS138,OFFSET(LightShader!AS138,Param!$M$21-20,0)
)+POWER(0.3,Param!$M$21)),-2),0))</f>
        <v>0.63488270238619315</v>
      </c>
      <c r="AT47" s="53">
        <f ca="1">IF(ScreenHeight!$B48&lt;OFFSET(Radar!$AC$3,COLUMN(),0),
    Param!$B$38/ScreenHeight!$B48,
    (Param!$B$37+1/(1-OFFSET(Radar!$AD$3,COLUMN(),0)*ScreenHeight!$C48)/Param!$B$39)/OFFSET(Radar!$AC$3,COLUMN(),0)
)*DistanceShader!AT47*LightShader!AT47*(IF(OFFSET(Ghosts!$S$41,COLUMN(),0)&lt;ScreenHeight!$E48,
   1,
   (SQRT(OFFSET(Ghosts!$T$41,COLUMN(),0)-OFFSET(Ghosts!$R$41,COLUMN(),0)*ScreenHeight!$D48)-1))+IF(Ghosts!$B$35,IF(Param!$M$21,-1-POWER(0.3,Param!$M$21)/(IF(Param!$M$21&lt;20,LightShader!AT138,OFFSET(LightShader!AT138,Param!$M$21-20,0)
)+POWER(0.3,Param!$M$21)),-2),0))</f>
        <v>0.64374167401141102</v>
      </c>
      <c r="AU47" s="53">
        <f ca="1">IF(ScreenHeight!$B48&lt;OFFSET(Radar!$AC$3,COLUMN(),0),
    Param!$B$38/ScreenHeight!$B48,
    (Param!$B$37+1/(1-OFFSET(Radar!$AD$3,COLUMN(),0)*ScreenHeight!$C48)/Param!$B$39)/OFFSET(Radar!$AC$3,COLUMN(),0)
)*DistanceShader!AU47*LightShader!AU47*(IF(OFFSET(Ghosts!$S$41,COLUMN(),0)&lt;ScreenHeight!$E48,
   1,
   (SQRT(OFFSET(Ghosts!$T$41,COLUMN(),0)-OFFSET(Ghosts!$R$41,COLUMN(),0)*ScreenHeight!$D48)-1))+IF(Ghosts!$B$35,IF(Param!$M$21,-1-POWER(0.3,Param!$M$21)/(IF(Param!$M$21&lt;20,LightShader!AU138,OFFSET(LightShader!AU138,Param!$M$21-20,0)
)+POWER(0.3,Param!$M$21)),-2),0))</f>
        <v>0.65291975108575151</v>
      </c>
      <c r="AV47" s="53">
        <f ca="1">IF(ScreenHeight!$B48&lt;OFFSET(Radar!$AC$3,COLUMN(),0),
    Param!$B$38/ScreenHeight!$B48,
    (Param!$B$37+1/(1-OFFSET(Radar!$AD$3,COLUMN(),0)*ScreenHeight!$C48)/Param!$B$39)/OFFSET(Radar!$AC$3,COLUMN(),0)
)*DistanceShader!AV47*LightShader!AV47*(IF(OFFSET(Ghosts!$S$41,COLUMN(),0)&lt;ScreenHeight!$E48,
   1,
   (SQRT(OFFSET(Ghosts!$T$41,COLUMN(),0)-OFFSET(Ghosts!$R$41,COLUMN(),0)*ScreenHeight!$D48)-1))+IF(Ghosts!$B$35,IF(Param!$M$21,-1-POWER(0.3,Param!$M$21)/(IF(Param!$M$21&lt;20,LightShader!AV138,OFFSET(LightShader!AV138,Param!$M$21-20,0)
)+POWER(0.3,Param!$M$21)),-2),0))</f>
        <v>0.66243748207200703</v>
      </c>
      <c r="AW47" s="53">
        <f ca="1">IF(ScreenHeight!$B48&lt;OFFSET(Radar!$AC$3,COLUMN(),0),
    Param!$B$38/ScreenHeight!$B48,
    (Param!$B$37+1/(1-OFFSET(Radar!$AD$3,COLUMN(),0)*ScreenHeight!$C48)/Param!$B$39)/OFFSET(Radar!$AC$3,COLUMN(),0)
)*DistanceShader!AW47*LightShader!AW47*(IF(OFFSET(Ghosts!$S$41,COLUMN(),0)&lt;ScreenHeight!$E48,
   1,
   (SQRT(OFFSET(Ghosts!$T$41,COLUMN(),0)-OFFSET(Ghosts!$R$41,COLUMN(),0)*ScreenHeight!$D48)-1))+IF(Ghosts!$B$35,IF(Param!$M$21,-1-POWER(0.3,Param!$M$21)/(IF(Param!$M$21&lt;20,LightShader!AW138,OFFSET(LightShader!AW138,Param!$M$21-20,0)
)+POWER(0.3,Param!$M$21)),-2),0))</f>
        <v>0.67231724534803183</v>
      </c>
      <c r="AX47" s="53">
        <f ca="1">IF(ScreenHeight!$B48&lt;OFFSET(Radar!$AC$3,COLUMN(),0),
    Param!$B$38/ScreenHeight!$B48,
    (Param!$B$37+1/(1-OFFSET(Radar!$AD$3,COLUMN(),0)*ScreenHeight!$C48)/Param!$B$39)/OFFSET(Radar!$AC$3,COLUMN(),0)
)*DistanceShader!AX47*LightShader!AX47*(IF(OFFSET(Ghosts!$S$41,COLUMN(),0)&lt;ScreenHeight!$E48,
   1,
   (SQRT(OFFSET(Ghosts!$T$41,COLUMN(),0)-OFFSET(Ghosts!$R$41,COLUMN(),0)*ScreenHeight!$D48)-1))+IF(Ghosts!$B$35,IF(Param!$M$21,-1-POWER(0.3,Param!$M$21)/(IF(Param!$M$21&lt;20,LightShader!AX138,OFFSET(LightShader!AX138,Param!$M$21-20,0)
)+POWER(0.3,Param!$M$21)),-2),0))</f>
        <v>0.68258345468912174</v>
      </c>
      <c r="AY47" s="53">
        <f ca="1">IF(ScreenHeight!$B48&lt;OFFSET(Radar!$AC$3,COLUMN(),0),
    Param!$B$38/ScreenHeight!$B48,
    (Param!$B$37+1/(1-OFFSET(Radar!$AD$3,COLUMN(),0)*ScreenHeight!$C48)/Param!$B$39)/OFFSET(Radar!$AC$3,COLUMN(),0)
)*DistanceShader!AY47*LightShader!AY47*(IF(OFFSET(Ghosts!$S$41,COLUMN(),0)&lt;ScreenHeight!$E48,
   1,
   (SQRT(OFFSET(Ghosts!$T$41,COLUMN(),0)-OFFSET(Ghosts!$R$41,COLUMN(),0)*ScreenHeight!$D48)-1))+IF(Ghosts!$B$35,IF(Param!$M$21,-1-POWER(0.3,Param!$M$21)/(IF(Param!$M$21&lt;20,LightShader!AY138,OFFSET(LightShader!AY138,Param!$M$21-20,0)
)+POWER(0.3,Param!$M$21)),-2),0))</f>
        <v>0.69326279289025439</v>
      </c>
      <c r="AZ47" s="53">
        <f ca="1">IF(ScreenHeight!$B48&lt;OFFSET(Radar!$AC$3,COLUMN(),0),
    Param!$B$38/ScreenHeight!$B48,
    (Param!$B$37+1/(1-OFFSET(Radar!$AD$3,COLUMN(),0)*ScreenHeight!$C48)/Param!$B$39)/OFFSET(Radar!$AC$3,COLUMN(),0)
)*DistanceShader!AZ47*LightShader!AZ47*(IF(OFFSET(Ghosts!$S$41,COLUMN(),0)&lt;ScreenHeight!$E48,
   1,
   (SQRT(OFFSET(Ghosts!$T$41,COLUMN(),0)-OFFSET(Ghosts!$R$41,COLUMN(),0)*ScreenHeight!$D48)-1))+IF(Ghosts!$B$35,IF(Param!$M$21,-1-POWER(0.3,Param!$M$21)/(IF(Param!$M$21&lt;20,LightShader!AZ138,OFFSET(LightShader!AZ138,Param!$M$21-20,0)
)+POWER(0.3,Param!$M$21)),-2),0))</f>
        <v>0.70438447811728067</v>
      </c>
      <c r="BA47" s="53">
        <f ca="1">IF(ScreenHeight!$B48&lt;OFFSET(Radar!$AC$3,COLUMN(),0),
    Param!$B$38/ScreenHeight!$B48,
    (Param!$B$37+1/(1-OFFSET(Radar!$AD$3,COLUMN(),0)*ScreenHeight!$C48)/Param!$B$39)/OFFSET(Radar!$AC$3,COLUMN(),0)
)*DistanceShader!BA47*LightShader!BA47*(IF(OFFSET(Ghosts!$S$41,COLUMN(),0)&lt;ScreenHeight!$E48,
   1,
   (SQRT(OFFSET(Ghosts!$T$41,COLUMN(),0)-OFFSET(Ghosts!$R$41,COLUMN(),0)*ScreenHeight!$D48)-1))+IF(Ghosts!$B$35,IF(Param!$M$21,-1-POWER(0.3,Param!$M$21)/(IF(Param!$M$21&lt;20,LightShader!BA138,OFFSET(LightShader!BA138,Param!$M$21-20,0)
)+POWER(0.3,Param!$M$21)),-2),0))</f>
        <v>0.71598056844964275</v>
      </c>
      <c r="BB47" s="53">
        <f ca="1">IF(ScreenHeight!$B48&lt;OFFSET(Radar!$AC$3,COLUMN(),0),
    Param!$B$38/ScreenHeight!$B48,
    (Param!$B$37+1/(1-OFFSET(Radar!$AD$3,COLUMN(),0)*ScreenHeight!$C48)/Param!$B$39)/OFFSET(Radar!$AC$3,COLUMN(),0)
)*DistanceShader!BB47*LightShader!BB47*(IF(OFFSET(Ghosts!$S$41,COLUMN(),0)&lt;ScreenHeight!$E48,
   1,
   (SQRT(OFFSET(Ghosts!$T$41,COLUMN(),0)-OFFSET(Ghosts!$R$41,COLUMN(),0)*ScreenHeight!$D48)-1))+IF(Ghosts!$B$35,IF(Param!$M$21,-1-POWER(0.3,Param!$M$21)/(IF(Param!$M$21&lt;20,LightShader!BB138,OFFSET(LightShader!BB138,Param!$M$21-20,0)
)+POWER(0.3,Param!$M$21)),-2),0))</f>
        <v>0.72808631114161459</v>
      </c>
      <c r="BC47" s="53">
        <f ca="1">IF(ScreenHeight!$B48&lt;OFFSET(Radar!$AC$3,COLUMN(),0),
    Param!$B$38/ScreenHeight!$B48,
    (Param!$B$37+1/(1-OFFSET(Radar!$AD$3,COLUMN(),0)*ScreenHeight!$C48)/Param!$B$39)/OFFSET(Radar!$AC$3,COLUMN(),0)
)*DistanceShader!BC47*LightShader!BC47*(IF(OFFSET(Ghosts!$S$41,COLUMN(),0)&lt;ScreenHeight!$E48,
   1,
   (SQRT(OFFSET(Ghosts!$T$41,COLUMN(),0)-OFFSET(Ghosts!$R$41,COLUMN(),0)*ScreenHeight!$D48)-1))+IF(Ghosts!$B$35,IF(Param!$M$21,-1-POWER(0.3,Param!$M$21)/(IF(Param!$M$21&lt;20,LightShader!BC138,OFFSET(LightShader!BC138,Param!$M$21-20,0)
)+POWER(0.3,Param!$M$21)),-2),0))</f>
        <v>0.74074054443189064</v>
      </c>
      <c r="BD47" s="53">
        <f ca="1">IF(ScreenHeight!$B48&lt;OFFSET(Radar!$AC$3,COLUMN(),0),
    Param!$B$38/ScreenHeight!$B48,
    (Param!$B$37+1/(1-OFFSET(Radar!$AD$3,COLUMN(),0)*ScreenHeight!$C48)/Param!$B$39)/OFFSET(Radar!$AC$3,COLUMN(),0)
)*DistanceShader!BD47*LightShader!BD47*(IF(OFFSET(Ghosts!$S$41,COLUMN(),0)&lt;ScreenHeight!$E48,
   1,
   (SQRT(OFFSET(Ghosts!$T$41,COLUMN(),0)-OFFSET(Ghosts!$R$41,COLUMN(),0)*ScreenHeight!$D48)-1))+IF(Ghosts!$B$35,IF(Param!$M$21,-1-POWER(0.3,Param!$M$21)/(IF(Param!$M$21&lt;20,LightShader!BD138,OFFSET(LightShader!BD138,Param!$M$21-20,0)
)+POWER(0.3,Param!$M$21)),-2),0))</f>
        <v>0.75398616133310215</v>
      </c>
      <c r="BE47" s="53">
        <f ca="1">IF(ScreenHeight!$B48&lt;OFFSET(Radar!$AC$3,COLUMN(),0),
    Param!$B$38/ScreenHeight!$B48,
    (Param!$B$37+1/(1-OFFSET(Radar!$AD$3,COLUMN(),0)*ScreenHeight!$C48)/Param!$B$39)/OFFSET(Radar!$AC$3,COLUMN(),0)
)*DistanceShader!BE47*LightShader!BE47*(IF(OFFSET(Ghosts!$S$41,COLUMN(),0)&lt;ScreenHeight!$E48,
   1,
   (SQRT(OFFSET(Ghosts!$T$41,COLUMN(),0)-OFFSET(Ghosts!$R$41,COLUMN(),0)*ScreenHeight!$D48)-1))+IF(Ghosts!$B$35,IF(Param!$M$21,-1-POWER(0.3,Param!$M$21)/(IF(Param!$M$21&lt;20,LightShader!BE138,OFFSET(LightShader!BE138,Param!$M$21-20,0)
)+POWER(0.3,Param!$M$21)),-2),0))</f>
        <v>0.76787064681143935</v>
      </c>
      <c r="BF47" s="53">
        <f ca="1">IF(ScreenHeight!$B48&lt;OFFSET(Radar!$AC$3,COLUMN(),0),
    Param!$B$38/ScreenHeight!$B48,
    (Param!$B$37+1/(1-OFFSET(Radar!$AD$3,COLUMN(),0)*ScreenHeight!$C48)/Param!$B$39)/OFFSET(Radar!$AC$3,COLUMN(),0)
)*DistanceShader!BF47*LightShader!BF47*(IF(OFFSET(Ghosts!$S$41,COLUMN(),0)&lt;ScreenHeight!$E48,
   1,
   (SQRT(OFFSET(Ghosts!$T$41,COLUMN(),0)-OFFSET(Ghosts!$R$41,COLUMN(),0)*ScreenHeight!$D48)-1))+IF(Ghosts!$B$35,IF(Param!$M$21,-1-POWER(0.3,Param!$M$21)/(IF(Param!$M$21&lt;20,LightShader!BF138,OFFSET(LightShader!BF138,Param!$M$21-20,0)
)+POWER(0.3,Param!$M$21)),-2),0))</f>
        <v>0.78244670222277179</v>
      </c>
      <c r="BG47" s="53">
        <f ca="1">IF(ScreenHeight!$B48&lt;OFFSET(Radar!$AC$3,COLUMN(),0),
    Param!$B$38/ScreenHeight!$B48,
    (Param!$B$37+1/(1-OFFSET(Radar!$AD$3,COLUMN(),0)*ScreenHeight!$C48)/Param!$B$39)/OFFSET(Radar!$AC$3,COLUMN(),0)
)*DistanceShader!BG47*LightShader!BG47*(IF(OFFSET(Ghosts!$S$41,COLUMN(),0)&lt;ScreenHeight!$E48,
   1,
   (SQRT(OFFSET(Ghosts!$T$41,COLUMN(),0)-OFFSET(Ghosts!$R$41,COLUMN(),0)*ScreenHeight!$D48)-1))+IF(Ghosts!$B$35,IF(Param!$M$21,-1-POWER(0.3,Param!$M$21)/(IF(Param!$M$21&lt;20,LightShader!BG138,OFFSET(LightShader!BG138,Param!$M$21-20,0)
)+POWER(0.3,Param!$M$21)),-2),0))</f>
        <v>0.79777297393639857</v>
      </c>
      <c r="BH47" s="53">
        <f ca="1">IF(ScreenHeight!$B48&lt;OFFSET(Radar!$AC$3,COLUMN(),0),
    Param!$B$38/ScreenHeight!$B48,
    (Param!$B$37+1/(1-OFFSET(Radar!$AD$3,COLUMN(),0)*ScreenHeight!$C48)/Param!$B$39)/OFFSET(Radar!$AC$3,COLUMN(),0)
)*DistanceShader!BH47*LightShader!BH47*(IF(OFFSET(Ghosts!$S$41,COLUMN(),0)&lt;ScreenHeight!$E48,
   1,
   (SQRT(OFFSET(Ghosts!$T$41,COLUMN(),0)-OFFSET(Ghosts!$R$41,COLUMN(),0)*ScreenHeight!$D48)-1))+IF(Ghosts!$B$35,IF(Param!$M$21,-1-POWER(0.3,Param!$M$21)/(IF(Param!$M$21&lt;20,LightShader!BH138,OFFSET(LightShader!BH138,Param!$M$21-20,0)
)+POWER(0.3,Param!$M$21)),-2),0))</f>
        <v>0.81391490692237545</v>
      </c>
      <c r="BI47" s="53">
        <f ca="1">IF(ScreenHeight!$B48&lt;OFFSET(Radar!$AC$3,COLUMN(),0),
    Param!$B$38/ScreenHeight!$B48,
    (Param!$B$37+1/(1-OFFSET(Radar!$AD$3,COLUMN(),0)*ScreenHeight!$C48)/Param!$B$39)/OFFSET(Radar!$AC$3,COLUMN(),0)
)*DistanceShader!BI47*LightShader!BI47*(IF(OFFSET(Ghosts!$S$41,COLUMN(),0)&lt;ScreenHeight!$E48,
   1,
   (SQRT(OFFSET(Ghosts!$T$41,COLUMN(),0)-OFFSET(Ghosts!$R$41,COLUMN(),0)*ScreenHeight!$D48)-1))+IF(Ghosts!$B$35,IF(Param!$M$21,-1-POWER(0.3,Param!$M$21)/(IF(Param!$M$21&lt;20,LightShader!BI138,OFFSET(LightShader!BI138,Param!$M$21-20,0)
)+POWER(0.3,Param!$M$21)),-2),0))</f>
        <v>0.83094574892897055</v>
      </c>
      <c r="BJ47" s="53">
        <f ca="1">IF(ScreenHeight!$B48&lt;OFFSET(Radar!$AC$3,COLUMN(),0),
    Param!$B$38/ScreenHeight!$B48,
    (Param!$B$37+1/(1-OFFSET(Radar!$AD$3,COLUMN(),0)*ScreenHeight!$C48)/Param!$B$39)/OFFSET(Radar!$AC$3,COLUMN(),0)
)*DistanceShader!BJ47*LightShader!BJ47*(IF(OFFSET(Ghosts!$S$41,COLUMN(),0)&lt;ScreenHeight!$E48,
   1,
   (SQRT(OFFSET(Ghosts!$T$41,COLUMN(),0)-OFFSET(Ghosts!$R$41,COLUMN(),0)*ScreenHeight!$D48)-1))+IF(Ghosts!$B$35,IF(Param!$M$21,-1-POWER(0.3,Param!$M$21)/(IF(Param!$M$21&lt;20,LightShader!BJ138,OFFSET(LightShader!BJ138,Param!$M$21-20,0)
)+POWER(0.3,Param!$M$21)),-2),0))</f>
        <v>0.84894773703266191</v>
      </c>
      <c r="BK47" s="53">
        <f ca="1">IF(ScreenHeight!$B48&lt;OFFSET(Radar!$AC$3,COLUMN(),0),
    Param!$B$38/ScreenHeight!$B48,
    (Param!$B$37+1/(1-OFFSET(Radar!$AD$3,COLUMN(),0)*ScreenHeight!$C48)/Param!$B$39)/OFFSET(Radar!$AC$3,COLUMN(),0)
)*DistanceShader!BK47*LightShader!BK47*(IF(OFFSET(Ghosts!$S$41,COLUMN(),0)&lt;ScreenHeight!$E48,
   1,
   (SQRT(OFFSET(Ghosts!$T$41,COLUMN(),0)-OFFSET(Ghosts!$R$41,COLUMN(),0)*ScreenHeight!$D48)-1))+IF(Ghosts!$B$35,IF(Param!$M$21,-1-POWER(0.3,Param!$M$21)/(IF(Param!$M$21&lt;20,LightShader!BK138,OFFSET(LightShader!BK138,Param!$M$21-20,0)
)+POWER(0.3,Param!$M$21)),-2),0))</f>
        <v>0.8680135062039821</v>
      </c>
      <c r="BL47" s="53">
        <f ca="1">IF(ScreenHeight!$B48&lt;OFFSET(Radar!$AC$3,COLUMN(),0),
    Param!$B$38/ScreenHeight!$B48,
    (Param!$B$37+1/(1-OFFSET(Radar!$AD$3,COLUMN(),0)*ScreenHeight!$C48)/Param!$B$39)/OFFSET(Radar!$AC$3,COLUMN(),0)
)*DistanceShader!BL47*LightShader!BL47*(IF(OFFSET(Ghosts!$S$41,COLUMN(),0)&lt;ScreenHeight!$E48,
   1,
   (SQRT(OFFSET(Ghosts!$T$41,COLUMN(),0)-OFFSET(Ghosts!$R$41,COLUMN(),0)*ScreenHeight!$D48)-1))+IF(Ghosts!$B$35,IF(Param!$M$21,-1-POWER(0.3,Param!$M$21)/(IF(Param!$M$21&lt;20,LightShader!BL138,OFFSET(LightShader!BL138,Param!$M$21-20,0)
)+POWER(0.3,Param!$M$21)),-2),0))</f>
        <v>0.88824776963623731</v>
      </c>
      <c r="BM47" s="53">
        <f ca="1">IF(ScreenHeight!$B48&lt;OFFSET(Radar!$AC$3,COLUMN(),0),
    Param!$B$38/ScreenHeight!$B48,
    (Param!$B$37+1/(1-OFFSET(Radar!$AD$3,COLUMN(),0)*ScreenHeight!$C48)/Param!$B$39)/OFFSET(Radar!$AC$3,COLUMN(),0)
)*DistanceShader!BM47*LightShader!BM47*(IF(OFFSET(Ghosts!$S$41,COLUMN(),0)&lt;ScreenHeight!$E48,
   1,
   (SQRT(OFFSET(Ghosts!$T$41,COLUMN(),0)-OFFSET(Ghosts!$R$41,COLUMN(),0)*ScreenHeight!$D48)-1))+IF(Ghosts!$B$35,IF(Param!$M$21,-1-POWER(0.3,Param!$M$21)/(IF(Param!$M$21&lt;20,LightShader!BM138,OFFSET(LightShader!BM138,Param!$M$21-20,0)
)+POWER(0.3,Param!$M$21)),-2),0))</f>
        <v>1.9076534437891253</v>
      </c>
      <c r="BN47" s="53">
        <f ca="1">IF(ScreenHeight!$B48&lt;OFFSET(Radar!$AC$3,COLUMN(),0),
    Param!$B$38/ScreenHeight!$B48,
    (Param!$B$37+1/(1-OFFSET(Radar!$AD$3,COLUMN(),0)*ScreenHeight!$C48)/Param!$B$39)/OFFSET(Radar!$AC$3,COLUMN(),0)
)*DistanceShader!BN47*LightShader!BN47*(IF(OFFSET(Ghosts!$S$41,COLUMN(),0)&lt;ScreenHeight!$E48,
   1,
   (SQRT(OFFSET(Ghosts!$T$41,COLUMN(),0)-OFFSET(Ghosts!$R$41,COLUMN(),0)*ScreenHeight!$D48)-1))+IF(Ghosts!$B$35,IF(Param!$M$21,-1-POWER(0.3,Param!$M$21)/(IF(Param!$M$21&lt;20,LightShader!BN138,OFFSET(LightShader!BN138,Param!$M$21-20,0)
)+POWER(0.3,Param!$M$21)),-2),0))</f>
        <v>1.9867774598163042</v>
      </c>
      <c r="BO47" s="53">
        <f ca="1">IF(ScreenHeight!$B48&lt;OFFSET(Radar!$AC$3,COLUMN(),0),
    Param!$B$38/ScreenHeight!$B48,
    (Param!$B$37+1/(1-OFFSET(Radar!$AD$3,COLUMN(),0)*ScreenHeight!$C48)/Param!$B$39)/OFFSET(Radar!$AC$3,COLUMN(),0)
)*DistanceShader!BO47*LightShader!BO47*(IF(OFFSET(Ghosts!$S$41,COLUMN(),0)&lt;ScreenHeight!$E48,
   1,
   (SQRT(OFFSET(Ghosts!$T$41,COLUMN(),0)-OFFSET(Ghosts!$R$41,COLUMN(),0)*ScreenHeight!$D48)-1))+IF(Ghosts!$B$35,IF(Param!$M$21,-1-POWER(0.3,Param!$M$21)/(IF(Param!$M$21&lt;20,LightShader!BO138,OFFSET(LightShader!BO138,Param!$M$21-20,0)
)+POWER(0.3,Param!$M$21)),-2),0))</f>
        <v>2.0715885152879308</v>
      </c>
      <c r="BP47" s="53">
        <f ca="1">IF(ScreenHeight!$B48&lt;OFFSET(Radar!$AC$3,COLUMN(),0),
    Param!$B$38/ScreenHeight!$B48,
    (Param!$B$37+1/(1-OFFSET(Radar!$AD$3,COLUMN(),0)*ScreenHeight!$C48)/Param!$B$39)/OFFSET(Radar!$AC$3,COLUMN(),0)
)*DistanceShader!BP47*LightShader!BP47*(IF(OFFSET(Ghosts!$S$41,COLUMN(),0)&lt;ScreenHeight!$E48,
   1,
   (SQRT(OFFSET(Ghosts!$T$41,COLUMN(),0)-OFFSET(Ghosts!$R$41,COLUMN(),0)*ScreenHeight!$D48)-1))+IF(Ghosts!$B$35,IF(Param!$M$21,-1-POWER(0.3,Param!$M$21)/(IF(Param!$M$21&lt;20,LightShader!BP138,OFFSET(LightShader!BP138,Param!$M$21-20,0)
)+POWER(0.3,Param!$M$21)),-2),0))</f>
        <v>2.1627238299855782</v>
      </c>
      <c r="BQ47" s="53">
        <f ca="1">IF(ScreenHeight!$B48&lt;OFFSET(Radar!$AC$3,COLUMN(),0),
    Param!$B$38/ScreenHeight!$B48,
    (Param!$B$37+1/(1-OFFSET(Radar!$AD$3,COLUMN(),0)*ScreenHeight!$C48)/Param!$B$39)/OFFSET(Radar!$AC$3,COLUMN(),0)
)*DistanceShader!BQ47*LightShader!BQ47*(IF(OFFSET(Ghosts!$S$41,COLUMN(),0)&lt;ScreenHeight!$E48,
   1,
   (SQRT(OFFSET(Ghosts!$T$41,COLUMN(),0)-OFFSET(Ghosts!$R$41,COLUMN(),0)*ScreenHeight!$D48)-1))+IF(Ghosts!$B$35,IF(Param!$M$21,-1-POWER(0.3,Param!$M$21)/(IF(Param!$M$21&lt;20,LightShader!BQ138,OFFSET(LightShader!BQ138,Param!$M$21-20,0)
)+POWER(0.3,Param!$M$21)),-2),0))</f>
        <v>2.260919281872126</v>
      </c>
      <c r="BR47" s="53">
        <f ca="1">IF(ScreenHeight!$B48&lt;OFFSET(Radar!$AC$3,COLUMN(),0),
    Param!$B$38/ScreenHeight!$B48,
    (Param!$B$37+1/(1-OFFSET(Radar!$AD$3,COLUMN(),0)*ScreenHeight!$C48)/Param!$B$39)/OFFSET(Radar!$AC$3,COLUMN(),0)
)*DistanceShader!BR47*LightShader!BR47*(IF(OFFSET(Ghosts!$S$41,COLUMN(),0)&lt;ScreenHeight!$E48,
   1,
   (SQRT(OFFSET(Ghosts!$T$41,COLUMN(),0)-OFFSET(Ghosts!$R$41,COLUMN(),0)*ScreenHeight!$D48)-1))+IF(Ghosts!$B$35,IF(Param!$M$21,-1-POWER(0.3,Param!$M$21)/(IF(Param!$M$21&lt;20,LightShader!BR138,OFFSET(LightShader!BR138,Param!$M$21-20,0)
)+POWER(0.3,Param!$M$21)),-2),0))</f>
        <v>2.3670291018743663</v>
      </c>
      <c r="BS47" s="53">
        <f ca="1">IF(ScreenHeight!$B48&lt;OFFSET(Radar!$AC$3,COLUMN(),0),
    Param!$B$38/ScreenHeight!$B48,
    (Param!$B$37+1/(1-OFFSET(Radar!$AD$3,COLUMN(),0)*ScreenHeight!$C48)/Param!$B$39)/OFFSET(Radar!$AC$3,COLUMN(),0)
)*DistanceShader!BS47*LightShader!BS47*(IF(OFFSET(Ghosts!$S$41,COLUMN(),0)&lt;ScreenHeight!$E48,
   1,
   (SQRT(OFFSET(Ghosts!$T$41,COLUMN(),0)-OFFSET(Ghosts!$R$41,COLUMN(),0)*ScreenHeight!$D48)-1))+IF(Ghosts!$B$35,IF(Param!$M$21,-1-POWER(0.3,Param!$M$21)/(IF(Param!$M$21&lt;20,LightShader!BS138,OFFSET(LightShader!BS138,Param!$M$21-20,0)
)+POWER(0.3,Param!$M$21)),-2),0))</f>
        <v>2.4820504343114607</v>
      </c>
      <c r="BT47" s="53">
        <f ca="1">IF(ScreenHeight!$B48&lt;OFFSET(Radar!$AC$3,COLUMN(),0),
    Param!$B$38/ScreenHeight!$B48,
    (Param!$B$37+1/(1-OFFSET(Radar!$AD$3,COLUMN(),0)*ScreenHeight!$C48)/Param!$B$39)/OFFSET(Radar!$AC$3,COLUMN(),0)
)*DistanceShader!BT47*LightShader!BT47*(IF(OFFSET(Ghosts!$S$41,COLUMN(),0)&lt;ScreenHeight!$E48,
   1,
   (SQRT(OFFSET(Ghosts!$T$41,COLUMN(),0)-OFFSET(Ghosts!$R$41,COLUMN(),0)*ScreenHeight!$D48)-1))+IF(Ghosts!$B$35,IF(Param!$M$21,-1-POWER(0.3,Param!$M$21)/(IF(Param!$M$21&lt;20,LightShader!BT138,OFFSET(LightShader!BT138,Param!$M$21-20,0)
)+POWER(0.3,Param!$M$21)),-2),0))</f>
        <v>2.6071542090244013</v>
      </c>
      <c r="BU47" s="53">
        <f ca="1">IF(ScreenHeight!$B48&lt;OFFSET(Radar!$AC$3,COLUMN(),0),
    Param!$B$38/ScreenHeight!$B48,
    (Param!$B$37+1/(1-OFFSET(Radar!$AD$3,COLUMN(),0)*ScreenHeight!$C48)/Param!$B$39)/OFFSET(Radar!$AC$3,COLUMN(),0)
)*DistanceShader!BU47*LightShader!BU47*(IF(OFFSET(Ghosts!$S$41,COLUMN(),0)&lt;ScreenHeight!$E48,
   1,
   (SQRT(OFFSET(Ghosts!$T$41,COLUMN(),0)-OFFSET(Ghosts!$R$41,COLUMN(),0)*ScreenHeight!$D48)-1))+IF(Ghosts!$B$35,IF(Param!$M$21,-1-POWER(0.3,Param!$M$21)/(IF(Param!$M$21&lt;20,LightShader!BU138,OFFSET(LightShader!BU138,Param!$M$21-20,0)
)+POWER(0.3,Param!$M$21)),-2),0))</f>
        <v>2.7437242772336501</v>
      </c>
      <c r="BV47" s="53">
        <f ca="1">IF(ScreenHeight!$B48&lt;OFFSET(Radar!$AC$3,COLUMN(),0),
    Param!$B$38/ScreenHeight!$B48,
    (Param!$B$37+1/(1-OFFSET(Radar!$AD$3,COLUMN(),0)*ScreenHeight!$C48)/Param!$B$39)/OFFSET(Radar!$AC$3,COLUMN(),0)
)*DistanceShader!BV47*LightShader!BV47*(IF(OFFSET(Ghosts!$S$41,COLUMN(),0)&lt;ScreenHeight!$E48,
   1,
   (SQRT(OFFSET(Ghosts!$T$41,COLUMN(),0)-OFFSET(Ghosts!$R$41,COLUMN(),0)*ScreenHeight!$D48)-1))+IF(Ghosts!$B$35,IF(Param!$M$21,-1-POWER(0.3,Param!$M$21)/(IF(Param!$M$21&lt;20,LightShader!BV138,OFFSET(LightShader!BV138,Param!$M$21-20,0)
)+POWER(0.3,Param!$M$21)),-2),0))</f>
        <v>2.8087461512492844</v>
      </c>
      <c r="BW47" s="53">
        <f ca="1">IF(ScreenHeight!$B48&lt;OFFSET(Radar!$AC$3,COLUMN(),0),
    Param!$B$38/ScreenHeight!$B48,
    (Param!$B$37+1/(1-OFFSET(Radar!$AD$3,COLUMN(),0)*ScreenHeight!$C48)/Param!$B$39)/OFFSET(Radar!$AC$3,COLUMN(),0)
)*DistanceShader!BW47*LightShader!BW47*(IF(OFFSET(Ghosts!$S$41,COLUMN(),0)&lt;ScreenHeight!$E48,
   1,
   (SQRT(OFFSET(Ghosts!$T$41,COLUMN(),0)-OFFSET(Ghosts!$R$41,COLUMN(),0)*ScreenHeight!$D48)-1))+IF(Ghosts!$B$35,IF(Param!$M$21,-1-POWER(0.3,Param!$M$21)/(IF(Param!$M$21&lt;20,LightShader!BW138,OFFSET(LightShader!BW138,Param!$M$21-20,0)
)+POWER(0.3,Param!$M$21)),-2),0))</f>
        <v>2.8236112190970113</v>
      </c>
      <c r="BX47" s="53">
        <f ca="1">IF(ScreenHeight!$B48&lt;OFFSET(Radar!$AC$3,COLUMN(),0),
    Param!$B$38/ScreenHeight!$B48,
    (Param!$B$37+1/(1-OFFSET(Radar!$AD$3,COLUMN(),0)*ScreenHeight!$C48)/Param!$B$39)/OFFSET(Radar!$AC$3,COLUMN(),0)
)*DistanceShader!BX47*LightShader!BX47*(IF(OFFSET(Ghosts!$S$41,COLUMN(),0)&lt;ScreenHeight!$E48,
   1,
   (SQRT(OFFSET(Ghosts!$T$41,COLUMN(),0)-OFFSET(Ghosts!$R$41,COLUMN(),0)*ScreenHeight!$D48)-1))+IF(Ghosts!$B$35,IF(Param!$M$21,-1-POWER(0.3,Param!$M$21)/(IF(Param!$M$21&lt;20,LightShader!BX138,OFFSET(LightShader!BX138,Param!$M$21-20,0)
)+POWER(0.3,Param!$M$21)),-2),0))</f>
        <v>2.8383443783195736</v>
      </c>
      <c r="BY47" s="53">
        <f ca="1">IF(ScreenHeight!$B48&lt;OFFSET(Radar!$AC$3,COLUMN(),0),
    Param!$B$38/ScreenHeight!$B48,
    (Param!$B$37+1/(1-OFFSET(Radar!$AD$3,COLUMN(),0)*ScreenHeight!$C48)/Param!$B$39)/OFFSET(Radar!$AC$3,COLUMN(),0)
)*DistanceShader!BY47*LightShader!BY47*(IF(OFFSET(Ghosts!$S$41,COLUMN(),0)&lt;ScreenHeight!$E48,
   1,
   (SQRT(OFFSET(Ghosts!$T$41,COLUMN(),0)-OFFSET(Ghosts!$R$41,COLUMN(),0)*ScreenHeight!$D48)-1))+IF(Ghosts!$B$35,IF(Param!$M$21,-1-POWER(0.3,Param!$M$21)/(IF(Param!$M$21&lt;20,LightShader!BY138,OFFSET(LightShader!BY138,Param!$M$21-20,0)
)+POWER(0.3,Param!$M$21)),-2),0))</f>
        <v>2.8529421711858722</v>
      </c>
      <c r="BZ47" s="53">
        <f ca="1">IF(ScreenHeight!$B48&lt;OFFSET(Radar!$AC$3,COLUMN(),0),
    Param!$B$38/ScreenHeight!$B48,
    (Param!$B$37+1/(1-OFFSET(Radar!$AD$3,COLUMN(),0)*ScreenHeight!$C48)/Param!$B$39)/OFFSET(Radar!$AC$3,COLUMN(),0)
)*DistanceShader!BZ47*LightShader!BZ47*(IF(OFFSET(Ghosts!$S$41,COLUMN(),0)&lt;ScreenHeight!$E48,
   1,
   (SQRT(OFFSET(Ghosts!$T$41,COLUMN(),0)-OFFSET(Ghosts!$R$41,COLUMN(),0)*ScreenHeight!$D48)-1))+IF(Ghosts!$B$35,IF(Param!$M$21,-1-POWER(0.3,Param!$M$21)/(IF(Param!$M$21&lt;20,LightShader!BZ138,OFFSET(LightShader!BZ138,Param!$M$21-20,0)
)+POWER(0.3,Param!$M$21)),-2),0))</f>
        <v>4.8840157827355695</v>
      </c>
      <c r="CA47" s="53">
        <f ca="1">IF(ScreenHeight!$B48&lt;OFFSET(Radar!$AC$3,COLUMN(),0),
    Param!$B$38/ScreenHeight!$B48,
    (Param!$B$37+1/(1-OFFSET(Radar!$AD$3,COLUMN(),0)*ScreenHeight!$C48)/Param!$B$39)/OFFSET(Radar!$AC$3,COLUMN(),0)
)*DistanceShader!CA47*LightShader!CA47*(IF(OFFSET(Ghosts!$S$41,COLUMN(),0)&lt;ScreenHeight!$E48,
   1,
   (SQRT(OFFSET(Ghosts!$T$41,COLUMN(),0)-OFFSET(Ghosts!$R$41,COLUMN(),0)*ScreenHeight!$D48)-1))+IF(Ghosts!$B$35,IF(Param!$M$21,-1-POWER(0.3,Param!$M$21)/(IF(Param!$M$21&lt;20,LightShader!CA138,OFFSET(LightShader!CA138,Param!$M$21-20,0)
)+POWER(0.3,Param!$M$21)),-2),0))</f>
        <v>4.8229421911916548</v>
      </c>
      <c r="CB47" s="53">
        <f ca="1">IF(ScreenHeight!$B48&lt;OFFSET(Radar!$AC$3,COLUMN(),0),
    Param!$B$38/ScreenHeight!$B48,
    (Param!$B$37+1/(1-OFFSET(Radar!$AD$3,COLUMN(),0)*ScreenHeight!$C48)/Param!$B$39)/OFFSET(Radar!$AC$3,COLUMN(),0)
)*DistanceShader!CB47*LightShader!CB47*(IF(OFFSET(Ghosts!$S$41,COLUMN(),0)&lt;ScreenHeight!$E48,
   1,
   (SQRT(OFFSET(Ghosts!$T$41,COLUMN(),0)-OFFSET(Ghosts!$R$41,COLUMN(),0)*ScreenHeight!$D48)-1))+IF(Ghosts!$B$35,IF(Param!$M$21,-1-POWER(0.3,Param!$M$21)/(IF(Param!$M$21&lt;20,LightShader!CB138,OFFSET(LightShader!CB138,Param!$M$21-20,0)
)+POWER(0.3,Param!$M$21)),-2),0))</f>
        <v>4.7614546653832557</v>
      </c>
      <c r="CC47" s="53">
        <f ca="1">IF(ScreenHeight!$B48&lt;OFFSET(Radar!$AC$3,COLUMN(),0),
    Param!$B$38/ScreenHeight!$B48,
    (Param!$B$37+1/(1-OFFSET(Radar!$AD$3,COLUMN(),0)*ScreenHeight!$C48)/Param!$B$39)/OFFSET(Radar!$AC$3,COLUMN(),0)
)*DistanceShader!CC47*LightShader!CC47*(IF(OFFSET(Ghosts!$S$41,COLUMN(),0)&lt;ScreenHeight!$E48,
   1,
   (SQRT(OFFSET(Ghosts!$T$41,COLUMN(),0)-OFFSET(Ghosts!$R$41,COLUMN(),0)*ScreenHeight!$D48)-1))+IF(Ghosts!$B$35,IF(Param!$M$21,-1-POWER(0.3,Param!$M$21)/(IF(Param!$M$21&lt;20,LightShader!CC138,OFFSET(LightShader!CC138,Param!$M$21-20,0)
)+POWER(0.3,Param!$M$21)),-2),0))</f>
        <v>4.6995627008951333</v>
      </c>
      <c r="CD47" s="53">
        <f ca="1">IF(ScreenHeight!$B48&lt;OFFSET(Radar!$AC$3,COLUMN(),0),
    Param!$B$38/ScreenHeight!$B48,
    (Param!$B$37+1/(1-OFFSET(Radar!$AD$3,COLUMN(),0)*ScreenHeight!$C48)/Param!$B$39)/OFFSET(Radar!$AC$3,COLUMN(),0)
)*DistanceShader!CD47*LightShader!CD47*(IF(OFFSET(Ghosts!$S$41,COLUMN(),0)&lt;ScreenHeight!$E48,
   1,
   (SQRT(OFFSET(Ghosts!$T$41,COLUMN(),0)-OFFSET(Ghosts!$R$41,COLUMN(),0)*ScreenHeight!$D48)-1))+IF(Ghosts!$B$35,IF(Param!$M$21,-1-POWER(0.3,Param!$M$21)/(IF(Param!$M$21&lt;20,LightShader!CD138,OFFSET(LightShader!CD138,Param!$M$21-20,0)
)+POWER(0.3,Param!$M$21)),-2),0))</f>
        <v>4.6372760736683452</v>
      </c>
      <c r="CE47" s="53">
        <f ca="1">IF(ScreenHeight!$B48&lt;OFFSET(Radar!$AC$3,COLUMN(),0),
    Param!$B$38/ScreenHeight!$B48,
    (Param!$B$37+1/(1-OFFSET(Radar!$AD$3,COLUMN(),0)*ScreenHeight!$C48)/Param!$B$39)/OFFSET(Radar!$AC$3,COLUMN(),0)
)*DistanceShader!CE47*LightShader!CE47*(IF(OFFSET(Ghosts!$S$41,COLUMN(),0)&lt;ScreenHeight!$E48,
   1,
   (SQRT(OFFSET(Ghosts!$T$41,COLUMN(),0)-OFFSET(Ghosts!$R$41,COLUMN(),0)*ScreenHeight!$D48)-1))+IF(Ghosts!$B$35,IF(Param!$M$21,-1-POWER(0.3,Param!$M$21)/(IF(Param!$M$21&lt;20,LightShader!CE138,OFFSET(LightShader!CE138,Param!$M$21-20,0)
)+POWER(0.3,Param!$M$21)),-2),0))</f>
        <v>4.5746048329216729</v>
      </c>
      <c r="CF47" s="53">
        <f ca="1">IF(ScreenHeight!$B48&lt;OFFSET(Radar!$AC$3,COLUMN(),0),
    Param!$B$38/ScreenHeight!$B48,
    (Param!$B$37+1/(1-OFFSET(Radar!$AD$3,COLUMN(),0)*ScreenHeight!$C48)/Param!$B$39)/OFFSET(Radar!$AC$3,COLUMN(),0)
)*DistanceShader!CF47*LightShader!CF47*(IF(OFFSET(Ghosts!$S$41,COLUMN(),0)&lt;ScreenHeight!$E48,
   1,
   (SQRT(OFFSET(Ghosts!$T$41,COLUMN(),0)-OFFSET(Ghosts!$R$41,COLUMN(),0)*ScreenHeight!$D48)-1))+IF(Ghosts!$B$35,IF(Param!$M$21,-1-POWER(0.3,Param!$M$21)/(IF(Param!$M$21&lt;20,LightShader!CF138,OFFSET(LightShader!CF138,Param!$M$21-20,0)
)+POWER(0.3,Param!$M$21)),-2),0))</f>
        <v>4.5115592935858366</v>
      </c>
      <c r="CG47" s="53">
        <f ca="1">IF(ScreenHeight!$B48&lt;OFFSET(Radar!$AC$3,COLUMN(),0),
    Param!$B$38/ScreenHeight!$B48,
    (Param!$B$37+1/(1-OFFSET(Radar!$AD$3,COLUMN(),0)*ScreenHeight!$C48)/Param!$B$39)/OFFSET(Radar!$AC$3,COLUMN(),0)
)*DistanceShader!CG47*LightShader!CG47*(IF(OFFSET(Ghosts!$S$41,COLUMN(),0)&lt;ScreenHeight!$E48,
   1,
   (SQRT(OFFSET(Ghosts!$T$41,COLUMN(),0)-OFFSET(Ghosts!$R$41,COLUMN(),0)*ScreenHeight!$D48)-1))+IF(Ghosts!$B$35,IF(Param!$M$21,-1-POWER(0.3,Param!$M$21)/(IF(Param!$M$21&lt;20,LightShader!CG138,OFFSET(LightShader!CG138,Param!$M$21-20,0)
)+POWER(0.3,Param!$M$21)),-2),0))</f>
        <v>4.4481500282620958</v>
      </c>
      <c r="CH47" s="53">
        <f ca="1">IF(ScreenHeight!$B48&lt;OFFSET(Radar!$AC$3,COLUMN(),0),
    Param!$B$38/ScreenHeight!$B48,
    (Param!$B$37+1/(1-OFFSET(Radar!$AD$3,COLUMN(),0)*ScreenHeight!$C48)/Param!$B$39)/OFFSET(Radar!$AC$3,COLUMN(),0)
)*DistanceShader!CH47*LightShader!CH47*(IF(OFFSET(Ghosts!$S$41,COLUMN(),0)&lt;ScreenHeight!$E48,
   1,
   (SQRT(OFFSET(Ghosts!$T$41,COLUMN(),0)-OFFSET(Ghosts!$R$41,COLUMN(),0)*ScreenHeight!$D48)-1))+IF(Ghosts!$B$35,IF(Param!$M$21,-1-POWER(0.3,Param!$M$21)/(IF(Param!$M$21&lt;20,LightShader!CH138,OFFSET(LightShader!CH138,Param!$M$21-20,0)
)+POWER(0.3,Param!$M$21)),-2),0))</f>
        <v>4.3843878587184246</v>
      </c>
      <c r="CI47" s="53">
        <f ca="1">IF(ScreenHeight!$B48&lt;OFFSET(Radar!$AC$3,COLUMN(),0),
    Param!$B$38/ScreenHeight!$B48,
    (Param!$B$37+1/(1-OFFSET(Radar!$AD$3,COLUMN(),0)*ScreenHeight!$C48)/Param!$B$39)/OFFSET(Radar!$AC$3,COLUMN(),0)
)*DistanceShader!CI47*LightShader!CI47*(IF(OFFSET(Ghosts!$S$41,COLUMN(),0)&lt;ScreenHeight!$E48,
   1,
   (SQRT(OFFSET(Ghosts!$T$41,COLUMN(),0)-OFFSET(Ghosts!$R$41,COLUMN(),0)*ScreenHeight!$D48)-1))+IF(Ghosts!$B$35,IF(Param!$M$21,-1-POWER(0.3,Param!$M$21)/(IF(Param!$M$21&lt;20,LightShader!CI138,OFFSET(LightShader!CI138,Param!$M$21-20,0)
)+POWER(0.3,Param!$M$21)),-2),0))</f>
        <v>4.3202838469380085</v>
      </c>
      <c r="CJ47" s="53">
        <f ca="1">IF(ScreenHeight!$B48&lt;OFFSET(Radar!$AC$3,COLUMN(),0),
    Param!$B$38/ScreenHeight!$B48,
    (Param!$B$37+1/(1-OFFSET(Radar!$AD$3,COLUMN(),0)*ScreenHeight!$C48)/Param!$B$39)/OFFSET(Radar!$AC$3,COLUMN(),0)
)*DistanceShader!CJ47*LightShader!CJ47*(IF(OFFSET(Ghosts!$S$41,COLUMN(),0)&lt;ScreenHeight!$E48,
   1,
   (SQRT(OFFSET(Ghosts!$T$41,COLUMN(),0)-OFFSET(Ghosts!$R$41,COLUMN(),0)*ScreenHeight!$D48)-1))+IF(Ghosts!$B$35,IF(Param!$M$21,-1-POWER(0.3,Param!$M$21)/(IF(Param!$M$21&lt;20,LightShader!CJ138,OFFSET(LightShader!CJ138,Param!$M$21-20,0)
)+POWER(0.3,Param!$M$21)),-2),0))</f>
        <v>4.255849285736323</v>
      </c>
      <c r="CK47" s="53">
        <f ca="1">IF(ScreenHeight!$B48&lt;OFFSET(Radar!$AC$3,COLUMN(),0),
    Param!$B$38/ScreenHeight!$B48,
    (Param!$B$37+1/(1-OFFSET(Radar!$AD$3,COLUMN(),0)*ScreenHeight!$C48)/Param!$B$39)/OFFSET(Radar!$AC$3,COLUMN(),0)
)*DistanceShader!CK47*LightShader!CK47*(IF(OFFSET(Ghosts!$S$41,COLUMN(),0)&lt;ScreenHeight!$E48,
   1,
   (SQRT(OFFSET(Ghosts!$T$41,COLUMN(),0)-OFFSET(Ghosts!$R$41,COLUMN(),0)*ScreenHeight!$D48)-1))+IF(Ghosts!$B$35,IF(Param!$M$21,-1-POWER(0.3,Param!$M$21)/(IF(Param!$M$21&lt;20,LightShader!CK138,OFFSET(LightShader!CK138,Param!$M$21-20,0)
)+POWER(0.3,Param!$M$21)),-2),0))</f>
        <v>4.1910956889646034</v>
      </c>
      <c r="CL47" s="53">
        <f ca="1">IF(ScreenHeight!$B48&lt;OFFSET(Radar!$AC$3,COLUMN(),0),
    Param!$B$38/ScreenHeight!$B48,
    (Param!$B$37+1/(1-OFFSET(Radar!$AD$3,COLUMN(),0)*ScreenHeight!$C48)/Param!$B$39)/OFFSET(Radar!$AC$3,COLUMN(),0)
)*DistanceShader!CL47*LightShader!CL47*(IF(OFFSET(Ghosts!$S$41,COLUMN(),0)&lt;ScreenHeight!$E48,
   1,
   (SQRT(OFFSET(Ghosts!$T$41,COLUMN(),0)-OFFSET(Ghosts!$R$41,COLUMN(),0)*ScreenHeight!$D48)-1))+IF(Ghosts!$B$35,IF(Param!$M$21,-1-POWER(0.3,Param!$M$21)/(IF(Param!$M$21&lt;20,LightShader!CL138,OFFSET(LightShader!CL138,Param!$M$21-20,0)
)+POWER(0.3,Param!$M$21)),-2),0))</f>
        <v>4.1260347813188094</v>
      </c>
      <c r="CM47" s="53">
        <f ca="1">IF(ScreenHeight!$B48&lt;OFFSET(Radar!$AC$3,COLUMN(),0),
    Param!$B$38/ScreenHeight!$B48,
    (Param!$B$37+1/(1-OFFSET(Radar!$AD$3,COLUMN(),0)*ScreenHeight!$C48)/Param!$B$39)/OFFSET(Radar!$AC$3,COLUMN(),0)
)*DistanceShader!CM47*LightShader!CM47*(IF(OFFSET(Ghosts!$S$41,COLUMN(),0)&lt;ScreenHeight!$E48,
   1,
   (SQRT(OFFSET(Ghosts!$T$41,COLUMN(),0)-OFFSET(Ghosts!$R$41,COLUMN(),0)*ScreenHeight!$D48)-1))+IF(Ghosts!$B$35,IF(Param!$M$21,-1-POWER(0.3,Param!$M$21)/(IF(Param!$M$21&lt;20,LightShader!CM138,OFFSET(LightShader!CM138,Param!$M$21-20,0)
)+POWER(0.3,Param!$M$21)),-2),0))</f>
        <v>4.0606784877746929</v>
      </c>
      <c r="CN47" s="53">
        <f ca="1">IF(ScreenHeight!$B48&lt;OFFSET(Radar!$AC$3,COLUMN(),0),
    Param!$B$38/ScreenHeight!$B48,
    (Param!$B$37+1/(1-OFFSET(Radar!$AD$3,COLUMN(),0)*ScreenHeight!$C48)/Param!$B$39)/OFFSET(Radar!$AC$3,COLUMN(),0)
)*DistanceShader!CN47*LightShader!CN47*(IF(OFFSET(Ghosts!$S$41,COLUMN(),0)&lt;ScreenHeight!$E48,
   1,
   (SQRT(OFFSET(Ghosts!$T$41,COLUMN(),0)-OFFSET(Ghosts!$R$41,COLUMN(),0)*ScreenHeight!$D48)-1))+IF(Ghosts!$B$35,IF(Param!$M$21,-1-POWER(0.3,Param!$M$21)/(IF(Param!$M$21&lt;20,LightShader!CN138,OFFSET(LightShader!CN138,Param!$M$21-20,0)
)+POWER(0.3,Param!$M$21)),-2),0))</f>
        <v>3.9950389226706946</v>
      </c>
      <c r="CO47" s="53">
        <f ca="1">IF(ScreenHeight!$B48&lt;OFFSET(Radar!$AC$3,COLUMN(),0),
    Param!$B$38/ScreenHeight!$B48,
    (Param!$B$37+1/(1-OFFSET(Radar!$AD$3,COLUMN(),0)*ScreenHeight!$C48)/Param!$B$39)/OFFSET(Radar!$AC$3,COLUMN(),0)
)*DistanceShader!CO47*LightShader!CO47*(IF(OFFSET(Ghosts!$S$41,COLUMN(),0)&lt;ScreenHeight!$E48,
   1,
   (SQRT(OFFSET(Ghosts!$T$41,COLUMN(),0)-OFFSET(Ghosts!$R$41,COLUMN(),0)*ScreenHeight!$D48)-1))+IF(Ghosts!$B$35,IF(Param!$M$21,-1-POWER(0.3,Param!$M$21)/(IF(Param!$M$21&lt;20,LightShader!CO138,OFFSET(LightShader!CO138,Param!$M$21-20,0)
)+POWER(0.3,Param!$M$21)),-2),0))</f>
        <v>3.9291283784617761</v>
      </c>
      <c r="CP47" s="53">
        <f ca="1">IF(ScreenHeight!$B48&lt;OFFSET(Radar!$AC$3,COLUMN(),0),
    Param!$B$38/ScreenHeight!$B48,
    (Param!$B$37+1/(1-OFFSET(Radar!$AD$3,COLUMN(),0)*ScreenHeight!$C48)/Param!$B$39)/OFFSET(Radar!$AC$3,COLUMN(),0)
)*DistanceShader!CP47*LightShader!CP47*(IF(OFFSET(Ghosts!$S$41,COLUMN(),0)&lt;ScreenHeight!$E48,
   1,
   (SQRT(OFFSET(Ghosts!$T$41,COLUMN(),0)-OFFSET(Ghosts!$R$41,COLUMN(),0)*ScreenHeight!$D48)-1))+IF(Ghosts!$B$35,IF(Param!$M$21,-1-POWER(0.3,Param!$M$21)/(IF(Param!$M$21&lt;20,LightShader!CP138,OFFSET(LightShader!CP138,Param!$M$21-20,0)
)+POWER(0.3,Param!$M$21)),-2),0))</f>
        <v>3.8629593141682284</v>
      </c>
      <c r="CQ47" s="53">
        <f ca="1">IF(ScreenHeight!$B48&lt;OFFSET(Radar!$AC$3,COLUMN(),0),
    Param!$B$38/ScreenHeight!$B48,
    (Param!$B$37+1/(1-OFFSET(Radar!$AD$3,COLUMN(),0)*ScreenHeight!$C48)/Param!$B$39)/OFFSET(Radar!$AC$3,COLUMN(),0)
)*DistanceShader!CQ47*LightShader!CQ47*(IF(OFFSET(Ghosts!$S$41,COLUMN(),0)&lt;ScreenHeight!$E48,
   1,
   (SQRT(OFFSET(Ghosts!$T$41,COLUMN(),0)-OFFSET(Ghosts!$R$41,COLUMN(),0)*ScreenHeight!$D48)-1))+IF(Ghosts!$B$35,IF(Param!$M$21,-1-POWER(0.3,Param!$M$21)/(IF(Param!$M$21&lt;20,LightShader!CQ138,OFFSET(LightShader!CQ138,Param!$M$21-20,0)
)+POWER(0.3,Param!$M$21)),-2),0))</f>
        <v>3.7965443435446726</v>
      </c>
      <c r="CR47" s="53">
        <f ca="1">IF(ScreenHeight!$B48&lt;OFFSET(Radar!$AC$3,COLUMN(),0),
    Param!$B$38/ScreenHeight!$B48,
    (Param!$B$37+1/(1-OFFSET(Radar!$AD$3,COLUMN(),0)*ScreenHeight!$C48)/Param!$B$39)/OFFSET(Radar!$AC$3,COLUMN(),0)
)*DistanceShader!CR47*LightShader!CR47*(IF(OFFSET(Ghosts!$S$41,COLUMN(),0)&lt;ScreenHeight!$E48,
   1,
   (SQRT(OFFSET(Ghosts!$T$41,COLUMN(),0)-OFFSET(Ghosts!$R$41,COLUMN(),0)*ScreenHeight!$D48)-1))+IF(Ghosts!$B$35,IF(Param!$M$21,-1-POWER(0.3,Param!$M$21)/(IF(Param!$M$21&lt;20,LightShader!CR138,OFFSET(LightShader!CR138,Param!$M$21-20,0)
)+POWER(0.3,Param!$M$21)),-2),0))</f>
        <v>3.7298962229952619</v>
      </c>
      <c r="CS47" s="53">
        <f ca="1">IF(ScreenHeight!$B48&lt;OFFSET(Radar!$AC$3,COLUMN(),0),
    Param!$B$38/ScreenHeight!$B48,
    (Param!$B$37+1/(1-OFFSET(Radar!$AD$3,COLUMN(),0)*ScreenHeight!$C48)/Param!$B$39)/OFFSET(Radar!$AC$3,COLUMN(),0)
)*DistanceShader!CS47*LightShader!CS47*(IF(OFFSET(Ghosts!$S$41,COLUMN(),0)&lt;ScreenHeight!$E48,
   1,
   (SQRT(OFFSET(Ghosts!$T$41,COLUMN(),0)-OFFSET(Ghosts!$R$41,COLUMN(),0)*ScreenHeight!$D48)-1))+IF(Ghosts!$B$35,IF(Param!$M$21,-1-POWER(0.3,Param!$M$21)/(IF(Param!$M$21&lt;20,LightShader!CS138,OFFSET(LightShader!CS138,Param!$M$21-20,0)
)+POWER(0.3,Param!$M$21)),-2),0))</f>
        <v>3.6630278392620332</v>
      </c>
      <c r="CT47" s="53">
        <f ca="1">IF(ScreenHeight!$B48&lt;OFFSET(Radar!$AC$3,COLUMN(),0),
    Param!$B$38/ScreenHeight!$B48,
    (Param!$B$37+1/(1-OFFSET(Radar!$AD$3,COLUMN(),0)*ScreenHeight!$C48)/Param!$B$39)/OFFSET(Radar!$AC$3,COLUMN(),0)
)*DistanceShader!CT47*LightShader!CT47*(IF(OFFSET(Ghosts!$S$41,COLUMN(),0)&lt;ScreenHeight!$E48,
   1,
   (SQRT(OFFSET(Ghosts!$T$41,COLUMN(),0)-OFFSET(Ghosts!$R$41,COLUMN(),0)*ScreenHeight!$D48)-1))+IF(Ghosts!$B$35,IF(Param!$M$21,-1-POWER(0.3,Param!$M$21)/(IF(Param!$M$21&lt;20,LightShader!CT138,OFFSET(LightShader!CT138,Param!$M$21-20,0)
)+POWER(0.3,Param!$M$21)),-2),0))</f>
        <v>3.5959521969139852</v>
      </c>
      <c r="CU47" s="53">
        <f ca="1">IF(ScreenHeight!$B48&lt;OFFSET(Radar!$AC$3,COLUMN(),0),
    Param!$B$38/ScreenHeight!$B48,
    (Param!$B$37+1/(1-OFFSET(Radar!$AD$3,COLUMN(),0)*ScreenHeight!$C48)/Param!$B$39)/OFFSET(Radar!$AC$3,COLUMN(),0)
)*DistanceShader!CU47*LightShader!CU47*(IF(OFFSET(Ghosts!$S$41,COLUMN(),0)&lt;ScreenHeight!$E48,
   1,
   (SQRT(OFFSET(Ghosts!$T$41,COLUMN(),0)-OFFSET(Ghosts!$R$41,COLUMN(),0)*ScreenHeight!$D48)-1))+IF(Ghosts!$B$35,IF(Param!$M$21,-1-POWER(0.3,Param!$M$21)/(IF(Param!$M$21&lt;20,LightShader!CU138,OFFSET(LightShader!CU138,Param!$M$21-20,0)
)+POWER(0.3,Param!$M$21)),-2),0))</f>
        <v>3.528682405665069</v>
      </c>
      <c r="CV47" s="53">
        <f ca="1">IF(ScreenHeight!$B48&lt;OFFSET(Radar!$AC$3,COLUMN(),0),
    Param!$B$38/ScreenHeight!$B48,
    (Param!$B$37+1/(1-OFFSET(Radar!$AD$3,COLUMN(),0)*ScreenHeight!$C48)/Param!$B$39)/OFFSET(Radar!$AC$3,COLUMN(),0)
)*DistanceShader!CV47*LightShader!CV47*(IF(OFFSET(Ghosts!$S$41,COLUMN(),0)&lt;ScreenHeight!$E48,
   1,
   (SQRT(OFFSET(Ghosts!$T$41,COLUMN(),0)-OFFSET(Ghosts!$R$41,COLUMN(),0)*ScreenHeight!$D48)-1))+IF(Ghosts!$B$35,IF(Param!$M$21,-1-POWER(0.3,Param!$M$21)/(IF(Param!$M$21&lt;20,LightShader!CV138,OFFSET(LightShader!CV138,Param!$M$21-20,0)
)+POWER(0.3,Param!$M$21)),-2),0))</f>
        <v>3.4612316675498231</v>
      </c>
      <c r="CW47" s="53">
        <f ca="1">IF(ScreenHeight!$B48&lt;OFFSET(Radar!$AC$3,COLUMN(),0),
    Param!$B$38/ScreenHeight!$B48,
    (Param!$B$37+1/(1-OFFSET(Radar!$AD$3,COLUMN(),0)*ScreenHeight!$C48)/Param!$B$39)/OFFSET(Radar!$AC$3,COLUMN(),0)
)*DistanceShader!CW47*LightShader!CW47*(IF(OFFSET(Ghosts!$S$41,COLUMN(),0)&lt;ScreenHeight!$E48,
   1,
   (SQRT(OFFSET(Ghosts!$T$41,COLUMN(),0)-OFFSET(Ghosts!$R$41,COLUMN(),0)*ScreenHeight!$D48)-1))+IF(Ghosts!$B$35,IF(Param!$M$21,-1-POWER(0.3,Param!$M$21)/(IF(Param!$M$21&lt;20,LightShader!CW138,OFFSET(LightShader!CW138,Param!$M$21-20,0)
)+POWER(0.3,Param!$M$21)),-2),0))</f>
        <v>3.3936132639856611</v>
      </c>
      <c r="CX47" s="53">
        <f ca="1">IF(ScreenHeight!$B48&lt;OFFSET(Radar!$AC$3,COLUMN(),0),
    Param!$B$38/ScreenHeight!$B48,
    (Param!$B$37+1/(1-OFFSET(Radar!$AD$3,COLUMN(),0)*ScreenHeight!$C48)/Param!$B$39)/OFFSET(Radar!$AC$3,COLUMN(),0)
)*DistanceShader!CX47*LightShader!CX47*(IF(OFFSET(Ghosts!$S$41,COLUMN(),0)&lt;ScreenHeight!$E48,
   1,
   (SQRT(OFFSET(Ghosts!$T$41,COLUMN(),0)-OFFSET(Ghosts!$R$41,COLUMN(),0)*ScreenHeight!$D48)-1))+IF(Ghosts!$B$35,IF(Param!$M$21,-1-POWER(0.3,Param!$M$21)/(IF(Param!$M$21&lt;20,LightShader!CX138,OFFSET(LightShader!CX138,Param!$M$21-20,0)
)+POWER(0.3,Param!$M$21)),-2),0))</f>
        <v>3.3258405427511617</v>
      </c>
      <c r="CY47" s="53">
        <f ca="1">IF(ScreenHeight!$B48&lt;OFFSET(Radar!$AC$3,COLUMN(),0),
    Param!$B$38/ScreenHeight!$B48,
    (Param!$B$37+1/(1-OFFSET(Radar!$AD$3,COLUMN(),0)*ScreenHeight!$C48)/Param!$B$39)/OFFSET(Radar!$AC$3,COLUMN(),0)
)*DistanceShader!CY47*LightShader!CY47*(IF(OFFSET(Ghosts!$S$41,COLUMN(),0)&lt;ScreenHeight!$E48,
   1,
   (SQRT(OFFSET(Ghosts!$T$41,COLUMN(),0)-OFFSET(Ghosts!$R$41,COLUMN(),0)*ScreenHeight!$D48)-1))+IF(Ghosts!$B$35,IF(Param!$M$21,-1-POWER(0.3,Param!$M$21)/(IF(Param!$M$21&lt;20,LightShader!CY138,OFFSET(LightShader!CY138,Param!$M$21-20,0)
)+POWER(0.3,Param!$M$21)),-2),0))</f>
        <v>3.2579269049097821</v>
      </c>
      <c r="CZ47" s="53">
        <f ca="1">IF(ScreenHeight!$B48&lt;OFFSET(Radar!$AC$3,COLUMN(),0),
    Param!$B$38/ScreenHeight!$B48,
    (Param!$B$37+1/(1-OFFSET(Radar!$AD$3,COLUMN(),0)*ScreenHeight!$C48)/Param!$B$39)/OFFSET(Radar!$AC$3,COLUMN(),0)
)*DistanceShader!CZ47*LightShader!CZ47*(IF(OFFSET(Ghosts!$S$41,COLUMN(),0)&lt;ScreenHeight!$E48,
   1,
   (SQRT(OFFSET(Ghosts!$T$41,COLUMN(),0)-OFFSET(Ghosts!$R$41,COLUMN(),0)*ScreenHeight!$D48)-1))+IF(Ghosts!$B$35,IF(Param!$M$21,-1-POWER(0.3,Param!$M$21)/(IF(Param!$M$21&lt;20,LightShader!CZ138,OFFSET(LightShader!CZ138,Param!$M$21-20,0)
)+POWER(0.3,Param!$M$21)),-2),0))</f>
        <v>3.1898857917084387</v>
      </c>
      <c r="DA47" s="53">
        <f ca="1">IF(ScreenHeight!$B48&lt;OFFSET(Radar!$AC$3,COLUMN(),0),
    Param!$B$38/ScreenHeight!$B48,
    (Param!$B$37+1/(1-OFFSET(Radar!$AD$3,COLUMN(),0)*ScreenHeight!$C48)/Param!$B$39)/OFFSET(Radar!$AC$3,COLUMN(),0)
)*DistanceShader!DA47*LightShader!DA47*(IF(OFFSET(Ghosts!$S$41,COLUMN(),0)&lt;ScreenHeight!$E48,
   1,
   (SQRT(OFFSET(Ghosts!$T$41,COLUMN(),0)-OFFSET(Ghosts!$R$41,COLUMN(),0)*ScreenHeight!$D48)-1))+IF(Ghosts!$B$35,IF(Param!$M$21,-1-POWER(0.3,Param!$M$21)/(IF(Param!$M$21&lt;20,LightShader!DA138,OFFSET(LightShader!DA138,Param!$M$21-20,0)
)+POWER(0.3,Param!$M$21)),-2),0))</f>
        <v>1.4571171612101501</v>
      </c>
      <c r="DB47" s="53">
        <f ca="1">IF(ScreenHeight!$B48&lt;OFFSET(Radar!$AC$3,COLUMN(),0),
    Param!$B$38/ScreenHeight!$B48,
    (Param!$B$37+1/(1-OFFSET(Radar!$AD$3,COLUMN(),0)*ScreenHeight!$C48)/Param!$B$39)/OFFSET(Radar!$AC$3,COLUMN(),0)
)*DistanceShader!DB47*LightShader!DB47*(IF(OFFSET(Ghosts!$S$41,COLUMN(),0)&lt;ScreenHeight!$E48,
   1,
   (SQRT(OFFSET(Ghosts!$T$41,COLUMN(),0)-OFFSET(Ghosts!$R$41,COLUMN(),0)*ScreenHeight!$D48)-1))+IF(Ghosts!$B$35,IF(Param!$M$21,-1-POWER(0.3,Param!$M$21)/(IF(Param!$M$21&lt;20,LightShader!DB138,OFFSET(LightShader!DB138,Param!$M$21-20,0)
)+POWER(0.3,Param!$M$21)),-2),0))</f>
        <v>1.4252577594876474</v>
      </c>
      <c r="DC47" s="53">
        <f ca="1">IF(ScreenHeight!$B48&lt;OFFSET(Radar!$AC$3,COLUMN(),0),
    Param!$B$38/ScreenHeight!$B48,
    (Param!$B$37+1/(1-OFFSET(Radar!$AD$3,COLUMN(),0)*ScreenHeight!$C48)/Param!$B$39)/OFFSET(Radar!$AC$3,COLUMN(),0)
)*DistanceShader!DC47*LightShader!DC47*(IF(OFFSET(Ghosts!$S$41,COLUMN(),0)&lt;ScreenHeight!$E48,
   1,
   (SQRT(OFFSET(Ghosts!$T$41,COLUMN(),0)-OFFSET(Ghosts!$R$41,COLUMN(),0)*ScreenHeight!$D48)-1))+IF(Ghosts!$B$35,IF(Param!$M$21,-1-POWER(0.3,Param!$M$21)/(IF(Param!$M$21&lt;20,LightShader!DC138,OFFSET(LightShader!DC138,Param!$M$21-20,0)
)+POWER(0.3,Param!$M$21)),-2),0))</f>
        <v>1.3933577298642592</v>
      </c>
      <c r="DD47" s="53">
        <f ca="1">IF(ScreenHeight!$B48&lt;OFFSET(Radar!$AC$3,COLUMN(),0),
    Param!$B$38/ScreenHeight!$B48,
    (Param!$B$37+1/(1-OFFSET(Radar!$AD$3,COLUMN(),0)*ScreenHeight!$C48)/Param!$B$39)/OFFSET(Radar!$AC$3,COLUMN(),0)
)*DistanceShader!DD47*LightShader!DD47*(IF(OFFSET(Ghosts!$S$41,COLUMN(),0)&lt;ScreenHeight!$E48,
   1,
   (SQRT(OFFSET(Ghosts!$T$41,COLUMN(),0)-OFFSET(Ghosts!$R$41,COLUMN(),0)*ScreenHeight!$D48)-1))+IF(Ghosts!$B$35,IF(Param!$M$21,-1-POWER(0.3,Param!$M$21)/(IF(Param!$M$21&lt;20,LightShader!DD138,OFFSET(LightShader!DD138,Param!$M$21-20,0)
)+POWER(0.3,Param!$M$21)),-2),0))</f>
        <v>1.3614233603690888</v>
      </c>
      <c r="DE47" s="53">
        <f ca="1">IF(ScreenHeight!$B48&lt;OFFSET(Radar!$AC$3,COLUMN(),0),
    Param!$B$38/ScreenHeight!$B48,
    (Param!$B$37+1/(1-OFFSET(Radar!$AD$3,COLUMN(),0)*ScreenHeight!$C48)/Param!$B$39)/OFFSET(Radar!$AC$3,COLUMN(),0)
)*DistanceShader!DE47*LightShader!DE47*(IF(OFFSET(Ghosts!$S$41,COLUMN(),0)&lt;ScreenHeight!$E48,
   1,
   (SQRT(OFFSET(Ghosts!$T$41,COLUMN(),0)-OFFSET(Ghosts!$R$41,COLUMN(),0)*ScreenHeight!$D48)-1))+IF(Ghosts!$B$35,IF(Param!$M$21,-1-POWER(0.3,Param!$M$21)/(IF(Param!$M$21&lt;20,LightShader!DE138,OFFSET(LightShader!DE138,Param!$M$21-20,0)
)+POWER(0.3,Param!$M$21)),-2),0))</f>
        <v>1.3294609275098617</v>
      </c>
      <c r="DF47" s="53">
        <f ca="1">IF(ScreenHeight!$B48&lt;OFFSET(Radar!$AC$3,COLUMN(),0),
    Param!$B$38/ScreenHeight!$B48,
    (Param!$B$37+1/(1-OFFSET(Radar!$AD$3,COLUMN(),0)*ScreenHeight!$C48)/Param!$B$39)/OFFSET(Radar!$AC$3,COLUMN(),0)
)*DistanceShader!DF47*LightShader!DF47*(IF(OFFSET(Ghosts!$S$41,COLUMN(),0)&lt;ScreenHeight!$E48,
   1,
   (SQRT(OFFSET(Ghosts!$T$41,COLUMN(),0)-OFFSET(Ghosts!$R$41,COLUMN(),0)*ScreenHeight!$D48)-1))+IF(Ghosts!$B$35,IF(Param!$M$21,-1-POWER(0.3,Param!$M$21)/(IF(Param!$M$21&lt;20,LightShader!DF138,OFFSET(LightShader!DF138,Param!$M$21-20,0)
)+POWER(0.3,Param!$M$21)),-2),0))</f>
        <v>1.2974766903694746</v>
      </c>
      <c r="DG47" s="53">
        <f ca="1">IF(ScreenHeight!$B48&lt;OFFSET(Radar!$AC$3,COLUMN(),0),
    Param!$B$38/ScreenHeight!$B48,
    (Param!$B$37+1/(1-OFFSET(Radar!$AD$3,COLUMN(),0)*ScreenHeight!$C48)/Param!$B$39)/OFFSET(Radar!$AC$3,COLUMN(),0)
)*DistanceShader!DG47*LightShader!DG47*(IF(OFFSET(Ghosts!$S$41,COLUMN(),0)&lt;ScreenHeight!$E48,
   1,
   (SQRT(OFFSET(Ghosts!$T$41,COLUMN(),0)-OFFSET(Ghosts!$R$41,COLUMN(),0)*ScreenHeight!$D48)-1))+IF(Ghosts!$B$35,IF(Param!$M$21,-1-POWER(0.3,Param!$M$21)/(IF(Param!$M$21&lt;20,LightShader!DG138,OFFSET(LightShader!DG138,Param!$M$21-20,0)
)+POWER(0.3,Param!$M$21)),-2),0))</f>
        <v>1.2654768847827098</v>
      </c>
      <c r="DH47" s="53">
        <f ca="1">IF(ScreenHeight!$B48&lt;OFFSET(Radar!$AC$3,COLUMN(),0),
    Param!$B$38/ScreenHeight!$B48,
    (Param!$B$37+1/(1-OFFSET(Radar!$AD$3,COLUMN(),0)*ScreenHeight!$C48)/Param!$B$39)/OFFSET(Radar!$AC$3,COLUMN(),0)
)*DistanceShader!DH47*LightShader!DH47*(IF(OFFSET(Ghosts!$S$41,COLUMN(),0)&lt;ScreenHeight!$E48,
   1,
   (SQRT(OFFSET(Ghosts!$T$41,COLUMN(),0)-OFFSET(Ghosts!$R$41,COLUMN(),0)*ScreenHeight!$D48)-1))+IF(Ghosts!$B$35,IF(Param!$M$21,-1-POWER(0.3,Param!$M$21)/(IF(Param!$M$21&lt;20,LightShader!DH138,OFFSET(LightShader!DH138,Param!$M$21-20,0)
)+POWER(0.3,Param!$M$21)),-2),0))</f>
        <v>1.2334677176050288</v>
      </c>
      <c r="DI47" s="53">
        <f ca="1">IF(ScreenHeight!$B48&lt;OFFSET(Radar!$AC$3,COLUMN(),0),
    Param!$B$38/ScreenHeight!$B48,
    (Param!$B$37+1/(1-OFFSET(Radar!$AD$3,COLUMN(),0)*ScreenHeight!$C48)/Param!$B$39)/OFFSET(Radar!$AC$3,COLUMN(),0)
)*DistanceShader!DI47*LightShader!DI47*(IF(OFFSET(Ghosts!$S$41,COLUMN(),0)&lt;ScreenHeight!$E48,
   1,
   (SQRT(OFFSET(Ghosts!$T$41,COLUMN(),0)-OFFSET(Ghosts!$R$41,COLUMN(),0)*ScreenHeight!$D48)-1))+IF(Ghosts!$B$35,IF(Param!$M$21,-1-POWER(0.3,Param!$M$21)/(IF(Param!$M$21&lt;20,LightShader!DI138,OFFSET(LightShader!DI138,Param!$M$21-20,0)
)+POWER(0.3,Param!$M$21)),-2),0))</f>
        <v>1.0488668761292546</v>
      </c>
      <c r="DJ47" s="53">
        <f ca="1">IF(ScreenHeight!$B48&lt;OFFSET(Radar!$AC$3,COLUMN(),0),
    Param!$B$38/ScreenHeight!$B48,
    (Param!$B$37+1/(1-OFFSET(Radar!$AD$3,COLUMN(),0)*ScreenHeight!$C48)/Param!$B$39)/OFFSET(Radar!$AC$3,COLUMN(),0)
)*DistanceShader!DJ47*LightShader!DJ47*(IF(OFFSET(Ghosts!$S$41,COLUMN(),0)&lt;ScreenHeight!$E48,
   1,
   (SQRT(OFFSET(Ghosts!$T$41,COLUMN(),0)-OFFSET(Ghosts!$R$41,COLUMN(),0)*ScreenHeight!$D48)-1))+IF(Ghosts!$B$35,IF(Param!$M$21,-1-POWER(0.3,Param!$M$21)/(IF(Param!$M$21&lt;20,LightShader!DJ138,OFFSET(LightShader!DJ138,Param!$M$21-20,0)
)+POWER(0.3,Param!$M$21)),-2),0))</f>
        <v>1.0516031327182465</v>
      </c>
      <c r="DK47" s="53">
        <f ca="1">IF(ScreenHeight!$B48&lt;OFFSET(Radar!$AC$3,COLUMN(),0),
    Param!$B$38/ScreenHeight!$B48,
    (Param!$B$37+1/(1-OFFSET(Radar!$AD$3,COLUMN(),0)*ScreenHeight!$C48)/Param!$B$39)/OFFSET(Radar!$AC$3,COLUMN(),0)
)*DistanceShader!DK47*LightShader!DK47*(IF(OFFSET(Ghosts!$S$41,COLUMN(),0)&lt;ScreenHeight!$E48,
   1,
   (SQRT(OFFSET(Ghosts!$T$41,COLUMN(),0)-OFFSET(Ghosts!$R$41,COLUMN(),0)*ScreenHeight!$D48)-1))+IF(Ghosts!$B$35,IF(Param!$M$21,-1-POWER(0.3,Param!$M$21)/(IF(Param!$M$21&lt;20,LightShader!DK138,OFFSET(LightShader!DK138,Param!$M$21-20,0)
)+POWER(0.3,Param!$M$21)),-2),0))</f>
        <v>1.0354224630402316</v>
      </c>
      <c r="DL47" s="53">
        <f ca="1">IF(ScreenHeight!$B48&lt;OFFSET(Radar!$AC$3,COLUMN(),0),
    Param!$B$38/ScreenHeight!$B48,
    (Param!$B$37+1/(1-OFFSET(Radar!$AD$3,COLUMN(),0)*ScreenHeight!$C48)/Param!$B$39)/OFFSET(Radar!$AC$3,COLUMN(),0)
)*DistanceShader!DL47*LightShader!DL47*(IF(OFFSET(Ghosts!$S$41,COLUMN(),0)&lt;ScreenHeight!$E48,
   1,
   (SQRT(OFFSET(Ghosts!$T$41,COLUMN(),0)-OFFSET(Ghosts!$R$41,COLUMN(),0)*ScreenHeight!$D48)-1))+IF(Ghosts!$B$35,IF(Param!$M$21,-1-POWER(0.3,Param!$M$21)/(IF(Param!$M$21&lt;20,LightShader!DL138,OFFSET(LightShader!DL138,Param!$M$21-20,0)
)+POWER(0.3,Param!$M$21)),-2),0))</f>
        <v>0.99173800289524183</v>
      </c>
      <c r="DM47" s="53">
        <f ca="1">IF(ScreenHeight!$B48&lt;OFFSET(Radar!$AC$3,COLUMN(),0),
    Param!$B$38/ScreenHeight!$B48,
    (Param!$B$37+1/(1-OFFSET(Radar!$AD$3,COLUMN(),0)*ScreenHeight!$C48)/Param!$B$39)/OFFSET(Radar!$AC$3,COLUMN(),0)
)*DistanceShader!DM47*LightShader!DM47*(IF(OFFSET(Ghosts!$S$41,COLUMN(),0)&lt;ScreenHeight!$E48,
   1,
   (SQRT(OFFSET(Ghosts!$T$41,COLUMN(),0)-OFFSET(Ghosts!$R$41,COLUMN(),0)*ScreenHeight!$D48)-1))+IF(Ghosts!$B$35,IF(Param!$M$21,-1-POWER(0.3,Param!$M$21)/(IF(Param!$M$21&lt;20,LightShader!DM138,OFFSET(LightShader!DM138,Param!$M$21-20,0)
)+POWER(0.3,Param!$M$21)),-2),0))</f>
        <v>2.0842043956917511</v>
      </c>
      <c r="DN47" s="53">
        <f ca="1">IF(ScreenHeight!$B48&lt;OFFSET(Radar!$AC$3,COLUMN(),0),
    Param!$B$38/ScreenHeight!$B48,
    (Param!$B$37+1/(1-OFFSET(Radar!$AD$3,COLUMN(),0)*ScreenHeight!$C48)/Param!$B$39)/OFFSET(Radar!$AC$3,COLUMN(),0)
)*DistanceShader!DN47*LightShader!DN47*(IF(OFFSET(Ghosts!$S$41,COLUMN(),0)&lt;ScreenHeight!$E48,
   1,
   (SQRT(OFFSET(Ghosts!$T$41,COLUMN(),0)-OFFSET(Ghosts!$R$41,COLUMN(),0)*ScreenHeight!$D48)-1))+IF(Ghosts!$B$35,IF(Param!$M$21,-1-POWER(0.3,Param!$M$21)/(IF(Param!$M$21&lt;20,LightShader!DN138,OFFSET(LightShader!DN138,Param!$M$21-20,0)
)+POWER(0.3,Param!$M$21)),-2),0))</f>
        <v>2.0036539090550476</v>
      </c>
      <c r="DO47" s="53">
        <f ca="1">IF(ScreenHeight!$B48&lt;OFFSET(Radar!$AC$3,COLUMN(),0),
    Param!$B$38/ScreenHeight!$B48,
    (Param!$B$37+1/(1-OFFSET(Radar!$AD$3,COLUMN(),0)*ScreenHeight!$C48)/Param!$B$39)/OFFSET(Radar!$AC$3,COLUMN(),0)
)*DistanceShader!DO47*LightShader!DO47*(IF(OFFSET(Ghosts!$S$41,COLUMN(),0)&lt;ScreenHeight!$E48,
   1,
   (SQRT(OFFSET(Ghosts!$T$41,COLUMN(),0)-OFFSET(Ghosts!$R$41,COLUMN(),0)*ScreenHeight!$D48)-1))+IF(Ghosts!$B$35,IF(Param!$M$21,-1-POWER(0.3,Param!$M$21)/(IF(Param!$M$21&lt;20,LightShader!DO138,OFFSET(LightShader!DO138,Param!$M$21-20,0)
)+POWER(0.3,Param!$M$21)),-2),0))</f>
        <v>1.9293676691817245</v>
      </c>
      <c r="DP47" s="53">
        <f ca="1">IF(ScreenHeight!$B48&lt;OFFSET(Radar!$AC$3,COLUMN(),0),
    Param!$B$38/ScreenHeight!$B48,
    (Param!$B$37+1/(1-OFFSET(Radar!$AD$3,COLUMN(),0)*ScreenHeight!$C48)/Param!$B$39)/OFFSET(Radar!$AC$3,COLUMN(),0)
)*DistanceShader!DP47*LightShader!DP47*(IF(OFFSET(Ghosts!$S$41,COLUMN(),0)&lt;ScreenHeight!$E48,
   1,
   (SQRT(OFFSET(Ghosts!$T$41,COLUMN(),0)-OFFSET(Ghosts!$R$41,COLUMN(),0)*ScreenHeight!$D48)-1))+IF(Ghosts!$B$35,IF(Param!$M$21,-1-POWER(0.3,Param!$M$21)/(IF(Param!$M$21&lt;20,LightShader!DP138,OFFSET(LightShader!DP138,Param!$M$21-20,0)
)+POWER(0.3,Param!$M$21)),-2),0))</f>
        <v>1.860655079786329</v>
      </c>
      <c r="DQ47" s="53">
        <f ca="1">IF(ScreenHeight!$B48&lt;OFFSET(Radar!$AC$3,COLUMN(),0),
    Param!$B$38/ScreenHeight!$B48,
    (Param!$B$37+1/(1-OFFSET(Radar!$AD$3,COLUMN(),0)*ScreenHeight!$C48)/Param!$B$39)/OFFSET(Radar!$AC$3,COLUMN(),0)
)*DistanceShader!DQ47*LightShader!DQ47*(IF(OFFSET(Ghosts!$S$41,COLUMN(),0)&lt;ScreenHeight!$E48,
   1,
   (SQRT(OFFSET(Ghosts!$T$41,COLUMN(),0)-OFFSET(Ghosts!$R$41,COLUMN(),0)*ScreenHeight!$D48)-1))+IF(Ghosts!$B$35,IF(Param!$M$21,-1-POWER(0.3,Param!$M$21)/(IF(Param!$M$21&lt;20,LightShader!DQ138,OFFSET(LightShader!DQ138,Param!$M$21-20,0)
)+POWER(0.3,Param!$M$21)),-2),0))</f>
        <v>1.7969261414894842</v>
      </c>
      <c r="DR47" s="53">
        <f ca="1">IF(ScreenHeight!$B48&lt;OFFSET(Radar!$AC$3,COLUMN(),0),
    Param!$B$38/ScreenHeight!$B48,
    (Param!$B$37+1/(1-OFFSET(Radar!$AD$3,COLUMN(),0)*ScreenHeight!$C48)/Param!$B$39)/OFFSET(Radar!$AC$3,COLUMN(),0)
)*DistanceShader!DR47*LightShader!DR47*(IF(OFFSET(Ghosts!$S$41,COLUMN(),0)&lt;ScreenHeight!$E48,
   1,
   (SQRT(OFFSET(Ghosts!$T$41,COLUMN(),0)-OFFSET(Ghosts!$R$41,COLUMN(),0)*ScreenHeight!$D48)-1))+IF(Ghosts!$B$35,IF(Param!$M$21,-1-POWER(0.3,Param!$M$21)/(IF(Param!$M$21&lt;20,LightShader!DR138,OFFSET(LightShader!DR138,Param!$M$21-20,0)
)+POWER(0.3,Param!$M$21)),-2),0))</f>
        <v>1.737674520741592</v>
      </c>
      <c r="DS47" s="53">
        <f ca="1">IF(ScreenHeight!$B48&lt;OFFSET(Radar!$AC$3,COLUMN(),0),
    Param!$B$38/ScreenHeight!$B48,
    (Param!$B$37+1/(1-OFFSET(Radar!$AD$3,COLUMN(),0)*ScreenHeight!$C48)/Param!$B$39)/OFFSET(Radar!$AC$3,COLUMN(),0)
)*DistanceShader!DS47*LightShader!DS47*(IF(OFFSET(Ghosts!$S$41,COLUMN(),0)&lt;ScreenHeight!$E48,
   1,
   (SQRT(OFFSET(Ghosts!$T$41,COLUMN(),0)-OFFSET(Ghosts!$R$41,COLUMN(),0)*ScreenHeight!$D48)-1))+IF(Ghosts!$B$35,IF(Param!$M$21,-1-POWER(0.3,Param!$M$21)/(IF(Param!$M$21&lt;20,LightShader!DS138,OFFSET(LightShader!DS138,Param!$M$21-20,0)
)+POWER(0.3,Param!$M$21)),-2),0))</f>
        <v>1.6824640447130659</v>
      </c>
      <c r="DT47" s="53">
        <f ca="1">IF(ScreenHeight!$B48&lt;OFFSET(Radar!$AC$3,COLUMN(),0),
    Param!$B$38/ScreenHeight!$B48,
    (Param!$B$37+1/(1-OFFSET(Radar!$AD$3,COLUMN(),0)*ScreenHeight!$C48)/Param!$B$39)/OFFSET(Radar!$AC$3,COLUMN(),0)
)*DistanceShader!DT47*LightShader!DT47*(IF(OFFSET(Ghosts!$S$41,COLUMN(),0)&lt;ScreenHeight!$E48,
   1,
   (SQRT(OFFSET(Ghosts!$T$41,COLUMN(),0)-OFFSET(Ghosts!$R$41,COLUMN(),0)*ScreenHeight!$D48)-1))+IF(Ghosts!$B$35,IF(Param!$M$21,-1-POWER(0.3,Param!$M$21)/(IF(Param!$M$21&lt;20,LightShader!DT138,OFFSET(LightShader!DT138,Param!$M$21-20,0)
)+POWER(0.3,Param!$M$21)),-2),0))</f>
        <v>1.6309178824884107</v>
      </c>
      <c r="DU47" s="53">
        <f ca="1">IF(ScreenHeight!$B48&lt;OFFSET(Radar!$AC$3,COLUMN(),0),
    Param!$B$38/ScreenHeight!$B48,
    (Param!$B$37+1/(1-OFFSET(Radar!$AD$3,COLUMN(),0)*ScreenHeight!$C48)/Param!$B$39)/OFFSET(Radar!$AC$3,COLUMN(),0)
)*DistanceShader!DU47*LightShader!DU47*(IF(OFFSET(Ghosts!$S$41,COLUMN(),0)&lt;ScreenHeight!$E48,
   1,
   (SQRT(OFFSET(Ghosts!$T$41,COLUMN(),0)-OFFSET(Ghosts!$R$41,COLUMN(),0)*ScreenHeight!$D48)-1))+IF(Ghosts!$B$35,IF(Param!$M$21,-1-POWER(0.3,Param!$M$21)/(IF(Param!$M$21&lt;20,LightShader!DU138,OFFSET(LightShader!DU138,Param!$M$21-20,0)
)+POWER(0.3,Param!$M$21)),-2),0))</f>
        <v>1.5827098603399143</v>
      </c>
      <c r="DV47" s="53">
        <f ca="1">IF(ScreenHeight!$B48&lt;OFFSET(Radar!$AC$3,COLUMN(),0),
    Param!$B$38/ScreenHeight!$B48,
    (Param!$B$37+1/(1-OFFSET(Radar!$AD$3,COLUMN(),0)*ScreenHeight!$C48)/Param!$B$39)/OFFSET(Radar!$AC$3,COLUMN(),0)
)*DistanceShader!DV47*LightShader!DV47*(IF(OFFSET(Ghosts!$S$41,COLUMN(),0)&lt;ScreenHeight!$E48,
   1,
   (SQRT(OFFSET(Ghosts!$T$41,COLUMN(),0)-OFFSET(Ghosts!$R$41,COLUMN(),0)*ScreenHeight!$D48)-1))+IF(Ghosts!$B$35,IF(Param!$M$21,-1-POWER(0.3,Param!$M$21)/(IF(Param!$M$21&lt;20,LightShader!DV138,OFFSET(LightShader!DV138,Param!$M$21-20,0)
)+POWER(0.3,Param!$M$21)),-2),0))</f>
        <v>1.537557499046678</v>
      </c>
      <c r="DW47" s="53">
        <f ca="1">IF(ScreenHeight!$B48&lt;OFFSET(Radar!$AC$3,COLUMN(),0),
    Param!$B$38/ScreenHeight!$B48,
    (Param!$B$37+1/(1-OFFSET(Radar!$AD$3,COLUMN(),0)*ScreenHeight!$C48)/Param!$B$39)/OFFSET(Radar!$AC$3,COLUMN(),0)
)*DistanceShader!DW47*LightShader!DW47*(IF(OFFSET(Ghosts!$S$41,COLUMN(),0)&lt;ScreenHeight!$E48,
   1,
   (SQRT(OFFSET(Ghosts!$T$41,COLUMN(),0)-OFFSET(Ghosts!$R$41,COLUMN(),0)*ScreenHeight!$D48)-1))+IF(Ghosts!$B$35,IF(Param!$M$21,-1-POWER(0.3,Param!$M$21)/(IF(Param!$M$21&lt;20,LightShader!DW138,OFFSET(LightShader!DW138,Param!$M$21-20,0)
)+POWER(0.3,Param!$M$21)),-2),0))</f>
        <v>1.4952164686120333</v>
      </c>
      <c r="DX47" s="53">
        <f ca="1">IF(ScreenHeight!$B48&lt;OFFSET(Radar!$AC$3,COLUMN(),0),
    Param!$B$38/ScreenHeight!$B48,
    (Param!$B$37+1/(1-OFFSET(Radar!$AD$3,COLUMN(),0)*ScreenHeight!$C48)/Param!$B$39)/OFFSET(Radar!$AC$3,COLUMN(),0)
)*DistanceShader!DX47*LightShader!DX47*(IF(OFFSET(Ghosts!$S$41,COLUMN(),0)&lt;ScreenHeight!$E48,
   1,
   (SQRT(OFFSET(Ghosts!$T$41,COLUMN(),0)-OFFSET(Ghosts!$R$41,COLUMN(),0)*ScreenHeight!$D48)-1))+IF(Ghosts!$B$35,IF(Param!$M$21,-1-POWER(0.3,Param!$M$21)/(IF(Param!$M$21&lt;20,LightShader!DX138,OFFSET(LightShader!DX138,Param!$M$21-20,0)
)+POWER(0.3,Param!$M$21)),-2),0))</f>
        <v>1.4554762408799404</v>
      </c>
      <c r="DY47" s="53">
        <f ca="1">IF(ScreenHeight!$B48&lt;OFFSET(Radar!$AC$3,COLUMN(),0),
    Param!$B$38/ScreenHeight!$B48,
    (Param!$B$37+1/(1-OFFSET(Radar!$AD$3,COLUMN(),0)*ScreenHeight!$C48)/Param!$B$39)/OFFSET(Radar!$AC$3,COLUMN(),0)
)*DistanceShader!DY47*LightShader!DY47*(IF(OFFSET(Ghosts!$S$41,COLUMN(),0)&lt;ScreenHeight!$E48,
   1,
   (SQRT(OFFSET(Ghosts!$T$41,COLUMN(),0)-OFFSET(Ghosts!$R$41,COLUMN(),0)*ScreenHeight!$D48)-1))+IF(Ghosts!$B$35,IF(Param!$M$21,-1-POWER(0.3,Param!$M$21)/(IF(Param!$M$21&lt;20,LightShader!DY138,OFFSET(LightShader!DY138,Param!$M$21-20,0)
)+POWER(0.3,Param!$M$21)),-2),0))</f>
        <v>1.4181567916283144</v>
      </c>
      <c r="DZ47" s="53">
        <f ca="1">IF(ScreenHeight!$B48&lt;OFFSET(Radar!$AC$3,COLUMN(),0),
    Param!$B$38/ScreenHeight!$B48,
    (Param!$B$37+1/(1-OFFSET(Radar!$AD$3,COLUMN(),0)*ScreenHeight!$C48)/Param!$B$39)/OFFSET(Radar!$AC$3,COLUMN(),0)
)*DistanceShader!DZ47*LightShader!DZ47*(IF(OFFSET(Ghosts!$S$41,COLUMN(),0)&lt;ScreenHeight!$E48,
   1,
   (SQRT(OFFSET(Ghosts!$T$41,COLUMN(),0)-OFFSET(Ghosts!$R$41,COLUMN(),0)*ScreenHeight!$D48)-1))+IF(Ghosts!$B$35,IF(Param!$M$21,-1-POWER(0.3,Param!$M$21)/(IF(Param!$M$21&lt;20,LightShader!DZ138,OFFSET(LightShader!DZ138,Param!$M$21-20,0)
)+POWER(0.3,Param!$M$21)),-2),0))</f>
        <v>1.3831062676448178</v>
      </c>
      <c r="EA47" s="53">
        <f ca="1">IF(ScreenHeight!$B48&lt;OFFSET(Radar!$AC$3,COLUMN(),0),
    Param!$B$38/ScreenHeight!$B48,
    (Param!$B$37+1/(1-OFFSET(Radar!$AD$3,COLUMN(),0)*ScreenHeight!$C48)/Param!$B$39)/OFFSET(Radar!$AC$3,COLUMN(),0)
)*DistanceShader!EA47*LightShader!EA47*(IF(OFFSET(Ghosts!$S$41,COLUMN(),0)&lt;ScreenHeight!$E48,
   1,
   (SQRT(OFFSET(Ghosts!$T$41,COLUMN(),0)-OFFSET(Ghosts!$R$41,COLUMN(),0)*ScreenHeight!$D48)-1))+IF(Ghosts!$B$35,IF(Param!$M$21,-1-POWER(0.3,Param!$M$21)/(IF(Param!$M$21&lt;20,LightShader!EA138,OFFSET(LightShader!EA138,Param!$M$21-20,0)
)+POWER(0.3,Param!$M$21)),-2),0))</f>
        <v>1.3501995977558054</v>
      </c>
      <c r="EB47" s="53">
        <f ca="1">IF(ScreenHeight!$B48&lt;OFFSET(Radar!$AC$3,COLUMN(),0),
    Param!$B$38/ScreenHeight!$B48,
    (Param!$B$37+1/(1-OFFSET(Radar!$AD$3,COLUMN(),0)*ScreenHeight!$C48)/Param!$B$39)/OFFSET(Radar!$AC$3,COLUMN(),0)
)*DistanceShader!EB47*LightShader!EB47*(IF(OFFSET(Ghosts!$S$41,COLUMN(),0)&lt;ScreenHeight!$E48,
   1,
   (SQRT(OFFSET(Ghosts!$T$41,COLUMN(),0)-OFFSET(Ghosts!$R$41,COLUMN(),0)*ScreenHeight!$D48)-1))+IF(Ghosts!$B$35,IF(Param!$M$21,-1-POWER(0.3,Param!$M$21)/(IF(Param!$M$21&lt;20,LightShader!EB138,OFFSET(LightShader!EB138,Param!$M$21-20,0)
)+POWER(0.3,Param!$M$21)),-2),0))</f>
        <v>1.319338097341018</v>
      </c>
      <c r="EC47" s="53">
        <f ca="1">IF(ScreenHeight!$B48&lt;OFFSET(Radar!$AC$3,COLUMN(),0),
    Param!$B$38/ScreenHeight!$B48,
    (Param!$B$37+1/(1-OFFSET(Radar!$AD$3,COLUMN(),0)*ScreenHeight!$C48)/Param!$B$39)/OFFSET(Radar!$AC$3,COLUMN(),0)
)*DistanceShader!EC47*LightShader!EC47*(IF(OFFSET(Ghosts!$S$41,COLUMN(),0)&lt;ScreenHeight!$E48,
   1,
   (SQRT(OFFSET(Ghosts!$T$41,COLUMN(),0)-OFFSET(Ghosts!$R$41,COLUMN(),0)*ScreenHeight!$D48)-1))+IF(Ghosts!$B$35,IF(Param!$M$21,-1-POWER(0.3,Param!$M$21)/(IF(Param!$M$21&lt;20,LightShader!EC138,OFFSET(LightShader!EC138,Param!$M$21-20,0)
)+POWER(0.3,Param!$M$21)),-2),0))</f>
        <v>1.2904502034143186</v>
      </c>
      <c r="ED47" s="53">
        <f ca="1">IF(ScreenHeight!$B48&lt;OFFSET(Radar!$AC$3,COLUMN(),0),
    Param!$B$38/ScreenHeight!$B48,
    (Param!$B$37+1/(1-OFFSET(Radar!$AD$3,COLUMN(),0)*ScreenHeight!$C48)/Param!$B$39)/OFFSET(Radar!$AC$3,COLUMN(),0)
)*DistanceShader!ED47*LightShader!ED47*(IF(OFFSET(Ghosts!$S$41,COLUMN(),0)&lt;ScreenHeight!$E48,
   1,
   (SQRT(OFFSET(Ghosts!$T$41,COLUMN(),0)-OFFSET(Ghosts!$R$41,COLUMN(),0)*ScreenHeight!$D48)-1))+IF(Ghosts!$B$35,IF(Param!$M$21,-1-POWER(0.3,Param!$M$21)/(IF(Param!$M$21&lt;20,LightShader!ED138,OFFSET(LightShader!ED138,Param!$M$21-20,0)
)+POWER(0.3,Param!$M$21)),-2),0))</f>
        <v>1.2634935963329621</v>
      </c>
      <c r="EE47" s="53">
        <f ca="1">IF(ScreenHeight!$B48&lt;OFFSET(Radar!$AC$3,COLUMN(),0),
    Param!$B$38/ScreenHeight!$B48,
    (Param!$B$37+1/(1-OFFSET(Radar!$AD$3,COLUMN(),0)*ScreenHeight!$C48)/Param!$B$39)/OFFSET(Radar!$AC$3,COLUMN(),0)
)*DistanceShader!EE47*LightShader!EE47*(IF(OFFSET(Ghosts!$S$41,COLUMN(),0)&lt;ScreenHeight!$E48,
   1,
   (SQRT(OFFSET(Ghosts!$T$41,COLUMN(),0)-OFFSET(Ghosts!$R$41,COLUMN(),0)*ScreenHeight!$D48)-1))+IF(Ghosts!$B$35,IF(Param!$M$21,-1-POWER(0.3,Param!$M$21)/(IF(Param!$M$21&lt;20,LightShader!EE138,OFFSET(LightShader!EE138,Param!$M$21-20,0)
)+POWER(0.3,Param!$M$21)),-2),0))</f>
        <v>1.238459137340612</v>
      </c>
      <c r="EF47" s="53">
        <f ca="1">IF(ScreenHeight!$B48&lt;OFFSET(Radar!$AC$3,COLUMN(),0),
    Param!$B$38/ScreenHeight!$B48,
    (Param!$B$37+1/(1-OFFSET(Radar!$AD$3,COLUMN(),0)*ScreenHeight!$C48)/Param!$B$39)/OFFSET(Radar!$AC$3,COLUMN(),0)
)*DistanceShader!EF47*LightShader!EF47*(IF(OFFSET(Ghosts!$S$41,COLUMN(),0)&lt;ScreenHeight!$E48,
   1,
   (SQRT(OFFSET(Ghosts!$T$41,COLUMN(),0)-OFFSET(Ghosts!$R$41,COLUMN(),0)*ScreenHeight!$D48)-1))+IF(Ghosts!$B$35,IF(Param!$M$21,-1-POWER(0.3,Param!$M$21)/(IF(Param!$M$21&lt;20,LightShader!EF138,OFFSET(LightShader!EF138,Param!$M$21-20,0)
)+POWER(0.3,Param!$M$21)),-2),0))</f>
        <v>1.2153773160001844</v>
      </c>
      <c r="EG47" s="53">
        <f ca="1">IF(ScreenHeight!$B48&lt;OFFSET(Radar!$AC$3,COLUMN(),0),
    Param!$B$38/ScreenHeight!$B48,
    (Param!$B$37+1/(1-OFFSET(Radar!$AD$3,COLUMN(),0)*ScreenHeight!$C48)/Param!$B$39)/OFFSET(Radar!$AC$3,COLUMN(),0)
)*DistanceShader!EG47*LightShader!EG47*(IF(OFFSET(Ghosts!$S$41,COLUMN(),0)&lt;ScreenHeight!$E48,
   1,
   (SQRT(OFFSET(Ghosts!$T$41,COLUMN(),0)-OFFSET(Ghosts!$R$41,COLUMN(),0)*ScreenHeight!$D48)-1))+IF(Ghosts!$B$35,IF(Param!$M$21,-1-POWER(0.3,Param!$M$21)/(IF(Param!$M$21&lt;20,LightShader!EG138,OFFSET(LightShader!EG138,Param!$M$21-20,0)
)+POWER(0.3,Param!$M$21)),-2),0))</f>
        <v>1.1943283224444814</v>
      </c>
      <c r="EH47" s="53">
        <f ca="1">IF(ScreenHeight!$B48&lt;OFFSET(Radar!$AC$3,COLUMN(),0),
    Param!$B$38/ScreenHeight!$B48,
    (Param!$B$37+1/(1-OFFSET(Radar!$AD$3,COLUMN(),0)*ScreenHeight!$C48)/Param!$B$39)/OFFSET(Radar!$AC$3,COLUMN(),0)
)*DistanceShader!EH47*LightShader!EH47*(IF(OFFSET(Ghosts!$S$41,COLUMN(),0)&lt;ScreenHeight!$E48,
   1,
   (SQRT(OFFSET(Ghosts!$T$41,COLUMN(),0)-OFFSET(Ghosts!$R$41,COLUMN(),0)*ScreenHeight!$D48)-1))+IF(Ghosts!$B$35,IF(Param!$M$21,-1-POWER(0.3,Param!$M$21)/(IF(Param!$M$21&lt;20,LightShader!EH138,OFFSET(LightShader!EH138,Param!$M$21-20,0)
)+POWER(0.3,Param!$M$21)),-2),0))</f>
        <v>1.1754575498089377</v>
      </c>
      <c r="EI47" s="53">
        <f ca="1">IF(ScreenHeight!$B48&lt;OFFSET(Radar!$AC$3,COLUMN(),0),
    Param!$B$38/ScreenHeight!$B48,
    (Param!$B$37+1/(1-OFFSET(Radar!$AD$3,COLUMN(),0)*ScreenHeight!$C48)/Param!$B$39)/OFFSET(Radar!$AC$3,COLUMN(),0)
)*DistanceShader!EI47*LightShader!EI47*(IF(OFFSET(Ghosts!$S$41,COLUMN(),0)&lt;ScreenHeight!$E48,
   1,
   (SQRT(OFFSET(Ghosts!$T$41,COLUMN(),0)-OFFSET(Ghosts!$R$41,COLUMN(),0)*ScreenHeight!$D48)-1))+IF(Ghosts!$B$35,IF(Param!$M$21,-1-POWER(0.3,Param!$M$21)/(IF(Param!$M$21&lt;20,LightShader!EI138,OFFSET(LightShader!EI138,Param!$M$21-20,0)
)+POWER(0.3,Param!$M$21)),-2),0))</f>
        <v>1.1589994984293515</v>
      </c>
      <c r="EJ47" s="53">
        <f ca="1">IF(ScreenHeight!$B48&lt;OFFSET(Radar!$AC$3,COLUMN(),0),
    Param!$B$38/ScreenHeight!$B48,
    (Param!$B$37+1/(1-OFFSET(Radar!$AD$3,COLUMN(),0)*ScreenHeight!$C48)/Param!$B$39)/OFFSET(Radar!$AC$3,COLUMN(),0)
)*DistanceShader!EJ47*LightShader!EJ47*(IF(OFFSET(Ghosts!$S$41,COLUMN(),0)&lt;ScreenHeight!$E48,
   1,
   (SQRT(OFFSET(Ghosts!$T$41,COLUMN(),0)-OFFSET(Ghosts!$R$41,COLUMN(),0)*ScreenHeight!$D48)-1))+IF(Ghosts!$B$35,IF(Param!$M$21,-1-POWER(0.3,Param!$M$21)/(IF(Param!$M$21&lt;20,LightShader!EJ138,OFFSET(LightShader!EJ138,Param!$M$21-20,0)
)+POWER(0.3,Param!$M$21)),-2),0))</f>
        <v>1.1453150806028589</v>
      </c>
      <c r="EK47" s="53">
        <f ca="1">IF(ScreenHeight!$B48&lt;OFFSET(Radar!$AC$3,COLUMN(),0),
    Param!$B$38/ScreenHeight!$B48,
    (Param!$B$37+1/(1-OFFSET(Radar!$AD$3,COLUMN(),0)*ScreenHeight!$C48)/Param!$B$39)/OFFSET(Radar!$AC$3,COLUMN(),0)
)*DistanceShader!EK47*LightShader!EK47*(IF(OFFSET(Ghosts!$S$41,COLUMN(),0)&lt;ScreenHeight!$E48,
   1,
   (SQRT(OFFSET(Ghosts!$T$41,COLUMN(),0)-OFFSET(Ghosts!$R$41,COLUMN(),0)*ScreenHeight!$D48)-1))+IF(Ghosts!$B$35,IF(Param!$M$21,-1-POWER(0.3,Param!$M$21)/(IF(Param!$M$21&lt;20,LightShader!EK138,OFFSET(LightShader!EK138,Param!$M$21-20,0)
)+POWER(0.3,Param!$M$21)),-2),0))</f>
        <v>1.1349509532293327</v>
      </c>
      <c r="EL47" s="53">
        <f ca="1">IF(ScreenHeight!$B48&lt;OFFSET(Radar!$AC$3,COLUMN(),0),
    Param!$B$38/ScreenHeight!$B48,
    (Param!$B$37+1/(1-OFFSET(Radar!$AD$3,COLUMN(),0)*ScreenHeight!$C48)/Param!$B$39)/OFFSET(Radar!$AC$3,COLUMN(),0)
)*DistanceShader!EL47*LightShader!EL47*(IF(OFFSET(Ghosts!$S$41,COLUMN(),0)&lt;ScreenHeight!$E48,
   1,
   (SQRT(OFFSET(Ghosts!$T$41,COLUMN(),0)-OFFSET(Ghosts!$R$41,COLUMN(),0)*ScreenHeight!$D48)-1))+IF(Ghosts!$B$35,IF(Param!$M$21,-1-POWER(0.3,Param!$M$21)/(IF(Param!$M$21&lt;20,LightShader!EL138,OFFSET(LightShader!EL138,Param!$M$21-20,0)
)+POWER(0.3,Param!$M$21)),-2),0))</f>
        <v>1.1287361987948035</v>
      </c>
      <c r="EM47" s="53">
        <f ca="1">IF(ScreenHeight!$B48&lt;OFFSET(Radar!$AC$3,COLUMN(),0),
    Param!$B$38/ScreenHeight!$B48,
    (Param!$B$37+1/(1-OFFSET(Radar!$AD$3,COLUMN(),0)*ScreenHeight!$C48)/Param!$B$39)/OFFSET(Radar!$AC$3,COLUMN(),0)
)*DistanceShader!EM47*LightShader!EM47*(IF(OFFSET(Ghosts!$S$41,COLUMN(),0)&lt;ScreenHeight!$E48,
   1,
   (SQRT(OFFSET(Ghosts!$T$41,COLUMN(),0)-OFFSET(Ghosts!$R$41,COLUMN(),0)*ScreenHeight!$D48)-1))+IF(Ghosts!$B$35,IF(Param!$M$21,-1-POWER(0.3,Param!$M$21)/(IF(Param!$M$21&lt;20,LightShader!EM138,OFFSET(LightShader!EM138,Param!$M$21-20,0)
)+POWER(0.3,Param!$M$21)),-2),0))</f>
        <v>1.1279444014379514</v>
      </c>
      <c r="EN47" s="53">
        <f ca="1">IF(ScreenHeight!$B48&lt;OFFSET(Radar!$AC$3,COLUMN(),0),
    Param!$B$38/ScreenHeight!$B48,
    (Param!$B$37+1/(1-OFFSET(Radar!$AD$3,COLUMN(),0)*ScreenHeight!$C48)/Param!$B$39)/OFFSET(Radar!$AC$3,COLUMN(),0)
)*DistanceShader!EN47*LightShader!EN47*(IF(OFFSET(Ghosts!$S$41,COLUMN(),0)&lt;ScreenHeight!$E48,
   1,
   (SQRT(OFFSET(Ghosts!$T$41,COLUMN(),0)-OFFSET(Ghosts!$R$41,COLUMN(),0)*ScreenHeight!$D48)-1))+IF(Ghosts!$B$35,IF(Param!$M$21,-1-POWER(0.3,Param!$M$21)/(IF(Param!$M$21&lt;20,LightShader!EN138,OFFSET(LightShader!EN138,Param!$M$21-20,0)
)+POWER(0.3,Param!$M$21)),-2),0))</f>
        <v>1.1345740621708105</v>
      </c>
      <c r="EO47" s="53">
        <f ca="1">IF(ScreenHeight!$B48&lt;OFFSET(Radar!$AC$3,COLUMN(),0),
    Param!$B$38/ScreenHeight!$B48,
    (Param!$B$37+1/(1-OFFSET(Radar!$AD$3,COLUMN(),0)*ScreenHeight!$C48)/Param!$B$39)/OFFSET(Radar!$AC$3,COLUMN(),0)
)*DistanceShader!EO47*LightShader!EO47*(IF(OFFSET(Ghosts!$S$41,COLUMN(),0)&lt;ScreenHeight!$E48,
   1,
   (SQRT(OFFSET(Ghosts!$T$41,COLUMN(),0)-OFFSET(Ghosts!$R$41,COLUMN(),0)*ScreenHeight!$D48)-1))+IF(Ghosts!$B$35,IF(Param!$M$21,-1-POWER(0.3,Param!$M$21)/(IF(Param!$M$21&lt;20,LightShader!EO138,OFFSET(LightShader!EO138,Param!$M$21-20,0)
)+POWER(0.3,Param!$M$21)),-2),0))</f>
        <v>1.1518500622532375</v>
      </c>
      <c r="EP47" s="53">
        <f ca="1">IF(ScreenHeight!$B48&lt;OFFSET(Radar!$AC$3,COLUMN(),0),
    Param!$B$38/ScreenHeight!$B48,
    (Param!$B$37+1/(1-OFFSET(Radar!$AD$3,COLUMN(),0)*ScreenHeight!$C48)/Param!$B$39)/OFFSET(Radar!$AC$3,COLUMN(),0)
)*DistanceShader!EP47*LightShader!EP47*(IF(OFFSET(Ghosts!$S$41,COLUMN(),0)&lt;ScreenHeight!$E48,
   1,
   (SQRT(OFFSET(Ghosts!$T$41,COLUMN(),0)-OFFSET(Ghosts!$R$41,COLUMN(),0)*ScreenHeight!$D48)-1))+IF(Ghosts!$B$35,IF(Param!$M$21,-1-POWER(0.3,Param!$M$21)/(IF(Param!$M$21&lt;20,LightShader!EP138,OFFSET(LightShader!EP138,Param!$M$21-20,0)
)+POWER(0.3,Param!$M$21)),-2),0))</f>
        <v>1.1851484187769012</v>
      </c>
      <c r="EQ47" s="53">
        <f ca="1">IF(ScreenHeight!$B48&lt;OFFSET(Radar!$AC$3,COLUMN(),0),
    Param!$B$38/ScreenHeight!$B48,
    (Param!$B$37+1/(1-OFFSET(Radar!$AD$3,COLUMN(),0)*ScreenHeight!$C48)/Param!$B$39)/OFFSET(Radar!$AC$3,COLUMN(),0)
)*DistanceShader!EQ47*LightShader!EQ47*(IF(OFFSET(Ghosts!$S$41,COLUMN(),0)&lt;ScreenHeight!$E48,
   1,
   (SQRT(OFFSET(Ghosts!$T$41,COLUMN(),0)-OFFSET(Ghosts!$R$41,COLUMN(),0)*ScreenHeight!$D48)-1))+IF(Ghosts!$B$35,IF(Param!$M$21,-1-POWER(0.3,Param!$M$21)/(IF(Param!$M$21&lt;20,LightShader!EQ138,OFFSET(LightShader!EQ138,Param!$M$21-20,0)
)+POWER(0.3,Param!$M$21)),-2),0))</f>
        <v>1.243733418645804</v>
      </c>
      <c r="ER47" s="53">
        <f ca="1">IF(ScreenHeight!$B48&lt;OFFSET(Radar!$AC$3,COLUMN(),0),
    Param!$B$38/ScreenHeight!$B48,
    (Param!$B$37+1/(1-OFFSET(Radar!$AD$3,COLUMN(),0)*ScreenHeight!$C48)/Param!$B$39)/OFFSET(Radar!$AC$3,COLUMN(),0)
)*DistanceShader!ER47*LightShader!ER47*(IF(OFFSET(Ghosts!$S$41,COLUMN(),0)&lt;ScreenHeight!$E48,
   1,
   (SQRT(OFFSET(Ghosts!$T$41,COLUMN(),0)-OFFSET(Ghosts!$R$41,COLUMN(),0)*ScreenHeight!$D48)-1))+IF(Ghosts!$B$35,IF(Param!$M$21,-1-POWER(0.3,Param!$M$21)/(IF(Param!$M$21&lt;20,LightShader!ER138,OFFSET(LightShader!ER138,Param!$M$21-20,0)
)+POWER(0.3,Param!$M$21)),-2),0))</f>
        <v>1.3439443580601362</v>
      </c>
      <c r="ES47" s="53">
        <f ca="1">IF(ScreenHeight!$B48&lt;OFFSET(Radar!$AC$3,COLUMN(),0),
    Param!$B$38/ScreenHeight!$B48,
    (Param!$B$37+1/(1-OFFSET(Radar!$AD$3,COLUMN(),0)*ScreenHeight!$C48)/Param!$B$39)/OFFSET(Radar!$AC$3,COLUMN(),0)
)*DistanceShader!ES47*LightShader!ES47*(IF(OFFSET(Ghosts!$S$41,COLUMN(),0)&lt;ScreenHeight!$E48,
   1,
   (SQRT(OFFSET(Ghosts!$T$41,COLUMN(),0)-OFFSET(Ghosts!$R$41,COLUMN(),0)*ScreenHeight!$D48)-1))+IF(Ghosts!$B$35,IF(Param!$M$21,-1-POWER(0.3,Param!$M$21)/(IF(Param!$M$21&lt;20,LightShader!ES138,OFFSET(LightShader!ES138,Param!$M$21-20,0)
)+POWER(0.3,Param!$M$21)),-2),0))</f>
        <v>1.5140449551644557</v>
      </c>
      <c r="ET47" s="53">
        <f ca="1">IF(ScreenHeight!$B48&lt;OFFSET(Radar!$AC$3,COLUMN(),0),
    Param!$B$38/ScreenHeight!$B48,
    (Param!$B$37+1/(1-OFFSET(Radar!$AD$3,COLUMN(),0)*ScreenHeight!$C48)/Param!$B$39)/OFFSET(Radar!$AC$3,COLUMN(),0)
)*DistanceShader!ET47*LightShader!ET47*(IF(OFFSET(Ghosts!$S$41,COLUMN(),0)&lt;ScreenHeight!$E48,
   1,
   (SQRT(OFFSET(Ghosts!$T$41,COLUMN(),0)-OFFSET(Ghosts!$R$41,COLUMN(),0)*ScreenHeight!$D48)-1))+IF(Ghosts!$B$35,IF(Param!$M$21,-1-POWER(0.3,Param!$M$21)/(IF(Param!$M$21&lt;20,LightShader!ET138,OFFSET(LightShader!ET138,Param!$M$21-20,0)
)+POWER(0.3,Param!$M$21)),-2),0))</f>
        <v>1.794474962507733</v>
      </c>
      <c r="EU47" s="53">
        <f ca="1">IF(ScreenHeight!$B48&lt;OFFSET(Radar!$AC$3,COLUMN(),0),
    Param!$B$38/ScreenHeight!$B48,
    (Param!$B$37+1/(1-OFFSET(Radar!$AD$3,COLUMN(),0)*ScreenHeight!$C48)/Param!$B$39)/OFFSET(Radar!$AC$3,COLUMN(),0)
)*DistanceShader!EU47*LightShader!EU47*(IF(OFFSET(Ghosts!$S$41,COLUMN(),0)&lt;ScreenHeight!$E48,
   1,
   (SQRT(OFFSET(Ghosts!$T$41,COLUMN(),0)-OFFSET(Ghosts!$R$41,COLUMN(),0)*ScreenHeight!$D48)-1))+IF(Ghosts!$B$35,IF(Param!$M$21,-1-POWER(0.3,Param!$M$21)/(IF(Param!$M$21&lt;20,LightShader!EU138,OFFSET(LightShader!EU138,Param!$M$21-20,0)
)+POWER(0.3,Param!$M$21)),-2),0))</f>
        <v>1.8207227362718765</v>
      </c>
      <c r="EV47" s="53">
        <f ca="1">IF(ScreenHeight!$B48&lt;OFFSET(Radar!$AC$3,COLUMN(),0),
    Param!$B$38/ScreenHeight!$B48,
    (Param!$B$37+1/(1-OFFSET(Radar!$AD$3,COLUMN(),0)*ScreenHeight!$C48)/Param!$B$39)/OFFSET(Radar!$AC$3,COLUMN(),0)
)*DistanceShader!EV47*LightShader!EV47*(IF(OFFSET(Ghosts!$S$41,COLUMN(),0)&lt;ScreenHeight!$E48,
   1,
   (SQRT(OFFSET(Ghosts!$T$41,COLUMN(),0)-OFFSET(Ghosts!$R$41,COLUMN(),0)*ScreenHeight!$D48)-1))+IF(Ghosts!$B$35,IF(Param!$M$21,-1-POWER(0.3,Param!$M$21)/(IF(Param!$M$21&lt;20,LightShader!EV138,OFFSET(LightShader!EV138,Param!$M$21-20,0)
)+POWER(0.3,Param!$M$21)),-2),0))</f>
        <v>1.7894794655758643</v>
      </c>
      <c r="EW47" s="53">
        <f ca="1">IF(ScreenHeight!$B48&lt;OFFSET(Radar!$AC$3,COLUMN(),0),
    Param!$B$38/ScreenHeight!$B48,
    (Param!$B$37+1/(1-OFFSET(Radar!$AD$3,COLUMN(),0)*ScreenHeight!$C48)/Param!$B$39)/OFFSET(Radar!$AC$3,COLUMN(),0)
)*DistanceShader!EW47*LightShader!EW47*(IF(OFFSET(Ghosts!$S$41,COLUMN(),0)&lt;ScreenHeight!$E48,
   1,
   (SQRT(OFFSET(Ghosts!$T$41,COLUMN(),0)-OFFSET(Ghosts!$R$41,COLUMN(),0)*ScreenHeight!$D48)-1))+IF(Ghosts!$B$35,IF(Param!$M$21,-1-POWER(0.3,Param!$M$21)/(IF(Param!$M$21&lt;20,LightShader!EW138,OFFSET(LightShader!EW138,Param!$M$21-20,0)
)+POWER(0.3,Param!$M$21)),-2),0))</f>
        <v>1.7592147646396858</v>
      </c>
      <c r="EX47" s="53">
        <f ca="1">IF(ScreenHeight!$B48&lt;OFFSET(Radar!$AC$3,COLUMN(),0),
    Param!$B$38/ScreenHeight!$B48,
    (Param!$B$37+1/(1-OFFSET(Radar!$AD$3,COLUMN(),0)*ScreenHeight!$C48)/Param!$B$39)/OFFSET(Radar!$AC$3,COLUMN(),0)
)*DistanceShader!EX47*LightShader!EX47*(IF(OFFSET(Ghosts!$S$41,COLUMN(),0)&lt;ScreenHeight!$E48,
   1,
   (SQRT(OFFSET(Ghosts!$T$41,COLUMN(),0)-OFFSET(Ghosts!$R$41,COLUMN(),0)*ScreenHeight!$D48)-1))+IF(Ghosts!$B$35,IF(Param!$M$21,-1-POWER(0.3,Param!$M$21)/(IF(Param!$M$21&lt;20,LightShader!EX138,OFFSET(LightShader!EX138,Param!$M$21-20,0)
)+POWER(0.3,Param!$M$21)),-2),0))</f>
        <v>1.7298813382695295</v>
      </c>
      <c r="EY47" s="53">
        <f ca="1">IF(ScreenHeight!$B48&lt;OFFSET(Radar!$AC$3,COLUMN(),0),
    Param!$B$38/ScreenHeight!$B48,
    (Param!$B$37+1/(1-OFFSET(Radar!$AD$3,COLUMN(),0)*ScreenHeight!$C48)/Param!$B$39)/OFFSET(Radar!$AC$3,COLUMN(),0)
)*DistanceShader!EY47*LightShader!EY47*(IF(OFFSET(Ghosts!$S$41,COLUMN(),0)&lt;ScreenHeight!$E48,
   1,
   (SQRT(OFFSET(Ghosts!$T$41,COLUMN(),0)-OFFSET(Ghosts!$R$41,COLUMN(),0)*ScreenHeight!$D48)-1))+IF(Ghosts!$B$35,IF(Param!$M$21,-1-POWER(0.3,Param!$M$21)/(IF(Param!$M$21&lt;20,LightShader!EY138,OFFSET(LightShader!EY138,Param!$M$21-20,0)
)+POWER(0.3,Param!$M$21)),-2),0))</f>
        <v>1.5257023110781884</v>
      </c>
      <c r="EZ47" s="53">
        <f ca="1">IF(ScreenHeight!$B48&lt;OFFSET(Radar!$AC$3,COLUMN(),0),
    Param!$B$38/ScreenHeight!$B48,
    (Param!$B$37+1/(1-OFFSET(Radar!$AD$3,COLUMN(),0)*ScreenHeight!$C48)/Param!$B$39)/OFFSET(Radar!$AC$3,COLUMN(),0)
)*DistanceShader!EZ47*LightShader!EZ47*(IF(OFFSET(Ghosts!$S$41,COLUMN(),0)&lt;ScreenHeight!$E48,
   1,
   (SQRT(OFFSET(Ghosts!$T$41,COLUMN(),0)-OFFSET(Ghosts!$R$41,COLUMN(),0)*ScreenHeight!$D48)-1))+IF(Ghosts!$B$35,IF(Param!$M$21,-1-POWER(0.3,Param!$M$21)/(IF(Param!$M$21&lt;20,LightShader!EZ138,OFFSET(LightShader!EZ138,Param!$M$21-20,0)
)+POWER(0.3,Param!$M$21)),-2),0))</f>
        <v>1.2751439545013421</v>
      </c>
      <c r="FA47" s="53">
        <f ca="1">IF(ScreenHeight!$B48&lt;OFFSET(Radar!$AC$3,COLUMN(),0),
    Param!$B$38/ScreenHeight!$B48,
    (Param!$B$37+1/(1-OFFSET(Radar!$AD$3,COLUMN(),0)*ScreenHeight!$C48)/Param!$B$39)/OFFSET(Radar!$AC$3,COLUMN(),0)
)*DistanceShader!FA47*LightShader!FA47*(IF(OFFSET(Ghosts!$S$41,COLUMN(),0)&lt;ScreenHeight!$E48,
   1,
   (SQRT(OFFSET(Ghosts!$T$41,COLUMN(),0)-OFFSET(Ghosts!$R$41,COLUMN(),0)*ScreenHeight!$D48)-1))+IF(Ghosts!$B$35,IF(Param!$M$21,-1-POWER(0.3,Param!$M$21)/(IF(Param!$M$21&lt;20,LightShader!FA138,OFFSET(LightShader!FA138,Param!$M$21-20,0)
)+POWER(0.3,Param!$M$21)),-2),0))</f>
        <v>1.11655079150986</v>
      </c>
      <c r="FB47" s="53">
        <f ca="1">IF(ScreenHeight!$B48&lt;OFFSET(Radar!$AC$3,COLUMN(),0),
    Param!$B$38/ScreenHeight!$B48,
    (Param!$B$37+1/(1-OFFSET(Radar!$AD$3,COLUMN(),0)*ScreenHeight!$C48)/Param!$B$39)/OFFSET(Radar!$AC$3,COLUMN(),0)
)*DistanceShader!FB47*LightShader!FB47*(IF(OFFSET(Ghosts!$S$41,COLUMN(),0)&lt;ScreenHeight!$E48,
   1,
   (SQRT(OFFSET(Ghosts!$T$41,COLUMN(),0)-OFFSET(Ghosts!$R$41,COLUMN(),0)*ScreenHeight!$D48)-1))+IF(Ghosts!$B$35,IF(Param!$M$21,-1-POWER(0.3,Param!$M$21)/(IF(Param!$M$21&lt;20,LightShader!FB138,OFFSET(LightShader!FB138,Param!$M$21-20,0)
)+POWER(0.3,Param!$M$21)),-2),0))</f>
        <v>1.0125068603415659</v>
      </c>
      <c r="FC47" s="53">
        <f ca="1">IF(ScreenHeight!$B48&lt;OFFSET(Radar!$AC$3,COLUMN(),0),
    Param!$B$38/ScreenHeight!$B48,
    (Param!$B$37+1/(1-OFFSET(Radar!$AD$3,COLUMN(),0)*ScreenHeight!$C48)/Param!$B$39)/OFFSET(Radar!$AC$3,COLUMN(),0)
)*DistanceShader!FC47*LightShader!FC47*(IF(OFFSET(Ghosts!$S$41,COLUMN(),0)&lt;ScreenHeight!$E48,
   1,
   (SQRT(OFFSET(Ghosts!$T$41,COLUMN(),0)-OFFSET(Ghosts!$R$41,COLUMN(),0)*ScreenHeight!$D48)-1))+IF(Ghosts!$B$35,IF(Param!$M$21,-1-POWER(0.3,Param!$M$21)/(IF(Param!$M$21&lt;20,LightShader!FC138,OFFSET(LightShader!FC138,Param!$M$21-20,0)
)+POWER(0.3,Param!$M$21)),-2),0))</f>
        <v>0.1666119218607949</v>
      </c>
      <c r="FD47" s="53">
        <f ca="1">IF(ScreenHeight!$B48&lt;OFFSET(Radar!$AC$3,COLUMN(),0),
    Param!$B$38/ScreenHeight!$B48,
    (Param!$B$37+1/(1-OFFSET(Radar!$AD$3,COLUMN(),0)*ScreenHeight!$C48)/Param!$B$39)/OFFSET(Radar!$AC$3,COLUMN(),0)
)*DistanceShader!FD47*LightShader!FD47*(IF(OFFSET(Ghosts!$S$41,COLUMN(),0)&lt;ScreenHeight!$E48,
   1,
   (SQRT(OFFSET(Ghosts!$T$41,COLUMN(),0)-OFFSET(Ghosts!$R$41,COLUMN(),0)*ScreenHeight!$D48)-1))+IF(Ghosts!$B$35,IF(Param!$M$21,-1-POWER(0.3,Param!$M$21)/(IF(Param!$M$21&lt;20,LightShader!FD138,OFFSET(LightShader!FD138,Param!$M$21-20,0)
)+POWER(0.3,Param!$M$21)),-2),0))</f>
        <v>0.16355418740334762</v>
      </c>
      <c r="FE47" s="53">
        <f ca="1">IF(ScreenHeight!$B48&lt;OFFSET(Radar!$AC$3,COLUMN(),0),
    Param!$B$38/ScreenHeight!$B48,
    (Param!$B$37+1/(1-OFFSET(Radar!$AD$3,COLUMN(),0)*ScreenHeight!$C48)/Param!$B$39)/OFFSET(Radar!$AC$3,COLUMN(),0)
)*DistanceShader!FE47*LightShader!FE47*(IF(OFFSET(Ghosts!$S$41,COLUMN(),0)&lt;ScreenHeight!$E48,
   1,
   (SQRT(OFFSET(Ghosts!$T$41,COLUMN(),0)-OFFSET(Ghosts!$R$41,COLUMN(),0)*ScreenHeight!$D48)-1))+IF(Ghosts!$B$35,IF(Param!$M$21,-1-POWER(0.3,Param!$M$21)/(IF(Param!$M$21&lt;20,LightShader!FE138,OFFSET(LightShader!FE138,Param!$M$21-20,0)
)+POWER(0.3,Param!$M$21)),-2),0))</f>
        <v>1.2068849261378729</v>
      </c>
      <c r="FF47" s="53">
        <f ca="1">IF(ScreenHeight!$B48&lt;OFFSET(Radar!$AC$3,COLUMN(),0),
    Param!$B$38/ScreenHeight!$B48,
    (Param!$B$37+1/(1-OFFSET(Radar!$AD$3,COLUMN(),0)*ScreenHeight!$C48)/Param!$B$39)/OFFSET(Radar!$AC$3,COLUMN(),0)
)*DistanceShader!FF47*LightShader!FF47*(IF(OFFSET(Ghosts!$S$41,COLUMN(),0)&lt;ScreenHeight!$E48,
   1,
   (SQRT(OFFSET(Ghosts!$T$41,COLUMN(),0)-OFFSET(Ghosts!$R$41,COLUMN(),0)*ScreenHeight!$D48)-1))+IF(Ghosts!$B$35,IF(Param!$M$21,-1-POWER(0.3,Param!$M$21)/(IF(Param!$M$21&lt;20,LightShader!FF138,OFFSET(LightShader!FF138,Param!$M$21-20,0)
)+POWER(0.3,Param!$M$21)),-2),0))</f>
        <v>1.1612834932936595</v>
      </c>
      <c r="FG47" s="53">
        <f ca="1">IF(ScreenHeight!$B48&lt;OFFSET(Radar!$AC$3,COLUMN(),0),
    Param!$B$38/ScreenHeight!$B48,
    (Param!$B$37+1/(1-OFFSET(Radar!$AD$3,COLUMN(),0)*ScreenHeight!$C48)/Param!$B$39)/OFFSET(Radar!$AC$3,COLUMN(),0)
)*DistanceShader!FG47*LightShader!FG47*(IF(OFFSET(Ghosts!$S$41,COLUMN(),0)&lt;ScreenHeight!$E48,
   1,
   (SQRT(OFFSET(Ghosts!$T$41,COLUMN(),0)-OFFSET(Ghosts!$R$41,COLUMN(),0)*ScreenHeight!$D48)-1))+IF(Ghosts!$B$35,IF(Param!$M$21,-1-POWER(0.3,Param!$M$21)/(IF(Param!$M$21&lt;20,LightShader!FG138,OFFSET(LightShader!FG138,Param!$M$21-20,0)
)+POWER(0.3,Param!$M$21)),-2),0))</f>
        <v>1.1236237277756063</v>
      </c>
      <c r="FH47" s="53">
        <f ca="1">IF(ScreenHeight!$B48&lt;OFFSET(Radar!$AC$3,COLUMN(),0),
    Param!$B$38/ScreenHeight!$B48,
    (Param!$B$37+1/(1-OFFSET(Radar!$AD$3,COLUMN(),0)*ScreenHeight!$C48)/Param!$B$39)/OFFSET(Radar!$AC$3,COLUMN(),0)
)*DistanceShader!FH47*LightShader!FH47*(IF(OFFSET(Ghosts!$S$41,COLUMN(),0)&lt;ScreenHeight!$E48,
   1,
   (SQRT(OFFSET(Ghosts!$T$41,COLUMN(),0)-OFFSET(Ghosts!$R$41,COLUMN(),0)*ScreenHeight!$D48)-1))+IF(Ghosts!$B$35,IF(Param!$M$21,-1-POWER(0.3,Param!$M$21)/(IF(Param!$M$21&lt;20,LightShader!FH138,OFFSET(LightShader!FH138,Param!$M$21-20,0)
)+POWER(0.3,Param!$M$21)),-2),0))</f>
        <v>1.0916023472979837</v>
      </c>
      <c r="FI47" s="53">
        <f ca="1">IF(ScreenHeight!$B48&lt;OFFSET(Radar!$AC$3,COLUMN(),0),
    Param!$B$38/ScreenHeight!$B48,
    (Param!$B$37+1/(1-OFFSET(Radar!$AD$3,COLUMN(),0)*ScreenHeight!$C48)/Param!$B$39)/OFFSET(Radar!$AC$3,COLUMN(),0)
)*DistanceShader!FI47*LightShader!FI47*(IF(OFFSET(Ghosts!$S$41,COLUMN(),0)&lt;ScreenHeight!$E48,
   1,
   (SQRT(OFFSET(Ghosts!$T$41,COLUMN(),0)-OFFSET(Ghosts!$R$41,COLUMN(),0)*ScreenHeight!$D48)-1))+IF(Ghosts!$B$35,IF(Param!$M$21,-1-POWER(0.3,Param!$M$21)/(IF(Param!$M$21&lt;20,LightShader!FI138,OFFSET(LightShader!FI138,Param!$M$21-20,0)
)+POWER(0.3,Param!$M$21)),-2),0))</f>
        <v>1.0637113328095209</v>
      </c>
      <c r="FJ47" s="53">
        <f ca="1">IF(ScreenHeight!$B48&lt;OFFSET(Radar!$AC$3,COLUMN(),0),
    Param!$B$38/ScreenHeight!$B48,
    (Param!$B$37+1/(1-OFFSET(Radar!$AD$3,COLUMN(),0)*ScreenHeight!$C48)/Param!$B$39)/OFFSET(Radar!$AC$3,COLUMN(),0)
)*DistanceShader!FJ47*LightShader!FJ47*(IF(OFFSET(Ghosts!$S$41,COLUMN(),0)&lt;ScreenHeight!$E48,
   1,
   (SQRT(OFFSET(Ghosts!$T$41,COLUMN(),0)-OFFSET(Ghosts!$R$41,COLUMN(),0)*ScreenHeight!$D48)-1))+IF(Ghosts!$B$35,IF(Param!$M$21,-1-POWER(0.3,Param!$M$21)/(IF(Param!$M$21&lt;20,LightShader!FJ138,OFFSET(LightShader!FJ138,Param!$M$21-20,0)
)+POWER(0.3,Param!$M$21)),-2),0))</f>
        <v>1.0389325492738317</v>
      </c>
      <c r="FK47" s="53">
        <f ca="1">IF(ScreenHeight!$B48&lt;OFFSET(Radar!$AC$3,COLUMN(),0),
    Param!$B$38/ScreenHeight!$B48,
    (Param!$B$37+1/(1-OFFSET(Radar!$AD$3,COLUMN(),0)*ScreenHeight!$C48)/Param!$B$39)/OFFSET(Radar!$AC$3,COLUMN(),0)
)*DistanceShader!FK47*LightShader!FK47*(IF(OFFSET(Ghosts!$S$41,COLUMN(),0)&lt;ScreenHeight!$E48,
   1,
   (SQRT(OFFSET(Ghosts!$T$41,COLUMN(),0)-OFFSET(Ghosts!$R$41,COLUMN(),0)*ScreenHeight!$D48)-1))+IF(Ghosts!$B$35,IF(Param!$M$21,-1-POWER(0.3,Param!$M$21)/(IF(Param!$M$21&lt;20,LightShader!FK138,OFFSET(LightShader!FK138,Param!$M$21-20,0)
)+POWER(0.3,Param!$M$21)),-2),0))</f>
        <v>1.0165593623235143</v>
      </c>
      <c r="FL47" s="53">
        <f ca="1">IF(ScreenHeight!$B48&lt;OFFSET(Radar!$AC$3,COLUMN(),0),
    Param!$B$38/ScreenHeight!$B48,
    (Param!$B$37+1/(1-OFFSET(Radar!$AD$3,COLUMN(),0)*ScreenHeight!$C48)/Param!$B$39)/OFFSET(Radar!$AC$3,COLUMN(),0)
)*DistanceShader!FL47*LightShader!FL47*(IF(OFFSET(Ghosts!$S$41,COLUMN(),0)&lt;ScreenHeight!$E48,
   1,
   (SQRT(OFFSET(Ghosts!$T$41,COLUMN(),0)-OFFSET(Ghosts!$R$41,COLUMN(),0)*ScreenHeight!$D48)-1))+IF(Ghosts!$B$35,IF(Param!$M$21,-1-POWER(0.3,Param!$M$21)/(IF(Param!$M$21&lt;20,LightShader!FL138,OFFSET(LightShader!FL138,Param!$M$21-20,0)
)+POWER(0.3,Param!$M$21)),-2),0))</f>
        <v>0.99608899119153538</v>
      </c>
      <c r="FM47" s="53">
        <f ca="1">IF(ScreenHeight!$B48&lt;OFFSET(Radar!$AC$3,COLUMN(),0),
    Param!$B$38/ScreenHeight!$B48,
    (Param!$B$37+1/(1-OFFSET(Radar!$AD$3,COLUMN(),0)*ScreenHeight!$C48)/Param!$B$39)/OFFSET(Radar!$AC$3,COLUMN(),0)
)*DistanceShader!FM47*LightShader!FM47*(IF(OFFSET(Ghosts!$S$41,COLUMN(),0)&lt;ScreenHeight!$E48,
   1,
   (SQRT(OFFSET(Ghosts!$T$41,COLUMN(),0)-OFFSET(Ghosts!$R$41,COLUMN(),0)*ScreenHeight!$D48)-1))+IF(Ghosts!$B$35,IF(Param!$M$21,-1-POWER(0.3,Param!$M$21)/(IF(Param!$M$21&lt;20,LightShader!FM138,OFFSET(LightShader!FM138,Param!$M$21-20,0)
)+POWER(0.3,Param!$M$21)),-2),0))</f>
        <v>0.97715557134030051</v>
      </c>
      <c r="FN47" s="53">
        <f ca="1">IF(ScreenHeight!$B48&lt;OFFSET(Radar!$AC$3,COLUMN(),0),
    Param!$B$38/ScreenHeight!$B48,
    (Param!$B$37+1/(1-OFFSET(Radar!$AD$3,COLUMN(),0)*ScreenHeight!$C48)/Param!$B$39)/OFFSET(Radar!$AC$3,COLUMN(),0)
)*DistanceShader!FN47*LightShader!FN47*(IF(OFFSET(Ghosts!$S$41,COLUMN(),0)&lt;ScreenHeight!$E48,
   1,
   (SQRT(OFFSET(Ghosts!$T$41,COLUMN(),0)-OFFSET(Ghosts!$R$41,COLUMN(),0)*ScreenHeight!$D48)-1))+IF(Ghosts!$B$35,IF(Param!$M$21,-1-POWER(0.3,Param!$M$21)/(IF(Param!$M$21&lt;20,LightShader!FN138,OFFSET(LightShader!FN138,Param!$M$21-20,0)
)+POWER(0.3,Param!$M$21)),-2),0))</f>
        <v>0.95948737800850592</v>
      </c>
      <c r="FO47" s="53">
        <f ca="1">IF(ScreenHeight!$B48&lt;OFFSET(Radar!$AC$3,COLUMN(),0),
    Param!$B$38/ScreenHeight!$B48,
    (Param!$B$37+1/(1-OFFSET(Radar!$AD$3,COLUMN(),0)*ScreenHeight!$C48)/Param!$B$39)/OFFSET(Radar!$AC$3,COLUMN(),0)
)*DistanceShader!FO47*LightShader!FO47*(IF(OFFSET(Ghosts!$S$41,COLUMN(),0)&lt;ScreenHeight!$E48,
   1,
   (SQRT(OFFSET(Ghosts!$T$41,COLUMN(),0)-OFFSET(Ghosts!$R$41,COLUMN(),0)*ScreenHeight!$D48)-1))+IF(Ghosts!$B$35,IF(Param!$M$21,-1-POWER(0.3,Param!$M$21)/(IF(Param!$M$21&lt;20,LightShader!FO138,OFFSET(LightShader!FO138,Param!$M$21-20,0)
)+POWER(0.3,Param!$M$21)),-2),0))</f>
        <v>0.9428788025504532</v>
      </c>
      <c r="FP47" s="53">
        <f ca="1">IF(ScreenHeight!$B48&lt;OFFSET(Radar!$AC$3,COLUMN(),0),
    Param!$B$38/ScreenHeight!$B48,
    (Param!$B$37+1/(1-OFFSET(Radar!$AD$3,COLUMN(),0)*ScreenHeight!$C48)/Param!$B$39)/OFFSET(Radar!$AC$3,COLUMN(),0)
)*DistanceShader!FP47*LightShader!FP47*(IF(OFFSET(Ghosts!$S$41,COLUMN(),0)&lt;ScreenHeight!$E48,
   1,
   (SQRT(OFFSET(Ghosts!$T$41,COLUMN(),0)-OFFSET(Ghosts!$R$41,COLUMN(),0)*ScreenHeight!$D48)-1))+IF(Ghosts!$B$35,IF(Param!$M$21,-1-POWER(0.3,Param!$M$21)/(IF(Param!$M$21&lt;20,LightShader!FP138,OFFSET(LightShader!FP138,Param!$M$21-20,0)
)+POWER(0.3,Param!$M$21)),-2),0))</f>
        <v>0.92717157479385648</v>
      </c>
      <c r="FQ47" s="53">
        <f ca="1">IF(ScreenHeight!$B48&lt;OFFSET(Radar!$AC$3,COLUMN(),0),
    Param!$B$38/ScreenHeight!$B48,
    (Param!$B$37+1/(1-OFFSET(Radar!$AD$3,COLUMN(),0)*ScreenHeight!$C48)/Param!$B$39)/OFFSET(Radar!$AC$3,COLUMN(),0)
)*DistanceShader!FQ47*LightShader!FQ47*(IF(OFFSET(Ghosts!$S$41,COLUMN(),0)&lt;ScreenHeight!$E48,
   1,
   (SQRT(OFFSET(Ghosts!$T$41,COLUMN(),0)-OFFSET(Ghosts!$R$41,COLUMN(),0)*ScreenHeight!$D48)-1))+IF(Ghosts!$B$35,IF(Param!$M$21,-1-POWER(0.3,Param!$M$21)/(IF(Param!$M$21&lt;20,LightShader!FQ138,OFFSET(LightShader!FQ138,Param!$M$21-20,0)
)+POWER(0.3,Param!$M$21)),-2),0))</f>
        <v>0.91224191991761483</v>
      </c>
      <c r="FR47" s="53">
        <f ca="1">IF(ScreenHeight!$B48&lt;OFFSET(Radar!$AC$3,COLUMN(),0),
    Param!$B$38/ScreenHeight!$B48,
    (Param!$B$37+1/(1-OFFSET(Radar!$AD$3,COLUMN(),0)*ScreenHeight!$C48)/Param!$B$39)/OFFSET(Radar!$AC$3,COLUMN(),0)
)*DistanceShader!FR47*LightShader!FR47*(IF(OFFSET(Ghosts!$S$41,COLUMN(),0)&lt;ScreenHeight!$E48,
   1,
   (SQRT(OFFSET(Ghosts!$T$41,COLUMN(),0)-OFFSET(Ghosts!$R$41,COLUMN(),0)*ScreenHeight!$D48)-1))+IF(Ghosts!$B$35,IF(Param!$M$21,-1-POWER(0.3,Param!$M$21)/(IF(Param!$M$21&lt;20,LightShader!FR138,OFFSET(LightShader!FR138,Param!$M$21-20,0)
)+POWER(0.3,Param!$M$21)),-2),0))</f>
        <v>0.89799160827609936</v>
      </c>
      <c r="FS47" s="53">
        <f ca="1">IF(ScreenHeight!$B48&lt;OFFSET(Radar!$AC$3,COLUMN(),0),
    Param!$B$38/ScreenHeight!$B48,
    (Param!$B$37+1/(1-OFFSET(Radar!$AD$3,COLUMN(),0)*ScreenHeight!$C48)/Param!$B$39)/OFFSET(Radar!$AC$3,COLUMN(),0)
)*DistanceShader!FS47*LightShader!FS47*(IF(OFFSET(Ghosts!$S$41,COLUMN(),0)&lt;ScreenHeight!$E48,
   1,
   (SQRT(OFFSET(Ghosts!$T$41,COLUMN(),0)-OFFSET(Ghosts!$R$41,COLUMN(),0)*ScreenHeight!$D48)-1))+IF(Ghosts!$B$35,IF(Param!$M$21,-1-POWER(0.3,Param!$M$21)/(IF(Param!$M$21&lt;20,LightShader!FS138,OFFSET(LightShader!FS138,Param!$M$21-20,0)
)+POWER(0.3,Param!$M$21)),-2),0))</f>
        <v>0.88434161036755898</v>
      </c>
      <c r="FT47" s="53">
        <f ca="1">IF(ScreenHeight!$B48&lt;OFFSET(Radar!$AC$3,COLUMN(),0),
    Param!$B$38/ScreenHeight!$B48,
    (Param!$B$37+1/(1-OFFSET(Radar!$AD$3,COLUMN(),0)*ScreenHeight!$C48)/Param!$B$39)/OFFSET(Radar!$AC$3,COLUMN(),0)
)*DistanceShader!FT47*LightShader!FT47*(IF(OFFSET(Ghosts!$S$41,COLUMN(),0)&lt;ScreenHeight!$E48,
   1,
   (SQRT(OFFSET(Ghosts!$T$41,COLUMN(),0)-OFFSET(Ghosts!$R$41,COLUMN(),0)*ScreenHeight!$D48)-1))+IF(Ghosts!$B$35,IF(Param!$M$21,-1-POWER(0.3,Param!$M$21)/(IF(Param!$M$21&lt;20,LightShader!FT138,OFFSET(LightShader!FT138,Param!$M$21-20,0)
)+POWER(0.3,Param!$M$21)),-2),0))</f>
        <v>0.87122752733181019</v>
      </c>
      <c r="FU47" s="53">
        <f ca="1">IF(ScreenHeight!$B48&lt;OFFSET(Radar!$AC$3,COLUMN(),0),
    Param!$B$38/ScreenHeight!$B48,
    (Param!$B$37+1/(1-OFFSET(Radar!$AD$3,COLUMN(),0)*ScreenHeight!$C48)/Param!$B$39)/OFFSET(Radar!$AC$3,COLUMN(),0)
)*DistanceShader!FU47*LightShader!FU47*(IF(OFFSET(Ghosts!$S$41,COLUMN(),0)&lt;ScreenHeight!$E48,
   1,
   (SQRT(OFFSET(Ghosts!$T$41,COLUMN(),0)-OFFSET(Ghosts!$R$41,COLUMN(),0)*ScreenHeight!$D48)-1))+IF(Ghosts!$B$35,IF(Param!$M$21,-1-POWER(0.3,Param!$M$21)/(IF(Param!$M$21&lt;20,LightShader!FU138,OFFSET(LightShader!FU138,Param!$M$21-20,0)
)+POWER(0.3,Param!$M$21)),-2),0))</f>
        <v>0.85859625207442769</v>
      </c>
      <c r="FV47" s="53">
        <f ca="1">IF(ScreenHeight!$B48&lt;OFFSET(Radar!$AC$3,COLUMN(),0),
    Param!$B$38/ScreenHeight!$B48,
    (Param!$B$37+1/(1-OFFSET(Radar!$AD$3,COLUMN(),0)*ScreenHeight!$C48)/Param!$B$39)/OFFSET(Radar!$AC$3,COLUMN(),0)
)*DistanceShader!FV47*LightShader!FV47*(IF(OFFSET(Ghosts!$S$41,COLUMN(),0)&lt;ScreenHeight!$E48,
   1,
   (SQRT(OFFSET(Ghosts!$T$41,COLUMN(),0)-OFFSET(Ghosts!$R$41,COLUMN(),0)*ScreenHeight!$D48)-1))+IF(Ghosts!$B$35,IF(Param!$M$21,-1-POWER(0.3,Param!$M$21)/(IF(Param!$M$21&lt;20,LightShader!FV138,OFFSET(LightShader!FV138,Param!$M$21-20,0)
)+POWER(0.3,Param!$M$21)),-2),0))</f>
        <v>0.84640349666668513</v>
      </c>
      <c r="FW47" s="53">
        <f ca="1">IF(ScreenHeight!$B48&lt;OFFSET(Radar!$AC$3,COLUMN(),0),
    Param!$B$38/ScreenHeight!$B48,
    (Param!$B$37+1/(1-OFFSET(Radar!$AD$3,COLUMN(),0)*ScreenHeight!$C48)/Param!$B$39)/OFFSET(Radar!$AC$3,COLUMN(),0)
)*DistanceShader!FW47*LightShader!FW47*(IF(OFFSET(Ghosts!$S$41,COLUMN(),0)&lt;ScreenHeight!$E48,
   1,
   (SQRT(OFFSET(Ghosts!$T$41,COLUMN(),0)-OFFSET(Ghosts!$R$41,COLUMN(),0)*ScreenHeight!$D48)-1))+IF(Ghosts!$B$35,IF(Param!$M$21,-1-POWER(0.3,Param!$M$21)/(IF(Param!$M$21&lt;20,LightShader!FW138,OFFSET(LightShader!FW138,Param!$M$21-20,0)
)+POWER(0.3,Param!$M$21)),-2),0))</f>
        <v>0.8346119383434315</v>
      </c>
      <c r="FX47" s="53">
        <f ca="1">IF(ScreenHeight!$B48&lt;OFFSET(Radar!$AC$3,COLUMN(),0),
    Param!$B$38/ScreenHeight!$B48,
    (Param!$B$37+1/(1-OFFSET(Radar!$AD$3,COLUMN(),0)*ScreenHeight!$C48)/Param!$B$39)/OFFSET(Radar!$AC$3,COLUMN(),0)
)*DistanceShader!FX47*LightShader!FX47*(IF(OFFSET(Ghosts!$S$41,COLUMN(),0)&lt;ScreenHeight!$E48,
   1,
   (SQRT(OFFSET(Ghosts!$T$41,COLUMN(),0)-OFFSET(Ghosts!$R$41,COLUMN(),0)*ScreenHeight!$D48)-1))+IF(Ghosts!$B$35,IF(Param!$M$21,-1-POWER(0.3,Param!$M$21)/(IF(Param!$M$21&lt;20,LightShader!FX138,OFFSET(LightShader!FX138,Param!$M$21-20,0)
)+POWER(0.3,Param!$M$21)),-2),0))</f>
        <v>0.82318981314087447</v>
      </c>
      <c r="FY47" s="53">
        <f ca="1">IF(ScreenHeight!$B48&lt;OFFSET(Radar!$AC$3,COLUMN(),0),
    Param!$B$38/ScreenHeight!$B48,
    (Param!$B$37+1/(1-OFFSET(Radar!$AD$3,COLUMN(),0)*ScreenHeight!$C48)/Param!$B$39)/OFFSET(Radar!$AC$3,COLUMN(),0)
)*DistanceShader!FY47*LightShader!FY47*(IF(OFFSET(Ghosts!$S$41,COLUMN(),0)&lt;ScreenHeight!$E48,
   1,
   (SQRT(OFFSET(Ghosts!$T$41,COLUMN(),0)-OFFSET(Ghosts!$R$41,COLUMN(),0)*ScreenHeight!$D48)-1))+IF(Ghosts!$B$35,IF(Param!$M$21,-1-POWER(0.3,Param!$M$21)/(IF(Param!$M$21&lt;20,LightShader!FY138,OFFSET(LightShader!FY138,Param!$M$21-20,0)
)+POWER(0.3,Param!$M$21)),-2),0))</f>
        <v>0.81210983748675702</v>
      </c>
      <c r="FZ47" s="53">
        <f ca="1">IF(ScreenHeight!$B48&lt;OFFSET(Radar!$AC$3,COLUMN(),0),
    Param!$B$38/ScreenHeight!$B48,
    (Param!$B$37+1/(1-OFFSET(Radar!$AD$3,COLUMN(),0)*ScreenHeight!$C48)/Param!$B$39)/OFFSET(Radar!$AC$3,COLUMN(),0)
)*DistanceShader!FZ47*LightShader!FZ47*(IF(OFFSET(Ghosts!$S$41,COLUMN(),0)&lt;ScreenHeight!$E48,
   1,
   (SQRT(OFFSET(Ghosts!$T$41,COLUMN(),0)-OFFSET(Ghosts!$R$41,COLUMN(),0)*ScreenHeight!$D48)-1))+IF(Ghosts!$B$35,IF(Param!$M$21,-1-POWER(0.3,Param!$M$21)/(IF(Param!$M$21&lt;20,LightShader!FZ138,OFFSET(LightShader!FZ138,Param!$M$21-20,0)
)+POWER(0.3,Param!$M$21)),-2),0))</f>
        <v>0.80134837283766247</v>
      </c>
      <c r="GA47" s="53">
        <f ca="1">IF(ScreenHeight!$B48&lt;OFFSET(Radar!$AC$3,COLUMN(),0),
    Param!$B$38/ScreenHeight!$B48,
    (Param!$B$37+1/(1-OFFSET(Radar!$AD$3,COLUMN(),0)*ScreenHeight!$C48)/Param!$B$39)/OFFSET(Radar!$AC$3,COLUMN(),0)
)*DistanceShader!GA47*LightShader!GA47*(IF(OFFSET(Ghosts!$S$41,COLUMN(),0)&lt;ScreenHeight!$E48,
   1,
   (SQRT(OFFSET(Ghosts!$T$41,COLUMN(),0)-OFFSET(Ghosts!$R$41,COLUMN(),0)*ScreenHeight!$D48)-1))+IF(Ghosts!$B$35,IF(Param!$M$21,-1-POWER(0.3,Param!$M$21)/(IF(Param!$M$21&lt;20,LightShader!GA138,OFFSET(LightShader!GA138,Param!$M$21-20,0)
)+POWER(0.3,Param!$M$21)),-2),0))</f>
        <v>0.79088477238745492</v>
      </c>
      <c r="GB47" s="53">
        <f ca="1">IF(ScreenHeight!$B48&lt;OFFSET(Radar!$AC$3,COLUMN(),0),
    Param!$B$38/ScreenHeight!$B48,
    (Param!$B$37+1/(1-OFFSET(Radar!$AD$3,COLUMN(),0)*ScreenHeight!$C48)/Param!$B$39)/OFFSET(Radar!$AC$3,COLUMN(),0)
)*DistanceShader!GB47*LightShader!GB47*(IF(OFFSET(Ghosts!$S$41,COLUMN(),0)&lt;ScreenHeight!$E48,
   1,
   (SQRT(OFFSET(Ghosts!$T$41,COLUMN(),0)-OFFSET(Ghosts!$R$41,COLUMN(),0)*ScreenHeight!$D48)-1))+IF(Ghosts!$B$35,IF(Param!$M$21,-1-POWER(0.3,Param!$M$21)/(IF(Param!$M$21&lt;20,LightShader!GB138,OFFSET(LightShader!GB138,Param!$M$21-20,0)
)+POWER(0.3,Param!$M$21)),-2),0))</f>
        <v>0.78070086555018081</v>
      </c>
      <c r="GC47" s="53">
        <f ca="1">IF(ScreenHeight!$B48&lt;OFFSET(Radar!$AC$3,COLUMN(),0),
    Param!$B$38/ScreenHeight!$B48,
    (Param!$B$37+1/(1-OFFSET(Radar!$AD$3,COLUMN(),0)*ScreenHeight!$C48)/Param!$B$39)/OFFSET(Radar!$AC$3,COLUMN(),0)
)*DistanceShader!GC47*LightShader!GC47*(IF(OFFSET(Ghosts!$S$41,COLUMN(),0)&lt;ScreenHeight!$E48,
   1,
   (SQRT(OFFSET(Ghosts!$T$41,COLUMN(),0)-OFFSET(Ghosts!$R$41,COLUMN(),0)*ScreenHeight!$D48)-1))+IF(Ghosts!$B$35,IF(Param!$M$21,-1-POWER(0.3,Param!$M$21)/(IF(Param!$M$21&lt;20,LightShader!GC138,OFFSET(LightShader!GC138,Param!$M$21-20,0)
)+POWER(0.3,Param!$M$21)),-2),0))</f>
        <v>0.77078054768961946</v>
      </c>
      <c r="GD47" s="53">
        <f ca="1">IF(ScreenHeight!$B48&lt;OFFSET(Radar!$AC$3,COLUMN(),0),
    Param!$B$38/ScreenHeight!$B48,
    (Param!$B$37+1/(1-OFFSET(Radar!$AD$3,COLUMN(),0)*ScreenHeight!$C48)/Param!$B$39)/OFFSET(Radar!$AC$3,COLUMN(),0)
)*DistanceShader!GD47*LightShader!GD47*(IF(OFFSET(Ghosts!$S$41,COLUMN(),0)&lt;ScreenHeight!$E48,
   1,
   (SQRT(OFFSET(Ghosts!$T$41,COLUMN(),0)-OFFSET(Ghosts!$R$41,COLUMN(),0)*ScreenHeight!$D48)-1))+IF(Ghosts!$B$35,IF(Param!$M$21,-1-POWER(0.3,Param!$M$21)/(IF(Param!$M$21&lt;20,LightShader!GD138,OFFSET(LightShader!GD138,Param!$M$21-20,0)
)+POWER(0.3,Param!$M$21)),-2),0))</f>
        <v>0.76110945096746496</v>
      </c>
      <c r="GE47" s="53">
        <f ca="1">IF(ScreenHeight!$B48&lt;OFFSET(Radar!$AC$3,COLUMN(),0),
    Param!$B$38/ScreenHeight!$B48,
    (Param!$B$37+1/(1-OFFSET(Radar!$AD$3,COLUMN(),0)*ScreenHeight!$C48)/Param!$B$39)/OFFSET(Radar!$AC$3,COLUMN(),0)
)*DistanceShader!GE47*LightShader!GE47*(IF(OFFSET(Ghosts!$S$41,COLUMN(),0)&lt;ScreenHeight!$E48,
   1,
   (SQRT(OFFSET(Ghosts!$T$41,COLUMN(),0)-OFFSET(Ghosts!$R$41,COLUMN(),0)*ScreenHeight!$D48)-1))+IF(Ghosts!$B$35,IF(Param!$M$21,-1-POWER(0.3,Param!$M$21)/(IF(Param!$M$21&lt;20,LightShader!GE138,OFFSET(LightShader!GE138,Param!$M$21-20,0)
)+POWER(0.3,Param!$M$21)),-2),0))</f>
        <v>0.7516746782420286</v>
      </c>
    </row>
    <row r="48" spans="1:187" ht="7.5" customHeight="1">
      <c r="A48" s="53">
        <f ca="1">IF(ScreenHeight!$B49&lt;OFFSET(Radar!$AC$3,COLUMN(),0),
    Param!$B$38/ScreenHeight!$B49,
    (Param!$B$37+1/(1-OFFSET(Radar!$AD$3,COLUMN(),0)*ScreenHeight!$C49)/Param!$B$39)/OFFSET(Radar!$AC$3,COLUMN(),0)
)*DistanceShader!A48*LightShader!A48*(IF(OFFSET(Ghosts!$S$41,COLUMN(),0)&lt;ScreenHeight!$E49,
   1,
   (SQRT(OFFSET(Ghosts!$T$41,COLUMN(),0)-OFFSET(Ghosts!$R$41,COLUMN(),0)*ScreenHeight!$D49)-1))+IF(Ghosts!$B$35,IF(Param!$M$21,-1-POWER(0.3,Param!$M$21)/(IF(Param!$M$21&lt;20,LightShader!A139,OFFSET(LightShader!A139,Param!$M$21-20,0)
)+POWER(0.3,Param!$M$21)),-2),0))</f>
        <v>0.8416907660373445</v>
      </c>
      <c r="B48" s="53">
        <f ca="1">IF(ScreenHeight!$B49&lt;OFFSET(Radar!$AC$3,COLUMN(),0),
    Param!$B$38/ScreenHeight!$B49,
    (Param!$B$37+1/(1-OFFSET(Radar!$AD$3,COLUMN(),0)*ScreenHeight!$C49)/Param!$B$39)/OFFSET(Radar!$AC$3,COLUMN(),0)
)*DistanceShader!B48*LightShader!B48*(IF(OFFSET(Ghosts!$S$41,COLUMN(),0)&lt;ScreenHeight!$E49,
   1,
   (SQRT(OFFSET(Ghosts!$T$41,COLUMN(),0)-OFFSET(Ghosts!$R$41,COLUMN(),0)*ScreenHeight!$D49)-1))+IF(Ghosts!$B$35,IF(Param!$M$21,-1-POWER(0.3,Param!$M$21)/(IF(Param!$M$21&lt;20,LightShader!B139,OFFSET(LightShader!B139,Param!$M$21-20,0)
)+POWER(0.3,Param!$M$21)),-2),0))</f>
        <v>0.8484003141180062</v>
      </c>
      <c r="C48" s="53">
        <f ca="1">IF(ScreenHeight!$B49&lt;OFFSET(Radar!$AC$3,COLUMN(),0),
    Param!$B$38/ScreenHeight!$B49,
    (Param!$B$37+1/(1-OFFSET(Radar!$AD$3,COLUMN(),0)*ScreenHeight!$C49)/Param!$B$39)/OFFSET(Radar!$AC$3,COLUMN(),0)
)*DistanceShader!C48*LightShader!C48*(IF(OFFSET(Ghosts!$S$41,COLUMN(),0)&lt;ScreenHeight!$E49,
   1,
   (SQRT(OFFSET(Ghosts!$T$41,COLUMN(),0)-OFFSET(Ghosts!$R$41,COLUMN(),0)*ScreenHeight!$D49)-1))+IF(Ghosts!$B$35,IF(Param!$M$21,-1-POWER(0.3,Param!$M$21)/(IF(Param!$M$21&lt;20,LightShader!C139,OFFSET(LightShader!C139,Param!$M$21-20,0)
)+POWER(0.3,Param!$M$21)),-2),0))</f>
        <v>0.85521621769416989</v>
      </c>
      <c r="D48" s="53">
        <f ca="1">IF(ScreenHeight!$B49&lt;OFFSET(Radar!$AC$3,COLUMN(),0),
    Param!$B$38/ScreenHeight!$B49,
    (Param!$B$37+1/(1-OFFSET(Radar!$AD$3,COLUMN(),0)*ScreenHeight!$C49)/Param!$B$39)/OFFSET(Radar!$AC$3,COLUMN(),0)
)*DistanceShader!D48*LightShader!D48*(IF(OFFSET(Ghosts!$S$41,COLUMN(),0)&lt;ScreenHeight!$E49,
   1,
   (SQRT(OFFSET(Ghosts!$T$41,COLUMN(),0)-OFFSET(Ghosts!$R$41,COLUMN(),0)*ScreenHeight!$D49)-1))+IF(Ghosts!$B$35,IF(Param!$M$21,-1-POWER(0.3,Param!$M$21)/(IF(Param!$M$21&lt;20,LightShader!D139,OFFSET(LightShader!D139,Param!$M$21-20,0)
)+POWER(0.3,Param!$M$21)),-2),0))</f>
        <v>0.86214142944312766</v>
      </c>
      <c r="E48" s="53">
        <f ca="1">IF(ScreenHeight!$B49&lt;OFFSET(Radar!$AC$3,COLUMN(),0),
    Param!$B$38/ScreenHeight!$B49,
    (Param!$B$37+1/(1-OFFSET(Radar!$AD$3,COLUMN(),0)*ScreenHeight!$C49)/Param!$B$39)/OFFSET(Radar!$AC$3,COLUMN(),0)
)*DistanceShader!E48*LightShader!E48*(IF(OFFSET(Ghosts!$S$41,COLUMN(),0)&lt;ScreenHeight!$E49,
   1,
   (SQRT(OFFSET(Ghosts!$T$41,COLUMN(),0)-OFFSET(Ghosts!$R$41,COLUMN(),0)*ScreenHeight!$D49)-1))+IF(Ghosts!$B$35,IF(Param!$M$21,-1-POWER(0.3,Param!$M$21)/(IF(Param!$M$21&lt;20,LightShader!E139,OFFSET(LightShader!E139,Param!$M$21-20,0)
)+POWER(0.3,Param!$M$21)),-2),0))</f>
        <v>0.8691790341078558</v>
      </c>
      <c r="F48" s="53">
        <f ca="1">IF(ScreenHeight!$B49&lt;OFFSET(Radar!$AC$3,COLUMN(),0),
    Param!$B$38/ScreenHeight!$B49,
    (Param!$B$37+1/(1-OFFSET(Radar!$AD$3,COLUMN(),0)*ScreenHeight!$C49)/Param!$B$39)/OFFSET(Radar!$AC$3,COLUMN(),0)
)*DistanceShader!F48*LightShader!F48*(IF(OFFSET(Ghosts!$S$41,COLUMN(),0)&lt;ScreenHeight!$E49,
   1,
   (SQRT(OFFSET(Ghosts!$T$41,COLUMN(),0)-OFFSET(Ghosts!$R$41,COLUMN(),0)*ScreenHeight!$D49)-1))+IF(Ghosts!$B$35,IF(Param!$M$21,-1-POWER(0.3,Param!$M$21)/(IF(Param!$M$21&lt;20,LightShader!F139,OFFSET(LightShader!F139,Param!$M$21-20,0)
)+POWER(0.3,Param!$M$21)),-2),0))</f>
        <v>0.8763322562688084</v>
      </c>
      <c r="G48" s="53">
        <f ca="1">IF(ScreenHeight!$B49&lt;OFFSET(Radar!$AC$3,COLUMN(),0),
    Param!$B$38/ScreenHeight!$B49,
    (Param!$B$37+1/(1-OFFSET(Radar!$AD$3,COLUMN(),0)*ScreenHeight!$C49)/Param!$B$39)/OFFSET(Radar!$AC$3,COLUMN(),0)
)*DistanceShader!G48*LightShader!G48*(IF(OFFSET(Ghosts!$S$41,COLUMN(),0)&lt;ScreenHeight!$E49,
   1,
   (SQRT(OFFSET(Ghosts!$T$41,COLUMN(),0)-OFFSET(Ghosts!$R$41,COLUMN(),0)*ScreenHeight!$D49)-1))+IF(Ghosts!$B$35,IF(Param!$M$21,-1-POWER(0.3,Param!$M$21)/(IF(Param!$M$21&lt;20,LightShader!G139,OFFSET(LightShader!G139,Param!$M$21-20,0)
)+POWER(0.3,Param!$M$21)),-2),0))</f>
        <v>0.88360446866346698</v>
      </c>
      <c r="H48" s="53">
        <f ca="1">IF(ScreenHeight!$B49&lt;OFFSET(Radar!$AC$3,COLUMN(),0),
    Param!$B$38/ScreenHeight!$B49,
    (Param!$B$37+1/(1-OFFSET(Radar!$AD$3,COLUMN(),0)*ScreenHeight!$C49)/Param!$B$39)/OFFSET(Radar!$AC$3,COLUMN(),0)
)*DistanceShader!H48*LightShader!H48*(IF(OFFSET(Ghosts!$S$41,COLUMN(),0)&lt;ScreenHeight!$E49,
   1,
   (SQRT(OFFSET(Ghosts!$T$41,COLUMN(),0)-OFFSET(Ghosts!$R$41,COLUMN(),0)*ScreenHeight!$D49)-1))+IF(Ghosts!$B$35,IF(Param!$M$21,-1-POWER(0.3,Param!$M$21)/(IF(Param!$M$21&lt;20,LightShader!H139,OFFSET(LightShader!H139,Param!$M$21-20,0)
)+POWER(0.3,Param!$M$21)),-2),0))</f>
        <v>0.89099920109797526</v>
      </c>
      <c r="I48" s="53">
        <f ca="1">IF(ScreenHeight!$B49&lt;OFFSET(Radar!$AC$3,COLUMN(),0),
    Param!$B$38/ScreenHeight!$B49,
    (Param!$B$37+1/(1-OFFSET(Radar!$AD$3,COLUMN(),0)*ScreenHeight!$C49)/Param!$B$39)/OFFSET(Radar!$AC$3,COLUMN(),0)
)*DistanceShader!I48*LightShader!I48*(IF(OFFSET(Ghosts!$S$41,COLUMN(),0)&lt;ScreenHeight!$E49,
   1,
   (SQRT(OFFSET(Ghosts!$T$41,COLUMN(),0)-OFFSET(Ghosts!$R$41,COLUMN(),0)*ScreenHeight!$D49)-1))+IF(Ghosts!$B$35,IF(Param!$M$21,-1-POWER(0.3,Param!$M$21)/(IF(Param!$M$21&lt;20,LightShader!I139,OFFSET(LightShader!I139,Param!$M$21-20,0)
)+POWER(0.3,Param!$M$21)),-2),0))</f>
        <v>0.89852014999928675</v>
      </c>
      <c r="J48" s="53">
        <f ca="1">IF(ScreenHeight!$B49&lt;OFFSET(Radar!$AC$3,COLUMN(),0),
    Param!$B$38/ScreenHeight!$B49,
    (Param!$B$37+1/(1-OFFSET(Radar!$AD$3,COLUMN(),0)*ScreenHeight!$C49)/Param!$B$39)/OFFSET(Radar!$AC$3,COLUMN(),0)
)*DistanceShader!J48*LightShader!J48*(IF(OFFSET(Ghosts!$S$41,COLUMN(),0)&lt;ScreenHeight!$E49,
   1,
   (SQRT(OFFSET(Ghosts!$T$41,COLUMN(),0)-OFFSET(Ghosts!$R$41,COLUMN(),0)*ScreenHeight!$D49)-1))+IF(Ghosts!$B$35,IF(Param!$M$21,-1-POWER(0.3,Param!$M$21)/(IF(Param!$M$21&lt;20,LightShader!J139,OFFSET(LightShader!J139,Param!$M$21-20,0)
)+POWER(0.3,Param!$M$21)),-2),0))</f>
        <v>0.90617118866077873</v>
      </c>
      <c r="K48" s="53">
        <f ca="1">IF(ScreenHeight!$B49&lt;OFFSET(Radar!$AC$3,COLUMN(),0),
    Param!$B$38/ScreenHeight!$B49,
    (Param!$B$37+1/(1-OFFSET(Radar!$AD$3,COLUMN(),0)*ScreenHeight!$C49)/Param!$B$39)/OFFSET(Radar!$AC$3,COLUMN(),0)
)*DistanceShader!K48*LightShader!K48*(IF(OFFSET(Ghosts!$S$41,COLUMN(),0)&lt;ScreenHeight!$E49,
   1,
   (SQRT(OFFSET(Ghosts!$T$41,COLUMN(),0)-OFFSET(Ghosts!$R$41,COLUMN(),0)*ScreenHeight!$D49)-1))+IF(Ghosts!$B$35,IF(Param!$M$21,-1-POWER(0.3,Param!$M$21)/(IF(Param!$M$21&lt;20,LightShader!K139,OFFSET(LightShader!K139,Param!$M$21-20,0)
)+POWER(0.3,Param!$M$21)),-2),0))</f>
        <v>0.91395637823933973</v>
      </c>
      <c r="L48" s="53">
        <f ca="1">IF(ScreenHeight!$B49&lt;OFFSET(Radar!$AC$3,COLUMN(),0),
    Param!$B$38/ScreenHeight!$B49,
    (Param!$B$37+1/(1-OFFSET(Radar!$AD$3,COLUMN(),0)*ScreenHeight!$C49)/Param!$B$39)/OFFSET(Radar!$AC$3,COLUMN(),0)
)*DistanceShader!L48*LightShader!L48*(IF(OFFSET(Ghosts!$S$41,COLUMN(),0)&lt;ScreenHeight!$E49,
   1,
   (SQRT(OFFSET(Ghosts!$T$41,COLUMN(),0)-OFFSET(Ghosts!$R$41,COLUMN(),0)*ScreenHeight!$D49)-1))+IF(Ghosts!$B$35,IF(Param!$M$21,-1-POWER(0.3,Param!$M$21)/(IF(Param!$M$21&lt;20,LightShader!L139,OFFSET(LightShader!L139,Param!$M$21-20,0)
)+POWER(0.3,Param!$M$21)),-2),0))</f>
        <v>0.92187997956745138</v>
      </c>
      <c r="M48" s="53">
        <f ca="1">IF(ScreenHeight!$B49&lt;OFFSET(Radar!$AC$3,COLUMN(),0),
    Param!$B$38/ScreenHeight!$B49,
    (Param!$B$37+1/(1-OFFSET(Radar!$AD$3,COLUMN(),0)*ScreenHeight!$C49)/Param!$B$39)/OFFSET(Radar!$AC$3,COLUMN(),0)
)*DistanceShader!M48*LightShader!M48*(IF(OFFSET(Ghosts!$S$41,COLUMN(),0)&lt;ScreenHeight!$E49,
   1,
   (SQRT(OFFSET(Ghosts!$T$41,COLUMN(),0)-OFFSET(Ghosts!$R$41,COLUMN(),0)*ScreenHeight!$D49)-1))+IF(Ghosts!$B$35,IF(Param!$M$21,-1-POWER(0.3,Param!$M$21)/(IF(Param!$M$21&lt;20,LightShader!M139,OFFSET(LightShader!M139,Param!$M$21-20,0)
)+POWER(0.3,Param!$M$21)),-2),0))</f>
        <v>0.92994646585001184</v>
      </c>
      <c r="N48" s="53">
        <f ca="1">IF(ScreenHeight!$B49&lt;OFFSET(Radar!$AC$3,COLUMN(),0),
    Param!$B$38/ScreenHeight!$B49,
    (Param!$B$37+1/(1-OFFSET(Radar!$AD$3,COLUMN(),0)*ScreenHeight!$C49)/Param!$B$39)/OFFSET(Radar!$AC$3,COLUMN(),0)
)*DistanceShader!N48*LightShader!N48*(IF(OFFSET(Ghosts!$S$41,COLUMN(),0)&lt;ScreenHeight!$E49,
   1,
   (SQRT(OFFSET(Ghosts!$T$41,COLUMN(),0)-OFFSET(Ghosts!$R$41,COLUMN(),0)*ScreenHeight!$D49)-1))+IF(Ghosts!$B$35,IF(Param!$M$21,-1-POWER(0.3,Param!$M$21)/(IF(Param!$M$21&lt;20,LightShader!N139,OFFSET(LightShader!N139,Param!$M$21-20,0)
)+POWER(0.3,Param!$M$21)),-2),0))</f>
        <v>0.93816053632246033</v>
      </c>
      <c r="O48" s="53">
        <f ca="1">IF(ScreenHeight!$B49&lt;OFFSET(Radar!$AC$3,COLUMN(),0),
    Param!$B$38/ScreenHeight!$B49,
    (Param!$B$37+1/(1-OFFSET(Radar!$AD$3,COLUMN(),0)*ScreenHeight!$C49)/Param!$B$39)/OFFSET(Radar!$AC$3,COLUMN(),0)
)*DistanceShader!O48*LightShader!O48*(IF(OFFSET(Ghosts!$S$41,COLUMN(),0)&lt;ScreenHeight!$E49,
   1,
   (SQRT(OFFSET(Ghosts!$T$41,COLUMN(),0)-OFFSET(Ghosts!$R$41,COLUMN(),0)*ScreenHeight!$D49)-1))+IF(Ghosts!$B$35,IF(Param!$M$21,-1-POWER(0.3,Param!$M$21)/(IF(Param!$M$21&lt;20,LightShader!O139,OFFSET(LightShader!O139,Param!$M$21-20,0)
)+POWER(0.3,Param!$M$21)),-2),0))</f>
        <v>0.94652713095439811</v>
      </c>
      <c r="P48" s="53">
        <f ca="1">IF(ScreenHeight!$B49&lt;OFFSET(Radar!$AC$3,COLUMN(),0),
    Param!$B$38/ScreenHeight!$B49,
    (Param!$B$37+1/(1-OFFSET(Radar!$AD$3,COLUMN(),0)*ScreenHeight!$C49)/Param!$B$39)/OFFSET(Radar!$AC$3,COLUMN(),0)
)*DistanceShader!P48*LightShader!P48*(IF(OFFSET(Ghosts!$S$41,COLUMN(),0)&lt;ScreenHeight!$E49,
   1,
   (SQRT(OFFSET(Ghosts!$T$41,COLUMN(),0)-OFFSET(Ghosts!$R$41,COLUMN(),0)*ScreenHeight!$D49)-1))+IF(Ghosts!$B$35,IF(Param!$M$21,-1-POWER(0.3,Param!$M$21)/(IF(Param!$M$21&lt;20,LightShader!P139,OFFSET(LightShader!P139,Param!$M$21-20,0)
)+POWER(0.3,Param!$M$21)),-2),0))</f>
        <v>0.95505144629138727</v>
      </c>
      <c r="Q48" s="53">
        <f ca="1">IF(ScreenHeight!$B49&lt;OFFSET(Radar!$AC$3,COLUMN(),0),
    Param!$B$38/ScreenHeight!$B49,
    (Param!$B$37+1/(1-OFFSET(Radar!$AD$3,COLUMN(),0)*ScreenHeight!$C49)/Param!$B$39)/OFFSET(Radar!$AC$3,COLUMN(),0)
)*DistanceShader!Q48*LightShader!Q48*(IF(OFFSET(Ghosts!$S$41,COLUMN(),0)&lt;ScreenHeight!$E49,
   1,
   (SQRT(OFFSET(Ghosts!$T$41,COLUMN(),0)-OFFSET(Ghosts!$R$41,COLUMN(),0)*ScreenHeight!$D49)-1))+IF(Ghosts!$B$35,IF(Param!$M$21,-1-POWER(0.3,Param!$M$21)/(IF(Param!$M$21&lt;20,LightShader!Q139,OFFSET(LightShader!Q139,Param!$M$21-20,0)
)+POWER(0.3,Param!$M$21)),-2),0))</f>
        <v>0.96373895253705233</v>
      </c>
      <c r="R48" s="53">
        <f ca="1">IF(ScreenHeight!$B49&lt;OFFSET(Radar!$AC$3,COLUMN(),0),
    Param!$B$38/ScreenHeight!$B49,
    (Param!$B$37+1/(1-OFFSET(Radar!$AD$3,COLUMN(),0)*ScreenHeight!$C49)/Param!$B$39)/OFFSET(Radar!$AC$3,COLUMN(),0)
)*DistanceShader!R48*LightShader!R48*(IF(OFFSET(Ghosts!$S$41,COLUMN(),0)&lt;ScreenHeight!$E49,
   1,
   (SQRT(OFFSET(Ghosts!$T$41,COLUMN(),0)-OFFSET(Ghosts!$R$41,COLUMN(),0)*ScreenHeight!$D49)-1))+IF(Ghosts!$B$35,IF(Param!$M$21,-1-POWER(0.3,Param!$M$21)/(IF(Param!$M$21&lt;20,LightShader!R139,OFFSET(LightShader!R139,Param!$M$21-20,0)
)+POWER(0.3,Param!$M$21)),-2),0))</f>
        <v>0.97259541198819877</v>
      </c>
      <c r="S48" s="53">
        <f ca="1">IF(ScreenHeight!$B49&lt;OFFSET(Radar!$AC$3,COLUMN(),0),
    Param!$B$38/ScreenHeight!$B49,
    (Param!$B$37+1/(1-OFFSET(Radar!$AD$3,COLUMN(),0)*ScreenHeight!$C49)/Param!$B$39)/OFFSET(Radar!$AC$3,COLUMN(),0)
)*DistanceShader!S48*LightShader!S48*(IF(OFFSET(Ghosts!$S$41,COLUMN(),0)&lt;ScreenHeight!$E49,
   1,
   (SQRT(OFFSET(Ghosts!$T$41,COLUMN(),0)-OFFSET(Ghosts!$R$41,COLUMN(),0)*ScreenHeight!$D49)-1))+IF(Ghosts!$B$35,IF(Param!$M$21,-1-POWER(0.3,Param!$M$21)/(IF(Param!$M$21&lt;20,LightShader!S139,OFFSET(LightShader!S139,Param!$M$21-20,0)
)+POWER(0.3,Param!$M$21)),-2),0))</f>
        <v>0.9816268989474235</v>
      </c>
      <c r="T48" s="53">
        <f ca="1">IF(ScreenHeight!$B49&lt;OFFSET(Radar!$AC$3,COLUMN(),0),
    Param!$B$38/ScreenHeight!$B49,
    (Param!$B$37+1/(1-OFFSET(Radar!$AD$3,COLUMN(),0)*ScreenHeight!$C49)/Param!$B$39)/OFFSET(Radar!$AC$3,COLUMN(),0)
)*DistanceShader!T48*LightShader!T48*(IF(OFFSET(Ghosts!$S$41,COLUMN(),0)&lt;ScreenHeight!$E49,
   1,
   (SQRT(OFFSET(Ghosts!$T$41,COLUMN(),0)-OFFSET(Ghosts!$R$41,COLUMN(),0)*ScreenHeight!$D49)-1))+IF(Ghosts!$B$35,IF(Param!$M$21,-1-POWER(0.3,Param!$M$21)/(IF(Param!$M$21&lt;20,LightShader!T139,OFFSET(LightShader!T139,Param!$M$21-20,0)
)+POWER(0.3,Param!$M$21)),-2),0))</f>
        <v>0.99083982125094683</v>
      </c>
      <c r="U48" s="53">
        <f ca="1">IF(ScreenHeight!$B49&lt;OFFSET(Radar!$AC$3,COLUMN(),0),
    Param!$B$38/ScreenHeight!$B49,
    (Param!$B$37+1/(1-OFFSET(Radar!$AD$3,COLUMN(),0)*ScreenHeight!$C49)/Param!$B$39)/OFFSET(Radar!$AC$3,COLUMN(),0)
)*DistanceShader!U48*LightShader!U48*(IF(OFFSET(Ghosts!$S$41,COLUMN(),0)&lt;ScreenHeight!$E49,
   1,
   (SQRT(OFFSET(Ghosts!$T$41,COLUMN(),0)-OFFSET(Ghosts!$R$41,COLUMN(),0)*ScreenHeight!$D49)-1))+IF(Ghosts!$B$35,IF(Param!$M$21,-1-POWER(0.3,Param!$M$21)/(IF(Param!$M$21&lt;20,LightShader!U139,OFFSET(LightShader!U139,Param!$M$21-20,0)
)+POWER(0.3,Param!$M$21)),-2),0))</f>
        <v>1.0002409435641713</v>
      </c>
      <c r="V48" s="53">
        <f ca="1">IF(ScreenHeight!$B49&lt;OFFSET(Radar!$AC$3,COLUMN(),0),
    Param!$B$38/ScreenHeight!$B49,
    (Param!$B$37+1/(1-OFFSET(Radar!$AD$3,COLUMN(),0)*ScreenHeight!$C49)/Param!$B$39)/OFFSET(Radar!$AC$3,COLUMN(),0)
)*DistanceShader!V48*LightShader!V48*(IF(OFFSET(Ghosts!$S$41,COLUMN(),0)&lt;ScreenHeight!$E49,
   1,
   (SQRT(OFFSET(Ghosts!$T$41,COLUMN(),0)-OFFSET(Ghosts!$R$41,COLUMN(),0)*ScreenHeight!$D49)-1))+IF(Ghosts!$B$35,IF(Param!$M$21,-1-POWER(0.3,Param!$M$21)/(IF(Param!$M$21&lt;20,LightShader!V139,OFFSET(LightShader!V139,Param!$M$21-20,0)
)+POWER(0.3,Param!$M$21)),-2),0))</f>
        <v>1.0098374126141385</v>
      </c>
      <c r="W48" s="53">
        <f ca="1">IF(ScreenHeight!$B49&lt;OFFSET(Radar!$AC$3,COLUMN(),0),
    Param!$B$38/ScreenHeight!$B49,
    (Param!$B$37+1/(1-OFFSET(Radar!$AD$3,COLUMN(),0)*ScreenHeight!$C49)/Param!$B$39)/OFFSET(Radar!$AC$3,COLUMN(),0)
)*DistanceShader!W48*LightShader!W48*(IF(OFFSET(Ghosts!$S$41,COLUMN(),0)&lt;ScreenHeight!$E49,
   1,
   (SQRT(OFFSET(Ghosts!$T$41,COLUMN(),0)-OFFSET(Ghosts!$R$41,COLUMN(),0)*ScreenHeight!$D49)-1))+IF(Ghosts!$B$35,IF(Param!$M$21,-1-POWER(0.3,Param!$M$21)/(IF(Param!$M$21&lt;20,LightShader!W139,OFFSET(LightShader!W139,Param!$M$21-20,0)
)+POWER(0.3,Param!$M$21)),-2),0))</f>
        <v>1.019636784546716</v>
      </c>
      <c r="X48" s="53">
        <f ca="1">IF(ScreenHeight!$B49&lt;OFFSET(Radar!$AC$3,COLUMN(),0),
    Param!$B$38/ScreenHeight!$B49,
    (Param!$B$37+1/(1-OFFSET(Radar!$AD$3,COLUMN(),0)*ScreenHeight!$C49)/Param!$B$39)/OFFSET(Radar!$AC$3,COLUMN(),0)
)*DistanceShader!X48*LightShader!X48*(IF(OFFSET(Ghosts!$S$41,COLUMN(),0)&lt;ScreenHeight!$E49,
   1,
   (SQRT(OFFSET(Ghosts!$T$41,COLUMN(),0)-OFFSET(Ghosts!$R$41,COLUMN(),0)*ScreenHeight!$D49)-1))+IF(Ghosts!$B$35,IF(Param!$M$21,-1-POWER(0.3,Param!$M$21)/(IF(Param!$M$21&lt;20,LightShader!X139,OFFSET(LightShader!X139,Param!$M$21-20,0)
)+POWER(0.3,Param!$M$21)),-2),0))</f>
        <v>1.0296470546174379</v>
      </c>
      <c r="Y48" s="53">
        <f ca="1">IF(ScreenHeight!$B49&lt;OFFSET(Radar!$AC$3,COLUMN(),0),
    Param!$B$38/ScreenHeight!$B49,
    (Param!$B$37+1/(1-OFFSET(Radar!$AD$3,COLUMN(),0)*ScreenHeight!$C49)/Param!$B$39)/OFFSET(Radar!$AC$3,COLUMN(),0)
)*DistanceShader!Y48*LightShader!Y48*(IF(OFFSET(Ghosts!$S$41,COLUMN(),0)&lt;ScreenHeight!$E49,
   1,
   (SQRT(OFFSET(Ghosts!$T$41,COLUMN(),0)-OFFSET(Ghosts!$R$41,COLUMN(),0)*ScreenHeight!$D49)-1))+IF(Ghosts!$B$35,IF(Param!$M$21,-1-POWER(0.3,Param!$M$21)/(IF(Param!$M$21&lt;20,LightShader!Y139,OFFSET(LightShader!Y139,Param!$M$21-20,0)
)+POWER(0.3,Param!$M$21)),-2),0))</f>
        <v>0.67822430496881414</v>
      </c>
      <c r="Z48" s="53">
        <f ca="1">IF(ScreenHeight!$B49&lt;OFFSET(Radar!$AC$3,COLUMN(),0),
    Param!$B$38/ScreenHeight!$B49,
    (Param!$B$37+1/(1-OFFSET(Radar!$AD$3,COLUMN(),0)*ScreenHeight!$C49)/Param!$B$39)/OFFSET(Radar!$AC$3,COLUMN(),0)
)*DistanceShader!Z48*LightShader!Z48*(IF(OFFSET(Ghosts!$S$41,COLUMN(),0)&lt;ScreenHeight!$E49,
   1,
   (SQRT(OFFSET(Ghosts!$T$41,COLUMN(),0)-OFFSET(Ghosts!$R$41,COLUMN(),0)*ScreenHeight!$D49)-1))+IF(Ghosts!$B$35,IF(Param!$M$21,-1-POWER(0.3,Param!$M$21)/(IF(Param!$M$21&lt;20,LightShader!Z139,OFFSET(LightShader!Z139,Param!$M$21-20,0)
)+POWER(0.3,Param!$M$21)),-2),0))</f>
        <v>0.68504516297366247</v>
      </c>
      <c r="AA48" s="53">
        <f ca="1">IF(ScreenHeight!$B49&lt;OFFSET(Radar!$AC$3,COLUMN(),0),
    Param!$B$38/ScreenHeight!$B49,
    (Param!$B$37+1/(1-OFFSET(Radar!$AD$3,COLUMN(),0)*ScreenHeight!$C49)/Param!$B$39)/OFFSET(Radar!$AC$3,COLUMN(),0)
)*DistanceShader!AA48*LightShader!AA48*(IF(OFFSET(Ghosts!$S$41,COLUMN(),0)&lt;ScreenHeight!$E49,
   1,
   (SQRT(OFFSET(Ghosts!$T$41,COLUMN(),0)-OFFSET(Ghosts!$R$41,COLUMN(),0)*ScreenHeight!$D49)-1))+IF(Ghosts!$B$35,IF(Param!$M$21,-1-POWER(0.3,Param!$M$21)/(IF(Param!$M$21&lt;20,LightShader!AA139,OFFSET(LightShader!AA139,Param!$M$21-20,0)
)+POWER(0.3,Param!$M$21)),-2),0))</f>
        <v>0.69202115419648347</v>
      </c>
      <c r="AB48" s="53">
        <f ca="1">IF(ScreenHeight!$B49&lt;OFFSET(Radar!$AC$3,COLUMN(),0),
    Param!$B$38/ScreenHeight!$B49,
    (Param!$B$37+1/(1-OFFSET(Radar!$AD$3,COLUMN(),0)*ScreenHeight!$C49)/Param!$B$39)/OFFSET(Radar!$AC$3,COLUMN(),0)
)*DistanceShader!AB48*LightShader!AB48*(IF(OFFSET(Ghosts!$S$41,COLUMN(),0)&lt;ScreenHeight!$E49,
   1,
   (SQRT(OFFSET(Ghosts!$T$41,COLUMN(),0)-OFFSET(Ghosts!$R$41,COLUMN(),0)*ScreenHeight!$D49)-1))+IF(Ghosts!$B$35,IF(Param!$M$21,-1-POWER(0.3,Param!$M$21)/(IF(Param!$M$21&lt;20,LightShader!AB139,OFFSET(LightShader!AB139,Param!$M$21-20,0)
)+POWER(0.3,Param!$M$21)),-2),0))</f>
        <v>0.69915886863337962</v>
      </c>
      <c r="AC48" s="53">
        <f ca="1">IF(ScreenHeight!$B49&lt;OFFSET(Radar!$AC$3,COLUMN(),0),
    Param!$B$38/ScreenHeight!$B49,
    (Param!$B$37+1/(1-OFFSET(Radar!$AD$3,COLUMN(),0)*ScreenHeight!$C49)/Param!$B$39)/OFFSET(Radar!$AC$3,COLUMN(),0)
)*DistanceShader!AC48*LightShader!AC48*(IF(OFFSET(Ghosts!$S$41,COLUMN(),0)&lt;ScreenHeight!$E49,
   1,
   (SQRT(OFFSET(Ghosts!$T$41,COLUMN(),0)-OFFSET(Ghosts!$R$41,COLUMN(),0)*ScreenHeight!$D49)-1))+IF(Ghosts!$B$35,IF(Param!$M$21,-1-POWER(0.3,Param!$M$21)/(IF(Param!$M$21&lt;20,LightShader!AC139,OFFSET(LightShader!AC139,Param!$M$21-20,0)
)+POWER(0.3,Param!$M$21)),-2),0))</f>
        <v>0.70646530830406229</v>
      </c>
      <c r="AD48" s="53">
        <f ca="1">IF(ScreenHeight!$B49&lt;OFFSET(Radar!$AC$3,COLUMN(),0),
    Param!$B$38/ScreenHeight!$B49,
    (Param!$B$37+1/(1-OFFSET(Radar!$AD$3,COLUMN(),0)*ScreenHeight!$C49)/Param!$B$39)/OFFSET(Radar!$AC$3,COLUMN(),0)
)*DistanceShader!AD48*LightShader!AD48*(IF(OFFSET(Ghosts!$S$41,COLUMN(),0)&lt;ScreenHeight!$E49,
   1,
   (SQRT(OFFSET(Ghosts!$T$41,COLUMN(),0)-OFFSET(Ghosts!$R$41,COLUMN(),0)*ScreenHeight!$D49)-1))+IF(Ghosts!$B$35,IF(Param!$M$21,-1-POWER(0.3,Param!$M$21)/(IF(Param!$M$21&lt;20,LightShader!AD139,OFFSET(LightShader!AD139,Param!$M$21-20,0)
)+POWER(0.3,Param!$M$21)),-2),0))</f>
        <v>0.71394791963629056</v>
      </c>
      <c r="AE48" s="53">
        <f ca="1">IF(ScreenHeight!$B49&lt;OFFSET(Radar!$AC$3,COLUMN(),0),
    Param!$B$38/ScreenHeight!$B49,
    (Param!$B$37+1/(1-OFFSET(Radar!$AD$3,COLUMN(),0)*ScreenHeight!$C49)/Param!$B$39)/OFFSET(Radar!$AC$3,COLUMN(),0)
)*DistanceShader!AE48*LightShader!AE48*(IF(OFFSET(Ghosts!$S$41,COLUMN(),0)&lt;ScreenHeight!$E49,
   1,
   (SQRT(OFFSET(Ghosts!$T$41,COLUMN(),0)-OFFSET(Ghosts!$R$41,COLUMN(),0)*ScreenHeight!$D49)-1))+IF(Ghosts!$B$35,IF(Param!$M$21,-1-POWER(0.3,Param!$M$21)/(IF(Param!$M$21&lt;20,LightShader!AE139,OFFSET(LightShader!AE139,Param!$M$21-20,0)
)+POWER(0.3,Param!$M$21)),-2),0))</f>
        <v>0.72161462889591987</v>
      </c>
      <c r="AF48" s="53">
        <f ca="1">IF(ScreenHeight!$B49&lt;OFFSET(Radar!$AC$3,COLUMN(),0),
    Param!$B$38/ScreenHeight!$B49,
    (Param!$B$37+1/(1-OFFSET(Radar!$AD$3,COLUMN(),0)*ScreenHeight!$C49)/Param!$B$39)/OFFSET(Radar!$AC$3,COLUMN(),0)
)*DistanceShader!AF48*LightShader!AF48*(IF(OFFSET(Ghosts!$S$41,COLUMN(),0)&lt;ScreenHeight!$E49,
   1,
   (SQRT(OFFSET(Ghosts!$T$41,COLUMN(),0)-OFFSET(Ghosts!$R$41,COLUMN(),0)*ScreenHeight!$D49)-1))+IF(Ghosts!$B$35,IF(Param!$M$21,-1-POWER(0.3,Param!$M$21)/(IF(Param!$M$21&lt;20,LightShader!AF139,OFFSET(LightShader!AF139,Param!$M$21-20,0)
)+POWER(0.3,Param!$M$21)),-2),0))</f>
        <v>0.72947388099933719</v>
      </c>
      <c r="AG48" s="53">
        <f ca="1">IF(ScreenHeight!$B49&lt;OFFSET(Radar!$AC$3,COLUMN(),0),
    Param!$B$38/ScreenHeight!$B49,
    (Param!$B$37+1/(1-OFFSET(Radar!$AD$3,COLUMN(),0)*ScreenHeight!$C49)/Param!$B$39)/OFFSET(Radar!$AC$3,COLUMN(),0)
)*DistanceShader!AG48*LightShader!AG48*(IF(OFFSET(Ghosts!$S$41,COLUMN(),0)&lt;ScreenHeight!$E49,
   1,
   (SQRT(OFFSET(Ghosts!$T$41,COLUMN(),0)-OFFSET(Ghosts!$R$41,COLUMN(),0)*ScreenHeight!$D49)-1))+IF(Ghosts!$B$35,IF(Param!$M$21,-1-POWER(0.3,Param!$M$21)/(IF(Param!$M$21&lt;20,LightShader!AG139,OFFSET(LightShader!AG139,Param!$M$21-20,0)
)+POWER(0.3,Param!$M$21)),-2),0))</f>
        <v>0.7375346820882569</v>
      </c>
      <c r="AH48" s="53">
        <f ca="1">IF(ScreenHeight!$B49&lt;OFFSET(Radar!$AC$3,COLUMN(),0),
    Param!$B$38/ScreenHeight!$B49,
    (Param!$B$37+1/(1-OFFSET(Radar!$AD$3,COLUMN(),0)*ScreenHeight!$C49)/Param!$B$39)/OFFSET(Radar!$AC$3,COLUMN(),0)
)*DistanceShader!AH48*LightShader!AH48*(IF(OFFSET(Ghosts!$S$41,COLUMN(),0)&lt;ScreenHeight!$E49,
   1,
   (SQRT(OFFSET(Ghosts!$T$41,COLUMN(),0)-OFFSET(Ghosts!$R$41,COLUMN(),0)*ScreenHeight!$D49)-1))+IF(Ghosts!$B$35,IF(Param!$M$21,-1-POWER(0.3,Param!$M$21)/(IF(Param!$M$21&lt;20,LightShader!AH139,OFFSET(LightShader!AH139,Param!$M$21-20,0)
)+POWER(0.3,Param!$M$21)),-2),0))</f>
        <v>0.74580664629634608</v>
      </c>
      <c r="AI48" s="53">
        <f ca="1">IF(ScreenHeight!$B49&lt;OFFSET(Radar!$AC$3,COLUMN(),0),
    Param!$B$38/ScreenHeight!$B49,
    (Param!$B$37+1/(1-OFFSET(Radar!$AD$3,COLUMN(),0)*ScreenHeight!$C49)/Param!$B$39)/OFFSET(Radar!$AC$3,COLUMN(),0)
)*DistanceShader!AI48*LightShader!AI48*(IF(OFFSET(Ghosts!$S$41,COLUMN(),0)&lt;ScreenHeight!$E49,
   1,
   (SQRT(OFFSET(Ghosts!$T$41,COLUMN(),0)-OFFSET(Ghosts!$R$41,COLUMN(),0)*ScreenHeight!$D49)-1))+IF(Ghosts!$B$35,IF(Param!$M$21,-1-POWER(0.3,Param!$M$21)/(IF(Param!$M$21&lt;20,LightShader!AI139,OFFSET(LightShader!AI139,Param!$M$21-20,0)
)+POWER(0.3,Param!$M$21)),-2),0))</f>
        <v>0.41316126985315993</v>
      </c>
      <c r="AJ48" s="53">
        <f ca="1">IF(ScreenHeight!$B49&lt;OFFSET(Radar!$AC$3,COLUMN(),0),
    Param!$B$38/ScreenHeight!$B49,
    (Param!$B$37+1/(1-OFFSET(Radar!$AD$3,COLUMN(),0)*ScreenHeight!$C49)/Param!$B$39)/OFFSET(Radar!$AC$3,COLUMN(),0)
)*DistanceShader!AJ48*LightShader!AJ48*(IF(OFFSET(Ghosts!$S$41,COLUMN(),0)&lt;ScreenHeight!$E49,
   1,
   (SQRT(OFFSET(Ghosts!$T$41,COLUMN(),0)-OFFSET(Ghosts!$R$41,COLUMN(),0)*ScreenHeight!$D49)-1))+IF(Ghosts!$B$35,IF(Param!$M$21,-1-POWER(0.3,Param!$M$21)/(IF(Param!$M$21&lt;20,LightShader!AJ139,OFFSET(LightShader!AJ139,Param!$M$21-20,0)
)+POWER(0.3,Param!$M$21)),-2),0))</f>
        <v>0.42356339450474173</v>
      </c>
      <c r="AK48" s="53">
        <f ca="1">IF(ScreenHeight!$B49&lt;OFFSET(Radar!$AC$3,COLUMN(),0),
    Param!$B$38/ScreenHeight!$B49,
    (Param!$B$37+1/(1-OFFSET(Radar!$AD$3,COLUMN(),0)*ScreenHeight!$C49)/Param!$B$39)/OFFSET(Radar!$AC$3,COLUMN(),0)
)*DistanceShader!AK48*LightShader!AK48*(IF(OFFSET(Ghosts!$S$41,COLUMN(),0)&lt;ScreenHeight!$E49,
   1,
   (SQRT(OFFSET(Ghosts!$T$41,COLUMN(),0)-OFFSET(Ghosts!$R$41,COLUMN(),0)*ScreenHeight!$D49)-1))+IF(Ghosts!$B$35,IF(Param!$M$21,-1-POWER(0.3,Param!$M$21)/(IF(Param!$M$21&lt;20,LightShader!AK139,OFFSET(LightShader!AK139,Param!$M$21-20,0)
)+POWER(0.3,Param!$M$21)),-2),0))</f>
        <v>0.43433022036577024</v>
      </c>
      <c r="AL48" s="53">
        <f ca="1">IF(ScreenHeight!$B49&lt;OFFSET(Radar!$AC$3,COLUMN(),0),
    Param!$B$38/ScreenHeight!$B49,
    (Param!$B$37+1/(1-OFFSET(Radar!$AD$3,COLUMN(),0)*ScreenHeight!$C49)/Param!$B$39)/OFFSET(Radar!$AC$3,COLUMN(),0)
)*DistanceShader!AL48*LightShader!AL48*(IF(OFFSET(Ghosts!$S$41,COLUMN(),0)&lt;ScreenHeight!$E49,
   1,
   (SQRT(OFFSET(Ghosts!$T$41,COLUMN(),0)-OFFSET(Ghosts!$R$41,COLUMN(),0)*ScreenHeight!$D49)-1))+IF(Ghosts!$B$35,IF(Param!$M$21,-1-POWER(0.3,Param!$M$21)/(IF(Param!$M$21&lt;20,LightShader!AL139,OFFSET(LightShader!AL139,Param!$M$21-20,0)
)+POWER(0.3,Param!$M$21)),-2),0))</f>
        <v>0.44548050700104658</v>
      </c>
      <c r="AM48" s="53">
        <f ca="1">IF(ScreenHeight!$B49&lt;OFFSET(Radar!$AC$3,COLUMN(),0),
    Param!$B$38/ScreenHeight!$B49,
    (Param!$B$37+1/(1-OFFSET(Radar!$AD$3,COLUMN(),0)*ScreenHeight!$C49)/Param!$B$39)/OFFSET(Radar!$AC$3,COLUMN(),0)
)*DistanceShader!AM48*LightShader!AM48*(IF(OFFSET(Ghosts!$S$41,COLUMN(),0)&lt;ScreenHeight!$E49,
   1,
   (SQRT(OFFSET(Ghosts!$T$41,COLUMN(),0)-OFFSET(Ghosts!$R$41,COLUMN(),0)*ScreenHeight!$D49)-1))+IF(Ghosts!$B$35,IF(Param!$M$21,-1-POWER(0.3,Param!$M$21)/(IF(Param!$M$21&lt;20,LightShader!AM139,OFFSET(LightShader!AM139,Param!$M$21-20,0)
)+POWER(0.3,Param!$M$21)),-2),0))</f>
        <v>0.58668151855963246</v>
      </c>
      <c r="AN48" s="53">
        <f ca="1">IF(ScreenHeight!$B49&lt;OFFSET(Radar!$AC$3,COLUMN(),0),
    Param!$B$38/ScreenHeight!$B49,
    (Param!$B$37+1/(1-OFFSET(Radar!$AD$3,COLUMN(),0)*ScreenHeight!$C49)/Param!$B$39)/OFFSET(Radar!$AC$3,COLUMN(),0)
)*DistanceShader!AN48*LightShader!AN48*(IF(OFFSET(Ghosts!$S$41,COLUMN(),0)&lt;ScreenHeight!$E49,
   1,
   (SQRT(OFFSET(Ghosts!$T$41,COLUMN(),0)-OFFSET(Ghosts!$R$41,COLUMN(),0)*ScreenHeight!$D49)-1))+IF(Ghosts!$B$35,IF(Param!$M$21,-1-POWER(0.3,Param!$M$21)/(IF(Param!$M$21&lt;20,LightShader!AN139,OFFSET(LightShader!AN139,Param!$M$21-20,0)
)+POWER(0.3,Param!$M$21)),-2),0))</f>
        <v>0.59393942108661568</v>
      </c>
      <c r="AO48" s="53">
        <f ca="1">IF(ScreenHeight!$B49&lt;OFFSET(Radar!$AC$3,COLUMN(),0),
    Param!$B$38/ScreenHeight!$B49,
    (Param!$B$37+1/(1-OFFSET(Radar!$AD$3,COLUMN(),0)*ScreenHeight!$C49)/Param!$B$39)/OFFSET(Radar!$AC$3,COLUMN(),0)
)*DistanceShader!AO48*LightShader!AO48*(IF(OFFSET(Ghosts!$S$41,COLUMN(),0)&lt;ScreenHeight!$E49,
   1,
   (SQRT(OFFSET(Ghosts!$T$41,COLUMN(),0)-OFFSET(Ghosts!$R$41,COLUMN(),0)*ScreenHeight!$D49)-1))+IF(Ghosts!$B$35,IF(Param!$M$21,-1-POWER(0.3,Param!$M$21)/(IF(Param!$M$21&lt;20,LightShader!AO139,OFFSET(LightShader!AO139,Param!$M$21-20,0)
)+POWER(0.3,Param!$M$21)),-2),0))</f>
        <v>0.60142032158302383</v>
      </c>
      <c r="AP48" s="53">
        <f ca="1">IF(ScreenHeight!$B49&lt;OFFSET(Radar!$AC$3,COLUMN(),0),
    Param!$B$38/ScreenHeight!$B49,
    (Param!$B$37+1/(1-OFFSET(Radar!$AD$3,COLUMN(),0)*ScreenHeight!$C49)/Param!$B$39)/OFFSET(Radar!$AC$3,COLUMN(),0)
)*DistanceShader!AP48*LightShader!AP48*(IF(OFFSET(Ghosts!$S$41,COLUMN(),0)&lt;ScreenHeight!$E49,
   1,
   (SQRT(OFFSET(Ghosts!$T$41,COLUMN(),0)-OFFSET(Ghosts!$R$41,COLUMN(),0)*ScreenHeight!$D49)-1))+IF(Ghosts!$B$35,IF(Param!$M$21,-1-POWER(0.3,Param!$M$21)/(IF(Param!$M$21&lt;20,LightShader!AP139,OFFSET(LightShader!AP139,Param!$M$21-20,0)
)+POWER(0.3,Param!$M$21)),-2),0))</f>
        <v>0.60913673000150592</v>
      </c>
      <c r="AQ48" s="53">
        <f ca="1">IF(ScreenHeight!$B49&lt;OFFSET(Radar!$AC$3,COLUMN(),0),
    Param!$B$38/ScreenHeight!$B49,
    (Param!$B$37+1/(1-OFFSET(Radar!$AD$3,COLUMN(),0)*ScreenHeight!$C49)/Param!$B$39)/OFFSET(Radar!$AC$3,COLUMN(),0)
)*DistanceShader!AQ48*LightShader!AQ48*(IF(OFFSET(Ghosts!$S$41,COLUMN(),0)&lt;ScreenHeight!$E49,
   1,
   (SQRT(OFFSET(Ghosts!$T$41,COLUMN(),0)-OFFSET(Ghosts!$R$41,COLUMN(),0)*ScreenHeight!$D49)-1))+IF(Ghosts!$B$35,IF(Param!$M$21,-1-POWER(0.3,Param!$M$21)/(IF(Param!$M$21&lt;20,LightShader!AQ139,OFFSET(LightShader!AQ139,Param!$M$21-20,0)
)+POWER(0.3,Param!$M$21)),-2),0))</f>
        <v>0.61710213935725478</v>
      </c>
      <c r="AR48" s="53">
        <f ca="1">IF(ScreenHeight!$B49&lt;OFFSET(Radar!$AC$3,COLUMN(),0),
    Param!$B$38/ScreenHeight!$B49,
    (Param!$B$37+1/(1-OFFSET(Radar!$AD$3,COLUMN(),0)*ScreenHeight!$C49)/Param!$B$39)/OFFSET(Radar!$AC$3,COLUMN(),0)
)*DistanceShader!AR48*LightShader!AR48*(IF(OFFSET(Ghosts!$S$41,COLUMN(),0)&lt;ScreenHeight!$E49,
   1,
   (SQRT(OFFSET(Ghosts!$T$41,COLUMN(),0)-OFFSET(Ghosts!$R$41,COLUMN(),0)*ScreenHeight!$D49)-1))+IF(Ghosts!$B$35,IF(Param!$M$21,-1-POWER(0.3,Param!$M$21)/(IF(Param!$M$21&lt;20,LightShader!AR139,OFFSET(LightShader!AR139,Param!$M$21-20,0)
)+POWER(0.3,Param!$M$21)),-2),0))</f>
        <v>0.62533112258824086</v>
      </c>
      <c r="AS48" s="53">
        <f ca="1">IF(ScreenHeight!$B49&lt;OFFSET(Radar!$AC$3,COLUMN(),0),
    Param!$B$38/ScreenHeight!$B49,
    (Param!$B$37+1/(1-OFFSET(Radar!$AD$3,COLUMN(),0)*ScreenHeight!$C49)/Param!$B$39)/OFFSET(Radar!$AC$3,COLUMN(),0)
)*DistanceShader!AS48*LightShader!AS48*(IF(OFFSET(Ghosts!$S$41,COLUMN(),0)&lt;ScreenHeight!$E49,
   1,
   (SQRT(OFFSET(Ghosts!$T$41,COLUMN(),0)-OFFSET(Ghosts!$R$41,COLUMN(),0)*ScreenHeight!$D49)-1))+IF(Ghosts!$B$35,IF(Param!$M$21,-1-POWER(0.3,Param!$M$21)/(IF(Param!$M$21&lt;20,LightShader!AS139,OFFSET(LightShader!AS139,Param!$M$21-20,0)
)+POWER(0.3,Param!$M$21)),-2),0))</f>
        <v>0.63383944097114253</v>
      </c>
      <c r="AT48" s="53">
        <f ca="1">IF(ScreenHeight!$B49&lt;OFFSET(Radar!$AC$3,COLUMN(),0),
    Param!$B$38/ScreenHeight!$B49,
    (Param!$B$37+1/(1-OFFSET(Radar!$AD$3,COLUMN(),0)*ScreenHeight!$C49)/Param!$B$39)/OFFSET(Radar!$AC$3,COLUMN(),0)
)*DistanceShader!AT48*LightShader!AT48*(IF(OFFSET(Ghosts!$S$41,COLUMN(),0)&lt;ScreenHeight!$E49,
   1,
   (SQRT(OFFSET(Ghosts!$T$41,COLUMN(),0)-OFFSET(Ghosts!$R$41,COLUMN(),0)*ScreenHeight!$D49)-1))+IF(Ghosts!$B$35,IF(Param!$M$21,-1-POWER(0.3,Param!$M$21)/(IF(Param!$M$21&lt;20,LightShader!AT139,OFFSET(LightShader!AT139,Param!$M$21-20,0)
)+POWER(0.3,Param!$M$21)),-2),0))</f>
        <v>0.64264416572686378</v>
      </c>
      <c r="AU48" s="53">
        <f ca="1">IF(ScreenHeight!$B49&lt;OFFSET(Radar!$AC$3,COLUMN(),0),
    Param!$B$38/ScreenHeight!$B49,
    (Param!$B$37+1/(1-OFFSET(Radar!$AD$3,COLUMN(),0)*ScreenHeight!$C49)/Param!$B$39)/OFFSET(Radar!$AC$3,COLUMN(),0)
)*DistanceShader!AU48*LightShader!AU48*(IF(OFFSET(Ghosts!$S$41,COLUMN(),0)&lt;ScreenHeight!$E49,
   1,
   (SQRT(OFFSET(Ghosts!$T$41,COLUMN(),0)-OFFSET(Ghosts!$R$41,COLUMN(),0)*ScreenHeight!$D49)-1))+IF(Ghosts!$B$35,IF(Param!$M$21,-1-POWER(0.3,Param!$M$21)/(IF(Param!$M$21&lt;20,LightShader!AU139,OFFSET(LightShader!AU139,Param!$M$21-20,0)
)+POWER(0.3,Param!$M$21)),-2),0))</f>
        <v>0.65176381471805434</v>
      </c>
      <c r="AV48" s="53">
        <f ca="1">IF(ScreenHeight!$B49&lt;OFFSET(Radar!$AC$3,COLUMN(),0),
    Param!$B$38/ScreenHeight!$B49,
    (Param!$B$37+1/(1-OFFSET(Radar!$AD$3,COLUMN(),0)*ScreenHeight!$C49)/Param!$B$39)/OFFSET(Radar!$AC$3,COLUMN(),0)
)*DistanceShader!AV48*LightShader!AV48*(IF(OFFSET(Ghosts!$S$41,COLUMN(),0)&lt;ScreenHeight!$E49,
   1,
   (SQRT(OFFSET(Ghosts!$T$41,COLUMN(),0)-OFFSET(Ghosts!$R$41,COLUMN(),0)*ScreenHeight!$D49)-1))+IF(Ghosts!$B$35,IF(Param!$M$21,-1-POWER(0.3,Param!$M$21)/(IF(Param!$M$21&lt;20,LightShader!AV139,OFFSET(LightShader!AV139,Param!$M$21-20,0)
)+POWER(0.3,Param!$M$21)),-2),0))</f>
        <v>0.66121850646006031</v>
      </c>
      <c r="AW48" s="53">
        <f ca="1">IF(ScreenHeight!$B49&lt;OFFSET(Radar!$AC$3,COLUMN(),0),
    Param!$B$38/ScreenHeight!$B49,
    (Param!$B$37+1/(1-OFFSET(Radar!$AD$3,COLUMN(),0)*ScreenHeight!$C49)/Param!$B$39)/OFFSET(Radar!$AC$3,COLUMN(),0)
)*DistanceShader!AW48*LightShader!AW48*(IF(OFFSET(Ghosts!$S$41,COLUMN(),0)&lt;ScreenHeight!$E49,
   1,
   (SQRT(OFFSET(Ghosts!$T$41,COLUMN(),0)-OFFSET(Ghosts!$R$41,COLUMN(),0)*ScreenHeight!$D49)-1))+IF(Ghosts!$B$35,IF(Param!$M$21,-1-POWER(0.3,Param!$M$21)/(IF(Param!$M$21&lt;20,LightShader!AW139,OFFSET(LightShader!AW139,Param!$M$21-20,0)
)+POWER(0.3,Param!$M$21)),-2),0))</f>
        <v>0.67103013404689449</v>
      </c>
      <c r="AX48" s="53">
        <f ca="1">IF(ScreenHeight!$B49&lt;OFFSET(Radar!$AC$3,COLUMN(),0),
    Param!$B$38/ScreenHeight!$B49,
    (Param!$B$37+1/(1-OFFSET(Radar!$AD$3,COLUMN(),0)*ScreenHeight!$C49)/Param!$B$39)/OFFSET(Radar!$AC$3,COLUMN(),0)
)*DistanceShader!AX48*LightShader!AX48*(IF(OFFSET(Ghosts!$S$41,COLUMN(),0)&lt;ScreenHeight!$E49,
   1,
   (SQRT(OFFSET(Ghosts!$T$41,COLUMN(),0)-OFFSET(Ghosts!$R$41,COLUMN(),0)*ScreenHeight!$D49)-1))+IF(Ghosts!$B$35,IF(Param!$M$21,-1-POWER(0.3,Param!$M$21)/(IF(Param!$M$21&lt;20,LightShader!AX139,OFFSET(LightShader!AX139,Param!$M$21-20,0)
)+POWER(0.3,Param!$M$21)),-2),0))</f>
        <v>0.68122256204842402</v>
      </c>
      <c r="AY48" s="53">
        <f ca="1">IF(ScreenHeight!$B49&lt;OFFSET(Radar!$AC$3,COLUMN(),0),
    Param!$B$38/ScreenHeight!$B49,
    (Param!$B$37+1/(1-OFFSET(Radar!$AD$3,COLUMN(),0)*ScreenHeight!$C49)/Param!$B$39)/OFFSET(Radar!$AC$3,COLUMN(),0)
)*DistanceShader!AY48*LightShader!AY48*(IF(OFFSET(Ghosts!$S$41,COLUMN(),0)&lt;ScreenHeight!$E49,
   1,
   (SQRT(OFFSET(Ghosts!$T$41,COLUMN(),0)-OFFSET(Ghosts!$R$41,COLUMN(),0)*ScreenHeight!$D49)-1))+IF(Ghosts!$B$35,IF(Param!$M$21,-1-POWER(0.3,Param!$M$21)/(IF(Param!$M$21&lt;20,LightShader!AY139,OFFSET(LightShader!AY139,Param!$M$21-20,0)
)+POWER(0.3,Param!$M$21)),-2),0))</f>
        <v>0.69182184998043394</v>
      </c>
      <c r="AZ48" s="53">
        <f ca="1">IF(ScreenHeight!$B49&lt;OFFSET(Radar!$AC$3,COLUMN(),0),
    Param!$B$38/ScreenHeight!$B49,
    (Param!$B$37+1/(1-OFFSET(Radar!$AD$3,COLUMN(),0)*ScreenHeight!$C49)/Param!$B$39)/OFFSET(Radar!$AC$3,COLUMN(),0)
)*DistanceShader!AZ48*LightShader!AZ48*(IF(OFFSET(Ghosts!$S$41,COLUMN(),0)&lt;ScreenHeight!$E49,
   1,
   (SQRT(OFFSET(Ghosts!$T$41,COLUMN(),0)-OFFSET(Ghosts!$R$41,COLUMN(),0)*ScreenHeight!$D49)-1))+IF(Ghosts!$B$35,IF(Param!$M$21,-1-POWER(0.3,Param!$M$21)/(IF(Param!$M$21&lt;20,LightShader!AZ139,OFFSET(LightShader!AZ139,Param!$M$21-20,0)
)+POWER(0.3,Param!$M$21)),-2),0))</f>
        <v>0.70285650660609245</v>
      </c>
      <c r="BA48" s="53">
        <f ca="1">IF(ScreenHeight!$B49&lt;OFFSET(Radar!$AC$3,COLUMN(),0),
    Param!$B$38/ScreenHeight!$B49,
    (Param!$B$37+1/(1-OFFSET(Radar!$AD$3,COLUMN(),0)*ScreenHeight!$C49)/Param!$B$39)/OFFSET(Radar!$AC$3,COLUMN(),0)
)*DistanceShader!BA48*LightShader!BA48*(IF(OFFSET(Ghosts!$S$41,COLUMN(),0)&lt;ScreenHeight!$E49,
   1,
   (SQRT(OFFSET(Ghosts!$T$41,COLUMN(),0)-OFFSET(Ghosts!$R$41,COLUMN(),0)*ScreenHeight!$D49)-1))+IF(Ghosts!$B$35,IF(Param!$M$21,-1-POWER(0.3,Param!$M$21)/(IF(Param!$M$21&lt;20,LightShader!BA139,OFFSET(LightShader!BA139,Param!$M$21-20,0)
)+POWER(0.3,Param!$M$21)),-2),0))</f>
        <v>0.71435778012129036</v>
      </c>
      <c r="BB48" s="53">
        <f ca="1">IF(ScreenHeight!$B49&lt;OFFSET(Radar!$AC$3,COLUMN(),0),
    Param!$B$38/ScreenHeight!$B49,
    (Param!$B$37+1/(1-OFFSET(Radar!$AD$3,COLUMN(),0)*ScreenHeight!$C49)/Param!$B$39)/OFFSET(Radar!$AC$3,COLUMN(),0)
)*DistanceShader!BB48*LightShader!BB48*(IF(OFFSET(Ghosts!$S$41,COLUMN(),0)&lt;ScreenHeight!$E49,
   1,
   (SQRT(OFFSET(Ghosts!$T$41,COLUMN(),0)-OFFSET(Ghosts!$R$41,COLUMN(),0)*ScreenHeight!$D49)-1))+IF(Ghosts!$B$35,IF(Param!$M$21,-1-POWER(0.3,Param!$M$21)/(IF(Param!$M$21&lt;20,LightShader!BB139,OFFSET(LightShader!BB139,Param!$M$21-20,0)
)+POWER(0.3,Param!$M$21)),-2),0))</f>
        <v>0.72635999023965414</v>
      </c>
      <c r="BC48" s="53">
        <f ca="1">IF(ScreenHeight!$B49&lt;OFFSET(Radar!$AC$3,COLUMN(),0),
    Param!$B$38/ScreenHeight!$B49,
    (Param!$B$37+1/(1-OFFSET(Radar!$AD$3,COLUMN(),0)*ScreenHeight!$C49)/Param!$B$39)/OFFSET(Radar!$AC$3,COLUMN(),0)
)*DistanceShader!BC48*LightShader!BC48*(IF(OFFSET(Ghosts!$S$41,COLUMN(),0)&lt;ScreenHeight!$E49,
   1,
   (SQRT(OFFSET(Ghosts!$T$41,COLUMN(),0)-OFFSET(Ghosts!$R$41,COLUMN(),0)*ScreenHeight!$D49)-1))+IF(Ghosts!$B$35,IF(Param!$M$21,-1-POWER(0.3,Param!$M$21)/(IF(Param!$M$21&lt;20,LightShader!BC139,OFFSET(LightShader!BC139,Param!$M$21-20,0)
)+POWER(0.3,Param!$M$21)),-2),0))</f>
        <v>0.73890090936661446</v>
      </c>
      <c r="BD48" s="53">
        <f ca="1">IF(ScreenHeight!$B49&lt;OFFSET(Radar!$AC$3,COLUMN(),0),
    Param!$B$38/ScreenHeight!$B49,
    (Param!$B$37+1/(1-OFFSET(Radar!$AD$3,COLUMN(),0)*ScreenHeight!$C49)/Param!$B$39)/OFFSET(Radar!$AC$3,COLUMN(),0)
)*DistanceShader!BD48*LightShader!BD48*(IF(OFFSET(Ghosts!$S$41,COLUMN(),0)&lt;ScreenHeight!$E49,
   1,
   (SQRT(OFFSET(Ghosts!$T$41,COLUMN(),0)-OFFSET(Ghosts!$R$41,COLUMN(),0)*ScreenHeight!$D49)-1))+IF(Ghosts!$B$35,IF(Param!$M$21,-1-POWER(0.3,Param!$M$21)/(IF(Param!$M$21&lt;20,LightShader!BD139,OFFSET(LightShader!BD139,Param!$M$21-20,0)
)+POWER(0.3,Param!$M$21)),-2),0))</f>
        <v>0.7520222014875283</v>
      </c>
      <c r="BE48" s="53">
        <f ca="1">IF(ScreenHeight!$B49&lt;OFFSET(Radar!$AC$3,COLUMN(),0),
    Param!$B$38/ScreenHeight!$B49,
    (Param!$B$37+1/(1-OFFSET(Radar!$AD$3,COLUMN(),0)*ScreenHeight!$C49)/Param!$B$39)/OFFSET(Radar!$AC$3,COLUMN(),0)
)*DistanceShader!BE48*LightShader!BE48*(IF(OFFSET(Ghosts!$S$41,COLUMN(),0)&lt;ScreenHeight!$E49,
   1,
   (SQRT(OFFSET(Ghosts!$T$41,COLUMN(),0)-OFFSET(Ghosts!$R$41,COLUMN(),0)*ScreenHeight!$D49)-1))+IF(Ghosts!$B$35,IF(Param!$M$21,-1-POWER(0.3,Param!$M$21)/(IF(Param!$M$21&lt;20,LightShader!BE139,OFFSET(LightShader!BE139,Param!$M$21-20,0)
)+POWER(0.3,Param!$M$21)),-2),0))</f>
        <v>0.76576992915863185</v>
      </c>
      <c r="BF48" s="53">
        <f ca="1">IF(ScreenHeight!$B49&lt;OFFSET(Radar!$AC$3,COLUMN(),0),
    Param!$B$38/ScreenHeight!$B49,
    (Param!$B$37+1/(1-OFFSET(Radar!$AD$3,COLUMN(),0)*ScreenHeight!$C49)/Param!$B$39)/OFFSET(Radar!$AC$3,COLUMN(),0)
)*DistanceShader!BF48*LightShader!BF48*(IF(OFFSET(Ghosts!$S$41,COLUMN(),0)&lt;ScreenHeight!$E49,
   1,
   (SQRT(OFFSET(Ghosts!$T$41,COLUMN(),0)-OFFSET(Ghosts!$R$41,COLUMN(),0)*ScreenHeight!$D49)-1))+IF(Ghosts!$B$35,IF(Param!$M$21,-1-POWER(0.3,Param!$M$21)/(IF(Param!$M$21&lt;20,LightShader!BF139,OFFSET(LightShader!BF139,Param!$M$21-20,0)
)+POWER(0.3,Param!$M$21)),-2),0))</f>
        <v>0.7801951411662964</v>
      </c>
      <c r="BG48" s="53">
        <f ca="1">IF(ScreenHeight!$B49&lt;OFFSET(Radar!$AC$3,COLUMN(),0),
    Param!$B$38/ScreenHeight!$B49,
    (Param!$B$37+1/(1-OFFSET(Radar!$AD$3,COLUMN(),0)*ScreenHeight!$C49)/Param!$B$39)/OFFSET(Radar!$AC$3,COLUMN(),0)
)*DistanceShader!BG48*LightShader!BG48*(IF(OFFSET(Ghosts!$S$41,COLUMN(),0)&lt;ScreenHeight!$E49,
   1,
   (SQRT(OFFSET(Ghosts!$T$41,COLUMN(),0)-OFFSET(Ghosts!$R$41,COLUMN(),0)*ScreenHeight!$D49)-1))+IF(Ghosts!$B$35,IF(Param!$M$21,-1-POWER(0.3,Param!$M$21)/(IF(Param!$M$21&lt;20,LightShader!BG139,OFFSET(LightShader!BG139,Param!$M$21-20,0)
)+POWER(0.3,Param!$M$21)),-2),0))</f>
        <v>0.79535455611881112</v>
      </c>
      <c r="BH48" s="53">
        <f ca="1">IF(ScreenHeight!$B49&lt;OFFSET(Radar!$AC$3,COLUMN(),0),
    Param!$B$38/ScreenHeight!$B49,
    (Param!$B$37+1/(1-OFFSET(Radar!$AD$3,COLUMN(),0)*ScreenHeight!$C49)/Param!$B$39)/OFFSET(Radar!$AC$3,COLUMN(),0)
)*DistanceShader!BH48*LightShader!BH48*(IF(OFFSET(Ghosts!$S$41,COLUMN(),0)&lt;ScreenHeight!$E49,
   1,
   (SQRT(OFFSET(Ghosts!$T$41,COLUMN(),0)-OFFSET(Ghosts!$R$41,COLUMN(),0)*ScreenHeight!$D49)-1))+IF(Ghosts!$B$35,IF(Param!$M$21,-1-POWER(0.3,Param!$M$21)/(IF(Param!$M$21&lt;20,LightShader!BH139,OFFSET(LightShader!BH139,Param!$M$21-20,0)
)+POWER(0.3,Param!$M$21)),-2),0))</f>
        <v>0.81131136059718922</v>
      </c>
      <c r="BI48" s="53">
        <f ca="1">IF(ScreenHeight!$B49&lt;OFFSET(Radar!$AC$3,COLUMN(),0),
    Param!$B$38/ScreenHeight!$B49,
    (Param!$B$37+1/(1-OFFSET(Radar!$AD$3,COLUMN(),0)*ScreenHeight!$C49)/Param!$B$39)/OFFSET(Radar!$AC$3,COLUMN(),0)
)*DistanceShader!BI48*LightShader!BI48*(IF(OFFSET(Ghosts!$S$41,COLUMN(),0)&lt;ScreenHeight!$E49,
   1,
   (SQRT(OFFSET(Ghosts!$T$41,COLUMN(),0)-OFFSET(Ghosts!$R$41,COLUMN(),0)*ScreenHeight!$D49)-1))+IF(Ghosts!$B$35,IF(Param!$M$21,-1-POWER(0.3,Param!$M$21)/(IF(Param!$M$21&lt;20,LightShader!BI139,OFFSET(LightShader!BI139,Param!$M$21-20,0)
)+POWER(0.3,Param!$M$21)),-2),0))</f>
        <v>0.82813614470144614</v>
      </c>
      <c r="BJ48" s="53">
        <f ca="1">IF(ScreenHeight!$B49&lt;OFFSET(Radar!$AC$3,COLUMN(),0),
    Param!$B$38/ScreenHeight!$B49,
    (Param!$B$37+1/(1-OFFSET(Radar!$AD$3,COLUMN(),0)*ScreenHeight!$C49)/Param!$B$39)/OFFSET(Radar!$AC$3,COLUMN(),0)
)*DistanceShader!BJ48*LightShader!BJ48*(IF(OFFSET(Ghosts!$S$41,COLUMN(),0)&lt;ScreenHeight!$E49,
   1,
   (SQRT(OFFSET(Ghosts!$T$41,COLUMN(),0)-OFFSET(Ghosts!$R$41,COLUMN(),0)*ScreenHeight!$D49)-1))+IF(Ghosts!$B$35,IF(Param!$M$21,-1-POWER(0.3,Param!$M$21)/(IF(Param!$M$21&lt;20,LightShader!BJ139,OFFSET(LightShader!BJ139,Param!$M$21-20,0)
)+POWER(0.3,Param!$M$21)),-2),0))</f>
        <v>0.84590800312764092</v>
      </c>
      <c r="BK48" s="53">
        <f ca="1">IF(ScreenHeight!$B49&lt;OFFSET(Radar!$AC$3,COLUMN(),0),
    Param!$B$38/ScreenHeight!$B49,
    (Param!$B$37+1/(1-OFFSET(Radar!$AD$3,COLUMN(),0)*ScreenHeight!$C49)/Param!$B$39)/OFFSET(Radar!$AC$3,COLUMN(),0)
)*DistanceShader!BK48*LightShader!BK48*(IF(OFFSET(Ghosts!$S$41,COLUMN(),0)&lt;ScreenHeight!$E49,
   1,
   (SQRT(OFFSET(Ghosts!$T$41,COLUMN(),0)-OFFSET(Ghosts!$R$41,COLUMN(),0)*ScreenHeight!$D49)-1))+IF(Ghosts!$B$35,IF(Param!$M$21,-1-POWER(0.3,Param!$M$21)/(IF(Param!$M$21&lt;20,LightShader!BK139,OFFSET(LightShader!BK139,Param!$M$21-20,0)
)+POWER(0.3,Param!$M$21)),-2),0))</f>
        <v>0.86471583661647788</v>
      </c>
      <c r="BL48" s="53">
        <f ca="1">IF(ScreenHeight!$B49&lt;OFFSET(Radar!$AC$3,COLUMN(),0),
    Param!$B$38/ScreenHeight!$B49,
    (Param!$B$37+1/(1-OFFSET(Radar!$AD$3,COLUMN(),0)*ScreenHeight!$C49)/Param!$B$39)/OFFSET(Radar!$AC$3,COLUMN(),0)
)*DistanceShader!BL48*LightShader!BL48*(IF(OFFSET(Ghosts!$S$41,COLUMN(),0)&lt;ScreenHeight!$E49,
   1,
   (SQRT(OFFSET(Ghosts!$T$41,COLUMN(),0)-OFFSET(Ghosts!$R$41,COLUMN(),0)*ScreenHeight!$D49)-1))+IF(Ghosts!$B$35,IF(Param!$M$21,-1-POWER(0.3,Param!$M$21)/(IF(Param!$M$21&lt;20,LightShader!BL139,OFFSET(LightShader!BL139,Param!$M$21-20,0)
)+POWER(0.3,Param!$M$21)),-2),0))</f>
        <v>0.88465989714737403</v>
      </c>
      <c r="BM48" s="53">
        <f ca="1">IF(ScreenHeight!$B49&lt;OFFSET(Radar!$AC$3,COLUMN(),0),
    Param!$B$38/ScreenHeight!$B49,
    (Param!$B$37+1/(1-OFFSET(Radar!$AD$3,COLUMN(),0)*ScreenHeight!$C49)/Param!$B$39)/OFFSET(Radar!$AC$3,COLUMN(),0)
)*DistanceShader!BM48*LightShader!BM48*(IF(OFFSET(Ghosts!$S$41,COLUMN(),0)&lt;ScreenHeight!$E49,
   1,
   (SQRT(OFFSET(Ghosts!$T$41,COLUMN(),0)-OFFSET(Ghosts!$R$41,COLUMN(),0)*ScreenHeight!$D49)-1))+IF(Ghosts!$B$35,IF(Param!$M$21,-1-POWER(0.3,Param!$M$21)/(IF(Param!$M$21&lt;20,LightShader!BM139,OFFSET(LightShader!BM139,Param!$M$21-20,0)
)+POWER(0.3,Param!$M$21)),-2),0))</f>
        <v>1.8994417868829183</v>
      </c>
      <c r="BN48" s="53">
        <f ca="1">IF(ScreenHeight!$B49&lt;OFFSET(Radar!$AC$3,COLUMN(),0),
    Param!$B$38/ScreenHeight!$B49,
    (Param!$B$37+1/(1-OFFSET(Radar!$AD$3,COLUMN(),0)*ScreenHeight!$C49)/Param!$B$39)/OFFSET(Radar!$AC$3,COLUMN(),0)
)*DistanceShader!BN48*LightShader!BN48*(IF(OFFSET(Ghosts!$S$41,COLUMN(),0)&lt;ScreenHeight!$E49,
   1,
   (SQRT(OFFSET(Ghosts!$T$41,COLUMN(),0)-OFFSET(Ghosts!$R$41,COLUMN(),0)*ScreenHeight!$D49)-1))+IF(Ghosts!$B$35,IF(Param!$M$21,-1-POWER(0.3,Param!$M$21)/(IF(Param!$M$21&lt;20,LightShader!BN139,OFFSET(LightShader!BN139,Param!$M$21-20,0)
)+POWER(0.3,Param!$M$21)),-2),0))</f>
        <v>1.9776432166199158</v>
      </c>
      <c r="BO48" s="53">
        <f ca="1">IF(ScreenHeight!$B49&lt;OFFSET(Radar!$AC$3,COLUMN(),0),
    Param!$B$38/ScreenHeight!$B49,
    (Param!$B$37+1/(1-OFFSET(Radar!$AD$3,COLUMN(),0)*ScreenHeight!$C49)/Param!$B$39)/OFFSET(Radar!$AC$3,COLUMN(),0)
)*DistanceShader!BO48*LightShader!BO48*(IF(OFFSET(Ghosts!$S$41,COLUMN(),0)&lt;ScreenHeight!$E49,
   1,
   (SQRT(OFFSET(Ghosts!$T$41,COLUMN(),0)-OFFSET(Ghosts!$R$41,COLUMN(),0)*ScreenHeight!$D49)-1))+IF(Ghosts!$B$35,IF(Param!$M$21,-1-POWER(0.3,Param!$M$21)/(IF(Param!$M$21&lt;20,LightShader!BO139,OFFSET(LightShader!BO139,Param!$M$21-20,0)
)+POWER(0.3,Param!$M$21)),-2),0))</f>
        <v>2.0613907891684953</v>
      </c>
      <c r="BP48" s="53">
        <f ca="1">IF(ScreenHeight!$B49&lt;OFFSET(Radar!$AC$3,COLUMN(),0),
    Param!$B$38/ScreenHeight!$B49,
    (Param!$B$37+1/(1-OFFSET(Radar!$AD$3,COLUMN(),0)*ScreenHeight!$C49)/Param!$B$39)/OFFSET(Radar!$AC$3,COLUMN(),0)
)*DistanceShader!BP48*LightShader!BP48*(IF(OFFSET(Ghosts!$S$41,COLUMN(),0)&lt;ScreenHeight!$E49,
   1,
   (SQRT(OFFSET(Ghosts!$T$41,COLUMN(),0)-OFFSET(Ghosts!$R$41,COLUMN(),0)*ScreenHeight!$D49)-1))+IF(Ghosts!$B$35,IF(Param!$M$21,-1-POWER(0.3,Param!$M$21)/(IF(Param!$M$21&lt;20,LightShader!BP139,OFFSET(LightShader!BP139,Param!$M$21-20,0)
)+POWER(0.3,Param!$M$21)),-2),0))</f>
        <v>2.1512940530750475</v>
      </c>
      <c r="BQ48" s="53">
        <f ca="1">IF(ScreenHeight!$B49&lt;OFFSET(Radar!$AC$3,COLUMN(),0),
    Param!$B$38/ScreenHeight!$B49,
    (Param!$B$37+1/(1-OFFSET(Radar!$AD$3,COLUMN(),0)*ScreenHeight!$C49)/Param!$B$39)/OFFSET(Radar!$AC$3,COLUMN(),0)
)*DistanceShader!BQ48*LightShader!BQ48*(IF(OFFSET(Ghosts!$S$41,COLUMN(),0)&lt;ScreenHeight!$E49,
   1,
   (SQRT(OFFSET(Ghosts!$T$41,COLUMN(),0)-OFFSET(Ghosts!$R$41,COLUMN(),0)*ScreenHeight!$D49)-1))+IF(Ghosts!$B$35,IF(Param!$M$21,-1-POWER(0.3,Param!$M$21)/(IF(Param!$M$21&lt;20,LightShader!BQ139,OFFSET(LightShader!BQ139,Param!$M$21-20,0)
)+POWER(0.3,Param!$M$21)),-2),0))</f>
        <v>2.2480544884217371</v>
      </c>
      <c r="BR48" s="53">
        <f ca="1">IF(ScreenHeight!$B49&lt;OFFSET(Radar!$AC$3,COLUMN(),0),
    Param!$B$38/ScreenHeight!$B49,
    (Param!$B$37+1/(1-OFFSET(Radar!$AD$3,COLUMN(),0)*ScreenHeight!$C49)/Param!$B$39)/OFFSET(Radar!$AC$3,COLUMN(),0)
)*DistanceShader!BR48*LightShader!BR48*(IF(OFFSET(Ghosts!$S$41,COLUMN(),0)&lt;ScreenHeight!$E49,
   1,
   (SQRT(OFFSET(Ghosts!$T$41,COLUMN(),0)-OFFSET(Ghosts!$R$41,COLUMN(),0)*ScreenHeight!$D49)-1))+IF(Ghosts!$B$35,IF(Param!$M$21,-1-POWER(0.3,Param!$M$21)/(IF(Param!$M$21&lt;20,LightShader!BR139,OFFSET(LightShader!BR139,Param!$M$21-20,0)
)+POWER(0.3,Param!$M$21)),-2),0))</f>
        <v>2.3524832302157797</v>
      </c>
      <c r="BS48" s="53">
        <f ca="1">IF(ScreenHeight!$B49&lt;OFFSET(Radar!$AC$3,COLUMN(),0),
    Param!$B$38/ScreenHeight!$B49,
    (Param!$B$37+1/(1-OFFSET(Radar!$AD$3,COLUMN(),0)*ScreenHeight!$C49)/Param!$B$39)/OFFSET(Radar!$AC$3,COLUMN(),0)
)*DistanceShader!BS48*LightShader!BS48*(IF(OFFSET(Ghosts!$S$41,COLUMN(),0)&lt;ScreenHeight!$E49,
   1,
   (SQRT(OFFSET(Ghosts!$T$41,COLUMN(),0)-OFFSET(Ghosts!$R$41,COLUMN(),0)*ScreenHeight!$D49)-1))+IF(Ghosts!$B$35,IF(Param!$M$21,-1-POWER(0.3,Param!$M$21)/(IF(Param!$M$21&lt;20,LightShader!BS139,OFFSET(LightShader!BS139,Param!$M$21-20,0)
)+POWER(0.3,Param!$M$21)),-2),0))</f>
        <v>2.4655229741424667</v>
      </c>
      <c r="BT48" s="53">
        <f ca="1">IF(ScreenHeight!$B49&lt;OFFSET(Radar!$AC$3,COLUMN(),0),
    Param!$B$38/ScreenHeight!$B49,
    (Param!$B$37+1/(1-OFFSET(Radar!$AD$3,COLUMN(),0)*ScreenHeight!$C49)/Param!$B$39)/OFFSET(Radar!$AC$3,COLUMN(),0)
)*DistanceShader!BT48*LightShader!BT48*(IF(OFFSET(Ghosts!$S$41,COLUMN(),0)&lt;ScreenHeight!$E49,
   1,
   (SQRT(OFFSET(Ghosts!$T$41,COLUMN(),0)-OFFSET(Ghosts!$R$41,COLUMN(),0)*ScreenHeight!$D49)-1))+IF(Ghosts!$B$35,IF(Param!$M$21,-1-POWER(0.3,Param!$M$21)/(IF(Param!$M$21&lt;20,LightShader!BT139,OFFSET(LightShader!BT139,Param!$M$21-20,0)
)+POWER(0.3,Param!$M$21)),-2),0))</f>
        <v>2.5882752347494322</v>
      </c>
      <c r="BU48" s="53">
        <f ca="1">IF(ScreenHeight!$B49&lt;OFFSET(Radar!$AC$3,COLUMN(),0),
    Param!$B$38/ScreenHeight!$B49,
    (Param!$B$37+1/(1-OFFSET(Radar!$AD$3,COLUMN(),0)*ScreenHeight!$C49)/Param!$B$39)/OFFSET(Radar!$AC$3,COLUMN(),0)
)*DistanceShader!BU48*LightShader!BU48*(IF(OFFSET(Ghosts!$S$41,COLUMN(),0)&lt;ScreenHeight!$E49,
   1,
   (SQRT(OFFSET(Ghosts!$T$41,COLUMN(),0)-OFFSET(Ghosts!$R$41,COLUMN(),0)*ScreenHeight!$D49)-1))+IF(Ghosts!$B$35,IF(Param!$M$21,-1-POWER(0.3,Param!$M$21)/(IF(Param!$M$21&lt;20,LightShader!BU139,OFFSET(LightShader!BU139,Param!$M$21-20,0)
)+POWER(0.3,Param!$M$21)),-2),0))</f>
        <v>2.7220345036999145</v>
      </c>
      <c r="BV48" s="53">
        <f ca="1">IF(ScreenHeight!$B49&lt;OFFSET(Radar!$AC$3,COLUMN(),0),
    Param!$B$38/ScreenHeight!$B49,
    (Param!$B$37+1/(1-OFFSET(Radar!$AD$3,COLUMN(),0)*ScreenHeight!$C49)/Param!$B$39)/OFFSET(Radar!$AC$3,COLUMN(),0)
)*DistanceShader!BV48*LightShader!BV48*(IF(OFFSET(Ghosts!$S$41,COLUMN(),0)&lt;ScreenHeight!$E49,
   1,
   (SQRT(OFFSET(Ghosts!$T$41,COLUMN(),0)-OFFSET(Ghosts!$R$41,COLUMN(),0)*ScreenHeight!$D49)-1))+IF(Ghosts!$B$35,IF(Param!$M$21,-1-POWER(0.3,Param!$M$21)/(IF(Param!$M$21&lt;20,LightShader!BV139,OFFSET(LightShader!BV139,Param!$M$21-20,0)
)+POWER(0.3,Param!$M$21)),-2),0))</f>
        <v>2.8081301043355036</v>
      </c>
      <c r="BW48" s="53">
        <f ca="1">IF(ScreenHeight!$B49&lt;OFFSET(Radar!$AC$3,COLUMN(),0),
    Param!$B$38/ScreenHeight!$B49,
    (Param!$B$37+1/(1-OFFSET(Radar!$AD$3,COLUMN(),0)*ScreenHeight!$C49)/Param!$B$39)/OFFSET(Radar!$AC$3,COLUMN(),0)
)*DistanceShader!BW48*LightShader!BW48*(IF(OFFSET(Ghosts!$S$41,COLUMN(),0)&lt;ScreenHeight!$E49,
   1,
   (SQRT(OFFSET(Ghosts!$T$41,COLUMN(),0)-OFFSET(Ghosts!$R$41,COLUMN(),0)*ScreenHeight!$D49)-1))+IF(Ghosts!$B$35,IF(Param!$M$21,-1-POWER(0.3,Param!$M$21)/(IF(Param!$M$21&lt;20,LightShader!BW139,OFFSET(LightShader!BW139,Param!$M$21-20,0)
)+POWER(0.3,Param!$M$21)),-2),0))</f>
        <v>2.8229902268150604</v>
      </c>
      <c r="BX48" s="53">
        <f ca="1">IF(ScreenHeight!$B49&lt;OFFSET(Radar!$AC$3,COLUMN(),0),
    Param!$B$38/ScreenHeight!$B49,
    (Param!$B$37+1/(1-OFFSET(Radar!$AD$3,COLUMN(),0)*ScreenHeight!$C49)/Param!$B$39)/OFFSET(Radar!$AC$3,COLUMN(),0)
)*DistanceShader!BX48*LightShader!BX48*(IF(OFFSET(Ghosts!$S$41,COLUMN(),0)&lt;ScreenHeight!$E49,
   1,
   (SQRT(OFFSET(Ghosts!$T$41,COLUMN(),0)-OFFSET(Ghosts!$R$41,COLUMN(),0)*ScreenHeight!$D49)-1))+IF(Ghosts!$B$35,IF(Param!$M$21,-1-POWER(0.3,Param!$M$21)/(IF(Param!$M$21&lt;20,LightShader!BX139,OFFSET(LightShader!BX139,Param!$M$21-20,0)
)+POWER(0.3,Param!$M$21)),-2),0))</f>
        <v>2.837718509183774</v>
      </c>
      <c r="BY48" s="53">
        <f ca="1">IF(ScreenHeight!$B49&lt;OFFSET(Radar!$AC$3,COLUMN(),0),
    Param!$B$38/ScreenHeight!$B49,
    (Param!$B$37+1/(1-OFFSET(Radar!$AD$3,COLUMN(),0)*ScreenHeight!$C49)/Param!$B$39)/OFFSET(Radar!$AC$3,COLUMN(),0)
)*DistanceShader!BY48*LightShader!BY48*(IF(OFFSET(Ghosts!$S$41,COLUMN(),0)&lt;ScreenHeight!$E49,
   1,
   (SQRT(OFFSET(Ghosts!$T$41,COLUMN(),0)-OFFSET(Ghosts!$R$41,COLUMN(),0)*ScreenHeight!$D49)-1))+IF(Ghosts!$B$35,IF(Param!$M$21,-1-POWER(0.3,Param!$M$21)/(IF(Param!$M$21&lt;20,LightShader!BY139,OFFSET(LightShader!BY139,Param!$M$21-20,0)
)+POWER(0.3,Param!$M$21)),-2),0))</f>
        <v>2.8523114954534381</v>
      </c>
      <c r="BZ48" s="53">
        <f ca="1">IF(ScreenHeight!$B49&lt;OFFSET(Radar!$AC$3,COLUMN(),0),
    Param!$B$38/ScreenHeight!$B49,
    (Param!$B$37+1/(1-OFFSET(Radar!$AD$3,COLUMN(),0)*ScreenHeight!$C49)/Param!$B$39)/OFFSET(Radar!$AC$3,COLUMN(),0)
)*DistanceShader!BZ48*LightShader!BZ48*(IF(OFFSET(Ghosts!$S$41,COLUMN(),0)&lt;ScreenHeight!$E49,
   1,
   (SQRT(OFFSET(Ghosts!$T$41,COLUMN(),0)-OFFSET(Ghosts!$R$41,COLUMN(),0)*ScreenHeight!$D49)-1))+IF(Ghosts!$B$35,IF(Param!$M$21,-1-POWER(0.3,Param!$M$21)/(IF(Param!$M$21&lt;20,LightShader!BZ139,OFFSET(LightShader!BZ139,Param!$M$21-20,0)
)+POWER(0.3,Param!$M$21)),-2),0))</f>
        <v>4.8829398833342781</v>
      </c>
      <c r="CA48" s="53">
        <f ca="1">IF(ScreenHeight!$B49&lt;OFFSET(Radar!$AC$3,COLUMN(),0),
    Param!$B$38/ScreenHeight!$B49,
    (Param!$B$37+1/(1-OFFSET(Radar!$AD$3,COLUMN(),0)*ScreenHeight!$C49)/Param!$B$39)/OFFSET(Radar!$AC$3,COLUMN(),0)
)*DistanceShader!CA48*LightShader!CA48*(IF(OFFSET(Ghosts!$S$41,COLUMN(),0)&lt;ScreenHeight!$E49,
   1,
   (SQRT(OFFSET(Ghosts!$T$41,COLUMN(),0)-OFFSET(Ghosts!$R$41,COLUMN(),0)*ScreenHeight!$D49)-1))+IF(Ghosts!$B$35,IF(Param!$M$21,-1-POWER(0.3,Param!$M$21)/(IF(Param!$M$21&lt;20,LightShader!CA139,OFFSET(LightShader!CA139,Param!$M$21-20,0)
)+POWER(0.3,Param!$M$21)),-2),0))</f>
        <v>4.8218776895741255</v>
      </c>
      <c r="CB48" s="53">
        <f ca="1">IF(ScreenHeight!$B49&lt;OFFSET(Radar!$AC$3,COLUMN(),0),
    Param!$B$38/ScreenHeight!$B49,
    (Param!$B$37+1/(1-OFFSET(Radar!$AD$3,COLUMN(),0)*ScreenHeight!$C49)/Param!$B$39)/OFFSET(Radar!$AC$3,COLUMN(),0)
)*DistanceShader!CB48*LightShader!CB48*(IF(OFFSET(Ghosts!$S$41,COLUMN(),0)&lt;ScreenHeight!$E49,
   1,
   (SQRT(OFFSET(Ghosts!$T$41,COLUMN(),0)-OFFSET(Ghosts!$R$41,COLUMN(),0)*ScreenHeight!$D49)-1))+IF(Ghosts!$B$35,IF(Param!$M$21,-1-POWER(0.3,Param!$M$21)/(IF(Param!$M$21&lt;20,LightShader!CB139,OFFSET(LightShader!CB139,Param!$M$21-20,0)
)+POWER(0.3,Param!$M$21)),-2),0))</f>
        <v>4.7604018293353265</v>
      </c>
      <c r="CC48" s="53">
        <f ca="1">IF(ScreenHeight!$B49&lt;OFFSET(Radar!$AC$3,COLUMN(),0),
    Param!$B$38/ScreenHeight!$B49,
    (Param!$B$37+1/(1-OFFSET(Radar!$AD$3,COLUMN(),0)*ScreenHeight!$C49)/Param!$B$39)/OFFSET(Radar!$AC$3,COLUMN(),0)
)*DistanceShader!CC48*LightShader!CC48*(IF(OFFSET(Ghosts!$S$41,COLUMN(),0)&lt;ScreenHeight!$E49,
   1,
   (SQRT(OFFSET(Ghosts!$T$41,COLUMN(),0)-OFFSET(Ghosts!$R$41,COLUMN(),0)*ScreenHeight!$D49)-1))+IF(Ghosts!$B$35,IF(Param!$M$21,-1-POWER(0.3,Param!$M$21)/(IF(Param!$M$21&lt;20,LightShader!CC139,OFFSET(LightShader!CC139,Param!$M$21-20,0)
)+POWER(0.3,Param!$M$21)),-2),0))</f>
        <v>4.6985217932149386</v>
      </c>
      <c r="CD48" s="53">
        <f ca="1">IF(ScreenHeight!$B49&lt;OFFSET(Radar!$AC$3,COLUMN(),0),
    Param!$B$38/ScreenHeight!$B49,
    (Param!$B$37+1/(1-OFFSET(Radar!$AD$3,COLUMN(),0)*ScreenHeight!$C49)/Param!$B$39)/OFFSET(Radar!$AC$3,COLUMN(),0)
)*DistanceShader!CD48*LightShader!CD48*(IF(OFFSET(Ghosts!$S$41,COLUMN(),0)&lt;ScreenHeight!$E49,
   1,
   (SQRT(OFFSET(Ghosts!$T$41,COLUMN(),0)-OFFSET(Ghosts!$R$41,COLUMN(),0)*ScreenHeight!$D49)-1))+IF(Ghosts!$B$35,IF(Param!$M$21,-1-POWER(0.3,Param!$M$21)/(IF(Param!$M$21&lt;20,LightShader!CD139,OFFSET(LightShader!CD139,Param!$M$21-20,0)
)+POWER(0.3,Param!$M$21)),-2),0))</f>
        <v>4.6362473518653919</v>
      </c>
      <c r="CE48" s="53">
        <f ca="1">IF(ScreenHeight!$B49&lt;OFFSET(Radar!$AC$3,COLUMN(),0),
    Param!$B$38/ScreenHeight!$B49,
    (Param!$B$37+1/(1-OFFSET(Radar!$AD$3,COLUMN(),0)*ScreenHeight!$C49)/Param!$B$39)/OFFSET(Radar!$AC$3,COLUMN(),0)
)*DistanceShader!CE48*LightShader!CE48*(IF(OFFSET(Ghosts!$S$41,COLUMN(),0)&lt;ScreenHeight!$E49,
   1,
   (SQRT(OFFSET(Ghosts!$T$41,COLUMN(),0)-OFFSET(Ghosts!$R$41,COLUMN(),0)*ScreenHeight!$D49)-1))+IF(Ghosts!$B$35,IF(Param!$M$21,-1-POWER(0.3,Param!$M$21)/(IF(Param!$M$21&lt;20,LightShader!CE139,OFFSET(LightShader!CE139,Param!$M$21-20,0)
)+POWER(0.3,Param!$M$21)),-2),0))</f>
        <v>4.5735885489218129</v>
      </c>
      <c r="CF48" s="53">
        <f ca="1">IF(ScreenHeight!$B49&lt;OFFSET(Radar!$AC$3,COLUMN(),0),
    Param!$B$38/ScreenHeight!$B49,
    (Param!$B$37+1/(1-OFFSET(Radar!$AD$3,COLUMN(),0)*ScreenHeight!$C49)/Param!$B$39)/OFFSET(Radar!$AC$3,COLUMN(),0)
)*DistanceShader!CF48*LightShader!CF48*(IF(OFFSET(Ghosts!$S$41,COLUMN(),0)&lt;ScreenHeight!$E49,
   1,
   (SQRT(OFFSET(Ghosts!$T$41,COLUMN(),0)-OFFSET(Ghosts!$R$41,COLUMN(),0)*ScreenHeight!$D49)-1))+IF(Ghosts!$B$35,IF(Param!$M$21,-1-POWER(0.3,Param!$M$21)/(IF(Param!$M$21&lt;20,LightShader!CF139,OFFSET(LightShader!CF139,Param!$M$21-20,0)
)+POWER(0.3,Param!$M$21)),-2),0))</f>
        <v>4.5105556934428375</v>
      </c>
      <c r="CG48" s="53">
        <f ca="1">IF(ScreenHeight!$B49&lt;OFFSET(Radar!$AC$3,COLUMN(),0),
    Param!$B$38/ScreenHeight!$B49,
    (Param!$B$37+1/(1-OFFSET(Radar!$AD$3,COLUMN(),0)*ScreenHeight!$C49)/Param!$B$39)/OFFSET(Radar!$AC$3,COLUMN(),0)
)*DistanceShader!CG48*LightShader!CG48*(IF(OFFSET(Ghosts!$S$41,COLUMN(),0)&lt;ScreenHeight!$E49,
   1,
   (SQRT(OFFSET(Ghosts!$T$41,COLUMN(),0)-OFFSET(Ghosts!$R$41,COLUMN(),0)*ScreenHeight!$D49)-1))+IF(Ghosts!$B$35,IF(Param!$M$21,-1-POWER(0.3,Param!$M$21)/(IF(Param!$M$21&lt;20,LightShader!CG139,OFFSET(LightShader!CG139,Param!$M$21-20,0)
)+POWER(0.3,Param!$M$21)),-2),0))</f>
        <v>4.4471593518765431</v>
      </c>
      <c r="CH48" s="53">
        <f ca="1">IF(ScreenHeight!$B49&lt;OFFSET(Radar!$AC$3,COLUMN(),0),
    Param!$B$38/ScreenHeight!$B49,
    (Param!$B$37+1/(1-OFFSET(Radar!$AD$3,COLUMN(),0)*ScreenHeight!$C49)/Param!$B$39)/OFFSET(Radar!$AC$3,COLUMN(),0)
)*DistanceShader!CH48*LightShader!CH48*(IF(OFFSET(Ghosts!$S$41,COLUMN(),0)&lt;ScreenHeight!$E49,
   1,
   (SQRT(OFFSET(Ghosts!$T$41,COLUMN(),0)-OFFSET(Ghosts!$R$41,COLUMN(),0)*ScreenHeight!$D49)-1))+IF(Ghosts!$B$35,IF(Param!$M$21,-1-POWER(0.3,Param!$M$21)/(IF(Param!$M$21&lt;20,LightShader!CH139,OFFSET(LightShader!CH139,Param!$M$21-20,0)
)+POWER(0.3,Param!$M$21)),-2),0))</f>
        <v>4.3834103395646293</v>
      </c>
      <c r="CI48" s="53">
        <f ca="1">IF(ScreenHeight!$B49&lt;OFFSET(Radar!$AC$3,COLUMN(),0),
    Param!$B$38/ScreenHeight!$B49,
    (Param!$B$37+1/(1-OFFSET(Radar!$AD$3,COLUMN(),0)*ScreenHeight!$C49)/Param!$B$39)/OFFSET(Radar!$AC$3,COLUMN(),0)
)*DistanceShader!CI48*LightShader!CI48*(IF(OFFSET(Ghosts!$S$41,COLUMN(),0)&lt;ScreenHeight!$E49,
   1,
   (SQRT(OFFSET(Ghosts!$T$41,COLUMN(),0)-OFFSET(Ghosts!$R$41,COLUMN(),0)*ScreenHeight!$D49)-1))+IF(Ghosts!$B$35,IF(Param!$M$21,-1-POWER(0.3,Param!$M$21)/(IF(Param!$M$21&lt;20,LightShader!CI139,OFFSET(LightShader!CI139,Param!$M$21-20,0)
)+POWER(0.3,Param!$M$21)),-2),0))</f>
        <v>4.3193197117995892</v>
      </c>
      <c r="CJ48" s="53">
        <f ca="1">IF(ScreenHeight!$B49&lt;OFFSET(Radar!$AC$3,COLUMN(),0),
    Param!$B$38/ScreenHeight!$B49,
    (Param!$B$37+1/(1-OFFSET(Radar!$AD$3,COLUMN(),0)*ScreenHeight!$C49)/Param!$B$39)/OFFSET(Radar!$AC$3,COLUMN(),0)
)*DistanceShader!CJ48*LightShader!CJ48*(IF(OFFSET(Ghosts!$S$41,COLUMN(),0)&lt;ScreenHeight!$E49,
   1,
   (SQRT(OFFSET(Ghosts!$T$41,COLUMN(),0)-OFFSET(Ghosts!$R$41,COLUMN(),0)*ScreenHeight!$D49)-1))+IF(Ghosts!$B$35,IF(Param!$M$21,-1-POWER(0.3,Param!$M$21)/(IF(Param!$M$21&lt;20,LightShader!CJ139,OFFSET(LightShader!CJ139,Param!$M$21-20,0)
)+POWER(0.3,Param!$M$21)),-2),0))</f>
        <v>4.2548987544511485</v>
      </c>
      <c r="CK48" s="53">
        <f ca="1">IF(ScreenHeight!$B49&lt;OFFSET(Radar!$AC$3,COLUMN(),0),
    Param!$B$38/ScreenHeight!$B49,
    (Param!$B$37+1/(1-OFFSET(Radar!$AD$3,COLUMN(),0)*ScreenHeight!$C49)/Param!$B$39)/OFFSET(Radar!$AC$3,COLUMN(),0)
)*DistanceShader!CK48*LightShader!CK48*(IF(OFFSET(Ghosts!$S$41,COLUMN(),0)&lt;ScreenHeight!$E49,
   1,
   (SQRT(OFFSET(Ghosts!$T$41,COLUMN(),0)-OFFSET(Ghosts!$R$41,COLUMN(),0)*ScreenHeight!$D49)-1))+IF(Ghosts!$B$35,IF(Param!$M$21,-1-POWER(0.3,Param!$M$21)/(IF(Param!$M$21&lt;20,LightShader!CK139,OFFSET(LightShader!CK139,Param!$M$21-20,0)
)+POWER(0.3,Param!$M$21)),-2),0))</f>
        <v>4.1901589741796892</v>
      </c>
      <c r="CL48" s="53">
        <f ca="1">IF(ScreenHeight!$B49&lt;OFFSET(Radar!$AC$3,COLUMN(),0),
    Param!$B$38/ScreenHeight!$B49,
    (Param!$B$37+1/(1-OFFSET(Radar!$AD$3,COLUMN(),0)*ScreenHeight!$C49)/Param!$B$39)/OFFSET(Radar!$AC$3,COLUMN(),0)
)*DistanceShader!CL48*LightShader!CL48*(IF(OFFSET(Ghosts!$S$41,COLUMN(),0)&lt;ScreenHeight!$E49,
   1,
   (SQRT(OFFSET(Ghosts!$T$41,COLUMN(),0)-OFFSET(Ghosts!$R$41,COLUMN(),0)*ScreenHeight!$D49)-1))+IF(Ghosts!$B$35,IF(Param!$M$21,-1-POWER(0.3,Param!$M$21)/(IF(Param!$M$21&lt;20,LightShader!CL139,OFFSET(LightShader!CL139,Param!$M$21-20,0)
)+POWER(0.3,Param!$M$21)),-2),0))</f>
        <v>4.1251120882557988</v>
      </c>
      <c r="CM48" s="53">
        <f ca="1">IF(ScreenHeight!$B49&lt;OFFSET(Radar!$AC$3,COLUMN(),0),
    Param!$B$38/ScreenHeight!$B49,
    (Param!$B$37+1/(1-OFFSET(Radar!$AD$3,COLUMN(),0)*ScreenHeight!$C49)/Param!$B$39)/OFFSET(Radar!$AC$3,COLUMN(),0)
)*DistanceShader!CM48*LightShader!CM48*(IF(OFFSET(Ghosts!$S$41,COLUMN(),0)&lt;ScreenHeight!$E49,
   1,
   (SQRT(OFFSET(Ghosts!$T$41,COLUMN(),0)-OFFSET(Ghosts!$R$41,COLUMN(),0)*ScreenHeight!$D49)-1))+IF(Ghosts!$B$35,IF(Param!$M$21,-1-POWER(0.3,Param!$M$21)/(IF(Param!$M$21&lt;20,LightShader!CM139,OFFSET(LightShader!CM139,Param!$M$21-20,0)
)+POWER(0.3,Param!$M$21)),-2),0))</f>
        <v>4.0597700140064852</v>
      </c>
      <c r="CN48" s="53">
        <f ca="1">IF(ScreenHeight!$B49&lt;OFFSET(Radar!$AC$3,COLUMN(),0),
    Param!$B$38/ScreenHeight!$B49,
    (Param!$B$37+1/(1-OFFSET(Radar!$AD$3,COLUMN(),0)*ScreenHeight!$C49)/Param!$B$39)/OFFSET(Radar!$AC$3,COLUMN(),0)
)*DistanceShader!CN48*LightShader!CN48*(IF(OFFSET(Ghosts!$S$41,COLUMN(),0)&lt;ScreenHeight!$E49,
   1,
   (SQRT(OFFSET(Ghosts!$T$41,COLUMN(),0)-OFFSET(Ghosts!$R$41,COLUMN(),0)*ScreenHeight!$D49)-1))+IF(Ghosts!$B$35,IF(Param!$M$21,-1-POWER(0.3,Param!$M$21)/(IF(Param!$M$21&lt;20,LightShader!CN139,OFFSET(LightShader!CN139,Param!$M$21-20,0)
)+POWER(0.3,Param!$M$21)),-2),0))</f>
        <v>3.9941448579097671</v>
      </c>
      <c r="CO48" s="53">
        <f ca="1">IF(ScreenHeight!$B49&lt;OFFSET(Radar!$AC$3,COLUMN(),0),
    Param!$B$38/ScreenHeight!$B49,
    (Param!$B$37+1/(1-OFFSET(Radar!$AD$3,COLUMN(),0)*ScreenHeight!$C49)/Param!$B$39)/OFFSET(Radar!$AC$3,COLUMN(),0)
)*DistanceShader!CO48*LightShader!CO48*(IF(OFFSET(Ghosts!$S$41,COLUMN(),0)&lt;ScreenHeight!$E49,
   1,
   (SQRT(OFFSET(Ghosts!$T$41,COLUMN(),0)-OFFSET(Ghosts!$R$41,COLUMN(),0)*ScreenHeight!$D49)-1))+IF(Ghosts!$B$35,IF(Param!$M$21,-1-POWER(0.3,Param!$M$21)/(IF(Param!$M$21&lt;20,LightShader!CO139,OFFSET(LightShader!CO139,Param!$M$21-20,0)
)+POWER(0.3,Param!$M$21)),-2),0))</f>
        <v>3.9282489043607098</v>
      </c>
      <c r="CP48" s="53">
        <f ca="1">IF(ScreenHeight!$B49&lt;OFFSET(Radar!$AC$3,COLUMN(),0),
    Param!$B$38/ScreenHeight!$B49,
    (Param!$B$37+1/(1-OFFSET(Radar!$AD$3,COLUMN(),0)*ScreenHeight!$C49)/Param!$B$39)/OFFSET(Radar!$AC$3,COLUMN(),0)
)*DistanceShader!CP48*LightShader!CP48*(IF(OFFSET(Ghosts!$S$41,COLUMN(),0)&lt;ScreenHeight!$E49,
   1,
   (SQRT(OFFSET(Ghosts!$T$41,COLUMN(),0)-OFFSET(Ghosts!$R$41,COLUMN(),0)*ScreenHeight!$D49)-1))+IF(Ghosts!$B$35,IF(Param!$M$21,-1-POWER(0.3,Param!$M$21)/(IF(Param!$M$21&lt;20,LightShader!CP139,OFFSET(LightShader!CP139,Param!$M$21-20,0)
)+POWER(0.3,Param!$M$21)),-2),0))</f>
        <v>3.8620946041329134</v>
      </c>
      <c r="CQ48" s="53">
        <f ca="1">IF(ScreenHeight!$B49&lt;OFFSET(Radar!$AC$3,COLUMN(),0),
    Param!$B$38/ScreenHeight!$B49,
    (Param!$B$37+1/(1-OFFSET(Radar!$AD$3,COLUMN(),0)*ScreenHeight!$C49)/Param!$B$39)/OFFSET(Radar!$AC$3,COLUMN(),0)
)*DistanceShader!CQ48*LightShader!CQ48*(IF(OFFSET(Ghosts!$S$41,COLUMN(),0)&lt;ScreenHeight!$E49,
   1,
   (SQRT(OFFSET(Ghosts!$T$41,COLUMN(),0)-OFFSET(Ghosts!$R$41,COLUMN(),0)*ScreenHeight!$D49)-1))+IF(Ghosts!$B$35,IF(Param!$M$21,-1-POWER(0.3,Param!$M$21)/(IF(Param!$M$21&lt;20,LightShader!CQ139,OFFSET(LightShader!CQ139,Param!$M$21-20,0)
)+POWER(0.3,Param!$M$21)),-2),0))</f>
        <v>3.7956945625606218</v>
      </c>
      <c r="CR48" s="53">
        <f ca="1">IF(ScreenHeight!$B49&lt;OFFSET(Radar!$AC$3,COLUMN(),0),
    Param!$B$38/ScreenHeight!$B49,
    (Param!$B$37+1/(1-OFFSET(Radar!$AD$3,COLUMN(),0)*ScreenHeight!$C49)/Param!$B$39)/OFFSET(Radar!$AC$3,COLUMN(),0)
)*DistanceShader!CR48*LightShader!CR48*(IF(OFFSET(Ghosts!$S$41,COLUMN(),0)&lt;ScreenHeight!$E49,
   1,
   (SQRT(OFFSET(Ghosts!$T$41,COLUMN(),0)-OFFSET(Ghosts!$R$41,COLUMN(),0)*ScreenHeight!$D49)-1))+IF(Ghosts!$B$35,IF(Param!$M$21,-1-POWER(0.3,Param!$M$21)/(IF(Param!$M$21&lt;20,LightShader!CR139,OFFSET(LightShader!CR139,Param!$M$21-20,0)
)+POWER(0.3,Param!$M$21)),-2),0))</f>
        <v>3.729061527467433</v>
      </c>
      <c r="CS48" s="53">
        <f ca="1">IF(ScreenHeight!$B49&lt;OFFSET(Radar!$AC$3,COLUMN(),0),
    Param!$B$38/ScreenHeight!$B49,
    (Param!$B$37+1/(1-OFFSET(Radar!$AD$3,COLUMN(),0)*ScreenHeight!$C49)/Param!$B$39)/OFFSET(Radar!$AC$3,COLUMN(),0)
)*DistanceShader!CS48*LightShader!CS48*(IF(OFFSET(Ghosts!$S$41,COLUMN(),0)&lt;ScreenHeight!$E49,
   1,
   (SQRT(OFFSET(Ghosts!$T$41,COLUMN(),0)-OFFSET(Ghosts!$R$41,COLUMN(),0)*ScreenHeight!$D49)-1))+IF(Ghosts!$B$35,IF(Param!$M$21,-1-POWER(0.3,Param!$M$21)/(IF(Param!$M$21&lt;20,LightShader!CS139,OFFSET(LightShader!CS139,Param!$M$21-20,0)
)+POWER(0.3,Param!$M$21)),-2),0))</f>
        <v>3.6622083768685125</v>
      </c>
      <c r="CT48" s="53">
        <f ca="1">IF(ScreenHeight!$B49&lt;OFFSET(Radar!$AC$3,COLUMN(),0),
    Param!$B$38/ScreenHeight!$B49,
    (Param!$B$37+1/(1-OFFSET(Radar!$AD$3,COLUMN(),0)*ScreenHeight!$C49)/Param!$B$39)/OFFSET(Radar!$AC$3,COLUMN(),0)
)*DistanceShader!CT48*LightShader!CT48*(IF(OFFSET(Ghosts!$S$41,COLUMN(),0)&lt;ScreenHeight!$E49,
   1,
   (SQRT(OFFSET(Ghosts!$T$41,COLUMN(),0)-OFFSET(Ghosts!$R$41,COLUMN(),0)*ScreenHeight!$D49)-1))+IF(Ghosts!$B$35,IF(Param!$M$21,-1-POWER(0.3,Param!$M$21)/(IF(Param!$M$21&lt;20,LightShader!CT139,OFFSET(LightShader!CT139,Param!$M$21-20,0)
)+POWER(0.3,Param!$M$21)),-2),0))</f>
        <v>3.595148106473836</v>
      </c>
      <c r="CU48" s="53">
        <f ca="1">IF(ScreenHeight!$B49&lt;OFFSET(Radar!$AC$3,COLUMN(),0),
    Param!$B$38/ScreenHeight!$B49,
    (Param!$B$37+1/(1-OFFSET(Radar!$AD$3,COLUMN(),0)*ScreenHeight!$C49)/Param!$B$39)/OFFSET(Radar!$AC$3,COLUMN(),0)
)*DistanceShader!CU48*LightShader!CU48*(IF(OFFSET(Ghosts!$S$41,COLUMN(),0)&lt;ScreenHeight!$E49,
   1,
   (SQRT(OFFSET(Ghosts!$T$41,COLUMN(),0)-OFFSET(Ghosts!$R$41,COLUMN(),0)*ScreenHeight!$D49)-1))+IF(Ghosts!$B$35,IF(Param!$M$21,-1-POWER(0.3,Param!$M$21)/(IF(Param!$M$21&lt;20,LightShader!CU139,OFFSET(LightShader!CU139,Param!$M$21-20,0)
)+POWER(0.3,Param!$M$21)),-2),0))</f>
        <v>3.5278938170206202</v>
      </c>
      <c r="CV48" s="53">
        <f ca="1">IF(ScreenHeight!$B49&lt;OFFSET(Radar!$AC$3,COLUMN(),0),
    Param!$B$38/ScreenHeight!$B49,
    (Param!$B$37+1/(1-OFFSET(Radar!$AD$3,COLUMN(),0)*ScreenHeight!$C49)/Param!$B$39)/OFFSET(Radar!$AC$3,COLUMN(),0)
)*DistanceShader!CV48*LightShader!CV48*(IF(OFFSET(Ghosts!$S$41,COLUMN(),0)&lt;ScreenHeight!$E49,
   1,
   (SQRT(OFFSET(Ghosts!$T$41,COLUMN(),0)-OFFSET(Ghosts!$R$41,COLUMN(),0)*ScreenHeight!$D49)-1))+IF(Ghosts!$B$35,IF(Param!$M$21,-1-POWER(0.3,Param!$M$21)/(IF(Param!$M$21&lt;20,LightShader!CV139,OFFSET(LightShader!CV139,Param!$M$21-20,0)
)+POWER(0.3,Param!$M$21)),-2),0))</f>
        <v>3.4604587014636077</v>
      </c>
      <c r="CW48" s="53">
        <f ca="1">IF(ScreenHeight!$B49&lt;OFFSET(Radar!$AC$3,COLUMN(),0),
    Param!$B$38/ScreenHeight!$B49,
    (Param!$B$37+1/(1-OFFSET(Radar!$AD$3,COLUMN(),0)*ScreenHeight!$C49)/Param!$B$39)/OFFSET(Radar!$AC$3,COLUMN(),0)
)*DistanceShader!CW48*LightShader!CW48*(IF(OFFSET(Ghosts!$S$41,COLUMN(),0)&lt;ScreenHeight!$E49,
   1,
   (SQRT(OFFSET(Ghosts!$T$41,COLUMN(),0)-OFFSET(Ghosts!$R$41,COLUMN(),0)*ScreenHeight!$D49)-1))+IF(Ghosts!$B$35,IF(Param!$M$21,-1-POWER(0.3,Param!$M$21)/(IF(Param!$M$21&lt;20,LightShader!CW139,OFFSET(LightShader!CW139,Param!$M$21-20,0)
)+POWER(0.3,Param!$M$21)),-2),0))</f>
        <v>3.3928560320521877</v>
      </c>
      <c r="CX48" s="53">
        <f ca="1">IF(ScreenHeight!$B49&lt;OFFSET(Radar!$AC$3,COLUMN(),0),
    Param!$B$38/ScreenHeight!$B49,
    (Param!$B$37+1/(1-OFFSET(Radar!$AD$3,COLUMN(),0)*ScreenHeight!$C49)/Param!$B$39)/OFFSET(Radar!$AC$3,COLUMN(),0)
)*DistanceShader!CX48*LightShader!CX48*(IF(OFFSET(Ghosts!$S$41,COLUMN(),0)&lt;ScreenHeight!$E49,
   1,
   (SQRT(OFFSET(Ghosts!$T$41,COLUMN(),0)-OFFSET(Ghosts!$R$41,COLUMN(),0)*ScreenHeight!$D49)-1))+IF(Ghosts!$B$35,IF(Param!$M$21,-1-POWER(0.3,Param!$M$21)/(IF(Param!$M$21&lt;20,LightShader!CX139,OFFSET(LightShader!CX139,Param!$M$21-20,0)
)+POWER(0.3,Param!$M$21)),-2),0))</f>
        <v>3.3250991473236384</v>
      </c>
      <c r="CY48" s="53">
        <f ca="1">IF(ScreenHeight!$B49&lt;OFFSET(Radar!$AC$3,COLUMN(),0),
    Param!$B$38/ScreenHeight!$B49,
    (Param!$B$37+1/(1-OFFSET(Radar!$AD$3,COLUMN(),0)*ScreenHeight!$C49)/Param!$B$39)/OFFSET(Radar!$AC$3,COLUMN(),0)
)*DistanceShader!CY48*LightShader!CY48*(IF(OFFSET(Ghosts!$S$41,COLUMN(),0)&lt;ScreenHeight!$E49,
   1,
   (SQRT(OFFSET(Ghosts!$T$41,COLUMN(),0)-OFFSET(Ghosts!$R$41,COLUMN(),0)*ScreenHeight!$D49)-1))+IF(Ghosts!$B$35,IF(Param!$M$21,-1-POWER(0.3,Param!$M$21)/(IF(Param!$M$21&lt;20,LightShader!CY139,OFFSET(LightShader!CY139,Param!$M$21-20,0)
)+POWER(0.3,Param!$M$21)),-2),0))</f>
        <v>3.2572014390418733</v>
      </c>
      <c r="CZ48" s="53">
        <f ca="1">IF(ScreenHeight!$B49&lt;OFFSET(Radar!$AC$3,COLUMN(),0),
    Param!$B$38/ScreenHeight!$B49,
    (Param!$B$37+1/(1-OFFSET(Radar!$AD$3,COLUMN(),0)*ScreenHeight!$C49)/Param!$B$39)/OFFSET(Radar!$AC$3,COLUMN(),0)
)*DistanceShader!CZ48*LightShader!CZ48*(IF(OFFSET(Ghosts!$S$41,COLUMN(),0)&lt;ScreenHeight!$E49,
   1,
   (SQRT(OFFSET(Ghosts!$T$41,COLUMN(),0)-OFFSET(Ghosts!$R$41,COLUMN(),0)*ScreenHeight!$D49)-1))+IF(Ghosts!$B$35,IF(Param!$M$21,-1-POWER(0.3,Param!$M$21)/(IF(Param!$M$21&lt;20,LightShader!CZ139,OFFSET(LightShader!CZ139,Param!$M$21-20,0)
)+POWER(0.3,Param!$M$21)),-2),0))</f>
        <v>3.1891763391110977</v>
      </c>
      <c r="DA48" s="53">
        <f ca="1">IF(ScreenHeight!$B49&lt;OFFSET(Radar!$AC$3,COLUMN(),0),
    Param!$B$38/ScreenHeight!$B49,
    (Param!$B$37+1/(1-OFFSET(Radar!$AD$3,COLUMN(),0)*ScreenHeight!$C49)/Param!$B$39)/OFFSET(Radar!$AC$3,COLUMN(),0)
)*DistanceShader!DA48*LightShader!DA48*(IF(OFFSET(Ghosts!$S$41,COLUMN(),0)&lt;ScreenHeight!$E49,
   1,
   (SQRT(OFFSET(Ghosts!$T$41,COLUMN(),0)-OFFSET(Ghosts!$R$41,COLUMN(),0)*ScreenHeight!$D49)-1))+IF(Ghosts!$B$35,IF(Param!$M$21,-1-POWER(0.3,Param!$M$21)/(IF(Param!$M$21&lt;20,LightShader!DA139,OFFSET(LightShader!DA139,Param!$M$21-20,0)
)+POWER(0.3,Param!$M$21)),-2),0))</f>
        <v>1.4567935221370343</v>
      </c>
      <c r="DB48" s="53">
        <f ca="1">IF(ScreenHeight!$B49&lt;OFFSET(Radar!$AC$3,COLUMN(),0),
    Param!$B$38/ScreenHeight!$B49,
    (Param!$B$37+1/(1-OFFSET(Radar!$AD$3,COLUMN(),0)*ScreenHeight!$C49)/Param!$B$39)/OFFSET(Radar!$AC$3,COLUMN(),0)
)*DistanceShader!DB48*LightShader!DB48*(IF(OFFSET(Ghosts!$S$41,COLUMN(),0)&lt;ScreenHeight!$E49,
   1,
   (SQRT(OFFSET(Ghosts!$T$41,COLUMN(),0)-OFFSET(Ghosts!$R$41,COLUMN(),0)*ScreenHeight!$D49)-1))+IF(Ghosts!$B$35,IF(Param!$M$21,-1-POWER(0.3,Param!$M$21)/(IF(Param!$M$21&lt;20,LightShader!DB139,OFFSET(LightShader!DB139,Param!$M$21-20,0)
)+POWER(0.3,Param!$M$21)),-2),0))</f>
        <v>1.4249416598805631</v>
      </c>
      <c r="DC48" s="53">
        <f ca="1">IF(ScreenHeight!$B49&lt;OFFSET(Radar!$AC$3,COLUMN(),0),
    Param!$B$38/ScreenHeight!$B49,
    (Param!$B$37+1/(1-OFFSET(Radar!$AD$3,COLUMN(),0)*ScreenHeight!$C49)/Param!$B$39)/OFFSET(Radar!$AC$3,COLUMN(),0)
)*DistanceShader!DC48*LightShader!DC48*(IF(OFFSET(Ghosts!$S$41,COLUMN(),0)&lt;ScreenHeight!$E49,
   1,
   (SQRT(OFFSET(Ghosts!$T$41,COLUMN(),0)-OFFSET(Ghosts!$R$41,COLUMN(),0)*ScreenHeight!$D49)-1))+IF(Ghosts!$B$35,IF(Param!$M$21,-1-POWER(0.3,Param!$M$21)/(IF(Param!$M$21&lt;20,LightShader!DC139,OFFSET(LightShader!DC139,Param!$M$21-20,0)
)+POWER(0.3,Param!$M$21)),-2),0))</f>
        <v>1.3930491956632394</v>
      </c>
      <c r="DD48" s="53">
        <f ca="1">IF(ScreenHeight!$B49&lt;OFFSET(Radar!$AC$3,COLUMN(),0),
    Param!$B$38/ScreenHeight!$B49,
    (Param!$B$37+1/(1-OFFSET(Radar!$AD$3,COLUMN(),0)*ScreenHeight!$C49)/Param!$B$39)/OFFSET(Radar!$AC$3,COLUMN(),0)
)*DistanceShader!DD48*LightShader!DD48*(IF(OFFSET(Ghosts!$S$41,COLUMN(),0)&lt;ScreenHeight!$E49,
   1,
   (SQRT(OFFSET(Ghosts!$T$41,COLUMN(),0)-OFFSET(Ghosts!$R$41,COLUMN(),0)*ScreenHeight!$D49)-1))+IF(Ghosts!$B$35,IF(Param!$M$21,-1-POWER(0.3,Param!$M$21)/(IF(Param!$M$21&lt;20,LightShader!DD139,OFFSET(LightShader!DD139,Param!$M$21-20,0)
)+POWER(0.3,Param!$M$21)),-2),0))</f>
        <v>1.361122413142585</v>
      </c>
      <c r="DE48" s="53">
        <f ca="1">IF(ScreenHeight!$B49&lt;OFFSET(Radar!$AC$3,COLUMN(),0),
    Param!$B$38/ScreenHeight!$B49,
    (Param!$B$37+1/(1-OFFSET(Radar!$AD$3,COLUMN(),0)*ScreenHeight!$C49)/Param!$B$39)/OFFSET(Radar!$AC$3,COLUMN(),0)
)*DistanceShader!DE48*LightShader!DE48*(IF(OFFSET(Ghosts!$S$41,COLUMN(),0)&lt;ScreenHeight!$E49,
   1,
   (SQRT(OFFSET(Ghosts!$T$41,COLUMN(),0)-OFFSET(Ghosts!$R$41,COLUMN(),0)*ScreenHeight!$D49)-1))+IF(Ghosts!$B$35,IF(Param!$M$21,-1-POWER(0.3,Param!$M$21)/(IF(Param!$M$21&lt;20,LightShader!DE139,OFFSET(LightShader!DE139,Param!$M$21-20,0)
)+POWER(0.3,Param!$M$21)),-2),0))</f>
        <v>1.3291675844692381</v>
      </c>
      <c r="DF48" s="53">
        <f ca="1">IF(ScreenHeight!$B49&lt;OFFSET(Radar!$AC$3,COLUMN(),0),
    Param!$B$38/ScreenHeight!$B49,
    (Param!$B$37+1/(1-OFFSET(Radar!$AD$3,COLUMN(),0)*ScreenHeight!$C49)/Param!$B$39)/OFFSET(Radar!$AC$3,COLUMN(),0)
)*DistanceShader!DF48*LightShader!DF48*(IF(OFFSET(Ghosts!$S$41,COLUMN(),0)&lt;ScreenHeight!$E49,
   1,
   (SQRT(OFFSET(Ghosts!$T$41,COLUMN(),0)-OFFSET(Ghosts!$R$41,COLUMN(),0)*ScreenHeight!$D49)-1))+IF(Ghosts!$B$35,IF(Param!$M$21,-1-POWER(0.3,Param!$M$21)/(IF(Param!$M$21&lt;20,LightShader!DF139,OFFSET(LightShader!DF139,Param!$M$21-20,0)
)+POWER(0.3,Param!$M$21)),-2),0))</f>
        <v>1.2971909643901811</v>
      </c>
      <c r="DG48" s="53">
        <f ca="1">IF(ScreenHeight!$B49&lt;OFFSET(Radar!$AC$3,COLUMN(),0),
    Param!$B$38/ScreenHeight!$B49,
    (Param!$B$37+1/(1-OFFSET(Radar!$AD$3,COLUMN(),0)*ScreenHeight!$C49)/Param!$B$39)/OFFSET(Radar!$AC$3,COLUMN(),0)
)*DistanceShader!DG48*LightShader!DG48*(IF(OFFSET(Ghosts!$S$41,COLUMN(),0)&lt;ScreenHeight!$E49,
   1,
   (SQRT(OFFSET(Ghosts!$T$41,COLUMN(),0)-OFFSET(Ghosts!$R$41,COLUMN(),0)*ScreenHeight!$D49)-1))+IF(Ghosts!$B$35,IF(Param!$M$21,-1-POWER(0.3,Param!$M$21)/(IF(Param!$M$21&lt;20,LightShader!DG139,OFFSET(LightShader!DG139,Param!$M$21-20,0)
)+POWER(0.3,Param!$M$21)),-2),0))</f>
        <v>1.2651987844320047</v>
      </c>
      <c r="DH48" s="53">
        <f ca="1">IF(ScreenHeight!$B49&lt;OFFSET(Radar!$AC$3,COLUMN(),0),
    Param!$B$38/ScreenHeight!$B49,
    (Param!$B$37+1/(1-OFFSET(Radar!$AD$3,COLUMN(),0)*ScreenHeight!$C49)/Param!$B$39)/OFFSET(Radar!$AC$3,COLUMN(),0)
)*DistanceShader!DH48*LightShader!DH48*(IF(OFFSET(Ghosts!$S$41,COLUMN(),0)&lt;ScreenHeight!$E49,
   1,
   (SQRT(OFFSET(Ghosts!$T$41,COLUMN(),0)-OFFSET(Ghosts!$R$41,COLUMN(),0)*ScreenHeight!$D49)-1))+IF(Ghosts!$B$35,IF(Param!$M$21,-1-POWER(0.3,Param!$M$21)/(IF(Param!$M$21&lt;20,LightShader!DH139,OFFSET(LightShader!DH139,Param!$M$21-20,0)
)+POWER(0.3,Param!$M$21)),-2),0))</f>
        <v>1.2331972471761046</v>
      </c>
      <c r="DI48" s="53">
        <f ca="1">IF(ScreenHeight!$B49&lt;OFFSET(Radar!$AC$3,COLUMN(),0),
    Param!$B$38/ScreenHeight!$B49,
    (Param!$B$37+1/(1-OFFSET(Radar!$AD$3,COLUMN(),0)*ScreenHeight!$C49)/Param!$B$39)/OFFSET(Radar!$AC$3,COLUMN(),0)
)*DistanceShader!DI48*LightShader!DI48*(IF(OFFSET(Ghosts!$S$41,COLUMN(),0)&lt;ScreenHeight!$E49,
   1,
   (SQRT(OFFSET(Ghosts!$T$41,COLUMN(),0)-OFFSET(Ghosts!$R$41,COLUMN(),0)*ScreenHeight!$D49)-1))+IF(Ghosts!$B$35,IF(Param!$M$21,-1-POWER(0.3,Param!$M$21)/(IF(Param!$M$21&lt;20,LightShader!DI139,OFFSET(LightShader!DI139,Param!$M$21-20,0)
)+POWER(0.3,Param!$M$21)),-2),0))</f>
        <v>1.0486132769428171</v>
      </c>
      <c r="DJ48" s="53">
        <f ca="1">IF(ScreenHeight!$B49&lt;OFFSET(Radar!$AC$3,COLUMN(),0),
    Param!$B$38/ScreenHeight!$B49,
    (Param!$B$37+1/(1-OFFSET(Radar!$AD$3,COLUMN(),0)*ScreenHeight!$C49)/Param!$B$39)/OFFSET(Radar!$AC$3,COLUMN(),0)
)*DistanceShader!DJ48*LightShader!DJ48*(IF(OFFSET(Ghosts!$S$41,COLUMN(),0)&lt;ScreenHeight!$E49,
   1,
   (SQRT(OFFSET(Ghosts!$T$41,COLUMN(),0)-OFFSET(Ghosts!$R$41,COLUMN(),0)*ScreenHeight!$D49)-1))+IF(Ghosts!$B$35,IF(Param!$M$21,-1-POWER(0.3,Param!$M$21)/(IF(Param!$M$21&lt;20,LightShader!DJ139,OFFSET(LightShader!DJ139,Param!$M$21-20,0)
)+POWER(0.3,Param!$M$21)),-2),0))</f>
        <v>1.0513465723166693</v>
      </c>
      <c r="DK48" s="53">
        <f ca="1">IF(ScreenHeight!$B49&lt;OFFSET(Radar!$AC$3,COLUMN(),0),
    Param!$B$38/ScreenHeight!$B49,
    (Param!$B$37+1/(1-OFFSET(Radar!$AD$3,COLUMN(),0)*ScreenHeight!$C49)/Param!$B$39)/OFFSET(Radar!$AC$3,COLUMN(),0)
)*DistanceShader!DK48*LightShader!DK48*(IF(OFFSET(Ghosts!$S$41,COLUMN(),0)&lt;ScreenHeight!$E49,
   1,
   (SQRT(OFFSET(Ghosts!$T$41,COLUMN(),0)-OFFSET(Ghosts!$R$41,COLUMN(),0)*ScreenHeight!$D49)-1))+IF(Ghosts!$B$35,IF(Param!$M$21,-1-POWER(0.3,Param!$M$21)/(IF(Param!$M$21&lt;20,LightShader!DK139,OFFSET(LightShader!DK139,Param!$M$21-20,0)
)+POWER(0.3,Param!$M$21)),-2),0))</f>
        <v>1.0272086271977856</v>
      </c>
      <c r="DL48" s="53">
        <f ca="1">IF(ScreenHeight!$B49&lt;OFFSET(Radar!$AC$3,COLUMN(),0),
    Param!$B$38/ScreenHeight!$B49,
    (Param!$B$37+1/(1-OFFSET(Radar!$AD$3,COLUMN(),0)*ScreenHeight!$C49)/Param!$B$39)/OFFSET(Radar!$AC$3,COLUMN(),0)
)*DistanceShader!DL48*LightShader!DL48*(IF(OFFSET(Ghosts!$S$41,COLUMN(),0)&lt;ScreenHeight!$E49,
   1,
   (SQRT(OFFSET(Ghosts!$T$41,COLUMN(),0)-OFFSET(Ghosts!$R$41,COLUMN(),0)*ScreenHeight!$D49)-1))+IF(Ghosts!$B$35,IF(Param!$M$21,-1-POWER(0.3,Param!$M$21)/(IF(Param!$M$21&lt;20,LightShader!DL139,OFFSET(LightShader!DL139,Param!$M$21-20,0)
)+POWER(0.3,Param!$M$21)),-2),0))</f>
        <v>0.9845256251567982</v>
      </c>
      <c r="DM48" s="53">
        <f ca="1">IF(ScreenHeight!$B49&lt;OFFSET(Radar!$AC$3,COLUMN(),0),
    Param!$B$38/ScreenHeight!$B49,
    (Param!$B$37+1/(1-OFFSET(Radar!$AD$3,COLUMN(),0)*ScreenHeight!$C49)/Param!$B$39)/OFFSET(Radar!$AC$3,COLUMN(),0)
)*DistanceShader!DM48*LightShader!DM48*(IF(OFFSET(Ghosts!$S$41,COLUMN(),0)&lt;ScreenHeight!$E49,
   1,
   (SQRT(OFFSET(Ghosts!$T$41,COLUMN(),0)-OFFSET(Ghosts!$R$41,COLUMN(),0)*ScreenHeight!$D49)-1))+IF(Ghosts!$B$35,IF(Param!$M$21,-1-POWER(0.3,Param!$M$21)/(IF(Param!$M$21&lt;20,LightShader!DM139,OFFSET(LightShader!DM139,Param!$M$21-20,0)
)+POWER(0.3,Param!$M$21)),-2),0))</f>
        <v>2.0702522552513729</v>
      </c>
      <c r="DN48" s="53">
        <f ca="1">IF(ScreenHeight!$B49&lt;OFFSET(Radar!$AC$3,COLUMN(),0),
    Param!$B$38/ScreenHeight!$B49,
    (Param!$B$37+1/(1-OFFSET(Radar!$AD$3,COLUMN(),0)*ScreenHeight!$C49)/Param!$B$39)/OFFSET(Radar!$AC$3,COLUMN(),0)
)*DistanceShader!DN48*LightShader!DN48*(IF(OFFSET(Ghosts!$S$41,COLUMN(),0)&lt;ScreenHeight!$E49,
   1,
   (SQRT(OFFSET(Ghosts!$T$41,COLUMN(),0)-OFFSET(Ghosts!$R$41,COLUMN(),0)*ScreenHeight!$D49)-1))+IF(Ghosts!$B$35,IF(Param!$M$21,-1-POWER(0.3,Param!$M$21)/(IF(Param!$M$21&lt;20,LightShader!DN139,OFFSET(LightShader!DN139,Param!$M$21-20,0)
)+POWER(0.3,Param!$M$21)),-2),0))</f>
        <v>1.9912603362033057</v>
      </c>
      <c r="DO48" s="53">
        <f ca="1">IF(ScreenHeight!$B49&lt;OFFSET(Radar!$AC$3,COLUMN(),0),
    Param!$B$38/ScreenHeight!$B49,
    (Param!$B$37+1/(1-OFFSET(Radar!$AD$3,COLUMN(),0)*ScreenHeight!$C49)/Param!$B$39)/OFFSET(Radar!$AC$3,COLUMN(),0)
)*DistanceShader!DO48*LightShader!DO48*(IF(OFFSET(Ghosts!$S$41,COLUMN(),0)&lt;ScreenHeight!$E49,
   1,
   (SQRT(OFFSET(Ghosts!$T$41,COLUMN(),0)-OFFSET(Ghosts!$R$41,COLUMN(),0)*ScreenHeight!$D49)-1))+IF(Ghosts!$B$35,IF(Param!$M$21,-1-POWER(0.3,Param!$M$21)/(IF(Param!$M$21&lt;20,LightShader!DO139,OFFSET(LightShader!DO139,Param!$M$21-20,0)
)+POWER(0.3,Param!$M$21)),-2),0))</f>
        <v>1.9183008363048302</v>
      </c>
      <c r="DP48" s="53">
        <f ca="1">IF(ScreenHeight!$B49&lt;OFFSET(Radar!$AC$3,COLUMN(),0),
    Param!$B$38/ScreenHeight!$B49,
    (Param!$B$37+1/(1-OFFSET(Radar!$AD$3,COLUMN(),0)*ScreenHeight!$C49)/Param!$B$39)/OFFSET(Radar!$AC$3,COLUMN(),0)
)*DistanceShader!DP48*LightShader!DP48*(IF(OFFSET(Ghosts!$S$41,COLUMN(),0)&lt;ScreenHeight!$E49,
   1,
   (SQRT(OFFSET(Ghosts!$T$41,COLUMN(),0)-OFFSET(Ghosts!$R$41,COLUMN(),0)*ScreenHeight!$D49)-1))+IF(Ghosts!$B$35,IF(Param!$M$21,-1-POWER(0.3,Param!$M$21)/(IF(Param!$M$21&lt;20,LightShader!DP139,OFFSET(LightShader!DP139,Param!$M$21-20,0)
)+POWER(0.3,Param!$M$21)),-2),0))</f>
        <v>1.8507240326634895</v>
      </c>
      <c r="DQ48" s="53">
        <f ca="1">IF(ScreenHeight!$B49&lt;OFFSET(Radar!$AC$3,COLUMN(),0),
    Param!$B$38/ScreenHeight!$B49,
    (Param!$B$37+1/(1-OFFSET(Radar!$AD$3,COLUMN(),0)*ScreenHeight!$C49)/Param!$B$39)/OFFSET(Radar!$AC$3,COLUMN(),0)
)*DistanceShader!DQ48*LightShader!DQ48*(IF(OFFSET(Ghosts!$S$41,COLUMN(),0)&lt;ScreenHeight!$E49,
   1,
   (SQRT(OFFSET(Ghosts!$T$41,COLUMN(),0)-OFFSET(Ghosts!$R$41,COLUMN(),0)*ScreenHeight!$D49)-1))+IF(Ghosts!$B$35,IF(Param!$M$21,-1-POWER(0.3,Param!$M$21)/(IF(Param!$M$21&lt;20,LightShader!DQ139,OFFSET(LightShader!DQ139,Param!$M$21-20,0)
)+POWER(0.3,Param!$M$21)),-2),0))</f>
        <v>1.787972296548054</v>
      </c>
      <c r="DR48" s="53">
        <f ca="1">IF(ScreenHeight!$B49&lt;OFFSET(Radar!$AC$3,COLUMN(),0),
    Param!$B$38/ScreenHeight!$B49,
    (Param!$B$37+1/(1-OFFSET(Radar!$AD$3,COLUMN(),0)*ScreenHeight!$C49)/Param!$B$39)/OFFSET(Radar!$AC$3,COLUMN(),0)
)*DistanceShader!DR48*LightShader!DR48*(IF(OFFSET(Ghosts!$S$41,COLUMN(),0)&lt;ScreenHeight!$E49,
   1,
   (SQRT(OFFSET(Ghosts!$T$41,COLUMN(),0)-OFFSET(Ghosts!$R$41,COLUMN(),0)*ScreenHeight!$D49)-1))+IF(Ghosts!$B$35,IF(Param!$M$21,-1-POWER(0.3,Param!$M$21)/(IF(Param!$M$21&lt;20,LightShader!DR139,OFFSET(LightShader!DR139,Param!$M$21-20,0)
)+POWER(0.3,Param!$M$21)),-2),0))</f>
        <v>1.7295651110409085</v>
      </c>
      <c r="DS48" s="53">
        <f ca="1">IF(ScreenHeight!$B49&lt;OFFSET(Radar!$AC$3,COLUMN(),0),
    Param!$B$38/ScreenHeight!$B49,
    (Param!$B$37+1/(1-OFFSET(Radar!$AD$3,COLUMN(),0)*ScreenHeight!$C49)/Param!$B$39)/OFFSET(Radar!$AC$3,COLUMN(),0)
)*DistanceShader!DS48*LightShader!DS48*(IF(OFFSET(Ghosts!$S$41,COLUMN(),0)&lt;ScreenHeight!$E49,
   1,
   (SQRT(OFFSET(Ghosts!$T$41,COLUMN(),0)-OFFSET(Ghosts!$R$41,COLUMN(),0)*ScreenHeight!$D49)-1))+IF(Ghosts!$B$35,IF(Param!$M$21,-1-POWER(0.3,Param!$M$21)/(IF(Param!$M$21&lt;20,LightShader!DS139,OFFSET(LightShader!DS139,Param!$M$21-20,0)
)+POWER(0.3,Param!$M$21)),-2),0))</f>
        <v>1.675087010003105</v>
      </c>
      <c r="DT48" s="53">
        <f ca="1">IF(ScreenHeight!$B49&lt;OFFSET(Radar!$AC$3,COLUMN(),0),
    Param!$B$38/ScreenHeight!$B49,
    (Param!$B$37+1/(1-OFFSET(Radar!$AD$3,COLUMN(),0)*ScreenHeight!$C49)/Param!$B$39)/OFFSET(Radar!$AC$3,COLUMN(),0)
)*DistanceShader!DT48*LightShader!DT48*(IF(OFFSET(Ghosts!$S$41,COLUMN(),0)&lt;ScreenHeight!$E49,
   1,
   (SQRT(OFFSET(Ghosts!$T$41,COLUMN(),0)-OFFSET(Ghosts!$R$41,COLUMN(),0)*ScreenHeight!$D49)-1))+IF(Ghosts!$B$35,IF(Param!$M$21,-1-POWER(0.3,Param!$M$21)/(IF(Param!$M$21&lt;20,LightShader!DT139,OFFSET(LightShader!DT139,Param!$M$21-20,0)
)+POWER(0.3,Param!$M$21)),-2),0))</f>
        <v>1.6241778365674184</v>
      </c>
      <c r="DU48" s="53">
        <f ca="1">IF(ScreenHeight!$B49&lt;OFFSET(Radar!$AC$3,COLUMN(),0),
    Param!$B$38/ScreenHeight!$B49,
    (Param!$B$37+1/(1-OFFSET(Radar!$AD$3,COLUMN(),0)*ScreenHeight!$C49)/Param!$B$39)/OFFSET(Radar!$AC$3,COLUMN(),0)
)*DistanceShader!DU48*LightShader!DU48*(IF(OFFSET(Ghosts!$S$41,COLUMN(),0)&lt;ScreenHeight!$E49,
   1,
   (SQRT(OFFSET(Ghosts!$T$41,COLUMN(),0)-OFFSET(Ghosts!$R$41,COLUMN(),0)*ScreenHeight!$D49)-1))+IF(Ghosts!$B$35,IF(Param!$M$21,-1-POWER(0.3,Param!$M$21)/(IF(Param!$M$21&lt;20,LightShader!DU139,OFFSET(LightShader!DU139,Param!$M$21-20,0)
)+POWER(0.3,Param!$M$21)),-2),0))</f>
        <v>1.5765248647548127</v>
      </c>
      <c r="DV48" s="53">
        <f ca="1">IF(ScreenHeight!$B49&lt;OFFSET(Radar!$AC$3,COLUMN(),0),
    Param!$B$38/ScreenHeight!$B49,
    (Param!$B$37+1/(1-OFFSET(Radar!$AD$3,COLUMN(),0)*ScreenHeight!$C49)/Param!$B$39)/OFFSET(Radar!$AC$3,COLUMN(),0)
)*DistanceShader!DV48*LightShader!DV48*(IF(OFFSET(Ghosts!$S$41,COLUMN(),0)&lt;ScreenHeight!$E49,
   1,
   (SQRT(OFFSET(Ghosts!$T$41,COLUMN(),0)-OFFSET(Ghosts!$R$41,COLUMN(),0)*ScreenHeight!$D49)-1))+IF(Ghosts!$B$35,IF(Param!$M$21,-1-POWER(0.3,Param!$M$21)/(IF(Param!$M$21&lt;20,LightShader!DV139,OFFSET(LightShader!DV139,Param!$M$21-20,0)
)+POWER(0.3,Param!$M$21)),-2),0))</f>
        <v>1.531856438889776</v>
      </c>
      <c r="DW48" s="53">
        <f ca="1">IF(ScreenHeight!$B49&lt;OFFSET(Radar!$AC$3,COLUMN(),0),
    Param!$B$38/ScreenHeight!$B49,
    (Param!$B$37+1/(1-OFFSET(Radar!$AD$3,COLUMN(),0)*ScreenHeight!$C49)/Param!$B$39)/OFFSET(Radar!$AC$3,COLUMN(),0)
)*DistanceShader!DW48*LightShader!DW48*(IF(OFFSET(Ghosts!$S$41,COLUMN(),0)&lt;ScreenHeight!$E49,
   1,
   (SQRT(OFFSET(Ghosts!$T$41,COLUMN(),0)-OFFSET(Ghosts!$R$41,COLUMN(),0)*ScreenHeight!$D49)-1))+IF(Ghosts!$B$35,IF(Param!$M$21,-1-POWER(0.3,Param!$M$21)/(IF(Param!$M$21&lt;20,LightShader!DW139,OFFSET(LightShader!DW139,Param!$M$21-20,0)
)+POWER(0.3,Param!$M$21)),-2),0))</f>
        <v>1.4899368721588189</v>
      </c>
      <c r="DX48" s="53">
        <f ca="1">IF(ScreenHeight!$B49&lt;OFFSET(Radar!$AC$3,COLUMN(),0),
    Param!$B$38/ScreenHeight!$B49,
    (Param!$B$37+1/(1-OFFSET(Radar!$AD$3,COLUMN(),0)*ScreenHeight!$C49)/Param!$B$39)/OFFSET(Radar!$AC$3,COLUMN(),0)
)*DistanceShader!DX48*LightShader!DX48*(IF(OFFSET(Ghosts!$S$41,COLUMN(),0)&lt;ScreenHeight!$E49,
   1,
   (SQRT(OFFSET(Ghosts!$T$41,COLUMN(),0)-OFFSET(Ghosts!$R$41,COLUMN(),0)*ScreenHeight!$D49)-1))+IF(Ghosts!$B$35,IF(Param!$M$21,-1-POWER(0.3,Param!$M$21)/(IF(Param!$M$21&lt;20,LightShader!DX139,OFFSET(LightShader!DX139,Param!$M$21-20,0)
)+POWER(0.3,Param!$M$21)),-2),0))</f>
        <v>1.4505624154076144</v>
      </c>
      <c r="DY48" s="53">
        <f ca="1">IF(ScreenHeight!$B49&lt;OFFSET(Radar!$AC$3,COLUMN(),0),
    Param!$B$38/ScreenHeight!$B49,
    (Param!$B$37+1/(1-OFFSET(Radar!$AD$3,COLUMN(),0)*ScreenHeight!$C49)/Param!$B$39)/OFFSET(Radar!$AC$3,COLUMN(),0)
)*DistanceShader!DY48*LightShader!DY48*(IF(OFFSET(Ghosts!$S$41,COLUMN(),0)&lt;ScreenHeight!$E49,
   1,
   (SQRT(OFFSET(Ghosts!$T$41,COLUMN(),0)-OFFSET(Ghosts!$R$41,COLUMN(),0)*ScreenHeight!$D49)-1))+IF(Ghosts!$B$35,IF(Param!$M$21,-1-POWER(0.3,Param!$M$21)/(IF(Param!$M$21&lt;20,LightShader!DY139,OFFSET(LightShader!DY139,Param!$M$21-20,0)
)+POWER(0.3,Param!$M$21)),-2),0))</f>
        <v>1.4135581660701926</v>
      </c>
      <c r="DZ48" s="53">
        <f ca="1">IF(ScreenHeight!$B49&lt;OFFSET(Radar!$AC$3,COLUMN(),0),
    Param!$B$38/ScreenHeight!$B49,
    (Param!$B$37+1/(1-OFFSET(Radar!$AD$3,COLUMN(),0)*ScreenHeight!$C49)/Param!$B$39)/OFFSET(Radar!$AC$3,COLUMN(),0)
)*DistanceShader!DZ48*LightShader!DZ48*(IF(OFFSET(Ghosts!$S$41,COLUMN(),0)&lt;ScreenHeight!$E49,
   1,
   (SQRT(OFFSET(Ghosts!$T$41,COLUMN(),0)-OFFSET(Ghosts!$R$41,COLUMN(),0)*ScreenHeight!$D49)-1))+IF(Ghosts!$B$35,IF(Param!$M$21,-1-POWER(0.3,Param!$M$21)/(IF(Param!$M$21&lt;20,LightShader!DZ139,OFFSET(LightShader!DZ139,Param!$M$21-20,0)
)+POWER(0.3,Param!$M$21)),-2),0))</f>
        <v>1.3787758401094139</v>
      </c>
      <c r="EA48" s="53">
        <f ca="1">IF(ScreenHeight!$B49&lt;OFFSET(Radar!$AC$3,COLUMN(),0),
    Param!$B$38/ScreenHeight!$B49,
    (Param!$B$37+1/(1-OFFSET(Radar!$AD$3,COLUMN(),0)*ScreenHeight!$C49)/Param!$B$39)/OFFSET(Radar!$AC$3,COLUMN(),0)
)*DistanceShader!EA48*LightShader!EA48*(IF(OFFSET(Ghosts!$S$41,COLUMN(),0)&lt;ScreenHeight!$E49,
   1,
   (SQRT(OFFSET(Ghosts!$T$41,COLUMN(),0)-OFFSET(Ghosts!$R$41,COLUMN(),0)*ScreenHeight!$D49)-1))+IF(Ghosts!$B$35,IF(Param!$M$21,-1-POWER(0.3,Param!$M$21)/(IF(Param!$M$21&lt;20,LightShader!EA139,OFFSET(LightShader!EA139,Param!$M$21-20,0)
)+POWER(0.3,Param!$M$21)),-2),0))</f>
        <v>1.346092381989374</v>
      </c>
      <c r="EB48" s="53">
        <f ca="1">IF(ScreenHeight!$B49&lt;OFFSET(Radar!$AC$3,COLUMN(),0),
    Param!$B$38/ScreenHeight!$B49,
    (Param!$B$37+1/(1-OFFSET(Radar!$AD$3,COLUMN(),0)*ScreenHeight!$C49)/Param!$B$39)/OFFSET(Radar!$AC$3,COLUMN(),0)
)*DistanceShader!EB48*LightShader!EB48*(IF(OFFSET(Ghosts!$S$41,COLUMN(),0)&lt;ScreenHeight!$E49,
   1,
   (SQRT(OFFSET(Ghosts!$T$41,COLUMN(),0)-OFFSET(Ghosts!$R$41,COLUMN(),0)*ScreenHeight!$D49)-1))+IF(Ghosts!$B$35,IF(Param!$M$21,-1-POWER(0.3,Param!$M$21)/(IF(Param!$M$21&lt;20,LightShader!EB139,OFFSET(LightShader!EB139,Param!$M$21-20,0)
)+POWER(0.3,Param!$M$21)),-2),0))</f>
        <v>1.3154094444959277</v>
      </c>
      <c r="EC48" s="53">
        <f ca="1">IF(ScreenHeight!$B49&lt;OFFSET(Radar!$AC$3,COLUMN(),0),
    Param!$B$38/ScreenHeight!$B49,
    (Param!$B$37+1/(1-OFFSET(Radar!$AD$3,COLUMN(),0)*ScreenHeight!$C49)/Param!$B$39)/OFFSET(Radar!$AC$3,COLUMN(),0)
)*DistanceShader!EC48*LightShader!EC48*(IF(OFFSET(Ghosts!$S$41,COLUMN(),0)&lt;ScreenHeight!$E49,
   1,
   (SQRT(OFFSET(Ghosts!$T$41,COLUMN(),0)-OFFSET(Ghosts!$R$41,COLUMN(),0)*ScreenHeight!$D49)-1))+IF(Ghosts!$B$35,IF(Param!$M$21,-1-POWER(0.3,Param!$M$21)/(IF(Param!$M$21&lt;20,LightShader!EC139,OFFSET(LightShader!EC139,Param!$M$21-20,0)
)+POWER(0.3,Param!$M$21)),-2),0))</f>
        <v>1.2866538385968025</v>
      </c>
      <c r="ED48" s="53">
        <f ca="1">IF(ScreenHeight!$B49&lt;OFFSET(Radar!$AC$3,COLUMN(),0),
    Param!$B$38/ScreenHeight!$B49,
    (Param!$B$37+1/(1-OFFSET(Radar!$AD$3,COLUMN(),0)*ScreenHeight!$C49)/Param!$B$39)/OFFSET(Radar!$AC$3,COLUMN(),0)
)*DistanceShader!ED48*LightShader!ED48*(IF(OFFSET(Ghosts!$S$41,COLUMN(),0)&lt;ScreenHeight!$E49,
   1,
   (SQRT(OFFSET(Ghosts!$T$41,COLUMN(),0)-OFFSET(Ghosts!$R$41,COLUMN(),0)*ScreenHeight!$D49)-1))+IF(Ghosts!$B$35,IF(Param!$M$21,-1-POWER(0.3,Param!$M$21)/(IF(Param!$M$21&lt;20,LightShader!ED139,OFFSET(LightShader!ED139,Param!$M$21-20,0)
)+POWER(0.3,Param!$M$21)),-2),0))</f>
        <v>1.2597791431288818</v>
      </c>
      <c r="EE48" s="53">
        <f ca="1">IF(ScreenHeight!$B49&lt;OFFSET(Radar!$AC$3,COLUMN(),0),
    Param!$B$38/ScreenHeight!$B49,
    (Param!$B$37+1/(1-OFFSET(Radar!$AD$3,COLUMN(),0)*ScreenHeight!$C49)/Param!$B$39)/OFFSET(Radar!$AC$3,COLUMN(),0)
)*DistanceShader!EE48*LightShader!EE48*(IF(OFFSET(Ghosts!$S$41,COLUMN(),0)&lt;ScreenHeight!$E49,
   1,
   (SQRT(OFFSET(Ghosts!$T$41,COLUMN(),0)-OFFSET(Ghosts!$R$41,COLUMN(),0)*ScreenHeight!$D49)-1))+IF(Ghosts!$B$35,IF(Param!$M$21,-1-POWER(0.3,Param!$M$21)/(IF(Param!$M$21&lt;20,LightShader!EE139,OFFSET(LightShader!EE139,Param!$M$21-20,0)
)+POWER(0.3,Param!$M$21)),-2),0))</f>
        <v>1.2347687892699102</v>
      </c>
      <c r="EF48" s="53">
        <f ca="1">IF(ScreenHeight!$B49&lt;OFFSET(Radar!$AC$3,COLUMN(),0),
    Param!$B$38/ScreenHeight!$B49,
    (Param!$B$37+1/(1-OFFSET(Radar!$AD$3,COLUMN(),0)*ScreenHeight!$C49)/Param!$B$39)/OFFSET(Radar!$AC$3,COLUMN(),0)
)*DistanceShader!EF48*LightShader!EF48*(IF(OFFSET(Ghosts!$S$41,COLUMN(),0)&lt;ScreenHeight!$E49,
   1,
   (SQRT(OFFSET(Ghosts!$T$41,COLUMN(),0)-OFFSET(Ghosts!$R$41,COLUMN(),0)*ScreenHeight!$D49)-1))+IF(Ghosts!$B$35,IF(Param!$M$21,-1-POWER(0.3,Param!$M$21)/(IF(Param!$M$21&lt;20,LightShader!EF139,OFFSET(LightShader!EF139,Param!$M$21-20,0)
)+POWER(0.3,Param!$M$21)),-2),0))</f>
        <v>1.211641117777007</v>
      </c>
      <c r="EG48" s="53">
        <f ca="1">IF(ScreenHeight!$B49&lt;OFFSET(Radar!$AC$3,COLUMN(),0),
    Param!$B$38/ScreenHeight!$B49,
    (Param!$B$37+1/(1-OFFSET(Radar!$AD$3,COLUMN(),0)*ScreenHeight!$C49)/Param!$B$39)/OFFSET(Radar!$AC$3,COLUMN(),0)
)*DistanceShader!EG48*LightShader!EG48*(IF(OFFSET(Ghosts!$S$41,COLUMN(),0)&lt;ScreenHeight!$E49,
   1,
   (SQRT(OFFSET(Ghosts!$T$41,COLUMN(),0)-OFFSET(Ghosts!$R$41,COLUMN(),0)*ScreenHeight!$D49)-1))+IF(Ghosts!$B$35,IF(Param!$M$21,-1-POWER(0.3,Param!$M$21)/(IF(Param!$M$21&lt;20,LightShader!EG139,OFFSET(LightShader!EG139,Param!$M$21-20,0)
)+POWER(0.3,Param!$M$21)),-2),0))</f>
        <v>1.1904571833468467</v>
      </c>
      <c r="EH48" s="53">
        <f ca="1">IF(ScreenHeight!$B49&lt;OFFSET(Radar!$AC$3,COLUMN(),0),
    Param!$B$38/ScreenHeight!$B49,
    (Param!$B$37+1/(1-OFFSET(Radar!$AD$3,COLUMN(),0)*ScreenHeight!$C49)/Param!$B$39)/OFFSET(Radar!$AC$3,COLUMN(),0)
)*DistanceShader!EH48*LightShader!EH48*(IF(OFFSET(Ghosts!$S$41,COLUMN(),0)&lt;ScreenHeight!$E49,
   1,
   (SQRT(OFFSET(Ghosts!$T$41,COLUMN(),0)-OFFSET(Ghosts!$R$41,COLUMN(),0)*ScreenHeight!$D49)-1))+IF(Ghosts!$B$35,IF(Param!$M$21,-1-POWER(0.3,Param!$M$21)/(IF(Param!$M$21&lt;20,LightShader!EH139,OFFSET(LightShader!EH139,Param!$M$21-20,0)
)+POWER(0.3,Param!$M$21)),-2),0))</f>
        <v>1.1713325075499894</v>
      </c>
      <c r="EI48" s="53">
        <f ca="1">IF(ScreenHeight!$B49&lt;OFFSET(Radar!$AC$3,COLUMN(),0),
    Param!$B$38/ScreenHeight!$B49,
    (Param!$B$37+1/(1-OFFSET(Radar!$AD$3,COLUMN(),0)*ScreenHeight!$C49)/Param!$B$39)/OFFSET(Radar!$AC$3,COLUMN(),0)
)*DistanceShader!EI48*LightShader!EI48*(IF(OFFSET(Ghosts!$S$41,COLUMN(),0)&lt;ScreenHeight!$E49,
   1,
   (SQRT(OFFSET(Ghosts!$T$41,COLUMN(),0)-OFFSET(Ghosts!$R$41,COLUMN(),0)*ScreenHeight!$D49)-1))+IF(Ghosts!$B$35,IF(Param!$M$21,-1-POWER(0.3,Param!$M$21)/(IF(Param!$M$21&lt;20,LightShader!EI139,OFFSET(LightShader!EI139,Param!$M$21-20,0)
)+POWER(0.3,Param!$M$21)),-2),0))</f>
        <v>1.1544546528613659</v>
      </c>
      <c r="EJ48" s="53">
        <f ca="1">IF(ScreenHeight!$B49&lt;OFFSET(Radar!$AC$3,COLUMN(),0),
    Param!$B$38/ScreenHeight!$B49,
    (Param!$B$37+1/(1-OFFSET(Radar!$AD$3,COLUMN(),0)*ScreenHeight!$C49)/Param!$B$39)/OFFSET(Radar!$AC$3,COLUMN(),0)
)*DistanceShader!EJ48*LightShader!EJ48*(IF(OFFSET(Ghosts!$S$41,COLUMN(),0)&lt;ScreenHeight!$E49,
   1,
   (SQRT(OFFSET(Ghosts!$T$41,COLUMN(),0)-OFFSET(Ghosts!$R$41,COLUMN(),0)*ScreenHeight!$D49)-1))+IF(Ghosts!$B$35,IF(Param!$M$21,-1-POWER(0.3,Param!$M$21)/(IF(Param!$M$21&lt;20,LightShader!EJ139,OFFSET(LightShader!EJ139,Param!$M$21-20,0)
)+POWER(0.3,Param!$M$21)),-2),0))</f>
        <v>1.1401095557524139</v>
      </c>
      <c r="EK48" s="53">
        <f ca="1">IF(ScreenHeight!$B49&lt;OFFSET(Radar!$AC$3,COLUMN(),0),
    Param!$B$38/ScreenHeight!$B49,
    (Param!$B$37+1/(1-OFFSET(Radar!$AD$3,COLUMN(),0)*ScreenHeight!$C49)/Param!$B$39)/OFFSET(Radar!$AC$3,COLUMN(),0)
)*DistanceShader!EK48*LightShader!EK48*(IF(OFFSET(Ghosts!$S$41,COLUMN(),0)&lt;ScreenHeight!$E49,
   1,
   (SQRT(OFFSET(Ghosts!$T$41,COLUMN(),0)-OFFSET(Ghosts!$R$41,COLUMN(),0)*ScreenHeight!$D49)-1))+IF(Ghosts!$B$35,IF(Param!$M$21,-1-POWER(0.3,Param!$M$21)/(IF(Param!$M$21&lt;20,LightShader!EK139,OFFSET(LightShader!EK139,Param!$M$21-20,0)
)+POWER(0.3,Param!$M$21)),-2),0))</f>
        <v>1.1287212518083725</v>
      </c>
      <c r="EL48" s="53">
        <f ca="1">IF(ScreenHeight!$B49&lt;OFFSET(Radar!$AC$3,COLUMN(),0),
    Param!$B$38/ScreenHeight!$B49,
    (Param!$B$37+1/(1-OFFSET(Radar!$AD$3,COLUMN(),0)*ScreenHeight!$C49)/Param!$B$39)/OFFSET(Radar!$AC$3,COLUMN(),0)
)*DistanceShader!EL48*LightShader!EL48*(IF(OFFSET(Ghosts!$S$41,COLUMN(),0)&lt;ScreenHeight!$E49,
   1,
   (SQRT(OFFSET(Ghosts!$T$41,COLUMN(),0)-OFFSET(Ghosts!$R$41,COLUMN(),0)*ScreenHeight!$D49)-1))+IF(Ghosts!$B$35,IF(Param!$M$21,-1-POWER(0.3,Param!$M$21)/(IF(Param!$M$21&lt;20,LightShader!EL139,OFFSET(LightShader!EL139,Param!$M$21-20,0)
)+POWER(0.3,Param!$M$21)),-2),0))</f>
        <v>1.1209122877310531</v>
      </c>
      <c r="EM48" s="53">
        <f ca="1">IF(ScreenHeight!$B49&lt;OFFSET(Radar!$AC$3,COLUMN(),0),
    Param!$B$38/ScreenHeight!$B49,
    (Param!$B$37+1/(1-OFFSET(Radar!$AD$3,COLUMN(),0)*ScreenHeight!$C49)/Param!$B$39)/OFFSET(Radar!$AC$3,COLUMN(),0)
)*DistanceShader!EM48*LightShader!EM48*(IF(OFFSET(Ghosts!$S$41,COLUMN(),0)&lt;ScreenHeight!$E49,
   1,
   (SQRT(OFFSET(Ghosts!$T$41,COLUMN(),0)-OFFSET(Ghosts!$R$41,COLUMN(),0)*ScreenHeight!$D49)-1))+IF(Ghosts!$B$35,IF(Param!$M$21,-1-POWER(0.3,Param!$M$21)/(IF(Param!$M$21&lt;20,LightShader!EM139,OFFSET(LightShader!EM139,Param!$M$21-20,0)
)+POWER(0.3,Param!$M$21)),-2),0))</f>
        <v>1.1175961114442163</v>
      </c>
      <c r="EN48" s="53">
        <f ca="1">IF(ScreenHeight!$B49&lt;OFFSET(Radar!$AC$3,COLUMN(),0),
    Param!$B$38/ScreenHeight!$B49,
    (Param!$B$37+1/(1-OFFSET(Radar!$AD$3,COLUMN(),0)*ScreenHeight!$C49)/Param!$B$39)/OFFSET(Radar!$AC$3,COLUMN(),0)
)*DistanceShader!EN48*LightShader!EN48*(IF(OFFSET(Ghosts!$S$41,COLUMN(),0)&lt;ScreenHeight!$E49,
   1,
   (SQRT(OFFSET(Ghosts!$T$41,COLUMN(),0)-OFFSET(Ghosts!$R$41,COLUMN(),0)*ScreenHeight!$D49)-1))+IF(Ghosts!$B$35,IF(Param!$M$21,-1-POWER(0.3,Param!$M$21)/(IF(Param!$M$21&lt;20,LightShader!EN139,OFFSET(LightShader!EN139,Param!$M$21-20,0)
)+POWER(0.3,Param!$M$21)),-2),0))</f>
        <v>1.1201179910184067</v>
      </c>
      <c r="EO48" s="53">
        <f ca="1">IF(ScreenHeight!$B49&lt;OFFSET(Radar!$AC$3,COLUMN(),0),
    Param!$B$38/ScreenHeight!$B49,
    (Param!$B$37+1/(1-OFFSET(Radar!$AD$3,COLUMN(),0)*ScreenHeight!$C49)/Param!$B$39)/OFFSET(Radar!$AC$3,COLUMN(),0)
)*DistanceShader!EO48*LightShader!EO48*(IF(OFFSET(Ghosts!$S$41,COLUMN(),0)&lt;ScreenHeight!$E49,
   1,
   (SQRT(OFFSET(Ghosts!$T$41,COLUMN(),0)-OFFSET(Ghosts!$R$41,COLUMN(),0)*ScreenHeight!$D49)-1))+IF(Ghosts!$B$35,IF(Param!$M$21,-1-POWER(0.3,Param!$M$21)/(IF(Param!$M$21&lt;20,LightShader!EO139,OFFSET(LightShader!EO139,Param!$M$21-20,0)
)+POWER(0.3,Param!$M$21)),-2),0))</f>
        <v>1.1304650499762752</v>
      </c>
      <c r="EP48" s="53">
        <f ca="1">IF(ScreenHeight!$B49&lt;OFFSET(Radar!$AC$3,COLUMN(),0),
    Param!$B$38/ScreenHeight!$B49,
    (Param!$B$37+1/(1-OFFSET(Radar!$AD$3,COLUMN(),0)*ScreenHeight!$C49)/Param!$B$39)/OFFSET(Radar!$AC$3,COLUMN(),0)
)*DistanceShader!EP48*LightShader!EP48*(IF(OFFSET(Ghosts!$S$41,COLUMN(),0)&lt;ScreenHeight!$E49,
   1,
   (SQRT(OFFSET(Ghosts!$T$41,COLUMN(),0)-OFFSET(Ghosts!$R$41,COLUMN(),0)*ScreenHeight!$D49)-1))+IF(Ghosts!$B$35,IF(Param!$M$21,-1-POWER(0.3,Param!$M$21)/(IF(Param!$M$21&lt;20,LightShader!EP139,OFFSET(LightShader!EP139,Param!$M$21-20,0)
)+POWER(0.3,Param!$M$21)),-2),0))</f>
        <v>1.151556632979803</v>
      </c>
      <c r="EQ48" s="53">
        <f ca="1">IF(ScreenHeight!$B49&lt;OFFSET(Radar!$AC$3,COLUMN(),0),
    Param!$B$38/ScreenHeight!$B49,
    (Param!$B$37+1/(1-OFFSET(Radar!$AD$3,COLUMN(),0)*ScreenHeight!$C49)/Param!$B$39)/OFFSET(Radar!$AC$3,COLUMN(),0)
)*DistanceShader!EQ48*LightShader!EQ48*(IF(OFFSET(Ghosts!$S$41,COLUMN(),0)&lt;ScreenHeight!$E49,
   1,
   (SQRT(OFFSET(Ghosts!$T$41,COLUMN(),0)-OFFSET(Ghosts!$R$41,COLUMN(),0)*ScreenHeight!$D49)-1))+IF(Ghosts!$B$35,IF(Param!$M$21,-1-POWER(0.3,Param!$M$21)/(IF(Param!$M$21&lt;20,LightShader!EQ139,OFFSET(LightShader!EQ139,Param!$M$21-20,0)
)+POWER(0.3,Param!$M$21)),-2),0))</f>
        <v>1.1875568229435809</v>
      </c>
      <c r="ER48" s="53">
        <f ca="1">IF(ScreenHeight!$B49&lt;OFFSET(Radar!$AC$3,COLUMN(),0),
    Param!$B$38/ScreenHeight!$B49,
    (Param!$B$37+1/(1-OFFSET(Radar!$AD$3,COLUMN(),0)*ScreenHeight!$C49)/Param!$B$39)/OFFSET(Radar!$AC$3,COLUMN(),0)
)*DistanceShader!ER48*LightShader!ER48*(IF(OFFSET(Ghosts!$S$41,COLUMN(),0)&lt;ScreenHeight!$E49,
   1,
   (SQRT(OFFSET(Ghosts!$T$41,COLUMN(),0)-OFFSET(Ghosts!$R$41,COLUMN(),0)*ScreenHeight!$D49)-1))+IF(Ghosts!$B$35,IF(Param!$M$21,-1-POWER(0.3,Param!$M$21)/(IF(Param!$M$21&lt;20,LightShader!ER139,OFFSET(LightShader!ER139,Param!$M$21-20,0)
)+POWER(0.3,Param!$M$21)),-2),0))</f>
        <v>1.2438667485522863</v>
      </c>
      <c r="ES48" s="53">
        <f ca="1">IF(ScreenHeight!$B49&lt;OFFSET(Radar!$AC$3,COLUMN(),0),
    Param!$B$38/ScreenHeight!$B49,
    (Param!$B$37+1/(1-OFFSET(Radar!$AD$3,COLUMN(),0)*ScreenHeight!$C49)/Param!$B$39)/OFFSET(Radar!$AC$3,COLUMN(),0)
)*DistanceShader!ES48*LightShader!ES48*(IF(OFFSET(Ghosts!$S$41,COLUMN(),0)&lt;ScreenHeight!$E49,
   1,
   (SQRT(OFFSET(Ghosts!$T$41,COLUMN(),0)-OFFSET(Ghosts!$R$41,COLUMN(),0)*ScreenHeight!$D49)-1))+IF(Ghosts!$B$35,IF(Param!$M$21,-1-POWER(0.3,Param!$M$21)/(IF(Param!$M$21&lt;20,LightShader!ES139,OFFSET(LightShader!ES139,Param!$M$21-20,0)
)+POWER(0.3,Param!$M$21)),-2),0))</f>
        <v>1.3255426478187542</v>
      </c>
      <c r="ET48" s="53">
        <f ca="1">IF(ScreenHeight!$B49&lt;OFFSET(Radar!$AC$3,COLUMN(),0),
    Param!$B$38/ScreenHeight!$B49,
    (Param!$B$37+1/(1-OFFSET(Radar!$AD$3,COLUMN(),0)*ScreenHeight!$C49)/Param!$B$39)/OFFSET(Radar!$AC$3,COLUMN(),0)
)*DistanceShader!ET48*LightShader!ET48*(IF(OFFSET(Ghosts!$S$41,COLUMN(),0)&lt;ScreenHeight!$E49,
   1,
   (SQRT(OFFSET(Ghosts!$T$41,COLUMN(),0)-OFFSET(Ghosts!$R$41,COLUMN(),0)*ScreenHeight!$D49)-1))+IF(Ghosts!$B$35,IF(Param!$M$21,-1-POWER(0.3,Param!$M$21)/(IF(Param!$M$21&lt;20,LightShader!ET139,OFFSET(LightShader!ET139,Param!$M$21-20,0)
)+POWER(0.3,Param!$M$21)),-2),0))</f>
        <v>1.4308619697524783</v>
      </c>
      <c r="EU48" s="53">
        <f ca="1">IF(ScreenHeight!$B49&lt;OFFSET(Radar!$AC$3,COLUMN(),0),
    Param!$B$38/ScreenHeight!$B49,
    (Param!$B$37+1/(1-OFFSET(Radar!$AD$3,COLUMN(),0)*ScreenHeight!$C49)/Param!$B$39)/OFFSET(Radar!$AC$3,COLUMN(),0)
)*DistanceShader!EU48*LightShader!EU48*(IF(OFFSET(Ghosts!$S$41,COLUMN(),0)&lt;ScreenHeight!$E49,
   1,
   (SQRT(OFFSET(Ghosts!$T$41,COLUMN(),0)-OFFSET(Ghosts!$R$41,COLUMN(),0)*ScreenHeight!$D49)-1))+IF(Ghosts!$B$35,IF(Param!$M$21,-1-POWER(0.3,Param!$M$21)/(IF(Param!$M$21&lt;20,LightShader!EU139,OFFSET(LightShader!EU139,Param!$M$21-20,0)
)+POWER(0.3,Param!$M$21)),-2),0))</f>
        <v>1.4263402653396258</v>
      </c>
      <c r="EV48" s="53">
        <f ca="1">IF(ScreenHeight!$B49&lt;OFFSET(Radar!$AC$3,COLUMN(),0),
    Param!$B$38/ScreenHeight!$B49,
    (Param!$B$37+1/(1-OFFSET(Radar!$AD$3,COLUMN(),0)*ScreenHeight!$C49)/Param!$B$39)/OFFSET(Radar!$AC$3,COLUMN(),0)
)*DistanceShader!EV48*LightShader!EV48*(IF(OFFSET(Ghosts!$S$41,COLUMN(),0)&lt;ScreenHeight!$E49,
   1,
   (SQRT(OFFSET(Ghosts!$T$41,COLUMN(),0)-OFFSET(Ghosts!$R$41,COLUMN(),0)*ScreenHeight!$D49)-1))+IF(Ghosts!$B$35,IF(Param!$M$21,-1-POWER(0.3,Param!$M$21)/(IF(Param!$M$21&lt;20,LightShader!EV139,OFFSET(LightShader!EV139,Param!$M$21-20,0)
)+POWER(0.3,Param!$M$21)),-2),0))</f>
        <v>1.4019173368736333</v>
      </c>
      <c r="EW48" s="53">
        <f ca="1">IF(ScreenHeight!$B49&lt;OFFSET(Radar!$AC$3,COLUMN(),0),
    Param!$B$38/ScreenHeight!$B49,
    (Param!$B$37+1/(1-OFFSET(Radar!$AD$3,COLUMN(),0)*ScreenHeight!$C49)/Param!$B$39)/OFFSET(Radar!$AC$3,COLUMN(),0)
)*DistanceShader!EW48*LightShader!EW48*(IF(OFFSET(Ghosts!$S$41,COLUMN(),0)&lt;ScreenHeight!$E49,
   1,
   (SQRT(OFFSET(Ghosts!$T$41,COLUMN(),0)-OFFSET(Ghosts!$R$41,COLUMN(),0)*ScreenHeight!$D49)-1))+IF(Ghosts!$B$35,IF(Param!$M$21,-1-POWER(0.3,Param!$M$21)/(IF(Param!$M$21&lt;20,LightShader!EW139,OFFSET(LightShader!EW139,Param!$M$21-20,0)
)+POWER(0.3,Param!$M$21)),-2),0))</f>
        <v>1.3782567084551025</v>
      </c>
      <c r="EX48" s="53">
        <f ca="1">IF(ScreenHeight!$B49&lt;OFFSET(Radar!$AC$3,COLUMN(),0),
    Param!$B$38/ScreenHeight!$B49,
    (Param!$B$37+1/(1-OFFSET(Radar!$AD$3,COLUMN(),0)*ScreenHeight!$C49)/Param!$B$39)/OFFSET(Radar!$AC$3,COLUMN(),0)
)*DistanceShader!EX48*LightShader!EX48*(IF(OFFSET(Ghosts!$S$41,COLUMN(),0)&lt;ScreenHeight!$E49,
   1,
   (SQRT(OFFSET(Ghosts!$T$41,COLUMN(),0)-OFFSET(Ghosts!$R$41,COLUMN(),0)*ScreenHeight!$D49)-1))+IF(Ghosts!$B$35,IF(Param!$M$21,-1-POWER(0.3,Param!$M$21)/(IF(Param!$M$21&lt;20,LightShader!EX139,OFFSET(LightShader!EX139,Param!$M$21-20,0)
)+POWER(0.3,Param!$M$21)),-2),0))</f>
        <v>1.3553217002389291</v>
      </c>
      <c r="EY48" s="53">
        <f ca="1">IF(ScreenHeight!$B49&lt;OFFSET(Radar!$AC$3,COLUMN(),0),
    Param!$B$38/ScreenHeight!$B49,
    (Param!$B$37+1/(1-OFFSET(Radar!$AD$3,COLUMN(),0)*ScreenHeight!$C49)/Param!$B$39)/OFFSET(Radar!$AC$3,COLUMN(),0)
)*DistanceShader!EY48*LightShader!EY48*(IF(OFFSET(Ghosts!$S$41,COLUMN(),0)&lt;ScreenHeight!$E49,
   1,
   (SQRT(OFFSET(Ghosts!$T$41,COLUMN(),0)-OFFSET(Ghosts!$R$41,COLUMN(),0)*ScreenHeight!$D49)-1))+IF(Ghosts!$B$35,IF(Param!$M$21,-1-POWER(0.3,Param!$M$21)/(IF(Param!$M$21&lt;20,LightShader!EY139,OFFSET(LightShader!EY139,Param!$M$21-20,0)
)+POWER(0.3,Param!$M$21)),-2),0))</f>
        <v>1.2670713828992366</v>
      </c>
      <c r="EZ48" s="53">
        <f ca="1">IF(ScreenHeight!$B49&lt;OFFSET(Radar!$AC$3,COLUMN(),0),
    Param!$B$38/ScreenHeight!$B49,
    (Param!$B$37+1/(1-OFFSET(Radar!$AD$3,COLUMN(),0)*ScreenHeight!$C49)/Param!$B$39)/OFFSET(Radar!$AC$3,COLUMN(),0)
)*DistanceShader!EZ48*LightShader!EZ48*(IF(OFFSET(Ghosts!$S$41,COLUMN(),0)&lt;ScreenHeight!$E49,
   1,
   (SQRT(OFFSET(Ghosts!$T$41,COLUMN(),0)-OFFSET(Ghosts!$R$41,COLUMN(),0)*ScreenHeight!$D49)-1))+IF(Ghosts!$B$35,IF(Param!$M$21,-1-POWER(0.3,Param!$M$21)/(IF(Param!$M$21&lt;20,LightShader!EZ139,OFFSET(LightShader!EZ139,Param!$M$21-20,0)
)+POWER(0.3,Param!$M$21)),-2),0))</f>
        <v>1.1421296662502076</v>
      </c>
      <c r="FA48" s="53">
        <f ca="1">IF(ScreenHeight!$B49&lt;OFFSET(Radar!$AC$3,COLUMN(),0),
    Param!$B$38/ScreenHeight!$B49,
    (Param!$B$37+1/(1-OFFSET(Radar!$AD$3,COLUMN(),0)*ScreenHeight!$C49)/Param!$B$39)/OFFSET(Radar!$AC$3,COLUMN(),0)
)*DistanceShader!FA48*LightShader!FA48*(IF(OFFSET(Ghosts!$S$41,COLUMN(),0)&lt;ScreenHeight!$E49,
   1,
   (SQRT(OFFSET(Ghosts!$T$41,COLUMN(),0)-OFFSET(Ghosts!$R$41,COLUMN(),0)*ScreenHeight!$D49)-1))+IF(Ghosts!$B$35,IF(Param!$M$21,-1-POWER(0.3,Param!$M$21)/(IF(Param!$M$21&lt;20,LightShader!FA139,OFFSET(LightShader!FA139,Param!$M$21-20,0)
)+POWER(0.3,Param!$M$21)),-2),0))</f>
        <v>1.0452024368512922</v>
      </c>
      <c r="FB48" s="53">
        <f ca="1">IF(ScreenHeight!$B49&lt;OFFSET(Radar!$AC$3,COLUMN(),0),
    Param!$B$38/ScreenHeight!$B49,
    (Param!$B$37+1/(1-OFFSET(Radar!$AD$3,COLUMN(),0)*ScreenHeight!$C49)/Param!$B$39)/OFFSET(Radar!$AC$3,COLUMN(),0)
)*DistanceShader!FB48*LightShader!FB48*(IF(OFFSET(Ghosts!$S$41,COLUMN(),0)&lt;ScreenHeight!$E49,
   1,
   (SQRT(OFFSET(Ghosts!$T$41,COLUMN(),0)-OFFSET(Ghosts!$R$41,COLUMN(),0)*ScreenHeight!$D49)-1))+IF(Ghosts!$B$35,IF(Param!$M$21,-1-POWER(0.3,Param!$M$21)/(IF(Param!$M$21&lt;20,LightShader!FB139,OFFSET(LightShader!FB139,Param!$M$21-20,0)
)+POWER(0.3,Param!$M$21)),-2),0))</f>
        <v>0.97196267737133135</v>
      </c>
      <c r="FC48" s="53">
        <f ca="1">IF(ScreenHeight!$B49&lt;OFFSET(Radar!$AC$3,COLUMN(),0),
    Param!$B$38/ScreenHeight!$B49,
    (Param!$B$37+1/(1-OFFSET(Radar!$AD$3,COLUMN(),0)*ScreenHeight!$C49)/Param!$B$39)/OFFSET(Radar!$AC$3,COLUMN(),0)
)*DistanceShader!FC48*LightShader!FC48*(IF(OFFSET(Ghosts!$S$41,COLUMN(),0)&lt;ScreenHeight!$E49,
   1,
   (SQRT(OFFSET(Ghosts!$T$41,COLUMN(),0)-OFFSET(Ghosts!$R$41,COLUMN(),0)*ScreenHeight!$D49)-1))+IF(Ghosts!$B$35,IF(Param!$M$21,-1-POWER(0.3,Param!$M$21)/(IF(Param!$M$21&lt;20,LightShader!FC139,OFFSET(LightShader!FC139,Param!$M$21-20,0)
)+POWER(0.3,Param!$M$21)),-2),0))</f>
        <v>0.24966754796028309</v>
      </c>
      <c r="FD48" s="53">
        <f ca="1">IF(ScreenHeight!$B49&lt;OFFSET(Radar!$AC$3,COLUMN(),0),
    Param!$B$38/ScreenHeight!$B49,
    (Param!$B$37+1/(1-OFFSET(Radar!$AD$3,COLUMN(),0)*ScreenHeight!$C49)/Param!$B$39)/OFFSET(Radar!$AC$3,COLUMN(),0)
)*DistanceShader!FD48*LightShader!FD48*(IF(OFFSET(Ghosts!$S$41,COLUMN(),0)&lt;ScreenHeight!$E49,
   1,
   (SQRT(OFFSET(Ghosts!$T$41,COLUMN(),0)-OFFSET(Ghosts!$R$41,COLUMN(),0)*ScreenHeight!$D49)-1))+IF(Ghosts!$B$35,IF(Param!$M$21,-1-POWER(0.3,Param!$M$21)/(IF(Param!$M$21&lt;20,LightShader!FD139,OFFSET(LightShader!FD139,Param!$M$21-20,0)
)+POWER(0.3,Param!$M$21)),-2),0))</f>
        <v>0.24509189394763278</v>
      </c>
      <c r="FE48" s="53">
        <f ca="1">IF(ScreenHeight!$B49&lt;OFFSET(Radar!$AC$3,COLUMN(),0),
    Param!$B$38/ScreenHeight!$B49,
    (Param!$B$37+1/(1-OFFSET(Radar!$AD$3,COLUMN(),0)*ScreenHeight!$C49)/Param!$B$39)/OFFSET(Radar!$AC$3,COLUMN(),0)
)*DistanceShader!FE48*LightShader!FE48*(IF(OFFSET(Ghosts!$S$41,COLUMN(),0)&lt;ScreenHeight!$E49,
   1,
   (SQRT(OFFSET(Ghosts!$T$41,COLUMN(),0)-OFFSET(Ghosts!$R$41,COLUMN(),0)*ScreenHeight!$D49)-1))+IF(Ghosts!$B$35,IF(Param!$M$21,-1-POWER(0.3,Param!$M$21)/(IF(Param!$M$21&lt;20,LightShader!FE139,OFFSET(LightShader!FE139,Param!$M$21-20,0)
)+POWER(0.3,Param!$M$21)),-2),0))</f>
        <v>1.1921621951349046</v>
      </c>
      <c r="FF48" s="53">
        <f ca="1">IF(ScreenHeight!$B49&lt;OFFSET(Radar!$AC$3,COLUMN(),0),
    Param!$B$38/ScreenHeight!$B49,
    (Param!$B$37+1/(1-OFFSET(Radar!$AD$3,COLUMN(),0)*ScreenHeight!$C49)/Param!$B$39)/OFFSET(Radar!$AC$3,COLUMN(),0)
)*DistanceShader!FF48*LightShader!FF48*(IF(OFFSET(Ghosts!$S$41,COLUMN(),0)&lt;ScreenHeight!$E49,
   1,
   (SQRT(OFFSET(Ghosts!$T$41,COLUMN(),0)-OFFSET(Ghosts!$R$41,COLUMN(),0)*ScreenHeight!$D49)-1))+IF(Ghosts!$B$35,IF(Param!$M$21,-1-POWER(0.3,Param!$M$21)/(IF(Param!$M$21&lt;20,LightShader!FF139,OFFSET(LightShader!FF139,Param!$M$21-20,0)
)+POWER(0.3,Param!$M$21)),-2),0))</f>
        <v>1.1510370106693619</v>
      </c>
      <c r="FG48" s="53">
        <f ca="1">IF(ScreenHeight!$B49&lt;OFFSET(Radar!$AC$3,COLUMN(),0),
    Param!$B$38/ScreenHeight!$B49,
    (Param!$B$37+1/(1-OFFSET(Radar!$AD$3,COLUMN(),0)*ScreenHeight!$C49)/Param!$B$39)/OFFSET(Radar!$AC$3,COLUMN(),0)
)*DistanceShader!FG48*LightShader!FG48*(IF(OFFSET(Ghosts!$S$41,COLUMN(),0)&lt;ScreenHeight!$E49,
   1,
   (SQRT(OFFSET(Ghosts!$T$41,COLUMN(),0)-OFFSET(Ghosts!$R$41,COLUMN(),0)*ScreenHeight!$D49)-1))+IF(Ghosts!$B$35,IF(Param!$M$21,-1-POWER(0.3,Param!$M$21)/(IF(Param!$M$21&lt;20,LightShader!FG139,OFFSET(LightShader!FG139,Param!$M$21-20,0)
)+POWER(0.3,Param!$M$21)),-2),0))</f>
        <v>1.1162138026573343</v>
      </c>
      <c r="FH48" s="53">
        <f ca="1">IF(ScreenHeight!$B49&lt;OFFSET(Radar!$AC$3,COLUMN(),0),
    Param!$B$38/ScreenHeight!$B49,
    (Param!$B$37+1/(1-OFFSET(Radar!$AD$3,COLUMN(),0)*ScreenHeight!$C49)/Param!$B$39)/OFFSET(Radar!$AC$3,COLUMN(),0)
)*DistanceShader!FH48*LightShader!FH48*(IF(OFFSET(Ghosts!$S$41,COLUMN(),0)&lt;ScreenHeight!$E49,
   1,
   (SQRT(OFFSET(Ghosts!$T$41,COLUMN(),0)-OFFSET(Ghosts!$R$41,COLUMN(),0)*ScreenHeight!$D49)-1))+IF(Ghosts!$B$35,IF(Param!$M$21,-1-POWER(0.3,Param!$M$21)/(IF(Param!$M$21&lt;20,LightShader!FH139,OFFSET(LightShader!FH139,Param!$M$21-20,0)
)+POWER(0.3,Param!$M$21)),-2),0))</f>
        <v>1.0860567086667721</v>
      </c>
      <c r="FI48" s="53">
        <f ca="1">IF(ScreenHeight!$B49&lt;OFFSET(Radar!$AC$3,COLUMN(),0),
    Param!$B$38/ScreenHeight!$B49,
    (Param!$B$37+1/(1-OFFSET(Radar!$AD$3,COLUMN(),0)*ScreenHeight!$C49)/Param!$B$39)/OFFSET(Radar!$AC$3,COLUMN(),0)
)*DistanceShader!FI48*LightShader!FI48*(IF(OFFSET(Ghosts!$S$41,COLUMN(),0)&lt;ScreenHeight!$E49,
   1,
   (SQRT(OFFSET(Ghosts!$T$41,COLUMN(),0)-OFFSET(Ghosts!$R$41,COLUMN(),0)*ScreenHeight!$D49)-1))+IF(Ghosts!$B$35,IF(Param!$M$21,-1-POWER(0.3,Param!$M$21)/(IF(Param!$M$21&lt;20,LightShader!FI139,OFFSET(LightShader!FI139,Param!$M$21-20,0)
)+POWER(0.3,Param!$M$21)),-2),0))</f>
        <v>1.0594314078976896</v>
      </c>
      <c r="FJ48" s="53">
        <f ca="1">IF(ScreenHeight!$B49&lt;OFFSET(Radar!$AC$3,COLUMN(),0),
    Param!$B$38/ScreenHeight!$B49,
    (Param!$B$37+1/(1-OFFSET(Radar!$AD$3,COLUMN(),0)*ScreenHeight!$C49)/Param!$B$39)/OFFSET(Radar!$AC$3,COLUMN(),0)
)*DistanceShader!FJ48*LightShader!FJ48*(IF(OFFSET(Ghosts!$S$41,COLUMN(),0)&lt;ScreenHeight!$E49,
   1,
   (SQRT(OFFSET(Ghosts!$T$41,COLUMN(),0)-OFFSET(Ghosts!$R$41,COLUMN(),0)*ScreenHeight!$D49)-1))+IF(Ghosts!$B$35,IF(Param!$M$21,-1-POWER(0.3,Param!$M$21)/(IF(Param!$M$21&lt;20,LightShader!FJ139,OFFSET(LightShader!FJ139,Param!$M$21-20,0)
)+POWER(0.3,Param!$M$21)),-2),0))</f>
        <v>1.0355372941738656</v>
      </c>
      <c r="FK48" s="53">
        <f ca="1">IF(ScreenHeight!$B49&lt;OFFSET(Radar!$AC$3,COLUMN(),0),
    Param!$B$38/ScreenHeight!$B49,
    (Param!$B$37+1/(1-OFFSET(Radar!$AD$3,COLUMN(),0)*ScreenHeight!$C49)/Param!$B$39)/OFFSET(Radar!$AC$3,COLUMN(),0)
)*DistanceShader!FK48*LightShader!FK48*(IF(OFFSET(Ghosts!$S$41,COLUMN(),0)&lt;ScreenHeight!$E49,
   1,
   (SQRT(OFFSET(Ghosts!$T$41,COLUMN(),0)-OFFSET(Ghosts!$R$41,COLUMN(),0)*ScreenHeight!$D49)-1))+IF(Ghosts!$B$35,IF(Param!$M$21,-1-POWER(0.3,Param!$M$21)/(IF(Param!$M$21&lt;20,LightShader!FK139,OFFSET(LightShader!FK139,Param!$M$21-20,0)
)+POWER(0.3,Param!$M$21)),-2),0))</f>
        <v>1.0137988598424077</v>
      </c>
      <c r="FL48" s="53">
        <f ca="1">IF(ScreenHeight!$B49&lt;OFFSET(Radar!$AC$3,COLUMN(),0),
    Param!$B$38/ScreenHeight!$B49,
    (Param!$B$37+1/(1-OFFSET(Radar!$AD$3,COLUMN(),0)*ScreenHeight!$C49)/Param!$B$39)/OFFSET(Radar!$AC$3,COLUMN(),0)
)*DistanceShader!FL48*LightShader!FL48*(IF(OFFSET(Ghosts!$S$41,COLUMN(),0)&lt;ScreenHeight!$E49,
   1,
   (SQRT(OFFSET(Ghosts!$T$41,COLUMN(),0)-OFFSET(Ghosts!$R$41,COLUMN(),0)*ScreenHeight!$D49)-1))+IF(Ghosts!$B$35,IF(Param!$M$21,-1-POWER(0.3,Param!$M$21)/(IF(Param!$M$21&lt;20,LightShader!FL139,OFFSET(LightShader!FL139,Param!$M$21-20,0)
)+POWER(0.3,Param!$M$21)),-2),0))</f>
        <v>0.99379488621656964</v>
      </c>
      <c r="FM48" s="53">
        <f ca="1">IF(ScreenHeight!$B49&lt;OFFSET(Radar!$AC$3,COLUMN(),0),
    Param!$B$38/ScreenHeight!$B49,
    (Param!$B$37+1/(1-OFFSET(Radar!$AD$3,COLUMN(),0)*ScreenHeight!$C49)/Param!$B$39)/OFFSET(Radar!$AC$3,COLUMN(),0)
)*DistanceShader!FM48*LightShader!FM48*(IF(OFFSET(Ghosts!$S$41,COLUMN(),0)&lt;ScreenHeight!$E49,
   1,
   (SQRT(OFFSET(Ghosts!$T$41,COLUMN(),0)-OFFSET(Ghosts!$R$41,COLUMN(),0)*ScreenHeight!$D49)-1))+IF(Ghosts!$B$35,IF(Param!$M$21,-1-POWER(0.3,Param!$M$21)/(IF(Param!$M$21&lt;20,LightShader!FM139,OFFSET(LightShader!FM139,Param!$M$21-20,0)
)+POWER(0.3,Param!$M$21)),-2),0))</f>
        <v>0.975211691126316</v>
      </c>
      <c r="FN48" s="53">
        <f ca="1">IF(ScreenHeight!$B49&lt;OFFSET(Radar!$AC$3,COLUMN(),0),
    Param!$B$38/ScreenHeight!$B49,
    (Param!$B$37+1/(1-OFFSET(Radar!$AD$3,COLUMN(),0)*ScreenHeight!$C49)/Param!$B$39)/OFFSET(Radar!$AC$3,COLUMN(),0)
)*DistanceShader!FN48*LightShader!FN48*(IF(OFFSET(Ghosts!$S$41,COLUMN(),0)&lt;ScreenHeight!$E49,
   1,
   (SQRT(OFFSET(Ghosts!$T$41,COLUMN(),0)-OFFSET(Ghosts!$R$41,COLUMN(),0)*ScreenHeight!$D49)-1))+IF(Ghosts!$B$35,IF(Param!$M$21,-1-POWER(0.3,Param!$M$21)/(IF(Param!$M$21&lt;20,LightShader!FN139,OFFSET(LightShader!FN139,Param!$M$21-20,0)
)+POWER(0.3,Param!$M$21)),-2),0))</f>
        <v>0.95781179370120195</v>
      </c>
      <c r="FO48" s="53">
        <f ca="1">IF(ScreenHeight!$B49&lt;OFFSET(Radar!$AC$3,COLUMN(),0),
    Param!$B$38/ScreenHeight!$B49,
    (Param!$B$37+1/(1-OFFSET(Radar!$AD$3,COLUMN(),0)*ScreenHeight!$C49)/Param!$B$39)/OFFSET(Radar!$AC$3,COLUMN(),0)
)*DistanceShader!FO48*LightShader!FO48*(IF(OFFSET(Ghosts!$S$41,COLUMN(),0)&lt;ScreenHeight!$E49,
   1,
   (SQRT(OFFSET(Ghosts!$T$41,COLUMN(),0)-OFFSET(Ghosts!$R$41,COLUMN(),0)*ScreenHeight!$D49)-1))+IF(Ghosts!$B$35,IF(Param!$M$21,-1-POWER(0.3,Param!$M$21)/(IF(Param!$M$21&lt;20,LightShader!FO139,OFFSET(LightShader!FO139,Param!$M$21-20,0)
)+POWER(0.3,Param!$M$21)),-2),0))</f>
        <v>0.94141257892938546</v>
      </c>
      <c r="FP48" s="53">
        <f ca="1">IF(ScreenHeight!$B49&lt;OFFSET(Radar!$AC$3,COLUMN(),0),
    Param!$B$38/ScreenHeight!$B49,
    (Param!$B$37+1/(1-OFFSET(Radar!$AD$3,COLUMN(),0)*ScreenHeight!$C49)/Param!$B$39)/OFFSET(Radar!$AC$3,COLUMN(),0)
)*DistanceShader!FP48*LightShader!FP48*(IF(OFFSET(Ghosts!$S$41,COLUMN(),0)&lt;ScreenHeight!$E49,
   1,
   (SQRT(OFFSET(Ghosts!$T$41,COLUMN(),0)-OFFSET(Ghosts!$R$41,COLUMN(),0)*ScreenHeight!$D49)-1))+IF(Ghosts!$B$35,IF(Param!$M$21,-1-POWER(0.3,Param!$M$21)/(IF(Param!$M$21&lt;20,LightShader!FP139,OFFSET(LightShader!FP139,Param!$M$21-20,0)
)+POWER(0.3,Param!$M$21)),-2),0))</f>
        <v>0.92587154100712776</v>
      </c>
      <c r="FQ48" s="53">
        <f ca="1">IF(ScreenHeight!$B49&lt;OFFSET(Radar!$AC$3,COLUMN(),0),
    Param!$B$38/ScreenHeight!$B49,
    (Param!$B$37+1/(1-OFFSET(Radar!$AD$3,COLUMN(),0)*ScreenHeight!$C49)/Param!$B$39)/OFFSET(Radar!$AC$3,COLUMN(),0)
)*DistanceShader!FQ48*LightShader!FQ48*(IF(OFFSET(Ghosts!$S$41,COLUMN(),0)&lt;ScreenHeight!$E49,
   1,
   (SQRT(OFFSET(Ghosts!$T$41,COLUMN(),0)-OFFSET(Ghosts!$R$41,COLUMN(),0)*ScreenHeight!$D49)-1))+IF(Ghosts!$B$35,IF(Param!$M$21,-1-POWER(0.3,Param!$M$21)/(IF(Param!$M$21&lt;20,LightShader!FQ139,OFFSET(LightShader!FQ139,Param!$M$21-20,0)
)+POWER(0.3,Param!$M$21)),-2),0))</f>
        <v>0.91107592023289474</v>
      </c>
      <c r="FR48" s="53">
        <f ca="1">IF(ScreenHeight!$B49&lt;OFFSET(Radar!$AC$3,COLUMN(),0),
    Param!$B$38/ScreenHeight!$B49,
    (Param!$B$37+1/(1-OFFSET(Radar!$AD$3,COLUMN(),0)*ScreenHeight!$C49)/Param!$B$39)/OFFSET(Radar!$AC$3,COLUMN(),0)
)*DistanceShader!FR48*LightShader!FR48*(IF(OFFSET(Ghosts!$S$41,COLUMN(),0)&lt;ScreenHeight!$E49,
   1,
   (SQRT(OFFSET(Ghosts!$T$41,COLUMN(),0)-OFFSET(Ghosts!$R$41,COLUMN(),0)*ScreenHeight!$D49)-1))+IF(Ghosts!$B$35,IF(Param!$M$21,-1-POWER(0.3,Param!$M$21)/(IF(Param!$M$21&lt;20,LightShader!FR139,OFFSET(LightShader!FR139,Param!$M$21-20,0)
)+POWER(0.3,Param!$M$21)),-2),0))</f>
        <v>0.89693531851813357</v>
      </c>
      <c r="FS48" s="53">
        <f ca="1">IF(ScreenHeight!$B49&lt;OFFSET(Radar!$AC$3,COLUMN(),0),
    Param!$B$38/ScreenHeight!$B49,
    (Param!$B$37+1/(1-OFFSET(Radar!$AD$3,COLUMN(),0)*ScreenHeight!$C49)/Param!$B$39)/OFFSET(Radar!$AC$3,COLUMN(),0)
)*DistanceShader!FS48*LightShader!FS48*(IF(OFFSET(Ghosts!$S$41,COLUMN(),0)&lt;ScreenHeight!$E49,
   1,
   (SQRT(OFFSET(Ghosts!$T$41,COLUMN(),0)-OFFSET(Ghosts!$R$41,COLUMN(),0)*ScreenHeight!$D49)-1))+IF(Ghosts!$B$35,IF(Param!$M$21,-1-POWER(0.3,Param!$M$21)/(IF(Param!$M$21&lt;20,LightShader!FS139,OFFSET(LightShader!FS139,Param!$M$21-20,0)
)+POWER(0.3,Param!$M$21)),-2),0))</f>
        <v>0.88337636412327625</v>
      </c>
      <c r="FT48" s="53">
        <f ca="1">IF(ScreenHeight!$B49&lt;OFFSET(Radar!$AC$3,COLUMN(),0),
    Param!$B$38/ScreenHeight!$B49,
    (Param!$B$37+1/(1-OFFSET(Radar!$AD$3,COLUMN(),0)*ScreenHeight!$C49)/Param!$B$39)/OFFSET(Radar!$AC$3,COLUMN(),0)
)*DistanceShader!FT48*LightShader!FT48*(IF(OFFSET(Ghosts!$S$41,COLUMN(),0)&lt;ScreenHeight!$E49,
   1,
   (SQRT(OFFSET(Ghosts!$T$41,COLUMN(),0)-OFFSET(Ghosts!$R$41,COLUMN(),0)*ScreenHeight!$D49)-1))+IF(Ghosts!$B$35,IF(Param!$M$21,-1-POWER(0.3,Param!$M$21)/(IF(Param!$M$21&lt;20,LightShader!FT139,OFFSET(LightShader!FT139,Param!$M$21-20,0)
)+POWER(0.3,Param!$M$21)),-2),0))</f>
        <v>0.87033880626252746</v>
      </c>
      <c r="FU48" s="53">
        <f ca="1">IF(ScreenHeight!$B49&lt;OFFSET(Radar!$AC$3,COLUMN(),0),
    Param!$B$38/ScreenHeight!$B49,
    (Param!$B$37+1/(1-OFFSET(Radar!$AD$3,COLUMN(),0)*ScreenHeight!$C49)/Param!$B$39)/OFFSET(Radar!$AC$3,COLUMN(),0)
)*DistanceShader!FU48*LightShader!FU48*(IF(OFFSET(Ghosts!$S$41,COLUMN(),0)&lt;ScreenHeight!$E49,
   1,
   (SQRT(OFFSET(Ghosts!$T$41,COLUMN(),0)-OFFSET(Ghosts!$R$41,COLUMN(),0)*ScreenHeight!$D49)-1))+IF(Ghosts!$B$35,IF(Param!$M$21,-1-POWER(0.3,Param!$M$21)/(IF(Param!$M$21&lt;20,LightShader!FU139,OFFSET(LightShader!FU139,Param!$M$21-20,0)
)+POWER(0.3,Param!$M$21)),-2),0))</f>
        <v>0.85777262093483686</v>
      </c>
      <c r="FV48" s="53">
        <f ca="1">IF(ScreenHeight!$B49&lt;OFFSET(Radar!$AC$3,COLUMN(),0),
    Param!$B$38/ScreenHeight!$B49,
    (Param!$B$37+1/(1-OFFSET(Radar!$AD$3,COLUMN(),0)*ScreenHeight!$C49)/Param!$B$39)/OFFSET(Radar!$AC$3,COLUMN(),0)
)*DistanceShader!FV48*LightShader!FV48*(IF(OFFSET(Ghosts!$S$41,COLUMN(),0)&lt;ScreenHeight!$E49,
   1,
   (SQRT(OFFSET(Ghosts!$T$41,COLUMN(),0)-OFFSET(Ghosts!$R$41,COLUMN(),0)*ScreenHeight!$D49)-1))+IF(Ghosts!$B$35,IF(Param!$M$21,-1-POWER(0.3,Param!$M$21)/(IF(Param!$M$21&lt;20,LightShader!FV139,OFFSET(LightShader!FV139,Param!$M$21-20,0)
)+POWER(0.3,Param!$M$21)),-2),0))</f>
        <v>0.8456358411002769</v>
      </c>
      <c r="FW48" s="53">
        <f ca="1">IF(ScreenHeight!$B49&lt;OFFSET(Radar!$AC$3,COLUMN(),0),
    Param!$B$38/ScreenHeight!$B49,
    (Param!$B$37+1/(1-OFFSET(Radar!$AD$3,COLUMN(),0)*ScreenHeight!$C49)/Param!$B$39)/OFFSET(Radar!$AC$3,COLUMN(),0)
)*DistanceShader!FW48*LightShader!FW48*(IF(OFFSET(Ghosts!$S$41,COLUMN(),0)&lt;ScreenHeight!$E49,
   1,
   (SQRT(OFFSET(Ghosts!$T$41,COLUMN(),0)-OFFSET(Ghosts!$R$41,COLUMN(),0)*ScreenHeight!$D49)-1))+IF(Ghosts!$B$35,IF(Param!$M$21,-1-POWER(0.3,Param!$M$21)/(IF(Param!$M$21&lt;20,LightShader!FW139,OFFSET(LightShader!FW139,Param!$M$21-20,0)
)+POWER(0.3,Param!$M$21)),-2),0))</f>
        <v>0.83389291201323701</v>
      </c>
      <c r="FX48" s="53">
        <f ca="1">IF(ScreenHeight!$B49&lt;OFFSET(Radar!$AC$3,COLUMN(),0),
    Param!$B$38/ScreenHeight!$B49,
    (Param!$B$37+1/(1-OFFSET(Radar!$AD$3,COLUMN(),0)*ScreenHeight!$C49)/Param!$B$39)/OFFSET(Radar!$AC$3,COLUMN(),0)
)*DistanceShader!FX48*LightShader!FX48*(IF(OFFSET(Ghosts!$S$41,COLUMN(),0)&lt;ScreenHeight!$E49,
   1,
   (SQRT(OFFSET(Ghosts!$T$41,COLUMN(),0)-OFFSET(Ghosts!$R$41,COLUMN(),0)*ScreenHeight!$D49)-1))+IF(Ghosts!$B$35,IF(Param!$M$21,-1-POWER(0.3,Param!$M$21)/(IF(Param!$M$21&lt;20,LightShader!FX139,OFFSET(LightShader!FX139,Param!$M$21-20,0)
)+POWER(0.3,Param!$M$21)),-2),0))</f>
        <v>0.8225134316689322</v>
      </c>
      <c r="FY48" s="53">
        <f ca="1">IF(ScreenHeight!$B49&lt;OFFSET(Radar!$AC$3,COLUMN(),0),
    Param!$B$38/ScreenHeight!$B49,
    (Param!$B$37+1/(1-OFFSET(Radar!$AD$3,COLUMN(),0)*ScreenHeight!$C49)/Param!$B$39)/OFFSET(Radar!$AC$3,COLUMN(),0)
)*DistanceShader!FY48*LightShader!FY48*(IF(OFFSET(Ghosts!$S$41,COLUMN(),0)&lt;ScreenHeight!$E49,
   1,
   (SQRT(OFFSET(Ghosts!$T$41,COLUMN(),0)-OFFSET(Ghosts!$R$41,COLUMN(),0)*ScreenHeight!$D49)-1))+IF(Ghosts!$B$35,IF(Param!$M$21,-1-POWER(0.3,Param!$M$21)/(IF(Param!$M$21&lt;20,LightShader!FY139,OFFSET(LightShader!FY139,Param!$M$21-20,0)
)+POWER(0.3,Param!$M$21)),-2),0))</f>
        <v>0.81147117672555846</v>
      </c>
      <c r="FZ48" s="53">
        <f ca="1">IF(ScreenHeight!$B49&lt;OFFSET(Radar!$AC$3,COLUMN(),0),
    Param!$B$38/ScreenHeight!$B49,
    (Param!$B$37+1/(1-OFFSET(Radar!$AD$3,COLUMN(),0)*ScreenHeight!$C49)/Param!$B$39)/OFFSET(Radar!$AC$3,COLUMN(),0)
)*DistanceShader!FZ48*LightShader!FZ48*(IF(OFFSET(Ghosts!$S$41,COLUMN(),0)&lt;ScreenHeight!$E49,
   1,
   (SQRT(OFFSET(Ghosts!$T$41,COLUMN(),0)-OFFSET(Ghosts!$R$41,COLUMN(),0)*ScreenHeight!$D49)-1))+IF(Ghosts!$B$35,IF(Param!$M$21,-1-POWER(0.3,Param!$M$21)/(IF(Param!$M$21&lt;20,LightShader!FZ139,OFFSET(LightShader!FZ139,Param!$M$21-20,0)
)+POWER(0.3,Param!$M$21)),-2),0))</f>
        <v>0.80074334220887344</v>
      </c>
      <c r="GA48" s="53">
        <f ca="1">IF(ScreenHeight!$B49&lt;OFFSET(Radar!$AC$3,COLUMN(),0),
    Param!$B$38/ScreenHeight!$B49,
    (Param!$B$37+1/(1-OFFSET(Radar!$AD$3,COLUMN(),0)*ScreenHeight!$C49)/Param!$B$39)/OFFSET(Radar!$AC$3,COLUMN(),0)
)*DistanceShader!GA48*LightShader!GA48*(IF(OFFSET(Ghosts!$S$41,COLUMN(),0)&lt;ScreenHeight!$E49,
   1,
   (SQRT(OFFSET(Ghosts!$T$41,COLUMN(),0)-OFFSET(Ghosts!$R$41,COLUMN(),0)*ScreenHeight!$D49)-1))+IF(Ghosts!$B$35,IF(Param!$M$21,-1-POWER(0.3,Param!$M$21)/(IF(Param!$M$21&lt;20,LightShader!GA139,OFFSET(LightShader!GA139,Param!$M$21-20,0)
)+POWER(0.3,Param!$M$21)),-2),0))</f>
        <v>0.79030994285952749</v>
      </c>
      <c r="GB48" s="53">
        <f ca="1">IF(ScreenHeight!$B49&lt;OFFSET(Radar!$AC$3,COLUMN(),0),
    Param!$B$38/ScreenHeight!$B49,
    (Param!$B$37+1/(1-OFFSET(Radar!$AD$3,COLUMN(),0)*ScreenHeight!$C49)/Param!$B$39)/OFFSET(Radar!$AC$3,COLUMN(),0)
)*DistanceShader!GB48*LightShader!GB48*(IF(OFFSET(Ghosts!$S$41,COLUMN(),0)&lt;ScreenHeight!$E49,
   1,
   (SQRT(OFFSET(Ghosts!$T$41,COLUMN(),0)-OFFSET(Ghosts!$R$41,COLUMN(),0)*ScreenHeight!$D49)-1))+IF(Ghosts!$B$35,IF(Param!$M$21,-1-POWER(0.3,Param!$M$21)/(IF(Param!$M$21&lt;20,LightShader!GB139,OFFSET(LightShader!GB139,Param!$M$21-20,0)
)+POWER(0.3,Param!$M$21)),-2),0))</f>
        <v>0.78015333781871299</v>
      </c>
      <c r="GC48" s="53">
        <f ca="1">IF(ScreenHeight!$B49&lt;OFFSET(Radar!$AC$3,COLUMN(),0),
    Param!$B$38/ScreenHeight!$B49,
    (Param!$B$37+1/(1-OFFSET(Radar!$AD$3,COLUMN(),0)*ScreenHeight!$C49)/Param!$B$39)/OFFSET(Radar!$AC$3,COLUMN(),0)
)*DistanceShader!GC48*LightShader!GC48*(IF(OFFSET(Ghosts!$S$41,COLUMN(),0)&lt;ScreenHeight!$E49,
   1,
   (SQRT(OFFSET(Ghosts!$T$41,COLUMN(),0)-OFFSET(Ghosts!$R$41,COLUMN(),0)*ScreenHeight!$D49)-1))+IF(Ghosts!$B$35,IF(Param!$M$21,-1-POWER(0.3,Param!$M$21)/(IF(Param!$M$21&lt;20,LightShader!GC139,OFFSET(LightShader!GC139,Param!$M$21-20,0)
)+POWER(0.3,Param!$M$21)),-2),0))</f>
        <v>0.77025785024092597</v>
      </c>
      <c r="GD48" s="53">
        <f ca="1">IF(ScreenHeight!$B49&lt;OFFSET(Radar!$AC$3,COLUMN(),0),
    Param!$B$38/ScreenHeight!$B49,
    (Param!$B$37+1/(1-OFFSET(Radar!$AD$3,COLUMN(),0)*ScreenHeight!$C49)/Param!$B$39)/OFFSET(Radar!$AC$3,COLUMN(),0)
)*DistanceShader!GD48*LightShader!GD48*(IF(OFFSET(Ghosts!$S$41,COLUMN(),0)&lt;ScreenHeight!$E49,
   1,
   (SQRT(OFFSET(Ghosts!$T$41,COLUMN(),0)-OFFSET(Ghosts!$R$41,COLUMN(),0)*ScreenHeight!$D49)-1))+IF(Ghosts!$B$35,IF(Param!$M$21,-1-POWER(0.3,Param!$M$21)/(IF(Param!$M$21&lt;20,LightShader!GD139,OFFSET(LightShader!GD139,Param!$M$21-20,0)
)+POWER(0.3,Param!$M$21)),-2),0))</f>
        <v>0.76060946056847412</v>
      </c>
      <c r="GE48" s="53">
        <f ca="1">IF(ScreenHeight!$B49&lt;OFFSET(Radar!$AC$3,COLUMN(),0),
    Param!$B$38/ScreenHeight!$B49,
    (Param!$B$37+1/(1-OFFSET(Radar!$AD$3,COLUMN(),0)*ScreenHeight!$C49)/Param!$B$39)/OFFSET(Radar!$AC$3,COLUMN(),0)
)*DistanceShader!GE48*LightShader!GE48*(IF(OFFSET(Ghosts!$S$41,COLUMN(),0)&lt;ScreenHeight!$E49,
   1,
   (SQRT(OFFSET(Ghosts!$T$41,COLUMN(),0)-OFFSET(Ghosts!$R$41,COLUMN(),0)*ScreenHeight!$D49)-1))+IF(Ghosts!$B$35,IF(Param!$M$21,-1-POWER(0.3,Param!$M$21)/(IF(Param!$M$21&lt;20,LightShader!GE139,OFFSET(LightShader!GE139,Param!$M$21-20,0)
)+POWER(0.3,Param!$M$21)),-2),0))</f>
        <v>0.75119555741317334</v>
      </c>
    </row>
    <row r="49" spans="1:187" ht="7.5" customHeight="1">
      <c r="A49" s="53">
        <f ca="1">IF(ScreenHeight!$B50&lt;OFFSET(Radar!$AC$3,COLUMN(),0),
    Param!$B$38/ScreenHeight!$B50,
    (Param!$B$37+1/(1-OFFSET(Radar!$AD$3,COLUMN(),0)*ScreenHeight!$C50)/Param!$B$39)/OFFSET(Radar!$AC$3,COLUMN(),0)
)*DistanceShader!A49*LightShader!A49*(IF(OFFSET(Ghosts!$S$41,COLUMN(),0)&lt;ScreenHeight!$E50,
   1,
   (SQRT(OFFSET(Ghosts!$T$41,COLUMN(),0)-OFFSET(Ghosts!$R$41,COLUMN(),0)*ScreenHeight!$D50)-1))+IF(Ghosts!$B$35,IF(Param!$M$21,-1-POWER(0.3,Param!$M$21)/(IF(Param!$M$21&lt;20,LightShader!A140,OFFSET(LightShader!A140,Param!$M$21-20,0)
)+POWER(0.3,Param!$M$21)),-2),0))</f>
        <v>0.84109532668120057</v>
      </c>
      <c r="B49" s="53">
        <f ca="1">IF(ScreenHeight!$B50&lt;OFFSET(Radar!$AC$3,COLUMN(),0),
    Param!$B$38/ScreenHeight!$B50,
    (Param!$B$37+1/(1-OFFSET(Radar!$AD$3,COLUMN(),0)*ScreenHeight!$C50)/Param!$B$39)/OFFSET(Radar!$AC$3,COLUMN(),0)
)*DistanceShader!B49*LightShader!B49*(IF(OFFSET(Ghosts!$S$41,COLUMN(),0)&lt;ScreenHeight!$E50,
   1,
   (SQRT(OFFSET(Ghosts!$T$41,COLUMN(),0)-OFFSET(Ghosts!$R$41,COLUMN(),0)*ScreenHeight!$D50)-1))+IF(Ghosts!$B$35,IF(Param!$M$21,-1-POWER(0.3,Param!$M$21)/(IF(Param!$M$21&lt;20,LightShader!B140,OFFSET(LightShader!B140,Param!$M$21-20,0)
)+POWER(0.3,Param!$M$21)),-2),0))</f>
        <v>0.84778945008327011</v>
      </c>
      <c r="C49" s="53">
        <f ca="1">IF(ScreenHeight!$B50&lt;OFFSET(Radar!$AC$3,COLUMN(),0),
    Param!$B$38/ScreenHeight!$B50,
    (Param!$B$37+1/(1-OFFSET(Radar!$AD$3,COLUMN(),0)*ScreenHeight!$C50)/Param!$B$39)/OFFSET(Radar!$AC$3,COLUMN(),0)
)*DistanceShader!C49*LightShader!C49*(IF(OFFSET(Ghosts!$S$41,COLUMN(),0)&lt;ScreenHeight!$E50,
   1,
   (SQRT(OFFSET(Ghosts!$T$41,COLUMN(),0)-OFFSET(Ghosts!$R$41,COLUMN(),0)*ScreenHeight!$D50)-1))+IF(Ghosts!$B$35,IF(Param!$M$21,-1-POWER(0.3,Param!$M$21)/(IF(Param!$M$21&lt;20,LightShader!C140,OFFSET(LightShader!C140,Param!$M$21-20,0)
)+POWER(0.3,Param!$M$21)),-2),0))</f>
        <v>0.85458935199395092</v>
      </c>
      <c r="D49" s="53">
        <f ca="1">IF(ScreenHeight!$B50&lt;OFFSET(Radar!$AC$3,COLUMN(),0),
    Param!$B$38/ScreenHeight!$B50,
    (Param!$B$37+1/(1-OFFSET(Radar!$AD$3,COLUMN(),0)*ScreenHeight!$C50)/Param!$B$39)/OFFSET(Radar!$AC$3,COLUMN(),0)
)*DistanceShader!D49*LightShader!D49*(IF(OFFSET(Ghosts!$S$41,COLUMN(),0)&lt;ScreenHeight!$E50,
   1,
   (SQRT(OFFSET(Ghosts!$T$41,COLUMN(),0)-OFFSET(Ghosts!$R$41,COLUMN(),0)*ScreenHeight!$D50)-1))+IF(Ghosts!$B$35,IF(Param!$M$21,-1-POWER(0.3,Param!$M$21)/(IF(Param!$M$21&lt;20,LightShader!D140,OFFSET(LightShader!D140,Param!$M$21-20,0)
)+POWER(0.3,Param!$M$21)),-2),0))</f>
        <v>0.86149795696545373</v>
      </c>
      <c r="E49" s="53">
        <f ca="1">IF(ScreenHeight!$B50&lt;OFFSET(Radar!$AC$3,COLUMN(),0),
    Param!$B$38/ScreenHeight!$B50,
    (Param!$B$37+1/(1-OFFSET(Radar!$AD$3,COLUMN(),0)*ScreenHeight!$C50)/Param!$B$39)/OFFSET(Radar!$AC$3,COLUMN(),0)
)*DistanceShader!E49*LightShader!E49*(IF(OFFSET(Ghosts!$S$41,COLUMN(),0)&lt;ScreenHeight!$E50,
   1,
   (SQRT(OFFSET(Ghosts!$T$41,COLUMN(),0)-OFFSET(Ghosts!$R$41,COLUMN(),0)*ScreenHeight!$D50)-1))+IF(Ghosts!$B$35,IF(Param!$M$21,-1-POWER(0.3,Param!$M$21)/(IF(Param!$M$21&lt;20,LightShader!E140,OFFSET(LightShader!E140,Param!$M$21-20,0)
)+POWER(0.3,Param!$M$21)),-2),0))</f>
        <v>0.86851831983819339</v>
      </c>
      <c r="F49" s="53">
        <f ca="1">IF(ScreenHeight!$B50&lt;OFFSET(Radar!$AC$3,COLUMN(),0),
    Param!$B$38/ScreenHeight!$B50,
    (Param!$B$37+1/(1-OFFSET(Radar!$AD$3,COLUMN(),0)*ScreenHeight!$C50)/Param!$B$39)/OFFSET(Radar!$AC$3,COLUMN(),0)
)*DistanceShader!F49*LightShader!F49*(IF(OFFSET(Ghosts!$S$41,COLUMN(),0)&lt;ScreenHeight!$E50,
   1,
   (SQRT(OFFSET(Ghosts!$T$41,COLUMN(),0)-OFFSET(Ghosts!$R$41,COLUMN(),0)*ScreenHeight!$D50)-1))+IF(Ghosts!$B$35,IF(Param!$M$21,-1-POWER(0.3,Param!$M$21)/(IF(Param!$M$21&lt;20,LightShader!F140,OFFSET(LightShader!F140,Param!$M$21-20,0)
)+POWER(0.3,Param!$M$21)),-2),0))</f>
        <v>0.87565363337876534</v>
      </c>
      <c r="G49" s="53">
        <f ca="1">IF(ScreenHeight!$B50&lt;OFFSET(Radar!$AC$3,COLUMN(),0),
    Param!$B$38/ScreenHeight!$B50,
    (Param!$B$37+1/(1-OFFSET(Radar!$AD$3,COLUMN(),0)*ScreenHeight!$C50)/Param!$B$39)/OFFSET(Radar!$AC$3,COLUMN(),0)
)*DistanceShader!G49*LightShader!G49*(IF(OFFSET(Ghosts!$S$41,COLUMN(),0)&lt;ScreenHeight!$E50,
   1,
   (SQRT(OFFSET(Ghosts!$T$41,COLUMN(),0)-OFFSET(Ghosts!$R$41,COLUMN(),0)*ScreenHeight!$D50)-1))+IF(Ghosts!$B$35,IF(Param!$M$21,-1-POWER(0.3,Param!$M$21)/(IF(Param!$M$21&lt;20,LightShader!G140,OFFSET(LightShader!G140,Param!$M$21-20,0)
)+POWER(0.3,Param!$M$21)),-2),0))</f>
        <v>0.88290723645376024</v>
      </c>
      <c r="H49" s="53">
        <f ca="1">IF(ScreenHeight!$B50&lt;OFFSET(Radar!$AC$3,COLUMN(),0),
    Param!$B$38/ScreenHeight!$B50,
    (Param!$B$37+1/(1-OFFSET(Radar!$AD$3,COLUMN(),0)*ScreenHeight!$C50)/Param!$B$39)/OFFSET(Radar!$AC$3,COLUMN(),0)
)*DistanceShader!H49*LightShader!H49*(IF(OFFSET(Ghosts!$S$41,COLUMN(),0)&lt;ScreenHeight!$E50,
   1,
   (SQRT(OFFSET(Ghosts!$T$41,COLUMN(),0)-OFFSET(Ghosts!$R$41,COLUMN(),0)*ScreenHeight!$D50)-1))+IF(Ghosts!$B$35,IF(Param!$M$21,-1-POWER(0.3,Param!$M$21)/(IF(Param!$M$21&lt;20,LightShader!H140,OFFSET(LightShader!H140,Param!$M$21-20,0)
)+POWER(0.3,Param!$M$21)),-2),0))</f>
        <v>0.89028262278254044</v>
      </c>
      <c r="I49" s="53">
        <f ca="1">IF(ScreenHeight!$B50&lt;OFFSET(Radar!$AC$3,COLUMN(),0),
    Param!$B$38/ScreenHeight!$B50,
    (Param!$B$37+1/(1-OFFSET(Radar!$AD$3,COLUMN(),0)*ScreenHeight!$C50)/Param!$B$39)/OFFSET(Radar!$AC$3,COLUMN(),0)
)*DistanceShader!I49*LightShader!I49*(IF(OFFSET(Ghosts!$S$41,COLUMN(),0)&lt;ScreenHeight!$E50,
   1,
   (SQRT(OFFSET(Ghosts!$T$41,COLUMN(),0)-OFFSET(Ghosts!$R$41,COLUMN(),0)*ScreenHeight!$D50)-1))+IF(Ghosts!$B$35,IF(Param!$M$21,-1-POWER(0.3,Param!$M$21)/(IF(Param!$M$21&lt;20,LightShader!I140,OFFSET(LightShader!I140,Param!$M$21-20,0)
)+POWER(0.3,Param!$M$21)),-2),0))</f>
        <v>0.89778345031606122</v>
      </c>
      <c r="J49" s="53">
        <f ca="1">IF(ScreenHeight!$B50&lt;OFFSET(Radar!$AC$3,COLUMN(),0),
    Param!$B$38/ScreenHeight!$B50,
    (Param!$B$37+1/(1-OFFSET(Radar!$AD$3,COLUMN(),0)*ScreenHeight!$C50)/Param!$B$39)/OFFSET(Radar!$AC$3,COLUMN(),0)
)*DistanceShader!J49*LightShader!J49*(IF(OFFSET(Ghosts!$S$41,COLUMN(),0)&lt;ScreenHeight!$E50,
   1,
   (SQRT(OFFSET(Ghosts!$T$41,COLUMN(),0)-OFFSET(Ghosts!$R$41,COLUMN(),0)*ScreenHeight!$D50)-1))+IF(Ghosts!$B$35,IF(Param!$M$21,-1-POWER(0.3,Param!$M$21)/(IF(Param!$M$21&lt;20,LightShader!J140,OFFSET(LightShader!J140,Param!$M$21-20,0)
)+POWER(0.3,Param!$M$21)),-2),0))</f>
        <v>0.90541355129318002</v>
      </c>
      <c r="K49" s="53">
        <f ca="1">IF(ScreenHeight!$B50&lt;OFFSET(Radar!$AC$3,COLUMN(),0),
    Param!$B$38/ScreenHeight!$B50,
    (Param!$B$37+1/(1-OFFSET(Radar!$AD$3,COLUMN(),0)*ScreenHeight!$C50)/Param!$B$39)/OFFSET(Radar!$AC$3,COLUMN(),0)
)*DistanceShader!K49*LightShader!K49*(IF(OFFSET(Ghosts!$S$41,COLUMN(),0)&lt;ScreenHeight!$E50,
   1,
   (SQRT(OFFSET(Ghosts!$T$41,COLUMN(),0)-OFFSET(Ghosts!$R$41,COLUMN(),0)*ScreenHeight!$D50)-1))+IF(Ghosts!$B$35,IF(Param!$M$21,-1-POWER(0.3,Param!$M$21)/(IF(Param!$M$21&lt;20,LightShader!K140,OFFSET(LightShader!K140,Param!$M$21-20,0)
)+POWER(0.3,Param!$M$21)),-2),0))</f>
        <v>0.91317694303078611</v>
      </c>
      <c r="L49" s="53">
        <f ca="1">IF(ScreenHeight!$B50&lt;OFFSET(Radar!$AC$3,COLUMN(),0),
    Param!$B$38/ScreenHeight!$B50,
    (Param!$B$37+1/(1-OFFSET(Radar!$AD$3,COLUMN(),0)*ScreenHeight!$C50)/Param!$B$39)/OFFSET(Radar!$AC$3,COLUMN(),0)
)*DistanceShader!L49*LightShader!L49*(IF(OFFSET(Ghosts!$S$41,COLUMN(),0)&lt;ScreenHeight!$E50,
   1,
   (SQRT(OFFSET(Ghosts!$T$41,COLUMN(),0)-OFFSET(Ghosts!$R$41,COLUMN(),0)*ScreenHeight!$D50)-1))+IF(Ghosts!$B$35,IF(Param!$M$21,-1-POWER(0.3,Param!$M$21)/(IF(Param!$M$21&lt;20,LightShader!L140,OFFSET(LightShader!L140,Param!$M$21-20,0)
)+POWER(0.3,Param!$M$21)),-2),0))</f>
        <v>0.9210778395093957</v>
      </c>
      <c r="M49" s="53">
        <f ca="1">IF(ScreenHeight!$B50&lt;OFFSET(Radar!$AC$3,COLUMN(),0),
    Param!$B$38/ScreenHeight!$B50,
    (Param!$B$37+1/(1-OFFSET(Radar!$AD$3,COLUMN(),0)*ScreenHeight!$C50)/Param!$B$39)/OFFSET(Radar!$AC$3,COLUMN(),0)
)*DistanceShader!M49*LightShader!M49*(IF(OFFSET(Ghosts!$S$41,COLUMN(),0)&lt;ScreenHeight!$E50,
   1,
   (SQRT(OFFSET(Ghosts!$T$41,COLUMN(),0)-OFFSET(Ghosts!$R$41,COLUMN(),0)*ScreenHeight!$D50)-1))+IF(Ghosts!$B$35,IF(Param!$M$21,-1-POWER(0.3,Param!$M$21)/(IF(Param!$M$21&lt;20,LightShader!M140,OFFSET(LightShader!M140,Param!$M$21-20,0)
)+POWER(0.3,Param!$M$21)),-2),0))</f>
        <v>0.92912066382184022</v>
      </c>
      <c r="N49" s="53">
        <f ca="1">IF(ScreenHeight!$B50&lt;OFFSET(Radar!$AC$3,COLUMN(),0),
    Param!$B$38/ScreenHeight!$B50,
    (Param!$B$37+1/(1-OFFSET(Radar!$AD$3,COLUMN(),0)*ScreenHeight!$C50)/Param!$B$39)/OFFSET(Radar!$AC$3,COLUMN(),0)
)*DistanceShader!N49*LightShader!N49*(IF(OFFSET(Ghosts!$S$41,COLUMN(),0)&lt;ScreenHeight!$E50,
   1,
   (SQRT(OFFSET(Ghosts!$T$41,COLUMN(),0)-OFFSET(Ghosts!$R$41,COLUMN(),0)*ScreenHeight!$D50)-1))+IF(Ghosts!$B$35,IF(Param!$M$21,-1-POWER(0.3,Param!$M$21)/(IF(Param!$M$21&lt;20,LightShader!N140,OFFSET(LightShader!N140,Param!$M$21-20,0)
)+POWER(0.3,Param!$M$21)),-2),0))</f>
        <v>0.93731006155925856</v>
      </c>
      <c r="O49" s="53">
        <f ca="1">IF(ScreenHeight!$B50&lt;OFFSET(Radar!$AC$3,COLUMN(),0),
    Param!$B$38/ScreenHeight!$B50,
    (Param!$B$37+1/(1-OFFSET(Radar!$AD$3,COLUMN(),0)*ScreenHeight!$C50)/Param!$B$39)/OFFSET(Radar!$AC$3,COLUMN(),0)
)*DistanceShader!O49*LightShader!O49*(IF(OFFSET(Ghosts!$S$41,COLUMN(),0)&lt;ScreenHeight!$E50,
   1,
   (SQRT(OFFSET(Ghosts!$T$41,COLUMN(),0)-OFFSET(Ghosts!$R$41,COLUMN(),0)*ScreenHeight!$D50)-1))+IF(Ghosts!$B$35,IF(Param!$M$21,-1-POWER(0.3,Param!$M$21)/(IF(Param!$M$21&lt;20,LightShader!O140,OFFSET(LightShader!O140,Param!$M$21-20,0)
)+POWER(0.3,Param!$M$21)),-2),0))</f>
        <v>0.9456509152159186</v>
      </c>
      <c r="P49" s="53">
        <f ca="1">IF(ScreenHeight!$B50&lt;OFFSET(Radar!$AC$3,COLUMN(),0),
    Param!$B$38/ScreenHeight!$B50,
    (Param!$B$37+1/(1-OFFSET(Radar!$AD$3,COLUMN(),0)*ScreenHeight!$C50)/Param!$B$39)/OFFSET(Radar!$AC$3,COLUMN(),0)
)*DistanceShader!P49*LightShader!P49*(IF(OFFSET(Ghosts!$S$41,COLUMN(),0)&lt;ScreenHeight!$E50,
   1,
   (SQRT(OFFSET(Ghosts!$T$41,COLUMN(),0)-OFFSET(Ghosts!$R$41,COLUMN(),0)*ScreenHeight!$D50)-1))+IF(Ghosts!$B$35,IF(Param!$M$21,-1-POWER(0.3,Param!$M$21)/(IF(Param!$M$21&lt;20,LightShader!P140,OFFSET(LightShader!P140,Param!$M$21-20,0)
)+POWER(0.3,Param!$M$21)),-2),0))</f>
        <v>0.95414835970257184</v>
      </c>
      <c r="Q49" s="53">
        <f ca="1">IF(ScreenHeight!$B50&lt;OFFSET(Radar!$AC$3,COLUMN(),0),
    Param!$B$38/ScreenHeight!$B50,
    (Param!$B$37+1/(1-OFFSET(Radar!$AD$3,COLUMN(),0)*ScreenHeight!$C50)/Param!$B$39)/OFFSET(Radar!$AC$3,COLUMN(),0)
)*DistanceShader!Q49*LightShader!Q49*(IF(OFFSET(Ghosts!$S$41,COLUMN(),0)&lt;ScreenHeight!$E50,
   1,
   (SQRT(OFFSET(Ghosts!$T$41,COLUMN(),0)-OFFSET(Ghosts!$R$41,COLUMN(),0)*ScreenHeight!$D50)-1))+IF(Ghosts!$B$35,IF(Param!$M$21,-1-POWER(0.3,Param!$M$21)/(IF(Param!$M$21&lt;20,LightShader!Q140,OFFSET(LightShader!Q140,Param!$M$21-20,0)
)+POWER(0.3,Param!$M$21)),-2),0))</f>
        <v>0.96280779906709846</v>
      </c>
      <c r="R49" s="53">
        <f ca="1">IF(ScreenHeight!$B50&lt;OFFSET(Radar!$AC$3,COLUMN(),0),
    Param!$B$38/ScreenHeight!$B50,
    (Param!$B$37+1/(1-OFFSET(Radar!$AD$3,COLUMN(),0)*ScreenHeight!$C50)/Param!$B$39)/OFFSET(Radar!$AC$3,COLUMN(),0)
)*DistanceShader!R49*LightShader!R49*(IF(OFFSET(Ghosts!$S$41,COLUMN(),0)&lt;ScreenHeight!$E50,
   1,
   (SQRT(OFFSET(Ghosts!$T$41,COLUMN(),0)-OFFSET(Ghosts!$R$41,COLUMN(),0)*ScreenHeight!$D50)-1))+IF(Ghosts!$B$35,IF(Param!$M$21,-1-POWER(0.3,Param!$M$21)/(IF(Param!$M$21&lt;20,LightShader!R140,OFFSET(LightShader!R140,Param!$M$21-20,0)
)+POWER(0.3,Param!$M$21)),-2),0))</f>
        <v>0.97163492453133848</v>
      </c>
      <c r="S49" s="53">
        <f ca="1">IF(ScreenHeight!$B50&lt;OFFSET(Radar!$AC$3,COLUMN(),0),
    Param!$B$38/ScreenHeight!$B50,
    (Param!$B$37+1/(1-OFFSET(Radar!$AD$3,COLUMN(),0)*ScreenHeight!$C50)/Param!$B$39)/OFFSET(Radar!$AC$3,COLUMN(),0)
)*DistanceShader!S49*LightShader!S49*(IF(OFFSET(Ghosts!$S$41,COLUMN(),0)&lt;ScreenHeight!$E50,
   1,
   (SQRT(OFFSET(Ghosts!$T$41,COLUMN(),0)-OFFSET(Ghosts!$R$41,COLUMN(),0)*ScreenHeight!$D50)-1))+IF(Ghosts!$B$35,IF(Param!$M$21,-1-POWER(0.3,Param!$M$21)/(IF(Param!$M$21&lt;20,LightShader!S140,OFFSET(LightShader!S140,Param!$M$21-20,0)
)+POWER(0.3,Param!$M$21)),-2),0))</f>
        <v>0.98063573396432013</v>
      </c>
      <c r="T49" s="53">
        <f ca="1">IF(ScreenHeight!$B50&lt;OFFSET(Radar!$AC$3,COLUMN(),0),
    Param!$B$38/ScreenHeight!$B50,
    (Param!$B$37+1/(1-OFFSET(Radar!$AD$3,COLUMN(),0)*ScreenHeight!$C50)/Param!$B$39)/OFFSET(Radar!$AC$3,COLUMN(),0)
)*DistanceShader!T49*LightShader!T49*(IF(OFFSET(Ghosts!$S$41,COLUMN(),0)&lt;ScreenHeight!$E50,
   1,
   (SQRT(OFFSET(Ghosts!$T$41,COLUMN(),0)-OFFSET(Ghosts!$R$41,COLUMN(),0)*ScreenHeight!$D50)-1))+IF(Ghosts!$B$35,IF(Param!$M$21,-1-POWER(0.3,Param!$M$21)/(IF(Param!$M$21&lt;20,LightShader!T140,OFFSET(LightShader!T140,Param!$M$21-20,0)
)+POWER(0.3,Param!$M$21)),-2),0))</f>
        <v>0.98981655292472093</v>
      </c>
      <c r="U49" s="53">
        <f ca="1">IF(ScreenHeight!$B50&lt;OFFSET(Radar!$AC$3,COLUMN(),0),
    Param!$B$38/ScreenHeight!$B50,
    (Param!$B$37+1/(1-OFFSET(Radar!$AD$3,COLUMN(),0)*ScreenHeight!$C50)/Param!$B$39)/OFFSET(Radar!$AC$3,COLUMN(),0)
)*DistanceShader!U49*LightShader!U49*(IF(OFFSET(Ghosts!$S$41,COLUMN(),0)&lt;ScreenHeight!$E50,
   1,
   (SQRT(OFFSET(Ghosts!$T$41,COLUMN(),0)-OFFSET(Ghosts!$R$41,COLUMN(),0)*ScreenHeight!$D50)-1))+IF(Ghosts!$B$35,IF(Param!$M$21,-1-POWER(0.3,Param!$M$21)/(IF(Param!$M$21&lt;20,LightShader!U140,OFFSET(LightShader!U140,Param!$M$21-20,0)
)+POWER(0.3,Param!$M$21)),-2),0))</f>
        <v>0.99918405741957617</v>
      </c>
      <c r="V49" s="53">
        <f ca="1">IF(ScreenHeight!$B50&lt;OFFSET(Radar!$AC$3,COLUMN(),0),
    Param!$B$38/ScreenHeight!$B50,
    (Param!$B$37+1/(1-OFFSET(Radar!$AD$3,COLUMN(),0)*ScreenHeight!$C50)/Param!$B$39)/OFFSET(Radar!$AC$3,COLUMN(),0)
)*DistanceShader!V49*LightShader!V49*(IF(OFFSET(Ghosts!$S$41,COLUMN(),0)&lt;ScreenHeight!$E50,
   1,
   (SQRT(OFFSET(Ghosts!$T$41,COLUMN(),0)-OFFSET(Ghosts!$R$41,COLUMN(),0)*ScreenHeight!$D50)-1))+IF(Ghosts!$B$35,IF(Param!$M$21,-1-POWER(0.3,Param!$M$21)/(IF(Param!$M$21&lt;20,LightShader!V140,OFFSET(LightShader!V140,Param!$M$21-20,0)
)+POWER(0.3,Param!$M$21)),-2),0))</f>
        <v>1.0087452985421304</v>
      </c>
      <c r="W49" s="53">
        <f ca="1">IF(ScreenHeight!$B50&lt;OFFSET(Radar!$AC$3,COLUMN(),0),
    Param!$B$38/ScreenHeight!$B50,
    (Param!$B$37+1/(1-OFFSET(Radar!$AD$3,COLUMN(),0)*ScreenHeight!$C50)/Param!$B$39)/OFFSET(Radar!$AC$3,COLUMN(),0)
)*DistanceShader!W49*LightShader!W49*(IF(OFFSET(Ghosts!$S$41,COLUMN(),0)&lt;ScreenHeight!$E50,
   1,
   (SQRT(OFFSET(Ghosts!$T$41,COLUMN(),0)-OFFSET(Ghosts!$R$41,COLUMN(),0)*ScreenHeight!$D50)-1))+IF(Ghosts!$B$35,IF(Param!$M$21,-1-POWER(0.3,Param!$M$21)/(IF(Param!$M$21&lt;20,LightShader!W140,OFFSET(LightShader!W140,Param!$M$21-20,0)
)+POWER(0.3,Param!$M$21)),-2),0))</f>
        <v>1.0185077291695501</v>
      </c>
      <c r="X49" s="53">
        <f ca="1">IF(ScreenHeight!$B50&lt;OFFSET(Radar!$AC$3,COLUMN(),0),
    Param!$B$38/ScreenHeight!$B50,
    (Param!$B$37+1/(1-OFFSET(Radar!$AD$3,COLUMN(),0)*ScreenHeight!$C50)/Param!$B$39)/OFFSET(Radar!$AC$3,COLUMN(),0)
)*DistanceShader!X49*LightShader!X49*(IF(OFFSET(Ghosts!$S$41,COLUMN(),0)&lt;ScreenHeight!$E50,
   1,
   (SQRT(OFFSET(Ghosts!$T$41,COLUMN(),0)-OFFSET(Ghosts!$R$41,COLUMN(),0)*ScreenHeight!$D50)-1))+IF(Ghosts!$B$35,IF(Param!$M$21,-1-POWER(0.3,Param!$M$21)/(IF(Param!$M$21&lt;20,LightShader!X140,OFFSET(LightShader!X140,Param!$M$21-20,0)
)+POWER(0.3,Param!$M$21)),-2),0))</f>
        <v>1.0284792329212966</v>
      </c>
      <c r="Y49" s="53">
        <f ca="1">IF(ScreenHeight!$B50&lt;OFFSET(Radar!$AC$3,COLUMN(),0),
    Param!$B$38/ScreenHeight!$B50,
    (Param!$B$37+1/(1-OFFSET(Radar!$AD$3,COLUMN(),0)*ScreenHeight!$C50)/Param!$B$39)/OFFSET(Radar!$AC$3,COLUMN(),0)
)*DistanceShader!Y49*LightShader!Y49*(IF(OFFSET(Ghosts!$S$41,COLUMN(),0)&lt;ScreenHeight!$E50,
   1,
   (SQRT(OFFSET(Ghosts!$T$41,COLUMN(),0)-OFFSET(Ghosts!$R$41,COLUMN(),0)*ScreenHeight!$D50)-1))+IF(Ghosts!$B$35,IF(Param!$M$21,-1-POWER(0.3,Param!$M$21)/(IF(Param!$M$21&lt;20,LightShader!Y140,OFFSET(LightShader!Y140,Param!$M$21-20,0)
)+POWER(0.3,Param!$M$21)),-2),0))</f>
        <v>0.67743607975249687</v>
      </c>
      <c r="Z49" s="53">
        <f ca="1">IF(ScreenHeight!$B50&lt;OFFSET(Radar!$AC$3,COLUMN(),0),
    Param!$B$38/ScreenHeight!$B50,
    (Param!$B$37+1/(1-OFFSET(Radar!$AD$3,COLUMN(),0)*ScreenHeight!$C50)/Param!$B$39)/OFFSET(Radar!$AC$3,COLUMN(),0)
)*DistanceShader!Z49*LightShader!Z49*(IF(OFFSET(Ghosts!$S$41,COLUMN(),0)&lt;ScreenHeight!$E50,
   1,
   (SQRT(OFFSET(Ghosts!$T$41,COLUMN(),0)-OFFSET(Ghosts!$R$41,COLUMN(),0)*ScreenHeight!$D50)-1))+IF(Ghosts!$B$35,IF(Param!$M$21,-1-POWER(0.3,Param!$M$21)/(IF(Param!$M$21&lt;20,LightShader!Z140,OFFSET(LightShader!Z140,Param!$M$21-20,0)
)+POWER(0.3,Param!$M$21)),-2),0))</f>
        <v>0.68422903015443248</v>
      </c>
      <c r="AA49" s="53">
        <f ca="1">IF(ScreenHeight!$B50&lt;OFFSET(Radar!$AC$3,COLUMN(),0),
    Param!$B$38/ScreenHeight!$B50,
    (Param!$B$37+1/(1-OFFSET(Radar!$AD$3,COLUMN(),0)*ScreenHeight!$C50)/Param!$B$39)/OFFSET(Radar!$AC$3,COLUMN(),0)
)*DistanceShader!AA49*LightShader!AA49*(IF(OFFSET(Ghosts!$S$41,COLUMN(),0)&lt;ScreenHeight!$E50,
   1,
   (SQRT(OFFSET(Ghosts!$T$41,COLUMN(),0)-OFFSET(Ghosts!$R$41,COLUMN(),0)*ScreenHeight!$D50)-1))+IF(Ghosts!$B$35,IF(Param!$M$21,-1-POWER(0.3,Param!$M$21)/(IF(Param!$M$21&lt;20,LightShader!AA140,OFFSET(LightShader!AA140,Param!$M$21-20,0)
)+POWER(0.3,Param!$M$21)),-2),0))</f>
        <v>0.69117566666991559</v>
      </c>
      <c r="AB49" s="53">
        <f ca="1">IF(ScreenHeight!$B50&lt;OFFSET(Radar!$AC$3,COLUMN(),0),
    Param!$B$38/ScreenHeight!$B50,
    (Param!$B$37+1/(1-OFFSET(Radar!$AD$3,COLUMN(),0)*ScreenHeight!$C50)/Param!$B$39)/OFFSET(Radar!$AC$3,COLUMN(),0)
)*DistanceShader!AB49*LightShader!AB49*(IF(OFFSET(Ghosts!$S$41,COLUMN(),0)&lt;ScreenHeight!$E50,
   1,
   (SQRT(OFFSET(Ghosts!$T$41,COLUMN(),0)-OFFSET(Ghosts!$R$41,COLUMN(),0)*ScreenHeight!$D50)-1))+IF(Ghosts!$B$35,IF(Param!$M$21,-1-POWER(0.3,Param!$M$21)/(IF(Param!$M$21&lt;20,LightShader!AB140,OFFSET(LightShader!AB140,Param!$M$21-20,0)
)+POWER(0.3,Param!$M$21)),-2),0))</f>
        <v>0.69828247869466264</v>
      </c>
      <c r="AC49" s="53">
        <f ca="1">IF(ScreenHeight!$B50&lt;OFFSET(Radar!$AC$3,COLUMN(),0),
    Param!$B$38/ScreenHeight!$B50,
    (Param!$B$37+1/(1-OFFSET(Radar!$AD$3,COLUMN(),0)*ScreenHeight!$C50)/Param!$B$39)/OFFSET(Radar!$AC$3,COLUMN(),0)
)*DistanceShader!AC49*LightShader!AC49*(IF(OFFSET(Ghosts!$S$41,COLUMN(),0)&lt;ScreenHeight!$E50,
   1,
   (SQRT(OFFSET(Ghosts!$T$41,COLUMN(),0)-OFFSET(Ghosts!$R$41,COLUMN(),0)*ScreenHeight!$D50)-1))+IF(Ghosts!$B$35,IF(Param!$M$21,-1-POWER(0.3,Param!$M$21)/(IF(Param!$M$21&lt;20,LightShader!AC140,OFFSET(LightShader!AC140,Param!$M$21-20,0)
)+POWER(0.3,Param!$M$21)),-2),0))</f>
        <v>0.70555635884284329</v>
      </c>
      <c r="AD49" s="53">
        <f ca="1">IF(ScreenHeight!$B50&lt;OFFSET(Radar!$AC$3,COLUMN(),0),
    Param!$B$38/ScreenHeight!$B50,
    (Param!$B$37+1/(1-OFFSET(Radar!$AD$3,COLUMN(),0)*ScreenHeight!$C50)/Param!$B$39)/OFFSET(Radar!$AC$3,COLUMN(),0)
)*DistanceShader!AD49*LightShader!AD49*(IF(OFFSET(Ghosts!$S$41,COLUMN(),0)&lt;ScreenHeight!$E50,
   1,
   (SQRT(OFFSET(Ghosts!$T$41,COLUMN(),0)-OFFSET(Ghosts!$R$41,COLUMN(),0)*ScreenHeight!$D50)-1))+IF(Ghosts!$B$35,IF(Param!$M$21,-1-POWER(0.3,Param!$M$21)/(IF(Param!$M$21&lt;20,LightShader!AD140,OFFSET(LightShader!AD140,Param!$M$21-20,0)
)+POWER(0.3,Param!$M$21)),-2),0))</f>
        <v>0.71300463440534867</v>
      </c>
      <c r="AE49" s="53">
        <f ca="1">IF(ScreenHeight!$B50&lt;OFFSET(Radar!$AC$3,COLUMN(),0),
    Param!$B$38/ScreenHeight!$B50,
    (Param!$B$37+1/(1-OFFSET(Radar!$AD$3,COLUMN(),0)*ScreenHeight!$C50)/Param!$B$39)/OFFSET(Radar!$AC$3,COLUMN(),0)
)*DistanceShader!AE49*LightShader!AE49*(IF(OFFSET(Ghosts!$S$41,COLUMN(),0)&lt;ScreenHeight!$E50,
   1,
   (SQRT(OFFSET(Ghosts!$T$41,COLUMN(),0)-OFFSET(Ghosts!$R$41,COLUMN(),0)*ScreenHeight!$D50)-1))+IF(Ghosts!$B$35,IF(Param!$M$21,-1-POWER(0.3,Param!$M$21)/(IF(Param!$M$21&lt;20,LightShader!AE140,OFFSET(LightShader!AE140,Param!$M$21-20,0)
)+POWER(0.3,Param!$M$21)),-2),0))</f>
        <v>0.72063510173962186</v>
      </c>
      <c r="AF49" s="53">
        <f ca="1">IF(ScreenHeight!$B50&lt;OFFSET(Radar!$AC$3,COLUMN(),0),
    Param!$B$38/ScreenHeight!$B50,
    (Param!$B$37+1/(1-OFFSET(Radar!$AD$3,COLUMN(),0)*ScreenHeight!$C50)/Param!$B$39)/OFFSET(Radar!$AC$3,COLUMN(),0)
)*DistanceShader!AF49*LightShader!AF49*(IF(OFFSET(Ghosts!$S$41,COLUMN(),0)&lt;ScreenHeight!$E50,
   1,
   (SQRT(OFFSET(Ghosts!$T$41,COLUMN(),0)-OFFSET(Ghosts!$R$41,COLUMN(),0)*ScreenHeight!$D50)-1))+IF(Ghosts!$B$35,IF(Param!$M$21,-1-POWER(0.3,Param!$M$21)/(IF(Param!$M$21&lt;20,LightShader!AF140,OFFSET(LightShader!AF140,Param!$M$21-20,0)
)+POWER(0.3,Param!$M$21)),-2),0))</f>
        <v>0.72845606391169215</v>
      </c>
      <c r="AG49" s="53">
        <f ca="1">IF(ScreenHeight!$B50&lt;OFFSET(Radar!$AC$3,COLUMN(),0),
    Param!$B$38/ScreenHeight!$B50,
    (Param!$B$37+1/(1-OFFSET(Radar!$AD$3,COLUMN(),0)*ScreenHeight!$C50)/Param!$B$39)/OFFSET(Radar!$AC$3,COLUMN(),0)
)*DistanceShader!AG49*LightShader!AG49*(IF(OFFSET(Ghosts!$S$41,COLUMN(),0)&lt;ScreenHeight!$E50,
   1,
   (SQRT(OFFSET(Ghosts!$T$41,COLUMN(),0)-OFFSET(Ghosts!$R$41,COLUMN(),0)*ScreenHeight!$D50)-1))+IF(Ghosts!$B$35,IF(Param!$M$21,-1-POWER(0.3,Param!$M$21)/(IF(Param!$M$21&lt;20,LightShader!AG140,OFFSET(LightShader!AG140,Param!$M$21-20,0)
)+POWER(0.3,Param!$M$21)),-2),0))</f>
        <v>0.73647637195167148</v>
      </c>
      <c r="AH49" s="53">
        <f ca="1">IF(ScreenHeight!$B50&lt;OFFSET(Radar!$AC$3,COLUMN(),0),
    Param!$B$38/ScreenHeight!$B50,
    (Param!$B$37+1/(1-OFFSET(Radar!$AD$3,COLUMN(),0)*ScreenHeight!$C50)/Param!$B$39)/OFFSET(Radar!$AC$3,COLUMN(),0)
)*DistanceShader!AH49*LightShader!AH49*(IF(OFFSET(Ghosts!$S$41,COLUMN(),0)&lt;ScreenHeight!$E50,
   1,
   (SQRT(OFFSET(Ghosts!$T$41,COLUMN(),0)-OFFSET(Ghosts!$R$41,COLUMN(),0)*ScreenHeight!$D50)-1))+IF(Ghosts!$B$35,IF(Param!$M$21,-1-POWER(0.3,Param!$M$21)/(IF(Param!$M$21&lt;20,LightShader!AH140,OFFSET(LightShader!AH140,Param!$M$21-20,0)
)+POWER(0.3,Param!$M$21)),-2),0))</f>
        <v>0.74470547013040156</v>
      </c>
      <c r="AI49" s="53">
        <f ca="1">IF(ScreenHeight!$B50&lt;OFFSET(Radar!$AC$3,COLUMN(),0),
    Param!$B$38/ScreenHeight!$B50,
    (Param!$B$37+1/(1-OFFSET(Radar!$AD$3,COLUMN(),0)*ScreenHeight!$C50)/Param!$B$39)/OFFSET(Radar!$AC$3,COLUMN(),0)
)*DistanceShader!AI49*LightShader!AI49*(IF(OFFSET(Ghosts!$S$41,COLUMN(),0)&lt;ScreenHeight!$E50,
   1,
   (SQRT(OFFSET(Ghosts!$T$41,COLUMN(),0)-OFFSET(Ghosts!$R$41,COLUMN(),0)*ScreenHeight!$D50)-1))+IF(Ghosts!$B$35,IF(Param!$M$21,-1-POWER(0.3,Param!$M$21)/(IF(Param!$M$21&lt;20,LightShader!AI140,OFFSET(LightShader!AI140,Param!$M$21-20,0)
)+POWER(0.3,Param!$M$21)),-2),0))</f>
        <v>0.41253344723390312</v>
      </c>
      <c r="AJ49" s="53">
        <f ca="1">IF(ScreenHeight!$B50&lt;OFFSET(Radar!$AC$3,COLUMN(),0),
    Param!$B$38/ScreenHeight!$B50,
    (Param!$B$37+1/(1-OFFSET(Radar!$AD$3,COLUMN(),0)*ScreenHeight!$C50)/Param!$B$39)/OFFSET(Radar!$AC$3,COLUMN(),0)
)*DistanceShader!AJ49*LightShader!AJ49*(IF(OFFSET(Ghosts!$S$41,COLUMN(),0)&lt;ScreenHeight!$E50,
   1,
   (SQRT(OFFSET(Ghosts!$T$41,COLUMN(),0)-OFFSET(Ghosts!$R$41,COLUMN(),0)*ScreenHeight!$D50)-1))+IF(Ghosts!$B$35,IF(Param!$M$21,-1-POWER(0.3,Param!$M$21)/(IF(Param!$M$21&lt;20,LightShader!AJ140,OFFSET(LightShader!AJ140,Param!$M$21-20,0)
)+POWER(0.3,Param!$M$21)),-2),0))</f>
        <v>0.42290035983141522</v>
      </c>
      <c r="AK49" s="53">
        <f ca="1">IF(ScreenHeight!$B50&lt;OFFSET(Radar!$AC$3,COLUMN(),0),
    Param!$B$38/ScreenHeight!$B50,
    (Param!$B$37+1/(1-OFFSET(Radar!$AD$3,COLUMN(),0)*ScreenHeight!$C50)/Param!$B$39)/OFFSET(Radar!$AC$3,COLUMN(),0)
)*DistanceShader!AK49*LightShader!AK49*(IF(OFFSET(Ghosts!$S$41,COLUMN(),0)&lt;ScreenHeight!$E50,
   1,
   (SQRT(OFFSET(Ghosts!$T$41,COLUMN(),0)-OFFSET(Ghosts!$R$41,COLUMN(),0)*ScreenHeight!$D50)-1))+IF(Ghosts!$B$35,IF(Param!$M$21,-1-POWER(0.3,Param!$M$21)/(IF(Param!$M$21&lt;20,LightShader!AK140,OFFSET(LightShader!AK140,Param!$M$21-20,0)
)+POWER(0.3,Param!$M$21)),-2),0))</f>
        <v>0.4336294224178589</v>
      </c>
      <c r="AL49" s="53">
        <f ca="1">IF(ScreenHeight!$B50&lt;OFFSET(Radar!$AC$3,COLUMN(),0),
    Param!$B$38/ScreenHeight!$B50,
    (Param!$B$37+1/(1-OFFSET(Radar!$AD$3,COLUMN(),0)*ScreenHeight!$C50)/Param!$B$39)/OFFSET(Radar!$AC$3,COLUMN(),0)
)*DistanceShader!AL49*LightShader!AL49*(IF(OFFSET(Ghosts!$S$41,COLUMN(),0)&lt;ScreenHeight!$E50,
   1,
   (SQRT(OFFSET(Ghosts!$T$41,COLUMN(),0)-OFFSET(Ghosts!$R$41,COLUMN(),0)*ScreenHeight!$D50)-1))+IF(Ghosts!$B$35,IF(Param!$M$21,-1-POWER(0.3,Param!$M$21)/(IF(Param!$M$21&lt;20,LightShader!AL140,OFFSET(LightShader!AL140,Param!$M$21-20,0)
)+POWER(0.3,Param!$M$21)),-2),0))</f>
        <v>0.44473916175435807</v>
      </c>
      <c r="AM49" s="53">
        <f ca="1">IF(ScreenHeight!$B50&lt;OFFSET(Radar!$AC$3,COLUMN(),0),
    Param!$B$38/ScreenHeight!$B50,
    (Param!$B$37+1/(1-OFFSET(Radar!$AD$3,COLUMN(),0)*ScreenHeight!$C50)/Param!$B$39)/OFFSET(Radar!$AC$3,COLUMN(),0)
)*DistanceShader!AM49*LightShader!AM49*(IF(OFFSET(Ghosts!$S$41,COLUMN(),0)&lt;ScreenHeight!$E50,
   1,
   (SQRT(OFFSET(Ghosts!$T$41,COLUMN(),0)-OFFSET(Ghosts!$R$41,COLUMN(),0)*ScreenHeight!$D50)-1))+IF(Ghosts!$B$35,IF(Param!$M$21,-1-POWER(0.3,Param!$M$21)/(IF(Param!$M$21&lt;20,LightShader!AM140,OFFSET(LightShader!AM140,Param!$M$21-20,0)
)+POWER(0.3,Param!$M$21)),-2),0))</f>
        <v>0.58567370751742309</v>
      </c>
      <c r="AN49" s="53">
        <f ca="1">IF(ScreenHeight!$B50&lt;OFFSET(Radar!$AC$3,COLUMN(),0),
    Param!$B$38/ScreenHeight!$B50,
    (Param!$B$37+1/(1-OFFSET(Radar!$AD$3,COLUMN(),0)*ScreenHeight!$C50)/Param!$B$39)/OFFSET(Radar!$AC$3,COLUMN(),0)
)*DistanceShader!AN49*LightShader!AN49*(IF(OFFSET(Ghosts!$S$41,COLUMN(),0)&lt;ScreenHeight!$E50,
   1,
   (SQRT(OFFSET(Ghosts!$T$41,COLUMN(),0)-OFFSET(Ghosts!$R$41,COLUMN(),0)*ScreenHeight!$D50)-1))+IF(Ghosts!$B$35,IF(Param!$M$21,-1-POWER(0.3,Param!$M$21)/(IF(Param!$M$21&lt;20,LightShader!AN140,OFFSET(LightShader!AN140,Param!$M$21-20,0)
)+POWER(0.3,Param!$M$21)),-2),0))</f>
        <v>0.59288580067716279</v>
      </c>
      <c r="AO49" s="53">
        <f ca="1">IF(ScreenHeight!$B50&lt;OFFSET(Radar!$AC$3,COLUMN(),0),
    Param!$B$38/ScreenHeight!$B50,
    (Param!$B$37+1/(1-OFFSET(Radar!$AD$3,COLUMN(),0)*ScreenHeight!$C50)/Param!$B$39)/OFFSET(Radar!$AC$3,COLUMN(),0)
)*DistanceShader!AO49*LightShader!AO49*(IF(OFFSET(Ghosts!$S$41,COLUMN(),0)&lt;ScreenHeight!$E50,
   1,
   (SQRT(OFFSET(Ghosts!$T$41,COLUMN(),0)-OFFSET(Ghosts!$R$41,COLUMN(),0)*ScreenHeight!$D50)-1))+IF(Ghosts!$B$35,IF(Param!$M$21,-1-POWER(0.3,Param!$M$21)/(IF(Param!$M$21&lt;20,LightShader!AO140,OFFSET(LightShader!AO140,Param!$M$21-20,0)
)+POWER(0.3,Param!$M$21)),-2),0))</f>
        <v>0.60031781263716677</v>
      </c>
      <c r="AP49" s="53">
        <f ca="1">IF(ScreenHeight!$B50&lt;OFFSET(Radar!$AC$3,COLUMN(),0),
    Param!$B$38/ScreenHeight!$B50,
    (Param!$B$37+1/(1-OFFSET(Radar!$AD$3,COLUMN(),0)*ScreenHeight!$C50)/Param!$B$39)/OFFSET(Radar!$AC$3,COLUMN(),0)
)*DistanceShader!AP49*LightShader!AP49*(IF(OFFSET(Ghosts!$S$41,COLUMN(),0)&lt;ScreenHeight!$E50,
   1,
   (SQRT(OFFSET(Ghosts!$T$41,COLUMN(),0)-OFFSET(Ghosts!$R$41,COLUMN(),0)*ScreenHeight!$D50)-1))+IF(Ghosts!$B$35,IF(Param!$M$21,-1-POWER(0.3,Param!$M$21)/(IF(Param!$M$21&lt;20,LightShader!AP140,OFFSET(LightShader!AP140,Param!$M$21-20,0)
)+POWER(0.3,Param!$M$21)),-2),0))</f>
        <v>0.60798197676075028</v>
      </c>
      <c r="AQ49" s="53">
        <f ca="1">IF(ScreenHeight!$B50&lt;OFFSET(Radar!$AC$3,COLUMN(),0),
    Param!$B$38/ScreenHeight!$B50,
    (Param!$B$37+1/(1-OFFSET(Radar!$AD$3,COLUMN(),0)*ScreenHeight!$C50)/Param!$B$39)/OFFSET(Radar!$AC$3,COLUMN(),0)
)*DistanceShader!AQ49*LightShader!AQ49*(IF(OFFSET(Ghosts!$S$41,COLUMN(),0)&lt;ScreenHeight!$E50,
   1,
   (SQRT(OFFSET(Ghosts!$T$41,COLUMN(),0)-OFFSET(Ghosts!$R$41,COLUMN(),0)*ScreenHeight!$D50)-1))+IF(Ghosts!$B$35,IF(Param!$M$21,-1-POWER(0.3,Param!$M$21)/(IF(Param!$M$21&lt;20,LightShader!AQ140,OFFSET(LightShader!AQ140,Param!$M$21-20,0)
)+POWER(0.3,Param!$M$21)),-2),0))</f>
        <v>0.61589147837923308</v>
      </c>
      <c r="AR49" s="53">
        <f ca="1">IF(ScreenHeight!$B50&lt;OFFSET(Radar!$AC$3,COLUMN(),0),
    Param!$B$38/ScreenHeight!$B50,
    (Param!$B$37+1/(1-OFFSET(Radar!$AD$3,COLUMN(),0)*ScreenHeight!$C50)/Param!$B$39)/OFFSET(Radar!$AC$3,COLUMN(),0)
)*DistanceShader!AR49*LightShader!AR49*(IF(OFFSET(Ghosts!$S$41,COLUMN(),0)&lt;ScreenHeight!$E50,
   1,
   (SQRT(OFFSET(Ghosts!$T$41,COLUMN(),0)-OFFSET(Ghosts!$R$41,COLUMN(),0)*ScreenHeight!$D50)-1))+IF(Ghosts!$B$35,IF(Param!$M$21,-1-POWER(0.3,Param!$M$21)/(IF(Param!$M$21&lt;20,LightShader!AR140,OFFSET(LightShader!AR140,Param!$M$21-20,0)
)+POWER(0.3,Param!$M$21)),-2),0))</f>
        <v>0.62406054744793105</v>
      </c>
      <c r="AS49" s="53">
        <f ca="1">IF(ScreenHeight!$B50&lt;OFFSET(Radar!$AC$3,COLUMN(),0),
    Param!$B$38/ScreenHeight!$B50,
    (Param!$B$37+1/(1-OFFSET(Radar!$AD$3,COLUMN(),0)*ScreenHeight!$C50)/Param!$B$39)/OFFSET(Radar!$AC$3,COLUMN(),0)
)*DistanceShader!AS49*LightShader!AS49*(IF(OFFSET(Ghosts!$S$41,COLUMN(),0)&lt;ScreenHeight!$E50,
   1,
   (SQRT(OFFSET(Ghosts!$T$41,COLUMN(),0)-OFFSET(Ghosts!$R$41,COLUMN(),0)*ScreenHeight!$D50)-1))+IF(Ghosts!$B$35,IF(Param!$M$21,-1-POWER(0.3,Param!$M$21)/(IF(Param!$M$21&lt;20,LightShader!AS140,OFFSET(LightShader!AS140,Param!$M$21-20,0)
)+POWER(0.3,Param!$M$21)),-2),0))</f>
        <v>0.63250456209099692</v>
      </c>
      <c r="AT49" s="53">
        <f ca="1">IF(ScreenHeight!$B50&lt;OFFSET(Radar!$AC$3,COLUMN(),0),
    Param!$B$38/ScreenHeight!$B50,
    (Param!$B$37+1/(1-OFFSET(Radar!$AD$3,COLUMN(),0)*ScreenHeight!$C50)/Param!$B$39)/OFFSET(Radar!$AC$3,COLUMN(),0)
)*DistanceShader!AT49*LightShader!AT49*(IF(OFFSET(Ghosts!$S$41,COLUMN(),0)&lt;ScreenHeight!$E50,
   1,
   (SQRT(OFFSET(Ghosts!$T$41,COLUMN(),0)-OFFSET(Ghosts!$R$41,COLUMN(),0)*ScreenHeight!$D50)-1))+IF(Ghosts!$B$35,IF(Param!$M$21,-1-POWER(0.3,Param!$M$21)/(IF(Param!$M$21&lt;20,LightShader!AT140,OFFSET(LightShader!AT140,Param!$M$21-20,0)
)+POWER(0.3,Param!$M$21)),-2),0))</f>
        <v>0.64124016454712984</v>
      </c>
      <c r="AU49" s="53">
        <f ca="1">IF(ScreenHeight!$B50&lt;OFFSET(Radar!$AC$3,COLUMN(),0),
    Param!$B$38/ScreenHeight!$B50,
    (Param!$B$37+1/(1-OFFSET(Radar!$AD$3,COLUMN(),0)*ScreenHeight!$C50)/Param!$B$39)/OFFSET(Radar!$AC$3,COLUMN(),0)
)*DistanceShader!AU49*LightShader!AU49*(IF(OFFSET(Ghosts!$S$41,COLUMN(),0)&lt;ScreenHeight!$E50,
   1,
   (SQRT(OFFSET(Ghosts!$T$41,COLUMN(),0)-OFFSET(Ghosts!$R$41,COLUMN(),0)*ScreenHeight!$D50)-1))+IF(Ghosts!$B$35,IF(Param!$M$21,-1-POWER(0.3,Param!$M$21)/(IF(Param!$M$21&lt;20,LightShader!AU140,OFFSET(LightShader!AU140,Param!$M$21-20,0)
)+POWER(0.3,Param!$M$21)),-2),0))</f>
        <v>0.65028539127139529</v>
      </c>
      <c r="AV49" s="53">
        <f ca="1">IF(ScreenHeight!$B50&lt;OFFSET(Radar!$AC$3,COLUMN(),0),
    Param!$B$38/ScreenHeight!$B50,
    (Param!$B$37+1/(1-OFFSET(Radar!$AD$3,COLUMN(),0)*ScreenHeight!$C50)/Param!$B$39)/OFFSET(Radar!$AC$3,COLUMN(),0)
)*DistanceShader!AV49*LightShader!AV49*(IF(OFFSET(Ghosts!$S$41,COLUMN(),0)&lt;ScreenHeight!$E50,
   1,
   (SQRT(OFFSET(Ghosts!$T$41,COLUMN(),0)-OFFSET(Ghosts!$R$41,COLUMN(),0)*ScreenHeight!$D50)-1))+IF(Ghosts!$B$35,IF(Param!$M$21,-1-POWER(0.3,Param!$M$21)/(IF(Param!$M$21&lt;20,LightShader!AV140,OFFSET(LightShader!AV140,Param!$M$21-20,0)
)+POWER(0.3,Param!$M$21)),-2),0))</f>
        <v>0.65965981923617456</v>
      </c>
      <c r="AW49" s="53">
        <f ca="1">IF(ScreenHeight!$B50&lt;OFFSET(Radar!$AC$3,COLUMN(),0),
    Param!$B$38/ScreenHeight!$B50,
    (Param!$B$37+1/(1-OFFSET(Radar!$AD$3,COLUMN(),0)*ScreenHeight!$C50)/Param!$B$39)/OFFSET(Radar!$AC$3,COLUMN(),0)
)*DistanceShader!AW49*LightShader!AW49*(IF(OFFSET(Ghosts!$S$41,COLUMN(),0)&lt;ScreenHeight!$E50,
   1,
   (SQRT(OFFSET(Ghosts!$T$41,COLUMN(),0)-OFFSET(Ghosts!$R$41,COLUMN(),0)*ScreenHeight!$D50)-1))+IF(Ghosts!$B$35,IF(Param!$M$21,-1-POWER(0.3,Param!$M$21)/(IF(Param!$M$21&lt;20,LightShader!AW140,OFFSET(LightShader!AW140,Param!$M$21-20,0)
)+POWER(0.3,Param!$M$21)),-2),0))</f>
        <v>0.66938473081577665</v>
      </c>
      <c r="AX49" s="53">
        <f ca="1">IF(ScreenHeight!$B50&lt;OFFSET(Radar!$AC$3,COLUMN(),0),
    Param!$B$38/ScreenHeight!$B50,
    (Param!$B$37+1/(1-OFFSET(Radar!$AD$3,COLUMN(),0)*ScreenHeight!$C50)/Param!$B$39)/OFFSET(Radar!$AC$3,COLUMN(),0)
)*DistanceShader!AX49*LightShader!AX49*(IF(OFFSET(Ghosts!$S$41,COLUMN(),0)&lt;ScreenHeight!$E50,
   1,
   (SQRT(OFFSET(Ghosts!$T$41,COLUMN(),0)-OFFSET(Ghosts!$R$41,COLUMN(),0)*ScreenHeight!$D50)-1))+IF(Ghosts!$B$35,IF(Param!$M$21,-1-POWER(0.3,Param!$M$21)/(IF(Param!$M$21&lt;20,LightShader!AX140,OFFSET(LightShader!AX140,Param!$M$21-20,0)
)+POWER(0.3,Param!$M$21)),-2),0))</f>
        <v>0.6794833000457462</v>
      </c>
      <c r="AY49" s="53">
        <f ca="1">IF(ScreenHeight!$B50&lt;OFFSET(Radar!$AC$3,COLUMN(),0),
    Param!$B$38/ScreenHeight!$B50,
    (Param!$B$37+1/(1-OFFSET(Radar!$AD$3,COLUMN(),0)*ScreenHeight!$C50)/Param!$B$39)/OFFSET(Radar!$AC$3,COLUMN(),0)
)*DistanceShader!AY49*LightShader!AY49*(IF(OFFSET(Ghosts!$S$41,COLUMN(),0)&lt;ScreenHeight!$E50,
   1,
   (SQRT(OFFSET(Ghosts!$T$41,COLUMN(),0)-OFFSET(Ghosts!$R$41,COLUMN(),0)*ScreenHeight!$D50)-1))+IF(Ghosts!$B$35,IF(Param!$M$21,-1-POWER(0.3,Param!$M$21)/(IF(Param!$M$21&lt;20,LightShader!AY140,OFFSET(LightShader!AY140,Param!$M$21-20,0)
)+POWER(0.3,Param!$M$21)),-2),0))</f>
        <v>0.68998080353329239</v>
      </c>
      <c r="AZ49" s="53">
        <f ca="1">IF(ScreenHeight!$B50&lt;OFFSET(Radar!$AC$3,COLUMN(),0),
    Param!$B$38/ScreenHeight!$B50,
    (Param!$B$37+1/(1-OFFSET(Radar!$AD$3,COLUMN(),0)*ScreenHeight!$C50)/Param!$B$39)/OFFSET(Radar!$AC$3,COLUMN(),0)
)*DistanceShader!AZ49*LightShader!AZ49*(IF(OFFSET(Ghosts!$S$41,COLUMN(),0)&lt;ScreenHeight!$E50,
   1,
   (SQRT(OFFSET(Ghosts!$T$41,COLUMN(),0)-OFFSET(Ghosts!$R$41,COLUMN(),0)*ScreenHeight!$D50)-1))+IF(Ghosts!$B$35,IF(Param!$M$21,-1-POWER(0.3,Param!$M$21)/(IF(Param!$M$21&lt;20,LightShader!AZ140,OFFSET(LightShader!AZ140,Param!$M$21-20,0)
)+POWER(0.3,Param!$M$21)),-2),0))</f>
        <v>0.70090485987673112</v>
      </c>
      <c r="BA49" s="53">
        <f ca="1">IF(ScreenHeight!$B50&lt;OFFSET(Radar!$AC$3,COLUMN(),0),
    Param!$B$38/ScreenHeight!$B50,
    (Param!$B$37+1/(1-OFFSET(Radar!$AD$3,COLUMN(),0)*ScreenHeight!$C50)/Param!$B$39)/OFFSET(Radar!$AC$3,COLUMN(),0)
)*DistanceShader!BA49*LightShader!BA49*(IF(OFFSET(Ghosts!$S$41,COLUMN(),0)&lt;ScreenHeight!$E50,
   1,
   (SQRT(OFFSET(Ghosts!$T$41,COLUMN(),0)-OFFSET(Ghosts!$R$41,COLUMN(),0)*ScreenHeight!$D50)-1))+IF(Ghosts!$B$35,IF(Param!$M$21,-1-POWER(0.3,Param!$M$21)/(IF(Param!$M$21&lt;20,LightShader!BA140,OFFSET(LightShader!BA140,Param!$M$21-20,0)
)+POWER(0.3,Param!$M$21)),-2),0))</f>
        <v>0.71228570215070286</v>
      </c>
      <c r="BB49" s="53">
        <f ca="1">IF(ScreenHeight!$B50&lt;OFFSET(Radar!$AC$3,COLUMN(),0),
    Param!$B$38/ScreenHeight!$B50,
    (Param!$B$37+1/(1-OFFSET(Radar!$AD$3,COLUMN(),0)*ScreenHeight!$C50)/Param!$B$39)/OFFSET(Radar!$AC$3,COLUMN(),0)
)*DistanceShader!BB49*LightShader!BB49*(IF(OFFSET(Ghosts!$S$41,COLUMN(),0)&lt;ScreenHeight!$E50,
   1,
   (SQRT(OFFSET(Ghosts!$T$41,COLUMN(),0)-OFFSET(Ghosts!$R$41,COLUMN(),0)*ScreenHeight!$D50)-1))+IF(Ghosts!$B$35,IF(Param!$M$21,-1-POWER(0.3,Param!$M$21)/(IF(Param!$M$21&lt;20,LightShader!BB140,OFFSET(LightShader!BB140,Param!$M$21-20,0)
)+POWER(0.3,Param!$M$21)),-2),0))</f>
        <v>0.72415648885678041</v>
      </c>
      <c r="BC49" s="53">
        <f ca="1">IF(ScreenHeight!$B50&lt;OFFSET(Radar!$AC$3,COLUMN(),0),
    Param!$B$38/ScreenHeight!$B50,
    (Param!$B$37+1/(1-OFFSET(Radar!$AD$3,COLUMN(),0)*ScreenHeight!$C50)/Param!$B$39)/OFFSET(Radar!$AC$3,COLUMN(),0)
)*DistanceShader!BC49*LightShader!BC49*(IF(OFFSET(Ghosts!$S$41,COLUMN(),0)&lt;ScreenHeight!$E50,
   1,
   (SQRT(OFFSET(Ghosts!$T$41,COLUMN(),0)-OFFSET(Ghosts!$R$41,COLUMN(),0)*ScreenHeight!$D50)-1))+IF(Ghosts!$B$35,IF(Param!$M$21,-1-POWER(0.3,Param!$M$21)/(IF(Param!$M$21&lt;20,LightShader!BC140,OFFSET(LightShader!BC140,Param!$M$21-20,0)
)+POWER(0.3,Param!$M$21)),-2),0))</f>
        <v>0.73655365975919795</v>
      </c>
      <c r="BD49" s="53">
        <f ca="1">IF(ScreenHeight!$B50&lt;OFFSET(Radar!$AC$3,COLUMN(),0),
    Param!$B$38/ScreenHeight!$B50,
    (Param!$B$37+1/(1-OFFSET(Radar!$AD$3,COLUMN(),0)*ScreenHeight!$C50)/Param!$B$39)/OFFSET(Radar!$AC$3,COLUMN(),0)
)*DistanceShader!BD49*LightShader!BD49*(IF(OFFSET(Ghosts!$S$41,COLUMN(),0)&lt;ScreenHeight!$E50,
   1,
   (SQRT(OFFSET(Ghosts!$T$41,COLUMN(),0)-OFFSET(Ghosts!$R$41,COLUMN(),0)*ScreenHeight!$D50)-1))+IF(Ghosts!$B$35,IF(Param!$M$21,-1-POWER(0.3,Param!$M$21)/(IF(Param!$M$21&lt;20,LightShader!BD140,OFFSET(LightShader!BD140,Param!$M$21-20,0)
)+POWER(0.3,Param!$M$21)),-2),0))</f>
        <v>0.74951734426452155</v>
      </c>
      <c r="BE49" s="53">
        <f ca="1">IF(ScreenHeight!$B50&lt;OFFSET(Radar!$AC$3,COLUMN(),0),
    Param!$B$38/ScreenHeight!$B50,
    (Param!$B$37+1/(1-OFFSET(Radar!$AD$3,COLUMN(),0)*ScreenHeight!$C50)/Param!$B$39)/OFFSET(Radar!$AC$3,COLUMN(),0)
)*DistanceShader!BE49*LightShader!BE49*(IF(OFFSET(Ghosts!$S$41,COLUMN(),0)&lt;ScreenHeight!$E50,
   1,
   (SQRT(OFFSET(Ghosts!$T$41,COLUMN(),0)-OFFSET(Ghosts!$R$41,COLUMN(),0)*ScreenHeight!$D50)-1))+IF(Ghosts!$B$35,IF(Param!$M$21,-1-POWER(0.3,Param!$M$21)/(IF(Param!$M$21&lt;20,LightShader!BE140,OFFSET(LightShader!BE140,Param!$M$21-20,0)
)+POWER(0.3,Param!$M$21)),-2),0))</f>
        <v>0.76309183151476678</v>
      </c>
      <c r="BF49" s="53">
        <f ca="1">IF(ScreenHeight!$B50&lt;OFFSET(Radar!$AC$3,COLUMN(),0),
    Param!$B$38/ScreenHeight!$B50,
    (Param!$B$37+1/(1-OFFSET(Radar!$AD$3,COLUMN(),0)*ScreenHeight!$C50)/Param!$B$39)/OFFSET(Radar!$AC$3,COLUMN(),0)
)*DistanceShader!BF49*LightShader!BF49*(IF(OFFSET(Ghosts!$S$41,COLUMN(),0)&lt;ScreenHeight!$E50,
   1,
   (SQRT(OFFSET(Ghosts!$T$41,COLUMN(),0)-OFFSET(Ghosts!$R$41,COLUMN(),0)*ScreenHeight!$D50)-1))+IF(Ghosts!$B$35,IF(Param!$M$21,-1-POWER(0.3,Param!$M$21)/(IF(Param!$M$21&lt;20,LightShader!BF140,OFFSET(LightShader!BF140,Param!$M$21-20,0)
)+POWER(0.3,Param!$M$21)),-2),0))</f>
        <v>0.77732611321232548</v>
      </c>
      <c r="BG49" s="53">
        <f ca="1">IF(ScreenHeight!$B50&lt;OFFSET(Radar!$AC$3,COLUMN(),0),
    Param!$B$38/ScreenHeight!$B50,
    (Param!$B$37+1/(1-OFFSET(Radar!$AD$3,COLUMN(),0)*ScreenHeight!$C50)/Param!$B$39)/OFFSET(Radar!$AC$3,COLUMN(),0)
)*DistanceShader!BG49*LightShader!BG49*(IF(OFFSET(Ghosts!$S$41,COLUMN(),0)&lt;ScreenHeight!$E50,
   1,
   (SQRT(OFFSET(Ghosts!$T$41,COLUMN(),0)-OFFSET(Ghosts!$R$41,COLUMN(),0)*ScreenHeight!$D50)-1))+IF(Ghosts!$B$35,IF(Param!$M$21,-1-POWER(0.3,Param!$M$21)/(IF(Param!$M$21&lt;20,LightShader!BG140,OFFSET(LightShader!BG140,Param!$M$21-20,0)
)+POWER(0.3,Param!$M$21)),-2),0))</f>
        <v>0.79227451246653846</v>
      </c>
      <c r="BH49" s="53">
        <f ca="1">IF(ScreenHeight!$B50&lt;OFFSET(Radar!$AC$3,COLUMN(),0),
    Param!$B$38/ScreenHeight!$B50,
    (Param!$B$37+1/(1-OFFSET(Radar!$AD$3,COLUMN(),0)*ScreenHeight!$C50)/Param!$B$39)/OFFSET(Radar!$AC$3,COLUMN(),0)
)*DistanceShader!BH49*LightShader!BH49*(IF(OFFSET(Ghosts!$S$41,COLUMN(),0)&lt;ScreenHeight!$E50,
   1,
   (SQRT(OFFSET(Ghosts!$T$41,COLUMN(),0)-OFFSET(Ghosts!$R$41,COLUMN(),0)*ScreenHeight!$D50)-1))+IF(Ghosts!$B$35,IF(Param!$M$21,-1-POWER(0.3,Param!$M$21)/(IF(Param!$M$21&lt;20,LightShader!BH140,OFFSET(LightShader!BH140,Param!$M$21-20,0)
)+POWER(0.3,Param!$M$21)),-2),0))</f>
        <v>0.80799741475361953</v>
      </c>
      <c r="BI49" s="53">
        <f ca="1">IF(ScreenHeight!$B50&lt;OFFSET(Radar!$AC$3,COLUMN(),0),
    Param!$B$38/ScreenHeight!$B50,
    (Param!$B$37+1/(1-OFFSET(Radar!$AD$3,COLUMN(),0)*ScreenHeight!$C50)/Param!$B$39)/OFFSET(Radar!$AC$3,COLUMN(),0)
)*DistanceShader!BI49*LightShader!BI49*(IF(OFFSET(Ghosts!$S$41,COLUMN(),0)&lt;ScreenHeight!$E50,
   1,
   (SQRT(OFFSET(Ghosts!$T$41,COLUMN(),0)-OFFSET(Ghosts!$R$41,COLUMN(),0)*ScreenHeight!$D50)-1))+IF(Ghosts!$B$35,IF(Param!$M$21,-1-POWER(0.3,Param!$M$21)/(IF(Param!$M$21&lt;20,LightShader!BI140,OFFSET(LightShader!BI140,Param!$M$21-20,0)
)+POWER(0.3,Param!$M$21)),-2),0))</f>
        <v>0.82456212055163558</v>
      </c>
      <c r="BJ49" s="53">
        <f ca="1">IF(ScreenHeight!$B50&lt;OFFSET(Radar!$AC$3,COLUMN(),0),
    Param!$B$38/ScreenHeight!$B50,
    (Param!$B$37+1/(1-OFFSET(Radar!$AD$3,COLUMN(),0)*ScreenHeight!$C50)/Param!$B$39)/OFFSET(Radar!$AC$3,COLUMN(),0)
)*DistanceShader!BJ49*LightShader!BJ49*(IF(OFFSET(Ghosts!$S$41,COLUMN(),0)&lt;ScreenHeight!$E50,
   1,
   (SQRT(OFFSET(Ghosts!$T$41,COLUMN(),0)-OFFSET(Ghosts!$R$41,COLUMN(),0)*ScreenHeight!$D50)-1))+IF(Ghosts!$B$35,IF(Param!$M$21,-1-POWER(0.3,Param!$M$21)/(IF(Param!$M$21&lt;20,LightShader!BJ140,OFFSET(LightShader!BJ140,Param!$M$21-20,0)
)+POWER(0.3,Param!$M$21)),-2),0))</f>
        <v>0.84204384352727579</v>
      </c>
      <c r="BK49" s="53">
        <f ca="1">IF(ScreenHeight!$B50&lt;OFFSET(Radar!$AC$3,COLUMN(),0),
    Param!$B$38/ScreenHeight!$B50,
    (Param!$B$37+1/(1-OFFSET(Radar!$AD$3,COLUMN(),0)*ScreenHeight!$C50)/Param!$B$39)/OFFSET(Radar!$AC$3,COLUMN(),0)
)*DistanceShader!BK49*LightShader!BK49*(IF(OFFSET(Ghosts!$S$41,COLUMN(),0)&lt;ScreenHeight!$E50,
   1,
   (SQRT(OFFSET(Ghosts!$T$41,COLUMN(),0)-OFFSET(Ghosts!$R$41,COLUMN(),0)*ScreenHeight!$D50)-1))+IF(Ghosts!$B$35,IF(Param!$M$21,-1-POWER(0.3,Param!$M$21)/(IF(Param!$M$21&lt;20,LightShader!BK140,OFFSET(LightShader!BK140,Param!$M$21-20,0)
)+POWER(0.3,Param!$M$21)),-2),0))</f>
        <v>0.86052688353897999</v>
      </c>
      <c r="BL49" s="53">
        <f ca="1">IF(ScreenHeight!$B50&lt;OFFSET(Radar!$AC$3,COLUMN(),0),
    Param!$B$38/ScreenHeight!$B50,
    (Param!$B$37+1/(1-OFFSET(Radar!$AD$3,COLUMN(),0)*ScreenHeight!$C50)/Param!$B$39)/OFFSET(Radar!$AC$3,COLUMN(),0)
)*DistanceShader!BL49*LightShader!BL49*(IF(OFFSET(Ghosts!$S$41,COLUMN(),0)&lt;ScreenHeight!$E50,
   1,
   (SQRT(OFFSET(Ghosts!$T$41,COLUMN(),0)-OFFSET(Ghosts!$R$41,COLUMN(),0)*ScreenHeight!$D50)-1))+IF(Ghosts!$B$35,IF(Param!$M$21,-1-POWER(0.3,Param!$M$21)/(IF(Param!$M$21&lt;20,LightShader!BL140,OFFSET(LightShader!BL140,Param!$M$21-20,0)
)+POWER(0.3,Param!$M$21)),-2),0))</f>
        <v>0.88010601047586445</v>
      </c>
      <c r="BM49" s="53">
        <f ca="1">IF(ScreenHeight!$B50&lt;OFFSET(Radar!$AC$3,COLUMN(),0),
    Param!$B$38/ScreenHeight!$B50,
    (Param!$B$37+1/(1-OFFSET(Radar!$AD$3,COLUMN(),0)*ScreenHeight!$C50)/Param!$B$39)/OFFSET(Radar!$AC$3,COLUMN(),0)
)*DistanceShader!BM49*LightShader!BM49*(IF(OFFSET(Ghosts!$S$41,COLUMN(),0)&lt;ScreenHeight!$E50,
   1,
   (SQRT(OFFSET(Ghosts!$T$41,COLUMN(),0)-OFFSET(Ghosts!$R$41,COLUMN(),0)*ScreenHeight!$D50)-1))+IF(Ghosts!$B$35,IF(Param!$M$21,-1-POWER(0.3,Param!$M$21)/(IF(Param!$M$21&lt;20,LightShader!BM140,OFFSET(LightShader!BM140,Param!$M$21-20,0)
)+POWER(0.3,Param!$M$21)),-2),0))</f>
        <v>1.8890284158227615</v>
      </c>
      <c r="BN49" s="53">
        <f ca="1">IF(ScreenHeight!$B50&lt;OFFSET(Radar!$AC$3,COLUMN(),0),
    Param!$B$38/ScreenHeight!$B50,
    (Param!$B$37+1/(1-OFFSET(Radar!$AD$3,COLUMN(),0)*ScreenHeight!$C50)/Param!$B$39)/OFFSET(Radar!$AC$3,COLUMN(),0)
)*DistanceShader!BN49*LightShader!BN49*(IF(OFFSET(Ghosts!$S$41,COLUMN(),0)&lt;ScreenHeight!$E50,
   1,
   (SQRT(OFFSET(Ghosts!$T$41,COLUMN(),0)-OFFSET(Ghosts!$R$41,COLUMN(),0)*ScreenHeight!$D50)-1))+IF(Ghosts!$B$35,IF(Param!$M$21,-1-POWER(0.3,Param!$M$21)/(IF(Param!$M$21&lt;20,LightShader!BN140,OFFSET(LightShader!BN140,Param!$M$21-20,0)
)+POWER(0.3,Param!$M$21)),-2),0))</f>
        <v>1.9660713815891284</v>
      </c>
      <c r="BO49" s="53">
        <f ca="1">IF(ScreenHeight!$B50&lt;OFFSET(Radar!$AC$3,COLUMN(),0),
    Param!$B$38/ScreenHeight!$B50,
    (Param!$B$37+1/(1-OFFSET(Radar!$AD$3,COLUMN(),0)*ScreenHeight!$C50)/Param!$B$39)/OFFSET(Radar!$AC$3,COLUMN(),0)
)*DistanceShader!BO49*LightShader!BO49*(IF(OFFSET(Ghosts!$S$41,COLUMN(),0)&lt;ScreenHeight!$E50,
   1,
   (SQRT(OFFSET(Ghosts!$T$41,COLUMN(),0)-OFFSET(Ghosts!$R$41,COLUMN(),0)*ScreenHeight!$D50)-1))+IF(Ghosts!$B$35,IF(Param!$M$21,-1-POWER(0.3,Param!$M$21)/(IF(Param!$M$21&lt;20,LightShader!BO140,OFFSET(LightShader!BO140,Param!$M$21-20,0)
)+POWER(0.3,Param!$M$21)),-2),0))</f>
        <v>2.0484858901975289</v>
      </c>
      <c r="BP49" s="53">
        <f ca="1">IF(ScreenHeight!$B50&lt;OFFSET(Radar!$AC$3,COLUMN(),0),
    Param!$B$38/ScreenHeight!$B50,
    (Param!$B$37+1/(1-OFFSET(Radar!$AD$3,COLUMN(),0)*ScreenHeight!$C50)/Param!$B$39)/OFFSET(Radar!$AC$3,COLUMN(),0)
)*DistanceShader!BP49*LightShader!BP49*(IF(OFFSET(Ghosts!$S$41,COLUMN(),0)&lt;ScreenHeight!$E50,
   1,
   (SQRT(OFFSET(Ghosts!$T$41,COLUMN(),0)-OFFSET(Ghosts!$R$41,COLUMN(),0)*ScreenHeight!$D50)-1))+IF(Ghosts!$B$35,IF(Param!$M$21,-1-POWER(0.3,Param!$M$21)/(IF(Param!$M$21&lt;20,LightShader!BP140,OFFSET(LightShader!BP140,Param!$M$21-20,0)
)+POWER(0.3,Param!$M$21)),-2),0))</f>
        <v>2.1368477755805508</v>
      </c>
      <c r="BQ49" s="53">
        <f ca="1">IF(ScreenHeight!$B50&lt;OFFSET(Radar!$AC$3,COLUMN(),0),
    Param!$B$38/ScreenHeight!$B50,
    (Param!$B$37+1/(1-OFFSET(Radar!$AD$3,COLUMN(),0)*ScreenHeight!$C50)/Param!$B$39)/OFFSET(Radar!$AC$3,COLUMN(),0)
)*DistanceShader!BQ49*LightShader!BQ49*(IF(OFFSET(Ghosts!$S$41,COLUMN(),0)&lt;ScreenHeight!$E50,
   1,
   (SQRT(OFFSET(Ghosts!$T$41,COLUMN(),0)-OFFSET(Ghosts!$R$41,COLUMN(),0)*ScreenHeight!$D50)-1))+IF(Ghosts!$B$35,IF(Param!$M$21,-1-POWER(0.3,Param!$M$21)/(IF(Param!$M$21&lt;20,LightShader!BQ140,OFFSET(LightShader!BQ140,Param!$M$21-20,0)
)+POWER(0.3,Param!$M$21)),-2),0))</f>
        <v>2.231816779818816</v>
      </c>
      <c r="BR49" s="53">
        <f ca="1">IF(ScreenHeight!$B50&lt;OFFSET(Radar!$AC$3,COLUMN(),0),
    Param!$B$38/ScreenHeight!$B50,
    (Param!$B$37+1/(1-OFFSET(Radar!$AD$3,COLUMN(),0)*ScreenHeight!$C50)/Param!$B$39)/OFFSET(Radar!$AC$3,COLUMN(),0)
)*DistanceShader!BR49*LightShader!BR49*(IF(OFFSET(Ghosts!$S$41,COLUMN(),0)&lt;ScreenHeight!$E50,
   1,
   (SQRT(OFFSET(Ghosts!$T$41,COLUMN(),0)-OFFSET(Ghosts!$R$41,COLUMN(),0)*ScreenHeight!$D50)-1))+IF(Ghosts!$B$35,IF(Param!$M$21,-1-POWER(0.3,Param!$M$21)/(IF(Param!$M$21&lt;20,LightShader!BR140,OFFSET(LightShader!BR140,Param!$M$21-20,0)
)+POWER(0.3,Param!$M$21)),-2),0))</f>
        <v>2.3341519861784708</v>
      </c>
      <c r="BS49" s="53">
        <f ca="1">IF(ScreenHeight!$B50&lt;OFFSET(Radar!$AC$3,COLUMN(),0),
    Param!$B$38/ScreenHeight!$B50,
    (Param!$B$37+1/(1-OFFSET(Radar!$AD$3,COLUMN(),0)*ScreenHeight!$C50)/Param!$B$39)/OFFSET(Radar!$AC$3,COLUMN(),0)
)*DistanceShader!BS49*LightShader!BS49*(IF(OFFSET(Ghosts!$S$41,COLUMN(),0)&lt;ScreenHeight!$E50,
   1,
   (SQRT(OFFSET(Ghosts!$T$41,COLUMN(),0)-OFFSET(Ghosts!$R$41,COLUMN(),0)*ScreenHeight!$D50)-1))+IF(Ghosts!$B$35,IF(Param!$M$21,-1-POWER(0.3,Param!$M$21)/(IF(Param!$M$21&lt;20,LightShader!BS140,OFFSET(LightShader!BS140,Param!$M$21-20,0)
)+POWER(0.3,Param!$M$21)),-2),0))</f>
        <v>2.4447306659492365</v>
      </c>
      <c r="BT49" s="53">
        <f ca="1">IF(ScreenHeight!$B50&lt;OFFSET(Radar!$AC$3,COLUMN(),0),
    Param!$B$38/ScreenHeight!$B50,
    (Param!$B$37+1/(1-OFFSET(Radar!$AD$3,COLUMN(),0)*ScreenHeight!$C50)/Param!$B$39)/OFFSET(Radar!$AC$3,COLUMN(),0)
)*DistanceShader!BT49*LightShader!BT49*(IF(OFFSET(Ghosts!$S$41,COLUMN(),0)&lt;ScreenHeight!$E50,
   1,
   (SQRT(OFFSET(Ghosts!$T$41,COLUMN(),0)-OFFSET(Ghosts!$R$41,COLUMN(),0)*ScreenHeight!$D50)-1))+IF(Ghosts!$B$35,IF(Param!$M$21,-1-POWER(0.3,Param!$M$21)/(IF(Param!$M$21&lt;20,LightShader!BT140,OFFSET(LightShader!BT140,Param!$M$21-20,0)
)+POWER(0.3,Param!$M$21)),-2),0))</f>
        <v>2.5645714107901898</v>
      </c>
      <c r="BU49" s="53">
        <f ca="1">IF(ScreenHeight!$B50&lt;OFFSET(Radar!$AC$3,COLUMN(),0),
    Param!$B$38/ScreenHeight!$B50,
    (Param!$B$37+1/(1-OFFSET(Radar!$AD$3,COLUMN(),0)*ScreenHeight!$C50)/Param!$B$39)/OFFSET(Radar!$AC$3,COLUMN(),0)
)*DistanceShader!BU49*LightShader!BU49*(IF(OFFSET(Ghosts!$S$41,COLUMN(),0)&lt;ScreenHeight!$E50,
   1,
   (SQRT(OFFSET(Ghosts!$T$41,COLUMN(),0)-OFFSET(Ghosts!$R$41,COLUMN(),0)*ScreenHeight!$D50)-1))+IF(Ghosts!$B$35,IF(Param!$M$21,-1-POWER(0.3,Param!$M$21)/(IF(Param!$M$21&lt;20,LightShader!BU140,OFFSET(LightShader!BU140,Param!$M$21-20,0)
)+POWER(0.3,Param!$M$21)),-2),0))</f>
        <v>2.6948626676569645</v>
      </c>
      <c r="BV49" s="53">
        <f ca="1">IF(ScreenHeight!$B50&lt;OFFSET(Radar!$AC$3,COLUMN(),0),
    Param!$B$38/ScreenHeight!$B50,
    (Param!$B$37+1/(1-OFFSET(Radar!$AD$3,COLUMN(),0)*ScreenHeight!$C50)/Param!$B$39)/OFFSET(Radar!$AC$3,COLUMN(),0)
)*DistanceShader!BV49*LightShader!BV49*(IF(OFFSET(Ghosts!$S$41,COLUMN(),0)&lt;ScreenHeight!$E50,
   1,
   (SQRT(OFFSET(Ghosts!$T$41,COLUMN(),0)-OFFSET(Ghosts!$R$41,COLUMN(),0)*ScreenHeight!$D50)-1))+IF(Ghosts!$B$35,IF(Param!$M$21,-1-POWER(0.3,Param!$M$21)/(IF(Param!$M$21&lt;20,LightShader!BV140,OFFSET(LightShader!BV140,Param!$M$21-20,0)
)+POWER(0.3,Param!$M$21)),-2),0))</f>
        <v>2.8073382874640056</v>
      </c>
      <c r="BW49" s="53">
        <f ca="1">IF(ScreenHeight!$B50&lt;OFFSET(Radar!$AC$3,COLUMN(),0),
    Param!$B$38/ScreenHeight!$B50,
    (Param!$B$37+1/(1-OFFSET(Radar!$AD$3,COLUMN(),0)*ScreenHeight!$C50)/Param!$B$39)/OFFSET(Radar!$AC$3,COLUMN(),0)
)*DistanceShader!BW49*LightShader!BW49*(IF(OFFSET(Ghosts!$S$41,COLUMN(),0)&lt;ScreenHeight!$E50,
   1,
   (SQRT(OFFSET(Ghosts!$T$41,COLUMN(),0)-OFFSET(Ghosts!$R$41,COLUMN(),0)*ScreenHeight!$D50)-1))+IF(Ghosts!$B$35,IF(Param!$M$21,-1-POWER(0.3,Param!$M$21)/(IF(Param!$M$21&lt;20,LightShader!BW140,OFFSET(LightShader!BW140,Param!$M$21-20,0)
)+POWER(0.3,Param!$M$21)),-2),0))</f>
        <v>2.8221920358800441</v>
      </c>
      <c r="BX49" s="53">
        <f ca="1">IF(ScreenHeight!$B50&lt;OFFSET(Radar!$AC$3,COLUMN(),0),
    Param!$B$38/ScreenHeight!$B50,
    (Param!$B$37+1/(1-OFFSET(Radar!$AD$3,COLUMN(),0)*ScreenHeight!$C50)/Param!$B$39)/OFFSET(Radar!$AC$3,COLUMN(),0)
)*DistanceShader!BX49*LightShader!BX49*(IF(OFFSET(Ghosts!$S$41,COLUMN(),0)&lt;ScreenHeight!$E50,
   1,
   (SQRT(OFFSET(Ghosts!$T$41,COLUMN(),0)-OFFSET(Ghosts!$R$41,COLUMN(),0)*ScreenHeight!$D50)-1))+IF(Ghosts!$B$35,IF(Param!$M$21,-1-POWER(0.3,Param!$M$21)/(IF(Param!$M$21&lt;20,LightShader!BX140,OFFSET(LightShader!BX140,Param!$M$21-20,0)
)+POWER(0.3,Param!$M$21)),-2),0))</f>
        <v>2.8369140305205174</v>
      </c>
      <c r="BY49" s="53">
        <f ca="1">IF(ScreenHeight!$B50&lt;OFFSET(Radar!$AC$3,COLUMN(),0),
    Param!$B$38/ScreenHeight!$B50,
    (Param!$B$37+1/(1-OFFSET(Radar!$AD$3,COLUMN(),0)*ScreenHeight!$C50)/Param!$B$39)/OFFSET(Radar!$AC$3,COLUMN(),0)
)*DistanceShader!BY49*LightShader!BY49*(IF(OFFSET(Ghosts!$S$41,COLUMN(),0)&lt;ScreenHeight!$E50,
   1,
   (SQRT(OFFSET(Ghosts!$T$41,COLUMN(),0)-OFFSET(Ghosts!$R$41,COLUMN(),0)*ScreenHeight!$D50)-1))+IF(Ghosts!$B$35,IF(Param!$M$21,-1-POWER(0.3,Param!$M$21)/(IF(Param!$M$21&lt;20,LightShader!BY140,OFFSET(LightShader!BY140,Param!$M$21-20,0)
)+POWER(0.3,Param!$M$21)),-2),0))</f>
        <v>2.8515008174896561</v>
      </c>
      <c r="BZ49" s="53">
        <f ca="1">IF(ScreenHeight!$B50&lt;OFFSET(Radar!$AC$3,COLUMN(),0),
    Param!$B$38/ScreenHeight!$B50,
    (Param!$B$37+1/(1-OFFSET(Radar!$AD$3,COLUMN(),0)*ScreenHeight!$C50)/Param!$B$39)/OFFSET(Radar!$AC$3,COLUMN(),0)
)*DistanceShader!BZ49*LightShader!BZ49*(IF(OFFSET(Ghosts!$S$41,COLUMN(),0)&lt;ScreenHeight!$E50,
   1,
   (SQRT(OFFSET(Ghosts!$T$41,COLUMN(),0)-OFFSET(Ghosts!$R$41,COLUMN(),0)*ScreenHeight!$D50)-1))+IF(Ghosts!$B$35,IF(Param!$M$21,-1-POWER(0.3,Param!$M$21)/(IF(Param!$M$21&lt;20,LightShader!BZ140,OFFSET(LightShader!BZ140,Param!$M$21-20,0)
)+POWER(0.3,Param!$M$21)),-2),0))</f>
        <v>4.8815575734973571</v>
      </c>
      <c r="CA49" s="53">
        <f ca="1">IF(ScreenHeight!$B50&lt;OFFSET(Radar!$AC$3,COLUMN(),0),
    Param!$B$38/ScreenHeight!$B50,
    (Param!$B$37+1/(1-OFFSET(Radar!$AD$3,COLUMN(),0)*ScreenHeight!$C50)/Param!$B$39)/OFFSET(Radar!$AC$3,COLUMN(),0)
)*DistanceShader!CA49*LightShader!CA49*(IF(OFFSET(Ghosts!$S$41,COLUMN(),0)&lt;ScreenHeight!$E50,
   1,
   (SQRT(OFFSET(Ghosts!$T$41,COLUMN(),0)-OFFSET(Ghosts!$R$41,COLUMN(),0)*ScreenHeight!$D50)-1))+IF(Ghosts!$B$35,IF(Param!$M$21,-1-POWER(0.3,Param!$M$21)/(IF(Param!$M$21&lt;20,LightShader!CA140,OFFSET(LightShader!CA140,Param!$M$21-20,0)
)+POWER(0.3,Param!$M$21)),-2),0))</f>
        <v>4.8205100278194575</v>
      </c>
      <c r="CB49" s="53">
        <f ca="1">IF(ScreenHeight!$B50&lt;OFFSET(Radar!$AC$3,COLUMN(),0),
    Param!$B$38/ScreenHeight!$B50,
    (Param!$B$37+1/(1-OFFSET(Radar!$AD$3,COLUMN(),0)*ScreenHeight!$C50)/Param!$B$39)/OFFSET(Radar!$AC$3,COLUMN(),0)
)*DistanceShader!CB49*LightShader!CB49*(IF(OFFSET(Ghosts!$S$41,COLUMN(),0)&lt;ScreenHeight!$E50,
   1,
   (SQRT(OFFSET(Ghosts!$T$41,COLUMN(),0)-OFFSET(Ghosts!$R$41,COLUMN(),0)*ScreenHeight!$D50)-1))+IF(Ghosts!$B$35,IF(Param!$M$21,-1-POWER(0.3,Param!$M$21)/(IF(Param!$M$21&lt;20,LightShader!CB140,OFFSET(LightShader!CB140,Param!$M$21-20,0)
)+POWER(0.3,Param!$M$21)),-2),0))</f>
        <v>4.7590491594002184</v>
      </c>
      <c r="CC49" s="53">
        <f ca="1">IF(ScreenHeight!$B50&lt;OFFSET(Radar!$AC$3,COLUMN(),0),
    Param!$B$38/ScreenHeight!$B50,
    (Param!$B$37+1/(1-OFFSET(Radar!$AD$3,COLUMN(),0)*ScreenHeight!$C50)/Param!$B$39)/OFFSET(Radar!$AC$3,COLUMN(),0)
)*DistanceShader!CC49*LightShader!CC49*(IF(OFFSET(Ghosts!$S$41,COLUMN(),0)&lt;ScreenHeight!$E50,
   1,
   (SQRT(OFFSET(Ghosts!$T$41,COLUMN(),0)-OFFSET(Ghosts!$R$41,COLUMN(),0)*ScreenHeight!$D50)-1))+IF(Ghosts!$B$35,IF(Param!$M$21,-1-POWER(0.3,Param!$M$21)/(IF(Param!$M$21&lt;20,LightShader!CC140,OFFSET(LightShader!CC140,Param!$M$21-20,0)
)+POWER(0.3,Param!$M$21)),-2),0))</f>
        <v>4.6971844524359527</v>
      </c>
      <c r="CD49" s="53">
        <f ca="1">IF(ScreenHeight!$B50&lt;OFFSET(Radar!$AC$3,COLUMN(),0),
    Param!$B$38/ScreenHeight!$B50,
    (Param!$B$37+1/(1-OFFSET(Radar!$AD$3,COLUMN(),0)*ScreenHeight!$C50)/Param!$B$39)/OFFSET(Radar!$AC$3,COLUMN(),0)
)*DistanceShader!CD49*LightShader!CD49*(IF(OFFSET(Ghosts!$S$41,COLUMN(),0)&lt;ScreenHeight!$E50,
   1,
   (SQRT(OFFSET(Ghosts!$T$41,COLUMN(),0)-OFFSET(Ghosts!$R$41,COLUMN(),0)*ScreenHeight!$D50)-1))+IF(Ghosts!$B$35,IF(Param!$M$21,-1-POWER(0.3,Param!$M$21)/(IF(Param!$M$21&lt;20,LightShader!CD140,OFFSET(LightShader!CD140,Param!$M$21-20,0)
)+POWER(0.3,Param!$M$21)),-2),0))</f>
        <v>4.6349256707918602</v>
      </c>
      <c r="CE49" s="53">
        <f ca="1">IF(ScreenHeight!$B50&lt;OFFSET(Radar!$AC$3,COLUMN(),0),
    Param!$B$38/ScreenHeight!$B50,
    (Param!$B$37+1/(1-OFFSET(Radar!$AD$3,COLUMN(),0)*ScreenHeight!$C50)/Param!$B$39)/OFFSET(Radar!$AC$3,COLUMN(),0)
)*DistanceShader!CE49*LightShader!CE49*(IF(OFFSET(Ghosts!$S$41,COLUMN(),0)&lt;ScreenHeight!$E50,
   1,
   (SQRT(OFFSET(Ghosts!$T$41,COLUMN(),0)-OFFSET(Ghosts!$R$41,COLUMN(),0)*ScreenHeight!$D50)-1))+IF(Ghosts!$B$35,IF(Param!$M$21,-1-POWER(0.3,Param!$M$21)/(IF(Param!$M$21&lt;20,LightShader!CE140,OFFSET(LightShader!CE140,Param!$M$21-20,0)
)+POWER(0.3,Param!$M$21)),-2),0))</f>
        <v>4.5722828509368965</v>
      </c>
      <c r="CF49" s="53">
        <f ca="1">IF(ScreenHeight!$B50&lt;OFFSET(Radar!$AC$3,COLUMN(),0),
    Param!$B$38/ScreenHeight!$B50,
    (Param!$B$37+1/(1-OFFSET(Radar!$AD$3,COLUMN(),0)*ScreenHeight!$C50)/Param!$B$39)/OFFSET(Radar!$AC$3,COLUMN(),0)
)*DistanceShader!CF49*LightShader!CF49*(IF(OFFSET(Ghosts!$S$41,COLUMN(),0)&lt;ScreenHeight!$E50,
   1,
   (SQRT(OFFSET(Ghosts!$T$41,COLUMN(),0)-OFFSET(Ghosts!$R$41,COLUMN(),0)*ScreenHeight!$D50)-1))+IF(Ghosts!$B$35,IF(Param!$M$21,-1-POWER(0.3,Param!$M$21)/(IF(Param!$M$21&lt;20,LightShader!CF140,OFFSET(LightShader!CF140,Param!$M$21-20,0)
)+POWER(0.3,Param!$M$21)),-2),0))</f>
        <v>4.5092662943931119</v>
      </c>
      <c r="CG49" s="53">
        <f ca="1">IF(ScreenHeight!$B50&lt;OFFSET(Radar!$AC$3,COLUMN(),0),
    Param!$B$38/ScreenHeight!$B50,
    (Param!$B$37+1/(1-OFFSET(Radar!$AD$3,COLUMN(),0)*ScreenHeight!$C50)/Param!$B$39)/OFFSET(Radar!$AC$3,COLUMN(),0)
)*DistanceShader!CG49*LightShader!CG49*(IF(OFFSET(Ghosts!$S$41,COLUMN(),0)&lt;ScreenHeight!$E50,
   1,
   (SQRT(OFFSET(Ghosts!$T$41,COLUMN(),0)-OFFSET(Ghosts!$R$41,COLUMN(),0)*ScreenHeight!$D50)-1))+IF(Ghosts!$B$35,IF(Param!$M$21,-1-POWER(0.3,Param!$M$21)/(IF(Param!$M$21&lt;20,LightShader!CG140,OFFSET(LightShader!CG140,Param!$M$21-20,0)
)+POWER(0.3,Param!$M$21)),-2),0))</f>
        <v>4.445886559710976</v>
      </c>
      <c r="CH49" s="53">
        <f ca="1">IF(ScreenHeight!$B50&lt;OFFSET(Radar!$AC$3,COLUMN(),0),
    Param!$B$38/ScreenHeight!$B50,
    (Param!$B$37+1/(1-OFFSET(Radar!$AD$3,COLUMN(),0)*ScreenHeight!$C50)/Param!$B$39)/OFFSET(Radar!$AC$3,COLUMN(),0)
)*DistanceShader!CH49*LightShader!CH49*(IF(OFFSET(Ghosts!$S$41,COLUMN(),0)&lt;ScreenHeight!$E50,
   1,
   (SQRT(OFFSET(Ghosts!$T$41,COLUMN(),0)-OFFSET(Ghosts!$R$41,COLUMN(),0)*ScreenHeight!$D50)-1))+IF(Ghosts!$B$35,IF(Param!$M$21,-1-POWER(0.3,Param!$M$21)/(IF(Param!$M$21&lt;20,LightShader!CH140,OFFSET(LightShader!CH140,Param!$M$21-20,0)
)+POWER(0.3,Param!$M$21)),-2),0))</f>
        <v>4.3821544539838486</v>
      </c>
      <c r="CI49" s="53">
        <f ca="1">IF(ScreenHeight!$B50&lt;OFFSET(Radar!$AC$3,COLUMN(),0),
    Param!$B$38/ScreenHeight!$B50,
    (Param!$B$37+1/(1-OFFSET(Radar!$AD$3,COLUMN(),0)*ScreenHeight!$C50)/Param!$B$39)/OFFSET(Radar!$AC$3,COLUMN(),0)
)*DistanceShader!CI49*LightShader!CI49*(IF(OFFSET(Ghosts!$S$41,COLUMN(),0)&lt;ScreenHeight!$E50,
   1,
   (SQRT(OFFSET(Ghosts!$T$41,COLUMN(),0)-OFFSET(Ghosts!$R$41,COLUMN(),0)*ScreenHeight!$D50)-1))+IF(Ghosts!$B$35,IF(Param!$M$21,-1-POWER(0.3,Param!$M$21)/(IF(Param!$M$21&lt;20,LightShader!CI140,OFFSET(LightShader!CI140,Param!$M$21-20,0)
)+POWER(0.3,Param!$M$21)),-2),0))</f>
        <v>4.3180810239163243</v>
      </c>
      <c r="CJ49" s="53">
        <f ca="1">IF(ScreenHeight!$B50&lt;OFFSET(Radar!$AC$3,COLUMN(),0),
    Param!$B$38/ScreenHeight!$B50,
    (Param!$B$37+1/(1-OFFSET(Radar!$AD$3,COLUMN(),0)*ScreenHeight!$C50)/Param!$B$39)/OFFSET(Radar!$AC$3,COLUMN(),0)
)*DistanceShader!CJ49*LightShader!CJ49*(IF(OFFSET(Ghosts!$S$41,COLUMN(),0)&lt;ScreenHeight!$E50,
   1,
   (SQRT(OFFSET(Ghosts!$T$41,COLUMN(),0)-OFFSET(Ghosts!$R$41,COLUMN(),0)*ScreenHeight!$D50)-1))+IF(Ghosts!$B$35,IF(Param!$M$21,-1-POWER(0.3,Param!$M$21)/(IF(Param!$M$21&lt;20,LightShader!CJ140,OFFSET(LightShader!CJ140,Param!$M$21-20,0)
)+POWER(0.3,Param!$M$21)),-2),0))</f>
        <v>4.2536775464626597</v>
      </c>
      <c r="CK49" s="53">
        <f ca="1">IF(ScreenHeight!$B50&lt;OFFSET(Radar!$AC$3,COLUMN(),0),
    Param!$B$38/ScreenHeight!$B50,
    (Param!$B$37+1/(1-OFFSET(Radar!$AD$3,COLUMN(),0)*ScreenHeight!$C50)/Param!$B$39)/OFFSET(Radar!$AC$3,COLUMN(),0)
)*DistanceShader!CK49*LightShader!CK49*(IF(OFFSET(Ghosts!$S$41,COLUMN(),0)&lt;ScreenHeight!$E50,
   1,
   (SQRT(OFFSET(Ghosts!$T$41,COLUMN(),0)-OFFSET(Ghosts!$R$41,COLUMN(),0)*ScreenHeight!$D50)-1))+IF(Ghosts!$B$35,IF(Param!$M$21,-1-POWER(0.3,Param!$M$21)/(IF(Param!$M$21&lt;20,LightShader!CK140,OFFSET(LightShader!CK140,Param!$M$21-20,0)
)+POWER(0.3,Param!$M$21)),-2),0))</f>
        <v>4.1889555190530086</v>
      </c>
      <c r="CL49" s="53">
        <f ca="1">IF(ScreenHeight!$B50&lt;OFFSET(Radar!$AC$3,COLUMN(),0),
    Param!$B$38/ScreenHeight!$B50,
    (Param!$B$37+1/(1-OFFSET(Radar!$AD$3,COLUMN(),0)*ScreenHeight!$C50)/Param!$B$39)/OFFSET(Radar!$AC$3,COLUMN(),0)
)*DistanceShader!CL49*LightShader!CL49*(IF(OFFSET(Ghosts!$S$41,COLUMN(),0)&lt;ScreenHeight!$E50,
   1,
   (SQRT(OFFSET(Ghosts!$T$41,COLUMN(),0)-OFFSET(Ghosts!$R$41,COLUMN(),0)*ScreenHeight!$D50)-1))+IF(Ghosts!$B$35,IF(Param!$M$21,-1-POWER(0.3,Param!$M$21)/(IF(Param!$M$21&lt;20,LightShader!CL140,OFFSET(LightShader!CL140,Param!$M$21-20,0)
)+POWER(0.3,Param!$M$21)),-2),0))</f>
        <v>4.1239266494265543</v>
      </c>
      <c r="CM49" s="53">
        <f ca="1">IF(ScreenHeight!$B50&lt;OFFSET(Radar!$AC$3,COLUMN(),0),
    Param!$B$38/ScreenHeight!$B50,
    (Param!$B$37+1/(1-OFFSET(Radar!$AD$3,COLUMN(),0)*ScreenHeight!$C50)/Param!$B$39)/OFFSET(Radar!$AC$3,COLUMN(),0)
)*DistanceShader!CM49*LightShader!CM49*(IF(OFFSET(Ghosts!$S$41,COLUMN(),0)&lt;ScreenHeight!$E50,
   1,
   (SQRT(OFFSET(Ghosts!$T$41,COLUMN(),0)-OFFSET(Ghosts!$R$41,COLUMN(),0)*ScreenHeight!$D50)-1))+IF(Ghosts!$B$35,IF(Param!$M$21,-1-POWER(0.3,Param!$M$21)/(IF(Param!$M$21&lt;20,LightShader!CM140,OFFSET(LightShader!CM140,Param!$M$21-20,0)
)+POWER(0.3,Param!$M$21)),-2),0))</f>
        <v>4.0586028450920386</v>
      </c>
      <c r="CN49" s="53">
        <f ca="1">IF(ScreenHeight!$B50&lt;OFFSET(Radar!$AC$3,COLUMN(),0),
    Param!$B$38/ScreenHeight!$B50,
    (Param!$B$37+1/(1-OFFSET(Radar!$AD$3,COLUMN(),0)*ScreenHeight!$C50)/Param!$B$39)/OFFSET(Radar!$AC$3,COLUMN(),0)
)*DistanceShader!CN49*LightShader!CN49*(IF(OFFSET(Ghosts!$S$41,COLUMN(),0)&lt;ScreenHeight!$E50,
   1,
   (SQRT(OFFSET(Ghosts!$T$41,COLUMN(),0)-OFFSET(Ghosts!$R$41,COLUMN(),0)*ScreenHeight!$D50)-1))+IF(Ghosts!$B$35,IF(Param!$M$21,-1-POWER(0.3,Param!$M$21)/(IF(Param!$M$21&lt;20,LightShader!CN140,OFFSET(LightShader!CN140,Param!$M$21-20,0)
)+POWER(0.3,Param!$M$21)),-2),0))</f>
        <v>3.9929962024373822</v>
      </c>
      <c r="CO49" s="53">
        <f ca="1">IF(ScreenHeight!$B50&lt;OFFSET(Radar!$AC$3,COLUMN(),0),
    Param!$B$38/ScreenHeight!$B50,
    (Param!$B$37+1/(1-OFFSET(Radar!$AD$3,COLUMN(),0)*ScreenHeight!$C50)/Param!$B$39)/OFFSET(Radar!$AC$3,COLUMN(),0)
)*DistanceShader!CO49*LightShader!CO49*(IF(OFFSET(Ghosts!$S$41,COLUMN(),0)&lt;ScreenHeight!$E50,
   1,
   (SQRT(OFFSET(Ghosts!$T$41,COLUMN(),0)-OFFSET(Ghosts!$R$41,COLUMN(),0)*ScreenHeight!$D50)-1))+IF(Ghosts!$B$35,IF(Param!$M$21,-1-POWER(0.3,Param!$M$21)/(IF(Param!$M$21&lt;20,LightShader!CO140,OFFSET(LightShader!CO140,Param!$M$21-20,0)
)+POWER(0.3,Param!$M$21)),-2),0))</f>
        <v>3.9271189955113783</v>
      </c>
      <c r="CP49" s="53">
        <f ca="1">IF(ScreenHeight!$B50&lt;OFFSET(Radar!$AC$3,COLUMN(),0),
    Param!$B$38/ScreenHeight!$B50,
    (Param!$B$37+1/(1-OFFSET(Radar!$AD$3,COLUMN(),0)*ScreenHeight!$C50)/Param!$B$39)/OFFSET(Radar!$AC$3,COLUMN(),0)
)*DistanceShader!CP49*LightShader!CP49*(IF(OFFSET(Ghosts!$S$41,COLUMN(),0)&lt;ScreenHeight!$E50,
   1,
   (SQRT(OFFSET(Ghosts!$T$41,COLUMN(),0)-OFFSET(Ghosts!$R$41,COLUMN(),0)*ScreenHeight!$D50)-1))+IF(Ghosts!$B$35,IF(Param!$M$21,-1-POWER(0.3,Param!$M$21)/(IF(Param!$M$21&lt;20,LightShader!CP140,OFFSET(LightShader!CP140,Param!$M$21-20,0)
)+POWER(0.3,Param!$M$21)),-2),0))</f>
        <v>3.8609836645014637</v>
      </c>
      <c r="CQ49" s="53">
        <f ca="1">IF(ScreenHeight!$B50&lt;OFFSET(Radar!$AC$3,COLUMN(),0),
    Param!$B$38/ScreenHeight!$B50,
    (Param!$B$37+1/(1-OFFSET(Radar!$AD$3,COLUMN(),0)*ScreenHeight!$C50)/Param!$B$39)/OFFSET(Radar!$AC$3,COLUMN(),0)
)*DistanceShader!CQ49*LightShader!CQ49*(IF(OFFSET(Ghosts!$S$41,COLUMN(),0)&lt;ScreenHeight!$E50,
   1,
   (SQRT(OFFSET(Ghosts!$T$41,COLUMN(),0)-OFFSET(Ghosts!$R$41,COLUMN(),0)*ScreenHeight!$D50)-1))+IF(Ghosts!$B$35,IF(Param!$M$21,-1-POWER(0.3,Param!$M$21)/(IF(Param!$M$21&lt;20,LightShader!CQ140,OFFSET(LightShader!CQ140,Param!$M$21-20,0)
)+POWER(0.3,Param!$M$21)),-2),0))</f>
        <v>3.7946028039326642</v>
      </c>
      <c r="CR49" s="53">
        <f ca="1">IF(ScreenHeight!$B50&lt;OFFSET(Radar!$AC$3,COLUMN(),0),
    Param!$B$38/ScreenHeight!$B50,
    (Param!$B$37+1/(1-OFFSET(Radar!$AD$3,COLUMN(),0)*ScreenHeight!$C50)/Param!$B$39)/OFFSET(Radar!$AC$3,COLUMN(),0)
)*DistanceShader!CR49*LightShader!CR49*(IF(OFFSET(Ghosts!$S$41,COLUMN(),0)&lt;ScreenHeight!$E50,
   1,
   (SQRT(OFFSET(Ghosts!$T$41,COLUMN(),0)-OFFSET(Ghosts!$R$41,COLUMN(),0)*ScreenHeight!$D50)-1))+IF(Ghosts!$B$35,IF(Param!$M$21,-1-POWER(0.3,Param!$M$21)/(IF(Param!$M$21&lt;20,LightShader!CR140,OFFSET(LightShader!CR140,Param!$M$21-20,0)
)+POWER(0.3,Param!$M$21)),-2),0))</f>
        <v>3.7279891506136402</v>
      </c>
      <c r="CS49" s="53">
        <f ca="1">IF(ScreenHeight!$B50&lt;OFFSET(Radar!$AC$3,COLUMN(),0),
    Param!$B$38/ScreenHeight!$B50,
    (Param!$B$37+1/(1-OFFSET(Radar!$AD$3,COLUMN(),0)*ScreenHeight!$C50)/Param!$B$39)/OFFSET(Radar!$AC$3,COLUMN(),0)
)*DistanceShader!CS49*LightShader!CS49*(IF(OFFSET(Ghosts!$S$41,COLUMN(),0)&lt;ScreenHeight!$E50,
   1,
   (SQRT(OFFSET(Ghosts!$T$41,COLUMN(),0)-OFFSET(Ghosts!$R$41,COLUMN(),0)*ScreenHeight!$D50)-1))+IF(Ghosts!$B$35,IF(Param!$M$21,-1-POWER(0.3,Param!$M$21)/(IF(Param!$M$21&lt;20,LightShader!CS140,OFFSET(LightShader!CS140,Param!$M$21-20,0)
)+POWER(0.3,Param!$M$21)),-2),0))</f>
        <v>3.6611555713567032</v>
      </c>
      <c r="CT49" s="53">
        <f ca="1">IF(ScreenHeight!$B50&lt;OFFSET(Radar!$AC$3,COLUMN(),0),
    Param!$B$38/ScreenHeight!$B50,
    (Param!$B$37+1/(1-OFFSET(Radar!$AD$3,COLUMN(),0)*ScreenHeight!$C50)/Param!$B$39)/OFFSET(Radar!$AC$3,COLUMN(),0)
)*DistanceShader!CT49*LightShader!CT49*(IF(OFFSET(Ghosts!$S$41,COLUMN(),0)&lt;ScreenHeight!$E50,
   1,
   (SQRT(OFFSET(Ghosts!$T$41,COLUMN(),0)-OFFSET(Ghosts!$R$41,COLUMN(),0)*ScreenHeight!$D50)-1))+IF(Ghosts!$B$35,IF(Param!$M$21,-1-POWER(0.3,Param!$M$21)/(IF(Param!$M$21&lt;20,LightShader!CT140,OFFSET(LightShader!CT140,Param!$M$21-20,0)
)+POWER(0.3,Param!$M$21)),-2),0))</f>
        <v>3.594115050499239</v>
      </c>
      <c r="CU49" s="53">
        <f ca="1">IF(ScreenHeight!$B50&lt;OFFSET(Radar!$AC$3,COLUMN(),0),
    Param!$B$38/ScreenHeight!$B50,
    (Param!$B$37+1/(1-OFFSET(Radar!$AD$3,COLUMN(),0)*ScreenHeight!$C50)/Param!$B$39)/OFFSET(Radar!$AC$3,COLUMN(),0)
)*DistanceShader!CU49*LightShader!CU49*(IF(OFFSET(Ghosts!$S$41,COLUMN(),0)&lt;ScreenHeight!$E50,
   1,
   (SQRT(OFFSET(Ghosts!$T$41,COLUMN(),0)-OFFSET(Ghosts!$R$41,COLUMN(),0)*ScreenHeight!$D50)-1))+IF(Ghosts!$B$35,IF(Param!$M$21,-1-POWER(0.3,Param!$M$21)/(IF(Param!$M$21&lt;20,LightShader!CU140,OFFSET(LightShader!CU140,Param!$M$21-20,0)
)+POWER(0.3,Param!$M$21)),-2),0))</f>
        <v>3.5268806772546784</v>
      </c>
      <c r="CV49" s="53">
        <f ca="1">IF(ScreenHeight!$B50&lt;OFFSET(Radar!$AC$3,COLUMN(),0),
    Param!$B$38/ScreenHeight!$B50,
    (Param!$B$37+1/(1-OFFSET(Radar!$AD$3,COLUMN(),0)*ScreenHeight!$C50)/Param!$B$39)/OFFSET(Radar!$AC$3,COLUMN(),0)
)*DistanceShader!CV49*LightShader!CV49*(IF(OFFSET(Ghosts!$S$41,COLUMN(),0)&lt;ScreenHeight!$E50,
   1,
   (SQRT(OFFSET(Ghosts!$T$41,COLUMN(),0)-OFFSET(Ghosts!$R$41,COLUMN(),0)*ScreenHeight!$D50)-1))+IF(Ghosts!$B$35,IF(Param!$M$21,-1-POWER(0.3,Param!$M$21)/(IF(Param!$M$21&lt;20,LightShader!CV140,OFFSET(LightShader!CV140,Param!$M$21-20,0)
)+POWER(0.3,Param!$M$21)),-2),0))</f>
        <v>3.4594656329215883</v>
      </c>
      <c r="CW49" s="53">
        <f ca="1">IF(ScreenHeight!$B50&lt;OFFSET(Radar!$AC$3,COLUMN(),0),
    Param!$B$38/ScreenHeight!$B50,
    (Param!$B$37+1/(1-OFFSET(Radar!$AD$3,COLUMN(),0)*ScreenHeight!$C50)/Param!$B$39)/OFFSET(Radar!$AC$3,COLUMN(),0)
)*DistanceShader!CW49*LightShader!CW49*(IF(OFFSET(Ghosts!$S$41,COLUMN(),0)&lt;ScreenHeight!$E50,
   1,
   (SQRT(OFFSET(Ghosts!$T$41,COLUMN(),0)-OFFSET(Ghosts!$R$41,COLUMN(),0)*ScreenHeight!$D50)-1))+IF(Ghosts!$B$35,IF(Param!$M$21,-1-POWER(0.3,Param!$M$21)/(IF(Param!$M$21&lt;20,LightShader!CW140,OFFSET(LightShader!CW140,Param!$M$21-20,0)
)+POWER(0.3,Param!$M$21)),-2),0))</f>
        <v>3.3918831779798313</v>
      </c>
      <c r="CX49" s="53">
        <f ca="1">IF(ScreenHeight!$B50&lt;OFFSET(Radar!$AC$3,COLUMN(),0),
    Param!$B$38/ScreenHeight!$B50,
    (Param!$B$37+1/(1-OFFSET(Radar!$AD$3,COLUMN(),0)*ScreenHeight!$C50)/Param!$B$39)/OFFSET(Radar!$AC$3,COLUMN(),0)
)*DistanceShader!CX49*LightShader!CX49*(IF(OFFSET(Ghosts!$S$41,COLUMN(),0)&lt;ScreenHeight!$E50,
   1,
   (SQRT(OFFSET(Ghosts!$T$41,COLUMN(),0)-OFFSET(Ghosts!$R$41,COLUMN(),0)*ScreenHeight!$D50)-1))+IF(Ghosts!$B$35,IF(Param!$M$21,-1-POWER(0.3,Param!$M$21)/(IF(Param!$M$21&lt;20,LightShader!CX140,OFFSET(LightShader!CX140,Param!$M$21-20,0)
)+POWER(0.3,Param!$M$21)),-2),0))</f>
        <v>3.3241466391030023</v>
      </c>
      <c r="CY49" s="53">
        <f ca="1">IF(ScreenHeight!$B50&lt;OFFSET(Radar!$AC$3,COLUMN(),0),
    Param!$B$38/ScreenHeight!$B50,
    (Param!$B$37+1/(1-OFFSET(Radar!$AD$3,COLUMN(),0)*ScreenHeight!$C50)/Param!$B$39)/OFFSET(Radar!$AC$3,COLUMN(),0)
)*DistanceShader!CY49*LightShader!CY49*(IF(OFFSET(Ghosts!$S$41,COLUMN(),0)&lt;ScreenHeight!$E50,
   1,
   (SQRT(OFFSET(Ghosts!$T$41,COLUMN(),0)-OFFSET(Ghosts!$R$41,COLUMN(),0)*ScreenHeight!$D50)-1))+IF(Ghosts!$B$35,IF(Param!$M$21,-1-POWER(0.3,Param!$M$21)/(IF(Param!$M$21&lt;20,LightShader!CY140,OFFSET(LightShader!CY140,Param!$M$21-20,0)
)+POWER(0.3,Param!$M$21)),-2),0))</f>
        <v>3.2562693961164801</v>
      </c>
      <c r="CZ49" s="53">
        <f ca="1">IF(ScreenHeight!$B50&lt;OFFSET(Radar!$AC$3,COLUMN(),0),
    Param!$B$38/ScreenHeight!$B50,
    (Param!$B$37+1/(1-OFFSET(Radar!$AD$3,COLUMN(),0)*ScreenHeight!$C50)/Param!$B$39)/OFFSET(Radar!$AC$3,COLUMN(),0)
)*DistanceShader!CZ49*LightShader!CZ49*(IF(OFFSET(Ghosts!$S$41,COLUMN(),0)&lt;ScreenHeight!$E50,
   1,
   (SQRT(OFFSET(Ghosts!$T$41,COLUMN(),0)-OFFSET(Ghosts!$R$41,COLUMN(),0)*ScreenHeight!$D50)-1))+IF(Ghosts!$B$35,IF(Param!$M$21,-1-POWER(0.3,Param!$M$21)/(IF(Param!$M$21&lt;20,LightShader!CZ140,OFFSET(LightShader!CZ140,Param!$M$21-20,0)
)+POWER(0.3,Param!$M$21)),-2),0))</f>
        <v>3.1882648689304216</v>
      </c>
      <c r="DA49" s="53">
        <f ca="1">IF(ScreenHeight!$B50&lt;OFFSET(Radar!$AC$3,COLUMN(),0),
    Param!$B$38/ScreenHeight!$B50,
    (Param!$B$37+1/(1-OFFSET(Radar!$AD$3,COLUMN(),0)*ScreenHeight!$C50)/Param!$B$39)/OFFSET(Radar!$AC$3,COLUMN(),0)
)*DistanceShader!DA49*LightShader!DA49*(IF(OFFSET(Ghosts!$S$41,COLUMN(),0)&lt;ScreenHeight!$E50,
   1,
   (SQRT(OFFSET(Ghosts!$T$41,COLUMN(),0)-OFFSET(Ghosts!$R$41,COLUMN(),0)*ScreenHeight!$D50)-1))+IF(Ghosts!$B$35,IF(Param!$M$21,-1-POWER(0.3,Param!$M$21)/(IF(Param!$M$21&lt;20,LightShader!DA140,OFFSET(LightShader!DA140,Param!$M$21-20,0)
)+POWER(0.3,Param!$M$21)),-2),0))</f>
        <v>1.4563777262076603</v>
      </c>
      <c r="DB49" s="53">
        <f ca="1">IF(ScreenHeight!$B50&lt;OFFSET(Radar!$AC$3,COLUMN(),0),
    Param!$B$38/ScreenHeight!$B50,
    (Param!$B$37+1/(1-OFFSET(Radar!$AD$3,COLUMN(),0)*ScreenHeight!$C50)/Param!$B$39)/OFFSET(Radar!$AC$3,COLUMN(),0)
)*DistanceShader!DB49*LightShader!DB49*(IF(OFFSET(Ghosts!$S$41,COLUMN(),0)&lt;ScreenHeight!$E50,
   1,
   (SQRT(OFFSET(Ghosts!$T$41,COLUMN(),0)-OFFSET(Ghosts!$R$41,COLUMN(),0)*ScreenHeight!$D50)-1))+IF(Ghosts!$B$35,IF(Param!$M$21,-1-POWER(0.3,Param!$M$21)/(IF(Param!$M$21&lt;20,LightShader!DB140,OFFSET(LightShader!DB140,Param!$M$21-20,0)
)+POWER(0.3,Param!$M$21)),-2),0))</f>
        <v>1.4245355500588137</v>
      </c>
      <c r="DC49" s="53">
        <f ca="1">IF(ScreenHeight!$B50&lt;OFFSET(Radar!$AC$3,COLUMN(),0),
    Param!$B$38/ScreenHeight!$B50,
    (Param!$B$37+1/(1-OFFSET(Radar!$AD$3,COLUMN(),0)*ScreenHeight!$C50)/Param!$B$39)/OFFSET(Radar!$AC$3,COLUMN(),0)
)*DistanceShader!DC49*LightShader!DC49*(IF(OFFSET(Ghosts!$S$41,COLUMN(),0)&lt;ScreenHeight!$E50,
   1,
   (SQRT(OFFSET(Ghosts!$T$41,COLUMN(),0)-OFFSET(Ghosts!$R$41,COLUMN(),0)*ScreenHeight!$D50)-1))+IF(Ghosts!$B$35,IF(Param!$M$21,-1-POWER(0.3,Param!$M$21)/(IF(Param!$M$21&lt;20,LightShader!DC140,OFFSET(LightShader!DC140,Param!$M$21-20,0)
)+POWER(0.3,Param!$M$21)),-2),0))</f>
        <v>1.3926528052421487</v>
      </c>
      <c r="DD49" s="53">
        <f ca="1">IF(ScreenHeight!$B50&lt;OFFSET(Radar!$AC$3,COLUMN(),0),
    Param!$B$38/ScreenHeight!$B50,
    (Param!$B$37+1/(1-OFFSET(Radar!$AD$3,COLUMN(),0)*ScreenHeight!$C50)/Param!$B$39)/OFFSET(Radar!$AC$3,COLUMN(),0)
)*DistanceShader!DD49*LightShader!DD49*(IF(OFFSET(Ghosts!$S$41,COLUMN(),0)&lt;ScreenHeight!$E50,
   1,
   (SQRT(OFFSET(Ghosts!$T$41,COLUMN(),0)-OFFSET(Ghosts!$R$41,COLUMN(),0)*ScreenHeight!$D50)-1))+IF(Ghosts!$B$35,IF(Param!$M$21,-1-POWER(0.3,Param!$M$21)/(IF(Param!$M$21&lt;20,LightShader!DD140,OFFSET(LightShader!DD140,Param!$M$21-20,0)
)+POWER(0.3,Param!$M$21)),-2),0))</f>
        <v>1.3607357698028386</v>
      </c>
      <c r="DE49" s="53">
        <f ca="1">IF(ScreenHeight!$B50&lt;OFFSET(Radar!$AC$3,COLUMN(),0),
    Param!$B$38/ScreenHeight!$B50,
    (Param!$B$37+1/(1-OFFSET(Radar!$AD$3,COLUMN(),0)*ScreenHeight!$C50)/Param!$B$39)/OFFSET(Radar!$AC$3,COLUMN(),0)
)*DistanceShader!DE49*LightShader!DE49*(IF(OFFSET(Ghosts!$S$41,COLUMN(),0)&lt;ScreenHeight!$E50,
   1,
   (SQRT(OFFSET(Ghosts!$T$41,COLUMN(),0)-OFFSET(Ghosts!$R$41,COLUMN(),0)*ScreenHeight!$D50)-1))+IF(Ghosts!$B$35,IF(Param!$M$21,-1-POWER(0.3,Param!$M$21)/(IF(Param!$M$21&lt;20,LightShader!DE140,OFFSET(LightShader!DE140,Param!$M$21-20,0)
)+POWER(0.3,Param!$M$21)),-2),0))</f>
        <v>1.3287907102977305</v>
      </c>
      <c r="DF49" s="53">
        <f ca="1">IF(ScreenHeight!$B50&lt;OFFSET(Radar!$AC$3,COLUMN(),0),
    Param!$B$38/ScreenHeight!$B50,
    (Param!$B$37+1/(1-OFFSET(Radar!$AD$3,COLUMN(),0)*ScreenHeight!$C50)/Param!$B$39)/OFFSET(Radar!$AC$3,COLUMN(),0)
)*DistanceShader!DF49*LightShader!DF49*(IF(OFFSET(Ghosts!$S$41,COLUMN(),0)&lt;ScreenHeight!$E50,
   1,
   (SQRT(OFFSET(Ghosts!$T$41,COLUMN(),0)-OFFSET(Ghosts!$R$41,COLUMN(),0)*ScreenHeight!$D50)-1))+IF(Ghosts!$B$35,IF(Param!$M$21,-1-POWER(0.3,Param!$M$21)/(IF(Param!$M$21&lt;20,LightShader!DF140,OFFSET(LightShader!DF140,Param!$M$21-20,0)
)+POWER(0.3,Param!$M$21)),-2),0))</f>
        <v>1.2968238759071518</v>
      </c>
      <c r="DG49" s="53">
        <f ca="1">IF(ScreenHeight!$B50&lt;OFFSET(Radar!$AC$3,COLUMN(),0),
    Param!$B$38/ScreenHeight!$B50,
    (Param!$B$37+1/(1-OFFSET(Radar!$AD$3,COLUMN(),0)*ScreenHeight!$C50)/Param!$B$39)/OFFSET(Radar!$AC$3,COLUMN(),0)
)*DistanceShader!DG49*LightShader!DG49*(IF(OFFSET(Ghosts!$S$41,COLUMN(),0)&lt;ScreenHeight!$E50,
   1,
   (SQRT(OFFSET(Ghosts!$T$41,COLUMN(),0)-OFFSET(Ghosts!$R$41,COLUMN(),0)*ScreenHeight!$D50)-1))+IF(Ghosts!$B$35,IF(Param!$M$21,-1-POWER(0.3,Param!$M$21)/(IF(Param!$M$21&lt;20,LightShader!DG140,OFFSET(LightShader!DG140,Param!$M$21-20,0)
)+POWER(0.3,Param!$M$21)),-2),0))</f>
        <v>1.264841492626579</v>
      </c>
      <c r="DH49" s="53">
        <f ca="1">IF(ScreenHeight!$B50&lt;OFFSET(Radar!$AC$3,COLUMN(),0),
    Param!$B$38/ScreenHeight!$B50,
    (Param!$B$37+1/(1-OFFSET(Radar!$AD$3,COLUMN(),0)*ScreenHeight!$C50)/Param!$B$39)/OFFSET(Radar!$AC$3,COLUMN(),0)
)*DistanceShader!DH49*LightShader!DH49*(IF(OFFSET(Ghosts!$S$41,COLUMN(),0)&lt;ScreenHeight!$E50,
   1,
   (SQRT(OFFSET(Ghosts!$T$41,COLUMN(),0)-OFFSET(Ghosts!$R$41,COLUMN(),0)*ScreenHeight!$D50)-1))+IF(Ghosts!$B$35,IF(Param!$M$21,-1-POWER(0.3,Param!$M$21)/(IF(Param!$M$21&lt;20,LightShader!DH140,OFFSET(LightShader!DH140,Param!$M$21-20,0)
)+POWER(0.3,Param!$M$21)),-2),0))</f>
        <v>1.2328497575500563</v>
      </c>
      <c r="DI49" s="53">
        <f ca="1">IF(ScreenHeight!$B50&lt;OFFSET(Radar!$AC$3,COLUMN(),0),
    Param!$B$38/ScreenHeight!$B50,
    (Param!$B$37+1/(1-OFFSET(Radar!$AD$3,COLUMN(),0)*ScreenHeight!$C50)/Param!$B$39)/OFFSET(Radar!$AC$3,COLUMN(),0)
)*DistanceShader!DI49*LightShader!DI49*(IF(OFFSET(Ghosts!$S$41,COLUMN(),0)&lt;ScreenHeight!$E50,
   1,
   (SQRT(OFFSET(Ghosts!$T$41,COLUMN(),0)-OFFSET(Ghosts!$R$41,COLUMN(),0)*ScreenHeight!$D50)-1))+IF(Ghosts!$B$35,IF(Param!$M$21,-1-POWER(0.3,Param!$M$21)/(IF(Param!$M$21&lt;20,LightShader!DI140,OFFSET(LightShader!DI140,Param!$M$21-20,0)
)+POWER(0.3,Param!$M$21)),-2),0))</f>
        <v>1.0482850199319953</v>
      </c>
      <c r="DJ49" s="53">
        <f ca="1">IF(ScreenHeight!$B50&lt;OFFSET(Radar!$AC$3,COLUMN(),0),
    Param!$B$38/ScreenHeight!$B50,
    (Param!$B$37+1/(1-OFFSET(Radar!$AD$3,COLUMN(),0)*ScreenHeight!$C50)/Param!$B$39)/OFFSET(Radar!$AC$3,COLUMN(),0)
)*DistanceShader!DJ49*LightShader!DJ49*(IF(OFFSET(Ghosts!$S$41,COLUMN(),0)&lt;ScreenHeight!$E50,
   1,
   (SQRT(OFFSET(Ghosts!$T$41,COLUMN(),0)-OFFSET(Ghosts!$R$41,COLUMN(),0)*ScreenHeight!$D50)-1))+IF(Ghosts!$B$35,IF(Param!$M$21,-1-POWER(0.3,Param!$M$21)/(IF(Param!$M$21&lt;20,LightShader!DJ140,OFFSET(LightShader!DJ140,Param!$M$21-20,0)
)+POWER(0.3,Param!$M$21)),-2),0))</f>
        <v>1.0510142344391606</v>
      </c>
      <c r="DK49" s="53">
        <f ca="1">IF(ScreenHeight!$B50&lt;OFFSET(Radar!$AC$3,COLUMN(),0),
    Param!$B$38/ScreenHeight!$B50,
    (Param!$B$37+1/(1-OFFSET(Radar!$AD$3,COLUMN(),0)*ScreenHeight!$C50)/Param!$B$39)/OFFSET(Radar!$AC$3,COLUMN(),0)
)*DistanceShader!DK49*LightShader!DK49*(IF(OFFSET(Ghosts!$S$41,COLUMN(),0)&lt;ScreenHeight!$E50,
   1,
   (SQRT(OFFSET(Ghosts!$T$41,COLUMN(),0)-OFFSET(Ghosts!$R$41,COLUMN(),0)*ScreenHeight!$D50)-1))+IF(Ghosts!$B$35,IF(Param!$M$21,-1-POWER(0.3,Param!$M$21)/(IF(Param!$M$21&lt;20,LightShader!DK140,OFFSET(LightShader!DK140,Param!$M$21-20,0)
)+POWER(0.3,Param!$M$21)),-2),0))</f>
        <v>1.0169156649615207</v>
      </c>
      <c r="DL49" s="53">
        <f ca="1">IF(ScreenHeight!$B50&lt;OFFSET(Radar!$AC$3,COLUMN(),0),
    Param!$B$38/ScreenHeight!$B50,
    (Param!$B$37+1/(1-OFFSET(Radar!$AD$3,COLUMN(),0)*ScreenHeight!$C50)/Param!$B$39)/OFFSET(Radar!$AC$3,COLUMN(),0)
)*DistanceShader!DL49*LightShader!DL49*(IF(OFFSET(Ghosts!$S$41,COLUMN(),0)&lt;ScreenHeight!$E50,
   1,
   (SQRT(OFFSET(Ghosts!$T$41,COLUMN(),0)-OFFSET(Ghosts!$R$41,COLUMN(),0)*ScreenHeight!$D50)-1))+IF(Ghosts!$B$35,IF(Param!$M$21,-1-POWER(0.3,Param!$M$21)/(IF(Param!$M$21&lt;20,LightShader!DL140,OFFSET(LightShader!DL140,Param!$M$21-20,0)
)+POWER(0.3,Param!$M$21)),-2),0))</f>
        <v>0.97546670097559385</v>
      </c>
      <c r="DM49" s="53">
        <f ca="1">IF(ScreenHeight!$B50&lt;OFFSET(Radar!$AC$3,COLUMN(),0),
    Param!$B$38/ScreenHeight!$B50,
    (Param!$B$37+1/(1-OFFSET(Radar!$AD$3,COLUMN(),0)*ScreenHeight!$C50)/Param!$B$39)/OFFSET(Radar!$AC$3,COLUMN(),0)
)*DistanceShader!DM49*LightShader!DM49*(IF(OFFSET(Ghosts!$S$41,COLUMN(),0)&lt;ScreenHeight!$E50,
   1,
   (SQRT(OFFSET(Ghosts!$T$41,COLUMN(),0)-OFFSET(Ghosts!$R$41,COLUMN(),0)*ScreenHeight!$D50)-1))+IF(Ghosts!$B$35,IF(Param!$M$21,-1-POWER(0.3,Param!$M$21)/(IF(Param!$M$21&lt;20,LightShader!DM140,OFFSET(LightShader!DM140,Param!$M$21-20,0)
)+POWER(0.3,Param!$M$21)),-2),0))</f>
        <v>2.052692078574573</v>
      </c>
      <c r="DN49" s="53">
        <f ca="1">IF(ScreenHeight!$B50&lt;OFFSET(Radar!$AC$3,COLUMN(),0),
    Param!$B$38/ScreenHeight!$B50,
    (Param!$B$37+1/(1-OFFSET(Radar!$AD$3,COLUMN(),0)*ScreenHeight!$C50)/Param!$B$39)/OFFSET(Radar!$AC$3,COLUMN(),0)
)*DistanceShader!DN49*LightShader!DN49*(IF(OFFSET(Ghosts!$S$41,COLUMN(),0)&lt;ScreenHeight!$E50,
   1,
   (SQRT(OFFSET(Ghosts!$T$41,COLUMN(),0)-OFFSET(Ghosts!$R$41,COLUMN(),0)*ScreenHeight!$D50)-1))+IF(Ghosts!$B$35,IF(Param!$M$21,-1-POWER(0.3,Param!$M$21)/(IF(Param!$M$21&lt;20,LightShader!DN140,OFFSET(LightShader!DN140,Param!$M$21-20,0)
)+POWER(0.3,Param!$M$21)),-2),0))</f>
        <v>1.9756331725962137</v>
      </c>
      <c r="DO49" s="53">
        <f ca="1">IF(ScreenHeight!$B50&lt;OFFSET(Radar!$AC$3,COLUMN(),0),
    Param!$B$38/ScreenHeight!$B50,
    (Param!$B$37+1/(1-OFFSET(Radar!$AD$3,COLUMN(),0)*ScreenHeight!$C50)/Param!$B$39)/OFFSET(Radar!$AC$3,COLUMN(),0)
)*DistanceShader!DO49*LightShader!DO49*(IF(OFFSET(Ghosts!$S$41,COLUMN(),0)&lt;ScreenHeight!$E50,
   1,
   (SQRT(OFFSET(Ghosts!$T$41,COLUMN(),0)-OFFSET(Ghosts!$R$41,COLUMN(),0)*ScreenHeight!$D50)-1))+IF(Ghosts!$B$35,IF(Param!$M$21,-1-POWER(0.3,Param!$M$21)/(IF(Param!$M$21&lt;20,LightShader!DO140,OFFSET(LightShader!DO140,Param!$M$21-20,0)
)+POWER(0.3,Param!$M$21)),-2),0))</f>
        <v>1.9043234901201915</v>
      </c>
      <c r="DP49" s="53">
        <f ca="1">IF(ScreenHeight!$B50&lt;OFFSET(Radar!$AC$3,COLUMN(),0),
    Param!$B$38/ScreenHeight!$B50,
    (Param!$B$37+1/(1-OFFSET(Radar!$AD$3,COLUMN(),0)*ScreenHeight!$C50)/Param!$B$39)/OFFSET(Radar!$AC$3,COLUMN(),0)
)*DistanceShader!DP49*LightShader!DP49*(IF(OFFSET(Ghosts!$S$41,COLUMN(),0)&lt;ScreenHeight!$E50,
   1,
   (SQRT(OFFSET(Ghosts!$T$41,COLUMN(),0)-OFFSET(Ghosts!$R$41,COLUMN(),0)*ScreenHeight!$D50)-1))+IF(Ghosts!$B$35,IF(Param!$M$21,-1-POWER(0.3,Param!$M$21)/(IF(Param!$M$21&lt;20,LightShader!DP140,OFFSET(LightShader!DP140,Param!$M$21-20,0)
)+POWER(0.3,Param!$M$21)),-2),0))</f>
        <v>1.8381622785827334</v>
      </c>
      <c r="DQ49" s="53">
        <f ca="1">IF(ScreenHeight!$B50&lt;OFFSET(Radar!$AC$3,COLUMN(),0),
    Param!$B$38/ScreenHeight!$B50,
    (Param!$B$37+1/(1-OFFSET(Radar!$AD$3,COLUMN(),0)*ScreenHeight!$C50)/Param!$B$39)/OFFSET(Radar!$AC$3,COLUMN(),0)
)*DistanceShader!DQ49*LightShader!DQ49*(IF(OFFSET(Ghosts!$S$41,COLUMN(),0)&lt;ScreenHeight!$E50,
   1,
   (SQRT(OFFSET(Ghosts!$T$41,COLUMN(),0)-OFFSET(Ghosts!$R$41,COLUMN(),0)*ScreenHeight!$D50)-1))+IF(Ghosts!$B$35,IF(Param!$M$21,-1-POWER(0.3,Param!$M$21)/(IF(Param!$M$21&lt;20,LightShader!DQ140,OFFSET(LightShader!DQ140,Param!$M$21-20,0)
)+POWER(0.3,Param!$M$21)),-2),0))</f>
        <v>1.7766308881216717</v>
      </c>
      <c r="DR49" s="53">
        <f ca="1">IF(ScreenHeight!$B50&lt;OFFSET(Radar!$AC$3,COLUMN(),0),
    Param!$B$38/ScreenHeight!$B50,
    (Param!$B$37+1/(1-OFFSET(Radar!$AD$3,COLUMN(),0)*ScreenHeight!$C50)/Param!$B$39)/OFFSET(Radar!$AC$3,COLUMN(),0)
)*DistanceShader!DR49*LightShader!DR49*(IF(OFFSET(Ghosts!$S$41,COLUMN(),0)&lt;ScreenHeight!$E50,
   1,
   (SQRT(OFFSET(Ghosts!$T$41,COLUMN(),0)-OFFSET(Ghosts!$R$41,COLUMN(),0)*ScreenHeight!$D50)-1))+IF(Ghosts!$B$35,IF(Param!$M$21,-1-POWER(0.3,Param!$M$21)/(IF(Param!$M$21&lt;20,LightShader!DR140,OFFSET(LightShader!DR140,Param!$M$21-20,0)
)+POWER(0.3,Param!$M$21)),-2),0))</f>
        <v>1.7192800245764912</v>
      </c>
      <c r="DS49" s="53">
        <f ca="1">IF(ScreenHeight!$B50&lt;OFFSET(Radar!$AC$3,COLUMN(),0),
    Param!$B$38/ScreenHeight!$B50,
    (Param!$B$37+1/(1-OFFSET(Radar!$AD$3,COLUMN(),0)*ScreenHeight!$C50)/Param!$B$39)/OFFSET(Radar!$AC$3,COLUMN(),0)
)*DistanceShader!DS49*LightShader!DS49*(IF(OFFSET(Ghosts!$S$41,COLUMN(),0)&lt;ScreenHeight!$E50,
   1,
   (SQRT(OFFSET(Ghosts!$T$41,COLUMN(),0)-OFFSET(Ghosts!$R$41,COLUMN(),0)*ScreenHeight!$D50)-1))+IF(Ghosts!$B$35,IF(Param!$M$21,-1-POWER(0.3,Param!$M$21)/(IF(Param!$M$21&lt;20,LightShader!DS140,OFFSET(LightShader!DS140,Param!$M$21-20,0)
)+POWER(0.3,Param!$M$21)),-2),0))</f>
        <v>1.6657193581286061</v>
      </c>
      <c r="DT49" s="53">
        <f ca="1">IF(ScreenHeight!$B50&lt;OFFSET(Radar!$AC$3,COLUMN(),0),
    Param!$B$38/ScreenHeight!$B50,
    (Param!$B$37+1/(1-OFFSET(Radar!$AD$3,COLUMN(),0)*ScreenHeight!$C50)/Param!$B$39)/OFFSET(Radar!$AC$3,COLUMN(),0)
)*DistanceShader!DT49*LightShader!DT49*(IF(OFFSET(Ghosts!$S$41,COLUMN(),0)&lt;ScreenHeight!$E50,
   1,
   (SQRT(OFFSET(Ghosts!$T$41,COLUMN(),0)-OFFSET(Ghosts!$R$41,COLUMN(),0)*ScreenHeight!$D50)-1))+IF(Ghosts!$B$35,IF(Param!$M$21,-1-POWER(0.3,Param!$M$21)/(IF(Param!$M$21&lt;20,LightShader!DT140,OFFSET(LightShader!DT140,Param!$M$21-20,0)
)+POWER(0.3,Param!$M$21)),-2),0))</f>
        <v>1.6156090358831081</v>
      </c>
      <c r="DU49" s="53">
        <f ca="1">IF(ScreenHeight!$B50&lt;OFFSET(Radar!$AC$3,COLUMN(),0),
    Param!$B$38/ScreenHeight!$B50,
    (Param!$B$37+1/(1-OFFSET(Radar!$AD$3,COLUMN(),0)*ScreenHeight!$C50)/Param!$B$39)/OFFSET(Radar!$AC$3,COLUMN(),0)
)*DistanceShader!DU49*LightShader!DU49*(IF(OFFSET(Ghosts!$S$41,COLUMN(),0)&lt;ScreenHeight!$E50,
   1,
   (SQRT(OFFSET(Ghosts!$T$41,COLUMN(),0)-OFFSET(Ghosts!$R$41,COLUMN(),0)*ScreenHeight!$D50)-1))+IF(Ghosts!$B$35,IF(Param!$M$21,-1-POWER(0.3,Param!$M$21)/(IF(Param!$M$21&lt;20,LightShader!DU140,OFFSET(LightShader!DU140,Param!$M$21-20,0)
)+POWER(0.3,Param!$M$21)),-2),0))</f>
        <v>1.5686527474665075</v>
      </c>
      <c r="DV49" s="53">
        <f ca="1">IF(ScreenHeight!$B50&lt;OFFSET(Radar!$AC$3,COLUMN(),0),
    Param!$B$38/ScreenHeight!$B50,
    (Param!$B$37+1/(1-OFFSET(Radar!$AD$3,COLUMN(),0)*ScreenHeight!$C50)/Param!$B$39)/OFFSET(Radar!$AC$3,COLUMN(),0)
)*DistanceShader!DV49*LightShader!DV49*(IF(OFFSET(Ghosts!$S$41,COLUMN(),0)&lt;ScreenHeight!$E50,
   1,
   (SQRT(OFFSET(Ghosts!$T$41,COLUMN(),0)-OFFSET(Ghosts!$R$41,COLUMN(),0)*ScreenHeight!$D50)-1))+IF(Ghosts!$B$35,IF(Param!$M$21,-1-POWER(0.3,Param!$M$21)/(IF(Param!$M$21&lt;20,LightShader!DV140,OFFSET(LightShader!DV140,Param!$M$21-20,0)
)+POWER(0.3,Param!$M$21)),-2),0))</f>
        <v>1.5245920724347841</v>
      </c>
      <c r="DW49" s="53">
        <f ca="1">IF(ScreenHeight!$B50&lt;OFFSET(Radar!$AC$3,COLUMN(),0),
    Param!$B$38/ScreenHeight!$B50,
    (Param!$B$37+1/(1-OFFSET(Radar!$AD$3,COLUMN(),0)*ScreenHeight!$C50)/Param!$B$39)/OFFSET(Radar!$AC$3,COLUMN(),0)
)*DistanceShader!DW49*LightShader!DW49*(IF(OFFSET(Ghosts!$S$41,COLUMN(),0)&lt;ScreenHeight!$E50,
   1,
   (SQRT(OFFSET(Ghosts!$T$41,COLUMN(),0)-OFFSET(Ghosts!$R$41,COLUMN(),0)*ScreenHeight!$D50)-1))+IF(Ghosts!$B$35,IF(Param!$M$21,-1-POWER(0.3,Param!$M$21)/(IF(Param!$M$21&lt;20,LightShader!DW140,OFFSET(LightShader!DW140,Param!$M$21-20,0)
)+POWER(0.3,Param!$M$21)),-2),0))</f>
        <v>1.4832019023039471</v>
      </c>
      <c r="DX49" s="53">
        <f ca="1">IF(ScreenHeight!$B50&lt;OFFSET(Radar!$AC$3,COLUMN(),0),
    Param!$B$38/ScreenHeight!$B50,
    (Param!$B$37+1/(1-OFFSET(Radar!$AD$3,COLUMN(),0)*ScreenHeight!$C50)/Param!$B$39)/OFFSET(Radar!$AC$3,COLUMN(),0)
)*DistanceShader!DX49*LightShader!DX49*(IF(OFFSET(Ghosts!$S$41,COLUMN(),0)&lt;ScreenHeight!$E50,
   1,
   (SQRT(OFFSET(Ghosts!$T$41,COLUMN(),0)-OFFSET(Ghosts!$R$41,COLUMN(),0)*ScreenHeight!$D50)-1))+IF(Ghosts!$B$35,IF(Param!$M$21,-1-POWER(0.3,Param!$M$21)/(IF(Param!$M$21&lt;20,LightShader!DX140,OFFSET(LightShader!DX140,Param!$M$21-20,0)
)+POWER(0.3,Param!$M$21)),-2),0))</f>
        <v>1.4442867827005788</v>
      </c>
      <c r="DY49" s="53">
        <f ca="1">IF(ScreenHeight!$B50&lt;OFFSET(Radar!$AC$3,COLUMN(),0),
    Param!$B$38/ScreenHeight!$B50,
    (Param!$B$37+1/(1-OFFSET(Radar!$AD$3,COLUMN(),0)*ScreenHeight!$C50)/Param!$B$39)/OFFSET(Radar!$AC$3,COLUMN(),0)
)*DistanceShader!DY49*LightShader!DY49*(IF(OFFSET(Ghosts!$S$41,COLUMN(),0)&lt;ScreenHeight!$E50,
   1,
   (SQRT(OFFSET(Ghosts!$T$41,COLUMN(),0)-OFFSET(Ghosts!$R$41,COLUMN(),0)*ScreenHeight!$D50)-1))+IF(Ghosts!$B$35,IF(Param!$M$21,-1-POWER(0.3,Param!$M$21)/(IF(Param!$M$21&lt;20,LightShader!DY140,OFFSET(LightShader!DY140,Param!$M$21-20,0)
)+POWER(0.3,Param!$M$21)),-2),0))</f>
        <v>1.4076780661563977</v>
      </c>
      <c r="DZ49" s="53">
        <f ca="1">IF(ScreenHeight!$B50&lt;OFFSET(Radar!$AC$3,COLUMN(),0),
    Param!$B$38/ScreenHeight!$B50,
    (Param!$B$37+1/(1-OFFSET(Radar!$AD$3,COLUMN(),0)*ScreenHeight!$C50)/Param!$B$39)/OFFSET(Radar!$AC$3,COLUMN(),0)
)*DistanceShader!DZ49*LightShader!DZ49*(IF(OFFSET(Ghosts!$S$41,COLUMN(),0)&lt;ScreenHeight!$E50,
   1,
   (SQRT(OFFSET(Ghosts!$T$41,COLUMN(),0)-OFFSET(Ghosts!$R$41,COLUMN(),0)*ScreenHeight!$D50)-1))+IF(Ghosts!$B$35,IF(Param!$M$21,-1-POWER(0.3,Param!$M$21)/(IF(Param!$M$21&lt;20,LightShader!DZ140,OFFSET(LightShader!DZ140,Param!$M$21-20,0)
)+POWER(0.3,Param!$M$21)),-2),0))</f>
        <v>1.3732318067053204</v>
      </c>
      <c r="EA49" s="53">
        <f ca="1">IF(ScreenHeight!$B50&lt;OFFSET(Radar!$AC$3,COLUMN(),0),
    Param!$B$38/ScreenHeight!$B50,
    (Param!$B$37+1/(1-OFFSET(Radar!$AD$3,COLUMN(),0)*ScreenHeight!$C50)/Param!$B$39)/OFFSET(Radar!$AC$3,COLUMN(),0)
)*DistanceShader!EA49*LightShader!EA49*(IF(OFFSET(Ghosts!$S$41,COLUMN(),0)&lt;ScreenHeight!$E50,
   1,
   (SQRT(OFFSET(Ghosts!$T$41,COLUMN(),0)-OFFSET(Ghosts!$R$41,COLUMN(),0)*ScreenHeight!$D50)-1))+IF(Ghosts!$B$35,IF(Param!$M$21,-1-POWER(0.3,Param!$M$21)/(IF(Param!$M$21&lt;20,LightShader!EA140,OFFSET(LightShader!EA140,Param!$M$21-20,0)
)+POWER(0.3,Param!$M$21)),-2),0))</f>
        <v>1.3408273668359474</v>
      </c>
      <c r="EB49" s="53">
        <f ca="1">IF(ScreenHeight!$B50&lt;OFFSET(Radar!$AC$3,COLUMN(),0),
    Param!$B$38/ScreenHeight!$B50,
    (Param!$B$37+1/(1-OFFSET(Radar!$AD$3,COLUMN(),0)*ScreenHeight!$C50)/Param!$B$39)/OFFSET(Radar!$AC$3,COLUMN(),0)
)*DistanceShader!EB49*LightShader!EB49*(IF(OFFSET(Ghosts!$S$41,COLUMN(),0)&lt;ScreenHeight!$E50,
   1,
   (SQRT(OFFSET(Ghosts!$T$41,COLUMN(),0)-OFFSET(Ghosts!$R$41,COLUMN(),0)*ScreenHeight!$D50)-1))+IF(Ghosts!$B$35,IF(Param!$M$21,-1-POWER(0.3,Param!$M$21)/(IF(Param!$M$21&lt;20,LightShader!EB140,OFFSET(LightShader!EB140,Param!$M$21-20,0)
)+POWER(0.3,Param!$M$21)),-2),0))</f>
        <v>1.310366748865198</v>
      </c>
      <c r="EC49" s="53">
        <f ca="1">IF(ScreenHeight!$B50&lt;OFFSET(Radar!$AC$3,COLUMN(),0),
    Param!$B$38/ScreenHeight!$B50,
    (Param!$B$37+1/(1-OFFSET(Radar!$AD$3,COLUMN(),0)*ScreenHeight!$C50)/Param!$B$39)/OFFSET(Radar!$AC$3,COLUMN(),0)
)*DistanceShader!EC49*LightShader!EC49*(IF(OFFSET(Ghosts!$S$41,COLUMN(),0)&lt;ScreenHeight!$E50,
   1,
   (SQRT(OFFSET(Ghosts!$T$41,COLUMN(),0)-OFFSET(Ghosts!$R$41,COLUMN(),0)*ScreenHeight!$D50)-1))+IF(Ghosts!$B$35,IF(Param!$M$21,-1-POWER(0.3,Param!$M$21)/(IF(Param!$M$21&lt;20,LightShader!EC140,OFFSET(LightShader!EC140,Param!$M$21-20,0)
)+POWER(0.3,Param!$M$21)),-2),0))</f>
        <v>1.2817747103656265</v>
      </c>
      <c r="ED49" s="53">
        <f ca="1">IF(ScreenHeight!$B50&lt;OFFSET(Radar!$AC$3,COLUMN(),0),
    Param!$B$38/ScreenHeight!$B50,
    (Param!$B$37+1/(1-OFFSET(Radar!$AD$3,COLUMN(),0)*ScreenHeight!$C50)/Param!$B$39)/OFFSET(Radar!$AC$3,COLUMN(),0)
)*DistanceShader!ED49*LightShader!ED49*(IF(OFFSET(Ghosts!$S$41,COLUMN(),0)&lt;ScreenHeight!$E50,
   1,
   (SQRT(OFFSET(Ghosts!$T$41,COLUMN(),0)-OFFSET(Ghosts!$R$41,COLUMN(),0)*ScreenHeight!$D50)-1))+IF(Ghosts!$B$35,IF(Param!$M$21,-1-POWER(0.3,Param!$M$21)/(IF(Param!$M$21&lt;20,LightShader!ED140,OFFSET(LightShader!ED140,Param!$M$21-20,0)
)+POWER(0.3,Param!$M$21)),-2),0))</f>
        <v>1.254999781867957</v>
      </c>
      <c r="EE49" s="53">
        <f ca="1">IF(ScreenHeight!$B50&lt;OFFSET(Radar!$AC$3,COLUMN(),0),
    Param!$B$38/ScreenHeight!$B50,
    (Param!$B$37+1/(1-OFFSET(Radar!$AD$3,COLUMN(),0)*ScreenHeight!$C50)/Param!$B$39)/OFFSET(Radar!$AC$3,COLUMN(),0)
)*DistanceShader!EE49*LightShader!EE49*(IF(OFFSET(Ghosts!$S$41,COLUMN(),0)&lt;ScreenHeight!$E50,
   1,
   (SQRT(OFFSET(Ghosts!$T$41,COLUMN(),0)-OFFSET(Ghosts!$R$41,COLUMN(),0)*ScreenHeight!$D50)-1))+IF(Ghosts!$B$35,IF(Param!$M$21,-1-POWER(0.3,Param!$M$21)/(IF(Param!$M$21&lt;20,LightShader!EE140,OFFSET(LightShader!EE140,Param!$M$21-20,0)
)+POWER(0.3,Param!$M$21)),-2),0))</f>
        <v>1.2300163812166116</v>
      </c>
      <c r="EF49" s="53">
        <f ca="1">IF(ScreenHeight!$B50&lt;OFFSET(Radar!$AC$3,COLUMN(),0),
    Param!$B$38/ScreenHeight!$B50,
    (Param!$B$37+1/(1-OFFSET(Radar!$AD$3,COLUMN(),0)*ScreenHeight!$C50)/Param!$B$39)/OFFSET(Radar!$AC$3,COLUMN(),0)
)*DistanceShader!EF49*LightShader!EF49*(IF(OFFSET(Ghosts!$S$41,COLUMN(),0)&lt;ScreenHeight!$E50,
   1,
   (SQRT(OFFSET(Ghosts!$T$41,COLUMN(),0)-OFFSET(Ghosts!$R$41,COLUMN(),0)*ScreenHeight!$D50)-1))+IF(Ghosts!$B$35,IF(Param!$M$21,-1-POWER(0.3,Param!$M$21)/(IF(Param!$M$21&lt;20,LightShader!EF140,OFFSET(LightShader!EF140,Param!$M$21-20,0)
)+POWER(0.3,Param!$M$21)),-2),0))</f>
        <v>1.2068283213838324</v>
      </c>
      <c r="EG49" s="53">
        <f ca="1">IF(ScreenHeight!$B50&lt;OFFSET(Radar!$AC$3,COLUMN(),0),
    Param!$B$38/ScreenHeight!$B50,
    (Param!$B$37+1/(1-OFFSET(Radar!$AD$3,COLUMN(),0)*ScreenHeight!$C50)/Param!$B$39)/OFFSET(Radar!$AC$3,COLUMN(),0)
)*DistanceShader!EG49*LightShader!EG49*(IF(OFFSET(Ghosts!$S$41,COLUMN(),0)&lt;ScreenHeight!$E50,
   1,
   (SQRT(OFFSET(Ghosts!$T$41,COLUMN(),0)-OFFSET(Ghosts!$R$41,COLUMN(),0)*ScreenHeight!$D50)-1))+IF(Ghosts!$B$35,IF(Param!$M$21,-1-POWER(0.3,Param!$M$21)/(IF(Param!$M$21&lt;20,LightShader!EG140,OFFSET(LightShader!EG140,Param!$M$21-20,0)
)+POWER(0.3,Param!$M$21)),-2),0))</f>
        <v>1.1854741484674804</v>
      </c>
      <c r="EH49" s="53">
        <f ca="1">IF(ScreenHeight!$B50&lt;OFFSET(Radar!$AC$3,COLUMN(),0),
    Param!$B$38/ScreenHeight!$B50,
    (Param!$B$37+1/(1-OFFSET(Radar!$AD$3,COLUMN(),0)*ScreenHeight!$C50)/Param!$B$39)/OFFSET(Radar!$AC$3,COLUMN(),0)
)*DistanceShader!EH49*LightShader!EH49*(IF(OFFSET(Ghosts!$S$41,COLUMN(),0)&lt;ScreenHeight!$E50,
   1,
   (SQRT(OFFSET(Ghosts!$T$41,COLUMN(),0)-OFFSET(Ghosts!$R$41,COLUMN(),0)*ScreenHeight!$D50)-1))+IF(Ghosts!$B$35,IF(Param!$M$21,-1-POWER(0.3,Param!$M$21)/(IF(Param!$M$21&lt;20,LightShader!EH140,OFFSET(LightShader!EH140,Param!$M$21-20,0)
)+POWER(0.3,Param!$M$21)),-2),0))</f>
        <v>1.1660349370572731</v>
      </c>
      <c r="EI49" s="53">
        <f ca="1">IF(ScreenHeight!$B50&lt;OFFSET(Radar!$AC$3,COLUMN(),0),
    Param!$B$38/ScreenHeight!$B50,
    (Param!$B$37+1/(1-OFFSET(Radar!$AD$3,COLUMN(),0)*ScreenHeight!$C50)/Param!$B$39)/OFFSET(Radar!$AC$3,COLUMN(),0)
)*DistanceShader!EI49*LightShader!EI49*(IF(OFFSET(Ghosts!$S$41,COLUMN(),0)&lt;ScreenHeight!$E50,
   1,
   (SQRT(OFFSET(Ghosts!$T$41,COLUMN(),0)-OFFSET(Ghosts!$R$41,COLUMN(),0)*ScreenHeight!$D50)-1))+IF(Ghosts!$B$35,IF(Param!$M$21,-1-POWER(0.3,Param!$M$21)/(IF(Param!$M$21&lt;20,LightShader!EI140,OFFSET(LightShader!EI140,Param!$M$21-20,0)
)+POWER(0.3,Param!$M$21)),-2),0))</f>
        <v>1.148645421993888</v>
      </c>
      <c r="EJ49" s="53">
        <f ca="1">IF(ScreenHeight!$B50&lt;OFFSET(Radar!$AC$3,COLUMN(),0),
    Param!$B$38/ScreenHeight!$B50,
    (Param!$B$37+1/(1-OFFSET(Radar!$AD$3,COLUMN(),0)*ScreenHeight!$C50)/Param!$B$39)/OFFSET(Radar!$AC$3,COLUMN(),0)
)*DistanceShader!EJ49*LightShader!EJ49*(IF(OFFSET(Ghosts!$S$41,COLUMN(),0)&lt;ScreenHeight!$E50,
   1,
   (SQRT(OFFSET(Ghosts!$T$41,COLUMN(),0)-OFFSET(Ghosts!$R$41,COLUMN(),0)*ScreenHeight!$D50)-1))+IF(Ghosts!$B$35,IF(Param!$M$21,-1-POWER(0.3,Param!$M$21)/(IF(Param!$M$21&lt;20,LightShader!EJ140,OFFSET(LightShader!EJ140,Param!$M$21-20,0)
)+POWER(0.3,Param!$M$21)),-2),0))</f>
        <v>1.133509653878324</v>
      </c>
      <c r="EK49" s="53">
        <f ca="1">IF(ScreenHeight!$B50&lt;OFFSET(Radar!$AC$3,COLUMN(),0),
    Param!$B$38/ScreenHeight!$B50,
    (Param!$B$37+1/(1-OFFSET(Radar!$AD$3,COLUMN(),0)*ScreenHeight!$C50)/Param!$B$39)/OFFSET(Radar!$AC$3,COLUMN(),0)
)*DistanceShader!EK49*LightShader!EK49*(IF(OFFSET(Ghosts!$S$41,COLUMN(),0)&lt;ScreenHeight!$E50,
   1,
   (SQRT(OFFSET(Ghosts!$T$41,COLUMN(),0)-OFFSET(Ghosts!$R$41,COLUMN(),0)*ScreenHeight!$D50)-1))+IF(Ghosts!$B$35,IF(Param!$M$21,-1-POWER(0.3,Param!$M$21)/(IF(Param!$M$21&lt;20,LightShader!EK140,OFFSET(LightShader!EK140,Param!$M$21-20,0)
)+POWER(0.3,Param!$M$21)),-2),0))</f>
        <v>1.1209226710427598</v>
      </c>
      <c r="EL49" s="53">
        <f ca="1">IF(ScreenHeight!$B50&lt;OFFSET(Radar!$AC$3,COLUMN(),0),
    Param!$B$38/ScreenHeight!$B50,
    (Param!$B$37+1/(1-OFFSET(Radar!$AD$3,COLUMN(),0)*ScreenHeight!$C50)/Param!$B$39)/OFFSET(Radar!$AC$3,COLUMN(),0)
)*DistanceShader!EL49*LightShader!EL49*(IF(OFFSET(Ghosts!$S$41,COLUMN(),0)&lt;ScreenHeight!$E50,
   1,
   (SQRT(OFFSET(Ghosts!$T$41,COLUMN(),0)-OFFSET(Ghosts!$R$41,COLUMN(),0)*ScreenHeight!$D50)-1))+IF(Ghosts!$B$35,IF(Param!$M$21,-1-POWER(0.3,Param!$M$21)/(IF(Param!$M$21&lt;20,LightShader!EL140,OFFSET(LightShader!EL140,Param!$M$21-20,0)
)+POWER(0.3,Param!$M$21)),-2),0))</f>
        <v>1.1112997646760432</v>
      </c>
      <c r="EM49" s="53">
        <f ca="1">IF(ScreenHeight!$B50&lt;OFFSET(Radar!$AC$3,COLUMN(),0),
    Param!$B$38/ScreenHeight!$B50,
    (Param!$B$37+1/(1-OFFSET(Radar!$AD$3,COLUMN(),0)*ScreenHeight!$C50)/Param!$B$39)/OFFSET(Radar!$AC$3,COLUMN(),0)
)*DistanceShader!EM49*LightShader!EM49*(IF(OFFSET(Ghosts!$S$41,COLUMN(),0)&lt;ScreenHeight!$E50,
   1,
   (SQRT(OFFSET(Ghosts!$T$41,COLUMN(),0)-OFFSET(Ghosts!$R$41,COLUMN(),0)*ScreenHeight!$D50)-1))+IF(Ghosts!$B$35,IF(Param!$M$21,-1-POWER(0.3,Param!$M$21)/(IF(Param!$M$21&lt;20,LightShader!EM140,OFFSET(LightShader!EM140,Param!$M$21-20,0)
)+POWER(0.3,Param!$M$21)),-2),0))</f>
        <v>1.1052141304177729</v>
      </c>
      <c r="EN49" s="53">
        <f ca="1">IF(ScreenHeight!$B50&lt;OFFSET(Radar!$AC$3,COLUMN(),0),
    Param!$B$38/ScreenHeight!$B50,
    (Param!$B$37+1/(1-OFFSET(Radar!$AD$3,COLUMN(),0)*ScreenHeight!$C50)/Param!$B$39)/OFFSET(Radar!$AC$3,COLUMN(),0)
)*DistanceShader!EN49*LightShader!EN49*(IF(OFFSET(Ghosts!$S$41,COLUMN(),0)&lt;ScreenHeight!$E50,
   1,
   (SQRT(OFFSET(Ghosts!$T$41,COLUMN(),0)-OFFSET(Ghosts!$R$41,COLUMN(),0)*ScreenHeight!$D50)-1))+IF(Ghosts!$B$35,IF(Param!$M$21,-1-POWER(0.3,Param!$M$21)/(IF(Param!$M$21&lt;20,LightShader!EN140,OFFSET(LightShader!EN140,Param!$M$21-20,0)
)+POWER(0.3,Param!$M$21)),-2),0))</f>
        <v>1.1034403108219659</v>
      </c>
      <c r="EO49" s="53">
        <f ca="1">IF(ScreenHeight!$B50&lt;OFFSET(Radar!$AC$3,COLUMN(),0),
    Param!$B$38/ScreenHeight!$B50,
    (Param!$B$37+1/(1-OFFSET(Radar!$AD$3,COLUMN(),0)*ScreenHeight!$C50)/Param!$B$39)/OFFSET(Radar!$AC$3,COLUMN(),0)
)*DistanceShader!EO49*LightShader!EO49*(IF(OFFSET(Ghosts!$S$41,COLUMN(),0)&lt;ScreenHeight!$E50,
   1,
   (SQRT(OFFSET(Ghosts!$T$41,COLUMN(),0)-OFFSET(Ghosts!$R$41,COLUMN(),0)*ScreenHeight!$D50)-1))+IF(Ghosts!$B$35,IF(Param!$M$21,-1-POWER(0.3,Param!$M$21)/(IF(Param!$M$21&lt;20,LightShader!EO140,OFFSET(LightShader!EO140,Param!$M$21-20,0)
)+POWER(0.3,Param!$M$21)),-2),0))</f>
        <v>1.1069904641539889</v>
      </c>
      <c r="EP49" s="53">
        <f ca="1">IF(ScreenHeight!$B50&lt;OFFSET(Radar!$AC$3,COLUMN(),0),
    Param!$B$38/ScreenHeight!$B50,
    (Param!$B$37+1/(1-OFFSET(Radar!$AD$3,COLUMN(),0)*ScreenHeight!$C50)/Param!$B$39)/OFFSET(Radar!$AC$3,COLUMN(),0)
)*DistanceShader!EP49*LightShader!EP49*(IF(OFFSET(Ghosts!$S$41,COLUMN(),0)&lt;ScreenHeight!$E50,
   1,
   (SQRT(OFFSET(Ghosts!$T$41,COLUMN(),0)-OFFSET(Ghosts!$R$41,COLUMN(),0)*ScreenHeight!$D50)-1))+IF(Ghosts!$B$35,IF(Param!$M$21,-1-POWER(0.3,Param!$M$21)/(IF(Param!$M$21&lt;20,LightShader!EP140,OFFSET(LightShader!EP140,Param!$M$21-20,0)
)+POWER(0.3,Param!$M$21)),-2),0))</f>
        <v>1.1171029984429557</v>
      </c>
      <c r="EQ49" s="53">
        <f ca="1">IF(ScreenHeight!$B50&lt;OFFSET(Radar!$AC$3,COLUMN(),0),
    Param!$B$38/ScreenHeight!$B50,
    (Param!$B$37+1/(1-OFFSET(Radar!$AD$3,COLUMN(),0)*ScreenHeight!$C50)/Param!$B$39)/OFFSET(Radar!$AC$3,COLUMN(),0)
)*DistanceShader!EQ49*LightShader!EQ49*(IF(OFFSET(Ghosts!$S$41,COLUMN(),0)&lt;ScreenHeight!$E50,
   1,
   (SQRT(OFFSET(Ghosts!$T$41,COLUMN(),0)-OFFSET(Ghosts!$R$41,COLUMN(),0)*ScreenHeight!$D50)-1))+IF(Ghosts!$B$35,IF(Param!$M$21,-1-POWER(0.3,Param!$M$21)/(IF(Param!$M$21&lt;20,LightShader!EQ140,OFFSET(LightShader!EQ140,Param!$M$21-20,0)
)+POWER(0.3,Param!$M$21)),-2),0))</f>
        <v>1.1350783491925975</v>
      </c>
      <c r="ER49" s="53">
        <f ca="1">IF(ScreenHeight!$B50&lt;OFFSET(Radar!$AC$3,COLUMN(),0),
    Param!$B$38/ScreenHeight!$B50,
    (Param!$B$37+1/(1-OFFSET(Radar!$AD$3,COLUMN(),0)*ScreenHeight!$C50)/Param!$B$39)/OFFSET(Radar!$AC$3,COLUMN(),0)
)*DistanceShader!ER49*LightShader!ER49*(IF(OFFSET(Ghosts!$S$41,COLUMN(),0)&lt;ScreenHeight!$E50,
   1,
   (SQRT(OFFSET(Ghosts!$T$41,COLUMN(),0)-OFFSET(Ghosts!$R$41,COLUMN(),0)*ScreenHeight!$D50)-1))+IF(Ghosts!$B$35,IF(Param!$M$21,-1-POWER(0.3,Param!$M$21)/(IF(Param!$M$21&lt;20,LightShader!ER140,OFFSET(LightShader!ER140,Param!$M$21-20,0)
)+POWER(0.3,Param!$M$21)),-2),0))</f>
        <v>1.1617295699336923</v>
      </c>
      <c r="ES49" s="53">
        <f ca="1">IF(ScreenHeight!$B50&lt;OFFSET(Radar!$AC$3,COLUMN(),0),
    Param!$B$38/ScreenHeight!$B50,
    (Param!$B$37+1/(1-OFFSET(Radar!$AD$3,COLUMN(),0)*ScreenHeight!$C50)/Param!$B$39)/OFFSET(Radar!$AC$3,COLUMN(),0)
)*DistanceShader!ES49*LightShader!ES49*(IF(OFFSET(Ghosts!$S$41,COLUMN(),0)&lt;ScreenHeight!$E50,
   1,
   (SQRT(OFFSET(Ghosts!$T$41,COLUMN(),0)-OFFSET(Ghosts!$R$41,COLUMN(),0)*ScreenHeight!$D50)-1))+IF(Ghosts!$B$35,IF(Param!$M$21,-1-POWER(0.3,Param!$M$21)/(IF(Param!$M$21&lt;20,LightShader!ES140,OFFSET(LightShader!ES140,Param!$M$21-20,0)
)+POWER(0.3,Param!$M$21)),-2),0))</f>
        <v>1.1960610693458236</v>
      </c>
      <c r="ET49" s="53">
        <f ca="1">IF(ScreenHeight!$B50&lt;OFFSET(Radar!$AC$3,COLUMN(),0),
    Param!$B$38/ScreenHeight!$B50,
    (Param!$B$37+1/(1-OFFSET(Radar!$AD$3,COLUMN(),0)*ScreenHeight!$C50)/Param!$B$39)/OFFSET(Radar!$AC$3,COLUMN(),0)
)*DistanceShader!ET49*LightShader!ET49*(IF(OFFSET(Ghosts!$S$41,COLUMN(),0)&lt;ScreenHeight!$E50,
   1,
   (SQRT(OFFSET(Ghosts!$T$41,COLUMN(),0)-OFFSET(Ghosts!$R$41,COLUMN(),0)*ScreenHeight!$D50)-1))+IF(Ghosts!$B$35,IF(Param!$M$21,-1-POWER(0.3,Param!$M$21)/(IF(Param!$M$21&lt;20,LightShader!ET140,OFFSET(LightShader!ET140,Param!$M$21-20,0)
)+POWER(0.3,Param!$M$21)),-2),0))</f>
        <v>1.2329556767372902</v>
      </c>
      <c r="EU49" s="53">
        <f ca="1">IF(ScreenHeight!$B50&lt;OFFSET(Radar!$AC$3,COLUMN(),0),
    Param!$B$38/ScreenHeight!$B50,
    (Param!$B$37+1/(1-OFFSET(Radar!$AD$3,COLUMN(),0)*ScreenHeight!$C50)/Param!$B$39)/OFFSET(Radar!$AC$3,COLUMN(),0)
)*DistanceShader!EU49*LightShader!EU49*(IF(OFFSET(Ghosts!$S$41,COLUMN(),0)&lt;ScreenHeight!$E50,
   1,
   (SQRT(OFFSET(Ghosts!$T$41,COLUMN(),0)-OFFSET(Ghosts!$R$41,COLUMN(),0)*ScreenHeight!$D50)-1))+IF(Ghosts!$B$35,IF(Param!$M$21,-1-POWER(0.3,Param!$M$21)/(IF(Param!$M$21&lt;20,LightShader!EU140,OFFSET(LightShader!EU140,Param!$M$21-20,0)
)+POWER(0.3,Param!$M$21)),-2),0))</f>
        <v>1.2198687578379106</v>
      </c>
      <c r="EV49" s="53">
        <f ca="1">IF(ScreenHeight!$B50&lt;OFFSET(Radar!$AC$3,COLUMN(),0),
    Param!$B$38/ScreenHeight!$B50,
    (Param!$B$37+1/(1-OFFSET(Radar!$AD$3,COLUMN(),0)*ScreenHeight!$C50)/Param!$B$39)/OFFSET(Radar!$AC$3,COLUMN(),0)
)*DistanceShader!EV49*LightShader!EV49*(IF(OFFSET(Ghosts!$S$41,COLUMN(),0)&lt;ScreenHeight!$E50,
   1,
   (SQRT(OFFSET(Ghosts!$T$41,COLUMN(),0)-OFFSET(Ghosts!$R$41,COLUMN(),0)*ScreenHeight!$D50)-1))+IF(Ghosts!$B$35,IF(Param!$M$21,-1-POWER(0.3,Param!$M$21)/(IF(Param!$M$21&lt;20,LightShader!EV140,OFFSET(LightShader!EV140,Param!$M$21-20,0)
)+POWER(0.3,Param!$M$21)),-2),0))</f>
        <v>1.1990389992580266</v>
      </c>
      <c r="EW49" s="53">
        <f ca="1">IF(ScreenHeight!$B50&lt;OFFSET(Radar!$AC$3,COLUMN(),0),
    Param!$B$38/ScreenHeight!$B50,
    (Param!$B$37+1/(1-OFFSET(Radar!$AD$3,COLUMN(),0)*ScreenHeight!$C50)/Param!$B$39)/OFFSET(Radar!$AC$3,COLUMN(),0)
)*DistanceShader!EW49*LightShader!EW49*(IF(OFFSET(Ghosts!$S$41,COLUMN(),0)&lt;ScreenHeight!$E50,
   1,
   (SQRT(OFFSET(Ghosts!$T$41,COLUMN(),0)-OFFSET(Ghosts!$R$41,COLUMN(),0)*ScreenHeight!$D50)-1))+IF(Ghosts!$B$35,IF(Param!$M$21,-1-POWER(0.3,Param!$M$21)/(IF(Param!$M$21&lt;20,LightShader!EW140,OFFSET(LightShader!EW140,Param!$M$21-20,0)
)+POWER(0.3,Param!$M$21)),-2),0))</f>
        <v>1.1788564958045489</v>
      </c>
      <c r="EX49" s="53">
        <f ca="1">IF(ScreenHeight!$B50&lt;OFFSET(Radar!$AC$3,COLUMN(),0),
    Param!$B$38/ScreenHeight!$B50,
    (Param!$B$37+1/(1-OFFSET(Radar!$AD$3,COLUMN(),0)*ScreenHeight!$C50)/Param!$B$39)/OFFSET(Radar!$AC$3,COLUMN(),0)
)*DistanceShader!EX49*LightShader!EX49*(IF(OFFSET(Ghosts!$S$41,COLUMN(),0)&lt;ScreenHeight!$E50,
   1,
   (SQRT(OFFSET(Ghosts!$T$41,COLUMN(),0)-OFFSET(Ghosts!$R$41,COLUMN(),0)*ScreenHeight!$D50)-1))+IF(Ghosts!$B$35,IF(Param!$M$21,-1-POWER(0.3,Param!$M$21)/(IF(Param!$M$21&lt;20,LightShader!EX140,OFFSET(LightShader!EX140,Param!$M$21-20,0)
)+POWER(0.3,Param!$M$21)),-2),0))</f>
        <v>1.1592902806153489</v>
      </c>
      <c r="EY49" s="53">
        <f ca="1">IF(ScreenHeight!$B50&lt;OFFSET(Radar!$AC$3,COLUMN(),0),
    Param!$B$38/ScreenHeight!$B50,
    (Param!$B$37+1/(1-OFFSET(Radar!$AD$3,COLUMN(),0)*ScreenHeight!$C50)/Param!$B$39)/OFFSET(Radar!$AC$3,COLUMN(),0)
)*DistanceShader!EY49*LightShader!EY49*(IF(OFFSET(Ghosts!$S$41,COLUMN(),0)&lt;ScreenHeight!$E50,
   1,
   (SQRT(OFFSET(Ghosts!$T$41,COLUMN(),0)-OFFSET(Ghosts!$R$41,COLUMN(),0)*ScreenHeight!$D50)-1))+IF(Ghosts!$B$35,IF(Param!$M$21,-1-POWER(0.3,Param!$M$21)/(IF(Param!$M$21&lt;20,LightShader!EY140,OFFSET(LightShader!EY140,Param!$M$21-20,0)
)+POWER(0.3,Param!$M$21)),-2),0))</f>
        <v>1.1125224661616884</v>
      </c>
      <c r="EZ49" s="53">
        <f ca="1">IF(ScreenHeight!$B50&lt;OFFSET(Radar!$AC$3,COLUMN(),0),
    Param!$B$38/ScreenHeight!$B50,
    (Param!$B$37+1/(1-OFFSET(Radar!$AD$3,COLUMN(),0)*ScreenHeight!$C50)/Param!$B$39)/OFFSET(Radar!$AC$3,COLUMN(),0)
)*DistanceShader!EZ49*LightShader!EZ49*(IF(OFFSET(Ghosts!$S$41,COLUMN(),0)&lt;ScreenHeight!$E50,
   1,
   (SQRT(OFFSET(Ghosts!$T$41,COLUMN(),0)-OFFSET(Ghosts!$R$41,COLUMN(),0)*ScreenHeight!$D50)-1))+IF(Ghosts!$B$35,IF(Param!$M$21,-1-POWER(0.3,Param!$M$21)/(IF(Param!$M$21&lt;20,LightShader!EZ140,OFFSET(LightShader!EZ140,Param!$M$21-20,0)
)+POWER(0.3,Param!$M$21)),-2),0))</f>
        <v>1.0445595544979061</v>
      </c>
      <c r="FA49" s="53">
        <f ca="1">IF(ScreenHeight!$B50&lt;OFFSET(Radar!$AC$3,COLUMN(),0),
    Param!$B$38/ScreenHeight!$B50,
    (Param!$B$37+1/(1-OFFSET(Radar!$AD$3,COLUMN(),0)*ScreenHeight!$C50)/Param!$B$39)/OFFSET(Radar!$AC$3,COLUMN(),0)
)*DistanceShader!FA49*LightShader!FA49*(IF(OFFSET(Ghosts!$S$41,COLUMN(),0)&lt;ScreenHeight!$E50,
   1,
   (SQRT(OFFSET(Ghosts!$T$41,COLUMN(),0)-OFFSET(Ghosts!$R$41,COLUMN(),0)*ScreenHeight!$D50)-1))+IF(Ghosts!$B$35,IF(Param!$M$21,-1-POWER(0.3,Param!$M$21)/(IF(Param!$M$21&lt;20,LightShader!FA140,OFFSET(LightShader!FA140,Param!$M$21-20,0)
)+POWER(0.3,Param!$M$21)),-2),0))</f>
        <v>0.98422909164487615</v>
      </c>
      <c r="FB49" s="53">
        <f ca="1">IF(ScreenHeight!$B50&lt;OFFSET(Radar!$AC$3,COLUMN(),0),
    Param!$B$38/ScreenHeight!$B50,
    (Param!$B$37+1/(1-OFFSET(Radar!$AD$3,COLUMN(),0)*ScreenHeight!$C50)/Param!$B$39)/OFFSET(Radar!$AC$3,COLUMN(),0)
)*DistanceShader!FB49*LightShader!FB49*(IF(OFFSET(Ghosts!$S$41,COLUMN(),0)&lt;ScreenHeight!$E50,
   1,
   (SQRT(OFFSET(Ghosts!$T$41,COLUMN(),0)-OFFSET(Ghosts!$R$41,COLUMN(),0)*ScreenHeight!$D50)-1))+IF(Ghosts!$B$35,IF(Param!$M$21,-1-POWER(0.3,Param!$M$21)/(IF(Param!$M$21&lt;20,LightShader!FB140,OFFSET(LightShader!FB140,Param!$M$21-20,0)
)+POWER(0.3,Param!$M$21)),-2),0))</f>
        <v>0.93325082577910556</v>
      </c>
      <c r="FC49" s="53">
        <f ca="1">IF(ScreenHeight!$B50&lt;OFFSET(Radar!$AC$3,COLUMN(),0),
    Param!$B$38/ScreenHeight!$B50,
    (Param!$B$37+1/(1-OFFSET(Radar!$AD$3,COLUMN(),0)*ScreenHeight!$C50)/Param!$B$39)/OFFSET(Radar!$AC$3,COLUMN(),0)
)*DistanceShader!FC49*LightShader!FC49*(IF(OFFSET(Ghosts!$S$41,COLUMN(),0)&lt;ScreenHeight!$E50,
   1,
   (SQRT(OFFSET(Ghosts!$T$41,COLUMN(),0)-OFFSET(Ghosts!$R$41,COLUMN(),0)*ScreenHeight!$D50)-1))+IF(Ghosts!$B$35,IF(Param!$M$21,-1-POWER(0.3,Param!$M$21)/(IF(Param!$M$21&lt;20,LightShader!FC140,OFFSET(LightShader!FC140,Param!$M$21-20,0)
)+POWER(0.3,Param!$M$21)),-2),0))</f>
        <v>0.3324621053005628</v>
      </c>
      <c r="FD49" s="53">
        <f ca="1">IF(ScreenHeight!$B50&lt;OFFSET(Radar!$AC$3,COLUMN(),0),
    Param!$B$38/ScreenHeight!$B50,
    (Param!$B$37+1/(1-OFFSET(Radar!$AD$3,COLUMN(),0)*ScreenHeight!$C50)/Param!$B$39)/OFFSET(Radar!$AC$3,COLUMN(),0)
)*DistanceShader!FD49*LightShader!FD49*(IF(OFFSET(Ghosts!$S$41,COLUMN(),0)&lt;ScreenHeight!$E50,
   1,
   (SQRT(OFFSET(Ghosts!$T$41,COLUMN(),0)-OFFSET(Ghosts!$R$41,COLUMN(),0)*ScreenHeight!$D50)-1))+IF(Ghosts!$B$35,IF(Param!$M$21,-1-POWER(0.3,Param!$M$21)/(IF(Param!$M$21&lt;20,LightShader!FD140,OFFSET(LightShader!FD140,Param!$M$21-20,0)
)+POWER(0.3,Param!$M$21)),-2),0))</f>
        <v>0.32637991544091899</v>
      </c>
      <c r="FE49" s="53">
        <f ca="1">IF(ScreenHeight!$B50&lt;OFFSET(Radar!$AC$3,COLUMN(),0),
    Param!$B$38/ScreenHeight!$B50,
    (Param!$B$37+1/(1-OFFSET(Radar!$AD$3,COLUMN(),0)*ScreenHeight!$C50)/Param!$B$39)/OFFSET(Radar!$AC$3,COLUMN(),0)
)*DistanceShader!FE49*LightShader!FE49*(IF(OFFSET(Ghosts!$S$41,COLUMN(),0)&lt;ScreenHeight!$E50,
   1,
   (SQRT(OFFSET(Ghosts!$T$41,COLUMN(),0)-OFFSET(Ghosts!$R$41,COLUMN(),0)*ScreenHeight!$D50)-1))+IF(Ghosts!$B$35,IF(Param!$M$21,-1-POWER(0.3,Param!$M$21)/(IF(Param!$M$21&lt;20,LightShader!FE140,OFFSET(LightShader!FE140,Param!$M$21-20,0)
)+POWER(0.3,Param!$M$21)),-2),0))</f>
        <v>1.1752608053922766</v>
      </c>
      <c r="FF49" s="53">
        <f ca="1">IF(ScreenHeight!$B50&lt;OFFSET(Radar!$AC$3,COLUMN(),0),
    Param!$B$38/ScreenHeight!$B50,
    (Param!$B$37+1/(1-OFFSET(Radar!$AD$3,COLUMN(),0)*ScreenHeight!$C50)/Param!$B$39)/OFFSET(Radar!$AC$3,COLUMN(),0)
)*DistanceShader!FF49*LightShader!FF49*(IF(OFFSET(Ghosts!$S$41,COLUMN(),0)&lt;ScreenHeight!$E50,
   1,
   (SQRT(OFFSET(Ghosts!$T$41,COLUMN(),0)-OFFSET(Ghosts!$R$41,COLUMN(),0)*ScreenHeight!$D50)-1))+IF(Ghosts!$B$35,IF(Param!$M$21,-1-POWER(0.3,Param!$M$21)/(IF(Param!$M$21&lt;20,LightShader!FF140,OFFSET(LightShader!FF140,Param!$M$21-20,0)
)+POWER(0.3,Param!$M$21)),-2),0))</f>
        <v>1.1388751916906492</v>
      </c>
      <c r="FG49" s="53">
        <f ca="1">IF(ScreenHeight!$B50&lt;OFFSET(Radar!$AC$3,COLUMN(),0),
    Param!$B$38/ScreenHeight!$B50,
    (Param!$B$37+1/(1-OFFSET(Radar!$AD$3,COLUMN(),0)*ScreenHeight!$C50)/Param!$B$39)/OFFSET(Radar!$AC$3,COLUMN(),0)
)*DistanceShader!FG49*LightShader!FG49*(IF(OFFSET(Ghosts!$S$41,COLUMN(),0)&lt;ScreenHeight!$E50,
   1,
   (SQRT(OFFSET(Ghosts!$T$41,COLUMN(),0)-OFFSET(Ghosts!$R$41,COLUMN(),0)*ScreenHeight!$D50)-1))+IF(Ghosts!$B$35,IF(Param!$M$21,-1-POWER(0.3,Param!$M$21)/(IF(Param!$M$21&lt;20,LightShader!FG140,OFFSET(LightShader!FG140,Param!$M$21-20,0)
)+POWER(0.3,Param!$M$21)),-2),0))</f>
        <v>1.1071930398245915</v>
      </c>
      <c r="FH49" s="53">
        <f ca="1">IF(ScreenHeight!$B50&lt;OFFSET(Radar!$AC$3,COLUMN(),0),
    Param!$B$38/ScreenHeight!$B50,
    (Param!$B$37+1/(1-OFFSET(Radar!$AD$3,COLUMN(),0)*ScreenHeight!$C50)/Param!$B$39)/OFFSET(Radar!$AC$3,COLUMN(),0)
)*DistanceShader!FH49*LightShader!FH49*(IF(OFFSET(Ghosts!$S$41,COLUMN(),0)&lt;ScreenHeight!$E50,
   1,
   (SQRT(OFFSET(Ghosts!$T$41,COLUMN(),0)-OFFSET(Ghosts!$R$41,COLUMN(),0)*ScreenHeight!$D50)-1))+IF(Ghosts!$B$35,IF(Param!$M$21,-1-POWER(0.3,Param!$M$21)/(IF(Param!$M$21&lt;20,LightShader!FH140,OFFSET(LightShader!FH140,Param!$M$21-20,0)
)+POWER(0.3,Param!$M$21)),-2),0))</f>
        <v>1.0791739408025474</v>
      </c>
      <c r="FI49" s="53">
        <f ca="1">IF(ScreenHeight!$B50&lt;OFFSET(Radar!$AC$3,COLUMN(),0),
    Param!$B$38/ScreenHeight!$B50,
    (Param!$B$37+1/(1-OFFSET(Radar!$AD$3,COLUMN(),0)*ScreenHeight!$C50)/Param!$B$39)/OFFSET(Radar!$AC$3,COLUMN(),0)
)*DistanceShader!FI49*LightShader!FI49*(IF(OFFSET(Ghosts!$S$41,COLUMN(),0)&lt;ScreenHeight!$E50,
   1,
   (SQRT(OFFSET(Ghosts!$T$41,COLUMN(),0)-OFFSET(Ghosts!$R$41,COLUMN(),0)*ScreenHeight!$D50)-1))+IF(Ghosts!$B$35,IF(Param!$M$21,-1-POWER(0.3,Param!$M$21)/(IF(Param!$M$21&lt;20,LightShader!FI140,OFFSET(LightShader!FI140,Param!$M$21-20,0)
)+POWER(0.3,Param!$M$21)),-2),0))</f>
        <v>1.0540410498878132</v>
      </c>
      <c r="FJ49" s="53">
        <f ca="1">IF(ScreenHeight!$B50&lt;OFFSET(Radar!$AC$3,COLUMN(),0),
    Param!$B$38/ScreenHeight!$B50,
    (Param!$B$37+1/(1-OFFSET(Radar!$AD$3,COLUMN(),0)*ScreenHeight!$C50)/Param!$B$39)/OFFSET(Radar!$AC$3,COLUMN(),0)
)*DistanceShader!FJ49*LightShader!FJ49*(IF(OFFSET(Ghosts!$S$41,COLUMN(),0)&lt;ScreenHeight!$E50,
   1,
   (SQRT(OFFSET(Ghosts!$T$41,COLUMN(),0)-OFFSET(Ghosts!$R$41,COLUMN(),0)*ScreenHeight!$D50)-1))+IF(Ghosts!$B$35,IF(Param!$M$21,-1-POWER(0.3,Param!$M$21)/(IF(Param!$M$21&lt;20,LightShader!FJ140,OFFSET(LightShader!FJ140,Param!$M$21-20,0)
)+POWER(0.3,Param!$M$21)),-2),0))</f>
        <v>1.0312135509157543</v>
      </c>
      <c r="FK49" s="53">
        <f ca="1">IF(ScreenHeight!$B50&lt;OFFSET(Radar!$AC$3,COLUMN(),0),
    Param!$B$38/ScreenHeight!$B50,
    (Param!$B$37+1/(1-OFFSET(Radar!$AD$3,COLUMN(),0)*ScreenHeight!$C50)/Param!$B$39)/OFFSET(Radar!$AC$3,COLUMN(),0)
)*DistanceShader!FK49*LightShader!FK49*(IF(OFFSET(Ghosts!$S$41,COLUMN(),0)&lt;ScreenHeight!$E50,
   1,
   (SQRT(OFFSET(Ghosts!$T$41,COLUMN(),0)-OFFSET(Ghosts!$R$41,COLUMN(),0)*ScreenHeight!$D50)-1))+IF(Ghosts!$B$35,IF(Param!$M$21,-1-POWER(0.3,Param!$M$21)/(IF(Param!$M$21&lt;20,LightShader!FK140,OFFSET(LightShader!FK140,Param!$M$21-20,0)
)+POWER(0.3,Param!$M$21)),-2),0))</f>
        <v>1.010254342794553</v>
      </c>
      <c r="FL49" s="53">
        <f ca="1">IF(ScreenHeight!$B50&lt;OFFSET(Radar!$AC$3,COLUMN(),0),
    Param!$B$38/ScreenHeight!$B50,
    (Param!$B$37+1/(1-OFFSET(Radar!$AD$3,COLUMN(),0)*ScreenHeight!$C50)/Param!$B$39)/OFFSET(Radar!$AC$3,COLUMN(),0)
)*DistanceShader!FL49*LightShader!FL49*(IF(OFFSET(Ghosts!$S$41,COLUMN(),0)&lt;ScreenHeight!$E50,
   1,
   (SQRT(OFFSET(Ghosts!$T$41,COLUMN(),0)-OFFSET(Ghosts!$R$41,COLUMN(),0)*ScreenHeight!$D50)-1))+IF(Ghosts!$B$35,IF(Param!$M$21,-1-POWER(0.3,Param!$M$21)/(IF(Param!$M$21&lt;20,LightShader!FL140,OFFSET(LightShader!FL140,Param!$M$21-20,0)
)+POWER(0.3,Param!$M$21)),-2),0))</f>
        <v>0.99083139981767687</v>
      </c>
      <c r="FM49" s="53">
        <f ca="1">IF(ScreenHeight!$B50&lt;OFFSET(Radar!$AC$3,COLUMN(),0),
    Param!$B$38/ScreenHeight!$B50,
    (Param!$B$37+1/(1-OFFSET(Radar!$AD$3,COLUMN(),0)*ScreenHeight!$C50)/Param!$B$39)/OFFSET(Radar!$AC$3,COLUMN(),0)
)*DistanceShader!FM49*LightShader!FM49*(IF(OFFSET(Ghosts!$S$41,COLUMN(),0)&lt;ScreenHeight!$E50,
   1,
   (SQRT(OFFSET(Ghosts!$T$41,COLUMN(),0)-OFFSET(Ghosts!$R$41,COLUMN(),0)*ScreenHeight!$D50)-1))+IF(Ghosts!$B$35,IF(Param!$M$21,-1-POWER(0.3,Param!$M$21)/(IF(Param!$M$21&lt;20,LightShader!FM140,OFFSET(LightShader!FM140,Param!$M$21-20,0)
)+POWER(0.3,Param!$M$21)),-2),0))</f>
        <v>0.97268978767479386</v>
      </c>
      <c r="FN49" s="53">
        <f ca="1">IF(ScreenHeight!$B50&lt;OFFSET(Radar!$AC$3,COLUMN(),0),
    Param!$B$38/ScreenHeight!$B50,
    (Param!$B$37+1/(1-OFFSET(Radar!$AD$3,COLUMN(),0)*ScreenHeight!$C50)/Param!$B$39)/OFFSET(Radar!$AC$3,COLUMN(),0)
)*DistanceShader!FN49*LightShader!FN49*(IF(OFFSET(Ghosts!$S$41,COLUMN(),0)&lt;ScreenHeight!$E50,
   1,
   (SQRT(OFFSET(Ghosts!$T$41,COLUMN(),0)-OFFSET(Ghosts!$R$41,COLUMN(),0)*ScreenHeight!$D50)-1))+IF(Ghosts!$B$35,IF(Param!$M$21,-1-POWER(0.3,Param!$M$21)/(IF(Param!$M$21&lt;20,LightShader!FN140,OFFSET(LightShader!FN140,Param!$M$21-20,0)
)+POWER(0.3,Param!$M$21)),-2),0))</f>
        <v>0.9556315202320671</v>
      </c>
      <c r="FO49" s="53">
        <f ca="1">IF(ScreenHeight!$B50&lt;OFFSET(Radar!$AC$3,COLUMN(),0),
    Param!$B$38/ScreenHeight!$B50,
    (Param!$B$37+1/(1-OFFSET(Radar!$AD$3,COLUMN(),0)*ScreenHeight!$C50)/Param!$B$39)/OFFSET(Radar!$AC$3,COLUMN(),0)
)*DistanceShader!FO49*LightShader!FO49*(IF(OFFSET(Ghosts!$S$41,COLUMN(),0)&lt;ScreenHeight!$E50,
   1,
   (SQRT(OFFSET(Ghosts!$T$41,COLUMN(),0)-OFFSET(Ghosts!$R$41,COLUMN(),0)*ScreenHeight!$D50)-1))+IF(Ghosts!$B$35,IF(Param!$M$21,-1-POWER(0.3,Param!$M$21)/(IF(Param!$M$21&lt;20,LightShader!FO140,OFFSET(LightShader!FO140,Param!$M$21-20,0)
)+POWER(0.3,Param!$M$21)),-2),0))</f>
        <v>0.93950104482111707</v>
      </c>
      <c r="FP49" s="53">
        <f ca="1">IF(ScreenHeight!$B50&lt;OFFSET(Radar!$AC$3,COLUMN(),0),
    Param!$B$38/ScreenHeight!$B50,
    (Param!$B$37+1/(1-OFFSET(Radar!$AD$3,COLUMN(),0)*ScreenHeight!$C50)/Param!$B$39)/OFFSET(Radar!$AC$3,COLUMN(),0)
)*DistanceShader!FP49*LightShader!FP49*(IF(OFFSET(Ghosts!$S$41,COLUMN(),0)&lt;ScreenHeight!$E50,
   1,
   (SQRT(OFFSET(Ghosts!$T$41,COLUMN(),0)-OFFSET(Ghosts!$R$41,COLUMN(),0)*ScreenHeight!$D50)-1))+IF(Ghosts!$B$35,IF(Param!$M$21,-1-POWER(0.3,Param!$M$21)/(IF(Param!$M$21&lt;20,LightShader!FP140,OFFSET(LightShader!FP140,Param!$M$21-20,0)
)+POWER(0.3,Param!$M$21)),-2),0))</f>
        <v>0.92417473069859624</v>
      </c>
      <c r="FQ49" s="53">
        <f ca="1">IF(ScreenHeight!$B50&lt;OFFSET(Radar!$AC$3,COLUMN(),0),
    Param!$B$38/ScreenHeight!$B50,
    (Param!$B$37+1/(1-OFFSET(Radar!$AD$3,COLUMN(),0)*ScreenHeight!$C50)/Param!$B$39)/OFFSET(Radar!$AC$3,COLUMN(),0)
)*DistanceShader!FQ49*LightShader!FQ49*(IF(OFFSET(Ghosts!$S$41,COLUMN(),0)&lt;ScreenHeight!$E50,
   1,
   (SQRT(OFFSET(Ghosts!$T$41,COLUMN(),0)-OFFSET(Ghosts!$R$41,COLUMN(),0)*ScreenHeight!$D50)-1))+IF(Ghosts!$B$35,IF(Param!$M$21,-1-POWER(0.3,Param!$M$21)/(IF(Param!$M$21&lt;20,LightShader!FQ140,OFFSET(LightShader!FQ140,Param!$M$21-20,0)
)+POWER(0.3,Param!$M$21)),-2),0))</f>
        <v>0.90955320150174479</v>
      </c>
      <c r="FR49" s="53">
        <f ca="1">IF(ScreenHeight!$B50&lt;OFFSET(Radar!$AC$3,COLUMN(),0),
    Param!$B$38/ScreenHeight!$B50,
    (Param!$B$37+1/(1-OFFSET(Radar!$AD$3,COLUMN(),0)*ScreenHeight!$C50)/Param!$B$39)/OFFSET(Radar!$AC$3,COLUMN(),0)
)*DistanceShader!FR49*LightShader!FR49*(IF(OFFSET(Ghosts!$S$41,COLUMN(),0)&lt;ScreenHeight!$E50,
   1,
   (SQRT(OFFSET(Ghosts!$T$41,COLUMN(),0)-OFFSET(Ghosts!$R$41,COLUMN(),0)*ScreenHeight!$D50)-1))+IF(Ghosts!$B$35,IF(Param!$M$21,-1-POWER(0.3,Param!$M$21)/(IF(Param!$M$21&lt;20,LightShader!FR140,OFFSET(LightShader!FR140,Param!$M$21-20,0)
)+POWER(0.3,Param!$M$21)),-2),0))</f>
        <v>0.89555569508694233</v>
      </c>
      <c r="FS49" s="53">
        <f ca="1">IF(ScreenHeight!$B50&lt;OFFSET(Radar!$AC$3,COLUMN(),0),
    Param!$B$38/ScreenHeight!$B50,
    (Param!$B$37+1/(1-OFFSET(Radar!$AD$3,COLUMN(),0)*ScreenHeight!$C50)/Param!$B$39)/OFFSET(Radar!$AC$3,COLUMN(),0)
)*DistanceShader!FS49*LightShader!FS49*(IF(OFFSET(Ghosts!$S$41,COLUMN(),0)&lt;ScreenHeight!$E50,
   1,
   (SQRT(OFFSET(Ghosts!$T$41,COLUMN(),0)-OFFSET(Ghosts!$R$41,COLUMN(),0)*ScreenHeight!$D50)-1))+IF(Ghosts!$B$35,IF(Param!$M$21,-1-POWER(0.3,Param!$M$21)/(IF(Param!$M$21&lt;20,LightShader!FS140,OFFSET(LightShader!FS140,Param!$M$21-20,0)
)+POWER(0.3,Param!$M$21)),-2),0))</f>
        <v>0.88211587729497787</v>
      </c>
      <c r="FT49" s="53">
        <f ca="1">IF(ScreenHeight!$B50&lt;OFFSET(Radar!$AC$3,COLUMN(),0),
    Param!$B$38/ScreenHeight!$B50,
    (Param!$B$37+1/(1-OFFSET(Radar!$AD$3,COLUMN(),0)*ScreenHeight!$C50)/Param!$B$39)/OFFSET(Radar!$AC$3,COLUMN(),0)
)*DistanceShader!FT49*LightShader!FT49*(IF(OFFSET(Ghosts!$S$41,COLUMN(),0)&lt;ScreenHeight!$E50,
   1,
   (SQRT(OFFSET(Ghosts!$T$41,COLUMN(),0)-OFFSET(Ghosts!$R$41,COLUMN(),0)*ScreenHeight!$D50)-1))+IF(Ghosts!$B$35,IF(Param!$M$21,-1-POWER(0.3,Param!$M$21)/(IF(Param!$M$21&lt;20,LightShader!FT140,OFFSET(LightShader!FT140,Param!$M$21-20,0)
)+POWER(0.3,Param!$M$21)),-2),0))</f>
        <v>0.86917870617329529</v>
      </c>
      <c r="FU49" s="53">
        <f ca="1">IF(ScreenHeight!$B50&lt;OFFSET(Radar!$AC$3,COLUMN(),0),
    Param!$B$38/ScreenHeight!$B50,
    (Param!$B$37+1/(1-OFFSET(Radar!$AD$3,COLUMN(),0)*ScreenHeight!$C50)/Param!$B$39)/OFFSET(Radar!$AC$3,COLUMN(),0)
)*DistanceShader!FU49*LightShader!FU49*(IF(OFFSET(Ghosts!$S$41,COLUMN(),0)&lt;ScreenHeight!$E50,
   1,
   (SQRT(OFFSET(Ghosts!$T$41,COLUMN(),0)-OFFSET(Ghosts!$R$41,COLUMN(),0)*ScreenHeight!$D50)-1))+IF(Ghosts!$B$35,IF(Param!$M$21,-1-POWER(0.3,Param!$M$21)/(IF(Param!$M$21&lt;20,LightShader!FU140,OFFSET(LightShader!FU140,Param!$M$21-20,0)
)+POWER(0.3,Param!$M$21)),-2),0))</f>
        <v>0.85669806140621896</v>
      </c>
      <c r="FV49" s="53">
        <f ca="1">IF(ScreenHeight!$B50&lt;OFFSET(Radar!$AC$3,COLUMN(),0),
    Param!$B$38/ScreenHeight!$B50,
    (Param!$B$37+1/(1-OFFSET(Radar!$AD$3,COLUMN(),0)*ScreenHeight!$C50)/Param!$B$39)/OFFSET(Radar!$AC$3,COLUMN(),0)
)*DistanceShader!FV49*LightShader!FV49*(IF(OFFSET(Ghosts!$S$41,COLUMN(),0)&lt;ScreenHeight!$E50,
   1,
   (SQRT(OFFSET(Ghosts!$T$41,COLUMN(),0)-OFFSET(Ghosts!$R$41,COLUMN(),0)*ScreenHeight!$D50)-1))+IF(Ghosts!$B$35,IF(Param!$M$21,-1-POWER(0.3,Param!$M$21)/(IF(Param!$M$21&lt;20,LightShader!FV140,OFFSET(LightShader!FV140,Param!$M$21-20,0)
)+POWER(0.3,Param!$M$21)),-2),0))</f>
        <v>0.84463493596042194</v>
      </c>
      <c r="FW49" s="53">
        <f ca="1">IF(ScreenHeight!$B50&lt;OFFSET(Radar!$AC$3,COLUMN(),0),
    Param!$B$38/ScreenHeight!$B50,
    (Param!$B$37+1/(1-OFFSET(Radar!$AD$3,COLUMN(),0)*ScreenHeight!$C50)/Param!$B$39)/OFFSET(Radar!$AC$3,COLUMN(),0)
)*DistanceShader!FW49*LightShader!FW49*(IF(OFFSET(Ghosts!$S$41,COLUMN(),0)&lt;ScreenHeight!$E50,
   1,
   (SQRT(OFFSET(Ghosts!$T$41,COLUMN(),0)-OFFSET(Ghosts!$R$41,COLUMN(),0)*ScreenHeight!$D50)-1))+IF(Ghosts!$B$35,IF(Param!$M$21,-1-POWER(0.3,Param!$M$21)/(IF(Param!$M$21&lt;20,LightShader!FW140,OFFSET(LightShader!FW140,Param!$M$21-20,0)
)+POWER(0.3,Param!$M$21)),-2),0))</f>
        <v>0.83295604440004478</v>
      </c>
      <c r="FX49" s="53">
        <f ca="1">IF(ScreenHeight!$B50&lt;OFFSET(Radar!$AC$3,COLUMN(),0),
    Param!$B$38/ScreenHeight!$B50,
    (Param!$B$37+1/(1-OFFSET(Radar!$AD$3,COLUMN(),0)*ScreenHeight!$C50)/Param!$B$39)/OFFSET(Radar!$AC$3,COLUMN(),0)
)*DistanceShader!FX49*LightShader!FX49*(IF(OFFSET(Ghosts!$S$41,COLUMN(),0)&lt;ScreenHeight!$E50,
   1,
   (SQRT(OFFSET(Ghosts!$T$41,COLUMN(),0)-OFFSET(Ghosts!$R$41,COLUMN(),0)*ScreenHeight!$D50)-1))+IF(Ghosts!$B$35,IF(Param!$M$21,-1-POWER(0.3,Param!$M$21)/(IF(Param!$M$21&lt;20,LightShader!FX140,OFFSET(LightShader!FX140,Param!$M$21-20,0)
)+POWER(0.3,Param!$M$21)),-2),0))</f>
        <v>0.82163274267546582</v>
      </c>
      <c r="FY49" s="53">
        <f ca="1">IF(ScreenHeight!$B50&lt;OFFSET(Radar!$AC$3,COLUMN(),0),
    Param!$B$38/ScreenHeight!$B50,
    (Param!$B$37+1/(1-OFFSET(Radar!$AD$3,COLUMN(),0)*ScreenHeight!$C50)/Param!$B$39)/OFFSET(Radar!$AC$3,COLUMN(),0)
)*DistanceShader!FY49*LightShader!FY49*(IF(OFFSET(Ghosts!$S$41,COLUMN(),0)&lt;ScreenHeight!$E50,
   1,
   (SQRT(OFFSET(Ghosts!$T$41,COLUMN(),0)-OFFSET(Ghosts!$R$41,COLUMN(),0)*ScreenHeight!$D50)-1))+IF(Ghosts!$B$35,IF(Param!$M$21,-1-POWER(0.3,Param!$M$21)/(IF(Param!$M$21&lt;20,LightShader!FY140,OFFSET(LightShader!FY140,Param!$M$21-20,0)
)+POWER(0.3,Param!$M$21)),-2),0))</f>
        <v>0.81064018272472615</v>
      </c>
      <c r="FZ49" s="53">
        <f ca="1">IF(ScreenHeight!$B50&lt;OFFSET(Radar!$AC$3,COLUMN(),0),
    Param!$B$38/ScreenHeight!$B50,
    (Param!$B$37+1/(1-OFFSET(Radar!$AD$3,COLUMN(),0)*ScreenHeight!$C50)/Param!$B$39)/OFFSET(Radar!$AC$3,COLUMN(),0)
)*DistanceShader!FZ49*LightShader!FZ49*(IF(OFFSET(Ghosts!$S$41,COLUMN(),0)&lt;ScreenHeight!$E50,
   1,
   (SQRT(OFFSET(Ghosts!$T$41,COLUMN(),0)-OFFSET(Ghosts!$R$41,COLUMN(),0)*ScreenHeight!$D50)-1))+IF(Ghosts!$B$35,IF(Param!$M$21,-1-POWER(0.3,Param!$M$21)/(IF(Param!$M$21&lt;20,LightShader!FZ140,OFFSET(LightShader!FZ140,Param!$M$21-20,0)
)+POWER(0.3,Param!$M$21)),-2),0))</f>
        <v>0.79995664555796775</v>
      </c>
      <c r="GA49" s="53">
        <f ca="1">IF(ScreenHeight!$B50&lt;OFFSET(Radar!$AC$3,COLUMN(),0),
    Param!$B$38/ScreenHeight!$B50,
    (Param!$B$37+1/(1-OFFSET(Radar!$AD$3,COLUMN(),0)*ScreenHeight!$C50)/Param!$B$39)/OFFSET(Radar!$AC$3,COLUMN(),0)
)*DistanceShader!GA49*LightShader!GA49*(IF(OFFSET(Ghosts!$S$41,COLUMN(),0)&lt;ScreenHeight!$E50,
   1,
   (SQRT(OFFSET(Ghosts!$T$41,COLUMN(),0)-OFFSET(Ghosts!$R$41,COLUMN(),0)*ScreenHeight!$D50)-1))+IF(Ghosts!$B$35,IF(Param!$M$21,-1-POWER(0.3,Param!$M$21)/(IF(Param!$M$21&lt;20,LightShader!GA140,OFFSET(LightShader!GA140,Param!$M$21-20,0)
)+POWER(0.3,Param!$M$21)),-2),0))</f>
        <v>0.789563011094918</v>
      </c>
      <c r="GB49" s="53">
        <f ca="1">IF(ScreenHeight!$B50&lt;OFFSET(Radar!$AC$3,COLUMN(),0),
    Param!$B$38/ScreenHeight!$B50,
    (Param!$B$37+1/(1-OFFSET(Radar!$AD$3,COLUMN(),0)*ScreenHeight!$C50)/Param!$B$39)/OFFSET(Radar!$AC$3,COLUMN(),0)
)*DistanceShader!GB49*LightShader!GB49*(IF(OFFSET(Ghosts!$S$41,COLUMN(),0)&lt;ScreenHeight!$E50,
   1,
   (SQRT(OFFSET(Ghosts!$T$41,COLUMN(),0)-OFFSET(Ghosts!$R$41,COLUMN(),0)*ScreenHeight!$D50)-1))+IF(Ghosts!$B$35,IF(Param!$M$21,-1-POWER(0.3,Param!$M$21)/(IF(Param!$M$21&lt;20,LightShader!GB140,OFFSET(LightShader!GB140,Param!$M$21-20,0)
)+POWER(0.3,Param!$M$21)),-2),0))</f>
        <v>0.77944233359270254</v>
      </c>
      <c r="GC49" s="53">
        <f ca="1">IF(ScreenHeight!$B50&lt;OFFSET(Radar!$AC$3,COLUMN(),0),
    Param!$B$38/ScreenHeight!$B50,
    (Param!$B$37+1/(1-OFFSET(Radar!$AD$3,COLUMN(),0)*ScreenHeight!$C50)/Param!$B$39)/OFFSET(Radar!$AC$3,COLUMN(),0)
)*DistanceShader!GC49*LightShader!GC49*(IF(OFFSET(Ghosts!$S$41,COLUMN(),0)&lt;ScreenHeight!$E50,
   1,
   (SQRT(OFFSET(Ghosts!$T$41,COLUMN(),0)-OFFSET(Ghosts!$R$41,COLUMN(),0)*ScreenHeight!$D50)-1))+IF(Ghosts!$B$35,IF(Param!$M$21,-1-POWER(0.3,Param!$M$21)/(IF(Param!$M$21&lt;20,LightShader!GC140,OFFSET(LightShader!GC140,Param!$M$21-20,0)
)+POWER(0.3,Param!$M$21)),-2),0))</f>
        <v>0.76957949921048896</v>
      </c>
      <c r="GD49" s="53">
        <f ca="1">IF(ScreenHeight!$B50&lt;OFFSET(Radar!$AC$3,COLUMN(),0),
    Param!$B$38/ScreenHeight!$B50,
    (Param!$B$37+1/(1-OFFSET(Radar!$AD$3,COLUMN(),0)*ScreenHeight!$C50)/Param!$B$39)/OFFSET(Radar!$AC$3,COLUMN(),0)
)*DistanceShader!GD49*LightShader!GD49*(IF(OFFSET(Ghosts!$S$41,COLUMN(),0)&lt;ScreenHeight!$E50,
   1,
   (SQRT(OFFSET(Ghosts!$T$41,COLUMN(),0)-OFFSET(Ghosts!$R$41,COLUMN(),0)*ScreenHeight!$D50)-1))+IF(Ghosts!$B$35,IF(Param!$M$21,-1-POWER(0.3,Param!$M$21)/(IF(Param!$M$21&lt;20,LightShader!GD140,OFFSET(LightShader!GD140,Param!$M$21-20,0)
)+POWER(0.3,Param!$M$21)),-2),0))</f>
        <v>0.75996094792568281</v>
      </c>
      <c r="GE49" s="53">
        <f ca="1">IF(ScreenHeight!$B50&lt;OFFSET(Radar!$AC$3,COLUMN(),0),
    Param!$B$38/ScreenHeight!$B50,
    (Param!$B$37+1/(1-OFFSET(Radar!$AD$3,COLUMN(),0)*ScreenHeight!$C50)/Param!$B$39)/OFFSET(Radar!$AC$3,COLUMN(),0)
)*DistanceShader!GE49*LightShader!GE49*(IF(OFFSET(Ghosts!$S$41,COLUMN(),0)&lt;ScreenHeight!$E50,
   1,
   (SQRT(OFFSET(Ghosts!$T$41,COLUMN(),0)-OFFSET(Ghosts!$R$41,COLUMN(),0)*ScreenHeight!$D50)-1))+IF(Ghosts!$B$35,IF(Param!$M$21,-1-POWER(0.3,Param!$M$21)/(IF(Param!$M$21&lt;20,LightShader!GE140,OFFSET(LightShader!GE140,Param!$M$21-20,0)
)+POWER(0.3,Param!$M$21)),-2),0))</f>
        <v>0.75057444621584657</v>
      </c>
    </row>
    <row r="50" spans="1:187" ht="7.5" customHeight="1">
      <c r="A50" s="53">
        <f ca="1">IF(ScreenHeight!$B51&lt;OFFSET(Radar!$AC$3,COLUMN(),0),
    Param!$B$38/ScreenHeight!$B51,
    (Param!$B$37+1/(1-OFFSET(Radar!$AD$3,COLUMN(),0)*ScreenHeight!$C51)/Param!$B$39)/OFFSET(Radar!$AC$3,COLUMN(),0)
)*DistanceShader!A50*LightShader!A50*(IF(OFFSET(Ghosts!$S$41,COLUMN(),0)&lt;ScreenHeight!$E51,
   1,
   (SQRT(OFFSET(Ghosts!$T$41,COLUMN(),0)-OFFSET(Ghosts!$R$41,COLUMN(),0)*ScreenHeight!$D51)-1))+IF(Ghosts!$B$35,IF(Param!$M$21,-1-POWER(0.3,Param!$M$21)/(IF(Param!$M$21&lt;20,LightShader!A141,OFFSET(LightShader!A141,Param!$M$21-20,0)
)+POWER(0.3,Param!$M$21)),-2),0))</f>
        <v>0.84036866732560989</v>
      </c>
      <c r="B50" s="53">
        <f ca="1">IF(ScreenHeight!$B51&lt;OFFSET(Radar!$AC$3,COLUMN(),0),
    Param!$B$38/ScreenHeight!$B51,
    (Param!$B$37+1/(1-OFFSET(Radar!$AD$3,COLUMN(),0)*ScreenHeight!$C51)/Param!$B$39)/OFFSET(Radar!$AC$3,COLUMN(),0)
)*DistanceShader!B50*LightShader!B50*(IF(OFFSET(Ghosts!$S$41,COLUMN(),0)&lt;ScreenHeight!$E51,
   1,
   (SQRT(OFFSET(Ghosts!$T$41,COLUMN(),0)-OFFSET(Ghosts!$R$41,COLUMN(),0)*ScreenHeight!$D51)-1))+IF(Ghosts!$B$35,IF(Param!$M$21,-1-POWER(0.3,Param!$M$21)/(IF(Param!$M$21&lt;20,LightShader!B141,OFFSET(LightShader!B141,Param!$M$21-20,0)
)+POWER(0.3,Param!$M$21)),-2),0))</f>
        <v>0.84704400302454541</v>
      </c>
      <c r="C50" s="53">
        <f ca="1">IF(ScreenHeight!$B51&lt;OFFSET(Radar!$AC$3,COLUMN(),0),
    Param!$B$38/ScreenHeight!$B51,
    (Param!$B$37+1/(1-OFFSET(Radar!$AD$3,COLUMN(),0)*ScreenHeight!$C51)/Param!$B$39)/OFFSET(Radar!$AC$3,COLUMN(),0)
)*DistanceShader!C50*LightShader!C50*(IF(OFFSET(Ghosts!$S$41,COLUMN(),0)&lt;ScreenHeight!$E51,
   1,
   (SQRT(OFFSET(Ghosts!$T$41,COLUMN(),0)-OFFSET(Ghosts!$R$41,COLUMN(),0)*ScreenHeight!$D51)-1))+IF(Ghosts!$B$35,IF(Param!$M$21,-1-POWER(0.3,Param!$M$21)/(IF(Param!$M$21&lt;20,LightShader!C141,OFFSET(LightShader!C141,Param!$M$21-20,0)
)+POWER(0.3,Param!$M$21)),-2),0))</f>
        <v>0.85382441535127107</v>
      </c>
      <c r="D50" s="53">
        <f ca="1">IF(ScreenHeight!$B51&lt;OFFSET(Radar!$AC$3,COLUMN(),0),
    Param!$B$38/ScreenHeight!$B51,
    (Param!$B$37+1/(1-OFFSET(Radar!$AD$3,COLUMN(),0)*ScreenHeight!$C51)/Param!$B$39)/OFFSET(Radar!$AC$3,COLUMN(),0)
)*DistanceShader!D50*LightShader!D50*(IF(OFFSET(Ghosts!$S$41,COLUMN(),0)&lt;ScreenHeight!$E51,
   1,
   (SQRT(OFFSET(Ghosts!$T$41,COLUMN(),0)-OFFSET(Ghosts!$R$41,COLUMN(),0)*ScreenHeight!$D51)-1))+IF(Ghosts!$B$35,IF(Param!$M$21,-1-POWER(0.3,Param!$M$21)/(IF(Param!$M$21&lt;20,LightShader!D141,OFFSET(LightShader!D141,Param!$M$21-20,0)
)+POWER(0.3,Param!$M$21)),-2),0))</f>
        <v>0.86071279474275664</v>
      </c>
      <c r="E50" s="53">
        <f ca="1">IF(ScreenHeight!$B51&lt;OFFSET(Radar!$AC$3,COLUMN(),0),
    Param!$B$38/ScreenHeight!$B51,
    (Param!$B$37+1/(1-OFFSET(Radar!$AD$3,COLUMN(),0)*ScreenHeight!$C51)/Param!$B$39)/OFFSET(Radar!$AC$3,COLUMN(),0)
)*DistanceShader!E50*LightShader!E50*(IF(OFFSET(Ghosts!$S$41,COLUMN(),0)&lt;ScreenHeight!$E51,
   1,
   (SQRT(OFFSET(Ghosts!$T$41,COLUMN(),0)-OFFSET(Ghosts!$R$41,COLUMN(),0)*ScreenHeight!$D51)-1))+IF(Ghosts!$B$35,IF(Param!$M$21,-1-POWER(0.3,Param!$M$21)/(IF(Param!$M$21&lt;20,LightShader!E141,OFFSET(LightShader!E141,Param!$M$21-20,0)
)+POWER(0.3,Param!$M$21)),-2),0))</f>
        <v>0.86771215977297611</v>
      </c>
      <c r="F50" s="53">
        <f ca="1">IF(ScreenHeight!$B51&lt;OFFSET(Radar!$AC$3,COLUMN(),0),
    Param!$B$38/ScreenHeight!$B51,
    (Param!$B$37+1/(1-OFFSET(Radar!$AD$3,COLUMN(),0)*ScreenHeight!$C51)/Param!$B$39)/OFFSET(Radar!$AC$3,COLUMN(),0)
)*DistanceShader!F50*LightShader!F50*(IF(OFFSET(Ghosts!$S$41,COLUMN(),0)&lt;ScreenHeight!$E51,
   1,
   (SQRT(OFFSET(Ghosts!$T$41,COLUMN(),0)-OFFSET(Ghosts!$R$41,COLUMN(),0)*ScreenHeight!$D51)-1))+IF(Ghosts!$B$35,IF(Param!$M$21,-1-POWER(0.3,Param!$M$21)/(IF(Param!$M$21&lt;20,LightShader!F141,OFFSET(LightShader!F141,Param!$M$21-20,0)
)+POWER(0.3,Param!$M$21)),-2),0))</f>
        <v>0.87482566462945222</v>
      </c>
      <c r="G50" s="53">
        <f ca="1">IF(ScreenHeight!$B51&lt;OFFSET(Radar!$AC$3,COLUMN(),0),
    Param!$B$38/ScreenHeight!$B51,
    (Param!$B$37+1/(1-OFFSET(Radar!$AD$3,COLUMN(),0)*ScreenHeight!$C51)/Param!$B$39)/OFFSET(Radar!$AC$3,COLUMN(),0)
)*DistanceShader!G50*LightShader!G50*(IF(OFFSET(Ghosts!$S$41,COLUMN(),0)&lt;ScreenHeight!$E51,
   1,
   (SQRT(OFFSET(Ghosts!$T$41,COLUMN(),0)-OFFSET(Ghosts!$R$41,COLUMN(),0)*ScreenHeight!$D51)-1))+IF(Ghosts!$B$35,IF(Param!$M$21,-1-POWER(0.3,Param!$M$21)/(IF(Param!$M$21&lt;20,LightShader!G141,OFFSET(LightShader!G141,Param!$M$21-20,0)
)+POWER(0.3,Param!$M$21)),-2),0))</f>
        <v>0.88205660711131328</v>
      </c>
      <c r="H50" s="53">
        <f ca="1">IF(ScreenHeight!$B51&lt;OFFSET(Radar!$AC$3,COLUMN(),0),
    Param!$B$38/ScreenHeight!$B51,
    (Param!$B$37+1/(1-OFFSET(Radar!$AD$3,COLUMN(),0)*ScreenHeight!$C51)/Param!$B$39)/OFFSET(Radar!$AC$3,COLUMN(),0)
)*DistanceShader!H50*LightShader!H50*(IF(OFFSET(Ghosts!$S$41,COLUMN(),0)&lt;ScreenHeight!$E51,
   1,
   (SQRT(OFFSET(Ghosts!$T$41,COLUMN(),0)-OFFSET(Ghosts!$R$41,COLUMN(),0)*ScreenHeight!$D51)-1))+IF(Ghosts!$B$35,IF(Param!$M$21,-1-POWER(0.3,Param!$M$21)/(IF(Param!$M$21&lt;20,LightShader!H141,OFFSET(LightShader!H141,Param!$M$21-20,0)
)+POWER(0.3,Param!$M$21)),-2),0))</f>
        <v>0.88940843719053342</v>
      </c>
      <c r="I50" s="53">
        <f ca="1">IF(ScreenHeight!$B51&lt;OFFSET(Radar!$AC$3,COLUMN(),0),
    Param!$B$38/ScreenHeight!$B51,
    (Param!$B$37+1/(1-OFFSET(Radar!$AD$3,COLUMN(),0)*ScreenHeight!$C51)/Param!$B$39)/OFFSET(Radar!$AC$3,COLUMN(),0)
)*DistanceShader!I50*LightShader!I50*(IF(OFFSET(Ghosts!$S$41,COLUMN(),0)&lt;ScreenHeight!$E51,
   1,
   (SQRT(OFFSET(Ghosts!$T$41,COLUMN(),0)-OFFSET(Ghosts!$R$41,COLUMN(),0)*ScreenHeight!$D51)-1))+IF(Ghosts!$B$35,IF(Param!$M$21,-1-POWER(0.3,Param!$M$21)/(IF(Param!$M$21&lt;20,LightShader!I141,OFFSET(LightShader!I141,Param!$M$21-20,0)
)+POWER(0.3,Param!$M$21)),-2),0))</f>
        <v>0.89688476618183166</v>
      </c>
      <c r="J50" s="53">
        <f ca="1">IF(ScreenHeight!$B51&lt;OFFSET(Radar!$AC$3,COLUMN(),0),
    Param!$B$38/ScreenHeight!$B51,
    (Param!$B$37+1/(1-OFFSET(Radar!$AD$3,COLUMN(),0)*ScreenHeight!$C51)/Param!$B$39)/OFFSET(Radar!$AC$3,COLUMN(),0)
)*DistanceShader!J50*LightShader!J50*(IF(OFFSET(Ghosts!$S$41,COLUMN(),0)&lt;ScreenHeight!$E51,
   1,
   (SQRT(OFFSET(Ghosts!$T$41,COLUMN(),0)-OFFSET(Ghosts!$R$41,COLUMN(),0)*ScreenHeight!$D51)-1))+IF(Ghosts!$B$35,IF(Param!$M$21,-1-POWER(0.3,Param!$M$21)/(IF(Param!$M$21&lt;20,LightShader!J141,OFFSET(LightShader!J141,Param!$M$21-20,0)
)+POWER(0.3,Param!$M$21)),-2),0))</f>
        <v>0.90448937657087047</v>
      </c>
      <c r="K50" s="53">
        <f ca="1">IF(ScreenHeight!$B51&lt;OFFSET(Radar!$AC$3,COLUMN(),0),
    Param!$B$38/ScreenHeight!$B51,
    (Param!$B$37+1/(1-OFFSET(Radar!$AD$3,COLUMN(),0)*ScreenHeight!$C51)/Param!$B$39)/OFFSET(Radar!$AC$3,COLUMN(),0)
)*DistanceShader!K50*LightShader!K50*(IF(OFFSET(Ghosts!$S$41,COLUMN(),0)&lt;ScreenHeight!$E51,
   1,
   (SQRT(OFFSET(Ghosts!$T$41,COLUMN(),0)-OFFSET(Ghosts!$R$41,COLUMN(),0)*ScreenHeight!$D51)-1))+IF(Ghosts!$B$35,IF(Param!$M$21,-1-POWER(0.3,Param!$M$21)/(IF(Param!$M$21&lt;20,LightShader!K141,OFFSET(LightShader!K141,Param!$M$21-20,0)
)+POWER(0.3,Param!$M$21)),-2),0))</f>
        <v>0.91222623255507973</v>
      </c>
      <c r="L50" s="53">
        <f ca="1">IF(ScreenHeight!$B51&lt;OFFSET(Radar!$AC$3,COLUMN(),0),
    Param!$B$38/ScreenHeight!$B51,
    (Param!$B$37+1/(1-OFFSET(Radar!$AD$3,COLUMN(),0)*ScreenHeight!$C51)/Param!$B$39)/OFFSET(Radar!$AC$3,COLUMN(),0)
)*DistanceShader!L50*LightShader!L50*(IF(OFFSET(Ghosts!$S$41,COLUMN(),0)&lt;ScreenHeight!$E51,
   1,
   (SQRT(OFFSET(Ghosts!$T$41,COLUMN(),0)-OFFSET(Ghosts!$R$41,COLUMN(),0)*ScreenHeight!$D51)-1))+IF(Ghosts!$B$35,IF(Param!$M$21,-1-POWER(0.3,Param!$M$21)/(IF(Param!$M$21&lt;20,LightShader!L141,OFFSET(LightShader!L141,Param!$M$21-20,0)
)+POWER(0.3,Param!$M$21)),-2),0))</f>
        <v>0.92009949135649904</v>
      </c>
      <c r="M50" s="53">
        <f ca="1">IF(ScreenHeight!$B51&lt;OFFSET(Radar!$AC$3,COLUMN(),0),
    Param!$B$38/ScreenHeight!$B51,
    (Param!$B$37+1/(1-OFFSET(Radar!$AD$3,COLUMN(),0)*ScreenHeight!$C51)/Param!$B$39)/OFFSET(Radar!$AC$3,COLUMN(),0)
)*DistanceShader!M50*LightShader!M50*(IF(OFFSET(Ghosts!$S$41,COLUMN(),0)&lt;ScreenHeight!$E51,
   1,
   (SQRT(OFFSET(Ghosts!$T$41,COLUMN(),0)-OFFSET(Ghosts!$R$41,COLUMN(),0)*ScreenHeight!$D51)-1))+IF(Ghosts!$B$35,IF(Param!$M$21,-1-POWER(0.3,Param!$M$21)/(IF(Param!$M$21&lt;20,LightShader!M141,OFFSET(LightShader!M141,Param!$M$21-20,0)
)+POWER(0.3,Param!$M$21)),-2),0))</f>
        <v>0.92811351537175546</v>
      </c>
      <c r="N50" s="53">
        <f ca="1">IF(ScreenHeight!$B51&lt;OFFSET(Radar!$AC$3,COLUMN(),0),
    Param!$B$38/ScreenHeight!$B51,
    (Param!$B$37+1/(1-OFFSET(Radar!$AD$3,COLUMN(),0)*ScreenHeight!$C51)/Param!$B$39)/OFFSET(Radar!$AC$3,COLUMN(),0)
)*DistanceShader!N50*LightShader!N50*(IF(OFFSET(Ghosts!$S$41,COLUMN(),0)&lt;ScreenHeight!$E51,
   1,
   (SQRT(OFFSET(Ghosts!$T$41,COLUMN(),0)-OFFSET(Ghosts!$R$41,COLUMN(),0)*ScreenHeight!$D51)-1))+IF(Ghosts!$B$35,IF(Param!$M$21,-1-POWER(0.3,Param!$M$21)/(IF(Param!$M$21&lt;20,LightShader!N141,OFFSET(LightShader!N141,Param!$M$21-20,0)
)+POWER(0.3,Param!$M$21)),-2),0))</f>
        <v>0.93627288523055641</v>
      </c>
      <c r="O50" s="53">
        <f ca="1">IF(ScreenHeight!$B51&lt;OFFSET(Radar!$AC$3,COLUMN(),0),
    Param!$B$38/ScreenHeight!$B51,
    (Param!$B$37+1/(1-OFFSET(Radar!$AD$3,COLUMN(),0)*ScreenHeight!$C51)/Param!$B$39)/OFFSET(Radar!$AC$3,COLUMN(),0)
)*DistanceShader!O50*LightShader!O50*(IF(OFFSET(Ghosts!$S$41,COLUMN(),0)&lt;ScreenHeight!$E51,
   1,
   (SQRT(OFFSET(Ghosts!$T$41,COLUMN(),0)-OFFSET(Ghosts!$R$41,COLUMN(),0)*ScreenHeight!$D51)-1))+IF(Ghosts!$B$35,IF(Param!$M$21,-1-POWER(0.3,Param!$M$21)/(IF(Param!$M$21&lt;20,LightShader!O141,OFFSET(LightShader!O141,Param!$M$21-20,0)
)+POWER(0.3,Param!$M$21)),-2),0))</f>
        <v>0.94458241384105612</v>
      </c>
      <c r="P50" s="53">
        <f ca="1">IF(ScreenHeight!$B51&lt;OFFSET(Radar!$AC$3,COLUMN(),0),
    Param!$B$38/ScreenHeight!$B51,
    (Param!$B$37+1/(1-OFFSET(Radar!$AD$3,COLUMN(),0)*ScreenHeight!$C51)/Param!$B$39)/OFFSET(Radar!$AC$3,COLUMN(),0)
)*DistanceShader!P50*LightShader!P50*(IF(OFFSET(Ghosts!$S$41,COLUMN(),0)&lt;ScreenHeight!$E51,
   1,
   (SQRT(OFFSET(Ghosts!$T$41,COLUMN(),0)-OFFSET(Ghosts!$R$41,COLUMN(),0)*ScreenHeight!$D51)-1))+IF(Ghosts!$B$35,IF(Param!$M$21,-1-POWER(0.3,Param!$M$21)/(IF(Param!$M$21&lt;20,LightShader!P141,OFFSET(LightShader!P141,Param!$M$21-20,0)
)+POWER(0.3,Param!$M$21)),-2),0))</f>
        <v>0.95304716150823465</v>
      </c>
      <c r="Q50" s="53">
        <f ca="1">IF(ScreenHeight!$B51&lt;OFFSET(Radar!$AC$3,COLUMN(),0),
    Param!$B$38/ScreenHeight!$B51,
    (Param!$B$37+1/(1-OFFSET(Radar!$AD$3,COLUMN(),0)*ScreenHeight!$C51)/Param!$B$39)/OFFSET(Radar!$AC$3,COLUMN(),0)
)*DistanceShader!Q50*LightShader!Q50*(IF(OFFSET(Ghosts!$S$41,COLUMN(),0)&lt;ScreenHeight!$E51,
   1,
   (SQRT(OFFSET(Ghosts!$T$41,COLUMN(),0)-OFFSET(Ghosts!$R$41,COLUMN(),0)*ScreenHeight!$D51)-1))+IF(Ghosts!$B$35,IF(Param!$M$21,-1-POWER(0.3,Param!$M$21)/(IF(Param!$M$21&lt;20,LightShader!Q141,OFFSET(LightShader!Q141,Param!$M$21-20,0)
)+POWER(0.3,Param!$M$21)),-2),0))</f>
        <v>0.96167245222002673</v>
      </c>
      <c r="R50" s="53">
        <f ca="1">IF(ScreenHeight!$B51&lt;OFFSET(Radar!$AC$3,COLUMN(),0),
    Param!$B$38/ScreenHeight!$B51,
    (Param!$B$37+1/(1-OFFSET(Radar!$AD$3,COLUMN(),0)*ScreenHeight!$C51)/Param!$B$39)/OFFSET(Radar!$AC$3,COLUMN(),0)
)*DistanceShader!R50*LightShader!R50*(IF(OFFSET(Ghosts!$S$41,COLUMN(),0)&lt;ScreenHeight!$E51,
   1,
   (SQRT(OFFSET(Ghosts!$T$41,COLUMN(),0)-OFFSET(Ghosts!$R$41,COLUMN(),0)*ScreenHeight!$D51)-1))+IF(Ghosts!$B$35,IF(Param!$M$21,-1-POWER(0.3,Param!$M$21)/(IF(Param!$M$21&lt;20,LightShader!R141,OFFSET(LightShader!R141,Param!$M$21-20,0)
)+POWER(0.3,Param!$M$21)),-2),0))</f>
        <v>0.9704638912055773</v>
      </c>
      <c r="S50" s="53">
        <f ca="1">IF(ScreenHeight!$B51&lt;OFFSET(Radar!$AC$3,COLUMN(),0),
    Param!$B$38/ScreenHeight!$B51,
    (Param!$B$37+1/(1-OFFSET(Radar!$AD$3,COLUMN(),0)*ScreenHeight!$C51)/Param!$B$39)/OFFSET(Radar!$AC$3,COLUMN(),0)
)*DistanceShader!S50*LightShader!S50*(IF(OFFSET(Ghosts!$S$41,COLUMN(),0)&lt;ScreenHeight!$E51,
   1,
   (SQRT(OFFSET(Ghosts!$T$41,COLUMN(),0)-OFFSET(Ghosts!$R$41,COLUMN(),0)*ScreenHeight!$D51)-1))+IF(Ghosts!$B$35,IF(Param!$M$21,-1-POWER(0.3,Param!$M$21)/(IF(Param!$M$21&lt;20,LightShader!S141,OFFSET(LightShader!S141,Param!$M$21-20,0)
)+POWER(0.3,Param!$M$21)),-2),0))</f>
        <v>0.97942738388069983</v>
      </c>
      <c r="T50" s="53">
        <f ca="1">IF(ScreenHeight!$B51&lt;OFFSET(Radar!$AC$3,COLUMN(),0),
    Param!$B$38/ScreenHeight!$B51,
    (Param!$B$37+1/(1-OFFSET(Radar!$AD$3,COLUMN(),0)*ScreenHeight!$C51)/Param!$B$39)/OFFSET(Radar!$AC$3,COLUMN(),0)
)*DistanceShader!T50*LightShader!T50*(IF(OFFSET(Ghosts!$S$41,COLUMN(),0)&lt;ScreenHeight!$E51,
   1,
   (SQRT(OFFSET(Ghosts!$T$41,COLUMN(),0)-OFFSET(Ghosts!$R$41,COLUMN(),0)*ScreenHeight!$D51)-1))+IF(Ghosts!$B$35,IF(Param!$M$21,-1-POWER(0.3,Param!$M$21)/(IF(Param!$M$21&lt;20,LightShader!T141,OFFSET(LightShader!T141,Param!$M$21-20,0)
)+POWER(0.3,Param!$M$21)),-2),0))</f>
        <v>0.98856915630760889</v>
      </c>
      <c r="U50" s="53">
        <f ca="1">IF(ScreenHeight!$B51&lt;OFFSET(Radar!$AC$3,COLUMN(),0),
    Param!$B$38/ScreenHeight!$B51,
    (Param!$B$37+1/(1-OFFSET(Radar!$AD$3,COLUMN(),0)*ScreenHeight!$C51)/Param!$B$39)/OFFSET(Radar!$AC$3,COLUMN(),0)
)*DistanceShader!U50*LightShader!U50*(IF(OFFSET(Ghosts!$S$41,COLUMN(),0)&lt;ScreenHeight!$E51,
   1,
   (SQRT(OFFSET(Ghosts!$T$41,COLUMN(),0)-OFFSET(Ghosts!$R$41,COLUMN(),0)*ScreenHeight!$D51)-1))+IF(Ghosts!$B$35,IF(Param!$M$21,-1-POWER(0.3,Param!$M$21)/(IF(Param!$M$21&lt;20,LightShader!U141,OFFSET(LightShader!U141,Param!$M$21-20,0)
)+POWER(0.3,Param!$M$21)),-2),0))</f>
        <v>0.99789577730936385</v>
      </c>
      <c r="V50" s="53">
        <f ca="1">IF(ScreenHeight!$B51&lt;OFFSET(Radar!$AC$3,COLUMN(),0),
    Param!$B$38/ScreenHeight!$B51,
    (Param!$B$37+1/(1-OFFSET(Radar!$AD$3,COLUMN(),0)*ScreenHeight!$C51)/Param!$B$39)/OFFSET(Radar!$AC$3,COLUMN(),0)
)*DistanceShader!V50*LightShader!V50*(IF(OFFSET(Ghosts!$S$41,COLUMN(),0)&lt;ScreenHeight!$E51,
   1,
   (SQRT(OFFSET(Ghosts!$T$41,COLUMN(),0)-OFFSET(Ghosts!$R$41,COLUMN(),0)*ScreenHeight!$D51)-1))+IF(Ghosts!$B$35,IF(Param!$M$21,-1-POWER(0.3,Param!$M$21)/(IF(Param!$M$21&lt;20,LightShader!V141,OFFSET(LightShader!V141,Param!$M$21-20,0)
)+POWER(0.3,Param!$M$21)),-2),0))</f>
        <v>1.0074141823944909</v>
      </c>
      <c r="W50" s="53">
        <f ca="1">IF(ScreenHeight!$B51&lt;OFFSET(Radar!$AC$3,COLUMN(),0),
    Param!$B$38/ScreenHeight!$B51,
    (Param!$B$37+1/(1-OFFSET(Radar!$AD$3,COLUMN(),0)*ScreenHeight!$C51)/Param!$B$39)/OFFSET(Radar!$AC$3,COLUMN(),0)
)*DistanceShader!W50*LightShader!W50*(IF(OFFSET(Ghosts!$S$41,COLUMN(),0)&lt;ScreenHeight!$E51,
   1,
   (SQRT(OFFSET(Ghosts!$T$41,COLUMN(),0)-OFFSET(Ghosts!$R$41,COLUMN(),0)*ScreenHeight!$D51)-1))+IF(Ghosts!$B$35,IF(Param!$M$21,-1-POWER(0.3,Param!$M$21)/(IF(Param!$M$21&lt;20,LightShader!W141,OFFSET(LightShader!W141,Param!$M$21-20,0)
)+POWER(0.3,Param!$M$21)),-2),0))</f>
        <v>1.0171316996640269</v>
      </c>
      <c r="X50" s="53">
        <f ca="1">IF(ScreenHeight!$B51&lt;OFFSET(Radar!$AC$3,COLUMN(),0),
    Param!$B$38/ScreenHeight!$B51,
    (Param!$B$37+1/(1-OFFSET(Radar!$AD$3,COLUMN(),0)*ScreenHeight!$C51)/Param!$B$39)/OFFSET(Radar!$AC$3,COLUMN(),0)
)*DistanceShader!X50*LightShader!X50*(IF(OFFSET(Ghosts!$S$41,COLUMN(),0)&lt;ScreenHeight!$E51,
   1,
   (SQRT(OFFSET(Ghosts!$T$41,COLUMN(),0)-OFFSET(Ghosts!$R$41,COLUMN(),0)*ScreenHeight!$D51)-1))+IF(Ghosts!$B$35,IF(Param!$M$21,-1-POWER(0.3,Param!$M$21)/(IF(Param!$M$21&lt;20,LightShader!X141,OFFSET(LightShader!X141,Param!$M$21-20,0)
)+POWER(0.3,Param!$M$21)),-2),0))</f>
        <v>1.0270560778921642</v>
      </c>
      <c r="Y50" s="53">
        <f ca="1">IF(ScreenHeight!$B51&lt;OFFSET(Radar!$AC$3,COLUMN(),0),
    Param!$B$38/ScreenHeight!$B51,
    (Param!$B$37+1/(1-OFFSET(Radar!$AD$3,COLUMN(),0)*ScreenHeight!$C51)/Param!$B$39)/OFFSET(Radar!$AC$3,COLUMN(),0)
)*DistanceShader!Y50*LightShader!Y50*(IF(OFFSET(Ghosts!$S$41,COLUMN(),0)&lt;ScreenHeight!$E51,
   1,
   (SQRT(OFFSET(Ghosts!$T$41,COLUMN(),0)-OFFSET(Ghosts!$R$41,COLUMN(),0)*ScreenHeight!$D51)-1))+IF(Ghosts!$B$35,IF(Param!$M$21,-1-POWER(0.3,Param!$M$21)/(IF(Param!$M$21&lt;20,LightShader!Y141,OFFSET(LightShader!Y141,Param!$M$21-20,0)
)+POWER(0.3,Param!$M$21)),-2),0))</f>
        <v>0.67647560116213423</v>
      </c>
      <c r="Z50" s="53">
        <f ca="1">IF(ScreenHeight!$B51&lt;OFFSET(Radar!$AC$3,COLUMN(),0),
    Param!$B$38/ScreenHeight!$B51,
    (Param!$B$37+1/(1-OFFSET(Radar!$AD$3,COLUMN(),0)*ScreenHeight!$C51)/Param!$B$39)/OFFSET(Radar!$AC$3,COLUMN(),0)
)*DistanceShader!Z50*LightShader!Z50*(IF(OFFSET(Ghosts!$S$41,COLUMN(),0)&lt;ScreenHeight!$E51,
   1,
   (SQRT(OFFSET(Ghosts!$T$41,COLUMN(),0)-OFFSET(Ghosts!$R$41,COLUMN(),0)*ScreenHeight!$D51)-1))+IF(Ghosts!$B$35,IF(Param!$M$21,-1-POWER(0.3,Param!$M$21)/(IF(Param!$M$21&lt;20,LightShader!Z141,OFFSET(LightShader!Z141,Param!$M$21-20,0)
)+POWER(0.3,Param!$M$21)),-2),0))</f>
        <v>0.68323463655127614</v>
      </c>
      <c r="AA50" s="53">
        <f ca="1">IF(ScreenHeight!$B51&lt;OFFSET(Radar!$AC$3,COLUMN(),0),
    Param!$B$38/ScreenHeight!$B51,
    (Param!$B$37+1/(1-OFFSET(Radar!$AD$3,COLUMN(),0)*ScreenHeight!$C51)/Param!$B$39)/OFFSET(Radar!$AC$3,COLUMN(),0)
)*DistanceShader!AA50*LightShader!AA50*(IF(OFFSET(Ghosts!$S$41,COLUMN(),0)&lt;ScreenHeight!$E51,
   1,
   (SQRT(OFFSET(Ghosts!$T$41,COLUMN(),0)-OFFSET(Ghosts!$R$41,COLUMN(),0)*ScreenHeight!$D51)-1))+IF(Ghosts!$B$35,IF(Param!$M$21,-1-POWER(0.3,Param!$M$21)/(IF(Param!$M$21&lt;20,LightShader!AA141,OFFSET(LightShader!AA141,Param!$M$21-20,0)
)+POWER(0.3,Param!$M$21)),-2),0))</f>
        <v>0.69014560526121804</v>
      </c>
      <c r="AB50" s="53">
        <f ca="1">IF(ScreenHeight!$B51&lt;OFFSET(Radar!$AC$3,COLUMN(),0),
    Param!$B$38/ScreenHeight!$B51,
    (Param!$B$37+1/(1-OFFSET(Radar!$AD$3,COLUMN(),0)*ScreenHeight!$C51)/Param!$B$39)/OFFSET(Radar!$AC$3,COLUMN(),0)
)*DistanceShader!AB50*LightShader!AB50*(IF(OFFSET(Ghosts!$S$41,COLUMN(),0)&lt;ScreenHeight!$E51,
   1,
   (SQRT(OFFSET(Ghosts!$T$41,COLUMN(),0)-OFFSET(Ghosts!$R$41,COLUMN(),0)*ScreenHeight!$D51)-1))+IF(Ghosts!$B$35,IF(Param!$M$21,-1-POWER(0.3,Param!$M$21)/(IF(Param!$M$21&lt;20,LightShader!AB141,OFFSET(LightShader!AB141,Param!$M$21-20,0)
)+POWER(0.3,Param!$M$21)),-2),0))</f>
        <v>0.69721487533637649</v>
      </c>
      <c r="AC50" s="53">
        <f ca="1">IF(ScreenHeight!$B51&lt;OFFSET(Radar!$AC$3,COLUMN(),0),
    Param!$B$38/ScreenHeight!$B51,
    (Param!$B$37+1/(1-OFFSET(Radar!$AD$3,COLUMN(),0)*ScreenHeight!$C51)/Param!$B$39)/OFFSET(Radar!$AC$3,COLUMN(),0)
)*DistanceShader!AC50*LightShader!AC50*(IF(OFFSET(Ghosts!$S$41,COLUMN(),0)&lt;ScreenHeight!$E51,
   1,
   (SQRT(OFFSET(Ghosts!$T$41,COLUMN(),0)-OFFSET(Ghosts!$R$41,COLUMN(),0)*ScreenHeight!$D51)-1))+IF(Ghosts!$B$35,IF(Param!$M$21,-1-POWER(0.3,Param!$M$21)/(IF(Param!$M$21&lt;20,LightShader!AC141,OFFSET(LightShader!AC141,Param!$M$21-20,0)
)+POWER(0.3,Param!$M$21)),-2),0))</f>
        <v>0.70444920746782103</v>
      </c>
      <c r="AD50" s="53">
        <f ca="1">IF(ScreenHeight!$B51&lt;OFFSET(Radar!$AC$3,COLUMN(),0),
    Param!$B$38/ScreenHeight!$B51,
    (Param!$B$37+1/(1-OFFSET(Radar!$AD$3,COLUMN(),0)*ScreenHeight!$C51)/Param!$B$39)/OFFSET(Radar!$AC$3,COLUMN(),0)
)*DistanceShader!AD50*LightShader!AD50*(IF(OFFSET(Ghosts!$S$41,COLUMN(),0)&lt;ScreenHeight!$E51,
   1,
   (SQRT(OFFSET(Ghosts!$T$41,COLUMN(),0)-OFFSET(Ghosts!$R$41,COLUMN(),0)*ScreenHeight!$D51)-1))+IF(Ghosts!$B$35,IF(Param!$M$21,-1-POWER(0.3,Param!$M$21)/(IF(Param!$M$21&lt;20,LightShader!AD141,OFFSET(LightShader!AD141,Param!$M$21-20,0)
)+POWER(0.3,Param!$M$21)),-2),0))</f>
        <v>0.71185578534559579</v>
      </c>
      <c r="AE50" s="53">
        <f ca="1">IF(ScreenHeight!$B51&lt;OFFSET(Radar!$AC$3,COLUMN(),0),
    Param!$B$38/ScreenHeight!$B51,
    (Param!$B$37+1/(1-OFFSET(Radar!$AD$3,COLUMN(),0)*ScreenHeight!$C51)/Param!$B$39)/OFFSET(Radar!$AC$3,COLUMN(),0)
)*DistanceShader!AE50*LightShader!AE50*(IF(OFFSET(Ghosts!$S$41,COLUMN(),0)&lt;ScreenHeight!$E51,
   1,
   (SQRT(OFFSET(Ghosts!$T$41,COLUMN(),0)-OFFSET(Ghosts!$R$41,COLUMN(),0)*ScreenHeight!$D51)-1))+IF(Ghosts!$B$35,IF(Param!$M$21,-1-POWER(0.3,Param!$M$21)/(IF(Param!$M$21&lt;20,LightShader!AE141,OFFSET(LightShader!AE141,Param!$M$21-20,0)
)+POWER(0.3,Param!$M$21)),-2),0))</f>
        <v>0.71944224880725927</v>
      </c>
      <c r="AF50" s="53">
        <f ca="1">IF(ScreenHeight!$B51&lt;OFFSET(Radar!$AC$3,COLUMN(),0),
    Param!$B$38/ScreenHeight!$B51,
    (Param!$B$37+1/(1-OFFSET(Radar!$AD$3,COLUMN(),0)*ScreenHeight!$C51)/Param!$B$39)/OFFSET(Radar!$AC$3,COLUMN(),0)
)*DistanceShader!AF50*LightShader!AF50*(IF(OFFSET(Ghosts!$S$41,COLUMN(),0)&lt;ScreenHeight!$E51,
   1,
   (SQRT(OFFSET(Ghosts!$T$41,COLUMN(),0)-OFFSET(Ghosts!$R$41,COLUMN(),0)*ScreenHeight!$D51)-1))+IF(Ghosts!$B$35,IF(Param!$M$21,-1-POWER(0.3,Param!$M$21)/(IF(Param!$M$21&lt;20,LightShader!AF141,OFFSET(LightShader!AF141,Param!$M$21-20,0)
)+POWER(0.3,Param!$M$21)),-2),0))</f>
        <v>0.72721673008428678</v>
      </c>
      <c r="AG50" s="53">
        <f ca="1">IF(ScreenHeight!$B51&lt;OFFSET(Radar!$AC$3,COLUMN(),0),
    Param!$B$38/ScreenHeight!$B51,
    (Param!$B$37+1/(1-OFFSET(Radar!$AD$3,COLUMN(),0)*ScreenHeight!$C51)/Param!$B$39)/OFFSET(Radar!$AC$3,COLUMN(),0)
)*DistanceShader!AG50*LightShader!AG50*(IF(OFFSET(Ghosts!$S$41,COLUMN(),0)&lt;ScreenHeight!$E51,
   1,
   (SQRT(OFFSET(Ghosts!$T$41,COLUMN(),0)-OFFSET(Ghosts!$R$41,COLUMN(),0)*ScreenHeight!$D51)-1))+IF(Ghosts!$B$35,IF(Param!$M$21,-1-POWER(0.3,Param!$M$21)/(IF(Param!$M$21&lt;20,LightShader!AG141,OFFSET(LightShader!AG141,Param!$M$21-20,0)
)+POWER(0.3,Param!$M$21)),-2),0))</f>
        <v>0.73518789348554248</v>
      </c>
      <c r="AH50" s="53">
        <f ca="1">IF(ScreenHeight!$B51&lt;OFFSET(Radar!$AC$3,COLUMN(),0),
    Param!$B$38/ScreenHeight!$B51,
    (Param!$B$37+1/(1-OFFSET(Radar!$AD$3,COLUMN(),0)*ScreenHeight!$C51)/Param!$B$39)/OFFSET(Radar!$AC$3,COLUMN(),0)
)*DistanceShader!AH50*LightShader!AH50*(IF(OFFSET(Ghosts!$S$41,COLUMN(),0)&lt;ScreenHeight!$E51,
   1,
   (SQRT(OFFSET(Ghosts!$T$41,COLUMN(),0)-OFFSET(Ghosts!$R$41,COLUMN(),0)*ScreenHeight!$D51)-1))+IF(Ghosts!$B$35,IF(Param!$M$21,-1-POWER(0.3,Param!$M$21)/(IF(Param!$M$21&lt;20,LightShader!AH141,OFFSET(LightShader!AH141,Param!$M$21-20,0)
)+POWER(0.3,Param!$M$21)),-2),0))</f>
        <v>0.74336497889993047</v>
      </c>
      <c r="AI50" s="53">
        <f ca="1">IF(ScreenHeight!$B51&lt;OFFSET(Radar!$AC$3,COLUMN(),0),
    Param!$B$38/ScreenHeight!$B51,
    (Param!$B$37+1/(1-OFFSET(Radar!$AD$3,COLUMN(),0)*ScreenHeight!$C51)/Param!$B$39)/OFFSET(Radar!$AC$3,COLUMN(),0)
)*DistanceShader!AI50*LightShader!AI50*(IF(OFFSET(Ghosts!$S$41,COLUMN(),0)&lt;ScreenHeight!$E51,
   1,
   (SQRT(OFFSET(Ghosts!$T$41,COLUMN(),0)-OFFSET(Ghosts!$R$41,COLUMN(),0)*ScreenHeight!$D51)-1))+IF(Ghosts!$B$35,IF(Param!$M$21,-1-POWER(0.3,Param!$M$21)/(IF(Param!$M$21&lt;20,LightShader!AI141,OFFSET(LightShader!AI141,Param!$M$21-20,0)
)+POWER(0.3,Param!$M$21)),-2),0))</f>
        <v>0.4117693005960964</v>
      </c>
      <c r="AJ50" s="53">
        <f ca="1">IF(ScreenHeight!$B51&lt;OFFSET(Radar!$AC$3,COLUMN(),0),
    Param!$B$38/ScreenHeight!$B51,
    (Param!$B$37+1/(1-OFFSET(Radar!$AD$3,COLUMN(),0)*ScreenHeight!$C51)/Param!$B$39)/OFFSET(Radar!$AC$3,COLUMN(),0)
)*DistanceShader!AJ50*LightShader!AJ50*(IF(OFFSET(Ghosts!$S$41,COLUMN(),0)&lt;ScreenHeight!$E51,
   1,
   (SQRT(OFFSET(Ghosts!$T$41,COLUMN(),0)-OFFSET(Ghosts!$R$41,COLUMN(),0)*ScreenHeight!$D51)-1))+IF(Ghosts!$B$35,IF(Param!$M$21,-1-POWER(0.3,Param!$M$21)/(IF(Param!$M$21&lt;20,LightShader!AJ141,OFFSET(LightShader!AJ141,Param!$M$21-20,0)
)+POWER(0.3,Param!$M$21)),-2),0))</f>
        <v>0.422093470797475</v>
      </c>
      <c r="AK50" s="53">
        <f ca="1">IF(ScreenHeight!$B51&lt;OFFSET(Radar!$AC$3,COLUMN(),0),
    Param!$B$38/ScreenHeight!$B51,
    (Param!$B$37+1/(1-OFFSET(Radar!$AD$3,COLUMN(),0)*ScreenHeight!$C51)/Param!$B$39)/OFFSET(Radar!$AC$3,COLUMN(),0)
)*DistanceShader!AK50*LightShader!AK50*(IF(OFFSET(Ghosts!$S$41,COLUMN(),0)&lt;ScreenHeight!$E51,
   1,
   (SQRT(OFFSET(Ghosts!$T$41,COLUMN(),0)-OFFSET(Ghosts!$R$41,COLUMN(),0)*ScreenHeight!$D51)-1))+IF(Ghosts!$B$35,IF(Param!$M$21,-1-POWER(0.3,Param!$M$21)/(IF(Param!$M$21&lt;20,LightShader!AK141,OFFSET(LightShader!AK141,Param!$M$21-20,0)
)+POWER(0.3,Param!$M$21)),-2),0))</f>
        <v>0.43277670550976743</v>
      </c>
      <c r="AL50" s="53">
        <f ca="1">IF(ScreenHeight!$B51&lt;OFFSET(Radar!$AC$3,COLUMN(),0),
    Param!$B$38/ScreenHeight!$B51,
    (Param!$B$37+1/(1-OFFSET(Radar!$AD$3,COLUMN(),0)*ScreenHeight!$C51)/Param!$B$39)/OFFSET(Radar!$AC$3,COLUMN(),0)
)*DistanceShader!AL50*LightShader!AL50*(IF(OFFSET(Ghosts!$S$41,COLUMN(),0)&lt;ScreenHeight!$E51,
   1,
   (SQRT(OFFSET(Ghosts!$T$41,COLUMN(),0)-OFFSET(Ghosts!$R$41,COLUMN(),0)*ScreenHeight!$D51)-1))+IF(Ghosts!$B$35,IF(Param!$M$21,-1-POWER(0.3,Param!$M$21)/(IF(Param!$M$21&lt;20,LightShader!AL141,OFFSET(LightShader!AL141,Param!$M$21-20,0)
)+POWER(0.3,Param!$M$21)),-2),0))</f>
        <v>0.44383725122818551</v>
      </c>
      <c r="AM50" s="53">
        <f ca="1">IF(ScreenHeight!$B51&lt;OFFSET(Radar!$AC$3,COLUMN(),0),
    Param!$B$38/ScreenHeight!$B51,
    (Param!$B$37+1/(1-OFFSET(Radar!$AD$3,COLUMN(),0)*ScreenHeight!$C51)/Param!$B$39)/OFFSET(Radar!$AC$3,COLUMN(),0)
)*DistanceShader!AM50*LightShader!AM50*(IF(OFFSET(Ghosts!$S$41,COLUMN(),0)&lt;ScreenHeight!$E51,
   1,
   (SQRT(OFFSET(Ghosts!$T$41,COLUMN(),0)-OFFSET(Ghosts!$R$41,COLUMN(),0)*ScreenHeight!$D51)-1))+IF(Ghosts!$B$35,IF(Param!$M$21,-1-POWER(0.3,Param!$M$21)/(IF(Param!$M$21&lt;20,LightShader!AM141,OFFSET(LightShader!AM141,Param!$M$21-20,0)
)+POWER(0.3,Param!$M$21)),-2),0))</f>
        <v>0.58444781129895507</v>
      </c>
      <c r="AN50" s="53">
        <f ca="1">IF(ScreenHeight!$B51&lt;OFFSET(Radar!$AC$3,COLUMN(),0),
    Param!$B$38/ScreenHeight!$B51,
    (Param!$B$37+1/(1-OFFSET(Radar!$AD$3,COLUMN(),0)*ScreenHeight!$C51)/Param!$B$39)/OFFSET(Radar!$AC$3,COLUMN(),0)
)*DistanceShader!AN50*LightShader!AN50*(IF(OFFSET(Ghosts!$S$41,COLUMN(),0)&lt;ScreenHeight!$E51,
   1,
   (SQRT(OFFSET(Ghosts!$T$41,COLUMN(),0)-OFFSET(Ghosts!$R$41,COLUMN(),0)*ScreenHeight!$D51)-1))+IF(Ghosts!$B$35,IF(Param!$M$21,-1-POWER(0.3,Param!$M$21)/(IF(Param!$M$21&lt;20,LightShader!AN141,OFFSET(LightShader!AN141,Param!$M$21-20,0)
)+POWER(0.3,Param!$M$21)),-2),0))</f>
        <v>0.59160441148436749</v>
      </c>
      <c r="AO50" s="53">
        <f ca="1">IF(ScreenHeight!$B51&lt;OFFSET(Radar!$AC$3,COLUMN(),0),
    Param!$B$38/ScreenHeight!$B51,
    (Param!$B$37+1/(1-OFFSET(Radar!$AD$3,COLUMN(),0)*ScreenHeight!$C51)/Param!$B$39)/OFFSET(Radar!$AC$3,COLUMN(),0)
)*DistanceShader!AO50*LightShader!AO50*(IF(OFFSET(Ghosts!$S$41,COLUMN(),0)&lt;ScreenHeight!$E51,
   1,
   (SQRT(OFFSET(Ghosts!$T$41,COLUMN(),0)-OFFSET(Ghosts!$R$41,COLUMN(),0)*ScreenHeight!$D51)-1))+IF(Ghosts!$B$35,IF(Param!$M$21,-1-POWER(0.3,Param!$M$21)/(IF(Param!$M$21&lt;20,LightShader!AO141,OFFSET(LightShader!AO141,Param!$M$21-20,0)
)+POWER(0.3,Param!$M$21)),-2),0))</f>
        <v>0.59897721982862628</v>
      </c>
      <c r="AP50" s="53">
        <f ca="1">IF(ScreenHeight!$B51&lt;OFFSET(Radar!$AC$3,COLUMN(),0),
    Param!$B$38/ScreenHeight!$B51,
    (Param!$B$37+1/(1-OFFSET(Radar!$AD$3,COLUMN(),0)*ScreenHeight!$C51)/Param!$B$39)/OFFSET(Radar!$AC$3,COLUMN(),0)
)*DistanceShader!AP50*LightShader!AP50*(IF(OFFSET(Ghosts!$S$41,COLUMN(),0)&lt;ScreenHeight!$E51,
   1,
   (SQRT(OFFSET(Ghosts!$T$41,COLUMN(),0)-OFFSET(Ghosts!$R$41,COLUMN(),0)*ScreenHeight!$D51)-1))+IF(Ghosts!$B$35,IF(Param!$M$21,-1-POWER(0.3,Param!$M$21)/(IF(Param!$M$21&lt;20,LightShader!AP141,OFFSET(LightShader!AP141,Param!$M$21-20,0)
)+POWER(0.3,Param!$M$21)),-2),0))</f>
        <v>0.606578138478718</v>
      </c>
      <c r="AQ50" s="53">
        <f ca="1">IF(ScreenHeight!$B51&lt;OFFSET(Radar!$AC$3,COLUMN(),0),
    Param!$B$38/ScreenHeight!$B51,
    (Param!$B$37+1/(1-OFFSET(Radar!$AD$3,COLUMN(),0)*ScreenHeight!$C51)/Param!$B$39)/OFFSET(Radar!$AC$3,COLUMN(),0)
)*DistanceShader!AQ50*LightShader!AQ50*(IF(OFFSET(Ghosts!$S$41,COLUMN(),0)&lt;ScreenHeight!$E51,
   1,
   (SQRT(OFFSET(Ghosts!$T$41,COLUMN(),0)-OFFSET(Ghosts!$R$41,COLUMN(),0)*ScreenHeight!$D51)-1))+IF(Ghosts!$B$35,IF(Param!$M$21,-1-POWER(0.3,Param!$M$21)/(IF(Param!$M$21&lt;20,LightShader!AQ141,OFFSET(LightShader!AQ141,Param!$M$21-20,0)
)+POWER(0.3,Param!$M$21)),-2),0))</f>
        <v>0.61441998458967484</v>
      </c>
      <c r="AR50" s="53">
        <f ca="1">IF(ScreenHeight!$B51&lt;OFFSET(Radar!$AC$3,COLUMN(),0),
    Param!$B$38/ScreenHeight!$B51,
    (Param!$B$37+1/(1-OFFSET(Radar!$AD$3,COLUMN(),0)*ScreenHeight!$C51)/Param!$B$39)/OFFSET(Radar!$AC$3,COLUMN(),0)
)*DistanceShader!AR50*LightShader!AR50*(IF(OFFSET(Ghosts!$S$41,COLUMN(),0)&lt;ScreenHeight!$E51,
   1,
   (SQRT(OFFSET(Ghosts!$T$41,COLUMN(),0)-OFFSET(Ghosts!$R$41,COLUMN(),0)*ScreenHeight!$D51)-1))+IF(Ghosts!$B$35,IF(Param!$M$21,-1-POWER(0.3,Param!$M$21)/(IF(Param!$M$21&lt;20,LightShader!AR141,OFFSET(LightShader!AR141,Param!$M$21-20,0)
)+POWER(0.3,Param!$M$21)),-2),0))</f>
        <v>0.62251657802665061</v>
      </c>
      <c r="AS50" s="53">
        <f ca="1">IF(ScreenHeight!$B51&lt;OFFSET(Radar!$AC$3,COLUMN(),0),
    Param!$B$38/ScreenHeight!$B51,
    (Param!$B$37+1/(1-OFFSET(Radar!$AD$3,COLUMN(),0)*ScreenHeight!$C51)/Param!$B$39)/OFFSET(Radar!$AC$3,COLUMN(),0)
)*DistanceShader!AS50*LightShader!AS50*(IF(OFFSET(Ghosts!$S$41,COLUMN(),0)&lt;ScreenHeight!$E51,
   1,
   (SQRT(OFFSET(Ghosts!$T$41,COLUMN(),0)-OFFSET(Ghosts!$R$41,COLUMN(),0)*ScreenHeight!$D51)-1))+IF(Ghosts!$B$35,IF(Param!$M$21,-1-POWER(0.3,Param!$M$21)/(IF(Param!$M$21&lt;20,LightShader!AS141,OFFSET(LightShader!AS141,Param!$M$21-20,0)
)+POWER(0.3,Param!$M$21)),-2),0))</f>
        <v>0.63088283917799226</v>
      </c>
      <c r="AT50" s="53">
        <f ca="1">IF(ScreenHeight!$B51&lt;OFFSET(Radar!$AC$3,COLUMN(),0),
    Param!$B$38/ScreenHeight!$B51,
    (Param!$B$37+1/(1-OFFSET(Radar!$AD$3,COLUMN(),0)*ScreenHeight!$C51)/Param!$B$39)/OFFSET(Radar!$AC$3,COLUMN(),0)
)*DistanceShader!AT50*LightShader!AT50*(IF(OFFSET(Ghosts!$S$41,COLUMN(),0)&lt;ScreenHeight!$E51,
   1,
   (SQRT(OFFSET(Ghosts!$T$41,COLUMN(),0)-OFFSET(Ghosts!$R$41,COLUMN(),0)*ScreenHeight!$D51)-1))+IF(Ghosts!$B$35,IF(Param!$M$21,-1-POWER(0.3,Param!$M$21)/(IF(Param!$M$21&lt;20,LightShader!AT141,OFFSET(LightShader!AT141,Param!$M$21-20,0)
)+POWER(0.3,Param!$M$21)),-2),0))</f>
        <v>0.63953489825082166</v>
      </c>
      <c r="AU50" s="53">
        <f ca="1">IF(ScreenHeight!$B51&lt;OFFSET(Radar!$AC$3,COLUMN(),0),
    Param!$B$38/ScreenHeight!$B51,
    (Param!$B$37+1/(1-OFFSET(Radar!$AD$3,COLUMN(),0)*ScreenHeight!$C51)/Param!$B$39)/OFFSET(Radar!$AC$3,COLUMN(),0)
)*DistanceShader!AU50*LightShader!AU50*(IF(OFFSET(Ghosts!$S$41,COLUMN(),0)&lt;ScreenHeight!$E51,
   1,
   (SQRT(OFFSET(Ghosts!$T$41,COLUMN(),0)-OFFSET(Ghosts!$R$41,COLUMN(),0)*ScreenHeight!$D51)-1))+IF(Ghosts!$B$35,IF(Param!$M$21,-1-POWER(0.3,Param!$M$21)/(IF(Param!$M$21&lt;20,LightShader!AU141,OFFSET(LightShader!AU141,Param!$M$21-20,0)
)+POWER(0.3,Param!$M$21)),-2),0))</f>
        <v>0.64849021763505466</v>
      </c>
      <c r="AV50" s="53">
        <f ca="1">IF(ScreenHeight!$B51&lt;OFFSET(Radar!$AC$3,COLUMN(),0),
    Param!$B$38/ScreenHeight!$B51,
    (Param!$B$37+1/(1-OFFSET(Radar!$AD$3,COLUMN(),0)*ScreenHeight!$C51)/Param!$B$39)/OFFSET(Radar!$AC$3,COLUMN(),0)
)*DistanceShader!AV50*LightShader!AV50*(IF(OFFSET(Ghosts!$S$41,COLUMN(),0)&lt;ScreenHeight!$E51,
   1,
   (SQRT(OFFSET(Ghosts!$T$41,COLUMN(),0)-OFFSET(Ghosts!$R$41,COLUMN(),0)*ScreenHeight!$D51)-1))+IF(Ghosts!$B$35,IF(Param!$M$21,-1-POWER(0.3,Param!$M$21)/(IF(Param!$M$21&lt;20,LightShader!AV141,OFFSET(LightShader!AV141,Param!$M$21-20,0)
)+POWER(0.3,Param!$M$21)),-2),0))</f>
        <v>0.6577677291741566</v>
      </c>
      <c r="AW50" s="53">
        <f ca="1">IF(ScreenHeight!$B51&lt;OFFSET(Radar!$AC$3,COLUMN(),0),
    Param!$B$38/ScreenHeight!$B51,
    (Param!$B$37+1/(1-OFFSET(Radar!$AD$3,COLUMN(),0)*ScreenHeight!$C51)/Param!$B$39)/OFFSET(Radar!$AC$3,COLUMN(),0)
)*DistanceShader!AW50*LightShader!AW50*(IF(OFFSET(Ghosts!$S$41,COLUMN(),0)&lt;ScreenHeight!$E51,
   1,
   (SQRT(OFFSET(Ghosts!$T$41,COLUMN(),0)-OFFSET(Ghosts!$R$41,COLUMN(),0)*ScreenHeight!$D51)-1))+IF(Ghosts!$B$35,IF(Param!$M$21,-1-POWER(0.3,Param!$M$21)/(IF(Param!$M$21&lt;20,LightShader!AW141,OFFSET(LightShader!AW141,Param!$M$21-20,0)
)+POWER(0.3,Param!$M$21)),-2),0))</f>
        <v>0.66738798847870007</v>
      </c>
      <c r="AX50" s="53">
        <f ca="1">IF(ScreenHeight!$B51&lt;OFFSET(Radar!$AC$3,COLUMN(),0),
    Param!$B$38/ScreenHeight!$B51,
    (Param!$B$37+1/(1-OFFSET(Radar!$AD$3,COLUMN(),0)*ScreenHeight!$C51)/Param!$B$39)/OFFSET(Radar!$AC$3,COLUMN(),0)
)*DistanceShader!AX50*LightShader!AX50*(IF(OFFSET(Ghosts!$S$41,COLUMN(),0)&lt;ScreenHeight!$E51,
   1,
   (SQRT(OFFSET(Ghosts!$T$41,COLUMN(),0)-OFFSET(Ghosts!$R$41,COLUMN(),0)*ScreenHeight!$D51)-1))+IF(Ghosts!$B$35,IF(Param!$M$21,-1-POWER(0.3,Param!$M$21)/(IF(Param!$M$21&lt;20,LightShader!AX141,OFFSET(LightShader!AX141,Param!$M$21-20,0)
)+POWER(0.3,Param!$M$21)),-2),0))</f>
        <v>0.6773733487710849</v>
      </c>
      <c r="AY50" s="53">
        <f ca="1">IF(ScreenHeight!$B51&lt;OFFSET(Radar!$AC$3,COLUMN(),0),
    Param!$B$38/ScreenHeight!$B51,
    (Param!$B$37+1/(1-OFFSET(Radar!$AD$3,COLUMN(),0)*ScreenHeight!$C51)/Param!$B$39)/OFFSET(Radar!$AC$3,COLUMN(),0)
)*DistanceShader!AY50*LightShader!AY50*(IF(OFFSET(Ghosts!$S$41,COLUMN(),0)&lt;ScreenHeight!$E51,
   1,
   (SQRT(OFFSET(Ghosts!$T$41,COLUMN(),0)-OFFSET(Ghosts!$R$41,COLUMN(),0)*ScreenHeight!$D51)-1))+IF(Ghosts!$B$35,IF(Param!$M$21,-1-POWER(0.3,Param!$M$21)/(IF(Param!$M$21&lt;20,LightShader!AY141,OFFSET(LightShader!AY141,Param!$M$21-20,0)
)+POWER(0.3,Param!$M$21)),-2),0))</f>
        <v>0.68774815716766091</v>
      </c>
      <c r="AZ50" s="53">
        <f ca="1">IF(ScreenHeight!$B51&lt;OFFSET(Radar!$AC$3,COLUMN(),0),
    Param!$B$38/ScreenHeight!$B51,
    (Param!$B$37+1/(1-OFFSET(Radar!$AD$3,COLUMN(),0)*ScreenHeight!$C51)/Param!$B$39)/OFFSET(Radar!$AC$3,COLUMN(),0)
)*DistanceShader!AZ50*LightShader!AZ50*(IF(OFFSET(Ghosts!$S$41,COLUMN(),0)&lt;ScreenHeight!$E51,
   1,
   (SQRT(OFFSET(Ghosts!$T$41,COLUMN(),0)-OFFSET(Ghosts!$R$41,COLUMN(),0)*ScreenHeight!$D51)-1))+IF(Ghosts!$B$35,IF(Param!$M$21,-1-POWER(0.3,Param!$M$21)/(IF(Param!$M$21&lt;20,LightShader!AZ141,OFFSET(LightShader!AZ141,Param!$M$21-20,0)
)+POWER(0.3,Param!$M$21)),-2),0))</f>
        <v>0.69853897680156396</v>
      </c>
      <c r="BA50" s="53">
        <f ca="1">IF(ScreenHeight!$B51&lt;OFFSET(Radar!$AC$3,COLUMN(),0),
    Param!$B$38/ScreenHeight!$B51,
    (Param!$B$37+1/(1-OFFSET(Radar!$AD$3,COLUMN(),0)*ScreenHeight!$C51)/Param!$B$39)/OFFSET(Radar!$AC$3,COLUMN(),0)
)*DistanceShader!BA50*LightShader!BA50*(IF(OFFSET(Ghosts!$S$41,COLUMN(),0)&lt;ScreenHeight!$E51,
   1,
   (SQRT(OFFSET(Ghosts!$T$41,COLUMN(),0)-OFFSET(Ghosts!$R$41,COLUMN(),0)*ScreenHeight!$D51)-1))+IF(Ghosts!$B$35,IF(Param!$M$21,-1-POWER(0.3,Param!$M$21)/(IF(Param!$M$21&lt;20,LightShader!BA141,OFFSET(LightShader!BA141,Param!$M$21-20,0)
)+POWER(0.3,Param!$M$21)),-2),0))</f>
        <v>0.70977483878243797</v>
      </c>
      <c r="BB50" s="53">
        <f ca="1">IF(ScreenHeight!$B51&lt;OFFSET(Radar!$AC$3,COLUMN(),0),
    Param!$B$38/ScreenHeight!$B51,
    (Param!$B$37+1/(1-OFFSET(Radar!$AD$3,COLUMN(),0)*ScreenHeight!$C51)/Param!$B$39)/OFFSET(Radar!$AC$3,COLUMN(),0)
)*DistanceShader!BB50*LightShader!BB50*(IF(OFFSET(Ghosts!$S$41,COLUMN(),0)&lt;ScreenHeight!$E51,
   1,
   (SQRT(OFFSET(Ghosts!$T$41,COLUMN(),0)-OFFSET(Ghosts!$R$41,COLUMN(),0)*ScreenHeight!$D51)-1))+IF(Ghosts!$B$35,IF(Param!$M$21,-1-POWER(0.3,Param!$M$21)/(IF(Param!$M$21&lt;20,LightShader!BB141,OFFSET(LightShader!BB141,Param!$M$21-20,0)
)+POWER(0.3,Param!$M$21)),-2),0))</f>
        <v>0.72148752869828492</v>
      </c>
      <c r="BC50" s="53">
        <f ca="1">IF(ScreenHeight!$B51&lt;OFFSET(Radar!$AC$3,COLUMN(),0),
    Param!$B$38/ScreenHeight!$B51,
    (Param!$B$37+1/(1-OFFSET(Radar!$AD$3,COLUMN(),0)*ScreenHeight!$C51)/Param!$B$39)/OFFSET(Radar!$AC$3,COLUMN(),0)
)*DistanceShader!BC50*LightShader!BC50*(IF(OFFSET(Ghosts!$S$41,COLUMN(),0)&lt;ScreenHeight!$E51,
   1,
   (SQRT(OFFSET(Ghosts!$T$41,COLUMN(),0)-OFFSET(Ghosts!$R$41,COLUMN(),0)*ScreenHeight!$D51)-1))+IF(Ghosts!$B$35,IF(Param!$M$21,-1-POWER(0.3,Param!$M$21)/(IF(Param!$M$21&lt;20,LightShader!BC141,OFFSET(LightShader!BC141,Param!$M$21-20,0)
)+POWER(0.3,Param!$M$21)),-2),0))</f>
        <v>0.73371191321517359</v>
      </c>
      <c r="BD50" s="53">
        <f ca="1">IF(ScreenHeight!$B51&lt;OFFSET(Radar!$AC$3,COLUMN(),0),
    Param!$B$38/ScreenHeight!$B51,
    (Param!$B$37+1/(1-OFFSET(Radar!$AD$3,COLUMN(),0)*ScreenHeight!$C51)/Param!$B$39)/OFFSET(Radar!$AC$3,COLUMN(),0)
)*DistanceShader!BD50*LightShader!BD50*(IF(OFFSET(Ghosts!$S$41,COLUMN(),0)&lt;ScreenHeight!$E51,
   1,
   (SQRT(OFFSET(Ghosts!$T$41,COLUMN(),0)-OFFSET(Ghosts!$R$41,COLUMN(),0)*ScreenHeight!$D51)-1))+IF(Ghosts!$B$35,IF(Param!$M$21,-1-POWER(0.3,Param!$M$21)/(IF(Param!$M$21&lt;20,LightShader!BD141,OFFSET(LightShader!BD141,Param!$M$21-20,0)
)+POWER(0.3,Param!$M$21)),-2),0))</f>
        <v>0.74648631335344962</v>
      </c>
      <c r="BE50" s="53">
        <f ca="1">IF(ScreenHeight!$B51&lt;OFFSET(Radar!$AC$3,COLUMN(),0),
    Param!$B$38/ScreenHeight!$B51,
    (Param!$B$37+1/(1-OFFSET(Radar!$AD$3,COLUMN(),0)*ScreenHeight!$C51)/Param!$B$39)/OFFSET(Radar!$AC$3,COLUMN(),0)
)*DistanceShader!BE50*LightShader!BE50*(IF(OFFSET(Ghosts!$S$41,COLUMN(),0)&lt;ScreenHeight!$E51,
   1,
   (SQRT(OFFSET(Ghosts!$T$41,COLUMN(),0)-OFFSET(Ghosts!$R$41,COLUMN(),0)*ScreenHeight!$D51)-1))+IF(Ghosts!$B$35,IF(Param!$M$21,-1-POWER(0.3,Param!$M$21)/(IF(Param!$M$21&lt;20,LightShader!BE141,OFFSET(LightShader!BE141,Param!$M$21-20,0)
)+POWER(0.3,Param!$M$21)),-2),0))</f>
        <v>0.7598529322528037</v>
      </c>
      <c r="BF50" s="53">
        <f ca="1">IF(ScreenHeight!$B51&lt;OFFSET(Radar!$AC$3,COLUMN(),0),
    Param!$B$38/ScreenHeight!$B51,
    (Param!$B$37+1/(1-OFFSET(Radar!$AD$3,COLUMN(),0)*ScreenHeight!$C51)/Param!$B$39)/OFFSET(Radar!$AC$3,COLUMN(),0)
)*DistanceShader!BF50*LightShader!BF50*(IF(OFFSET(Ghosts!$S$41,COLUMN(),0)&lt;ScreenHeight!$E51,
   1,
   (SQRT(OFFSET(Ghosts!$T$41,COLUMN(),0)-OFFSET(Ghosts!$R$41,COLUMN(),0)*ScreenHeight!$D51)-1))+IF(Ghosts!$B$35,IF(Param!$M$21,-1-POWER(0.3,Param!$M$21)/(IF(Param!$M$21&lt;20,LightShader!BF141,OFFSET(LightShader!BF141,Param!$M$21-20,0)
)+POWER(0.3,Param!$M$21)),-2),0))</f>
        <v>0.7738583467306922</v>
      </c>
      <c r="BG50" s="53">
        <f ca="1">IF(ScreenHeight!$B51&lt;OFFSET(Radar!$AC$3,COLUMN(),0),
    Param!$B$38/ScreenHeight!$B51,
    (Param!$B$37+1/(1-OFFSET(Radar!$AD$3,COLUMN(),0)*ScreenHeight!$C51)/Param!$B$39)/OFFSET(Radar!$AC$3,COLUMN(),0)
)*DistanceShader!BG50*LightShader!BG50*(IF(OFFSET(Ghosts!$S$41,COLUMN(),0)&lt;ScreenHeight!$E51,
   1,
   (SQRT(OFFSET(Ghosts!$T$41,COLUMN(),0)-OFFSET(Ghosts!$R$41,COLUMN(),0)*ScreenHeight!$D51)-1))+IF(Ghosts!$B$35,IF(Param!$M$21,-1-POWER(0.3,Param!$M$21)/(IF(Param!$M$21&lt;20,LightShader!BG141,OFFSET(LightShader!BG141,Param!$M$21-20,0)
)+POWER(0.3,Param!$M$21)),-2),0))</f>
        <v>0.78855407374796227</v>
      </c>
      <c r="BH50" s="53">
        <f ca="1">IF(ScreenHeight!$B51&lt;OFFSET(Radar!$AC$3,COLUMN(),0),
    Param!$B$38/ScreenHeight!$B51,
    (Param!$B$37+1/(1-OFFSET(Radar!$AD$3,COLUMN(),0)*ScreenHeight!$C51)/Param!$B$39)/OFFSET(Radar!$AC$3,COLUMN(),0)
)*DistanceShader!BH50*LightShader!BH50*(IF(OFFSET(Ghosts!$S$41,COLUMN(),0)&lt;ScreenHeight!$E51,
   1,
   (SQRT(OFFSET(Ghosts!$T$41,COLUMN(),0)-OFFSET(Ghosts!$R$41,COLUMN(),0)*ScreenHeight!$D51)-1))+IF(Ghosts!$B$35,IF(Param!$M$21,-1-POWER(0.3,Param!$M$21)/(IF(Param!$M$21&lt;20,LightShader!BH141,OFFSET(LightShader!BH141,Param!$M$21-20,0)
)+POWER(0.3,Param!$M$21)),-2),0))</f>
        <v>0.80399722509528526</v>
      </c>
      <c r="BI50" s="53">
        <f ca="1">IF(ScreenHeight!$B51&lt;OFFSET(Radar!$AC$3,COLUMN(),0),
    Param!$B$38/ScreenHeight!$B51,
    (Param!$B$37+1/(1-OFFSET(Radar!$AD$3,COLUMN(),0)*ScreenHeight!$C51)/Param!$B$39)/OFFSET(Radar!$AC$3,COLUMN(),0)
)*DistanceShader!BI50*LightShader!BI50*(IF(OFFSET(Ghosts!$S$41,COLUMN(),0)&lt;ScreenHeight!$E51,
   1,
   (SQRT(OFFSET(Ghosts!$T$41,COLUMN(),0)-OFFSET(Ghosts!$R$41,COLUMN(),0)*ScreenHeight!$D51)-1))+IF(Ghosts!$B$35,IF(Param!$M$21,-1-POWER(0.3,Param!$M$21)/(IF(Param!$M$21&lt;20,LightShader!BI141,OFFSET(LightShader!BI141,Param!$M$21-20,0)
)+POWER(0.3,Param!$M$21)),-2),0))</f>
        <v>0.82025126629470746</v>
      </c>
      <c r="BJ50" s="53">
        <f ca="1">IF(ScreenHeight!$B51&lt;OFFSET(Radar!$AC$3,COLUMN(),0),
    Param!$B$38/ScreenHeight!$B51,
    (Param!$B$37+1/(1-OFFSET(Radar!$AD$3,COLUMN(),0)*ScreenHeight!$C51)/Param!$B$39)/OFFSET(Radar!$AC$3,COLUMN(),0)
)*DistanceShader!BJ50*LightShader!BJ50*(IF(OFFSET(Ghosts!$S$41,COLUMN(),0)&lt;ScreenHeight!$E51,
   1,
   (SQRT(OFFSET(Ghosts!$T$41,COLUMN(),0)-OFFSET(Ghosts!$R$41,COLUMN(),0)*ScreenHeight!$D51)-1))+IF(Ghosts!$B$35,IF(Param!$M$21,-1-POWER(0.3,Param!$M$21)/(IF(Param!$M$21&lt;20,LightShader!BJ141,OFFSET(LightShader!BJ141,Param!$M$21-20,0)
)+POWER(0.3,Param!$M$21)),-2),0))</f>
        <v>0.83738689898432372</v>
      </c>
      <c r="BK50" s="53">
        <f ca="1">IF(ScreenHeight!$B51&lt;OFFSET(Radar!$AC$3,COLUMN(),0),
    Param!$B$38/ScreenHeight!$B51,
    (Param!$B$37+1/(1-OFFSET(Radar!$AD$3,COLUMN(),0)*ScreenHeight!$C51)/Param!$B$39)/OFFSET(Radar!$AC$3,COLUMN(),0)
)*DistanceShader!BK50*LightShader!BK50*(IF(OFFSET(Ghosts!$S$41,COLUMN(),0)&lt;ScreenHeight!$E51,
   1,
   (SQRT(OFFSET(Ghosts!$T$41,COLUMN(),0)-OFFSET(Ghosts!$R$41,COLUMN(),0)*ScreenHeight!$D51)-1))+IF(Ghosts!$B$35,IF(Param!$M$21,-1-POWER(0.3,Param!$M$21)/(IF(Param!$M$21&lt;20,LightShader!BK141,OFFSET(LightShader!BK141,Param!$M$21-20,0)
)+POWER(0.3,Param!$M$21)),-2),0))</f>
        <v>0.85548309005918943</v>
      </c>
      <c r="BL50" s="53">
        <f ca="1">IF(ScreenHeight!$B51&lt;OFFSET(Radar!$AC$3,COLUMN(),0),
    Param!$B$38/ScreenHeight!$B51,
    (Param!$B$37+1/(1-OFFSET(Radar!$AD$3,COLUMN(),0)*ScreenHeight!$C51)/Param!$B$39)/OFFSET(Radar!$AC$3,COLUMN(),0)
)*DistanceShader!BL50*LightShader!BL50*(IF(OFFSET(Ghosts!$S$41,COLUMN(),0)&lt;ScreenHeight!$E51,
   1,
   (SQRT(OFFSET(Ghosts!$T$41,COLUMN(),0)-OFFSET(Ghosts!$R$41,COLUMN(),0)*ScreenHeight!$D51)-1))+IF(Ghosts!$B$35,IF(Param!$M$21,-1-POWER(0.3,Param!$M$21)/(IF(Param!$M$21&lt;20,LightShader!BL141,OFFSET(LightShader!BL141,Param!$M$21-20,0)
)+POWER(0.3,Param!$M$21)),-2),0))</f>
        <v>0.87462827574766655</v>
      </c>
      <c r="BM50" s="53">
        <f ca="1">IF(ScreenHeight!$B51&lt;OFFSET(Radar!$AC$3,COLUMN(),0),
    Param!$B$38/ScreenHeight!$B51,
    (Param!$B$37+1/(1-OFFSET(Radar!$AD$3,COLUMN(),0)*ScreenHeight!$C51)/Param!$B$39)/OFFSET(Radar!$AC$3,COLUMN(),0)
)*DistanceShader!BM50*LightShader!BM50*(IF(OFFSET(Ghosts!$S$41,COLUMN(),0)&lt;ScreenHeight!$E51,
   1,
   (SQRT(OFFSET(Ghosts!$T$41,COLUMN(),0)-OFFSET(Ghosts!$R$41,COLUMN(),0)*ScreenHeight!$D51)-1))+IF(Ghosts!$B$35,IF(Param!$M$21,-1-POWER(0.3,Param!$M$21)/(IF(Param!$M$21&lt;20,LightShader!BM141,OFFSET(LightShader!BM141,Param!$M$21-20,0)
)+POWER(0.3,Param!$M$21)),-2),0))</f>
        <v>1.8765161416874649</v>
      </c>
      <c r="BN50" s="53">
        <f ca="1">IF(ScreenHeight!$B51&lt;OFFSET(Radar!$AC$3,COLUMN(),0),
    Param!$B$38/ScreenHeight!$B51,
    (Param!$B$37+1/(1-OFFSET(Radar!$AD$3,COLUMN(),0)*ScreenHeight!$C51)/Param!$B$39)/OFFSET(Radar!$AC$3,COLUMN(),0)
)*DistanceShader!BN50*LightShader!BN50*(IF(OFFSET(Ghosts!$S$41,COLUMN(),0)&lt;ScreenHeight!$E51,
   1,
   (SQRT(OFFSET(Ghosts!$T$41,COLUMN(),0)-OFFSET(Ghosts!$R$41,COLUMN(),0)*ScreenHeight!$D51)-1))+IF(Ghosts!$B$35,IF(Param!$M$21,-1-POWER(0.3,Param!$M$21)/(IF(Param!$M$21&lt;20,LightShader!BN141,OFFSET(LightShader!BN141,Param!$M$21-20,0)
)+POWER(0.3,Param!$M$21)),-2),0))</f>
        <v>1.9521840078724462</v>
      </c>
      <c r="BO50" s="53">
        <f ca="1">IF(ScreenHeight!$B51&lt;OFFSET(Radar!$AC$3,COLUMN(),0),
    Param!$B$38/ScreenHeight!$B51,
    (Param!$B$37+1/(1-OFFSET(Radar!$AD$3,COLUMN(),0)*ScreenHeight!$C51)/Param!$B$39)/OFFSET(Radar!$AC$3,COLUMN(),0)
)*DistanceShader!BO50*LightShader!BO50*(IF(OFFSET(Ghosts!$S$41,COLUMN(),0)&lt;ScreenHeight!$E51,
   1,
   (SQRT(OFFSET(Ghosts!$T$41,COLUMN(),0)-OFFSET(Ghosts!$R$41,COLUMN(),0)*ScreenHeight!$D51)-1))+IF(Ghosts!$B$35,IF(Param!$M$21,-1-POWER(0.3,Param!$M$21)/(IF(Param!$M$21&lt;20,LightShader!BO141,OFFSET(LightShader!BO141,Param!$M$21-20,0)
)+POWER(0.3,Param!$M$21)),-2),0))</f>
        <v>2.0330195246394287</v>
      </c>
      <c r="BP50" s="53">
        <f ca="1">IF(ScreenHeight!$B51&lt;OFFSET(Radar!$AC$3,COLUMN(),0),
    Param!$B$38/ScreenHeight!$B51,
    (Param!$B$37+1/(1-OFFSET(Radar!$AD$3,COLUMN(),0)*ScreenHeight!$C51)/Param!$B$39)/OFFSET(Radar!$AC$3,COLUMN(),0)
)*DistanceShader!BP50*LightShader!BP50*(IF(OFFSET(Ghosts!$S$41,COLUMN(),0)&lt;ScreenHeight!$E51,
   1,
   (SQRT(OFFSET(Ghosts!$T$41,COLUMN(),0)-OFFSET(Ghosts!$R$41,COLUMN(),0)*ScreenHeight!$D51)-1))+IF(Ghosts!$B$35,IF(Param!$M$21,-1-POWER(0.3,Param!$M$21)/(IF(Param!$M$21&lt;20,LightShader!BP141,OFFSET(LightShader!BP141,Param!$M$21-20,0)
)+POWER(0.3,Param!$M$21)),-2),0))</f>
        <v>2.1195599750065406</v>
      </c>
      <c r="BQ50" s="53">
        <f ca="1">IF(ScreenHeight!$B51&lt;OFFSET(Radar!$AC$3,COLUMN(),0),
    Param!$B$38/ScreenHeight!$B51,
    (Param!$B$37+1/(1-OFFSET(Radar!$AD$3,COLUMN(),0)*ScreenHeight!$C51)/Param!$B$39)/OFFSET(Radar!$AC$3,COLUMN(),0)
)*DistanceShader!BQ50*LightShader!BQ50*(IF(OFFSET(Ghosts!$S$41,COLUMN(),0)&lt;ScreenHeight!$E51,
   1,
   (SQRT(OFFSET(Ghosts!$T$41,COLUMN(),0)-OFFSET(Ghosts!$R$41,COLUMN(),0)*ScreenHeight!$D51)-1))+IF(Ghosts!$B$35,IF(Param!$M$21,-1-POWER(0.3,Param!$M$21)/(IF(Param!$M$21&lt;20,LightShader!BQ141,OFFSET(LightShader!BQ141,Param!$M$21-20,0)
)+POWER(0.3,Param!$M$21)),-2),0))</f>
        <v>2.2124176166026195</v>
      </c>
      <c r="BR50" s="53">
        <f ca="1">IF(ScreenHeight!$B51&lt;OFFSET(Radar!$AC$3,COLUMN(),0),
    Param!$B$38/ScreenHeight!$B51,
    (Param!$B$37+1/(1-OFFSET(Radar!$AD$3,COLUMN(),0)*ScreenHeight!$C51)/Param!$B$39)/OFFSET(Radar!$AC$3,COLUMN(),0)
)*DistanceShader!BR50*LightShader!BR50*(IF(OFFSET(Ghosts!$S$41,COLUMN(),0)&lt;ScreenHeight!$E51,
   1,
   (SQRT(OFFSET(Ghosts!$T$41,COLUMN(),0)-OFFSET(Ghosts!$R$41,COLUMN(),0)*ScreenHeight!$D51)-1))+IF(Ghosts!$B$35,IF(Param!$M$21,-1-POWER(0.3,Param!$M$21)/(IF(Param!$M$21&lt;20,LightShader!BR141,OFFSET(LightShader!BR141,Param!$M$21-20,0)
)+POWER(0.3,Param!$M$21)),-2),0))</f>
        <v>2.3122926480084938</v>
      </c>
      <c r="BS50" s="53">
        <f ca="1">IF(ScreenHeight!$B51&lt;OFFSET(Radar!$AC$3,COLUMN(),0),
    Param!$B$38/ScreenHeight!$B51,
    (Param!$B$37+1/(1-OFFSET(Radar!$AD$3,COLUMN(),0)*ScreenHeight!$C51)/Param!$B$39)/OFFSET(Radar!$AC$3,COLUMN(),0)
)*DistanceShader!BS50*LightShader!BS50*(IF(OFFSET(Ghosts!$S$41,COLUMN(),0)&lt;ScreenHeight!$E51,
   1,
   (SQRT(OFFSET(Ghosts!$T$41,COLUMN(),0)-OFFSET(Ghosts!$R$41,COLUMN(),0)*ScreenHeight!$D51)-1))+IF(Ghosts!$B$35,IF(Param!$M$21,-1-POWER(0.3,Param!$M$21)/(IF(Param!$M$21&lt;20,LightShader!BS141,OFFSET(LightShader!BS141,Param!$M$21-20,0)
)+POWER(0.3,Param!$M$21)),-2),0))</f>
        <v>2.4199887948255512</v>
      </c>
      <c r="BT50" s="53">
        <f ca="1">IF(ScreenHeight!$B51&lt;OFFSET(Radar!$AC$3,COLUMN(),0),
    Param!$B$38/ScreenHeight!$B51,
    (Param!$B$37+1/(1-OFFSET(Radar!$AD$3,COLUMN(),0)*ScreenHeight!$C51)/Param!$B$39)/OFFSET(Radar!$AC$3,COLUMN(),0)
)*DistanceShader!BT50*LightShader!BT50*(IF(OFFSET(Ghosts!$S$41,COLUMN(),0)&lt;ScreenHeight!$E51,
   1,
   (SQRT(OFFSET(Ghosts!$T$41,COLUMN(),0)-OFFSET(Ghosts!$R$41,COLUMN(),0)*ScreenHeight!$D51)-1))+IF(Ghosts!$B$35,IF(Param!$M$21,-1-POWER(0.3,Param!$M$21)/(IF(Param!$M$21&lt;20,LightShader!BT141,OFFSET(LightShader!BT141,Param!$M$21-20,0)
)+POWER(0.3,Param!$M$21)),-2),0))</f>
        <v>2.5364320945433461</v>
      </c>
      <c r="BU50" s="53">
        <f ca="1">IF(ScreenHeight!$B51&lt;OFFSET(Radar!$AC$3,COLUMN(),0),
    Param!$B$38/ScreenHeight!$B51,
    (Param!$B$37+1/(1-OFFSET(Radar!$AD$3,COLUMN(),0)*ScreenHeight!$C51)/Param!$B$39)/OFFSET(Radar!$AC$3,COLUMN(),0)
)*DistanceShader!BU50*LightShader!BU50*(IF(OFFSET(Ghosts!$S$41,COLUMN(),0)&lt;ScreenHeight!$E51,
   1,
   (SQRT(OFFSET(Ghosts!$T$41,COLUMN(),0)-OFFSET(Ghosts!$R$41,COLUMN(),0)*ScreenHeight!$D51)-1))+IF(Ghosts!$B$35,IF(Param!$M$21,-1-POWER(0.3,Param!$M$21)/(IF(Param!$M$21&lt;20,LightShader!BU141,OFFSET(LightShader!BU141,Param!$M$21-20,0)
)+POWER(0.3,Param!$M$21)),-2),0))</f>
        <v>2.6626935832567895</v>
      </c>
      <c r="BV50" s="53">
        <f ca="1">IF(ScreenHeight!$B51&lt;OFFSET(Radar!$AC$3,COLUMN(),0),
    Param!$B$38/ScreenHeight!$B51,
    (Param!$B$37+1/(1-OFFSET(Radar!$AD$3,COLUMN(),0)*ScreenHeight!$C51)/Param!$B$39)/OFFSET(Radar!$AC$3,COLUMN(),0)
)*DistanceShader!BV50*LightShader!BV50*(IF(OFFSET(Ghosts!$S$41,COLUMN(),0)&lt;ScreenHeight!$E51,
   1,
   (SQRT(OFFSET(Ghosts!$T$41,COLUMN(),0)-OFFSET(Ghosts!$R$41,COLUMN(),0)*ScreenHeight!$D51)-1))+IF(Ghosts!$B$35,IF(Param!$M$21,-1-POWER(0.3,Param!$M$21)/(IF(Param!$M$21&lt;20,LightShader!BV141,OFFSET(LightShader!BV141,Param!$M$21-20,0)
)+POWER(0.3,Param!$M$21)),-2),0))</f>
        <v>2.8000167261617168</v>
      </c>
      <c r="BW50" s="53">
        <f ca="1">IF(ScreenHeight!$B51&lt;OFFSET(Radar!$AC$3,COLUMN(),0),
    Param!$B$38/ScreenHeight!$B51,
    (Param!$B$37+1/(1-OFFSET(Radar!$AD$3,COLUMN(),0)*ScreenHeight!$C51)/Param!$B$39)/OFFSET(Radar!$AC$3,COLUMN(),0)
)*DistanceShader!BW50*LightShader!BW50*(IF(OFFSET(Ghosts!$S$41,COLUMN(),0)&lt;ScreenHeight!$E51,
   1,
   (SQRT(OFFSET(Ghosts!$T$41,COLUMN(),0)-OFFSET(Ghosts!$R$41,COLUMN(),0)*ScreenHeight!$D51)-1))+IF(Ghosts!$B$35,IF(Param!$M$21,-1-POWER(0.3,Param!$M$21)/(IF(Param!$M$21&lt;20,LightShader!BW141,OFFSET(LightShader!BW141,Param!$M$21-20,0)
)+POWER(0.3,Param!$M$21)),-2),0))</f>
        <v>2.821217104923099</v>
      </c>
      <c r="BX50" s="53">
        <f ca="1">IF(ScreenHeight!$B51&lt;OFFSET(Radar!$AC$3,COLUMN(),0),
    Param!$B$38/ScreenHeight!$B51,
    (Param!$B$37+1/(1-OFFSET(Radar!$AD$3,COLUMN(),0)*ScreenHeight!$C51)/Param!$B$39)/OFFSET(Radar!$AC$3,COLUMN(),0)
)*DistanceShader!BX50*LightShader!BX50*(IF(OFFSET(Ghosts!$S$41,COLUMN(),0)&lt;ScreenHeight!$E51,
   1,
   (SQRT(OFFSET(Ghosts!$T$41,COLUMN(),0)-OFFSET(Ghosts!$R$41,COLUMN(),0)*ScreenHeight!$D51)-1))+IF(Ghosts!$B$35,IF(Param!$M$21,-1-POWER(0.3,Param!$M$21)/(IF(Param!$M$21&lt;20,LightShader!BX141,OFFSET(LightShader!BX141,Param!$M$21-20,0)
)+POWER(0.3,Param!$M$21)),-2),0))</f>
        <v>2.8359314065231334</v>
      </c>
      <c r="BY50" s="53">
        <f ca="1">IF(ScreenHeight!$B51&lt;OFFSET(Radar!$AC$3,COLUMN(),0),
    Param!$B$38/ScreenHeight!$B51,
    (Param!$B$37+1/(1-OFFSET(Radar!$AD$3,COLUMN(),0)*ScreenHeight!$C51)/Param!$B$39)/OFFSET(Radar!$AC$3,COLUMN(),0)
)*DistanceShader!BY50*LightShader!BY50*(IF(OFFSET(Ghosts!$S$41,COLUMN(),0)&lt;ScreenHeight!$E51,
   1,
   (SQRT(OFFSET(Ghosts!$T$41,COLUMN(),0)-OFFSET(Ghosts!$R$41,COLUMN(),0)*ScreenHeight!$D51)-1))+IF(Ghosts!$B$35,IF(Param!$M$21,-1-POWER(0.3,Param!$M$21)/(IF(Param!$M$21&lt;20,LightShader!BY141,OFFSET(LightShader!BY141,Param!$M$21-20,0)
)+POWER(0.3,Param!$M$21)),-2),0))</f>
        <v>2.8505106070698023</v>
      </c>
      <c r="BZ50" s="53">
        <f ca="1">IF(ScreenHeight!$B51&lt;OFFSET(Radar!$AC$3,COLUMN(),0),
    Param!$B$38/ScreenHeight!$B51,
    (Param!$B$37+1/(1-OFFSET(Radar!$AD$3,COLUMN(),0)*ScreenHeight!$C51)/Param!$B$39)/OFFSET(Radar!$AC$3,COLUMN(),0)
)*DistanceShader!BZ50*LightShader!BZ50*(IF(OFFSET(Ghosts!$S$41,COLUMN(),0)&lt;ScreenHeight!$E51,
   1,
   (SQRT(OFFSET(Ghosts!$T$41,COLUMN(),0)-OFFSET(Ghosts!$R$41,COLUMN(),0)*ScreenHeight!$D51)-1))+IF(Ghosts!$B$35,IF(Param!$M$21,-1-POWER(0.3,Param!$M$21)/(IF(Param!$M$21&lt;20,LightShader!BZ141,OFFSET(LightShader!BZ141,Param!$M$21-20,0)
)+POWER(0.3,Param!$M$21)),-2),0))</f>
        <v>4.8798696343971733</v>
      </c>
      <c r="CA50" s="53">
        <f ca="1">IF(ScreenHeight!$B51&lt;OFFSET(Radar!$AC$3,COLUMN(),0),
    Param!$B$38/ScreenHeight!$B51,
    (Param!$B$37+1/(1-OFFSET(Radar!$AD$3,COLUMN(),0)*ScreenHeight!$C51)/Param!$B$39)/OFFSET(Radar!$AC$3,COLUMN(),0)
)*DistanceShader!CA50*LightShader!CA50*(IF(OFFSET(Ghosts!$S$41,COLUMN(),0)&lt;ScreenHeight!$E51,
   1,
   (SQRT(OFFSET(Ghosts!$T$41,COLUMN(),0)-OFFSET(Ghosts!$R$41,COLUMN(),0)*ScreenHeight!$D51)-1))+IF(Ghosts!$B$35,IF(Param!$M$21,-1-POWER(0.3,Param!$M$21)/(IF(Param!$M$21&lt;20,LightShader!CA141,OFFSET(LightShader!CA141,Param!$M$21-20,0)
)+POWER(0.3,Param!$M$21)),-2),0))</f>
        <v>4.8188399802951523</v>
      </c>
      <c r="CB50" s="53">
        <f ca="1">IF(ScreenHeight!$B51&lt;OFFSET(Radar!$AC$3,COLUMN(),0),
    Param!$B$38/ScreenHeight!$B51,
    (Param!$B$37+1/(1-OFFSET(Radar!$AD$3,COLUMN(),0)*ScreenHeight!$C51)/Param!$B$39)/OFFSET(Radar!$AC$3,COLUMN(),0)
)*DistanceShader!CB50*LightShader!CB50*(IF(OFFSET(Ghosts!$S$41,COLUMN(),0)&lt;ScreenHeight!$E51,
   1,
   (SQRT(OFFSET(Ghosts!$T$41,COLUMN(),0)-OFFSET(Ghosts!$R$41,COLUMN(),0)*ScreenHeight!$D51)-1))+IF(Ghosts!$B$35,IF(Param!$M$21,-1-POWER(0.3,Param!$M$21)/(IF(Param!$M$21&lt;20,LightShader!CB141,OFFSET(LightShader!CB141,Param!$M$21-20,0)
)+POWER(0.3,Param!$M$21)),-2),0))</f>
        <v>4.7573974228250853</v>
      </c>
      <c r="CC50" s="53">
        <f ca="1">IF(ScreenHeight!$B51&lt;OFFSET(Radar!$AC$3,COLUMN(),0),
    Param!$B$38/ScreenHeight!$B51,
    (Param!$B$37+1/(1-OFFSET(Radar!$AD$3,COLUMN(),0)*ScreenHeight!$C51)/Param!$B$39)/OFFSET(Radar!$AC$3,COLUMN(),0)
)*DistanceShader!CC50*LightShader!CC50*(IF(OFFSET(Ghosts!$S$41,COLUMN(),0)&lt;ScreenHeight!$E51,
   1,
   (SQRT(OFFSET(Ghosts!$T$41,COLUMN(),0)-OFFSET(Ghosts!$R$41,COLUMN(),0)*ScreenHeight!$D51)-1))+IF(Ghosts!$B$35,IF(Param!$M$21,-1-POWER(0.3,Param!$M$21)/(IF(Param!$M$21&lt;20,LightShader!CC141,OFFSET(LightShader!CC141,Param!$M$21-20,0)
)+POWER(0.3,Param!$M$21)),-2),0))</f>
        <v>4.6955514383739354</v>
      </c>
      <c r="CD50" s="53">
        <f ca="1">IF(ScreenHeight!$B51&lt;OFFSET(Radar!$AC$3,COLUMN(),0),
    Param!$B$38/ScreenHeight!$B51,
    (Param!$B$37+1/(1-OFFSET(Radar!$AD$3,COLUMN(),0)*ScreenHeight!$C51)/Param!$B$39)/OFFSET(Radar!$AC$3,COLUMN(),0)
)*DistanceShader!CD50*LightShader!CD50*(IF(OFFSET(Ghosts!$S$41,COLUMN(),0)&lt;ScreenHeight!$E51,
   1,
   (SQRT(OFFSET(Ghosts!$T$41,COLUMN(),0)-OFFSET(Ghosts!$R$41,COLUMN(),0)*ScreenHeight!$D51)-1))+IF(Ghosts!$B$35,IF(Param!$M$21,-1-POWER(0.3,Param!$M$21)/(IF(Param!$M$21&lt;20,LightShader!CD141,OFFSET(LightShader!CD141,Param!$M$21-20,0)
)+POWER(0.3,Param!$M$21)),-2),0))</f>
        <v>4.6333117825259649</v>
      </c>
      <c r="CE50" s="53">
        <f ca="1">IF(ScreenHeight!$B51&lt;OFFSET(Radar!$AC$3,COLUMN(),0),
    Param!$B$38/ScreenHeight!$B51,
    (Param!$B$37+1/(1-OFFSET(Radar!$AD$3,COLUMN(),0)*ScreenHeight!$C51)/Param!$B$39)/OFFSET(Radar!$AC$3,COLUMN(),0)
)*DistanceShader!CE50*LightShader!CE50*(IF(OFFSET(Ghosts!$S$41,COLUMN(),0)&lt;ScreenHeight!$E51,
   1,
   (SQRT(OFFSET(Ghosts!$T$41,COLUMN(),0)-OFFSET(Ghosts!$R$41,COLUMN(),0)*ScreenHeight!$D51)-1))+IF(Ghosts!$B$35,IF(Param!$M$21,-1-POWER(0.3,Param!$M$21)/(IF(Param!$M$21&lt;20,LightShader!CE141,OFFSET(LightShader!CE141,Param!$M$21-20,0)
)+POWER(0.3,Param!$M$21)),-2),0))</f>
        <v>4.5706884830068812</v>
      </c>
      <c r="CF50" s="53">
        <f ca="1">IF(ScreenHeight!$B51&lt;OFFSET(Radar!$AC$3,COLUMN(),0),
    Param!$B$38/ScreenHeight!$B51,
    (Param!$B$37+1/(1-OFFSET(Radar!$AD$3,COLUMN(),0)*ScreenHeight!$C51)/Param!$B$39)/OFFSET(Radar!$AC$3,COLUMN(),0)
)*DistanceShader!CF50*LightShader!CF50*(IF(OFFSET(Ghosts!$S$41,COLUMN(),0)&lt;ScreenHeight!$E51,
   1,
   (SQRT(OFFSET(Ghosts!$T$41,COLUMN(),0)-OFFSET(Ghosts!$R$41,COLUMN(),0)*ScreenHeight!$D51)-1))+IF(Ghosts!$B$35,IF(Param!$M$21,-1-POWER(0.3,Param!$M$21)/(IF(Param!$M$21&lt;20,LightShader!CF141,OFFSET(LightShader!CF141,Param!$M$21-20,0)
)+POWER(0.3,Param!$M$21)),-2),0))</f>
        <v>4.5076918321435286</v>
      </c>
      <c r="CG50" s="53">
        <f ca="1">IF(ScreenHeight!$B51&lt;OFFSET(Radar!$AC$3,COLUMN(),0),
    Param!$B$38/ScreenHeight!$B51,
    (Param!$B$37+1/(1-OFFSET(Radar!$AD$3,COLUMN(),0)*ScreenHeight!$C51)/Param!$B$39)/OFFSET(Radar!$AC$3,COLUMN(),0)
)*DistanceShader!CG50*LightShader!CG50*(IF(OFFSET(Ghosts!$S$41,COLUMN(),0)&lt;ScreenHeight!$E51,
   1,
   (SQRT(OFFSET(Ghosts!$T$41,COLUMN(),0)-OFFSET(Ghosts!$R$41,COLUMN(),0)*ScreenHeight!$D51)-1))+IF(Ghosts!$B$35,IF(Param!$M$21,-1-POWER(0.3,Param!$M$21)/(IF(Param!$M$21&lt;20,LightShader!CG141,OFFSET(LightShader!CG141,Param!$M$21-20,0)
)+POWER(0.3,Param!$M$21)),-2),0))</f>
        <v>4.4443323788507136</v>
      </c>
      <c r="CH50" s="53">
        <f ca="1">IF(ScreenHeight!$B51&lt;OFFSET(Radar!$AC$3,COLUMN(),0),
    Param!$B$38/ScreenHeight!$B51,
    (Param!$B$37+1/(1-OFFSET(Radar!$AD$3,COLUMN(),0)*ScreenHeight!$C51)/Param!$B$39)/OFFSET(Radar!$AC$3,COLUMN(),0)
)*DistanceShader!CH50*LightShader!CH50*(IF(OFFSET(Ghosts!$S$41,COLUMN(),0)&lt;ScreenHeight!$E51,
   1,
   (SQRT(OFFSET(Ghosts!$T$41,COLUMN(),0)-OFFSET(Ghosts!$R$41,COLUMN(),0)*ScreenHeight!$D51)-1))+IF(Ghosts!$B$35,IF(Param!$M$21,-1-POWER(0.3,Param!$M$21)/(IF(Param!$M$21&lt;20,LightShader!CH141,OFFSET(LightShader!CH141,Param!$M$21-20,0)
)+POWER(0.3,Param!$M$21)),-2),0))</f>
        <v>4.3806209201582345</v>
      </c>
      <c r="CI50" s="53">
        <f ca="1">IF(ScreenHeight!$B51&lt;OFFSET(Radar!$AC$3,COLUMN(),0),
    Param!$B$38/ScreenHeight!$B51,
    (Param!$B$37+1/(1-OFFSET(Radar!$AD$3,COLUMN(),0)*ScreenHeight!$C51)/Param!$B$39)/OFFSET(Radar!$AC$3,COLUMN(),0)
)*DistanceShader!CI50*LightShader!CI50*(IF(OFFSET(Ghosts!$S$41,COLUMN(),0)&lt;ScreenHeight!$E51,
   1,
   (SQRT(OFFSET(Ghosts!$T$41,COLUMN(),0)-OFFSET(Ghosts!$R$41,COLUMN(),0)*ScreenHeight!$D51)-1))+IF(Ghosts!$B$35,IF(Param!$M$21,-1-POWER(0.3,Param!$M$21)/(IF(Param!$M$21&lt;20,LightShader!CI141,OFFSET(LightShader!CI141,Param!$M$21-20,0)
)+POWER(0.3,Param!$M$21)),-2),0))</f>
        <v>4.3165684922928493</v>
      </c>
      <c r="CJ50" s="53">
        <f ca="1">IF(ScreenHeight!$B51&lt;OFFSET(Radar!$AC$3,COLUMN(),0),
    Param!$B$38/ScreenHeight!$B51,
    (Param!$B$37+1/(1-OFFSET(Radar!$AD$3,COLUMN(),0)*ScreenHeight!$C51)/Param!$B$39)/OFFSET(Radar!$AC$3,COLUMN(),0)
)*DistanceShader!CJ50*LightShader!CJ50*(IF(OFFSET(Ghosts!$S$41,COLUMN(),0)&lt;ScreenHeight!$E51,
   1,
   (SQRT(OFFSET(Ghosts!$T$41,COLUMN(),0)-OFFSET(Ghosts!$R$41,COLUMN(),0)*ScreenHeight!$D51)-1))+IF(Ghosts!$B$35,IF(Param!$M$21,-1-POWER(0.3,Param!$M$21)/(IF(Param!$M$21&lt;20,LightShader!CJ141,OFFSET(LightShader!CJ141,Param!$M$21-20,0)
)+POWER(0.3,Param!$M$21)),-2),0))</f>
        <v>4.2521863613313426</v>
      </c>
      <c r="CK50" s="53">
        <f ca="1">IF(ScreenHeight!$B51&lt;OFFSET(Radar!$AC$3,COLUMN(),0),
    Param!$B$38/ScreenHeight!$B51,
    (Param!$B$37+1/(1-OFFSET(Radar!$AD$3,COLUMN(),0)*ScreenHeight!$C51)/Param!$B$39)/OFFSET(Radar!$AC$3,COLUMN(),0)
)*DistanceShader!CK50*LightShader!CK50*(IF(OFFSET(Ghosts!$S$41,COLUMN(),0)&lt;ScreenHeight!$E51,
   1,
   (SQRT(OFFSET(Ghosts!$T$41,COLUMN(),0)-OFFSET(Ghosts!$R$41,COLUMN(),0)*ScreenHeight!$D51)-1))+IF(Ghosts!$B$35,IF(Param!$M$21,-1-POWER(0.3,Param!$M$21)/(IF(Param!$M$21&lt;20,LightShader!CK141,OFFSET(LightShader!CK141,Param!$M$21-20,0)
)+POWER(0.3,Param!$M$21)),-2),0))</f>
        <v>4.1874860134424008</v>
      </c>
      <c r="CL50" s="53">
        <f ca="1">IF(ScreenHeight!$B51&lt;OFFSET(Radar!$AC$3,COLUMN(),0),
    Param!$B$38/ScreenHeight!$B51,
    (Param!$B$37+1/(1-OFFSET(Radar!$AD$3,COLUMN(),0)*ScreenHeight!$C51)/Param!$B$39)/OFFSET(Radar!$AC$3,COLUMN(),0)
)*DistanceShader!CL50*LightShader!CL50*(IF(OFFSET(Ghosts!$S$41,COLUMN(),0)&lt;ScreenHeight!$E51,
   1,
   (SQRT(OFFSET(Ghosts!$T$41,COLUMN(),0)-OFFSET(Ghosts!$R$41,COLUMN(),0)*ScreenHeight!$D51)-1))+IF(Ghosts!$B$35,IF(Param!$M$21,-1-POWER(0.3,Param!$M$21)/(IF(Param!$M$21&lt;20,LightShader!CL141,OFFSET(LightShader!CL141,Param!$M$21-20,0)
)+POWER(0.3,Param!$M$21)),-2),0))</f>
        <v>4.1224791447363032</v>
      </c>
      <c r="CM50" s="53">
        <f ca="1">IF(ScreenHeight!$B51&lt;OFFSET(Radar!$AC$3,COLUMN(),0),
    Param!$B$38/ScreenHeight!$B51,
    (Param!$B$37+1/(1-OFFSET(Radar!$AD$3,COLUMN(),0)*ScreenHeight!$C51)/Param!$B$39)/OFFSET(Radar!$AC$3,COLUMN(),0)
)*DistanceShader!CM50*LightShader!CM50*(IF(OFFSET(Ghosts!$S$41,COLUMN(),0)&lt;ScreenHeight!$E51,
   1,
   (SQRT(OFFSET(Ghosts!$T$41,COLUMN(),0)-OFFSET(Ghosts!$R$41,COLUMN(),0)*ScreenHeight!$D51)-1))+IF(Ghosts!$B$35,IF(Param!$M$21,-1-POWER(0.3,Param!$M$21)/(IF(Param!$M$21&lt;20,LightShader!CM141,OFFSET(LightShader!CM141,Param!$M$21-20,0)
)+POWER(0.3,Param!$M$21)),-2),0))</f>
        <v>4.0571776507429318</v>
      </c>
      <c r="CN50" s="53">
        <f ca="1">IF(ScreenHeight!$B51&lt;OFFSET(Radar!$AC$3,COLUMN(),0),
    Param!$B$38/ScreenHeight!$B51,
    (Param!$B$37+1/(1-OFFSET(Radar!$AD$3,COLUMN(),0)*ScreenHeight!$C51)/Param!$B$39)/OFFSET(Radar!$AC$3,COLUMN(),0)
)*DistanceShader!CN50*LightShader!CN50*(IF(OFFSET(Ghosts!$S$41,COLUMN(),0)&lt;ScreenHeight!$E51,
   1,
   (SQRT(OFFSET(Ghosts!$T$41,COLUMN(),0)-OFFSET(Ghosts!$R$41,COLUMN(),0)*ScreenHeight!$D51)-1))+IF(Ghosts!$B$35,IF(Param!$M$21,-1-POWER(0.3,Param!$M$21)/(IF(Param!$M$21&lt;20,LightShader!CN141,OFFSET(LightShader!CN141,Param!$M$21-20,0)
)+POWER(0.3,Param!$M$21)),-2),0))</f>
        <v>3.9915936155397067</v>
      </c>
      <c r="CO50" s="53">
        <f ca="1">IF(ScreenHeight!$B51&lt;OFFSET(Radar!$AC$3,COLUMN(),0),
    Param!$B$38/ScreenHeight!$B51,
    (Param!$B$37+1/(1-OFFSET(Radar!$AD$3,COLUMN(),0)*ScreenHeight!$C51)/Param!$B$39)/OFFSET(Radar!$AC$3,COLUMN(),0)
)*DistanceShader!CO50*LightShader!CO50*(IF(OFFSET(Ghosts!$S$41,COLUMN(),0)&lt;ScreenHeight!$E51,
   1,
   (SQRT(OFFSET(Ghosts!$T$41,COLUMN(),0)-OFFSET(Ghosts!$R$41,COLUMN(),0)*ScreenHeight!$D51)-1))+IF(Ghosts!$B$35,IF(Param!$M$21,-1-POWER(0.3,Param!$M$21)/(IF(Param!$M$21&lt;20,LightShader!CO141,OFFSET(LightShader!CO141,Param!$M$21-20,0)
)+POWER(0.3,Param!$M$21)),-2),0))</f>
        <v>3.9257393005524044</v>
      </c>
      <c r="CP50" s="53">
        <f ca="1">IF(ScreenHeight!$B51&lt;OFFSET(Radar!$AC$3,COLUMN(),0),
    Param!$B$38/ScreenHeight!$B51,
    (Param!$B$37+1/(1-OFFSET(Radar!$AD$3,COLUMN(),0)*ScreenHeight!$C51)/Param!$B$39)/OFFSET(Radar!$AC$3,COLUMN(),0)
)*DistanceShader!CP50*LightShader!CP50*(IF(OFFSET(Ghosts!$S$41,COLUMN(),0)&lt;ScreenHeight!$E51,
   1,
   (SQRT(OFFSET(Ghosts!$T$41,COLUMN(),0)-OFFSET(Ghosts!$R$41,COLUMN(),0)*ScreenHeight!$D51)-1))+IF(Ghosts!$B$35,IF(Param!$M$21,-1-POWER(0.3,Param!$M$21)/(IF(Param!$M$21&lt;20,LightShader!CP141,OFFSET(LightShader!CP141,Param!$M$21-20,0)
)+POWER(0.3,Param!$M$21)),-2),0))</f>
        <v>3.8596271330527809</v>
      </c>
      <c r="CQ50" s="53">
        <f ca="1">IF(ScreenHeight!$B51&lt;OFFSET(Radar!$AC$3,COLUMN(),0),
    Param!$B$38/ScreenHeight!$B51,
    (Param!$B$37+1/(1-OFFSET(Radar!$AD$3,COLUMN(),0)*ScreenHeight!$C51)/Param!$B$39)/OFFSET(Radar!$AC$3,COLUMN(),0)
)*DistanceShader!CQ50*LightShader!CQ50*(IF(OFFSET(Ghosts!$S$41,COLUMN(),0)&lt;ScreenHeight!$E51,
   1,
   (SQRT(OFFSET(Ghosts!$T$41,COLUMN(),0)-OFFSET(Ghosts!$R$41,COLUMN(),0)*ScreenHeight!$D51)-1))+IF(Ghosts!$B$35,IF(Param!$M$21,-1-POWER(0.3,Param!$M$21)/(IF(Param!$M$21&lt;20,LightShader!CQ141,OFFSET(LightShader!CQ141,Param!$M$21-20,0)
)+POWER(0.3,Param!$M$21)),-2),0))</f>
        <v>3.7932696943780462</v>
      </c>
      <c r="CR50" s="53">
        <f ca="1">IF(ScreenHeight!$B51&lt;OFFSET(Radar!$AC$3,COLUMN(),0),
    Param!$B$38/ScreenHeight!$B51,
    (Param!$B$37+1/(1-OFFSET(Radar!$AD$3,COLUMN(),0)*ScreenHeight!$C51)/Param!$B$39)/OFFSET(Radar!$AC$3,COLUMN(),0)
)*DistanceShader!CR50*LightShader!CR50*(IF(OFFSET(Ghosts!$S$41,COLUMN(),0)&lt;ScreenHeight!$E51,
   1,
   (SQRT(OFFSET(Ghosts!$T$41,COLUMN(),0)-OFFSET(Ghosts!$R$41,COLUMN(),0)*ScreenHeight!$D51)-1))+IF(Ghosts!$B$35,IF(Param!$M$21,-1-POWER(0.3,Param!$M$21)/(IF(Param!$M$21&lt;20,LightShader!CR141,OFFSET(LightShader!CR141,Param!$M$21-20,0)
)+POWER(0.3,Param!$M$21)),-2),0))</f>
        <v>3.7266797078980773</v>
      </c>
      <c r="CS50" s="53">
        <f ca="1">IF(ScreenHeight!$B51&lt;OFFSET(Radar!$AC$3,COLUMN(),0),
    Param!$B$38/ScreenHeight!$B51,
    (Param!$B$37+1/(1-OFFSET(Radar!$AD$3,COLUMN(),0)*ScreenHeight!$C51)/Param!$B$39)/OFFSET(Radar!$AC$3,COLUMN(),0)
)*DistanceShader!CS50*LightShader!CS50*(IF(OFFSET(Ghosts!$S$41,COLUMN(),0)&lt;ScreenHeight!$E51,
   1,
   (SQRT(OFFSET(Ghosts!$T$41,COLUMN(),0)-OFFSET(Ghosts!$R$41,COLUMN(),0)*ScreenHeight!$D51)-1))+IF(Ghosts!$B$35,IF(Param!$M$21,-1-POWER(0.3,Param!$M$21)/(IF(Param!$M$21&lt;20,LightShader!CS141,OFFSET(LightShader!CS141,Param!$M$21-20,0)
)+POWER(0.3,Param!$M$21)),-2),0))</f>
        <v>3.6598700267571211</v>
      </c>
      <c r="CT50" s="53">
        <f ca="1">IF(ScreenHeight!$B51&lt;OFFSET(Radar!$AC$3,COLUMN(),0),
    Param!$B$38/ScreenHeight!$B51,
    (Param!$B$37+1/(1-OFFSET(Radar!$AD$3,COLUMN(),0)*ScreenHeight!$C51)/Param!$B$39)/OFFSET(Radar!$AC$3,COLUMN(),0)
)*DistanceShader!CT50*LightShader!CT50*(IF(OFFSET(Ghosts!$S$41,COLUMN(),0)&lt;ScreenHeight!$E51,
   1,
   (SQRT(OFFSET(Ghosts!$T$41,COLUMN(),0)-OFFSET(Ghosts!$R$41,COLUMN(),0)*ScreenHeight!$D51)-1))+IF(Ghosts!$B$35,IF(Param!$M$21,-1-POWER(0.3,Param!$M$21)/(IF(Param!$M$21&lt;20,LightShader!CT141,OFFSET(LightShader!CT141,Param!$M$21-20,0)
)+POWER(0.3,Param!$M$21)),-2),0))</f>
        <v>3.5928536214174227</v>
      </c>
      <c r="CU50" s="53">
        <f ca="1">IF(ScreenHeight!$B51&lt;OFFSET(Radar!$AC$3,COLUMN(),0),
    Param!$B$38/ScreenHeight!$B51,
    (Param!$B$37+1/(1-OFFSET(Radar!$AD$3,COLUMN(),0)*ScreenHeight!$C51)/Param!$B$39)/OFFSET(Radar!$AC$3,COLUMN(),0)
)*DistanceShader!CU50*LightShader!CU50*(IF(OFFSET(Ghosts!$S$41,COLUMN(),0)&lt;ScreenHeight!$E51,
   1,
   (SQRT(OFFSET(Ghosts!$T$41,COLUMN(),0)-OFFSET(Ghosts!$R$41,COLUMN(),0)*ScreenHeight!$D51)-1))+IF(Ghosts!$B$35,IF(Param!$M$21,-1-POWER(0.3,Param!$M$21)/(IF(Param!$M$21&lt;20,LightShader!CU141,OFFSET(LightShader!CU141,Param!$M$21-20,0)
)+POWER(0.3,Param!$M$21)),-2),0))</f>
        <v>3.5256435670327835</v>
      </c>
      <c r="CV50" s="53">
        <f ca="1">IF(ScreenHeight!$B51&lt;OFFSET(Radar!$AC$3,COLUMN(),0),
    Param!$B$38/ScreenHeight!$B51,
    (Param!$B$37+1/(1-OFFSET(Radar!$AD$3,COLUMN(),0)*ScreenHeight!$C51)/Param!$B$39)/OFFSET(Radar!$AC$3,COLUMN(),0)
)*DistanceShader!CV50*LightShader!CV50*(IF(OFFSET(Ghosts!$S$41,COLUMN(),0)&lt;ScreenHeight!$E51,
   1,
   (SQRT(OFFSET(Ghosts!$T$41,COLUMN(),0)-OFFSET(Ghosts!$R$41,COLUMN(),0)*ScreenHeight!$D51)-1))+IF(Ghosts!$B$35,IF(Param!$M$21,-1-POWER(0.3,Param!$M$21)/(IF(Param!$M$21&lt;20,LightShader!CV141,OFFSET(LightShader!CV141,Param!$M$21-20,0)
)+POWER(0.3,Param!$M$21)),-2),0))</f>
        <v>3.4582530306806047</v>
      </c>
      <c r="CW50" s="53">
        <f ca="1">IF(ScreenHeight!$B51&lt;OFFSET(Radar!$AC$3,COLUMN(),0),
    Param!$B$38/ScreenHeight!$B51,
    (Param!$B$37+1/(1-OFFSET(Radar!$AD$3,COLUMN(),0)*ScreenHeight!$C51)/Param!$B$39)/OFFSET(Radar!$AC$3,COLUMN(),0)
)*DistanceShader!CW50*LightShader!CW50*(IF(OFFSET(Ghosts!$S$41,COLUMN(),0)&lt;ScreenHeight!$E51,
   1,
   (SQRT(OFFSET(Ghosts!$T$41,COLUMN(),0)-OFFSET(Ghosts!$R$41,COLUMN(),0)*ScreenHeight!$D51)-1))+IF(Ghosts!$B$35,IF(Param!$M$21,-1-POWER(0.3,Param!$M$21)/(IF(Param!$M$21&lt;20,LightShader!CW141,OFFSET(LightShader!CW141,Param!$M$21-20,0)
)+POWER(0.3,Param!$M$21)),-2),0))</f>
        <v>3.3906952584812577</v>
      </c>
      <c r="CX50" s="53">
        <f ca="1">IF(ScreenHeight!$B51&lt;OFFSET(Radar!$AC$3,COLUMN(),0),
    Param!$B$38/ScreenHeight!$B51,
    (Param!$B$37+1/(1-OFFSET(Radar!$AD$3,COLUMN(),0)*ScreenHeight!$C51)/Param!$B$39)/OFFSET(Radar!$AC$3,COLUMN(),0)
)*DistanceShader!CX50*LightShader!CX50*(IF(OFFSET(Ghosts!$S$41,COLUMN(),0)&lt;ScreenHeight!$E51,
   1,
   (SQRT(OFFSET(Ghosts!$T$41,COLUMN(),0)-OFFSET(Ghosts!$R$41,COLUMN(),0)*ScreenHeight!$D51)-1))+IF(Ghosts!$B$35,IF(Param!$M$21,-1-POWER(0.3,Param!$M$21)/(IF(Param!$M$21&lt;20,LightShader!CX141,OFFSET(LightShader!CX141,Param!$M$21-20,0)
)+POWER(0.3,Param!$M$21)),-2),0))</f>
        <v>3.3229835626339446</v>
      </c>
      <c r="CY50" s="53">
        <f ca="1">IF(ScreenHeight!$B51&lt;OFFSET(Radar!$AC$3,COLUMN(),0),
    Param!$B$38/ScreenHeight!$B51,
    (Param!$B$37+1/(1-OFFSET(Radar!$AD$3,COLUMN(),0)*ScreenHeight!$C51)/Param!$B$39)/OFFSET(Radar!$AC$3,COLUMN(),0)
)*DistanceShader!CY50*LightShader!CY50*(IF(OFFSET(Ghosts!$S$41,COLUMN(),0)&lt;ScreenHeight!$E51,
   1,
   (SQRT(OFFSET(Ghosts!$T$41,COLUMN(),0)-OFFSET(Ghosts!$R$41,COLUMN(),0)*ScreenHeight!$D51)-1))+IF(Ghosts!$B$35,IF(Param!$M$21,-1-POWER(0.3,Param!$M$21)/(IF(Param!$M$21&lt;20,LightShader!CY141,OFFSET(LightShader!CY141,Param!$M$21-20,0)
)+POWER(0.3,Param!$M$21)),-2),0))</f>
        <v>3.2551313083982736</v>
      </c>
      <c r="CZ50" s="53">
        <f ca="1">IF(ScreenHeight!$B51&lt;OFFSET(Radar!$AC$3,COLUMN(),0),
    Param!$B$38/ScreenHeight!$B51,
    (Param!$B$37+1/(1-OFFSET(Radar!$AD$3,COLUMN(),0)*ScreenHeight!$C51)/Param!$B$39)/OFFSET(Radar!$AC$3,COLUMN(),0)
)*DistanceShader!CZ50*LightShader!CZ50*(IF(OFFSET(Ghosts!$S$41,COLUMN(),0)&lt;ScreenHeight!$E51,
   1,
   (SQRT(OFFSET(Ghosts!$T$41,COLUMN(),0)-OFFSET(Ghosts!$R$41,COLUMN(),0)*ScreenHeight!$D51)-1))+IF(Ghosts!$B$35,IF(Param!$M$21,-1-POWER(0.3,Param!$M$21)/(IF(Param!$M$21&lt;20,LightShader!CZ141,OFFSET(LightShader!CZ141,Param!$M$21-20,0)
)+POWER(0.3,Param!$M$21)),-2),0))</f>
        <v>3.1871519010508567</v>
      </c>
      <c r="DA50" s="53">
        <f ca="1">IF(ScreenHeight!$B51&lt;OFFSET(Radar!$AC$3,COLUMN(),0),
    Param!$B$38/ScreenHeight!$B51,
    (Param!$B$37+1/(1-OFFSET(Radar!$AD$3,COLUMN(),0)*ScreenHeight!$C51)/Param!$B$39)/OFFSET(Radar!$AC$3,COLUMN(),0)
)*DistanceShader!DA50*LightShader!DA50*(IF(OFFSET(Ghosts!$S$41,COLUMN(),0)&lt;ScreenHeight!$E51,
   1,
   (SQRT(OFFSET(Ghosts!$T$41,COLUMN(),0)-OFFSET(Ghosts!$R$41,COLUMN(),0)*ScreenHeight!$D51)-1))+IF(Ghosts!$B$35,IF(Param!$M$21,-1-POWER(0.3,Param!$M$21)/(IF(Param!$M$21&lt;20,LightShader!DA141,OFFSET(LightShader!DA141,Param!$M$21-20,0)
)+POWER(0.3,Param!$M$21)),-2),0))</f>
        <v>1.4558700102664228</v>
      </c>
      <c r="DB50" s="53">
        <f ca="1">IF(ScreenHeight!$B51&lt;OFFSET(Radar!$AC$3,COLUMN(),0),
    Param!$B$38/ScreenHeight!$B51,
    (Param!$B$37+1/(1-OFFSET(Radar!$AD$3,COLUMN(),0)*ScreenHeight!$C51)/Param!$B$39)/OFFSET(Radar!$AC$3,COLUMN(),0)
)*DistanceShader!DB50*LightShader!DB50*(IF(OFFSET(Ghosts!$S$41,COLUMN(),0)&lt;ScreenHeight!$E51,
   1,
   (SQRT(OFFSET(Ghosts!$T$41,COLUMN(),0)-OFFSET(Ghosts!$R$41,COLUMN(),0)*ScreenHeight!$D51)-1))+IF(Ghosts!$B$35,IF(Param!$M$21,-1-POWER(0.3,Param!$M$21)/(IF(Param!$M$21&lt;20,LightShader!DB141,OFFSET(LightShader!DB141,Param!$M$21-20,0)
)+POWER(0.3,Param!$M$21)),-2),0))</f>
        <v>1.4240396610112258</v>
      </c>
      <c r="DC50" s="53">
        <f ca="1">IF(ScreenHeight!$B51&lt;OFFSET(Radar!$AC$3,COLUMN(),0),
    Param!$B$38/ScreenHeight!$B51,
    (Param!$B$37+1/(1-OFFSET(Radar!$AD$3,COLUMN(),0)*ScreenHeight!$C51)/Param!$B$39)/OFFSET(Radar!$AC$3,COLUMN(),0)
)*DistanceShader!DC50*LightShader!DC50*(IF(OFFSET(Ghosts!$S$41,COLUMN(),0)&lt;ScreenHeight!$E51,
   1,
   (SQRT(OFFSET(Ghosts!$T$41,COLUMN(),0)-OFFSET(Ghosts!$R$41,COLUMN(),0)*ScreenHeight!$D51)-1))+IF(Ghosts!$B$35,IF(Param!$M$21,-1-POWER(0.3,Param!$M$21)/(IF(Param!$M$21&lt;20,LightShader!DC141,OFFSET(LightShader!DC141,Param!$M$21-20,0)
)+POWER(0.3,Param!$M$21)),-2),0))</f>
        <v>1.3921687837041254</v>
      </c>
      <c r="DD50" s="53">
        <f ca="1">IF(ScreenHeight!$B51&lt;OFFSET(Radar!$AC$3,COLUMN(),0),
    Param!$B$38/ScreenHeight!$B51,
    (Param!$B$37+1/(1-OFFSET(Radar!$AD$3,COLUMN(),0)*ScreenHeight!$C51)/Param!$B$39)/OFFSET(Radar!$AC$3,COLUMN(),0)
)*DistanceShader!DD50*LightShader!DD50*(IF(OFFSET(Ghosts!$S$41,COLUMN(),0)&lt;ScreenHeight!$E51,
   1,
   (SQRT(OFFSET(Ghosts!$T$41,COLUMN(),0)-OFFSET(Ghosts!$R$41,COLUMN(),0)*ScreenHeight!$D51)-1))+IF(Ghosts!$B$35,IF(Param!$M$21,-1-POWER(0.3,Param!$M$21)/(IF(Param!$M$21&lt;20,LightShader!DD141,OFFSET(LightShader!DD141,Param!$M$21-20,0)
)+POWER(0.3,Param!$M$21)),-2),0))</f>
        <v>1.3602636495427087</v>
      </c>
      <c r="DE50" s="53">
        <f ca="1">IF(ScreenHeight!$B51&lt;OFFSET(Radar!$AC$3,COLUMN(),0),
    Param!$B$38/ScreenHeight!$B51,
    (Param!$B$37+1/(1-OFFSET(Radar!$AD$3,COLUMN(),0)*ScreenHeight!$C51)/Param!$B$39)/OFFSET(Radar!$AC$3,COLUMN(),0)
)*DistanceShader!DE50*LightShader!DE50*(IF(OFFSET(Ghosts!$S$41,COLUMN(),0)&lt;ScreenHeight!$E51,
   1,
   (SQRT(OFFSET(Ghosts!$T$41,COLUMN(),0)-OFFSET(Ghosts!$R$41,COLUMN(),0)*ScreenHeight!$D51)-1))+IF(Ghosts!$B$35,IF(Param!$M$21,-1-POWER(0.3,Param!$M$21)/(IF(Param!$M$21&lt;20,LightShader!DE141,OFFSET(LightShader!DE141,Param!$M$21-20,0)
)+POWER(0.3,Param!$M$21)),-2),0))</f>
        <v>1.3283305182588407</v>
      </c>
      <c r="DF50" s="53">
        <f ca="1">IF(ScreenHeight!$B51&lt;OFFSET(Radar!$AC$3,COLUMN(),0),
    Param!$B$38/ScreenHeight!$B51,
    (Param!$B$37+1/(1-OFFSET(Radar!$AD$3,COLUMN(),0)*ScreenHeight!$C51)/Param!$B$39)/OFFSET(Radar!$AC$3,COLUMN(),0)
)*DistanceShader!DF50*LightShader!DF50*(IF(OFFSET(Ghosts!$S$41,COLUMN(),0)&lt;ScreenHeight!$E51,
   1,
   (SQRT(OFFSET(Ghosts!$T$41,COLUMN(),0)-OFFSET(Ghosts!$R$41,COLUMN(),0)*ScreenHeight!$D51)-1))+IF(Ghosts!$B$35,IF(Param!$M$21,-1-POWER(0.3,Param!$M$21)/(IF(Param!$M$21&lt;20,LightShader!DF141,OFFSET(LightShader!DF141,Param!$M$21-20,0)
)+POWER(0.3,Param!$M$21)),-2),0))</f>
        <v>1.2963756322409195</v>
      </c>
      <c r="DG50" s="53">
        <f ca="1">IF(ScreenHeight!$B51&lt;OFFSET(Radar!$AC$3,COLUMN(),0),
    Param!$B$38/ScreenHeight!$B51,
    (Param!$B$37+1/(1-OFFSET(Radar!$AD$3,COLUMN(),0)*ScreenHeight!$C51)/Param!$B$39)/OFFSET(Radar!$AC$3,COLUMN(),0)
)*DistanceShader!DG50*LightShader!DG50*(IF(OFFSET(Ghosts!$S$41,COLUMN(),0)&lt;ScreenHeight!$E51,
   1,
   (SQRT(OFFSET(Ghosts!$T$41,COLUMN(),0)-OFFSET(Ghosts!$R$41,COLUMN(),0)*ScreenHeight!$D51)-1))+IF(Ghosts!$B$35,IF(Param!$M$21,-1-POWER(0.3,Param!$M$21)/(IF(Param!$M$21&lt;20,LightShader!DG141,OFFSET(LightShader!DG141,Param!$M$21-20,0)
)+POWER(0.3,Param!$M$21)),-2),0))</f>
        <v>1.2644052107358057</v>
      </c>
      <c r="DH50" s="53">
        <f ca="1">IF(ScreenHeight!$B51&lt;OFFSET(Radar!$AC$3,COLUMN(),0),
    Param!$B$38/ScreenHeight!$B51,
    (Param!$B$37+1/(1-OFFSET(Radar!$AD$3,COLUMN(),0)*ScreenHeight!$C51)/Param!$B$39)/OFFSET(Radar!$AC$3,COLUMN(),0)
)*DistanceShader!DH50*LightShader!DH50*(IF(OFFSET(Ghosts!$S$41,COLUMN(),0)&lt;ScreenHeight!$E51,
   1,
   (SQRT(OFFSET(Ghosts!$T$41,COLUMN(),0)-OFFSET(Ghosts!$R$41,COLUMN(),0)*ScreenHeight!$D51)-1))+IF(Ghosts!$B$35,IF(Param!$M$21,-1-POWER(0.3,Param!$M$21)/(IF(Param!$M$21&lt;20,LightShader!DH141,OFFSET(LightShader!DH141,Param!$M$21-20,0)
)+POWER(0.3,Param!$M$21)),-2),0))</f>
        <v>1.232425444142262</v>
      </c>
      <c r="DI50" s="53">
        <f ca="1">IF(ScreenHeight!$B51&lt;OFFSET(Radar!$AC$3,COLUMN(),0),
    Param!$B$38/ScreenHeight!$B51,
    (Param!$B$37+1/(1-OFFSET(Radar!$AD$3,COLUMN(),0)*ScreenHeight!$C51)/Param!$B$39)/OFFSET(Radar!$AC$3,COLUMN(),0)
)*DistanceShader!DI50*LightShader!DI50*(IF(OFFSET(Ghosts!$S$41,COLUMN(),0)&lt;ScreenHeight!$E51,
   1,
   (SQRT(OFFSET(Ghosts!$T$41,COLUMN(),0)-OFFSET(Ghosts!$R$41,COLUMN(),0)*ScreenHeight!$D51)-1))+IF(Ghosts!$B$35,IF(Param!$M$21,-1-POWER(0.3,Param!$M$21)/(IF(Param!$M$21&lt;20,LightShader!DI141,OFFSET(LightShader!DI141,Param!$M$21-20,0)
)+POWER(0.3,Param!$M$21)),-2),0))</f>
        <v>1.4483818404534354</v>
      </c>
      <c r="DJ50" s="53">
        <f ca="1">IF(ScreenHeight!$B51&lt;OFFSET(Radar!$AC$3,COLUMN(),0),
    Param!$B$38/ScreenHeight!$B51,
    (Param!$B$37+1/(1-OFFSET(Radar!$AD$3,COLUMN(),0)*ScreenHeight!$C51)/Param!$B$39)/OFFSET(Radar!$AC$3,COLUMN(),0)
)*DistanceShader!DJ50*LightShader!DJ50*(IF(OFFSET(Ghosts!$S$41,COLUMN(),0)&lt;ScreenHeight!$E51,
   1,
   (SQRT(OFFSET(Ghosts!$T$41,COLUMN(),0)-OFFSET(Ghosts!$R$41,COLUMN(),0)*ScreenHeight!$D51)-1))+IF(Ghosts!$B$35,IF(Param!$M$21,-1-POWER(0.3,Param!$M$21)/(IF(Param!$M$21&lt;20,LightShader!DJ141,OFFSET(LightShader!DJ141,Param!$M$21-20,0)
)+POWER(0.3,Param!$M$21)),-2),0))</f>
        <v>1.4433466937262105</v>
      </c>
      <c r="DK50" s="53">
        <f ca="1">IF(ScreenHeight!$B51&lt;OFFSET(Radar!$AC$3,COLUMN(),0),
    Param!$B$38/ScreenHeight!$B51,
    (Param!$B$37+1/(1-OFFSET(Radar!$AD$3,COLUMN(),0)*ScreenHeight!$C51)/Param!$B$39)/OFFSET(Radar!$AC$3,COLUMN(),0)
)*DistanceShader!DK50*LightShader!DK50*(IF(OFFSET(Ghosts!$S$41,COLUMN(),0)&lt;ScreenHeight!$E51,
   1,
   (SQRT(OFFSET(Ghosts!$T$41,COLUMN(),0)-OFFSET(Ghosts!$R$41,COLUMN(),0)*ScreenHeight!$D51)-1))+IF(Ghosts!$B$35,IF(Param!$M$21,-1-POWER(0.3,Param!$M$21)/(IF(Param!$M$21&lt;20,LightShader!DK141,OFFSET(LightShader!DK141,Param!$M$21-20,0)
)+POWER(0.3,Param!$M$21)),-2),0))</f>
        <v>1.3781646204304654</v>
      </c>
      <c r="DL50" s="53">
        <f ca="1">IF(ScreenHeight!$B51&lt;OFFSET(Radar!$AC$3,COLUMN(),0),
    Param!$B$38/ScreenHeight!$B51,
    (Param!$B$37+1/(1-OFFSET(Radar!$AD$3,COLUMN(),0)*ScreenHeight!$C51)/Param!$B$39)/OFFSET(Radar!$AC$3,COLUMN(),0)
)*DistanceShader!DL50*LightShader!DL50*(IF(OFFSET(Ghosts!$S$41,COLUMN(),0)&lt;ScreenHeight!$E51,
   1,
   (SQRT(OFFSET(Ghosts!$T$41,COLUMN(),0)-OFFSET(Ghosts!$R$41,COLUMN(),0)*ScreenHeight!$D51)-1))+IF(Ghosts!$B$35,IF(Param!$M$21,-1-POWER(0.3,Param!$M$21)/(IF(Param!$M$21&lt;20,LightShader!DL141,OFFSET(LightShader!DL141,Param!$M$21-20,0)
)+POWER(0.3,Param!$M$21)),-2),0))</f>
        <v>1.3181945171064657</v>
      </c>
      <c r="DM50" s="53">
        <f ca="1">IF(ScreenHeight!$B51&lt;OFFSET(Radar!$AC$3,COLUMN(),0),
    Param!$B$38/ScreenHeight!$B51,
    (Param!$B$37+1/(1-OFFSET(Radar!$AD$3,COLUMN(),0)*ScreenHeight!$C51)/Param!$B$39)/OFFSET(Radar!$AC$3,COLUMN(),0)
)*DistanceShader!DM50*LightShader!DM50*(IF(OFFSET(Ghosts!$S$41,COLUMN(),0)&lt;ScreenHeight!$E51,
   1,
   (SQRT(OFFSET(Ghosts!$T$41,COLUMN(),0)-OFFSET(Ghosts!$R$41,COLUMN(),0)*ScreenHeight!$D51)-1))+IF(Ghosts!$B$35,IF(Param!$M$21,-1-POWER(0.3,Param!$M$21)/(IF(Param!$M$21&lt;20,LightShader!DM141,OFFSET(LightShader!DM141,Param!$M$21-20,0)
)+POWER(0.3,Param!$M$21)),-2),0))</f>
        <v>2.0317910131026036</v>
      </c>
      <c r="DN50" s="53">
        <f ca="1">IF(ScreenHeight!$B51&lt;OFFSET(Radar!$AC$3,COLUMN(),0),
    Param!$B$38/ScreenHeight!$B51,
    (Param!$B$37+1/(1-OFFSET(Radar!$AD$3,COLUMN(),0)*ScreenHeight!$C51)/Param!$B$39)/OFFSET(Radar!$AC$3,COLUMN(),0)
)*DistanceShader!DN50*LightShader!DN50*(IF(OFFSET(Ghosts!$S$41,COLUMN(),0)&lt;ScreenHeight!$E51,
   1,
   (SQRT(OFFSET(Ghosts!$T$41,COLUMN(),0)-OFFSET(Ghosts!$R$41,COLUMN(),0)*ScreenHeight!$D51)-1))+IF(Ghosts!$B$35,IF(Param!$M$21,-1-POWER(0.3,Param!$M$21)/(IF(Param!$M$21&lt;20,LightShader!DN141,OFFSET(LightShader!DN141,Param!$M$21-20,0)
)+POWER(0.3,Param!$M$21)),-2),0))</f>
        <v>1.9569928008495574</v>
      </c>
      <c r="DO50" s="53">
        <f ca="1">IF(ScreenHeight!$B51&lt;OFFSET(Radar!$AC$3,COLUMN(),0),
    Param!$B$38/ScreenHeight!$B51,
    (Param!$B$37+1/(1-OFFSET(Radar!$AD$3,COLUMN(),0)*ScreenHeight!$C51)/Param!$B$39)/OFFSET(Radar!$AC$3,COLUMN(),0)
)*DistanceShader!DO50*LightShader!DO50*(IF(OFFSET(Ghosts!$S$41,COLUMN(),0)&lt;ScreenHeight!$E51,
   1,
   (SQRT(OFFSET(Ghosts!$T$41,COLUMN(),0)-OFFSET(Ghosts!$R$41,COLUMN(),0)*ScreenHeight!$D51)-1))+IF(Ghosts!$B$35,IF(Param!$M$21,-1-POWER(0.3,Param!$M$21)/(IF(Param!$M$21&lt;20,LightShader!DO141,OFFSET(LightShader!DO141,Param!$M$21-20,0)
)+POWER(0.3,Param!$M$21)),-2),0))</f>
        <v>1.8876189304310322</v>
      </c>
      <c r="DP50" s="53">
        <f ca="1">IF(ScreenHeight!$B51&lt;OFFSET(Radar!$AC$3,COLUMN(),0),
    Param!$B$38/ScreenHeight!$B51,
    (Param!$B$37+1/(1-OFFSET(Radar!$AD$3,COLUMN(),0)*ScreenHeight!$C51)/Param!$B$39)/OFFSET(Radar!$AC$3,COLUMN(),0)
)*DistanceShader!DP50*LightShader!DP50*(IF(OFFSET(Ghosts!$S$41,COLUMN(),0)&lt;ScreenHeight!$E51,
   1,
   (SQRT(OFFSET(Ghosts!$T$41,COLUMN(),0)-OFFSET(Ghosts!$R$41,COLUMN(),0)*ScreenHeight!$D51)-1))+IF(Ghosts!$B$35,IF(Param!$M$21,-1-POWER(0.3,Param!$M$21)/(IF(Param!$M$21&lt;20,LightShader!DP141,OFFSET(LightShader!DP141,Param!$M$21-20,0)
)+POWER(0.3,Param!$M$21)),-2),0))</f>
        <v>1.8231235100153935</v>
      </c>
      <c r="DQ50" s="53">
        <f ca="1">IF(ScreenHeight!$B51&lt;OFFSET(Radar!$AC$3,COLUMN(),0),
    Param!$B$38/ScreenHeight!$B51,
    (Param!$B$37+1/(1-OFFSET(Radar!$AD$3,COLUMN(),0)*ScreenHeight!$C51)/Param!$B$39)/OFFSET(Radar!$AC$3,COLUMN(),0)
)*DistanceShader!DQ50*LightShader!DQ50*(IF(OFFSET(Ghosts!$S$41,COLUMN(),0)&lt;ScreenHeight!$E51,
   1,
   (SQRT(OFFSET(Ghosts!$T$41,COLUMN(),0)-OFFSET(Ghosts!$R$41,COLUMN(),0)*ScreenHeight!$D51)-1))+IF(Ghosts!$B$35,IF(Param!$M$21,-1-POWER(0.3,Param!$M$21)/(IF(Param!$M$21&lt;20,LightShader!DQ141,OFFSET(LightShader!DQ141,Param!$M$21-20,0)
)+POWER(0.3,Param!$M$21)),-2),0))</f>
        <v>1.7630318336721527</v>
      </c>
      <c r="DR50" s="53">
        <f ca="1">IF(ScreenHeight!$B51&lt;OFFSET(Radar!$AC$3,COLUMN(),0),
    Param!$B$38/ScreenHeight!$B51,
    (Param!$B$37+1/(1-OFFSET(Radar!$AD$3,COLUMN(),0)*ScreenHeight!$C51)/Param!$B$39)/OFFSET(Radar!$AC$3,COLUMN(),0)
)*DistanceShader!DR50*LightShader!DR50*(IF(OFFSET(Ghosts!$S$41,COLUMN(),0)&lt;ScreenHeight!$E51,
   1,
   (SQRT(OFFSET(Ghosts!$T$41,COLUMN(),0)-OFFSET(Ghosts!$R$41,COLUMN(),0)*ScreenHeight!$D51)-1))+IF(Ghosts!$B$35,IF(Param!$M$21,-1-POWER(0.3,Param!$M$21)/(IF(Param!$M$21&lt;20,LightShader!DR141,OFFSET(LightShader!DR141,Param!$M$21-20,0)
)+POWER(0.3,Param!$M$21)),-2),0))</f>
        <v>1.7069300040299964</v>
      </c>
      <c r="DS50" s="53">
        <f ca="1">IF(ScreenHeight!$B51&lt;OFFSET(Radar!$AC$3,COLUMN(),0),
    Param!$B$38/ScreenHeight!$B51,
    (Param!$B$37+1/(1-OFFSET(Radar!$AD$3,COLUMN(),0)*ScreenHeight!$C51)/Param!$B$39)/OFFSET(Radar!$AC$3,COLUMN(),0)
)*DistanceShader!DS50*LightShader!DS50*(IF(OFFSET(Ghosts!$S$41,COLUMN(),0)&lt;ScreenHeight!$E51,
   1,
   (SQRT(OFFSET(Ghosts!$T$41,COLUMN(),0)-OFFSET(Ghosts!$R$41,COLUMN(),0)*ScreenHeight!$D51)-1))+IF(Ghosts!$B$35,IF(Param!$M$21,-1-POWER(0.3,Param!$M$21)/(IF(Param!$M$21&lt;20,LightShader!DS141,OFFSET(LightShader!DS141,Param!$M$21-20,0)
)+POWER(0.3,Param!$M$21)),-2),0))</f>
        <v>1.6544563290955798</v>
      </c>
      <c r="DT50" s="53">
        <f ca="1">IF(ScreenHeight!$B51&lt;OFFSET(Radar!$AC$3,COLUMN(),0),
    Param!$B$38/ScreenHeight!$B51,
    (Param!$B$37+1/(1-OFFSET(Radar!$AD$3,COLUMN(),0)*ScreenHeight!$C51)/Param!$B$39)/OFFSET(Radar!$AC$3,COLUMN(),0)
)*DistanceShader!DT50*LightShader!DT50*(IF(OFFSET(Ghosts!$S$41,COLUMN(),0)&lt;ScreenHeight!$E51,
   1,
   (SQRT(OFFSET(Ghosts!$T$41,COLUMN(),0)-OFFSET(Ghosts!$R$41,COLUMN(),0)*ScreenHeight!$D51)-1))+IF(Ghosts!$B$35,IF(Param!$M$21,-1-POWER(0.3,Param!$M$21)/(IF(Param!$M$21&lt;20,LightShader!DT141,OFFSET(LightShader!DT141,Param!$M$21-20,0)
)+POWER(0.3,Param!$M$21)),-2),0))</f>
        <v>1.6052941900872424</v>
      </c>
      <c r="DU50" s="53">
        <f ca="1">IF(ScreenHeight!$B51&lt;OFFSET(Radar!$AC$3,COLUMN(),0),
    Param!$B$38/ScreenHeight!$B51,
    (Param!$B$37+1/(1-OFFSET(Radar!$AD$3,COLUMN(),0)*ScreenHeight!$C51)/Param!$B$39)/OFFSET(Radar!$AC$3,COLUMN(),0)
)*DistanceShader!DU50*LightShader!DU50*(IF(OFFSET(Ghosts!$S$41,COLUMN(),0)&lt;ScreenHeight!$E51,
   1,
   (SQRT(OFFSET(Ghosts!$T$41,COLUMN(),0)-OFFSET(Ghosts!$R$41,COLUMN(),0)*ScreenHeight!$D51)-1))+IF(Ghosts!$B$35,IF(Param!$M$21,-1-POWER(0.3,Param!$M$21)/(IF(Param!$M$21&lt;20,LightShader!DU141,OFFSET(LightShader!DU141,Param!$M$21-20,0)
)+POWER(0.3,Param!$M$21)),-2),0))</f>
        <v>1.5591661353571686</v>
      </c>
      <c r="DV50" s="53">
        <f ca="1">IF(ScreenHeight!$B51&lt;OFFSET(Radar!$AC$3,COLUMN(),0),
    Param!$B$38/ScreenHeight!$B51,
    (Param!$B$37+1/(1-OFFSET(Radar!$AD$3,COLUMN(),0)*ScreenHeight!$C51)/Param!$B$39)/OFFSET(Radar!$AC$3,COLUMN(),0)
)*DistanceShader!DV50*LightShader!DV50*(IF(OFFSET(Ghosts!$S$41,COLUMN(),0)&lt;ScreenHeight!$E51,
   1,
   (SQRT(OFFSET(Ghosts!$T$41,COLUMN(),0)-OFFSET(Ghosts!$R$41,COLUMN(),0)*ScreenHeight!$D51)-1))+IF(Ghosts!$B$35,IF(Param!$M$21,-1-POWER(0.3,Param!$M$21)/(IF(Param!$M$21&lt;20,LightShader!DV141,OFFSET(LightShader!DV141,Param!$M$21-20,0)
)+POWER(0.3,Param!$M$21)),-2),0))</f>
        <v>1.5158290046849414</v>
      </c>
      <c r="DW50" s="53">
        <f ca="1">IF(ScreenHeight!$B51&lt;OFFSET(Radar!$AC$3,COLUMN(),0),
    Param!$B$38/ScreenHeight!$B51,
    (Param!$B$37+1/(1-OFFSET(Radar!$AD$3,COLUMN(),0)*ScreenHeight!$C51)/Param!$B$39)/OFFSET(Radar!$AC$3,COLUMN(),0)
)*DistanceShader!DW50*LightShader!DW50*(IF(OFFSET(Ghosts!$S$41,COLUMN(),0)&lt;ScreenHeight!$E51,
   1,
   (SQRT(OFFSET(Ghosts!$T$41,COLUMN(),0)-OFFSET(Ghosts!$R$41,COLUMN(),0)*ScreenHeight!$D51)-1))+IF(Ghosts!$B$35,IF(Param!$M$21,-1-POWER(0.3,Param!$M$21)/(IF(Param!$M$21&lt;20,LightShader!DW141,OFFSET(LightShader!DW141,Param!$M$21-20,0)
)+POWER(0.3,Param!$M$21)),-2),0))</f>
        <v>1.4750699298253136</v>
      </c>
      <c r="DX50" s="53">
        <f ca="1">IF(ScreenHeight!$B51&lt;OFFSET(Radar!$AC$3,COLUMN(),0),
    Param!$B$38/ScreenHeight!$B51,
    (Param!$B$37+1/(1-OFFSET(Radar!$AD$3,COLUMN(),0)*ScreenHeight!$C51)/Param!$B$39)/OFFSET(Radar!$AC$3,COLUMN(),0)
)*DistanceShader!DX50*LightShader!DX50*(IF(OFFSET(Ghosts!$S$41,COLUMN(),0)&lt;ScreenHeight!$E51,
   1,
   (SQRT(OFFSET(Ghosts!$T$41,COLUMN(),0)-OFFSET(Ghosts!$R$41,COLUMN(),0)*ScreenHeight!$D51)-1))+IF(Ghosts!$B$35,IF(Param!$M$21,-1-POWER(0.3,Param!$M$21)/(IF(Param!$M$21&lt;20,LightShader!DX141,OFFSET(LightShader!DX141,Param!$M$21-20,0)
)+POWER(0.3,Param!$M$21)),-2),0))</f>
        <v>1.4367030927555422</v>
      </c>
      <c r="DY50" s="53">
        <f ca="1">IF(ScreenHeight!$B51&lt;OFFSET(Radar!$AC$3,COLUMN(),0),
    Param!$B$38/ScreenHeight!$B51,
    (Param!$B$37+1/(1-OFFSET(Radar!$AD$3,COLUMN(),0)*ScreenHeight!$C51)/Param!$B$39)/OFFSET(Radar!$AC$3,COLUMN(),0)
)*DistanceShader!DY50*LightShader!DY50*(IF(OFFSET(Ghosts!$S$41,COLUMN(),0)&lt;ScreenHeight!$E51,
   1,
   (SQRT(OFFSET(Ghosts!$T$41,COLUMN(),0)-OFFSET(Ghosts!$R$41,COLUMN(),0)*ScreenHeight!$D51)-1))+IF(Ghosts!$B$35,IF(Param!$M$21,-1-POWER(0.3,Param!$M$21)/(IF(Param!$M$21&lt;20,LightShader!DY141,OFFSET(LightShader!DY141,Param!$M$21-20,0)
)+POWER(0.3,Param!$M$21)),-2),0))</f>
        <v>1.4005671541732423</v>
      </c>
      <c r="DZ50" s="53">
        <f ca="1">IF(ScreenHeight!$B51&lt;OFFSET(Radar!$AC$3,COLUMN(),0),
    Param!$B$38/ScreenHeight!$B51,
    (Param!$B$37+1/(1-OFFSET(Radar!$AD$3,COLUMN(),0)*ScreenHeight!$C51)/Param!$B$39)/OFFSET(Radar!$AC$3,COLUMN(),0)
)*DistanceShader!DZ50*LightShader!DZ50*(IF(OFFSET(Ghosts!$S$41,COLUMN(),0)&lt;ScreenHeight!$E51,
   1,
   (SQRT(OFFSET(Ghosts!$T$41,COLUMN(),0)-OFFSET(Ghosts!$R$41,COLUMN(),0)*ScreenHeight!$D51)-1))+IF(Ghosts!$B$35,IF(Param!$M$21,-1-POWER(0.3,Param!$M$21)/(IF(Param!$M$21&lt;20,LightShader!DZ141,OFFSET(LightShader!DZ141,Param!$M$21-20,0)
)+POWER(0.3,Param!$M$21)),-2),0))</f>
        <v>1.3665232929853459</v>
      </c>
      <c r="EA50" s="53">
        <f ca="1">IF(ScreenHeight!$B51&lt;OFFSET(Radar!$AC$3,COLUMN(),0),
    Param!$B$38/ScreenHeight!$B51,
    (Param!$B$37+1/(1-OFFSET(Radar!$AD$3,COLUMN(),0)*ScreenHeight!$C51)/Param!$B$39)/OFFSET(Radar!$AC$3,COLUMN(),0)
)*DistanceShader!EA50*LightShader!EA50*(IF(OFFSET(Ghosts!$S$41,COLUMN(),0)&lt;ScreenHeight!$E51,
   1,
   (SQRT(OFFSET(Ghosts!$T$41,COLUMN(),0)-OFFSET(Ghosts!$R$41,COLUMN(),0)*ScreenHeight!$D51)-1))+IF(Ghosts!$B$35,IF(Param!$M$21,-1-POWER(0.3,Param!$M$21)/(IF(Param!$M$21&lt;20,LightShader!EA141,OFFSET(LightShader!EA141,Param!$M$21-20,0)
)+POWER(0.3,Param!$M$21)),-2),0))</f>
        <v>1.3344538243096169</v>
      </c>
      <c r="EB50" s="53">
        <f ca="1">IF(ScreenHeight!$B51&lt;OFFSET(Radar!$AC$3,COLUMN(),0),
    Param!$B$38/ScreenHeight!$B51,
    (Param!$B$37+1/(1-OFFSET(Radar!$AD$3,COLUMN(),0)*ScreenHeight!$C51)/Param!$B$39)/OFFSET(Radar!$AC$3,COLUMN(),0)
)*DistanceShader!EB50*LightShader!EB50*(IF(OFFSET(Ghosts!$S$41,COLUMN(),0)&lt;ScreenHeight!$E51,
   1,
   (SQRT(OFFSET(Ghosts!$T$41,COLUMN(),0)-OFFSET(Ghosts!$R$41,COLUMN(),0)*ScreenHeight!$D51)-1))+IF(Ghosts!$B$35,IF(Param!$M$21,-1-POWER(0.3,Param!$M$21)/(IF(Param!$M$21&lt;20,LightShader!EB141,OFFSET(LightShader!EB141,Param!$M$21-20,0)
)+POWER(0.3,Param!$M$21)),-2),0))</f>
        <v>1.3042613903765639</v>
      </c>
      <c r="EC50" s="53">
        <f ca="1">IF(ScreenHeight!$B51&lt;OFFSET(Radar!$AC$3,COLUMN(),0),
    Param!$B$38/ScreenHeight!$B51,
    (Param!$B$37+1/(1-OFFSET(Radar!$AD$3,COLUMN(),0)*ScreenHeight!$C51)/Param!$B$39)/OFFSET(Radar!$AC$3,COLUMN(),0)
)*DistanceShader!EC50*LightShader!EC50*(IF(OFFSET(Ghosts!$S$41,COLUMN(),0)&lt;ScreenHeight!$E51,
   1,
   (SQRT(OFFSET(Ghosts!$T$41,COLUMN(),0)-OFFSET(Ghosts!$R$41,COLUMN(),0)*ScreenHeight!$D51)-1))+IF(Ghosts!$B$35,IF(Param!$M$21,-1-POWER(0.3,Param!$M$21)/(IF(Param!$M$21&lt;20,LightShader!EC141,OFFSET(LightShader!EC141,Param!$M$21-20,0)
)+POWER(0.3,Param!$M$21)),-2),0))</f>
        <v>1.275868747146407</v>
      </c>
      <c r="ED50" s="53">
        <f ca="1">IF(ScreenHeight!$B51&lt;OFFSET(Radar!$AC$3,COLUMN(),0),
    Param!$B$38/ScreenHeight!$B51,
    (Param!$B$37+1/(1-OFFSET(Radar!$AD$3,COLUMN(),0)*ScreenHeight!$C51)/Param!$B$39)/OFFSET(Radar!$AC$3,COLUMN(),0)
)*DistanceShader!ED50*LightShader!ED50*(IF(OFFSET(Ghosts!$S$41,COLUMN(),0)&lt;ScreenHeight!$E51,
   1,
   (SQRT(OFFSET(Ghosts!$T$41,COLUMN(),0)-OFFSET(Ghosts!$R$41,COLUMN(),0)*ScreenHeight!$D51)-1))+IF(Ghosts!$B$35,IF(Param!$M$21,-1-POWER(0.3,Param!$M$21)/(IF(Param!$M$21&lt;20,LightShader!ED141,OFFSET(LightShader!ED141,Param!$M$21-20,0)
)+POWER(0.3,Param!$M$21)),-2),0))</f>
        <v>1.2492192007996079</v>
      </c>
      <c r="EE50" s="53">
        <f ca="1">IF(ScreenHeight!$B51&lt;OFFSET(Radar!$AC$3,COLUMN(),0),
    Param!$B$38/ScreenHeight!$B51,
    (Param!$B$37+1/(1-OFFSET(Radar!$AD$3,COLUMN(),0)*ScreenHeight!$C51)/Param!$B$39)/OFFSET(Radar!$AC$3,COLUMN(),0)
)*DistanceShader!EE50*LightShader!EE50*(IF(OFFSET(Ghosts!$S$41,COLUMN(),0)&lt;ScreenHeight!$E51,
   1,
   (SQRT(OFFSET(Ghosts!$T$41,COLUMN(),0)-OFFSET(Ghosts!$R$41,COLUMN(),0)*ScreenHeight!$D51)-1))+IF(Ghosts!$B$35,IF(Param!$M$21,-1-POWER(0.3,Param!$M$21)/(IF(Param!$M$21&lt;20,LightShader!EE141,OFFSET(LightShader!EE141,Param!$M$21-20,0)
)+POWER(0.3,Param!$M$21)),-2),0))</f>
        <v>1.2242777834354517</v>
      </c>
      <c r="EF50" s="53">
        <f ca="1">IF(ScreenHeight!$B51&lt;OFFSET(Radar!$AC$3,COLUMN(),0),
    Param!$B$38/ScreenHeight!$B51,
    (Param!$B$37+1/(1-OFFSET(Radar!$AD$3,COLUMN(),0)*ScreenHeight!$C51)/Param!$B$39)/OFFSET(Radar!$AC$3,COLUMN(),0)
)*DistanceShader!EF50*LightShader!EF50*(IF(OFFSET(Ghosts!$S$41,COLUMN(),0)&lt;ScreenHeight!$E51,
   1,
   (SQRT(OFFSET(Ghosts!$T$41,COLUMN(),0)-OFFSET(Ghosts!$R$41,COLUMN(),0)*ScreenHeight!$D51)-1))+IF(Ghosts!$B$35,IF(Param!$M$21,-1-POWER(0.3,Param!$M$21)/(IF(Param!$M$21&lt;20,LightShader!EF141,OFFSET(LightShader!EF141,Param!$M$21-20,0)
)+POWER(0.3,Param!$M$21)),-2),0))</f>
        <v>1.2010332959703156</v>
      </c>
      <c r="EG50" s="53">
        <f ca="1">IF(ScreenHeight!$B51&lt;OFFSET(Radar!$AC$3,COLUMN(),0),
    Param!$B$38/ScreenHeight!$B51,
    (Param!$B$37+1/(1-OFFSET(Radar!$AD$3,COLUMN(),0)*ScreenHeight!$C51)/Param!$B$39)/OFFSET(Radar!$AC$3,COLUMN(),0)
)*DistanceShader!EG50*LightShader!EG50*(IF(OFFSET(Ghosts!$S$41,COLUMN(),0)&lt;ScreenHeight!$E51,
   1,
   (SQRT(OFFSET(Ghosts!$T$41,COLUMN(),0)-OFFSET(Ghosts!$R$41,COLUMN(),0)*ScreenHeight!$D51)-1))+IF(Ghosts!$B$35,IF(Param!$M$21,-1-POWER(0.3,Param!$M$21)/(IF(Param!$M$21&lt;20,LightShader!EG141,OFFSET(LightShader!EG141,Param!$M$21-20,0)
)+POWER(0.3,Param!$M$21)),-2),0))</f>
        <v>1.1795013848366829</v>
      </c>
      <c r="EH50" s="53">
        <f ca="1">IF(ScreenHeight!$B51&lt;OFFSET(Radar!$AC$3,COLUMN(),0),
    Param!$B$38/ScreenHeight!$B51,
    (Param!$B$37+1/(1-OFFSET(Radar!$AD$3,COLUMN(),0)*ScreenHeight!$C51)/Param!$B$39)/OFFSET(Radar!$AC$3,COLUMN(),0)
)*DistanceShader!EH50*LightShader!EH50*(IF(OFFSET(Ghosts!$S$41,COLUMN(),0)&lt;ScreenHeight!$E51,
   1,
   (SQRT(OFFSET(Ghosts!$T$41,COLUMN(),0)-OFFSET(Ghosts!$R$41,COLUMN(),0)*ScreenHeight!$D51)-1))+IF(Ghosts!$B$35,IF(Param!$M$21,-1-POWER(0.3,Param!$M$21)/(IF(Param!$M$21&lt;20,LightShader!EH141,OFFSET(LightShader!EH141,Param!$M$21-20,0)
)+POWER(0.3,Param!$M$21)),-2),0))</f>
        <v>1.1597288467125864</v>
      </c>
      <c r="EI50" s="53">
        <f ca="1">IF(ScreenHeight!$B51&lt;OFFSET(Radar!$AC$3,COLUMN(),0),
    Param!$B$38/ScreenHeight!$B51,
    (Param!$B$37+1/(1-OFFSET(Radar!$AD$3,COLUMN(),0)*ScreenHeight!$C51)/Param!$B$39)/OFFSET(Radar!$AC$3,COLUMN(),0)
)*DistanceShader!EI50*LightShader!EI50*(IF(OFFSET(Ghosts!$S$41,COLUMN(),0)&lt;ScreenHeight!$E51,
   1,
   (SQRT(OFFSET(Ghosts!$T$41,COLUMN(),0)-OFFSET(Ghosts!$R$41,COLUMN(),0)*ScreenHeight!$D51)-1))+IF(Ghosts!$B$35,IF(Param!$M$21,-1-POWER(0.3,Param!$M$21)/(IF(Param!$M$21&lt;20,LightShader!EI141,OFFSET(LightShader!EI141,Param!$M$21-20,0)
)+POWER(0.3,Param!$M$21)),-2),0))</f>
        <v>1.1417993447407917</v>
      </c>
      <c r="EJ50" s="53">
        <f ca="1">IF(ScreenHeight!$B51&lt;OFFSET(Radar!$AC$3,COLUMN(),0),
    Param!$B$38/ScreenHeight!$B51,
    (Param!$B$37+1/(1-OFFSET(Radar!$AD$3,COLUMN(),0)*ScreenHeight!$C51)/Param!$B$39)/OFFSET(Radar!$AC$3,COLUMN(),0)
)*DistanceShader!EJ50*LightShader!EJ50*(IF(OFFSET(Ghosts!$S$41,COLUMN(),0)&lt;ScreenHeight!$E51,
   1,
   (SQRT(OFFSET(Ghosts!$T$41,COLUMN(),0)-OFFSET(Ghosts!$R$41,COLUMN(),0)*ScreenHeight!$D51)-1))+IF(Ghosts!$B$35,IF(Param!$M$21,-1-POWER(0.3,Param!$M$21)/(IF(Param!$M$21&lt;20,LightShader!EJ141,OFFSET(LightShader!EJ141,Param!$M$21-20,0)
)+POWER(0.3,Param!$M$21)),-2),0))</f>
        <v>1.1258406075606089</v>
      </c>
      <c r="EK50" s="53">
        <f ca="1">IF(ScreenHeight!$B51&lt;OFFSET(Radar!$AC$3,COLUMN(),0),
    Param!$B$38/ScreenHeight!$B51,
    (Param!$B$37+1/(1-OFFSET(Radar!$AD$3,COLUMN(),0)*ScreenHeight!$C51)/Param!$B$39)/OFFSET(Radar!$AC$3,COLUMN(),0)
)*DistanceShader!EK50*LightShader!EK50*(IF(OFFSET(Ghosts!$S$41,COLUMN(),0)&lt;ScreenHeight!$E51,
   1,
   (SQRT(OFFSET(Ghosts!$T$41,COLUMN(),0)-OFFSET(Ghosts!$R$41,COLUMN(),0)*ScreenHeight!$D51)-1))+IF(Ghosts!$B$35,IF(Param!$M$21,-1-POWER(0.3,Param!$M$21)/(IF(Param!$M$21&lt;20,LightShader!EK141,OFFSET(LightShader!EK141,Param!$M$21-20,0)
)+POWER(0.3,Param!$M$21)),-2),0))</f>
        <v>1.1120328314685224</v>
      </c>
      <c r="EL50" s="53">
        <f ca="1">IF(ScreenHeight!$B51&lt;OFFSET(Radar!$AC$3,COLUMN(),0),
    Param!$B$38/ScreenHeight!$B51,
    (Param!$B$37+1/(1-OFFSET(Radar!$AD$3,COLUMN(),0)*ScreenHeight!$C51)/Param!$B$39)/OFFSET(Radar!$AC$3,COLUMN(),0)
)*DistanceShader!EL50*LightShader!EL50*(IF(OFFSET(Ghosts!$S$41,COLUMN(),0)&lt;ScreenHeight!$E51,
   1,
   (SQRT(OFFSET(Ghosts!$T$41,COLUMN(),0)-OFFSET(Ghosts!$R$41,COLUMN(),0)*ScreenHeight!$D51)-1))+IF(Ghosts!$B$35,IF(Param!$M$21,-1-POWER(0.3,Param!$M$21)/(IF(Param!$M$21&lt;20,LightShader!EL141,OFFSET(LightShader!EL141,Param!$M$21-20,0)
)+POWER(0.3,Param!$M$21)),-2),0))</f>
        <v>1.1006171275223224</v>
      </c>
      <c r="EM50" s="53">
        <f ca="1">IF(ScreenHeight!$B51&lt;OFFSET(Radar!$AC$3,COLUMN(),0),
    Param!$B$38/ScreenHeight!$B51,
    (Param!$B$37+1/(1-OFFSET(Radar!$AD$3,COLUMN(),0)*ScreenHeight!$C51)/Param!$B$39)/OFFSET(Radar!$AC$3,COLUMN(),0)
)*DistanceShader!EM50*LightShader!EM50*(IF(OFFSET(Ghosts!$S$41,COLUMN(),0)&lt;ScreenHeight!$E51,
   1,
   (SQRT(OFFSET(Ghosts!$T$41,COLUMN(),0)-OFFSET(Ghosts!$R$41,COLUMN(),0)*ScreenHeight!$D51)-1))+IF(Ghosts!$B$35,IF(Param!$M$21,-1-POWER(0.3,Param!$M$21)/(IF(Param!$M$21&lt;20,LightShader!EM141,OFFSET(LightShader!EM141,Param!$M$21-20,0)
)+POWER(0.3,Param!$M$21)),-2),0))</f>
        <v>1.091900869993548</v>
      </c>
      <c r="EN50" s="53">
        <f ca="1">IF(ScreenHeight!$B51&lt;OFFSET(Radar!$AC$3,COLUMN(),0),
    Param!$B$38/ScreenHeight!$B51,
    (Param!$B$37+1/(1-OFFSET(Radar!$AD$3,COLUMN(),0)*ScreenHeight!$C51)/Param!$B$39)/OFFSET(Radar!$AC$3,COLUMN(),0)
)*DistanceShader!EN50*LightShader!EN50*(IF(OFFSET(Ghosts!$S$41,COLUMN(),0)&lt;ScreenHeight!$E51,
   1,
   (SQRT(OFFSET(Ghosts!$T$41,COLUMN(),0)-OFFSET(Ghosts!$R$41,COLUMN(),0)*ScreenHeight!$D51)-1))+IF(Ghosts!$B$35,IF(Param!$M$21,-1-POWER(0.3,Param!$M$21)/(IF(Param!$M$21&lt;20,LightShader!EN141,OFFSET(LightShader!EN141,Param!$M$21-20,0)
)+POWER(0.3,Param!$M$21)),-2),0))</f>
        <v>1.0862526239700072</v>
      </c>
      <c r="EO50" s="53">
        <f ca="1">IF(ScreenHeight!$B51&lt;OFFSET(Radar!$AC$3,COLUMN(),0),
    Param!$B$38/ScreenHeight!$B51,
    (Param!$B$37+1/(1-OFFSET(Radar!$AD$3,COLUMN(),0)*ScreenHeight!$C51)/Param!$B$39)/OFFSET(Radar!$AC$3,COLUMN(),0)
)*DistanceShader!EO50*LightShader!EO50*(IF(OFFSET(Ghosts!$S$41,COLUMN(),0)&lt;ScreenHeight!$E51,
   1,
   (SQRT(OFFSET(Ghosts!$T$41,COLUMN(),0)-OFFSET(Ghosts!$R$41,COLUMN(),0)*ScreenHeight!$D51)-1))+IF(Ghosts!$B$35,IF(Param!$M$21,-1-POWER(0.3,Param!$M$21)/(IF(Param!$M$21&lt;20,LightShader!EO141,OFFSET(LightShader!EO141,Param!$M$21-20,0)
)+POWER(0.3,Param!$M$21)),-2),0))</f>
        <v>1.0840711741980915</v>
      </c>
      <c r="EP50" s="53">
        <f ca="1">IF(ScreenHeight!$B51&lt;OFFSET(Radar!$AC$3,COLUMN(),0),
    Param!$B$38/ScreenHeight!$B51,
    (Param!$B$37+1/(1-OFFSET(Radar!$AD$3,COLUMN(),0)*ScreenHeight!$C51)/Param!$B$39)/OFFSET(Radar!$AC$3,COLUMN(),0)
)*DistanceShader!EP50*LightShader!EP50*(IF(OFFSET(Ghosts!$S$41,COLUMN(),0)&lt;ScreenHeight!$E51,
   1,
   (SQRT(OFFSET(Ghosts!$T$41,COLUMN(),0)-OFFSET(Ghosts!$R$41,COLUMN(),0)*ScreenHeight!$D51)-1))+IF(Ghosts!$B$35,IF(Param!$M$21,-1-POWER(0.3,Param!$M$21)/(IF(Param!$M$21&lt;20,LightShader!EP141,OFFSET(LightShader!EP141,Param!$M$21-20,0)
)+POWER(0.3,Param!$M$21)),-2),0))</f>
        <v>1.0856989841252576</v>
      </c>
      <c r="EQ50" s="53">
        <f ca="1">IF(ScreenHeight!$B51&lt;OFFSET(Radar!$AC$3,COLUMN(),0),
    Param!$B$38/ScreenHeight!$B51,
    (Param!$B$37+1/(1-OFFSET(Radar!$AD$3,COLUMN(),0)*ScreenHeight!$C51)/Param!$B$39)/OFFSET(Radar!$AC$3,COLUMN(),0)
)*DistanceShader!EQ50*LightShader!EQ50*(IF(OFFSET(Ghosts!$S$41,COLUMN(),0)&lt;ScreenHeight!$E51,
   1,
   (SQRT(OFFSET(Ghosts!$T$41,COLUMN(),0)-OFFSET(Ghosts!$R$41,COLUMN(),0)*ScreenHeight!$D51)-1))+IF(Ghosts!$B$35,IF(Param!$M$21,-1-POWER(0.3,Param!$M$21)/(IF(Param!$M$21&lt;20,LightShader!EQ141,OFFSET(LightShader!EQ141,Param!$M$21-20,0)
)+POWER(0.3,Param!$M$21)),-2),0))</f>
        <v>1.0912309501424236</v>
      </c>
      <c r="ER50" s="53">
        <f ca="1">IF(ScreenHeight!$B51&lt;OFFSET(Radar!$AC$3,COLUMN(),0),
    Param!$B$38/ScreenHeight!$B51,
    (Param!$B$37+1/(1-OFFSET(Radar!$AD$3,COLUMN(),0)*ScreenHeight!$C51)/Param!$B$39)/OFFSET(Radar!$AC$3,COLUMN(),0)
)*DistanceShader!ER50*LightShader!ER50*(IF(OFFSET(Ghosts!$S$41,COLUMN(),0)&lt;ScreenHeight!$E51,
   1,
   (SQRT(OFFSET(Ghosts!$T$41,COLUMN(),0)-OFFSET(Ghosts!$R$41,COLUMN(),0)*ScreenHeight!$D51)-1))+IF(Ghosts!$B$35,IF(Param!$M$21,-1-POWER(0.3,Param!$M$21)/(IF(Param!$M$21&lt;20,LightShader!ER141,OFFSET(LightShader!ER141,Param!$M$21-20,0)
)+POWER(0.3,Param!$M$21)),-2),0))</f>
        <v>1.1001590045209313</v>
      </c>
      <c r="ES50" s="53">
        <f ca="1">IF(ScreenHeight!$B51&lt;OFFSET(Radar!$AC$3,COLUMN(),0),
    Param!$B$38/ScreenHeight!$B51,
    (Param!$B$37+1/(1-OFFSET(Radar!$AD$3,COLUMN(),0)*ScreenHeight!$C51)/Param!$B$39)/OFFSET(Radar!$AC$3,COLUMN(),0)
)*DistanceShader!ES50*LightShader!ES50*(IF(OFFSET(Ghosts!$S$41,COLUMN(),0)&lt;ScreenHeight!$E51,
   1,
   (SQRT(OFFSET(Ghosts!$T$41,COLUMN(),0)-OFFSET(Ghosts!$R$41,COLUMN(),0)*ScreenHeight!$D51)-1))+IF(Ghosts!$B$35,IF(Param!$M$21,-1-POWER(0.3,Param!$M$21)/(IF(Param!$M$21&lt;20,LightShader!ES141,OFFSET(LightShader!ES141,Param!$M$21-20,0)
)+POWER(0.3,Param!$M$21)),-2),0))</f>
        <v>1.1108434923263883</v>
      </c>
      <c r="ET50" s="53">
        <f ca="1">IF(ScreenHeight!$B51&lt;OFFSET(Radar!$AC$3,COLUMN(),0),
    Param!$B$38/ScreenHeight!$B51,
    (Param!$B$37+1/(1-OFFSET(Radar!$AD$3,COLUMN(),0)*ScreenHeight!$C51)/Param!$B$39)/OFFSET(Radar!$AC$3,COLUMN(),0)
)*DistanceShader!ET50*LightShader!ET50*(IF(OFFSET(Ghosts!$S$41,COLUMN(),0)&lt;ScreenHeight!$E51,
   1,
   (SQRT(OFFSET(Ghosts!$T$41,COLUMN(),0)-OFFSET(Ghosts!$R$41,COLUMN(),0)*ScreenHeight!$D51)-1))+IF(Ghosts!$B$35,IF(Param!$M$21,-1-POWER(0.3,Param!$M$21)/(IF(Param!$M$21&lt;20,LightShader!ET141,OFFSET(LightShader!ET141,Param!$M$21-20,0)
)+POWER(0.3,Param!$M$21)),-2),0))</f>
        <v>1.1200134171005935</v>
      </c>
      <c r="EU50" s="53">
        <f ca="1">IF(ScreenHeight!$B51&lt;OFFSET(Radar!$AC$3,COLUMN(),0),
    Param!$B$38/ScreenHeight!$B51,
    (Param!$B$37+1/(1-OFFSET(Radar!$AD$3,COLUMN(),0)*ScreenHeight!$C51)/Param!$B$39)/OFFSET(Radar!$AC$3,COLUMN(),0)
)*DistanceShader!EU50*LightShader!EU50*(IF(OFFSET(Ghosts!$S$41,COLUMN(),0)&lt;ScreenHeight!$E51,
   1,
   (SQRT(OFFSET(Ghosts!$T$41,COLUMN(),0)-OFFSET(Ghosts!$R$41,COLUMN(),0)*ScreenHeight!$D51)-1))+IF(Ghosts!$B$35,IF(Param!$M$21,-1-POWER(0.3,Param!$M$21)/(IF(Param!$M$21&lt;20,LightShader!EU141,OFFSET(LightShader!EU141,Param!$M$21-20,0)
)+POWER(0.3,Param!$M$21)),-2),0))</f>
        <v>1.1045249131366435</v>
      </c>
      <c r="EV50" s="53">
        <f ca="1">IF(ScreenHeight!$B51&lt;OFFSET(Radar!$AC$3,COLUMN(),0),
    Param!$B$38/ScreenHeight!$B51,
    (Param!$B$37+1/(1-OFFSET(Radar!$AD$3,COLUMN(),0)*ScreenHeight!$C51)/Param!$B$39)/OFFSET(Radar!$AC$3,COLUMN(),0)
)*DistanceShader!EV50*LightShader!EV50*(IF(OFFSET(Ghosts!$S$41,COLUMN(),0)&lt;ScreenHeight!$E51,
   1,
   (SQRT(OFFSET(Ghosts!$T$41,COLUMN(),0)-OFFSET(Ghosts!$R$41,COLUMN(),0)*ScreenHeight!$D51)-1))+IF(Ghosts!$B$35,IF(Param!$M$21,-1-POWER(0.3,Param!$M$21)/(IF(Param!$M$21&lt;20,LightShader!EV141,OFFSET(LightShader!EV141,Param!$M$21-20,0)
)+POWER(0.3,Param!$M$21)),-2),0))</f>
        <v>1.0857282938252444</v>
      </c>
      <c r="EW50" s="53">
        <f ca="1">IF(ScreenHeight!$B51&lt;OFFSET(Radar!$AC$3,COLUMN(),0),
    Param!$B$38/ScreenHeight!$B51,
    (Param!$B$37+1/(1-OFFSET(Radar!$AD$3,COLUMN(),0)*ScreenHeight!$C51)/Param!$B$39)/OFFSET(Radar!$AC$3,COLUMN(),0)
)*DistanceShader!EW50*LightShader!EW50*(IF(OFFSET(Ghosts!$S$41,COLUMN(),0)&lt;ScreenHeight!$E51,
   1,
   (SQRT(OFFSET(Ghosts!$T$41,COLUMN(),0)-OFFSET(Ghosts!$R$41,COLUMN(),0)*ScreenHeight!$D51)-1))+IF(Ghosts!$B$35,IF(Param!$M$21,-1-POWER(0.3,Param!$M$21)/(IF(Param!$M$21&lt;20,LightShader!EW141,OFFSET(LightShader!EW141,Param!$M$21-20,0)
)+POWER(0.3,Param!$M$21)),-2),0))</f>
        <v>1.067512578993201</v>
      </c>
      <c r="EX50" s="53">
        <f ca="1">IF(ScreenHeight!$B51&lt;OFFSET(Radar!$AC$3,COLUMN(),0),
    Param!$B$38/ScreenHeight!$B51,
    (Param!$B$37+1/(1-OFFSET(Radar!$AD$3,COLUMN(),0)*ScreenHeight!$C51)/Param!$B$39)/OFFSET(Radar!$AC$3,COLUMN(),0)
)*DistanceShader!EX50*LightShader!EX50*(IF(OFFSET(Ghosts!$S$41,COLUMN(),0)&lt;ScreenHeight!$E51,
   1,
   (SQRT(OFFSET(Ghosts!$T$41,COLUMN(),0)-OFFSET(Ghosts!$R$41,COLUMN(),0)*ScreenHeight!$D51)-1))+IF(Ghosts!$B$35,IF(Param!$M$21,-1-POWER(0.3,Param!$M$21)/(IF(Param!$M$21&lt;20,LightShader!EX141,OFFSET(LightShader!EX141,Param!$M$21-20,0)
)+POWER(0.3,Param!$M$21)),-2),0))</f>
        <v>1.0498501701510772</v>
      </c>
      <c r="EY50" s="53">
        <f ca="1">IF(ScreenHeight!$B51&lt;OFFSET(Radar!$AC$3,COLUMN(),0),
    Param!$B$38/ScreenHeight!$B51,
    (Param!$B$37+1/(1-OFFSET(Radar!$AD$3,COLUMN(),0)*ScreenHeight!$C51)/Param!$B$39)/OFFSET(Radar!$AC$3,COLUMN(),0)
)*DistanceShader!EY50*LightShader!EY50*(IF(OFFSET(Ghosts!$S$41,COLUMN(),0)&lt;ScreenHeight!$E51,
   1,
   (SQRT(OFFSET(Ghosts!$T$41,COLUMN(),0)-OFFSET(Ghosts!$R$41,COLUMN(),0)*ScreenHeight!$D51)-1))+IF(Ghosts!$B$35,IF(Param!$M$21,-1-POWER(0.3,Param!$M$21)/(IF(Param!$M$21&lt;20,LightShader!EY141,OFFSET(LightShader!EY141,Param!$M$21-20,0)
)+POWER(0.3,Param!$M$21)),-2),0))</f>
        <v>1.0195264524910106</v>
      </c>
      <c r="EZ50" s="53">
        <f ca="1">IF(ScreenHeight!$B51&lt;OFFSET(Radar!$AC$3,COLUMN(),0),
    Param!$B$38/ScreenHeight!$B51,
    (Param!$B$37+1/(1-OFFSET(Radar!$AD$3,COLUMN(),0)*ScreenHeight!$C51)/Param!$B$39)/OFFSET(Radar!$AC$3,COLUMN(),0)
)*DistanceShader!EZ50*LightShader!EZ50*(IF(OFFSET(Ghosts!$S$41,COLUMN(),0)&lt;ScreenHeight!$E51,
   1,
   (SQRT(OFFSET(Ghosts!$T$41,COLUMN(),0)-OFFSET(Ghosts!$R$41,COLUMN(),0)*ScreenHeight!$D51)-1))+IF(Ghosts!$B$35,IF(Param!$M$21,-1-POWER(0.3,Param!$M$21)/(IF(Param!$M$21&lt;20,LightShader!EZ141,OFFSET(LightShader!EZ141,Param!$M$21-20,0)
)+POWER(0.3,Param!$M$21)),-2),0))</f>
        <v>0.97742755304583528</v>
      </c>
      <c r="FA50" s="53">
        <f ca="1">IF(ScreenHeight!$B51&lt;OFFSET(Radar!$AC$3,COLUMN(),0),
    Param!$B$38/ScreenHeight!$B51,
    (Param!$B$37+1/(1-OFFSET(Radar!$AD$3,COLUMN(),0)*ScreenHeight!$C51)/Param!$B$39)/OFFSET(Radar!$AC$3,COLUMN(),0)
)*DistanceShader!FA50*LightShader!FA50*(IF(OFFSET(Ghosts!$S$41,COLUMN(),0)&lt;ScreenHeight!$E51,
   1,
   (SQRT(OFFSET(Ghosts!$T$41,COLUMN(),0)-OFFSET(Ghosts!$R$41,COLUMN(),0)*ScreenHeight!$D51)-1))+IF(Ghosts!$B$35,IF(Param!$M$21,-1-POWER(0.3,Param!$M$21)/(IF(Param!$M$21&lt;20,LightShader!FA141,OFFSET(LightShader!FA141,Param!$M$21-20,0)
)+POWER(0.3,Param!$M$21)),-2),0))</f>
        <v>0.93708970293887217</v>
      </c>
      <c r="FB50" s="53">
        <f ca="1">IF(ScreenHeight!$B51&lt;OFFSET(Radar!$AC$3,COLUMN(),0),
    Param!$B$38/ScreenHeight!$B51,
    (Param!$B$37+1/(1-OFFSET(Radar!$AD$3,COLUMN(),0)*ScreenHeight!$C51)/Param!$B$39)/OFFSET(Radar!$AC$3,COLUMN(),0)
)*DistanceShader!FB50*LightShader!FB50*(IF(OFFSET(Ghosts!$S$41,COLUMN(),0)&lt;ScreenHeight!$E51,
   1,
   (SQRT(OFFSET(Ghosts!$T$41,COLUMN(),0)-OFFSET(Ghosts!$R$41,COLUMN(),0)*ScreenHeight!$D51)-1))+IF(Ghosts!$B$35,IF(Param!$M$21,-1-POWER(0.3,Param!$M$21)/(IF(Param!$M$21&lt;20,LightShader!FB141,OFFSET(LightShader!FB141,Param!$M$21-20,0)
)+POWER(0.3,Param!$M$21)),-2),0))</f>
        <v>0.90033141889888202</v>
      </c>
      <c r="FC50" s="53">
        <f ca="1">IF(ScreenHeight!$B51&lt;OFFSET(Radar!$AC$3,COLUMN(),0),
    Param!$B$38/ScreenHeight!$B51,
    (Param!$B$37+1/(1-OFFSET(Radar!$AD$3,COLUMN(),0)*ScreenHeight!$C51)/Param!$B$39)/OFFSET(Radar!$AC$3,COLUMN(),0)
)*DistanceShader!FC50*LightShader!FC50*(IF(OFFSET(Ghosts!$S$41,COLUMN(),0)&lt;ScreenHeight!$E51,
   1,
   (SQRT(OFFSET(Ghosts!$T$41,COLUMN(),0)-OFFSET(Ghosts!$R$41,COLUMN(),0)*ScreenHeight!$D51)-1))+IF(Ghosts!$B$35,IF(Param!$M$21,-1-POWER(0.3,Param!$M$21)/(IF(Param!$M$21&lt;20,LightShader!FC141,OFFSET(LightShader!FC141,Param!$M$21-20,0)
)+POWER(0.3,Param!$M$21)),-2),0))</f>
        <v>0.41492606058618636</v>
      </c>
      <c r="FD50" s="53">
        <f ca="1">IF(ScreenHeight!$B51&lt;OFFSET(Radar!$AC$3,COLUMN(),0),
    Param!$B$38/ScreenHeight!$B51,
    (Param!$B$37+1/(1-OFFSET(Radar!$AD$3,COLUMN(),0)*ScreenHeight!$C51)/Param!$B$39)/OFFSET(Radar!$AC$3,COLUMN(),0)
)*DistanceShader!FD50*LightShader!FD50*(IF(OFFSET(Ghosts!$S$41,COLUMN(),0)&lt;ScreenHeight!$E51,
   1,
   (SQRT(OFFSET(Ghosts!$T$41,COLUMN(),0)-OFFSET(Ghosts!$R$41,COLUMN(),0)*ScreenHeight!$D51)-1))+IF(Ghosts!$B$35,IF(Param!$M$21,-1-POWER(0.3,Param!$M$21)/(IF(Param!$M$21&lt;20,LightShader!FD141,OFFSET(LightShader!FD141,Param!$M$21-20,0)
)+POWER(0.3,Param!$M$21)),-2),0))</f>
        <v>0.40735170375231217</v>
      </c>
      <c r="FE50" s="53">
        <f ca="1">IF(ScreenHeight!$B51&lt;OFFSET(Radar!$AC$3,COLUMN(),0),
    Param!$B$38/ScreenHeight!$B51,
    (Param!$B$37+1/(1-OFFSET(Radar!$AD$3,COLUMN(),0)*ScreenHeight!$C51)/Param!$B$39)/OFFSET(Radar!$AC$3,COLUMN(),0)
)*DistanceShader!FE50*LightShader!FE50*(IF(OFFSET(Ghosts!$S$41,COLUMN(),0)&lt;ScreenHeight!$E51,
   1,
   (SQRT(OFFSET(Ghosts!$T$41,COLUMN(),0)-OFFSET(Ghosts!$R$41,COLUMN(),0)*ScreenHeight!$D51)-1))+IF(Ghosts!$B$35,IF(Param!$M$21,-1-POWER(0.3,Param!$M$21)/(IF(Param!$M$21&lt;20,LightShader!FE141,OFFSET(LightShader!FE141,Param!$M$21-20,0)
)+POWER(0.3,Param!$M$21)),-2),0))</f>
        <v>1.1580023291125352</v>
      </c>
      <c r="FF50" s="53">
        <f ca="1">IF(ScreenHeight!$B51&lt;OFFSET(Radar!$AC$3,COLUMN(),0),
    Param!$B$38/ScreenHeight!$B51,
    (Param!$B$37+1/(1-OFFSET(Radar!$AD$3,COLUMN(),0)*ScreenHeight!$C51)/Param!$B$39)/OFFSET(Radar!$AC$3,COLUMN(),0)
)*DistanceShader!FF50*LightShader!FF50*(IF(OFFSET(Ghosts!$S$41,COLUMN(),0)&lt;ScreenHeight!$E51,
   1,
   (SQRT(OFFSET(Ghosts!$T$41,COLUMN(),0)-OFFSET(Ghosts!$R$41,COLUMN(),0)*ScreenHeight!$D51)-1))+IF(Ghosts!$B$35,IF(Param!$M$21,-1-POWER(0.3,Param!$M$21)/(IF(Param!$M$21&lt;20,LightShader!FF141,OFFSET(LightShader!FF141,Param!$M$21-20,0)
)+POWER(0.3,Param!$M$21)),-2),0))</f>
        <v>1.1259814835367012</v>
      </c>
      <c r="FG50" s="53">
        <f ca="1">IF(ScreenHeight!$B51&lt;OFFSET(Radar!$AC$3,COLUMN(),0),
    Param!$B$38/ScreenHeight!$B51,
    (Param!$B$37+1/(1-OFFSET(Radar!$AD$3,COLUMN(),0)*ScreenHeight!$C51)/Param!$B$39)/OFFSET(Radar!$AC$3,COLUMN(),0)
)*DistanceShader!FG50*LightShader!FG50*(IF(OFFSET(Ghosts!$S$41,COLUMN(),0)&lt;ScreenHeight!$E51,
   1,
   (SQRT(OFFSET(Ghosts!$T$41,COLUMN(),0)-OFFSET(Ghosts!$R$41,COLUMN(),0)*ScreenHeight!$D51)-1))+IF(Ghosts!$B$35,IF(Param!$M$21,-1-POWER(0.3,Param!$M$21)/(IF(Param!$M$21&lt;20,LightShader!FG141,OFFSET(LightShader!FG141,Param!$M$21-20,0)
)+POWER(0.3,Param!$M$21)),-2),0))</f>
        <v>1.0973390630310416</v>
      </c>
      <c r="FH50" s="53">
        <f ca="1">IF(ScreenHeight!$B51&lt;OFFSET(Radar!$AC$3,COLUMN(),0),
    Param!$B$38/ScreenHeight!$B51,
    (Param!$B$37+1/(1-OFFSET(Radar!$AD$3,COLUMN(),0)*ScreenHeight!$C51)/Param!$B$39)/OFFSET(Radar!$AC$3,COLUMN(),0)
)*DistanceShader!FH50*LightShader!FH50*(IF(OFFSET(Ghosts!$S$41,COLUMN(),0)&lt;ScreenHeight!$E51,
   1,
   (SQRT(OFFSET(Ghosts!$T$41,COLUMN(),0)-OFFSET(Ghosts!$R$41,COLUMN(),0)*ScreenHeight!$D51)-1))+IF(Ghosts!$B$35,IF(Param!$M$21,-1-POWER(0.3,Param!$M$21)/(IF(Param!$M$21&lt;20,LightShader!FH141,OFFSET(LightShader!FH141,Param!$M$21-20,0)
)+POWER(0.3,Param!$M$21)),-2),0))</f>
        <v>1.0714734322438664</v>
      </c>
      <c r="FI50" s="53">
        <f ca="1">IF(ScreenHeight!$B51&lt;OFFSET(Radar!$AC$3,COLUMN(),0),
    Param!$B$38/ScreenHeight!$B51,
    (Param!$B$37+1/(1-OFFSET(Radar!$AD$3,COLUMN(),0)*ScreenHeight!$C51)/Param!$B$39)/OFFSET(Radar!$AC$3,COLUMN(),0)
)*DistanceShader!FI50*LightShader!FI50*(IF(OFFSET(Ghosts!$S$41,COLUMN(),0)&lt;ScreenHeight!$E51,
   1,
   (SQRT(OFFSET(Ghosts!$T$41,COLUMN(),0)-OFFSET(Ghosts!$R$41,COLUMN(),0)*ScreenHeight!$D51)-1))+IF(Ghosts!$B$35,IF(Param!$M$21,-1-POWER(0.3,Param!$M$21)/(IF(Param!$M$21&lt;20,LightShader!FI141,OFFSET(LightShader!FI141,Param!$M$21-20,0)
)+POWER(0.3,Param!$M$21)),-2),0))</f>
        <v>1.0478935554169995</v>
      </c>
      <c r="FJ50" s="53">
        <f ca="1">IF(ScreenHeight!$B51&lt;OFFSET(Radar!$AC$3,COLUMN(),0),
    Param!$B$38/ScreenHeight!$B51,
    (Param!$B$37+1/(1-OFFSET(Radar!$AD$3,COLUMN(),0)*ScreenHeight!$C51)/Param!$B$39)/OFFSET(Radar!$AC$3,COLUMN(),0)
)*DistanceShader!FJ50*LightShader!FJ50*(IF(OFFSET(Ghosts!$S$41,COLUMN(),0)&lt;ScreenHeight!$E51,
   1,
   (SQRT(OFFSET(Ghosts!$T$41,COLUMN(),0)-OFFSET(Ghosts!$R$41,COLUMN(),0)*ScreenHeight!$D51)-1))+IF(Ghosts!$B$35,IF(Param!$M$21,-1-POWER(0.3,Param!$M$21)/(IF(Param!$M$21&lt;20,LightShader!FJ141,OFFSET(LightShader!FJ141,Param!$M$21-20,0)
)+POWER(0.3,Param!$M$21)),-2),0))</f>
        <v>1.0262061518730941</v>
      </c>
      <c r="FK50" s="53">
        <f ca="1">IF(ScreenHeight!$B51&lt;OFFSET(Radar!$AC$3,COLUMN(),0),
    Param!$B$38/ScreenHeight!$B51,
    (Param!$B$37+1/(1-OFFSET(Radar!$AD$3,COLUMN(),0)*ScreenHeight!$C51)/Param!$B$39)/OFFSET(Radar!$AC$3,COLUMN(),0)
)*DistanceShader!FK50*LightShader!FK50*(IF(OFFSET(Ghosts!$S$41,COLUMN(),0)&lt;ScreenHeight!$E51,
   1,
   (SQRT(OFFSET(Ghosts!$T$41,COLUMN(),0)-OFFSET(Ghosts!$R$41,COLUMN(),0)*ScreenHeight!$D51)-1))+IF(Ghosts!$B$35,IF(Param!$M$21,-1-POWER(0.3,Param!$M$21)/(IF(Param!$M$21&lt;20,LightShader!FK141,OFFSET(LightShader!FK141,Param!$M$21-20,0)
)+POWER(0.3,Param!$M$21)),-2),0))</f>
        <v>1.0060985981200432</v>
      </c>
      <c r="FL50" s="53">
        <f ca="1">IF(ScreenHeight!$B51&lt;OFFSET(Radar!$AC$3,COLUMN(),0),
    Param!$B$38/ScreenHeight!$B51,
    (Param!$B$37+1/(1-OFFSET(Radar!$AD$3,COLUMN(),0)*ScreenHeight!$C51)/Param!$B$39)/OFFSET(Radar!$AC$3,COLUMN(),0)
)*DistanceShader!FL50*LightShader!FL50*(IF(OFFSET(Ghosts!$S$41,COLUMN(),0)&lt;ScreenHeight!$E51,
   1,
   (SQRT(OFFSET(Ghosts!$T$41,COLUMN(),0)-OFFSET(Ghosts!$R$41,COLUMN(),0)*ScreenHeight!$D51)-1))+IF(Ghosts!$B$35,IF(Param!$M$21,-1-POWER(0.3,Param!$M$21)/(IF(Param!$M$21&lt;20,LightShader!FL141,OFFSET(LightShader!FL141,Param!$M$21-20,0)
)+POWER(0.3,Param!$M$21)),-2),0))</f>
        <v>0.98732262307771879</v>
      </c>
      <c r="FM50" s="53">
        <f ca="1">IF(ScreenHeight!$B51&lt;OFFSET(Radar!$AC$3,COLUMN(),0),
    Param!$B$38/ScreenHeight!$B51,
    (Param!$B$37+1/(1-OFFSET(Radar!$AD$3,COLUMN(),0)*ScreenHeight!$C51)/Param!$B$39)/OFFSET(Radar!$AC$3,COLUMN(),0)
)*DistanceShader!FM50*LightShader!FM50*(IF(OFFSET(Ghosts!$S$41,COLUMN(),0)&lt;ScreenHeight!$E51,
   1,
   (SQRT(OFFSET(Ghosts!$T$41,COLUMN(),0)-OFFSET(Ghosts!$R$41,COLUMN(),0)*ScreenHeight!$D51)-1))+IF(Ghosts!$B$35,IF(Param!$M$21,-1-POWER(0.3,Param!$M$21)/(IF(Param!$M$21&lt;20,LightShader!FM141,OFFSET(LightShader!FM141,Param!$M$21-20,0)
)+POWER(0.3,Param!$M$21)),-2),0))</f>
        <v>0.96968046912740213</v>
      </c>
      <c r="FN50" s="53">
        <f ca="1">IF(ScreenHeight!$B51&lt;OFFSET(Radar!$AC$3,COLUMN(),0),
    Param!$B$38/ScreenHeight!$B51,
    (Param!$B$37+1/(1-OFFSET(Radar!$AD$3,COLUMN(),0)*ScreenHeight!$C51)/Param!$B$39)/OFFSET(Radar!$AC$3,COLUMN(),0)
)*DistanceShader!FN50*LightShader!FN50*(IF(OFFSET(Ghosts!$S$41,COLUMN(),0)&lt;ScreenHeight!$E51,
   1,
   (SQRT(OFFSET(Ghosts!$T$41,COLUMN(),0)-OFFSET(Ghosts!$R$41,COLUMN(),0)*ScreenHeight!$D51)-1))+IF(Ghosts!$B$35,IF(Param!$M$21,-1-POWER(0.3,Param!$M$21)/(IF(Param!$M$21&lt;20,LightShader!FN141,OFFSET(LightShader!FN141,Param!$M$21-20,0)
)+POWER(0.3,Param!$M$21)),-2),0))</f>
        <v>0.95301375967148527</v>
      </c>
      <c r="FO50" s="53">
        <f ca="1">IF(ScreenHeight!$B51&lt;OFFSET(Radar!$AC$3,COLUMN(),0),
    Param!$B$38/ScreenHeight!$B51,
    (Param!$B$37+1/(1-OFFSET(Radar!$AD$3,COLUMN(),0)*ScreenHeight!$C51)/Param!$B$39)/OFFSET(Radar!$AC$3,COLUMN(),0)
)*DistanceShader!FO50*LightShader!FO50*(IF(OFFSET(Ghosts!$S$41,COLUMN(),0)&lt;ScreenHeight!$E51,
   1,
   (SQRT(OFFSET(Ghosts!$T$41,COLUMN(),0)-OFFSET(Ghosts!$R$41,COLUMN(),0)*ScreenHeight!$D51)-1))+IF(Ghosts!$B$35,IF(Param!$M$21,-1-POWER(0.3,Param!$M$21)/(IF(Param!$M$21&lt;20,LightShader!FO141,OFFSET(LightShader!FO141,Param!$M$21-20,0)
)+POWER(0.3,Param!$M$21)),-2),0))</f>
        <v>0.93719478106919918</v>
      </c>
      <c r="FP50" s="53">
        <f ca="1">IF(ScreenHeight!$B51&lt;OFFSET(Radar!$AC$3,COLUMN(),0),
    Param!$B$38/ScreenHeight!$B51,
    (Param!$B$37+1/(1-OFFSET(Radar!$AD$3,COLUMN(),0)*ScreenHeight!$C51)/Param!$B$39)/OFFSET(Radar!$AC$3,COLUMN(),0)
)*DistanceShader!FP50*LightShader!FP50*(IF(OFFSET(Ghosts!$S$41,COLUMN(),0)&lt;ScreenHeight!$E51,
   1,
   (SQRT(OFFSET(Ghosts!$T$41,COLUMN(),0)-OFFSET(Ghosts!$R$41,COLUMN(),0)*ScreenHeight!$D51)-1))+IF(Ghosts!$B$35,IF(Param!$M$21,-1-POWER(0.3,Param!$M$21)/(IF(Param!$M$21&lt;20,LightShader!FP141,OFFSET(LightShader!FP141,Param!$M$21-20,0)
)+POWER(0.3,Param!$M$21)),-2),0))</f>
        <v>0.92211974468494584</v>
      </c>
      <c r="FQ50" s="53">
        <f ca="1">IF(ScreenHeight!$B51&lt;OFFSET(Radar!$AC$3,COLUMN(),0),
    Param!$B$38/ScreenHeight!$B51,
    (Param!$B$37+1/(1-OFFSET(Radar!$AD$3,COLUMN(),0)*ScreenHeight!$C51)/Param!$B$39)/OFFSET(Radar!$AC$3,COLUMN(),0)
)*DistanceShader!FQ50*LightShader!FQ50*(IF(OFFSET(Ghosts!$S$41,COLUMN(),0)&lt;ScreenHeight!$E51,
   1,
   (SQRT(OFFSET(Ghosts!$T$41,COLUMN(),0)-OFFSET(Ghosts!$R$41,COLUMN(),0)*ScreenHeight!$D51)-1))+IF(Ghosts!$B$35,IF(Param!$M$21,-1-POWER(0.3,Param!$M$21)/(IF(Param!$M$21&lt;20,LightShader!FQ141,OFFSET(LightShader!FQ141,Param!$M$21-20,0)
)+POWER(0.3,Param!$M$21)),-2),0))</f>
        <v>0.90770360780063986</v>
      </c>
      <c r="FR50" s="53">
        <f ca="1">IF(ScreenHeight!$B51&lt;OFFSET(Radar!$AC$3,COLUMN(),0),
    Param!$B$38/ScreenHeight!$B51,
    (Param!$B$37+1/(1-OFFSET(Radar!$AD$3,COLUMN(),0)*ScreenHeight!$C51)/Param!$B$39)/OFFSET(Radar!$AC$3,COLUMN(),0)
)*DistanceShader!FR50*LightShader!FR50*(IF(OFFSET(Ghosts!$S$41,COLUMN(),0)&lt;ScreenHeight!$E51,
   1,
   (SQRT(OFFSET(Ghosts!$T$41,COLUMN(),0)-OFFSET(Ghosts!$R$41,COLUMN(),0)*ScreenHeight!$D51)-1))+IF(Ghosts!$B$35,IF(Param!$M$21,-1-POWER(0.3,Param!$M$21)/(IF(Param!$M$21&lt;20,LightShader!FR141,OFFSET(LightShader!FR141,Param!$M$21-20,0)
)+POWER(0.3,Param!$M$21)),-2),0))</f>
        <v>0.89387609631660048</v>
      </c>
      <c r="FS50" s="53">
        <f ca="1">IF(ScreenHeight!$B51&lt;OFFSET(Radar!$AC$3,COLUMN(),0),
    Param!$B$38/ScreenHeight!$B51,
    (Param!$B$37+1/(1-OFFSET(Radar!$AD$3,COLUMN(),0)*ScreenHeight!$C51)/Param!$B$39)/OFFSET(Radar!$AC$3,COLUMN(),0)
)*DistanceShader!FS50*LightShader!FS50*(IF(OFFSET(Ghosts!$S$41,COLUMN(),0)&lt;ScreenHeight!$E51,
   1,
   (SQRT(OFFSET(Ghosts!$T$41,COLUMN(),0)-OFFSET(Ghosts!$R$41,COLUMN(),0)*ScreenHeight!$D51)-1))+IF(Ghosts!$B$35,IF(Param!$M$21,-1-POWER(0.3,Param!$M$21)/(IF(Param!$M$21&lt;20,LightShader!FS141,OFFSET(LightShader!FS141,Param!$M$21-20,0)
)+POWER(0.3,Param!$M$21)),-2),0))</f>
        <v>0.88057864446052392</v>
      </c>
      <c r="FT50" s="53">
        <f ca="1">IF(ScreenHeight!$B51&lt;OFFSET(Radar!$AC$3,COLUMN(),0),
    Param!$B$38/ScreenHeight!$B51,
    (Param!$B$37+1/(1-OFFSET(Radar!$AD$3,COLUMN(),0)*ScreenHeight!$C51)/Param!$B$39)/OFFSET(Radar!$AC$3,COLUMN(),0)
)*DistanceShader!FT50*LightShader!FT50*(IF(OFFSET(Ghosts!$S$41,COLUMN(),0)&lt;ScreenHeight!$E51,
   1,
   (SQRT(OFFSET(Ghosts!$T$41,COLUMN(),0)-OFFSET(Ghosts!$R$41,COLUMN(),0)*ScreenHeight!$D51)-1))+IF(Ghosts!$B$35,IF(Param!$M$21,-1-POWER(0.3,Param!$M$21)/(IF(Param!$M$21&lt;20,LightShader!FT141,OFFSET(LightShader!FT141,Param!$M$21-20,0)
)+POWER(0.3,Param!$M$21)),-2),0))</f>
        <v>0.8677620313234029</v>
      </c>
      <c r="FU50" s="53">
        <f ca="1">IF(ScreenHeight!$B51&lt;OFFSET(Radar!$AC$3,COLUMN(),0),
    Param!$B$38/ScreenHeight!$B51,
    (Param!$B$37+1/(1-OFFSET(Radar!$AD$3,COLUMN(),0)*ScreenHeight!$C51)/Param!$B$39)/OFFSET(Radar!$AC$3,COLUMN(),0)
)*DistanceShader!FU50*LightShader!FU50*(IF(OFFSET(Ghosts!$S$41,COLUMN(),0)&lt;ScreenHeight!$E51,
   1,
   (SQRT(OFFSET(Ghosts!$T$41,COLUMN(),0)-OFFSET(Ghosts!$R$41,COLUMN(),0)*ScreenHeight!$D51)-1))+IF(Ghosts!$B$35,IF(Param!$M$21,-1-POWER(0.3,Param!$M$21)/(IF(Param!$M$21&lt;20,LightShader!FU141,OFFSET(LightShader!FU141,Param!$M$21-20,0)
)+POWER(0.3,Param!$M$21)),-2),0))</f>
        <v>0.85538454671749509</v>
      </c>
      <c r="FV50" s="53">
        <f ca="1">IF(ScreenHeight!$B51&lt;OFFSET(Radar!$AC$3,COLUMN(),0),
    Param!$B$38/ScreenHeight!$B51,
    (Param!$B$37+1/(1-OFFSET(Radar!$AD$3,COLUMN(),0)*ScreenHeight!$C51)/Param!$B$39)/OFFSET(Radar!$AC$3,COLUMN(),0)
)*DistanceShader!FV50*LightShader!FV50*(IF(OFFSET(Ghosts!$S$41,COLUMN(),0)&lt;ScreenHeight!$E51,
   1,
   (SQRT(OFFSET(Ghosts!$T$41,COLUMN(),0)-OFFSET(Ghosts!$R$41,COLUMN(),0)*ScreenHeight!$D51)-1))+IF(Ghosts!$B$35,IF(Param!$M$21,-1-POWER(0.3,Param!$M$21)/(IF(Param!$M$21&lt;20,LightShader!FV141,OFFSET(LightShader!FV141,Param!$M$21-20,0)
)+POWER(0.3,Param!$M$21)),-2),0))</f>
        <v>0.84341055992573011</v>
      </c>
      <c r="FW50" s="53">
        <f ca="1">IF(ScreenHeight!$B51&lt;OFFSET(Radar!$AC$3,COLUMN(),0),
    Param!$B$38/ScreenHeight!$B51,
    (Param!$B$37+1/(1-OFFSET(Radar!$AD$3,COLUMN(),0)*ScreenHeight!$C51)/Param!$B$39)/OFFSET(Radar!$AC$3,COLUMN(),0)
)*DistanceShader!FW50*LightShader!FW50*(IF(OFFSET(Ghosts!$S$41,COLUMN(),0)&lt;ScreenHeight!$E51,
   1,
   (SQRT(OFFSET(Ghosts!$T$41,COLUMN(),0)-OFFSET(Ghosts!$R$41,COLUMN(),0)*ScreenHeight!$D51)-1))+IF(Ghosts!$B$35,IF(Param!$M$21,-1-POWER(0.3,Param!$M$21)/(IF(Param!$M$21&lt;20,LightShader!FW141,OFFSET(LightShader!FW141,Param!$M$21-20,0)
)+POWER(0.3,Param!$M$21)),-2),0))</f>
        <v>0.83180939619294014</v>
      </c>
      <c r="FX50" s="53">
        <f ca="1">IF(ScreenHeight!$B51&lt;OFFSET(Radar!$AC$3,COLUMN(),0),
    Param!$B$38/ScreenHeight!$B51,
    (Param!$B$37+1/(1-OFFSET(Radar!$AD$3,COLUMN(),0)*ScreenHeight!$C51)/Param!$B$39)/OFFSET(Radar!$AC$3,COLUMN(),0)
)*DistanceShader!FX50*LightShader!FX50*(IF(OFFSET(Ghosts!$S$41,COLUMN(),0)&lt;ScreenHeight!$E51,
   1,
   (SQRT(OFFSET(Ghosts!$T$41,COLUMN(),0)-OFFSET(Ghosts!$R$41,COLUMN(),0)*ScreenHeight!$D51)-1))+IF(Ghosts!$B$35,IF(Param!$M$21,-1-POWER(0.3,Param!$M$21)/(IF(Param!$M$21&lt;20,LightShader!FX141,OFFSET(LightShader!FX141,Param!$M$21-20,0)
)+POWER(0.3,Param!$M$21)),-2),0))</f>
        <v>0.82055444933855526</v>
      </c>
      <c r="FY50" s="53">
        <f ca="1">IF(ScreenHeight!$B51&lt;OFFSET(Radar!$AC$3,COLUMN(),0),
    Param!$B$38/ScreenHeight!$B51,
    (Param!$B$37+1/(1-OFFSET(Radar!$AD$3,COLUMN(),0)*ScreenHeight!$C51)/Param!$B$39)/OFFSET(Radar!$AC$3,COLUMN(),0)
)*DistanceShader!FY50*LightShader!FY50*(IF(OFFSET(Ghosts!$S$41,COLUMN(),0)&lt;ScreenHeight!$E51,
   1,
   (SQRT(OFFSET(Ghosts!$T$41,COLUMN(),0)-OFFSET(Ghosts!$R$41,COLUMN(),0)*ScreenHeight!$D51)-1))+IF(Ghosts!$B$35,IF(Param!$M$21,-1-POWER(0.3,Param!$M$21)/(IF(Param!$M$21&lt;20,LightShader!FY141,OFFSET(LightShader!FY141,Param!$M$21-20,0)
)+POWER(0.3,Param!$M$21)),-2),0))</f>
        <v>0.80962247646469521</v>
      </c>
      <c r="FZ50" s="53">
        <f ca="1">IF(ScreenHeight!$B51&lt;OFFSET(Radar!$AC$3,COLUMN(),0),
    Param!$B$38/ScreenHeight!$B51,
    (Param!$B$37+1/(1-OFFSET(Radar!$AD$3,COLUMN(),0)*ScreenHeight!$C51)/Param!$B$39)/OFFSET(Radar!$AC$3,COLUMN(),0)
)*DistanceShader!FZ50*LightShader!FZ50*(IF(OFFSET(Ghosts!$S$41,COLUMN(),0)&lt;ScreenHeight!$E51,
   1,
   (SQRT(OFFSET(Ghosts!$T$41,COLUMN(),0)-OFFSET(Ghosts!$R$41,COLUMN(),0)*ScreenHeight!$D51)-1))+IF(Ghosts!$B$35,IF(Param!$M$21,-1-POWER(0.3,Param!$M$21)/(IF(Param!$M$21&lt;20,LightShader!FZ141,OFFSET(LightShader!FZ141,Param!$M$21-20,0)
)+POWER(0.3,Param!$M$21)),-2),0))</f>
        <v>0.79899303386486309</v>
      </c>
      <c r="GA50" s="53">
        <f ca="1">IF(ScreenHeight!$B51&lt;OFFSET(Radar!$AC$3,COLUMN(),0),
    Param!$B$38/ScreenHeight!$B51,
    (Param!$B$37+1/(1-OFFSET(Radar!$AD$3,COLUMN(),0)*ScreenHeight!$C51)/Param!$B$39)/OFFSET(Radar!$AC$3,COLUMN(),0)
)*DistanceShader!GA50*LightShader!GA50*(IF(OFFSET(Ghosts!$S$41,COLUMN(),0)&lt;ScreenHeight!$E51,
   1,
   (SQRT(OFFSET(Ghosts!$T$41,COLUMN(),0)-OFFSET(Ghosts!$R$41,COLUMN(),0)*ScreenHeight!$D51)-1))+IF(Ghosts!$B$35,IF(Param!$M$21,-1-POWER(0.3,Param!$M$21)/(IF(Param!$M$21&lt;20,LightShader!GA141,OFFSET(LightShader!GA141,Param!$M$21-20,0)
)+POWER(0.3,Param!$M$21)),-2),0))</f>
        <v>0.78864802304521209</v>
      </c>
      <c r="GB50" s="53">
        <f ca="1">IF(ScreenHeight!$B51&lt;OFFSET(Radar!$AC$3,COLUMN(),0),
    Param!$B$38/ScreenHeight!$B51,
    (Param!$B$37+1/(1-OFFSET(Radar!$AD$3,COLUMN(),0)*ScreenHeight!$C51)/Param!$B$39)/OFFSET(Radar!$AC$3,COLUMN(),0)
)*DistanceShader!GB50*LightShader!GB50*(IF(OFFSET(Ghosts!$S$41,COLUMN(),0)&lt;ScreenHeight!$E51,
   1,
   (SQRT(OFFSET(Ghosts!$T$41,COLUMN(),0)-OFFSET(Ghosts!$R$41,COLUMN(),0)*ScreenHeight!$D51)-1))+IF(Ghosts!$B$35,IF(Param!$M$21,-1-POWER(0.3,Param!$M$21)/(IF(Param!$M$21&lt;20,LightShader!GB141,OFFSET(LightShader!GB141,Param!$M$21-20,0)
)+POWER(0.3,Param!$M$21)),-2),0))</f>
        <v>0.77857132311121391</v>
      </c>
      <c r="GC50" s="53">
        <f ca="1">IF(ScreenHeight!$B51&lt;OFFSET(Radar!$AC$3,COLUMN(),0),
    Param!$B$38/ScreenHeight!$B51,
    (Param!$B$37+1/(1-OFFSET(Radar!$AD$3,COLUMN(),0)*ScreenHeight!$C51)/Param!$B$39)/OFFSET(Radar!$AC$3,COLUMN(),0)
)*DistanceShader!GC50*LightShader!GC50*(IF(OFFSET(Ghosts!$S$41,COLUMN(),0)&lt;ScreenHeight!$E51,
   1,
   (SQRT(OFFSET(Ghosts!$T$41,COLUMN(),0)-OFFSET(Ghosts!$R$41,COLUMN(),0)*ScreenHeight!$D51)-1))+IF(Ghosts!$B$35,IF(Param!$M$21,-1-POWER(0.3,Param!$M$21)/(IF(Param!$M$21&lt;20,LightShader!GC141,OFFSET(LightShader!GC141,Param!$M$21-20,0)
)+POWER(0.3,Param!$M$21)),-2),0))</f>
        <v>0.76874849128642331</v>
      </c>
      <c r="GD50" s="53">
        <f ca="1">IF(ScreenHeight!$B51&lt;OFFSET(Radar!$AC$3,COLUMN(),0),
    Param!$B$38/ScreenHeight!$B51,
    (Param!$B$37+1/(1-OFFSET(Radar!$AD$3,COLUMN(),0)*ScreenHeight!$C51)/Param!$B$39)/OFFSET(Radar!$AC$3,COLUMN(),0)
)*DistanceShader!GD50*LightShader!GD50*(IF(OFFSET(Ghosts!$S$41,COLUMN(),0)&lt;ScreenHeight!$E51,
   1,
   (SQRT(OFFSET(Ghosts!$T$41,COLUMN(),0)-OFFSET(Ghosts!$R$41,COLUMN(),0)*ScreenHeight!$D51)-1))+IF(Ghosts!$B$35,IF(Param!$M$21,-1-POWER(0.3,Param!$M$21)/(IF(Param!$M$21&lt;20,LightShader!GD141,OFFSET(LightShader!GD141,Param!$M$21-20,0)
)+POWER(0.3,Param!$M$21)),-2),0))</f>
        <v>0.75916651748877384</v>
      </c>
      <c r="GE50" s="53">
        <f ca="1">IF(ScreenHeight!$B51&lt;OFFSET(Radar!$AC$3,COLUMN(),0),
    Param!$B$38/ScreenHeight!$B51,
    (Param!$B$37+1/(1-OFFSET(Radar!$AD$3,COLUMN(),0)*ScreenHeight!$C51)/Param!$B$39)/OFFSET(Radar!$AC$3,COLUMN(),0)
)*DistanceShader!GE50*LightShader!GE50*(IF(OFFSET(Ghosts!$S$41,COLUMN(),0)&lt;ScreenHeight!$E51,
   1,
   (SQRT(OFFSET(Ghosts!$T$41,COLUMN(),0)-OFFSET(Ghosts!$R$41,COLUMN(),0)*ScreenHeight!$D51)-1))+IF(Ghosts!$B$35,IF(Param!$M$21,-1-POWER(0.3,Param!$M$21)/(IF(Param!$M$21&lt;20,LightShader!GE141,OFFSET(LightShader!GE141,Param!$M$21-20,0)
)+POWER(0.3,Param!$M$21)),-2),0))</f>
        <v>0.74981362204099078</v>
      </c>
    </row>
    <row r="51" spans="1:187" ht="7.5" customHeight="1">
      <c r="A51" s="53">
        <f ca="1">IF(ScreenHeight!$B52&lt;OFFSET(Radar!$AC$3,COLUMN(),0),
    Param!$B$38/ScreenHeight!$B52,
    (Param!$B$37+1/(1-OFFSET(Radar!$AD$3,COLUMN(),0)*ScreenHeight!$C52)/Param!$B$39)/OFFSET(Radar!$AC$3,COLUMN(),0)
)*DistanceShader!A51*LightShader!A51*(IF(OFFSET(Ghosts!$S$41,COLUMN(),0)&lt;ScreenHeight!$E52,
   1,
   (SQRT(OFFSET(Ghosts!$T$41,COLUMN(),0)-OFFSET(Ghosts!$R$41,COLUMN(),0)*ScreenHeight!$D52)-1))+IF(Ghosts!$B$35,IF(Param!$M$21,-1-POWER(0.3,Param!$M$21)/(IF(Param!$M$21&lt;20,LightShader!A142,OFFSET(LightShader!A142,Param!$M$21-20,0)
)+POWER(0.3,Param!$M$21)),-2),0))</f>
        <v>0.83951155378045339</v>
      </c>
      <c r="B51" s="53">
        <f ca="1">IF(ScreenHeight!$B52&lt;OFFSET(Radar!$AC$3,COLUMN(),0),
    Param!$B$38/ScreenHeight!$B52,
    (Param!$B$37+1/(1-OFFSET(Radar!$AD$3,COLUMN(),0)*ScreenHeight!$C52)/Param!$B$39)/OFFSET(Radar!$AC$3,COLUMN(),0)
)*DistanceShader!B51*LightShader!B51*(IF(OFFSET(Ghosts!$S$41,COLUMN(),0)&lt;ScreenHeight!$E52,
   1,
   (SQRT(OFFSET(Ghosts!$T$41,COLUMN(),0)-OFFSET(Ghosts!$R$41,COLUMN(),0)*ScreenHeight!$D52)-1))+IF(Ghosts!$B$35,IF(Param!$M$21,-1-POWER(0.3,Param!$M$21)/(IF(Param!$M$21&lt;20,LightShader!B142,OFFSET(LightShader!B142,Param!$M$21-20,0)
)+POWER(0.3,Param!$M$21)),-2),0))</f>
        <v>0.84616477326786432</v>
      </c>
      <c r="C51" s="53">
        <f ca="1">IF(ScreenHeight!$B52&lt;OFFSET(Radar!$AC$3,COLUMN(),0),
    Param!$B$38/ScreenHeight!$B52,
    (Param!$B$37+1/(1-OFFSET(Radar!$AD$3,COLUMN(),0)*ScreenHeight!$C52)/Param!$B$39)/OFFSET(Radar!$AC$3,COLUMN(),0)
)*DistanceShader!C51*LightShader!C51*(IF(OFFSET(Ghosts!$S$41,COLUMN(),0)&lt;ScreenHeight!$E52,
   1,
   (SQRT(OFFSET(Ghosts!$T$41,COLUMN(),0)-OFFSET(Ghosts!$R$41,COLUMN(),0)*ScreenHeight!$D52)-1))+IF(Ghosts!$B$35,IF(Param!$M$21,-1-POWER(0.3,Param!$M$21)/(IF(Param!$M$21&lt;20,LightShader!C142,OFFSET(LightShader!C142,Param!$M$21-20,0)
)+POWER(0.3,Param!$M$21)),-2),0))</f>
        <v>0.85292224472328071</v>
      </c>
      <c r="D51" s="53">
        <f ca="1">IF(ScreenHeight!$B52&lt;OFFSET(Radar!$AC$3,COLUMN(),0),
    Param!$B$38/ScreenHeight!$B52,
    (Param!$B$37+1/(1-OFFSET(Radar!$AD$3,COLUMN(),0)*ScreenHeight!$C52)/Param!$B$39)/OFFSET(Radar!$AC$3,COLUMN(),0)
)*DistanceShader!D51*LightShader!D51*(IF(OFFSET(Ghosts!$S$41,COLUMN(),0)&lt;ScreenHeight!$E52,
   1,
   (SQRT(OFFSET(Ghosts!$T$41,COLUMN(),0)-OFFSET(Ghosts!$R$41,COLUMN(),0)*ScreenHeight!$D52)-1))+IF(Ghosts!$B$35,IF(Param!$M$21,-1-POWER(0.3,Param!$M$21)/(IF(Param!$M$21&lt;20,LightShader!D142,OFFSET(LightShader!D142,Param!$M$21-20,0)
)+POWER(0.3,Param!$M$21)),-2),0))</f>
        <v>0.85978681862486062</v>
      </c>
      <c r="E51" s="53">
        <f ca="1">IF(ScreenHeight!$B52&lt;OFFSET(Radar!$AC$3,COLUMN(),0),
    Param!$B$38/ScreenHeight!$B52,
    (Param!$B$37+1/(1-OFFSET(Radar!$AD$3,COLUMN(),0)*ScreenHeight!$C52)/Param!$B$39)/OFFSET(Radar!$AC$3,COLUMN(),0)
)*DistanceShader!E51*LightShader!E51*(IF(OFFSET(Ghosts!$S$41,COLUMN(),0)&lt;ScreenHeight!$E52,
   1,
   (SQRT(OFFSET(Ghosts!$T$41,COLUMN(),0)-OFFSET(Ghosts!$R$41,COLUMN(),0)*ScreenHeight!$D52)-1))+IF(Ghosts!$B$35,IF(Param!$M$21,-1-POWER(0.3,Param!$M$21)/(IF(Param!$M$21&lt;20,LightShader!E142,OFFSET(LightShader!E142,Param!$M$21-20,0)
)+POWER(0.3,Param!$M$21)),-2),0))</f>
        <v>0.86676147107556956</v>
      </c>
      <c r="F51" s="53">
        <f ca="1">IF(ScreenHeight!$B52&lt;OFFSET(Radar!$AC$3,COLUMN(),0),
    Param!$B$38/ScreenHeight!$B52,
    (Param!$B$37+1/(1-OFFSET(Radar!$AD$3,COLUMN(),0)*ScreenHeight!$C52)/Param!$B$39)/OFFSET(Radar!$AC$3,COLUMN(),0)
)*DistanceShader!F51*LightShader!F51*(IF(OFFSET(Ghosts!$S$41,COLUMN(),0)&lt;ScreenHeight!$E52,
   1,
   (SQRT(OFFSET(Ghosts!$T$41,COLUMN(),0)-OFFSET(Ghosts!$R$41,COLUMN(),0)*ScreenHeight!$D52)-1))+IF(Ghosts!$B$35,IF(Param!$M$21,-1-POWER(0.3,Param!$M$21)/(IF(Param!$M$21&lt;20,LightShader!F142,OFFSET(LightShader!F142,Param!$M$21-20,0)
)+POWER(0.3,Param!$M$21)),-2),0))</f>
        <v>0.87384931109190056</v>
      </c>
      <c r="G51" s="53">
        <f ca="1">IF(ScreenHeight!$B52&lt;OFFSET(Radar!$AC$3,COLUMN(),0),
    Param!$B$38/ScreenHeight!$B52,
    (Param!$B$37+1/(1-OFFSET(Radar!$AD$3,COLUMN(),0)*ScreenHeight!$C52)/Param!$B$39)/OFFSET(Radar!$AC$3,COLUMN(),0)
)*DistanceShader!G51*LightShader!G51*(IF(OFFSET(Ghosts!$S$41,COLUMN(),0)&lt;ScreenHeight!$E52,
   1,
   (SQRT(OFFSET(Ghosts!$T$41,COLUMN(),0)-OFFSET(Ghosts!$R$41,COLUMN(),0)*ScreenHeight!$D52)-1))+IF(Ghosts!$B$35,IF(Param!$M$21,-1-POWER(0.3,Param!$M$21)/(IF(Param!$M$21&lt;20,LightShader!G142,OFFSET(LightShader!G142,Param!$M$21-20,0)
)+POWER(0.3,Param!$M$21)),-2),0))</f>
        <v>0.88105358839750392</v>
      </c>
      <c r="H51" s="53">
        <f ca="1">IF(ScreenHeight!$B52&lt;OFFSET(Radar!$AC$3,COLUMN(),0),
    Param!$B$38/ScreenHeight!$B52,
    (Param!$B$37+1/(1-OFFSET(Radar!$AD$3,COLUMN(),0)*ScreenHeight!$C52)/Param!$B$39)/OFFSET(Radar!$AC$3,COLUMN(),0)
)*DistanceShader!H51*LightShader!H51*(IF(OFFSET(Ghosts!$S$41,COLUMN(),0)&lt;ScreenHeight!$E52,
   1,
   (SQRT(OFFSET(Ghosts!$T$41,COLUMN(),0)-OFFSET(Ghosts!$R$41,COLUMN(),0)*ScreenHeight!$D52)-1))+IF(Ghosts!$B$35,IF(Param!$M$21,-1-POWER(0.3,Param!$M$21)/(IF(Param!$M$21&lt;20,LightShader!H142,OFFSET(LightShader!H142,Param!$M$21-20,0)
)+POWER(0.3,Param!$M$21)),-2),0))</f>
        <v>0.88837770176172492</v>
      </c>
      <c r="I51" s="53">
        <f ca="1">IF(ScreenHeight!$B52&lt;OFFSET(Radar!$AC$3,COLUMN(),0),
    Param!$B$38/ScreenHeight!$B52,
    (Param!$B$37+1/(1-OFFSET(Radar!$AD$3,COLUMN(),0)*ScreenHeight!$C52)/Param!$B$39)/OFFSET(Radar!$AC$3,COLUMN(),0)
)*DistanceShader!I51*LightShader!I51*(IF(OFFSET(Ghosts!$S$41,COLUMN(),0)&lt;ScreenHeight!$E52,
   1,
   (SQRT(OFFSET(Ghosts!$T$41,COLUMN(),0)-OFFSET(Ghosts!$R$41,COLUMN(),0)*ScreenHeight!$D52)-1))+IF(Ghosts!$B$35,IF(Param!$M$21,-1-POWER(0.3,Param!$M$21)/(IF(Param!$M$21&lt;20,LightShader!I142,OFFSET(LightShader!I142,Param!$M$21-20,0)
)+POWER(0.3,Param!$M$21)),-2),0))</f>
        <v>0.89582520792666742</v>
      </c>
      <c r="J51" s="53">
        <f ca="1">IF(ScreenHeight!$B52&lt;OFFSET(Radar!$AC$3,COLUMN(),0),
    Param!$B$38/ScreenHeight!$B52,
    (Param!$B$37+1/(1-OFFSET(Radar!$AD$3,COLUMN(),0)*ScreenHeight!$C52)/Param!$B$39)/OFFSET(Radar!$AC$3,COLUMN(),0)
)*DistanceShader!J51*LightShader!J51*(IF(OFFSET(Ghosts!$S$41,COLUMN(),0)&lt;ScreenHeight!$E52,
   1,
   (SQRT(OFFSET(Ghosts!$T$41,COLUMN(),0)-OFFSET(Ghosts!$R$41,COLUMN(),0)*ScreenHeight!$D52)-1))+IF(Ghosts!$B$35,IF(Param!$M$21,-1-POWER(0.3,Param!$M$21)/(IF(Param!$M$21&lt;20,LightShader!J142,OFFSET(LightShader!J142,Param!$M$21-20,0)
)+POWER(0.3,Param!$M$21)),-2),0))</f>
        <v>0.90339983117035538</v>
      </c>
      <c r="K51" s="53">
        <f ca="1">IF(ScreenHeight!$B52&lt;OFFSET(Radar!$AC$3,COLUMN(),0),
    Param!$B$38/ScreenHeight!$B52,
    (Param!$B$37+1/(1-OFFSET(Radar!$AD$3,COLUMN(),0)*ScreenHeight!$C52)/Param!$B$39)/OFFSET(Radar!$AC$3,COLUMN(),0)
)*DistanceShader!K51*LightShader!K51*(IF(OFFSET(Ghosts!$S$41,COLUMN(),0)&lt;ScreenHeight!$E52,
   1,
   (SQRT(OFFSET(Ghosts!$T$41,COLUMN(),0)-OFFSET(Ghosts!$R$41,COLUMN(),0)*ScreenHeight!$D52)-1))+IF(Ghosts!$B$35,IF(Param!$M$21,-1-POWER(0.3,Param!$M$21)/(IF(Param!$M$21&lt;20,LightShader!K142,OFFSET(LightShader!K142,Param!$M$21-20,0)
)+POWER(0.3,Param!$M$21)),-2),0))</f>
        <v>0.91110547355799543</v>
      </c>
      <c r="L51" s="53">
        <f ca="1">IF(ScreenHeight!$B52&lt;OFFSET(Radar!$AC$3,COLUMN(),0),
    Param!$B$38/ScreenHeight!$B52,
    (Param!$B$37+1/(1-OFFSET(Radar!$AD$3,COLUMN(),0)*ScreenHeight!$C52)/Param!$B$39)/OFFSET(Radar!$AC$3,COLUMN(),0)
)*DistanceShader!L51*LightShader!L51*(IF(OFFSET(Ghosts!$S$41,COLUMN(),0)&lt;ScreenHeight!$E52,
   1,
   (SQRT(OFFSET(Ghosts!$T$41,COLUMN(),0)-OFFSET(Ghosts!$R$41,COLUMN(),0)*ScreenHeight!$D52)-1))+IF(Ghosts!$B$35,IF(Param!$M$21,-1-POWER(0.3,Param!$M$21)/(IF(Param!$M$21&lt;20,LightShader!L142,OFFSET(LightShader!L142,Param!$M$21-20,0)
)+POWER(0.3,Param!$M$21)),-2),0))</f>
        <v>0.91894622593815223</v>
      </c>
      <c r="M51" s="53">
        <f ca="1">IF(ScreenHeight!$B52&lt;OFFSET(Radar!$AC$3,COLUMN(),0),
    Param!$B$38/ScreenHeight!$B52,
    (Param!$B$37+1/(1-OFFSET(Radar!$AD$3,COLUMN(),0)*ScreenHeight!$C52)/Param!$B$39)/OFFSET(Radar!$AC$3,COLUMN(),0)
)*DistanceShader!M51*LightShader!M51*(IF(OFFSET(Ghosts!$S$41,COLUMN(),0)&lt;ScreenHeight!$E52,
   1,
   (SQRT(OFFSET(Ghosts!$T$41,COLUMN(),0)-OFFSET(Ghosts!$R$41,COLUMN(),0)*ScreenHeight!$D52)-1))+IF(Ghosts!$B$35,IF(Param!$M$21,-1-POWER(0.3,Param!$M$21)/(IF(Param!$M$21&lt;20,LightShader!M142,OFFSET(LightShader!M142,Param!$M$21-20,0)
)+POWER(0.3,Param!$M$21)),-2),0))</f>
        <v>0.92692637974605741</v>
      </c>
      <c r="N51" s="53">
        <f ca="1">IF(ScreenHeight!$B52&lt;OFFSET(Radar!$AC$3,COLUMN(),0),
    Param!$B$38/ScreenHeight!$B52,
    (Param!$B$37+1/(1-OFFSET(Radar!$AD$3,COLUMN(),0)*ScreenHeight!$C52)/Param!$B$39)/OFFSET(Radar!$AC$3,COLUMN(),0)
)*DistanceShader!N51*LightShader!N51*(IF(OFFSET(Ghosts!$S$41,COLUMN(),0)&lt;ScreenHeight!$E52,
   1,
   (SQRT(OFFSET(Ghosts!$T$41,COLUMN(),0)-OFFSET(Ghosts!$R$41,COLUMN(),0)*ScreenHeight!$D52)-1))+IF(Ghosts!$B$35,IF(Param!$M$21,-1-POWER(0.3,Param!$M$21)/(IF(Param!$M$21&lt;20,LightShader!N142,OFFSET(LightShader!N142,Param!$M$21-20,0)
)+POWER(0.3,Param!$M$21)),-2),0))</f>
        <v>0.93505043968218127</v>
      </c>
      <c r="O51" s="53">
        <f ca="1">IF(ScreenHeight!$B52&lt;OFFSET(Radar!$AC$3,COLUMN(),0),
    Param!$B$38/ScreenHeight!$B52,
    (Param!$B$37+1/(1-OFFSET(Radar!$AD$3,COLUMN(),0)*ScreenHeight!$C52)/Param!$B$39)/OFFSET(Radar!$AC$3,COLUMN(),0)
)*DistanceShader!O51*LightShader!O51*(IF(OFFSET(Ghosts!$S$41,COLUMN(),0)&lt;ScreenHeight!$E52,
   1,
   (SQRT(OFFSET(Ghosts!$T$41,COLUMN(),0)-OFFSET(Ghosts!$R$41,COLUMN(),0)*ScreenHeight!$D52)-1))+IF(Ghosts!$B$35,IF(Param!$M$21,-1-POWER(0.3,Param!$M$21)/(IF(Param!$M$21&lt;20,LightShader!O142,OFFSET(LightShader!O142,Param!$M$21-20,0)
)+POWER(0.3,Param!$M$21)),-2),0))</f>
        <v>0.94332313734079021</v>
      </c>
      <c r="P51" s="53">
        <f ca="1">IF(ScreenHeight!$B52&lt;OFFSET(Radar!$AC$3,COLUMN(),0),
    Param!$B$38/ScreenHeight!$B52,
    (Param!$B$37+1/(1-OFFSET(Radar!$AD$3,COLUMN(),0)*ScreenHeight!$C52)/Param!$B$39)/OFFSET(Radar!$AC$3,COLUMN(),0)
)*DistanceShader!P51*LightShader!P51*(IF(OFFSET(Ghosts!$S$41,COLUMN(),0)&lt;ScreenHeight!$E52,
   1,
   (SQRT(OFFSET(Ghosts!$T$41,COLUMN(),0)-OFFSET(Ghosts!$R$41,COLUMN(),0)*ScreenHeight!$D52)-1))+IF(Ghosts!$B$35,IF(Param!$M$21,-1-POWER(0.3,Param!$M$21)/(IF(Param!$M$21&lt;20,LightShader!P142,OFFSET(LightShader!P142,Param!$M$21-20,0)
)+POWER(0.3,Param!$M$21)),-2),0))</f>
        <v>0.95174944587053145</v>
      </c>
      <c r="Q51" s="53">
        <f ca="1">IF(ScreenHeight!$B52&lt;OFFSET(Radar!$AC$3,COLUMN(),0),
    Param!$B$38/ScreenHeight!$B52,
    (Param!$B$37+1/(1-OFFSET(Radar!$AD$3,COLUMN(),0)*ScreenHeight!$C52)/Param!$B$39)/OFFSET(Radar!$AC$3,COLUMN(),0)
)*DistanceShader!Q51*LightShader!Q51*(IF(OFFSET(Ghosts!$S$41,COLUMN(),0)&lt;ScreenHeight!$E52,
   1,
   (SQRT(OFFSET(Ghosts!$T$41,COLUMN(),0)-OFFSET(Ghosts!$R$41,COLUMN(),0)*ScreenHeight!$D52)-1))+IF(Ghosts!$B$35,IF(Param!$M$21,-1-POWER(0.3,Param!$M$21)/(IF(Param!$M$21&lt;20,LightShader!Q142,OFFSET(LightShader!Q142,Param!$M$21-20,0)
)+POWER(0.3,Param!$M$21)),-2),0))</f>
        <v>0.96033459575717217</v>
      </c>
      <c r="R51" s="53">
        <f ca="1">IF(ScreenHeight!$B52&lt;OFFSET(Radar!$AC$3,COLUMN(),0),
    Param!$B$38/ScreenHeight!$B52,
    (Param!$B$37+1/(1-OFFSET(Radar!$AD$3,COLUMN(),0)*ScreenHeight!$C52)/Param!$B$39)/OFFSET(Radar!$AC$3,COLUMN(),0)
)*DistanceShader!R51*LightShader!R51*(IF(OFFSET(Ghosts!$S$41,COLUMN(),0)&lt;ScreenHeight!$E52,
   1,
   (SQRT(OFFSET(Ghosts!$T$41,COLUMN(),0)-OFFSET(Ghosts!$R$41,COLUMN(),0)*ScreenHeight!$D52)-1))+IF(Ghosts!$B$35,IF(Param!$M$21,-1-POWER(0.3,Param!$M$21)/(IF(Param!$M$21&lt;20,LightShader!R142,OFFSET(LightShader!R142,Param!$M$21-20,0)
)+POWER(0.3,Param!$M$21)),-2),0))</f>
        <v>0.96908409182768063</v>
      </c>
      <c r="S51" s="53">
        <f ca="1">IF(ScreenHeight!$B52&lt;OFFSET(Radar!$AC$3,COLUMN(),0),
    Param!$B$38/ScreenHeight!$B52,
    (Param!$B$37+1/(1-OFFSET(Radar!$AD$3,COLUMN(),0)*ScreenHeight!$C52)/Param!$B$39)/OFFSET(Radar!$AC$3,COLUMN(),0)
)*DistanceShader!S51*LightShader!S51*(IF(OFFSET(Ghosts!$S$41,COLUMN(),0)&lt;ScreenHeight!$E52,
   1,
   (SQRT(OFFSET(Ghosts!$T$41,COLUMN(),0)-OFFSET(Ghosts!$R$41,COLUMN(),0)*ScreenHeight!$D52)-1))+IF(Ghosts!$B$35,IF(Param!$M$21,-1-POWER(0.3,Param!$M$21)/(IF(Param!$M$21&lt;20,LightShader!S142,OFFSET(LightShader!S142,Param!$M$21-20,0)
)+POWER(0.3,Param!$M$21)),-2),0))</f>
        <v>0.97800373158487086</v>
      </c>
      <c r="T51" s="53">
        <f ca="1">IF(ScreenHeight!$B52&lt;OFFSET(Radar!$AC$3,COLUMN(),0),
    Param!$B$38/ScreenHeight!$B52,
    (Param!$B$37+1/(1-OFFSET(Radar!$AD$3,COLUMN(),0)*ScreenHeight!$C52)/Param!$B$39)/OFFSET(Radar!$AC$3,COLUMN(),0)
)*DistanceShader!T51*LightShader!T51*(IF(OFFSET(Ghosts!$S$41,COLUMN(),0)&lt;ScreenHeight!$E52,
   1,
   (SQRT(OFFSET(Ghosts!$T$41,COLUMN(),0)-OFFSET(Ghosts!$R$41,COLUMN(),0)*ScreenHeight!$D52)-1))+IF(Ghosts!$B$35,IF(Param!$M$21,-1-POWER(0.3,Param!$M$21)/(IF(Param!$M$21&lt;20,LightShader!T142,OFFSET(LightShader!T142,Param!$M$21-20,0)
)+POWER(0.3,Param!$M$21)),-2),0))</f>
        <v>0.98709962499304016</v>
      </c>
      <c r="U51" s="53">
        <f ca="1">IF(ScreenHeight!$B52&lt;OFFSET(Radar!$AC$3,COLUMN(),0),
    Param!$B$38/ScreenHeight!$B52,
    (Param!$B$37+1/(1-OFFSET(Radar!$AD$3,COLUMN(),0)*ScreenHeight!$C52)/Param!$B$39)/OFFSET(Radar!$AC$3,COLUMN(),0)
)*DistanceShader!U51*LightShader!U51*(IF(OFFSET(Ghosts!$S$41,COLUMN(),0)&lt;ScreenHeight!$E52,
   1,
   (SQRT(OFFSET(Ghosts!$T$41,COLUMN(),0)-OFFSET(Ghosts!$R$41,COLUMN(),0)*ScreenHeight!$D52)-1))+IF(Ghosts!$B$35,IF(Param!$M$21,-1-POWER(0.3,Param!$M$21)/(IF(Param!$M$21&lt;20,LightShader!U142,OFFSET(LightShader!U142,Param!$M$21-20,0)
)+POWER(0.3,Param!$M$21)),-2),0))</f>
        <v>0.99637821584755715</v>
      </c>
      <c r="V51" s="53">
        <f ca="1">IF(ScreenHeight!$B52&lt;OFFSET(Radar!$AC$3,COLUMN(),0),
    Param!$B$38/ScreenHeight!$B52,
    (Param!$B$37+1/(1-OFFSET(Radar!$AD$3,COLUMN(),0)*ScreenHeight!$C52)/Param!$B$39)/OFFSET(Radar!$AC$3,COLUMN(),0)
)*DistanceShader!V51*LightShader!V51*(IF(OFFSET(Ghosts!$S$41,COLUMN(),0)&lt;ScreenHeight!$E52,
   1,
   (SQRT(OFFSET(Ghosts!$T$41,COLUMN(),0)-OFFSET(Ghosts!$R$41,COLUMN(),0)*ScreenHeight!$D52)-1))+IF(Ghosts!$B$35,IF(Param!$M$21,-1-POWER(0.3,Param!$M$21)/(IF(Param!$M$21&lt;20,LightShader!V142,OFFSET(LightShader!V142,Param!$M$21-20,0)
)+POWER(0.3,Param!$M$21)),-2),0))</f>
        <v>1.0058463048753419</v>
      </c>
      <c r="W51" s="53">
        <f ca="1">IF(ScreenHeight!$B52&lt;OFFSET(Radar!$AC$3,COLUMN(),0),
    Param!$B$38/ScreenHeight!$B52,
    (Param!$B$37+1/(1-OFFSET(Radar!$AD$3,COLUMN(),0)*ScreenHeight!$C52)/Param!$B$39)/OFFSET(Radar!$AC$3,COLUMN(),0)
)*DistanceShader!W51*LightShader!W51*(IF(OFFSET(Ghosts!$S$41,COLUMN(),0)&lt;ScreenHeight!$E52,
   1,
   (SQRT(OFFSET(Ghosts!$T$41,COLUMN(),0)-OFFSET(Ghosts!$R$41,COLUMN(),0)*ScreenHeight!$D52)-1))+IF(Ghosts!$B$35,IF(Param!$M$21,-1-POWER(0.3,Param!$M$21)/(IF(Param!$M$21&lt;20,LightShader!W142,OFFSET(LightShader!W142,Param!$M$21-20,0)
)+POWER(0.3,Param!$M$21)),-2),0))</f>
        <v>1.0155110747288361</v>
      </c>
      <c r="X51" s="53">
        <f ca="1">IF(ScreenHeight!$B52&lt;OFFSET(Radar!$AC$3,COLUMN(),0),
    Param!$B$38/ScreenHeight!$B52,
    (Param!$B$37+1/(1-OFFSET(Radar!$AD$3,COLUMN(),0)*ScreenHeight!$C52)/Param!$B$39)/OFFSET(Radar!$AC$3,COLUMN(),0)
)*DistanceShader!X51*LightShader!X51*(IF(OFFSET(Ghosts!$S$41,COLUMN(),0)&lt;ScreenHeight!$E52,
   1,
   (SQRT(OFFSET(Ghosts!$T$41,COLUMN(),0)-OFFSET(Ghosts!$R$41,COLUMN(),0)*ScreenHeight!$D52)-1))+IF(Ghosts!$B$35,IF(Param!$M$21,-1-POWER(0.3,Param!$M$21)/(IF(Param!$M$21&lt;20,LightShader!X142,OFFSET(LightShader!X142,Param!$M$21-20,0)
)+POWER(0.3,Param!$M$21)),-2),0))</f>
        <v>1.0253801170536394</v>
      </c>
      <c r="Y51" s="53">
        <f ca="1">IF(ScreenHeight!$B52&lt;OFFSET(Radar!$AC$3,COLUMN(),0),
    Param!$B$38/ScreenHeight!$B52,
    (Param!$B$37+1/(1-OFFSET(Radar!$AD$3,COLUMN(),0)*ScreenHeight!$C52)/Param!$B$39)/OFFSET(Radar!$AC$3,COLUMN(),0)
)*DistanceShader!Y51*LightShader!Y51*(IF(OFFSET(Ghosts!$S$41,COLUMN(),0)&lt;ScreenHeight!$E52,
   1,
   (SQRT(OFFSET(Ghosts!$T$41,COLUMN(),0)-OFFSET(Ghosts!$R$41,COLUMN(),0)*ScreenHeight!$D52)-1))+IF(Ghosts!$B$35,IF(Param!$M$21,-1-POWER(0.3,Param!$M$21)/(IF(Param!$M$21&lt;20,LightShader!Y142,OFFSET(LightShader!Y142,Param!$M$21-20,0)
)+POWER(0.3,Param!$M$21)),-2),0))</f>
        <v>0.67534462248958904</v>
      </c>
      <c r="Z51" s="53">
        <f ca="1">IF(ScreenHeight!$B52&lt;OFFSET(Radar!$AC$3,COLUMN(),0),
    Param!$B$38/ScreenHeight!$B52,
    (Param!$B$37+1/(1-OFFSET(Radar!$AD$3,COLUMN(),0)*ScreenHeight!$C52)/Param!$B$39)/OFFSET(Radar!$AC$3,COLUMN(),0)
)*DistanceShader!Z51*LightShader!Z51*(IF(OFFSET(Ghosts!$S$41,COLUMN(),0)&lt;ScreenHeight!$E52,
   1,
   (SQRT(OFFSET(Ghosts!$T$41,COLUMN(),0)-OFFSET(Ghosts!$R$41,COLUMN(),0)*ScreenHeight!$D52)-1))+IF(Ghosts!$B$35,IF(Param!$M$21,-1-POWER(0.3,Param!$M$21)/(IF(Param!$M$21&lt;20,LightShader!Z142,OFFSET(LightShader!Z142,Param!$M$21-20,0)
)+POWER(0.3,Param!$M$21)),-2),0))</f>
        <v>0.68206384873648118</v>
      </c>
      <c r="AA51" s="53">
        <f ca="1">IF(ScreenHeight!$B52&lt;OFFSET(Radar!$AC$3,COLUMN(),0),
    Param!$B$38/ScreenHeight!$B52,
    (Param!$B$37+1/(1-OFFSET(Radar!$AD$3,COLUMN(),0)*ScreenHeight!$C52)/Param!$B$39)/OFFSET(Radar!$AC$3,COLUMN(),0)
)*DistanceShader!AA51*LightShader!AA51*(IF(OFFSET(Ghosts!$S$41,COLUMN(),0)&lt;ScreenHeight!$E52,
   1,
   (SQRT(OFFSET(Ghosts!$T$41,COLUMN(),0)-OFFSET(Ghosts!$R$41,COLUMN(),0)*ScreenHeight!$D52)-1))+IF(Ghosts!$B$35,IF(Param!$M$21,-1-POWER(0.3,Param!$M$21)/(IF(Param!$M$21&lt;20,LightShader!AA142,OFFSET(LightShader!AA142,Param!$M$21-20,0)
)+POWER(0.3,Param!$M$21)),-2),0))</f>
        <v>0.68893295913393304</v>
      </c>
      <c r="AB51" s="53">
        <f ca="1">IF(ScreenHeight!$B52&lt;OFFSET(Radar!$AC$3,COLUMN(),0),
    Param!$B$38/ScreenHeight!$B52,
    (Param!$B$37+1/(1-OFFSET(Radar!$AD$3,COLUMN(),0)*ScreenHeight!$C52)/Param!$B$39)/OFFSET(Radar!$AC$3,COLUMN(),0)
)*DistanceShader!AB51*LightShader!AB51*(IF(OFFSET(Ghosts!$S$41,COLUMN(),0)&lt;ScreenHeight!$E52,
   1,
   (SQRT(OFFSET(Ghosts!$T$41,COLUMN(),0)-OFFSET(Ghosts!$R$41,COLUMN(),0)*ScreenHeight!$D52)-1))+IF(Ghosts!$B$35,IF(Param!$M$21,-1-POWER(0.3,Param!$M$21)/(IF(Param!$M$21&lt;20,LightShader!AB142,OFFSET(LightShader!AB142,Param!$M$21-20,0)
)+POWER(0.3,Param!$M$21)),-2),0))</f>
        <v>0.69595818055091641</v>
      </c>
      <c r="AC51" s="53">
        <f ca="1">IF(ScreenHeight!$B52&lt;OFFSET(Radar!$AC$3,COLUMN(),0),
    Param!$B$38/ScreenHeight!$B52,
    (Param!$B$37+1/(1-OFFSET(Radar!$AD$3,COLUMN(),0)*ScreenHeight!$C52)/Param!$B$39)/OFFSET(Radar!$AC$3,COLUMN(),0)
)*DistanceShader!AC51*LightShader!AC51*(IF(OFFSET(Ghosts!$S$41,COLUMN(),0)&lt;ScreenHeight!$E52,
   1,
   (SQRT(OFFSET(Ghosts!$T$41,COLUMN(),0)-OFFSET(Ghosts!$R$41,COLUMN(),0)*ScreenHeight!$D52)-1))+IF(Ghosts!$B$35,IF(Param!$M$21,-1-POWER(0.3,Param!$M$21)/(IF(Param!$M$21&lt;20,LightShader!AC142,OFFSET(LightShader!AC142,Param!$M$21-20,0)
)+POWER(0.3,Param!$M$21)),-2),0))</f>
        <v>0.70314612027345724</v>
      </c>
      <c r="AD51" s="53">
        <f ca="1">IF(ScreenHeight!$B52&lt;OFFSET(Radar!$AC$3,COLUMN(),0),
    Param!$B$38/ScreenHeight!$B52,
    (Param!$B$37+1/(1-OFFSET(Radar!$AD$3,COLUMN(),0)*ScreenHeight!$C52)/Param!$B$39)/OFFSET(Radar!$AC$3,COLUMN(),0)
)*DistanceShader!AD51*LightShader!AD51*(IF(OFFSET(Ghosts!$S$41,COLUMN(),0)&lt;ScreenHeight!$E52,
   1,
   (SQRT(OFFSET(Ghosts!$T$41,COLUMN(),0)-OFFSET(Ghosts!$R$41,COLUMN(),0)*ScreenHeight!$D52)-1))+IF(Ghosts!$B$35,IF(Param!$M$21,-1-POWER(0.3,Param!$M$21)/(IF(Param!$M$21&lt;20,LightShader!AD142,OFFSET(LightShader!AD142,Param!$M$21-20,0)
)+POWER(0.3,Param!$M$21)),-2),0))</f>
        <v>0.71050379508595551</v>
      </c>
      <c r="AE51" s="53">
        <f ca="1">IF(ScreenHeight!$B52&lt;OFFSET(Radar!$AC$3,COLUMN(),0),
    Param!$B$38/ScreenHeight!$B52,
    (Param!$B$37+1/(1-OFFSET(Radar!$AD$3,COLUMN(),0)*ScreenHeight!$C52)/Param!$B$39)/OFFSET(Radar!$AC$3,COLUMN(),0)
)*DistanceShader!AE51*LightShader!AE51*(IF(OFFSET(Ghosts!$S$41,COLUMN(),0)&lt;ScreenHeight!$E52,
   1,
   (SQRT(OFFSET(Ghosts!$T$41,COLUMN(),0)-OFFSET(Ghosts!$R$41,COLUMN(),0)*ScreenHeight!$D52)-1))+IF(Ghosts!$B$35,IF(Param!$M$21,-1-POWER(0.3,Param!$M$21)/(IF(Param!$M$21&lt;20,LightShader!AE142,OFFSET(LightShader!AE142,Param!$M$21-20,0)
)+POWER(0.3,Param!$M$21)),-2),0))</f>
        <v>0.71803866299435737</v>
      </c>
      <c r="AF51" s="53">
        <f ca="1">IF(ScreenHeight!$B52&lt;OFFSET(Radar!$AC$3,COLUMN(),0),
    Param!$B$38/ScreenHeight!$B52,
    (Param!$B$37+1/(1-OFFSET(Radar!$AD$3,COLUMN(),0)*ScreenHeight!$C52)/Param!$B$39)/OFFSET(Radar!$AC$3,COLUMN(),0)
)*DistanceShader!AF51*LightShader!AF51*(IF(OFFSET(Ghosts!$S$41,COLUMN(),0)&lt;ScreenHeight!$E52,
   1,
   (SQRT(OFFSET(Ghosts!$T$41,COLUMN(),0)-OFFSET(Ghosts!$R$41,COLUMN(),0)*ScreenHeight!$D52)-1))+IF(Ghosts!$B$35,IF(Param!$M$21,-1-POWER(0.3,Param!$M$21)/(IF(Param!$M$21&lt;20,LightShader!AF142,OFFSET(LightShader!AF142,Param!$M$21-20,0)
)+POWER(0.3,Param!$M$21)),-2),0))</f>
        <v>0.7257586578713211</v>
      </c>
      <c r="AG51" s="53">
        <f ca="1">IF(ScreenHeight!$B52&lt;OFFSET(Radar!$AC$3,COLUMN(),0),
    Param!$B$38/ScreenHeight!$B52,
    (Param!$B$37+1/(1-OFFSET(Radar!$AD$3,COLUMN(),0)*ScreenHeight!$C52)/Param!$B$39)/OFFSET(Radar!$AC$3,COLUMN(),0)
)*DistanceShader!AG51*LightShader!AG51*(IF(OFFSET(Ghosts!$S$41,COLUMN(),0)&lt;ScreenHeight!$E52,
   1,
   (SQRT(OFFSET(Ghosts!$T$41,COLUMN(),0)-OFFSET(Ghosts!$R$41,COLUMN(),0)*ScreenHeight!$D52)-1))+IF(Ghosts!$B$35,IF(Param!$M$21,-1-POWER(0.3,Param!$M$21)/(IF(Param!$M$21&lt;20,LightShader!AG142,OFFSET(LightShader!AG142,Param!$M$21-20,0)
)+POWER(0.3,Param!$M$21)),-2),0))</f>
        <v>0.73367222733771043</v>
      </c>
      <c r="AH51" s="53">
        <f ca="1">IF(ScreenHeight!$B52&lt;OFFSET(Radar!$AC$3,COLUMN(),0),
    Param!$B$38/ScreenHeight!$B52,
    (Param!$B$37+1/(1-OFFSET(Radar!$AD$3,COLUMN(),0)*ScreenHeight!$C52)/Param!$B$39)/OFFSET(Radar!$AC$3,COLUMN(),0)
)*DistanceShader!AH51*LightShader!AH51*(IF(OFFSET(Ghosts!$S$41,COLUMN(),0)&lt;ScreenHeight!$E52,
   1,
   (SQRT(OFFSET(Ghosts!$T$41,COLUMN(),0)-OFFSET(Ghosts!$R$41,COLUMN(),0)*ScreenHeight!$D52)-1))+IF(Ghosts!$B$35,IF(Param!$M$21,-1-POWER(0.3,Param!$M$21)/(IF(Param!$M$21&lt;20,LightShader!AH142,OFFSET(LightShader!AH142,Param!$M$21-20,0)
)+POWER(0.3,Param!$M$21)),-2),0))</f>
        <v>0.74178837423364463</v>
      </c>
      <c r="AI51" s="53">
        <f ca="1">IF(ScreenHeight!$B52&lt;OFFSET(Radar!$AC$3,COLUMN(),0),
    Param!$B$38/ScreenHeight!$B52,
    (Param!$B$37+1/(1-OFFSET(Radar!$AD$3,COLUMN(),0)*ScreenHeight!$C52)/Param!$B$39)/OFFSET(Radar!$AC$3,COLUMN(),0)
)*DistanceShader!AI51*LightShader!AI51*(IF(OFFSET(Ghosts!$S$41,COLUMN(),0)&lt;ScreenHeight!$E52,
   1,
   (SQRT(OFFSET(Ghosts!$T$41,COLUMN(),0)-OFFSET(Ghosts!$R$41,COLUMN(),0)*ScreenHeight!$D52)-1))+IF(Ghosts!$B$35,IF(Param!$M$21,-1-POWER(0.3,Param!$M$21)/(IF(Param!$M$21&lt;20,LightShader!AI142,OFFSET(LightShader!AI142,Param!$M$21-20,0)
)+POWER(0.3,Param!$M$21)),-2),0))</f>
        <v>0.41087071481353227</v>
      </c>
      <c r="AJ51" s="53">
        <f ca="1">IF(ScreenHeight!$B52&lt;OFFSET(Radar!$AC$3,COLUMN(),0),
    Param!$B$38/ScreenHeight!$B52,
    (Param!$B$37+1/(1-OFFSET(Radar!$AD$3,COLUMN(),0)*ScreenHeight!$C52)/Param!$B$39)/OFFSET(Radar!$AC$3,COLUMN(),0)
)*DistanceShader!AJ51*LightShader!AJ51*(IF(OFFSET(Ghosts!$S$41,COLUMN(),0)&lt;ScreenHeight!$E52,
   1,
   (SQRT(OFFSET(Ghosts!$T$41,COLUMN(),0)-OFFSET(Ghosts!$R$41,COLUMN(),0)*ScreenHeight!$D52)-1))+IF(Ghosts!$B$35,IF(Param!$M$21,-1-POWER(0.3,Param!$M$21)/(IF(Param!$M$21&lt;20,LightShader!AJ142,OFFSET(LightShader!AJ142,Param!$M$21-20,0)
)+POWER(0.3,Param!$M$21)),-2),0))</f>
        <v>0.42114478476093059</v>
      </c>
      <c r="AK51" s="53">
        <f ca="1">IF(ScreenHeight!$B52&lt;OFFSET(Radar!$AC$3,COLUMN(),0),
    Param!$B$38/ScreenHeight!$B52,
    (Param!$B$37+1/(1-OFFSET(Radar!$AD$3,COLUMN(),0)*ScreenHeight!$C52)/Param!$B$39)/OFFSET(Radar!$AC$3,COLUMN(),0)
)*DistanceShader!AK51*LightShader!AK51*(IF(OFFSET(Ghosts!$S$41,COLUMN(),0)&lt;ScreenHeight!$E52,
   1,
   (SQRT(OFFSET(Ghosts!$T$41,COLUMN(),0)-OFFSET(Ghosts!$R$41,COLUMN(),0)*ScreenHeight!$D52)-1))+IF(Ghosts!$B$35,IF(Param!$M$21,-1-POWER(0.3,Param!$M$21)/(IF(Param!$M$21&lt;20,LightShader!AK142,OFFSET(LightShader!AK142,Param!$M$21-20,0)
)+POWER(0.3,Param!$M$21)),-2),0))</f>
        <v>0.4317743184331857</v>
      </c>
      <c r="AL51" s="53">
        <f ca="1">IF(ScreenHeight!$B52&lt;OFFSET(Radar!$AC$3,COLUMN(),0),
    Param!$B$38/ScreenHeight!$B52,
    (Param!$B$37+1/(1-OFFSET(Radar!$AD$3,COLUMN(),0)*ScreenHeight!$C52)/Param!$B$39)/OFFSET(Radar!$AC$3,COLUMN(),0)
)*DistanceShader!AL51*LightShader!AL51*(IF(OFFSET(Ghosts!$S$41,COLUMN(),0)&lt;ScreenHeight!$E52,
   1,
   (SQRT(OFFSET(Ghosts!$T$41,COLUMN(),0)-OFFSET(Ghosts!$R$41,COLUMN(),0)*ScreenHeight!$D52)-1))+IF(Ghosts!$B$35,IF(Param!$M$21,-1-POWER(0.3,Param!$M$21)/(IF(Param!$M$21&lt;20,LightShader!AL142,OFFSET(LightShader!AL142,Param!$M$21-20,0)
)+POWER(0.3,Param!$M$21)),-2),0))</f>
        <v>0.44277723704631189</v>
      </c>
      <c r="AM51" s="53">
        <f ca="1">IF(ScreenHeight!$B52&lt;OFFSET(Radar!$AC$3,COLUMN(),0),
    Param!$B$38/ScreenHeight!$B52,
    (Param!$B$37+1/(1-OFFSET(Radar!$AD$3,COLUMN(),0)*ScreenHeight!$C52)/Param!$B$39)/OFFSET(Radar!$AC$3,COLUMN(),0)
)*DistanceShader!AM51*LightShader!AM51*(IF(OFFSET(Ghosts!$S$41,COLUMN(),0)&lt;ScreenHeight!$E52,
   1,
   (SQRT(OFFSET(Ghosts!$T$41,COLUMN(),0)-OFFSET(Ghosts!$R$41,COLUMN(),0)*ScreenHeight!$D52)-1))+IF(Ghosts!$B$35,IF(Param!$M$21,-1-POWER(0.3,Param!$M$21)/(IF(Param!$M$21&lt;20,LightShader!AM142,OFFSET(LightShader!AM142,Param!$M$21-20,0)
)+POWER(0.3,Param!$M$21)),-2),0))</f>
        <v>0.5830072953486356</v>
      </c>
      <c r="AN51" s="53">
        <f ca="1">IF(ScreenHeight!$B52&lt;OFFSET(Radar!$AC$3,COLUMN(),0),
    Param!$B$38/ScreenHeight!$B52,
    (Param!$B$37+1/(1-OFFSET(Radar!$AD$3,COLUMN(),0)*ScreenHeight!$C52)/Param!$B$39)/OFFSET(Radar!$AC$3,COLUMN(),0)
)*DistanceShader!AN51*LightShader!AN51*(IF(OFFSET(Ghosts!$S$41,COLUMN(),0)&lt;ScreenHeight!$E52,
   1,
   (SQRT(OFFSET(Ghosts!$T$41,COLUMN(),0)-OFFSET(Ghosts!$R$41,COLUMN(),0)*ScreenHeight!$D52)-1))+IF(Ghosts!$B$35,IF(Param!$M$21,-1-POWER(0.3,Param!$M$21)/(IF(Param!$M$21&lt;20,LightShader!AN142,OFFSET(LightShader!AN142,Param!$M$21-20,0)
)+POWER(0.3,Param!$M$21)),-2),0))</f>
        <v>0.59009900708291696</v>
      </c>
      <c r="AO51" s="53">
        <f ca="1">IF(ScreenHeight!$B52&lt;OFFSET(Radar!$AC$3,COLUMN(),0),
    Param!$B$38/ScreenHeight!$B52,
    (Param!$B$37+1/(1-OFFSET(Radar!$AD$3,COLUMN(),0)*ScreenHeight!$C52)/Param!$B$39)/OFFSET(Radar!$AC$3,COLUMN(),0)
)*DistanceShader!AO51*LightShader!AO51*(IF(OFFSET(Ghosts!$S$41,COLUMN(),0)&lt;ScreenHeight!$E52,
   1,
   (SQRT(OFFSET(Ghosts!$T$41,COLUMN(),0)-OFFSET(Ghosts!$R$41,COLUMN(),0)*ScreenHeight!$D52)-1))+IF(Ghosts!$B$35,IF(Param!$M$21,-1-POWER(0.3,Param!$M$21)/(IF(Param!$M$21&lt;20,LightShader!AO142,OFFSET(LightShader!AO142,Param!$M$21-20,0)
)+POWER(0.3,Param!$M$21)),-2),0))</f>
        <v>0.59740261519770166</v>
      </c>
      <c r="AP51" s="53">
        <f ca="1">IF(ScreenHeight!$B52&lt;OFFSET(Radar!$AC$3,COLUMN(),0),
    Param!$B$38/ScreenHeight!$B52,
    (Param!$B$37+1/(1-OFFSET(Radar!$AD$3,COLUMN(),0)*ScreenHeight!$C52)/Param!$B$39)/OFFSET(Radar!$AC$3,COLUMN(),0)
)*DistanceShader!AP51*LightShader!AP51*(IF(OFFSET(Ghosts!$S$41,COLUMN(),0)&lt;ScreenHeight!$E52,
   1,
   (SQRT(OFFSET(Ghosts!$T$41,COLUMN(),0)-OFFSET(Ghosts!$R$41,COLUMN(),0)*ScreenHeight!$D52)-1))+IF(Ghosts!$B$35,IF(Param!$M$21,-1-POWER(0.3,Param!$M$21)/(IF(Param!$M$21&lt;20,LightShader!AP142,OFFSET(LightShader!AP142,Param!$M$21-20,0)
)+POWER(0.3,Param!$M$21)),-2),0))</f>
        <v>0.60492963986679116</v>
      </c>
      <c r="AQ51" s="53">
        <f ca="1">IF(ScreenHeight!$B52&lt;OFFSET(Radar!$AC$3,COLUMN(),0),
    Param!$B$38/ScreenHeight!$B52,
    (Param!$B$37+1/(1-OFFSET(Radar!$AD$3,COLUMN(),0)*ScreenHeight!$C52)/Param!$B$39)/OFFSET(Radar!$AC$3,COLUMN(),0)
)*DistanceShader!AQ51*LightShader!AQ51*(IF(OFFSET(Ghosts!$S$41,COLUMN(),0)&lt;ScreenHeight!$E52,
   1,
   (SQRT(OFFSET(Ghosts!$T$41,COLUMN(),0)-OFFSET(Ghosts!$R$41,COLUMN(),0)*ScreenHeight!$D52)-1))+IF(Ghosts!$B$35,IF(Param!$M$21,-1-POWER(0.3,Param!$M$21)/(IF(Param!$M$21&lt;20,LightShader!AQ142,OFFSET(LightShader!AQ142,Param!$M$21-20,0)
)+POWER(0.3,Param!$M$21)),-2),0))</f>
        <v>0.61269247402809213</v>
      </c>
      <c r="AR51" s="53">
        <f ca="1">IF(ScreenHeight!$B52&lt;OFFSET(Radar!$AC$3,COLUMN(),0),
    Param!$B$38/ScreenHeight!$B52,
    (Param!$B$37+1/(1-OFFSET(Radar!$AD$3,COLUMN(),0)*ScreenHeight!$C52)/Param!$B$39)/OFFSET(Radar!$AC$3,COLUMN(),0)
)*DistanceShader!AR51*LightShader!AR51*(IF(OFFSET(Ghosts!$S$41,COLUMN(),0)&lt;ScreenHeight!$E52,
   1,
   (SQRT(OFFSET(Ghosts!$T$41,COLUMN(),0)-OFFSET(Ghosts!$R$41,COLUMN(),0)*ScreenHeight!$D52)-1))+IF(Ghosts!$B$35,IF(Param!$M$21,-1-POWER(0.3,Param!$M$21)/(IF(Param!$M$21&lt;20,LightShader!AR142,OFFSET(LightShader!AR142,Param!$M$21-20,0)
)+POWER(0.3,Param!$M$21)),-2),0))</f>
        <v>0.62070446548287572</v>
      </c>
      <c r="AS51" s="53">
        <f ca="1">IF(ScreenHeight!$B52&lt;OFFSET(Radar!$AC$3,COLUMN(),0),
    Param!$B$38/ScreenHeight!$B52,
    (Param!$B$37+1/(1-OFFSET(Radar!$AD$3,COLUMN(),0)*ScreenHeight!$C52)/Param!$B$39)/OFFSET(Radar!$AC$3,COLUMN(),0)
)*DistanceShader!AS51*LightShader!AS51*(IF(OFFSET(Ghosts!$S$41,COLUMN(),0)&lt;ScreenHeight!$E52,
   1,
   (SQRT(OFFSET(Ghosts!$T$41,COLUMN(),0)-OFFSET(Ghosts!$R$41,COLUMN(),0)*ScreenHeight!$D52)-1))+IF(Ghosts!$B$35,IF(Param!$M$21,-1-POWER(0.3,Param!$M$21)/(IF(Param!$M$21&lt;20,LightShader!AS142,OFFSET(LightShader!AS142,Param!$M$21-20,0)
)+POWER(0.3,Param!$M$21)),-2),0))</f>
        <v>0.62898000823703559</v>
      </c>
      <c r="AT51" s="53">
        <f ca="1">IF(ScreenHeight!$B52&lt;OFFSET(Radar!$AC$3,COLUMN(),0),
    Param!$B$38/ScreenHeight!$B52,
    (Param!$B$37+1/(1-OFFSET(Radar!$AD$3,COLUMN(),0)*ScreenHeight!$C52)/Param!$B$39)/OFFSET(Radar!$AC$3,COLUMN(),0)
)*DistanceShader!AT51*LightShader!AT51*(IF(OFFSET(Ghosts!$S$41,COLUMN(),0)&lt;ScreenHeight!$E52,
   1,
   (SQRT(OFFSET(Ghosts!$T$41,COLUMN(),0)-OFFSET(Ghosts!$R$41,COLUMN(),0)*ScreenHeight!$D52)-1))+IF(Ghosts!$B$35,IF(Param!$M$21,-1-POWER(0.3,Param!$M$21)/(IF(Param!$M$21&lt;20,LightShader!AT142,OFFSET(LightShader!AT142,Param!$M$21-20,0)
)+POWER(0.3,Param!$M$21)),-2),0))</f>
        <v>0.63753464430108608</v>
      </c>
      <c r="AU51" s="53">
        <f ca="1">IF(ScreenHeight!$B52&lt;OFFSET(Radar!$AC$3,COLUMN(),0),
    Param!$B$38/ScreenHeight!$B52,
    (Param!$B$37+1/(1-OFFSET(Radar!$AD$3,COLUMN(),0)*ScreenHeight!$C52)/Param!$B$39)/OFFSET(Radar!$AC$3,COLUMN(),0)
)*DistanceShader!AU51*LightShader!AU51*(IF(OFFSET(Ghosts!$S$41,COLUMN(),0)&lt;ScreenHeight!$E52,
   1,
   (SQRT(OFFSET(Ghosts!$T$41,COLUMN(),0)-OFFSET(Ghosts!$R$41,COLUMN(),0)*ScreenHeight!$D52)-1))+IF(Ghosts!$B$35,IF(Param!$M$21,-1-POWER(0.3,Param!$M$21)/(IF(Param!$M$21&lt;20,LightShader!AU142,OFFSET(LightShader!AU142,Param!$M$21-20,0)
)+POWER(0.3,Param!$M$21)),-2),0))</f>
        <v>0.64638517734887235</v>
      </c>
      <c r="AV51" s="53">
        <f ca="1">IF(ScreenHeight!$B52&lt;OFFSET(Radar!$AC$3,COLUMN(),0),
    Param!$B$38/ScreenHeight!$B52,
    (Param!$B$37+1/(1-OFFSET(Radar!$AD$3,COLUMN(),0)*ScreenHeight!$C52)/Param!$B$39)/OFFSET(Radar!$AC$3,COLUMN(),0)
)*DistanceShader!AV51*LightShader!AV51*(IF(OFFSET(Ghosts!$S$41,COLUMN(),0)&lt;ScreenHeight!$E52,
   1,
   (SQRT(OFFSET(Ghosts!$T$41,COLUMN(),0)-OFFSET(Ghosts!$R$41,COLUMN(),0)*ScreenHeight!$D52)-1))+IF(Ghosts!$B$35,IF(Param!$M$21,-1-POWER(0.3,Param!$M$21)/(IF(Param!$M$21&lt;20,LightShader!AV142,OFFSET(LightShader!AV142,Param!$M$21-20,0)
)+POWER(0.3,Param!$M$21)),-2),0))</f>
        <v>0.65554979984908002</v>
      </c>
      <c r="AW51" s="53">
        <f ca="1">IF(ScreenHeight!$B52&lt;OFFSET(Radar!$AC$3,COLUMN(),0),
    Param!$B$38/ScreenHeight!$B52,
    (Param!$B$37+1/(1-OFFSET(Radar!$AD$3,COLUMN(),0)*ScreenHeight!$C52)/Param!$B$39)/OFFSET(Radar!$AC$3,COLUMN(),0)
)*DistanceShader!AW51*LightShader!AW51*(IF(OFFSET(Ghosts!$S$41,COLUMN(),0)&lt;ScreenHeight!$E52,
   1,
   (SQRT(OFFSET(Ghosts!$T$41,COLUMN(),0)-OFFSET(Ghosts!$R$41,COLUMN(),0)*ScreenHeight!$D52)-1))+IF(Ghosts!$B$35,IF(Param!$M$21,-1-POWER(0.3,Param!$M$21)/(IF(Param!$M$21&lt;20,LightShader!AW142,OFFSET(LightShader!AW142,Param!$M$21-20,0)
)+POWER(0.3,Param!$M$21)),-2),0))</f>
        <v>0.66504823553435854</v>
      </c>
      <c r="AX51" s="53">
        <f ca="1">IF(ScreenHeight!$B52&lt;OFFSET(Radar!$AC$3,COLUMN(),0),
    Param!$B$38/ScreenHeight!$B52,
    (Param!$B$37+1/(1-OFFSET(Radar!$AD$3,COLUMN(),0)*ScreenHeight!$C52)/Param!$B$39)/OFFSET(Radar!$AC$3,COLUMN(),0)
)*DistanceShader!AX51*LightShader!AX51*(IF(OFFSET(Ghosts!$S$41,COLUMN(),0)&lt;ScreenHeight!$E52,
   1,
   (SQRT(OFFSET(Ghosts!$T$41,COLUMN(),0)-OFFSET(Ghosts!$R$41,COLUMN(),0)*ScreenHeight!$D52)-1))+IF(Ghosts!$B$35,IF(Param!$M$21,-1-POWER(0.3,Param!$M$21)/(IF(Param!$M$21&lt;20,LightShader!AX142,OFFSET(LightShader!AX142,Param!$M$21-20,0)
)+POWER(0.3,Param!$M$21)),-2),0))</f>
        <v>0.67490189936706568</v>
      </c>
      <c r="AY51" s="53">
        <f ca="1">IF(ScreenHeight!$B52&lt;OFFSET(Radar!$AC$3,COLUMN(),0),
    Param!$B$38/ScreenHeight!$B52,
    (Param!$B$37+1/(1-OFFSET(Radar!$AD$3,COLUMN(),0)*ScreenHeight!$C52)/Param!$B$39)/OFFSET(Radar!$AC$3,COLUMN(),0)
)*DistanceShader!AY51*LightShader!AY51*(IF(OFFSET(Ghosts!$S$41,COLUMN(),0)&lt;ScreenHeight!$E52,
   1,
   (SQRT(OFFSET(Ghosts!$T$41,COLUMN(),0)-OFFSET(Ghosts!$R$41,COLUMN(),0)*ScreenHeight!$D52)-1))+IF(Ghosts!$B$35,IF(Param!$M$21,-1-POWER(0.3,Param!$M$21)/(IF(Param!$M$21&lt;20,LightShader!AY142,OFFSET(LightShader!AY142,Param!$M$21-20,0)
)+POWER(0.3,Param!$M$21)),-2),0))</f>
        <v>0.68513407750650956</v>
      </c>
      <c r="AZ51" s="53">
        <f ca="1">IF(ScreenHeight!$B52&lt;OFFSET(Radar!$AC$3,COLUMN(),0),
    Param!$B$38/ScreenHeight!$B52,
    (Param!$B$37+1/(1-OFFSET(Radar!$AD$3,COLUMN(),0)*ScreenHeight!$C52)/Param!$B$39)/OFFSET(Radar!$AC$3,COLUMN(),0)
)*DistanceShader!AZ51*LightShader!AZ51*(IF(OFFSET(Ghosts!$S$41,COLUMN(),0)&lt;ScreenHeight!$E52,
   1,
   (SQRT(OFFSET(Ghosts!$T$41,COLUMN(),0)-OFFSET(Ghosts!$R$41,COLUMN(),0)*ScreenHeight!$D52)-1))+IF(Ghosts!$B$35,IF(Param!$M$21,-1-POWER(0.3,Param!$M$21)/(IF(Param!$M$21&lt;20,LightShader!AZ142,OFFSET(LightShader!AZ142,Param!$M$21-20,0)
)+POWER(0.3,Param!$M$21)),-2),0))</f>
        <v>0.69577013018997702</v>
      </c>
      <c r="BA51" s="53">
        <f ca="1">IF(ScreenHeight!$B52&lt;OFFSET(Radar!$AC$3,COLUMN(),0),
    Param!$B$38/ScreenHeight!$B52,
    (Param!$B$37+1/(1-OFFSET(Radar!$AD$3,COLUMN(),0)*ScreenHeight!$C52)/Param!$B$39)/OFFSET(Radar!$AC$3,COLUMN(),0)
)*DistanceShader!BA51*LightShader!BA51*(IF(OFFSET(Ghosts!$S$41,COLUMN(),0)&lt;ScreenHeight!$E52,
   1,
   (SQRT(OFFSET(Ghosts!$T$41,COLUMN(),0)-OFFSET(Ghosts!$R$41,COLUMN(),0)*ScreenHeight!$D52)-1))+IF(Ghosts!$B$35,IF(Param!$M$21,-1-POWER(0.3,Param!$M$21)/(IF(Param!$M$21&lt;20,LightShader!BA142,OFFSET(LightShader!BA142,Param!$M$21-20,0)
)+POWER(0.3,Param!$M$21)),-2),0))</f>
        <v>0.7068377209206409</v>
      </c>
      <c r="BB51" s="53">
        <f ca="1">IF(ScreenHeight!$B52&lt;OFFSET(Radar!$AC$3,COLUMN(),0),
    Param!$B$38/ScreenHeight!$B52,
    (Param!$B$37+1/(1-OFFSET(Radar!$AD$3,COLUMN(),0)*ScreenHeight!$C52)/Param!$B$39)/OFFSET(Radar!$AC$3,COLUMN(),0)
)*DistanceShader!BB51*LightShader!BB51*(IF(OFFSET(Ghosts!$S$41,COLUMN(),0)&lt;ScreenHeight!$E52,
   1,
   (SQRT(OFFSET(Ghosts!$T$41,COLUMN(),0)-OFFSET(Ghosts!$R$41,COLUMN(),0)*ScreenHeight!$D52)-1))+IF(Ghosts!$B$35,IF(Param!$M$21,-1-POWER(0.3,Param!$M$21)/(IF(Param!$M$21&lt;20,LightShader!BB142,OFFSET(LightShader!BB142,Param!$M$21-20,0)
)+POWER(0.3,Param!$M$21)),-2),0))</f>
        <v>0.71836707592384785</v>
      </c>
      <c r="BC51" s="53">
        <f ca="1">IF(ScreenHeight!$B52&lt;OFFSET(Radar!$AC$3,COLUMN(),0),
    Param!$B$38/ScreenHeight!$B52,
    (Param!$B$37+1/(1-OFFSET(Radar!$AD$3,COLUMN(),0)*ScreenHeight!$C52)/Param!$B$39)/OFFSET(Radar!$AC$3,COLUMN(),0)
)*DistanceShader!BC51*LightShader!BC51*(IF(OFFSET(Ghosts!$S$41,COLUMN(),0)&lt;ScreenHeight!$E52,
   1,
   (SQRT(OFFSET(Ghosts!$T$41,COLUMN(),0)-OFFSET(Ghosts!$R$41,COLUMN(),0)*ScreenHeight!$D52)-1))+IF(Ghosts!$B$35,IF(Param!$M$21,-1-POWER(0.3,Param!$M$21)/(IF(Param!$M$21&lt;20,LightShader!BC142,OFFSET(LightShader!BC142,Param!$M$21-20,0)
)+POWER(0.3,Param!$M$21)),-2),0))</f>
        <v>0.73039127850637242</v>
      </c>
      <c r="BD51" s="53">
        <f ca="1">IF(ScreenHeight!$B52&lt;OFFSET(Radar!$AC$3,COLUMN(),0),
    Param!$B$38/ScreenHeight!$B52,
    (Param!$B$37+1/(1-OFFSET(Radar!$AD$3,COLUMN(),0)*ScreenHeight!$C52)/Param!$B$39)/OFFSET(Radar!$AC$3,COLUMN(),0)
)*DistanceShader!BD51*LightShader!BD51*(IF(OFFSET(Ghosts!$S$41,COLUMN(),0)&lt;ScreenHeight!$E52,
   1,
   (SQRT(OFFSET(Ghosts!$T$41,COLUMN(),0)-OFFSET(Ghosts!$R$41,COLUMN(),0)*ScreenHeight!$D52)-1))+IF(Ghosts!$B$35,IF(Param!$M$21,-1-POWER(0.3,Param!$M$21)/(IF(Param!$M$21&lt;20,LightShader!BD142,OFFSET(LightShader!BD142,Param!$M$21-20,0)
)+POWER(0.3,Param!$M$21)),-2),0))</f>
        <v>0.74294660375143162</v>
      </c>
      <c r="BE51" s="53">
        <f ca="1">IF(ScreenHeight!$B52&lt;OFFSET(Radar!$AC$3,COLUMN(),0),
    Param!$B$38/ScreenHeight!$B52,
    (Param!$B$37+1/(1-OFFSET(Radar!$AD$3,COLUMN(),0)*ScreenHeight!$C52)/Param!$B$39)/OFFSET(Radar!$AC$3,COLUMN(),0)
)*DistanceShader!BE51*LightShader!BE51*(IF(OFFSET(Ghosts!$S$41,COLUMN(),0)&lt;ScreenHeight!$E52,
   1,
   (SQRT(OFFSET(Ghosts!$T$41,COLUMN(),0)-OFFSET(Ghosts!$R$41,COLUMN(),0)*ScreenHeight!$D52)-1))+IF(Ghosts!$B$35,IF(Param!$M$21,-1-POWER(0.3,Param!$M$21)/(IF(Param!$M$21&lt;20,LightShader!BE142,OFFSET(LightShader!BE142,Param!$M$21-20,0)
)+POWER(0.3,Param!$M$21)),-2),0))</f>
        <v>0.75607289992993698</v>
      </c>
      <c r="BF51" s="53">
        <f ca="1">IF(ScreenHeight!$B52&lt;OFFSET(Radar!$AC$3,COLUMN(),0),
    Param!$B$38/ScreenHeight!$B52,
    (Param!$B$37+1/(1-OFFSET(Radar!$AD$3,COLUMN(),0)*ScreenHeight!$C52)/Param!$B$39)/OFFSET(Radar!$AC$3,COLUMN(),0)
)*DistanceShader!BF51*LightShader!BF51*(IF(OFFSET(Ghosts!$S$41,COLUMN(),0)&lt;ScreenHeight!$E52,
   1,
   (SQRT(OFFSET(Ghosts!$T$41,COLUMN(),0)-OFFSET(Ghosts!$R$41,COLUMN(),0)*ScreenHeight!$D52)-1))+IF(Ghosts!$B$35,IF(Param!$M$21,-1-POWER(0.3,Param!$M$21)/(IF(Param!$M$21&lt;20,LightShader!BF142,OFFSET(LightShader!BF142,Param!$M$21-20,0)
)+POWER(0.3,Param!$M$21)),-2),0))</f>
        <v>0.7698140241347452</v>
      </c>
      <c r="BG51" s="53">
        <f ca="1">IF(ScreenHeight!$B52&lt;OFFSET(Radar!$AC$3,COLUMN(),0),
    Param!$B$38/ScreenHeight!$B52,
    (Param!$B$37+1/(1-OFFSET(Radar!$AD$3,COLUMN(),0)*ScreenHeight!$C52)/Param!$B$39)/OFFSET(Radar!$AC$3,COLUMN(),0)
)*DistanceShader!BG51*LightShader!BG51*(IF(OFFSET(Ghosts!$S$41,COLUMN(),0)&lt;ScreenHeight!$E52,
   1,
   (SQRT(OFFSET(Ghosts!$T$41,COLUMN(),0)-OFFSET(Ghosts!$R$41,COLUMN(),0)*ScreenHeight!$D52)-1))+IF(Ghosts!$B$35,IF(Param!$M$21,-1-POWER(0.3,Param!$M$21)/(IF(Param!$M$21&lt;20,LightShader!BG142,OFFSET(LightShader!BG142,Param!$M$21-20,0)
)+POWER(0.3,Param!$M$21)),-2),0))</f>
        <v>0.78421834098369292</v>
      </c>
      <c r="BH51" s="53">
        <f ca="1">IF(ScreenHeight!$B52&lt;OFFSET(Radar!$AC$3,COLUMN(),0),
    Param!$B$38/ScreenHeight!$B52,
    (Param!$B$37+1/(1-OFFSET(Radar!$AD$3,COLUMN(),0)*ScreenHeight!$C52)/Param!$B$39)/OFFSET(Radar!$AC$3,COLUMN(),0)
)*DistanceShader!BH51*LightShader!BH51*(IF(OFFSET(Ghosts!$S$41,COLUMN(),0)&lt;ScreenHeight!$E52,
   1,
   (SQRT(OFFSET(Ghosts!$T$41,COLUMN(),0)-OFFSET(Ghosts!$R$41,COLUMN(),0)*ScreenHeight!$D52)-1))+IF(Ghosts!$B$35,IF(Param!$M$21,-1-POWER(0.3,Param!$M$21)/(IF(Param!$M$21&lt;20,LightShader!BH142,OFFSET(LightShader!BH142,Param!$M$21-20,0)
)+POWER(0.3,Param!$M$21)),-2),0))</f>
        <v>0.79933929482916366</v>
      </c>
      <c r="BI51" s="53">
        <f ca="1">IF(ScreenHeight!$B52&lt;OFFSET(Radar!$AC$3,COLUMN(),0),
    Param!$B$38/ScreenHeight!$B52,
    (Param!$B$37+1/(1-OFFSET(Radar!$AD$3,COLUMN(),0)*ScreenHeight!$C52)/Param!$B$39)/OFFSET(Radar!$AC$3,COLUMN(),0)
)*DistanceShader!BI51*LightShader!BI51*(IF(OFFSET(Ghosts!$S$41,COLUMN(),0)&lt;ScreenHeight!$E52,
   1,
   (SQRT(OFFSET(Ghosts!$T$41,COLUMN(),0)-OFFSET(Ghosts!$R$41,COLUMN(),0)*ScreenHeight!$D52)-1))+IF(Ghosts!$B$35,IF(Param!$M$21,-1-POWER(0.3,Param!$M$21)/(IF(Param!$M$21&lt;20,LightShader!BI142,OFFSET(LightShader!BI142,Param!$M$21-20,0)
)+POWER(0.3,Param!$M$21)),-2),0))</f>
        <v>0.81523606780299562</v>
      </c>
      <c r="BJ51" s="53">
        <f ca="1">IF(ScreenHeight!$B52&lt;OFFSET(Radar!$AC$3,COLUMN(),0),
    Param!$B$38/ScreenHeight!$B52,
    (Param!$B$37+1/(1-OFFSET(Radar!$AD$3,COLUMN(),0)*ScreenHeight!$C52)/Param!$B$39)/OFFSET(Radar!$AC$3,COLUMN(),0)
)*DistanceShader!BJ51*LightShader!BJ51*(IF(OFFSET(Ghosts!$S$41,COLUMN(),0)&lt;ScreenHeight!$E52,
   1,
   (SQRT(OFFSET(Ghosts!$T$41,COLUMN(),0)-OFFSET(Ghosts!$R$41,COLUMN(),0)*ScreenHeight!$D52)-1))+IF(Ghosts!$B$35,IF(Param!$M$21,-1-POWER(0.3,Param!$M$21)/(IF(Param!$M$21&lt;20,LightShader!BJ142,OFFSET(LightShader!BJ142,Param!$M$21-20,0)
)+POWER(0.3,Param!$M$21)),-2),0))</f>
        <v>0.83197433826769107</v>
      </c>
      <c r="BK51" s="53">
        <f ca="1">IF(ScreenHeight!$B52&lt;OFFSET(Radar!$AC$3,COLUMN(),0),
    Param!$B$38/ScreenHeight!$B52,
    (Param!$B$37+1/(1-OFFSET(Radar!$AD$3,COLUMN(),0)*ScreenHeight!$C52)/Param!$B$39)/OFFSET(Radar!$AC$3,COLUMN(),0)
)*DistanceShader!BK51*LightShader!BK51*(IF(OFFSET(Ghosts!$S$41,COLUMN(),0)&lt;ScreenHeight!$E52,
   1,
   (SQRT(OFFSET(Ghosts!$T$41,COLUMN(),0)-OFFSET(Ghosts!$R$41,COLUMN(),0)*ScreenHeight!$D52)-1))+IF(Ghosts!$B$35,IF(Param!$M$21,-1-POWER(0.3,Param!$M$21)/(IF(Param!$M$21&lt;20,LightShader!BK142,OFFSET(LightShader!BK142,Param!$M$21-20,0)
)+POWER(0.3,Param!$M$21)),-2),0))</f>
        <v>0.84962715689485702</v>
      </c>
      <c r="BL51" s="53">
        <f ca="1">IF(ScreenHeight!$B52&lt;OFFSET(Radar!$AC$3,COLUMN(),0),
    Param!$B$38/ScreenHeight!$B52,
    (Param!$B$37+1/(1-OFFSET(Radar!$AD$3,COLUMN(),0)*ScreenHeight!$C52)/Param!$B$39)/OFFSET(Radar!$AC$3,COLUMN(),0)
)*DistanceShader!BL51*LightShader!BL51*(IF(OFFSET(Ghosts!$S$41,COLUMN(),0)&lt;ScreenHeight!$E52,
   1,
   (SQRT(OFFSET(Ghosts!$T$41,COLUMN(),0)-OFFSET(Ghosts!$R$41,COLUMN(),0)*ScreenHeight!$D52)-1))+IF(Ghosts!$B$35,IF(Param!$M$21,-1-POWER(0.3,Param!$M$21)/(IF(Param!$M$21&lt;20,LightShader!BL142,OFFSET(LightShader!BL142,Param!$M$21-20,0)
)+POWER(0.3,Param!$M$21)),-2),0))</f>
        <v>0.86827596070743895</v>
      </c>
      <c r="BM51" s="53">
        <f ca="1">IF(ScreenHeight!$B52&lt;OFFSET(Radar!$AC$3,COLUMN(),0),
    Param!$B$38/ScreenHeight!$B52,
    (Param!$B$37+1/(1-OFFSET(Radar!$AD$3,COLUMN(),0)*ScreenHeight!$C52)/Param!$B$39)/OFFSET(Radar!$AC$3,COLUMN(),0)
)*DistanceShader!BM51*LightShader!BM51*(IF(OFFSET(Ghosts!$S$41,COLUMN(),0)&lt;ScreenHeight!$E52,
   1,
   (SQRT(OFFSET(Ghosts!$T$41,COLUMN(),0)-OFFSET(Ghosts!$R$41,COLUMN(),0)*ScreenHeight!$D52)-1))+IF(Ghosts!$B$35,IF(Param!$M$21,-1-POWER(0.3,Param!$M$21)/(IF(Param!$M$21&lt;20,LightShader!BM142,OFFSET(LightShader!BM142,Param!$M$21-20,0)
)+POWER(0.3,Param!$M$21)),-2),0))</f>
        <v>1.8620247200378226</v>
      </c>
      <c r="BN51" s="53">
        <f ca="1">IF(ScreenHeight!$B52&lt;OFFSET(Radar!$AC$3,COLUMN(),0),
    Param!$B$38/ScreenHeight!$B52,
    (Param!$B$37+1/(1-OFFSET(Radar!$AD$3,COLUMN(),0)*ScreenHeight!$C52)/Param!$B$39)/OFFSET(Radar!$AC$3,COLUMN(),0)
)*DistanceShader!BN51*LightShader!BN51*(IF(OFFSET(Ghosts!$S$41,COLUMN(),0)&lt;ScreenHeight!$E52,
   1,
   (SQRT(OFFSET(Ghosts!$T$41,COLUMN(),0)-OFFSET(Ghosts!$R$41,COLUMN(),0)*ScreenHeight!$D52)-1))+IF(Ghosts!$B$35,IF(Param!$M$21,-1-POWER(0.3,Param!$M$21)/(IF(Param!$M$21&lt;20,LightShader!BN142,OFFSET(LightShader!BN142,Param!$M$21-20,0)
)+POWER(0.3,Param!$M$21)),-2),0))</f>
        <v>1.9361227783664667</v>
      </c>
      <c r="BO51" s="53">
        <f ca="1">IF(ScreenHeight!$B52&lt;OFFSET(Radar!$AC$3,COLUMN(),0),
    Param!$B$38/ScreenHeight!$B52,
    (Param!$B$37+1/(1-OFFSET(Radar!$AD$3,COLUMN(),0)*ScreenHeight!$C52)/Param!$B$39)/OFFSET(Radar!$AC$3,COLUMN(),0)
)*DistanceShader!BO51*LightShader!BO51*(IF(OFFSET(Ghosts!$S$41,COLUMN(),0)&lt;ScreenHeight!$E52,
   1,
   (SQRT(OFFSET(Ghosts!$T$41,COLUMN(),0)-OFFSET(Ghosts!$R$41,COLUMN(),0)*ScreenHeight!$D52)-1))+IF(Ghosts!$B$35,IF(Param!$M$21,-1-POWER(0.3,Param!$M$21)/(IF(Param!$M$21&lt;20,LightShader!BO142,OFFSET(LightShader!BO142,Param!$M$21-20,0)
)+POWER(0.3,Param!$M$21)),-2),0))</f>
        <v>2.0151601913598722</v>
      </c>
      <c r="BP51" s="53">
        <f ca="1">IF(ScreenHeight!$B52&lt;OFFSET(Radar!$AC$3,COLUMN(),0),
    Param!$B$38/ScreenHeight!$B52,
    (Param!$B$37+1/(1-OFFSET(Radar!$AD$3,COLUMN(),0)*ScreenHeight!$C52)/Param!$B$39)/OFFSET(Radar!$AC$3,COLUMN(),0)
)*DistanceShader!BP51*LightShader!BP51*(IF(OFFSET(Ghosts!$S$41,COLUMN(),0)&lt;ScreenHeight!$E52,
   1,
   (SQRT(OFFSET(Ghosts!$T$41,COLUMN(),0)-OFFSET(Ghosts!$R$41,COLUMN(),0)*ScreenHeight!$D52)-1))+IF(Ghosts!$B$35,IF(Param!$M$21,-1-POWER(0.3,Param!$M$21)/(IF(Param!$M$21&lt;20,LightShader!BP142,OFFSET(LightShader!BP142,Param!$M$21-20,0)
)+POWER(0.3,Param!$M$21)),-2),0))</f>
        <v>2.0996321465245358</v>
      </c>
      <c r="BQ51" s="53">
        <f ca="1">IF(ScreenHeight!$B52&lt;OFFSET(Radar!$AC$3,COLUMN(),0),
    Param!$B$38/ScreenHeight!$B52,
    (Param!$B$37+1/(1-OFFSET(Radar!$AD$3,COLUMN(),0)*ScreenHeight!$C52)/Param!$B$39)/OFFSET(Radar!$AC$3,COLUMN(),0)
)*DistanceShader!BQ51*LightShader!BQ51*(IF(OFFSET(Ghosts!$S$41,COLUMN(),0)&lt;ScreenHeight!$E52,
   1,
   (SQRT(OFFSET(Ghosts!$T$41,COLUMN(),0)-OFFSET(Ghosts!$R$41,COLUMN(),0)*ScreenHeight!$D52)-1))+IF(Ghosts!$B$35,IF(Param!$M$21,-1-POWER(0.3,Param!$M$21)/(IF(Param!$M$21&lt;20,LightShader!BQ142,OFFSET(LightShader!BQ142,Param!$M$21-20,0)
)+POWER(0.3,Param!$M$21)),-2),0))</f>
        <v>2.1900993581320338</v>
      </c>
      <c r="BR51" s="53">
        <f ca="1">IF(ScreenHeight!$B52&lt;OFFSET(Radar!$AC$3,COLUMN(),0),
    Param!$B$38/ScreenHeight!$B52,
    (Param!$B$37+1/(1-OFFSET(Radar!$AD$3,COLUMN(),0)*ScreenHeight!$C52)/Param!$B$39)/OFFSET(Radar!$AC$3,COLUMN(),0)
)*DistanceShader!BR51*LightShader!BR51*(IF(OFFSET(Ghosts!$S$41,COLUMN(),0)&lt;ScreenHeight!$E52,
   1,
   (SQRT(OFFSET(Ghosts!$T$41,COLUMN(),0)-OFFSET(Ghosts!$R$41,COLUMN(),0)*ScreenHeight!$D52)-1))+IF(Ghosts!$B$35,IF(Param!$M$21,-1-POWER(0.3,Param!$M$21)/(IF(Param!$M$21&lt;20,LightShader!BR142,OFFSET(LightShader!BR142,Param!$M$21-20,0)
)+POWER(0.3,Param!$M$21)),-2),0))</f>
        <v>2.2871985285923424</v>
      </c>
      <c r="BS51" s="53">
        <f ca="1">IF(ScreenHeight!$B52&lt;OFFSET(Radar!$AC$3,COLUMN(),0),
    Param!$B$38/ScreenHeight!$B52,
    (Param!$B$37+1/(1-OFFSET(Radar!$AD$3,COLUMN(),0)*ScreenHeight!$C52)/Param!$B$39)/OFFSET(Radar!$AC$3,COLUMN(),0)
)*DistanceShader!BS51*LightShader!BS51*(IF(OFFSET(Ghosts!$S$41,COLUMN(),0)&lt;ScreenHeight!$E52,
   1,
   (SQRT(OFFSET(Ghosts!$T$41,COLUMN(),0)-OFFSET(Ghosts!$R$41,COLUMN(),0)*ScreenHeight!$D52)-1))+IF(Ghosts!$B$35,IF(Param!$M$21,-1-POWER(0.3,Param!$M$21)/(IF(Param!$M$21&lt;20,LightShader!BS142,OFFSET(LightShader!BS142,Param!$M$21-20,0)
)+POWER(0.3,Param!$M$21)),-2),0))</f>
        <v>2.391654663798144</v>
      </c>
      <c r="BT51" s="53">
        <f ca="1">IF(ScreenHeight!$B52&lt;OFFSET(Radar!$AC$3,COLUMN(),0),
    Param!$B$38/ScreenHeight!$B52,
    (Param!$B$37+1/(1-OFFSET(Radar!$AD$3,COLUMN(),0)*ScreenHeight!$C52)/Param!$B$39)/OFFSET(Radar!$AC$3,COLUMN(),0)
)*DistanceShader!BT51*LightShader!BT51*(IF(OFFSET(Ghosts!$S$41,COLUMN(),0)&lt;ScreenHeight!$E52,
   1,
   (SQRT(OFFSET(Ghosts!$T$41,COLUMN(),0)-OFFSET(Ghosts!$R$41,COLUMN(),0)*ScreenHeight!$D52)-1))+IF(Ghosts!$B$35,IF(Param!$M$21,-1-POWER(0.3,Param!$M$21)/(IF(Param!$M$21&lt;20,LightShader!BT142,OFFSET(LightShader!BT142,Param!$M$21-20,0)
)+POWER(0.3,Param!$M$21)),-2),0))</f>
        <v>2.5042955575753392</v>
      </c>
      <c r="BU51" s="53">
        <f ca="1">IF(ScreenHeight!$B52&lt;OFFSET(Radar!$AC$3,COLUMN(),0),
    Param!$B$38/ScreenHeight!$B52,
    (Param!$B$37+1/(1-OFFSET(Radar!$AD$3,COLUMN(),0)*ScreenHeight!$C52)/Param!$B$39)/OFFSET(Radar!$AC$3,COLUMN(),0)
)*DistanceShader!BU51*LightShader!BU51*(IF(OFFSET(Ghosts!$S$41,COLUMN(),0)&lt;ScreenHeight!$E52,
   1,
   (SQRT(OFFSET(Ghosts!$T$41,COLUMN(),0)-OFFSET(Ghosts!$R$41,COLUMN(),0)*ScreenHeight!$D52)-1))+IF(Ghosts!$B$35,IF(Param!$M$21,-1-POWER(0.3,Param!$M$21)/(IF(Param!$M$21&lt;20,LightShader!BU142,OFFSET(LightShader!BU142,Param!$M$21-20,0)
)+POWER(0.3,Param!$M$21)),-2),0))</f>
        <v>2.626068784215303</v>
      </c>
      <c r="BV51" s="53">
        <f ca="1">IF(ScreenHeight!$B52&lt;OFFSET(Radar!$AC$3,COLUMN(),0),
    Param!$B$38/ScreenHeight!$B52,
    (Param!$B$37+1/(1-OFFSET(Radar!$AD$3,COLUMN(),0)*ScreenHeight!$C52)/Param!$B$39)/OFFSET(Radar!$AC$3,COLUMN(),0)
)*DistanceShader!BV51*LightShader!BV51*(IF(OFFSET(Ghosts!$S$41,COLUMN(),0)&lt;ScreenHeight!$E52,
   1,
   (SQRT(OFFSET(Ghosts!$T$41,COLUMN(),0)-OFFSET(Ghosts!$R$41,COLUMN(),0)*ScreenHeight!$D52)-1))+IF(Ghosts!$B$35,IF(Param!$M$21,-1-POWER(0.3,Param!$M$21)/(IF(Param!$M$21&lt;20,LightShader!BV142,OFFSET(LightShader!BV142,Param!$M$21-20,0)
)+POWER(0.3,Param!$M$21)),-2),0))</f>
        <v>2.7580615362929888</v>
      </c>
      <c r="BW51" s="53">
        <f ca="1">IF(ScreenHeight!$B52&lt;OFFSET(Radar!$AC$3,COLUMN(),0),
    Param!$B$38/ScreenHeight!$B52,
    (Param!$B$37+1/(1-OFFSET(Radar!$AD$3,COLUMN(),0)*ScreenHeight!$C52)/Param!$B$39)/OFFSET(Radar!$AC$3,COLUMN(),0)
)*DistanceShader!BW51*LightShader!BW51*(IF(OFFSET(Ghosts!$S$41,COLUMN(),0)&lt;ScreenHeight!$E52,
   1,
   (SQRT(OFFSET(Ghosts!$T$41,COLUMN(),0)-OFFSET(Ghosts!$R$41,COLUMN(),0)*ScreenHeight!$D52)-1))+IF(Ghosts!$B$35,IF(Param!$M$21,-1-POWER(0.3,Param!$M$21)/(IF(Param!$M$21&lt;20,LightShader!BW142,OFFSET(LightShader!BW142,Param!$M$21-20,0)
)+POWER(0.3,Param!$M$21)),-2),0))</f>
        <v>2.8200659937138481</v>
      </c>
      <c r="BX51" s="53">
        <f ca="1">IF(ScreenHeight!$B52&lt;OFFSET(Radar!$AC$3,COLUMN(),0),
    Param!$B$38/ScreenHeight!$B52,
    (Param!$B$37+1/(1-OFFSET(Radar!$AD$3,COLUMN(),0)*ScreenHeight!$C52)/Param!$B$39)/OFFSET(Radar!$AC$3,COLUMN(),0)
)*DistanceShader!BX51*LightShader!BX51*(IF(OFFSET(Ghosts!$S$41,COLUMN(),0)&lt;ScreenHeight!$E52,
   1,
   (SQRT(OFFSET(Ghosts!$T$41,COLUMN(),0)-OFFSET(Ghosts!$R$41,COLUMN(),0)*ScreenHeight!$D52)-1))+IF(Ghosts!$B$35,IF(Param!$M$21,-1-POWER(0.3,Param!$M$21)/(IF(Param!$M$21&lt;20,LightShader!BX142,OFFSET(LightShader!BX142,Param!$M$21-20,0)
)+POWER(0.3,Param!$M$21)),-2),0))</f>
        <v>2.8347712037949884</v>
      </c>
      <c r="BY51" s="53">
        <f ca="1">IF(ScreenHeight!$B52&lt;OFFSET(Radar!$AC$3,COLUMN(),0),
    Param!$B$38/ScreenHeight!$B52,
    (Param!$B$37+1/(1-OFFSET(Radar!$AD$3,COLUMN(),0)*ScreenHeight!$C52)/Param!$B$39)/OFFSET(Radar!$AC$3,COLUMN(),0)
)*DistanceShader!BY51*LightShader!BY51*(IF(OFFSET(Ghosts!$S$41,COLUMN(),0)&lt;ScreenHeight!$E52,
   1,
   (SQRT(OFFSET(Ghosts!$T$41,COLUMN(),0)-OFFSET(Ghosts!$R$41,COLUMN(),0)*ScreenHeight!$D52)-1))+IF(Ghosts!$B$35,IF(Param!$M$21,-1-POWER(0.3,Param!$M$21)/(IF(Param!$M$21&lt;20,LightShader!BY142,OFFSET(LightShader!BY142,Param!$M$21-20,0)
)+POWER(0.3,Param!$M$21)),-2),0))</f>
        <v>2.8493414376606117</v>
      </c>
      <c r="BZ51" s="53">
        <f ca="1">IF(ScreenHeight!$B52&lt;OFFSET(Radar!$AC$3,COLUMN(),0),
    Param!$B$38/ScreenHeight!$B52,
    (Param!$B$37+1/(1-OFFSET(Radar!$AD$3,COLUMN(),0)*ScreenHeight!$C52)/Param!$B$39)/OFFSET(Radar!$AC$3,COLUMN(),0)
)*DistanceShader!BZ51*LightShader!BZ51*(IF(OFFSET(Ghosts!$S$41,COLUMN(),0)&lt;ScreenHeight!$E52,
   1,
   (SQRT(OFFSET(Ghosts!$T$41,COLUMN(),0)-OFFSET(Ghosts!$R$41,COLUMN(),0)*ScreenHeight!$D52)-1))+IF(Ghosts!$B$35,IF(Param!$M$21,-1-POWER(0.3,Param!$M$21)/(IF(Param!$M$21&lt;20,LightShader!BZ142,OFFSET(LightShader!BZ142,Param!$M$21-20,0)
)+POWER(0.3,Param!$M$21)),-2),0))</f>
        <v>4.8778770183507669</v>
      </c>
      <c r="CA51" s="53">
        <f ca="1">IF(ScreenHeight!$B52&lt;OFFSET(Radar!$AC$3,COLUMN(),0),
    Param!$B$38/ScreenHeight!$B52,
    (Param!$B$37+1/(1-OFFSET(Radar!$AD$3,COLUMN(),0)*ScreenHeight!$C52)/Param!$B$39)/OFFSET(Radar!$AC$3,COLUMN(),0)
)*DistanceShader!CA51*LightShader!CA51*(IF(OFFSET(Ghosts!$S$41,COLUMN(),0)&lt;ScreenHeight!$E52,
   1,
   (SQRT(OFFSET(Ghosts!$T$41,COLUMN(),0)-OFFSET(Ghosts!$R$41,COLUMN(),0)*ScreenHeight!$D52)-1))+IF(Ghosts!$B$35,IF(Param!$M$21,-1-POWER(0.3,Param!$M$21)/(IF(Param!$M$21&lt;20,LightShader!CA142,OFFSET(LightShader!CA142,Param!$M$21-20,0)
)+POWER(0.3,Param!$M$21)),-2),0))</f>
        <v>4.8168684910151613</v>
      </c>
      <c r="CB51" s="53">
        <f ca="1">IF(ScreenHeight!$B52&lt;OFFSET(Radar!$AC$3,COLUMN(),0),
    Param!$B$38/ScreenHeight!$B52,
    (Param!$B$37+1/(1-OFFSET(Radar!$AD$3,COLUMN(),0)*ScreenHeight!$C52)/Param!$B$39)/OFFSET(Radar!$AC$3,COLUMN(),0)
)*DistanceShader!CB51*LightShader!CB51*(IF(OFFSET(Ghosts!$S$41,COLUMN(),0)&lt;ScreenHeight!$E52,
   1,
   (SQRT(OFFSET(Ghosts!$T$41,COLUMN(),0)-OFFSET(Ghosts!$R$41,COLUMN(),0)*ScreenHeight!$D52)-1))+IF(Ghosts!$B$35,IF(Param!$M$21,-1-POWER(0.3,Param!$M$21)/(IF(Param!$M$21&lt;20,LightShader!CB142,OFFSET(LightShader!CB142,Param!$M$21-20,0)
)+POWER(0.3,Param!$M$21)),-2),0))</f>
        <v>4.755447554936767</v>
      </c>
      <c r="CC51" s="53">
        <f ca="1">IF(ScreenHeight!$B52&lt;OFFSET(Radar!$AC$3,COLUMN(),0),
    Param!$B$38/ScreenHeight!$B52,
    (Param!$B$37+1/(1-OFFSET(Radar!$AD$3,COLUMN(),0)*ScreenHeight!$C52)/Param!$B$39)/OFFSET(Radar!$AC$3,COLUMN(),0)
)*DistanceShader!CC51*LightShader!CC51*(IF(OFFSET(Ghosts!$S$41,COLUMN(),0)&lt;ScreenHeight!$E52,
   1,
   (SQRT(OFFSET(Ghosts!$T$41,COLUMN(),0)-OFFSET(Ghosts!$R$41,COLUMN(),0)*ScreenHeight!$D52)-1))+IF(Ghosts!$B$35,IF(Param!$M$21,-1-POWER(0.3,Param!$M$21)/(IF(Param!$M$21&lt;20,LightShader!CC142,OFFSET(LightShader!CC142,Param!$M$21-20,0)
)+POWER(0.3,Param!$M$21)),-2),0))</f>
        <v>4.6936236772899589</v>
      </c>
      <c r="CD51" s="53">
        <f ca="1">IF(ScreenHeight!$B52&lt;OFFSET(Radar!$AC$3,COLUMN(),0),
    Param!$B$38/ScreenHeight!$B52,
    (Param!$B$37+1/(1-OFFSET(Radar!$AD$3,COLUMN(),0)*ScreenHeight!$C52)/Param!$B$39)/OFFSET(Radar!$AC$3,COLUMN(),0)
)*DistanceShader!CD51*LightShader!CD51*(IF(OFFSET(Ghosts!$S$41,COLUMN(),0)&lt;ScreenHeight!$E52,
   1,
   (SQRT(OFFSET(Ghosts!$T$41,COLUMN(),0)-OFFSET(Ghosts!$R$41,COLUMN(),0)*ScreenHeight!$D52)-1))+IF(Ghosts!$B$35,IF(Param!$M$21,-1-POWER(0.3,Param!$M$21)/(IF(Param!$M$21&lt;20,LightShader!CD142,OFFSET(LightShader!CD142,Param!$M$21-20,0)
)+POWER(0.3,Param!$M$21)),-2),0))</f>
        <v>4.6314066038903725</v>
      </c>
      <c r="CE51" s="53">
        <f ca="1">IF(ScreenHeight!$B52&lt;OFFSET(Radar!$AC$3,COLUMN(),0),
    Param!$B$38/ScreenHeight!$B52,
    (Param!$B$37+1/(1-OFFSET(Radar!$AD$3,COLUMN(),0)*ScreenHeight!$C52)/Param!$B$39)/OFFSET(Radar!$AC$3,COLUMN(),0)
)*DistanceShader!CE51*LightShader!CE51*(IF(OFFSET(Ghosts!$S$41,COLUMN(),0)&lt;ScreenHeight!$E52,
   1,
   (SQRT(OFFSET(Ghosts!$T$41,COLUMN(),0)-OFFSET(Ghosts!$R$41,COLUMN(),0)*ScreenHeight!$D52)-1))+IF(Ghosts!$B$35,IF(Param!$M$21,-1-POWER(0.3,Param!$M$21)/(IF(Param!$M$21&lt;20,LightShader!CE142,OFFSET(LightShader!CE142,Param!$M$21-20,0)
)+POWER(0.3,Param!$M$21)),-2),0))</f>
        <v>4.5688063521499487</v>
      </c>
      <c r="CF51" s="53">
        <f ca="1">IF(ScreenHeight!$B52&lt;OFFSET(Radar!$AC$3,COLUMN(),0),
    Param!$B$38/ScreenHeight!$B52,
    (Param!$B$37+1/(1-OFFSET(Radar!$AD$3,COLUMN(),0)*ScreenHeight!$C52)/Param!$B$39)/OFFSET(Radar!$AC$3,COLUMN(),0)
)*DistanceShader!CF51*LightShader!CF51*(IF(OFFSET(Ghosts!$S$41,COLUMN(),0)&lt;ScreenHeight!$E52,
   1,
   (SQRT(OFFSET(Ghosts!$T$41,COLUMN(),0)-OFFSET(Ghosts!$R$41,COLUMN(),0)*ScreenHeight!$D52)-1))+IF(Ghosts!$B$35,IF(Param!$M$21,-1-POWER(0.3,Param!$M$21)/(IF(Param!$M$21&lt;20,LightShader!CF142,OFFSET(LightShader!CF142,Param!$M$21-20,0)
)+POWER(0.3,Param!$M$21)),-2),0))</f>
        <v>4.5058332035488968</v>
      </c>
      <c r="CG51" s="53">
        <f ca="1">IF(ScreenHeight!$B52&lt;OFFSET(Radar!$AC$3,COLUMN(),0),
    Param!$B$38/ScreenHeight!$B52,
    (Param!$B$37+1/(1-OFFSET(Radar!$AD$3,COLUMN(),0)*ScreenHeight!$C52)/Param!$B$39)/OFFSET(Radar!$AC$3,COLUMN(),0)
)*DistanceShader!CG51*LightShader!CG51*(IF(OFFSET(Ghosts!$S$41,COLUMN(),0)&lt;ScreenHeight!$E52,
   1,
   (SQRT(OFFSET(Ghosts!$T$41,COLUMN(),0)-OFFSET(Ghosts!$R$41,COLUMN(),0)*ScreenHeight!$D52)-1))+IF(Ghosts!$B$35,IF(Param!$M$21,-1-POWER(0.3,Param!$M$21)/(IF(Param!$M$21&lt;20,LightShader!CG142,OFFSET(LightShader!CG142,Param!$M$21-20,0)
)+POWER(0.3,Param!$M$21)),-2),0))</f>
        <v>4.4424976956360576</v>
      </c>
      <c r="CH51" s="53">
        <f ca="1">IF(ScreenHeight!$B52&lt;OFFSET(Radar!$AC$3,COLUMN(),0),
    Param!$B$38/ScreenHeight!$B52,
    (Param!$B$37+1/(1-OFFSET(Radar!$AD$3,COLUMN(),0)*ScreenHeight!$C52)/Param!$B$39)/OFFSET(Radar!$AC$3,COLUMN(),0)
)*DistanceShader!CH51*LightShader!CH51*(IF(OFFSET(Ghosts!$S$41,COLUMN(),0)&lt;ScreenHeight!$E52,
   1,
   (SQRT(OFFSET(Ghosts!$T$41,COLUMN(),0)-OFFSET(Ghosts!$R$41,COLUMN(),0)*ScreenHeight!$D52)-1))+IF(Ghosts!$B$35,IF(Param!$M$21,-1-POWER(0.3,Param!$M$21)/(IF(Param!$M$21&lt;20,LightShader!CH142,OFFSET(LightShader!CH142,Param!$M$21-20,0)
)+POWER(0.3,Param!$M$21)),-2),0))</f>
        <v>4.3788106135707547</v>
      </c>
      <c r="CI51" s="53">
        <f ca="1">IF(ScreenHeight!$B52&lt;OFFSET(Radar!$AC$3,COLUMN(),0),
    Param!$B$38/ScreenHeight!$B52,
    (Param!$B$37+1/(1-OFFSET(Radar!$AD$3,COLUMN(),0)*ScreenHeight!$C52)/Param!$B$39)/OFFSET(Radar!$AC$3,COLUMN(),0)
)*DistanceShader!CI51*LightShader!CI51*(IF(OFFSET(Ghosts!$S$41,COLUMN(),0)&lt;ScreenHeight!$E52,
   1,
   (SQRT(OFFSET(Ghosts!$T$41,COLUMN(),0)-OFFSET(Ghosts!$R$41,COLUMN(),0)*ScreenHeight!$D52)-1))+IF(Ghosts!$B$35,IF(Param!$M$21,-1-POWER(0.3,Param!$M$21)/(IF(Param!$M$21&lt;20,LightShader!CI142,OFFSET(LightShader!CI142,Param!$M$21-20,0)
)+POWER(0.3,Param!$M$21)),-2),0))</f>
        <v>4.3147829812208389</v>
      </c>
      <c r="CJ51" s="53">
        <f ca="1">IF(ScreenHeight!$B52&lt;OFFSET(Radar!$AC$3,COLUMN(),0),
    Param!$B$38/ScreenHeight!$B52,
    (Param!$B$37+1/(1-OFFSET(Radar!$AD$3,COLUMN(),0)*ScreenHeight!$C52)/Param!$B$39)/OFFSET(Radar!$AC$3,COLUMN(),0)
)*DistanceShader!CJ51*LightShader!CJ51*(IF(OFFSET(Ghosts!$S$41,COLUMN(),0)&lt;ScreenHeight!$E52,
   1,
   (SQRT(OFFSET(Ghosts!$T$41,COLUMN(),0)-OFFSET(Ghosts!$R$41,COLUMN(),0)*ScreenHeight!$D52)-1))+IF(Ghosts!$B$35,IF(Param!$M$21,-1-POWER(0.3,Param!$M$21)/(IF(Param!$M$21&lt;20,LightShader!CJ142,OFFSET(LightShader!CJ142,Param!$M$21-20,0)
)+POWER(0.3,Param!$M$21)),-2),0))</f>
        <v>4.2504260518330144</v>
      </c>
      <c r="CK51" s="53">
        <f ca="1">IF(ScreenHeight!$B52&lt;OFFSET(Radar!$AC$3,COLUMN(),0),
    Param!$B$38/ScreenHeight!$B52,
    (Param!$B$37+1/(1-OFFSET(Radar!$AD$3,COLUMN(),0)*ScreenHeight!$C52)/Param!$B$39)/OFFSET(Radar!$AC$3,COLUMN(),0)
)*DistanceShader!CK51*LightShader!CK51*(IF(OFFSET(Ghosts!$S$41,COLUMN(),0)&lt;ScreenHeight!$E52,
   1,
   (SQRT(OFFSET(Ghosts!$T$41,COLUMN(),0)-OFFSET(Ghosts!$R$41,COLUMN(),0)*ScreenHeight!$D52)-1))+IF(Ghosts!$B$35,IF(Param!$M$21,-1-POWER(0.3,Param!$M$21)/(IF(Param!$M$21&lt;20,LightShader!CK142,OFFSET(LightShader!CK142,Param!$M$21-20,0)
)+POWER(0.3,Param!$M$21)),-2),0))</f>
        <v>4.1857512982931526</v>
      </c>
      <c r="CL51" s="53">
        <f ca="1">IF(ScreenHeight!$B52&lt;OFFSET(Radar!$AC$3,COLUMN(),0),
    Param!$B$38/ScreenHeight!$B52,
    (Param!$B$37+1/(1-OFFSET(Radar!$AD$3,COLUMN(),0)*ScreenHeight!$C52)/Param!$B$39)/OFFSET(Radar!$AC$3,COLUMN(),0)
)*DistanceShader!CL51*LightShader!CL51*(IF(OFFSET(Ghosts!$S$41,COLUMN(),0)&lt;ScreenHeight!$E52,
   1,
   (SQRT(OFFSET(Ghosts!$T$41,COLUMN(),0)-OFFSET(Ghosts!$R$41,COLUMN(),0)*ScreenHeight!$D52)-1))+IF(Ghosts!$B$35,IF(Param!$M$21,-1-POWER(0.3,Param!$M$21)/(IF(Param!$M$21&lt;20,LightShader!CL142,OFFSET(LightShader!CL142,Param!$M$21-20,0)
)+POWER(0.3,Param!$M$21)),-2),0))</f>
        <v>4.1207704029955226</v>
      </c>
      <c r="CM51" s="53">
        <f ca="1">IF(ScreenHeight!$B52&lt;OFFSET(Radar!$AC$3,COLUMN(),0),
    Param!$B$38/ScreenHeight!$B52,
    (Param!$B$37+1/(1-OFFSET(Radar!$AD$3,COLUMN(),0)*ScreenHeight!$C52)/Param!$B$39)/OFFSET(Radar!$AC$3,COLUMN(),0)
)*DistanceShader!CM51*LightShader!CM51*(IF(OFFSET(Ghosts!$S$41,COLUMN(),0)&lt;ScreenHeight!$E52,
   1,
   (SQRT(OFFSET(Ghosts!$T$41,COLUMN(),0)-OFFSET(Ghosts!$R$41,COLUMN(),0)*ScreenHeight!$D52)-1))+IF(Ghosts!$B$35,IF(Param!$M$21,-1-POWER(0.3,Param!$M$21)/(IF(Param!$M$21&lt;20,LightShader!CM142,OFFSET(LightShader!CM142,Param!$M$21-20,0)
)+POWER(0.3,Param!$M$21)),-2),0))</f>
        <v>4.0554952473414065</v>
      </c>
      <c r="CN51" s="53">
        <f ca="1">IF(ScreenHeight!$B52&lt;OFFSET(Radar!$AC$3,COLUMN(),0),
    Param!$B$38/ScreenHeight!$B52,
    (Param!$B$37+1/(1-OFFSET(Radar!$AD$3,COLUMN(),0)*ScreenHeight!$C52)/Param!$B$39)/OFFSET(Radar!$AC$3,COLUMN(),0)
)*DistanceShader!CN51*LightShader!CN51*(IF(OFFSET(Ghosts!$S$41,COLUMN(),0)&lt;ScreenHeight!$E52,
   1,
   (SQRT(OFFSET(Ghosts!$T$41,COLUMN(),0)-OFFSET(Ghosts!$R$41,COLUMN(),0)*ScreenHeight!$D52)-1))+IF(Ghosts!$B$35,IF(Param!$M$21,-1-POWER(0.3,Param!$M$21)/(IF(Param!$M$21&lt;20,LightShader!CN142,OFFSET(LightShader!CN142,Param!$M$21-20,0)
)+POWER(0.3,Param!$M$21)),-2),0))</f>
        <v>3.9899379008886315</v>
      </c>
      <c r="CO51" s="53">
        <f ca="1">IF(ScreenHeight!$B52&lt;OFFSET(Radar!$AC$3,COLUMN(),0),
    Param!$B$38/ScreenHeight!$B52,
    (Param!$B$37+1/(1-OFFSET(Radar!$AD$3,COLUMN(),0)*ScreenHeight!$C52)/Param!$B$39)/OFFSET(Radar!$AC$3,COLUMN(),0)
)*DistanceShader!CO51*LightShader!CO51*(IF(OFFSET(Ghosts!$S$41,COLUMN(),0)&lt;ScreenHeight!$E52,
   1,
   (SQRT(OFFSET(Ghosts!$T$41,COLUMN(),0)-OFFSET(Ghosts!$R$41,COLUMN(),0)*ScreenHeight!$D52)-1))+IF(Ghosts!$B$35,IF(Param!$M$21,-1-POWER(0.3,Param!$M$21)/(IF(Param!$M$21&lt;20,LightShader!CO142,OFFSET(LightShader!CO142,Param!$M$21-20,0)
)+POWER(0.3,Param!$M$21)),-2),0))</f>
        <v>3.9241106101749272</v>
      </c>
      <c r="CP51" s="53">
        <f ca="1">IF(ScreenHeight!$B52&lt;OFFSET(Radar!$AC$3,COLUMN(),0),
    Param!$B$38/ScreenHeight!$B52,
    (Param!$B$37+1/(1-OFFSET(Radar!$AD$3,COLUMN(),0)*ScreenHeight!$C52)/Param!$B$39)/OFFSET(Radar!$AC$3,COLUMN(),0)
)*DistanceShader!CP51*LightShader!CP51*(IF(OFFSET(Ghosts!$S$41,COLUMN(),0)&lt;ScreenHeight!$E52,
   1,
   (SQRT(OFFSET(Ghosts!$T$41,COLUMN(),0)-OFFSET(Ghosts!$R$41,COLUMN(),0)*ScreenHeight!$D52)-1))+IF(Ghosts!$B$35,IF(Param!$M$21,-1-POWER(0.3,Param!$M$21)/(IF(Param!$M$21&lt;20,LightShader!CP142,OFFSET(LightShader!CP142,Param!$M$21-20,0)
)+POWER(0.3,Param!$M$21)),-2),0))</f>
        <v>3.8580257872389563</v>
      </c>
      <c r="CQ51" s="53">
        <f ca="1">IF(ScreenHeight!$B52&lt;OFFSET(Radar!$AC$3,COLUMN(),0),
    Param!$B$38/ScreenHeight!$B52,
    (Param!$B$37+1/(1-OFFSET(Radar!$AD$3,COLUMN(),0)*ScreenHeight!$C52)/Param!$B$39)/OFFSET(Radar!$AC$3,COLUMN(),0)
)*DistanceShader!CQ51*LightShader!CQ51*(IF(OFFSET(Ghosts!$S$41,COLUMN(),0)&lt;ScreenHeight!$E52,
   1,
   (SQRT(OFFSET(Ghosts!$T$41,COLUMN(),0)-OFFSET(Ghosts!$R$41,COLUMN(),0)*ScreenHeight!$D52)-1))+IF(Ghosts!$B$35,IF(Param!$M$21,-1-POWER(0.3,Param!$M$21)/(IF(Param!$M$21&lt;20,LightShader!CQ142,OFFSET(LightShader!CQ142,Param!$M$21-20,0)
)+POWER(0.3,Param!$M$21)),-2),0))</f>
        <v>3.7916959978640068</v>
      </c>
      <c r="CR51" s="53">
        <f ca="1">IF(ScreenHeight!$B52&lt;OFFSET(Radar!$AC$3,COLUMN(),0),
    Param!$B$38/ScreenHeight!$B52,
    (Param!$B$37+1/(1-OFFSET(Radar!$AD$3,COLUMN(),0)*ScreenHeight!$C52)/Param!$B$39)/OFFSET(Radar!$AC$3,COLUMN(),0)
)*DistanceShader!CR51*LightShader!CR51*(IF(OFFSET(Ghosts!$S$41,COLUMN(),0)&lt;ScreenHeight!$E52,
   1,
   (SQRT(OFFSET(Ghosts!$T$41,COLUMN(),0)-OFFSET(Ghosts!$R$41,COLUMN(),0)*ScreenHeight!$D52)-1))+IF(Ghosts!$B$35,IF(Param!$M$21,-1-POWER(0.3,Param!$M$21)/(IF(Param!$M$21&lt;20,LightShader!CR142,OFFSET(LightShader!CR142,Param!$M$21-20,0)
)+POWER(0.3,Param!$M$21)),-2),0))</f>
        <v>3.7251339495701279</v>
      </c>
      <c r="CS51" s="53">
        <f ca="1">IF(ScreenHeight!$B52&lt;OFFSET(Radar!$AC$3,COLUMN(),0),
    Param!$B$38/ScreenHeight!$B52,
    (Param!$B$37+1/(1-OFFSET(Radar!$AD$3,COLUMN(),0)*ScreenHeight!$C52)/Param!$B$39)/OFFSET(Radar!$AC$3,COLUMN(),0)
)*DistanceShader!CS51*LightShader!CS51*(IF(OFFSET(Ghosts!$S$41,COLUMN(),0)&lt;ScreenHeight!$E52,
   1,
   (SQRT(OFFSET(Ghosts!$T$41,COLUMN(),0)-OFFSET(Ghosts!$R$41,COLUMN(),0)*ScreenHeight!$D52)-1))+IF(Ghosts!$B$35,IF(Param!$M$21,-1-POWER(0.3,Param!$M$21)/(IF(Param!$M$21&lt;20,LightShader!CS142,OFFSET(LightShader!CS142,Param!$M$21-20,0)
)+POWER(0.3,Param!$M$21)),-2),0))</f>
        <v>3.6583524793814295</v>
      </c>
      <c r="CT51" s="53">
        <f ca="1">IF(ScreenHeight!$B52&lt;OFFSET(Radar!$AC$3,COLUMN(),0),
    Param!$B$38/ScreenHeight!$B52,
    (Param!$B$37+1/(1-OFFSET(Radar!$AD$3,COLUMN(),0)*ScreenHeight!$C52)/Param!$B$39)/OFFSET(Radar!$AC$3,COLUMN(),0)
)*DistanceShader!CT51*LightShader!CT51*(IF(OFFSET(Ghosts!$S$41,COLUMN(),0)&lt;ScreenHeight!$E52,
   1,
   (SQRT(OFFSET(Ghosts!$T$41,COLUMN(),0)-OFFSET(Ghosts!$R$41,COLUMN(),0)*ScreenHeight!$D52)-1))+IF(Ghosts!$B$35,IF(Param!$M$21,-1-POWER(0.3,Param!$M$21)/(IF(Param!$M$21&lt;20,LightShader!CT142,OFFSET(LightShader!CT142,Param!$M$21-20,0)
)+POWER(0.3,Param!$M$21)),-2),0))</f>
        <v>3.591364541395853</v>
      </c>
      <c r="CU51" s="53">
        <f ca="1">IF(ScreenHeight!$B52&lt;OFFSET(Radar!$AC$3,COLUMN(),0),
    Param!$B$38/ScreenHeight!$B52,
    (Param!$B$37+1/(1-OFFSET(Radar!$AD$3,COLUMN(),0)*ScreenHeight!$C52)/Param!$B$39)/OFFSET(Radar!$AC$3,COLUMN(),0)
)*DistanceShader!CU51*LightShader!CU51*(IF(OFFSET(Ghosts!$S$41,COLUMN(),0)&lt;ScreenHeight!$E52,
   1,
   (SQRT(OFFSET(Ghosts!$T$41,COLUMN(),0)-OFFSET(Ghosts!$R$41,COLUMN(),0)*ScreenHeight!$D52)-1))+IF(Ghosts!$B$35,IF(Param!$M$21,-1-POWER(0.3,Param!$M$21)/(IF(Param!$M$21&lt;20,LightShader!CU142,OFFSET(LightShader!CU142,Param!$M$21-20,0)
)+POWER(0.3,Param!$M$21)),-2),0))</f>
        <v>3.524183194185381</v>
      </c>
      <c r="CV51" s="53">
        <f ca="1">IF(ScreenHeight!$B52&lt;OFFSET(Radar!$AC$3,COLUMN(),0),
    Param!$B$38/ScreenHeight!$B52,
    (Param!$B$37+1/(1-OFFSET(Radar!$AD$3,COLUMN(),0)*ScreenHeight!$C52)/Param!$B$39)/OFFSET(Radar!$AC$3,COLUMN(),0)
)*DistanceShader!CV51*LightShader!CV51*(IF(OFFSET(Ghosts!$S$41,COLUMN(),0)&lt;ScreenHeight!$E52,
   1,
   (SQRT(OFFSET(Ghosts!$T$41,COLUMN(),0)-OFFSET(Ghosts!$R$41,COLUMN(),0)*ScreenHeight!$D52)-1))+IF(Ghosts!$B$35,IF(Param!$M$21,-1-POWER(0.3,Param!$M$21)/(IF(Param!$M$21&lt;20,LightShader!CV142,OFFSET(LightShader!CV142,Param!$M$21-20,0)
)+POWER(0.3,Param!$M$21)),-2),0))</f>
        <v>3.4568215880551194</v>
      </c>
      <c r="CW51" s="53">
        <f ca="1">IF(ScreenHeight!$B52&lt;OFFSET(Radar!$AC$3,COLUMN(),0),
    Param!$B$38/ScreenHeight!$B52,
    (Param!$B$37+1/(1-OFFSET(Radar!$AD$3,COLUMN(),0)*ScreenHeight!$C52)/Param!$B$39)/OFFSET(Radar!$AC$3,COLUMN(),0)
)*DistanceShader!CW51*LightShader!CW51*(IF(OFFSET(Ghosts!$S$41,COLUMN(),0)&lt;ScreenHeight!$E52,
   1,
   (SQRT(OFFSET(Ghosts!$T$41,COLUMN(),0)-OFFSET(Ghosts!$R$41,COLUMN(),0)*ScreenHeight!$D52)-1))+IF(Ghosts!$B$35,IF(Param!$M$21,-1-POWER(0.3,Param!$M$21)/(IF(Param!$M$21&lt;20,LightShader!CW142,OFFSET(LightShader!CW142,Param!$M$21-20,0)
)+POWER(0.3,Param!$M$21)),-2),0))</f>
        <v>3.3892929521900395</v>
      </c>
      <c r="CX51" s="53">
        <f ca="1">IF(ScreenHeight!$B52&lt;OFFSET(Radar!$AC$3,COLUMN(),0),
    Param!$B$38/ScreenHeight!$B52,
    (Param!$B$37+1/(1-OFFSET(Radar!$AD$3,COLUMN(),0)*ScreenHeight!$C52)/Param!$B$39)/OFFSET(Radar!$AC$3,COLUMN(),0)
)*DistanceShader!CX51*LightShader!CX51*(IF(OFFSET(Ghosts!$S$41,COLUMN(),0)&lt;ScreenHeight!$E52,
   1,
   (SQRT(OFFSET(Ghosts!$T$41,COLUMN(),0)-OFFSET(Ghosts!$R$41,COLUMN(),0)*ScreenHeight!$D52)-1))+IF(Ghosts!$B$35,IF(Param!$M$21,-1-POWER(0.3,Param!$M$21)/(IF(Param!$M$21&lt;20,LightShader!CX142,OFFSET(LightShader!CX142,Param!$M$21-20,0)
)+POWER(0.3,Param!$M$21)),-2),0))</f>
        <v>3.3216105817184309</v>
      </c>
      <c r="CY51" s="53">
        <f ca="1">IF(ScreenHeight!$B52&lt;OFFSET(Radar!$AC$3,COLUMN(),0),
    Param!$B$38/ScreenHeight!$B52,
    (Param!$B$37+1/(1-OFFSET(Radar!$AD$3,COLUMN(),0)*ScreenHeight!$C52)/Param!$B$39)/OFFSET(Radar!$AC$3,COLUMN(),0)
)*DistanceShader!CY51*LightShader!CY51*(IF(OFFSET(Ghosts!$S$41,COLUMN(),0)&lt;ScreenHeight!$E52,
   1,
   (SQRT(OFFSET(Ghosts!$T$41,COLUMN(),0)-OFFSET(Ghosts!$R$41,COLUMN(),0)*ScreenHeight!$D52)-1))+IF(Ghosts!$B$35,IF(Param!$M$21,-1-POWER(0.3,Param!$M$21)/(IF(Param!$M$21&lt;20,LightShader!CY142,OFFSET(LightShader!CY142,Param!$M$21-20,0)
)+POWER(0.3,Param!$M$21)),-2),0))</f>
        <v>3.2537878247212224</v>
      </c>
      <c r="CZ51" s="53">
        <f ca="1">IF(ScreenHeight!$B52&lt;OFFSET(Radar!$AC$3,COLUMN(),0),
    Param!$B$38/ScreenHeight!$B52,
    (Param!$B$37+1/(1-OFFSET(Radar!$AD$3,COLUMN(),0)*ScreenHeight!$C52)/Param!$B$39)/OFFSET(Radar!$AC$3,COLUMN(),0)
)*DistanceShader!CZ51*LightShader!CZ51*(IF(OFFSET(Ghosts!$S$41,COLUMN(),0)&lt;ScreenHeight!$E52,
   1,
   (SQRT(OFFSET(Ghosts!$T$41,COLUMN(),0)-OFFSET(Ghosts!$R$41,COLUMN(),0)*ScreenHeight!$D52)-1))+IF(Ghosts!$B$35,IF(Param!$M$21,-1-POWER(0.3,Param!$M$21)/(IF(Param!$M$21&lt;20,LightShader!CZ142,OFFSET(LightShader!CZ142,Param!$M$21-20,0)
)+POWER(0.3,Param!$M$21)),-2),0))</f>
        <v>3.1858380692163908</v>
      </c>
      <c r="DA51" s="53">
        <f ca="1">IF(ScreenHeight!$B52&lt;OFFSET(Radar!$AC$3,COLUMN(),0),
    Param!$B$38/ScreenHeight!$B52,
    (Param!$B$37+1/(1-OFFSET(Radar!$AD$3,COLUMN(),0)*ScreenHeight!$C52)/Param!$B$39)/OFFSET(Radar!$AC$3,COLUMN(),0)
)*DistanceShader!DA51*LightShader!DA51*(IF(OFFSET(Ghosts!$S$41,COLUMN(),0)&lt;ScreenHeight!$E52,
   1,
   (SQRT(OFFSET(Ghosts!$T$41,COLUMN(),0)-OFFSET(Ghosts!$R$41,COLUMN(),0)*ScreenHeight!$D52)-1))+IF(Ghosts!$B$35,IF(Param!$M$21,-1-POWER(0.3,Param!$M$21)/(IF(Param!$M$21&lt;20,LightShader!DA142,OFFSET(LightShader!DA142,Param!$M$21-20,0)
)+POWER(0.3,Param!$M$21)),-2),0))</f>
        <v>1.4552706630296739</v>
      </c>
      <c r="DB51" s="53">
        <f ca="1">IF(ScreenHeight!$B52&lt;OFFSET(Radar!$AC$3,COLUMN(),0),
    Param!$B$38/ScreenHeight!$B52,
    (Param!$B$37+1/(1-OFFSET(Radar!$AD$3,COLUMN(),0)*ScreenHeight!$C52)/Param!$B$39)/OFFSET(Radar!$AC$3,COLUMN(),0)
)*DistanceShader!DB51*LightShader!DB51*(IF(OFFSET(Ghosts!$S$41,COLUMN(),0)&lt;ScreenHeight!$E52,
   1,
   (SQRT(OFFSET(Ghosts!$T$41,COLUMN(),0)-OFFSET(Ghosts!$R$41,COLUMN(),0)*ScreenHeight!$D52)-1))+IF(Ghosts!$B$35,IF(Param!$M$21,-1-POWER(0.3,Param!$M$21)/(IF(Param!$M$21&lt;20,LightShader!DB142,OFFSET(LightShader!DB142,Param!$M$21-20,0)
)+POWER(0.3,Param!$M$21)),-2),0))</f>
        <v>1.4234542743170484</v>
      </c>
      <c r="DC51" s="53">
        <f ca="1">IF(ScreenHeight!$B52&lt;OFFSET(Radar!$AC$3,COLUMN(),0),
    Param!$B$38/ScreenHeight!$B52,
    (Param!$B$37+1/(1-OFFSET(Radar!$AD$3,COLUMN(),0)*ScreenHeight!$C52)/Param!$B$39)/OFFSET(Radar!$AC$3,COLUMN(),0)
)*DistanceShader!DC51*LightShader!DC51*(IF(OFFSET(Ghosts!$S$41,COLUMN(),0)&lt;ScreenHeight!$E52,
   1,
   (SQRT(OFFSET(Ghosts!$T$41,COLUMN(),0)-OFFSET(Ghosts!$R$41,COLUMN(),0)*ScreenHeight!$D52)-1))+IF(Ghosts!$B$35,IF(Param!$M$21,-1-POWER(0.3,Param!$M$21)/(IF(Param!$M$21&lt;20,LightShader!DC142,OFFSET(LightShader!DC142,Param!$M$21-20,0)
)+POWER(0.3,Param!$M$21)),-2),0))</f>
        <v>1.3915974054546429</v>
      </c>
      <c r="DD51" s="53">
        <f ca="1">IF(ScreenHeight!$B52&lt;OFFSET(Radar!$AC$3,COLUMN(),0),
    Param!$B$38/ScreenHeight!$B52,
    (Param!$B$37+1/(1-OFFSET(Radar!$AD$3,COLUMN(),0)*ScreenHeight!$C52)/Param!$B$39)/OFFSET(Radar!$AC$3,COLUMN(),0)
)*DistanceShader!DD51*LightShader!DD51*(IF(OFFSET(Ghosts!$S$41,COLUMN(),0)&lt;ScreenHeight!$E52,
   1,
   (SQRT(OFFSET(Ghosts!$T$41,COLUMN(),0)-OFFSET(Ghosts!$R$41,COLUMN(),0)*ScreenHeight!$D52)-1))+IF(Ghosts!$B$35,IF(Param!$M$21,-1-POWER(0.3,Param!$M$21)/(IF(Param!$M$21&lt;20,LightShader!DD142,OFFSET(LightShader!DD142,Param!$M$21-20,0)
)+POWER(0.3,Param!$M$21)),-2),0))</f>
        <v>1.3597063195639654</v>
      </c>
      <c r="DE51" s="53">
        <f ca="1">IF(ScreenHeight!$B52&lt;OFFSET(Radar!$AC$3,COLUMN(),0),
    Param!$B$38/ScreenHeight!$B52,
    (Param!$B$37+1/(1-OFFSET(Radar!$AD$3,COLUMN(),0)*ScreenHeight!$C52)/Param!$B$39)/OFFSET(Radar!$AC$3,COLUMN(),0)
)*DistanceShader!DE51*LightShader!DE51*(IF(OFFSET(Ghosts!$S$41,COLUMN(),0)&lt;ScreenHeight!$E52,
   1,
   (SQRT(OFFSET(Ghosts!$T$41,COLUMN(),0)-OFFSET(Ghosts!$R$41,COLUMN(),0)*ScreenHeight!$D52)-1))+IF(Ghosts!$B$35,IF(Param!$M$21,-1-POWER(0.3,Param!$M$21)/(IF(Param!$M$21&lt;20,LightShader!DE142,OFFSET(LightShader!DE142,Param!$M$21-20,0)
)+POWER(0.3,Param!$M$21)),-2),0))</f>
        <v>1.3277872683274066</v>
      </c>
      <c r="DF51" s="53">
        <f ca="1">IF(ScreenHeight!$B52&lt;OFFSET(Radar!$AC$3,COLUMN(),0),
    Param!$B$38/ScreenHeight!$B52,
    (Param!$B$37+1/(1-OFFSET(Radar!$AD$3,COLUMN(),0)*ScreenHeight!$C52)/Param!$B$39)/OFFSET(Radar!$AC$3,COLUMN(),0)
)*DistanceShader!DF51*LightShader!DF51*(IF(OFFSET(Ghosts!$S$41,COLUMN(),0)&lt;ScreenHeight!$E52,
   1,
   (SQRT(OFFSET(Ghosts!$T$41,COLUMN(),0)-OFFSET(Ghosts!$R$41,COLUMN(),0)*ScreenHeight!$D52)-1))+IF(Ghosts!$B$35,IF(Param!$M$21,-1-POWER(0.3,Param!$M$21)/(IF(Param!$M$21&lt;20,LightShader!DF142,OFFSET(LightShader!DF142,Param!$M$21-20,0)
)+POWER(0.3,Param!$M$21)),-2),0))</f>
        <v>1.295846486122822</v>
      </c>
      <c r="DG51" s="53">
        <f ca="1">IF(ScreenHeight!$B52&lt;OFFSET(Radar!$AC$3,COLUMN(),0),
    Param!$B$38/ScreenHeight!$B52,
    (Param!$B$37+1/(1-OFFSET(Radar!$AD$3,COLUMN(),0)*ScreenHeight!$C52)/Param!$B$39)/OFFSET(Radar!$AC$3,COLUMN(),0)
)*DistanceShader!DG51*LightShader!DG51*(IF(OFFSET(Ghosts!$S$41,COLUMN(),0)&lt;ScreenHeight!$E52,
   1,
   (SQRT(OFFSET(Ghosts!$T$41,COLUMN(),0)-OFFSET(Ghosts!$R$41,COLUMN(),0)*ScreenHeight!$D52)-1))+IF(Ghosts!$B$35,IF(Param!$M$21,-1-POWER(0.3,Param!$M$21)/(IF(Param!$M$21&lt;20,LightShader!DG142,OFFSET(LightShader!DG142,Param!$M$21-20,0)
)+POWER(0.3,Param!$M$21)),-2),0))</f>
        <v>1.7412672186242382</v>
      </c>
      <c r="DH51" s="53">
        <f ca="1">IF(ScreenHeight!$B52&lt;OFFSET(Radar!$AC$3,COLUMN(),0),
    Param!$B$38/ScreenHeight!$B52,
    (Param!$B$37+1/(1-OFFSET(Radar!$AD$3,COLUMN(),0)*ScreenHeight!$C52)/Param!$B$39)/OFFSET(Radar!$AC$3,COLUMN(),0)
)*DistanceShader!DH51*LightShader!DH51*(IF(OFFSET(Ghosts!$S$41,COLUMN(),0)&lt;ScreenHeight!$E52,
   1,
   (SQRT(OFFSET(Ghosts!$T$41,COLUMN(),0)-OFFSET(Ghosts!$R$41,COLUMN(),0)*ScreenHeight!$D52)-1))+IF(Ghosts!$B$35,IF(Param!$M$21,-1-POWER(0.3,Param!$M$21)/(IF(Param!$M$21&lt;20,LightShader!DH142,OFFSET(LightShader!DH142,Param!$M$21-20,0)
)+POWER(0.3,Param!$M$21)),-2),0))</f>
        <v>1.7393614265791726</v>
      </c>
      <c r="DI51" s="53">
        <f ca="1">IF(ScreenHeight!$B52&lt;OFFSET(Radar!$AC$3,COLUMN(),0),
    Param!$B$38/ScreenHeight!$B52,
    (Param!$B$37+1/(1-OFFSET(Radar!$AD$3,COLUMN(),0)*ScreenHeight!$C52)/Param!$B$39)/OFFSET(Radar!$AC$3,COLUMN(),0)
)*DistanceShader!DI51*LightShader!DI51*(IF(OFFSET(Ghosts!$S$41,COLUMN(),0)&lt;ScreenHeight!$E52,
   1,
   (SQRT(OFFSET(Ghosts!$T$41,COLUMN(),0)-OFFSET(Ghosts!$R$41,COLUMN(),0)*ScreenHeight!$D52)-1))+IF(Ghosts!$B$35,IF(Param!$M$21,-1-POWER(0.3,Param!$M$21)/(IF(Param!$M$21&lt;20,LightShader!DI142,OFFSET(LightShader!DI142,Param!$M$21-20,0)
)+POWER(0.3,Param!$M$21)),-2),0))</f>
        <v>1.7373535207327537</v>
      </c>
      <c r="DJ51" s="53">
        <f ca="1">IF(ScreenHeight!$B52&lt;OFFSET(Radar!$AC$3,COLUMN(),0),
    Param!$B$38/ScreenHeight!$B52,
    (Param!$B$37+1/(1-OFFSET(Radar!$AD$3,COLUMN(),0)*ScreenHeight!$C52)/Param!$B$39)/OFFSET(Radar!$AC$3,COLUMN(),0)
)*DistanceShader!DJ51*LightShader!DJ51*(IF(OFFSET(Ghosts!$S$41,COLUMN(),0)&lt;ScreenHeight!$E52,
   1,
   (SQRT(OFFSET(Ghosts!$T$41,COLUMN(),0)-OFFSET(Ghosts!$R$41,COLUMN(),0)*ScreenHeight!$D52)-1))+IF(Ghosts!$B$35,IF(Param!$M$21,-1-POWER(0.3,Param!$M$21)/(IF(Param!$M$21&lt;20,LightShader!DJ142,OFFSET(LightShader!DJ142,Param!$M$21-20,0)
)+POWER(0.3,Param!$M$21)),-2),0))</f>
        <v>1.7060678184299756</v>
      </c>
      <c r="DK51" s="53">
        <f ca="1">IF(ScreenHeight!$B52&lt;OFFSET(Radar!$AC$3,COLUMN(),0),
    Param!$B$38/ScreenHeight!$B52,
    (Param!$B$37+1/(1-OFFSET(Radar!$AD$3,COLUMN(),0)*ScreenHeight!$C52)/Param!$B$39)/OFFSET(Radar!$AC$3,COLUMN(),0)
)*DistanceShader!DK51*LightShader!DK51*(IF(OFFSET(Ghosts!$S$41,COLUMN(),0)&lt;ScreenHeight!$E52,
   1,
   (SQRT(OFFSET(Ghosts!$T$41,COLUMN(),0)-OFFSET(Ghosts!$R$41,COLUMN(),0)*ScreenHeight!$D52)-1))+IF(Ghosts!$B$35,IF(Param!$M$21,-1-POWER(0.3,Param!$M$21)/(IF(Param!$M$21&lt;20,LightShader!DK142,OFFSET(LightShader!DK142,Param!$M$21-20,0)
)+POWER(0.3,Param!$M$21)),-2),0))</f>
        <v>1.6310536577010439</v>
      </c>
      <c r="DL51" s="53">
        <f ca="1">IF(ScreenHeight!$B52&lt;OFFSET(Radar!$AC$3,COLUMN(),0),
    Param!$B$38/ScreenHeight!$B52,
    (Param!$B$37+1/(1-OFFSET(Radar!$AD$3,COLUMN(),0)*ScreenHeight!$C52)/Param!$B$39)/OFFSET(Radar!$AC$3,COLUMN(),0)
)*DistanceShader!DL51*LightShader!DL51*(IF(OFFSET(Ghosts!$S$41,COLUMN(),0)&lt;ScreenHeight!$E52,
   1,
   (SQRT(OFFSET(Ghosts!$T$41,COLUMN(),0)-OFFSET(Ghosts!$R$41,COLUMN(),0)*ScreenHeight!$D52)-1))+IF(Ghosts!$B$35,IF(Param!$M$21,-1-POWER(0.3,Param!$M$21)/(IF(Param!$M$21&lt;20,LightShader!DL142,OFFSET(LightShader!DL142,Param!$M$21-20,0)
)+POWER(0.3,Param!$M$21)),-2),0))</f>
        <v>1.561795032043017</v>
      </c>
      <c r="DM51" s="53">
        <f ca="1">IF(ScreenHeight!$B52&lt;OFFSET(Radar!$AC$3,COLUMN(),0),
    Param!$B$38/ScreenHeight!$B52,
    (Param!$B$37+1/(1-OFFSET(Radar!$AD$3,COLUMN(),0)*ScreenHeight!$C52)/Param!$B$39)/OFFSET(Radar!$AC$3,COLUMN(),0)
)*DistanceShader!DM51*LightShader!DM51*(IF(OFFSET(Ghosts!$S$41,COLUMN(),0)&lt;ScreenHeight!$E52,
   1,
   (SQRT(OFFSET(Ghosts!$T$41,COLUMN(),0)-OFFSET(Ghosts!$R$41,COLUMN(),0)*ScreenHeight!$D52)-1))+IF(Ghosts!$B$35,IF(Param!$M$21,-1-POWER(0.3,Param!$M$21)/(IF(Param!$M$21&lt;20,LightShader!DM142,OFFSET(LightShader!DM142,Param!$M$21-20,0)
)+POWER(0.3,Param!$M$21)),-2),0))</f>
        <v>2.0078519150127327</v>
      </c>
      <c r="DN51" s="53">
        <f ca="1">IF(ScreenHeight!$B52&lt;OFFSET(Radar!$AC$3,COLUMN(),0),
    Param!$B$38/ScreenHeight!$B52,
    (Param!$B$37+1/(1-OFFSET(Radar!$AD$3,COLUMN(),0)*ScreenHeight!$C52)/Param!$B$39)/OFFSET(Radar!$AC$3,COLUMN(),0)
)*DistanceShader!DN51*LightShader!DN51*(IF(OFFSET(Ghosts!$S$41,COLUMN(),0)&lt;ScreenHeight!$E52,
   1,
   (SQRT(OFFSET(Ghosts!$T$41,COLUMN(),0)-OFFSET(Ghosts!$R$41,COLUMN(),0)*ScreenHeight!$D52)-1))+IF(Ghosts!$B$35,IF(Param!$M$21,-1-POWER(0.3,Param!$M$21)/(IF(Param!$M$21&lt;20,LightShader!DN142,OFFSET(LightShader!DN142,Param!$M$21-20,0)
)+POWER(0.3,Param!$M$21)),-2),0))</f>
        <v>1.9355905771312689</v>
      </c>
      <c r="DO51" s="53">
        <f ca="1">IF(ScreenHeight!$B52&lt;OFFSET(Radar!$AC$3,COLUMN(),0),
    Param!$B$38/ScreenHeight!$B52,
    (Param!$B$37+1/(1-OFFSET(Radar!$AD$3,COLUMN(),0)*ScreenHeight!$C52)/Param!$B$39)/OFFSET(Radar!$AC$3,COLUMN(),0)
)*DistanceShader!DO51*LightShader!DO51*(IF(OFFSET(Ghosts!$S$41,COLUMN(),0)&lt;ScreenHeight!$E52,
   1,
   (SQRT(OFFSET(Ghosts!$T$41,COLUMN(),0)-OFFSET(Ghosts!$R$41,COLUMN(),0)*ScreenHeight!$D52)-1))+IF(Ghosts!$B$35,IF(Param!$M$21,-1-POWER(0.3,Param!$M$21)/(IF(Param!$M$21&lt;20,LightShader!DO142,OFFSET(LightShader!DO142,Param!$M$21-20,0)
)+POWER(0.3,Param!$M$21)),-2),0))</f>
        <v>1.8683973477215725</v>
      </c>
      <c r="DP51" s="53">
        <f ca="1">IF(ScreenHeight!$B52&lt;OFFSET(Radar!$AC$3,COLUMN(),0),
    Param!$B$38/ScreenHeight!$B52,
    (Param!$B$37+1/(1-OFFSET(Radar!$AD$3,COLUMN(),0)*ScreenHeight!$C52)/Param!$B$39)/OFFSET(Radar!$AC$3,COLUMN(),0)
)*DistanceShader!DP51*LightShader!DP51*(IF(OFFSET(Ghosts!$S$41,COLUMN(),0)&lt;ScreenHeight!$E52,
   1,
   (SQRT(OFFSET(Ghosts!$T$41,COLUMN(),0)-OFFSET(Ghosts!$R$41,COLUMN(),0)*ScreenHeight!$D52)-1))+IF(Ghosts!$B$35,IF(Param!$M$21,-1-POWER(0.3,Param!$M$21)/(IF(Param!$M$21&lt;20,LightShader!DP142,OFFSET(LightShader!DP142,Param!$M$21-20,0)
)+POWER(0.3,Param!$M$21)),-2),0))</f>
        <v>1.8057848175209201</v>
      </c>
      <c r="DQ51" s="53">
        <f ca="1">IF(ScreenHeight!$B52&lt;OFFSET(Radar!$AC$3,COLUMN(),0),
    Param!$B$38/ScreenHeight!$B52,
    (Param!$B$37+1/(1-OFFSET(Radar!$AD$3,COLUMN(),0)*ScreenHeight!$C52)/Param!$B$39)/OFFSET(Radar!$AC$3,COLUMN(),0)
)*DistanceShader!DQ51*LightShader!DQ51*(IF(OFFSET(Ghosts!$S$41,COLUMN(),0)&lt;ScreenHeight!$E52,
   1,
   (SQRT(OFFSET(Ghosts!$T$41,COLUMN(),0)-OFFSET(Ghosts!$R$41,COLUMN(),0)*ScreenHeight!$D52)-1))+IF(Ghosts!$B$35,IF(Param!$M$21,-1-POWER(0.3,Param!$M$21)/(IF(Param!$M$21&lt;20,LightShader!DQ142,OFFSET(LightShader!DQ142,Param!$M$21-20,0)
)+POWER(0.3,Param!$M$21)),-2),0))</f>
        <v>1.7473254775015779</v>
      </c>
      <c r="DR51" s="53">
        <f ca="1">IF(ScreenHeight!$B52&lt;OFFSET(Radar!$AC$3,COLUMN(),0),
    Param!$B$38/ScreenHeight!$B52,
    (Param!$B$37+1/(1-OFFSET(Radar!$AD$3,COLUMN(),0)*ScreenHeight!$C52)/Param!$B$39)/OFFSET(Radar!$AC$3,COLUMN(),0)
)*DistanceShader!DR51*LightShader!DR51*(IF(OFFSET(Ghosts!$S$41,COLUMN(),0)&lt;ScreenHeight!$E52,
   1,
   (SQRT(OFFSET(Ghosts!$T$41,COLUMN(),0)-OFFSET(Ghosts!$R$41,COLUMN(),0)*ScreenHeight!$D52)-1))+IF(Ghosts!$B$35,IF(Param!$M$21,-1-POWER(0.3,Param!$M$21)/(IF(Param!$M$21&lt;20,LightShader!DR142,OFFSET(LightShader!DR142,Param!$M$21-20,0)
)+POWER(0.3,Param!$M$21)),-2),0))</f>
        <v>1.692643702171017</v>
      </c>
      <c r="DS51" s="53">
        <f ca="1">IF(ScreenHeight!$B52&lt;OFFSET(Radar!$AC$3,COLUMN(),0),
    Param!$B$38/ScreenHeight!$B52,
    (Param!$B$37+1/(1-OFFSET(Radar!$AD$3,COLUMN(),0)*ScreenHeight!$C52)/Param!$B$39)/OFFSET(Radar!$AC$3,COLUMN(),0)
)*DistanceShader!DS51*LightShader!DS51*(IF(OFFSET(Ghosts!$S$41,COLUMN(),0)&lt;ScreenHeight!$E52,
   1,
   (SQRT(OFFSET(Ghosts!$T$41,COLUMN(),0)-OFFSET(Ghosts!$R$41,COLUMN(),0)*ScreenHeight!$D52)-1))+IF(Ghosts!$B$35,IF(Param!$M$21,-1-POWER(0.3,Param!$M$21)/(IF(Param!$M$21&lt;20,LightShader!DS142,OFFSET(LightShader!DS142,Param!$M$21-20,0)
)+POWER(0.3,Param!$M$21)),-2),0))</f>
        <v>1.6414089501691989</v>
      </c>
      <c r="DT51" s="53">
        <f ca="1">IF(ScreenHeight!$B52&lt;OFFSET(Radar!$AC$3,COLUMN(),0),
    Param!$B$38/ScreenHeight!$B52,
    (Param!$B$37+1/(1-OFFSET(Radar!$AD$3,COLUMN(),0)*ScreenHeight!$C52)/Param!$B$39)/OFFSET(Radar!$AC$3,COLUMN(),0)
)*DistanceShader!DT51*LightShader!DT51*(IF(OFFSET(Ghosts!$S$41,COLUMN(),0)&lt;ScreenHeight!$E52,
   1,
   (SQRT(OFFSET(Ghosts!$T$41,COLUMN(),0)-OFFSET(Ghosts!$R$41,COLUMN(),0)*ScreenHeight!$D52)-1))+IF(Ghosts!$B$35,IF(Param!$M$21,-1-POWER(0.3,Param!$M$21)/(IF(Param!$M$21&lt;20,LightShader!DT142,OFFSET(LightShader!DT142,Param!$M$21-20,0)
)+POWER(0.3,Param!$M$21)),-2),0))</f>
        <v>1.593330014520894</v>
      </c>
      <c r="DU51" s="53">
        <f ca="1">IF(ScreenHeight!$B52&lt;OFFSET(Radar!$AC$3,COLUMN(),0),
    Param!$B$38/ScreenHeight!$B52,
    (Param!$B$37+1/(1-OFFSET(Radar!$AD$3,COLUMN(),0)*ScreenHeight!$C52)/Param!$B$39)/OFFSET(Radar!$AC$3,COLUMN(),0)
)*DistanceShader!DU51*LightShader!DU51*(IF(OFFSET(Ghosts!$S$41,COLUMN(),0)&lt;ScreenHeight!$E52,
   1,
   (SQRT(OFFSET(Ghosts!$T$41,COLUMN(),0)-OFFSET(Ghosts!$R$41,COLUMN(),0)*ScreenHeight!$D52)-1))+IF(Ghosts!$B$35,IF(Param!$M$21,-1-POWER(0.3,Param!$M$21)/(IF(Param!$M$21&lt;20,LightShader!DU142,OFFSET(LightShader!DU142,Param!$M$21-20,0)
)+POWER(0.3,Param!$M$21)),-2),0))</f>
        <v>1.548150176226778</v>
      </c>
      <c r="DV51" s="53">
        <f ca="1">IF(ScreenHeight!$B52&lt;OFFSET(Radar!$AC$3,COLUMN(),0),
    Param!$B$38/ScreenHeight!$B52,
    (Param!$B$37+1/(1-OFFSET(Radar!$AD$3,COLUMN(),0)*ScreenHeight!$C52)/Param!$B$39)/OFFSET(Radar!$AC$3,COLUMN(),0)
)*DistanceShader!DV51*LightShader!DV51*(IF(OFFSET(Ghosts!$S$41,COLUMN(),0)&lt;ScreenHeight!$E52,
   1,
   (SQRT(OFFSET(Ghosts!$T$41,COLUMN(),0)-OFFSET(Ghosts!$R$41,COLUMN(),0)*ScreenHeight!$D52)-1))+IF(Ghosts!$B$35,IF(Param!$M$21,-1-POWER(0.3,Param!$M$21)/(IF(Param!$M$21&lt;20,LightShader!DV142,OFFSET(LightShader!DV142,Param!$M$21-20,0)
)+POWER(0.3,Param!$M$21)),-2),0))</f>
        <v>1.5056431369607082</v>
      </c>
      <c r="DW51" s="53">
        <f ca="1">IF(ScreenHeight!$B52&lt;OFFSET(Radar!$AC$3,COLUMN(),0),
    Param!$B$38/ScreenHeight!$B52,
    (Param!$B$37+1/(1-OFFSET(Radar!$AD$3,COLUMN(),0)*ScreenHeight!$C52)/Param!$B$39)/OFFSET(Radar!$AC$3,COLUMN(),0)
)*DistanceShader!DW51*LightShader!DW51*(IF(OFFSET(Ghosts!$S$41,COLUMN(),0)&lt;ScreenHeight!$E52,
   1,
   (SQRT(OFFSET(Ghosts!$T$41,COLUMN(),0)-OFFSET(Ghosts!$R$41,COLUMN(),0)*ScreenHeight!$D52)-1))+IF(Ghosts!$B$35,IF(Param!$M$21,-1-POWER(0.3,Param!$M$21)/(IF(Param!$M$21&lt;20,LightShader!DW142,OFFSET(LightShader!DW142,Param!$M$21-20,0)
)+POWER(0.3,Param!$M$21)),-2),0))</f>
        <v>1.4656096278872524</v>
      </c>
      <c r="DX51" s="53">
        <f ca="1">IF(ScreenHeight!$B52&lt;OFFSET(Radar!$AC$3,COLUMN(),0),
    Param!$B$38/ScreenHeight!$B52,
    (Param!$B$37+1/(1-OFFSET(Radar!$AD$3,COLUMN(),0)*ScreenHeight!$C52)/Param!$B$39)/OFFSET(Radar!$AC$3,COLUMN(),0)
)*DistanceShader!DX51*LightShader!DX51*(IF(OFFSET(Ghosts!$S$41,COLUMN(),0)&lt;ScreenHeight!$E52,
   1,
   (SQRT(OFFSET(Ghosts!$T$41,COLUMN(),0)-OFFSET(Ghosts!$R$41,COLUMN(),0)*ScreenHeight!$D52)-1))+IF(Ghosts!$B$35,IF(Param!$M$21,-1-POWER(0.3,Param!$M$21)/(IF(Param!$M$21&lt;20,LightShader!DX142,OFFSET(LightShader!DX142,Param!$M$21-20,0)
)+POWER(0.3,Param!$M$21)),-2),0))</f>
        <v>1.4278746113916216</v>
      </c>
      <c r="DY51" s="53">
        <f ca="1">IF(ScreenHeight!$B52&lt;OFFSET(Radar!$AC$3,COLUMN(),0),
    Param!$B$38/ScreenHeight!$B52,
    (Param!$B$37+1/(1-OFFSET(Radar!$AD$3,COLUMN(),0)*ScreenHeight!$C52)/Param!$B$39)/OFFSET(Radar!$AC$3,COLUMN(),0)
)*DistanceShader!DY51*LightShader!DY51*(IF(OFFSET(Ghosts!$S$41,COLUMN(),0)&lt;ScreenHeight!$E52,
   1,
   (SQRT(OFFSET(Ghosts!$T$41,COLUMN(),0)-OFFSET(Ghosts!$R$41,COLUMN(),0)*ScreenHeight!$D52)-1))+IF(Ghosts!$B$35,IF(Param!$M$21,-1-POWER(0.3,Param!$M$21)/(IF(Param!$M$21&lt;20,LightShader!DY142,OFFSET(LightShader!DY142,Param!$M$21-20,0)
)+POWER(0.3,Param!$M$21)),-2),0))</f>
        <v>1.3922850107118987</v>
      </c>
      <c r="DZ51" s="53">
        <f ca="1">IF(ScreenHeight!$B52&lt;OFFSET(Radar!$AC$3,COLUMN(),0),
    Param!$B$38/ScreenHeight!$B52,
    (Param!$B$37+1/(1-OFFSET(Radar!$AD$3,COLUMN(),0)*ScreenHeight!$C52)/Param!$B$39)/OFFSET(Radar!$AC$3,COLUMN(),0)
)*DistanceShader!DZ51*LightShader!DZ51*(IF(OFFSET(Ghosts!$S$41,COLUMN(),0)&lt;ScreenHeight!$E52,
   1,
   (SQRT(OFFSET(Ghosts!$T$41,COLUMN(),0)-OFFSET(Ghosts!$R$41,COLUMN(),0)*ScreenHeight!$D52)-1))+IF(Ghosts!$B$35,IF(Param!$M$21,-1-POWER(0.3,Param!$M$21)/(IF(Param!$M$21&lt;20,LightShader!DZ142,OFFSET(LightShader!DZ142,Param!$M$21-20,0)
)+POWER(0.3,Param!$M$21)),-2),0))</f>
        <v>1.3587079192211395</v>
      </c>
      <c r="EA51" s="53">
        <f ca="1">IF(ScreenHeight!$B52&lt;OFFSET(Radar!$AC$3,COLUMN(),0),
    Param!$B$38/ScreenHeight!$B52,
    (Param!$B$37+1/(1-OFFSET(Radar!$AD$3,COLUMN(),0)*ScreenHeight!$C52)/Param!$B$39)/OFFSET(Radar!$AC$3,COLUMN(),0)
)*DistanceShader!EA51*LightShader!EA51*(IF(OFFSET(Ghosts!$S$41,COLUMN(),0)&lt;ScreenHeight!$E52,
   1,
   (SQRT(OFFSET(Ghosts!$T$41,COLUMN(),0)-OFFSET(Ghosts!$R$41,COLUMN(),0)*ScreenHeight!$D52)-1))+IF(Ghosts!$B$35,IF(Param!$M$21,-1-POWER(0.3,Param!$M$21)/(IF(Param!$M$21&lt;20,LightShader!EA142,OFFSET(LightShader!EA142,Param!$M$21-20,0)
)+POWER(0.3,Param!$M$21)),-2),0))</f>
        <v>1.3270292566334629</v>
      </c>
      <c r="EB51" s="53">
        <f ca="1">IF(ScreenHeight!$B52&lt;OFFSET(Radar!$AC$3,COLUMN(),0),
    Param!$B$38/ScreenHeight!$B52,
    (Param!$B$37+1/(1-OFFSET(Radar!$AD$3,COLUMN(),0)*ScreenHeight!$C52)/Param!$B$39)/OFFSET(Radar!$AC$3,COLUMN(),0)
)*DistanceShader!EB51*LightShader!EB51*(IF(OFFSET(Ghosts!$S$41,COLUMN(),0)&lt;ScreenHeight!$E52,
   1,
   (SQRT(OFFSET(Ghosts!$T$41,COLUMN(),0)-OFFSET(Ghosts!$R$41,COLUMN(),0)*ScreenHeight!$D52)-1))+IF(Ghosts!$B$35,IF(Param!$M$21,-1-POWER(0.3,Param!$M$21)/(IF(Param!$M$21&lt;20,LightShader!EB142,OFFSET(LightShader!EB142,Param!$M$21-20,0)
)+POWER(0.3,Param!$M$21)),-2),0))</f>
        <v>1.2971528538193906</v>
      </c>
      <c r="EC51" s="53">
        <f ca="1">IF(ScreenHeight!$B52&lt;OFFSET(Radar!$AC$3,COLUMN(),0),
    Param!$B$38/ScreenHeight!$B52,
    (Param!$B$37+1/(1-OFFSET(Radar!$AD$3,COLUMN(),0)*ScreenHeight!$C52)/Param!$B$39)/OFFSET(Radar!$AC$3,COLUMN(),0)
)*DistanceShader!EC51*LightShader!EC51*(IF(OFFSET(Ghosts!$S$41,COLUMN(),0)&lt;ScreenHeight!$E52,
   1,
   (SQRT(OFFSET(Ghosts!$T$41,COLUMN(),0)-OFFSET(Ghosts!$R$41,COLUMN(),0)*ScreenHeight!$D52)-1))+IF(Ghosts!$B$35,IF(Param!$M$21,-1-POWER(0.3,Param!$M$21)/(IF(Param!$M$21&lt;20,LightShader!EC142,OFFSET(LightShader!EC142,Param!$M$21-20,0)
)+POWER(0.3,Param!$M$21)),-2),0))</f>
        <v>1.2689999610243239</v>
      </c>
      <c r="ED51" s="53">
        <f ca="1">IF(ScreenHeight!$B52&lt;OFFSET(Radar!$AC$3,COLUMN(),0),
    Param!$B$38/ScreenHeight!$B52,
    (Param!$B$37+1/(1-OFFSET(Radar!$AD$3,COLUMN(),0)*ScreenHeight!$C52)/Param!$B$39)/OFFSET(Radar!$AC$3,COLUMN(),0)
)*DistanceShader!ED51*LightShader!ED51*(IF(OFFSET(Ghosts!$S$41,COLUMN(),0)&lt;ScreenHeight!$E52,
   1,
   (SQRT(OFFSET(Ghosts!$T$41,COLUMN(),0)-OFFSET(Ghosts!$R$41,COLUMN(),0)*ScreenHeight!$D52)-1))+IF(Ghosts!$B$35,IF(Param!$M$21,-1-POWER(0.3,Param!$M$21)/(IF(Param!$M$21&lt;20,LightShader!ED142,OFFSET(LightShader!ED142,Param!$M$21-20,0)
)+POWER(0.3,Param!$M$21)),-2),0))</f>
        <v>1.2425091852583368</v>
      </c>
      <c r="EE51" s="53">
        <f ca="1">IF(ScreenHeight!$B52&lt;OFFSET(Radar!$AC$3,COLUMN(),0),
    Param!$B$38/ScreenHeight!$B52,
    (Param!$B$37+1/(1-OFFSET(Radar!$AD$3,COLUMN(),0)*ScreenHeight!$C52)/Param!$B$39)/OFFSET(Radar!$AC$3,COLUMN(),0)
)*DistanceShader!EE51*LightShader!EE51*(IF(OFFSET(Ghosts!$S$41,COLUMN(),0)&lt;ScreenHeight!$E52,
   1,
   (SQRT(OFFSET(Ghosts!$T$41,COLUMN(),0)-OFFSET(Ghosts!$R$41,COLUMN(),0)*ScreenHeight!$D52)-1))+IF(Ghosts!$B$35,IF(Param!$M$21,-1-POWER(0.3,Param!$M$21)/(IF(Param!$M$21&lt;20,LightShader!EE142,OFFSET(LightShader!EE142,Param!$M$21-20,0)
)+POWER(0.3,Param!$M$21)),-2),0))</f>
        <v>1.2176368693715847</v>
      </c>
      <c r="EF51" s="53">
        <f ca="1">IF(ScreenHeight!$B52&lt;OFFSET(Radar!$AC$3,COLUMN(),0),
    Param!$B$38/ScreenHeight!$B52,
    (Param!$B$37+1/(1-OFFSET(Radar!$AD$3,COLUMN(),0)*ScreenHeight!$C52)/Param!$B$39)/OFFSET(Radar!$AC$3,COLUMN(),0)
)*DistanceShader!EF51*LightShader!EF51*(IF(OFFSET(Ghosts!$S$41,COLUMN(),0)&lt;ScreenHeight!$E52,
   1,
   (SQRT(OFFSET(Ghosts!$T$41,COLUMN(),0)-OFFSET(Ghosts!$R$41,COLUMN(),0)*ScreenHeight!$D52)-1))+IF(Ghosts!$B$35,IF(Param!$M$21,-1-POWER(0.3,Param!$M$21)/(IF(Param!$M$21&lt;20,LightShader!EF142,OFFSET(LightShader!EF142,Param!$M$21-20,0)
)+POWER(0.3,Param!$M$21)),-2),0))</f>
        <v>1.1943579233556623</v>
      </c>
      <c r="EG51" s="53">
        <f ca="1">IF(ScreenHeight!$B52&lt;OFFSET(Radar!$AC$3,COLUMN(),0),
    Param!$B$38/ScreenHeight!$B52,
    (Param!$B$37+1/(1-OFFSET(Radar!$AD$3,COLUMN(),0)*ScreenHeight!$C52)/Param!$B$39)/OFFSET(Radar!$AC$3,COLUMN(),0)
)*DistanceShader!EG51*LightShader!EG51*(IF(OFFSET(Ghosts!$S$41,COLUMN(),0)&lt;ScreenHeight!$E52,
   1,
   (SQRT(OFFSET(Ghosts!$T$41,COLUMN(),0)-OFFSET(Ghosts!$R$41,COLUMN(),0)*ScreenHeight!$D52)-1))+IF(Ghosts!$B$35,IF(Param!$M$21,-1-POWER(0.3,Param!$M$21)/(IF(Param!$M$21&lt;20,LightShader!EG142,OFFSET(LightShader!EG142,Param!$M$21-20,0)
)+POWER(0.3,Param!$M$21)),-2),0))</f>
        <v>1.1726670987470948</v>
      </c>
      <c r="EH51" s="53">
        <f ca="1">IF(ScreenHeight!$B52&lt;OFFSET(Radar!$AC$3,COLUMN(),0),
    Param!$B$38/ScreenHeight!$B52,
    (Param!$B$37+1/(1-OFFSET(Radar!$AD$3,COLUMN(),0)*ScreenHeight!$C52)/Param!$B$39)/OFFSET(Radar!$AC$3,COLUMN(),0)
)*DistanceShader!EH51*LightShader!EH51*(IF(OFFSET(Ghosts!$S$41,COLUMN(),0)&lt;ScreenHeight!$E52,
   1,
   (SQRT(OFFSET(Ghosts!$T$41,COLUMN(),0)-OFFSET(Ghosts!$R$41,COLUMN(),0)*ScreenHeight!$D52)-1))+IF(Ghosts!$B$35,IF(Param!$M$21,-1-POWER(0.3,Param!$M$21)/(IF(Param!$M$21&lt;20,LightShader!EH142,OFFSET(LightShader!EH142,Param!$M$21-20,0)
)+POWER(0.3,Param!$M$21)),-2),0))</f>
        <v>1.1525806424607505</v>
      </c>
      <c r="EI51" s="53">
        <f ca="1">IF(ScreenHeight!$B52&lt;OFFSET(Radar!$AC$3,COLUMN(),0),
    Param!$B$38/ScreenHeight!$B52,
    (Param!$B$37+1/(1-OFFSET(Radar!$AD$3,COLUMN(),0)*ScreenHeight!$C52)/Param!$B$39)/OFFSET(Radar!$AC$3,COLUMN(),0)
)*DistanceShader!EI51*LightShader!EI51*(IF(OFFSET(Ghosts!$S$41,COLUMN(),0)&lt;ScreenHeight!$E52,
   1,
   (SQRT(OFFSET(Ghosts!$T$41,COLUMN(),0)-OFFSET(Ghosts!$R$41,COLUMN(),0)*ScreenHeight!$D52)-1))+IF(Ghosts!$B$35,IF(Param!$M$21,-1-POWER(0.3,Param!$M$21)/(IF(Param!$M$21&lt;20,LightShader!EI142,OFFSET(LightShader!EI142,Param!$M$21-20,0)
)+POWER(0.3,Param!$M$21)),-2),0))</f>
        <v>1.134138144976967</v>
      </c>
      <c r="EJ51" s="53">
        <f ca="1">IF(ScreenHeight!$B52&lt;OFFSET(Radar!$AC$3,COLUMN(),0),
    Param!$B$38/ScreenHeight!$B52,
    (Param!$B$37+1/(1-OFFSET(Radar!$AD$3,COLUMN(),0)*ScreenHeight!$C52)/Param!$B$39)/OFFSET(Radar!$AC$3,COLUMN(),0)
)*DistanceShader!EJ51*LightShader!EJ51*(IF(OFFSET(Ghosts!$S$41,COLUMN(),0)&lt;ScreenHeight!$E52,
   1,
   (SQRT(OFFSET(Ghosts!$T$41,COLUMN(),0)-OFFSET(Ghosts!$R$41,COLUMN(),0)*ScreenHeight!$D52)-1))+IF(Ghosts!$B$35,IF(Param!$M$21,-1-POWER(0.3,Param!$M$21)/(IF(Param!$M$21&lt;20,LightShader!EJ142,OFFSET(LightShader!EJ142,Param!$M$21-20,0)
)+POWER(0.3,Param!$M$21)),-2),0))</f>
        <v>1.1174041518858715</v>
      </c>
      <c r="EK51" s="53">
        <f ca="1">IF(ScreenHeight!$B52&lt;OFFSET(Radar!$AC$3,COLUMN(),0),
    Param!$B$38/ScreenHeight!$B52,
    (Param!$B$37+1/(1-OFFSET(Radar!$AD$3,COLUMN(),0)*ScreenHeight!$C52)/Param!$B$39)/OFFSET(Radar!$AC$3,COLUMN(),0)
)*DistanceShader!EK51*LightShader!EK51*(IF(OFFSET(Ghosts!$S$41,COLUMN(),0)&lt;ScreenHeight!$E52,
   1,
   (SQRT(OFFSET(Ghosts!$T$41,COLUMN(),0)-OFFSET(Ghosts!$R$41,COLUMN(),0)*ScreenHeight!$D52)-1))+IF(Ghosts!$B$35,IF(Param!$M$21,-1-POWER(0.3,Param!$M$21)/(IF(Param!$M$21&lt;20,LightShader!EK142,OFFSET(LightShader!EK142,Param!$M$21-20,0)
)+POWER(0.3,Param!$M$21)),-2),0))</f>
        <v>1.1024686374571475</v>
      </c>
      <c r="EL51" s="53">
        <f ca="1">IF(ScreenHeight!$B52&lt;OFFSET(Radar!$AC$3,COLUMN(),0),
    Param!$B$38/ScreenHeight!$B52,
    (Param!$B$37+1/(1-OFFSET(Radar!$AD$3,COLUMN(),0)*ScreenHeight!$C52)/Param!$B$39)/OFFSET(Radar!$AC$3,COLUMN(),0)
)*DistanceShader!EL51*LightShader!EL51*(IF(OFFSET(Ghosts!$S$41,COLUMN(),0)&lt;ScreenHeight!$E52,
   1,
   (SQRT(OFFSET(Ghosts!$T$41,COLUMN(),0)-OFFSET(Ghosts!$R$41,COLUMN(),0)*ScreenHeight!$D52)-1))+IF(Ghosts!$B$35,IF(Param!$M$21,-1-POWER(0.3,Param!$M$21)/(IF(Param!$M$21&lt;20,LightShader!EL142,OFFSET(LightShader!EL142,Param!$M$21-20,0)
)+POWER(0.3,Param!$M$21)),-2),0))</f>
        <v>1.0894445818247973</v>
      </c>
      <c r="EM51" s="53">
        <f ca="1">IF(ScreenHeight!$B52&lt;OFFSET(Radar!$AC$3,COLUMN(),0),
    Param!$B$38/ScreenHeight!$B52,
    (Param!$B$37+1/(1-OFFSET(Radar!$AD$3,COLUMN(),0)*ScreenHeight!$C52)/Param!$B$39)/OFFSET(Radar!$AC$3,COLUMN(),0)
)*DistanceShader!EM51*LightShader!EM51*(IF(OFFSET(Ghosts!$S$41,COLUMN(),0)&lt;ScreenHeight!$E52,
   1,
   (SQRT(OFFSET(Ghosts!$T$41,COLUMN(),0)-OFFSET(Ghosts!$R$41,COLUMN(),0)*ScreenHeight!$D52)-1))+IF(Ghosts!$B$35,IF(Param!$M$21,-1-POWER(0.3,Param!$M$21)/(IF(Param!$M$21&lt;20,LightShader!EM142,OFFSET(LightShader!EM142,Param!$M$21-20,0)
)+POWER(0.3,Param!$M$21)),-2),0))</f>
        <v>1.0784594158340619</v>
      </c>
      <c r="EN51" s="53">
        <f ca="1">IF(ScreenHeight!$B52&lt;OFFSET(Radar!$AC$3,COLUMN(),0),
    Param!$B$38/ScreenHeight!$B52,
    (Param!$B$37+1/(1-OFFSET(Radar!$AD$3,COLUMN(),0)*ScreenHeight!$C52)/Param!$B$39)/OFFSET(Radar!$AC$3,COLUMN(),0)
)*DistanceShader!EN51*LightShader!EN51*(IF(OFFSET(Ghosts!$S$41,COLUMN(),0)&lt;ScreenHeight!$E52,
   1,
   (SQRT(OFFSET(Ghosts!$T$41,COLUMN(),0)-OFFSET(Ghosts!$R$41,COLUMN(),0)*ScreenHeight!$D52)-1))+IF(Ghosts!$B$35,IF(Param!$M$21,-1-POWER(0.3,Param!$M$21)/(IF(Param!$M$21&lt;20,LightShader!EN142,OFFSET(LightShader!EN142,Param!$M$21-20,0)
)+POWER(0.3,Param!$M$21)),-2),0))</f>
        <v>1.0696347503411721</v>
      </c>
      <c r="EO51" s="53">
        <f ca="1">IF(ScreenHeight!$B52&lt;OFFSET(Radar!$AC$3,COLUMN(),0),
    Param!$B$38/ScreenHeight!$B52,
    (Param!$B$37+1/(1-OFFSET(Radar!$AD$3,COLUMN(),0)*ScreenHeight!$C52)/Param!$B$39)/OFFSET(Radar!$AC$3,COLUMN(),0)
)*DistanceShader!EO51*LightShader!EO51*(IF(OFFSET(Ghosts!$S$41,COLUMN(),0)&lt;ScreenHeight!$E52,
   1,
   (SQRT(OFFSET(Ghosts!$T$41,COLUMN(),0)-OFFSET(Ghosts!$R$41,COLUMN(),0)*ScreenHeight!$D52)-1))+IF(Ghosts!$B$35,IF(Param!$M$21,-1-POWER(0.3,Param!$M$21)/(IF(Param!$M$21&lt;20,LightShader!EO142,OFFSET(LightShader!EO142,Param!$M$21-20,0)
)+POWER(0.3,Param!$M$21)),-2),0))</f>
        <v>1.0630455945195412</v>
      </c>
      <c r="EP51" s="53">
        <f ca="1">IF(ScreenHeight!$B52&lt;OFFSET(Radar!$AC$3,COLUMN(),0),
    Param!$B$38/ScreenHeight!$B52,
    (Param!$B$37+1/(1-OFFSET(Radar!$AD$3,COLUMN(),0)*ScreenHeight!$C52)/Param!$B$39)/OFFSET(Radar!$AC$3,COLUMN(),0)
)*DistanceShader!EP51*LightShader!EP51*(IF(OFFSET(Ghosts!$S$41,COLUMN(),0)&lt;ScreenHeight!$E52,
   1,
   (SQRT(OFFSET(Ghosts!$T$41,COLUMN(),0)-OFFSET(Ghosts!$R$41,COLUMN(),0)*ScreenHeight!$D52)-1))+IF(Ghosts!$B$35,IF(Param!$M$21,-1-POWER(0.3,Param!$M$21)/(IF(Param!$M$21&lt;20,LightShader!EP142,OFFSET(LightShader!EP142,Param!$M$21-20,0)
)+POWER(0.3,Param!$M$21)),-2),0))</f>
        <v>1.0586472572896011</v>
      </c>
      <c r="EQ51" s="53">
        <f ca="1">IF(ScreenHeight!$B52&lt;OFFSET(Radar!$AC$3,COLUMN(),0),
    Param!$B$38/ScreenHeight!$B52,
    (Param!$B$37+1/(1-OFFSET(Radar!$AD$3,COLUMN(),0)*ScreenHeight!$C52)/Param!$B$39)/OFFSET(Radar!$AC$3,COLUMN(),0)
)*DistanceShader!EQ51*LightShader!EQ51*(IF(OFFSET(Ghosts!$S$41,COLUMN(),0)&lt;ScreenHeight!$E52,
   1,
   (SQRT(OFFSET(Ghosts!$T$41,COLUMN(),0)-OFFSET(Ghosts!$R$41,COLUMN(),0)*ScreenHeight!$D52)-1))+IF(Ghosts!$B$35,IF(Param!$M$21,-1-POWER(0.3,Param!$M$21)/(IF(Param!$M$21&lt;20,LightShader!EQ142,OFFSET(LightShader!EQ142,Param!$M$21-20,0)
)+POWER(0.3,Param!$M$21)),-2),0))</f>
        <v>1.0561592430819964</v>
      </c>
      <c r="ER51" s="53">
        <f ca="1">IF(ScreenHeight!$B52&lt;OFFSET(Radar!$AC$3,COLUMN(),0),
    Param!$B$38/ScreenHeight!$B52,
    (Param!$B$37+1/(1-OFFSET(Radar!$AD$3,COLUMN(),0)*ScreenHeight!$C52)/Param!$B$39)/OFFSET(Radar!$AC$3,COLUMN(),0)
)*DistanceShader!ER51*LightShader!ER51*(IF(OFFSET(Ghosts!$S$41,COLUMN(),0)&lt;ScreenHeight!$E52,
   1,
   (SQRT(OFFSET(Ghosts!$T$41,COLUMN(),0)-OFFSET(Ghosts!$R$41,COLUMN(),0)*ScreenHeight!$D52)-1))+IF(Ghosts!$B$35,IF(Param!$M$21,-1-POWER(0.3,Param!$M$21)/(IF(Param!$M$21&lt;20,LightShader!ER142,OFFSET(LightShader!ER142,Param!$M$21-20,0)
)+POWER(0.3,Param!$M$21)),-2),0))</f>
        <v>1.0549099975103529</v>
      </c>
      <c r="ES51" s="53">
        <f ca="1">IF(ScreenHeight!$B52&lt;OFFSET(Radar!$AC$3,COLUMN(),0),
    Param!$B$38/ScreenHeight!$B52,
    (Param!$B$37+1/(1-OFFSET(Radar!$AD$3,COLUMN(),0)*ScreenHeight!$C52)/Param!$B$39)/OFFSET(Radar!$AC$3,COLUMN(),0)
)*DistanceShader!ES51*LightShader!ES51*(IF(OFFSET(Ghosts!$S$41,COLUMN(),0)&lt;ScreenHeight!$E52,
   1,
   (SQRT(OFFSET(Ghosts!$T$41,COLUMN(),0)-OFFSET(Ghosts!$R$41,COLUMN(),0)*ScreenHeight!$D52)-1))+IF(Ghosts!$B$35,IF(Param!$M$21,-1-POWER(0.3,Param!$M$21)/(IF(Param!$M$21&lt;20,LightShader!ES142,OFFSET(LightShader!ES142,Param!$M$21-20,0)
)+POWER(0.3,Param!$M$21)),-2),0))</f>
        <v>1.0536882001273367</v>
      </c>
      <c r="ET51" s="53">
        <f ca="1">IF(ScreenHeight!$B52&lt;OFFSET(Radar!$AC$3,COLUMN(),0),
    Param!$B$38/ScreenHeight!$B52,
    (Param!$B$37+1/(1-OFFSET(Radar!$AD$3,COLUMN(),0)*ScreenHeight!$C52)/Param!$B$39)/OFFSET(Radar!$AC$3,COLUMN(),0)
)*DistanceShader!ET51*LightShader!ET51*(IF(OFFSET(Ghosts!$S$41,COLUMN(),0)&lt;ScreenHeight!$E52,
   1,
   (SQRT(OFFSET(Ghosts!$T$41,COLUMN(),0)-OFFSET(Ghosts!$R$41,COLUMN(),0)*ScreenHeight!$D52)-1))+IF(Ghosts!$B$35,IF(Param!$M$21,-1-POWER(0.3,Param!$M$21)/(IF(Param!$M$21&lt;20,LightShader!ET142,OFFSET(LightShader!ET142,Param!$M$21-20,0)
)+POWER(0.3,Param!$M$21)),-2),0))</f>
        <v>1.0507175961856405</v>
      </c>
      <c r="EU51" s="53">
        <f ca="1">IF(ScreenHeight!$B52&lt;OFFSET(Radar!$AC$3,COLUMN(),0),
    Param!$B$38/ScreenHeight!$B52,
    (Param!$B$37+1/(1-OFFSET(Radar!$AD$3,COLUMN(),0)*ScreenHeight!$C52)/Param!$B$39)/OFFSET(Radar!$AC$3,COLUMN(),0)
)*DistanceShader!EU51*LightShader!EU51*(IF(OFFSET(Ghosts!$S$41,COLUMN(),0)&lt;ScreenHeight!$E52,
   1,
   (SQRT(OFFSET(Ghosts!$T$41,COLUMN(),0)-OFFSET(Ghosts!$R$41,COLUMN(),0)*ScreenHeight!$D52)-1))+IF(Ghosts!$B$35,IF(Param!$M$21,-1-POWER(0.3,Param!$M$21)/(IF(Param!$M$21&lt;20,LightShader!EU142,OFFSET(LightShader!EU142,Param!$M$21-20,0)
)+POWER(0.3,Param!$M$21)),-2),0))</f>
        <v>1.0346450725911698</v>
      </c>
      <c r="EV51" s="53">
        <f ca="1">IF(ScreenHeight!$B52&lt;OFFSET(Radar!$AC$3,COLUMN(),0),
    Param!$B$38/ScreenHeight!$B52,
    (Param!$B$37+1/(1-OFFSET(Radar!$AD$3,COLUMN(),0)*ScreenHeight!$C52)/Param!$B$39)/OFFSET(Radar!$AC$3,COLUMN(),0)
)*DistanceShader!EV51*LightShader!EV51*(IF(OFFSET(Ghosts!$S$41,COLUMN(),0)&lt;ScreenHeight!$E52,
   1,
   (SQRT(OFFSET(Ghosts!$T$41,COLUMN(),0)-OFFSET(Ghosts!$R$41,COLUMN(),0)*ScreenHeight!$D52)-1))+IF(Ghosts!$B$35,IF(Param!$M$21,-1-POWER(0.3,Param!$M$21)/(IF(Param!$M$21&lt;20,LightShader!EV142,OFFSET(LightShader!EV142,Param!$M$21-20,0)
)+POWER(0.3,Param!$M$21)),-2),0))</f>
        <v>1.0171075735719108</v>
      </c>
      <c r="EW51" s="53">
        <f ca="1">IF(ScreenHeight!$B52&lt;OFFSET(Radar!$AC$3,COLUMN(),0),
    Param!$B$38/ScreenHeight!$B52,
    (Param!$B$37+1/(1-OFFSET(Radar!$AD$3,COLUMN(),0)*ScreenHeight!$C52)/Param!$B$39)/OFFSET(Radar!$AC$3,COLUMN(),0)
)*DistanceShader!EW51*LightShader!EW51*(IF(OFFSET(Ghosts!$S$41,COLUMN(),0)&lt;ScreenHeight!$E52,
   1,
   (SQRT(OFFSET(Ghosts!$T$41,COLUMN(),0)-OFFSET(Ghosts!$R$41,COLUMN(),0)*ScreenHeight!$D52)-1))+IF(Ghosts!$B$35,IF(Param!$M$21,-1-POWER(0.3,Param!$M$21)/(IF(Param!$M$21&lt;20,LightShader!EW142,OFFSET(LightShader!EW142,Param!$M$21-20,0)
)+POWER(0.3,Param!$M$21)),-2),0))</f>
        <v>1.0001085893242547</v>
      </c>
      <c r="EX51" s="53">
        <f ca="1">IF(ScreenHeight!$B52&lt;OFFSET(Radar!$AC$3,COLUMN(),0),
    Param!$B$38/ScreenHeight!$B52,
    (Param!$B$37+1/(1-OFFSET(Radar!$AD$3,COLUMN(),0)*ScreenHeight!$C52)/Param!$B$39)/OFFSET(Radar!$AC$3,COLUMN(),0)
)*DistanceShader!EX51*LightShader!EX51*(IF(OFFSET(Ghosts!$S$41,COLUMN(),0)&lt;ScreenHeight!$E52,
   1,
   (SQRT(OFFSET(Ghosts!$T$41,COLUMN(),0)-OFFSET(Ghosts!$R$41,COLUMN(),0)*ScreenHeight!$D52)-1))+IF(Ghosts!$B$35,IF(Param!$M$21,-1-POWER(0.3,Param!$M$21)/(IF(Param!$M$21&lt;20,LightShader!EX142,OFFSET(LightShader!EX142,Param!$M$21-20,0)
)+POWER(0.3,Param!$M$21)),-2),0))</f>
        <v>0.98362274699066776</v>
      </c>
      <c r="EY51" s="53">
        <f ca="1">IF(ScreenHeight!$B52&lt;OFFSET(Radar!$AC$3,COLUMN(),0),
    Param!$B$38/ScreenHeight!$B52,
    (Param!$B$37+1/(1-OFFSET(Radar!$AD$3,COLUMN(),0)*ScreenHeight!$C52)/Param!$B$39)/OFFSET(Radar!$AC$3,COLUMN(),0)
)*DistanceShader!EY51*LightShader!EY51*(IF(OFFSET(Ghosts!$S$41,COLUMN(),0)&lt;ScreenHeight!$E52,
   1,
   (SQRT(OFFSET(Ghosts!$T$41,COLUMN(),0)-OFFSET(Ghosts!$R$41,COLUMN(),0)*ScreenHeight!$D52)-1))+IF(Ghosts!$B$35,IF(Param!$M$21,-1-POWER(0.3,Param!$M$21)/(IF(Param!$M$21&lt;20,LightShader!EY142,OFFSET(LightShader!EY142,Param!$M$21-20,0)
)+POWER(0.3,Param!$M$21)),-2),0))</f>
        <v>0.96070618043295575</v>
      </c>
      <c r="EZ51" s="53">
        <f ca="1">IF(ScreenHeight!$B52&lt;OFFSET(Radar!$AC$3,COLUMN(),0),
    Param!$B$38/ScreenHeight!$B52,
    (Param!$B$37+1/(1-OFFSET(Radar!$AD$3,COLUMN(),0)*ScreenHeight!$C52)/Param!$B$39)/OFFSET(Radar!$AC$3,COLUMN(),0)
)*DistanceShader!EZ51*LightShader!EZ51*(IF(OFFSET(Ghosts!$S$41,COLUMN(),0)&lt;ScreenHeight!$E52,
   1,
   (SQRT(OFFSET(Ghosts!$T$41,COLUMN(),0)-OFFSET(Ghosts!$R$41,COLUMN(),0)*ScreenHeight!$D52)-1))+IF(Ghosts!$B$35,IF(Param!$M$21,-1-POWER(0.3,Param!$M$21)/(IF(Param!$M$21&lt;20,LightShader!EZ142,OFFSET(LightShader!EZ142,Param!$M$21-20,0)
)+POWER(0.3,Param!$M$21)),-2),0))</f>
        <v>0.9311167956440618</v>
      </c>
      <c r="FA51" s="53">
        <f ca="1">IF(ScreenHeight!$B52&lt;OFFSET(Radar!$AC$3,COLUMN(),0),
    Param!$B$38/ScreenHeight!$B52,
    (Param!$B$37+1/(1-OFFSET(Radar!$AD$3,COLUMN(),0)*ScreenHeight!$C52)/Param!$B$39)/OFFSET(Radar!$AC$3,COLUMN(),0)
)*DistanceShader!FA51*LightShader!FA51*(IF(OFFSET(Ghosts!$S$41,COLUMN(),0)&lt;ScreenHeight!$E52,
   1,
   (SQRT(OFFSET(Ghosts!$T$41,COLUMN(),0)-OFFSET(Ghosts!$R$41,COLUMN(),0)*ScreenHeight!$D52)-1))+IF(Ghosts!$B$35,IF(Param!$M$21,-1-POWER(0.3,Param!$M$21)/(IF(Param!$M$21&lt;20,LightShader!FA142,OFFSET(LightShader!FA142,Param!$M$21-20,0)
)+POWER(0.3,Param!$M$21)),-2),0))</f>
        <v>0.90171549218073088</v>
      </c>
      <c r="FB51" s="53">
        <f ca="1">IF(ScreenHeight!$B52&lt;OFFSET(Radar!$AC$3,COLUMN(),0),
    Param!$B$38/ScreenHeight!$B52,
    (Param!$B$37+1/(1-OFFSET(Radar!$AD$3,COLUMN(),0)*ScreenHeight!$C52)/Param!$B$39)/OFFSET(Radar!$AC$3,COLUMN(),0)
)*DistanceShader!FB51*LightShader!FB51*(IF(OFFSET(Ghosts!$S$41,COLUMN(),0)&lt;ScreenHeight!$E52,
   1,
   (SQRT(OFFSET(Ghosts!$T$41,COLUMN(),0)-OFFSET(Ghosts!$R$41,COLUMN(),0)*ScreenHeight!$D52)-1))+IF(Ghosts!$B$35,IF(Param!$M$21,-1-POWER(0.3,Param!$M$21)/(IF(Param!$M$21&lt;20,LightShader!FB142,OFFSET(LightShader!FB142,Param!$M$21-20,0)
)+POWER(0.3,Param!$M$21)),-2),0))</f>
        <v>0.87369084492110727</v>
      </c>
      <c r="FC51" s="53">
        <f ca="1">IF(ScreenHeight!$B52&lt;OFFSET(Radar!$AC$3,COLUMN(),0),
    Param!$B$38/ScreenHeight!$B52,
    (Param!$B$37+1/(1-OFFSET(Radar!$AD$3,COLUMN(),0)*ScreenHeight!$C52)/Param!$B$39)/OFFSET(Radar!$AC$3,COLUMN(),0)
)*DistanceShader!FC51*LightShader!FC51*(IF(OFFSET(Ghosts!$S$41,COLUMN(),0)&lt;ScreenHeight!$E52,
   1,
   (SQRT(OFFSET(Ghosts!$T$41,COLUMN(),0)-OFFSET(Ghosts!$R$41,COLUMN(),0)*ScreenHeight!$D52)-1))+IF(Ghosts!$B$35,IF(Param!$M$21,-1-POWER(0.3,Param!$M$21)/(IF(Param!$M$21&lt;20,LightShader!FC142,OFFSET(LightShader!FC142,Param!$M$21-20,0)
)+POWER(0.3,Param!$M$21)),-2),0))</f>
        <v>0.49699103930782079</v>
      </c>
      <c r="FD51" s="53">
        <f ca="1">IF(ScreenHeight!$B52&lt;OFFSET(Radar!$AC$3,COLUMN(),0),
    Param!$B$38/ScreenHeight!$B52,
    (Param!$B$37+1/(1-OFFSET(Radar!$AD$3,COLUMN(),0)*ScreenHeight!$C52)/Param!$B$39)/OFFSET(Radar!$AC$3,COLUMN(),0)
)*DistanceShader!FD51*LightShader!FD51*(IF(OFFSET(Ghosts!$S$41,COLUMN(),0)&lt;ScreenHeight!$E52,
   1,
   (SQRT(OFFSET(Ghosts!$T$41,COLUMN(),0)-OFFSET(Ghosts!$R$41,COLUMN(),0)*ScreenHeight!$D52)-1))+IF(Ghosts!$B$35,IF(Param!$M$21,-1-POWER(0.3,Param!$M$21)/(IF(Param!$M$21&lt;20,LightShader!FD142,OFFSET(LightShader!FD142,Param!$M$21-20,0)
)+POWER(0.3,Param!$M$21)),-2),0))</f>
        <v>0.48794178704413071</v>
      </c>
      <c r="FE51" s="53">
        <f ca="1">IF(ScreenHeight!$B52&lt;OFFSET(Radar!$AC$3,COLUMN(),0),
    Param!$B$38/ScreenHeight!$B52,
    (Param!$B$37+1/(1-OFFSET(Radar!$AD$3,COLUMN(),0)*ScreenHeight!$C52)/Param!$B$39)/OFFSET(Radar!$AC$3,COLUMN(),0)
)*DistanceShader!FE51*LightShader!FE51*(IF(OFFSET(Ghosts!$S$41,COLUMN(),0)&lt;ScreenHeight!$E52,
   1,
   (SQRT(OFFSET(Ghosts!$T$41,COLUMN(),0)-OFFSET(Ghosts!$R$41,COLUMN(),0)*ScreenHeight!$D52)-1))+IF(Ghosts!$B$35,IF(Param!$M$21,-1-POWER(0.3,Param!$M$21)/(IF(Param!$M$21&lt;20,LightShader!FE142,OFFSET(LightShader!FE142,Param!$M$21-20,0)
)+POWER(0.3,Param!$M$21)),-2),0))</f>
        <v>1.1415304117267431</v>
      </c>
      <c r="FF51" s="53">
        <f ca="1">IF(ScreenHeight!$B52&lt;OFFSET(Radar!$AC$3,COLUMN(),0),
    Param!$B$38/ScreenHeight!$B52,
    (Param!$B$37+1/(1-OFFSET(Radar!$AD$3,COLUMN(),0)*ScreenHeight!$C52)/Param!$B$39)/OFFSET(Radar!$AC$3,COLUMN(),0)
)*DistanceShader!FF51*LightShader!FF51*(IF(OFFSET(Ghosts!$S$41,COLUMN(),0)&lt;ScreenHeight!$E52,
   1,
   (SQRT(OFFSET(Ghosts!$T$41,COLUMN(),0)-OFFSET(Ghosts!$R$41,COLUMN(),0)*ScreenHeight!$D52)-1))+IF(Ghosts!$B$35,IF(Param!$M$21,-1-POWER(0.3,Param!$M$21)/(IF(Param!$M$21&lt;20,LightShader!FF142,OFFSET(LightShader!FF142,Param!$M$21-20,0)
)+POWER(0.3,Param!$M$21)),-2),0))</f>
        <v>1.1132032707101547</v>
      </c>
      <c r="FG51" s="53">
        <f ca="1">IF(ScreenHeight!$B52&lt;OFFSET(Radar!$AC$3,COLUMN(),0),
    Param!$B$38/ScreenHeight!$B52,
    (Param!$B$37+1/(1-OFFSET(Radar!$AD$3,COLUMN(),0)*ScreenHeight!$C52)/Param!$B$39)/OFFSET(Radar!$AC$3,COLUMN(),0)
)*DistanceShader!FG51*LightShader!FG51*(IF(OFFSET(Ghosts!$S$41,COLUMN(),0)&lt;ScreenHeight!$E52,
   1,
   (SQRT(OFFSET(Ghosts!$T$41,COLUMN(),0)-OFFSET(Ghosts!$R$41,COLUMN(),0)*ScreenHeight!$D52)-1))+IF(Ghosts!$B$35,IF(Param!$M$21,-1-POWER(0.3,Param!$M$21)/(IF(Param!$M$21&lt;20,LightShader!FG142,OFFSET(LightShader!FG142,Param!$M$21-20,0)
)+POWER(0.3,Param!$M$21)),-2),0))</f>
        <v>1.087264451936325</v>
      </c>
      <c r="FH51" s="53">
        <f ca="1">IF(ScreenHeight!$B52&lt;OFFSET(Radar!$AC$3,COLUMN(),0),
    Param!$B$38/ScreenHeight!$B52,
    (Param!$B$37+1/(1-OFFSET(Radar!$AD$3,COLUMN(),0)*ScreenHeight!$C52)/Param!$B$39)/OFFSET(Radar!$AC$3,COLUMN(),0)
)*DistanceShader!FH51*LightShader!FH51*(IF(OFFSET(Ghosts!$S$41,COLUMN(),0)&lt;ScreenHeight!$E52,
   1,
   (SQRT(OFFSET(Ghosts!$T$41,COLUMN(),0)-OFFSET(Ghosts!$R$41,COLUMN(),0)*ScreenHeight!$D52)-1))+IF(Ghosts!$B$35,IF(Param!$M$21,-1-POWER(0.3,Param!$M$21)/(IF(Param!$M$21&lt;20,LightShader!FH142,OFFSET(LightShader!FH142,Param!$M$21-20,0)
)+POWER(0.3,Param!$M$21)),-2),0))</f>
        <v>1.0633951589127133</v>
      </c>
      <c r="FI51" s="53">
        <f ca="1">IF(ScreenHeight!$B52&lt;OFFSET(Radar!$AC$3,COLUMN(),0),
    Param!$B$38/ScreenHeight!$B52,
    (Param!$B$37+1/(1-OFFSET(Radar!$AD$3,COLUMN(),0)*ScreenHeight!$C52)/Param!$B$39)/OFFSET(Radar!$AC$3,COLUMN(),0)
)*DistanceShader!FI51*LightShader!FI51*(IF(OFFSET(Ghosts!$S$41,COLUMN(),0)&lt;ScreenHeight!$E52,
   1,
   (SQRT(OFFSET(Ghosts!$T$41,COLUMN(),0)-OFFSET(Ghosts!$R$41,COLUMN(),0)*ScreenHeight!$D52)-1))+IF(Ghosts!$B$35,IF(Param!$M$21,-1-POWER(0.3,Param!$M$21)/(IF(Param!$M$21&lt;20,LightShader!FI142,OFFSET(LightShader!FI142,Param!$M$21-20,0)
)+POWER(0.3,Param!$M$21)),-2),0))</f>
        <v>1.0413057558261236</v>
      </c>
      <c r="FJ51" s="53">
        <f ca="1">IF(ScreenHeight!$B52&lt;OFFSET(Radar!$AC$3,COLUMN(),0),
    Param!$B$38/ScreenHeight!$B52,
    (Param!$B$37+1/(1-OFFSET(Radar!$AD$3,COLUMN(),0)*ScreenHeight!$C52)/Param!$B$39)/OFFSET(Radar!$AC$3,COLUMN(),0)
)*DistanceShader!FJ51*LightShader!FJ51*(IF(OFFSET(Ghosts!$S$41,COLUMN(),0)&lt;ScreenHeight!$E52,
   1,
   (SQRT(OFFSET(Ghosts!$T$41,COLUMN(),0)-OFFSET(Ghosts!$R$41,COLUMN(),0)*ScreenHeight!$D52)-1))+IF(Ghosts!$B$35,IF(Param!$M$21,-1-POWER(0.3,Param!$M$21)/(IF(Param!$M$21&lt;20,LightShader!FJ142,OFFSET(LightShader!FJ142,Param!$M$21-20,0)
)+POWER(0.3,Param!$M$21)),-2),0))</f>
        <v>1.0207449369218244</v>
      </c>
      <c r="FK51" s="53">
        <f ca="1">IF(ScreenHeight!$B52&lt;OFFSET(Radar!$AC$3,COLUMN(),0),
    Param!$B$38/ScreenHeight!$B52,
    (Param!$B$37+1/(1-OFFSET(Radar!$AD$3,COLUMN(),0)*ScreenHeight!$C52)/Param!$B$39)/OFFSET(Radar!$AC$3,COLUMN(),0)
)*DistanceShader!FK51*LightShader!FK51*(IF(OFFSET(Ghosts!$S$41,COLUMN(),0)&lt;ScreenHeight!$E52,
   1,
   (SQRT(OFFSET(Ghosts!$T$41,COLUMN(),0)-OFFSET(Ghosts!$R$41,COLUMN(),0)*ScreenHeight!$D52)-1))+IF(Ghosts!$B$35,IF(Param!$M$21,-1-POWER(0.3,Param!$M$21)/(IF(Param!$M$21&lt;20,LightShader!FK142,OFFSET(LightShader!FK142,Param!$M$21-20,0)
)+POWER(0.3,Param!$M$21)),-2),0))</f>
        <v>1.0015000093188127</v>
      </c>
      <c r="FL51" s="53">
        <f ca="1">IF(ScreenHeight!$B52&lt;OFFSET(Radar!$AC$3,COLUMN(),0),
    Param!$B$38/ScreenHeight!$B52,
    (Param!$B$37+1/(1-OFFSET(Radar!$AD$3,COLUMN(),0)*ScreenHeight!$C52)/Param!$B$39)/OFFSET(Radar!$AC$3,COLUMN(),0)
)*DistanceShader!FL51*LightShader!FL51*(IF(OFFSET(Ghosts!$S$41,COLUMN(),0)&lt;ScreenHeight!$E52,
   1,
   (SQRT(OFFSET(Ghosts!$T$41,COLUMN(),0)-OFFSET(Ghosts!$R$41,COLUMN(),0)*ScreenHeight!$D52)-1))+IF(Ghosts!$B$35,IF(Param!$M$21,-1-POWER(0.3,Param!$M$21)/(IF(Param!$M$21&lt;20,LightShader!FL142,OFFSET(LightShader!FL142,Param!$M$21-20,0)
)+POWER(0.3,Param!$M$21)),-2),0))</f>
        <v>0.98339328959799099</v>
      </c>
      <c r="FM51" s="53">
        <f ca="1">IF(ScreenHeight!$B52&lt;OFFSET(Radar!$AC$3,COLUMN(),0),
    Param!$B$38/ScreenHeight!$B52,
    (Param!$B$37+1/(1-OFFSET(Radar!$AD$3,COLUMN(),0)*ScreenHeight!$C52)/Param!$B$39)/OFFSET(Radar!$AC$3,COLUMN(),0)
)*DistanceShader!FM51*LightShader!FM51*(IF(OFFSET(Ghosts!$S$41,COLUMN(),0)&lt;ScreenHeight!$E52,
   1,
   (SQRT(OFFSET(Ghosts!$T$41,COLUMN(),0)-OFFSET(Ghosts!$R$41,COLUMN(),0)*ScreenHeight!$D52)-1))+IF(Ghosts!$B$35,IF(Param!$M$21,-1-POWER(0.3,Param!$M$21)/(IF(Param!$M$21&lt;20,LightShader!FM142,OFFSET(LightShader!FM142,Param!$M$21-20,0)
)+POWER(0.3,Param!$M$21)),-2),0))</f>
        <v>0.96627721096153774</v>
      </c>
      <c r="FN51" s="53">
        <f ca="1">IF(ScreenHeight!$B52&lt;OFFSET(Radar!$AC$3,COLUMN(),0),
    Param!$B$38/ScreenHeight!$B52,
    (Param!$B$37+1/(1-OFFSET(Radar!$AD$3,COLUMN(),0)*ScreenHeight!$C52)/Param!$B$39)/OFFSET(Radar!$AC$3,COLUMN(),0)
)*DistanceShader!FN51*LightShader!FN51*(IF(OFFSET(Ghosts!$S$41,COLUMN(),0)&lt;ScreenHeight!$E52,
   1,
   (SQRT(OFFSET(Ghosts!$T$41,COLUMN(),0)-OFFSET(Ghosts!$R$41,COLUMN(),0)*ScreenHeight!$D52)-1))+IF(Ghosts!$B$35,IF(Param!$M$21,-1-POWER(0.3,Param!$M$21)/(IF(Param!$M$21&lt;20,LightShader!FN142,OFFSET(LightShader!FN142,Param!$M$21-20,0)
)+POWER(0.3,Param!$M$21)),-2),0))</f>
        <v>0.95002938510289725</v>
      </c>
      <c r="FO51" s="53">
        <f ca="1">IF(ScreenHeight!$B52&lt;OFFSET(Radar!$AC$3,COLUMN(),0),
    Param!$B$38/ScreenHeight!$B52,
    (Param!$B$37+1/(1-OFFSET(Radar!$AD$3,COLUMN(),0)*ScreenHeight!$C52)/Param!$B$39)/OFFSET(Radar!$AC$3,COLUMN(),0)
)*DistanceShader!FO51*LightShader!FO51*(IF(OFFSET(Ghosts!$S$41,COLUMN(),0)&lt;ScreenHeight!$E52,
   1,
   (SQRT(OFFSET(Ghosts!$T$41,COLUMN(),0)-OFFSET(Ghosts!$R$41,COLUMN(),0)*ScreenHeight!$D52)-1))+IF(Ghosts!$B$35,IF(Param!$M$21,-1-POWER(0.3,Param!$M$21)/(IF(Param!$M$21&lt;20,LightShader!FO142,OFFSET(LightShader!FO142,Param!$M$21-20,0)
)+POWER(0.3,Param!$M$21)),-2),0))</f>
        <v>0.9345481462593076</v>
      </c>
      <c r="FP51" s="53">
        <f ca="1">IF(ScreenHeight!$B52&lt;OFFSET(Radar!$AC$3,COLUMN(),0),
    Param!$B$38/ScreenHeight!$B52,
    (Param!$B$37+1/(1-OFFSET(Radar!$AD$3,COLUMN(),0)*ScreenHeight!$C52)/Param!$B$39)/OFFSET(Radar!$AC$3,COLUMN(),0)
)*DistanceShader!FP51*LightShader!FP51*(IF(OFFSET(Ghosts!$S$41,COLUMN(),0)&lt;ScreenHeight!$E52,
   1,
   (SQRT(OFFSET(Ghosts!$T$41,COLUMN(),0)-OFFSET(Ghosts!$R$41,COLUMN(),0)*ScreenHeight!$D52)-1))+IF(Ghosts!$B$35,IF(Param!$M$21,-1-POWER(0.3,Param!$M$21)/(IF(Param!$M$21&lt;20,LightShader!FP142,OFFSET(LightShader!FP142,Param!$M$21-20,0)
)+POWER(0.3,Param!$M$21)),-2),0))</f>
        <v>0.91974874600696455</v>
      </c>
      <c r="FQ51" s="53">
        <f ca="1">IF(ScreenHeight!$B52&lt;OFFSET(Radar!$AC$3,COLUMN(),0),
    Param!$B$38/ScreenHeight!$B52,
    (Param!$B$37+1/(1-OFFSET(Radar!$AD$3,COLUMN(),0)*ScreenHeight!$C52)/Param!$B$39)/OFFSET(Radar!$AC$3,COLUMN(),0)
)*DistanceShader!FQ51*LightShader!FQ51*(IF(OFFSET(Ghosts!$S$41,COLUMN(),0)&lt;ScreenHeight!$E52,
   1,
   (SQRT(OFFSET(Ghosts!$T$41,COLUMN(),0)-OFFSET(Ghosts!$R$41,COLUMN(),0)*ScreenHeight!$D52)-1))+IF(Ghosts!$B$35,IF(Param!$M$21,-1-POWER(0.3,Param!$M$21)/(IF(Param!$M$21&lt;20,LightShader!FQ142,OFFSET(LightShader!FQ142,Param!$M$21-20,0)
)+POWER(0.3,Param!$M$21)),-2),0))</f>
        <v>0.90556019996133608</v>
      </c>
      <c r="FR51" s="53">
        <f ca="1">IF(ScreenHeight!$B52&lt;OFFSET(Radar!$AC$3,COLUMN(),0),
    Param!$B$38/ScreenHeight!$B52,
    (Param!$B$37+1/(1-OFFSET(Radar!$AD$3,COLUMN(),0)*ScreenHeight!$C52)/Param!$B$39)/OFFSET(Radar!$AC$3,COLUMN(),0)
)*DistanceShader!FR51*LightShader!FR51*(IF(OFFSET(Ghosts!$S$41,COLUMN(),0)&lt;ScreenHeight!$E52,
   1,
   (SQRT(OFFSET(Ghosts!$T$41,COLUMN(),0)-OFFSET(Ghosts!$R$41,COLUMN(),0)*ScreenHeight!$D52)-1))+IF(Ghosts!$B$35,IF(Param!$M$21,-1-POWER(0.3,Param!$M$21)/(IF(Param!$M$21&lt;20,LightShader!FR142,OFFSET(LightShader!FR142,Param!$M$21-20,0)
)+POWER(0.3,Param!$M$21)),-2),0))</f>
        <v>0.89192271843425341</v>
      </c>
      <c r="FS51" s="53">
        <f ca="1">IF(ScreenHeight!$B52&lt;OFFSET(Radar!$AC$3,COLUMN(),0),
    Param!$B$38/ScreenHeight!$B52,
    (Param!$B$37+1/(1-OFFSET(Radar!$AD$3,COLUMN(),0)*ScreenHeight!$C52)/Param!$B$39)/OFFSET(Radar!$AC$3,COLUMN(),0)
)*DistanceShader!FS51*LightShader!FS51*(IF(OFFSET(Ghosts!$S$41,COLUMN(),0)&lt;ScreenHeight!$E52,
   1,
   (SQRT(OFFSET(Ghosts!$T$41,COLUMN(),0)-OFFSET(Ghosts!$R$41,COLUMN(),0)*ScreenHeight!$D52)-1))+IF(Ghosts!$B$35,IF(Param!$M$21,-1-POWER(0.3,Param!$M$21)/(IF(Param!$M$21&lt;20,LightShader!FS142,OFFSET(LightShader!FS142,Param!$M$21-20,0)
)+POWER(0.3,Param!$M$21)),-2),0))</f>
        <v>0.87878563211249494</v>
      </c>
      <c r="FT51" s="53">
        <f ca="1">IF(ScreenHeight!$B52&lt;OFFSET(Radar!$AC$3,COLUMN(),0),
    Param!$B$38/ScreenHeight!$B52,
    (Param!$B$37+1/(1-OFFSET(Radar!$AD$3,COLUMN(),0)*ScreenHeight!$C52)/Param!$B$39)/OFFSET(Radar!$AC$3,COLUMN(),0)
)*DistanceShader!FT51*LightShader!FT51*(IF(OFFSET(Ghosts!$S$41,COLUMN(),0)&lt;ScreenHeight!$E52,
   1,
   (SQRT(OFFSET(Ghosts!$T$41,COLUMN(),0)-OFFSET(Ghosts!$R$41,COLUMN(),0)*ScreenHeight!$D52)-1))+IF(Ghosts!$B$35,IF(Param!$M$21,-1-POWER(0.3,Param!$M$21)/(IF(Param!$M$21&lt;20,LightShader!FT142,OFFSET(LightShader!FT142,Param!$M$21-20,0)
)+POWER(0.3,Param!$M$21)),-2),0))</f>
        <v>0.86610572484119763</v>
      </c>
      <c r="FU51" s="53">
        <f ca="1">IF(ScreenHeight!$B52&lt;OFFSET(Radar!$AC$3,COLUMN(),0),
    Param!$B$38/ScreenHeight!$B52,
    (Param!$B$37+1/(1-OFFSET(Radar!$AD$3,COLUMN(),0)*ScreenHeight!$C52)/Param!$B$39)/OFFSET(Radar!$AC$3,COLUMN(),0)
)*DistanceShader!FU51*LightShader!FU51*(IF(OFFSET(Ghosts!$S$41,COLUMN(),0)&lt;ScreenHeight!$E52,
   1,
   (SQRT(OFFSET(Ghosts!$T$41,COLUMN(),0)-OFFSET(Ghosts!$R$41,COLUMN(),0)*ScreenHeight!$D52)-1))+IF(Ghosts!$B$35,IF(Param!$M$21,-1-POWER(0.3,Param!$M$21)/(IF(Param!$M$21&lt;20,LightShader!FU142,OFFSET(LightShader!FU142,Param!$M$21-20,0)
)+POWER(0.3,Param!$M$21)),-2),0))</f>
        <v>0.85384589546690259</v>
      </c>
      <c r="FV51" s="53">
        <f ca="1">IF(ScreenHeight!$B52&lt;OFFSET(Radar!$AC$3,COLUMN(),0),
    Param!$B$38/ScreenHeight!$B52,
    (Param!$B$37+1/(1-OFFSET(Radar!$AD$3,COLUMN(),0)*ScreenHeight!$C52)/Param!$B$39)/OFFSET(Radar!$AC$3,COLUMN(),0)
)*DistanceShader!FV51*LightShader!FV51*(IF(OFFSET(Ghosts!$S$41,COLUMN(),0)&lt;ScreenHeight!$E52,
   1,
   (SQRT(OFFSET(Ghosts!$T$41,COLUMN(),0)-OFFSET(Ghosts!$R$41,COLUMN(),0)*ScreenHeight!$D52)-1))+IF(Ghosts!$B$35,IF(Param!$M$21,-1-POWER(0.3,Param!$M$21)/(IF(Param!$M$21&lt;20,LightShader!FV142,OFFSET(LightShader!FV142,Param!$M$21-20,0)
)+POWER(0.3,Param!$M$21)),-2),0))</f>
        <v>0.84197408307703103</v>
      </c>
      <c r="FW51" s="53">
        <f ca="1">IF(ScreenHeight!$B52&lt;OFFSET(Radar!$AC$3,COLUMN(),0),
    Param!$B$38/ScreenHeight!$B52,
    (Param!$B$37+1/(1-OFFSET(Radar!$AD$3,COLUMN(),0)*ScreenHeight!$C52)/Param!$B$39)/OFFSET(Radar!$AC$3,COLUMN(),0)
)*DistanceShader!FW51*LightShader!FW51*(IF(OFFSET(Ghosts!$S$41,COLUMN(),0)&lt;ScreenHeight!$E52,
   1,
   (SQRT(OFFSET(Ghosts!$T$41,COLUMN(),0)-OFFSET(Ghosts!$R$41,COLUMN(),0)*ScreenHeight!$D52)-1))+IF(Ghosts!$B$35,IF(Param!$M$21,-1-POWER(0.3,Param!$M$21)/(IF(Param!$M$21&lt;20,LightShader!FW142,OFFSET(LightShader!FW142,Param!$M$21-20,0)
)+POWER(0.3,Param!$M$21)),-2),0))</f>
        <v>0.83046240201245702</v>
      </c>
      <c r="FX51" s="53">
        <f ca="1">IF(ScreenHeight!$B52&lt;OFFSET(Radar!$AC$3,COLUMN(),0),
    Param!$B$38/ScreenHeight!$B52,
    (Param!$B$37+1/(1-OFFSET(Radar!$AD$3,COLUMN(),0)*ScreenHeight!$C52)/Param!$B$39)/OFFSET(Radar!$AC$3,COLUMN(),0)
)*DistanceShader!FX51*LightShader!FX51*(IF(OFFSET(Ghosts!$S$41,COLUMN(),0)&lt;ScreenHeight!$E52,
   1,
   (SQRT(OFFSET(Ghosts!$T$41,COLUMN(),0)-OFFSET(Ghosts!$R$41,COLUMN(),0)*ScreenHeight!$D52)-1))+IF(Ghosts!$B$35,IF(Param!$M$21,-1-POWER(0.3,Param!$M$21)/(IF(Param!$M$21&lt;20,LightShader!FX142,OFFSET(LightShader!FX142,Param!$M$21-20,0)
)+POWER(0.3,Param!$M$21)),-2),0))</f>
        <v>0.81928644361185088</v>
      </c>
      <c r="FY51" s="53">
        <f ca="1">IF(ScreenHeight!$B52&lt;OFFSET(Radar!$AC$3,COLUMN(),0),
    Param!$B$38/ScreenHeight!$B52,
    (Param!$B$37+1/(1-OFFSET(Radar!$AD$3,COLUMN(),0)*ScreenHeight!$C52)/Param!$B$39)/OFFSET(Radar!$AC$3,COLUMN(),0)
)*DistanceShader!FY51*LightShader!FY51*(IF(OFFSET(Ghosts!$S$41,COLUMN(),0)&lt;ScreenHeight!$E52,
   1,
   (SQRT(OFFSET(Ghosts!$T$41,COLUMN(),0)-OFFSET(Ghosts!$R$41,COLUMN(),0)*ScreenHeight!$D52)-1))+IF(Ghosts!$B$35,IF(Param!$M$21,-1-POWER(0.3,Param!$M$21)/(IF(Param!$M$21&lt;20,LightShader!FY142,OFFSET(LightShader!FY142,Param!$M$21-20,0)
)+POWER(0.3,Param!$M$21)),-2),0))</f>
        <v>0.80842471048226916</v>
      </c>
      <c r="FZ51" s="53">
        <f ca="1">IF(ScreenHeight!$B52&lt;OFFSET(Radar!$AC$3,COLUMN(),0),
    Param!$B$38/ScreenHeight!$B52,
    (Param!$B$37+1/(1-OFFSET(Radar!$AD$3,COLUMN(),0)*ScreenHeight!$C52)/Param!$B$39)/OFFSET(Radar!$AC$3,COLUMN(),0)
)*DistanceShader!FZ51*LightShader!FZ51*(IF(OFFSET(Ghosts!$S$41,COLUMN(),0)&lt;ScreenHeight!$E52,
   1,
   (SQRT(OFFSET(Ghosts!$T$41,COLUMN(),0)-OFFSET(Ghosts!$R$41,COLUMN(),0)*ScreenHeight!$D52)-1))+IF(Ghosts!$B$35,IF(Param!$M$21,-1-POWER(0.3,Param!$M$21)/(IF(Param!$M$21&lt;20,LightShader!FZ142,OFFSET(LightShader!FZ142,Param!$M$21-20,0)
)+POWER(0.3,Param!$M$21)),-2),0))</f>
        <v>0.79785815625843015</v>
      </c>
      <c r="GA51" s="53">
        <f ca="1">IF(ScreenHeight!$B52&lt;OFFSET(Radar!$AC$3,COLUMN(),0),
    Param!$B$38/ScreenHeight!$B52,
    (Param!$B$37+1/(1-OFFSET(Radar!$AD$3,COLUMN(),0)*ScreenHeight!$C52)/Param!$B$39)/OFFSET(Radar!$AC$3,COLUMN(),0)
)*DistanceShader!GA51*LightShader!GA51*(IF(OFFSET(Ghosts!$S$41,COLUMN(),0)&lt;ScreenHeight!$E52,
   1,
   (SQRT(OFFSET(Ghosts!$T$41,COLUMN(),0)-OFFSET(Ghosts!$R$41,COLUMN(),0)*ScreenHeight!$D52)-1))+IF(Ghosts!$B$35,IF(Param!$M$21,-1-POWER(0.3,Param!$M$21)/(IF(Param!$M$21&lt;20,LightShader!GA142,OFFSET(LightShader!GA142,Param!$M$21-20,0)
)+POWER(0.3,Param!$M$21)),-2),0))</f>
        <v>0.78756980953024192</v>
      </c>
      <c r="GB51" s="53">
        <f ca="1">IF(ScreenHeight!$B52&lt;OFFSET(Radar!$AC$3,COLUMN(),0),
    Param!$B$38/ScreenHeight!$B52,
    (Param!$B$37+1/(1-OFFSET(Radar!$AD$3,COLUMN(),0)*ScreenHeight!$C52)/Param!$B$39)/OFFSET(Radar!$AC$3,COLUMN(),0)
)*DistanceShader!GB51*LightShader!GB51*(IF(OFFSET(Ghosts!$S$41,COLUMN(),0)&lt;ScreenHeight!$E52,
   1,
   (SQRT(OFFSET(Ghosts!$T$41,COLUMN(),0)-OFFSET(Ghosts!$R$41,COLUMN(),0)*ScreenHeight!$D52)-1))+IF(Ghosts!$B$35,IF(Param!$M$21,-1-POWER(0.3,Param!$M$21)/(IF(Param!$M$21&lt;20,LightShader!GB142,OFFSET(LightShader!GB142,Param!$M$21-20,0)
)+POWER(0.3,Param!$M$21)),-2),0))</f>
        <v>0.77754446513300224</v>
      </c>
      <c r="GC51" s="53">
        <f ca="1">IF(ScreenHeight!$B52&lt;OFFSET(Radar!$AC$3,COLUMN(),0),
    Param!$B$38/ScreenHeight!$B52,
    (Param!$B$37+1/(1-OFFSET(Radar!$AD$3,COLUMN(),0)*ScreenHeight!$C52)/Param!$B$39)/OFFSET(Radar!$AC$3,COLUMN(),0)
)*DistanceShader!GC51*LightShader!GC51*(IF(OFFSET(Ghosts!$S$41,COLUMN(),0)&lt;ScreenHeight!$E52,
   1,
   (SQRT(OFFSET(Ghosts!$T$41,COLUMN(),0)-OFFSET(Ghosts!$R$41,COLUMN(),0)*ScreenHeight!$D52)-1))+IF(Ghosts!$B$35,IF(Param!$M$21,-1-POWER(0.3,Param!$M$21)/(IF(Param!$M$21&lt;20,LightShader!GC142,OFFSET(LightShader!GC142,Param!$M$21-20,0)
)+POWER(0.3,Param!$M$21)),-2),0))</f>
        <v>0.76776842954028557</v>
      </c>
      <c r="GD51" s="53">
        <f ca="1">IF(ScreenHeight!$B52&lt;OFFSET(Radar!$AC$3,COLUMN(),0),
    Param!$B$38/ScreenHeight!$B52,
    (Param!$B$37+1/(1-OFFSET(Radar!$AD$3,COLUMN(),0)*ScreenHeight!$C52)/Param!$B$39)/OFFSET(Radar!$AC$3,COLUMN(),0)
)*DistanceShader!GD51*LightShader!GD51*(IF(OFFSET(Ghosts!$S$41,COLUMN(),0)&lt;ScreenHeight!$E52,
   1,
   (SQRT(OFFSET(Ghosts!$T$41,COLUMN(),0)-OFFSET(Ghosts!$R$41,COLUMN(),0)*ScreenHeight!$D52)-1))+IF(Ghosts!$B$35,IF(Param!$M$21,-1-POWER(0.3,Param!$M$21)/(IF(Param!$M$21&lt;20,LightShader!GD142,OFFSET(LightShader!GD142,Param!$M$21-20,0)
)+POWER(0.3,Param!$M$21)),-2),0))</f>
        <v>0.7582293098766173</v>
      </c>
      <c r="GE51" s="53">
        <f ca="1">IF(ScreenHeight!$B52&lt;OFFSET(Radar!$AC$3,COLUMN(),0),
    Param!$B$38/ScreenHeight!$B52,
    (Param!$B$37+1/(1-OFFSET(Radar!$AD$3,COLUMN(),0)*ScreenHeight!$C52)/Param!$B$39)/OFFSET(Radar!$AC$3,COLUMN(),0)
)*DistanceShader!GE51*LightShader!GE51*(IF(OFFSET(Ghosts!$S$41,COLUMN(),0)&lt;ScreenHeight!$E52,
   1,
   (SQRT(OFFSET(Ghosts!$T$41,COLUMN(),0)-OFFSET(Ghosts!$R$41,COLUMN(),0)*ScreenHeight!$D52)-1))+IF(Ghosts!$B$35,IF(Param!$M$21,-1-POWER(0.3,Param!$M$21)/(IF(Param!$M$21&lt;20,LightShader!GE142,OFFSET(LightShader!GE142,Param!$M$21-20,0)
)+POWER(0.3,Param!$M$21)),-2),0))</f>
        <v>0.74891583824061925</v>
      </c>
    </row>
    <row r="52" spans="1:187" ht="7.5" customHeight="1">
      <c r="A52" s="53">
        <f ca="1">IF(ScreenHeight!$B53&lt;OFFSET(Radar!$AC$3,COLUMN(),0),
    Param!$B$38/ScreenHeight!$B53,
    (Param!$B$37+1/(1-OFFSET(Radar!$AD$3,COLUMN(),0)*ScreenHeight!$C53)/Param!$B$39)/OFFSET(Radar!$AC$3,COLUMN(),0)
)*DistanceShader!A52*LightShader!A52*(IF(OFFSET(Ghosts!$S$41,COLUMN(),0)&lt;ScreenHeight!$E53,
   1,
   (SQRT(OFFSET(Ghosts!$T$41,COLUMN(),0)-OFFSET(Ghosts!$R$41,COLUMN(),0)*ScreenHeight!$D53)-1))+IF(Ghosts!$B$35,IF(Param!$M$21,-1-POWER(0.3,Param!$M$21)/(IF(Param!$M$21&lt;20,LightShader!A143,OFFSET(LightShader!A143,Param!$M$21-20,0)
)+POWER(0.3,Param!$M$21)),-2),0))</f>
        <v>0.83852488637493483</v>
      </c>
      <c r="B52" s="53">
        <f ca="1">IF(ScreenHeight!$B53&lt;OFFSET(Radar!$AC$3,COLUMN(),0),
    Param!$B$38/ScreenHeight!$B53,
    (Param!$B$37+1/(1-OFFSET(Radar!$AD$3,COLUMN(),0)*ScreenHeight!$C53)/Param!$B$39)/OFFSET(Radar!$AC$3,COLUMN(),0)
)*DistanceShader!B52*LightShader!B52*(IF(OFFSET(Ghosts!$S$41,COLUMN(),0)&lt;ScreenHeight!$E53,
   1,
   (SQRT(OFFSET(Ghosts!$T$41,COLUMN(),0)-OFFSET(Ghosts!$R$41,COLUMN(),0)*ScreenHeight!$D53)-1))+IF(Ghosts!$B$35,IF(Param!$M$21,-1-POWER(0.3,Param!$M$21)/(IF(Param!$M$21&lt;20,LightShader!B143,OFFSET(LightShader!B143,Param!$M$21-20,0)
)+POWER(0.3,Param!$M$21)),-2),0))</f>
        <v>0.84515270157790845</v>
      </c>
      <c r="C52" s="53">
        <f ca="1">IF(ScreenHeight!$B53&lt;OFFSET(Radar!$AC$3,COLUMN(),0),
    Param!$B$38/ScreenHeight!$B53,
    (Param!$B$37+1/(1-OFFSET(Radar!$AD$3,COLUMN(),0)*ScreenHeight!$C53)/Param!$B$39)/OFFSET(Radar!$AC$3,COLUMN(),0)
)*DistanceShader!C52*LightShader!C52*(IF(OFFSET(Ghosts!$S$41,COLUMN(),0)&lt;ScreenHeight!$E53,
   1,
   (SQRT(OFFSET(Ghosts!$T$41,COLUMN(),0)-OFFSET(Ghosts!$R$41,COLUMN(),0)*ScreenHeight!$D53)-1))+IF(Ghosts!$B$35,IF(Param!$M$21,-1-POWER(0.3,Param!$M$21)/(IF(Param!$M$21&lt;20,LightShader!C143,OFFSET(LightShader!C143,Param!$M$21-20,0)
)+POWER(0.3,Param!$M$21)),-2),0))</f>
        <v>0.85188382378151106</v>
      </c>
      <c r="D52" s="53">
        <f ca="1">IF(ScreenHeight!$B53&lt;OFFSET(Radar!$AC$3,COLUMN(),0),
    Param!$B$38/ScreenHeight!$B53,
    (Param!$B$37+1/(1-OFFSET(Radar!$AD$3,COLUMN(),0)*ScreenHeight!$C53)/Param!$B$39)/OFFSET(Radar!$AC$3,COLUMN(),0)
)*DistanceShader!D52*LightShader!D52*(IF(OFFSET(Ghosts!$S$41,COLUMN(),0)&lt;ScreenHeight!$E53,
   1,
   (SQRT(OFFSET(Ghosts!$T$41,COLUMN(),0)-OFFSET(Ghosts!$R$41,COLUMN(),0)*ScreenHeight!$D53)-1))+IF(Ghosts!$B$35,IF(Param!$M$21,-1-POWER(0.3,Param!$M$21)/(IF(Param!$M$21&lt;20,LightShader!D143,OFFSET(LightShader!D143,Param!$M$21-20,0)
)+POWER(0.3,Param!$M$21)),-2),0))</f>
        <v>0.8587210578320601</v>
      </c>
      <c r="E52" s="53">
        <f ca="1">IF(ScreenHeight!$B53&lt;OFFSET(Radar!$AC$3,COLUMN(),0),
    Param!$B$38/ScreenHeight!$B53,
    (Param!$B$37+1/(1-OFFSET(Radar!$AD$3,COLUMN(),0)*ScreenHeight!$C53)/Param!$B$39)/OFFSET(Radar!$AC$3,COLUMN(),0)
)*DistanceShader!E52*LightShader!E52*(IF(OFFSET(Ghosts!$S$41,COLUMN(),0)&lt;ScreenHeight!$E53,
   1,
   (SQRT(OFFSET(Ghosts!$T$41,COLUMN(),0)-OFFSET(Ghosts!$R$41,COLUMN(),0)*ScreenHeight!$D53)-1))+IF(Ghosts!$B$35,IF(Param!$M$21,-1-POWER(0.3,Param!$M$21)/(IF(Param!$M$21&lt;20,LightShader!E143,OFFSET(LightShader!E143,Param!$M$21-20,0)
)+POWER(0.3,Param!$M$21)),-2),0))</f>
        <v>0.86566733134222784</v>
      </c>
      <c r="F52" s="53">
        <f ca="1">IF(ScreenHeight!$B53&lt;OFFSET(Radar!$AC$3,COLUMN(),0),
    Param!$B$38/ScreenHeight!$B53,
    (Param!$B$37+1/(1-OFFSET(Radar!$AD$3,COLUMN(),0)*ScreenHeight!$C53)/Param!$B$39)/OFFSET(Radar!$AC$3,COLUMN(),0)
)*DistanceShader!F52*LightShader!F52*(IF(OFFSET(Ghosts!$S$41,COLUMN(),0)&lt;ScreenHeight!$E53,
   1,
   (SQRT(OFFSET(Ghosts!$T$41,COLUMN(),0)-OFFSET(Ghosts!$R$41,COLUMN(),0)*ScreenHeight!$D53)-1))+IF(Ghosts!$B$35,IF(Param!$M$21,-1-POWER(0.3,Param!$M$21)/(IF(Param!$M$21&lt;20,LightShader!F143,OFFSET(LightShader!F143,Param!$M$21-20,0)
)+POWER(0.3,Param!$M$21)),-2),0))</f>
        <v>0.87272570176695263</v>
      </c>
      <c r="G52" s="53">
        <f ca="1">IF(ScreenHeight!$B53&lt;OFFSET(Radar!$AC$3,COLUMN(),0),
    Param!$B$38/ScreenHeight!$B53,
    (Param!$B$37+1/(1-OFFSET(Radar!$AD$3,COLUMN(),0)*ScreenHeight!$C53)/Param!$B$39)/OFFSET(Radar!$AC$3,COLUMN(),0)
)*DistanceShader!G52*LightShader!G52*(IF(OFFSET(Ghosts!$S$41,COLUMN(),0)&lt;ScreenHeight!$E53,
   1,
   (SQRT(OFFSET(Ghosts!$T$41,COLUMN(),0)-OFFSET(Ghosts!$R$41,COLUMN(),0)*ScreenHeight!$D53)-1))+IF(Ghosts!$B$35,IF(Param!$M$21,-1-POWER(0.3,Param!$M$21)/(IF(Param!$M$21&lt;20,LightShader!G143,OFFSET(LightShader!G143,Param!$M$21-20,0)
)+POWER(0.3,Param!$M$21)),-2),0))</f>
        <v>0.87989936396553547</v>
      </c>
      <c r="H52" s="53">
        <f ca="1">IF(ScreenHeight!$B53&lt;OFFSET(Radar!$AC$3,COLUMN(),0),
    Param!$B$38/ScreenHeight!$B53,
    (Param!$B$37+1/(1-OFFSET(Radar!$AD$3,COLUMN(),0)*ScreenHeight!$C53)/Param!$B$39)/OFFSET(Radar!$AC$3,COLUMN(),0)
)*DistanceShader!H52*LightShader!H52*(IF(OFFSET(Ghosts!$S$41,COLUMN(),0)&lt;ScreenHeight!$E53,
   1,
   (SQRT(OFFSET(Ghosts!$T$41,COLUMN(),0)-OFFSET(Ghosts!$R$41,COLUMN(),0)*ScreenHeight!$D53)-1))+IF(Ghosts!$B$35,IF(Param!$M$21,-1-POWER(0.3,Param!$M$21)/(IF(Param!$M$21&lt;20,LightShader!H143,OFFSET(LightShader!H143,Param!$M$21-20,0)
)+POWER(0.3,Param!$M$21)),-2),0))</f>
        <v>0.88719165828804658</v>
      </c>
      <c r="I52" s="53">
        <f ca="1">IF(ScreenHeight!$B53&lt;OFFSET(Radar!$AC$3,COLUMN(),0),
    Param!$B$38/ScreenHeight!$B53,
    (Param!$B$37+1/(1-OFFSET(Radar!$AD$3,COLUMN(),0)*ScreenHeight!$C53)/Param!$B$39)/OFFSET(Radar!$AC$3,COLUMN(),0)
)*DistanceShader!I52*LightShader!I52*(IF(OFFSET(Ghosts!$S$41,COLUMN(),0)&lt;ScreenHeight!$E53,
   1,
   (SQRT(OFFSET(Ghosts!$T$41,COLUMN(),0)-OFFSET(Ghosts!$R$41,COLUMN(),0)*ScreenHeight!$D53)-1))+IF(Ghosts!$B$35,IF(Param!$M$21,-1-POWER(0.3,Param!$M$21)/(IF(Param!$M$21&lt;20,LightShader!I143,OFFSET(LightShader!I143,Param!$M$21-20,0)
)+POWER(0.3,Param!$M$21)),-2),0))</f>
        <v>0.89460607922758473</v>
      </c>
      <c r="J52" s="53">
        <f ca="1">IF(ScreenHeight!$B53&lt;OFFSET(Radar!$AC$3,COLUMN(),0),
    Param!$B$38/ScreenHeight!$B53,
    (Param!$B$37+1/(1-OFFSET(Radar!$AD$3,COLUMN(),0)*ScreenHeight!$C53)/Param!$B$39)/OFFSET(Radar!$AC$3,COLUMN(),0)
)*DistanceShader!J52*LightShader!J52*(IF(OFFSET(Ghosts!$S$41,COLUMN(),0)&lt;ScreenHeight!$E53,
   1,
   (SQRT(OFFSET(Ghosts!$T$41,COLUMN(),0)-OFFSET(Ghosts!$R$41,COLUMN(),0)*ScreenHeight!$D53)-1))+IF(Ghosts!$B$35,IF(Param!$M$21,-1-POWER(0.3,Param!$M$21)/(IF(Param!$M$21&lt;20,LightShader!J143,OFFSET(LightShader!J143,Param!$M$21-20,0)
)+POWER(0.3,Param!$M$21)),-2),0))</f>
        <v>0.90214628468362446</v>
      </c>
      <c r="K52" s="53">
        <f ca="1">IF(ScreenHeight!$B53&lt;OFFSET(Radar!$AC$3,COLUMN(),0),
    Param!$B$38/ScreenHeight!$B53,
    (Param!$B$37+1/(1-OFFSET(Radar!$AD$3,COLUMN(),0)*ScreenHeight!$C53)/Param!$B$39)/OFFSET(Radar!$AC$3,COLUMN(),0)
)*DistanceShader!K52*LightShader!K52*(IF(OFFSET(Ghosts!$S$41,COLUMN(),0)&lt;ScreenHeight!$E53,
   1,
   (SQRT(OFFSET(Ghosts!$T$41,COLUMN(),0)-OFFSET(Ghosts!$R$41,COLUMN(),0)*ScreenHeight!$D53)-1))+IF(Ghosts!$B$35,IF(Param!$M$21,-1-POWER(0.3,Param!$M$21)/(IF(Param!$M$21&lt;20,LightShader!K143,OFFSET(LightShader!K143,Param!$M$21-20,0)
)+POWER(0.3,Param!$M$21)),-2),0))</f>
        <v>0.90981610588587691</v>
      </c>
      <c r="L52" s="53">
        <f ca="1">IF(ScreenHeight!$B53&lt;OFFSET(Radar!$AC$3,COLUMN(),0),
    Param!$B$38/ScreenHeight!$B53,
    (Param!$B$37+1/(1-OFFSET(Radar!$AD$3,COLUMN(),0)*ScreenHeight!$C53)/Param!$B$39)/OFFSET(Radar!$AC$3,COLUMN(),0)
)*DistanceShader!L52*LightShader!L52*(IF(OFFSET(Ghosts!$S$41,COLUMN(),0)&lt;ScreenHeight!$E53,
   1,
   (SQRT(OFFSET(Ghosts!$T$41,COLUMN(),0)-OFFSET(Ghosts!$R$41,COLUMN(),0)*ScreenHeight!$D53)-1))+IF(Ghosts!$B$35,IF(Param!$M$21,-1-POWER(0.3,Param!$M$21)/(IF(Param!$M$21&lt;20,LightShader!L143,OFFSET(LightShader!L143,Param!$M$21-20,0)
)+POWER(0.3,Param!$M$21)),-2),0))</f>
        <v>0.91761955803257678</v>
      </c>
      <c r="M52" s="53">
        <f ca="1">IF(ScreenHeight!$B53&lt;OFFSET(Radar!$AC$3,COLUMN(),0),
    Param!$B$38/ScreenHeight!$B53,
    (Param!$B$37+1/(1-OFFSET(Radar!$AD$3,COLUMN(),0)*ScreenHeight!$C53)/Param!$B$39)/OFFSET(Radar!$AC$3,COLUMN(),0)
)*DistanceShader!M52*LightShader!M52*(IF(OFFSET(Ghosts!$S$41,COLUMN(),0)&lt;ScreenHeight!$E53,
   1,
   (SQRT(OFFSET(Ghosts!$T$41,COLUMN(),0)-OFFSET(Ghosts!$R$41,COLUMN(),0)*ScreenHeight!$D53)-1))+IF(Ghosts!$B$35,IF(Param!$M$21,-1-POWER(0.3,Param!$M$21)/(IF(Param!$M$21&lt;20,LightShader!M143,OFFSET(LightShader!M143,Param!$M$21-20,0)
)+POWER(0.3,Param!$M$21)),-2),0))</f>
        <v>0.92556085170217539</v>
      </c>
      <c r="N52" s="53">
        <f ca="1">IF(ScreenHeight!$B53&lt;OFFSET(Radar!$AC$3,COLUMN(),0),
    Param!$B$38/ScreenHeight!$B53,
    (Param!$B$37+1/(1-OFFSET(Radar!$AD$3,COLUMN(),0)*ScreenHeight!$C53)/Param!$B$39)/OFFSET(Radar!$AC$3,COLUMN(),0)
)*DistanceShader!N52*LightShader!N52*(IF(OFFSET(Ghosts!$S$41,COLUMN(),0)&lt;ScreenHeight!$E53,
   1,
   (SQRT(OFFSET(Ghosts!$T$41,COLUMN(),0)-OFFSET(Ghosts!$R$41,COLUMN(),0)*ScreenHeight!$D53)-1))+IF(Ghosts!$B$35,IF(Param!$M$21,-1-POWER(0.3,Param!$M$21)/(IF(Param!$M$21&lt;20,LightShader!N143,OFFSET(LightShader!N143,Param!$M$21-20,0)
)+POWER(0.3,Param!$M$21)),-2),0))</f>
        <v>0.93364440510295066</v>
      </c>
      <c r="O52" s="53">
        <f ca="1">IF(ScreenHeight!$B53&lt;OFFSET(Radar!$AC$3,COLUMN(),0),
    Param!$B$38/ScreenHeight!$B53,
    (Param!$B$37+1/(1-OFFSET(Radar!$AD$3,COLUMN(),0)*ScreenHeight!$C53)/Param!$B$39)/OFFSET(Radar!$AC$3,COLUMN(),0)
)*DistanceShader!O52*LightShader!O52*(IF(OFFSET(Ghosts!$S$41,COLUMN(),0)&lt;ScreenHeight!$E53,
   1,
   (SQRT(OFFSET(Ghosts!$T$41,COLUMN(),0)-OFFSET(Ghosts!$R$41,COLUMN(),0)*ScreenHeight!$D53)-1))+IF(Ghosts!$B$35,IF(Param!$M$21,-1-POWER(0.3,Param!$M$21)/(IF(Param!$M$21&lt;20,LightShader!O143,OFFSET(LightShader!O143,Param!$M$21-20,0)
)+POWER(0.3,Param!$M$21)),-2),0))</f>
        <v>0.94187485723118247</v>
      </c>
      <c r="P52" s="53">
        <f ca="1">IF(ScreenHeight!$B53&lt;OFFSET(Radar!$AC$3,COLUMN(),0),
    Param!$B$38/ScreenHeight!$B53,
    (Param!$B$37+1/(1-OFFSET(Radar!$AD$3,COLUMN(),0)*ScreenHeight!$C53)/Param!$B$39)/OFFSET(Radar!$AC$3,COLUMN(),0)
)*DistanceShader!P52*LightShader!P52*(IF(OFFSET(Ghosts!$S$41,COLUMN(),0)&lt;ScreenHeight!$E53,
   1,
   (SQRT(OFFSET(Ghosts!$T$41,COLUMN(),0)-OFFSET(Ghosts!$R$41,COLUMN(),0)*ScreenHeight!$D53)-1))+IF(Ghosts!$B$35,IF(Param!$M$21,-1-POWER(0.3,Param!$M$21)/(IF(Param!$M$21&lt;20,LightShader!P143,OFFSET(LightShader!P143,Param!$M$21-20,0)
)+POWER(0.3,Param!$M$21)),-2),0))</f>
        <v>0.95025708201537529</v>
      </c>
      <c r="Q52" s="53">
        <f ca="1">IF(ScreenHeight!$B53&lt;OFFSET(Radar!$AC$3,COLUMN(),0),
    Param!$B$38/ScreenHeight!$B53,
    (Param!$B$37+1/(1-OFFSET(Radar!$AD$3,COLUMN(),0)*ScreenHeight!$C53)/Param!$B$39)/OFFSET(Radar!$AC$3,COLUMN(),0)
)*DistanceShader!Q52*LightShader!Q52*(IF(OFFSET(Ghosts!$S$41,COLUMN(),0)&lt;ScreenHeight!$E53,
   1,
   (SQRT(OFFSET(Ghosts!$T$41,COLUMN(),0)-OFFSET(Ghosts!$R$41,COLUMN(),0)*ScreenHeight!$D53)-1))+IF(Ghosts!$B$35,IF(Param!$M$21,-1-POWER(0.3,Param!$M$21)/(IF(Param!$M$21&lt;20,LightShader!Q143,OFFSET(LightShader!Q143,Param!$M$21-20,0)
)+POWER(0.3,Param!$M$21)),-2),0))</f>
        <v>0.9587962035315174</v>
      </c>
      <c r="R52" s="53">
        <f ca="1">IF(ScreenHeight!$B53&lt;OFFSET(Radar!$AC$3,COLUMN(),0),
    Param!$B$38/ScreenHeight!$B53,
    (Param!$B$37+1/(1-OFFSET(Radar!$AD$3,COLUMN(),0)*ScreenHeight!$C53)/Param!$B$39)/OFFSET(Radar!$AC$3,COLUMN(),0)
)*DistanceShader!R52*LightShader!R52*(IF(OFFSET(Ghosts!$S$41,COLUMN(),0)&lt;ScreenHeight!$E53,
   1,
   (SQRT(OFFSET(Ghosts!$T$41,COLUMN(),0)-OFFSET(Ghosts!$R$41,COLUMN(),0)*ScreenHeight!$D53)-1))+IF(Ghosts!$B$35,IF(Param!$M$21,-1-POWER(0.3,Param!$M$21)/(IF(Param!$M$21&lt;20,LightShader!R143,OFFSET(LightShader!R143,Param!$M$21-20,0)
)+POWER(0.3,Param!$M$21)),-2),0))</f>
        <v>0.96749761238278631</v>
      </c>
      <c r="S52" s="53">
        <f ca="1">IF(ScreenHeight!$B53&lt;OFFSET(Radar!$AC$3,COLUMN(),0),
    Param!$B$38/ScreenHeight!$B53,
    (Param!$B$37+1/(1-OFFSET(Radar!$AD$3,COLUMN(),0)*ScreenHeight!$C53)/Param!$B$39)/OFFSET(Radar!$AC$3,COLUMN(),0)
)*DistanceShader!S52*LightShader!S52*(IF(OFFSET(Ghosts!$S$41,COLUMN(),0)&lt;ScreenHeight!$E53,
   1,
   (SQRT(OFFSET(Ghosts!$T$41,COLUMN(),0)-OFFSET(Ghosts!$R$41,COLUMN(),0)*ScreenHeight!$D53)-1))+IF(Ghosts!$B$35,IF(Param!$M$21,-1-POWER(0.3,Param!$M$21)/(IF(Param!$M$21&lt;20,LightShader!S143,OFFSET(LightShader!S143,Param!$M$21-20,0)
)+POWER(0.3,Param!$M$21)),-2),0))</f>
        <v>0.97636698334639416</v>
      </c>
      <c r="T52" s="53">
        <f ca="1">IF(ScreenHeight!$B53&lt;OFFSET(Radar!$AC$3,COLUMN(),0),
    Param!$B$38/ScreenHeight!$B53,
    (Param!$B$37+1/(1-OFFSET(Radar!$AD$3,COLUMN(),0)*ScreenHeight!$C53)/Param!$B$39)/OFFSET(Radar!$AC$3,COLUMN(),0)
)*DistanceShader!T52*LightShader!T52*(IF(OFFSET(Ghosts!$S$41,COLUMN(),0)&lt;ScreenHeight!$E53,
   1,
   (SQRT(OFFSET(Ghosts!$T$41,COLUMN(),0)-OFFSET(Ghosts!$R$41,COLUMN(),0)*ScreenHeight!$D53)-1))+IF(Ghosts!$B$35,IF(Param!$M$21,-1-POWER(0.3,Param!$M$21)/(IF(Param!$M$21&lt;20,LightShader!T143,OFFSET(LightShader!T143,Param!$M$21-20,0)
)+POWER(0.3,Param!$M$21)),-2),0))</f>
        <v>0.9854102944006482</v>
      </c>
      <c r="U52" s="53">
        <f ca="1">IF(ScreenHeight!$B53&lt;OFFSET(Radar!$AC$3,COLUMN(),0),
    Param!$B$38/ScreenHeight!$B53,
    (Param!$B$37+1/(1-OFFSET(Radar!$AD$3,COLUMN(),0)*ScreenHeight!$C53)/Param!$B$39)/OFFSET(Radar!$AC$3,COLUMN(),0)
)*DistanceShader!U52*LightShader!U52*(IF(OFFSET(Ghosts!$S$41,COLUMN(),0)&lt;ScreenHeight!$E53,
   1,
   (SQRT(OFFSET(Ghosts!$T$41,COLUMN(),0)-OFFSET(Ghosts!$R$41,COLUMN(),0)*ScreenHeight!$D53)-1))+IF(Ghosts!$B$35,IF(Param!$M$21,-1-POWER(0.3,Param!$M$21)/(IF(Param!$M$21&lt;20,LightShader!U143,OFFSET(LightShader!U143,Param!$M$21-20,0)
)+POWER(0.3,Param!$M$21)),-2),0))</f>
        <v>0.99463384725684345</v>
      </c>
      <c r="V52" s="53">
        <f ca="1">IF(ScreenHeight!$B53&lt;OFFSET(Radar!$AC$3,COLUMN(),0),
    Param!$B$38/ScreenHeight!$B53,
    (Param!$B$37+1/(1-OFFSET(Radar!$AD$3,COLUMN(),0)*ScreenHeight!$C53)/Param!$B$39)/OFFSET(Radar!$AC$3,COLUMN(),0)
)*DistanceShader!V52*LightShader!V52*(IF(OFFSET(Ghosts!$S$41,COLUMN(),0)&lt;ScreenHeight!$E53,
   1,
   (SQRT(OFFSET(Ghosts!$T$41,COLUMN(),0)-OFFSET(Ghosts!$R$41,COLUMN(),0)*ScreenHeight!$D53)-1))+IF(Ghosts!$B$35,IF(Param!$M$21,-1-POWER(0.3,Param!$M$21)/(IF(Param!$M$21&lt;20,LightShader!V143,OFFSET(LightShader!V143,Param!$M$21-20,0)
)+POWER(0.3,Param!$M$21)),-2),0))</f>
        <v>1.0040442895335051</v>
      </c>
      <c r="W52" s="53">
        <f ca="1">IF(ScreenHeight!$B53&lt;OFFSET(Radar!$AC$3,COLUMN(),0),
    Param!$B$38/ScreenHeight!$B53,
    (Param!$B$37+1/(1-OFFSET(Radar!$AD$3,COLUMN(),0)*ScreenHeight!$C53)/Param!$B$39)/OFFSET(Radar!$AC$3,COLUMN(),0)
)*DistanceShader!W52*LightShader!W52*(IF(OFFSET(Ghosts!$S$41,COLUMN(),0)&lt;ScreenHeight!$E53,
   1,
   (SQRT(OFFSET(Ghosts!$T$41,COLUMN(),0)-OFFSET(Ghosts!$R$41,COLUMN(),0)*ScreenHeight!$D53)-1))+IF(Ghosts!$B$35,IF(Param!$M$21,-1-POWER(0.3,Param!$M$21)/(IF(Param!$M$21&lt;20,LightShader!W143,OFFSET(LightShader!W143,Param!$M$21-20,0)
)+POWER(0.3,Param!$M$21)),-2),0))</f>
        <v>1.0136486387248604</v>
      </c>
      <c r="X52" s="53">
        <f ca="1">IF(ScreenHeight!$B53&lt;OFFSET(Radar!$AC$3,COLUMN(),0),
    Param!$B$38/ScreenHeight!$B53,
    (Param!$B$37+1/(1-OFFSET(Radar!$AD$3,COLUMN(),0)*ScreenHeight!$C53)/Param!$B$39)/OFFSET(Radar!$AC$3,COLUMN(),0)
)*DistanceShader!X52*LightShader!X52*(IF(OFFSET(Ghosts!$S$41,COLUMN(),0)&lt;ScreenHeight!$E53,
   1,
   (SQRT(OFFSET(Ghosts!$T$41,COLUMN(),0)-OFFSET(Ghosts!$R$41,COLUMN(),0)*ScreenHeight!$D53)-1))+IF(Ghosts!$B$35,IF(Param!$M$21,-1-POWER(0.3,Param!$M$21)/(IF(Param!$M$21&lt;20,LightShader!X143,OFFSET(LightShader!X143,Param!$M$21-20,0)
)+POWER(0.3,Param!$M$21)),-2),0))</f>
        <v>1.0234543081315519</v>
      </c>
      <c r="Y52" s="53">
        <f ca="1">IF(ScreenHeight!$B53&lt;OFFSET(Radar!$AC$3,COLUMN(),0),
    Param!$B$38/ScreenHeight!$B53,
    (Param!$B$37+1/(1-OFFSET(Radar!$AD$3,COLUMN(),0)*ScreenHeight!$C53)/Param!$B$39)/OFFSET(Radar!$AC$3,COLUMN(),0)
)*DistanceShader!Y52*LightShader!Y52*(IF(OFFSET(Ghosts!$S$41,COLUMN(),0)&lt;ScreenHeight!$E53,
   1,
   (SQRT(OFFSET(Ghosts!$T$41,COLUMN(),0)-OFFSET(Ghosts!$R$41,COLUMN(),0)*ScreenHeight!$D53)-1))+IF(Ghosts!$B$35,IF(Param!$M$21,-1-POWER(0.3,Param!$M$21)/(IF(Param!$M$21&lt;20,LightShader!Y143,OFFSET(LightShader!Y143,Param!$M$21-20,0)
)+POWER(0.3,Param!$M$21)),-2),0))</f>
        <v>0.67404519484206449</v>
      </c>
      <c r="Z52" s="53">
        <f ca="1">IF(ScreenHeight!$B53&lt;OFFSET(Radar!$AC$3,COLUMN(),0),
    Param!$B$38/ScreenHeight!$B53,
    (Param!$B$37+1/(1-OFFSET(Radar!$AD$3,COLUMN(),0)*ScreenHeight!$C53)/Param!$B$39)/OFFSET(Radar!$AC$3,COLUMN(),0)
)*DistanceShader!Z52*LightShader!Z52*(IF(OFFSET(Ghosts!$S$41,COLUMN(),0)&lt;ScreenHeight!$E53,
   1,
   (SQRT(OFFSET(Ghosts!$T$41,COLUMN(),0)-OFFSET(Ghosts!$R$41,COLUMN(),0)*ScreenHeight!$D53)-1))+IF(Ghosts!$B$35,IF(Param!$M$21,-1-POWER(0.3,Param!$M$21)/(IF(Param!$M$21&lt;20,LightShader!Z143,OFFSET(LightShader!Z143,Param!$M$21-20,0)
)+POWER(0.3,Param!$M$21)),-2),0))</f>
        <v>0.68071884966572316</v>
      </c>
      <c r="AA52" s="53">
        <f ca="1">IF(ScreenHeight!$B53&lt;OFFSET(Radar!$AC$3,COLUMN(),0),
    Param!$B$38/ScreenHeight!$B53,
    (Param!$B$37+1/(1-OFFSET(Radar!$AD$3,COLUMN(),0)*ScreenHeight!$C53)/Param!$B$39)/OFFSET(Radar!$AC$3,COLUMN(),0)
)*DistanceShader!AA52*LightShader!AA52*(IF(OFFSET(Ghosts!$S$41,COLUMN(),0)&lt;ScreenHeight!$E53,
   1,
   (SQRT(OFFSET(Ghosts!$T$41,COLUMN(),0)-OFFSET(Ghosts!$R$41,COLUMN(),0)*ScreenHeight!$D53)-1))+IF(Ghosts!$B$35,IF(Param!$M$21,-1-POWER(0.3,Param!$M$21)/(IF(Param!$M$21&lt;20,LightShader!AA143,OFFSET(LightShader!AA143,Param!$M$21-20,0)
)+POWER(0.3,Param!$M$21)),-2),0))</f>
        <v>0.68754005386503048</v>
      </c>
      <c r="AB52" s="53">
        <f ca="1">IF(ScreenHeight!$B53&lt;OFFSET(Radar!$AC$3,COLUMN(),0),
    Param!$B$38/ScreenHeight!$B53,
    (Param!$B$37+1/(1-OFFSET(Radar!$AD$3,COLUMN(),0)*ScreenHeight!$C53)/Param!$B$39)/OFFSET(Radar!$AC$3,COLUMN(),0)
)*DistanceShader!AB52*LightShader!AB52*(IF(OFFSET(Ghosts!$S$41,COLUMN(),0)&lt;ScreenHeight!$E53,
   1,
   (SQRT(OFFSET(Ghosts!$T$41,COLUMN(),0)-OFFSET(Ghosts!$R$41,COLUMN(),0)*ScreenHeight!$D53)-1))+IF(Ghosts!$B$35,IF(Param!$M$21,-1-POWER(0.3,Param!$M$21)/(IF(Param!$M$21&lt;20,LightShader!AB143,OFFSET(LightShader!AB143,Param!$M$21-20,0)
)+POWER(0.3,Param!$M$21)),-2),0))</f>
        <v>0.69451487437414539</v>
      </c>
      <c r="AC52" s="53">
        <f ca="1">IF(ScreenHeight!$B53&lt;OFFSET(Radar!$AC$3,COLUMN(),0),
    Param!$B$38/ScreenHeight!$B53,
    (Param!$B$37+1/(1-OFFSET(Radar!$AD$3,COLUMN(),0)*ScreenHeight!$C53)/Param!$B$39)/OFFSET(Radar!$AC$3,COLUMN(),0)
)*DistanceShader!AC52*LightShader!AC52*(IF(OFFSET(Ghosts!$S$41,COLUMN(),0)&lt;ScreenHeight!$E53,
   1,
   (SQRT(OFFSET(Ghosts!$T$41,COLUMN(),0)-OFFSET(Ghosts!$R$41,COLUMN(),0)*ScreenHeight!$D53)-1))+IF(Ghosts!$B$35,IF(Param!$M$21,-1-POWER(0.3,Param!$M$21)/(IF(Param!$M$21&lt;20,LightShader!AC143,OFFSET(LightShader!AC143,Param!$M$21-20,0)
)+POWER(0.3,Param!$M$21)),-2),0))</f>
        <v>0.70164974478093034</v>
      </c>
      <c r="AD52" s="53">
        <f ca="1">IF(ScreenHeight!$B53&lt;OFFSET(Radar!$AC$3,COLUMN(),0),
    Param!$B$38/ScreenHeight!$B53,
    (Param!$B$37+1/(1-OFFSET(Radar!$AD$3,COLUMN(),0)*ScreenHeight!$C53)/Param!$B$39)/OFFSET(Radar!$AC$3,COLUMN(),0)
)*DistanceShader!AD52*LightShader!AD52*(IF(OFFSET(Ghosts!$S$41,COLUMN(),0)&lt;ScreenHeight!$E53,
   1,
   (SQRT(OFFSET(Ghosts!$T$41,COLUMN(),0)-OFFSET(Ghosts!$R$41,COLUMN(),0)*ScreenHeight!$D53)-1))+IF(Ghosts!$B$35,IF(Param!$M$21,-1-POWER(0.3,Param!$M$21)/(IF(Param!$M$21&lt;20,LightShader!AD143,OFFSET(LightShader!AD143,Param!$M$21-20,0)
)+POWER(0.3,Param!$M$21)),-2),0))</f>
        <v>0.70895149298884985</v>
      </c>
      <c r="AE52" s="53">
        <f ca="1">IF(ScreenHeight!$B53&lt;OFFSET(Radar!$AC$3,COLUMN(),0),
    Param!$B$38/ScreenHeight!$B53,
    (Param!$B$37+1/(1-OFFSET(Radar!$AD$3,COLUMN(),0)*ScreenHeight!$C53)/Param!$B$39)/OFFSET(Radar!$AC$3,COLUMN(),0)
)*DistanceShader!AE52*LightShader!AE52*(IF(OFFSET(Ghosts!$S$41,COLUMN(),0)&lt;ScreenHeight!$E53,
   1,
   (SQRT(OFFSET(Ghosts!$T$41,COLUMN(),0)-OFFSET(Ghosts!$R$41,COLUMN(),0)*ScreenHeight!$D53)-1))+IF(Ghosts!$B$35,IF(Param!$M$21,-1-POWER(0.3,Param!$M$21)/(IF(Param!$M$21&lt;20,LightShader!AE143,OFFSET(LightShader!AE143,Param!$M$21-20,0)
)+POWER(0.3,Param!$M$21)),-2),0))</f>
        <v>0.71642737134984646</v>
      </c>
      <c r="AF52" s="53">
        <f ca="1">IF(ScreenHeight!$B53&lt;OFFSET(Radar!$AC$3,COLUMN(),0),
    Param!$B$38/ScreenHeight!$B53,
    (Param!$B$37+1/(1-OFFSET(Radar!$AD$3,COLUMN(),0)*ScreenHeight!$C53)/Param!$B$39)/OFFSET(Radar!$AC$3,COLUMN(),0)
)*DistanceShader!AF52*LightShader!AF52*(IF(OFFSET(Ghosts!$S$41,COLUMN(),0)&lt;ScreenHeight!$E53,
   1,
   (SQRT(OFFSET(Ghosts!$T$41,COLUMN(),0)-OFFSET(Ghosts!$R$41,COLUMN(),0)*ScreenHeight!$D53)-1))+IF(Ghosts!$B$35,IF(Param!$M$21,-1-POWER(0.3,Param!$M$21)/(IF(Param!$M$21&lt;20,LightShader!AF143,OFFSET(LightShader!AF143,Param!$M$21-20,0)
)+POWER(0.3,Param!$M$21)),-2),0))</f>
        <v>0.72408508952479145</v>
      </c>
      <c r="AG52" s="53">
        <f ca="1">IF(ScreenHeight!$B53&lt;OFFSET(Radar!$AC$3,COLUMN(),0),
    Param!$B$38/ScreenHeight!$B53,
    (Param!$B$37+1/(1-OFFSET(Radar!$AD$3,COLUMN(),0)*ScreenHeight!$C53)/Param!$B$39)/OFFSET(Radar!$AC$3,COLUMN(),0)
)*DistanceShader!AG52*LightShader!AG52*(IF(OFFSET(Ghosts!$S$41,COLUMN(),0)&lt;ScreenHeight!$E53,
   1,
   (SQRT(OFFSET(Ghosts!$T$41,COLUMN(),0)-OFFSET(Ghosts!$R$41,COLUMN(),0)*ScreenHeight!$D53)-1))+IF(Ghosts!$B$35,IF(Param!$M$21,-1-POWER(0.3,Param!$M$21)/(IF(Param!$M$21&lt;20,LightShader!AG143,OFFSET(LightShader!AG143,Param!$M$21-20,0)
)+POWER(0.3,Param!$M$21)),-2),0))</f>
        <v>0.73193285035861544</v>
      </c>
      <c r="AH52" s="53">
        <f ca="1">IF(ScreenHeight!$B53&lt;OFFSET(Radar!$AC$3,COLUMN(),0),
    Param!$B$38/ScreenHeight!$B53,
    (Param!$B$37+1/(1-OFFSET(Radar!$AD$3,COLUMN(),0)*ScreenHeight!$C53)/Param!$B$39)/OFFSET(Radar!$AC$3,COLUMN(),0)
)*DistanceShader!AH52*LightShader!AH52*(IF(OFFSET(Ghosts!$S$41,COLUMN(),0)&lt;ScreenHeight!$E53,
   1,
   (SQRT(OFFSET(Ghosts!$T$41,COLUMN(),0)-OFFSET(Ghosts!$R$41,COLUMN(),0)*ScreenHeight!$D53)-1))+IF(Ghosts!$B$35,IF(Param!$M$21,-1-POWER(0.3,Param!$M$21)/(IF(Param!$M$21&lt;20,LightShader!AH143,OFFSET(LightShader!AH143,Param!$M$21-20,0)
)+POWER(0.3,Param!$M$21)),-2),0))</f>
        <v>0.73997938909182015</v>
      </c>
      <c r="AI52" s="53">
        <f ca="1">IF(ScreenHeight!$B53&lt;OFFSET(Radar!$AC$3,COLUMN(),0),
    Param!$B$38/ScreenHeight!$B53,
    (Param!$B$37+1/(1-OFFSET(Radar!$AD$3,COLUMN(),0)*ScreenHeight!$C53)/Param!$B$39)/OFFSET(Radar!$AC$3,COLUMN(),0)
)*DistanceShader!AI52*LightShader!AI52*(IF(OFFSET(Ghosts!$S$41,COLUMN(),0)&lt;ScreenHeight!$E53,
   1,
   (SQRT(OFFSET(Ghosts!$T$41,COLUMN(),0)-OFFSET(Ghosts!$R$41,COLUMN(),0)*ScreenHeight!$D53)-1))+IF(Ghosts!$B$35,IF(Param!$M$21,-1-POWER(0.3,Param!$M$21)/(IF(Param!$M$21&lt;20,LightShader!AI143,OFFSET(LightShader!AI143,Param!$M$21-20,0)
)+POWER(0.3,Param!$M$21)),-2),0))</f>
        <v>0.64864796046340445</v>
      </c>
      <c r="AJ52" s="53">
        <f ca="1">IF(ScreenHeight!$B53&lt;OFFSET(Radar!$AC$3,COLUMN(),0),
    Param!$B$38/ScreenHeight!$B53,
    (Param!$B$37+1/(1-OFFSET(Radar!$AD$3,COLUMN(),0)*ScreenHeight!$C53)/Param!$B$39)/OFFSET(Radar!$AC$3,COLUMN(),0)
)*DistanceShader!AJ52*LightShader!AJ52*(IF(OFFSET(Ghosts!$S$41,COLUMN(),0)&lt;ScreenHeight!$E53,
   1,
   (SQRT(OFFSET(Ghosts!$T$41,COLUMN(),0)-OFFSET(Ghosts!$R$41,COLUMN(),0)*ScreenHeight!$D53)-1))+IF(Ghosts!$B$35,IF(Param!$M$21,-1-POWER(0.3,Param!$M$21)/(IF(Param!$M$21&lt;20,LightShader!AJ143,OFFSET(LightShader!AJ143,Param!$M$21-20,0)
)+POWER(0.3,Param!$M$21)),-2),0))</f>
        <v>0.6616466877371574</v>
      </c>
      <c r="AK52" s="53">
        <f ca="1">IF(ScreenHeight!$B53&lt;OFFSET(Radar!$AC$3,COLUMN(),0),
    Param!$B$38/ScreenHeight!$B53,
    (Param!$B$37+1/(1-OFFSET(Radar!$AD$3,COLUMN(),0)*ScreenHeight!$C53)/Param!$B$39)/OFFSET(Radar!$AC$3,COLUMN(),0)
)*DistanceShader!AK52*LightShader!AK52*(IF(OFFSET(Ghosts!$S$41,COLUMN(),0)&lt;ScreenHeight!$E53,
   1,
   (SQRT(OFFSET(Ghosts!$T$41,COLUMN(),0)-OFFSET(Ghosts!$R$41,COLUMN(),0)*ScreenHeight!$D53)-1))+IF(Ghosts!$B$35,IF(Param!$M$21,-1-POWER(0.3,Param!$M$21)/(IF(Param!$M$21&lt;20,LightShader!AK143,OFFSET(LightShader!AK143,Param!$M$21-20,0)
)+POWER(0.3,Param!$M$21)),-2),0))</f>
        <v>0.67507256568601404</v>
      </c>
      <c r="AL52" s="53">
        <f ca="1">IF(ScreenHeight!$B53&lt;OFFSET(Radar!$AC$3,COLUMN(),0),
    Param!$B$38/ScreenHeight!$B53,
    (Param!$B$37+1/(1-OFFSET(Radar!$AD$3,COLUMN(),0)*ScreenHeight!$C53)/Param!$B$39)/OFFSET(Radar!$AC$3,COLUMN(),0)
)*DistanceShader!AL52*LightShader!AL52*(IF(OFFSET(Ghosts!$S$41,COLUMN(),0)&lt;ScreenHeight!$E53,
   1,
   (SQRT(OFFSET(Ghosts!$T$41,COLUMN(),0)-OFFSET(Ghosts!$R$41,COLUMN(),0)*ScreenHeight!$D53)-1))+IF(Ghosts!$B$35,IF(Param!$M$21,-1-POWER(0.3,Param!$M$21)/(IF(Param!$M$21&lt;20,LightShader!AL143,OFFSET(LightShader!AL143,Param!$M$21-20,0)
)+POWER(0.3,Param!$M$21)),-2),0))</f>
        <v>0.68894690184575758</v>
      </c>
      <c r="AM52" s="53">
        <f ca="1">IF(ScreenHeight!$B53&lt;OFFSET(Radar!$AC$3,COLUMN(),0),
    Param!$B$38/ScreenHeight!$B53,
    (Param!$B$37+1/(1-OFFSET(Radar!$AD$3,COLUMN(),0)*ScreenHeight!$C53)/Param!$B$39)/OFFSET(Radar!$AC$3,COLUMN(),0)
)*DistanceShader!AM52*LightShader!AM52*(IF(OFFSET(Ghosts!$S$41,COLUMN(),0)&lt;ScreenHeight!$E53,
   1,
   (SQRT(OFFSET(Ghosts!$T$41,COLUMN(),0)-OFFSET(Ghosts!$R$41,COLUMN(),0)*ScreenHeight!$D53)-1))+IF(Ghosts!$B$35,IF(Param!$M$21,-1-POWER(0.3,Param!$M$21)/(IF(Param!$M$21&lt;20,LightShader!AM143,OFFSET(LightShader!AM143,Param!$M$21-20,0)
)+POWER(0.3,Param!$M$21)),-2),0))</f>
        <v>0.58135618976663361</v>
      </c>
      <c r="AN52" s="53">
        <f ca="1">IF(ScreenHeight!$B53&lt;OFFSET(Radar!$AC$3,COLUMN(),0),
    Param!$B$38/ScreenHeight!$B53,
    (Param!$B$37+1/(1-OFFSET(Radar!$AD$3,COLUMN(),0)*ScreenHeight!$C53)/Param!$B$39)/OFFSET(Radar!$AC$3,COLUMN(),0)
)*DistanceShader!AN52*LightShader!AN52*(IF(OFFSET(Ghosts!$S$41,COLUMN(),0)&lt;ScreenHeight!$E53,
   1,
   (SQRT(OFFSET(Ghosts!$T$41,COLUMN(),0)-OFFSET(Ghosts!$R$41,COLUMN(),0)*ScreenHeight!$D53)-1))+IF(Ghosts!$B$35,IF(Param!$M$21,-1-POWER(0.3,Param!$M$21)/(IF(Param!$M$21&lt;20,LightShader!AN143,OFFSET(LightShader!AN143,Param!$M$21-20,0)
)+POWER(0.3,Param!$M$21)),-2),0))</f>
        <v>0.58837395000914017</v>
      </c>
      <c r="AO52" s="53">
        <f ca="1">IF(ScreenHeight!$B53&lt;OFFSET(Radar!$AC$3,COLUMN(),0),
    Param!$B$38/ScreenHeight!$B53,
    (Param!$B$37+1/(1-OFFSET(Radar!$AD$3,COLUMN(),0)*ScreenHeight!$C53)/Param!$B$39)/OFFSET(Radar!$AC$3,COLUMN(),0)
)*DistanceShader!AO52*LightShader!AO52*(IF(OFFSET(Ghosts!$S$41,COLUMN(),0)&lt;ScreenHeight!$E53,
   1,
   (SQRT(OFFSET(Ghosts!$T$41,COLUMN(),0)-OFFSET(Ghosts!$R$41,COLUMN(),0)*ScreenHeight!$D53)-1))+IF(Ghosts!$B$35,IF(Param!$M$21,-1-POWER(0.3,Param!$M$21)/(IF(Param!$M$21&lt;20,LightShader!AO143,OFFSET(LightShader!AO143,Param!$M$21-20,0)
)+POWER(0.3,Param!$M$21)),-2),0))</f>
        <v>0.59559872838691941</v>
      </c>
      <c r="AP52" s="53">
        <f ca="1">IF(ScreenHeight!$B53&lt;OFFSET(Radar!$AC$3,COLUMN(),0),
    Param!$B$38/ScreenHeight!$B53,
    (Param!$B$37+1/(1-OFFSET(Radar!$AD$3,COLUMN(),0)*ScreenHeight!$C53)/Param!$B$39)/OFFSET(Radar!$AC$3,COLUMN(),0)
)*DistanceShader!AP52*LightShader!AP52*(IF(OFFSET(Ghosts!$S$41,COLUMN(),0)&lt;ScreenHeight!$E53,
   1,
   (SQRT(OFFSET(Ghosts!$T$41,COLUMN(),0)-OFFSET(Ghosts!$R$41,COLUMN(),0)*ScreenHeight!$D53)-1))+IF(Ghosts!$B$35,IF(Param!$M$21,-1-POWER(0.3,Param!$M$21)/(IF(Param!$M$21&lt;20,LightShader!AP143,OFFSET(LightShader!AP143,Param!$M$21-20,0)
)+POWER(0.3,Param!$M$21)),-2),0))</f>
        <v>0.60304161671761147</v>
      </c>
      <c r="AQ52" s="53">
        <f ca="1">IF(ScreenHeight!$B53&lt;OFFSET(Radar!$AC$3,COLUMN(),0),
    Param!$B$38/ScreenHeight!$B53,
    (Param!$B$37+1/(1-OFFSET(Radar!$AD$3,COLUMN(),0)*ScreenHeight!$C53)/Param!$B$39)/OFFSET(Radar!$AC$3,COLUMN(),0)
)*DistanceShader!AQ52*LightShader!AQ52*(IF(OFFSET(Ghosts!$S$41,COLUMN(),0)&lt;ScreenHeight!$E53,
   1,
   (SQRT(OFFSET(Ghosts!$T$41,COLUMN(),0)-OFFSET(Ghosts!$R$41,COLUMN(),0)*ScreenHeight!$D53)-1))+IF(Ghosts!$B$35,IF(Param!$M$21,-1-POWER(0.3,Param!$M$21)/(IF(Param!$M$21&lt;20,LightShader!AQ143,OFFSET(LightShader!AQ143,Param!$M$21-20,0)
)+POWER(0.3,Param!$M$21)),-2),0))</f>
        <v>0.6107145327035941</v>
      </c>
      <c r="AR52" s="53">
        <f ca="1">IF(ScreenHeight!$B53&lt;OFFSET(Radar!$AC$3,COLUMN(),0),
    Param!$B$38/ScreenHeight!$B53,
    (Param!$B$37+1/(1-OFFSET(Radar!$AD$3,COLUMN(),0)*ScreenHeight!$C53)/Param!$B$39)/OFFSET(Radar!$AC$3,COLUMN(),0)
)*DistanceShader!AR52*LightShader!AR52*(IF(OFFSET(Ghosts!$S$41,COLUMN(),0)&lt;ScreenHeight!$E53,
   1,
   (SQRT(OFFSET(Ghosts!$T$41,COLUMN(),0)-OFFSET(Ghosts!$R$41,COLUMN(),0)*ScreenHeight!$D53)-1))+IF(Ghosts!$B$35,IF(Param!$M$21,-1-POWER(0.3,Param!$M$21)/(IF(Param!$M$21&lt;20,LightShader!AR143,OFFSET(LightShader!AR143,Param!$M$21-20,0)
)+POWER(0.3,Param!$M$21)),-2),0))</f>
        <v>0.61863029589023955</v>
      </c>
      <c r="AS52" s="53">
        <f ca="1">IF(ScreenHeight!$B53&lt;OFFSET(Radar!$AC$3,COLUMN(),0),
    Param!$B$38/ScreenHeight!$B53,
    (Param!$B$37+1/(1-OFFSET(Radar!$AD$3,COLUMN(),0)*ScreenHeight!$C53)/Param!$B$39)/OFFSET(Radar!$AC$3,COLUMN(),0)
)*DistanceShader!AS52*LightShader!AS52*(IF(OFFSET(Ghosts!$S$41,COLUMN(),0)&lt;ScreenHeight!$E53,
   1,
   (SQRT(OFFSET(Ghosts!$T$41,COLUMN(),0)-OFFSET(Ghosts!$R$41,COLUMN(),0)*ScreenHeight!$D53)-1))+IF(Ghosts!$B$35,IF(Param!$M$21,-1-POWER(0.3,Param!$M$21)/(IF(Param!$M$21&lt;20,LightShader!AS143,OFFSET(LightShader!AS143,Param!$M$21-20,0)
)+POWER(0.3,Param!$M$21)),-2),0))</f>
        <v>0.62680271192743753</v>
      </c>
      <c r="AT52" s="53">
        <f ca="1">IF(ScreenHeight!$B53&lt;OFFSET(Radar!$AC$3,COLUMN(),0),
    Param!$B$38/ScreenHeight!$B53,
    (Param!$B$37+1/(1-OFFSET(Radar!$AD$3,COLUMN(),0)*ScreenHeight!$C53)/Param!$B$39)/OFFSET(Radar!$AC$3,COLUMN(),0)
)*DistanceShader!AT52*LightShader!AT52*(IF(OFFSET(Ghosts!$S$41,COLUMN(),0)&lt;ScreenHeight!$E53,
   1,
   (SQRT(OFFSET(Ghosts!$T$41,COLUMN(),0)-OFFSET(Ghosts!$R$41,COLUMN(),0)*ScreenHeight!$D53)-1))+IF(Ghosts!$B$35,IF(Param!$M$21,-1-POWER(0.3,Param!$M$21)/(IF(Param!$M$21&lt;20,LightShader!AT143,OFFSET(LightShader!AT143,Param!$M$21-20,0)
)+POWER(0.3,Param!$M$21)),-2),0))</f>
        <v>0.6352466661867594</v>
      </c>
      <c r="AU52" s="53">
        <f ca="1">IF(ScreenHeight!$B53&lt;OFFSET(Radar!$AC$3,COLUMN(),0),
    Param!$B$38/ScreenHeight!$B53,
    (Param!$B$37+1/(1-OFFSET(Radar!$AD$3,COLUMN(),0)*ScreenHeight!$C53)/Param!$B$39)/OFFSET(Radar!$AC$3,COLUMN(),0)
)*DistanceShader!AU52*LightShader!AU52*(IF(OFFSET(Ghosts!$S$41,COLUMN(),0)&lt;ScreenHeight!$E53,
   1,
   (SQRT(OFFSET(Ghosts!$T$41,COLUMN(),0)-OFFSET(Ghosts!$R$41,COLUMN(),0)*ScreenHeight!$D53)-1))+IF(Ghosts!$B$35,IF(Param!$M$21,-1-POWER(0.3,Param!$M$21)/(IF(Param!$M$21&lt;20,LightShader!AU143,OFFSET(LightShader!AU143,Param!$M$21-20,0)
)+POWER(0.3,Param!$M$21)),-2),0))</f>
        <v>0.64397822793737325</v>
      </c>
      <c r="AV52" s="53">
        <f ca="1">IF(ScreenHeight!$B53&lt;OFFSET(Radar!$AC$3,COLUMN(),0),
    Param!$B$38/ScreenHeight!$B53,
    (Param!$B$37+1/(1-OFFSET(Radar!$AD$3,COLUMN(),0)*ScreenHeight!$C53)/Param!$B$39)/OFFSET(Radar!$AC$3,COLUMN(),0)
)*DistanceShader!AV52*LightShader!AV52*(IF(OFFSET(Ghosts!$S$41,COLUMN(),0)&lt;ScreenHeight!$E53,
   1,
   (SQRT(OFFSET(Ghosts!$T$41,COLUMN(),0)-OFFSET(Ghosts!$R$41,COLUMN(),0)*ScreenHeight!$D53)-1))+IF(Ghosts!$B$35,IF(Param!$M$21,-1-POWER(0.3,Param!$M$21)/(IF(Param!$M$21&lt;20,LightShader!AV143,OFFSET(LightShader!AV143,Param!$M$21-20,0)
)+POWER(0.3,Param!$M$21)),-2),0))</f>
        <v>0.65301476645827783</v>
      </c>
      <c r="AW52" s="53">
        <f ca="1">IF(ScreenHeight!$B53&lt;OFFSET(Radar!$AC$3,COLUMN(),0),
    Param!$B$38/ScreenHeight!$B53,
    (Param!$B$37+1/(1-OFFSET(Radar!$AD$3,COLUMN(),0)*ScreenHeight!$C53)/Param!$B$39)/OFFSET(Radar!$AC$3,COLUMN(),0)
)*DistanceShader!AW52*LightShader!AW52*(IF(OFFSET(Ghosts!$S$41,COLUMN(),0)&lt;ScreenHeight!$E53,
   1,
   (SQRT(OFFSET(Ghosts!$T$41,COLUMN(),0)-OFFSET(Ghosts!$R$41,COLUMN(),0)*ScreenHeight!$D53)-1))+IF(Ghosts!$B$35,IF(Param!$M$21,-1-POWER(0.3,Param!$M$21)/(IF(Param!$M$21&lt;20,LightShader!AW143,OFFSET(LightShader!AW143,Param!$M$21-20,0)
)+POWER(0.3,Param!$M$21)),-2),0))</f>
        <v>0.66237508066658302</v>
      </c>
      <c r="AX52" s="53">
        <f ca="1">IF(ScreenHeight!$B53&lt;OFFSET(Radar!$AC$3,COLUMN(),0),
    Param!$B$38/ScreenHeight!$B53,
    (Param!$B$37+1/(1-OFFSET(Radar!$AD$3,COLUMN(),0)*ScreenHeight!$C53)/Param!$B$39)/OFFSET(Radar!$AC$3,COLUMN(),0)
)*DistanceShader!AX52*LightShader!AX52*(IF(OFFSET(Ghosts!$S$41,COLUMN(),0)&lt;ScreenHeight!$E53,
   1,
   (SQRT(OFFSET(Ghosts!$T$41,COLUMN(),0)-OFFSET(Ghosts!$R$41,COLUMN(),0)*ScreenHeight!$D53)-1))+IF(Ghosts!$B$35,IF(Param!$M$21,-1-POWER(0.3,Param!$M$21)/(IF(Param!$M$21&lt;20,LightShader!AX143,OFFSET(LightShader!AX143,Param!$M$21-20,0)
)+POWER(0.3,Param!$M$21)),-2),0))</f>
        <v>0.6720795440760684</v>
      </c>
      <c r="AY52" s="53">
        <f ca="1">IF(ScreenHeight!$B53&lt;OFFSET(Radar!$AC$3,COLUMN(),0),
    Param!$B$38/ScreenHeight!$B53,
    (Param!$B$37+1/(1-OFFSET(Radar!$AD$3,COLUMN(),0)*ScreenHeight!$C53)/Param!$B$39)/OFFSET(Radar!$AC$3,COLUMN(),0)
)*DistanceShader!AY52*LightShader!AY52*(IF(OFFSET(Ghosts!$S$41,COLUMN(),0)&lt;ScreenHeight!$E53,
   1,
   (SQRT(OFFSET(Ghosts!$T$41,COLUMN(),0)-OFFSET(Ghosts!$R$41,COLUMN(),0)*ScreenHeight!$D53)-1))+IF(Ghosts!$B$35,IF(Param!$M$21,-1-POWER(0.3,Param!$M$21)/(IF(Param!$M$21&lt;20,LightShader!AY143,OFFSET(LightShader!AY143,Param!$M$21-20,0)
)+POWER(0.3,Param!$M$21)),-2),0))</f>
        <v>0.6821502671724895</v>
      </c>
      <c r="AZ52" s="53">
        <f ca="1">IF(ScreenHeight!$B53&lt;OFFSET(Radar!$AC$3,COLUMN(),0),
    Param!$B$38/ScreenHeight!$B53,
    (Param!$B$37+1/(1-OFFSET(Radar!$AD$3,COLUMN(),0)*ScreenHeight!$C53)/Param!$B$39)/OFFSET(Radar!$AC$3,COLUMN(),0)
)*DistanceShader!AZ52*LightShader!AZ52*(IF(OFFSET(Ghosts!$S$41,COLUMN(),0)&lt;ScreenHeight!$E53,
   1,
   (SQRT(OFFSET(Ghosts!$T$41,COLUMN(),0)-OFFSET(Ghosts!$R$41,COLUMN(),0)*ScreenHeight!$D53)-1))+IF(Ghosts!$B$35,IF(Param!$M$21,-1-POWER(0.3,Param!$M$21)/(IF(Param!$M$21&lt;20,LightShader!AZ143,OFFSET(LightShader!AZ143,Param!$M$21-20,0)
)+POWER(0.3,Param!$M$21)),-2),0))</f>
        <v>0.69261127960837976</v>
      </c>
      <c r="BA52" s="53">
        <f ca="1">IF(ScreenHeight!$B53&lt;OFFSET(Radar!$AC$3,COLUMN(),0),
    Param!$B$38/ScreenHeight!$B53,
    (Param!$B$37+1/(1-OFFSET(Radar!$AD$3,COLUMN(),0)*ScreenHeight!$C53)/Param!$B$39)/OFFSET(Radar!$AC$3,COLUMN(),0)
)*DistanceShader!BA52*LightShader!BA52*(IF(OFFSET(Ghosts!$S$41,COLUMN(),0)&lt;ScreenHeight!$E53,
   1,
   (SQRT(OFFSET(Ghosts!$T$41,COLUMN(),0)-OFFSET(Ghosts!$R$41,COLUMN(),0)*ScreenHeight!$D53)-1))+IF(Ghosts!$B$35,IF(Param!$M$21,-1-POWER(0.3,Param!$M$21)/(IF(Param!$M$21&lt;20,LightShader!BA143,OFFSET(LightShader!BA143,Param!$M$21-20,0)
)+POWER(0.3,Param!$M$21)),-2),0))</f>
        <v>0.97124905266099271</v>
      </c>
      <c r="BB52" s="53">
        <f ca="1">IF(ScreenHeight!$B53&lt;OFFSET(Radar!$AC$3,COLUMN(),0),
    Param!$B$38/ScreenHeight!$B53,
    (Param!$B$37+1/(1-OFFSET(Radar!$AD$3,COLUMN(),0)*ScreenHeight!$C53)/Param!$B$39)/OFFSET(Radar!$AC$3,COLUMN(),0)
)*DistanceShader!BB52*LightShader!BB52*(IF(OFFSET(Ghosts!$S$41,COLUMN(),0)&lt;ScreenHeight!$E53,
   1,
   (SQRT(OFFSET(Ghosts!$T$41,COLUMN(),0)-OFFSET(Ghosts!$R$41,COLUMN(),0)*ScreenHeight!$D53)-1))+IF(Ghosts!$B$35,IF(Param!$M$21,-1-POWER(0.3,Param!$M$21)/(IF(Param!$M$21&lt;20,LightShader!BB143,OFFSET(LightShader!BB143,Param!$M$21-20,0)
)+POWER(0.3,Param!$M$21)),-2),0))</f>
        <v>0.99693452171385399</v>
      </c>
      <c r="BC52" s="53">
        <f ca="1">IF(ScreenHeight!$B53&lt;OFFSET(Radar!$AC$3,COLUMN(),0),
    Param!$B$38/ScreenHeight!$B53,
    (Param!$B$37+1/(1-OFFSET(Radar!$AD$3,COLUMN(),0)*ScreenHeight!$C53)/Param!$B$39)/OFFSET(Radar!$AC$3,COLUMN(),0)
)*DistanceShader!BC52*LightShader!BC52*(IF(OFFSET(Ghosts!$S$41,COLUMN(),0)&lt;ScreenHeight!$E53,
   1,
   (SQRT(OFFSET(Ghosts!$T$41,COLUMN(),0)-OFFSET(Ghosts!$R$41,COLUMN(),0)*ScreenHeight!$D53)-1))+IF(Ghosts!$B$35,IF(Param!$M$21,-1-POWER(0.3,Param!$M$21)/(IF(Param!$M$21&lt;20,LightShader!BC143,OFFSET(LightShader!BC143,Param!$M$21-20,0)
)+POWER(0.3,Param!$M$21)),-2),0))</f>
        <v>1.0238189522020593</v>
      </c>
      <c r="BD52" s="53">
        <f ca="1">IF(ScreenHeight!$B53&lt;OFFSET(Radar!$AC$3,COLUMN(),0),
    Param!$B$38/ScreenHeight!$B53,
    (Param!$B$37+1/(1-OFFSET(Radar!$AD$3,COLUMN(),0)*ScreenHeight!$C53)/Param!$B$39)/OFFSET(Radar!$AC$3,COLUMN(),0)
)*DistanceShader!BD52*LightShader!BD52*(IF(OFFSET(Ghosts!$S$41,COLUMN(),0)&lt;ScreenHeight!$E53,
   1,
   (SQRT(OFFSET(Ghosts!$T$41,COLUMN(),0)-OFFSET(Ghosts!$R$41,COLUMN(),0)*ScreenHeight!$D53)-1))+IF(Ghosts!$B$35,IF(Param!$M$21,-1-POWER(0.3,Param!$M$21)/(IF(Param!$M$21&lt;20,LightShader!BD143,OFFSET(LightShader!BD143,Param!$M$21-20,0)
)+POWER(0.3,Param!$M$21)),-2),0))</f>
        <v>1.0519881671578302</v>
      </c>
      <c r="BE52" s="53">
        <f ca="1">IF(ScreenHeight!$B53&lt;OFFSET(Radar!$AC$3,COLUMN(),0),
    Param!$B$38/ScreenHeight!$B53,
    (Param!$B$37+1/(1-OFFSET(Radar!$AD$3,COLUMN(),0)*ScreenHeight!$C53)/Param!$B$39)/OFFSET(Radar!$AC$3,COLUMN(),0)
)*DistanceShader!BE52*LightShader!BE52*(IF(OFFSET(Ghosts!$S$41,COLUMN(),0)&lt;ScreenHeight!$E53,
   1,
   (SQRT(OFFSET(Ghosts!$T$41,COLUMN(),0)-OFFSET(Ghosts!$R$41,COLUMN(),0)*ScreenHeight!$D53)-1))+IF(Ghosts!$B$35,IF(Param!$M$21,-1-POWER(0.3,Param!$M$21)/(IF(Param!$M$21&lt;20,LightShader!BE143,OFFSET(LightShader!BE143,Param!$M$21-20,0)
)+POWER(0.3,Param!$M$21)),-2),0))</f>
        <v>1.0815362562613671</v>
      </c>
      <c r="BF52" s="53">
        <f ca="1">IF(ScreenHeight!$B53&lt;OFFSET(Radar!$AC$3,COLUMN(),0),
    Param!$B$38/ScreenHeight!$B53,
    (Param!$B$37+1/(1-OFFSET(Radar!$AD$3,COLUMN(),0)*ScreenHeight!$C53)/Param!$B$39)/OFFSET(Radar!$AC$3,COLUMN(),0)
)*DistanceShader!BF52*LightShader!BF52*(IF(OFFSET(Ghosts!$S$41,COLUMN(),0)&lt;ScreenHeight!$E53,
   1,
   (SQRT(OFFSET(Ghosts!$T$41,COLUMN(),0)-OFFSET(Ghosts!$R$41,COLUMN(),0)*ScreenHeight!$D53)-1))+IF(Ghosts!$B$35,IF(Param!$M$21,-1-POWER(0.3,Param!$M$21)/(IF(Param!$M$21&lt;20,LightShader!BF143,OFFSET(LightShader!BF143,Param!$M$21-20,0)
)+POWER(0.3,Param!$M$21)),-2),0))</f>
        <v>1.1125665623468812</v>
      </c>
      <c r="BG52" s="53">
        <f ca="1">IF(ScreenHeight!$B53&lt;OFFSET(Radar!$AC$3,COLUMN(),0),
    Param!$B$38/ScreenHeight!$B53,
    (Param!$B$37+1/(1-OFFSET(Radar!$AD$3,COLUMN(),0)*ScreenHeight!$C53)/Param!$B$39)/OFFSET(Radar!$AC$3,COLUMN(),0)
)*DistanceShader!BG52*LightShader!BG52*(IF(OFFSET(Ghosts!$S$41,COLUMN(),0)&lt;ScreenHeight!$E53,
   1,
   (SQRT(OFFSET(Ghosts!$T$41,COLUMN(),0)-OFFSET(Ghosts!$R$41,COLUMN(),0)*ScreenHeight!$D53)-1))+IF(Ghosts!$B$35,IF(Param!$M$21,-1-POWER(0.3,Param!$M$21)/(IF(Param!$M$21&lt;20,LightShader!BG143,OFFSET(LightShader!BG143,Param!$M$21-20,0)
)+POWER(0.3,Param!$M$21)),-2),0))</f>
        <v>1.1451928063014822</v>
      </c>
      <c r="BH52" s="53">
        <f ca="1">IF(ScreenHeight!$B53&lt;OFFSET(Radar!$AC$3,COLUMN(),0),
    Param!$B$38/ScreenHeight!$B53,
    (Param!$B$37+1/(1-OFFSET(Radar!$AD$3,COLUMN(),0)*ScreenHeight!$C53)/Param!$B$39)/OFFSET(Radar!$AC$3,COLUMN(),0)
)*DistanceShader!BH52*LightShader!BH52*(IF(OFFSET(Ghosts!$S$41,COLUMN(),0)&lt;ScreenHeight!$E53,
   1,
   (SQRT(OFFSET(Ghosts!$T$41,COLUMN(),0)-OFFSET(Ghosts!$R$41,COLUMN(),0)*ScreenHeight!$D53)-1))+IF(Ghosts!$B$35,IF(Param!$M$21,-1-POWER(0.3,Param!$M$21)/(IF(Param!$M$21&lt;20,LightShader!BH143,OFFSET(LightShader!BH143,Param!$M$21-20,0)
)+POWER(0.3,Param!$M$21)),-2),0))</f>
        <v>1.179540372150184</v>
      </c>
      <c r="BI52" s="53">
        <f ca="1">IF(ScreenHeight!$B53&lt;OFFSET(Radar!$AC$3,COLUMN(),0),
    Param!$B$38/ScreenHeight!$B53,
    (Param!$B$37+1/(1-OFFSET(Radar!$AD$3,COLUMN(),0)*ScreenHeight!$C53)/Param!$B$39)/OFFSET(Radar!$AC$3,COLUMN(),0)
)*DistanceShader!BI52*LightShader!BI52*(IF(OFFSET(Ghosts!$S$41,COLUMN(),0)&lt;ScreenHeight!$E53,
   1,
   (SQRT(OFFSET(Ghosts!$T$41,COLUMN(),0)-OFFSET(Ghosts!$R$41,COLUMN(),0)*ScreenHeight!$D53)-1))+IF(Ghosts!$B$35,IF(Param!$M$21,-1-POWER(0.3,Param!$M$21)/(IF(Param!$M$21&lt;20,LightShader!BI143,OFFSET(LightShader!BI143,Param!$M$21-20,0)
)+POWER(0.3,Param!$M$21)),-2),0))</f>
        <v>1.2157477777501839</v>
      </c>
      <c r="BJ52" s="53">
        <f ca="1">IF(ScreenHeight!$B53&lt;OFFSET(Radar!$AC$3,COLUMN(),0),
    Param!$B$38/ScreenHeight!$B53,
    (Param!$B$37+1/(1-OFFSET(Radar!$AD$3,COLUMN(),0)*ScreenHeight!$C53)/Param!$B$39)/OFFSET(Radar!$AC$3,COLUMN(),0)
)*DistanceShader!BJ52*LightShader!BJ52*(IF(OFFSET(Ghosts!$S$41,COLUMN(),0)&lt;ScreenHeight!$E53,
   1,
   (SQRT(OFFSET(Ghosts!$T$41,COLUMN(),0)-OFFSET(Ghosts!$R$41,COLUMN(),0)*ScreenHeight!$D53)-1))+IF(Ghosts!$B$35,IF(Param!$M$21,-1-POWER(0.3,Param!$M$21)/(IF(Param!$M$21&lt;20,LightShader!BJ143,OFFSET(LightShader!BJ143,Param!$M$21-20,0)
)+POWER(0.3,Param!$M$21)),-2),0))</f>
        <v>1.2539683607135235</v>
      </c>
      <c r="BK52" s="53">
        <f ca="1">IF(ScreenHeight!$B53&lt;OFFSET(Radar!$AC$3,COLUMN(),0),
    Param!$B$38/ScreenHeight!$B53,
    (Param!$B$37+1/(1-OFFSET(Radar!$AD$3,COLUMN(),0)*ScreenHeight!$C53)/Param!$B$39)/OFFSET(Radar!$AC$3,COLUMN(),0)
)*DistanceShader!BK52*LightShader!BK52*(IF(OFFSET(Ghosts!$S$41,COLUMN(),0)&lt;ScreenHeight!$E53,
   1,
   (SQRT(OFFSET(Ghosts!$T$41,COLUMN(),0)-OFFSET(Ghosts!$R$41,COLUMN(),0)*ScreenHeight!$D53)-1))+IF(Ghosts!$B$35,IF(Param!$M$21,-1-POWER(0.3,Param!$M$21)/(IF(Param!$M$21&lt;20,LightShader!BK143,OFFSET(LightShader!BK143,Param!$M$21-20,0)
)+POWER(0.3,Param!$M$21)),-2),0))</f>
        <v>1.2943722139845601</v>
      </c>
      <c r="BL52" s="53">
        <f ca="1">IF(ScreenHeight!$B53&lt;OFFSET(Radar!$AC$3,COLUMN(),0),
    Param!$B$38/ScreenHeight!$B53,
    (Param!$B$37+1/(1-OFFSET(Radar!$AD$3,COLUMN(),0)*ScreenHeight!$C53)/Param!$B$39)/OFFSET(Radar!$AC$3,COLUMN(),0)
)*DistanceShader!BL52*LightShader!BL52*(IF(OFFSET(Ghosts!$S$41,COLUMN(),0)&lt;ScreenHeight!$E53,
   1,
   (SQRT(OFFSET(Ghosts!$T$41,COLUMN(),0)-OFFSET(Ghosts!$R$41,COLUMN(),0)*ScreenHeight!$D53)-1))+IF(Ghosts!$B$35,IF(Param!$M$21,-1-POWER(0.3,Param!$M$21)/(IF(Param!$M$21&lt;20,LightShader!BL143,OFFSET(LightShader!BL143,Param!$M$21-20,0)
)+POWER(0.3,Param!$M$21)),-2),0))</f>
        <v>1.3371484109348182</v>
      </c>
      <c r="BM52" s="53">
        <f ca="1">IF(ScreenHeight!$B53&lt;OFFSET(Radar!$AC$3,COLUMN(),0),
    Param!$B$38/ScreenHeight!$B53,
    (Param!$B$37+1/(1-OFFSET(Radar!$AD$3,COLUMN(),0)*ScreenHeight!$C53)/Param!$B$39)/OFFSET(Radar!$AC$3,COLUMN(),0)
)*DistanceShader!BM52*LightShader!BM52*(IF(OFFSET(Ghosts!$S$41,COLUMN(),0)&lt;ScreenHeight!$E53,
   1,
   (SQRT(OFFSET(Ghosts!$T$41,COLUMN(),0)-OFFSET(Ghosts!$R$41,COLUMN(),0)*ScreenHeight!$D53)-1))+IF(Ghosts!$B$35,IF(Param!$M$21,-1-POWER(0.3,Param!$M$21)/(IF(Param!$M$21&lt;20,LightShader!BM143,OFFSET(LightShader!BM143,Param!$M$21-20,0)
)+POWER(0.3,Param!$M$21)),-2),0))</f>
        <v>1.845687809521994</v>
      </c>
      <c r="BN52" s="53">
        <f ca="1">IF(ScreenHeight!$B53&lt;OFFSET(Radar!$AC$3,COLUMN(),0),
    Param!$B$38/ScreenHeight!$B53,
    (Param!$B$37+1/(1-OFFSET(Radar!$AD$3,COLUMN(),0)*ScreenHeight!$C53)/Param!$B$39)/OFFSET(Radar!$AC$3,COLUMN(),0)
)*DistanceShader!BN52*LightShader!BN52*(IF(OFFSET(Ghosts!$S$41,COLUMN(),0)&lt;ScreenHeight!$E53,
   1,
   (SQRT(OFFSET(Ghosts!$T$41,COLUMN(),0)-OFFSET(Ghosts!$R$41,COLUMN(),0)*ScreenHeight!$D53)-1))+IF(Ghosts!$B$35,IF(Param!$M$21,-1-POWER(0.3,Param!$M$21)/(IF(Param!$M$21&lt;20,LightShader!BN143,OFFSET(LightShader!BN143,Param!$M$21-20,0)
)+POWER(0.3,Param!$M$21)),-2),0))</f>
        <v>1.9180451877409672</v>
      </c>
      <c r="BO52" s="53">
        <f ca="1">IF(ScreenHeight!$B53&lt;OFFSET(Radar!$AC$3,COLUMN(),0),
    Param!$B$38/ScreenHeight!$B53,
    (Param!$B$37+1/(1-OFFSET(Radar!$AD$3,COLUMN(),0)*ScreenHeight!$C53)/Param!$B$39)/OFFSET(Radar!$AC$3,COLUMN(),0)
)*DistanceShader!BO52*LightShader!BO52*(IF(OFFSET(Ghosts!$S$41,COLUMN(),0)&lt;ScreenHeight!$E53,
   1,
   (SQRT(OFFSET(Ghosts!$T$41,COLUMN(),0)-OFFSET(Ghosts!$R$41,COLUMN(),0)*ScreenHeight!$D53)-1))+IF(Ghosts!$B$35,IF(Param!$M$21,-1-POWER(0.3,Param!$M$21)/(IF(Param!$M$21&lt;20,LightShader!BO143,OFFSET(LightShader!BO143,Param!$M$21-20,0)
)+POWER(0.3,Param!$M$21)),-2),0))</f>
        <v>1.9950943579699429</v>
      </c>
      <c r="BP52" s="53">
        <f ca="1">IF(ScreenHeight!$B53&lt;OFFSET(Radar!$AC$3,COLUMN(),0),
    Param!$B$38/ScreenHeight!$B53,
    (Param!$B$37+1/(1-OFFSET(Radar!$AD$3,COLUMN(),0)*ScreenHeight!$C53)/Param!$B$39)/OFFSET(Radar!$AC$3,COLUMN(),0)
)*DistanceShader!BP52*LightShader!BP52*(IF(OFFSET(Ghosts!$S$41,COLUMN(),0)&lt;ScreenHeight!$E53,
   1,
   (SQRT(OFFSET(Ghosts!$T$41,COLUMN(),0)-OFFSET(Ghosts!$R$41,COLUMN(),0)*ScreenHeight!$D53)-1))+IF(Ghosts!$B$35,IF(Param!$M$21,-1-POWER(0.3,Param!$M$21)/(IF(Param!$M$21&lt;20,LightShader!BP143,OFFSET(LightShader!BP143,Param!$M$21-20,0)
)+POWER(0.3,Param!$M$21)),-2),0))</f>
        <v>2.0772861670446816</v>
      </c>
      <c r="BQ52" s="53">
        <f ca="1">IF(ScreenHeight!$B53&lt;OFFSET(Radar!$AC$3,COLUMN(),0),
    Param!$B$38/ScreenHeight!$B53,
    (Param!$B$37+1/(1-OFFSET(Radar!$AD$3,COLUMN(),0)*ScreenHeight!$C53)/Param!$B$39)/OFFSET(Radar!$AC$3,COLUMN(),0)
)*DistanceShader!BQ52*LightShader!BQ52*(IF(OFFSET(Ghosts!$S$41,COLUMN(),0)&lt;ScreenHeight!$E53,
   1,
   (SQRT(OFFSET(Ghosts!$T$41,COLUMN(),0)-OFFSET(Ghosts!$R$41,COLUMN(),0)*ScreenHeight!$D53)-1))+IF(Ghosts!$B$35,IF(Param!$M$21,-1-POWER(0.3,Param!$M$21)/(IF(Param!$M$21&lt;20,LightShader!BQ143,OFFSET(LightShader!BQ143,Param!$M$21-20,0)
)+POWER(0.3,Param!$M$21)),-2),0))</f>
        <v>2.1651274027318346</v>
      </c>
      <c r="BR52" s="53">
        <f ca="1">IF(ScreenHeight!$B53&lt;OFFSET(Radar!$AC$3,COLUMN(),0),
    Param!$B$38/ScreenHeight!$B53,
    (Param!$B$37+1/(1-OFFSET(Radar!$AD$3,COLUMN(),0)*ScreenHeight!$C53)/Param!$B$39)/OFFSET(Radar!$AC$3,COLUMN(),0)
)*DistanceShader!BR52*LightShader!BR52*(IF(OFFSET(Ghosts!$S$41,COLUMN(),0)&lt;ScreenHeight!$E53,
   1,
   (SQRT(OFFSET(Ghosts!$T$41,COLUMN(),0)-OFFSET(Ghosts!$R$41,COLUMN(),0)*ScreenHeight!$D53)-1))+IF(Ghosts!$B$35,IF(Param!$M$21,-1-POWER(0.3,Param!$M$21)/(IF(Param!$M$21&lt;20,LightShader!BR143,OFFSET(LightShader!BR143,Param!$M$21-20,0)
)+POWER(0.3,Param!$M$21)),-2),0))</f>
        <v>2.2591888336177628</v>
      </c>
      <c r="BS52" s="53">
        <f ca="1">IF(ScreenHeight!$B53&lt;OFFSET(Radar!$AC$3,COLUMN(),0),
    Param!$B$38/ScreenHeight!$B53,
    (Param!$B$37+1/(1-OFFSET(Radar!$AD$3,COLUMN(),0)*ScreenHeight!$C53)/Param!$B$39)/OFFSET(Radar!$AC$3,COLUMN(),0)
)*DistanceShader!BS52*LightShader!BS52*(IF(OFFSET(Ghosts!$S$41,COLUMN(),0)&lt;ScreenHeight!$E53,
   1,
   (SQRT(OFFSET(Ghosts!$T$41,COLUMN(),0)-OFFSET(Ghosts!$R$41,COLUMN(),0)*ScreenHeight!$D53)-1))+IF(Ghosts!$B$35,IF(Param!$M$21,-1-POWER(0.3,Param!$M$21)/(IF(Param!$M$21&lt;20,LightShader!BS143,OFFSET(LightShader!BS143,Param!$M$21-20,0)
)+POWER(0.3,Param!$M$21)),-2),0))</f>
        <v>2.3601144082796406</v>
      </c>
      <c r="BT52" s="53">
        <f ca="1">IF(ScreenHeight!$B53&lt;OFFSET(Radar!$AC$3,COLUMN(),0),
    Param!$B$38/ScreenHeight!$B53,
    (Param!$B$37+1/(1-OFFSET(Radar!$AD$3,COLUMN(),0)*ScreenHeight!$C53)/Param!$B$39)/OFFSET(Radar!$AC$3,COLUMN(),0)
)*DistanceShader!BT52*LightShader!BT52*(IF(OFFSET(Ghosts!$S$41,COLUMN(),0)&lt;ScreenHeight!$E53,
   1,
   (SQRT(OFFSET(Ghosts!$T$41,COLUMN(),0)-OFFSET(Ghosts!$R$41,COLUMN(),0)*ScreenHeight!$D53)-1))+IF(Ghosts!$B$35,IF(Param!$M$21,-1-POWER(0.3,Param!$M$21)/(IF(Param!$M$21&lt;20,LightShader!BT143,OFFSET(LightShader!BT143,Param!$M$21-20,0)
)+POWER(0.3,Param!$M$21)),-2),0))</f>
        <v>2.4686317092156549</v>
      </c>
      <c r="BU52" s="53">
        <f ca="1">IF(ScreenHeight!$B53&lt;OFFSET(Radar!$AC$3,COLUMN(),0),
    Param!$B$38/ScreenHeight!$B53,
    (Param!$B$37+1/(1-OFFSET(Radar!$AD$3,COLUMN(),0)*ScreenHeight!$C53)/Param!$B$39)/OFFSET(Radar!$AC$3,COLUMN(),0)
)*DistanceShader!BU52*LightShader!BU52*(IF(OFFSET(Ghosts!$S$41,COLUMN(),0)&lt;ScreenHeight!$E53,
   1,
   (SQRT(OFFSET(Ghosts!$T$41,COLUMN(),0)-OFFSET(Ghosts!$R$41,COLUMN(),0)*ScreenHeight!$D53)-1))+IF(Ghosts!$B$35,IF(Param!$M$21,-1-POWER(0.3,Param!$M$21)/(IF(Param!$M$21&lt;20,LightShader!BU143,OFFSET(LightShader!BU143,Param!$M$21-20,0)
)+POWER(0.3,Param!$M$21)),-2),0))</f>
        <v>2.5855637073039519</v>
      </c>
      <c r="BV52" s="53">
        <f ca="1">IF(ScreenHeight!$B53&lt;OFFSET(Radar!$AC$3,COLUMN(),0),
    Param!$B$38/ScreenHeight!$B53,
    (Param!$B$37+1/(1-OFFSET(Radar!$AD$3,COLUMN(),0)*ScreenHeight!$C53)/Param!$B$39)/OFFSET(Radar!$AC$3,COLUMN(),0)
)*DistanceShader!BV52*LightShader!BV52*(IF(OFFSET(Ghosts!$S$41,COLUMN(),0)&lt;ScreenHeight!$E53,
   1,
   (SQRT(OFFSET(Ghosts!$T$41,COLUMN(),0)-OFFSET(Ghosts!$R$41,COLUMN(),0)*ScreenHeight!$D53)-1))+IF(Ghosts!$B$35,IF(Param!$M$21,-1-POWER(0.3,Param!$M$21)/(IF(Param!$M$21&lt;20,LightShader!BV143,OFFSET(LightShader!BV143,Param!$M$21-20,0)
)+POWER(0.3,Param!$M$21)),-2),0))</f>
        <v>2.7118417630271412</v>
      </c>
      <c r="BW52" s="53">
        <f ca="1">IF(ScreenHeight!$B53&lt;OFFSET(Radar!$AC$3,COLUMN(),0),
    Param!$B$38/ScreenHeight!$B53,
    (Param!$B$37+1/(1-OFFSET(Radar!$AD$3,COLUMN(),0)*ScreenHeight!$C53)/Param!$B$39)/OFFSET(Radar!$AC$3,COLUMN(),0)
)*DistanceShader!BW52*LightShader!BW52*(IF(OFFSET(Ghosts!$S$41,COLUMN(),0)&lt;ScreenHeight!$E53,
   1,
   (SQRT(OFFSET(Ghosts!$T$41,COLUMN(),0)-OFFSET(Ghosts!$R$41,COLUMN(),0)*ScreenHeight!$D53)-1))+IF(Ghosts!$B$35,IF(Param!$M$21,-1-POWER(0.3,Param!$M$21)/(IF(Param!$M$21&lt;20,LightShader!BW143,OFFSET(LightShader!BW143,Param!$M$21-20,0)
)+POWER(0.3,Param!$M$21)),-2),0))</f>
        <v>2.8187393622109198</v>
      </c>
      <c r="BX52" s="53">
        <f ca="1">IF(ScreenHeight!$B53&lt;OFFSET(Radar!$AC$3,COLUMN(),0),
    Param!$B$38/ScreenHeight!$B53,
    (Param!$B$37+1/(1-OFFSET(Radar!$AD$3,COLUMN(),0)*ScreenHeight!$C53)/Param!$B$39)/OFFSET(Radar!$AC$3,COLUMN(),0)
)*DistanceShader!BX52*LightShader!BX52*(IF(OFFSET(Ghosts!$S$41,COLUMN(),0)&lt;ScreenHeight!$E53,
   1,
   (SQRT(OFFSET(Ghosts!$T$41,COLUMN(),0)-OFFSET(Ghosts!$R$41,COLUMN(),0)*ScreenHeight!$D53)-1))+IF(Ghosts!$B$35,IF(Param!$M$21,-1-POWER(0.3,Param!$M$21)/(IF(Param!$M$21&lt;20,LightShader!BX143,OFFSET(LightShader!BX143,Param!$M$21-20,0)
)+POWER(0.3,Param!$M$21)),-2),0))</f>
        <v>2.833434090377811</v>
      </c>
      <c r="BY52" s="53">
        <f ca="1">IF(ScreenHeight!$B53&lt;OFFSET(Radar!$AC$3,COLUMN(),0),
    Param!$B$38/ScreenHeight!$B53,
    (Param!$B$37+1/(1-OFFSET(Radar!$AD$3,COLUMN(),0)*ScreenHeight!$C53)/Param!$B$39)/OFFSET(Radar!$AC$3,COLUMN(),0)
)*DistanceShader!BY52*LightShader!BY52*(IF(OFFSET(Ghosts!$S$41,COLUMN(),0)&lt;ScreenHeight!$E53,
   1,
   (SQRT(OFFSET(Ghosts!$T$41,COLUMN(),0)-OFFSET(Ghosts!$R$41,COLUMN(),0)*ScreenHeight!$D53)-1))+IF(Ghosts!$B$35,IF(Param!$M$21,-1-POWER(0.3,Param!$M$21)/(IF(Param!$M$21&lt;20,LightShader!BY143,OFFSET(LightShader!BY143,Param!$M$21-20,0)
)+POWER(0.3,Param!$M$21)),-2),0))</f>
        <v>2.8479939854251275</v>
      </c>
      <c r="BZ52" s="53">
        <f ca="1">IF(ScreenHeight!$B53&lt;OFFSET(Radar!$AC$3,COLUMN(),0),
    Param!$B$38/ScreenHeight!$B53,
    (Param!$B$37+1/(1-OFFSET(Radar!$AD$3,COLUMN(),0)*ScreenHeight!$C53)/Param!$B$39)/OFFSET(Radar!$AC$3,COLUMN(),0)
)*DistanceShader!BZ52*LightShader!BZ52*(IF(OFFSET(Ghosts!$S$41,COLUMN(),0)&lt;ScreenHeight!$E53,
   1,
   (SQRT(OFFSET(Ghosts!$T$41,COLUMN(),0)-OFFSET(Ghosts!$R$41,COLUMN(),0)*ScreenHeight!$D53)-1))+IF(Ghosts!$B$35,IF(Param!$M$21,-1-POWER(0.3,Param!$M$21)/(IF(Param!$M$21&lt;20,LightShader!BZ143,OFFSET(LightShader!BZ143,Param!$M$21-20,0)
)+POWER(0.3,Param!$M$21)),-2),0))</f>
        <v>4.8755808473309941</v>
      </c>
      <c r="CA52" s="53">
        <f ca="1">IF(ScreenHeight!$B53&lt;OFFSET(Radar!$AC$3,COLUMN(),0),
    Param!$B$38/ScreenHeight!$B53,
    (Param!$B$37+1/(1-OFFSET(Radar!$AD$3,COLUMN(),0)*ScreenHeight!$C53)/Param!$B$39)/OFFSET(Radar!$AC$3,COLUMN(),0)
)*DistanceShader!CA52*LightShader!CA52*(IF(OFFSET(Ghosts!$S$41,COLUMN(),0)&lt;ScreenHeight!$E53,
   1,
   (SQRT(OFFSET(Ghosts!$T$41,COLUMN(),0)-OFFSET(Ghosts!$R$41,COLUMN(),0)*ScreenHeight!$D53)-1))+IF(Ghosts!$B$35,IF(Param!$M$21,-1-POWER(0.3,Param!$M$21)/(IF(Param!$M$21&lt;20,LightShader!CA143,OFFSET(LightShader!CA143,Param!$M$21-20,0)
)+POWER(0.3,Param!$M$21)),-2),0))</f>
        <v>4.814596672161275</v>
      </c>
      <c r="CB52" s="53">
        <f ca="1">IF(ScreenHeight!$B53&lt;OFFSET(Radar!$AC$3,COLUMN(),0),
    Param!$B$38/ScreenHeight!$B53,
    (Param!$B$37+1/(1-OFFSET(Radar!$AD$3,COLUMN(),0)*ScreenHeight!$C53)/Param!$B$39)/OFFSET(Radar!$AC$3,COLUMN(),0)
)*DistanceShader!CB52*LightShader!CB52*(IF(OFFSET(Ghosts!$S$41,COLUMN(),0)&lt;ScreenHeight!$E53,
   1,
   (SQRT(OFFSET(Ghosts!$T$41,COLUMN(),0)-OFFSET(Ghosts!$R$41,COLUMN(),0)*ScreenHeight!$D53)-1))+IF(Ghosts!$B$35,IF(Param!$M$21,-1-POWER(0.3,Param!$M$21)/(IF(Param!$M$21&lt;20,LightShader!CB143,OFFSET(LightShader!CB143,Param!$M$21-20,0)
)+POWER(0.3,Param!$M$21)),-2),0))</f>
        <v>4.7532006576742223</v>
      </c>
      <c r="CC52" s="53">
        <f ca="1">IF(ScreenHeight!$B53&lt;OFFSET(Radar!$AC$3,COLUMN(),0),
    Param!$B$38/ScreenHeight!$B53,
    (Param!$B$37+1/(1-OFFSET(Radar!$AD$3,COLUMN(),0)*ScreenHeight!$C53)/Param!$B$39)/OFFSET(Radar!$AC$3,COLUMN(),0)
)*DistanceShader!CC52*LightShader!CC52*(IF(OFFSET(Ghosts!$S$41,COLUMN(),0)&lt;ScreenHeight!$E53,
   1,
   (SQRT(OFFSET(Ghosts!$T$41,COLUMN(),0)-OFFSET(Ghosts!$R$41,COLUMN(),0)*ScreenHeight!$D53)-1))+IF(Ghosts!$B$35,IF(Param!$M$21,-1-POWER(0.3,Param!$M$21)/(IF(Param!$M$21&lt;20,LightShader!CC143,OFFSET(LightShader!CC143,Param!$M$21-20,0)
)+POWER(0.3,Param!$M$21)),-2),0))</f>
        <v>4.6914022604347352</v>
      </c>
      <c r="CD52" s="53">
        <f ca="1">IF(ScreenHeight!$B53&lt;OFFSET(Radar!$AC$3,COLUMN(),0),
    Param!$B$38/ScreenHeight!$B53,
    (Param!$B$37+1/(1-OFFSET(Radar!$AD$3,COLUMN(),0)*ScreenHeight!$C53)/Param!$B$39)/OFFSET(Radar!$AC$3,COLUMN(),0)
)*DistanceShader!CD52*LightShader!CD52*(IF(OFFSET(Ghosts!$S$41,COLUMN(),0)&lt;ScreenHeight!$E53,
   1,
   (SQRT(OFFSET(Ghosts!$T$41,COLUMN(),0)-OFFSET(Ghosts!$R$41,COLUMN(),0)*ScreenHeight!$D53)-1))+IF(Ghosts!$B$35,IF(Param!$M$21,-1-POWER(0.3,Param!$M$21)/(IF(Param!$M$21&lt;20,LightShader!CD143,OFFSET(LightShader!CD143,Param!$M$21-20,0)
)+POWER(0.3,Param!$M$21)),-2),0))</f>
        <v>4.6292112150091578</v>
      </c>
      <c r="CE52" s="53">
        <f ca="1">IF(ScreenHeight!$B53&lt;OFFSET(Radar!$AC$3,COLUMN(),0),
    Param!$B$38/ScreenHeight!$B53,
    (Param!$B$37+1/(1-OFFSET(Radar!$AD$3,COLUMN(),0)*ScreenHeight!$C53)/Param!$B$39)/OFFSET(Radar!$AC$3,COLUMN(),0)
)*DistanceShader!CE52*LightShader!CE52*(IF(OFFSET(Ghosts!$S$41,COLUMN(),0)&lt;ScreenHeight!$E53,
   1,
   (SQRT(OFFSET(Ghosts!$T$41,COLUMN(),0)-OFFSET(Ghosts!$R$41,COLUMN(),0)*ScreenHeight!$D53)-1))+IF(Ghosts!$B$35,IF(Param!$M$21,-1-POWER(0.3,Param!$M$21)/(IF(Param!$M$21&lt;20,LightShader!CE143,OFFSET(LightShader!CE143,Param!$M$21-20,0)
)+POWER(0.3,Param!$M$21)),-2),0))</f>
        <v>4.5666375269329222</v>
      </c>
      <c r="CF52" s="53">
        <f ca="1">IF(ScreenHeight!$B53&lt;OFFSET(Radar!$AC$3,COLUMN(),0),
    Param!$B$38/ScreenHeight!$B53,
    (Param!$B$37+1/(1-OFFSET(Radar!$AD$3,COLUMN(),0)*ScreenHeight!$C53)/Param!$B$39)/OFFSET(Radar!$AC$3,COLUMN(),0)
)*DistanceShader!CF52*LightShader!CF52*(IF(OFFSET(Ghosts!$S$41,COLUMN(),0)&lt;ScreenHeight!$E53,
   1,
   (SQRT(OFFSET(Ghosts!$T$41,COLUMN(),0)-OFFSET(Ghosts!$R$41,COLUMN(),0)*ScreenHeight!$D53)-1))+IF(Ghosts!$B$35,IF(Param!$M$21,-1-POWER(0.3,Param!$M$21)/(IF(Param!$M$21&lt;20,LightShader!CF143,OFFSET(LightShader!CF143,Param!$M$21-20,0)
)+POWER(0.3,Param!$M$21)),-2),0))</f>
        <v>4.5036914651966127</v>
      </c>
      <c r="CG52" s="53">
        <f ca="1">IF(ScreenHeight!$B53&lt;OFFSET(Radar!$AC$3,COLUMN(),0),
    Param!$B$38/ScreenHeight!$B53,
    (Param!$B$37+1/(1-OFFSET(Radar!$AD$3,COLUMN(),0)*ScreenHeight!$C53)/Param!$B$39)/OFFSET(Radar!$AC$3,COLUMN(),0)
)*DistanceShader!CG52*LightShader!CG52*(IF(OFFSET(Ghosts!$S$41,COLUMN(),0)&lt;ScreenHeight!$E53,
   1,
   (SQRT(OFFSET(Ghosts!$T$41,COLUMN(),0)-OFFSET(Ghosts!$R$41,COLUMN(),0)*ScreenHeight!$D53)-1))+IF(Ghosts!$B$35,IF(Param!$M$21,-1-POWER(0.3,Param!$M$21)/(IF(Param!$M$21&lt;20,LightShader!CG143,OFFSET(LightShader!CG143,Param!$M$21-20,0)
)+POWER(0.3,Param!$M$21)),-2),0))</f>
        <v>4.440383554261917</v>
      </c>
      <c r="CH52" s="53">
        <f ca="1">IF(ScreenHeight!$B53&lt;OFFSET(Radar!$AC$3,COLUMN(),0),
    Param!$B$38/ScreenHeight!$B53,
    (Param!$B$37+1/(1-OFFSET(Radar!$AD$3,COLUMN(),0)*ScreenHeight!$C53)/Param!$B$39)/OFFSET(Radar!$AC$3,COLUMN(),0)
)*DistanceShader!CH52*LightShader!CH52*(IF(OFFSET(Ghosts!$S$41,COLUMN(),0)&lt;ScreenHeight!$E53,
   1,
   (SQRT(OFFSET(Ghosts!$T$41,COLUMN(),0)-OFFSET(Ghosts!$R$41,COLUMN(),0)*ScreenHeight!$D53)-1))+IF(Ghosts!$B$35,IF(Param!$M$21,-1-POWER(0.3,Param!$M$21)/(IF(Param!$M$21&lt;20,LightShader!CH143,OFFSET(LightShader!CH143,Param!$M$21-20,0)
)+POWER(0.3,Param!$M$21)),-2),0))</f>
        <v>4.376724565620564</v>
      </c>
      <c r="CI52" s="53">
        <f ca="1">IF(ScreenHeight!$B53&lt;OFFSET(Radar!$AC$3,COLUMN(),0),
    Param!$B$38/ScreenHeight!$B53,
    (Param!$B$37+1/(1-OFFSET(Radar!$AD$3,COLUMN(),0)*ScreenHeight!$C53)/Param!$B$39)/OFFSET(Radar!$AC$3,COLUMN(),0)
)*DistanceShader!CI52*LightShader!CI52*(IF(OFFSET(Ghosts!$S$41,COLUMN(),0)&lt;ScreenHeight!$E53,
   1,
   (SQRT(OFFSET(Ghosts!$T$41,COLUMN(),0)-OFFSET(Ghosts!$R$41,COLUMN(),0)*ScreenHeight!$D53)-1))+IF(Ghosts!$B$35,IF(Param!$M$21,-1-POWER(0.3,Param!$M$21)/(IF(Param!$M$21&lt;20,LightShader!CI143,OFFSET(LightShader!CI143,Param!$M$21-20,0)
)+POWER(0.3,Param!$M$21)),-2),0))</f>
        <v>4.3127255089108427</v>
      </c>
      <c r="CJ52" s="53">
        <f ca="1">IF(ScreenHeight!$B53&lt;OFFSET(Radar!$AC$3,COLUMN(),0),
    Param!$B$38/ScreenHeight!$B53,
    (Param!$B$37+1/(1-OFFSET(Radar!$AD$3,COLUMN(),0)*ScreenHeight!$C53)/Param!$B$39)/OFFSET(Radar!$AC$3,COLUMN(),0)
)*DistanceShader!CJ52*LightShader!CJ52*(IF(OFFSET(Ghosts!$S$41,COLUMN(),0)&lt;ScreenHeight!$E53,
   1,
   (SQRT(OFFSET(Ghosts!$T$41,COLUMN(),0)-OFFSET(Ghosts!$R$41,COLUMN(),0)*ScreenHeight!$D53)-1))+IF(Ghosts!$B$35,IF(Param!$M$21,-1-POWER(0.3,Param!$M$21)/(IF(Param!$M$21&lt;20,LightShader!CJ143,OFFSET(LightShader!CJ143,Param!$M$21-20,0)
)+POWER(0.3,Param!$M$21)),-2),0))</f>
        <v>4.2483976226078228</v>
      </c>
      <c r="CK52" s="53">
        <f ca="1">IF(ScreenHeight!$B53&lt;OFFSET(Radar!$AC$3,COLUMN(),0),
    Param!$B$38/ScreenHeight!$B53,
    (Param!$B$37+1/(1-OFFSET(Radar!$AD$3,COLUMN(),0)*ScreenHeight!$C53)/Param!$B$39)/OFFSET(Radar!$AC$3,COLUMN(),0)
)*DistanceShader!CK52*LightShader!CK52*(IF(OFFSET(Ghosts!$S$41,COLUMN(),0)&lt;ScreenHeight!$E53,
   1,
   (SQRT(OFFSET(Ghosts!$T$41,COLUMN(),0)-OFFSET(Ghosts!$R$41,COLUMN(),0)*ScreenHeight!$D53)-1))+IF(Ghosts!$B$35,IF(Param!$M$21,-1-POWER(0.3,Param!$M$21)/(IF(Param!$M$21&lt;20,LightShader!CK143,OFFSET(LightShader!CK143,Param!$M$21-20,0)
)+POWER(0.3,Param!$M$21)),-2),0))</f>
        <v>4.1837523643048602</v>
      </c>
      <c r="CL52" s="53">
        <f ca="1">IF(ScreenHeight!$B53&lt;OFFSET(Radar!$AC$3,COLUMN(),0),
    Param!$B$38/ScreenHeight!$B53,
    (Param!$B$37+1/(1-OFFSET(Radar!$AD$3,COLUMN(),0)*ScreenHeight!$C53)/Param!$B$39)/OFFSET(Radar!$AC$3,COLUMN(),0)
)*DistanceShader!CL52*LightShader!CL52*(IF(OFFSET(Ghosts!$S$41,COLUMN(),0)&lt;ScreenHeight!$E53,
   1,
   (SQRT(OFFSET(Ghosts!$T$41,COLUMN(),0)-OFFSET(Ghosts!$R$41,COLUMN(),0)*ScreenHeight!$D53)-1))+IF(Ghosts!$B$35,IF(Param!$M$21,-1-POWER(0.3,Param!$M$21)/(IF(Param!$M$21&lt;20,LightShader!CL143,OFFSET(LightShader!CL143,Param!$M$21-20,0)
)+POWER(0.3,Param!$M$21)),-2),0))</f>
        <v>4.1188014006053333</v>
      </c>
      <c r="CM52" s="53">
        <f ca="1">IF(ScreenHeight!$B53&lt;OFFSET(Radar!$AC$3,COLUMN(),0),
    Param!$B$38/ScreenHeight!$B53,
    (Param!$B$37+1/(1-OFFSET(Radar!$AD$3,COLUMN(),0)*ScreenHeight!$C53)/Param!$B$39)/OFFSET(Radar!$AC$3,COLUMN(),0)
)*DistanceShader!CM52*LightShader!CM52*(IF(OFFSET(Ghosts!$S$41,COLUMN(),0)&lt;ScreenHeight!$E53,
   1,
   (SQRT(OFFSET(Ghosts!$T$41,COLUMN(),0)-OFFSET(Ghosts!$R$41,COLUMN(),0)*ScreenHeight!$D53)-1))+IF(Ghosts!$B$35,IF(Param!$M$21,-1-POWER(0.3,Param!$M$21)/(IF(Param!$M$21&lt;20,LightShader!CM143,OFFSET(LightShader!CM143,Param!$M$21-20,0)
)+POWER(0.3,Param!$M$21)),-2),0))</f>
        <v>4.0535565966449543</v>
      </c>
      <c r="CN52" s="53">
        <f ca="1">IF(ScreenHeight!$B53&lt;OFFSET(Radar!$AC$3,COLUMN(),0),
    Param!$B$38/ScreenHeight!$B53,
    (Param!$B$37+1/(1-OFFSET(Radar!$AD$3,COLUMN(),0)*ScreenHeight!$C53)/Param!$B$39)/OFFSET(Radar!$AC$3,COLUMN(),0)
)*DistanceShader!CN52*LightShader!CN52*(IF(OFFSET(Ghosts!$S$41,COLUMN(),0)&lt;ScreenHeight!$E53,
   1,
   (SQRT(OFFSET(Ghosts!$T$41,COLUMN(),0)-OFFSET(Ghosts!$R$41,COLUMN(),0)*ScreenHeight!$D53)-1))+IF(Ghosts!$B$35,IF(Param!$M$21,-1-POWER(0.3,Param!$M$21)/(IF(Param!$M$21&lt;20,LightShader!CN143,OFFSET(LightShader!CN143,Param!$M$21-20,0)
)+POWER(0.3,Param!$M$21)),-2),0))</f>
        <v>3.9880300052661539</v>
      </c>
      <c r="CO52" s="53">
        <f ca="1">IF(ScreenHeight!$B53&lt;OFFSET(Radar!$AC$3,COLUMN(),0),
    Param!$B$38/ScreenHeight!$B53,
    (Param!$B$37+1/(1-OFFSET(Radar!$AD$3,COLUMN(),0)*ScreenHeight!$C53)/Param!$B$39)/OFFSET(Radar!$AC$3,COLUMN(),0)
)*DistanceShader!CO52*LightShader!CO52*(IF(OFFSET(Ghosts!$S$41,COLUMN(),0)&lt;ScreenHeight!$E53,
   1,
   (SQRT(OFFSET(Ghosts!$T$41,COLUMN(),0)-OFFSET(Ghosts!$R$41,COLUMN(),0)*ScreenHeight!$D53)-1))+IF(Ghosts!$B$35,IF(Param!$M$21,-1-POWER(0.3,Param!$M$21)/(IF(Param!$M$21&lt;20,LightShader!CO143,OFFSET(LightShader!CO143,Param!$M$21-20,0)
)+POWER(0.3,Param!$M$21)),-2),0))</f>
        <v>3.9222338558673733</v>
      </c>
      <c r="CP52" s="53">
        <f ca="1">IF(ScreenHeight!$B53&lt;OFFSET(Radar!$AC$3,COLUMN(),0),
    Param!$B$38/ScreenHeight!$B53,
    (Param!$B$37+1/(1-OFFSET(Radar!$AD$3,COLUMN(),0)*ScreenHeight!$C53)/Param!$B$39)/OFFSET(Radar!$AC$3,COLUMN(),0)
)*DistanceShader!CP52*LightShader!CP52*(IF(OFFSET(Ghosts!$S$41,COLUMN(),0)&lt;ScreenHeight!$E53,
   1,
   (SQRT(OFFSET(Ghosts!$T$41,COLUMN(),0)-OFFSET(Ghosts!$R$41,COLUMN(),0)*ScreenHeight!$D53)-1))+IF(Ghosts!$B$35,IF(Param!$M$21,-1-POWER(0.3,Param!$M$21)/(IF(Param!$M$21&lt;20,LightShader!CP143,OFFSET(LightShader!CP143,Param!$M$21-20,0)
)+POWER(0.3,Param!$M$21)),-2),0))</f>
        <v>3.8561805429510265</v>
      </c>
      <c r="CQ52" s="53">
        <f ca="1">IF(ScreenHeight!$B53&lt;OFFSET(Radar!$AC$3,COLUMN(),0),
    Param!$B$38/ScreenHeight!$B53,
    (Param!$B$37+1/(1-OFFSET(Radar!$AD$3,COLUMN(),0)*ScreenHeight!$C53)/Param!$B$39)/OFFSET(Radar!$AC$3,COLUMN(),0)
)*DistanceShader!CQ52*LightShader!CQ52*(IF(OFFSET(Ghosts!$S$41,COLUMN(),0)&lt;ScreenHeight!$E53,
   1,
   (SQRT(OFFSET(Ghosts!$T$41,COLUMN(),0)-OFFSET(Ghosts!$R$41,COLUMN(),0)*ScreenHeight!$D53)-1))+IF(Ghosts!$B$35,IF(Param!$M$21,-1-POWER(0.3,Param!$M$21)/(IF(Param!$M$21&lt;20,LightShader!CQ143,OFFSET(LightShader!CQ143,Param!$M$21-20,0)
)+POWER(0.3,Param!$M$21)),-2),0))</f>
        <v>3.7898826143950384</v>
      </c>
      <c r="CR52" s="53">
        <f ca="1">IF(ScreenHeight!$B53&lt;OFFSET(Radar!$AC$3,COLUMN(),0),
    Param!$B$38/ScreenHeight!$B53,
    (Param!$B$37+1/(1-OFFSET(Radar!$AD$3,COLUMN(),0)*ScreenHeight!$C53)/Param!$B$39)/OFFSET(Radar!$AC$3,COLUMN(),0)
)*DistanceShader!CR52*LightShader!CR52*(IF(OFFSET(Ghosts!$S$41,COLUMN(),0)&lt;ScreenHeight!$E53,
   1,
   (SQRT(OFFSET(Ghosts!$T$41,COLUMN(),0)-OFFSET(Ghosts!$R$41,COLUMN(),0)*ScreenHeight!$D53)-1))+IF(Ghosts!$B$35,IF(Param!$M$21,-1-POWER(0.3,Param!$M$21)/(IF(Param!$M$21&lt;20,LightShader!CR143,OFFSET(LightShader!CR143,Param!$M$21-20,0)
)+POWER(0.3,Param!$M$21)),-2),0))</f>
        <v>3.7233527594736708</v>
      </c>
      <c r="CS52" s="53">
        <f ca="1">IF(ScreenHeight!$B53&lt;OFFSET(Radar!$AC$3,COLUMN(),0),
    Param!$B$38/ScreenHeight!$B53,
    (Param!$B$37+1/(1-OFFSET(Radar!$AD$3,COLUMN(),0)*ScreenHeight!$C53)/Param!$B$39)/OFFSET(Radar!$AC$3,COLUMN(),0)
)*DistanceShader!CS52*LightShader!CS52*(IF(OFFSET(Ghosts!$S$41,COLUMN(),0)&lt;ScreenHeight!$E53,
   1,
   (SQRT(OFFSET(Ghosts!$T$41,COLUMN(),0)-OFFSET(Ghosts!$R$41,COLUMN(),0)*ScreenHeight!$D53)-1))+IF(Ghosts!$B$35,IF(Param!$M$21,-1-POWER(0.3,Param!$M$21)/(IF(Param!$M$21&lt;20,LightShader!CS143,OFFSET(LightShader!CS143,Param!$M$21-20,0)
)+POWER(0.3,Param!$M$21)),-2),0))</f>
        <v>3.6566037966542466</v>
      </c>
      <c r="CT52" s="53">
        <f ca="1">IF(ScreenHeight!$B53&lt;OFFSET(Radar!$AC$3,COLUMN(),0),
    Param!$B$38/ScreenHeight!$B53,
    (Param!$B$37+1/(1-OFFSET(Radar!$AD$3,COLUMN(),0)*ScreenHeight!$C53)/Param!$B$39)/OFFSET(Radar!$AC$3,COLUMN(),0)
)*DistanceShader!CT52*LightShader!CT52*(IF(OFFSET(Ghosts!$S$41,COLUMN(),0)&lt;ScreenHeight!$E53,
   1,
   (SQRT(OFFSET(Ghosts!$T$41,COLUMN(),0)-OFFSET(Ghosts!$R$41,COLUMN(),0)*ScreenHeight!$D53)-1))+IF(Ghosts!$B$35,IF(Param!$M$21,-1-POWER(0.3,Param!$M$21)/(IF(Param!$M$21&lt;20,LightShader!CT143,OFFSET(LightShader!CT143,Param!$M$21-20,0)
)+POWER(0.3,Param!$M$21)),-2),0))</f>
        <v>3.5896486611970171</v>
      </c>
      <c r="CU52" s="53">
        <f ca="1">IF(ScreenHeight!$B53&lt;OFFSET(Radar!$AC$3,COLUMN(),0),
    Param!$B$38/ScreenHeight!$B53,
    (Param!$B$37+1/(1-OFFSET(Radar!$AD$3,COLUMN(),0)*ScreenHeight!$C53)/Param!$B$39)/OFFSET(Radar!$AC$3,COLUMN(),0)
)*DistanceShader!CU52*LightShader!CU52*(IF(OFFSET(Ghosts!$S$41,COLUMN(),0)&lt;ScreenHeight!$E53,
   1,
   (SQRT(OFFSET(Ghosts!$T$41,COLUMN(),0)-OFFSET(Ghosts!$R$41,COLUMN(),0)*ScreenHeight!$D53)-1))+IF(Ghosts!$B$35,IF(Param!$M$21,-1-POWER(0.3,Param!$M$21)/(IF(Param!$M$21&lt;20,LightShader!CU143,OFFSET(LightShader!CU143,Param!$M$21-20,0)
)+POWER(0.3,Param!$M$21)),-2),0))</f>
        <v>3.5225003925860006</v>
      </c>
      <c r="CV52" s="53">
        <f ca="1">IF(ScreenHeight!$B53&lt;OFFSET(Radar!$AC$3,COLUMN(),0),
    Param!$B$38/ScreenHeight!$B53,
    (Param!$B$37+1/(1-OFFSET(Radar!$AD$3,COLUMN(),0)*ScreenHeight!$C53)/Param!$B$39)/OFFSET(Radar!$AC$3,COLUMN(),0)
)*DistanceShader!CV52*LightShader!CV52*(IF(OFFSET(Ghosts!$S$41,COLUMN(),0)&lt;ScreenHeight!$E53,
   1,
   (SQRT(OFFSET(Ghosts!$T$41,COLUMN(),0)-OFFSET(Ghosts!$R$41,COLUMN(),0)*ScreenHeight!$D53)-1))+IF(Ghosts!$B$35,IF(Param!$M$21,-1-POWER(0.3,Param!$M$21)/(IF(Param!$M$21&lt;20,LightShader!CV143,OFFSET(LightShader!CV143,Param!$M$21-20,0)
)+POWER(0.3,Param!$M$21)),-2),0))</f>
        <v>3.4551721218191944</v>
      </c>
      <c r="CW52" s="53">
        <f ca="1">IF(ScreenHeight!$B53&lt;OFFSET(Radar!$AC$3,COLUMN(),0),
    Param!$B$38/ScreenHeight!$B53,
    (Param!$B$37+1/(1-OFFSET(Radar!$AD$3,COLUMN(),0)*ScreenHeight!$C53)/Param!$B$39)/OFFSET(Radar!$AC$3,COLUMN(),0)
)*DistanceShader!CW52*LightShader!CW52*(IF(OFFSET(Ghosts!$S$41,COLUMN(),0)&lt;ScreenHeight!$E53,
   1,
   (SQRT(OFFSET(Ghosts!$T$41,COLUMN(),0)-OFFSET(Ghosts!$R$41,COLUMN(),0)*ScreenHeight!$D53)-1))+IF(Ghosts!$B$35,IF(Param!$M$21,-1-POWER(0.3,Param!$M$21)/(IF(Param!$M$21&lt;20,LightShader!CW143,OFFSET(LightShader!CW143,Param!$M$21-20,0)
)+POWER(0.3,Param!$M$21)),-2),0))</f>
        <v>3.3876770585867755</v>
      </c>
      <c r="CX52" s="53">
        <f ca="1">IF(ScreenHeight!$B53&lt;OFFSET(Radar!$AC$3,COLUMN(),0),
    Param!$B$38/ScreenHeight!$B53,
    (Param!$B$37+1/(1-OFFSET(Radar!$AD$3,COLUMN(),0)*ScreenHeight!$C53)/Param!$B$39)/OFFSET(Radar!$AC$3,COLUMN(),0)
)*DistanceShader!CX52*LightShader!CX52*(IF(OFFSET(Ghosts!$S$41,COLUMN(),0)&lt;ScreenHeight!$E53,
   1,
   (SQRT(OFFSET(Ghosts!$T$41,COLUMN(),0)-OFFSET(Ghosts!$R$41,COLUMN(),0)*ScreenHeight!$D53)-1))+IF(Ghosts!$B$35,IF(Param!$M$21,-1-POWER(0.3,Param!$M$21)/(IF(Param!$M$21&lt;20,LightShader!CX143,OFFSET(LightShader!CX143,Param!$M$21-20,0)
)+POWER(0.3,Param!$M$21)),-2),0))</f>
        <v>3.3200284783663072</v>
      </c>
      <c r="CY52" s="53">
        <f ca="1">IF(ScreenHeight!$B53&lt;OFFSET(Radar!$AC$3,COLUMN(),0),
    Param!$B$38/ScreenHeight!$B53,
    (Param!$B$37+1/(1-OFFSET(Radar!$AD$3,COLUMN(),0)*ScreenHeight!$C53)/Param!$B$39)/OFFSET(Radar!$AC$3,COLUMN(),0)
)*DistanceShader!CY52*LightShader!CY52*(IF(OFFSET(Ghosts!$S$41,COLUMN(),0)&lt;ScreenHeight!$E53,
   1,
   (SQRT(OFFSET(Ghosts!$T$41,COLUMN(),0)-OFFSET(Ghosts!$R$41,COLUMN(),0)*ScreenHeight!$D53)-1))+IF(Ghosts!$B$35,IF(Param!$M$21,-1-POWER(0.3,Param!$M$21)/(IF(Param!$M$21&lt;20,LightShader!CY143,OFFSET(LightShader!CY143,Param!$M$21-20,0)
)+POWER(0.3,Param!$M$21)),-2),0))</f>
        <v>3.2522397094639754</v>
      </c>
      <c r="CZ52" s="53">
        <f ca="1">IF(ScreenHeight!$B53&lt;OFFSET(Radar!$AC$3,COLUMN(),0),
    Param!$B$38/ScreenHeight!$B53,
    (Param!$B$37+1/(1-OFFSET(Radar!$AD$3,COLUMN(),0)*ScreenHeight!$C53)/Param!$B$39)/OFFSET(Radar!$AC$3,COLUMN(),0)
)*DistanceShader!CZ52*LightShader!CZ52*(IF(OFFSET(Ghosts!$S$41,COLUMN(),0)&lt;ScreenHeight!$E53,
   1,
   (SQRT(OFFSET(Ghosts!$T$41,COLUMN(),0)-OFFSET(Ghosts!$R$41,COLUMN(),0)*ScreenHeight!$D53)-1))+IF(Ghosts!$B$35,IF(Param!$M$21,-1-POWER(0.3,Param!$M$21)/(IF(Param!$M$21&lt;20,LightShader!CZ143,OFFSET(LightShader!CZ143,Param!$M$21-20,0)
)+POWER(0.3,Param!$M$21)),-2),0))</f>
        <v>3.1843241200309707</v>
      </c>
      <c r="DA52" s="53">
        <f ca="1">IF(ScreenHeight!$B53&lt;OFFSET(Radar!$AC$3,COLUMN(),0),
    Param!$B$38/ScreenHeight!$B53,
    (Param!$B$37+1/(1-OFFSET(Radar!$AD$3,COLUMN(),0)*ScreenHeight!$C53)/Param!$B$39)/OFFSET(Radar!$AC$3,COLUMN(),0)
)*DistanceShader!DA52*LightShader!DA52*(IF(OFFSET(Ghosts!$S$41,COLUMN(),0)&lt;ScreenHeight!$E53,
   1,
   (SQRT(OFFSET(Ghosts!$T$41,COLUMN(),0)-OFFSET(Ghosts!$R$41,COLUMN(),0)*ScreenHeight!$D53)-1))+IF(Ghosts!$B$35,IF(Param!$M$21,-1-POWER(0.3,Param!$M$21)/(IF(Param!$M$21&lt;20,LightShader!DA143,OFFSET(LightShader!DA143,Param!$M$21-20,0)
)+POWER(0.3,Param!$M$21)),-2),0))</f>
        <v>2.0412844887927353</v>
      </c>
      <c r="DB52" s="53">
        <f ca="1">IF(ScreenHeight!$B53&lt;OFFSET(Radar!$AC$3,COLUMN(),0),
    Param!$B$38/ScreenHeight!$B53,
    (Param!$B$37+1/(1-OFFSET(Radar!$AD$3,COLUMN(),0)*ScreenHeight!$C53)/Param!$B$39)/OFFSET(Radar!$AC$3,COLUMN(),0)
)*DistanceShader!DB52*LightShader!DB52*(IF(OFFSET(Ghosts!$S$41,COLUMN(),0)&lt;ScreenHeight!$E53,
   1,
   (SQRT(OFFSET(Ghosts!$T$41,COLUMN(),0)-OFFSET(Ghosts!$R$41,COLUMN(),0)*ScreenHeight!$D53)-1))+IF(Ghosts!$B$35,IF(Param!$M$21,-1-POWER(0.3,Param!$M$21)/(IF(Param!$M$21&lt;20,LightShader!DB143,OFFSET(LightShader!DB143,Param!$M$21-20,0)
)+POWER(0.3,Param!$M$21)),-2),0))</f>
        <v>2.0398013015858258</v>
      </c>
      <c r="DC52" s="53">
        <f ca="1">IF(ScreenHeight!$B53&lt;OFFSET(Radar!$AC$3,COLUMN(),0),
    Param!$B$38/ScreenHeight!$B53,
    (Param!$B$37+1/(1-OFFSET(Radar!$AD$3,COLUMN(),0)*ScreenHeight!$C53)/Param!$B$39)/OFFSET(Radar!$AC$3,COLUMN(),0)
)*DistanceShader!DC52*LightShader!DC52*(IF(OFFSET(Ghosts!$S$41,COLUMN(),0)&lt;ScreenHeight!$E53,
   1,
   (SQRT(OFFSET(Ghosts!$T$41,COLUMN(),0)-OFFSET(Ghosts!$R$41,COLUMN(),0)*ScreenHeight!$D53)-1))+IF(Ghosts!$B$35,IF(Param!$M$21,-1-POWER(0.3,Param!$M$21)/(IF(Param!$M$21&lt;20,LightShader!DC143,OFFSET(LightShader!DC143,Param!$M$21-20,0)
)+POWER(0.3,Param!$M$21)),-2),0))</f>
        <v>2.0381928028247986</v>
      </c>
      <c r="DD52" s="53">
        <f ca="1">IF(ScreenHeight!$B53&lt;OFFSET(Radar!$AC$3,COLUMN(),0),
    Param!$B$38/ScreenHeight!$B53,
    (Param!$B$37+1/(1-OFFSET(Radar!$AD$3,COLUMN(),0)*ScreenHeight!$C53)/Param!$B$39)/OFFSET(Radar!$AC$3,COLUMN(),0)
)*DistanceShader!DD52*LightShader!DD52*(IF(OFFSET(Ghosts!$S$41,COLUMN(),0)&lt;ScreenHeight!$E53,
   1,
   (SQRT(OFFSET(Ghosts!$T$41,COLUMN(),0)-OFFSET(Ghosts!$R$41,COLUMN(),0)*ScreenHeight!$D53)-1))+IF(Ghosts!$B$35,IF(Param!$M$21,-1-POWER(0.3,Param!$M$21)/(IF(Param!$M$21&lt;20,LightShader!DD143,OFFSET(LightShader!DD143,Param!$M$21-20,0)
)+POWER(0.3,Param!$M$21)),-2),0))</f>
        <v>2.0364598909602778</v>
      </c>
      <c r="DE52" s="53">
        <f ca="1">IF(ScreenHeight!$B53&lt;OFFSET(Radar!$AC$3,COLUMN(),0),
    Param!$B$38/ScreenHeight!$B53,
    (Param!$B$37+1/(1-OFFSET(Radar!$AD$3,COLUMN(),0)*ScreenHeight!$C53)/Param!$B$39)/OFFSET(Radar!$AC$3,COLUMN(),0)
)*DistanceShader!DE52*LightShader!DE52*(IF(OFFSET(Ghosts!$S$41,COLUMN(),0)&lt;ScreenHeight!$E53,
   1,
   (SQRT(OFFSET(Ghosts!$T$41,COLUMN(),0)-OFFSET(Ghosts!$R$41,COLUMN(),0)*ScreenHeight!$D53)-1))+IF(Ghosts!$B$35,IF(Param!$M$21,-1-POWER(0.3,Param!$M$21)/(IF(Param!$M$21&lt;20,LightShader!DE143,OFFSET(LightShader!DE143,Param!$M$21-20,0)
)+POWER(0.3,Param!$M$21)),-2),0))</f>
        <v>2.0346035296950342</v>
      </c>
      <c r="DF52" s="53">
        <f ca="1">IF(ScreenHeight!$B53&lt;OFFSET(Radar!$AC$3,COLUMN(),0),
    Param!$B$38/ScreenHeight!$B53,
    (Param!$B$37+1/(1-OFFSET(Radar!$AD$3,COLUMN(),0)*ScreenHeight!$C53)/Param!$B$39)/OFFSET(Radar!$AC$3,COLUMN(),0)
)*DistanceShader!DF52*LightShader!DF52*(IF(OFFSET(Ghosts!$S$41,COLUMN(),0)&lt;ScreenHeight!$E53,
   1,
   (SQRT(OFFSET(Ghosts!$T$41,COLUMN(),0)-OFFSET(Ghosts!$R$41,COLUMN(),0)*ScreenHeight!$D53)-1))+IF(Ghosts!$B$35,IF(Param!$M$21,-1-POWER(0.3,Param!$M$21)/(IF(Param!$M$21&lt;20,LightShader!DF143,OFFSET(LightShader!DF143,Param!$M$21-20,0)
)+POWER(0.3,Param!$M$21)),-2),0))</f>
        <v>2.0326247465190588</v>
      </c>
      <c r="DG52" s="53">
        <f ca="1">IF(ScreenHeight!$B53&lt;OFFSET(Radar!$AC$3,COLUMN(),0),
    Param!$B$38/ScreenHeight!$B53,
    (Param!$B$37+1/(1-OFFSET(Radar!$AD$3,COLUMN(),0)*ScreenHeight!$C53)/Param!$B$39)/OFFSET(Radar!$AC$3,COLUMN(),0)
)*DistanceShader!DG52*LightShader!DG52*(IF(OFFSET(Ghosts!$S$41,COLUMN(),0)&lt;ScreenHeight!$E53,
   1,
   (SQRT(OFFSET(Ghosts!$T$41,COLUMN(),0)-OFFSET(Ghosts!$R$41,COLUMN(),0)*ScreenHeight!$D53)-1))+IF(Ghosts!$B$35,IF(Param!$M$21,-1-POWER(0.3,Param!$M$21)/(IF(Param!$M$21&lt;20,LightShader!DG143,OFFSET(LightShader!DG143,Param!$M$21-20,0)
)+POWER(0.3,Param!$M$21)),-2),0))</f>
        <v>2.0305246311589054</v>
      </c>
      <c r="DH52" s="53">
        <f ca="1">IF(ScreenHeight!$B53&lt;OFFSET(Radar!$AC$3,COLUMN(),0),
    Param!$B$38/ScreenHeight!$B53,
    (Param!$B$37+1/(1-OFFSET(Radar!$AD$3,COLUMN(),0)*ScreenHeight!$C53)/Param!$B$39)/OFFSET(Radar!$AC$3,COLUMN(),0)
)*DistanceShader!DH52*LightShader!DH52*(IF(OFFSET(Ghosts!$S$41,COLUMN(),0)&lt;ScreenHeight!$E53,
   1,
   (SQRT(OFFSET(Ghosts!$T$41,COLUMN(),0)-OFFSET(Ghosts!$R$41,COLUMN(),0)*ScreenHeight!$D53)-1))+IF(Ghosts!$B$35,IF(Param!$M$21,-1-POWER(0.3,Param!$M$21)/(IF(Param!$M$21&lt;20,LightShader!DH143,OFFSET(LightShader!DH143,Param!$M$21-20,0)
)+POWER(0.3,Param!$M$21)),-2),0))</f>
        <v>2.0283043339458064</v>
      </c>
      <c r="DI52" s="53">
        <f ca="1">IF(ScreenHeight!$B53&lt;OFFSET(Radar!$AC$3,COLUMN(),0),
    Param!$B$38/ScreenHeight!$B53,
    (Param!$B$37+1/(1-OFFSET(Radar!$AD$3,COLUMN(),0)*ScreenHeight!$C53)/Param!$B$39)/OFFSET(Radar!$AC$3,COLUMN(),0)
)*DistanceShader!DI52*LightShader!DI52*(IF(OFFSET(Ghosts!$S$41,COLUMN(),0)&lt;ScreenHeight!$E53,
   1,
   (SQRT(OFFSET(Ghosts!$T$41,COLUMN(),0)-OFFSET(Ghosts!$R$41,COLUMN(),0)*ScreenHeight!$D53)-1))+IF(Ghosts!$B$35,IF(Param!$M$21,-1-POWER(0.3,Param!$M$21)/(IF(Param!$M$21&lt;20,LightShader!DI143,OFFSET(LightShader!DI143,Param!$M$21-20,0)
)+POWER(0.3,Param!$M$21)),-2),0))</f>
        <v>2.0259650641072371</v>
      </c>
      <c r="DJ52" s="53">
        <f ca="1">IF(ScreenHeight!$B53&lt;OFFSET(Radar!$AC$3,COLUMN(),0),
    Param!$B$38/ScreenHeight!$B53,
    (Param!$B$37+1/(1-OFFSET(Radar!$AD$3,COLUMN(),0)*ScreenHeight!$C53)/Param!$B$39)/OFFSET(Radar!$AC$3,COLUMN(),0)
)*DistanceShader!DJ52*LightShader!DJ52*(IF(OFFSET(Ghosts!$S$41,COLUMN(),0)&lt;ScreenHeight!$E53,
   1,
   (SQRT(OFFSET(Ghosts!$T$41,COLUMN(),0)-OFFSET(Ghosts!$R$41,COLUMN(),0)*ScreenHeight!$D53)-1))+IF(Ghosts!$B$35,IF(Param!$M$21,-1-POWER(0.3,Param!$M$21)/(IF(Param!$M$21&lt;20,LightShader!DJ143,OFFSET(LightShader!DJ143,Param!$M$21-20,0)
)+POWER(0.3,Param!$M$21)),-2),0))</f>
        <v>1.9570625974099207</v>
      </c>
      <c r="DK52" s="53">
        <f ca="1">IF(ScreenHeight!$B53&lt;OFFSET(Radar!$AC$3,COLUMN(),0),
    Param!$B$38/ScreenHeight!$B53,
    (Param!$B$37+1/(1-OFFSET(Radar!$AD$3,COLUMN(),0)*ScreenHeight!$C53)/Param!$B$39)/OFFSET(Radar!$AC$3,COLUMN(),0)
)*DistanceShader!DK52*LightShader!DK52*(IF(OFFSET(Ghosts!$S$41,COLUMN(),0)&lt;ScreenHeight!$E53,
   1,
   (SQRT(OFFSET(Ghosts!$T$41,COLUMN(),0)-OFFSET(Ghosts!$R$41,COLUMN(),0)*ScreenHeight!$D53)-1))+IF(Ghosts!$B$35,IF(Param!$M$21,-1-POWER(0.3,Param!$M$21)/(IF(Param!$M$21&lt;20,LightShader!DK143,OFFSET(LightShader!DK143,Param!$M$21-20,0)
)+POWER(0.3,Param!$M$21)),-2),0))</f>
        <v>1.873550313152653</v>
      </c>
      <c r="DL52" s="53">
        <f ca="1">IF(ScreenHeight!$B53&lt;OFFSET(Radar!$AC$3,COLUMN(),0),
    Param!$B$38/ScreenHeight!$B53,
    (Param!$B$37+1/(1-OFFSET(Radar!$AD$3,COLUMN(),0)*ScreenHeight!$C53)/Param!$B$39)/OFFSET(Radar!$AC$3,COLUMN(),0)
)*DistanceShader!DL52*LightShader!DL52*(IF(OFFSET(Ghosts!$S$41,COLUMN(),0)&lt;ScreenHeight!$E53,
   1,
   (SQRT(OFFSET(Ghosts!$T$41,COLUMN(),0)-OFFSET(Ghosts!$R$41,COLUMN(),0)*ScreenHeight!$D53)-1))+IF(Ghosts!$B$35,IF(Param!$M$21,-1-POWER(0.3,Param!$M$21)/(IF(Param!$M$21&lt;20,LightShader!DL143,OFFSET(LightShader!DL143,Param!$M$21-20,0)
)+POWER(0.3,Param!$M$21)),-2),0))</f>
        <v>1.796150239600167</v>
      </c>
      <c r="DM52" s="53">
        <f ca="1">IF(ScreenHeight!$B53&lt;OFFSET(Radar!$AC$3,COLUMN(),0),
    Param!$B$38/ScreenHeight!$B53,
    (Param!$B$37+1/(1-OFFSET(Radar!$AD$3,COLUMN(),0)*ScreenHeight!$C53)/Param!$B$39)/OFFSET(Radar!$AC$3,COLUMN(),0)
)*DistanceShader!DM52*LightShader!DM52*(IF(OFFSET(Ghosts!$S$41,COLUMN(),0)&lt;ScreenHeight!$E53,
   1,
   (SQRT(OFFSET(Ghosts!$T$41,COLUMN(),0)-OFFSET(Ghosts!$R$41,COLUMN(),0)*ScreenHeight!$D53)-1))+IF(Ghosts!$B$35,IF(Param!$M$21,-1-POWER(0.3,Param!$M$21)/(IF(Param!$M$21&lt;20,LightShader!DM143,OFFSET(LightShader!DM143,Param!$M$21-20,0)
)+POWER(0.3,Param!$M$21)),-2),0))</f>
        <v>1.9812021547714096</v>
      </c>
      <c r="DN52" s="53">
        <f ca="1">IF(ScreenHeight!$B53&lt;OFFSET(Radar!$AC$3,COLUMN(),0),
    Param!$B$38/ScreenHeight!$B53,
    (Param!$B$37+1/(1-OFFSET(Radar!$AD$3,COLUMN(),0)*ScreenHeight!$C53)/Param!$B$39)/OFFSET(Radar!$AC$3,COLUMN(),0)
)*DistanceShader!DN52*LightShader!DN52*(IF(OFFSET(Ghosts!$S$41,COLUMN(),0)&lt;ScreenHeight!$E53,
   1,
   (SQRT(OFFSET(Ghosts!$T$41,COLUMN(),0)-OFFSET(Ghosts!$R$41,COLUMN(),0)*ScreenHeight!$D53)-1))+IF(Ghosts!$B$35,IF(Param!$M$21,-1-POWER(0.3,Param!$M$21)/(IF(Param!$M$21&lt;20,LightShader!DN143,OFFSET(LightShader!DN143,Param!$M$21-20,0)
)+POWER(0.3,Param!$M$21)),-2),0))</f>
        <v>1.9117001148630033</v>
      </c>
      <c r="DO52" s="53">
        <f ca="1">IF(ScreenHeight!$B53&lt;OFFSET(Radar!$AC$3,COLUMN(),0),
    Param!$B$38/ScreenHeight!$B53,
    (Param!$B$37+1/(1-OFFSET(Radar!$AD$3,COLUMN(),0)*ScreenHeight!$C53)/Param!$B$39)/OFFSET(Radar!$AC$3,COLUMN(),0)
)*DistanceShader!DO52*LightShader!DO52*(IF(OFFSET(Ghosts!$S$41,COLUMN(),0)&lt;ScreenHeight!$E53,
   1,
   (SQRT(OFFSET(Ghosts!$T$41,COLUMN(),0)-OFFSET(Ghosts!$R$41,COLUMN(),0)*ScreenHeight!$D53)-1))+IF(Ghosts!$B$35,IF(Param!$M$21,-1-POWER(0.3,Param!$M$21)/(IF(Param!$M$21&lt;20,LightShader!DO143,OFFSET(LightShader!DO143,Param!$M$21-20,0)
)+POWER(0.3,Param!$M$21)),-2),0))</f>
        <v>1.8468889723189026</v>
      </c>
      <c r="DP52" s="53">
        <f ca="1">IF(ScreenHeight!$B53&lt;OFFSET(Radar!$AC$3,COLUMN(),0),
    Param!$B$38/ScreenHeight!$B53,
    (Param!$B$37+1/(1-OFFSET(Radar!$AD$3,COLUMN(),0)*ScreenHeight!$C53)/Param!$B$39)/OFFSET(Radar!$AC$3,COLUMN(),0)
)*DistanceShader!DP52*LightShader!DP52*(IF(OFFSET(Ghosts!$S$41,COLUMN(),0)&lt;ScreenHeight!$E53,
   1,
   (SQRT(OFFSET(Ghosts!$T$41,COLUMN(),0)-OFFSET(Ghosts!$R$41,COLUMN(),0)*ScreenHeight!$D53)-1))+IF(Ghosts!$B$35,IF(Param!$M$21,-1-POWER(0.3,Param!$M$21)/(IF(Param!$M$21&lt;20,LightShader!DP143,OFFSET(LightShader!DP143,Param!$M$21-20,0)
)+POWER(0.3,Param!$M$21)),-2),0))</f>
        <v>1.7863412510526504</v>
      </c>
      <c r="DQ52" s="53">
        <f ca="1">IF(ScreenHeight!$B53&lt;OFFSET(Radar!$AC$3,COLUMN(),0),
    Param!$B$38/ScreenHeight!$B53,
    (Param!$B$37+1/(1-OFFSET(Radar!$AD$3,COLUMN(),0)*ScreenHeight!$C53)/Param!$B$39)/OFFSET(Radar!$AC$3,COLUMN(),0)
)*DistanceShader!DQ52*LightShader!DQ52*(IF(OFFSET(Ghosts!$S$41,COLUMN(),0)&lt;ScreenHeight!$E53,
   1,
   (SQRT(OFFSET(Ghosts!$T$41,COLUMN(),0)-OFFSET(Ghosts!$R$41,COLUMN(),0)*ScreenHeight!$D53)-1))+IF(Ghosts!$B$35,IF(Param!$M$21,-1-POWER(0.3,Param!$M$21)/(IF(Param!$M$21&lt;20,LightShader!DQ143,OFFSET(LightShader!DQ143,Param!$M$21-20,0)
)+POWER(0.3,Param!$M$21)),-2),0))</f>
        <v>1.7296782254867051</v>
      </c>
      <c r="DR52" s="53">
        <f ca="1">IF(ScreenHeight!$B53&lt;OFFSET(Radar!$AC$3,COLUMN(),0),
    Param!$B$38/ScreenHeight!$B53,
    (Param!$B$37+1/(1-OFFSET(Radar!$AD$3,COLUMN(),0)*ScreenHeight!$C53)/Param!$B$39)/OFFSET(Radar!$AC$3,COLUMN(),0)
)*DistanceShader!DR52*LightShader!DR52*(IF(OFFSET(Ghosts!$S$41,COLUMN(),0)&lt;ScreenHeight!$E53,
   1,
   (SQRT(OFFSET(Ghosts!$T$41,COLUMN(),0)-OFFSET(Ghosts!$R$41,COLUMN(),0)*ScreenHeight!$D53)-1))+IF(Ghosts!$B$35,IF(Param!$M$21,-1-POWER(0.3,Param!$M$21)/(IF(Param!$M$21&lt;20,LightShader!DR143,OFFSET(LightShader!DR143,Param!$M$21-20,0)
)+POWER(0.3,Param!$M$21)),-2),0))</f>
        <v>1.6765641339442183</v>
      </c>
      <c r="DS52" s="53">
        <f ca="1">IF(ScreenHeight!$B53&lt;OFFSET(Radar!$AC$3,COLUMN(),0),
    Param!$B$38/ScreenHeight!$B53,
    (Param!$B$37+1/(1-OFFSET(Radar!$AD$3,COLUMN(),0)*ScreenHeight!$C53)/Param!$B$39)/OFFSET(Radar!$AC$3,COLUMN(),0)
)*DistanceShader!DS52*LightShader!DS52*(IF(OFFSET(Ghosts!$S$41,COLUMN(),0)&lt;ScreenHeight!$E53,
   1,
   (SQRT(OFFSET(Ghosts!$T$41,COLUMN(),0)-OFFSET(Ghosts!$R$41,COLUMN(),0)*ScreenHeight!$D53)-1))+IF(Ghosts!$B$35,IF(Param!$M$21,-1-POWER(0.3,Param!$M$21)/(IF(Param!$M$21&lt;20,LightShader!DS143,OFFSET(LightShader!DS143,Param!$M$21-20,0)
)+POWER(0.3,Param!$M$21)),-2),0))</f>
        <v>1.6267011088155421</v>
      </c>
      <c r="DT52" s="53">
        <f ca="1">IF(ScreenHeight!$B53&lt;OFFSET(Radar!$AC$3,COLUMN(),0),
    Param!$B$38/ScreenHeight!$B53,
    (Param!$B$37+1/(1-OFFSET(Radar!$AD$3,COLUMN(),0)*ScreenHeight!$C53)/Param!$B$39)/OFFSET(Radar!$AC$3,COLUMN(),0)
)*DistanceShader!DT52*LightShader!DT52*(IF(OFFSET(Ghosts!$S$41,COLUMN(),0)&lt;ScreenHeight!$E53,
   1,
   (SQRT(OFFSET(Ghosts!$T$41,COLUMN(),0)-OFFSET(Ghosts!$R$41,COLUMN(),0)*ScreenHeight!$D53)-1))+IF(Ghosts!$B$35,IF(Param!$M$21,-1-POWER(0.3,Param!$M$21)/(IF(Param!$M$21&lt;20,LightShader!DT143,OFFSET(LightShader!DT143,Param!$M$21-20,0)
)+POWER(0.3,Param!$M$21)),-2),0))</f>
        <v>1.5798247701783277</v>
      </c>
      <c r="DU52" s="53">
        <f ca="1">IF(ScreenHeight!$B53&lt;OFFSET(Radar!$AC$3,COLUMN(),0),
    Param!$B$38/ScreenHeight!$B53,
    (Param!$B$37+1/(1-OFFSET(Radar!$AD$3,COLUMN(),0)*ScreenHeight!$C53)/Param!$B$39)/OFFSET(Radar!$AC$3,COLUMN(),0)
)*DistanceShader!DU52*LightShader!DU52*(IF(OFFSET(Ghosts!$S$41,COLUMN(),0)&lt;ScreenHeight!$E53,
   1,
   (SQRT(OFFSET(Ghosts!$T$41,COLUMN(),0)-OFFSET(Ghosts!$R$41,COLUMN(),0)*ScreenHeight!$D53)-1))+IF(Ghosts!$B$35,IF(Param!$M$21,-1-POWER(0.3,Param!$M$21)/(IF(Param!$M$21&lt;20,LightShader!DU143,OFFSET(LightShader!DU143,Param!$M$21-20,0)
)+POWER(0.3,Param!$M$21)),-2),0))</f>
        <v>1.5357004218878061</v>
      </c>
      <c r="DV52" s="53">
        <f ca="1">IF(ScreenHeight!$B53&lt;OFFSET(Radar!$AC$3,COLUMN(),0),
    Param!$B$38/ScreenHeight!$B53,
    (Param!$B$37+1/(1-OFFSET(Radar!$AD$3,COLUMN(),0)*ScreenHeight!$C53)/Param!$B$39)/OFFSET(Radar!$AC$3,COLUMN(),0)
)*DistanceShader!DV52*LightShader!DV52*(IF(OFFSET(Ghosts!$S$41,COLUMN(),0)&lt;ScreenHeight!$E53,
   1,
   (SQRT(OFFSET(Ghosts!$T$41,COLUMN(),0)-OFFSET(Ghosts!$R$41,COLUMN(),0)*ScreenHeight!$D53)-1))+IF(Ghosts!$B$35,IF(Param!$M$21,-1-POWER(0.3,Param!$M$21)/(IF(Param!$M$21&lt;20,LightShader!DV143,OFFSET(LightShader!DV143,Param!$M$21-20,0)
)+POWER(0.3,Param!$M$21)),-2),0))</f>
        <v>1.4941197891982763</v>
      </c>
      <c r="DW52" s="53">
        <f ca="1">IF(ScreenHeight!$B53&lt;OFFSET(Radar!$AC$3,COLUMN(),0),
    Param!$B$38/ScreenHeight!$B53,
    (Param!$B$37+1/(1-OFFSET(Radar!$AD$3,COLUMN(),0)*ScreenHeight!$C53)/Param!$B$39)/OFFSET(Radar!$AC$3,COLUMN(),0)
)*DistanceShader!DW52*LightShader!DW52*(IF(OFFSET(Ghosts!$S$41,COLUMN(),0)&lt;ScreenHeight!$E53,
   1,
   (SQRT(OFFSET(Ghosts!$T$41,COLUMN(),0)-OFFSET(Ghosts!$R$41,COLUMN(),0)*ScreenHeight!$D53)-1))+IF(Ghosts!$B$35,IF(Param!$M$21,-1-POWER(0.3,Param!$M$21)/(IF(Param!$M$21&lt;20,LightShader!DW143,OFFSET(LightShader!DW143,Param!$M$21-20,0)
)+POWER(0.3,Param!$M$21)),-2),0))</f>
        <v>1.4548982412350697</v>
      </c>
      <c r="DX52" s="53">
        <f ca="1">IF(ScreenHeight!$B53&lt;OFFSET(Radar!$AC$3,COLUMN(),0),
    Param!$B$38/ScreenHeight!$B53,
    (Param!$B$37+1/(1-OFFSET(Radar!$AD$3,COLUMN(),0)*ScreenHeight!$C53)/Param!$B$39)/OFFSET(Radar!$AC$3,COLUMN(),0)
)*DistanceShader!DX52*LightShader!DX52*(IF(OFFSET(Ghosts!$S$41,COLUMN(),0)&lt;ScreenHeight!$E53,
   1,
   (SQRT(OFFSET(Ghosts!$T$41,COLUMN(),0)-OFFSET(Ghosts!$R$41,COLUMN(),0)*ScreenHeight!$D53)-1))+IF(Ghosts!$B$35,IF(Param!$M$21,-1-POWER(0.3,Param!$M$21)/(IF(Param!$M$21&lt;20,LightShader!DX143,OFFSET(LightShader!DX143,Param!$M$21-20,0)
)+POWER(0.3,Param!$M$21)),-2),0))</f>
        <v>1.4178724479899623</v>
      </c>
      <c r="DY52" s="53">
        <f ca="1">IF(ScreenHeight!$B53&lt;OFFSET(Radar!$AC$3,COLUMN(),0),
    Param!$B$38/ScreenHeight!$B53,
    (Param!$B$37+1/(1-OFFSET(Radar!$AD$3,COLUMN(),0)*ScreenHeight!$C53)/Param!$B$39)/OFFSET(Radar!$AC$3,COLUMN(),0)
)*DistanceShader!DY52*LightShader!DY52*(IF(OFFSET(Ghosts!$S$41,COLUMN(),0)&lt;ScreenHeight!$E53,
   1,
   (SQRT(OFFSET(Ghosts!$T$41,COLUMN(),0)-OFFSET(Ghosts!$R$41,COLUMN(),0)*ScreenHeight!$D53)-1))+IF(Ghosts!$B$35,IF(Param!$M$21,-1-POWER(0.3,Param!$M$21)/(IF(Param!$M$21&lt;20,LightShader!DY143,OFFSET(LightShader!DY143,Param!$M$21-20,0)
)+POWER(0.3,Param!$M$21)),-2),0))</f>
        <v>1.382898428663448</v>
      </c>
      <c r="DZ52" s="53">
        <f ca="1">IF(ScreenHeight!$B53&lt;OFFSET(Radar!$AC$3,COLUMN(),0),
    Param!$B$38/ScreenHeight!$B53,
    (Param!$B$37+1/(1-OFFSET(Radar!$AD$3,COLUMN(),0)*ScreenHeight!$C53)/Param!$B$39)/OFFSET(Radar!$AC$3,COLUMN(),0)
)*DistanceShader!DZ52*LightShader!DZ52*(IF(OFFSET(Ghosts!$S$41,COLUMN(),0)&lt;ScreenHeight!$E53,
   1,
   (SQRT(OFFSET(Ghosts!$T$41,COLUMN(),0)-OFFSET(Ghosts!$R$41,COLUMN(),0)*ScreenHeight!$D53)-1))+IF(Ghosts!$B$35,IF(Param!$M$21,-1-POWER(0.3,Param!$M$21)/(IF(Param!$M$21&lt;20,LightShader!DZ143,OFFSET(LightShader!DZ143,Param!$M$21-20,0)
)+POWER(0.3,Param!$M$21)),-2),0))</f>
        <v>1.349849955274633</v>
      </c>
      <c r="EA52" s="53">
        <f ca="1">IF(ScreenHeight!$B53&lt;OFFSET(Radar!$AC$3,COLUMN(),0),
    Param!$B$38/ScreenHeight!$B53,
    (Param!$B$37+1/(1-OFFSET(Radar!$AD$3,COLUMN(),0)*ScreenHeight!$C53)/Param!$B$39)/OFFSET(Radar!$AC$3,COLUMN(),0)
)*DistanceShader!EA52*LightShader!EA52*(IF(OFFSET(Ghosts!$S$41,COLUMN(),0)&lt;ScreenHeight!$E53,
   1,
   (SQRT(OFFSET(Ghosts!$T$41,COLUMN(),0)-OFFSET(Ghosts!$R$41,COLUMN(),0)*ScreenHeight!$D53)-1))+IF(Ghosts!$B$35,IF(Param!$M$21,-1-POWER(0.3,Param!$M$21)/(IF(Param!$M$21&lt;20,LightShader!EA143,OFFSET(LightShader!EA143,Param!$M$21-20,0)
)+POWER(0.3,Param!$M$21)),-2),0))</f>
        <v>1.3186172818315698</v>
      </c>
      <c r="EB52" s="53">
        <f ca="1">IF(ScreenHeight!$B53&lt;OFFSET(Radar!$AC$3,COLUMN(),0),
    Param!$B$38/ScreenHeight!$B53,
    (Param!$B$37+1/(1-OFFSET(Radar!$AD$3,COLUMN(),0)*ScreenHeight!$C53)/Param!$B$39)/OFFSET(Radar!$AC$3,COLUMN(),0)
)*DistanceShader!EB52*LightShader!EB52*(IF(OFFSET(Ghosts!$S$41,COLUMN(),0)&lt;ScreenHeight!$E53,
   1,
   (SQRT(OFFSET(Ghosts!$T$41,COLUMN(),0)-OFFSET(Ghosts!$R$41,COLUMN(),0)*ScreenHeight!$D53)-1))+IF(Ghosts!$B$35,IF(Param!$M$21,-1-POWER(0.3,Param!$M$21)/(IF(Param!$M$21&lt;20,LightShader!EB143,OFFSET(LightShader!EB143,Param!$M$21-20,0)
)+POWER(0.3,Param!$M$21)),-2),0))</f>
        <v>1.2891061742687544</v>
      </c>
      <c r="EC52" s="53">
        <f ca="1">IF(ScreenHeight!$B53&lt;OFFSET(Radar!$AC$3,COLUMN(),0),
    Param!$B$38/ScreenHeight!$B53,
    (Param!$B$37+1/(1-OFFSET(Radar!$AD$3,COLUMN(),0)*ScreenHeight!$C53)/Param!$B$39)/OFFSET(Radar!$AC$3,COLUMN(),0)
)*DistanceShader!EC52*LightShader!EC52*(IF(OFFSET(Ghosts!$S$41,COLUMN(),0)&lt;ScreenHeight!$E53,
   1,
   (SQRT(OFFSET(Ghosts!$T$41,COLUMN(),0)-OFFSET(Ghosts!$R$41,COLUMN(),0)*ScreenHeight!$D53)-1))+IF(Ghosts!$B$35,IF(Param!$M$21,-1-POWER(0.3,Param!$M$21)/(IF(Param!$M$21&lt;20,LightShader!EC143,OFFSET(LightShader!EC143,Param!$M$21-20,0)
)+POWER(0.3,Param!$M$21)),-2),0))</f>
        <v>1.2612372187562557</v>
      </c>
      <c r="ED52" s="53">
        <f ca="1">IF(ScreenHeight!$B53&lt;OFFSET(Radar!$AC$3,COLUMN(),0),
    Param!$B$38/ScreenHeight!$B53,
    (Param!$B$37+1/(1-OFFSET(Radar!$AD$3,COLUMN(),0)*ScreenHeight!$C53)/Param!$B$39)/OFFSET(Radar!$AC$3,COLUMN(),0)
)*DistanceShader!ED52*LightShader!ED52*(IF(OFFSET(Ghosts!$S$41,COLUMN(),0)&lt;ScreenHeight!$E53,
   1,
   (SQRT(OFFSET(Ghosts!$T$41,COLUMN(),0)-OFFSET(Ghosts!$R$41,COLUMN(),0)*ScreenHeight!$D53)-1))+IF(Ghosts!$B$35,IF(Param!$M$21,-1-POWER(0.3,Param!$M$21)/(IF(Param!$M$21&lt;20,LightShader!ED143,OFFSET(LightShader!ED143,Param!$M$21-20,0)
)+POWER(0.3,Param!$M$21)),-2),0))</f>
        <v>1.2349453841257447</v>
      </c>
      <c r="EE52" s="53">
        <f ca="1">IF(ScreenHeight!$B53&lt;OFFSET(Radar!$AC$3,COLUMN(),0),
    Param!$B$38/ScreenHeight!$B53,
    (Param!$B$37+1/(1-OFFSET(Radar!$AD$3,COLUMN(),0)*ScreenHeight!$C53)/Param!$B$39)/OFFSET(Radar!$AC$3,COLUMN(),0)
)*DistanceShader!EE52*LightShader!EE52*(IF(OFFSET(Ghosts!$S$41,COLUMN(),0)&lt;ScreenHeight!$E53,
   1,
   (SQRT(OFFSET(Ghosts!$T$41,COLUMN(),0)-OFFSET(Ghosts!$R$41,COLUMN(),0)*ScreenHeight!$D53)-1))+IF(Ghosts!$B$35,IF(Param!$M$21,-1-POWER(0.3,Param!$M$21)/(IF(Param!$M$21&lt;20,LightShader!EE143,OFFSET(LightShader!EE143,Param!$M$21-20,0)
)+POWER(0.3,Param!$M$21)),-2),0))</f>
        <v>1.2101798050809487</v>
      </c>
      <c r="EF52" s="53">
        <f ca="1">IF(ScreenHeight!$B53&lt;OFFSET(Radar!$AC$3,COLUMN(),0),
    Param!$B$38/ScreenHeight!$B53,
    (Param!$B$37+1/(1-OFFSET(Radar!$AD$3,COLUMN(),0)*ScreenHeight!$C53)/Param!$B$39)/OFFSET(Radar!$AC$3,COLUMN(),0)
)*DistanceShader!EF52*LightShader!EF52*(IF(OFFSET(Ghosts!$S$41,COLUMN(),0)&lt;ScreenHeight!$E53,
   1,
   (SQRT(OFFSET(Ghosts!$T$41,COLUMN(),0)-OFFSET(Ghosts!$R$41,COLUMN(),0)*ScreenHeight!$D53)-1))+IF(Ghosts!$B$35,IF(Param!$M$21,-1-POWER(0.3,Param!$M$21)/(IF(Param!$M$21&lt;20,LightShader!EF143,OFFSET(LightShader!EF143,Param!$M$21-20,0)
)+POWER(0.3,Param!$M$21)),-2),0))</f>
        <v>1.1869037315466138</v>
      </c>
      <c r="EG52" s="53">
        <f ca="1">IF(ScreenHeight!$B53&lt;OFFSET(Radar!$AC$3,COLUMN(),0),
    Param!$B$38/ScreenHeight!$B53,
    (Param!$B$37+1/(1-OFFSET(Radar!$AD$3,COLUMN(),0)*ScreenHeight!$C53)/Param!$B$39)/OFFSET(Radar!$AC$3,COLUMN(),0)
)*DistanceShader!EG52*LightShader!EG52*(IF(OFFSET(Ghosts!$S$41,COLUMN(),0)&lt;ScreenHeight!$E53,
   1,
   (SQRT(OFFSET(Ghosts!$T$41,COLUMN(),0)-OFFSET(Ghosts!$R$41,COLUMN(),0)*ScreenHeight!$D53)-1))+IF(Ghosts!$B$35,IF(Param!$M$21,-1-POWER(0.3,Param!$M$21)/(IF(Param!$M$21&lt;20,LightShader!EG143,OFFSET(LightShader!EG143,Param!$M$21-20,0)
)+POWER(0.3,Param!$M$21)),-2),0))</f>
        <v>1.1650945476102486</v>
      </c>
      <c r="EH52" s="53">
        <f ca="1">IF(ScreenHeight!$B53&lt;OFFSET(Radar!$AC$3,COLUMN(),0),
    Param!$B$38/ScreenHeight!$B53,
    (Param!$B$37+1/(1-OFFSET(Radar!$AD$3,COLUMN(),0)*ScreenHeight!$C53)/Param!$B$39)/OFFSET(Radar!$AC$3,COLUMN(),0)
)*DistanceShader!EH52*LightShader!EH52*(IF(OFFSET(Ghosts!$S$41,COLUMN(),0)&lt;ScreenHeight!$E53,
   1,
   (SQRT(OFFSET(Ghosts!$T$41,COLUMN(),0)-OFFSET(Ghosts!$R$41,COLUMN(),0)*ScreenHeight!$D53)-1))+IF(Ghosts!$B$35,IF(Param!$M$21,-1-POWER(0.3,Param!$M$21)/(IF(Param!$M$21&lt;20,LightShader!EH143,OFFSET(LightShader!EH143,Param!$M$21-20,0)
)+POWER(0.3,Param!$M$21)),-2),0))</f>
        <v>1.1447436874875421</v>
      </c>
      <c r="EI52" s="53">
        <f ca="1">IF(ScreenHeight!$B53&lt;OFFSET(Radar!$AC$3,COLUMN(),0),
    Param!$B$38/ScreenHeight!$B53,
    (Param!$B$37+1/(1-OFFSET(Radar!$AD$3,COLUMN(),0)*ScreenHeight!$C53)/Param!$B$39)/OFFSET(Radar!$AC$3,COLUMN(),0)
)*DistanceShader!EI52*LightShader!EI52*(IF(OFFSET(Ghosts!$S$41,COLUMN(),0)&lt;ScreenHeight!$E53,
   1,
   (SQRT(OFFSET(Ghosts!$T$41,COLUMN(),0)-OFFSET(Ghosts!$R$41,COLUMN(),0)*ScreenHeight!$D53)-1))+IF(Ghosts!$B$35,IF(Param!$M$21,-1-POWER(0.3,Param!$M$21)/(IF(Param!$M$21&lt;20,LightShader!EI143,OFFSET(LightShader!EI143,Param!$M$21-20,0)
)+POWER(0.3,Param!$M$21)),-2),0))</f>
        <v>1.1258561446842437</v>
      </c>
      <c r="EJ52" s="53">
        <f ca="1">IF(ScreenHeight!$B53&lt;OFFSET(Radar!$AC$3,COLUMN(),0),
    Param!$B$38/ScreenHeight!$B53,
    (Param!$B$37+1/(1-OFFSET(Radar!$AD$3,COLUMN(),0)*ScreenHeight!$C53)/Param!$B$39)/OFFSET(Radar!$AC$3,COLUMN(),0)
)*DistanceShader!EJ52*LightShader!EJ52*(IF(OFFSET(Ghosts!$S$41,COLUMN(),0)&lt;ScreenHeight!$E53,
   1,
   (SQRT(OFFSET(Ghosts!$T$41,COLUMN(),0)-OFFSET(Ghosts!$R$41,COLUMN(),0)*ScreenHeight!$D53)-1))+IF(Ghosts!$B$35,IF(Param!$M$21,-1-POWER(0.3,Param!$M$21)/(IF(Param!$M$21&lt;20,LightShader!EJ143,OFFSET(LightShader!EJ143,Param!$M$21-20,0)
)+POWER(0.3,Param!$M$21)),-2),0))</f>
        <v>1.1084490531023734</v>
      </c>
      <c r="EK52" s="53">
        <f ca="1">IF(ScreenHeight!$B53&lt;OFFSET(Radar!$AC$3,COLUMN(),0),
    Param!$B$38/ScreenHeight!$B53,
    (Param!$B$37+1/(1-OFFSET(Radar!$AD$3,COLUMN(),0)*ScreenHeight!$C53)/Param!$B$39)/OFFSET(Radar!$AC$3,COLUMN(),0)
)*DistanceShader!EK52*LightShader!EK52*(IF(OFFSET(Ghosts!$S$41,COLUMN(),0)&lt;ScreenHeight!$E53,
   1,
   (SQRT(OFFSET(Ghosts!$T$41,COLUMN(),0)-OFFSET(Ghosts!$R$41,COLUMN(),0)*ScreenHeight!$D53)-1))+IF(Ghosts!$B$35,IF(Param!$M$21,-1-POWER(0.3,Param!$M$21)/(IF(Param!$M$21&lt;20,LightShader!EK143,OFFSET(LightShader!EK143,Param!$M$21-20,0)
)+POWER(0.3,Param!$M$21)),-2),0))</f>
        <v>1.0925484748433851</v>
      </c>
      <c r="EL52" s="53">
        <f ca="1">IF(ScreenHeight!$B53&lt;OFFSET(Radar!$AC$3,COLUMN(),0),
    Param!$B$38/ScreenHeight!$B53,
    (Param!$B$37+1/(1-OFFSET(Radar!$AD$3,COLUMN(),0)*ScreenHeight!$C53)/Param!$B$39)/OFFSET(Radar!$AC$3,COLUMN(),0)
)*DistanceShader!EL52*LightShader!EL52*(IF(OFFSET(Ghosts!$S$41,COLUMN(),0)&lt;ScreenHeight!$E53,
   1,
   (SQRT(OFFSET(Ghosts!$T$41,COLUMN(),0)-OFFSET(Ghosts!$R$41,COLUMN(),0)*ScreenHeight!$D53)-1))+IF(Ghosts!$B$35,IF(Param!$M$21,-1-POWER(0.3,Param!$M$21)/(IF(Param!$M$21&lt;20,LightShader!EL143,OFFSET(LightShader!EL143,Param!$M$21-20,0)
)+POWER(0.3,Param!$M$21)),-2),0))</f>
        <v>1.0781830187453461</v>
      </c>
      <c r="EM52" s="53">
        <f ca="1">IF(ScreenHeight!$B53&lt;OFFSET(Radar!$AC$3,COLUMN(),0),
    Param!$B$38/ScreenHeight!$B53,
    (Param!$B$37+1/(1-OFFSET(Radar!$AD$3,COLUMN(),0)*ScreenHeight!$C53)/Param!$B$39)/OFFSET(Radar!$AC$3,COLUMN(),0)
)*DistanceShader!EM52*LightShader!EM52*(IF(OFFSET(Ghosts!$S$41,COLUMN(),0)&lt;ScreenHeight!$E53,
   1,
   (SQRT(OFFSET(Ghosts!$T$41,COLUMN(),0)-OFFSET(Ghosts!$R$41,COLUMN(),0)*ScreenHeight!$D53)-1))+IF(Ghosts!$B$35,IF(Param!$M$21,-1-POWER(0.3,Param!$M$21)/(IF(Param!$M$21&lt;20,LightShader!EM143,OFFSET(LightShader!EM143,Param!$M$21-20,0)
)+POWER(0.3,Param!$M$21)),-2),0))</f>
        <v>1.0653722312956291</v>
      </c>
      <c r="EN52" s="53">
        <f ca="1">IF(ScreenHeight!$B53&lt;OFFSET(Radar!$AC$3,COLUMN(),0),
    Param!$B$38/ScreenHeight!$B53,
    (Param!$B$37+1/(1-OFFSET(Radar!$AD$3,COLUMN(),0)*ScreenHeight!$C53)/Param!$B$39)/OFFSET(Radar!$AC$3,COLUMN(),0)
)*DistanceShader!EN52*LightShader!EN52*(IF(OFFSET(Ghosts!$S$41,COLUMN(),0)&lt;ScreenHeight!$E53,
   1,
   (SQRT(OFFSET(Ghosts!$T$41,COLUMN(),0)-OFFSET(Ghosts!$R$41,COLUMN(),0)*ScreenHeight!$D53)-1))+IF(Ghosts!$B$35,IF(Param!$M$21,-1-POWER(0.3,Param!$M$21)/(IF(Param!$M$21&lt;20,LightShader!EN143,OFFSET(LightShader!EN143,Param!$M$21-20,0)
)+POWER(0.3,Param!$M$21)),-2),0))</f>
        <v>1.0541069690056153</v>
      </c>
      <c r="EO52" s="53">
        <f ca="1">IF(ScreenHeight!$B53&lt;OFFSET(Radar!$AC$3,COLUMN(),0),
    Param!$B$38/ScreenHeight!$B53,
    (Param!$B$37+1/(1-OFFSET(Radar!$AD$3,COLUMN(),0)*ScreenHeight!$C53)/Param!$B$39)/OFFSET(Radar!$AC$3,COLUMN(),0)
)*DistanceShader!EO52*LightShader!EO52*(IF(OFFSET(Ghosts!$S$41,COLUMN(),0)&lt;ScreenHeight!$E53,
   1,
   (SQRT(OFFSET(Ghosts!$T$41,COLUMN(),0)-OFFSET(Ghosts!$R$41,COLUMN(),0)*ScreenHeight!$D53)-1))+IF(Ghosts!$B$35,IF(Param!$M$21,-1-POWER(0.3,Param!$M$21)/(IF(Param!$M$21&lt;20,LightShader!EO143,OFFSET(LightShader!EO143,Param!$M$21-20,0)
)+POWER(0.3,Param!$M$21)),-2),0))</f>
        <v>1.0443186199190759</v>
      </c>
      <c r="EP52" s="53">
        <f ca="1">IF(ScreenHeight!$B53&lt;OFFSET(Radar!$AC$3,COLUMN(),0),
    Param!$B$38/ScreenHeight!$B53,
    (Param!$B$37+1/(1-OFFSET(Radar!$AD$3,COLUMN(),0)*ScreenHeight!$C53)/Param!$B$39)/OFFSET(Radar!$AC$3,COLUMN(),0)
)*DistanceShader!EP52*LightShader!EP52*(IF(OFFSET(Ghosts!$S$41,COLUMN(),0)&lt;ScreenHeight!$E53,
   1,
   (SQRT(OFFSET(Ghosts!$T$41,COLUMN(),0)-OFFSET(Ghosts!$R$41,COLUMN(),0)*ScreenHeight!$D53)-1))+IF(Ghosts!$B$35,IF(Param!$M$21,-1-POWER(0.3,Param!$M$21)/(IF(Param!$M$21&lt;20,LightShader!EP143,OFFSET(LightShader!EP143,Param!$M$21-20,0)
)+POWER(0.3,Param!$M$21)),-2),0))</f>
        <v>1.0358351676628521</v>
      </c>
      <c r="EQ52" s="53">
        <f ca="1">IF(ScreenHeight!$B53&lt;OFFSET(Radar!$AC$3,COLUMN(),0),
    Param!$B$38/ScreenHeight!$B53,
    (Param!$B$37+1/(1-OFFSET(Radar!$AD$3,COLUMN(),0)*ScreenHeight!$C53)/Param!$B$39)/OFFSET(Radar!$AC$3,COLUMN(),0)
)*DistanceShader!EQ52*LightShader!EQ52*(IF(OFFSET(Ghosts!$S$41,COLUMN(),0)&lt;ScreenHeight!$E53,
   1,
   (SQRT(OFFSET(Ghosts!$T$41,COLUMN(),0)-OFFSET(Ghosts!$R$41,COLUMN(),0)*ScreenHeight!$D53)-1))+IF(Ghosts!$B$35,IF(Param!$M$21,-1-POWER(0.3,Param!$M$21)/(IF(Param!$M$21&lt;20,LightShader!EQ143,OFFSET(LightShader!EQ143,Param!$M$21-20,0)
)+POWER(0.3,Param!$M$21)),-2),0))</f>
        <v>1.0283266660654473</v>
      </c>
      <c r="ER52" s="53">
        <f ca="1">IF(ScreenHeight!$B53&lt;OFFSET(Radar!$AC$3,COLUMN(),0),
    Param!$B$38/ScreenHeight!$B53,
    (Param!$B$37+1/(1-OFFSET(Radar!$AD$3,COLUMN(),0)*ScreenHeight!$C53)/Param!$B$39)/OFFSET(Radar!$AC$3,COLUMN(),0)
)*DistanceShader!ER52*LightShader!ER52*(IF(OFFSET(Ghosts!$S$41,COLUMN(),0)&lt;ScreenHeight!$E53,
   1,
   (SQRT(OFFSET(Ghosts!$T$41,COLUMN(),0)-OFFSET(Ghosts!$R$41,COLUMN(),0)*ScreenHeight!$D53)-1))+IF(Ghosts!$B$35,IF(Param!$M$21,-1-POWER(0.3,Param!$M$21)/(IF(Param!$M$21&lt;20,LightShader!ER143,OFFSET(LightShader!ER143,Param!$M$21-20,0)
)+POWER(0.3,Param!$M$21)),-2),0))</f>
        <v>1.0212531219704937</v>
      </c>
      <c r="ES52" s="53">
        <f ca="1">IF(ScreenHeight!$B53&lt;OFFSET(Radar!$AC$3,COLUMN(),0),
    Param!$B$38/ScreenHeight!$B53,
    (Param!$B$37+1/(1-OFFSET(Radar!$AD$3,COLUMN(),0)*ScreenHeight!$C53)/Param!$B$39)/OFFSET(Radar!$AC$3,COLUMN(),0)
)*DistanceShader!ES52*LightShader!ES52*(IF(OFFSET(Ghosts!$S$41,COLUMN(),0)&lt;ScreenHeight!$E53,
   1,
   (SQRT(OFFSET(Ghosts!$T$41,COLUMN(),0)-OFFSET(Ghosts!$R$41,COLUMN(),0)*ScreenHeight!$D53)-1))+IF(Ghosts!$B$35,IF(Param!$M$21,-1-POWER(0.3,Param!$M$21)/(IF(Param!$M$21&lt;20,LightShader!ES143,OFFSET(LightShader!ES143,Param!$M$21-20,0)
)+POWER(0.3,Param!$M$21)),-2),0))</f>
        <v>1.0138441419964164</v>
      </c>
      <c r="ET52" s="53">
        <f ca="1">IF(ScreenHeight!$B53&lt;OFFSET(Radar!$AC$3,COLUMN(),0),
    Param!$B$38/ScreenHeight!$B53,
    (Param!$B$37+1/(1-OFFSET(Radar!$AD$3,COLUMN(),0)*ScreenHeight!$C53)/Param!$B$39)/OFFSET(Radar!$AC$3,COLUMN(),0)
)*DistanceShader!ET52*LightShader!ET52*(IF(OFFSET(Ghosts!$S$41,COLUMN(),0)&lt;ScreenHeight!$E53,
   1,
   (SQRT(OFFSET(Ghosts!$T$41,COLUMN(),0)-OFFSET(Ghosts!$R$41,COLUMN(),0)*ScreenHeight!$D53)-1))+IF(Ghosts!$B$35,IF(Param!$M$21,-1-POWER(0.3,Param!$M$21)/(IF(Param!$M$21&lt;20,LightShader!ET143,OFFSET(LightShader!ET143,Param!$M$21-20,0)
)+POWER(0.3,Param!$M$21)),-2),0))</f>
        <v>1.0051537023097381</v>
      </c>
      <c r="EU52" s="53">
        <f ca="1">IF(ScreenHeight!$B53&lt;OFFSET(Radar!$AC$3,COLUMN(),0),
    Param!$B$38/ScreenHeight!$B53,
    (Param!$B$37+1/(1-OFFSET(Radar!$AD$3,COLUMN(),0)*ScreenHeight!$C53)/Param!$B$39)/OFFSET(Radar!$AC$3,COLUMN(),0)
)*DistanceShader!EU52*LightShader!EU52*(IF(OFFSET(Ghosts!$S$41,COLUMN(),0)&lt;ScreenHeight!$E53,
   1,
   (SQRT(OFFSET(Ghosts!$T$41,COLUMN(),0)-OFFSET(Ghosts!$R$41,COLUMN(),0)*ScreenHeight!$D53)-1))+IF(Ghosts!$B$35,IF(Param!$M$21,-1-POWER(0.3,Param!$M$21)/(IF(Param!$M$21&lt;20,LightShader!EU143,OFFSET(LightShader!EU143,Param!$M$21-20,0)
)+POWER(0.3,Param!$M$21)),-2),0))</f>
        <v>0.98907625354122153</v>
      </c>
      <c r="EV52" s="53">
        <f ca="1">IF(ScreenHeight!$B53&lt;OFFSET(Radar!$AC$3,COLUMN(),0),
    Param!$B$38/ScreenHeight!$B53,
    (Param!$B$37+1/(1-OFFSET(Radar!$AD$3,COLUMN(),0)*ScreenHeight!$C53)/Param!$B$39)/OFFSET(Radar!$AC$3,COLUMN(),0)
)*DistanceShader!EV52*LightShader!EV52*(IF(OFFSET(Ghosts!$S$41,COLUMN(),0)&lt;ScreenHeight!$E53,
   1,
   (SQRT(OFFSET(Ghosts!$T$41,COLUMN(),0)-OFFSET(Ghosts!$R$41,COLUMN(),0)*ScreenHeight!$D53)-1))+IF(Ghosts!$B$35,IF(Param!$M$21,-1-POWER(0.3,Param!$M$21)/(IF(Param!$M$21&lt;20,LightShader!EV143,OFFSET(LightShader!EV143,Param!$M$21-20,0)
)+POWER(0.3,Param!$M$21)),-2),0))</f>
        <v>0.97238765865268606</v>
      </c>
      <c r="EW52" s="53">
        <f ca="1">IF(ScreenHeight!$B53&lt;OFFSET(Radar!$AC$3,COLUMN(),0),
    Param!$B$38/ScreenHeight!$B53,
    (Param!$B$37+1/(1-OFFSET(Radar!$AD$3,COLUMN(),0)*ScreenHeight!$C53)/Param!$B$39)/OFFSET(Radar!$AC$3,COLUMN(),0)
)*DistanceShader!EW52*LightShader!EW52*(IF(OFFSET(Ghosts!$S$41,COLUMN(),0)&lt;ScreenHeight!$E53,
   1,
   (SQRT(OFFSET(Ghosts!$T$41,COLUMN(),0)-OFFSET(Ghosts!$R$41,COLUMN(),0)*ScreenHeight!$D53)-1))+IF(Ghosts!$B$35,IF(Param!$M$21,-1-POWER(0.3,Param!$M$21)/(IF(Param!$M$21&lt;20,LightShader!EW143,OFFSET(LightShader!EW143,Param!$M$21-20,0)
)+POWER(0.3,Param!$M$21)),-2),0))</f>
        <v>0.95620772264892584</v>
      </c>
      <c r="EX52" s="53">
        <f ca="1">IF(ScreenHeight!$B53&lt;OFFSET(Radar!$AC$3,COLUMN(),0),
    Param!$B$38/ScreenHeight!$B53,
    (Param!$B$37+1/(1-OFFSET(Radar!$AD$3,COLUMN(),0)*ScreenHeight!$C53)/Param!$B$39)/OFFSET(Radar!$AC$3,COLUMN(),0)
)*DistanceShader!EX52*LightShader!EX52*(IF(OFFSET(Ghosts!$S$41,COLUMN(),0)&lt;ScreenHeight!$E53,
   1,
   (SQRT(OFFSET(Ghosts!$T$41,COLUMN(),0)-OFFSET(Ghosts!$R$41,COLUMN(),0)*ScreenHeight!$D53)-1))+IF(Ghosts!$B$35,IF(Param!$M$21,-1-POWER(0.3,Param!$M$21)/(IF(Param!$M$21&lt;20,LightShader!EX143,OFFSET(LightShader!EX143,Param!$M$21-20,0)
)+POWER(0.3,Param!$M$21)),-2),0))</f>
        <v>0.94051270917987684</v>
      </c>
      <c r="EY52" s="53">
        <f ca="1">IF(ScreenHeight!$B53&lt;OFFSET(Radar!$AC$3,COLUMN(),0),
    Param!$B$38/ScreenHeight!$B53,
    (Param!$B$37+1/(1-OFFSET(Radar!$AD$3,COLUMN(),0)*ScreenHeight!$C53)/Param!$B$39)/OFFSET(Radar!$AC$3,COLUMN(),0)
)*DistanceShader!EY52*LightShader!EY52*(IF(OFFSET(Ghosts!$S$41,COLUMN(),0)&lt;ScreenHeight!$E53,
   1,
   (SQRT(OFFSET(Ghosts!$T$41,COLUMN(),0)-OFFSET(Ghosts!$R$41,COLUMN(),0)*ScreenHeight!$D53)-1))+IF(Ghosts!$B$35,IF(Param!$M$21,-1-POWER(0.3,Param!$M$21)/(IF(Param!$M$21&lt;20,LightShader!EY143,OFFSET(LightShader!EY143,Param!$M$21-20,0)
)+POWER(0.3,Param!$M$21)),-2),0))</f>
        <v>0.92134552002102854</v>
      </c>
      <c r="EZ52" s="53">
        <f ca="1">IF(ScreenHeight!$B53&lt;OFFSET(Radar!$AC$3,COLUMN(),0),
    Param!$B$38/ScreenHeight!$B53,
    (Param!$B$37+1/(1-OFFSET(Radar!$AD$3,COLUMN(),0)*ScreenHeight!$C53)/Param!$B$39)/OFFSET(Radar!$AC$3,COLUMN(),0)
)*DistanceShader!EZ52*LightShader!EZ52*(IF(OFFSET(Ghosts!$S$41,COLUMN(),0)&lt;ScreenHeight!$E53,
   1,
   (SQRT(OFFSET(Ghosts!$T$41,COLUMN(),0)-OFFSET(Ghosts!$R$41,COLUMN(),0)*ScreenHeight!$D53)-1))+IF(Ghosts!$B$35,IF(Param!$M$21,-1-POWER(0.3,Param!$M$21)/(IF(Param!$M$21&lt;20,LightShader!EZ143,OFFSET(LightShader!EZ143,Param!$M$21-20,0)
)+POWER(0.3,Param!$M$21)),-2),0))</f>
        <v>0.89828493114566699</v>
      </c>
      <c r="FA52" s="53">
        <f ca="1">IF(ScreenHeight!$B53&lt;OFFSET(Radar!$AC$3,COLUMN(),0),
    Param!$B$38/ScreenHeight!$B53,
    (Param!$B$37+1/(1-OFFSET(Radar!$AD$3,COLUMN(),0)*ScreenHeight!$C53)/Param!$B$39)/OFFSET(Radar!$AC$3,COLUMN(),0)
)*DistanceShader!FA52*LightShader!FA52*(IF(OFFSET(Ghosts!$S$41,COLUMN(),0)&lt;ScreenHeight!$E53,
   1,
   (SQRT(OFFSET(Ghosts!$T$41,COLUMN(),0)-OFFSET(Ghosts!$R$41,COLUMN(),0)*ScreenHeight!$D53)-1))+IF(Ghosts!$B$35,IF(Param!$M$21,-1-POWER(0.3,Param!$M$21)/(IF(Param!$M$21&lt;20,LightShader!FA143,OFFSET(LightShader!FA143,Param!$M$21-20,0)
)+POWER(0.3,Param!$M$21)),-2),0))</f>
        <v>0.8750771377608102</v>
      </c>
      <c r="FB52" s="53">
        <f ca="1">IF(ScreenHeight!$B53&lt;OFFSET(Radar!$AC$3,COLUMN(),0),
    Param!$B$38/ScreenHeight!$B53,
    (Param!$B$37+1/(1-OFFSET(Radar!$AD$3,COLUMN(),0)*ScreenHeight!$C53)/Param!$B$39)/OFFSET(Radar!$AC$3,COLUMN(),0)
)*DistanceShader!FB52*LightShader!FB52*(IF(OFFSET(Ghosts!$S$41,COLUMN(),0)&lt;ScreenHeight!$E53,
   1,
   (SQRT(OFFSET(Ghosts!$T$41,COLUMN(),0)-OFFSET(Ghosts!$R$41,COLUMN(),0)*ScreenHeight!$D53)-1))+IF(Ghosts!$B$35,IF(Param!$M$21,-1-POWER(0.3,Param!$M$21)/(IF(Param!$M$21&lt;20,LightShader!FB143,OFFSET(LightShader!FB143,Param!$M$21-20,0)
)+POWER(0.3,Param!$M$21)),-2),0))</f>
        <v>0.8524300705023754</v>
      </c>
      <c r="FC52" s="53">
        <f ca="1">IF(ScreenHeight!$B53&lt;OFFSET(Radar!$AC$3,COLUMN(),0),
    Param!$B$38/ScreenHeight!$B53,
    (Param!$B$37+1/(1-OFFSET(Radar!$AD$3,COLUMN(),0)*ScreenHeight!$C53)/Param!$B$39)/OFFSET(Radar!$AC$3,COLUMN(),0)
)*DistanceShader!FC52*LightShader!FC52*(IF(OFFSET(Ghosts!$S$41,COLUMN(),0)&lt;ScreenHeight!$E53,
   1,
   (SQRT(OFFSET(Ghosts!$T$41,COLUMN(),0)-OFFSET(Ghosts!$R$41,COLUMN(),0)*ScreenHeight!$D53)-1))+IF(Ghosts!$B$35,IF(Param!$M$21,-1-POWER(0.3,Param!$M$21)/(IF(Param!$M$21&lt;20,LightShader!FC143,OFFSET(LightShader!FC143,Param!$M$21-20,0)
)+POWER(0.3,Param!$M$21)),-2),0))</f>
        <v>0.57859004698613792</v>
      </c>
      <c r="FD52" s="53">
        <f ca="1">IF(ScreenHeight!$B53&lt;OFFSET(Radar!$AC$3,COLUMN(),0),
    Param!$B$38/ScreenHeight!$B53,
    (Param!$B$37+1/(1-OFFSET(Radar!$AD$3,COLUMN(),0)*ScreenHeight!$C53)/Param!$B$39)/OFFSET(Radar!$AC$3,COLUMN(),0)
)*DistanceShader!FD52*LightShader!FD52*(IF(OFFSET(Ghosts!$S$41,COLUMN(),0)&lt;ScreenHeight!$E53,
   1,
   (SQRT(OFFSET(Ghosts!$T$41,COLUMN(),0)-OFFSET(Ghosts!$R$41,COLUMN(),0)*ScreenHeight!$D53)-1))+IF(Ghosts!$B$35,IF(Param!$M$21,-1-POWER(0.3,Param!$M$21)/(IF(Param!$M$21&lt;20,LightShader!FD143,OFFSET(LightShader!FD143,Param!$M$21-20,0)
)+POWER(0.3,Param!$M$21)),-2),0))</f>
        <v>0.56808597582855169</v>
      </c>
      <c r="FE52" s="53">
        <f ca="1">IF(ScreenHeight!$B53&lt;OFFSET(Radar!$AC$3,COLUMN(),0),
    Param!$B$38/ScreenHeight!$B53,
    (Param!$B$37+1/(1-OFFSET(Radar!$AD$3,COLUMN(),0)*ScreenHeight!$C53)/Param!$B$39)/OFFSET(Radar!$AC$3,COLUMN(),0)
)*DistanceShader!FE52*LightShader!FE52*(IF(OFFSET(Ghosts!$S$41,COLUMN(),0)&lt;ScreenHeight!$E53,
   1,
   (SQRT(OFFSET(Ghosts!$T$41,COLUMN(),0)-OFFSET(Ghosts!$R$41,COLUMN(),0)*ScreenHeight!$D53)-1))+IF(Ghosts!$B$35,IF(Param!$M$21,-1-POWER(0.3,Param!$M$21)/(IF(Param!$M$21&lt;20,LightShader!FE143,OFFSET(LightShader!FE143,Param!$M$21-20,0)
)+POWER(0.3,Param!$M$21)),-2),0))</f>
        <v>1.1263899717271051</v>
      </c>
      <c r="FF52" s="53">
        <f ca="1">IF(ScreenHeight!$B53&lt;OFFSET(Radar!$AC$3,COLUMN(),0),
    Param!$B$38/ScreenHeight!$B53,
    (Param!$B$37+1/(1-OFFSET(Radar!$AD$3,COLUMN(),0)*ScreenHeight!$C53)/Param!$B$39)/OFFSET(Radar!$AC$3,COLUMN(),0)
)*DistanceShader!FF52*LightShader!FF52*(IF(OFFSET(Ghosts!$S$41,COLUMN(),0)&lt;ScreenHeight!$E53,
   1,
   (SQRT(OFFSET(Ghosts!$T$41,COLUMN(),0)-OFFSET(Ghosts!$R$41,COLUMN(),0)*ScreenHeight!$D53)-1))+IF(Ghosts!$B$35,IF(Param!$M$21,-1-POWER(0.3,Param!$M$21)/(IF(Param!$M$21&lt;20,LightShader!FF143,OFFSET(LightShader!FF143,Param!$M$21-20,0)
)+POWER(0.3,Param!$M$21)),-2),0))</f>
        <v>1.1010358035115695</v>
      </c>
      <c r="FG52" s="53">
        <f ca="1">IF(ScreenHeight!$B53&lt;OFFSET(Radar!$AC$3,COLUMN(),0),
    Param!$B$38/ScreenHeight!$B53,
    (Param!$B$37+1/(1-OFFSET(Radar!$AD$3,COLUMN(),0)*ScreenHeight!$C53)/Param!$B$39)/OFFSET(Radar!$AC$3,COLUMN(),0)
)*DistanceShader!FG52*LightShader!FG52*(IF(OFFSET(Ghosts!$S$41,COLUMN(),0)&lt;ScreenHeight!$E53,
   1,
   (SQRT(OFFSET(Ghosts!$T$41,COLUMN(),0)-OFFSET(Ghosts!$R$41,COLUMN(),0)*ScreenHeight!$D53)-1))+IF(Ghosts!$B$35,IF(Param!$M$21,-1-POWER(0.3,Param!$M$21)/(IF(Param!$M$21&lt;20,LightShader!FG143,OFFSET(LightShader!FG143,Param!$M$21-20,0)
)+POWER(0.3,Param!$M$21)),-2),0))</f>
        <v>1.0773775362957394</v>
      </c>
      <c r="FH52" s="53">
        <f ca="1">IF(ScreenHeight!$B53&lt;OFFSET(Radar!$AC$3,COLUMN(),0),
    Param!$B$38/ScreenHeight!$B53,
    (Param!$B$37+1/(1-OFFSET(Radar!$AD$3,COLUMN(),0)*ScreenHeight!$C53)/Param!$B$39)/OFFSET(Radar!$AC$3,COLUMN(),0)
)*DistanceShader!FH52*LightShader!FH52*(IF(OFFSET(Ghosts!$S$41,COLUMN(),0)&lt;ScreenHeight!$E53,
   1,
   (SQRT(OFFSET(Ghosts!$T$41,COLUMN(),0)-OFFSET(Ghosts!$R$41,COLUMN(),0)*ScreenHeight!$D53)-1))+IF(Ghosts!$B$35,IF(Param!$M$21,-1-POWER(0.3,Param!$M$21)/(IF(Param!$M$21&lt;20,LightShader!FH143,OFFSET(LightShader!FH143,Param!$M$21-20,0)
)+POWER(0.3,Param!$M$21)),-2),0))</f>
        <v>1.0552614019515163</v>
      </c>
      <c r="FI52" s="53">
        <f ca="1">IF(ScreenHeight!$B53&lt;OFFSET(Radar!$AC$3,COLUMN(),0),
    Param!$B$38/ScreenHeight!$B53,
    (Param!$B$37+1/(1-OFFSET(Radar!$AD$3,COLUMN(),0)*ScreenHeight!$C53)/Param!$B$39)/OFFSET(Radar!$AC$3,COLUMN(),0)
)*DistanceShader!FI52*LightShader!FI52*(IF(OFFSET(Ghosts!$S$41,COLUMN(),0)&lt;ScreenHeight!$E53,
   1,
   (SQRT(OFFSET(Ghosts!$T$41,COLUMN(),0)-OFFSET(Ghosts!$R$41,COLUMN(),0)*ScreenHeight!$D53)-1))+IF(Ghosts!$B$35,IF(Param!$M$21,-1-POWER(0.3,Param!$M$21)/(IF(Param!$M$21&lt;20,LightShader!FI143,OFFSET(LightShader!FI143,Param!$M$21-20,0)
)+POWER(0.3,Param!$M$21)),-2),0))</f>
        <v>1.0345269942524447</v>
      </c>
      <c r="FJ52" s="53">
        <f ca="1">IF(ScreenHeight!$B53&lt;OFFSET(Radar!$AC$3,COLUMN(),0),
    Param!$B$38/ScreenHeight!$B53,
    (Param!$B$37+1/(1-OFFSET(Radar!$AD$3,COLUMN(),0)*ScreenHeight!$C53)/Param!$B$39)/OFFSET(Radar!$AC$3,COLUMN(),0)
)*DistanceShader!FJ52*LightShader!FJ52*(IF(OFFSET(Ghosts!$S$41,COLUMN(),0)&lt;ScreenHeight!$E53,
   1,
   (SQRT(OFFSET(Ghosts!$T$41,COLUMN(),0)-OFFSET(Ghosts!$R$41,COLUMN(),0)*ScreenHeight!$D53)-1))+IF(Ghosts!$B$35,IF(Param!$M$21,-1-POWER(0.3,Param!$M$21)/(IF(Param!$M$21&lt;20,LightShader!FJ143,OFFSET(LightShader!FJ143,Param!$M$21-20,0)
)+POWER(0.3,Param!$M$21)),-2),0))</f>
        <v>1.0150213308789566</v>
      </c>
      <c r="FK52" s="53">
        <f ca="1">IF(ScreenHeight!$B53&lt;OFFSET(Radar!$AC$3,COLUMN(),0),
    Param!$B$38/ScreenHeight!$B53,
    (Param!$B$37+1/(1-OFFSET(Radar!$AD$3,COLUMN(),0)*ScreenHeight!$C53)/Param!$B$39)/OFFSET(Radar!$AC$3,COLUMN(),0)
)*DistanceShader!FK52*LightShader!FK52*(IF(OFFSET(Ghosts!$S$41,COLUMN(),0)&lt;ScreenHeight!$E53,
   1,
   (SQRT(OFFSET(Ghosts!$T$41,COLUMN(),0)-OFFSET(Ghosts!$R$41,COLUMN(),0)*ScreenHeight!$D53)-1))+IF(Ghosts!$B$35,IF(Param!$M$21,-1-POWER(0.3,Param!$M$21)/(IF(Param!$M$21&lt;20,LightShader!FK143,OFFSET(LightShader!FK143,Param!$M$21-20,0)
)+POWER(0.3,Param!$M$21)),-2),0))</f>
        <v>0.99660540104852446</v>
      </c>
      <c r="FL52" s="53">
        <f ca="1">IF(ScreenHeight!$B53&lt;OFFSET(Radar!$AC$3,COLUMN(),0),
    Param!$B$38/ScreenHeight!$B53,
    (Param!$B$37+1/(1-OFFSET(Radar!$AD$3,COLUMN(),0)*ScreenHeight!$C53)/Param!$B$39)/OFFSET(Radar!$AC$3,COLUMN(),0)
)*DistanceShader!FL52*LightShader!FL52*(IF(OFFSET(Ghosts!$S$41,COLUMN(),0)&lt;ScreenHeight!$E53,
   1,
   (SQRT(OFFSET(Ghosts!$T$41,COLUMN(),0)-OFFSET(Ghosts!$R$41,COLUMN(),0)*ScreenHeight!$D53)-1))+IF(Ghosts!$B$35,IF(Param!$M$21,-1-POWER(0.3,Param!$M$21)/(IF(Param!$M$21&lt;20,LightShader!FL143,OFFSET(LightShader!FL143,Param!$M$21-20,0)
)+POWER(0.3,Param!$M$21)),-2),0))</f>
        <v>0.97915636092337566</v>
      </c>
      <c r="FM52" s="53">
        <f ca="1">IF(ScreenHeight!$B53&lt;OFFSET(Radar!$AC$3,COLUMN(),0),
    Param!$B$38/ScreenHeight!$B53,
    (Param!$B$37+1/(1-OFFSET(Radar!$AD$3,COLUMN(),0)*ScreenHeight!$C53)/Param!$B$39)/OFFSET(Radar!$AC$3,COLUMN(),0)
)*DistanceShader!FM52*LightShader!FM52*(IF(OFFSET(Ghosts!$S$41,COLUMN(),0)&lt;ScreenHeight!$E53,
   1,
   (SQRT(OFFSET(Ghosts!$T$41,COLUMN(),0)-OFFSET(Ghosts!$R$41,COLUMN(),0)*ScreenHeight!$D53)-1))+IF(Ghosts!$B$35,IF(Param!$M$21,-1-POWER(0.3,Param!$M$21)/(IF(Param!$M$21&lt;20,LightShader!FM143,OFFSET(LightShader!FM143,Param!$M$21-20,0)
)+POWER(0.3,Param!$M$21)),-2),0))</f>
        <v>0.96256739571454153</v>
      </c>
      <c r="FN52" s="53">
        <f ca="1">IF(ScreenHeight!$B53&lt;OFFSET(Radar!$AC$3,COLUMN(),0),
    Param!$B$38/ScreenHeight!$B53,
    (Param!$B$37+1/(1-OFFSET(Radar!$AD$3,COLUMN(),0)*ScreenHeight!$C53)/Param!$B$39)/OFFSET(Radar!$AC$3,COLUMN(),0)
)*DistanceShader!FN52*LightShader!FN52*(IF(OFFSET(Ghosts!$S$41,COLUMN(),0)&lt;ScreenHeight!$E53,
   1,
   (SQRT(OFFSET(Ghosts!$T$41,COLUMN(),0)-OFFSET(Ghosts!$R$41,COLUMN(),0)*ScreenHeight!$D53)-1))+IF(Ghosts!$B$35,IF(Param!$M$21,-1-POWER(0.3,Param!$M$21)/(IF(Param!$M$21&lt;20,LightShader!FN143,OFFSET(LightShader!FN143,Param!$M$21-20,0)
)+POWER(0.3,Param!$M$21)),-2),0))</f>
        <v>0.94674645686759251</v>
      </c>
      <c r="FO52" s="53">
        <f ca="1">IF(ScreenHeight!$B53&lt;OFFSET(Radar!$AC$3,COLUMN(),0),
    Param!$B$38/ScreenHeight!$B53,
    (Param!$B$37+1/(1-OFFSET(Radar!$AD$3,COLUMN(),0)*ScreenHeight!$C53)/Param!$B$39)/OFFSET(Radar!$AC$3,COLUMN(),0)
)*DistanceShader!FO52*LightShader!FO52*(IF(OFFSET(Ghosts!$S$41,COLUMN(),0)&lt;ScreenHeight!$E53,
   1,
   (SQRT(OFFSET(Ghosts!$T$41,COLUMN(),0)-OFFSET(Ghosts!$R$41,COLUMN(),0)*ScreenHeight!$D53)-1))+IF(Ghosts!$B$35,IF(Param!$M$21,-1-POWER(0.3,Param!$M$21)/(IF(Param!$M$21&lt;20,LightShader!FO143,OFFSET(LightShader!FO143,Param!$M$21-20,0)
)+POWER(0.3,Param!$M$21)),-2),0))</f>
        <v>0.93161455900709578</v>
      </c>
      <c r="FP52" s="53">
        <f ca="1">IF(ScreenHeight!$B53&lt;OFFSET(Radar!$AC$3,COLUMN(),0),
    Param!$B$38/ScreenHeight!$B53,
    (Param!$B$37+1/(1-OFFSET(Radar!$AD$3,COLUMN(),0)*ScreenHeight!$C53)/Param!$B$39)/OFFSET(Radar!$AC$3,COLUMN(),0)
)*DistanceShader!FP52*LightShader!FP52*(IF(OFFSET(Ghosts!$S$41,COLUMN(),0)&lt;ScreenHeight!$E53,
   1,
   (SQRT(OFFSET(Ghosts!$T$41,COLUMN(),0)-OFFSET(Ghosts!$R$41,COLUMN(),0)*ScreenHeight!$D53)-1))+IF(Ghosts!$B$35,IF(Param!$M$21,-1-POWER(0.3,Param!$M$21)/(IF(Param!$M$21&lt;20,LightShader!FP143,OFFSET(LightShader!FP143,Param!$M$21-20,0)
)+POWER(0.3,Param!$M$21)),-2),0))</f>
        <v>0.91710400239370782</v>
      </c>
      <c r="FQ52" s="53">
        <f ca="1">IF(ScreenHeight!$B53&lt;OFFSET(Radar!$AC$3,COLUMN(),0),
    Param!$B$38/ScreenHeight!$B53,
    (Param!$B$37+1/(1-OFFSET(Radar!$AD$3,COLUMN(),0)*ScreenHeight!$C53)/Param!$B$39)/OFFSET(Radar!$AC$3,COLUMN(),0)
)*DistanceShader!FQ52*LightShader!FQ52*(IF(OFFSET(Ghosts!$S$41,COLUMN(),0)&lt;ScreenHeight!$E53,
   1,
   (SQRT(OFFSET(Ghosts!$T$41,COLUMN(),0)-OFFSET(Ghosts!$R$41,COLUMN(),0)*ScreenHeight!$D53)-1))+IF(Ghosts!$B$35,IF(Param!$M$21,-1-POWER(0.3,Param!$M$21)/(IF(Param!$M$21&lt;20,LightShader!FQ143,OFFSET(LightShader!FQ143,Param!$M$21-20,0)
)+POWER(0.3,Param!$M$21)),-2),0))</f>
        <v>0.90315670090766598</v>
      </c>
      <c r="FR52" s="53">
        <f ca="1">IF(ScreenHeight!$B53&lt;OFFSET(Radar!$AC$3,COLUMN(),0),
    Param!$B$38/ScreenHeight!$B53,
    (Param!$B$37+1/(1-OFFSET(Radar!$AD$3,COLUMN(),0)*ScreenHeight!$C53)/Param!$B$39)/OFFSET(Radar!$AC$3,COLUMN(),0)
)*DistanceShader!FR52*LightShader!FR52*(IF(OFFSET(Ghosts!$S$41,COLUMN(),0)&lt;ScreenHeight!$E53,
   1,
   (SQRT(OFFSET(Ghosts!$T$41,COLUMN(),0)-OFFSET(Ghosts!$R$41,COLUMN(),0)*ScreenHeight!$D53)-1))+IF(Ghosts!$B$35,IF(Param!$M$21,-1-POWER(0.3,Param!$M$21)/(IF(Param!$M$21&lt;20,LightShader!FR143,OFFSET(LightShader!FR143,Param!$M$21-20,0)
)+POWER(0.3,Param!$M$21)),-2),0))</f>
        <v>0.88972269171791529</v>
      </c>
      <c r="FS52" s="53">
        <f ca="1">IF(ScreenHeight!$B53&lt;OFFSET(Radar!$AC$3,COLUMN(),0),
    Param!$B$38/ScreenHeight!$B53,
    (Param!$B$37+1/(1-OFFSET(Radar!$AD$3,COLUMN(),0)*ScreenHeight!$C53)/Param!$B$39)/OFFSET(Radar!$AC$3,COLUMN(),0)
)*DistanceShader!FS52*LightShader!FS52*(IF(OFFSET(Ghosts!$S$41,COLUMN(),0)&lt;ScreenHeight!$E53,
   1,
   (SQRT(OFFSET(Ghosts!$T$41,COLUMN(),0)-OFFSET(Ghosts!$R$41,COLUMN(),0)*ScreenHeight!$D53)-1))+IF(Ghosts!$B$35,IF(Param!$M$21,-1-POWER(0.3,Param!$M$21)/(IF(Param!$M$21&lt;20,LightShader!FS143,OFFSET(LightShader!FS143,Param!$M$21-20,0)
)+POWER(0.3,Param!$M$21)),-2),0))</f>
        <v>0.87675884735994647</v>
      </c>
      <c r="FT52" s="53">
        <f ca="1">IF(ScreenHeight!$B53&lt;OFFSET(Radar!$AC$3,COLUMN(),0),
    Param!$B$38/ScreenHeight!$B53,
    (Param!$B$37+1/(1-OFFSET(Radar!$AD$3,COLUMN(),0)*ScreenHeight!$C53)/Param!$B$39)/OFFSET(Radar!$AC$3,COLUMN(),0)
)*DistanceShader!FT52*LightShader!FT52*(IF(OFFSET(Ghosts!$S$41,COLUMN(),0)&lt;ScreenHeight!$E53,
   1,
   (SQRT(OFFSET(Ghosts!$T$41,COLUMN(),0)-OFFSET(Ghosts!$R$41,COLUMN(),0)*ScreenHeight!$D53)-1))+IF(Ghosts!$B$35,IF(Param!$M$21,-1-POWER(0.3,Param!$M$21)/(IF(Param!$M$21&lt;20,LightShader!FT143,OFFSET(LightShader!FT143,Param!$M$21-20,0)
)+POWER(0.3,Param!$M$21)),-2),0))</f>
        <v>0.86422778324258942</v>
      </c>
      <c r="FU52" s="53">
        <f ca="1">IF(ScreenHeight!$B53&lt;OFFSET(Radar!$AC$3,COLUMN(),0),
    Param!$B$38/ScreenHeight!$B53,
    (Param!$B$37+1/(1-OFFSET(Radar!$AD$3,COLUMN(),0)*ScreenHeight!$C53)/Param!$B$39)/OFFSET(Radar!$AC$3,COLUMN(),0)
)*DistanceShader!FU52*LightShader!FU52*(IF(OFFSET(Ghosts!$S$41,COLUMN(),0)&lt;ScreenHeight!$E53,
   1,
   (SQRT(OFFSET(Ghosts!$T$41,COLUMN(),0)-OFFSET(Ghosts!$R$41,COLUMN(),0)*ScreenHeight!$D53)-1))+IF(Ghosts!$B$35,IF(Param!$M$21,-1-POWER(0.3,Param!$M$21)/(IF(Param!$M$21&lt;20,LightShader!FU143,OFFSET(LightShader!FU143,Param!$M$21-20,0)
)+POWER(0.3,Param!$M$21)),-2),0))</f>
        <v>0.8520969412965993</v>
      </c>
      <c r="FV52" s="53">
        <f ca="1">IF(ScreenHeight!$B53&lt;OFFSET(Radar!$AC$3,COLUMN(),0),
    Param!$B$38/ScreenHeight!$B53,
    (Param!$B$37+1/(1-OFFSET(Radar!$AD$3,COLUMN(),0)*ScreenHeight!$C53)/Param!$B$39)/OFFSET(Radar!$AC$3,COLUMN(),0)
)*DistanceShader!FV52*LightShader!FV52*(IF(OFFSET(Ghosts!$S$41,COLUMN(),0)&lt;ScreenHeight!$E53,
   1,
   (SQRT(OFFSET(Ghosts!$T$41,COLUMN(),0)-OFFSET(Ghosts!$R$41,COLUMN(),0)*ScreenHeight!$D53)-1))+IF(Ghosts!$B$35,IF(Param!$M$21,-1-POWER(0.3,Param!$M$21)/(IF(Param!$M$21&lt;20,LightShader!FV143,OFFSET(LightShader!FV143,Param!$M$21-20,0)
)+POWER(0.3,Param!$M$21)),-2),0))</f>
        <v>0.84033782640066523</v>
      </c>
      <c r="FW52" s="53">
        <f ca="1">IF(ScreenHeight!$B53&lt;OFFSET(Radar!$AC$3,COLUMN(),0),
    Param!$B$38/ScreenHeight!$B53,
    (Param!$B$37+1/(1-OFFSET(Radar!$AD$3,COLUMN(),0)*ScreenHeight!$C53)/Param!$B$39)/OFFSET(Radar!$AC$3,COLUMN(),0)
)*DistanceShader!FW52*LightShader!FW52*(IF(OFFSET(Ghosts!$S$41,COLUMN(),0)&lt;ScreenHeight!$E53,
   1,
   (SQRT(OFFSET(Ghosts!$T$41,COLUMN(),0)-OFFSET(Ghosts!$R$41,COLUMN(),0)*ScreenHeight!$D53)-1))+IF(Ghosts!$B$35,IF(Param!$M$21,-1-POWER(0.3,Param!$M$21)/(IF(Param!$M$21&lt;20,LightShader!FW143,OFFSET(LightShader!FW143,Param!$M$21-20,0)
)+POWER(0.3,Param!$M$21)),-2),0))</f>
        <v>0.8289253723084159</v>
      </c>
      <c r="FX52" s="53">
        <f ca="1">IF(ScreenHeight!$B53&lt;OFFSET(Radar!$AC$3,COLUMN(),0),
    Param!$B$38/ScreenHeight!$B53,
    (Param!$B$37+1/(1-OFFSET(Radar!$AD$3,COLUMN(),0)*ScreenHeight!$C53)/Param!$B$39)/OFFSET(Radar!$AC$3,COLUMN(),0)
)*DistanceShader!FX52*LightShader!FX52*(IF(OFFSET(Ghosts!$S$41,COLUMN(),0)&lt;ScreenHeight!$E53,
   1,
   (SQRT(OFFSET(Ghosts!$T$41,COLUMN(),0)-OFFSET(Ghosts!$R$41,COLUMN(),0)*ScreenHeight!$D53)-1))+IF(Ghosts!$B$35,IF(Param!$M$21,-1-POWER(0.3,Param!$M$21)/(IF(Param!$M$21&lt;20,LightShader!FX143,OFFSET(LightShader!FX143,Param!$M$21-20,0)
)+POWER(0.3,Param!$M$21)),-2),0))</f>
        <v>0.8178374158039261</v>
      </c>
      <c r="FY52" s="53">
        <f ca="1">IF(ScreenHeight!$B53&lt;OFFSET(Radar!$AC$3,COLUMN(),0),
    Param!$B$38/ScreenHeight!$B53,
    (Param!$B$37+1/(1-OFFSET(Radar!$AD$3,COLUMN(),0)*ScreenHeight!$C53)/Param!$B$39)/OFFSET(Radar!$AC$3,COLUMN(),0)
)*DistanceShader!FY52*LightShader!FY52*(IF(OFFSET(Ghosts!$S$41,COLUMN(),0)&lt;ScreenHeight!$E53,
   1,
   (SQRT(OFFSET(Ghosts!$T$41,COLUMN(),0)-OFFSET(Ghosts!$R$41,COLUMN(),0)*ScreenHeight!$D53)-1))+IF(Ghosts!$B$35,IF(Param!$M$21,-1-POWER(0.3,Param!$M$21)/(IF(Param!$M$21&lt;20,LightShader!FY143,OFFSET(LightShader!FY143,Param!$M$21-20,0)
)+POWER(0.3,Param!$M$21)),-2),0))</f>
        <v>0.8070542605269696</v>
      </c>
      <c r="FZ52" s="53">
        <f ca="1">IF(ScreenHeight!$B53&lt;OFFSET(Radar!$AC$3,COLUMN(),0),
    Param!$B$38/ScreenHeight!$B53,
    (Param!$B$37+1/(1-OFFSET(Radar!$AD$3,COLUMN(),0)*ScreenHeight!$C53)/Param!$B$39)/OFFSET(Radar!$AC$3,COLUMN(),0)
)*DistanceShader!FZ52*LightShader!FZ52*(IF(OFFSET(Ghosts!$S$41,COLUMN(),0)&lt;ScreenHeight!$E53,
   1,
   (SQRT(OFFSET(Ghosts!$T$41,COLUMN(),0)-OFFSET(Ghosts!$R$41,COLUMN(),0)*ScreenHeight!$D53)-1))+IF(Ghosts!$B$35,IF(Param!$M$21,-1-POWER(0.3,Param!$M$21)/(IF(Param!$M$21&lt;20,LightShader!FZ143,OFFSET(LightShader!FZ143,Param!$M$21-20,0)
)+POWER(0.3,Param!$M$21)),-2),0))</f>
        <v>0.79655831471559957</v>
      </c>
      <c r="GA52" s="53">
        <f ca="1">IF(ScreenHeight!$B53&lt;OFFSET(Radar!$AC$3,COLUMN(),0),
    Param!$B$38/ScreenHeight!$B53,
    (Param!$B$37+1/(1-OFFSET(Radar!$AD$3,COLUMN(),0)*ScreenHeight!$C53)/Param!$B$39)/OFFSET(Radar!$AC$3,COLUMN(),0)
)*DistanceShader!GA52*LightShader!GA52*(IF(OFFSET(Ghosts!$S$41,COLUMN(),0)&lt;ScreenHeight!$E53,
   1,
   (SQRT(OFFSET(Ghosts!$T$41,COLUMN(),0)-OFFSET(Ghosts!$R$41,COLUMN(),0)*ScreenHeight!$D53)-1))+IF(Ghosts!$B$35,IF(Param!$M$21,-1-POWER(0.3,Param!$M$21)/(IF(Param!$M$21&lt;20,LightShader!GA143,OFFSET(LightShader!GA143,Param!$M$21-20,0)
)+POWER(0.3,Param!$M$21)),-2),0))</f>
        <v>0.78633378972092038</v>
      </c>
      <c r="GB52" s="53">
        <f ca="1">IF(ScreenHeight!$B53&lt;OFFSET(Radar!$AC$3,COLUMN(),0),
    Param!$B$38/ScreenHeight!$B53,
    (Param!$B$37+1/(1-OFFSET(Radar!$AD$3,COLUMN(),0)*ScreenHeight!$C53)/Param!$B$39)/OFFSET(Radar!$AC$3,COLUMN(),0)
)*DistanceShader!GB52*LightShader!GB52*(IF(OFFSET(Ghosts!$S$41,COLUMN(),0)&lt;ScreenHeight!$E53,
   1,
   (SQRT(OFFSET(Ghosts!$T$41,COLUMN(),0)-OFFSET(Ghosts!$R$41,COLUMN(),0)*ScreenHeight!$D53)-1))+IF(Ghosts!$B$35,IF(Param!$M$21,-1-POWER(0.3,Param!$M$21)/(IF(Param!$M$21&lt;20,LightShader!GB143,OFFSET(LightShader!GB143,Param!$M$21-20,0)
)+POWER(0.3,Param!$M$21)),-2),0))</f>
        <v>0.77636644844084179</v>
      </c>
      <c r="GC52" s="53">
        <f ca="1">IF(ScreenHeight!$B53&lt;OFFSET(Radar!$AC$3,COLUMN(),0),
    Param!$B$38/ScreenHeight!$B53,
    (Param!$B$37+1/(1-OFFSET(Radar!$AD$3,COLUMN(),0)*ScreenHeight!$C53)/Param!$B$39)/OFFSET(Radar!$AC$3,COLUMN(),0)
)*DistanceShader!GC52*LightShader!GC52*(IF(OFFSET(Ghosts!$S$41,COLUMN(),0)&lt;ScreenHeight!$E53,
   1,
   (SQRT(OFFSET(Ghosts!$T$41,COLUMN(),0)-OFFSET(Ghosts!$R$41,COLUMN(),0)*ScreenHeight!$D53)-1))+IF(Ghosts!$B$35,IF(Param!$M$21,-1-POWER(0.3,Param!$M$21)/(IF(Param!$M$21&lt;20,LightShader!GC143,OFFSET(LightShader!GC143,Param!$M$21-20,0)
)+POWER(0.3,Param!$M$21)),-2),0))</f>
        <v>0.76664339477045718</v>
      </c>
      <c r="GD52" s="53">
        <f ca="1">IF(ScreenHeight!$B53&lt;OFFSET(Radar!$AC$3,COLUMN(),0),
    Param!$B$38/ScreenHeight!$B53,
    (Param!$B$37+1/(1-OFFSET(Radar!$AD$3,COLUMN(),0)*ScreenHeight!$C53)/Param!$B$39)/OFFSET(Radar!$AC$3,COLUMN(),0)
)*DistanceShader!GD52*LightShader!GD52*(IF(OFFSET(Ghosts!$S$41,COLUMN(),0)&lt;ScreenHeight!$E53,
   1,
   (SQRT(OFFSET(Ghosts!$T$41,COLUMN(),0)-OFFSET(Ghosts!$R$41,COLUMN(),0)*ScreenHeight!$D53)-1))+IF(Ghosts!$B$35,IF(Param!$M$21,-1-POWER(0.3,Param!$M$21)/(IF(Param!$M$21&lt;20,LightShader!GD143,OFFSET(LightShader!GD143,Param!$M$21-20,0)
)+POWER(0.3,Param!$M$21)),-2),0))</f>
        <v>0.75715289679452591</v>
      </c>
      <c r="GE52" s="53">
        <f ca="1">IF(ScreenHeight!$B53&lt;OFFSET(Radar!$AC$3,COLUMN(),0),
    Param!$B$38/ScreenHeight!$B53,
    (Param!$B$37+1/(1-OFFSET(Radar!$AD$3,COLUMN(),0)*ScreenHeight!$C53)/Param!$B$39)/OFFSET(Radar!$AC$3,COLUMN(),0)
)*DistanceShader!GE52*LightShader!GE52*(IF(OFFSET(Ghosts!$S$41,COLUMN(),0)&lt;ScreenHeight!$E53,
   1,
   (SQRT(OFFSET(Ghosts!$T$41,COLUMN(),0)-OFFSET(Ghosts!$R$41,COLUMN(),0)*ScreenHeight!$D53)-1))+IF(Ghosts!$B$35,IF(Param!$M$21,-1-POWER(0.3,Param!$M$21)/(IF(Param!$M$21&lt;20,LightShader!GE143,OFFSET(LightShader!GE143,Param!$M$21-20,0)
)+POWER(0.3,Param!$M$21)),-2),0))</f>
        <v>0.74788423778885682</v>
      </c>
    </row>
    <row r="53" spans="1:187" ht="7.5" customHeight="1">
      <c r="A53" s="53">
        <f ca="1">IF(ScreenHeight!$B54&lt;OFFSET(Radar!$AC$3,COLUMN(),0),
    Param!$B$38/ScreenHeight!$B54,
    (Param!$B$37+1/(1-OFFSET(Radar!$AD$3,COLUMN(),0)*ScreenHeight!$C54)/Param!$B$39)/OFFSET(Radar!$AC$3,COLUMN(),0)
)*DistanceShader!A53*LightShader!A53*(IF(OFFSET(Ghosts!$S$41,COLUMN(),0)&lt;ScreenHeight!$E54,
   1,
   (SQRT(OFFSET(Ghosts!$T$41,COLUMN(),0)-OFFSET(Ghosts!$R$41,COLUMN(),0)*ScreenHeight!$D54)-1))+IF(Ghosts!$B$35,IF(Param!$M$21,-1-POWER(0.3,Param!$M$21)/(IF(Param!$M$21&lt;20,LightShader!A144,OFFSET(LightShader!A144,Param!$M$21-20,0)
)+POWER(0.3,Param!$M$21)),-2),0))</f>
        <v>0.83740969734820381</v>
      </c>
      <c r="B53" s="53">
        <f ca="1">IF(ScreenHeight!$B54&lt;OFFSET(Radar!$AC$3,COLUMN(),0),
    Param!$B$38/ScreenHeight!$B54,
    (Param!$B$37+1/(1-OFFSET(Radar!$AD$3,COLUMN(),0)*ScreenHeight!$C54)/Param!$B$39)/OFFSET(Radar!$AC$3,COLUMN(),0)
)*DistanceShader!B53*LightShader!B53*(IF(OFFSET(Ghosts!$S$41,COLUMN(),0)&lt;ScreenHeight!$E54,
   1,
   (SQRT(OFFSET(Ghosts!$T$41,COLUMN(),0)-OFFSET(Ghosts!$R$41,COLUMN(),0)*ScreenHeight!$D54)-1))+IF(Ghosts!$B$35,IF(Param!$M$21,-1-POWER(0.3,Param!$M$21)/(IF(Param!$M$21&lt;20,LightShader!B144,OFFSET(LightShader!B144,Param!$M$21-20,0)
)+POWER(0.3,Param!$M$21)),-2),0))</f>
        <v>0.84400886638955186</v>
      </c>
      <c r="C53" s="53">
        <f ca="1">IF(ScreenHeight!$B54&lt;OFFSET(Radar!$AC$3,COLUMN(),0),
    Param!$B$38/ScreenHeight!$B54,
    (Param!$B$37+1/(1-OFFSET(Radar!$AD$3,COLUMN(),0)*ScreenHeight!$C54)/Param!$B$39)/OFFSET(Radar!$AC$3,COLUMN(),0)
)*DistanceShader!C53*LightShader!C53*(IF(OFFSET(Ghosts!$S$41,COLUMN(),0)&lt;ScreenHeight!$E54,
   1,
   (SQRT(OFFSET(Ghosts!$T$41,COLUMN(),0)-OFFSET(Ghosts!$R$41,COLUMN(),0)*ScreenHeight!$D54)-1))+IF(Ghosts!$B$35,IF(Param!$M$21,-1-POWER(0.3,Param!$M$21)/(IF(Param!$M$21&lt;20,LightShader!C144,OFFSET(LightShader!C144,Param!$M$21-20,0)
)+POWER(0.3,Param!$M$21)),-2),0))</f>
        <v>0.85071027996992765</v>
      </c>
      <c r="D53" s="53">
        <f ca="1">IF(ScreenHeight!$B54&lt;OFFSET(Radar!$AC$3,COLUMN(),0),
    Param!$B$38/ScreenHeight!$B54,
    (Param!$B$37+1/(1-OFFSET(Radar!$AD$3,COLUMN(),0)*ScreenHeight!$C54)/Param!$B$39)/OFFSET(Radar!$AC$3,COLUMN(),0)
)*DistanceShader!D53*LightShader!D53*(IF(OFFSET(Ghosts!$S$41,COLUMN(),0)&lt;ScreenHeight!$E54,
   1,
   (SQRT(OFFSET(Ghosts!$T$41,COLUMN(),0)-OFFSET(Ghosts!$R$41,COLUMN(),0)*ScreenHeight!$D54)-1))+IF(Ghosts!$B$35,IF(Param!$M$21,-1-POWER(0.3,Param!$M$21)/(IF(Param!$M$21&lt;20,LightShader!D144,OFFSET(LightShader!D144,Param!$M$21-20,0)
)+POWER(0.3,Param!$M$21)),-2),0))</f>
        <v>0.85751669182402335</v>
      </c>
      <c r="E53" s="53">
        <f ca="1">IF(ScreenHeight!$B54&lt;OFFSET(Radar!$AC$3,COLUMN(),0),
    Param!$B$38/ScreenHeight!$B54,
    (Param!$B$37+1/(1-OFFSET(Radar!$AD$3,COLUMN(),0)*ScreenHeight!$C54)/Param!$B$39)/OFFSET(Radar!$AC$3,COLUMN(),0)
)*DistanceShader!E53*LightShader!E53*(IF(OFFSET(Ghosts!$S$41,COLUMN(),0)&lt;ScreenHeight!$E54,
   1,
   (SQRT(OFFSET(Ghosts!$T$41,COLUMN(),0)-OFFSET(Ghosts!$R$41,COLUMN(),0)*ScreenHeight!$D54)-1))+IF(Ghosts!$B$35,IF(Param!$M$21,-1-POWER(0.3,Param!$M$21)/(IF(Param!$M$21&lt;20,LightShader!E144,OFFSET(LightShader!E144,Param!$M$21-20,0)
)+POWER(0.3,Param!$M$21)),-2),0))</f>
        <v>0.86443097526479828</v>
      </c>
      <c r="F53" s="53">
        <f ca="1">IF(ScreenHeight!$B54&lt;OFFSET(Radar!$AC$3,COLUMN(),0),
    Param!$B$38/ScreenHeight!$B54,
    (Param!$B$37+1/(1-OFFSET(Radar!$AD$3,COLUMN(),0)*ScreenHeight!$C54)/Param!$B$39)/OFFSET(Radar!$AC$3,COLUMN(),0)
)*DistanceShader!F53*LightShader!F53*(IF(OFFSET(Ghosts!$S$41,COLUMN(),0)&lt;ScreenHeight!$E54,
   1,
   (SQRT(OFFSET(Ghosts!$T$41,COLUMN(),0)-OFFSET(Ghosts!$R$41,COLUMN(),0)*ScreenHeight!$D54)-1))+IF(Ghosts!$B$35,IF(Param!$M$21,-1-POWER(0.3,Param!$M$21)/(IF(Param!$M$21&lt;20,LightShader!F144,OFFSET(LightShader!F144,Param!$M$21-20,0)
)+POWER(0.3,Param!$M$21)),-2),0))</f>
        <v>0.87145613002317124</v>
      </c>
      <c r="G53" s="53">
        <f ca="1">IF(ScreenHeight!$B54&lt;OFFSET(Radar!$AC$3,COLUMN(),0),
    Param!$B$38/ScreenHeight!$B54,
    (Param!$B$37+1/(1-OFFSET(Radar!$AD$3,COLUMN(),0)*ScreenHeight!$C54)/Param!$B$39)/OFFSET(Radar!$AC$3,COLUMN(),0)
)*DistanceShader!G53*LightShader!G53*(IF(OFFSET(Ghosts!$S$41,COLUMN(),0)&lt;ScreenHeight!$E54,
   1,
   (SQRT(OFFSET(Ghosts!$T$41,COLUMN(),0)-OFFSET(Ghosts!$R$41,COLUMN(),0)*ScreenHeight!$D54)-1))+IF(Ghosts!$B$35,IF(Param!$M$21,-1-POWER(0.3,Param!$M$21)/(IF(Param!$M$21&lt;20,LightShader!G144,OFFSET(LightShader!G144,Param!$M$21-20,0)
)+POWER(0.3,Param!$M$21)),-2),0))</f>
        <v>0.87859528955322919</v>
      </c>
      <c r="H53" s="53">
        <f ca="1">IF(ScreenHeight!$B54&lt;OFFSET(Radar!$AC$3,COLUMN(),0),
    Param!$B$38/ScreenHeight!$B54,
    (Param!$B$37+1/(1-OFFSET(Radar!$AD$3,COLUMN(),0)*ScreenHeight!$C54)/Param!$B$39)/OFFSET(Radar!$AC$3,COLUMN(),0)
)*DistanceShader!H53*LightShader!H53*(IF(OFFSET(Ghosts!$S$41,COLUMN(),0)&lt;ScreenHeight!$E54,
   1,
   (SQRT(OFFSET(Ghosts!$T$41,COLUMN(),0)-OFFSET(Ghosts!$R$41,COLUMN(),0)*ScreenHeight!$D54)-1))+IF(Ghosts!$B$35,IF(Param!$M$21,-1-POWER(0.3,Param!$M$21)/(IF(Param!$M$21&lt;20,LightShader!H144,OFFSET(LightShader!H144,Param!$M$21-20,0)
)+POWER(0.3,Param!$M$21)),-2),0))</f>
        <v>0.8858517288390283</v>
      </c>
      <c r="I53" s="53">
        <f ca="1">IF(ScreenHeight!$B54&lt;OFFSET(Radar!$AC$3,COLUMN(),0),
    Param!$B$38/ScreenHeight!$B54,
    (Param!$B$37+1/(1-OFFSET(Radar!$AD$3,COLUMN(),0)*ScreenHeight!$C54)/Param!$B$39)/OFFSET(Radar!$AC$3,COLUMN(),0)
)*DistanceShader!I53*LightShader!I53*(IF(OFFSET(Ghosts!$S$41,COLUMN(),0)&lt;ScreenHeight!$E54,
   1,
   (SQRT(OFFSET(Ghosts!$T$41,COLUMN(),0)-OFFSET(Ghosts!$R$41,COLUMN(),0)*ScreenHeight!$D54)-1))+IF(Ghosts!$B$35,IF(Param!$M$21,-1-POWER(0.3,Param!$M$21)/(IF(Param!$M$21&lt;20,LightShader!I144,OFFSET(LightShader!I144,Param!$M$21-20,0)
)+POWER(0.3,Param!$M$21)),-2),0))</f>
        <v>0.89322887274223006</v>
      </c>
      <c r="J53" s="53">
        <f ca="1">IF(ScreenHeight!$B54&lt;OFFSET(Radar!$AC$3,COLUMN(),0),
    Param!$B$38/ScreenHeight!$B54,
    (Param!$B$37+1/(1-OFFSET(Radar!$AD$3,COLUMN(),0)*ScreenHeight!$C54)/Param!$B$39)/OFFSET(Radar!$AC$3,COLUMN(),0)
)*DistanceShader!J53*LightShader!J53*(IF(OFFSET(Ghosts!$S$41,COLUMN(),0)&lt;ScreenHeight!$E54,
   1,
   (SQRT(OFFSET(Ghosts!$T$41,COLUMN(),0)-OFFSET(Ghosts!$R$41,COLUMN(),0)*ScreenHeight!$D54)-1))+IF(Ghosts!$B$35,IF(Param!$M$21,-1-POWER(0.3,Param!$M$21)/(IF(Param!$M$21&lt;20,LightShader!J144,OFFSET(LightShader!J144,Param!$M$21-20,0)
)+POWER(0.3,Param!$M$21)),-2),0))</f>
        <v>0.90073030493328998</v>
      </c>
      <c r="K53" s="53">
        <f ca="1">IF(ScreenHeight!$B54&lt;OFFSET(Radar!$AC$3,COLUMN(),0),
    Param!$B$38/ScreenHeight!$B54,
    (Param!$B$37+1/(1-OFFSET(Radar!$AD$3,COLUMN(),0)*ScreenHeight!$C54)/Param!$B$39)/OFFSET(Radar!$AC$3,COLUMN(),0)
)*DistanceShader!K53*LightShader!K53*(IF(OFFSET(Ghosts!$S$41,COLUMN(),0)&lt;ScreenHeight!$E54,
   1,
   (SQRT(OFFSET(Ghosts!$T$41,COLUMN(),0)-OFFSET(Ghosts!$R$41,COLUMN(),0)*ScreenHeight!$D54)-1))+IF(Ghosts!$B$35,IF(Param!$M$21,-1-POWER(0.3,Param!$M$21)/(IF(Param!$M$21&lt;20,LightShader!K144,OFFSET(LightShader!K144,Param!$M$21-20,0)
)+POWER(0.3,Param!$M$21)),-2),0))</f>
        <v>0.90835977745275875</v>
      </c>
      <c r="L53" s="53">
        <f ca="1">IF(ScreenHeight!$B54&lt;OFFSET(Radar!$AC$3,COLUMN(),0),
    Param!$B$38/ScreenHeight!$B54,
    (Param!$B$37+1/(1-OFFSET(Radar!$AD$3,COLUMN(),0)*ScreenHeight!$C54)/Param!$B$39)/OFFSET(Radar!$AC$3,COLUMN(),0)
)*DistanceShader!L53*LightShader!L53*(IF(OFFSET(Ghosts!$S$41,COLUMN(),0)&lt;ScreenHeight!$E54,
   1,
   (SQRT(OFFSET(Ghosts!$T$41,COLUMN(),0)-OFFSET(Ghosts!$R$41,COLUMN(),0)*ScreenHeight!$D54)-1))+IF(Ghosts!$B$35,IF(Param!$M$21,-1-POWER(0.3,Param!$M$21)/(IF(Param!$M$21&lt;20,LightShader!L144,OFFSET(LightShader!L144,Param!$M$21-20,0)
)+POWER(0.3,Param!$M$21)),-2),0))</f>
        <v>0.91612122095346538</v>
      </c>
      <c r="M53" s="53">
        <f ca="1">IF(ScreenHeight!$B54&lt;OFFSET(Radar!$AC$3,COLUMN(),0),
    Param!$B$38/ScreenHeight!$B54,
    (Param!$B$37+1/(1-OFFSET(Radar!$AD$3,COLUMN(),0)*ScreenHeight!$C54)/Param!$B$39)/OFFSET(Radar!$AC$3,COLUMN(),0)
)*DistanceShader!M53*LightShader!M53*(IF(OFFSET(Ghosts!$S$41,COLUMN(),0)&lt;ScreenHeight!$E54,
   1,
   (SQRT(OFFSET(Ghosts!$T$41,COLUMN(),0)-OFFSET(Ghosts!$R$41,COLUMN(),0)*ScreenHeight!$D54)-1))+IF(Ghosts!$B$35,IF(Param!$M$21,-1-POWER(0.3,Param!$M$21)/(IF(Param!$M$21&lt;20,LightShader!M144,OFFSET(LightShader!M144,Param!$M$21-20,0)
)+POWER(0.3,Param!$M$21)),-2),0))</f>
        <v>0.92401875567901148</v>
      </c>
      <c r="N53" s="53">
        <f ca="1">IF(ScreenHeight!$B54&lt;OFFSET(Radar!$AC$3,COLUMN(),0),
    Param!$B$38/ScreenHeight!$B54,
    (Param!$B$37+1/(1-OFFSET(Radar!$AD$3,COLUMN(),0)*ScreenHeight!$C54)/Param!$B$39)/OFFSET(Radar!$AC$3,COLUMN(),0)
)*DistanceShader!N53*LightShader!N53*(IF(OFFSET(Ghosts!$S$41,COLUMN(),0)&lt;ScreenHeight!$E54,
   1,
   (SQRT(OFFSET(Ghosts!$T$41,COLUMN(),0)-OFFSET(Ghosts!$R$41,COLUMN(),0)*ScreenHeight!$D54)-1))+IF(Ghosts!$B$35,IF(Param!$M$21,-1-POWER(0.3,Param!$M$21)/(IF(Param!$M$21&lt;20,LightShader!N144,OFFSET(LightShader!N144,Param!$M$21-20,0)
)+POWER(0.3,Param!$M$21)),-2),0))</f>
        <v>0.93205670323913503</v>
      </c>
      <c r="O53" s="53">
        <f ca="1">IF(ScreenHeight!$B54&lt;OFFSET(Radar!$AC$3,COLUMN(),0),
    Param!$B$38/ScreenHeight!$B54,
    (Param!$B$37+1/(1-OFFSET(Radar!$AD$3,COLUMN(),0)*ScreenHeight!$C54)/Param!$B$39)/OFFSET(Radar!$AC$3,COLUMN(),0)
)*DistanceShader!O53*LightShader!O53*(IF(OFFSET(Ghosts!$S$41,COLUMN(),0)&lt;ScreenHeight!$E54,
   1,
   (SQRT(OFFSET(Ghosts!$T$41,COLUMN(),0)-OFFSET(Ghosts!$R$41,COLUMN(),0)*ScreenHeight!$D54)-1))+IF(Ghosts!$B$35,IF(Param!$M$21,-1-POWER(0.3,Param!$M$21)/(IF(Param!$M$21&lt;20,LightShader!O144,OFFSET(LightShader!O144,Param!$M$21-20,0)
)+POWER(0.3,Param!$M$21)),-2),0))</f>
        <v>0.94023959924814926</v>
      </c>
      <c r="P53" s="53">
        <f ca="1">IF(ScreenHeight!$B54&lt;OFFSET(Radar!$AC$3,COLUMN(),0),
    Param!$B$38/ScreenHeight!$B54,
    (Param!$B$37+1/(1-OFFSET(Radar!$AD$3,COLUMN(),0)*ScreenHeight!$C54)/Param!$B$39)/OFFSET(Radar!$AC$3,COLUMN(),0)
)*DistanceShader!P53*LightShader!P53*(IF(OFFSET(Ghosts!$S$41,COLUMN(),0)&lt;ScreenHeight!$E54,
   1,
   (SQRT(OFFSET(Ghosts!$T$41,COLUMN(),0)-OFFSET(Ghosts!$R$41,COLUMN(),0)*ScreenHeight!$D54)-1))+IF(Ghosts!$B$35,IF(Param!$M$21,-1-POWER(0.3,Param!$M$21)/(IF(Param!$M$21&lt;20,LightShader!P144,OFFSET(LightShader!P144,Param!$M$21-20,0)
)+POWER(0.3,Param!$M$21)),-2),0))</f>
        <v>0.94857220689896626</v>
      </c>
      <c r="Q53" s="53">
        <f ca="1">IF(ScreenHeight!$B54&lt;OFFSET(Radar!$AC$3,COLUMN(),0),
    Param!$B$38/ScreenHeight!$B54,
    (Param!$B$37+1/(1-OFFSET(Radar!$AD$3,COLUMN(),0)*ScreenHeight!$C54)/Param!$B$39)/OFFSET(Radar!$AC$3,COLUMN(),0)
)*DistanceShader!Q53*LightShader!Q53*(IF(OFFSET(Ghosts!$S$41,COLUMN(),0)&lt;ScreenHeight!$E54,
   1,
   (SQRT(OFFSET(Ghosts!$T$41,COLUMN(),0)-OFFSET(Ghosts!$R$41,COLUMN(),0)*ScreenHeight!$D54)-1))+IF(Ghosts!$B$35,IF(Param!$M$21,-1-POWER(0.3,Param!$M$21)/(IF(Param!$M$21&lt;20,LightShader!Q144,OFFSET(LightShader!Q144,Param!$M$21-20,0)
)+POWER(0.3,Param!$M$21)),-2),0))</f>
        <v>0.9570595315521041</v>
      </c>
      <c r="R53" s="53">
        <f ca="1">IF(ScreenHeight!$B54&lt;OFFSET(Radar!$AC$3,COLUMN(),0),
    Param!$B$38/ScreenHeight!$B54,
    (Param!$B$37+1/(1-OFFSET(Radar!$AD$3,COLUMN(),0)*ScreenHeight!$C54)/Param!$B$39)/OFFSET(Radar!$AC$3,COLUMN(),0)
)*DistanceShader!R53*LightShader!R53*(IF(OFFSET(Ghosts!$S$41,COLUMN(),0)&lt;ScreenHeight!$E54,
   1,
   (SQRT(OFFSET(Ghosts!$T$41,COLUMN(),0)-OFFSET(Ghosts!$R$41,COLUMN(),0)*ScreenHeight!$D54)-1))+IF(Ghosts!$B$35,IF(Param!$M$21,-1-POWER(0.3,Param!$M$21)/(IF(Param!$M$21&lt;20,LightShader!R144,OFFSET(LightShader!R144,Param!$M$21-20,0)
)+POWER(0.3,Param!$M$21)),-2),0))</f>
        <v>0.96570683642678823</v>
      </c>
      <c r="S53" s="53">
        <f ca="1">IF(ScreenHeight!$B54&lt;OFFSET(Radar!$AC$3,COLUMN(),0),
    Param!$B$38/ScreenHeight!$B54,
    (Param!$B$37+1/(1-OFFSET(Radar!$AD$3,COLUMN(),0)*ScreenHeight!$C54)/Param!$B$39)/OFFSET(Radar!$AC$3,COLUMN(),0)
)*DistanceShader!S53*LightShader!S53*(IF(OFFSET(Ghosts!$S$41,COLUMN(),0)&lt;ScreenHeight!$E54,
   1,
   (SQRT(OFFSET(Ghosts!$T$41,COLUMN(),0)-OFFSET(Ghosts!$R$41,COLUMN(),0)*ScreenHeight!$D54)-1))+IF(Ghosts!$B$35,IF(Param!$M$21,-1-POWER(0.3,Param!$M$21)/(IF(Param!$M$21&lt;20,LightShader!S144,OFFSET(LightShader!S144,Param!$M$21-20,0)
)+POWER(0.3,Param!$M$21)),-2),0))</f>
        <v>0.97451965948976382</v>
      </c>
      <c r="T53" s="53">
        <f ca="1">IF(ScreenHeight!$B54&lt;OFFSET(Radar!$AC$3,COLUMN(),0),
    Param!$B$38/ScreenHeight!$B54,
    (Param!$B$37+1/(1-OFFSET(Radar!$AD$3,COLUMN(),0)*ScreenHeight!$C54)/Param!$B$39)/OFFSET(Radar!$AC$3,COLUMN(),0)
)*DistanceShader!T53*LightShader!T53*(IF(OFFSET(Ghosts!$S$41,COLUMN(),0)&lt;ScreenHeight!$E54,
   1,
   (SQRT(OFFSET(Ghosts!$T$41,COLUMN(),0)-OFFSET(Ghosts!$R$41,COLUMN(),0)*ScreenHeight!$D54)-1))+IF(Ghosts!$B$35,IF(Param!$M$21,-1-POWER(0.3,Param!$M$21)/(IF(Param!$M$21&lt;20,LightShader!T144,OFFSET(LightShader!T144,Param!$M$21-20,0)
)+POWER(0.3,Param!$M$21)),-2),0))</f>
        <v>0.98350383164689237</v>
      </c>
      <c r="U53" s="53">
        <f ca="1">IF(ScreenHeight!$B54&lt;OFFSET(Radar!$AC$3,COLUMN(),0),
    Param!$B$38/ScreenHeight!$B54,
    (Param!$B$37+1/(1-OFFSET(Radar!$AD$3,COLUMN(),0)*ScreenHeight!$C54)/Param!$B$39)/OFFSET(Radar!$AC$3,COLUMN(),0)
)*DistanceShader!U53*LightShader!U53*(IF(OFFSET(Ghosts!$S$41,COLUMN(),0)&lt;ScreenHeight!$E54,
   1,
   (SQRT(OFFSET(Ghosts!$T$41,COLUMN(),0)-OFFSET(Ghosts!$R$41,COLUMN(),0)*ScreenHeight!$D54)-1))+IF(Ghosts!$B$35,IF(Param!$M$21,-1-POWER(0.3,Param!$M$21)/(IF(Param!$M$21&lt;20,LightShader!U144,OFFSET(LightShader!U144,Param!$M$21-20,0)
)+POWER(0.3,Param!$M$21)),-2),0))</f>
        <v>0.99266549635312096</v>
      </c>
      <c r="V53" s="53">
        <f ca="1">IF(ScreenHeight!$B54&lt;OFFSET(Radar!$AC$3,COLUMN(),0),
    Param!$B$38/ScreenHeight!$B54,
    (Param!$B$37+1/(1-OFFSET(Radar!$AD$3,COLUMN(),0)*ScreenHeight!$C54)/Param!$B$39)/OFFSET(Radar!$AC$3,COLUMN(),0)
)*DistanceShader!V53*LightShader!V53*(IF(OFFSET(Ghosts!$S$41,COLUMN(),0)&lt;ScreenHeight!$E54,
   1,
   (SQRT(OFFSET(Ghosts!$T$41,COLUMN(),0)-OFFSET(Ghosts!$R$41,COLUMN(),0)*ScreenHeight!$D54)-1))+IF(Ghosts!$B$35,IF(Param!$M$21,-1-POWER(0.3,Param!$M$21)/(IF(Param!$M$21&lt;20,LightShader!V144,OFFSET(LightShader!V144,Param!$M$21-20,0)
)+POWER(0.3,Param!$M$21)),-2),0))</f>
        <v>1.0020111307681097</v>
      </c>
      <c r="W53" s="53">
        <f ca="1">IF(ScreenHeight!$B54&lt;OFFSET(Radar!$AC$3,COLUMN(),0),
    Param!$B$38/ScreenHeight!$B54,
    (Param!$B$37+1/(1-OFFSET(Radar!$AD$3,COLUMN(),0)*ScreenHeight!$C54)/Param!$B$39)/OFFSET(Radar!$AC$3,COLUMN(),0)
)*DistanceShader!W53*LightShader!W53*(IF(OFFSET(Ghosts!$S$41,COLUMN(),0)&lt;ScreenHeight!$E54,
   1,
   (SQRT(OFFSET(Ghosts!$T$41,COLUMN(),0)-OFFSET(Ghosts!$R$41,COLUMN(),0)*ScreenHeight!$D54)-1))+IF(Ghosts!$B$35,IF(Param!$M$21,-1-POWER(0.3,Param!$M$21)/(IF(Param!$M$21&lt;20,LightShader!W144,OFFSET(LightShader!W144,Param!$M$21-20,0)
)+POWER(0.3,Param!$M$21)),-2),0))</f>
        <v>1.011547568597825</v>
      </c>
      <c r="X53" s="53">
        <f ca="1">IF(ScreenHeight!$B54&lt;OFFSET(Radar!$AC$3,COLUMN(),0),
    Param!$B$38/ScreenHeight!$B54,
    (Param!$B$37+1/(1-OFFSET(Radar!$AD$3,COLUMN(),0)*ScreenHeight!$C54)/Param!$B$39)/OFFSET(Radar!$AC$3,COLUMN(),0)
)*DistanceShader!X53*LightShader!X53*(IF(OFFSET(Ghosts!$S$41,COLUMN(),0)&lt;ScreenHeight!$E54,
   1,
   (SQRT(OFFSET(Ghosts!$T$41,COLUMN(),0)-OFFSET(Ghosts!$R$41,COLUMN(),0)*ScreenHeight!$D54)-1))+IF(Ghosts!$B$35,IF(Param!$M$21,-1-POWER(0.3,Param!$M$21)/(IF(Param!$M$21&lt;20,LightShader!X144,OFFSET(LightShader!X144,Param!$M$21-20,0)
)+POWER(0.3,Param!$M$21)),-2),0))</f>
        <v>1.0212820247769492</v>
      </c>
      <c r="Y53" s="53">
        <f ca="1">IF(ScreenHeight!$B54&lt;OFFSET(Radar!$AC$3,COLUMN(),0),
    Param!$B$38/ScreenHeight!$B54,
    (Param!$B$37+1/(1-OFFSET(Radar!$AD$3,COLUMN(),0)*ScreenHeight!$C54)/Param!$B$39)/OFFSET(Radar!$AC$3,COLUMN(),0)
)*DistanceShader!Y53*LightShader!Y53*(IF(OFFSET(Ghosts!$S$41,COLUMN(),0)&lt;ScreenHeight!$E54,
   1,
   (SQRT(OFFSET(Ghosts!$T$41,COLUMN(),0)-OFFSET(Ghosts!$R$41,COLUMN(),0)*ScreenHeight!$D54)-1))+IF(Ghosts!$B$35,IF(Param!$M$21,-1-POWER(0.3,Param!$M$21)/(IF(Param!$M$21&lt;20,LightShader!Y144,OFFSET(LightShader!Y144,Param!$M$21-20,0)
)+POWER(0.3,Param!$M$21)),-2),0))</f>
        <v>0.67257965696241051</v>
      </c>
      <c r="Z53" s="53">
        <f ca="1">IF(ScreenHeight!$B54&lt;OFFSET(Radar!$AC$3,COLUMN(),0),
    Param!$B$38/ScreenHeight!$B54,
    (Param!$B$37+1/(1-OFFSET(Radar!$AD$3,COLUMN(),0)*ScreenHeight!$C54)/Param!$B$39)/OFFSET(Radar!$AC$3,COLUMN(),0)
)*DistanceShader!Z53*LightShader!Z53*(IF(OFFSET(Ghosts!$S$41,COLUMN(),0)&lt;ScreenHeight!$E54,
   1,
   (SQRT(OFFSET(Ghosts!$T$41,COLUMN(),0)-OFFSET(Ghosts!$R$41,COLUMN(),0)*ScreenHeight!$D54)-1))+IF(Ghosts!$B$35,IF(Param!$M$21,-1-POWER(0.3,Param!$M$21)/(IF(Param!$M$21&lt;20,LightShader!Z144,OFFSET(LightShader!Z144,Param!$M$21-20,0)
)+POWER(0.3,Param!$M$21)),-2),0))</f>
        <v>0.67920212753406406</v>
      </c>
      <c r="AA53" s="53">
        <f ca="1">IF(ScreenHeight!$B54&lt;OFFSET(Radar!$AC$3,COLUMN(),0),
    Param!$B$38/ScreenHeight!$B54,
    (Param!$B$37+1/(1-OFFSET(Radar!$AD$3,COLUMN(),0)*ScreenHeight!$C54)/Param!$B$39)/OFFSET(Radar!$AC$3,COLUMN(),0)
)*DistanceShader!AA53*LightShader!AA53*(IF(OFFSET(Ghosts!$S$41,COLUMN(),0)&lt;ScreenHeight!$E54,
   1,
   (SQRT(OFFSET(Ghosts!$T$41,COLUMN(),0)-OFFSET(Ghosts!$R$41,COLUMN(),0)*ScreenHeight!$D54)-1))+IF(Ghosts!$B$35,IF(Param!$M$21,-1-POWER(0.3,Param!$M$21)/(IF(Param!$M$21&lt;20,LightShader!AA144,OFFSET(LightShader!AA144,Param!$M$21-20,0)
)+POWER(0.3,Param!$M$21)),-2),0))</f>
        <v>0.68596953922798676</v>
      </c>
      <c r="AB53" s="53">
        <f ca="1">IF(ScreenHeight!$B54&lt;OFFSET(Radar!$AC$3,COLUMN(),0),
    Param!$B$38/ScreenHeight!$B54,
    (Param!$B$37+1/(1-OFFSET(Radar!$AD$3,COLUMN(),0)*ScreenHeight!$C54)/Param!$B$39)/OFFSET(Radar!$AC$3,COLUMN(),0)
)*DistanceShader!AB53*LightShader!AB53*(IF(OFFSET(Ghosts!$S$41,COLUMN(),0)&lt;ScreenHeight!$E54,
   1,
   (SQRT(OFFSET(Ghosts!$T$41,COLUMN(),0)-OFFSET(Ghosts!$R$41,COLUMN(),0)*ScreenHeight!$D54)-1))+IF(Ghosts!$B$35,IF(Param!$M$21,-1-POWER(0.3,Param!$M$21)/(IF(Param!$M$21&lt;20,LightShader!AB144,OFFSET(LightShader!AB144,Param!$M$21-20,0)
)+POWER(0.3,Param!$M$21)),-2),0))</f>
        <v>0.69288778147284069</v>
      </c>
      <c r="AC53" s="53">
        <f ca="1">IF(ScreenHeight!$B54&lt;OFFSET(Radar!$AC$3,COLUMN(),0),
    Param!$B$38/ScreenHeight!$B54,
    (Param!$B$37+1/(1-OFFSET(Radar!$AD$3,COLUMN(),0)*ScreenHeight!$C54)/Param!$B$39)/OFFSET(Radar!$AC$3,COLUMN(),0)
)*DistanceShader!AC53*LightShader!AC53*(IF(OFFSET(Ghosts!$S$41,COLUMN(),0)&lt;ScreenHeight!$E54,
   1,
   (SQRT(OFFSET(Ghosts!$T$41,COLUMN(),0)-OFFSET(Ghosts!$R$41,COLUMN(),0)*ScreenHeight!$D54)-1))+IF(Ghosts!$B$35,IF(Param!$M$21,-1-POWER(0.3,Param!$M$21)/(IF(Param!$M$21&lt;20,LightShader!AC144,OFFSET(LightShader!AC144,Param!$M$21-20,0)
)+POWER(0.3,Param!$M$21)),-2),0))</f>
        <v>0.69996309519107236</v>
      </c>
      <c r="AD53" s="53">
        <f ca="1">IF(ScreenHeight!$B54&lt;OFFSET(Radar!$AC$3,COLUMN(),0),
    Param!$B$38/ScreenHeight!$B54,
    (Param!$B$37+1/(1-OFFSET(Radar!$AD$3,COLUMN(),0)*ScreenHeight!$C54)/Param!$B$39)/OFFSET(Radar!$AC$3,COLUMN(),0)
)*DistanceShader!AD53*LightShader!AD53*(IF(OFFSET(Ghosts!$S$41,COLUMN(),0)&lt;ScreenHeight!$E54,
   1,
   (SQRT(OFFSET(Ghosts!$T$41,COLUMN(),0)-OFFSET(Ghosts!$R$41,COLUMN(),0)*ScreenHeight!$D54)-1))+IF(Ghosts!$B$35,IF(Param!$M$21,-1-POWER(0.3,Param!$M$21)/(IF(Param!$M$21&lt;20,LightShader!AD144,OFFSET(LightShader!AD144,Param!$M$21-20,0)
)+POWER(0.3,Param!$M$21)),-2),0))</f>
        <v>0.70720209891114638</v>
      </c>
      <c r="AE53" s="53">
        <f ca="1">IF(ScreenHeight!$B54&lt;OFFSET(Radar!$AC$3,COLUMN(),0),
    Param!$B$38/ScreenHeight!$B54,
    (Param!$B$37+1/(1-OFFSET(Radar!$AD$3,COLUMN(),0)*ScreenHeight!$C54)/Param!$B$39)/OFFSET(Radar!$AC$3,COLUMN(),0)
)*DistanceShader!AE53*LightShader!AE53*(IF(OFFSET(Ghosts!$S$41,COLUMN(),0)&lt;ScreenHeight!$E54,
   1,
   (SQRT(OFFSET(Ghosts!$T$41,COLUMN(),0)-OFFSET(Ghosts!$R$41,COLUMN(),0)*ScreenHeight!$D54)-1))+IF(Ghosts!$B$35,IF(Param!$M$21,-1-POWER(0.3,Param!$M$21)/(IF(Param!$M$21&lt;20,LightShader!AE144,OFFSET(LightShader!AE144,Param!$M$21-20,0)
)+POWER(0.3,Param!$M$21)),-2),0))</f>
        <v>0.71461181716612354</v>
      </c>
      <c r="AF53" s="53">
        <f ca="1">IF(ScreenHeight!$B54&lt;OFFSET(Radar!$AC$3,COLUMN(),0),
    Param!$B$38/ScreenHeight!$B54,
    (Param!$B$37+1/(1-OFFSET(Radar!$AD$3,COLUMN(),0)*ScreenHeight!$C54)/Param!$B$39)/OFFSET(Radar!$AC$3,COLUMN(),0)
)*DistanceShader!AF53*LightShader!AF53*(IF(OFFSET(Ghosts!$S$41,COLUMN(),0)&lt;ScreenHeight!$E54,
   1,
   (SQRT(OFFSET(Ghosts!$T$41,COLUMN(),0)-OFFSET(Ghosts!$R$41,COLUMN(),0)*ScreenHeight!$D54)-1))+IF(Ghosts!$B$35,IF(Param!$M$21,-1-POWER(0.3,Param!$M$21)/(IF(Param!$M$21&lt;20,LightShader!AF144,OFFSET(LightShader!AF144,Param!$M$21-20,0)
)+POWER(0.3,Param!$M$21)),-2),0))</f>
        <v>0.72219971141001471</v>
      </c>
      <c r="AG53" s="53">
        <f ca="1">IF(ScreenHeight!$B54&lt;OFFSET(Radar!$AC$3,COLUMN(),0),
    Param!$B$38/ScreenHeight!$B54,
    (Param!$B$37+1/(1-OFFSET(Radar!$AD$3,COLUMN(),0)*ScreenHeight!$C54)/Param!$B$39)/OFFSET(Radar!$AC$3,COLUMN(),0)
)*DistanceShader!AG53*LightShader!AG53*(IF(OFFSET(Ghosts!$S$41,COLUMN(),0)&lt;ScreenHeight!$E54,
   1,
   (SQRT(OFFSET(Ghosts!$T$41,COLUMN(),0)-OFFSET(Ghosts!$R$41,COLUMN(),0)*ScreenHeight!$D54)-1))+IF(Ghosts!$B$35,IF(Param!$M$21,-1-POWER(0.3,Param!$M$21)/(IF(Param!$M$21&lt;20,LightShader!AG144,OFFSET(LightShader!AG144,Param!$M$21-20,0)
)+POWER(0.3,Param!$M$21)),-2),0))</f>
        <v>0.72997371371000463</v>
      </c>
      <c r="AH53" s="53">
        <f ca="1">IF(ScreenHeight!$B54&lt;OFFSET(Radar!$AC$3,COLUMN(),0),
    Param!$B$38/ScreenHeight!$B54,
    (Param!$B$37+1/(1-OFFSET(Radar!$AD$3,COLUMN(),0)*ScreenHeight!$C54)/Param!$B$39)/OFFSET(Radar!$AC$3,COLUMN(),0)
)*DistanceShader!AH53*LightShader!AH53*(IF(OFFSET(Ghosts!$S$41,COLUMN(),0)&lt;ScreenHeight!$E54,
   1,
   (SQRT(OFFSET(Ghosts!$T$41,COLUMN(),0)-OFFSET(Ghosts!$R$41,COLUMN(),0)*ScreenHeight!$D54)-1))+IF(Ghosts!$B$35,IF(Param!$M$21,-1-POWER(0.3,Param!$M$21)/(IF(Param!$M$21&lt;20,LightShader!AH144,OFFSET(LightShader!AH144,Param!$M$21-20,0)
)+POWER(0.3,Param!$M$21)),-2),0))</f>
        <v>0.7379422635027072</v>
      </c>
      <c r="AI53" s="53">
        <f ca="1">IF(ScreenHeight!$B54&lt;OFFSET(Radar!$AC$3,COLUMN(),0),
    Param!$B$38/ScreenHeight!$B54,
    (Param!$B$37+1/(1-OFFSET(Radar!$AD$3,COLUMN(),0)*ScreenHeight!$C54)/Param!$B$39)/OFFSET(Radar!$AC$3,COLUMN(),0)
)*DistanceShader!AI53*LightShader!AI53*(IF(OFFSET(Ghosts!$S$41,COLUMN(),0)&lt;ScreenHeight!$E54,
   1,
   (SQRT(OFFSET(Ghosts!$T$41,COLUMN(),0)-OFFSET(Ghosts!$R$41,COLUMN(),0)*ScreenHeight!$D54)-1))+IF(Ghosts!$B$35,IF(Param!$M$21,-1-POWER(0.3,Param!$M$21)/(IF(Param!$M$21&lt;20,LightShader!AI144,OFFSET(LightShader!AI144,Param!$M$21-20,0)
)+POWER(0.3,Param!$M$21)),-2),0))</f>
        <v>0.73921315117184883</v>
      </c>
      <c r="AJ53" s="53">
        <f ca="1">IF(ScreenHeight!$B54&lt;OFFSET(Radar!$AC$3,COLUMN(),0),
    Param!$B$38/ScreenHeight!$B54,
    (Param!$B$37+1/(1-OFFSET(Radar!$AD$3,COLUMN(),0)*ScreenHeight!$C54)/Param!$B$39)/OFFSET(Radar!$AC$3,COLUMN(),0)
)*DistanceShader!AJ53*LightShader!AJ53*(IF(OFFSET(Ghosts!$S$41,COLUMN(),0)&lt;ScreenHeight!$E54,
   1,
   (SQRT(OFFSET(Ghosts!$T$41,COLUMN(),0)-OFFSET(Ghosts!$R$41,COLUMN(),0)*ScreenHeight!$D54)-1))+IF(Ghosts!$B$35,IF(Param!$M$21,-1-POWER(0.3,Param!$M$21)/(IF(Param!$M$21&lt;20,LightShader!AJ144,OFFSET(LightShader!AJ144,Param!$M$21-20,0)
)+POWER(0.3,Param!$M$21)),-2),0))</f>
        <v>0.75396332394294596</v>
      </c>
      <c r="AK53" s="53">
        <f ca="1">IF(ScreenHeight!$B54&lt;OFFSET(Radar!$AC$3,COLUMN(),0),
    Param!$B$38/ScreenHeight!$B54,
    (Param!$B$37+1/(1-OFFSET(Radar!$AD$3,COLUMN(),0)*ScreenHeight!$C54)/Param!$B$39)/OFFSET(Radar!$AC$3,COLUMN(),0)
)*DistanceShader!AK53*LightShader!AK53*(IF(OFFSET(Ghosts!$S$41,COLUMN(),0)&lt;ScreenHeight!$E54,
   1,
   (SQRT(OFFSET(Ghosts!$T$41,COLUMN(),0)-OFFSET(Ghosts!$R$41,COLUMN(),0)*ScreenHeight!$D54)-1))+IF(Ghosts!$B$35,IF(Param!$M$21,-1-POWER(0.3,Param!$M$21)/(IF(Param!$M$21&lt;20,LightShader!AK144,OFFSET(LightShader!AK144,Param!$M$21-20,0)
)+POWER(0.3,Param!$M$21)),-2),0))</f>
        <v>0.76919449768858095</v>
      </c>
      <c r="AL53" s="53">
        <f ca="1">IF(ScreenHeight!$B54&lt;OFFSET(Radar!$AC$3,COLUMN(),0),
    Param!$B$38/ScreenHeight!$B54,
    (Param!$B$37+1/(1-OFFSET(Radar!$AD$3,COLUMN(),0)*ScreenHeight!$C54)/Param!$B$39)/OFFSET(Radar!$AC$3,COLUMN(),0)
)*DistanceShader!AL53*LightShader!AL53*(IF(OFFSET(Ghosts!$S$41,COLUMN(),0)&lt;ScreenHeight!$E54,
   1,
   (SQRT(OFFSET(Ghosts!$T$41,COLUMN(),0)-OFFSET(Ghosts!$R$41,COLUMN(),0)*ScreenHeight!$D54)-1))+IF(Ghosts!$B$35,IF(Param!$M$21,-1-POWER(0.3,Param!$M$21)/(IF(Param!$M$21&lt;20,LightShader!AL144,OFFSET(LightShader!AL144,Param!$M$21-20,0)
)+POWER(0.3,Param!$M$21)),-2),0))</f>
        <v>0.78493040078918797</v>
      </c>
      <c r="AM53" s="53">
        <f ca="1">IF(ScreenHeight!$B54&lt;OFFSET(Radar!$AC$3,COLUMN(),0),
    Param!$B$38/ScreenHeight!$B54,
    (Param!$B$37+1/(1-OFFSET(Radar!$AD$3,COLUMN(),0)*ScreenHeight!$C54)/Param!$B$39)/OFFSET(Radar!$AC$3,COLUMN(),0)
)*DistanceShader!AM53*LightShader!AM53*(IF(OFFSET(Ghosts!$S$41,COLUMN(),0)&lt;ScreenHeight!$E54,
   1,
   (SQRT(OFFSET(Ghosts!$T$41,COLUMN(),0)-OFFSET(Ghosts!$R$41,COLUMN(),0)*ScreenHeight!$D54)-1))+IF(Ghosts!$B$35,IF(Param!$M$21,-1-POWER(0.3,Param!$M$21)/(IF(Param!$M$21&lt;20,LightShader!AM144,OFFSET(LightShader!AM144,Param!$M$21-20,0)
)+POWER(0.3,Param!$M$21)),-2),0))</f>
        <v>0.80119636902318769</v>
      </c>
      <c r="AN53" s="53">
        <f ca="1">IF(ScreenHeight!$B54&lt;OFFSET(Radar!$AC$3,COLUMN(),0),
    Param!$B$38/ScreenHeight!$B54,
    (Param!$B$37+1/(1-OFFSET(Radar!$AD$3,COLUMN(),0)*ScreenHeight!$C54)/Param!$B$39)/OFFSET(Radar!$AC$3,COLUMN(),0)
)*DistanceShader!AN53*LightShader!AN53*(IF(OFFSET(Ghosts!$S$41,COLUMN(),0)&lt;ScreenHeight!$E54,
   1,
   (SQRT(OFFSET(Ghosts!$T$41,COLUMN(),0)-OFFSET(Ghosts!$R$41,COLUMN(),0)*ScreenHeight!$D54)-1))+IF(Ghosts!$B$35,IF(Param!$M$21,-1-POWER(0.3,Param!$M$21)/(IF(Param!$M$21&lt;20,LightShader!AN144,OFFSET(LightShader!AN144,Param!$M$21-20,0)
)+POWER(0.3,Param!$M$21)),-2),0))</f>
        <v>0.81801948284493542</v>
      </c>
      <c r="AO53" s="53">
        <f ca="1">IF(ScreenHeight!$B54&lt;OFFSET(Radar!$AC$3,COLUMN(),0),
    Param!$B$38/ScreenHeight!$B54,
    (Param!$B$37+1/(1-OFFSET(Radar!$AD$3,COLUMN(),0)*ScreenHeight!$C54)/Param!$B$39)/OFFSET(Radar!$AC$3,COLUMN(),0)
)*DistanceShader!AO53*LightShader!AO53*(IF(OFFSET(Ghosts!$S$41,COLUMN(),0)&lt;ScreenHeight!$E54,
   1,
   (SQRT(OFFSET(Ghosts!$T$41,COLUMN(),0)-OFFSET(Ghosts!$R$41,COLUMN(),0)*ScreenHeight!$D54)-1))+IF(Ghosts!$B$35,IF(Param!$M$21,-1-POWER(0.3,Param!$M$21)/(IF(Param!$M$21&lt;20,LightShader!AO144,OFFSET(LightShader!AO144,Param!$M$21-20,0)
)+POWER(0.3,Param!$M$21)),-2),0))</f>
        <v>0.83542871868049662</v>
      </c>
      <c r="AP53" s="53">
        <f ca="1">IF(ScreenHeight!$B54&lt;OFFSET(Radar!$AC$3,COLUMN(),0),
    Param!$B$38/ScreenHeight!$B54,
    (Param!$B$37+1/(1-OFFSET(Radar!$AD$3,COLUMN(),0)*ScreenHeight!$C54)/Param!$B$39)/OFFSET(Radar!$AC$3,COLUMN(),0)
)*DistanceShader!AP53*LightShader!AP53*(IF(OFFSET(Ghosts!$S$41,COLUMN(),0)&lt;ScreenHeight!$E54,
   1,
   (SQRT(OFFSET(Ghosts!$T$41,COLUMN(),0)-OFFSET(Ghosts!$R$41,COLUMN(),0)*ScreenHeight!$D54)-1))+IF(Ghosts!$B$35,IF(Param!$M$21,-1-POWER(0.3,Param!$M$21)/(IF(Param!$M$21&lt;20,LightShader!AP144,OFFSET(LightShader!AP144,Param!$M$21-20,0)
)+POWER(0.3,Param!$M$21)),-2),0))</f>
        <v>0.85345511589840162</v>
      </c>
      <c r="AQ53" s="53">
        <f ca="1">IF(ScreenHeight!$B54&lt;OFFSET(Radar!$AC$3,COLUMN(),0),
    Param!$B$38/ScreenHeight!$B54,
    (Param!$B$37+1/(1-OFFSET(Radar!$AD$3,COLUMN(),0)*ScreenHeight!$C54)/Param!$B$39)/OFFSET(Radar!$AC$3,COLUMN(),0)
)*DistanceShader!AQ53*LightShader!AQ53*(IF(OFFSET(Ghosts!$S$41,COLUMN(),0)&lt;ScreenHeight!$E54,
   1,
   (SQRT(OFFSET(Ghosts!$T$41,COLUMN(),0)-OFFSET(Ghosts!$R$41,COLUMN(),0)*ScreenHeight!$D54)-1))+IF(Ghosts!$B$35,IF(Param!$M$21,-1-POWER(0.3,Param!$M$21)/(IF(Param!$M$21&lt;20,LightShader!AQ144,OFFSET(LightShader!AQ144,Param!$M$21-20,0)
)+POWER(0.3,Param!$M$21)),-2),0))</f>
        <v>0.87213196133372373</v>
      </c>
      <c r="AR53" s="53">
        <f ca="1">IF(ScreenHeight!$B54&lt;OFFSET(Radar!$AC$3,COLUMN(),0),
    Param!$B$38/ScreenHeight!$B54,
    (Param!$B$37+1/(1-OFFSET(Radar!$AD$3,COLUMN(),0)*ScreenHeight!$C54)/Param!$B$39)/OFFSET(Radar!$AC$3,COLUMN(),0)
)*DistanceShader!AR53*LightShader!AR53*(IF(OFFSET(Ghosts!$S$41,COLUMN(),0)&lt;ScreenHeight!$E54,
   1,
   (SQRT(OFFSET(Ghosts!$T$41,COLUMN(),0)-OFFSET(Ghosts!$R$41,COLUMN(),0)*ScreenHeight!$D54)-1))+IF(Ghosts!$B$35,IF(Param!$M$21,-1-POWER(0.3,Param!$M$21)/(IF(Param!$M$21&lt;20,LightShader!AR144,OFFSET(LightShader!AR144,Param!$M$21-20,0)
)+POWER(0.3,Param!$M$21)),-2),0))</f>
        <v>0.89149499349751771</v>
      </c>
      <c r="AS53" s="53">
        <f ca="1">IF(ScreenHeight!$B54&lt;OFFSET(Radar!$AC$3,COLUMN(),0),
    Param!$B$38/ScreenHeight!$B54,
    (Param!$B$37+1/(1-OFFSET(Radar!$AD$3,COLUMN(),0)*ScreenHeight!$C54)/Param!$B$39)/OFFSET(Radar!$AC$3,COLUMN(),0)
)*DistanceShader!AS53*LightShader!AS53*(IF(OFFSET(Ghosts!$S$41,COLUMN(),0)&lt;ScreenHeight!$E54,
   1,
   (SQRT(OFFSET(Ghosts!$T$41,COLUMN(),0)-OFFSET(Ghosts!$R$41,COLUMN(),0)*ScreenHeight!$D54)-1))+IF(Ghosts!$B$35,IF(Param!$M$21,-1-POWER(0.3,Param!$M$21)/(IF(Param!$M$21&lt;20,LightShader!AS144,OFFSET(LightShader!AS144,Param!$M$21-20,0)
)+POWER(0.3,Param!$M$21)),-2),0))</f>
        <v>0.91158262889494779</v>
      </c>
      <c r="AT53" s="53">
        <f ca="1">IF(ScreenHeight!$B54&lt;OFFSET(Radar!$AC$3,COLUMN(),0),
    Param!$B$38/ScreenHeight!$B54,
    (Param!$B$37+1/(1-OFFSET(Radar!$AD$3,COLUMN(),0)*ScreenHeight!$C54)/Param!$B$39)/OFFSET(Radar!$AC$3,COLUMN(),0)
)*DistanceShader!AT53*LightShader!AT53*(IF(OFFSET(Ghosts!$S$41,COLUMN(),0)&lt;ScreenHeight!$E54,
   1,
   (SQRT(OFFSET(Ghosts!$T$41,COLUMN(),0)-OFFSET(Ghosts!$R$41,COLUMN(),0)*ScreenHeight!$D54)-1))+IF(Ghosts!$B$35,IF(Param!$M$21,-1-POWER(0.3,Param!$M$21)/(IF(Param!$M$21&lt;20,LightShader!AT144,OFFSET(LightShader!AT144,Param!$M$21-20,0)
)+POWER(0.3,Param!$M$21)),-2),0))</f>
        <v>0.932436213210318</v>
      </c>
      <c r="AU53" s="53">
        <f ca="1">IF(ScreenHeight!$B54&lt;OFFSET(Radar!$AC$3,COLUMN(),0),
    Param!$B$38/ScreenHeight!$B54,
    (Param!$B$37+1/(1-OFFSET(Radar!$AD$3,COLUMN(),0)*ScreenHeight!$C54)/Param!$B$39)/OFFSET(Radar!$AC$3,COLUMN(),0)
)*DistanceShader!AU53*LightShader!AU53*(IF(OFFSET(Ghosts!$S$41,COLUMN(),0)&lt;ScreenHeight!$E54,
   1,
   (SQRT(OFFSET(Ghosts!$T$41,COLUMN(),0)-OFFSET(Ghosts!$R$41,COLUMN(),0)*ScreenHeight!$D54)-1))+IF(Ghosts!$B$35,IF(Param!$M$21,-1-POWER(0.3,Param!$M$21)/(IF(Param!$M$21&lt;20,LightShader!AU144,OFFSET(LightShader!AU144,Param!$M$21-20,0)
)+POWER(0.3,Param!$M$21)),-2),0))</f>
        <v>0.95410030050248229</v>
      </c>
      <c r="AV53" s="53">
        <f ca="1">IF(ScreenHeight!$B54&lt;OFFSET(Radar!$AC$3,COLUMN(),0),
    Param!$B$38/ScreenHeight!$B54,
    (Param!$B$37+1/(1-OFFSET(Radar!$AD$3,COLUMN(),0)*ScreenHeight!$C54)/Param!$B$39)/OFFSET(Radar!$AC$3,COLUMN(),0)
)*DistanceShader!AV53*LightShader!AV53*(IF(OFFSET(Ghosts!$S$41,COLUMN(),0)&lt;ScreenHeight!$E54,
   1,
   (SQRT(OFFSET(Ghosts!$T$41,COLUMN(),0)-OFFSET(Ghosts!$R$41,COLUMN(),0)*ScreenHeight!$D54)-1))+IF(Ghosts!$B$35,IF(Param!$M$21,-1-POWER(0.3,Param!$M$21)/(IF(Param!$M$21&lt;20,LightShader!AV144,OFFSET(LightShader!AV144,Param!$M$21-20,0)
)+POWER(0.3,Param!$M$21)),-2),0))</f>
        <v>0.97662296399778292</v>
      </c>
      <c r="AW53" s="53">
        <f ca="1">IF(ScreenHeight!$B54&lt;OFFSET(Radar!$AC$3,COLUMN(),0),
    Param!$B$38/ScreenHeight!$B54,
    (Param!$B$37+1/(1-OFFSET(Radar!$AD$3,COLUMN(),0)*ScreenHeight!$C54)/Param!$B$39)/OFFSET(Radar!$AC$3,COLUMN(),0)
)*DistanceShader!AW53*LightShader!AW53*(IF(OFFSET(Ghosts!$S$41,COLUMN(),0)&lt;ScreenHeight!$E54,
   1,
   (SQRT(OFFSET(Ghosts!$T$41,COLUMN(),0)-OFFSET(Ghosts!$R$41,COLUMN(),0)*ScreenHeight!$D54)-1))+IF(Ghosts!$B$35,IF(Param!$M$21,-1-POWER(0.3,Param!$M$21)/(IF(Param!$M$21&lt;20,LightShader!AW144,OFFSET(LightShader!AW144,Param!$M$21-20,0)
)+POWER(0.3,Param!$M$21)),-2),0))</f>
        <v>1.0000561425788697</v>
      </c>
      <c r="AX53" s="53">
        <f ca="1">IF(ScreenHeight!$B54&lt;OFFSET(Radar!$AC$3,COLUMN(),0),
    Param!$B$38/ScreenHeight!$B54,
    (Param!$B$37+1/(1-OFFSET(Radar!$AD$3,COLUMN(),0)*ScreenHeight!$C54)/Param!$B$39)/OFFSET(Radar!$AC$3,COLUMN(),0)
)*DistanceShader!AX53*LightShader!AX53*(IF(OFFSET(Ghosts!$S$41,COLUMN(),0)&lt;ScreenHeight!$E54,
   1,
   (SQRT(OFFSET(Ghosts!$T$41,COLUMN(),0)-OFFSET(Ghosts!$R$41,COLUMN(),0)*ScreenHeight!$D54)-1))+IF(Ghosts!$B$35,IF(Param!$M$21,-1-POWER(0.3,Param!$M$21)/(IF(Param!$M$21&lt;20,LightShader!AX144,OFFSET(LightShader!AX144,Param!$M$21-20,0)
)+POWER(0.3,Param!$M$21)),-2),0))</f>
        <v>1.02445602765703</v>
      </c>
      <c r="AY53" s="53">
        <f ca="1">IF(ScreenHeight!$B54&lt;OFFSET(Radar!$AC$3,COLUMN(),0),
    Param!$B$38/ScreenHeight!$B54,
    (Param!$B$37+1/(1-OFFSET(Radar!$AD$3,COLUMN(),0)*ScreenHeight!$C54)/Param!$B$39)/OFFSET(Radar!$AC$3,COLUMN(),0)
)*DistanceShader!AY53*LightShader!AY53*(IF(OFFSET(Ghosts!$S$41,COLUMN(),0)&lt;ScreenHeight!$E54,
   1,
   (SQRT(OFFSET(Ghosts!$T$41,COLUMN(),0)-OFFSET(Ghosts!$R$41,COLUMN(),0)*ScreenHeight!$D54)-1))+IF(Ghosts!$B$35,IF(Param!$M$21,-1-POWER(0.3,Param!$M$21)/(IF(Param!$M$21&lt;20,LightShader!AY144,OFFSET(LightShader!AY144,Param!$M$21-20,0)
)+POWER(0.3,Param!$M$21)),-2),0))</f>
        <v>1.0498834957950567</v>
      </c>
      <c r="AZ53" s="53">
        <f ca="1">IF(ScreenHeight!$B54&lt;OFFSET(Radar!$AC$3,COLUMN(),0),
    Param!$B$38/ScreenHeight!$B54,
    (Param!$B$37+1/(1-OFFSET(Radar!$AD$3,COLUMN(),0)*ScreenHeight!$C54)/Param!$B$39)/OFFSET(Radar!$AC$3,COLUMN(),0)
)*DistanceShader!AZ53*LightShader!AZ53*(IF(OFFSET(Ghosts!$S$41,COLUMN(),0)&lt;ScreenHeight!$E54,
   1,
   (SQRT(OFFSET(Ghosts!$T$41,COLUMN(),0)-OFFSET(Ghosts!$R$41,COLUMN(),0)*ScreenHeight!$D54)-1))+IF(Ghosts!$B$35,IF(Param!$M$21,-1-POWER(0.3,Param!$M$21)/(IF(Param!$M$21&lt;20,LightShader!AZ144,OFFSET(LightShader!AZ144,Param!$M$21-20,0)
)+POWER(0.3,Param!$M$21)),-2),0))</f>
        <v>1.07640459323078</v>
      </c>
      <c r="BA53" s="53">
        <f ca="1">IF(ScreenHeight!$B54&lt;OFFSET(Radar!$AC$3,COLUMN(),0),
    Param!$B$38/ScreenHeight!$B54,
    (Param!$B$37+1/(1-OFFSET(Radar!$AD$3,COLUMN(),0)*ScreenHeight!$C54)/Param!$B$39)/OFFSET(Radar!$AC$3,COLUMN(),0)
)*DistanceShader!BA53*LightShader!BA53*(IF(OFFSET(Ghosts!$S$41,COLUMN(),0)&lt;ScreenHeight!$E54,
   1,
   (SQRT(OFFSET(Ghosts!$T$41,COLUMN(),0)-OFFSET(Ghosts!$R$41,COLUMN(),0)*ScreenHeight!$D54)-1))+IF(Ghosts!$B$35,IF(Param!$M$21,-1-POWER(0.3,Param!$M$21)/(IF(Param!$M$21&lt;20,LightShader!BA144,OFFSET(LightShader!BA144,Param!$M$21-20,0)
)+POWER(0.3,Param!$M$21)),-2),0))</f>
        <v>1.1040910793535168</v>
      </c>
      <c r="BB53" s="53">
        <f ca="1">IF(ScreenHeight!$B54&lt;OFFSET(Radar!$AC$3,COLUMN(),0),
    Param!$B$38/ScreenHeight!$B54,
    (Param!$B$37+1/(1-OFFSET(Radar!$AD$3,COLUMN(),0)*ScreenHeight!$C54)/Param!$B$39)/OFFSET(Radar!$AC$3,COLUMN(),0)
)*DistanceShader!BB53*LightShader!BB53*(IF(OFFSET(Ghosts!$S$41,COLUMN(),0)&lt;ScreenHeight!$E54,
   1,
   (SQRT(OFFSET(Ghosts!$T$41,COLUMN(),0)-OFFSET(Ghosts!$R$41,COLUMN(),0)*ScreenHeight!$D54)-1))+IF(Ghosts!$B$35,IF(Param!$M$21,-1-POWER(0.3,Param!$M$21)/(IF(Param!$M$21&lt;20,LightShader!BB144,OFFSET(LightShader!BB144,Param!$M$21-20,0)
)+POWER(0.3,Param!$M$21)),-2),0))</f>
        <v>1.1330210372236409</v>
      </c>
      <c r="BC53" s="53">
        <f ca="1">IF(ScreenHeight!$B54&lt;OFFSET(Radar!$AC$3,COLUMN(),0),
    Param!$B$38/ScreenHeight!$B54,
    (Param!$B$37+1/(1-OFFSET(Radar!$AD$3,COLUMN(),0)*ScreenHeight!$C54)/Param!$B$39)/OFFSET(Radar!$AC$3,COLUMN(),0)
)*DistanceShader!BC53*LightShader!BC53*(IF(OFFSET(Ghosts!$S$41,COLUMN(),0)&lt;ScreenHeight!$E54,
   1,
   (SQRT(OFFSET(Ghosts!$T$41,COLUMN(),0)-OFFSET(Ghosts!$R$41,COLUMN(),0)*ScreenHeight!$D54)-1))+IF(Ghosts!$B$35,IF(Param!$M$21,-1-POWER(0.3,Param!$M$21)/(IF(Param!$M$21&lt;20,LightShader!BC144,OFFSET(LightShader!BC144,Param!$M$21-20,0)
)+POWER(0.3,Param!$M$21)),-2),0))</f>
        <v>1.1632795604174619</v>
      </c>
      <c r="BD53" s="53">
        <f ca="1">IF(ScreenHeight!$B54&lt;OFFSET(Radar!$AC$3,COLUMN(),0),
    Param!$B$38/ScreenHeight!$B54,
    (Param!$B$37+1/(1-OFFSET(Radar!$AD$3,COLUMN(),0)*ScreenHeight!$C54)/Param!$B$39)/OFFSET(Radar!$AC$3,COLUMN(),0)
)*DistanceShader!BD53*LightShader!BD53*(IF(OFFSET(Ghosts!$S$41,COLUMN(),0)&lt;ScreenHeight!$E54,
   1,
   (SQRT(OFFSET(Ghosts!$T$41,COLUMN(),0)-OFFSET(Ghosts!$R$41,COLUMN(),0)*ScreenHeight!$D54)-1))+IF(Ghosts!$B$35,IF(Param!$M$21,-1-POWER(0.3,Param!$M$21)/(IF(Param!$M$21&lt;20,LightShader!BD144,OFFSET(LightShader!BD144,Param!$M$21-20,0)
)+POWER(0.3,Param!$M$21)),-2),0))</f>
        <v>1.1949595268445561</v>
      </c>
      <c r="BE53" s="53">
        <f ca="1">IF(ScreenHeight!$B54&lt;OFFSET(Radar!$AC$3,COLUMN(),0),
    Param!$B$38/ScreenHeight!$B54,
    (Param!$B$37+1/(1-OFFSET(Radar!$AD$3,COLUMN(),0)*ScreenHeight!$C54)/Param!$B$39)/OFFSET(Radar!$AC$3,COLUMN(),0)
)*DistanceShader!BE53*LightShader!BE53*(IF(OFFSET(Ghosts!$S$41,COLUMN(),0)&lt;ScreenHeight!$E54,
   1,
   (SQRT(OFFSET(Ghosts!$T$41,COLUMN(),0)-OFFSET(Ghosts!$R$41,COLUMN(),0)*ScreenHeight!$D54)-1))+IF(Ghosts!$B$35,IF(Param!$M$21,-1-POWER(0.3,Param!$M$21)/(IF(Param!$M$21&lt;20,LightShader!BE144,OFFSET(LightShader!BE144,Param!$M$21-20,0)
)+POWER(0.3,Param!$M$21)),-2),0))</f>
        <v>1.2281624717413477</v>
      </c>
      <c r="BF53" s="53">
        <f ca="1">IF(ScreenHeight!$B54&lt;OFFSET(Radar!$AC$3,COLUMN(),0),
    Param!$B$38/ScreenHeight!$B54,
    (Param!$B$37+1/(1-OFFSET(Radar!$AD$3,COLUMN(),0)*ScreenHeight!$C54)/Param!$B$39)/OFFSET(Radar!$AC$3,COLUMN(),0)
)*DistanceShader!BF53*LightShader!BF53*(IF(OFFSET(Ghosts!$S$41,COLUMN(),0)&lt;ScreenHeight!$E54,
   1,
   (SQRT(OFFSET(Ghosts!$T$41,COLUMN(),0)-OFFSET(Ghosts!$R$41,COLUMN(),0)*ScreenHeight!$D54)-1))+IF(Ghosts!$B$35,IF(Param!$M$21,-1-POWER(0.3,Param!$M$21)/(IF(Param!$M$21&lt;20,LightShader!BF144,OFFSET(LightShader!BF144,Param!$M$21-20,0)
)+POWER(0.3,Param!$M$21)),-2),0))</f>
        <v>1.2629995738096325</v>
      </c>
      <c r="BG53" s="53">
        <f ca="1">IF(ScreenHeight!$B54&lt;OFFSET(Radar!$AC$3,COLUMN(),0),
    Param!$B$38/ScreenHeight!$B54,
    (Param!$B$37+1/(1-OFFSET(Radar!$AD$3,COLUMN(),0)*ScreenHeight!$C54)/Param!$B$39)/OFFSET(Radar!$AC$3,COLUMN(),0)
)*DistanceShader!BG53*LightShader!BG53*(IF(OFFSET(Ghosts!$S$41,COLUMN(),0)&lt;ScreenHeight!$E54,
   1,
   (SQRT(OFFSET(Ghosts!$T$41,COLUMN(),0)-OFFSET(Ghosts!$R$41,COLUMN(),0)*ScreenHeight!$D54)-1))+IF(Ghosts!$B$35,IF(Param!$M$21,-1-POWER(0.3,Param!$M$21)/(IF(Param!$M$21&lt;20,LightShader!BG144,OFFSET(LightShader!BG144,Param!$M$21-20,0)
)+POWER(0.3,Param!$M$21)),-2),0))</f>
        <v>1.2995927704535346</v>
      </c>
      <c r="BH53" s="53">
        <f ca="1">IF(ScreenHeight!$B54&lt;OFFSET(Radar!$AC$3,COLUMN(),0),
    Param!$B$38/ScreenHeight!$B54,
    (Param!$B$37+1/(1-OFFSET(Radar!$AD$3,COLUMN(),0)*ScreenHeight!$C54)/Param!$B$39)/OFFSET(Radar!$AC$3,COLUMN(),0)
)*DistanceShader!BH53*LightShader!BH53*(IF(OFFSET(Ghosts!$S$41,COLUMN(),0)&lt;ScreenHeight!$E54,
   1,
   (SQRT(OFFSET(Ghosts!$T$41,COLUMN(),0)-OFFSET(Ghosts!$R$41,COLUMN(),0)*ScreenHeight!$D54)-1))+IF(Ghosts!$B$35,IF(Param!$M$21,-1-POWER(0.3,Param!$M$21)/(IF(Param!$M$21&lt;20,LightShader!BH144,OFFSET(LightShader!BH144,Param!$M$21-20,0)
)+POWER(0.3,Param!$M$21)),-2),0))</f>
        <v>1.3380760202746746</v>
      </c>
      <c r="BI53" s="53">
        <f ca="1">IF(ScreenHeight!$B54&lt;OFFSET(Radar!$AC$3,COLUMN(),0),
    Param!$B$38/ScreenHeight!$B54,
    (Param!$B$37+1/(1-OFFSET(Radar!$AD$3,COLUMN(),0)*ScreenHeight!$C54)/Param!$B$39)/OFFSET(Radar!$AC$3,COLUMN(),0)
)*DistanceShader!BI53*LightShader!BI53*(IF(OFFSET(Ghosts!$S$41,COLUMN(),0)&lt;ScreenHeight!$E54,
   1,
   (SQRT(OFFSET(Ghosts!$T$41,COLUMN(),0)-OFFSET(Ghosts!$R$41,COLUMN(),0)*ScreenHeight!$D54)-1))+IF(Ghosts!$B$35,IF(Param!$M$21,-1-POWER(0.3,Param!$M$21)/(IF(Param!$M$21&lt;20,LightShader!BI144,OFFSET(LightShader!BI144,Param!$M$21-20,0)
)+POWER(0.3,Param!$M$21)),-2),0))</f>
        <v>1.378596733397214</v>
      </c>
      <c r="BJ53" s="53">
        <f ca="1">IF(ScreenHeight!$B54&lt;OFFSET(Radar!$AC$3,COLUMN(),0),
    Param!$B$38/ScreenHeight!$B54,
    (Param!$B$37+1/(1-OFFSET(Radar!$AD$3,COLUMN(),0)*ScreenHeight!$C54)/Param!$B$39)/OFFSET(Radar!$AC$3,COLUMN(),0)
)*DistanceShader!BJ53*LightShader!BJ53*(IF(OFFSET(Ghosts!$S$41,COLUMN(),0)&lt;ScreenHeight!$E54,
   1,
   (SQRT(OFFSET(Ghosts!$T$41,COLUMN(),0)-OFFSET(Ghosts!$R$41,COLUMN(),0)*ScreenHeight!$D54)-1))+IF(Ghosts!$B$35,IF(Param!$M$21,-1-POWER(0.3,Param!$M$21)/(IF(Param!$M$21&lt;20,LightShader!BJ144,OFFSET(LightShader!BJ144,Param!$M$21-20,0)
)+POWER(0.3,Param!$M$21)),-2),0))</f>
        <v>1.4213173927665741</v>
      </c>
      <c r="BK53" s="53">
        <f ca="1">IF(ScreenHeight!$B54&lt;OFFSET(Radar!$AC$3,COLUMN(),0),
    Param!$B$38/ScreenHeight!$B54,
    (Param!$B$37+1/(1-OFFSET(Radar!$AD$3,COLUMN(),0)*ScreenHeight!$C54)/Param!$B$39)/OFFSET(Radar!$AC$3,COLUMN(),0)
)*DistanceShader!BK53*LightShader!BK53*(IF(OFFSET(Ghosts!$S$41,COLUMN(),0)&lt;ScreenHeight!$E54,
   1,
   (SQRT(OFFSET(Ghosts!$T$41,COLUMN(),0)-OFFSET(Ghosts!$R$41,COLUMN(),0)*ScreenHeight!$D54)-1))+IF(Ghosts!$B$35,IF(Param!$M$21,-1-POWER(0.3,Param!$M$21)/(IF(Param!$M$21&lt;20,LightShader!BK144,OFFSET(LightShader!BK144,Param!$M$21-20,0)
)+POWER(0.3,Param!$M$21)),-2),0))</f>
        <v>1.4664173922043837</v>
      </c>
      <c r="BL53" s="53">
        <f ca="1">IF(ScreenHeight!$B54&lt;OFFSET(Radar!$AC$3,COLUMN(),0),
    Param!$B$38/ScreenHeight!$B54,
    (Param!$B$37+1/(1-OFFSET(Radar!$AD$3,COLUMN(),0)*ScreenHeight!$C54)/Param!$B$39)/OFFSET(Radar!$AC$3,COLUMN(),0)
)*DistanceShader!BL53*LightShader!BL53*(IF(OFFSET(Ghosts!$S$41,COLUMN(),0)&lt;ScreenHeight!$E54,
   1,
   (SQRT(OFFSET(Ghosts!$T$41,COLUMN(),0)-OFFSET(Ghosts!$R$41,COLUMN(),0)*ScreenHeight!$D54)-1))+IF(Ghosts!$B$35,IF(Param!$M$21,-1-POWER(0.3,Param!$M$21)/(IF(Param!$M$21&lt;20,LightShader!BL144,OFFSET(LightShader!BL144,Param!$M$21-20,0)
)+POWER(0.3,Param!$M$21)),-2),0))</f>
        <v>1.5140951195374608</v>
      </c>
      <c r="BM53" s="53">
        <f ca="1">IF(ScreenHeight!$B54&lt;OFFSET(Radar!$AC$3,COLUMN(),0),
    Param!$B$38/ScreenHeight!$B54,
    (Param!$B$37+1/(1-OFFSET(Radar!$AD$3,COLUMN(),0)*ScreenHeight!$C54)/Param!$B$39)/OFFSET(Radar!$AC$3,COLUMN(),0)
)*DistanceShader!BM53*LightShader!BM53*(IF(OFFSET(Ghosts!$S$41,COLUMN(),0)&lt;ScreenHeight!$E54,
   1,
   (SQRT(OFFSET(Ghosts!$T$41,COLUMN(),0)-OFFSET(Ghosts!$R$41,COLUMN(),0)*ScreenHeight!$D54)-1))+IF(Ghosts!$B$35,IF(Param!$M$21,-1-POWER(0.3,Param!$M$21)/(IF(Param!$M$21&lt;20,LightShader!BM144,OFFSET(LightShader!BM144,Param!$M$21-20,0)
)+POWER(0.3,Param!$M$21)),-2),0))</f>
        <v>1.8276497722903624</v>
      </c>
      <c r="BN53" s="53">
        <f ca="1">IF(ScreenHeight!$B54&lt;OFFSET(Radar!$AC$3,COLUMN(),0),
    Param!$B$38/ScreenHeight!$B54,
    (Param!$B$37+1/(1-OFFSET(Radar!$AD$3,COLUMN(),0)*ScreenHeight!$C54)/Param!$B$39)/OFFSET(Radar!$AC$3,COLUMN(),0)
)*DistanceShader!BN53*LightShader!BN53*(IF(OFFSET(Ghosts!$S$41,COLUMN(),0)&lt;ScreenHeight!$E54,
   1,
   (SQRT(OFFSET(Ghosts!$T$41,COLUMN(),0)-OFFSET(Ghosts!$R$41,COLUMN(),0)*ScreenHeight!$D54)-1))+IF(Ghosts!$B$35,IF(Param!$M$21,-1-POWER(0.3,Param!$M$21)/(IF(Param!$M$21&lt;20,LightShader!BN144,OFFSET(LightShader!BN144,Param!$M$21-20,0)
)+POWER(0.3,Param!$M$21)),-2),0))</f>
        <v>1.8981205600215867</v>
      </c>
      <c r="BO53" s="53">
        <f ca="1">IF(ScreenHeight!$B54&lt;OFFSET(Radar!$AC$3,COLUMN(),0),
    Param!$B$38/ScreenHeight!$B54,
    (Param!$B$37+1/(1-OFFSET(Radar!$AD$3,COLUMN(),0)*ScreenHeight!$C54)/Param!$B$39)/OFFSET(Radar!$AC$3,COLUMN(),0)
)*DistanceShader!BO53*LightShader!BO53*(IF(OFFSET(Ghosts!$S$41,COLUMN(),0)&lt;ScreenHeight!$E54,
   1,
   (SQRT(OFFSET(Ghosts!$T$41,COLUMN(),0)-OFFSET(Ghosts!$R$41,COLUMN(),0)*ScreenHeight!$D54)-1))+IF(Ghosts!$B$35,IF(Param!$M$21,-1-POWER(0.3,Param!$M$21)/(IF(Param!$M$21&lt;20,LightShader!BO144,OFFSET(LightShader!BO144,Param!$M$21-20,0)
)+POWER(0.3,Param!$M$21)),-2),0))</f>
        <v>1.9730214768876482</v>
      </c>
      <c r="BP53" s="53">
        <f ca="1">IF(ScreenHeight!$B54&lt;OFFSET(Radar!$AC$3,COLUMN(),0),
    Param!$B$38/ScreenHeight!$B54,
    (Param!$B$37+1/(1-OFFSET(Radar!$AD$3,COLUMN(),0)*ScreenHeight!$C54)/Param!$B$39)/OFFSET(Radar!$AC$3,COLUMN(),0)
)*DistanceShader!BP53*LightShader!BP53*(IF(OFFSET(Ghosts!$S$41,COLUMN(),0)&lt;ScreenHeight!$E54,
   1,
   (SQRT(OFFSET(Ghosts!$T$41,COLUMN(),0)-OFFSET(Ghosts!$R$41,COLUMN(),0)*ScreenHeight!$D54)-1))+IF(Ghosts!$B$35,IF(Param!$M$21,-1-POWER(0.3,Param!$M$21)/(IF(Param!$M$21&lt;20,LightShader!BP144,OFFSET(LightShader!BP144,Param!$M$21-20,0)
)+POWER(0.3,Param!$M$21)),-2),0))</f>
        <v>2.0527580229432032</v>
      </c>
      <c r="BQ53" s="53">
        <f ca="1">IF(ScreenHeight!$B54&lt;OFFSET(Radar!$AC$3,COLUMN(),0),
    Param!$B$38/ScreenHeight!$B54,
    (Param!$B$37+1/(1-OFFSET(Radar!$AD$3,COLUMN(),0)*ScreenHeight!$C54)/Param!$B$39)/OFFSET(Radar!$AC$3,COLUMN(),0)
)*DistanceShader!BQ53*LightShader!BQ53*(IF(OFFSET(Ghosts!$S$41,COLUMN(),0)&lt;ScreenHeight!$E54,
   1,
   (SQRT(OFFSET(Ghosts!$T$41,COLUMN(),0)-OFFSET(Ghosts!$R$41,COLUMN(),0)*ScreenHeight!$D54)-1))+IF(Ghosts!$B$35,IF(Param!$M$21,-1-POWER(0.3,Param!$M$21)/(IF(Param!$M$21&lt;20,LightShader!BQ144,OFFSET(LightShader!BQ144,Param!$M$21-20,0)
)+POWER(0.3,Param!$M$21)),-2),0))</f>
        <v>2.1377822491421097</v>
      </c>
      <c r="BR53" s="53">
        <f ca="1">IF(ScreenHeight!$B54&lt;OFFSET(Radar!$AC$3,COLUMN(),0),
    Param!$B$38/ScreenHeight!$B54,
    (Param!$B$37+1/(1-OFFSET(Radar!$AD$3,COLUMN(),0)*ScreenHeight!$C54)/Param!$B$39)/OFFSET(Radar!$AC$3,COLUMN(),0)
)*DistanceShader!BR53*LightShader!BR53*(IF(OFFSET(Ghosts!$S$41,COLUMN(),0)&lt;ScreenHeight!$E54,
   1,
   (SQRT(OFFSET(Ghosts!$T$41,COLUMN(),0)-OFFSET(Ghosts!$R$41,COLUMN(),0)*ScreenHeight!$D54)-1))+IF(Ghosts!$B$35,IF(Param!$M$21,-1-POWER(0.3,Param!$M$21)/(IF(Param!$M$21&lt;20,LightShader!BR144,OFFSET(LightShader!BR144,Param!$M$21-20,0)
)+POWER(0.3,Param!$M$21)),-2),0))</f>
        <v>2.2285985565938691</v>
      </c>
      <c r="BS53" s="53">
        <f ca="1">IF(ScreenHeight!$B54&lt;OFFSET(Radar!$AC$3,COLUMN(),0),
    Param!$B$38/ScreenHeight!$B54,
    (Param!$B$37+1/(1-OFFSET(Radar!$AD$3,COLUMN(),0)*ScreenHeight!$C54)/Param!$B$39)/OFFSET(Radar!$AC$3,COLUMN(),0)
)*DistanceShader!BS53*LightShader!BS53*(IF(OFFSET(Ghosts!$S$41,COLUMN(),0)&lt;ScreenHeight!$E54,
   1,
   (SQRT(OFFSET(Ghosts!$T$41,COLUMN(),0)-OFFSET(Ghosts!$R$41,COLUMN(),0)*ScreenHeight!$D54)-1))+IF(Ghosts!$B$35,IF(Param!$M$21,-1-POWER(0.3,Param!$M$21)/(IF(Param!$M$21&lt;20,LightShader!BS144,OFFSET(LightShader!BS144,Param!$M$21-20,0)
)+POWER(0.3,Param!$M$21)),-2),0))</f>
        <v>2.3257700604780944</v>
      </c>
      <c r="BT53" s="53">
        <f ca="1">IF(ScreenHeight!$B54&lt;OFFSET(Radar!$AC$3,COLUMN(),0),
    Param!$B$38/ScreenHeight!$B54,
    (Param!$B$37+1/(1-OFFSET(Radar!$AD$3,COLUMN(),0)*ScreenHeight!$C54)/Param!$B$39)/OFFSET(Radar!$AC$3,COLUMN(),0)
)*DistanceShader!BT53*LightShader!BT53*(IF(OFFSET(Ghosts!$S$41,COLUMN(),0)&lt;ScreenHeight!$E54,
   1,
   (SQRT(OFFSET(Ghosts!$T$41,COLUMN(),0)-OFFSET(Ghosts!$R$41,COLUMN(),0)*ScreenHeight!$D54)-1))+IF(Ghosts!$B$35,IF(Param!$M$21,-1-POWER(0.3,Param!$M$21)/(IF(Param!$M$21&lt;20,LightShader!BT144,OFFSET(LightShader!BT144,Param!$M$21-20,0)
)+POWER(0.3,Param!$M$21)),-2),0))</f>
        <v>2.4299254463236286</v>
      </c>
      <c r="BU53" s="53">
        <f ca="1">IF(ScreenHeight!$B54&lt;OFFSET(Radar!$AC$3,COLUMN(),0),
    Param!$B$38/ScreenHeight!$B54,
    (Param!$B$37+1/(1-OFFSET(Radar!$AD$3,COLUMN(),0)*ScreenHeight!$C54)/Param!$B$39)/OFFSET(Radar!$AC$3,COLUMN(),0)
)*DistanceShader!BU53*LightShader!BU53*(IF(OFFSET(Ghosts!$S$41,COLUMN(),0)&lt;ScreenHeight!$E54,
   1,
   (SQRT(OFFSET(Ghosts!$T$41,COLUMN(),0)-OFFSET(Ghosts!$R$41,COLUMN(),0)*ScreenHeight!$D54)-1))+IF(Ghosts!$B$35,IF(Param!$M$21,-1-POWER(0.3,Param!$M$21)/(IF(Param!$M$21&lt;20,LightShader!BU144,OFFSET(LightShader!BU144,Param!$M$21-20,0)
)+POWER(0.3,Param!$M$21)),-2),0))</f>
        <v>2.541766150263423</v>
      </c>
      <c r="BV53" s="53">
        <f ca="1">IF(ScreenHeight!$B54&lt;OFFSET(Radar!$AC$3,COLUMN(),0),
    Param!$B$38/ScreenHeight!$B54,
    (Param!$B$37+1/(1-OFFSET(Radar!$AD$3,COLUMN(),0)*ScreenHeight!$C54)/Param!$B$39)/OFFSET(Radar!$AC$3,COLUMN(),0)
)*DistanceShader!BV53*LightShader!BV53*(IF(OFFSET(Ghosts!$S$41,COLUMN(),0)&lt;ScreenHeight!$E54,
   1,
   (SQRT(OFFSET(Ghosts!$T$41,COLUMN(),0)-OFFSET(Ghosts!$R$41,COLUMN(),0)*ScreenHeight!$D54)-1))+IF(Ghosts!$B$35,IF(Param!$M$21,-1-POWER(0.3,Param!$M$21)/(IF(Param!$M$21&lt;20,LightShader!BV144,OFFSET(LightShader!BV144,Param!$M$21-20,0)
)+POWER(0.3,Param!$M$21)),-2),0))</f>
        <v>2.6620735392531349</v>
      </c>
      <c r="BW53" s="53">
        <f ca="1">IF(ScreenHeight!$B54&lt;OFFSET(Radar!$AC$3,COLUMN(),0),
    Param!$B$38/ScreenHeight!$B54,
    (Param!$B$37+1/(1-OFFSET(Radar!$AD$3,COLUMN(),0)*ScreenHeight!$C54)/Param!$B$39)/OFFSET(Radar!$AC$3,COLUMN(),0)
)*DistanceShader!BW53*LightShader!BW53*(IF(OFFSET(Ghosts!$S$41,COLUMN(),0)&lt;ScreenHeight!$E54,
   1,
   (SQRT(OFFSET(Ghosts!$T$41,COLUMN(),0)-OFFSET(Ghosts!$R$41,COLUMN(),0)*ScreenHeight!$D54)-1))+IF(Ghosts!$B$35,IF(Param!$M$21,-1-POWER(0.3,Param!$M$21)/(IF(Param!$M$21&lt;20,LightShader!BW144,OFFSET(LightShader!BW144,Param!$M$21-20,0)
)+POWER(0.3,Param!$M$21)),-2),0))</f>
        <v>2.7917155199063011</v>
      </c>
      <c r="BX53" s="53">
        <f ca="1">IF(ScreenHeight!$B54&lt;OFFSET(Radar!$AC$3,COLUMN(),0),
    Param!$B$38/ScreenHeight!$B54,
    (Param!$B$37+1/(1-OFFSET(Radar!$AD$3,COLUMN(),0)*ScreenHeight!$C54)/Param!$B$39)/OFFSET(Radar!$AC$3,COLUMN(),0)
)*DistanceShader!BX53*LightShader!BX53*(IF(OFFSET(Ghosts!$S$41,COLUMN(),0)&lt;ScreenHeight!$E54,
   1,
   (SQRT(OFFSET(Ghosts!$T$41,COLUMN(),0)-OFFSET(Ghosts!$R$41,COLUMN(),0)*ScreenHeight!$D54)-1))+IF(Ghosts!$B$35,IF(Param!$M$21,-1-POWER(0.3,Param!$M$21)/(IF(Param!$M$21&lt;20,LightShader!BX144,OFFSET(LightShader!BX144,Param!$M$21-20,0)
)+POWER(0.3,Param!$M$21)),-2),0))</f>
        <v>2.8319208346079479</v>
      </c>
      <c r="BY53" s="53">
        <f ca="1">IF(ScreenHeight!$B54&lt;OFFSET(Radar!$AC$3,COLUMN(),0),
    Param!$B$38/ScreenHeight!$B54,
    (Param!$B$37+1/(1-OFFSET(Radar!$AD$3,COLUMN(),0)*ScreenHeight!$C54)/Param!$B$39)/OFFSET(Radar!$AC$3,COLUMN(),0)
)*DistanceShader!BY53*LightShader!BY53*(IF(OFFSET(Ghosts!$S$41,COLUMN(),0)&lt;ScreenHeight!$E54,
   1,
   (SQRT(OFFSET(Ghosts!$T$41,COLUMN(),0)-OFFSET(Ghosts!$R$41,COLUMN(),0)*ScreenHeight!$D54)-1))+IF(Ghosts!$B$35,IF(Param!$M$21,-1-POWER(0.3,Param!$M$21)/(IF(Param!$M$21&lt;20,LightShader!BY144,OFFSET(LightShader!BY144,Param!$M$21-20,0)
)+POWER(0.3,Param!$M$21)),-2),0))</f>
        <v>2.8464690280511884</v>
      </c>
      <c r="BZ53" s="53">
        <f ca="1">IF(ScreenHeight!$B54&lt;OFFSET(Radar!$AC$3,COLUMN(),0),
    Param!$B$38/ScreenHeight!$B54,
    (Param!$B$37+1/(1-OFFSET(Radar!$AD$3,COLUMN(),0)*ScreenHeight!$C54)/Param!$B$39)/OFFSET(Radar!$AC$3,COLUMN(),0)
)*DistanceShader!BZ53*LightShader!BZ53*(IF(OFFSET(Ghosts!$S$41,COLUMN(),0)&lt;ScreenHeight!$E54,
   1,
   (SQRT(OFFSET(Ghosts!$T$41,COLUMN(),0)-OFFSET(Ghosts!$R$41,COLUMN(),0)*ScreenHeight!$D54)-1))+IF(Ghosts!$B$35,IF(Param!$M$21,-1-POWER(0.3,Param!$M$21)/(IF(Param!$M$21&lt;20,LightShader!BZ144,OFFSET(LightShader!BZ144,Param!$M$21-20,0)
)+POWER(0.3,Param!$M$21)),-2),0))</f>
        <v>4.8729824112177083</v>
      </c>
      <c r="CA53" s="53">
        <f ca="1">IF(ScreenHeight!$B54&lt;OFFSET(Radar!$AC$3,COLUMN(),0),
    Param!$B$38/ScreenHeight!$B54,
    (Param!$B$37+1/(1-OFFSET(Radar!$AD$3,COLUMN(),0)*ScreenHeight!$C54)/Param!$B$39)/OFFSET(Radar!$AC$3,COLUMN(),0)
)*DistanceShader!CA53*LightShader!CA53*(IF(OFFSET(Ghosts!$S$41,COLUMN(),0)&lt;ScreenHeight!$E54,
   1,
   (SQRT(OFFSET(Ghosts!$T$41,COLUMN(),0)-OFFSET(Ghosts!$R$41,COLUMN(),0)*ScreenHeight!$D54)-1))+IF(Ghosts!$B$35,IF(Param!$M$21,-1-POWER(0.3,Param!$M$21)/(IF(Param!$M$21&lt;20,LightShader!CA144,OFFSET(LightShader!CA144,Param!$M$21-20,0)
)+POWER(0.3,Param!$M$21)),-2),0))</f>
        <v>4.8120258023463469</v>
      </c>
      <c r="CB53" s="53">
        <f ca="1">IF(ScreenHeight!$B54&lt;OFFSET(Radar!$AC$3,COLUMN(),0),
    Param!$B$38/ScreenHeight!$B54,
    (Param!$B$37+1/(1-OFFSET(Radar!$AD$3,COLUMN(),0)*ScreenHeight!$C54)/Param!$B$39)/OFFSET(Radar!$AC$3,COLUMN(),0)
)*DistanceShader!CB53*LightShader!CB53*(IF(OFFSET(Ghosts!$S$41,COLUMN(),0)&lt;ScreenHeight!$E54,
   1,
   (SQRT(OFFSET(Ghosts!$T$41,COLUMN(),0)-OFFSET(Ghosts!$R$41,COLUMN(),0)*ScreenHeight!$D54)-1))+IF(Ghosts!$B$35,IF(Param!$M$21,-1-POWER(0.3,Param!$M$21)/(IF(Param!$M$21&lt;20,LightShader!CB144,OFFSET(LightShader!CB144,Param!$M$21-20,0)
)+POWER(0.3,Param!$M$21)),-2),0))</f>
        <v>4.750657997864776</v>
      </c>
      <c r="CC53" s="53">
        <f ca="1">IF(ScreenHeight!$B54&lt;OFFSET(Radar!$AC$3,COLUMN(),0),
    Param!$B$38/ScreenHeight!$B54,
    (Param!$B$37+1/(1-OFFSET(Radar!$AD$3,COLUMN(),0)*ScreenHeight!$C54)/Param!$B$39)/OFFSET(Radar!$AC$3,COLUMN(),0)
)*DistanceShader!CC53*LightShader!CC53*(IF(OFFSET(Ghosts!$S$41,COLUMN(),0)&lt;ScreenHeight!$E54,
   1,
   (SQRT(OFFSET(Ghosts!$T$41,COLUMN(),0)-OFFSET(Ghosts!$R$41,COLUMN(),0)*ScreenHeight!$D54)-1))+IF(Ghosts!$B$35,IF(Param!$M$21,-1-POWER(0.3,Param!$M$21)/(IF(Param!$M$21&lt;20,LightShader!CC144,OFFSET(LightShader!CC144,Param!$M$21-20,0)
)+POWER(0.3,Param!$M$21)),-2),0))</f>
        <v>4.6888884423387953</v>
      </c>
      <c r="CD53" s="53">
        <f ca="1">IF(ScreenHeight!$B54&lt;OFFSET(Radar!$AC$3,COLUMN(),0),
    Param!$B$38/ScreenHeight!$B54,
    (Param!$B$37+1/(1-OFFSET(Radar!$AD$3,COLUMN(),0)*ScreenHeight!$C54)/Param!$B$39)/OFFSET(Radar!$AC$3,COLUMN(),0)
)*DistanceShader!CD53*LightShader!CD53*(IF(OFFSET(Ghosts!$S$41,COLUMN(),0)&lt;ScreenHeight!$E54,
   1,
   (SQRT(OFFSET(Ghosts!$T$41,COLUMN(),0)-OFFSET(Ghosts!$R$41,COLUMN(),0)*ScreenHeight!$D54)-1))+IF(Ghosts!$B$35,IF(Param!$M$21,-1-POWER(0.3,Param!$M$21)/(IF(Param!$M$21&lt;20,LightShader!CD144,OFFSET(LightShader!CD144,Param!$M$21-20,0)
)+POWER(0.3,Param!$M$21)),-2),0))</f>
        <v>4.626726857612903</v>
      </c>
      <c r="CE53" s="53">
        <f ca="1">IF(ScreenHeight!$B54&lt;OFFSET(Radar!$AC$3,COLUMN(),0),
    Param!$B$38/ScreenHeight!$B54,
    (Param!$B$37+1/(1-OFFSET(Radar!$AD$3,COLUMN(),0)*ScreenHeight!$C54)/Param!$B$39)/OFFSET(Radar!$AC$3,COLUMN(),0)
)*DistanceShader!CE53*LightShader!CE53*(IF(OFFSET(Ghosts!$S$41,COLUMN(),0)&lt;ScreenHeight!$E54,
   1,
   (SQRT(OFFSET(Ghosts!$T$41,COLUMN(),0)-OFFSET(Ghosts!$R$41,COLUMN(),0)*ScreenHeight!$D54)-1))+IF(Ghosts!$B$35,IF(Param!$M$21,-1-POWER(0.3,Param!$M$21)/(IF(Param!$M$21&lt;20,LightShader!CE144,OFFSET(LightShader!CE144,Param!$M$21-20,0)
)+POWER(0.3,Param!$M$21)),-2),0))</f>
        <v>4.5641832357921794</v>
      </c>
      <c r="CF53" s="53">
        <f ca="1">IF(ScreenHeight!$B54&lt;OFFSET(Radar!$AC$3,COLUMN(),0),
    Param!$B$38/ScreenHeight!$B54,
    (Param!$B$37+1/(1-OFFSET(Radar!$AD$3,COLUMN(),0)*ScreenHeight!$C54)/Param!$B$39)/OFFSET(Radar!$AC$3,COLUMN(),0)
)*DistanceShader!CF53*LightShader!CF53*(IF(OFFSET(Ghosts!$S$41,COLUMN(),0)&lt;ScreenHeight!$E54,
   1,
   (SQRT(OFFSET(Ghosts!$T$41,COLUMN(),0)-OFFSET(Ghosts!$R$41,COLUMN(),0)*ScreenHeight!$D54)-1))+IF(Ghosts!$B$35,IF(Param!$M$21,-1-POWER(0.3,Param!$M$21)/(IF(Param!$M$21&lt;20,LightShader!CF144,OFFSET(LightShader!CF144,Param!$M$21-20,0)
)+POWER(0.3,Param!$M$21)),-2),0))</f>
        <v>4.5012678317442836</v>
      </c>
      <c r="CG53" s="53">
        <f ca="1">IF(ScreenHeight!$B54&lt;OFFSET(Radar!$AC$3,COLUMN(),0),
    Param!$B$38/ScreenHeight!$B54,
    (Param!$B$37+1/(1-OFFSET(Radar!$AD$3,COLUMN(),0)*ScreenHeight!$C54)/Param!$B$39)/OFFSET(Radar!$AC$3,COLUMN(),0)
)*DistanceShader!CG53*LightShader!CG53*(IF(OFFSET(Ghosts!$S$41,COLUMN(),0)&lt;ScreenHeight!$E54,
   1,
   (SQRT(OFFSET(Ghosts!$T$41,COLUMN(),0)-OFFSET(Ghosts!$R$41,COLUMN(),0)*ScreenHeight!$D54)-1))+IF(Ghosts!$B$35,IF(Param!$M$21,-1-POWER(0.3,Param!$M$21)/(IF(Param!$M$21&lt;20,LightShader!CG144,OFFSET(LightShader!CG144,Param!$M$21-20,0)
)+POWER(0.3,Param!$M$21)),-2),0))</f>
        <v>4.4379911551330569</v>
      </c>
      <c r="CH53" s="53">
        <f ca="1">IF(ScreenHeight!$B54&lt;OFFSET(Radar!$AC$3,COLUMN(),0),
    Param!$B$38/ScreenHeight!$B54,
    (Param!$B$37+1/(1-OFFSET(Radar!$AD$3,COLUMN(),0)*ScreenHeight!$C54)/Param!$B$39)/OFFSET(Radar!$AC$3,COLUMN(),0)
)*DistanceShader!CH53*LightShader!CH53*(IF(OFFSET(Ghosts!$S$41,COLUMN(),0)&lt;ScreenHeight!$E54,
   1,
   (SQRT(OFFSET(Ghosts!$T$41,COLUMN(),0)-OFFSET(Ghosts!$R$41,COLUMN(),0)*ScreenHeight!$D54)-1))+IF(Ghosts!$B$35,IF(Param!$M$21,-1-POWER(0.3,Param!$M$21)/(IF(Param!$M$21&lt;20,LightShader!CH144,OFFSET(LightShader!CH144,Param!$M$21-20,0)
)+POWER(0.3,Param!$M$21)),-2),0))</f>
        <v>4.3743639619967354</v>
      </c>
      <c r="CI53" s="53">
        <f ca="1">IF(ScreenHeight!$B54&lt;OFFSET(Radar!$AC$3,COLUMN(),0),
    Param!$B$38/ScreenHeight!$B54,
    (Param!$B$37+1/(1-OFFSET(Radar!$AD$3,COLUMN(),0)*ScreenHeight!$C54)/Param!$B$39)/OFFSET(Radar!$AC$3,COLUMN(),0)
)*DistanceShader!CI53*LightShader!CI53*(IF(OFFSET(Ghosts!$S$41,COLUMN(),0)&lt;ScreenHeight!$E54,
   1,
   (SQRT(OFFSET(Ghosts!$T$41,COLUMN(),0)-OFFSET(Ghosts!$R$41,COLUMN(),0)*ScreenHeight!$D54)-1))+IF(Ghosts!$B$35,IF(Param!$M$21,-1-POWER(0.3,Param!$M$21)/(IF(Param!$M$21&lt;20,LightShader!CI144,OFFSET(LightShader!CI144,Param!$M$21-20,0)
)+POWER(0.3,Param!$M$21)),-2),0))</f>
        <v>4.3103972458853717</v>
      </c>
      <c r="CJ53" s="53">
        <f ca="1">IF(ScreenHeight!$B54&lt;OFFSET(Radar!$AC$3,COLUMN(),0),
    Param!$B$38/ScreenHeight!$B54,
    (Param!$B$37+1/(1-OFFSET(Radar!$AD$3,COLUMN(),0)*ScreenHeight!$C54)/Param!$B$39)/OFFSET(Radar!$AC$3,COLUMN(),0)
)*DistanceShader!CJ53*LightShader!CJ53*(IF(OFFSET(Ghosts!$S$41,COLUMN(),0)&lt;ScreenHeight!$E54,
   1,
   (SQRT(OFFSET(Ghosts!$T$41,COLUMN(),0)-OFFSET(Ghosts!$R$41,COLUMN(),0)*ScreenHeight!$D54)-1))+IF(Ghosts!$B$35,IF(Param!$M$21,-1-POWER(0.3,Param!$M$21)/(IF(Param!$M$21&lt;20,LightShader!CJ144,OFFSET(LightShader!CJ144,Param!$M$21-20,0)
)+POWER(0.3,Param!$M$21)),-2),0))</f>
        <v>4.246102228573517</v>
      </c>
      <c r="CK53" s="53">
        <f ca="1">IF(ScreenHeight!$B54&lt;OFFSET(Radar!$AC$3,COLUMN(),0),
    Param!$B$38/ScreenHeight!$B54,
    (Param!$B$37+1/(1-OFFSET(Radar!$AD$3,COLUMN(),0)*ScreenHeight!$C54)/Param!$B$39)/OFFSET(Radar!$AC$3,COLUMN(),0)
)*DistanceShader!CK53*LightShader!CK53*(IF(OFFSET(Ghosts!$S$41,COLUMN(),0)&lt;ScreenHeight!$E54,
   1,
   (SQRT(OFFSET(Ghosts!$T$41,COLUMN(),0)-OFFSET(Ghosts!$R$41,COLUMN(),0)*ScreenHeight!$D54)-1))+IF(Ghosts!$B$35,IF(Param!$M$21,-1-POWER(0.3,Param!$M$21)/(IF(Param!$M$21&lt;20,LightShader!CK144,OFFSET(LightShader!CK144,Param!$M$21-20,0)
)+POWER(0.3,Param!$M$21)),-2),0))</f>
        <v>4.1814903503656948</v>
      </c>
      <c r="CL53" s="53">
        <f ca="1">IF(ScreenHeight!$B54&lt;OFFSET(Radar!$AC$3,COLUMN(),0),
    Param!$B$38/ScreenHeight!$B54,
    (Param!$B$37+1/(1-OFFSET(Radar!$AD$3,COLUMN(),0)*ScreenHeight!$C54)/Param!$B$39)/OFFSET(Radar!$AC$3,COLUMN(),0)
)*DistanceShader!CL53*LightShader!CL53*(IF(OFFSET(Ghosts!$S$41,COLUMN(),0)&lt;ScreenHeight!$E54,
   1,
   (SQRT(OFFSET(Ghosts!$T$41,COLUMN(),0)-OFFSET(Ghosts!$R$41,COLUMN(),0)*ScreenHeight!$D54)-1))+IF(Ghosts!$B$35,IF(Param!$M$21,-1-POWER(0.3,Param!$M$21)/(IF(Param!$M$21&lt;20,LightShader!CL144,OFFSET(LightShader!CL144,Param!$M$21-20,0)
)+POWER(0.3,Param!$M$21)),-2),0))</f>
        <v>4.1165732600135367</v>
      </c>
      <c r="CM53" s="53">
        <f ca="1">IF(ScreenHeight!$B54&lt;OFFSET(Radar!$AC$3,COLUMN(),0),
    Param!$B$38/ScreenHeight!$B54,
    (Param!$B$37+1/(1-OFFSET(Radar!$AD$3,COLUMN(),0)*ScreenHeight!$C54)/Param!$B$39)/OFFSET(Radar!$AC$3,COLUMN(),0)
)*DistanceShader!CM53*LightShader!CM53*(IF(OFFSET(Ghosts!$S$41,COLUMN(),0)&lt;ScreenHeight!$E54,
   1,
   (SQRT(OFFSET(Ghosts!$T$41,COLUMN(),0)-OFFSET(Ghosts!$R$41,COLUMN(),0)*ScreenHeight!$D54)-1))+IF(Ghosts!$B$35,IF(Param!$M$21,-1-POWER(0.3,Param!$M$21)/(IF(Param!$M$21&lt;20,LightShader!CM144,OFFSET(LightShader!CM144,Param!$M$21-20,0)
)+POWER(0.3,Param!$M$21)),-2),0))</f>
        <v>4.0513628042648753</v>
      </c>
      <c r="CN53" s="53">
        <f ca="1">IF(ScreenHeight!$B54&lt;OFFSET(Radar!$AC$3,COLUMN(),0),
    Param!$B$38/ScreenHeight!$B54,
    (Param!$B$37+1/(1-OFFSET(Radar!$AD$3,COLUMN(),0)*ScreenHeight!$C54)/Param!$B$39)/OFFSET(Radar!$AC$3,COLUMN(),0)
)*DistanceShader!CN53*LightShader!CN53*(IF(OFFSET(Ghosts!$S$41,COLUMN(),0)&lt;ScreenHeight!$E54,
   1,
   (SQRT(OFFSET(Ghosts!$T$41,COLUMN(),0)-OFFSET(Ghosts!$R$41,COLUMN(),0)*ScreenHeight!$D54)-1))+IF(Ghosts!$B$35,IF(Param!$M$21,-1-POWER(0.3,Param!$M$21)/(IF(Param!$M$21&lt;20,LightShader!CN144,OFFSET(LightShader!CN144,Param!$M$21-20,0)
)+POWER(0.3,Param!$M$21)),-2),0))</f>
        <v>3.9858710170662044</v>
      </c>
      <c r="CO53" s="53">
        <f ca="1">IF(ScreenHeight!$B54&lt;OFFSET(Radar!$AC$3,COLUMN(),0),
    Param!$B$38/ScreenHeight!$B54,
    (Param!$B$37+1/(1-OFFSET(Radar!$AD$3,COLUMN(),0)*ScreenHeight!$C54)/Param!$B$39)/OFFSET(Radar!$AC$3,COLUMN(),0)
)*DistanceShader!CO53*LightShader!CO53*(IF(OFFSET(Ghosts!$S$41,COLUMN(),0)&lt;ScreenHeight!$E54,
   1,
   (SQRT(OFFSET(Ghosts!$T$41,COLUMN(),0)-OFFSET(Ghosts!$R$41,COLUMN(),0)*ScreenHeight!$D54)-1))+IF(Ghosts!$B$35,IF(Param!$M$21,-1-POWER(0.3,Param!$M$21)/(IF(Param!$M$21&lt;20,LightShader!CO144,OFFSET(LightShader!CO144,Param!$M$21-20,0)
)+POWER(0.3,Param!$M$21)),-2),0))</f>
        <v>3.9201101084412588</v>
      </c>
      <c r="CP53" s="53">
        <f ca="1">IF(ScreenHeight!$B54&lt;OFFSET(Radar!$AC$3,COLUMN(),0),
    Param!$B$38/ScreenHeight!$B54,
    (Param!$B$37+1/(1-OFFSET(Radar!$AD$3,COLUMN(),0)*ScreenHeight!$C54)/Param!$B$39)/OFFSET(Radar!$AC$3,COLUMN(),0)
)*DistanceShader!CP53*LightShader!CP53*(IF(OFFSET(Ghosts!$S$41,COLUMN(),0)&lt;ScreenHeight!$E54,
   1,
   (SQRT(OFFSET(Ghosts!$T$41,COLUMN(),0)-OFFSET(Ghosts!$R$41,COLUMN(),0)*ScreenHeight!$D54)-1))+IF(Ghosts!$B$35,IF(Param!$M$21,-1-POWER(0.3,Param!$M$21)/(IF(Param!$M$21&lt;20,LightShader!CP144,OFFSET(LightShader!CP144,Param!$M$21-20,0)
)+POWER(0.3,Param!$M$21)),-2),0))</f>
        <v>3.8540924530693954</v>
      </c>
      <c r="CQ53" s="53">
        <f ca="1">IF(ScreenHeight!$B54&lt;OFFSET(Radar!$AC$3,COLUMN(),0),
    Param!$B$38/ScreenHeight!$B54,
    (Param!$B$37+1/(1-OFFSET(Radar!$AD$3,COLUMN(),0)*ScreenHeight!$C54)/Param!$B$39)/OFFSET(Radar!$AC$3,COLUMN(),0)
)*DistanceShader!CQ53*LightShader!CQ53*(IF(OFFSET(Ghosts!$S$41,COLUMN(),0)&lt;ScreenHeight!$E54,
   1,
   (SQRT(OFFSET(Ghosts!$T$41,COLUMN(),0)-OFFSET(Ghosts!$R$41,COLUMN(),0)*ScreenHeight!$D54)-1))+IF(Ghosts!$B$35,IF(Param!$M$21,-1-POWER(0.3,Param!$M$21)/(IF(Param!$M$21&lt;20,LightShader!CQ144,OFFSET(LightShader!CQ144,Param!$M$21-20,0)
)+POWER(0.3,Param!$M$21)),-2),0))</f>
        <v>3.7878305785885829</v>
      </c>
      <c r="CR53" s="53">
        <f ca="1">IF(ScreenHeight!$B54&lt;OFFSET(Radar!$AC$3,COLUMN(),0),
    Param!$B$38/ScreenHeight!$B54,
    (Param!$B$37+1/(1-OFFSET(Radar!$AD$3,COLUMN(),0)*ScreenHeight!$C54)/Param!$B$39)/OFFSET(Radar!$AC$3,COLUMN(),0)
)*DistanceShader!CR53*LightShader!CR53*(IF(OFFSET(Ghosts!$S$41,COLUMN(),0)&lt;ScreenHeight!$E54,
   1,
   (SQRT(OFFSET(Ghosts!$T$41,COLUMN(),0)-OFFSET(Ghosts!$R$41,COLUMN(),0)*ScreenHeight!$D54)-1))+IF(Ghosts!$B$35,IF(Param!$M$21,-1-POWER(0.3,Param!$M$21)/(IF(Param!$M$21&lt;20,LightShader!CR144,OFFSET(LightShader!CR144,Param!$M$21-20,0)
)+POWER(0.3,Param!$M$21)),-2),0))</f>
        <v>3.7213371536486348</v>
      </c>
      <c r="CS53" s="53">
        <f ca="1">IF(ScreenHeight!$B54&lt;OFFSET(Radar!$AC$3,COLUMN(),0),
    Param!$B$38/ScreenHeight!$B54,
    (Param!$B$37+1/(1-OFFSET(Radar!$AD$3,COLUMN(),0)*ScreenHeight!$C54)/Param!$B$39)/OFFSET(Radar!$AC$3,COLUMN(),0)
)*DistanceShader!CS53*LightShader!CS53*(IF(OFFSET(Ghosts!$S$41,COLUMN(),0)&lt;ScreenHeight!$E54,
   1,
   (SQRT(OFFSET(Ghosts!$T$41,COLUMN(),0)-OFFSET(Ghosts!$R$41,COLUMN(),0)*ScreenHeight!$D54)-1))+IF(Ghosts!$B$35,IF(Param!$M$21,-1-POWER(0.3,Param!$M$21)/(IF(Param!$M$21&lt;20,LightShader!CS144,OFFSET(LightShader!CS144,Param!$M$21-20,0)
)+POWER(0.3,Param!$M$21)),-2),0))</f>
        <v>3.6546249757411591</v>
      </c>
      <c r="CT53" s="53">
        <f ca="1">IF(ScreenHeight!$B54&lt;OFFSET(Radar!$AC$3,COLUMN(),0),
    Param!$B$38/ScreenHeight!$B54,
    (Param!$B$37+1/(1-OFFSET(Radar!$AD$3,COLUMN(),0)*ScreenHeight!$C54)/Param!$B$39)/OFFSET(Radar!$AC$3,COLUMN(),0)
)*DistanceShader!CT53*LightShader!CT53*(IF(OFFSET(Ghosts!$S$41,COLUMN(),0)&lt;ScreenHeight!$E54,
   1,
   (SQRT(OFFSET(Ghosts!$T$41,COLUMN(),0)-OFFSET(Ghosts!$R$41,COLUMN(),0)*ScreenHeight!$D54)-1))+IF(Ghosts!$B$35,IF(Param!$M$21,-1-POWER(0.3,Param!$M$21)/(IF(Param!$M$21&lt;20,LightShader!CT144,OFFSET(LightShader!CT144,Param!$M$21-20,0)
)+POWER(0.3,Param!$M$21)),-2),0))</f>
        <v>3.5877069588334063</v>
      </c>
      <c r="CU53" s="53">
        <f ca="1">IF(ScreenHeight!$B54&lt;OFFSET(Radar!$AC$3,COLUMN(),0),
    Param!$B$38/ScreenHeight!$B54,
    (Param!$B$37+1/(1-OFFSET(Radar!$AD$3,COLUMN(),0)*ScreenHeight!$C54)/Param!$B$39)/OFFSET(Radar!$AC$3,COLUMN(),0)
)*DistanceShader!CU53*LightShader!CU53*(IF(OFFSET(Ghosts!$S$41,COLUMN(),0)&lt;ScreenHeight!$E54,
   1,
   (SQRT(OFFSET(Ghosts!$T$41,COLUMN(),0)-OFFSET(Ghosts!$R$41,COLUMN(),0)*ScreenHeight!$D54)-1))+IF(Ghosts!$B$35,IF(Param!$M$21,-1-POWER(0.3,Param!$M$21)/(IF(Param!$M$21&lt;20,LightShader!CU144,OFFSET(LightShader!CU144,Param!$M$21-20,0)
)+POWER(0.3,Param!$M$21)),-2),0))</f>
        <v>3.5205961208337238</v>
      </c>
      <c r="CV53" s="53">
        <f ca="1">IF(ScreenHeight!$B54&lt;OFFSET(Radar!$AC$3,COLUMN(),0),
    Param!$B$38/ScreenHeight!$B54,
    (Param!$B$37+1/(1-OFFSET(Radar!$AD$3,COLUMN(),0)*ScreenHeight!$C54)/Param!$B$39)/OFFSET(Radar!$AC$3,COLUMN(),0)
)*DistanceShader!CV53*LightShader!CV53*(IF(OFFSET(Ghosts!$S$41,COLUMN(),0)&lt;ScreenHeight!$E54,
   1,
   (SQRT(OFFSET(Ghosts!$T$41,COLUMN(),0)-OFFSET(Ghosts!$R$41,COLUMN(),0)*ScreenHeight!$D54)-1))+IF(Ghosts!$B$35,IF(Param!$M$21,-1-POWER(0.3,Param!$M$21)/(IF(Param!$M$21&lt;20,LightShader!CV144,OFFSET(LightShader!CV144,Param!$M$21-20,0)
)+POWER(0.3,Param!$M$21)),-2),0))</f>
        <v>3.4533055709168838</v>
      </c>
      <c r="CW53" s="53">
        <f ca="1">IF(ScreenHeight!$B54&lt;OFFSET(Radar!$AC$3,COLUMN(),0),
    Param!$B$38/ScreenHeight!$B54,
    (Param!$B$37+1/(1-OFFSET(Radar!$AD$3,COLUMN(),0)*ScreenHeight!$C54)/Param!$B$39)/OFFSET(Radar!$AC$3,COLUMN(),0)
)*DistanceShader!CW53*LightShader!CW53*(IF(OFFSET(Ghosts!$S$41,COLUMN(),0)&lt;ScreenHeight!$E54,
   1,
   (SQRT(OFFSET(Ghosts!$T$41,COLUMN(),0)-OFFSET(Ghosts!$R$41,COLUMN(),0)*ScreenHeight!$D54)-1))+IF(Ghosts!$B$35,IF(Param!$M$21,-1-POWER(0.3,Param!$M$21)/(IF(Param!$M$21&lt;20,LightShader!CW144,OFFSET(LightShader!CW144,Param!$M$21-20,0)
)+POWER(0.3,Param!$M$21)),-2),0))</f>
        <v>3.3858484967378462</v>
      </c>
      <c r="CX53" s="53">
        <f ca="1">IF(ScreenHeight!$B54&lt;OFFSET(Radar!$AC$3,COLUMN(),0),
    Param!$B$38/ScreenHeight!$B54,
    (Param!$B$37+1/(1-OFFSET(Radar!$AD$3,COLUMN(),0)*ScreenHeight!$C54)/Param!$B$39)/OFFSET(Radar!$AC$3,COLUMN(),0)
)*DistanceShader!CX53*LightShader!CX53*(IF(OFFSET(Ghosts!$S$41,COLUMN(),0)&lt;ScreenHeight!$E54,
   1,
   (SQRT(OFFSET(Ghosts!$T$41,COLUMN(),0)-OFFSET(Ghosts!$R$41,COLUMN(),0)*ScreenHeight!$D54)-1))+IF(Ghosts!$B$35,IF(Param!$M$21,-1-POWER(0.3,Param!$M$21)/(IF(Param!$M$21&lt;20,LightShader!CX144,OFFSET(LightShader!CX144,Param!$M$21-20,0)
)+POWER(0.3,Param!$M$21)),-2),0))</f>
        <v>3.3182381515628023</v>
      </c>
      <c r="CY53" s="53">
        <f ca="1">IF(ScreenHeight!$B54&lt;OFFSET(Radar!$AC$3,COLUMN(),0),
    Param!$B$38/ScreenHeight!$B54,
    (Param!$B$37+1/(1-OFFSET(Radar!$AD$3,COLUMN(),0)*ScreenHeight!$C54)/Param!$B$39)/OFFSET(Radar!$AC$3,COLUMN(),0)
)*DistanceShader!CY53*LightShader!CY53*(IF(OFFSET(Ghosts!$S$41,COLUMN(),0)&lt;ScreenHeight!$E54,
   1,
   (SQRT(OFFSET(Ghosts!$T$41,COLUMN(),0)-OFFSET(Ghosts!$R$41,COLUMN(),0)*ScreenHeight!$D54)-1))+IF(Ghosts!$B$35,IF(Param!$M$21,-1-POWER(0.3,Param!$M$21)/(IF(Param!$M$21&lt;20,LightShader!CY144,OFFSET(LightShader!CY144,Param!$M$21-20,0)
)+POWER(0.3,Param!$M$21)),-2),0))</f>
        <v>3.2504878413464535</v>
      </c>
      <c r="CZ53" s="53">
        <f ca="1">IF(ScreenHeight!$B54&lt;OFFSET(Radar!$AC$3,COLUMN(),0),
    Param!$B$38/ScreenHeight!$B54,
    (Param!$B$37+1/(1-OFFSET(Radar!$AD$3,COLUMN(),0)*ScreenHeight!$C54)/Param!$B$39)/OFFSET(Radar!$AC$3,COLUMN(),0)
)*DistanceShader!CZ53*LightShader!CZ53*(IF(OFFSET(Ghosts!$S$41,COLUMN(),0)&lt;ScreenHeight!$E54,
   1,
   (SQRT(OFFSET(Ghosts!$T$41,COLUMN(),0)-OFFSET(Ghosts!$R$41,COLUMN(),0)*ScreenHeight!$D54)-1))+IF(Ghosts!$B$35,IF(Param!$M$21,-1-POWER(0.3,Param!$M$21)/(IF(Param!$M$21&lt;20,LightShader!CZ144,OFFSET(LightShader!CZ144,Param!$M$21-20,0)
)+POWER(0.3,Param!$M$21)),-2),0))</f>
        <v>3.1826109117845065</v>
      </c>
      <c r="DA53" s="53">
        <f ca="1">IF(ScreenHeight!$B54&lt;OFFSET(Radar!$AC$3,COLUMN(),0),
    Param!$B$38/ScreenHeight!$B54,
    (Param!$B$37+1/(1-OFFSET(Radar!$AD$3,COLUMN(),0)*ScreenHeight!$C54)/Param!$B$39)/OFFSET(Radar!$AC$3,COLUMN(),0)
)*DistanceShader!DA53*LightShader!DA53*(IF(OFFSET(Ghosts!$S$41,COLUMN(),0)&lt;ScreenHeight!$E54,
   1,
   (SQRT(OFFSET(Ghosts!$T$41,COLUMN(),0)-OFFSET(Ghosts!$R$41,COLUMN(),0)*ScreenHeight!$D54)-1))+IF(Ghosts!$B$35,IF(Param!$M$21,-1-POWER(0.3,Param!$M$21)/(IF(Param!$M$21&lt;20,LightShader!DA144,OFFSET(LightShader!DA144,Param!$M$21-20,0)
)+POWER(0.3,Param!$M$21)),-2),0))</f>
        <v>2.3316433237414209</v>
      </c>
      <c r="DB53" s="53">
        <f ca="1">IF(ScreenHeight!$B54&lt;OFFSET(Radar!$AC$3,COLUMN(),0),
    Param!$B$38/ScreenHeight!$B54,
    (Param!$B$37+1/(1-OFFSET(Radar!$AD$3,COLUMN(),0)*ScreenHeight!$C54)/Param!$B$39)/OFFSET(Radar!$AC$3,COLUMN(),0)
)*DistanceShader!DB53*LightShader!DB53*(IF(OFFSET(Ghosts!$S$41,COLUMN(),0)&lt;ScreenHeight!$E54,
   1,
   (SQRT(OFFSET(Ghosts!$T$41,COLUMN(),0)-OFFSET(Ghosts!$R$41,COLUMN(),0)*ScreenHeight!$D54)-1))+IF(Ghosts!$B$35,IF(Param!$M$21,-1-POWER(0.3,Param!$M$21)/(IF(Param!$M$21&lt;20,LightShader!DB144,OFFSET(LightShader!DB144,Param!$M$21-20,0)
)+POWER(0.3,Param!$M$21)),-2),0))</f>
        <v>2.3299509809826437</v>
      </c>
      <c r="DC53" s="53">
        <f ca="1">IF(ScreenHeight!$B54&lt;OFFSET(Radar!$AC$3,COLUMN(),0),
    Param!$B$38/ScreenHeight!$B54,
    (Param!$B$37+1/(1-OFFSET(Radar!$AD$3,COLUMN(),0)*ScreenHeight!$C54)/Param!$B$39)/OFFSET(Radar!$AC$3,COLUMN(),0)
)*DistanceShader!DC53*LightShader!DC53*(IF(OFFSET(Ghosts!$S$41,COLUMN(),0)&lt;ScreenHeight!$E54,
   1,
   (SQRT(OFFSET(Ghosts!$T$41,COLUMN(),0)-OFFSET(Ghosts!$R$41,COLUMN(),0)*ScreenHeight!$D54)-1))+IF(Ghosts!$B$35,IF(Param!$M$21,-1-POWER(0.3,Param!$M$21)/(IF(Param!$M$21&lt;20,LightShader!DC144,OFFSET(LightShader!DC144,Param!$M$21-20,0)
)+POWER(0.3,Param!$M$21)),-2),0))</f>
        <v>2.3281156510554655</v>
      </c>
      <c r="DD53" s="53">
        <f ca="1">IF(ScreenHeight!$B54&lt;OFFSET(Radar!$AC$3,COLUMN(),0),
    Param!$B$38/ScreenHeight!$B54,
    (Param!$B$37+1/(1-OFFSET(Radar!$AD$3,COLUMN(),0)*ScreenHeight!$C54)/Param!$B$39)/OFFSET(Radar!$AC$3,COLUMN(),0)
)*DistanceShader!DD53*LightShader!DD53*(IF(OFFSET(Ghosts!$S$41,COLUMN(),0)&lt;ScreenHeight!$E54,
   1,
   (SQRT(OFFSET(Ghosts!$T$41,COLUMN(),0)-OFFSET(Ghosts!$R$41,COLUMN(),0)*ScreenHeight!$D54)-1))+IF(Ghosts!$B$35,IF(Param!$M$21,-1-POWER(0.3,Param!$M$21)/(IF(Param!$M$21&lt;20,LightShader!DD144,OFFSET(LightShader!DD144,Param!$M$21-20,0)
)+POWER(0.3,Param!$M$21)),-2),0))</f>
        <v>2.3261383580302275</v>
      </c>
      <c r="DE53" s="53">
        <f ca="1">IF(ScreenHeight!$B54&lt;OFFSET(Radar!$AC$3,COLUMN(),0),
    Param!$B$38/ScreenHeight!$B54,
    (Param!$B$37+1/(1-OFFSET(Radar!$AD$3,COLUMN(),0)*ScreenHeight!$C54)/Param!$B$39)/OFFSET(Radar!$AC$3,COLUMN(),0)
)*DistanceShader!DE53*LightShader!DE53*(IF(OFFSET(Ghosts!$S$41,COLUMN(),0)&lt;ScreenHeight!$E54,
   1,
   (SQRT(OFFSET(Ghosts!$T$41,COLUMN(),0)-OFFSET(Ghosts!$R$41,COLUMN(),0)*ScreenHeight!$D54)-1))+IF(Ghosts!$B$35,IF(Param!$M$21,-1-POWER(0.3,Param!$M$21)/(IF(Param!$M$21&lt;20,LightShader!DE144,OFFSET(LightShader!DE144,Param!$M$21-20,0)
)+POWER(0.3,Param!$M$21)),-2),0))</f>
        <v>2.3240202003609332</v>
      </c>
      <c r="DF53" s="53">
        <f ca="1">IF(ScreenHeight!$B54&lt;OFFSET(Radar!$AC$3,COLUMN(),0),
    Param!$B$38/ScreenHeight!$B54,
    (Param!$B$37+1/(1-OFFSET(Radar!$AD$3,COLUMN(),0)*ScreenHeight!$C54)/Param!$B$39)/OFFSET(Radar!$AC$3,COLUMN(),0)
)*DistanceShader!DF53*LightShader!DF53*(IF(OFFSET(Ghosts!$S$41,COLUMN(),0)&lt;ScreenHeight!$E54,
   1,
   (SQRT(OFFSET(Ghosts!$T$41,COLUMN(),0)-OFFSET(Ghosts!$R$41,COLUMN(),0)*ScreenHeight!$D54)-1))+IF(Ghosts!$B$35,IF(Param!$M$21,-1-POWER(0.3,Param!$M$21)/(IF(Param!$M$21&lt;20,LightShader!DF144,OFFSET(LightShader!DF144,Param!$M$21-20,0)
)+POWER(0.3,Param!$M$21)),-2),0))</f>
        <v>2.3217623492172068</v>
      </c>
      <c r="DG53" s="53">
        <f ca="1">IF(ScreenHeight!$B54&lt;OFFSET(Radar!$AC$3,COLUMN(),0),
    Param!$B$38/ScreenHeight!$B54,
    (Param!$B$37+1/(1-OFFSET(Radar!$AD$3,COLUMN(),0)*ScreenHeight!$C54)/Param!$B$39)/OFFSET(Radar!$AC$3,COLUMN(),0)
)*DistanceShader!DG53*LightShader!DG53*(IF(OFFSET(Ghosts!$S$41,COLUMN(),0)&lt;ScreenHeight!$E54,
   1,
   (SQRT(OFFSET(Ghosts!$T$41,COLUMN(),0)-OFFSET(Ghosts!$R$41,COLUMN(),0)*ScreenHeight!$D54)-1))+IF(Ghosts!$B$35,IF(Param!$M$21,-1-POWER(0.3,Param!$M$21)/(IF(Param!$M$21&lt;20,LightShader!DG144,OFFSET(LightShader!DG144,Param!$M$21-20,0)
)+POWER(0.3,Param!$M$21)),-2),0))</f>
        <v>2.3193660467186099</v>
      </c>
      <c r="DH53" s="53">
        <f ca="1">IF(ScreenHeight!$B54&lt;OFFSET(Radar!$AC$3,COLUMN(),0),
    Param!$B$38/ScreenHeight!$B54,
    (Param!$B$37+1/(1-OFFSET(Radar!$AD$3,COLUMN(),0)*ScreenHeight!$C54)/Param!$B$39)/OFFSET(Radar!$AC$3,COLUMN(),0)
)*DistanceShader!DH53*LightShader!DH53*(IF(OFFSET(Ghosts!$S$41,COLUMN(),0)&lt;ScreenHeight!$E54,
   1,
   (SQRT(OFFSET(Ghosts!$T$41,COLUMN(),0)-OFFSET(Ghosts!$R$41,COLUMN(),0)*ScreenHeight!$D54)-1))+IF(Ghosts!$B$35,IF(Param!$M$21,-1-POWER(0.3,Param!$M$21)/(IF(Param!$M$21&lt;20,LightShader!DH144,OFFSET(LightShader!DH144,Param!$M$21-20,0)
)+POWER(0.3,Param!$M$21)),-2),0))</f>
        <v>2.3168326040764295</v>
      </c>
      <c r="DI53" s="53">
        <f ca="1">IF(ScreenHeight!$B54&lt;OFFSET(Radar!$AC$3,COLUMN(),0),
    Param!$B$38/ScreenHeight!$B54,
    (Param!$B$37+1/(1-OFFSET(Radar!$AD$3,COLUMN(),0)*ScreenHeight!$C54)/Param!$B$39)/OFFSET(Radar!$AC$3,COLUMN(),0)
)*DistanceShader!DI53*LightShader!DI53*(IF(OFFSET(Ghosts!$S$41,COLUMN(),0)&lt;ScreenHeight!$E54,
   1,
   (SQRT(OFFSET(Ghosts!$T$41,COLUMN(),0)-OFFSET(Ghosts!$R$41,COLUMN(),0)*ScreenHeight!$D54)-1))+IF(Ghosts!$B$35,IF(Param!$M$21,-1-POWER(0.3,Param!$M$21)/(IF(Param!$M$21&lt;20,LightShader!DI144,OFFSET(LightShader!DI144,Param!$M$21-20,0)
)+POWER(0.3,Param!$M$21)),-2),0))</f>
        <v>2.2931984974173822</v>
      </c>
      <c r="DJ53" s="53">
        <f ca="1">IF(ScreenHeight!$B54&lt;OFFSET(Radar!$AC$3,COLUMN(),0),
    Param!$B$38/ScreenHeight!$B54,
    (Param!$B$37+1/(1-OFFSET(Radar!$AD$3,COLUMN(),0)*ScreenHeight!$C54)/Param!$B$39)/OFFSET(Radar!$AC$3,COLUMN(),0)
)*DistanceShader!DJ53*LightShader!DJ53*(IF(OFFSET(Ghosts!$S$41,COLUMN(),0)&lt;ScreenHeight!$E54,
   1,
   (SQRT(OFFSET(Ghosts!$T$41,COLUMN(),0)-OFFSET(Ghosts!$R$41,COLUMN(),0)*ScreenHeight!$D54)-1))+IF(Ghosts!$B$35,IF(Param!$M$21,-1-POWER(0.3,Param!$M$21)/(IF(Param!$M$21&lt;20,LightShader!DJ144,OFFSET(LightShader!DJ144,Param!$M$21-20,0)
)+POWER(0.3,Param!$M$21)),-2),0))</f>
        <v>2.1956028937020728</v>
      </c>
      <c r="DK53" s="53">
        <f ca="1">IF(ScreenHeight!$B54&lt;OFFSET(Radar!$AC$3,COLUMN(),0),
    Param!$B$38/ScreenHeight!$B54,
    (Param!$B$37+1/(1-OFFSET(Radar!$AD$3,COLUMN(),0)*ScreenHeight!$C54)/Param!$B$39)/OFFSET(Radar!$AC$3,COLUMN(),0)
)*DistanceShader!DK53*LightShader!DK53*(IF(OFFSET(Ghosts!$S$41,COLUMN(),0)&lt;ScreenHeight!$E54,
   1,
   (SQRT(OFFSET(Ghosts!$T$41,COLUMN(),0)-OFFSET(Ghosts!$R$41,COLUMN(),0)*ScreenHeight!$D54)-1))+IF(Ghosts!$B$35,IF(Param!$M$21,-1-POWER(0.3,Param!$M$21)/(IF(Param!$M$21&lt;20,LightShader!DK144,OFFSET(LightShader!DK144,Param!$M$21-20,0)
)+POWER(0.3,Param!$M$21)),-2),0))</f>
        <v>2.1049365338636061</v>
      </c>
      <c r="DL53" s="53">
        <f ca="1">IF(ScreenHeight!$B54&lt;OFFSET(Radar!$AC$3,COLUMN(),0),
    Param!$B$38/ScreenHeight!$B54,
    (Param!$B$37+1/(1-OFFSET(Radar!$AD$3,COLUMN(),0)*ScreenHeight!$C54)/Param!$B$39)/OFFSET(Radar!$AC$3,COLUMN(),0)
)*DistanceShader!DL53*LightShader!DL53*(IF(OFFSET(Ghosts!$S$41,COLUMN(),0)&lt;ScreenHeight!$E54,
   1,
   (SQRT(OFFSET(Ghosts!$T$41,COLUMN(),0)-OFFSET(Ghosts!$R$41,COLUMN(),0)*ScreenHeight!$D54)-1))+IF(Ghosts!$B$35,IF(Param!$M$21,-1-POWER(0.3,Param!$M$21)/(IF(Param!$M$21&lt;20,LightShader!DL144,OFFSET(LightShader!DL144,Param!$M$21-20,0)
)+POWER(0.3,Param!$M$21)),-2),0))</f>
        <v>2.0205636314626978</v>
      </c>
      <c r="DM53" s="53">
        <f ca="1">IF(ScreenHeight!$B54&lt;OFFSET(Radar!$AC$3,COLUMN(),0),
    Param!$B$38/ScreenHeight!$B54,
    (Param!$B$37+1/(1-OFFSET(Radar!$AD$3,COLUMN(),0)*ScreenHeight!$C54)/Param!$B$39)/OFFSET(Radar!$AC$3,COLUMN(),0)
)*DistanceShader!DM53*LightShader!DM53*(IF(OFFSET(Ghosts!$S$41,COLUMN(),0)&lt;ScreenHeight!$E54,
   1,
   (SQRT(OFFSET(Ghosts!$T$41,COLUMN(),0)-OFFSET(Ghosts!$R$41,COLUMN(),0)*ScreenHeight!$D54)-1))+IF(Ghosts!$B$35,IF(Param!$M$21,-1-POWER(0.3,Param!$M$21)/(IF(Param!$M$21&lt;20,LightShader!DM144,OFFSET(LightShader!DM144,Param!$M$21-20,0)
)+POWER(0.3,Param!$M$21)),-2),0))</f>
        <v>1.9521826303527372</v>
      </c>
      <c r="DN53" s="53">
        <f ca="1">IF(ScreenHeight!$B54&lt;OFFSET(Radar!$AC$3,COLUMN(),0),
    Param!$B$38/ScreenHeight!$B54,
    (Param!$B$37+1/(1-OFFSET(Radar!$AD$3,COLUMN(),0)*ScreenHeight!$C54)/Param!$B$39)/OFFSET(Radar!$AC$3,COLUMN(),0)
)*DistanceShader!DN53*LightShader!DN53*(IF(OFFSET(Ghosts!$S$41,COLUMN(),0)&lt;ScreenHeight!$E54,
   1,
   (SQRT(OFFSET(Ghosts!$T$41,COLUMN(),0)-OFFSET(Ghosts!$R$41,COLUMN(),0)*ScreenHeight!$D54)-1))+IF(Ghosts!$B$35,IF(Param!$M$21,-1-POWER(0.3,Param!$M$21)/(IF(Param!$M$21&lt;20,LightShader!DN144,OFFSET(LightShader!DN144,Param!$M$21-20,0)
)+POWER(0.3,Param!$M$21)),-2),0))</f>
        <v>1.8856085961503279</v>
      </c>
      <c r="DO53" s="53">
        <f ca="1">IF(ScreenHeight!$B54&lt;OFFSET(Radar!$AC$3,COLUMN(),0),
    Param!$B$38/ScreenHeight!$B54,
    (Param!$B$37+1/(1-OFFSET(Radar!$AD$3,COLUMN(),0)*ScreenHeight!$C54)/Param!$B$39)/OFFSET(Radar!$AC$3,COLUMN(),0)
)*DistanceShader!DO53*LightShader!DO53*(IF(OFFSET(Ghosts!$S$41,COLUMN(),0)&lt;ScreenHeight!$E54,
   1,
   (SQRT(OFFSET(Ghosts!$T$41,COLUMN(),0)-OFFSET(Ghosts!$R$41,COLUMN(),0)*ScreenHeight!$D54)-1))+IF(Ghosts!$B$35,IF(Param!$M$21,-1-POWER(0.3,Param!$M$21)/(IF(Param!$M$21&lt;20,LightShader!DO144,OFFSET(LightShader!DO144,Param!$M$21-20,0)
)+POWER(0.3,Param!$M$21)),-2),0))</f>
        <v>1.823337151796171</v>
      </c>
      <c r="DP53" s="53">
        <f ca="1">IF(ScreenHeight!$B54&lt;OFFSET(Radar!$AC$3,COLUMN(),0),
    Param!$B$38/ScreenHeight!$B54,
    (Param!$B$37+1/(1-OFFSET(Radar!$AD$3,COLUMN(),0)*ScreenHeight!$C54)/Param!$B$39)/OFFSET(Radar!$AC$3,COLUMN(),0)
)*DistanceShader!DP53*LightShader!DP53*(IF(OFFSET(Ghosts!$S$41,COLUMN(),0)&lt;ScreenHeight!$E54,
   1,
   (SQRT(OFFSET(Ghosts!$T$41,COLUMN(),0)-OFFSET(Ghosts!$R$41,COLUMN(),0)*ScreenHeight!$D54)-1))+IF(Ghosts!$B$35,IF(Param!$M$21,-1-POWER(0.3,Param!$M$21)/(IF(Param!$M$21&lt;20,LightShader!DP144,OFFSET(LightShader!DP144,Param!$M$21-20,0)
)+POWER(0.3,Param!$M$21)),-2),0))</f>
        <v>1.7650002583414568</v>
      </c>
      <c r="DQ53" s="53">
        <f ca="1">IF(ScreenHeight!$B54&lt;OFFSET(Radar!$AC$3,COLUMN(),0),
    Param!$B$38/ScreenHeight!$B54,
    (Param!$B$37+1/(1-OFFSET(Radar!$AD$3,COLUMN(),0)*ScreenHeight!$C54)/Param!$B$39)/OFFSET(Radar!$AC$3,COLUMN(),0)
)*DistanceShader!DQ53*LightShader!DQ53*(IF(OFFSET(Ghosts!$S$41,COLUMN(),0)&lt;ScreenHeight!$E54,
   1,
   (SQRT(OFFSET(Ghosts!$T$41,COLUMN(),0)-OFFSET(Ghosts!$R$41,COLUMN(),0)*ScreenHeight!$D54)-1))+IF(Ghosts!$B$35,IF(Param!$M$21,-1-POWER(0.3,Param!$M$21)/(IF(Param!$M$21&lt;20,LightShader!DQ144,OFFSET(LightShader!DQ144,Param!$M$21-20,0)
)+POWER(0.3,Param!$M$21)),-2),0))</f>
        <v>1.7102680344534662</v>
      </c>
      <c r="DR53" s="53">
        <f ca="1">IF(ScreenHeight!$B54&lt;OFFSET(Radar!$AC$3,COLUMN(),0),
    Param!$B$38/ScreenHeight!$B54,
    (Param!$B$37+1/(1-OFFSET(Radar!$AD$3,COLUMN(),0)*ScreenHeight!$C54)/Param!$B$39)/OFFSET(Radar!$AC$3,COLUMN(),0)
)*DistanceShader!DR53*LightShader!DR53*(IF(OFFSET(Ghosts!$S$41,COLUMN(),0)&lt;ScreenHeight!$E54,
   1,
   (SQRT(OFFSET(Ghosts!$T$41,COLUMN(),0)-OFFSET(Ghosts!$R$41,COLUMN(),0)*ScreenHeight!$D54)-1))+IF(Ghosts!$B$35,IF(Param!$M$21,-1-POWER(0.3,Param!$M$21)/(IF(Param!$M$21&lt;20,LightShader!DR144,OFFSET(LightShader!DR144,Param!$M$21-20,0)
)+POWER(0.3,Param!$M$21)),-2),0))</f>
        <v>1.6588449775611442</v>
      </c>
      <c r="DS53" s="53">
        <f ca="1">IF(ScreenHeight!$B54&lt;OFFSET(Radar!$AC$3,COLUMN(),0),
    Param!$B$38/ScreenHeight!$B54,
    (Param!$B$37+1/(1-OFFSET(Radar!$AD$3,COLUMN(),0)*ScreenHeight!$C54)/Param!$B$39)/OFFSET(Radar!$AC$3,COLUMN(),0)
)*DistanceShader!DS53*LightShader!DS53*(IF(OFFSET(Ghosts!$S$41,COLUMN(),0)&lt;ScreenHeight!$E54,
   1,
   (SQRT(OFFSET(Ghosts!$T$41,COLUMN(),0)-OFFSET(Ghosts!$R$41,COLUMN(),0)*ScreenHeight!$D54)-1))+IF(Ghosts!$B$35,IF(Param!$M$21,-1-POWER(0.3,Param!$M$21)/(IF(Param!$M$21&lt;20,LightShader!DS144,OFFSET(LightShader!DS144,Param!$M$21-20,0)
)+POWER(0.3,Param!$M$21)),-2),0))</f>
        <v>1.6104664786435086</v>
      </c>
      <c r="DT53" s="53">
        <f ca="1">IF(ScreenHeight!$B54&lt;OFFSET(Radar!$AC$3,COLUMN(),0),
    Param!$B$38/ScreenHeight!$B54,
    (Param!$B$37+1/(1-OFFSET(Radar!$AD$3,COLUMN(),0)*ScreenHeight!$C54)/Param!$B$39)/OFFSET(Radar!$AC$3,COLUMN(),0)
)*DistanceShader!DT53*LightShader!DT53*(IF(OFFSET(Ghosts!$S$41,COLUMN(),0)&lt;ScreenHeight!$E54,
   1,
   (SQRT(OFFSET(Ghosts!$T$41,COLUMN(),0)-OFFSET(Ghosts!$R$41,COLUMN(),0)*ScreenHeight!$D54)-1))+IF(Ghosts!$B$35,IF(Param!$M$21,-1-POWER(0.3,Param!$M$21)/(IF(Param!$M$21&lt;20,LightShader!DT144,OFFSET(LightShader!DT144,Param!$M$21-20,0)
)+POWER(0.3,Param!$M$21)),-2),0))</f>
        <v>1.5648956661219389</v>
      </c>
      <c r="DU53" s="53">
        <f ca="1">IF(ScreenHeight!$B54&lt;OFFSET(Radar!$AC$3,COLUMN(),0),
    Param!$B$38/ScreenHeight!$B54,
    (Param!$B$37+1/(1-OFFSET(Radar!$AD$3,COLUMN(),0)*ScreenHeight!$C54)/Param!$B$39)/OFFSET(Radar!$AC$3,COLUMN(),0)
)*DistanceShader!DU53*LightShader!DU53*(IF(OFFSET(Ghosts!$S$41,COLUMN(),0)&lt;ScreenHeight!$E54,
   1,
   (SQRT(OFFSET(Ghosts!$T$41,COLUMN(),0)-OFFSET(Ghosts!$R$41,COLUMN(),0)*ScreenHeight!$D54)-1))+IF(Ghosts!$B$35,IF(Param!$M$21,-1-POWER(0.3,Param!$M$21)/(IF(Param!$M$21&lt;20,LightShader!DU144,OFFSET(LightShader!DU144,Param!$M$21-20,0)
)+POWER(0.3,Param!$M$21)),-2),0))</f>
        <v>1.5219205864054441</v>
      </c>
      <c r="DV53" s="53">
        <f ca="1">IF(ScreenHeight!$B54&lt;OFFSET(Radar!$AC$3,COLUMN(),0),
    Param!$B$38/ScreenHeight!$B54,
    (Param!$B$37+1/(1-OFFSET(Radar!$AD$3,COLUMN(),0)*ScreenHeight!$C54)/Param!$B$39)/OFFSET(Radar!$AC$3,COLUMN(),0)
)*DistanceShader!DV53*LightShader!DV53*(IF(OFFSET(Ghosts!$S$41,COLUMN(),0)&lt;ScreenHeight!$E54,
   1,
   (SQRT(OFFSET(Ghosts!$T$41,COLUMN(),0)-OFFSET(Ghosts!$R$41,COLUMN(),0)*ScreenHeight!$D54)-1))+IF(Ghosts!$B$35,IF(Param!$M$21,-1-POWER(0.3,Param!$M$21)/(IF(Param!$M$21&lt;20,LightShader!DV144,OFFSET(LightShader!DV144,Param!$M$21-20,0)
)+POWER(0.3,Param!$M$21)),-2),0))</f>
        <v>1.4813517125226034</v>
      </c>
      <c r="DW53" s="53">
        <f ca="1">IF(ScreenHeight!$B54&lt;OFFSET(Radar!$AC$3,COLUMN(),0),
    Param!$B$38/ScreenHeight!$B54,
    (Param!$B$37+1/(1-OFFSET(Radar!$AD$3,COLUMN(),0)*ScreenHeight!$C54)/Param!$B$39)/OFFSET(Radar!$AC$3,COLUMN(),0)
)*DistanceShader!DW53*LightShader!DW53*(IF(OFFSET(Ghosts!$S$41,COLUMN(),0)&lt;ScreenHeight!$E54,
   1,
   (SQRT(OFFSET(Ghosts!$T$41,COLUMN(),0)-OFFSET(Ghosts!$R$41,COLUMN(),0)*ScreenHeight!$D54)-1))+IF(Ghosts!$B$35,IF(Param!$M$21,-1-POWER(0.3,Param!$M$21)/(IF(Param!$M$21&lt;20,LightShader!DW144,OFFSET(LightShader!DW144,Param!$M$21-20,0)
)+POWER(0.3,Param!$M$21)),-2),0))</f>
        <v>1.4430197636008262</v>
      </c>
      <c r="DX53" s="53">
        <f ca="1">IF(ScreenHeight!$B54&lt;OFFSET(Radar!$AC$3,COLUMN(),0),
    Param!$B$38/ScreenHeight!$B54,
    (Param!$B$37+1/(1-OFFSET(Radar!$AD$3,COLUMN(),0)*ScreenHeight!$C54)/Param!$B$39)/OFFSET(Radar!$AC$3,COLUMN(),0)
)*DistanceShader!DX53*LightShader!DX53*(IF(OFFSET(Ghosts!$S$41,COLUMN(),0)&lt;ScreenHeight!$E54,
   1,
   (SQRT(OFFSET(Ghosts!$T$41,COLUMN(),0)-OFFSET(Ghosts!$R$41,COLUMN(),0)*ScreenHeight!$D54)-1))+IF(Ghosts!$B$35,IF(Param!$M$21,-1-POWER(0.3,Param!$M$21)/(IF(Param!$M$21&lt;20,LightShader!DX144,OFFSET(LightShader!DX144,Param!$M$21-20,0)
)+POWER(0.3,Param!$M$21)),-2),0))</f>
        <v>1.4067738138252153</v>
      </c>
      <c r="DY53" s="53">
        <f ca="1">IF(ScreenHeight!$B54&lt;OFFSET(Radar!$AC$3,COLUMN(),0),
    Param!$B$38/ScreenHeight!$B54,
    (Param!$B$37+1/(1-OFFSET(Radar!$AD$3,COLUMN(),0)*ScreenHeight!$C54)/Param!$B$39)/OFFSET(Radar!$AC$3,COLUMN(),0)
)*DistanceShader!DY53*LightShader!DY53*(IF(OFFSET(Ghosts!$S$41,COLUMN(),0)&lt;ScreenHeight!$E54,
   1,
   (SQRT(OFFSET(Ghosts!$T$41,COLUMN(),0)-OFFSET(Ghosts!$R$41,COLUMN(),0)*ScreenHeight!$D54)-1))+IF(Ghosts!$B$35,IF(Param!$M$21,-1-POWER(0.3,Param!$M$21)/(IF(Param!$M$21&lt;20,LightShader!DY144,OFFSET(LightShader!DY144,Param!$M$21-20,0)
)+POWER(0.3,Param!$M$21)),-2),0))</f>
        <v>1.3724796679512588</v>
      </c>
      <c r="DZ53" s="53">
        <f ca="1">IF(ScreenHeight!$B54&lt;OFFSET(Radar!$AC$3,COLUMN(),0),
    Param!$B$38/ScreenHeight!$B54,
    (Param!$B$37+1/(1-OFFSET(Radar!$AD$3,COLUMN(),0)*ScreenHeight!$C54)/Param!$B$39)/OFFSET(Radar!$AC$3,COLUMN(),0)
)*DistanceShader!DZ53*LightShader!DZ53*(IF(OFFSET(Ghosts!$S$41,COLUMN(),0)&lt;ScreenHeight!$E54,
   1,
   (SQRT(OFFSET(Ghosts!$T$41,COLUMN(),0)-OFFSET(Ghosts!$R$41,COLUMN(),0)*ScreenHeight!$D54)-1))+IF(Ghosts!$B$35,IF(Param!$M$21,-1-POWER(0.3,Param!$M$21)/(IF(Param!$M$21&lt;20,LightShader!DZ144,OFFSET(LightShader!DZ144,Param!$M$21-20,0)
)+POWER(0.3,Param!$M$21)),-2),0))</f>
        <v>1.3400184800318515</v>
      </c>
      <c r="EA53" s="53">
        <f ca="1">IF(ScreenHeight!$B54&lt;OFFSET(Radar!$AC$3,COLUMN(),0),
    Param!$B$38/ScreenHeight!$B54,
    (Param!$B$37+1/(1-OFFSET(Radar!$AD$3,COLUMN(),0)*ScreenHeight!$C54)/Param!$B$39)/OFFSET(Radar!$AC$3,COLUMN(),0)
)*DistanceShader!EA53*LightShader!EA53*(IF(OFFSET(Ghosts!$S$41,COLUMN(),0)&lt;ScreenHeight!$E54,
   1,
   (SQRT(OFFSET(Ghosts!$T$41,COLUMN(),0)-OFFSET(Ghosts!$R$41,COLUMN(),0)*ScreenHeight!$D54)-1))+IF(Ghosts!$B$35,IF(Param!$M$21,-1-POWER(0.3,Param!$M$21)/(IF(Param!$M$21&lt;20,LightShader!EA144,OFFSET(LightShader!EA144,Param!$M$21-20,0)
)+POWER(0.3,Param!$M$21)),-2),0))</f>
        <v>1.3092855915913619</v>
      </c>
      <c r="EB53" s="53">
        <f ca="1">IF(ScreenHeight!$B54&lt;OFFSET(Radar!$AC$3,COLUMN(),0),
    Param!$B$38/ScreenHeight!$B54,
    (Param!$B$37+1/(1-OFFSET(Radar!$AD$3,COLUMN(),0)*ScreenHeight!$C54)/Param!$B$39)/OFFSET(Radar!$AC$3,COLUMN(),0)
)*DistanceShader!EB53*LightShader!EB53*(IF(OFFSET(Ghosts!$S$41,COLUMN(),0)&lt;ScreenHeight!$E54,
   1,
   (SQRT(OFFSET(Ghosts!$T$41,COLUMN(),0)-OFFSET(Ghosts!$R$41,COLUMN(),0)*ScreenHeight!$D54)-1))+IF(Ghosts!$B$35,IF(Param!$M$21,-1-POWER(0.3,Param!$M$21)/(IF(Param!$M$21&lt;20,LightShader!EB144,OFFSET(LightShader!EB144,Param!$M$21-20,0)
)+POWER(0.3,Param!$M$21)),-2),0))</f>
        <v>1.2801895639118295</v>
      </c>
      <c r="EC53" s="53">
        <f ca="1">IF(ScreenHeight!$B54&lt;OFFSET(Radar!$AC$3,COLUMN(),0),
    Param!$B$38/ScreenHeight!$B54,
    (Param!$B$37+1/(1-OFFSET(Radar!$AD$3,COLUMN(),0)*ScreenHeight!$C54)/Param!$B$39)/OFFSET(Radar!$AC$3,COLUMN(),0)
)*DistanceShader!EC53*LightShader!EC53*(IF(OFFSET(Ghosts!$S$41,COLUMN(),0)&lt;ScreenHeight!$E54,
   1,
   (SQRT(OFFSET(Ghosts!$T$41,COLUMN(),0)-OFFSET(Ghosts!$R$41,COLUMN(),0)*ScreenHeight!$D54)-1))+IF(Ghosts!$B$35,IF(Param!$M$21,-1-POWER(0.3,Param!$M$21)/(IF(Param!$M$21&lt;20,LightShader!EC144,OFFSET(LightShader!EC144,Param!$M$21-20,0)
)+POWER(0.3,Param!$M$21)),-2),0))</f>
        <v>1.2526513750641854</v>
      </c>
      <c r="ED53" s="53">
        <f ca="1">IF(ScreenHeight!$B54&lt;OFFSET(Radar!$AC$3,COLUMN(),0),
    Param!$B$38/ScreenHeight!$B54,
    (Param!$B$37+1/(1-OFFSET(Radar!$AD$3,COLUMN(),0)*ScreenHeight!$C54)/Param!$B$39)/OFFSET(Radar!$AC$3,COLUMN(),0)
)*DistanceShader!ED53*LightShader!ED53*(IF(OFFSET(Ghosts!$S$41,COLUMN(),0)&lt;ScreenHeight!$E54,
   1,
   (SQRT(OFFSET(Ghosts!$T$41,COLUMN(),0)-OFFSET(Ghosts!$R$41,COLUMN(),0)*ScreenHeight!$D54)-1))+IF(Ghosts!$B$35,IF(Param!$M$21,-1-POWER(0.3,Param!$M$21)/(IF(Param!$M$21&lt;20,LightShader!ED144,OFFSET(LightShader!ED144,Param!$M$21-20,0)
)+POWER(0.3,Param!$M$21)),-2),0))</f>
        <v>1.2266037440376243</v>
      </c>
      <c r="EE53" s="53">
        <f ca="1">IF(ScreenHeight!$B54&lt;OFFSET(Radar!$AC$3,COLUMN(),0),
    Param!$B$38/ScreenHeight!$B54,
    (Param!$B$37+1/(1-OFFSET(Radar!$AD$3,COLUMN(),0)*ScreenHeight!$C54)/Param!$B$39)/OFFSET(Radar!$AC$3,COLUMN(),0)
)*DistanceShader!EE53*LightShader!EE53*(IF(OFFSET(Ghosts!$S$41,COLUMN(),0)&lt;ScreenHeight!$E54,
   1,
   (SQRT(OFFSET(Ghosts!$T$41,COLUMN(),0)-OFFSET(Ghosts!$R$41,COLUMN(),0)*ScreenHeight!$D54)-1))+IF(Ghosts!$B$35,IF(Param!$M$21,-1-POWER(0.3,Param!$M$21)/(IF(Param!$M$21&lt;20,LightShader!EE144,OFFSET(LightShader!EE144,Param!$M$21-20,0)
)+POWER(0.3,Param!$M$21)),-2),0))</f>
        <v>1.2019905292333166</v>
      </c>
      <c r="EF53" s="53">
        <f ca="1">IF(ScreenHeight!$B54&lt;OFFSET(Radar!$AC$3,COLUMN(),0),
    Param!$B$38/ScreenHeight!$B54,
    (Param!$B$37+1/(1-OFFSET(Radar!$AD$3,COLUMN(),0)*ScreenHeight!$C54)/Param!$B$39)/OFFSET(Radar!$AC$3,COLUMN(),0)
)*DistanceShader!EF53*LightShader!EF53*(IF(OFFSET(Ghosts!$S$41,COLUMN(),0)&lt;ScreenHeight!$E54,
   1,
   (SQRT(OFFSET(Ghosts!$T$41,COLUMN(),0)-OFFSET(Ghosts!$R$41,COLUMN(),0)*ScreenHeight!$D54)-1))+IF(Ghosts!$B$35,IF(Param!$M$21,-1-POWER(0.3,Param!$M$21)/(IF(Param!$M$21&lt;20,LightShader!EF144,OFFSET(LightShader!EF144,Param!$M$21-20,0)
)+POWER(0.3,Param!$M$21)),-2),0))</f>
        <v>1.178766122974009</v>
      </c>
      <c r="EG53" s="53">
        <f ca="1">IF(ScreenHeight!$B54&lt;OFFSET(Radar!$AC$3,COLUMN(),0),
    Param!$B$38/ScreenHeight!$B54,
    (Param!$B$37+1/(1-OFFSET(Radar!$AD$3,COLUMN(),0)*ScreenHeight!$C54)/Param!$B$39)/OFFSET(Radar!$AC$3,COLUMN(),0)
)*DistanceShader!EG53*LightShader!EG53*(IF(OFFSET(Ghosts!$S$41,COLUMN(),0)&lt;ScreenHeight!$E54,
   1,
   (SQRT(OFFSET(Ghosts!$T$41,COLUMN(),0)-OFFSET(Ghosts!$R$41,COLUMN(),0)*ScreenHeight!$D54)-1))+IF(Ghosts!$B$35,IF(Param!$M$21,-1-POWER(0.3,Param!$M$21)/(IF(Param!$M$21&lt;20,LightShader!EG144,OFFSET(LightShader!EG144,Param!$M$21-20,0)
)+POWER(0.3,Param!$M$21)),-2),0))</f>
        <v>1.1568947222469408</v>
      </c>
      <c r="EH53" s="53">
        <f ca="1">IF(ScreenHeight!$B54&lt;OFFSET(Radar!$AC$3,COLUMN(),0),
    Param!$B$38/ScreenHeight!$B54,
    (Param!$B$37+1/(1-OFFSET(Radar!$AD$3,COLUMN(),0)*ScreenHeight!$C54)/Param!$B$39)/OFFSET(Radar!$AC$3,COLUMN(),0)
)*DistanceShader!EH53*LightShader!EH53*(IF(OFFSET(Ghosts!$S$41,COLUMN(),0)&lt;ScreenHeight!$E54,
   1,
   (SQRT(OFFSET(Ghosts!$T$41,COLUMN(),0)-OFFSET(Ghosts!$R$41,COLUMN(),0)*ScreenHeight!$D54)-1))+IF(Ghosts!$B$35,IF(Param!$M$21,-1-POWER(0.3,Param!$M$21)/(IF(Param!$M$21&lt;20,LightShader!EH144,OFFSET(LightShader!EH144,Param!$M$21-20,0)
)+POWER(0.3,Param!$M$21)),-2),0))</f>
        <v>1.13634929151692</v>
      </c>
      <c r="EI53" s="53">
        <f ca="1">IF(ScreenHeight!$B54&lt;OFFSET(Radar!$AC$3,COLUMN(),0),
    Param!$B$38/ScreenHeight!$B54,
    (Param!$B$37+1/(1-OFFSET(Radar!$AD$3,COLUMN(),0)*ScreenHeight!$C54)/Param!$B$39)/OFFSET(Radar!$AC$3,COLUMN(),0)
)*DistanceShader!EI53*LightShader!EI53*(IF(OFFSET(Ghosts!$S$41,COLUMN(),0)&lt;ScreenHeight!$E54,
   1,
   (SQRT(OFFSET(Ghosts!$T$41,COLUMN(),0)-OFFSET(Ghosts!$R$41,COLUMN(),0)*ScreenHeight!$D54)-1))+IF(Ghosts!$B$35,IF(Param!$M$21,-1-POWER(0.3,Param!$M$21)/(IF(Param!$M$21&lt;20,LightShader!EI144,OFFSET(LightShader!EI144,Param!$M$21-20,0)
)+POWER(0.3,Param!$M$21)),-2),0))</f>
        <v>1.1171099375100191</v>
      </c>
      <c r="EJ53" s="53">
        <f ca="1">IF(ScreenHeight!$B54&lt;OFFSET(Radar!$AC$3,COLUMN(),0),
    Param!$B$38/ScreenHeight!$B54,
    (Param!$B$37+1/(1-OFFSET(Radar!$AD$3,COLUMN(),0)*ScreenHeight!$C54)/Param!$B$39)/OFFSET(Radar!$AC$3,COLUMN(),0)
)*DistanceShader!EJ53*LightShader!EJ53*(IF(OFFSET(Ghosts!$S$41,COLUMN(),0)&lt;ScreenHeight!$E54,
   1,
   (SQRT(OFFSET(Ghosts!$T$41,COLUMN(),0)-OFFSET(Ghosts!$R$41,COLUMN(),0)*ScreenHeight!$D54)-1))+IF(Ghosts!$B$35,IF(Param!$M$21,-1-POWER(0.3,Param!$M$21)/(IF(Param!$M$21&lt;20,LightShader!EJ144,OFFSET(LightShader!EJ144,Param!$M$21-20,0)
)+POWER(0.3,Param!$M$21)),-2),0))</f>
        <v>1.0991612803446582</v>
      </c>
      <c r="EK53" s="53">
        <f ca="1">IF(ScreenHeight!$B54&lt;OFFSET(Radar!$AC$3,COLUMN(),0),
    Param!$B$38/ScreenHeight!$B54,
    (Param!$B$37+1/(1-OFFSET(Radar!$AD$3,COLUMN(),0)*ScreenHeight!$C54)/Param!$B$39)/OFFSET(Radar!$AC$3,COLUMN(),0)
)*DistanceShader!EK53*LightShader!EK53*(IF(OFFSET(Ghosts!$S$41,COLUMN(),0)&lt;ScreenHeight!$E54,
   1,
   (SQRT(OFFSET(Ghosts!$T$41,COLUMN(),0)-OFFSET(Ghosts!$R$41,COLUMN(),0)*ScreenHeight!$D54)-1))+IF(Ghosts!$B$35,IF(Param!$M$21,-1-POWER(0.3,Param!$M$21)/(IF(Param!$M$21&lt;20,LightShader!EK144,OFFSET(LightShader!EK144,Param!$M$21-20,0)
)+POWER(0.3,Param!$M$21)),-2),0))</f>
        <v>1.0824882288335085</v>
      </c>
      <c r="EL53" s="53">
        <f ca="1">IF(ScreenHeight!$B54&lt;OFFSET(Radar!$AC$3,COLUMN(),0),
    Param!$B$38/ScreenHeight!$B54,
    (Param!$B$37+1/(1-OFFSET(Radar!$AD$3,COLUMN(),0)*ScreenHeight!$C54)/Param!$B$39)/OFFSET(Radar!$AC$3,COLUMN(),0)
)*DistanceShader!EL53*LightShader!EL53*(IF(OFFSET(Ghosts!$S$41,COLUMN(),0)&lt;ScreenHeight!$E54,
   1,
   (SQRT(OFFSET(Ghosts!$T$41,COLUMN(),0)-OFFSET(Ghosts!$R$41,COLUMN(),0)*ScreenHeight!$D54)-1))+IF(Ghosts!$B$35,IF(Param!$M$21,-1-POWER(0.3,Param!$M$21)/(IF(Param!$M$21&lt;20,LightShader!EL144,OFFSET(LightShader!EL144,Param!$M$21-20,0)
)+POWER(0.3,Param!$M$21)),-2),0))</f>
        <v>1.0670693693480717</v>
      </c>
      <c r="EM53" s="53">
        <f ca="1">IF(ScreenHeight!$B54&lt;OFFSET(Radar!$AC$3,COLUMN(),0),
    Param!$B$38/ScreenHeight!$B54,
    (Param!$B$37+1/(1-OFFSET(Radar!$AD$3,COLUMN(),0)*ScreenHeight!$C54)/Param!$B$39)/OFFSET(Radar!$AC$3,COLUMN(),0)
)*DistanceShader!EM53*LightShader!EM53*(IF(OFFSET(Ghosts!$S$41,COLUMN(),0)&lt;ScreenHeight!$E54,
   1,
   (SQRT(OFFSET(Ghosts!$T$41,COLUMN(),0)-OFFSET(Ghosts!$R$41,COLUMN(),0)*ScreenHeight!$D54)-1))+IF(Ghosts!$B$35,IF(Param!$M$21,-1-POWER(0.3,Param!$M$21)/(IF(Param!$M$21&lt;20,LightShader!EM144,OFFSET(LightShader!EM144,Param!$M$21-20,0)
)+POWER(0.3,Param!$M$21)),-2),0))</f>
        <v>1.0528670249508005</v>
      </c>
      <c r="EN53" s="53">
        <f ca="1">IF(ScreenHeight!$B54&lt;OFFSET(Radar!$AC$3,COLUMN(),0),
    Param!$B$38/ScreenHeight!$B54,
    (Param!$B$37+1/(1-OFFSET(Radar!$AD$3,COLUMN(),0)*ScreenHeight!$C54)/Param!$B$39)/OFFSET(Radar!$AC$3,COLUMN(),0)
)*DistanceShader!EN53*LightShader!EN53*(IF(OFFSET(Ghosts!$S$41,COLUMN(),0)&lt;ScreenHeight!$E54,
   1,
   (SQRT(OFFSET(Ghosts!$T$41,COLUMN(),0)-OFFSET(Ghosts!$R$41,COLUMN(),0)*ScreenHeight!$D54)-1))+IF(Ghosts!$B$35,IF(Param!$M$21,-1-POWER(0.3,Param!$M$21)/(IF(Param!$M$21&lt;20,LightShader!EN144,OFFSET(LightShader!EN144,Param!$M$21-20,0)
)+POWER(0.3,Param!$M$21)),-2),0))</f>
        <v>1.0398130971545556</v>
      </c>
      <c r="EO53" s="53">
        <f ca="1">IF(ScreenHeight!$B54&lt;OFFSET(Radar!$AC$3,COLUMN(),0),
    Param!$B$38/ScreenHeight!$B54,
    (Param!$B$37+1/(1-OFFSET(Radar!$AD$3,COLUMN(),0)*ScreenHeight!$C54)/Param!$B$39)/OFFSET(Radar!$AC$3,COLUMN(),0)
)*DistanceShader!EO53*LightShader!EO53*(IF(OFFSET(Ghosts!$S$41,COLUMN(),0)&lt;ScreenHeight!$E54,
   1,
   (SQRT(OFFSET(Ghosts!$T$41,COLUMN(),0)-OFFSET(Ghosts!$R$41,COLUMN(),0)*ScreenHeight!$D54)-1))+IF(Ghosts!$B$35,IF(Param!$M$21,-1-POWER(0.3,Param!$M$21)/(IF(Param!$M$21&lt;20,LightShader!EO144,OFFSET(LightShader!EO144,Param!$M$21-20,0)
)+POWER(0.3,Param!$M$21)),-2),0))</f>
        <v>1.0277903812512421</v>
      </c>
      <c r="EP53" s="53">
        <f ca="1">IF(ScreenHeight!$B54&lt;OFFSET(Radar!$AC$3,COLUMN(),0),
    Param!$B$38/ScreenHeight!$B54,
    (Param!$B$37+1/(1-OFFSET(Radar!$AD$3,COLUMN(),0)*ScreenHeight!$C54)/Param!$B$39)/OFFSET(Radar!$AC$3,COLUMN(),0)
)*DistanceShader!EP53*LightShader!EP53*(IF(OFFSET(Ghosts!$S$41,COLUMN(),0)&lt;ScreenHeight!$E54,
   1,
   (SQRT(OFFSET(Ghosts!$T$41,COLUMN(),0)-OFFSET(Ghosts!$R$41,COLUMN(),0)*ScreenHeight!$D54)-1))+IF(Ghosts!$B$35,IF(Param!$M$21,-1-POWER(0.3,Param!$M$21)/(IF(Param!$M$21&lt;20,LightShader!EP144,OFFSET(LightShader!EP144,Param!$M$21-20,0)
)+POWER(0.3,Param!$M$21)),-2),0))</f>
        <v>1.0166106314727774</v>
      </c>
      <c r="EQ53" s="53">
        <f ca="1">IF(ScreenHeight!$B54&lt;OFFSET(Radar!$AC$3,COLUMN(),0),
    Param!$B$38/ScreenHeight!$B54,
    (Param!$B$37+1/(1-OFFSET(Radar!$AD$3,COLUMN(),0)*ScreenHeight!$C54)/Param!$B$39)/OFFSET(Radar!$AC$3,COLUMN(),0)
)*DistanceShader!EQ53*LightShader!EQ53*(IF(OFFSET(Ghosts!$S$41,COLUMN(),0)&lt;ScreenHeight!$E54,
   1,
   (SQRT(OFFSET(Ghosts!$T$41,COLUMN(),0)-OFFSET(Ghosts!$R$41,COLUMN(),0)*ScreenHeight!$D54)-1))+IF(Ghosts!$B$35,IF(Param!$M$21,-1-POWER(0.3,Param!$M$21)/(IF(Param!$M$21&lt;20,LightShader!EQ144,OFFSET(LightShader!EQ144,Param!$M$21-20,0)
)+POWER(0.3,Param!$M$21)),-2),0))</f>
        <v>1.0059937365018334</v>
      </c>
      <c r="ER53" s="53">
        <f ca="1">IF(ScreenHeight!$B54&lt;OFFSET(Radar!$AC$3,COLUMN(),0),
    Param!$B$38/ScreenHeight!$B54,
    (Param!$B$37+1/(1-OFFSET(Radar!$AD$3,COLUMN(),0)*ScreenHeight!$C54)/Param!$B$39)/OFFSET(Radar!$AC$3,COLUMN(),0)
)*DistanceShader!ER53*LightShader!ER53*(IF(OFFSET(Ghosts!$S$41,COLUMN(),0)&lt;ScreenHeight!$E54,
   1,
   (SQRT(OFFSET(Ghosts!$T$41,COLUMN(),0)-OFFSET(Ghosts!$R$41,COLUMN(),0)*ScreenHeight!$D54)-1))+IF(Ghosts!$B$35,IF(Param!$M$21,-1-POWER(0.3,Param!$M$21)/(IF(Param!$M$21&lt;20,LightShader!ER144,OFFSET(LightShader!ER144,Param!$M$21-20,0)
)+POWER(0.3,Param!$M$21)),-2),0))</f>
        <v>0.99555687882659638</v>
      </c>
      <c r="ES53" s="53">
        <f ca="1">IF(ScreenHeight!$B54&lt;OFFSET(Radar!$AC$3,COLUMN(),0),
    Param!$B$38/ScreenHeight!$B54,
    (Param!$B$37+1/(1-OFFSET(Radar!$AD$3,COLUMN(),0)*ScreenHeight!$C54)/Param!$B$39)/OFFSET(Radar!$AC$3,COLUMN(),0)
)*DistanceShader!ES53*LightShader!ES53*(IF(OFFSET(Ghosts!$S$41,COLUMN(),0)&lt;ScreenHeight!$E54,
   1,
   (SQRT(OFFSET(Ghosts!$T$41,COLUMN(),0)-OFFSET(Ghosts!$R$41,COLUMN(),0)*ScreenHeight!$D54)-1))+IF(Ghosts!$B$35,IF(Param!$M$21,-1-POWER(0.3,Param!$M$21)/(IF(Param!$M$21&lt;20,LightShader!ES144,OFFSET(LightShader!ES144,Param!$M$21-20,0)
)+POWER(0.3,Param!$M$21)),-2),0))</f>
        <v>0.98482677436260868</v>
      </c>
      <c r="ET53" s="53">
        <f ca="1">IF(ScreenHeight!$B54&lt;OFFSET(Radar!$AC$3,COLUMN(),0),
    Param!$B$38/ScreenHeight!$B54,
    (Param!$B$37+1/(1-OFFSET(Radar!$AD$3,COLUMN(),0)*ScreenHeight!$C54)/Param!$B$39)/OFFSET(Radar!$AC$3,COLUMN(),0)
)*DistanceShader!ET53*LightShader!ET53*(IF(OFFSET(Ghosts!$S$41,COLUMN(),0)&lt;ScreenHeight!$E54,
   1,
   (SQRT(OFFSET(Ghosts!$T$41,COLUMN(),0)-OFFSET(Ghosts!$R$41,COLUMN(),0)*ScreenHeight!$D54)-1))+IF(Ghosts!$B$35,IF(Param!$M$21,-1-POWER(0.3,Param!$M$21)/(IF(Param!$M$21&lt;20,LightShader!ET144,OFFSET(LightShader!ET144,Param!$M$21-20,0)
)+POWER(0.3,Param!$M$21)),-2),0))</f>
        <v>0.97328774268509433</v>
      </c>
      <c r="EU53" s="53">
        <f ca="1">IF(ScreenHeight!$B54&lt;OFFSET(Radar!$AC$3,COLUMN(),0),
    Param!$B$38/ScreenHeight!$B54,
    (Param!$B$37+1/(1-OFFSET(Radar!$AD$3,COLUMN(),0)*ScreenHeight!$C54)/Param!$B$39)/OFFSET(Radar!$AC$3,COLUMN(),0)
)*DistanceShader!EU53*LightShader!EU53*(IF(OFFSET(Ghosts!$S$41,COLUMN(),0)&lt;ScreenHeight!$E54,
   1,
   (SQRT(OFFSET(Ghosts!$T$41,COLUMN(),0)-OFFSET(Ghosts!$R$41,COLUMN(),0)*ScreenHeight!$D54)-1))+IF(Ghosts!$B$35,IF(Param!$M$21,-1-POWER(0.3,Param!$M$21)/(IF(Param!$M$21&lt;20,LightShader!EU144,OFFSET(LightShader!EU144,Param!$M$21-20,0)
)+POWER(0.3,Param!$M$21)),-2),0))</f>
        <v>0.95739756676209431</v>
      </c>
      <c r="EV53" s="53">
        <f ca="1">IF(ScreenHeight!$B54&lt;OFFSET(Radar!$AC$3,COLUMN(),0),
    Param!$B$38/ScreenHeight!$B54,
    (Param!$B$37+1/(1-OFFSET(Radar!$AD$3,COLUMN(),0)*ScreenHeight!$C54)/Param!$B$39)/OFFSET(Radar!$AC$3,COLUMN(),0)
)*DistanceShader!EV53*LightShader!EV53*(IF(OFFSET(Ghosts!$S$41,COLUMN(),0)&lt;ScreenHeight!$E54,
   1,
   (SQRT(OFFSET(Ghosts!$T$41,COLUMN(),0)-OFFSET(Ghosts!$R$41,COLUMN(),0)*ScreenHeight!$D54)-1))+IF(Ghosts!$B$35,IF(Param!$M$21,-1-POWER(0.3,Param!$M$21)/(IF(Param!$M$21&lt;20,LightShader!EV144,OFFSET(LightShader!EV144,Param!$M$21-20,0)
)+POWER(0.3,Param!$M$21)),-2),0))</f>
        <v>0.94132664144960088</v>
      </c>
      <c r="EW53" s="53">
        <f ca="1">IF(ScreenHeight!$B54&lt;OFFSET(Radar!$AC$3,COLUMN(),0),
    Param!$B$38/ScreenHeight!$B54,
    (Param!$B$37+1/(1-OFFSET(Radar!$AD$3,COLUMN(),0)*ScreenHeight!$C54)/Param!$B$39)/OFFSET(Radar!$AC$3,COLUMN(),0)
)*DistanceShader!EW53*LightShader!EW53*(IF(OFFSET(Ghosts!$S$41,COLUMN(),0)&lt;ScreenHeight!$E54,
   1,
   (SQRT(OFFSET(Ghosts!$T$41,COLUMN(),0)-OFFSET(Ghosts!$R$41,COLUMN(),0)*ScreenHeight!$D54)-1))+IF(Ghosts!$B$35,IF(Param!$M$21,-1-POWER(0.3,Param!$M$21)/(IF(Param!$M$21&lt;20,LightShader!EW144,OFFSET(LightShader!EW144,Param!$M$21-20,0)
)+POWER(0.3,Param!$M$21)),-2),0))</f>
        <v>0.92574144873834707</v>
      </c>
      <c r="EX53" s="53">
        <f ca="1">IF(ScreenHeight!$B54&lt;OFFSET(Radar!$AC$3,COLUMN(),0),
    Param!$B$38/ScreenHeight!$B54,
    (Param!$B$37+1/(1-OFFSET(Radar!$AD$3,COLUMN(),0)*ScreenHeight!$C54)/Param!$B$39)/OFFSET(Radar!$AC$3,COLUMN(),0)
)*DistanceShader!EX53*LightShader!EX53*(IF(OFFSET(Ghosts!$S$41,COLUMN(),0)&lt;ScreenHeight!$E54,
   1,
   (SQRT(OFFSET(Ghosts!$T$41,COLUMN(),0)-OFFSET(Ghosts!$R$41,COLUMN(),0)*ScreenHeight!$D54)-1))+IF(Ghosts!$B$35,IF(Param!$M$21,-1-POWER(0.3,Param!$M$21)/(IF(Param!$M$21&lt;20,LightShader!EX144,OFFSET(LightShader!EX144,Param!$M$21-20,0)
)+POWER(0.3,Param!$M$21)),-2),0))</f>
        <v>0.91061956969686964</v>
      </c>
      <c r="EY53" s="53">
        <f ca="1">IF(ScreenHeight!$B54&lt;OFFSET(Radar!$AC$3,COLUMN(),0),
    Param!$B$38/ScreenHeight!$B54,
    (Param!$B$37+1/(1-OFFSET(Radar!$AD$3,COLUMN(),0)*ScreenHeight!$C54)/Param!$B$39)/OFFSET(Radar!$AC$3,COLUMN(),0)
)*DistanceShader!EY53*LightShader!EY53*(IF(OFFSET(Ghosts!$S$41,COLUMN(),0)&lt;ScreenHeight!$E54,
   1,
   (SQRT(OFFSET(Ghosts!$T$41,COLUMN(),0)-OFFSET(Ghosts!$R$41,COLUMN(),0)*ScreenHeight!$D54)-1))+IF(Ghosts!$B$35,IF(Param!$M$21,-1-POWER(0.3,Param!$M$21)/(IF(Param!$M$21&lt;20,LightShader!EY144,OFFSET(LightShader!EY144,Param!$M$21-20,0)
)+POWER(0.3,Param!$M$21)),-2),0))</f>
        <v>0.89355396065577808</v>
      </c>
      <c r="EZ53" s="53">
        <f ca="1">IF(ScreenHeight!$B54&lt;OFFSET(Radar!$AC$3,COLUMN(),0),
    Param!$B$38/ScreenHeight!$B54,
    (Param!$B$37+1/(1-OFFSET(Radar!$AD$3,COLUMN(),0)*ScreenHeight!$C54)/Param!$B$39)/OFFSET(Radar!$AC$3,COLUMN(),0)
)*DistanceShader!EZ53*LightShader!EZ53*(IF(OFFSET(Ghosts!$S$41,COLUMN(),0)&lt;ScreenHeight!$E54,
   1,
   (SQRT(OFFSET(Ghosts!$T$41,COLUMN(),0)-OFFSET(Ghosts!$R$41,COLUMN(),0)*ScreenHeight!$D54)-1))+IF(Ghosts!$B$35,IF(Param!$M$21,-1-POWER(0.3,Param!$M$21)/(IF(Param!$M$21&lt;20,LightShader!EZ144,OFFSET(LightShader!EZ144,Param!$M$21-20,0)
)+POWER(0.3,Param!$M$21)),-2),0))</f>
        <v>0.87416304686946888</v>
      </c>
      <c r="FA53" s="53">
        <f ca="1">IF(ScreenHeight!$B54&lt;OFFSET(Radar!$AC$3,COLUMN(),0),
    Param!$B$38/ScreenHeight!$B54,
    (Param!$B$37+1/(1-OFFSET(Radar!$AD$3,COLUMN(),0)*ScreenHeight!$C54)/Param!$B$39)/OFFSET(Radar!$AC$3,COLUMN(),0)
)*DistanceShader!FA53*LightShader!FA53*(IF(OFFSET(Ghosts!$S$41,COLUMN(),0)&lt;ScreenHeight!$E54,
   1,
   (SQRT(OFFSET(Ghosts!$T$41,COLUMN(),0)-OFFSET(Ghosts!$R$41,COLUMN(),0)*ScreenHeight!$D54)-1))+IF(Ghosts!$B$35,IF(Param!$M$21,-1-POWER(0.3,Param!$M$21)/(IF(Param!$M$21&lt;20,LightShader!FA144,OFFSET(LightShader!FA144,Param!$M$21-20,0)
)+POWER(0.3,Param!$M$21)),-2),0))</f>
        <v>0.85462997281141584</v>
      </c>
      <c r="FB53" s="53">
        <f ca="1">IF(ScreenHeight!$B54&lt;OFFSET(Radar!$AC$3,COLUMN(),0),
    Param!$B$38/ScreenHeight!$B54,
    (Param!$B$37+1/(1-OFFSET(Radar!$AD$3,COLUMN(),0)*ScreenHeight!$C54)/Param!$B$39)/OFFSET(Radar!$AC$3,COLUMN(),0)
)*DistanceShader!FB53*LightShader!FB53*(IF(OFFSET(Ghosts!$S$41,COLUMN(),0)&lt;ScreenHeight!$E54,
   1,
   (SQRT(OFFSET(Ghosts!$T$41,COLUMN(),0)-OFFSET(Ghosts!$R$41,COLUMN(),0)*ScreenHeight!$D54)-1))+IF(Ghosts!$B$35,IF(Param!$M$21,-1-POWER(0.3,Param!$M$21)/(IF(Param!$M$21&lt;20,LightShader!FB144,OFFSET(LightShader!FB144,Param!$M$21-20,0)
)+POWER(0.3,Param!$M$21)),-2),0))</f>
        <v>0.83537061952238434</v>
      </c>
      <c r="FC53" s="53">
        <f ca="1">IF(ScreenHeight!$B54&lt;OFFSET(Radar!$AC$3,COLUMN(),0),
    Param!$B$38/ScreenHeight!$B54,
    (Param!$B$37+1/(1-OFFSET(Radar!$AD$3,COLUMN(),0)*ScreenHeight!$C54)/Param!$B$39)/OFFSET(Radar!$AC$3,COLUMN(),0)
)*DistanceShader!FC53*LightShader!FC53*(IF(OFFSET(Ghosts!$S$41,COLUMN(),0)&lt;ScreenHeight!$E54,
   1,
   (SQRT(OFFSET(Ghosts!$T$41,COLUMN(),0)-OFFSET(Ghosts!$R$41,COLUMN(),0)*ScreenHeight!$D54)-1))+IF(Ghosts!$B$35,IF(Param!$M$21,-1-POWER(0.3,Param!$M$21)/(IF(Param!$M$21&lt;20,LightShader!FC144,OFFSET(LightShader!FC144,Param!$M$21-20,0)
)+POWER(0.3,Param!$M$21)),-2),0))</f>
        <v>0.6596576795496395</v>
      </c>
      <c r="FD53" s="53">
        <f ca="1">IF(ScreenHeight!$B54&lt;OFFSET(Radar!$AC$3,COLUMN(),0),
    Param!$B$38/ScreenHeight!$B54,
    (Param!$B$37+1/(1-OFFSET(Radar!$AD$3,COLUMN(),0)*ScreenHeight!$C54)/Param!$B$39)/OFFSET(Radar!$AC$3,COLUMN(),0)
)*DistanceShader!FD53*LightShader!FD53*(IF(OFFSET(Ghosts!$S$41,COLUMN(),0)&lt;ScreenHeight!$E54,
   1,
   (SQRT(OFFSET(Ghosts!$T$41,COLUMN(),0)-OFFSET(Ghosts!$R$41,COLUMN(),0)*ScreenHeight!$D54)-1))+IF(Ghosts!$B$35,IF(Param!$M$21,-1-POWER(0.3,Param!$M$21)/(IF(Param!$M$21&lt;20,LightShader!FD144,OFFSET(LightShader!FD144,Param!$M$21-20,0)
)+POWER(0.3,Param!$M$21)),-2),0))</f>
        <v>0.64772155922201591</v>
      </c>
      <c r="FE53" s="53">
        <f ca="1">IF(ScreenHeight!$B54&lt;OFFSET(Radar!$AC$3,COLUMN(),0),
    Param!$B$38/ScreenHeight!$B54,
    (Param!$B$37+1/(1-OFFSET(Radar!$AD$3,COLUMN(),0)*ScreenHeight!$C54)/Param!$B$39)/OFFSET(Radar!$AC$3,COLUMN(),0)
)*DistanceShader!FE53*LightShader!FE53*(IF(OFFSET(Ghosts!$S$41,COLUMN(),0)&lt;ScreenHeight!$E54,
   1,
   (SQRT(OFFSET(Ghosts!$T$41,COLUMN(),0)-OFFSET(Ghosts!$R$41,COLUMN(),0)*ScreenHeight!$D54)-1))+IF(Ghosts!$B$35,IF(Param!$M$21,-1-POWER(0.3,Param!$M$21)/(IF(Param!$M$21&lt;20,LightShader!FE144,OFFSET(LightShader!FE144,Param!$M$21-20,0)
)+POWER(0.3,Param!$M$21)),-2),0))</f>
        <v>1.1127240248736541</v>
      </c>
      <c r="FF53" s="53">
        <f ca="1">IF(ScreenHeight!$B54&lt;OFFSET(Radar!$AC$3,COLUMN(),0),
    Param!$B$38/ScreenHeight!$B54,
    (Param!$B$37+1/(1-OFFSET(Radar!$AD$3,COLUMN(),0)*ScreenHeight!$C54)/Param!$B$39)/OFFSET(Radar!$AC$3,COLUMN(),0)
)*DistanceShader!FF53*LightShader!FF53*(IF(OFFSET(Ghosts!$S$41,COLUMN(),0)&lt;ScreenHeight!$E54,
   1,
   (SQRT(OFFSET(Ghosts!$T$41,COLUMN(),0)-OFFSET(Ghosts!$R$41,COLUMN(),0)*ScreenHeight!$D54)-1))+IF(Ghosts!$B$35,IF(Param!$M$21,-1-POWER(0.3,Param!$M$21)/(IF(Param!$M$21&lt;20,LightShader!FF144,OFFSET(LightShader!FF144,Param!$M$21-20,0)
)+POWER(0.3,Param!$M$21)),-2),0))</f>
        <v>1.0896993692789405</v>
      </c>
      <c r="FG53" s="53">
        <f ca="1">IF(ScreenHeight!$B54&lt;OFFSET(Radar!$AC$3,COLUMN(),0),
    Param!$B$38/ScreenHeight!$B54,
    (Param!$B$37+1/(1-OFFSET(Radar!$AD$3,COLUMN(),0)*ScreenHeight!$C54)/Param!$B$39)/OFFSET(Radar!$AC$3,COLUMN(),0)
)*DistanceShader!FG53*LightShader!FG53*(IF(OFFSET(Ghosts!$S$41,COLUMN(),0)&lt;ScreenHeight!$E54,
   1,
   (SQRT(OFFSET(Ghosts!$T$41,COLUMN(),0)-OFFSET(Ghosts!$R$41,COLUMN(),0)*ScreenHeight!$D54)-1))+IF(Ghosts!$B$35,IF(Param!$M$21,-1-POWER(0.3,Param!$M$21)/(IF(Param!$M$21&lt;20,LightShader!FG144,OFFSET(LightShader!FG144,Param!$M$21-20,0)
)+POWER(0.3,Param!$M$21)),-2),0))</f>
        <v>1.0679055249720464</v>
      </c>
      <c r="FH53" s="53">
        <f ca="1">IF(ScreenHeight!$B54&lt;OFFSET(Radar!$AC$3,COLUMN(),0),
    Param!$B$38/ScreenHeight!$B54,
    (Param!$B$37+1/(1-OFFSET(Radar!$AD$3,COLUMN(),0)*ScreenHeight!$C54)/Param!$B$39)/OFFSET(Radar!$AC$3,COLUMN(),0)
)*DistanceShader!FH53*LightShader!FH53*(IF(OFFSET(Ghosts!$S$41,COLUMN(),0)&lt;ScreenHeight!$E54,
   1,
   (SQRT(OFFSET(Ghosts!$T$41,COLUMN(),0)-OFFSET(Ghosts!$R$41,COLUMN(),0)*ScreenHeight!$D54)-1))+IF(Ghosts!$B$35,IF(Param!$M$21,-1-POWER(0.3,Param!$M$21)/(IF(Param!$M$21&lt;20,LightShader!FH144,OFFSET(LightShader!FH144,Param!$M$21-20,0)
)+POWER(0.3,Param!$M$21)),-2),0))</f>
        <v>1.0472774549890846</v>
      </c>
      <c r="FI53" s="53">
        <f ca="1">IF(ScreenHeight!$B54&lt;OFFSET(Radar!$AC$3,COLUMN(),0),
    Param!$B$38/ScreenHeight!$B54,
    (Param!$B$37+1/(1-OFFSET(Radar!$AD$3,COLUMN(),0)*ScreenHeight!$C54)/Param!$B$39)/OFFSET(Radar!$AC$3,COLUMN(),0)
)*DistanceShader!FI53*LightShader!FI53*(IF(OFFSET(Ghosts!$S$41,COLUMN(),0)&lt;ScreenHeight!$E54,
   1,
   (SQRT(OFFSET(Ghosts!$T$41,COLUMN(),0)-OFFSET(Ghosts!$R$41,COLUMN(),0)*ScreenHeight!$D54)-1))+IF(Ghosts!$B$35,IF(Param!$M$21,-1-POWER(0.3,Param!$M$21)/(IF(Param!$M$21&lt;20,LightShader!FI144,OFFSET(LightShader!FI144,Param!$M$21-20,0)
)+POWER(0.3,Param!$M$21)),-2),0))</f>
        <v>1.0277318135160065</v>
      </c>
      <c r="FJ53" s="53">
        <f ca="1">IF(ScreenHeight!$B54&lt;OFFSET(Radar!$AC$3,COLUMN(),0),
    Param!$B$38/ScreenHeight!$B54,
    (Param!$B$37+1/(1-OFFSET(Radar!$AD$3,COLUMN(),0)*ScreenHeight!$C54)/Param!$B$39)/OFFSET(Radar!$AC$3,COLUMN(),0)
)*DistanceShader!FJ53*LightShader!FJ53*(IF(OFFSET(Ghosts!$S$41,COLUMN(),0)&lt;ScreenHeight!$E54,
   1,
   (SQRT(OFFSET(Ghosts!$T$41,COLUMN(),0)-OFFSET(Ghosts!$R$41,COLUMN(),0)*ScreenHeight!$D54)-1))+IF(Ghosts!$B$35,IF(Param!$M$21,-1-POWER(0.3,Param!$M$21)/(IF(Param!$M$21&lt;20,LightShader!FJ144,OFFSET(LightShader!FJ144,Param!$M$21-20,0)
)+POWER(0.3,Param!$M$21)),-2),0))</f>
        <v>1.0091791908902075</v>
      </c>
      <c r="FK53" s="53">
        <f ca="1">IF(ScreenHeight!$B54&lt;OFFSET(Radar!$AC$3,COLUMN(),0),
    Param!$B$38/ScreenHeight!$B54,
    (Param!$B$37+1/(1-OFFSET(Radar!$AD$3,COLUMN(),0)*ScreenHeight!$C54)/Param!$B$39)/OFFSET(Radar!$AC$3,COLUMN(),0)
)*DistanceShader!FK53*LightShader!FK53*(IF(OFFSET(Ghosts!$S$41,COLUMN(),0)&lt;ScreenHeight!$E54,
   1,
   (SQRT(OFFSET(Ghosts!$T$41,COLUMN(),0)-OFFSET(Ghosts!$R$41,COLUMN(),0)*ScreenHeight!$D54)-1))+IF(Ghosts!$B$35,IF(Param!$M$21,-1-POWER(0.3,Param!$M$21)/(IF(Param!$M$21&lt;20,LightShader!FK144,OFFSET(LightShader!FK144,Param!$M$21-20,0)
)+POWER(0.3,Param!$M$21)),-2),0))</f>
        <v>0.99153145927322694</v>
      </c>
      <c r="FL53" s="53">
        <f ca="1">IF(ScreenHeight!$B54&lt;OFFSET(Radar!$AC$3,COLUMN(),0),
    Param!$B$38/ScreenHeight!$B54,
    (Param!$B$37+1/(1-OFFSET(Radar!$AD$3,COLUMN(),0)*ScreenHeight!$C54)/Param!$B$39)/OFFSET(Radar!$AC$3,COLUMN(),0)
)*DistanceShader!FL53*LightShader!FL53*(IF(OFFSET(Ghosts!$S$41,COLUMN(),0)&lt;ScreenHeight!$E54,
   1,
   (SQRT(OFFSET(Ghosts!$T$41,COLUMN(),0)-OFFSET(Ghosts!$R$41,COLUMN(),0)*ScreenHeight!$D54)-1))+IF(Ghosts!$B$35,IF(Param!$M$21,-1-POWER(0.3,Param!$M$21)/(IF(Param!$M$21&lt;20,LightShader!FL144,OFFSET(LightShader!FL144,Param!$M$21-20,0)
)+POWER(0.3,Param!$M$21)),-2),0))</f>
        <v>0.97470578144562781</v>
      </c>
      <c r="FM53" s="53">
        <f ca="1">IF(ScreenHeight!$B54&lt;OFFSET(Radar!$AC$3,COLUMN(),0),
    Param!$B$38/ScreenHeight!$B54,
    (Param!$B$37+1/(1-OFFSET(Radar!$AD$3,COLUMN(),0)*ScreenHeight!$C54)/Param!$B$39)/OFFSET(Radar!$AC$3,COLUMN(),0)
)*DistanceShader!FM53*LightShader!FM53*(IF(OFFSET(Ghosts!$S$41,COLUMN(),0)&lt;ScreenHeight!$E54,
   1,
   (SQRT(OFFSET(Ghosts!$T$41,COLUMN(),0)-OFFSET(Ghosts!$R$41,COLUMN(),0)*ScreenHeight!$D54)-1))+IF(Ghosts!$B$35,IF(Param!$M$21,-1-POWER(0.3,Param!$M$21)/(IF(Param!$M$21&lt;20,LightShader!FM144,OFFSET(LightShader!FM144,Param!$M$21-20,0)
)+POWER(0.3,Param!$M$21)),-2),0))</f>
        <v>0.9586264852067421</v>
      </c>
      <c r="FN53" s="53">
        <f ca="1">IF(ScreenHeight!$B54&lt;OFFSET(Radar!$AC$3,COLUMN(),0),
    Param!$B$38/ScreenHeight!$B54,
    (Param!$B$37+1/(1-OFFSET(Radar!$AD$3,COLUMN(),0)*ScreenHeight!$C54)/Param!$B$39)/OFFSET(Radar!$AC$3,COLUMN(),0)
)*DistanceShader!FN53*LightShader!FN53*(IF(OFFSET(Ghosts!$S$41,COLUMN(),0)&lt;ScreenHeight!$E54,
   1,
   (SQRT(OFFSET(Ghosts!$T$41,COLUMN(),0)-OFFSET(Ghosts!$R$41,COLUMN(),0)*ScreenHeight!$D54)-1))+IF(Ghosts!$B$35,IF(Param!$M$21,-1-POWER(0.3,Param!$M$21)/(IF(Param!$M$21&lt;20,LightShader!FN144,OFFSET(LightShader!FN144,Param!$M$21-20,0)
)+POWER(0.3,Param!$M$21)),-2),0))</f>
        <v>0.94322564799969599</v>
      </c>
      <c r="FO53" s="53">
        <f ca="1">IF(ScreenHeight!$B54&lt;OFFSET(Radar!$AC$3,COLUMN(),0),
    Param!$B$38/ScreenHeight!$B54,
    (Param!$B$37+1/(1-OFFSET(Radar!$AD$3,COLUMN(),0)*ScreenHeight!$C54)/Param!$B$39)/OFFSET(Radar!$AC$3,COLUMN(),0)
)*DistanceShader!FO53*LightShader!FO53*(IF(OFFSET(Ghosts!$S$41,COLUMN(),0)&lt;ScreenHeight!$E54,
   1,
   (SQRT(OFFSET(Ghosts!$T$41,COLUMN(),0)-OFFSET(Ghosts!$R$41,COLUMN(),0)*ScreenHeight!$D54)-1))+IF(Ghosts!$B$35,IF(Param!$M$21,-1-POWER(0.3,Param!$M$21)/(IF(Param!$M$21&lt;20,LightShader!FO144,OFFSET(LightShader!FO144,Param!$M$21-20,0)
)+POWER(0.3,Param!$M$21)),-2),0))</f>
        <v>0.92844295006949606</v>
      </c>
      <c r="FP53" s="53">
        <f ca="1">IF(ScreenHeight!$B54&lt;OFFSET(Radar!$AC$3,COLUMN(),0),
    Param!$B$38/ScreenHeight!$B54,
    (Param!$B$37+1/(1-OFFSET(Radar!$AD$3,COLUMN(),0)*ScreenHeight!$C54)/Param!$B$39)/OFFSET(Radar!$AC$3,COLUMN(),0)
)*DistanceShader!FP53*LightShader!FP53*(IF(OFFSET(Ghosts!$S$41,COLUMN(),0)&lt;ScreenHeight!$E54,
   1,
   (SQRT(OFFSET(Ghosts!$T$41,COLUMN(),0)-OFFSET(Ghosts!$R$41,COLUMN(),0)*ScreenHeight!$D54)-1))+IF(Ghosts!$B$35,IF(Param!$M$21,-1-POWER(0.3,Param!$M$21)/(IF(Param!$M$21&lt;20,LightShader!FP144,OFFSET(LightShader!FP144,Param!$M$21-20,0)
)+POWER(0.3,Param!$M$21)),-2),0))</f>
        <v>0.91422514840562707</v>
      </c>
      <c r="FQ53" s="53">
        <f ca="1">IF(ScreenHeight!$B54&lt;OFFSET(Radar!$AC$3,COLUMN(),0),
    Param!$B$38/ScreenHeight!$B54,
    (Param!$B$37+1/(1-OFFSET(Radar!$AD$3,COLUMN(),0)*ScreenHeight!$C54)/Param!$B$39)/OFFSET(Radar!$AC$3,COLUMN(),0)
)*DistanceShader!FQ53*LightShader!FQ53*(IF(OFFSET(Ghosts!$S$41,COLUMN(),0)&lt;ScreenHeight!$E54,
   1,
   (SQRT(OFFSET(Ghosts!$T$41,COLUMN(),0)-OFFSET(Ghosts!$R$41,COLUMN(),0)*ScreenHeight!$D54)-1))+IF(Ghosts!$B$35,IF(Param!$M$21,-1-POWER(0.3,Param!$M$21)/(IF(Param!$M$21&lt;20,LightShader!FQ144,OFFSET(LightShader!FQ144,Param!$M$21-20,0)
)+POWER(0.3,Param!$M$21)),-2),0))</f>
        <v>0.90052538458951714</v>
      </c>
      <c r="FR53" s="53">
        <f ca="1">IF(ScreenHeight!$B54&lt;OFFSET(Radar!$AC$3,COLUMN(),0),
    Param!$B$38/ScreenHeight!$B54,
    (Param!$B$37+1/(1-OFFSET(Radar!$AD$3,COLUMN(),0)*ScreenHeight!$C54)/Param!$B$39)/OFFSET(Radar!$AC$3,COLUMN(),0)
)*DistanceShader!FR53*LightShader!FR53*(IF(OFFSET(Ghosts!$S$41,COLUMN(),0)&lt;ScreenHeight!$E54,
   1,
   (SQRT(OFFSET(Ghosts!$T$41,COLUMN(),0)-OFFSET(Ghosts!$R$41,COLUMN(),0)*ScreenHeight!$D54)-1))+IF(Ghosts!$B$35,IF(Param!$M$21,-1-POWER(0.3,Param!$M$21)/(IF(Param!$M$21&lt;20,LightShader!FR144,OFFSET(LightShader!FR144,Param!$M$21-20,0)
)+POWER(0.3,Param!$M$21)),-2),0))</f>
        <v>0.88730244976864014</v>
      </c>
      <c r="FS53" s="53">
        <f ca="1">IF(ScreenHeight!$B54&lt;OFFSET(Radar!$AC$3,COLUMN(),0),
    Param!$B$38/ScreenHeight!$B54,
    (Param!$B$37+1/(1-OFFSET(Radar!$AD$3,COLUMN(),0)*ScreenHeight!$C54)/Param!$B$39)/OFFSET(Radar!$AC$3,COLUMN(),0)
)*DistanceShader!FS53*LightShader!FS53*(IF(OFFSET(Ghosts!$S$41,COLUMN(),0)&lt;ScreenHeight!$E54,
   1,
   (SQRT(OFFSET(Ghosts!$T$41,COLUMN(),0)-OFFSET(Ghosts!$R$41,COLUMN(),0)*ScreenHeight!$D54)-1))+IF(Ghosts!$B$35,IF(Param!$M$21,-1-POWER(0.3,Param!$M$21)/(IF(Param!$M$21&lt;20,LightShader!FS144,OFFSET(LightShader!FS144,Param!$M$21-20,0)
)+POWER(0.3,Param!$M$21)),-2),0))</f>
        <v>0.87452007386005293</v>
      </c>
      <c r="FT53" s="53">
        <f ca="1">IF(ScreenHeight!$B54&lt;OFFSET(Radar!$AC$3,COLUMN(),0),
    Param!$B$38/ScreenHeight!$B54,
    (Param!$B$37+1/(1-OFFSET(Radar!$AD$3,COLUMN(),0)*ScreenHeight!$C54)/Param!$B$39)/OFFSET(Radar!$AC$3,COLUMN(),0)
)*DistanceShader!FT53*LightShader!FT53*(IF(OFFSET(Ghosts!$S$41,COLUMN(),0)&lt;ScreenHeight!$E54,
   1,
   (SQRT(OFFSET(Ghosts!$T$41,COLUMN(),0)-OFFSET(Ghosts!$R$41,COLUMN(),0)*ScreenHeight!$D54)-1))+IF(Ghosts!$B$35,IF(Param!$M$21,-1-POWER(0.3,Param!$M$21)/(IF(Param!$M$21&lt;20,LightShader!FT144,OFFSET(LightShader!FT144,Param!$M$21-20,0)
)+POWER(0.3,Param!$M$21)),-2),0))</f>
        <v>0.86214627213337935</v>
      </c>
      <c r="FU53" s="53">
        <f ca="1">IF(ScreenHeight!$B54&lt;OFFSET(Radar!$AC$3,COLUMN(),0),
    Param!$B$38/ScreenHeight!$B54,
    (Param!$B$37+1/(1-OFFSET(Radar!$AD$3,COLUMN(),0)*ScreenHeight!$C54)/Param!$B$39)/OFFSET(Radar!$AC$3,COLUMN(),0)
)*DistanceShader!FU53*LightShader!FU53*(IF(OFFSET(Ghosts!$S$41,COLUMN(),0)&lt;ScreenHeight!$E54,
   1,
   (SQRT(OFFSET(Ghosts!$T$41,COLUMN(),0)-OFFSET(Ghosts!$R$41,COLUMN(),0)*ScreenHeight!$D54)-1))+IF(Ghosts!$B$35,IF(Param!$M$21,-1-POWER(0.3,Param!$M$21)/(IF(Param!$M$21&lt;20,LightShader!FU144,OFFSET(LightShader!FU144,Param!$M$21-20,0)
)+POWER(0.3,Param!$M$21)),-2),0))</f>
        <v>0.85015276245959637</v>
      </c>
      <c r="FV53" s="53">
        <f ca="1">IF(ScreenHeight!$B54&lt;OFFSET(Radar!$AC$3,COLUMN(),0),
    Param!$B$38/ScreenHeight!$B54,
    (Param!$B$37+1/(1-OFFSET(Radar!$AD$3,COLUMN(),0)*ScreenHeight!$C54)/Param!$B$39)/OFFSET(Radar!$AC$3,COLUMN(),0)
)*DistanceShader!FV53*LightShader!FV53*(IF(OFFSET(Ghosts!$S$41,COLUMN(),0)&lt;ScreenHeight!$E54,
   1,
   (SQRT(OFFSET(Ghosts!$T$41,COLUMN(),0)-OFFSET(Ghosts!$R$41,COLUMN(),0)*ScreenHeight!$D54)-1))+IF(Ghosts!$B$35,IF(Param!$M$21,-1-POWER(0.3,Param!$M$21)/(IF(Param!$M$21&lt;20,LightShader!FV144,OFFSET(LightShader!FV144,Param!$M$21-20,0)
)+POWER(0.3,Param!$M$21)),-2),0))</f>
        <v>0.83851445537745328</v>
      </c>
      <c r="FW53" s="53">
        <f ca="1">IF(ScreenHeight!$B54&lt;OFFSET(Radar!$AC$3,COLUMN(),0),
    Param!$B$38/ScreenHeight!$B54,
    (Param!$B$37+1/(1-OFFSET(Radar!$AD$3,COLUMN(),0)*ScreenHeight!$C54)/Param!$B$39)/OFFSET(Radar!$AC$3,COLUMN(),0)
)*DistanceShader!FW53*LightShader!FW53*(IF(OFFSET(Ghosts!$S$41,COLUMN(),0)&lt;ScreenHeight!$E54,
   1,
   (SQRT(OFFSET(Ghosts!$T$41,COLUMN(),0)-OFFSET(Ghosts!$R$41,COLUMN(),0)*ScreenHeight!$D54)-1))+IF(Ghosts!$B$35,IF(Param!$M$21,-1-POWER(0.3,Param!$M$21)/(IF(Param!$M$21&lt;20,LightShader!FW144,OFFSET(LightShader!FW144,Param!$M$21-20,0)
)+POWER(0.3,Param!$M$21)),-2),0))</f>
        <v>0.82720901327681295</v>
      </c>
      <c r="FX53" s="53">
        <f ca="1">IF(ScreenHeight!$B54&lt;OFFSET(Radar!$AC$3,COLUMN(),0),
    Param!$B$38/ScreenHeight!$B54,
    (Param!$B$37+1/(1-OFFSET(Radar!$AD$3,COLUMN(),0)*ScreenHeight!$C54)/Param!$B$39)/OFFSET(Radar!$AC$3,COLUMN(),0)
)*DistanceShader!FX53*LightShader!FX53*(IF(OFFSET(Ghosts!$S$41,COLUMN(),0)&lt;ScreenHeight!$E54,
   1,
   (SQRT(OFFSET(Ghosts!$T$41,COLUMN(),0)-OFFSET(Ghosts!$R$41,COLUMN(),0)*ScreenHeight!$D54)-1))+IF(Ghosts!$B$35,IF(Param!$M$21,-1-POWER(0.3,Param!$M$21)/(IF(Param!$M$21&lt;20,LightShader!FX144,OFFSET(LightShader!FX144,Param!$M$21-20,0)
)+POWER(0.3,Param!$M$21)),-2),0))</f>
        <v>0.81621647226181093</v>
      </c>
      <c r="FY53" s="53">
        <f ca="1">IF(ScreenHeight!$B54&lt;OFFSET(Radar!$AC$3,COLUMN(),0),
    Param!$B$38/ScreenHeight!$B54,
    (Param!$B$37+1/(1-OFFSET(Radar!$AD$3,COLUMN(),0)*ScreenHeight!$C54)/Param!$B$39)/OFFSET(Radar!$AC$3,COLUMN(),0)
)*DistanceShader!FY53*LightShader!FY53*(IF(OFFSET(Ghosts!$S$41,COLUMN(),0)&lt;ScreenHeight!$E54,
   1,
   (SQRT(OFFSET(Ghosts!$T$41,COLUMN(),0)-OFFSET(Ghosts!$R$41,COLUMN(),0)*ScreenHeight!$D54)-1))+IF(Ghosts!$B$35,IF(Param!$M$21,-1-POWER(0.3,Param!$M$21)/(IF(Param!$M$21&lt;20,LightShader!FY144,OFFSET(LightShader!FY144,Param!$M$21-20,0)
)+POWER(0.3,Param!$M$21)),-2),0))</f>
        <v>0.80551891930112929</v>
      </c>
      <c r="FZ53" s="53">
        <f ca="1">IF(ScreenHeight!$B54&lt;OFFSET(Radar!$AC$3,COLUMN(),0),
    Param!$B$38/ScreenHeight!$B54,
    (Param!$B$37+1/(1-OFFSET(Radar!$AD$3,COLUMN(),0)*ScreenHeight!$C54)/Param!$B$39)/OFFSET(Radar!$AC$3,COLUMN(),0)
)*DistanceShader!FZ53*LightShader!FZ53*(IF(OFFSET(Ghosts!$S$41,COLUMN(),0)&lt;ScreenHeight!$E54,
   1,
   (SQRT(OFFSET(Ghosts!$T$41,COLUMN(),0)-OFFSET(Ghosts!$R$41,COLUMN(),0)*ScreenHeight!$D54)-1))+IF(Ghosts!$B$35,IF(Param!$M$21,-1-POWER(0.3,Param!$M$21)/(IF(Param!$M$21&lt;20,LightShader!FZ144,OFFSET(LightShader!FZ144,Param!$M$21-20,0)
)+POWER(0.3,Param!$M$21)),-2),0))</f>
        <v>0.79510021728942271</v>
      </c>
      <c r="GA53" s="53">
        <f ca="1">IF(ScreenHeight!$B54&lt;OFFSET(Radar!$AC$3,COLUMN(),0),
    Param!$B$38/ScreenHeight!$B54,
    (Param!$B$37+1/(1-OFFSET(Radar!$AD$3,COLUMN(),0)*ScreenHeight!$C54)/Param!$B$39)/OFFSET(Radar!$AC$3,COLUMN(),0)
)*DistanceShader!GA53*LightShader!GA53*(IF(OFFSET(Ghosts!$S$41,COLUMN(),0)&lt;ScreenHeight!$E54,
   1,
   (SQRT(OFFSET(Ghosts!$T$41,COLUMN(),0)-OFFSET(Ghosts!$R$41,COLUMN(),0)*ScreenHeight!$D54)-1))+IF(Ghosts!$B$35,IF(Param!$M$21,-1-POWER(0.3,Param!$M$21)/(IF(Param!$M$21&lt;20,LightShader!GA144,OFFSET(LightShader!GA144,Param!$M$21-20,0)
)+POWER(0.3,Param!$M$21)),-2),0))</f>
        <v>0.78494577115284481</v>
      </c>
      <c r="GB53" s="53">
        <f ca="1">IF(ScreenHeight!$B54&lt;OFFSET(Radar!$AC$3,COLUMN(),0),
    Param!$B$38/ScreenHeight!$B54,
    (Param!$B$37+1/(1-OFFSET(Radar!$AD$3,COLUMN(),0)*ScreenHeight!$C54)/Param!$B$39)/OFFSET(Radar!$AC$3,COLUMN(),0)
)*DistanceShader!GB53*LightShader!GB53*(IF(OFFSET(Ghosts!$S$41,COLUMN(),0)&lt;ScreenHeight!$E54,
   1,
   (SQRT(OFFSET(Ghosts!$T$41,COLUMN(),0)-OFFSET(Ghosts!$R$41,COLUMN(),0)*ScreenHeight!$D54)-1))+IF(Ghosts!$B$35,IF(Param!$M$21,-1-POWER(0.3,Param!$M$21)/(IF(Param!$M$21&lt;20,LightShader!GB144,OFFSET(LightShader!GB144,Param!$M$21-20,0)
)+POWER(0.3,Param!$M$21)),-2),0))</f>
        <v>0.77504232885451518</v>
      </c>
      <c r="GC53" s="53">
        <f ca="1">IF(ScreenHeight!$B54&lt;OFFSET(Radar!$AC$3,COLUMN(),0),
    Param!$B$38/ScreenHeight!$B54,
    (Param!$B$37+1/(1-OFFSET(Radar!$AD$3,COLUMN(),0)*ScreenHeight!$C54)/Param!$B$39)/OFFSET(Radar!$AC$3,COLUMN(),0)
)*DistanceShader!GC53*LightShader!GC53*(IF(OFFSET(Ghosts!$S$41,COLUMN(),0)&lt;ScreenHeight!$E54,
   1,
   (SQRT(OFFSET(Ghosts!$T$41,COLUMN(),0)-OFFSET(Ghosts!$R$41,COLUMN(),0)*ScreenHeight!$D54)-1))+IF(Ghosts!$B$35,IF(Param!$M$21,-1-POWER(0.3,Param!$M$21)/(IF(Param!$M$21&lt;20,LightShader!GC144,OFFSET(LightShader!GC144,Param!$M$21-20,0)
)+POWER(0.3,Param!$M$21)),-2),0))</f>
        <v>0.76537781193658316</v>
      </c>
      <c r="GD53" s="53">
        <f ca="1">IF(ScreenHeight!$B54&lt;OFFSET(Radar!$AC$3,COLUMN(),0),
    Param!$B$38/ScreenHeight!$B54,
    (Param!$B$37+1/(1-OFFSET(Radar!$AD$3,COLUMN(),0)*ScreenHeight!$C54)/Param!$B$39)/OFFSET(Radar!$AC$3,COLUMN(),0)
)*DistanceShader!GD53*LightShader!GD53*(IF(OFFSET(Ghosts!$S$41,COLUMN(),0)&lt;ScreenHeight!$E54,
   1,
   (SQRT(OFFSET(Ghosts!$T$41,COLUMN(),0)-OFFSET(Ghosts!$R$41,COLUMN(),0)*ScreenHeight!$D54)-1))+IF(Ghosts!$B$35,IF(Param!$M$21,-1-POWER(0.3,Param!$M$21)/(IF(Param!$M$21&lt;20,LightShader!GD144,OFFSET(LightShader!GD144,Param!$M$21-20,0)
)+POWER(0.3,Param!$M$21)),-2),0))</f>
        <v>0.75594117099156344</v>
      </c>
      <c r="GE53" s="53">
        <f ca="1">IF(ScreenHeight!$B54&lt;OFFSET(Radar!$AC$3,COLUMN(),0),
    Param!$B$38/ScreenHeight!$B54,
    (Param!$B$37+1/(1-OFFSET(Radar!$AD$3,COLUMN(),0)*ScreenHeight!$C54)/Param!$B$39)/OFFSET(Radar!$AC$3,COLUMN(),0)
)*DistanceShader!GE53*LightShader!GE53*(IF(OFFSET(Ghosts!$S$41,COLUMN(),0)&lt;ScreenHeight!$E54,
   1,
   (SQRT(OFFSET(Ghosts!$T$41,COLUMN(),0)-OFFSET(Ghosts!$R$41,COLUMN(),0)*ScreenHeight!$D54)-1))+IF(Ghosts!$B$35,IF(Param!$M$21,-1-POWER(0.3,Param!$M$21)/(IF(Param!$M$21&lt;20,LightShader!GE144,OFFSET(LightShader!GE144,Param!$M$21-20,0)
)+POWER(0.3,Param!$M$21)),-2),0))</f>
        <v>0.74672226214664383</v>
      </c>
    </row>
    <row r="54" spans="1:187" ht="7.5" customHeight="1">
      <c r="A54" s="53">
        <f ca="1">IF(ScreenHeight!$B55&lt;OFFSET(Radar!$AC$3,COLUMN(),0),
    Param!$B$38/ScreenHeight!$B55,
    (Param!$B$37+1/(1-OFFSET(Radar!$AD$3,COLUMN(),0)*ScreenHeight!$C55)/Param!$B$39)/OFFSET(Radar!$AC$3,COLUMN(),0)
)*DistanceShader!A54*LightShader!A54*(IF(OFFSET(Ghosts!$S$41,COLUMN(),0)&lt;ScreenHeight!$E55,
   1,
   (SQRT(OFFSET(Ghosts!$T$41,COLUMN(),0)-OFFSET(Ghosts!$R$41,COLUMN(),0)*ScreenHeight!$D55)-1))+IF(Ghosts!$B$35,IF(Param!$M$21,-1-POWER(0.3,Param!$M$21)/(IF(Param!$M$21&lt;20,LightShader!A145,OFFSET(LightShader!A145,Param!$M$21-20,0)
)+POWER(0.3,Param!$M$21)),-2),0))</f>
        <v>0.83616714787717028</v>
      </c>
      <c r="B54" s="53">
        <f ca="1">IF(ScreenHeight!$B55&lt;OFFSET(Radar!$AC$3,COLUMN(),0),
    Param!$B$38/ScreenHeight!$B55,
    (Param!$B$37+1/(1-OFFSET(Radar!$AD$3,COLUMN(),0)*ScreenHeight!$C55)/Param!$B$39)/OFFSET(Radar!$AC$3,COLUMN(),0)
)*DistanceShader!B54*LightShader!B54*(IF(OFFSET(Ghosts!$S$41,COLUMN(),0)&lt;ScreenHeight!$E55,
   1,
   (SQRT(OFFSET(Ghosts!$T$41,COLUMN(),0)-OFFSET(Ghosts!$R$41,COLUMN(),0)*ScreenHeight!$D55)-1))+IF(Ghosts!$B$35,IF(Param!$M$21,-1-POWER(0.3,Param!$M$21)/(IF(Param!$M$21&lt;20,LightShader!B145,OFFSET(LightShader!B145,Param!$M$21-20,0)
)+POWER(0.3,Param!$M$21)),-2),0))</f>
        <v>0.84273448065527856</v>
      </c>
      <c r="C54" s="53">
        <f ca="1">IF(ScreenHeight!$B55&lt;OFFSET(Radar!$AC$3,COLUMN(),0),
    Param!$B$38/ScreenHeight!$B55,
    (Param!$B$37+1/(1-OFFSET(Radar!$AD$3,COLUMN(),0)*ScreenHeight!$C55)/Param!$B$39)/OFFSET(Radar!$AC$3,COLUMN(),0)
)*DistanceShader!C54*LightShader!C54*(IF(OFFSET(Ghosts!$S$41,COLUMN(),0)&lt;ScreenHeight!$E55,
   1,
   (SQRT(OFFSET(Ghosts!$T$41,COLUMN(),0)-OFFSET(Ghosts!$R$41,COLUMN(),0)*ScreenHeight!$D55)-1))+IF(Ghosts!$B$35,IF(Param!$M$21,-1-POWER(0.3,Param!$M$21)/(IF(Param!$M$21&lt;20,LightShader!C145,OFFSET(LightShader!C145,Param!$M$21-20,0)
)+POWER(0.3,Param!$M$21)),-2),0))</f>
        <v>0.84940288115569207</v>
      </c>
      <c r="D54" s="53">
        <f ca="1">IF(ScreenHeight!$B55&lt;OFFSET(Radar!$AC$3,COLUMN(),0),
    Param!$B$38/ScreenHeight!$B55,
    (Param!$B$37+1/(1-OFFSET(Radar!$AD$3,COLUMN(),0)*ScreenHeight!$C55)/Param!$B$39)/OFFSET(Radar!$AC$3,COLUMN(),0)
)*DistanceShader!D54*LightShader!D54*(IF(OFFSET(Ghosts!$S$41,COLUMN(),0)&lt;ScreenHeight!$E55,
   1,
   (SQRT(OFFSET(Ghosts!$T$41,COLUMN(),0)-OFFSET(Ghosts!$R$41,COLUMN(),0)*ScreenHeight!$D55)-1))+IF(Ghosts!$B$35,IF(Param!$M$21,-1-POWER(0.3,Param!$M$21)/(IF(Param!$M$21&lt;20,LightShader!D145,OFFSET(LightShader!D145,Param!$M$21-20,0)
)+POWER(0.3,Param!$M$21)),-2),0))</f>
        <v>0.85617504673624634</v>
      </c>
      <c r="E54" s="53">
        <f ca="1">IF(ScreenHeight!$B55&lt;OFFSET(Radar!$AC$3,COLUMN(),0),
    Param!$B$38/ScreenHeight!$B55,
    (Param!$B$37+1/(1-OFFSET(Radar!$AD$3,COLUMN(),0)*ScreenHeight!$C55)/Param!$B$39)/OFFSET(Radar!$AC$3,COLUMN(),0)
)*DistanceShader!E54*LightShader!E54*(IF(OFFSET(Ghosts!$S$41,COLUMN(),0)&lt;ScreenHeight!$E55,
   1,
   (SQRT(OFFSET(Ghosts!$T$41,COLUMN(),0)-OFFSET(Ghosts!$R$41,COLUMN(),0)*ScreenHeight!$D55)-1))+IF(Ghosts!$B$35,IF(Param!$M$21,-1-POWER(0.3,Param!$M$21)/(IF(Param!$M$21&lt;20,LightShader!E145,OFFSET(LightShader!E145,Param!$M$21-20,0)
)+POWER(0.3,Param!$M$21)),-2),0))</f>
        <v>0.86305379083365619</v>
      </c>
      <c r="F54" s="53">
        <f ca="1">IF(ScreenHeight!$B55&lt;OFFSET(Radar!$AC$3,COLUMN(),0),
    Param!$B$38/ScreenHeight!$B55,
    (Param!$B$37+1/(1-OFFSET(Radar!$AD$3,COLUMN(),0)*ScreenHeight!$C55)/Param!$B$39)/OFFSET(Radar!$AC$3,COLUMN(),0)
)*DistanceShader!F54*LightShader!F54*(IF(OFFSET(Ghosts!$S$41,COLUMN(),0)&lt;ScreenHeight!$E55,
   1,
   (SQRT(OFFSET(Ghosts!$T$41,COLUMN(),0)-OFFSET(Ghosts!$R$41,COLUMN(),0)*ScreenHeight!$D55)-1))+IF(Ghosts!$B$35,IF(Param!$M$21,-1-POWER(0.3,Param!$M$21)/(IF(Param!$M$21&lt;20,LightShader!F145,OFFSET(LightShader!F145,Param!$M$21-20,0)
)+POWER(0.3,Param!$M$21)),-2),0))</f>
        <v>0.8700420495453105</v>
      </c>
      <c r="G54" s="53">
        <f ca="1">IF(ScreenHeight!$B55&lt;OFFSET(Radar!$AC$3,COLUMN(),0),
    Param!$B$38/ScreenHeight!$B55,
    (Param!$B$37+1/(1-OFFSET(Radar!$AD$3,COLUMN(),0)*ScreenHeight!$C55)/Param!$B$39)/OFFSET(Radar!$AC$3,COLUMN(),0)
)*DistanceShader!G54*LightShader!G54*(IF(OFFSET(Ghosts!$S$41,COLUMN(),0)&lt;ScreenHeight!$E55,
   1,
   (SQRT(OFFSET(Ghosts!$T$41,COLUMN(),0)-OFFSET(Ghosts!$R$41,COLUMN(),0)*ScreenHeight!$D55)-1))+IF(Ghosts!$B$35,IF(Param!$M$21,-1-POWER(0.3,Param!$M$21)/(IF(Param!$M$21&lt;20,LightShader!G145,OFFSET(LightShader!G145,Param!$M$21-20,0)
)+POWER(0.3,Param!$M$21)),-2),0))</f>
        <v>0.8771428886541599</v>
      </c>
      <c r="H54" s="53">
        <f ca="1">IF(ScreenHeight!$B55&lt;OFFSET(Radar!$AC$3,COLUMN(),0),
    Param!$B$38/ScreenHeight!$B55,
    (Param!$B$37+1/(1-OFFSET(Radar!$AD$3,COLUMN(),0)*ScreenHeight!$C55)/Param!$B$39)/OFFSET(Radar!$AC$3,COLUMN(),0)
)*DistanceShader!H54*LightShader!H54*(IF(OFFSET(Ghosts!$S$41,COLUMN(),0)&lt;ScreenHeight!$E55,
   1,
   (SQRT(OFFSET(Ghosts!$T$41,COLUMN(),0)-OFFSET(Ghosts!$R$41,COLUMN(),0)*ScreenHeight!$D55)-1))+IF(Ghosts!$B$35,IF(Param!$M$21,-1-POWER(0.3,Param!$M$21)/(IF(Param!$M$21&lt;20,LightShader!H145,OFFSET(LightShader!H145,Param!$M$21-20,0)
)+POWER(0.3,Param!$M$21)),-2),0))</f>
        <v>0.88435951113055711</v>
      </c>
      <c r="I54" s="53">
        <f ca="1">IF(ScreenHeight!$B55&lt;OFFSET(Radar!$AC$3,COLUMN(),0),
    Param!$B$38/ScreenHeight!$B55,
    (Param!$B$37+1/(1-OFFSET(Radar!$AD$3,COLUMN(),0)*ScreenHeight!$C55)/Param!$B$39)/OFFSET(Radar!$AC$3,COLUMN(),0)
)*DistanceShader!I54*LightShader!I54*(IF(OFFSET(Ghosts!$S$41,COLUMN(),0)&lt;ScreenHeight!$E55,
   1,
   (SQRT(OFFSET(Ghosts!$T$41,COLUMN(),0)-OFFSET(Ghosts!$R$41,COLUMN(),0)*ScreenHeight!$D55)-1))+IF(Ghosts!$B$35,IF(Param!$M$21,-1-POWER(0.3,Param!$M$21)/(IF(Param!$M$21&lt;20,LightShader!I145,OFFSET(LightShader!I145,Param!$M$21-20,0)
)+POWER(0.3,Param!$M$21)),-2),0))</f>
        <v>0.89169526514784403</v>
      </c>
      <c r="J54" s="53">
        <f ca="1">IF(ScreenHeight!$B55&lt;OFFSET(Radar!$AC$3,COLUMN(),0),
    Param!$B$38/ScreenHeight!$B55,
    (Param!$B$37+1/(1-OFFSET(Radar!$AD$3,COLUMN(),0)*ScreenHeight!$C55)/Param!$B$39)/OFFSET(Radar!$AC$3,COLUMN(),0)
)*DistanceShader!J54*LightShader!J54*(IF(OFFSET(Ghosts!$S$41,COLUMN(),0)&lt;ScreenHeight!$E55,
   1,
   (SQRT(OFFSET(Ghosts!$T$41,COLUMN(),0)-OFFSET(Ghosts!$R$41,COLUMN(),0)*ScreenHeight!$D55)-1))+IF(Ghosts!$B$35,IF(Param!$M$21,-1-POWER(0.3,Param!$M$21)/(IF(Param!$M$21&lt;20,LightShader!J145,OFFSET(LightShader!J145,Param!$M$21-20,0)
)+POWER(0.3,Param!$M$21)),-2),0))</f>
        <v>0.89915365265164937</v>
      </c>
      <c r="K54" s="53">
        <f ca="1">IF(ScreenHeight!$B55&lt;OFFSET(Radar!$AC$3,COLUMN(),0),
    Param!$B$38/ScreenHeight!$B55,
    (Param!$B$37+1/(1-OFFSET(Radar!$AD$3,COLUMN(),0)*ScreenHeight!$C55)/Param!$B$39)/OFFSET(Radar!$AC$3,COLUMN(),0)
)*DistanceShader!K54*LightShader!K54*(IF(OFFSET(Ghosts!$S$41,COLUMN(),0)&lt;ScreenHeight!$E55,
   1,
   (SQRT(OFFSET(Ghosts!$T$41,COLUMN(),0)-OFFSET(Ghosts!$R$41,COLUMN(),0)*ScreenHeight!$D55)-1))+IF(Ghosts!$B$35,IF(Param!$M$21,-1-POWER(0.3,Param!$M$21)/(IF(Param!$M$21&lt;20,LightShader!K145,OFFSET(LightShader!K145,Param!$M$21-20,0)
)+POWER(0.3,Param!$M$21)),-2),0))</f>
        <v>0.90673833852643038</v>
      </c>
      <c r="L54" s="53">
        <f ca="1">IF(ScreenHeight!$B55&lt;OFFSET(Radar!$AC$3,COLUMN(),0),
    Param!$B$38/ScreenHeight!$B55,
    (Param!$B$37+1/(1-OFFSET(Radar!$AD$3,COLUMN(),0)*ScreenHeight!$C55)/Param!$B$39)/OFFSET(Radar!$AC$3,COLUMN(),0)
)*DistanceShader!L54*LightShader!L54*(IF(OFFSET(Ghosts!$S$41,COLUMN(),0)&lt;ScreenHeight!$E55,
   1,
   (SQRT(OFFSET(Ghosts!$T$41,COLUMN(),0)-OFFSET(Ghosts!$R$41,COLUMN(),0)*ScreenHeight!$D55)-1))+IF(Ghosts!$B$35,IF(Param!$M$21,-1-POWER(0.3,Param!$M$21)/(IF(Param!$M$21&lt;20,LightShader!L145,OFFSET(LightShader!L145,Param!$M$21-20,0)
)+POWER(0.3,Param!$M$21)),-2),0))</f>
        <v>0.91445316040660907</v>
      </c>
      <c r="M54" s="53">
        <f ca="1">IF(ScreenHeight!$B55&lt;OFFSET(Radar!$AC$3,COLUMN(),0),
    Param!$B$38/ScreenHeight!$B55,
    (Param!$B$37+1/(1-OFFSET(Radar!$AD$3,COLUMN(),0)*ScreenHeight!$C55)/Param!$B$39)/OFFSET(Radar!$AC$3,COLUMN(),0)
)*DistanceShader!M54*LightShader!M54*(IF(OFFSET(Ghosts!$S$41,COLUMN(),0)&lt;ScreenHeight!$E55,
   1,
   (SQRT(OFFSET(Ghosts!$T$41,COLUMN(),0)-OFFSET(Ghosts!$R$41,COLUMN(),0)*ScreenHeight!$D55)-1))+IF(Ghosts!$B$35,IF(Param!$M$21,-1-POWER(0.3,Param!$M$21)/(IF(Param!$M$21&lt;20,LightShader!M145,OFFSET(LightShader!M145,Param!$M$21-20,0)
)+POWER(0.3,Param!$M$21)),-2),0))</f>
        <v>0.92230213918394888</v>
      </c>
      <c r="N54" s="53">
        <f ca="1">IF(ScreenHeight!$B55&lt;OFFSET(Radar!$AC$3,COLUMN(),0),
    Param!$B$38/ScreenHeight!$B55,
    (Param!$B$37+1/(1-OFFSET(Radar!$AD$3,COLUMN(),0)*ScreenHeight!$C55)/Param!$B$39)/OFFSET(Radar!$AC$3,COLUMN(),0)
)*DistanceShader!N54*LightShader!N54*(IF(OFFSET(Ghosts!$S$41,COLUMN(),0)&lt;ScreenHeight!$E55,
   1,
   (SQRT(OFFSET(Ghosts!$T$41,COLUMN(),0)-OFFSET(Ghosts!$R$41,COLUMN(),0)*ScreenHeight!$D55)-1))+IF(Ghosts!$B$35,IF(Param!$M$21,-1-POWER(0.3,Param!$M$21)/(IF(Param!$M$21&lt;20,LightShader!N145,OFFSET(LightShader!N145,Param!$M$21-20,0)
)+POWER(0.3,Param!$M$21)),-2),0))</f>
        <v>0.93028949026748209</v>
      </c>
      <c r="O54" s="53">
        <f ca="1">IF(ScreenHeight!$B55&lt;OFFSET(Radar!$AC$3,COLUMN(),0),
    Param!$B$38/ScreenHeight!$B55,
    (Param!$B$37+1/(1-OFFSET(Radar!$AD$3,COLUMN(),0)*ScreenHeight!$C55)/Param!$B$39)/OFFSET(Radar!$AC$3,COLUMN(),0)
)*DistanceShader!O54*LightShader!O54*(IF(OFFSET(Ghosts!$S$41,COLUMN(),0)&lt;ScreenHeight!$E55,
   1,
   (SQRT(OFFSET(Ghosts!$T$41,COLUMN(),0)-OFFSET(Ghosts!$R$41,COLUMN(),0)*ScreenHeight!$D55)-1))+IF(Ghosts!$B$35,IF(Param!$M$21,-1-POWER(0.3,Param!$M$21)/(IF(Param!$M$21&lt;20,LightShader!O145,OFFSET(LightShader!O145,Param!$M$21-20,0)
)+POWER(0.3,Param!$M$21)),-2),0))</f>
        <v>0.93841963565744524</v>
      </c>
      <c r="P54" s="53">
        <f ca="1">IF(ScreenHeight!$B55&lt;OFFSET(Radar!$AC$3,COLUMN(),0),
    Param!$B$38/ScreenHeight!$B55,
    (Param!$B$37+1/(1-OFFSET(Radar!$AD$3,COLUMN(),0)*ScreenHeight!$C55)/Param!$B$39)/OFFSET(Radar!$AC$3,COLUMN(),0)
)*DistanceShader!P54*LightShader!P54*(IF(OFFSET(Ghosts!$S$41,COLUMN(),0)&lt;ScreenHeight!$E55,
   1,
   (SQRT(OFFSET(Ghosts!$T$41,COLUMN(),0)-OFFSET(Ghosts!$R$41,COLUMN(),0)*ScreenHeight!$D55)-1))+IF(Ghosts!$B$35,IF(Param!$M$21,-1-POWER(0.3,Param!$M$21)/(IF(Param!$M$21&lt;20,LightShader!P145,OFFSET(LightShader!P145,Param!$M$21-20,0)
)+POWER(0.3,Param!$M$21)),-2),0))</f>
        <v>0.9466972169004092</v>
      </c>
      <c r="Q54" s="53">
        <f ca="1">IF(ScreenHeight!$B55&lt;OFFSET(Radar!$AC$3,COLUMN(),0),
    Param!$B$38/ScreenHeight!$B55,
    (Param!$B$37+1/(1-OFFSET(Radar!$AD$3,COLUMN(),0)*ScreenHeight!$C55)/Param!$B$39)/OFFSET(Radar!$AC$3,COLUMN(),0)
)*DistanceShader!Q54*LightShader!Q54*(IF(OFFSET(Ghosts!$S$41,COLUMN(),0)&lt;ScreenHeight!$E55,
   1,
   (SQRT(OFFSET(Ghosts!$T$41,COLUMN(),0)-OFFSET(Ghosts!$R$41,COLUMN(),0)*ScreenHeight!$D55)-1))+IF(Ghosts!$B$35,IF(Param!$M$21,-1-POWER(0.3,Param!$M$21)/(IF(Param!$M$21&lt;20,LightShader!Q145,OFFSET(LightShader!Q145,Param!$M$21-20,0)
)+POWER(0.3,Param!$M$21)),-2),0))</f>
        <v>0.95512710899902253</v>
      </c>
      <c r="R54" s="53">
        <f ca="1">IF(ScreenHeight!$B55&lt;OFFSET(Radar!$AC$3,COLUMN(),0),
    Param!$B$38/ScreenHeight!$B55,
    (Param!$B$37+1/(1-OFFSET(Radar!$AD$3,COLUMN(),0)*ScreenHeight!$C55)/Param!$B$39)/OFFSET(Radar!$AC$3,COLUMN(),0)
)*DistanceShader!R54*LightShader!R54*(IF(OFFSET(Ghosts!$S$41,COLUMN(),0)&lt;ScreenHeight!$E55,
   1,
   (SQRT(OFFSET(Ghosts!$T$41,COLUMN(),0)-OFFSET(Ghosts!$R$41,COLUMN(),0)*ScreenHeight!$D55)-1))+IF(Ghosts!$B$35,IF(Param!$M$21,-1-POWER(0.3,Param!$M$21)/(IF(Param!$M$21&lt;20,LightShader!R145,OFFSET(LightShader!R145,Param!$M$21-20,0)
)+POWER(0.3,Param!$M$21)),-2),0))</f>
        <v>0.96371443535678003</v>
      </c>
      <c r="S54" s="53">
        <f ca="1">IF(ScreenHeight!$B55&lt;OFFSET(Radar!$AC$3,COLUMN(),0),
    Param!$B$38/ScreenHeight!$B55,
    (Param!$B$37+1/(1-OFFSET(Radar!$AD$3,COLUMN(),0)*ScreenHeight!$C55)/Param!$B$39)/OFFSET(Radar!$AC$3,COLUMN(),0)
)*DistanceShader!S54*LightShader!S54*(IF(OFFSET(Ghosts!$S$41,COLUMN(),0)&lt;ScreenHeight!$E55,
   1,
   (SQRT(OFFSET(Ghosts!$T$41,COLUMN(),0)-OFFSET(Ghosts!$R$41,COLUMN(),0)*ScreenHeight!$D55)-1))+IF(Ghosts!$B$35,IF(Param!$M$21,-1-POWER(0.3,Param!$M$21)/(IF(Param!$M$21&lt;20,LightShader!S145,OFFSET(LightShader!S145,Param!$M$21-20,0)
)+POWER(0.3,Param!$M$21)),-2),0))</f>
        <v>0.9724645838458601</v>
      </c>
      <c r="T54" s="53">
        <f ca="1">IF(ScreenHeight!$B55&lt;OFFSET(Radar!$AC$3,COLUMN(),0),
    Param!$B$38/ScreenHeight!$B55,
    (Param!$B$37+1/(1-OFFSET(Radar!$AD$3,COLUMN(),0)*ScreenHeight!$C55)/Param!$B$39)/OFFSET(Radar!$AC$3,COLUMN(),0)
)*DistanceShader!T54*LightShader!T54*(IF(OFFSET(Ghosts!$S$41,COLUMN(),0)&lt;ScreenHeight!$E55,
   1,
   (SQRT(OFFSET(Ghosts!$T$41,COLUMN(),0)-OFFSET(Ghosts!$R$41,COLUMN(),0)*ScreenHeight!$D55)-1))+IF(Ghosts!$B$35,IF(Param!$M$21,-1-POWER(0.3,Param!$M$21)/(IF(Param!$M$21&lt;20,LightShader!T145,OFFSET(LightShader!T145,Param!$M$21-20,0)
)+POWER(0.3,Param!$M$21)),-2),0))</f>
        <v>0.98138322409460665</v>
      </c>
      <c r="U54" s="53">
        <f ca="1">IF(ScreenHeight!$B55&lt;OFFSET(Radar!$AC$3,COLUMN(),0),
    Param!$B$38/ScreenHeight!$B55,
    (Param!$B$37+1/(1-OFFSET(Radar!$AD$3,COLUMN(),0)*ScreenHeight!$C55)/Param!$B$39)/OFFSET(Radar!$AC$3,COLUMN(),0)
)*DistanceShader!U54*LightShader!U54*(IF(OFFSET(Ghosts!$S$41,COLUMN(),0)&lt;ScreenHeight!$E55,
   1,
   (SQRT(OFFSET(Ghosts!$T$41,COLUMN(),0)-OFFSET(Ghosts!$R$41,COLUMN(),0)*ScreenHeight!$D55)-1))+IF(Ghosts!$B$35,IF(Param!$M$21,-1-POWER(0.3,Param!$M$21)/(IF(Param!$M$21&lt;20,LightShader!U145,OFFSET(LightShader!U145,Param!$M$21-20,0)
)+POWER(0.3,Param!$M$21)),-2),0))</f>
        <v>0.99047632610062641</v>
      </c>
      <c r="V54" s="53">
        <f ca="1">IF(ScreenHeight!$B55&lt;OFFSET(Radar!$AC$3,COLUMN(),0),
    Param!$B$38/ScreenHeight!$B55,
    (Param!$B$37+1/(1-OFFSET(Radar!$AD$3,COLUMN(),0)*ScreenHeight!$C55)/Param!$B$39)/OFFSET(Radar!$AC$3,COLUMN(),0)
)*DistanceShader!V54*LightShader!V54*(IF(OFFSET(Ghosts!$S$41,COLUMN(),0)&lt;ScreenHeight!$E55,
   1,
   (SQRT(OFFSET(Ghosts!$T$41,COLUMN(),0)-OFFSET(Ghosts!$R$41,COLUMN(),0)*ScreenHeight!$D55)-1))+IF(Ghosts!$B$35,IF(Param!$M$21,-1-POWER(0.3,Param!$M$21)/(IF(Param!$M$21&lt;20,LightShader!V145,OFFSET(LightShader!V145,Param!$M$21-20,0)
)+POWER(0.3,Param!$M$21)),-2),0))</f>
        <v>0.99975018028594098</v>
      </c>
      <c r="W54" s="53">
        <f ca="1">IF(ScreenHeight!$B55&lt;OFFSET(Radar!$AC$3,COLUMN(),0),
    Param!$B$38/ScreenHeight!$B55,
    (Param!$B$37+1/(1-OFFSET(Radar!$AD$3,COLUMN(),0)*ScreenHeight!$C55)/Param!$B$39)/OFFSET(Radar!$AC$3,COLUMN(),0)
)*DistanceShader!W54*LightShader!W54*(IF(OFFSET(Ghosts!$S$41,COLUMN(),0)&lt;ScreenHeight!$E55,
   1,
   (SQRT(OFFSET(Ghosts!$T$41,COLUMN(),0)-OFFSET(Ghosts!$R$41,COLUMN(),0)*ScreenHeight!$D55)-1))+IF(Ghosts!$B$35,IF(Param!$M$21,-1-POWER(0.3,Param!$M$21)/(IF(Param!$M$21&lt;20,LightShader!W145,OFFSET(LightShader!W145,Param!$M$21-20,0)
)+POWER(0.3,Param!$M$21)),-2),0))</f>
        <v>1.009211419122201</v>
      </c>
      <c r="X54" s="53">
        <f ca="1">IF(ScreenHeight!$B55&lt;OFFSET(Radar!$AC$3,COLUMN(),0),
    Param!$B$38/ScreenHeight!$B55,
    (Param!$B$37+1/(1-OFFSET(Radar!$AD$3,COLUMN(),0)*ScreenHeight!$C55)/Param!$B$39)/OFFSET(Radar!$AC$3,COLUMN(),0)
)*DistanceShader!X54*LightShader!X54*(IF(OFFSET(Ghosts!$S$41,COLUMN(),0)&lt;ScreenHeight!$E55,
   1,
   (SQRT(OFFSET(Ghosts!$T$41,COLUMN(),0)-OFFSET(Ghosts!$R$41,COLUMN(),0)*ScreenHeight!$D55)-1))+IF(Ghosts!$B$35,IF(Param!$M$21,-1-POWER(0.3,Param!$M$21)/(IF(Param!$M$21&lt;20,LightShader!X145,OFFSET(LightShader!X145,Param!$M$21-20,0)
)+POWER(0.3,Param!$M$21)),-2),0))</f>
        <v>1.0188670404668985</v>
      </c>
      <c r="Y54" s="53">
        <f ca="1">IF(ScreenHeight!$B55&lt;OFFSET(Radar!$AC$3,COLUMN(),0),
    Param!$B$38/ScreenHeight!$B55,
    (Param!$B$37+1/(1-OFFSET(Radar!$AD$3,COLUMN(),0)*ScreenHeight!$C55)/Param!$B$39)/OFFSET(Radar!$AC$3,COLUMN(),0)
)*DistanceShader!Y54*LightShader!Y54*(IF(OFFSET(Ghosts!$S$41,COLUMN(),0)&lt;ScreenHeight!$E55,
   1,
   (SQRT(OFFSET(Ghosts!$T$41,COLUMN(),0)-OFFSET(Ghosts!$R$41,COLUMN(),0)*ScreenHeight!$D55)-1))+IF(Ghosts!$B$35,IF(Param!$M$21,-1-POWER(0.3,Param!$M$21)/(IF(Param!$M$21&lt;20,LightShader!Y145,OFFSET(LightShader!Y145,Param!$M$21-20,0)
)+POWER(0.3,Param!$M$21)),-2),0))</f>
        <v>0.6709506237580527</v>
      </c>
      <c r="Z54" s="53">
        <f ca="1">IF(ScreenHeight!$B55&lt;OFFSET(Radar!$AC$3,COLUMN(),0),
    Param!$B$38/ScreenHeight!$B55,
    (Param!$B$37+1/(1-OFFSET(Radar!$AD$3,COLUMN(),0)*ScreenHeight!$C55)/Param!$B$39)/OFFSET(Radar!$AC$3,COLUMN(),0)
)*DistanceShader!Z54*LightShader!Z54*(IF(OFFSET(Ghosts!$S$41,COLUMN(),0)&lt;ScreenHeight!$E55,
   1,
   (SQRT(OFFSET(Ghosts!$T$41,COLUMN(),0)-OFFSET(Ghosts!$R$41,COLUMN(),0)*ScreenHeight!$D55)-1))+IF(Ghosts!$B$35,IF(Param!$M$21,-1-POWER(0.3,Param!$M$21)/(IF(Param!$M$21&lt;20,LightShader!Z145,OFFSET(LightShader!Z145,Param!$M$21-20,0)
)+POWER(0.3,Param!$M$21)),-2),0))</f>
        <v>0.67751646322721881</v>
      </c>
      <c r="AA54" s="53">
        <f ca="1">IF(ScreenHeight!$B55&lt;OFFSET(Radar!$AC$3,COLUMN(),0),
    Param!$B$38/ScreenHeight!$B55,
    (Param!$B$37+1/(1-OFFSET(Radar!$AD$3,COLUMN(),0)*ScreenHeight!$C55)/Param!$B$39)/OFFSET(Radar!$AC$3,COLUMN(),0)
)*DistanceShader!AA54*LightShader!AA54*(IF(OFFSET(Ghosts!$S$41,COLUMN(),0)&lt;ScreenHeight!$E55,
   1,
   (SQRT(OFFSET(Ghosts!$T$41,COLUMN(),0)-OFFSET(Ghosts!$R$41,COLUMN(),0)*ScreenHeight!$D55)-1))+IF(Ghosts!$B$35,IF(Param!$M$21,-1-POWER(0.3,Param!$M$21)/(IF(Param!$M$21&lt;20,LightShader!AA145,OFFSET(LightShader!AA145,Param!$M$21-20,0)
)+POWER(0.3,Param!$M$21)),-2),0))</f>
        <v>0.68422437544614656</v>
      </c>
      <c r="AB54" s="53">
        <f ca="1">IF(ScreenHeight!$B55&lt;OFFSET(Radar!$AC$3,COLUMN(),0),
    Param!$B$38/ScreenHeight!$B55,
    (Param!$B$37+1/(1-OFFSET(Radar!$AD$3,COLUMN(),0)*ScreenHeight!$C55)/Param!$B$39)/OFFSET(Radar!$AC$3,COLUMN(),0)
)*DistanceShader!AB54*LightShader!AB54*(IF(OFFSET(Ghosts!$S$41,COLUMN(),0)&lt;ScreenHeight!$E55,
   1,
   (SQRT(OFFSET(Ghosts!$T$41,COLUMN(),0)-OFFSET(Ghosts!$R$41,COLUMN(),0)*ScreenHeight!$D55)-1))+IF(Ghosts!$B$35,IF(Param!$M$21,-1-POWER(0.3,Param!$M$21)/(IF(Param!$M$21&lt;20,LightShader!AB145,OFFSET(LightShader!AB145,Param!$M$21-20,0)
)+POWER(0.3,Param!$M$21)),-2),0))</f>
        <v>0.69108005606449496</v>
      </c>
      <c r="AC54" s="53">
        <f ca="1">IF(ScreenHeight!$B55&lt;OFFSET(Radar!$AC$3,COLUMN(),0),
    Param!$B$38/ScreenHeight!$B55,
    (Param!$B$37+1/(1-OFFSET(Radar!$AD$3,COLUMN(),0)*ScreenHeight!$C55)/Param!$B$39)/OFFSET(Radar!$AC$3,COLUMN(),0)
)*DistanceShader!AC54*LightShader!AC54*(IF(OFFSET(Ghosts!$S$41,COLUMN(),0)&lt;ScreenHeight!$E55,
   1,
   (SQRT(OFFSET(Ghosts!$T$41,COLUMN(),0)-OFFSET(Ghosts!$R$41,COLUMN(),0)*ScreenHeight!$D55)-1))+IF(Ghosts!$B$35,IF(Param!$M$21,-1-POWER(0.3,Param!$M$21)/(IF(Param!$M$21&lt;20,LightShader!AC145,OFFSET(LightShader!AC145,Param!$M$21-20,0)
)+POWER(0.3,Param!$M$21)),-2),0))</f>
        <v>0.69808953581726529</v>
      </c>
      <c r="AD54" s="53">
        <f ca="1">IF(ScreenHeight!$B55&lt;OFFSET(Radar!$AC$3,COLUMN(),0),
    Param!$B$38/ScreenHeight!$B55,
    (Param!$B$37+1/(1-OFFSET(Radar!$AD$3,COLUMN(),0)*ScreenHeight!$C55)/Param!$B$39)/OFFSET(Radar!$AC$3,COLUMN(),0)
)*DistanceShader!AD54*LightShader!AD54*(IF(OFFSET(Ghosts!$S$41,COLUMN(),0)&lt;ScreenHeight!$E55,
   1,
   (SQRT(OFFSET(Ghosts!$T$41,COLUMN(),0)-OFFSET(Ghosts!$R$41,COLUMN(),0)*ScreenHeight!$D55)-1))+IF(Ghosts!$B$35,IF(Param!$M$21,-1-POWER(0.3,Param!$M$21)/(IF(Param!$M$21&lt;20,LightShader!AD145,OFFSET(LightShader!AD145,Param!$M$21-20,0)
)+POWER(0.3,Param!$M$21)),-2),0))</f>
        <v>0.70525920497652106</v>
      </c>
      <c r="AE54" s="53">
        <f ca="1">IF(ScreenHeight!$B55&lt;OFFSET(Radar!$AC$3,COLUMN(),0),
    Param!$B$38/ScreenHeight!$B55,
    (Param!$B$37+1/(1-OFFSET(Radar!$AD$3,COLUMN(),0)*ScreenHeight!$C55)/Param!$B$39)/OFFSET(Radar!$AC$3,COLUMN(),0)
)*DistanceShader!AE54*LightShader!AE54*(IF(OFFSET(Ghosts!$S$41,COLUMN(),0)&lt;ScreenHeight!$E55,
   1,
   (SQRT(OFFSET(Ghosts!$T$41,COLUMN(),0)-OFFSET(Ghosts!$R$41,COLUMN(),0)*ScreenHeight!$D55)-1))+IF(Ghosts!$B$35,IF(Param!$M$21,-1-POWER(0.3,Param!$M$21)/(IF(Param!$M$21&lt;20,LightShader!AE145,OFFSET(LightShader!AE145,Param!$M$21-20,0)
)+POWER(0.3,Param!$M$21)),-2),0))</f>
        <v>0.71259583989390374</v>
      </c>
      <c r="AF54" s="53">
        <f ca="1">IF(ScreenHeight!$B55&lt;OFFSET(Radar!$AC$3,COLUMN(),0),
    Param!$B$38/ScreenHeight!$B55,
    (Param!$B$37+1/(1-OFFSET(Radar!$AD$3,COLUMN(),0)*ScreenHeight!$C55)/Param!$B$39)/OFFSET(Radar!$AC$3,COLUMN(),0)
)*DistanceShader!AF54*LightShader!AF54*(IF(OFFSET(Ghosts!$S$41,COLUMN(),0)&lt;ScreenHeight!$E55,
   1,
   (SQRT(OFFSET(Ghosts!$T$41,COLUMN(),0)-OFFSET(Ghosts!$R$41,COLUMN(),0)*ScreenHeight!$D55)-1))+IF(Ghosts!$B$35,IF(Param!$M$21,-1-POWER(0.3,Param!$M$21)/(IF(Param!$M$21&lt;20,LightShader!AF145,OFFSET(LightShader!AF145,Param!$M$21-20,0)
)+POWER(0.3,Param!$M$21)),-2),0))</f>
        <v>0.72010663183909818</v>
      </c>
      <c r="AG54" s="53">
        <f ca="1">IF(ScreenHeight!$B55&lt;OFFSET(Radar!$AC$3,COLUMN(),0),
    Param!$B$38/ScreenHeight!$B55,
    (Param!$B$37+1/(1-OFFSET(Radar!$AD$3,COLUMN(),0)*ScreenHeight!$C55)/Param!$B$39)/OFFSET(Radar!$AC$3,COLUMN(),0)
)*DistanceShader!AG54*LightShader!AG54*(IF(OFFSET(Ghosts!$S$41,COLUMN(),0)&lt;ScreenHeight!$E55,
   1,
   (SQRT(OFFSET(Ghosts!$T$41,COLUMN(),0)-OFFSET(Ghosts!$R$41,COLUMN(),0)*ScreenHeight!$D55)-1))+IF(Ghosts!$B$35,IF(Param!$M$21,-1-POWER(0.3,Param!$M$21)/(IF(Param!$M$21&lt;20,LightShader!AG145,OFFSET(LightShader!AG145,Param!$M$21-20,0)
)+POWER(0.3,Param!$M$21)),-2),0))</f>
        <v>0.72779921836208761</v>
      </c>
      <c r="AH54" s="53">
        <f ca="1">IF(ScreenHeight!$B55&lt;OFFSET(Radar!$AC$3,COLUMN(),0),
    Param!$B$38/ScreenHeight!$B55,
    (Param!$B$37+1/(1-OFFSET(Radar!$AD$3,COLUMN(),0)*ScreenHeight!$C55)/Param!$B$39)/OFFSET(Radar!$AC$3,COLUMN(),0)
)*DistanceShader!AH54*LightShader!AH54*(IF(OFFSET(Ghosts!$S$41,COLUMN(),0)&lt;ScreenHeight!$E55,
   1,
   (SQRT(OFFSET(Ghosts!$T$41,COLUMN(),0)-OFFSET(Ghosts!$R$41,COLUMN(),0)*ScreenHeight!$D55)-1))+IF(Ghosts!$B$35,IF(Param!$M$21,-1-POWER(0.3,Param!$M$21)/(IF(Param!$M$21&lt;20,LightShader!AH145,OFFSET(LightShader!AH145,Param!$M$21-20,0)
)+POWER(0.3,Param!$M$21)),-2),0))</f>
        <v>0.73568171743246724</v>
      </c>
      <c r="AI54" s="53">
        <f ca="1">IF(ScreenHeight!$B55&lt;OFFSET(Radar!$AC$3,COLUMN(),0),
    Param!$B$38/ScreenHeight!$B55,
    (Param!$B$37+1/(1-OFFSET(Radar!$AD$3,COLUMN(),0)*ScreenHeight!$C55)/Param!$B$39)/OFFSET(Radar!$AC$3,COLUMN(),0)
)*DistanceShader!AI54*LightShader!AI54*(IF(OFFSET(Ghosts!$S$41,COLUMN(),0)&lt;ScreenHeight!$E55,
   1,
   (SQRT(OFFSET(Ghosts!$T$41,COLUMN(),0)-OFFSET(Ghosts!$R$41,COLUMN(),0)*ScreenHeight!$D55)-1))+IF(Ghosts!$B$35,IF(Param!$M$21,-1-POWER(0.3,Param!$M$21)/(IF(Param!$M$21&lt;20,LightShader!AI145,OFFSET(LightShader!AI145,Param!$M$21-20,0)
)+POWER(0.3,Param!$M$21)),-2),0))</f>
        <v>0.82899532178667057</v>
      </c>
      <c r="AJ54" s="53">
        <f ca="1">IF(ScreenHeight!$B55&lt;OFFSET(Radar!$AC$3,COLUMN(),0),
    Param!$B$38/ScreenHeight!$B55,
    (Param!$B$37+1/(1-OFFSET(Radar!$AD$3,COLUMN(),0)*ScreenHeight!$C55)/Param!$B$39)/OFFSET(Radar!$AC$3,COLUMN(),0)
)*DistanceShader!AJ54*LightShader!AJ54*(IF(OFFSET(Ghosts!$S$41,COLUMN(),0)&lt;ScreenHeight!$E55,
   1,
   (SQRT(OFFSET(Ghosts!$T$41,COLUMN(),0)-OFFSET(Ghosts!$R$41,COLUMN(),0)*ScreenHeight!$D55)-1))+IF(Ghosts!$B$35,IF(Param!$M$21,-1-POWER(0.3,Param!$M$21)/(IF(Param!$M$21&lt;20,LightShader!AJ145,OFFSET(LightShader!AJ145,Param!$M$21-20,0)
)+POWER(0.3,Param!$M$21)),-2),0))</f>
        <v>0.84545826071321406</v>
      </c>
      <c r="AK54" s="53">
        <f ca="1">IF(ScreenHeight!$B55&lt;OFFSET(Radar!$AC$3,COLUMN(),0),
    Param!$B$38/ScreenHeight!$B55,
    (Param!$B$37+1/(1-OFFSET(Radar!$AD$3,COLUMN(),0)*ScreenHeight!$C55)/Param!$B$39)/OFFSET(Radar!$AC$3,COLUMN(),0)
)*DistanceShader!AK54*LightShader!AK54*(IF(OFFSET(Ghosts!$S$41,COLUMN(),0)&lt;ScreenHeight!$E55,
   1,
   (SQRT(OFFSET(Ghosts!$T$41,COLUMN(),0)-OFFSET(Ghosts!$R$41,COLUMN(),0)*ScreenHeight!$D55)-1))+IF(Ghosts!$B$35,IF(Param!$M$21,-1-POWER(0.3,Param!$M$21)/(IF(Param!$M$21&lt;20,LightShader!AK145,OFFSET(LightShader!AK145,Param!$M$21-20,0)
)+POWER(0.3,Param!$M$21)),-2),0))</f>
        <v>0.86245348338459138</v>
      </c>
      <c r="AL54" s="53">
        <f ca="1">IF(ScreenHeight!$B55&lt;OFFSET(Radar!$AC$3,COLUMN(),0),
    Param!$B$38/ScreenHeight!$B55,
    (Param!$B$37+1/(1-OFFSET(Radar!$AD$3,COLUMN(),0)*ScreenHeight!$C55)/Param!$B$39)/OFFSET(Radar!$AC$3,COLUMN(),0)
)*DistanceShader!AL54*LightShader!AL54*(IF(OFFSET(Ghosts!$S$41,COLUMN(),0)&lt;ScreenHeight!$E55,
   1,
   (SQRT(OFFSET(Ghosts!$T$41,COLUMN(),0)-OFFSET(Ghosts!$R$41,COLUMN(),0)*ScreenHeight!$D55)-1))+IF(Ghosts!$B$35,IF(Param!$M$21,-1-POWER(0.3,Param!$M$21)/(IF(Param!$M$21&lt;20,LightShader!AL145,OFFSET(LightShader!AL145,Param!$M$21-20,0)
)+POWER(0.3,Param!$M$21)),-2),0))</f>
        <v>0.88000692248552215</v>
      </c>
      <c r="AM54" s="53">
        <f ca="1">IF(ScreenHeight!$B55&lt;OFFSET(Radar!$AC$3,COLUMN(),0),
    Param!$B$38/ScreenHeight!$B55,
    (Param!$B$37+1/(1-OFFSET(Radar!$AD$3,COLUMN(),0)*ScreenHeight!$C55)/Param!$B$39)/OFFSET(Radar!$AC$3,COLUMN(),0)
)*DistanceShader!AM54*LightShader!AM54*(IF(OFFSET(Ghosts!$S$41,COLUMN(),0)&lt;ScreenHeight!$E55,
   1,
   (SQRT(OFFSET(Ghosts!$T$41,COLUMN(),0)-OFFSET(Ghosts!$R$41,COLUMN(),0)*ScreenHeight!$D55)-1))+IF(Ghosts!$B$35,IF(Param!$M$21,-1-POWER(0.3,Param!$M$21)/(IF(Param!$M$21&lt;20,LightShader!AM145,OFFSET(LightShader!AM145,Param!$M$21-20,0)
)+POWER(0.3,Param!$M$21)),-2),0))</f>
        <v>0.8981462390204985</v>
      </c>
      <c r="AN54" s="53">
        <f ca="1">IF(ScreenHeight!$B55&lt;OFFSET(Radar!$AC$3,COLUMN(),0),
    Param!$B$38/ScreenHeight!$B55,
    (Param!$B$37+1/(1-OFFSET(Radar!$AD$3,COLUMN(),0)*ScreenHeight!$C55)/Param!$B$39)/OFFSET(Radar!$AC$3,COLUMN(),0)
)*DistanceShader!AN54*LightShader!AN54*(IF(OFFSET(Ghosts!$S$41,COLUMN(),0)&lt;ScreenHeight!$E55,
   1,
   (SQRT(OFFSET(Ghosts!$T$41,COLUMN(),0)-OFFSET(Ghosts!$R$41,COLUMN(),0)*ScreenHeight!$D55)-1))+IF(Ghosts!$B$35,IF(Param!$M$21,-1-POWER(0.3,Param!$M$21)/(IF(Param!$M$21&lt;20,LightShader!AN145,OFFSET(LightShader!AN145,Param!$M$21-20,0)
)+POWER(0.3,Param!$M$21)),-2),0))</f>
        <v>0.91690096683718314</v>
      </c>
      <c r="AO54" s="53">
        <f ca="1">IF(ScreenHeight!$B55&lt;OFFSET(Radar!$AC$3,COLUMN(),0),
    Param!$B$38/ScreenHeight!$B55,
    (Param!$B$37+1/(1-OFFSET(Radar!$AD$3,COLUMN(),0)*ScreenHeight!$C55)/Param!$B$39)/OFFSET(Radar!$AC$3,COLUMN(),0)
)*DistanceShader!AO54*LightShader!AO54*(IF(OFFSET(Ghosts!$S$41,COLUMN(),0)&lt;ScreenHeight!$E55,
   1,
   (SQRT(OFFSET(Ghosts!$T$41,COLUMN(),0)-OFFSET(Ghosts!$R$41,COLUMN(),0)*ScreenHeight!$D55)-1))+IF(Ghosts!$B$35,IF(Param!$M$21,-1-POWER(0.3,Param!$M$21)/(IF(Param!$M$21&lt;20,LightShader!AO145,OFFSET(LightShader!AO145,Param!$M$21-20,0)
)+POWER(0.3,Param!$M$21)),-2),0))</f>
        <v>0.93630267150285951</v>
      </c>
      <c r="AP54" s="53">
        <f ca="1">IF(ScreenHeight!$B55&lt;OFFSET(Radar!$AC$3,COLUMN(),0),
    Param!$B$38/ScreenHeight!$B55,
    (Param!$B$37+1/(1-OFFSET(Radar!$AD$3,COLUMN(),0)*ScreenHeight!$C55)/Param!$B$39)/OFFSET(Radar!$AC$3,COLUMN(),0)
)*DistanceShader!AP54*LightShader!AP54*(IF(OFFSET(Ghosts!$S$41,COLUMN(),0)&lt;ScreenHeight!$E55,
   1,
   (SQRT(OFFSET(Ghosts!$T$41,COLUMN(),0)-OFFSET(Ghosts!$R$41,COLUMN(),0)*ScreenHeight!$D55)-1))+IF(Ghosts!$B$35,IF(Param!$M$21,-1-POWER(0.3,Param!$M$21)/(IF(Param!$M$21&lt;20,LightShader!AP145,OFFSET(LightShader!AP145,Param!$M$21-20,0)
)+POWER(0.3,Param!$M$21)),-2),0))</f>
        <v>0.95638512516859386</v>
      </c>
      <c r="AQ54" s="53">
        <f ca="1">IF(ScreenHeight!$B55&lt;OFFSET(Radar!$AC$3,COLUMN(),0),
    Param!$B$38/ScreenHeight!$B55,
    (Param!$B$37+1/(1-OFFSET(Radar!$AD$3,COLUMN(),0)*ScreenHeight!$C55)/Param!$B$39)/OFFSET(Radar!$AC$3,COLUMN(),0)
)*DistanceShader!AQ54*LightShader!AQ54*(IF(OFFSET(Ghosts!$S$41,COLUMN(),0)&lt;ScreenHeight!$E55,
   1,
   (SQRT(OFFSET(Ghosts!$T$41,COLUMN(),0)-OFFSET(Ghosts!$R$41,COLUMN(),0)*ScreenHeight!$D55)-1))+IF(Ghosts!$B$35,IF(Param!$M$21,-1-POWER(0.3,Param!$M$21)/(IF(Param!$M$21&lt;20,LightShader!AQ145,OFFSET(LightShader!AQ145,Param!$M$21-20,0)
)+POWER(0.3,Param!$M$21)),-2),0))</f>
        <v>0.97718449926296003</v>
      </c>
      <c r="AR54" s="53">
        <f ca="1">IF(ScreenHeight!$B55&lt;OFFSET(Radar!$AC$3,COLUMN(),0),
    Param!$B$38/ScreenHeight!$B55,
    (Param!$B$37+1/(1-OFFSET(Radar!$AD$3,COLUMN(),0)*ScreenHeight!$C55)/Param!$B$39)/OFFSET(Radar!$AC$3,COLUMN(),0)
)*DistanceShader!AR54*LightShader!AR54*(IF(OFFSET(Ghosts!$S$41,COLUMN(),0)&lt;ScreenHeight!$E55,
   1,
   (SQRT(OFFSET(Ghosts!$T$41,COLUMN(),0)-OFFSET(Ghosts!$R$41,COLUMN(),0)*ScreenHeight!$D55)-1))+IF(Ghosts!$B$35,IF(Param!$M$21,-1-POWER(0.3,Param!$M$21)/(IF(Param!$M$21&lt;20,LightShader!AR145,OFFSET(LightShader!AR145,Param!$M$21-20,0)
)+POWER(0.3,Param!$M$21)),-2),0))</f>
        <v>0.99873957709260364</v>
      </c>
      <c r="AS54" s="53">
        <f ca="1">IF(ScreenHeight!$B55&lt;OFFSET(Radar!$AC$3,COLUMN(),0),
    Param!$B$38/ScreenHeight!$B55,
    (Param!$B$37+1/(1-OFFSET(Radar!$AD$3,COLUMN(),0)*ScreenHeight!$C55)/Param!$B$39)/OFFSET(Radar!$AC$3,COLUMN(),0)
)*DistanceShader!AS54*LightShader!AS54*(IF(OFFSET(Ghosts!$S$41,COLUMN(),0)&lt;ScreenHeight!$E55,
   1,
   (SQRT(OFFSET(Ghosts!$T$41,COLUMN(),0)-OFFSET(Ghosts!$R$41,COLUMN(),0)*ScreenHeight!$D55)-1))+IF(Ghosts!$B$35,IF(Param!$M$21,-1-POWER(0.3,Param!$M$21)/(IF(Param!$M$21&lt;20,LightShader!AS145,OFFSET(LightShader!AS145,Param!$M$21-20,0)
)+POWER(0.3,Param!$M$21)),-2),0))</f>
        <v>1.0210919886944865</v>
      </c>
      <c r="AT54" s="53">
        <f ca="1">IF(ScreenHeight!$B55&lt;OFFSET(Radar!$AC$3,COLUMN(),0),
    Param!$B$38/ScreenHeight!$B55,
    (Param!$B$37+1/(1-OFFSET(Radar!$AD$3,COLUMN(),0)*ScreenHeight!$C55)/Param!$B$39)/OFFSET(Radar!$AC$3,COLUMN(),0)
)*DistanceShader!AT54*LightShader!AT54*(IF(OFFSET(Ghosts!$S$41,COLUMN(),0)&lt;ScreenHeight!$E55,
   1,
   (SQRT(OFFSET(Ghosts!$T$41,COLUMN(),0)-OFFSET(Ghosts!$R$41,COLUMN(),0)*ScreenHeight!$D55)-1))+IF(Ghosts!$B$35,IF(Param!$M$21,-1-POWER(0.3,Param!$M$21)/(IF(Param!$M$21&lt;20,LightShader!AT145,OFFSET(LightShader!AT145,Param!$M$21-20,0)
)+POWER(0.3,Param!$M$21)),-2),0))</f>
        <v>1.0442864705887689</v>
      </c>
      <c r="AU54" s="53">
        <f ca="1">IF(ScreenHeight!$B55&lt;OFFSET(Radar!$AC$3,COLUMN(),0),
    Param!$B$38/ScreenHeight!$B55,
    (Param!$B$37+1/(1-OFFSET(Radar!$AD$3,COLUMN(),0)*ScreenHeight!$C55)/Param!$B$39)/OFFSET(Radar!$AC$3,COLUMN(),0)
)*DistanceShader!AU54*LightShader!AU54*(IF(OFFSET(Ghosts!$S$41,COLUMN(),0)&lt;ScreenHeight!$E55,
   1,
   (SQRT(OFFSET(Ghosts!$T$41,COLUMN(),0)-OFFSET(Ghosts!$R$41,COLUMN(),0)*ScreenHeight!$D55)-1))+IF(Ghosts!$B$35,IF(Param!$M$21,-1-POWER(0.3,Param!$M$21)/(IF(Param!$M$21&lt;20,LightShader!AU145,OFFSET(LightShader!AU145,Param!$M$21-20,0)
)+POWER(0.3,Param!$M$21)),-2),0))</f>
        <v>1.0683711534268852</v>
      </c>
      <c r="AV54" s="53">
        <f ca="1">IF(ScreenHeight!$B55&lt;OFFSET(Radar!$AC$3,COLUMN(),0),
    Param!$B$38/ScreenHeight!$B55,
    (Param!$B$37+1/(1-OFFSET(Radar!$AD$3,COLUMN(),0)*ScreenHeight!$C55)/Param!$B$39)/OFFSET(Radar!$AC$3,COLUMN(),0)
)*DistanceShader!AV54*LightShader!AV54*(IF(OFFSET(Ghosts!$S$41,COLUMN(),0)&lt;ScreenHeight!$E55,
   1,
   (SQRT(OFFSET(Ghosts!$T$41,COLUMN(),0)-OFFSET(Ghosts!$R$41,COLUMN(),0)*ScreenHeight!$D55)-1))+IF(Ghosts!$B$35,IF(Param!$M$21,-1-POWER(0.3,Param!$M$21)/(IF(Param!$M$21&lt;20,LightShader!AV145,OFFSET(LightShader!AV145,Param!$M$21-20,0)
)+POWER(0.3,Param!$M$21)),-2),0))</f>
        <v>1.0933978809218603</v>
      </c>
      <c r="AW54" s="53">
        <f ca="1">IF(ScreenHeight!$B55&lt;OFFSET(Radar!$AC$3,COLUMN(),0),
    Param!$B$38/ScreenHeight!$B55,
    (Param!$B$37+1/(1-OFFSET(Radar!$AD$3,COLUMN(),0)*ScreenHeight!$C55)/Param!$B$39)/OFFSET(Radar!$AC$3,COLUMN(),0)
)*DistanceShader!AW54*LightShader!AW54*(IF(OFFSET(Ghosts!$S$41,COLUMN(),0)&lt;ScreenHeight!$E55,
   1,
   (SQRT(OFFSET(Ghosts!$T$41,COLUMN(),0)-OFFSET(Ghosts!$R$41,COLUMN(),0)*ScreenHeight!$D55)-1))+IF(Ghosts!$B$35,IF(Param!$M$21,-1-POWER(0.3,Param!$M$21)/(IF(Param!$M$21&lt;20,LightShader!AW145,OFFSET(LightShader!AW145,Param!$M$21-20,0)
)+POWER(0.3,Param!$M$21)),-2),0))</f>
        <v>1.1194225638932949</v>
      </c>
      <c r="AX54" s="53">
        <f ca="1">IF(ScreenHeight!$B55&lt;OFFSET(Radar!$AC$3,COLUMN(),0),
    Param!$B$38/ScreenHeight!$B55,
    (Param!$B$37+1/(1-OFFSET(Radar!$AD$3,COLUMN(),0)*ScreenHeight!$C55)/Param!$B$39)/OFFSET(Radar!$AC$3,COLUMN(),0)
)*DistanceShader!AX54*LightShader!AX54*(IF(OFFSET(Ghosts!$S$41,COLUMN(),0)&lt;ScreenHeight!$E55,
   1,
   (SQRT(OFFSET(Ghosts!$T$41,COLUMN(),0)-OFFSET(Ghosts!$R$41,COLUMN(),0)*ScreenHeight!$D55)-1))+IF(Ghosts!$B$35,IF(Param!$M$21,-1-POWER(0.3,Param!$M$21)/(IF(Param!$M$21&lt;20,LightShader!AX145,OFFSET(LightShader!AX145,Param!$M$21-20,0)
)+POWER(0.3,Param!$M$21)),-2),0))</f>
        <v>1.146505573764065</v>
      </c>
      <c r="AY54" s="53">
        <f ca="1">IF(ScreenHeight!$B55&lt;OFFSET(Radar!$AC$3,COLUMN(),0),
    Param!$B$38/ScreenHeight!$B55,
    (Param!$B$37+1/(1-OFFSET(Radar!$AD$3,COLUMN(),0)*ScreenHeight!$C55)/Param!$B$39)/OFFSET(Radar!$AC$3,COLUMN(),0)
)*DistanceShader!AY54*LightShader!AY54*(IF(OFFSET(Ghosts!$S$41,COLUMN(),0)&lt;ScreenHeight!$E55,
   1,
   (SQRT(OFFSET(Ghosts!$T$41,COLUMN(),0)-OFFSET(Ghosts!$R$41,COLUMN(),0)*ScreenHeight!$D55)-1))+IF(Ghosts!$B$35,IF(Param!$M$21,-1-POWER(0.3,Param!$M$21)/(IF(Param!$M$21&lt;20,LightShader!AY145,OFFSET(LightShader!AY145,Param!$M$21-20,0)
)+POWER(0.3,Param!$M$21)),-2),0))</f>
        <v>1.174712180416315</v>
      </c>
      <c r="AZ54" s="53">
        <f ca="1">IF(ScreenHeight!$B55&lt;OFFSET(Radar!$AC$3,COLUMN(),0),
    Param!$B$38/ScreenHeight!$B55,
    (Param!$B$37+1/(1-OFFSET(Radar!$AD$3,COLUMN(),0)*ScreenHeight!$C55)/Param!$B$39)/OFFSET(Radar!$AC$3,COLUMN(),0)
)*DistanceShader!AZ54*LightShader!AZ54*(IF(OFFSET(Ghosts!$S$41,COLUMN(),0)&lt;ScreenHeight!$E55,
   1,
   (SQRT(OFFSET(Ghosts!$T$41,COLUMN(),0)-OFFSET(Ghosts!$R$41,COLUMN(),0)*ScreenHeight!$D55)-1))+IF(Ghosts!$B$35,IF(Param!$M$21,-1-POWER(0.3,Param!$M$21)/(IF(Param!$M$21&lt;20,LightShader!AZ145,OFFSET(LightShader!AZ145,Param!$M$21-20,0)
)+POWER(0.3,Param!$M$21)),-2),0))</f>
        <v>1.2041130399574973</v>
      </c>
      <c r="BA54" s="53">
        <f ca="1">IF(ScreenHeight!$B55&lt;OFFSET(Radar!$AC$3,COLUMN(),0),
    Param!$B$38/ScreenHeight!$B55,
    (Param!$B$37+1/(1-OFFSET(Radar!$AD$3,COLUMN(),0)*ScreenHeight!$C55)/Param!$B$39)/OFFSET(Radar!$AC$3,COLUMN(),0)
)*DistanceShader!BA54*LightShader!BA54*(IF(OFFSET(Ghosts!$S$41,COLUMN(),0)&lt;ScreenHeight!$E55,
   1,
   (SQRT(OFFSET(Ghosts!$T$41,COLUMN(),0)-OFFSET(Ghosts!$R$41,COLUMN(),0)*ScreenHeight!$D55)-1))+IF(Ghosts!$B$35,IF(Param!$M$21,-1-POWER(0.3,Param!$M$21)/(IF(Param!$M$21&lt;20,LightShader!BA145,OFFSET(LightShader!BA145,Param!$M$21-20,0)
)+POWER(0.3,Param!$M$21)),-2),0))</f>
        <v>1.2347847386693371</v>
      </c>
      <c r="BB54" s="53">
        <f ca="1">IF(ScreenHeight!$B55&lt;OFFSET(Radar!$AC$3,COLUMN(),0),
    Param!$B$38/ScreenHeight!$B55,
    (Param!$B$37+1/(1-OFFSET(Radar!$AD$3,COLUMN(),0)*ScreenHeight!$C55)/Param!$B$39)/OFFSET(Radar!$AC$3,COLUMN(),0)
)*DistanceShader!BB54*LightShader!BB54*(IF(OFFSET(Ghosts!$S$41,COLUMN(),0)&lt;ScreenHeight!$E55,
   1,
   (SQRT(OFFSET(Ghosts!$T$41,COLUMN(),0)-OFFSET(Ghosts!$R$41,COLUMN(),0)*ScreenHeight!$D55)-1))+IF(Ghosts!$B$35,IF(Param!$M$21,-1-POWER(0.3,Param!$M$21)/(IF(Param!$M$21&lt;20,LightShader!BB145,OFFSET(LightShader!BB145,Param!$M$21-20,0)
)+POWER(0.3,Param!$M$21)),-2),0))</f>
        <v>1.2668104002188751</v>
      </c>
      <c r="BC54" s="53">
        <f ca="1">IF(ScreenHeight!$B55&lt;OFFSET(Radar!$AC$3,COLUMN(),0),
    Param!$B$38/ScreenHeight!$B55,
    (Param!$B$37+1/(1-OFFSET(Radar!$AD$3,COLUMN(),0)*ScreenHeight!$C55)/Param!$B$39)/OFFSET(Radar!$AC$3,COLUMN(),0)
)*DistanceShader!BC54*LightShader!BC54*(IF(OFFSET(Ghosts!$S$41,COLUMN(),0)&lt;ScreenHeight!$E55,
   1,
   (SQRT(OFFSET(Ghosts!$T$41,COLUMN(),0)-OFFSET(Ghosts!$R$41,COLUMN(),0)*ScreenHeight!$D55)-1))+IF(Ghosts!$B$35,IF(Param!$M$21,-1-POWER(0.3,Param!$M$21)/(IF(Param!$M$21&lt;20,LightShader!BC145,OFFSET(LightShader!BC145,Param!$M$21-20,0)
)+POWER(0.3,Param!$M$21)),-2),0))</f>
        <v>1.3002803641042737</v>
      </c>
      <c r="BD54" s="53">
        <f ca="1">IF(ScreenHeight!$B55&lt;OFFSET(Radar!$AC$3,COLUMN(),0),
    Param!$B$38/ScreenHeight!$B55,
    (Param!$B$37+1/(1-OFFSET(Radar!$AD$3,COLUMN(),0)*ScreenHeight!$C55)/Param!$B$39)/OFFSET(Radar!$AC$3,COLUMN(),0)
)*DistanceShader!BD54*LightShader!BD54*(IF(OFFSET(Ghosts!$S$41,COLUMN(),0)&lt;ScreenHeight!$E55,
   1,
   (SQRT(OFFSET(Ghosts!$T$41,COLUMN(),0)-OFFSET(Ghosts!$R$41,COLUMN(),0)*ScreenHeight!$D55)-1))+IF(Ghosts!$B$35,IF(Param!$M$21,-1-POWER(0.3,Param!$M$21)/(IF(Param!$M$21&lt;20,LightShader!BD145,OFFSET(LightShader!BD145,Param!$M$21-20,0)
)+POWER(0.3,Param!$M$21)),-2),0))</f>
        <v>1.3352929442881323</v>
      </c>
      <c r="BE54" s="53">
        <f ca="1">IF(ScreenHeight!$B55&lt;OFFSET(Radar!$AC$3,COLUMN(),0),
    Param!$B$38/ScreenHeight!$B55,
    (Param!$B$37+1/(1-OFFSET(Radar!$AD$3,COLUMN(),0)*ScreenHeight!$C55)/Param!$B$39)/OFFSET(Radar!$AC$3,COLUMN(),0)
)*DistanceShader!BE54*LightShader!BE54*(IF(OFFSET(Ghosts!$S$41,COLUMN(),0)&lt;ScreenHeight!$E55,
   1,
   (SQRT(OFFSET(Ghosts!$T$41,COLUMN(),0)-OFFSET(Ghosts!$R$41,COLUMN(),0)*ScreenHeight!$D55)-1))+IF(Ghosts!$B$35,IF(Param!$M$21,-1-POWER(0.3,Param!$M$21)/(IF(Param!$M$21&lt;20,LightShader!BE145,OFFSET(LightShader!BE145,Param!$M$21-20,0)
)+POWER(0.3,Param!$M$21)),-2),0))</f>
        <v>1.3719552780306477</v>
      </c>
      <c r="BF54" s="53">
        <f ca="1">IF(ScreenHeight!$B55&lt;OFFSET(Radar!$AC$3,COLUMN(),0),
    Param!$B$38/ScreenHeight!$B55,
    (Param!$B$37+1/(1-OFFSET(Radar!$AD$3,COLUMN(),0)*ScreenHeight!$C55)/Param!$B$39)/OFFSET(Radar!$AC$3,COLUMN(),0)
)*DistanceShader!BF54*LightShader!BF54*(IF(OFFSET(Ghosts!$S$41,COLUMN(),0)&lt;ScreenHeight!$E55,
   1,
   (SQRT(OFFSET(Ghosts!$T$41,COLUMN(),0)-OFFSET(Ghosts!$R$41,COLUMN(),0)*ScreenHeight!$D55)-1))+IF(Ghosts!$B$35,IF(Param!$M$21,-1-POWER(0.3,Param!$M$21)/(IF(Param!$M$21&lt;20,LightShader!BF145,OFFSET(LightShader!BF145,Param!$M$21-20,0)
)+POWER(0.3,Param!$M$21)),-2),0))</f>
        <v>1.4103842760572227</v>
      </c>
      <c r="BG54" s="53">
        <f ca="1">IF(ScreenHeight!$B55&lt;OFFSET(Radar!$AC$3,COLUMN(),0),
    Param!$B$38/ScreenHeight!$B55,
    (Param!$B$37+1/(1-OFFSET(Radar!$AD$3,COLUMN(),0)*ScreenHeight!$C55)/Param!$B$39)/OFFSET(Radar!$AC$3,COLUMN(),0)
)*DistanceShader!BG54*LightShader!BG54*(IF(OFFSET(Ghosts!$S$41,COLUMN(),0)&lt;ScreenHeight!$E55,
   1,
   (SQRT(OFFSET(Ghosts!$T$41,COLUMN(),0)-OFFSET(Ghosts!$R$41,COLUMN(),0)*ScreenHeight!$D55)-1))+IF(Ghosts!$B$35,IF(Param!$M$21,-1-POWER(0.3,Param!$M$21)/(IF(Param!$M$21&lt;20,LightShader!BG145,OFFSET(LightShader!BG145,Param!$M$21-20,0)
)+POWER(0.3,Param!$M$21)),-2),0))</f>
        <v>1.4507076863477226</v>
      </c>
      <c r="BH54" s="53">
        <f ca="1">IF(ScreenHeight!$B55&lt;OFFSET(Radar!$AC$3,COLUMN(),0),
    Param!$B$38/ScreenHeight!$B55,
    (Param!$B$37+1/(1-OFFSET(Radar!$AD$3,COLUMN(),0)*ScreenHeight!$C55)/Param!$B$39)/OFFSET(Radar!$AC$3,COLUMN(),0)
)*DistanceShader!BH54*LightShader!BH54*(IF(OFFSET(Ghosts!$S$41,COLUMN(),0)&lt;ScreenHeight!$E55,
   1,
   (SQRT(OFFSET(Ghosts!$T$41,COLUMN(),0)-OFFSET(Ghosts!$R$41,COLUMN(),0)*ScreenHeight!$D55)-1))+IF(Ghosts!$B$35,IF(Param!$M$21,-1-POWER(0.3,Param!$M$21)/(IF(Param!$M$21&lt;20,LightShader!BH145,OFFSET(LightShader!BH145,Param!$M$21-20,0)
)+POWER(0.3,Param!$M$21)),-2),0))</f>
        <v>1.4930652849618657</v>
      </c>
      <c r="BI54" s="53">
        <f ca="1">IF(ScreenHeight!$B55&lt;OFFSET(Radar!$AC$3,COLUMN(),0),
    Param!$B$38/ScreenHeight!$B55,
    (Param!$B$37+1/(1-OFFSET(Radar!$AD$3,COLUMN(),0)*ScreenHeight!$C55)/Param!$B$39)/OFFSET(Radar!$AC$3,COLUMN(),0)
)*DistanceShader!BI54*LightShader!BI54*(IF(OFFSET(Ghosts!$S$41,COLUMN(),0)&lt;ScreenHeight!$E55,
   1,
   (SQRT(OFFSET(Ghosts!$T$41,COLUMN(),0)-OFFSET(Ghosts!$R$41,COLUMN(),0)*ScreenHeight!$D55)-1))+IF(Ghosts!$B$35,IF(Param!$M$21,-1-POWER(0.3,Param!$M$21)/(IF(Param!$M$21&lt;20,LightShader!BI145,OFFSET(LightShader!BI145,Param!$M$21-20,0)
)+POWER(0.3,Param!$M$21)),-2),0))</f>
        <v>1.5376102083261465</v>
      </c>
      <c r="BJ54" s="53">
        <f ca="1">IF(ScreenHeight!$B55&lt;OFFSET(Radar!$AC$3,COLUMN(),0),
    Param!$B$38/ScreenHeight!$B55,
    (Param!$B$37+1/(1-OFFSET(Radar!$AD$3,COLUMN(),0)*ScreenHeight!$C55)/Param!$B$39)/OFFSET(Radar!$AC$3,COLUMN(),0)
)*DistanceShader!BJ54*LightShader!BJ54*(IF(OFFSET(Ghosts!$S$41,COLUMN(),0)&lt;ScreenHeight!$E55,
   1,
   (SQRT(OFFSET(Ghosts!$T$41,COLUMN(),0)-OFFSET(Ghosts!$R$41,COLUMN(),0)*ScreenHeight!$D55)-1))+IF(Ghosts!$B$35,IF(Param!$M$21,-1-POWER(0.3,Param!$M$21)/(IF(Param!$M$21&lt;20,LightShader!BJ145,OFFSET(LightShader!BJ145,Param!$M$21-20,0)
)+POWER(0.3,Param!$M$21)),-2),0))</f>
        <v>1.5845104421585827</v>
      </c>
      <c r="BK54" s="53">
        <f ca="1">IF(ScreenHeight!$B55&lt;OFFSET(Radar!$AC$3,COLUMN(),0),
    Param!$B$38/ScreenHeight!$B55,
    (Param!$B$37+1/(1-OFFSET(Radar!$AD$3,COLUMN(),0)*ScreenHeight!$C55)/Param!$B$39)/OFFSET(Radar!$AC$3,COLUMN(),0)
)*DistanceShader!BK54*LightShader!BK54*(IF(OFFSET(Ghosts!$S$41,COLUMN(),0)&lt;ScreenHeight!$E55,
   1,
   (SQRT(OFFSET(Ghosts!$T$41,COLUMN(),0)-OFFSET(Ghosts!$R$41,COLUMN(),0)*ScreenHeight!$D55)-1))+IF(Ghosts!$B$35,IF(Param!$M$21,-1-POWER(0.3,Param!$M$21)/(IF(Param!$M$21&lt;20,LightShader!BK145,OFFSET(LightShader!BK145,Param!$M$21-20,0)
)+POWER(0.3,Param!$M$21)),-2),0))</f>
        <v>1.6339504824766562</v>
      </c>
      <c r="BL54" s="53">
        <f ca="1">IF(ScreenHeight!$B55&lt;OFFSET(Radar!$AC$3,COLUMN(),0),
    Param!$B$38/ScreenHeight!$B55,
    (Param!$B$37+1/(1-OFFSET(Radar!$AD$3,COLUMN(),0)*ScreenHeight!$C55)/Param!$B$39)/OFFSET(Radar!$AC$3,COLUMN(),0)
)*DistanceShader!BL54*LightShader!BL54*(IF(OFFSET(Ghosts!$S$41,COLUMN(),0)&lt;ScreenHeight!$E55,
   1,
   (SQRT(OFFSET(Ghosts!$T$41,COLUMN(),0)-OFFSET(Ghosts!$R$41,COLUMN(),0)*ScreenHeight!$D55)-1))+IF(Ghosts!$B$35,IF(Param!$M$21,-1-POWER(0.3,Param!$M$21)/(IF(Param!$M$21&lt;20,LightShader!BL145,OFFSET(LightShader!BL145,Param!$M$21-20,0)
)+POWER(0.3,Param!$M$21)),-2),0))</f>
        <v>1.6861331835836555</v>
      </c>
      <c r="BM54" s="53">
        <f ca="1">IF(ScreenHeight!$B55&lt;OFFSET(Radar!$AC$3,COLUMN(),0),
    Param!$B$38/ScreenHeight!$B55,
    (Param!$B$37+1/(1-OFFSET(Radar!$AD$3,COLUMN(),0)*ScreenHeight!$C55)/Param!$B$39)/OFFSET(Radar!$AC$3,COLUMN(),0)
)*DistanceShader!BM54*LightShader!BM54*(IF(OFFSET(Ghosts!$S$41,COLUMN(),0)&lt;ScreenHeight!$E55,
   1,
   (SQRT(OFFSET(Ghosts!$T$41,COLUMN(),0)-OFFSET(Ghosts!$R$41,COLUMN(),0)*ScreenHeight!$D55)-1))+IF(Ghosts!$B$35,IF(Param!$M$21,-1-POWER(0.3,Param!$M$21)/(IF(Param!$M$21&lt;20,LightShader!BM145,OFFSET(LightShader!BM145,Param!$M$21-20,0)
)+POWER(0.3,Param!$M$21)),-2),0))</f>
        <v>1.8080624531727447</v>
      </c>
      <c r="BN54" s="53">
        <f ca="1">IF(ScreenHeight!$B55&lt;OFFSET(Radar!$AC$3,COLUMN(),0),
    Param!$B$38/ScreenHeight!$B55,
    (Param!$B$37+1/(1-OFFSET(Radar!$AD$3,COLUMN(),0)*ScreenHeight!$C55)/Param!$B$39)/OFFSET(Radar!$AC$3,COLUMN(),0)
)*DistanceShader!BN54*LightShader!BN54*(IF(OFFSET(Ghosts!$S$41,COLUMN(),0)&lt;ScreenHeight!$E55,
   1,
   (SQRT(OFFSET(Ghosts!$T$41,COLUMN(),0)-OFFSET(Ghosts!$R$41,COLUMN(),0)*ScreenHeight!$D55)-1))+IF(Ghosts!$B$35,IF(Param!$M$21,-1-POWER(0.3,Param!$M$21)/(IF(Param!$M$21&lt;20,LightShader!BN145,OFFSET(LightShader!BN145,Param!$M$21-20,0)
)+POWER(0.3,Param!$M$21)),-2),0))</f>
        <v>1.8765260801491443</v>
      </c>
      <c r="BO54" s="53">
        <f ca="1">IF(ScreenHeight!$B55&lt;OFFSET(Radar!$AC$3,COLUMN(),0),
    Param!$B$38/ScreenHeight!$B55,
    (Param!$B$37+1/(1-OFFSET(Radar!$AD$3,COLUMN(),0)*ScreenHeight!$C55)/Param!$B$39)/OFFSET(Radar!$AC$3,COLUMN(),0)
)*DistanceShader!BO54*LightShader!BO54*(IF(OFFSET(Ghosts!$S$41,COLUMN(),0)&lt;ScreenHeight!$E55,
   1,
   (SQRT(OFFSET(Ghosts!$T$41,COLUMN(),0)-OFFSET(Ghosts!$R$41,COLUMN(),0)*ScreenHeight!$D55)-1))+IF(Ghosts!$B$35,IF(Param!$M$21,-1-POWER(0.3,Param!$M$21)/(IF(Param!$M$21&lt;20,LightShader!BO145,OFFSET(LightShader!BO145,Param!$M$21-20,0)
)+POWER(0.3,Param!$M$21)),-2),0))</f>
        <v>1.9491490748528517</v>
      </c>
      <c r="BP54" s="53">
        <f ca="1">IF(ScreenHeight!$B55&lt;OFFSET(Radar!$AC$3,COLUMN(),0),
    Param!$B$38/ScreenHeight!$B55,
    (Param!$B$37+1/(1-OFFSET(Radar!$AD$3,COLUMN(),0)*ScreenHeight!$C55)/Param!$B$39)/OFFSET(Radar!$AC$3,COLUMN(),0)
)*DistanceShader!BP54*LightShader!BP54*(IF(OFFSET(Ghosts!$S$41,COLUMN(),0)&lt;ScreenHeight!$E55,
   1,
   (SQRT(OFFSET(Ghosts!$T$41,COLUMN(),0)-OFFSET(Ghosts!$R$41,COLUMN(),0)*ScreenHeight!$D55)-1))+IF(Ghosts!$B$35,IF(Param!$M$21,-1-POWER(0.3,Param!$M$21)/(IF(Param!$M$21&lt;20,LightShader!BP145,OFFSET(LightShader!BP145,Param!$M$21-20,0)
)+POWER(0.3,Param!$M$21)),-2),0))</f>
        <v>2.0262917084572702</v>
      </c>
      <c r="BQ54" s="53">
        <f ca="1">IF(ScreenHeight!$B55&lt;OFFSET(Radar!$AC$3,COLUMN(),0),
    Param!$B$38/ScreenHeight!$B55,
    (Param!$B$37+1/(1-OFFSET(Radar!$AD$3,COLUMN(),0)*ScreenHeight!$C55)/Param!$B$39)/OFFSET(Radar!$AC$3,COLUMN(),0)
)*DistanceShader!BQ54*LightShader!BQ54*(IF(OFFSET(Ghosts!$S$41,COLUMN(),0)&lt;ScreenHeight!$E55,
   1,
   (SQRT(OFFSET(Ghosts!$T$41,COLUMN(),0)-OFFSET(Ghosts!$R$41,COLUMN(),0)*ScreenHeight!$D55)-1))+IF(Ghosts!$B$35,IF(Param!$M$21,-1-POWER(0.3,Param!$M$21)/(IF(Param!$M$21&lt;20,LightShader!BQ145,OFFSET(LightShader!BQ145,Param!$M$21-20,0)
)+POWER(0.3,Param!$M$21)),-2),0))</f>
        <v>2.1083518844034175</v>
      </c>
      <c r="BR54" s="53">
        <f ca="1">IF(ScreenHeight!$B55&lt;OFFSET(Radar!$AC$3,COLUMN(),0),
    Param!$B$38/ScreenHeight!$B55,
    (Param!$B$37+1/(1-OFFSET(Radar!$AD$3,COLUMN(),0)*ScreenHeight!$C55)/Param!$B$39)/OFFSET(Radar!$AC$3,COLUMN(),0)
)*DistanceShader!BR54*LightShader!BR54*(IF(OFFSET(Ghosts!$S$41,COLUMN(),0)&lt;ScreenHeight!$E55,
   1,
   (SQRT(OFFSET(Ghosts!$T$41,COLUMN(),0)-OFFSET(Ghosts!$R$41,COLUMN(),0)*ScreenHeight!$D55)-1))+IF(Ghosts!$B$35,IF(Param!$M$21,-1-POWER(0.3,Param!$M$21)/(IF(Param!$M$21&lt;20,LightShader!BR145,OFFSET(LightShader!BR145,Param!$M$21-20,0)
)+POWER(0.3,Param!$M$21)),-2),0))</f>
        <v>2.1957689468987969</v>
      </c>
      <c r="BS54" s="53">
        <f ca="1">IF(ScreenHeight!$B55&lt;OFFSET(Radar!$AC$3,COLUMN(),0),
    Param!$B$38/ScreenHeight!$B55,
    (Param!$B$37+1/(1-OFFSET(Radar!$AD$3,COLUMN(),0)*ScreenHeight!$C55)/Param!$B$39)/OFFSET(Radar!$AC$3,COLUMN(),0)
)*DistanceShader!BS54*LightShader!BS54*(IF(OFFSET(Ghosts!$S$41,COLUMN(),0)&lt;ScreenHeight!$E55,
   1,
   (SQRT(OFFSET(Ghosts!$T$41,COLUMN(),0)-OFFSET(Ghosts!$R$41,COLUMN(),0)*ScreenHeight!$D55)-1))+IF(Ghosts!$B$35,IF(Param!$M$21,-1-POWER(0.3,Param!$M$21)/(IF(Param!$M$21&lt;20,LightShader!BS145,OFFSET(LightShader!BS145,Param!$M$21-20,0)
)+POWER(0.3,Param!$M$21)),-2),0))</f>
        <v>2.2890275744634425</v>
      </c>
      <c r="BT54" s="53">
        <f ca="1">IF(ScreenHeight!$B55&lt;OFFSET(Radar!$AC$3,COLUMN(),0),
    Param!$B$38/ScreenHeight!$B55,
    (Param!$B$37+1/(1-OFFSET(Radar!$AD$3,COLUMN(),0)*ScreenHeight!$C55)/Param!$B$39)/OFFSET(Radar!$AC$3,COLUMN(),0)
)*DistanceShader!BT54*LightShader!BT54*(IF(OFFSET(Ghosts!$S$41,COLUMN(),0)&lt;ScreenHeight!$E55,
   1,
   (SQRT(OFFSET(Ghosts!$T$41,COLUMN(),0)-OFFSET(Ghosts!$R$41,COLUMN(),0)*ScreenHeight!$D55)-1))+IF(Ghosts!$B$35,IF(Param!$M$21,-1-POWER(0.3,Param!$M$21)/(IF(Param!$M$21&lt;20,LightShader!BT145,OFFSET(LightShader!BT145,Param!$M$21-20,0)
)+POWER(0.3,Param!$M$21)),-2),0))</f>
        <v>2.3886615708329906</v>
      </c>
      <c r="BU54" s="53">
        <f ca="1">IF(ScreenHeight!$B55&lt;OFFSET(Radar!$AC$3,COLUMN(),0),
    Param!$B$38/ScreenHeight!$B55,
    (Param!$B$37+1/(1-OFFSET(Radar!$AD$3,COLUMN(),0)*ScreenHeight!$C55)/Param!$B$39)/OFFSET(Radar!$AC$3,COLUMN(),0)
)*DistanceShader!BU54*LightShader!BU54*(IF(OFFSET(Ghosts!$S$41,COLUMN(),0)&lt;ScreenHeight!$E55,
   1,
   (SQRT(OFFSET(Ghosts!$T$41,COLUMN(),0)-OFFSET(Ghosts!$R$41,COLUMN(),0)*ScreenHeight!$D55)-1))+IF(Ghosts!$B$35,IF(Param!$M$21,-1-POWER(0.3,Param!$M$21)/(IF(Param!$M$21&lt;20,LightShader!BU145,OFFSET(LightShader!BU145,Param!$M$21-20,0)
)+POWER(0.3,Param!$M$21)),-2),0))</f>
        <v>2.4952572471523076</v>
      </c>
      <c r="BV54" s="53">
        <f ca="1">IF(ScreenHeight!$B55&lt;OFFSET(Radar!$AC$3,COLUMN(),0),
    Param!$B$38/ScreenHeight!$B55,
    (Param!$B$37+1/(1-OFFSET(Radar!$AD$3,COLUMN(),0)*ScreenHeight!$C55)/Param!$B$39)/OFFSET(Radar!$AC$3,COLUMN(),0)
)*DistanceShader!BV54*LightShader!BV54*(IF(OFFSET(Ghosts!$S$41,COLUMN(),0)&lt;ScreenHeight!$E55,
   1,
   (SQRT(OFFSET(Ghosts!$T$41,COLUMN(),0)-OFFSET(Ghosts!$R$41,COLUMN(),0)*ScreenHeight!$D55)-1))+IF(Ghosts!$B$35,IF(Param!$M$21,-1-POWER(0.3,Param!$M$21)/(IF(Param!$M$21&lt;20,LightShader!BV145,OFFSET(LightShader!BV145,Param!$M$21-20,0)
)+POWER(0.3,Param!$M$21)),-2),0))</f>
        <v>2.6094559127908137</v>
      </c>
      <c r="BW54" s="53">
        <f ca="1">IF(ScreenHeight!$B55&lt;OFFSET(Radar!$AC$3,COLUMN(),0),
    Param!$B$38/ScreenHeight!$B55,
    (Param!$B$37+1/(1-OFFSET(Radar!$AD$3,COLUMN(),0)*ScreenHeight!$C55)/Param!$B$39)/OFFSET(Radar!$AC$3,COLUMN(),0)
)*DistanceShader!BW54*LightShader!BW54*(IF(OFFSET(Ghosts!$S$41,COLUMN(),0)&lt;ScreenHeight!$E55,
   1,
   (SQRT(OFFSET(Ghosts!$T$41,COLUMN(),0)-OFFSET(Ghosts!$R$41,COLUMN(),0)*ScreenHeight!$D55)-1))+IF(Ghosts!$B$35,IF(Param!$M$21,-1-POWER(0.3,Param!$M$21)/(IF(Param!$M$21&lt;20,LightShader!BW145,OFFSET(LightShader!BW145,Param!$M$21-20,0)
)+POWER(0.3,Param!$M$21)),-2),0))</f>
        <v>2.7319547312711303</v>
      </c>
      <c r="BX54" s="53">
        <f ca="1">IF(ScreenHeight!$B55&lt;OFFSET(Radar!$AC$3,COLUMN(),0),
    Param!$B$38/ScreenHeight!$B55,
    (Param!$B$37+1/(1-OFFSET(Radar!$AD$3,COLUMN(),0)*ScreenHeight!$C55)/Param!$B$39)/OFFSET(Radar!$AC$3,COLUMN(),0)
)*DistanceShader!BX54*LightShader!BX54*(IF(OFFSET(Ghosts!$S$41,COLUMN(),0)&lt;ScreenHeight!$E55,
   1,
   (SQRT(OFFSET(Ghosts!$T$41,COLUMN(),0)-OFFSET(Ghosts!$R$41,COLUMN(),0)*ScreenHeight!$D55)-1))+IF(Ghosts!$B$35,IF(Param!$M$21,-1-POWER(0.3,Param!$M$21)/(IF(Param!$M$21&lt;20,LightShader!BX145,OFFSET(LightShader!BX145,Param!$M$21-20,0)
)+POWER(0.3,Param!$M$21)),-2),0))</f>
        <v>2.8302323038052455</v>
      </c>
      <c r="BY54" s="53">
        <f ca="1">IF(ScreenHeight!$B55&lt;OFFSET(Radar!$AC$3,COLUMN(),0),
    Param!$B$38/ScreenHeight!$B55,
    (Param!$B$37+1/(1-OFFSET(Radar!$AD$3,COLUMN(),0)*ScreenHeight!$C55)/Param!$B$39)/OFFSET(Radar!$AC$3,COLUMN(),0)
)*DistanceShader!BY54*LightShader!BY54*(IF(OFFSET(Ghosts!$S$41,COLUMN(),0)&lt;ScreenHeight!$E55,
   1,
   (SQRT(OFFSET(Ghosts!$T$41,COLUMN(),0)-OFFSET(Ghosts!$R$41,COLUMN(),0)*ScreenHeight!$D55)-1))+IF(Ghosts!$B$35,IF(Param!$M$21,-1-POWER(0.3,Param!$M$21)/(IF(Param!$M$21&lt;20,LightShader!BY145,OFFSET(LightShader!BY145,Param!$M$21-20,0)
)+POWER(0.3,Param!$M$21)),-2),0))</f>
        <v>2.8447674434085264</v>
      </c>
      <c r="BZ54" s="53">
        <f ca="1">IF(ScreenHeight!$B55&lt;OFFSET(Radar!$AC$3,COLUMN(),0),
    Param!$B$38/ScreenHeight!$B55,
    (Param!$B$37+1/(1-OFFSET(Radar!$AD$3,COLUMN(),0)*ScreenHeight!$C55)/Param!$B$39)/OFFSET(Radar!$AC$3,COLUMN(),0)
)*DistanceShader!BZ54*LightShader!BZ54*(IF(OFFSET(Ghosts!$S$41,COLUMN(),0)&lt;ScreenHeight!$E55,
   1,
   (SQRT(OFFSET(Ghosts!$T$41,COLUMN(),0)-OFFSET(Ghosts!$R$41,COLUMN(),0)*ScreenHeight!$D55)-1))+IF(Ghosts!$B$35,IF(Param!$M$21,-1-POWER(0.3,Param!$M$21)/(IF(Param!$M$21&lt;20,LightShader!BZ145,OFFSET(LightShader!BZ145,Param!$M$21-20,0)
)+POWER(0.3,Param!$M$21)),-2),0))</f>
        <v>4.8700831657942594</v>
      </c>
      <c r="CA54" s="53">
        <f ca="1">IF(ScreenHeight!$B55&lt;OFFSET(Radar!$AC$3,COLUMN(),0),
    Param!$B$38/ScreenHeight!$B55,
    (Param!$B$37+1/(1-OFFSET(Radar!$AD$3,COLUMN(),0)*ScreenHeight!$C55)/Param!$B$39)/OFFSET(Radar!$AC$3,COLUMN(),0)
)*DistanceShader!CA54*LightShader!CA54*(IF(OFFSET(Ghosts!$S$41,COLUMN(),0)&lt;ScreenHeight!$E55,
   1,
   (SQRT(OFFSET(Ghosts!$T$41,COLUMN(),0)-OFFSET(Ghosts!$R$41,COLUMN(),0)*ScreenHeight!$D55)-1))+IF(Ghosts!$B$35,IF(Param!$M$21,-1-POWER(0.3,Param!$M$21)/(IF(Param!$M$21&lt;20,LightShader!CA145,OFFSET(LightShader!CA145,Param!$M$21-20,0)
)+POWER(0.3,Param!$M$21)),-2),0))</f>
        <v>4.8091573246246497</v>
      </c>
      <c r="CB54" s="53">
        <f ca="1">IF(ScreenHeight!$B55&lt;OFFSET(Radar!$AC$3,COLUMN(),0),
    Param!$B$38/ScreenHeight!$B55,
    (Param!$B$37+1/(1-OFFSET(Radar!$AD$3,COLUMN(),0)*ScreenHeight!$C55)/Param!$B$39)/OFFSET(Radar!$AC$3,COLUMN(),0)
)*DistanceShader!CB54*LightShader!CB54*(IF(OFFSET(Ghosts!$S$41,COLUMN(),0)&lt;ScreenHeight!$E55,
   1,
   (SQRT(OFFSET(Ghosts!$T$41,COLUMN(),0)-OFFSET(Ghosts!$R$41,COLUMN(),0)*ScreenHeight!$D55)-1))+IF(Ghosts!$B$35,IF(Param!$M$21,-1-POWER(0.3,Param!$M$21)/(IF(Param!$M$21&lt;20,LightShader!CB145,OFFSET(LightShader!CB145,Param!$M$21-20,0)
)+POWER(0.3,Param!$M$21)),-2),0))</f>
        <v>4.7478210052494001</v>
      </c>
      <c r="CC54" s="53">
        <f ca="1">IF(ScreenHeight!$B55&lt;OFFSET(Radar!$AC$3,COLUMN(),0),
    Param!$B$38/ScreenHeight!$B55,
    (Param!$B$37+1/(1-OFFSET(Radar!$AD$3,COLUMN(),0)*ScreenHeight!$C55)/Param!$B$39)/OFFSET(Radar!$AC$3,COLUMN(),0)
)*DistanceShader!CC54*LightShader!CC54*(IF(OFFSET(Ghosts!$S$41,COLUMN(),0)&lt;ScreenHeight!$E55,
   1,
   (SQRT(OFFSET(Ghosts!$T$41,COLUMN(),0)-OFFSET(Ghosts!$R$41,COLUMN(),0)*ScreenHeight!$D55)-1))+IF(Ghosts!$B$35,IF(Param!$M$21,-1-POWER(0.3,Param!$M$21)/(IF(Param!$M$21&lt;20,LightShader!CC145,OFFSET(LightShader!CC145,Param!$M$21-20,0)
)+POWER(0.3,Param!$M$21)),-2),0))</f>
        <v>4.6860836388537983</v>
      </c>
      <c r="CD54" s="53">
        <f ca="1">IF(ScreenHeight!$B55&lt;OFFSET(Radar!$AC$3,COLUMN(),0),
    Param!$B$38/ScreenHeight!$B55,
    (Param!$B$37+1/(1-OFFSET(Radar!$AD$3,COLUMN(),0)*ScreenHeight!$C55)/Param!$B$39)/OFFSET(Radar!$AC$3,COLUMN(),0)
)*DistanceShader!CD54*LightShader!CD54*(IF(OFFSET(Ghosts!$S$41,COLUMN(),0)&lt;ScreenHeight!$E55,
   1,
   (SQRT(OFFSET(Ghosts!$T$41,COLUMN(),0)-OFFSET(Ghosts!$R$41,COLUMN(),0)*ScreenHeight!$D55)-1))+IF(Ghosts!$B$35,IF(Param!$M$21,-1-POWER(0.3,Param!$M$21)/(IF(Param!$M$21&lt;20,LightShader!CD145,OFFSET(LightShader!CD145,Param!$M$21-20,0)
)+POWER(0.3,Param!$M$21)),-2),0))</f>
        <v>4.6239549330970826</v>
      </c>
      <c r="CE54" s="53">
        <f ca="1">IF(ScreenHeight!$B55&lt;OFFSET(Radar!$AC$3,COLUMN(),0),
    Param!$B$38/ScreenHeight!$B55,
    (Param!$B$37+1/(1-OFFSET(Radar!$AD$3,COLUMN(),0)*ScreenHeight!$C55)/Param!$B$39)/OFFSET(Radar!$AC$3,COLUMN(),0)
)*DistanceShader!CE54*LightShader!CE54*(IF(OFFSET(Ghosts!$S$41,COLUMN(),0)&lt;ScreenHeight!$E55,
   1,
   (SQRT(OFFSET(Ghosts!$T$41,COLUMN(),0)-OFFSET(Ghosts!$R$41,COLUMN(),0)*ScreenHeight!$D55)-1))+IF(Ghosts!$B$35,IF(Param!$M$21,-1-POWER(0.3,Param!$M$21)/(IF(Param!$M$21&lt;20,LightShader!CE145,OFFSET(LightShader!CE145,Param!$M$21-20,0)
)+POWER(0.3,Param!$M$21)),-2),0))</f>
        <v>4.5614448651101727</v>
      </c>
      <c r="CF54" s="53">
        <f ca="1">IF(ScreenHeight!$B55&lt;OFFSET(Radar!$AC$3,COLUMN(),0),
    Param!$B$38/ScreenHeight!$B55,
    (Param!$B$37+1/(1-OFFSET(Radar!$AD$3,COLUMN(),0)*ScreenHeight!$C55)/Param!$B$39)/OFFSET(Radar!$AC$3,COLUMN(),0)
)*DistanceShader!CF54*LightShader!CF54*(IF(OFFSET(Ghosts!$S$41,COLUMN(),0)&lt;ScreenHeight!$E55,
   1,
   (SQRT(OFFSET(Ghosts!$T$41,COLUMN(),0)-OFFSET(Ghosts!$R$41,COLUMN(),0)*ScreenHeight!$D55)-1))+IF(Ghosts!$B$35,IF(Param!$M$21,-1-POWER(0.3,Param!$M$21)/(IF(Param!$M$21&lt;20,LightShader!CF145,OFFSET(LightShader!CF145,Param!$M$21-20,0)
)+POWER(0.3,Param!$M$21)),-2),0))</f>
        <v>4.4985636740154531</v>
      </c>
      <c r="CG54" s="53">
        <f ca="1">IF(ScreenHeight!$B55&lt;OFFSET(Radar!$AC$3,COLUMN(),0),
    Param!$B$38/ScreenHeight!$B55,
    (Param!$B$37+1/(1-OFFSET(Radar!$AD$3,COLUMN(),0)*ScreenHeight!$C55)/Param!$B$39)/OFFSET(Radar!$AC$3,COLUMN(),0)
)*DistanceShader!CG54*LightShader!CG54*(IF(OFFSET(Ghosts!$S$41,COLUMN(),0)&lt;ScreenHeight!$E55,
   1,
   (SQRT(OFFSET(Ghosts!$T$41,COLUMN(),0)-OFFSET(Ghosts!$R$41,COLUMN(),0)*ScreenHeight!$D55)-1))+IF(Ghosts!$B$35,IF(Param!$M$21,-1-POWER(0.3,Param!$M$21)/(IF(Param!$M$21&lt;20,LightShader!CG145,OFFSET(LightShader!CG145,Param!$M$21-20,0)
)+POWER(0.3,Param!$M$21)),-2),0))</f>
        <v>4.4353218529800209</v>
      </c>
      <c r="CH54" s="53">
        <f ca="1">IF(ScreenHeight!$B55&lt;OFFSET(Radar!$AC$3,COLUMN(),0),
    Param!$B$38/ScreenHeight!$B55,
    (Param!$B$37+1/(1-OFFSET(Radar!$AD$3,COLUMN(),0)*ScreenHeight!$C55)/Param!$B$39)/OFFSET(Radar!$AC$3,COLUMN(),0)
)*DistanceShader!CH54*LightShader!CH54*(IF(OFFSET(Ghosts!$S$41,COLUMN(),0)&lt;ScreenHeight!$E55,
   1,
   (SQRT(OFFSET(Ghosts!$T$41,COLUMN(),0)-OFFSET(Ghosts!$R$41,COLUMN(),0)*ScreenHeight!$D55)-1))+IF(Ghosts!$B$35,IF(Param!$M$21,-1-POWER(0.3,Param!$M$21)/(IF(Param!$M$21&lt;20,LightShader!CH145,OFFSET(LightShader!CH145,Param!$M$21-20,0)
)+POWER(0.3,Param!$M$21)),-2),0))</f>
        <v>4.3717301408153899</v>
      </c>
      <c r="CI54" s="53">
        <f ca="1">IF(ScreenHeight!$B55&lt;OFFSET(Radar!$AC$3,COLUMN(),0),
    Param!$B$38/ScreenHeight!$B55,
    (Param!$B$37+1/(1-OFFSET(Radar!$AD$3,COLUMN(),0)*ScreenHeight!$C55)/Param!$B$39)/OFFSET(Radar!$AC$3,COLUMN(),0)
)*DistanceShader!CI54*LightShader!CI54*(IF(OFFSET(Ghosts!$S$41,COLUMN(),0)&lt;ScreenHeight!$E55,
   1,
   (SQRT(OFFSET(Ghosts!$T$41,COLUMN(),0)-OFFSET(Ghosts!$R$41,COLUMN(),0)*ScreenHeight!$D55)-1))+IF(Ghosts!$B$35,IF(Param!$M$21,-1-POWER(0.3,Param!$M$21)/(IF(Param!$M$21&lt;20,LightShader!CI145,OFFSET(LightShader!CI145,Param!$M$21-20,0)
)+POWER(0.3,Param!$M$21)),-2),0))</f>
        <v>4.3077995131381934</v>
      </c>
      <c r="CJ54" s="53">
        <f ca="1">IF(ScreenHeight!$B55&lt;OFFSET(Radar!$AC$3,COLUMN(),0),
    Param!$B$38/ScreenHeight!$B55,
    (Param!$B$37+1/(1-OFFSET(Radar!$AD$3,COLUMN(),0)*ScreenHeight!$C55)/Param!$B$39)/OFFSET(Radar!$AC$3,COLUMN(),0)
)*DistanceShader!CJ54*LightShader!CJ54*(IF(OFFSET(Ghosts!$S$41,COLUMN(),0)&lt;ScreenHeight!$E55,
   1,
   (SQRT(OFFSET(Ghosts!$T$41,COLUMN(),0)-OFFSET(Ghosts!$R$41,COLUMN(),0)*ScreenHeight!$D55)-1))+IF(Ghosts!$B$35,IF(Param!$M$21,-1-POWER(0.3,Param!$M$21)/(IF(Param!$M$21&lt;20,LightShader!CJ145,OFFSET(LightShader!CJ145,Param!$M$21-20,0)
)+POWER(0.3,Param!$M$21)),-2),0))</f>
        <v>4.2435411731078814</v>
      </c>
      <c r="CK54" s="53">
        <f ca="1">IF(ScreenHeight!$B55&lt;OFFSET(Radar!$AC$3,COLUMN(),0),
    Param!$B$38/ScreenHeight!$B55,
    (Param!$B$37+1/(1-OFFSET(Radar!$AD$3,COLUMN(),0)*ScreenHeight!$C55)/Param!$B$39)/OFFSET(Radar!$AC$3,COLUMN(),0)
)*DistanceShader!CK54*LightShader!CK54*(IF(OFFSET(Ghosts!$S$41,COLUMN(),0)&lt;ScreenHeight!$E55,
   1,
   (SQRT(OFFSET(Ghosts!$T$41,COLUMN(),0)-OFFSET(Ghosts!$R$41,COLUMN(),0)*ScreenHeight!$D55)-1))+IF(Ghosts!$B$35,IF(Param!$M$21,-1-POWER(0.3,Param!$M$21)/(IF(Param!$M$21&lt;20,LightShader!CK145,OFFSET(LightShader!CK145,Param!$M$21-20,0)
)+POWER(0.3,Param!$M$21)),-2),0))</f>
        <v>4.1789665417588875</v>
      </c>
      <c r="CL54" s="53">
        <f ca="1">IF(ScreenHeight!$B55&lt;OFFSET(Radar!$AC$3,COLUMN(),0),
    Param!$B$38/ScreenHeight!$B55,
    (Param!$B$37+1/(1-OFFSET(Radar!$AD$3,COLUMN(),0)*ScreenHeight!$C55)/Param!$B$39)/OFFSET(Radar!$AC$3,COLUMN(),0)
)*DistanceShader!CL54*LightShader!CL54*(IF(OFFSET(Ghosts!$S$41,COLUMN(),0)&lt;ScreenHeight!$E55,
   1,
   (SQRT(OFFSET(Ghosts!$T$41,COLUMN(),0)-OFFSET(Ghosts!$R$41,COLUMN(),0)*ScreenHeight!$D55)-1))+IF(Ghosts!$B$35,IF(Param!$M$21,-1-POWER(0.3,Param!$M$21)/(IF(Param!$M$21&lt;20,LightShader!CL145,OFFSET(LightShader!CL145,Param!$M$21-20,0)
)+POWER(0.3,Param!$M$21)),-2),0))</f>
        <v>4.1140872479460544</v>
      </c>
      <c r="CM54" s="53">
        <f ca="1">IF(ScreenHeight!$B55&lt;OFFSET(Radar!$AC$3,COLUMN(),0),
    Param!$B$38/ScreenHeight!$B55,
    (Param!$B$37+1/(1-OFFSET(Radar!$AD$3,COLUMN(),0)*ScreenHeight!$C55)/Param!$B$39)/OFFSET(Radar!$AC$3,COLUMN(),0)
)*DistanceShader!CM54*LightShader!CM54*(IF(OFFSET(Ghosts!$S$41,COLUMN(),0)&lt;ScreenHeight!$E55,
   1,
   (SQRT(OFFSET(Ghosts!$T$41,COLUMN(),0)-OFFSET(Ghosts!$R$41,COLUMN(),0)*ScreenHeight!$D55)-1))+IF(Ghosts!$B$35,IF(Param!$M$21,-1-POWER(0.3,Param!$M$21)/(IF(Param!$M$21&lt;20,LightShader!CM145,OFFSET(LightShader!CM145,Param!$M$21-20,0)
)+POWER(0.3,Param!$M$21)),-2),0))</f>
        <v>4.0489151179235456</v>
      </c>
      <c r="CN54" s="53">
        <f ca="1">IF(ScreenHeight!$B55&lt;OFFSET(Radar!$AC$3,COLUMN(),0),
    Param!$B$38/ScreenHeight!$B55,
    (Param!$B$37+1/(1-OFFSET(Radar!$AD$3,COLUMN(),0)*ScreenHeight!$C55)/Param!$B$39)/OFFSET(Radar!$AC$3,COLUMN(),0)
)*DistanceShader!CN54*LightShader!CN54*(IF(OFFSET(Ghosts!$S$41,COLUMN(),0)&lt;ScreenHeight!$E55,
   1,
   (SQRT(OFFSET(Ghosts!$T$41,COLUMN(),0)-OFFSET(Ghosts!$R$41,COLUMN(),0)*ScreenHeight!$D55)-1))+IF(Ghosts!$B$35,IF(Param!$M$21,-1-POWER(0.3,Param!$M$21)/(IF(Param!$M$21&lt;20,LightShader!CN145,OFFSET(LightShader!CN145,Param!$M$21-20,0)
)+POWER(0.3,Param!$M$21)),-2),0))</f>
        <v>3.9834621645785644</v>
      </c>
      <c r="CO54" s="53">
        <f ca="1">IF(ScreenHeight!$B55&lt;OFFSET(Radar!$AC$3,COLUMN(),0),
    Param!$B$38/ScreenHeight!$B55,
    (Param!$B$37+1/(1-OFFSET(Radar!$AD$3,COLUMN(),0)*ScreenHeight!$C55)/Param!$B$39)/OFFSET(Radar!$AC$3,COLUMN(),0)
)*DistanceShader!CO54*LightShader!CO54*(IF(OFFSET(Ghosts!$S$41,COLUMN(),0)&lt;ScreenHeight!$E55,
   1,
   (SQRT(OFFSET(Ghosts!$T$41,COLUMN(),0)-OFFSET(Ghosts!$R$41,COLUMN(),0)*ScreenHeight!$D55)-1))+IF(Ghosts!$B$35,IF(Param!$M$21,-1-POWER(0.3,Param!$M$21)/(IF(Param!$M$21&lt;20,LightShader!CO145,OFFSET(LightShader!CO145,Param!$M$21-20,0)
)+POWER(0.3,Param!$M$21)),-2),0))</f>
        <v>3.9177405763425499</v>
      </c>
      <c r="CP54" s="53">
        <f ca="1">IF(ScreenHeight!$B55&lt;OFFSET(Radar!$AC$3,COLUMN(),0),
    Param!$B$38/ScreenHeight!$B55,
    (Param!$B$37+1/(1-OFFSET(Radar!$AD$3,COLUMN(),0)*ScreenHeight!$C55)/Param!$B$39)/OFFSET(Radar!$AC$3,COLUMN(),0)
)*DistanceShader!CP54*LightShader!CP54*(IF(OFFSET(Ghosts!$S$41,COLUMN(),0)&lt;ScreenHeight!$E55,
   1,
   (SQRT(OFFSET(Ghosts!$T$41,COLUMN(),0)-OFFSET(Ghosts!$R$41,COLUMN(),0)*ScreenHeight!$D55)-1))+IF(Ghosts!$B$35,IF(Param!$M$21,-1-POWER(0.3,Param!$M$21)/(IF(Param!$M$21&lt;20,LightShader!CP145,OFFSET(LightShader!CP145,Param!$M$21-20,0)
)+POWER(0.3,Param!$M$21)),-2),0))</f>
        <v>3.8517627058034138</v>
      </c>
      <c r="CQ54" s="53">
        <f ca="1">IF(ScreenHeight!$B55&lt;OFFSET(Radar!$AC$3,COLUMN(),0),
    Param!$B$38/ScreenHeight!$B55,
    (Param!$B$37+1/(1-OFFSET(Radar!$AD$3,COLUMN(),0)*ScreenHeight!$C55)/Param!$B$39)/OFFSET(Radar!$AC$3,COLUMN(),0)
)*DistanceShader!CQ54*LightShader!CQ54*(IF(OFFSET(Ghosts!$S$41,COLUMN(),0)&lt;ScreenHeight!$E55,
   1,
   (SQRT(OFFSET(Ghosts!$T$41,COLUMN(),0)-OFFSET(Ghosts!$R$41,COLUMN(),0)*ScreenHeight!$D55)-1))+IF(Ghosts!$B$35,IF(Param!$M$21,-1-POWER(0.3,Param!$M$21)/(IF(Param!$M$21&lt;20,LightShader!CQ145,OFFSET(LightShader!CQ145,Param!$M$21-20,0)
)+POWER(0.3,Param!$M$21)),-2),0))</f>
        <v>3.7855410580435591</v>
      </c>
      <c r="CR54" s="53">
        <f ca="1">IF(ScreenHeight!$B55&lt;OFFSET(Radar!$AC$3,COLUMN(),0),
    Param!$B$38/ScreenHeight!$B55,
    (Param!$B$37+1/(1-OFFSET(Radar!$AD$3,COLUMN(),0)*ScreenHeight!$C55)/Param!$B$39)/OFFSET(Radar!$AC$3,COLUMN(),0)
)*DistanceShader!CR54*LightShader!CR54*(IF(OFFSET(Ghosts!$S$41,COLUMN(),0)&lt;ScreenHeight!$E55,
   1,
   (SQRT(OFFSET(Ghosts!$T$41,COLUMN(),0)-OFFSET(Ghosts!$R$41,COLUMN(),0)*ScreenHeight!$D55)-1))+IF(Ghosts!$B$35,IF(Param!$M$21,-1-POWER(0.3,Param!$M$21)/(IF(Param!$M$21&lt;20,LightShader!CR145,OFFSET(LightShader!CR145,Param!$M$21-20,0)
)+POWER(0.3,Param!$M$21)),-2),0))</f>
        <v>3.7190882787291693</v>
      </c>
      <c r="CS54" s="53">
        <f ca="1">IF(ScreenHeight!$B55&lt;OFFSET(Radar!$AC$3,COLUMN(),0),
    Param!$B$38/ScreenHeight!$B55,
    (Param!$B$37+1/(1-OFFSET(Radar!$AD$3,COLUMN(),0)*ScreenHeight!$C55)/Param!$B$39)/OFFSET(Radar!$AC$3,COLUMN(),0)
)*DistanceShader!CS54*LightShader!CS54*(IF(OFFSET(Ghosts!$S$41,COLUMN(),0)&lt;ScreenHeight!$E55,
   1,
   (SQRT(OFFSET(Ghosts!$T$41,COLUMN(),0)-OFFSET(Ghosts!$R$41,COLUMN(),0)*ScreenHeight!$D55)-1))+IF(Ghosts!$B$35,IF(Param!$M$21,-1-POWER(0.3,Param!$M$21)/(IF(Param!$M$21&lt;20,LightShader!CS145,OFFSET(LightShader!CS145,Param!$M$21-20,0)
)+POWER(0.3,Param!$M$21)),-2),0))</f>
        <v>3.6524171419771636</v>
      </c>
      <c r="CT54" s="53">
        <f ca="1">IF(ScreenHeight!$B55&lt;OFFSET(Radar!$AC$3,COLUMN(),0),
    Param!$B$38/ScreenHeight!$B55,
    (Param!$B$37+1/(1-OFFSET(Radar!$AD$3,COLUMN(),0)*ScreenHeight!$C55)/Param!$B$39)/OFFSET(Radar!$AC$3,COLUMN(),0)
)*DistanceShader!CT54*LightShader!CT54*(IF(OFFSET(Ghosts!$S$41,COLUMN(),0)&lt;ScreenHeight!$E55,
   1,
   (SQRT(OFFSET(Ghosts!$T$41,COLUMN(),0)-OFFSET(Ghosts!$R$41,COLUMN(),0)*ScreenHeight!$D55)-1))+IF(Ghosts!$B$35,IF(Param!$M$21,-1-POWER(0.3,Param!$M$21)/(IF(Param!$M$21&lt;20,LightShader!CT145,OFFSET(LightShader!CT145,Param!$M$21-20,0)
)+POWER(0.3,Param!$M$21)),-2),0))</f>
        <v>3.5855405380268657</v>
      </c>
      <c r="CU54" s="53">
        <f ca="1">IF(ScreenHeight!$B55&lt;OFFSET(Radar!$AC$3,COLUMN(),0),
    Param!$B$38/ScreenHeight!$B55,
    (Param!$B$37+1/(1-OFFSET(Radar!$AD$3,COLUMN(),0)*ScreenHeight!$C55)/Param!$B$39)/OFFSET(Radar!$AC$3,COLUMN(),0)
)*DistanceShader!CU54*LightShader!CU54*(IF(OFFSET(Ghosts!$S$41,COLUMN(),0)&lt;ScreenHeight!$E55,
   1,
   (SQRT(OFFSET(Ghosts!$T$41,COLUMN(),0)-OFFSET(Ghosts!$R$41,COLUMN(),0)*ScreenHeight!$D55)-1))+IF(Ghosts!$B$35,IF(Param!$M$21,-1-POWER(0.3,Param!$M$21)/(IF(Param!$M$21&lt;20,LightShader!CU145,OFFSET(LightShader!CU145,Param!$M$21-20,0)
)+POWER(0.3,Param!$M$21)),-2),0))</f>
        <v>3.5184714607439824</v>
      </c>
      <c r="CV54" s="53">
        <f ca="1">IF(ScreenHeight!$B55&lt;OFFSET(Radar!$AC$3,COLUMN(),0),
    Param!$B$38/ScreenHeight!$B55,
    (Param!$B$37+1/(1-OFFSET(Radar!$AD$3,COLUMN(),0)*ScreenHeight!$C55)/Param!$B$39)/OFFSET(Radar!$AC$3,COLUMN(),0)
)*DistanceShader!CV54*LightShader!CV54*(IF(OFFSET(Ghosts!$S$41,COLUMN(),0)&lt;ScreenHeight!$E55,
   1,
   (SQRT(OFFSET(Ghosts!$T$41,COLUMN(),0)-OFFSET(Ghosts!$R$41,COLUMN(),0)*ScreenHeight!$D55)-1))+IF(Ghosts!$B$35,IF(Param!$M$21,-1-POWER(0.3,Param!$M$21)/(IF(Param!$M$21&lt;20,LightShader!CV145,OFFSET(LightShader!CV145,Param!$M$21-20,0)
)+POWER(0.3,Param!$M$21)),-2),0))</f>
        <v>3.4512229949850353</v>
      </c>
      <c r="CW54" s="53">
        <f ca="1">IF(ScreenHeight!$B55&lt;OFFSET(Radar!$AC$3,COLUMN(),0),
    Param!$B$38/ScreenHeight!$B55,
    (Param!$B$37+1/(1-OFFSET(Radar!$AD$3,COLUMN(),0)*ScreenHeight!$C55)/Param!$B$39)/OFFSET(Radar!$AC$3,COLUMN(),0)
)*DistanceShader!CW54*LightShader!CW54*(IF(OFFSET(Ghosts!$S$41,COLUMN(),0)&lt;ScreenHeight!$E55,
   1,
   (SQRT(OFFSET(Ghosts!$T$41,COLUMN(),0)-OFFSET(Ghosts!$R$41,COLUMN(),0)*ScreenHeight!$D55)-1))+IF(Ghosts!$B$35,IF(Param!$M$21,-1-POWER(0.3,Param!$M$21)/(IF(Param!$M$21&lt;20,LightShader!CW145,OFFSET(LightShader!CW145,Param!$M$21-20,0)
)+POWER(0.3,Param!$M$21)),-2),0))</f>
        <v>3.3838083038506981</v>
      </c>
      <c r="CX54" s="53">
        <f ca="1">IF(ScreenHeight!$B55&lt;OFFSET(Radar!$AC$3,COLUMN(),0),
    Param!$B$38/ScreenHeight!$B55,
    (Param!$B$37+1/(1-OFFSET(Radar!$AD$3,COLUMN(),0)*ScreenHeight!$C55)/Param!$B$39)/OFFSET(Radar!$AC$3,COLUMN(),0)
)*DistanceShader!CX54*LightShader!CX54*(IF(OFFSET(Ghosts!$S$41,COLUMN(),0)&lt;ScreenHeight!$E55,
   1,
   (SQRT(OFFSET(Ghosts!$T$41,COLUMN(),0)-OFFSET(Ghosts!$R$41,COLUMN(),0)*ScreenHeight!$D55)-1))+IF(Ghosts!$B$35,IF(Param!$M$21,-1-POWER(0.3,Param!$M$21)/(IF(Param!$M$21&lt;20,LightShader!CX145,OFFSET(LightShader!CX145,Param!$M$21-20,0)
)+POWER(0.3,Param!$M$21)),-2),0))</f>
        <v>3.3162406158567279</v>
      </c>
      <c r="CY54" s="53">
        <f ca="1">IF(ScreenHeight!$B55&lt;OFFSET(Radar!$AC$3,COLUMN(),0),
    Param!$B$38/ScreenHeight!$B55,
    (Param!$B$37+1/(1-OFFSET(Radar!$AD$3,COLUMN(),0)*ScreenHeight!$C55)/Param!$B$39)/OFFSET(Radar!$AC$3,COLUMN(),0)
)*DistanceShader!CY54*LightShader!CY54*(IF(OFFSET(Ghosts!$S$41,COLUMN(),0)&lt;ScreenHeight!$E55,
   1,
   (SQRT(OFFSET(Ghosts!$T$41,COLUMN(),0)-OFFSET(Ghosts!$R$41,COLUMN(),0)*ScreenHeight!$D55)-1))+IF(Ghosts!$B$35,IF(Param!$M$21,-1-POWER(0.3,Param!$M$21)/(IF(Param!$M$21&lt;20,LightShader!CY145,OFFSET(LightShader!CY145,Param!$M$21-20,0)
)+POWER(0.3,Param!$M$21)),-2),0))</f>
        <v>3.2485332120513739</v>
      </c>
      <c r="CZ54" s="53">
        <f ca="1">IF(ScreenHeight!$B55&lt;OFFSET(Radar!$AC$3,COLUMN(),0),
    Param!$B$38/ScreenHeight!$B55,
    (Param!$B$37+1/(1-OFFSET(Radar!$AD$3,COLUMN(),0)*ScreenHeight!$C55)/Param!$B$39)/OFFSET(Radar!$AC$3,COLUMN(),0)
)*DistanceShader!CZ54*LightShader!CZ54*(IF(OFFSET(Ghosts!$S$41,COLUMN(),0)&lt;ScreenHeight!$E55,
   1,
   (SQRT(OFFSET(Ghosts!$T$41,COLUMN(),0)-OFFSET(Ghosts!$R$41,COLUMN(),0)*ScreenHeight!$D55)-1))+IF(Ghosts!$B$35,IF(Param!$M$21,-1-POWER(0.3,Param!$M$21)/(IF(Param!$M$21&lt;20,LightShader!CZ145,OFFSET(LightShader!CZ145,Param!$M$21-20,0)
)+POWER(0.3,Param!$M$21)),-2),0))</f>
        <v>3.1806994131080621</v>
      </c>
      <c r="DA54" s="53">
        <f ca="1">IF(ScreenHeight!$B55&lt;OFFSET(Radar!$AC$3,COLUMN(),0),
    Param!$B$38/ScreenHeight!$B55,
    (Param!$B$37+1/(1-OFFSET(Radar!$AD$3,COLUMN(),0)*ScreenHeight!$C55)/Param!$B$39)/OFFSET(Radar!$AC$3,COLUMN(),0)
)*DistanceShader!DA54*LightShader!DA54*(IF(OFFSET(Ghosts!$S$41,COLUMN(),0)&lt;ScreenHeight!$E55,
   1,
   (SQRT(OFFSET(Ghosts!$T$41,COLUMN(),0)-OFFSET(Ghosts!$R$41,COLUMN(),0)*ScreenHeight!$D55)-1))+IF(Ghosts!$B$35,IF(Param!$M$21,-1-POWER(0.3,Param!$M$21)/(IF(Param!$M$21&lt;20,LightShader!DA145,OFFSET(LightShader!DA145,Param!$M$21-20,0)
)+POWER(0.3,Param!$M$21)),-2),0))</f>
        <v>2.6215256663604487</v>
      </c>
      <c r="DB54" s="53">
        <f ca="1">IF(ScreenHeight!$B55&lt;OFFSET(Radar!$AC$3,COLUMN(),0),
    Param!$B$38/ScreenHeight!$B55,
    (Param!$B$37+1/(1-OFFSET(Radar!$AD$3,COLUMN(),0)*ScreenHeight!$C55)/Param!$B$39)/OFFSET(Radar!$AC$3,COLUMN(),0)
)*DistanceShader!DB54*LightShader!DB54*(IF(OFFSET(Ghosts!$S$41,COLUMN(),0)&lt;ScreenHeight!$E55,
   1,
   (SQRT(OFFSET(Ghosts!$T$41,COLUMN(),0)-OFFSET(Ghosts!$R$41,COLUMN(),0)*ScreenHeight!$D55)-1))+IF(Ghosts!$B$35,IF(Param!$M$21,-1-POWER(0.3,Param!$M$21)/(IF(Param!$M$21&lt;20,LightShader!DB145,OFFSET(LightShader!DB145,Param!$M$21-20,0)
)+POWER(0.3,Param!$M$21)),-2),0))</f>
        <v>2.6196252015045354</v>
      </c>
      <c r="DC54" s="53">
        <f ca="1">IF(ScreenHeight!$B55&lt;OFFSET(Radar!$AC$3,COLUMN(),0),
    Param!$B$38/ScreenHeight!$B55,
    (Param!$B$37+1/(1-OFFSET(Radar!$AD$3,COLUMN(),0)*ScreenHeight!$C55)/Param!$B$39)/OFFSET(Radar!$AC$3,COLUMN(),0)
)*DistanceShader!DC54*LightShader!DC54*(IF(OFFSET(Ghosts!$S$41,COLUMN(),0)&lt;ScreenHeight!$E55,
   1,
   (SQRT(OFFSET(Ghosts!$T$41,COLUMN(),0)-OFFSET(Ghosts!$R$41,COLUMN(),0)*ScreenHeight!$D55)-1))+IF(Ghosts!$B$35,IF(Param!$M$21,-1-POWER(0.3,Param!$M$21)/(IF(Param!$M$21&lt;20,LightShader!DC145,OFFSET(LightShader!DC145,Param!$M$21-20,0)
)+POWER(0.3,Param!$M$21)),-2),0))</f>
        <v>2.6175641595012187</v>
      </c>
      <c r="DD54" s="53">
        <f ca="1">IF(ScreenHeight!$B55&lt;OFFSET(Radar!$AC$3,COLUMN(),0),
    Param!$B$38/ScreenHeight!$B55,
    (Param!$B$37+1/(1-OFFSET(Radar!$AD$3,COLUMN(),0)*ScreenHeight!$C55)/Param!$B$39)/OFFSET(Radar!$AC$3,COLUMN(),0)
)*DistanceShader!DD54*LightShader!DD54*(IF(OFFSET(Ghosts!$S$41,COLUMN(),0)&lt;ScreenHeight!$E55,
   1,
   (SQRT(OFFSET(Ghosts!$T$41,COLUMN(),0)-OFFSET(Ghosts!$R$41,COLUMN(),0)*ScreenHeight!$D55)-1))+IF(Ghosts!$B$35,IF(Param!$M$21,-1-POWER(0.3,Param!$M$21)/(IF(Param!$M$21&lt;20,LightShader!DD145,OFFSET(LightShader!DD145,Param!$M$21-20,0)
)+POWER(0.3,Param!$M$21)),-2),0))</f>
        <v>2.6153436890101069</v>
      </c>
      <c r="DE54" s="53">
        <f ca="1">IF(ScreenHeight!$B55&lt;OFFSET(Radar!$AC$3,COLUMN(),0),
    Param!$B$38/ScreenHeight!$B55,
    (Param!$B$37+1/(1-OFFSET(Radar!$AD$3,COLUMN(),0)*ScreenHeight!$C55)/Param!$B$39)/OFFSET(Radar!$AC$3,COLUMN(),0)
)*DistanceShader!DE54*LightShader!DE54*(IF(OFFSET(Ghosts!$S$41,COLUMN(),0)&lt;ScreenHeight!$E55,
   1,
   (SQRT(OFFSET(Ghosts!$T$41,COLUMN(),0)-OFFSET(Ghosts!$R$41,COLUMN(),0)*ScreenHeight!$D55)-1))+IF(Ghosts!$B$35,IF(Param!$M$21,-1-POWER(0.3,Param!$M$21)/(IF(Param!$M$21&lt;20,LightShader!DE145,OFFSET(LightShader!DE145,Param!$M$21-20,0)
)+POWER(0.3,Param!$M$21)),-2),0))</f>
        <v>2.6129650221341558</v>
      </c>
      <c r="DF54" s="53">
        <f ca="1">IF(ScreenHeight!$B55&lt;OFFSET(Radar!$AC$3,COLUMN(),0),
    Param!$B$38/ScreenHeight!$B55,
    (Param!$B$37+1/(1-OFFSET(Radar!$AD$3,COLUMN(),0)*ScreenHeight!$C55)/Param!$B$39)/OFFSET(Radar!$AC$3,COLUMN(),0)
)*DistanceShader!DF54*LightShader!DF54*(IF(OFFSET(Ghosts!$S$41,COLUMN(),0)&lt;ScreenHeight!$E55,
   1,
   (SQRT(OFFSET(Ghosts!$T$41,COLUMN(),0)-OFFSET(Ghosts!$R$41,COLUMN(),0)*ScreenHeight!$D55)-1))+IF(Ghosts!$B$35,IF(Param!$M$21,-1-POWER(0.3,Param!$M$21)/(IF(Param!$M$21&lt;20,LightShader!DF145,OFFSET(LightShader!DF145,Param!$M$21-20,0)
)+POWER(0.3,Param!$M$21)),-2),0))</f>
        <v>2.6104294725508295</v>
      </c>
      <c r="DG54" s="53">
        <f ca="1">IF(ScreenHeight!$B55&lt;OFFSET(Radar!$AC$3,COLUMN(),0),
    Param!$B$38/ScreenHeight!$B55,
    (Param!$B$37+1/(1-OFFSET(Radar!$AD$3,COLUMN(),0)*ScreenHeight!$C55)/Param!$B$39)/OFFSET(Radar!$AC$3,COLUMN(),0)
)*DistanceShader!DG54*LightShader!DG54*(IF(OFFSET(Ghosts!$S$41,COLUMN(),0)&lt;ScreenHeight!$E55,
   1,
   (SQRT(OFFSET(Ghosts!$T$41,COLUMN(),0)-OFFSET(Ghosts!$R$41,COLUMN(),0)*ScreenHeight!$D55)-1))+IF(Ghosts!$B$35,IF(Param!$M$21,-1-POWER(0.3,Param!$M$21)/(IF(Param!$M$21&lt;20,LightShader!DG145,OFFSET(LightShader!DG145,Param!$M$21-20,0)
)+POWER(0.3,Param!$M$21)),-2),0))</f>
        <v>2.6077384335338323</v>
      </c>
      <c r="DH54" s="53">
        <f ca="1">IF(ScreenHeight!$B55&lt;OFFSET(Radar!$AC$3,COLUMN(),0),
    Param!$B$38/ScreenHeight!$B55,
    (Param!$B$37+1/(1-OFFSET(Radar!$AD$3,COLUMN(),0)*ScreenHeight!$C55)/Param!$B$39)/OFFSET(Radar!$AC$3,COLUMN(),0)
)*DistanceShader!DH54*LightShader!DH54*(IF(OFFSET(Ghosts!$S$41,COLUMN(),0)&lt;ScreenHeight!$E55,
   1,
   (SQRT(OFFSET(Ghosts!$T$41,COLUMN(),0)-OFFSET(Ghosts!$R$41,COLUMN(),0)*ScreenHeight!$D55)-1))+IF(Ghosts!$B$35,IF(Param!$M$21,-1-POWER(0.3,Param!$M$21)/(IF(Param!$M$21&lt;20,LightShader!DH145,OFFSET(LightShader!DH145,Param!$M$21-20,0)
)+POWER(0.3,Param!$M$21)),-2),0))</f>
        <v>2.6048933758711308</v>
      </c>
      <c r="DI54" s="53">
        <f ca="1">IF(ScreenHeight!$B55&lt;OFFSET(Radar!$AC$3,COLUMN(),0),
    Param!$B$38/ScreenHeight!$B55,
    (Param!$B$37+1/(1-OFFSET(Radar!$AD$3,COLUMN(),0)*ScreenHeight!$C55)/Param!$B$39)/OFFSET(Radar!$AC$3,COLUMN(),0)
)*DistanceShader!DI54*LightShader!DI54*(IF(OFFSET(Ghosts!$S$41,COLUMN(),0)&lt;ScreenHeight!$E55,
   1,
   (SQRT(OFFSET(Ghosts!$T$41,COLUMN(),0)-OFFSET(Ghosts!$R$41,COLUMN(),0)*ScreenHeight!$D55)-1))+IF(Ghosts!$B$35,IF(Param!$M$21,-1-POWER(0.3,Param!$M$21)/(IF(Param!$M$21&lt;20,LightShader!DI145,OFFSET(LightShader!DI145,Param!$M$21-20,0)
)+POWER(0.3,Param!$M$21)),-2),0))</f>
        <v>2.5246327265206649</v>
      </c>
      <c r="DJ54" s="53">
        <f ca="1">IF(ScreenHeight!$B55&lt;OFFSET(Radar!$AC$3,COLUMN(),0),
    Param!$B$38/ScreenHeight!$B55,
    (Param!$B$37+1/(1-OFFSET(Radar!$AD$3,COLUMN(),0)*ScreenHeight!$C55)/Param!$B$39)/OFFSET(Radar!$AC$3,COLUMN(),0)
)*DistanceShader!DJ54*LightShader!DJ54*(IF(OFFSET(Ghosts!$S$41,COLUMN(),0)&lt;ScreenHeight!$E55,
   1,
   (SQRT(OFFSET(Ghosts!$T$41,COLUMN(),0)-OFFSET(Ghosts!$R$41,COLUMN(),0)*ScreenHeight!$D55)-1))+IF(Ghosts!$B$35,IF(Param!$M$21,-1-POWER(0.3,Param!$M$21)/(IF(Param!$M$21&lt;20,LightShader!DJ145,OFFSET(LightShader!DJ145,Param!$M$21-20,0)
)+POWER(0.3,Param!$M$21)),-2),0))</f>
        <v>2.4212399923954648</v>
      </c>
      <c r="DK54" s="53">
        <f ca="1">IF(ScreenHeight!$B55&lt;OFFSET(Radar!$AC$3,COLUMN(),0),
    Param!$B$38/ScreenHeight!$B55,
    (Param!$B$37+1/(1-OFFSET(Radar!$AD$3,COLUMN(),0)*ScreenHeight!$C55)/Param!$B$39)/OFFSET(Radar!$AC$3,COLUMN(),0)
)*DistanceShader!DK54*LightShader!DK54*(IF(OFFSET(Ghosts!$S$41,COLUMN(),0)&lt;ScreenHeight!$E55,
   1,
   (SQRT(OFFSET(Ghosts!$T$41,COLUMN(),0)-OFFSET(Ghosts!$R$41,COLUMN(),0)*ScreenHeight!$D55)-1))+IF(Ghosts!$B$35,IF(Param!$M$21,-1-POWER(0.3,Param!$M$21)/(IF(Param!$M$21&lt;20,LightShader!DK145,OFFSET(LightShader!DK145,Param!$M$21-20,0)
)+POWER(0.3,Param!$M$21)),-2),0))</f>
        <v>2.32473140576715</v>
      </c>
      <c r="DL54" s="53">
        <f ca="1">IF(ScreenHeight!$B55&lt;OFFSET(Radar!$AC$3,COLUMN(),0),
    Param!$B$38/ScreenHeight!$B55,
    (Param!$B$37+1/(1-OFFSET(Radar!$AD$3,COLUMN(),0)*ScreenHeight!$C55)/Param!$B$39)/OFFSET(Radar!$AC$3,COLUMN(),0)
)*DistanceShader!DL54*LightShader!DL54*(IF(OFFSET(Ghosts!$S$41,COLUMN(),0)&lt;ScreenHeight!$E55,
   1,
   (SQRT(OFFSET(Ghosts!$T$41,COLUMN(),0)-OFFSET(Ghosts!$R$41,COLUMN(),0)*ScreenHeight!$D55)-1))+IF(Ghosts!$B$35,IF(Param!$M$21,-1-POWER(0.3,Param!$M$21)/(IF(Param!$M$21&lt;20,LightShader!DL145,OFFSET(LightShader!DL145,Param!$M$21-20,0)
)+POWER(0.3,Param!$M$21)),-2),0))</f>
        <v>2.2345401777285749</v>
      </c>
      <c r="DM54" s="53">
        <f ca="1">IF(ScreenHeight!$B55&lt;OFFSET(Radar!$AC$3,COLUMN(),0),
    Param!$B$38/ScreenHeight!$B55,
    (Param!$B$37+1/(1-OFFSET(Radar!$AD$3,COLUMN(),0)*ScreenHeight!$C55)/Param!$B$39)/OFFSET(Radar!$AC$3,COLUMN(),0)
)*DistanceShader!DM54*LightShader!DM54*(IF(OFFSET(Ghosts!$S$41,COLUMN(),0)&lt;ScreenHeight!$E55,
   1,
   (SQRT(OFFSET(Ghosts!$T$41,COLUMN(),0)-OFFSET(Ghosts!$R$41,COLUMN(),0)*ScreenHeight!$D55)-1))+IF(Ghosts!$B$35,IF(Param!$M$21,-1-POWER(0.3,Param!$M$21)/(IF(Param!$M$21&lt;20,LightShader!DM145,OFFSET(LightShader!DM145,Param!$M$21-20,0)
)+POWER(0.3,Param!$M$21)),-2),0))</f>
        <v>1.9211375926245269</v>
      </c>
      <c r="DN54" s="53">
        <f ca="1">IF(ScreenHeight!$B55&lt;OFFSET(Radar!$AC$3,COLUMN(),0),
    Param!$B$38/ScreenHeight!$B55,
    (Param!$B$37+1/(1-OFFSET(Radar!$AD$3,COLUMN(),0)*ScreenHeight!$C55)/Param!$B$39)/OFFSET(Radar!$AC$3,COLUMN(),0)
)*DistanceShader!DN54*LightShader!DN54*(IF(OFFSET(Ghosts!$S$41,COLUMN(),0)&lt;ScreenHeight!$E55,
   1,
   (SQRT(OFFSET(Ghosts!$T$41,COLUMN(),0)-OFFSET(Ghosts!$R$41,COLUMN(),0)*ScreenHeight!$D55)-1))+IF(Ghosts!$B$35,IF(Param!$M$21,-1-POWER(0.3,Param!$M$21)/(IF(Param!$M$21&lt;20,LightShader!DN145,OFFSET(LightShader!DN145,Param!$M$21-20,0)
)+POWER(0.3,Param!$M$21)),-2),0))</f>
        <v>1.857608573124671</v>
      </c>
      <c r="DO54" s="53">
        <f ca="1">IF(ScreenHeight!$B55&lt;OFFSET(Radar!$AC$3,COLUMN(),0),
    Param!$B$38/ScreenHeight!$B55,
    (Param!$B$37+1/(1-OFFSET(Radar!$AD$3,COLUMN(),0)*ScreenHeight!$C55)/Param!$B$39)/OFFSET(Radar!$AC$3,COLUMN(),0)
)*DistanceShader!DO54*LightShader!DO54*(IF(OFFSET(Ghosts!$S$41,COLUMN(),0)&lt;ScreenHeight!$E55,
   1,
   (SQRT(OFFSET(Ghosts!$T$41,COLUMN(),0)-OFFSET(Ghosts!$R$41,COLUMN(),0)*ScreenHeight!$D55)-1))+IF(Ghosts!$B$35,IF(Param!$M$21,-1-POWER(0.3,Param!$M$21)/(IF(Param!$M$21&lt;20,LightShader!DO145,OFFSET(LightShader!DO145,Param!$M$21-20,0)
)+POWER(0.3,Param!$M$21)),-2),0))</f>
        <v>1.7979917115036959</v>
      </c>
      <c r="DP54" s="53">
        <f ca="1">IF(ScreenHeight!$B55&lt;OFFSET(Radar!$AC$3,COLUMN(),0),
    Param!$B$38/ScreenHeight!$B55,
    (Param!$B$37+1/(1-OFFSET(Radar!$AD$3,COLUMN(),0)*ScreenHeight!$C55)/Param!$B$39)/OFFSET(Radar!$AC$3,COLUMN(),0)
)*DistanceShader!DP54*LightShader!DP54*(IF(OFFSET(Ghosts!$S$41,COLUMN(),0)&lt;ScreenHeight!$E55,
   1,
   (SQRT(OFFSET(Ghosts!$T$41,COLUMN(),0)-OFFSET(Ghosts!$R$41,COLUMN(),0)*ScreenHeight!$D55)-1))+IF(Ghosts!$B$35,IF(Param!$M$21,-1-POWER(0.3,Param!$M$21)/(IF(Param!$M$21&lt;20,LightShader!DP145,OFFSET(LightShader!DP145,Param!$M$21-20,0)
)+POWER(0.3,Param!$M$21)),-2),0))</f>
        <v>1.7419762747966481</v>
      </c>
      <c r="DQ54" s="53">
        <f ca="1">IF(ScreenHeight!$B55&lt;OFFSET(Radar!$AC$3,COLUMN(),0),
    Param!$B$38/ScreenHeight!$B55,
    (Param!$B$37+1/(1-OFFSET(Radar!$AD$3,COLUMN(),0)*ScreenHeight!$C55)/Param!$B$39)/OFFSET(Radar!$AC$3,COLUMN(),0)
)*DistanceShader!DQ54*LightShader!DQ54*(IF(OFFSET(Ghosts!$S$41,COLUMN(),0)&lt;ScreenHeight!$E55,
   1,
   (SQRT(OFFSET(Ghosts!$T$41,COLUMN(),0)-OFFSET(Ghosts!$R$41,COLUMN(),0)*ScreenHeight!$D55)-1))+IF(Ghosts!$B$35,IF(Param!$M$21,-1-POWER(0.3,Param!$M$21)/(IF(Param!$M$21&lt;20,LightShader!DQ145,OFFSET(LightShader!DQ145,Param!$M$21-20,0)
)+POWER(0.3,Param!$M$21)),-2),0))</f>
        <v>1.6892799706130419</v>
      </c>
      <c r="DR54" s="53">
        <f ca="1">IF(ScreenHeight!$B55&lt;OFFSET(Radar!$AC$3,COLUMN(),0),
    Param!$B$38/ScreenHeight!$B55,
    (Param!$B$37+1/(1-OFFSET(Radar!$AD$3,COLUMN(),0)*ScreenHeight!$C55)/Param!$B$39)/OFFSET(Radar!$AC$3,COLUMN(),0)
)*DistanceShader!DR54*LightShader!DR54*(IF(OFFSET(Ghosts!$S$41,COLUMN(),0)&lt;ScreenHeight!$E55,
   1,
   (SQRT(OFFSET(Ghosts!$T$41,COLUMN(),0)-OFFSET(Ghosts!$R$41,COLUMN(),0)*ScreenHeight!$D55)-1))+IF(Ghosts!$B$35,IF(Param!$M$21,-1-POWER(0.3,Param!$M$21)/(IF(Param!$M$21&lt;20,LightShader!DR145,OFFSET(LightShader!DR145,Param!$M$21-20,0)
)+POWER(0.3,Param!$M$21)),-2),0))</f>
        <v>1.6396468945571134</v>
      </c>
      <c r="DS54" s="53">
        <f ca="1">IF(ScreenHeight!$B55&lt;OFFSET(Radar!$AC$3,COLUMN(),0),
    Param!$B$38/ScreenHeight!$B55,
    (Param!$B$37+1/(1-OFFSET(Radar!$AD$3,COLUMN(),0)*ScreenHeight!$C55)/Param!$B$39)/OFFSET(Radar!$AC$3,COLUMN(),0)
)*DistanceShader!DS54*LightShader!DS54*(IF(OFFSET(Ghosts!$S$41,COLUMN(),0)&lt;ScreenHeight!$E55,
   1,
   (SQRT(OFFSET(Ghosts!$T$41,COLUMN(),0)-OFFSET(Ghosts!$R$41,COLUMN(),0)*ScreenHeight!$D55)-1))+IF(Ghosts!$B$35,IF(Param!$M$21,-1-POWER(0.3,Param!$M$21)/(IF(Param!$M$21&lt;20,LightShader!DS145,OFFSET(LightShader!DS145,Param!$M$21-20,0)
)+POWER(0.3,Param!$M$21)),-2),0))</f>
        <v>1.5928454358002331</v>
      </c>
      <c r="DT54" s="53">
        <f ca="1">IF(ScreenHeight!$B55&lt;OFFSET(Radar!$AC$3,COLUMN(),0),
    Param!$B$38/ScreenHeight!$B55,
    (Param!$B$37+1/(1-OFFSET(Radar!$AD$3,COLUMN(),0)*ScreenHeight!$C55)/Param!$B$39)/OFFSET(Radar!$AC$3,COLUMN(),0)
)*DistanceShader!DT54*LightShader!DT54*(IF(OFFSET(Ghosts!$S$41,COLUMN(),0)&lt;ScreenHeight!$E55,
   1,
   (SQRT(OFFSET(Ghosts!$T$41,COLUMN(),0)-OFFSET(Ghosts!$R$41,COLUMN(),0)*ScreenHeight!$D55)-1))+IF(Ghosts!$B$35,IF(Param!$M$21,-1-POWER(0.3,Param!$M$21)/(IF(Param!$M$21&lt;20,LightShader!DT145,OFFSET(LightShader!DT145,Param!$M$21-20,0)
)+POWER(0.3,Param!$M$21)),-2),0))</f>
        <v>1.5486662386583263</v>
      </c>
      <c r="DU54" s="53">
        <f ca="1">IF(ScreenHeight!$B55&lt;OFFSET(Radar!$AC$3,COLUMN(),0),
    Param!$B$38/ScreenHeight!$B55,
    (Param!$B$37+1/(1-OFFSET(Radar!$AD$3,COLUMN(),0)*ScreenHeight!$C55)/Param!$B$39)/OFFSET(Radar!$AC$3,COLUMN(),0)
)*DistanceShader!DU54*LightShader!DU54*(IF(OFFSET(Ghosts!$S$41,COLUMN(),0)&lt;ScreenHeight!$E55,
   1,
   (SQRT(OFFSET(Ghosts!$T$41,COLUMN(),0)-OFFSET(Ghosts!$R$41,COLUMN(),0)*ScreenHeight!$D55)-1))+IF(Ghosts!$B$35,IF(Param!$M$21,-1-POWER(0.3,Param!$M$21)/(IF(Param!$M$21&lt;20,LightShader!DU145,OFFSET(LightShader!DU145,Param!$M$21-20,0)
)+POWER(0.3,Param!$M$21)),-2),0))</f>
        <v>1.5069202782301139</v>
      </c>
      <c r="DV54" s="53">
        <f ca="1">IF(ScreenHeight!$B55&lt;OFFSET(Radar!$AC$3,COLUMN(),0),
    Param!$B$38/ScreenHeight!$B55,
    (Param!$B$37+1/(1-OFFSET(Radar!$AD$3,COLUMN(),0)*ScreenHeight!$C55)/Param!$B$39)/OFFSET(Radar!$AC$3,COLUMN(),0)
)*DistanceShader!DV54*LightShader!DV54*(IF(OFFSET(Ghosts!$S$41,COLUMN(),0)&lt;ScreenHeight!$E55,
   1,
   (SQRT(OFFSET(Ghosts!$T$41,COLUMN(),0)-OFFSET(Ghosts!$R$41,COLUMN(),0)*ScreenHeight!$D55)-1))+IF(Ghosts!$B$35,IF(Param!$M$21,-1-POWER(0.3,Param!$M$21)/(IF(Param!$M$21&lt;20,LightShader!DV145,OFFSET(LightShader!DV145,Param!$M$21-20,0)
)+POWER(0.3,Param!$M$21)),-2),0))</f>
        <v>1.4674370817297677</v>
      </c>
      <c r="DW54" s="53">
        <f ca="1">IF(ScreenHeight!$B55&lt;OFFSET(Radar!$AC$3,COLUMN(),0),
    Param!$B$38/ScreenHeight!$B55,
    (Param!$B$37+1/(1-OFFSET(Radar!$AD$3,COLUMN(),0)*ScreenHeight!$C55)/Param!$B$39)/OFFSET(Radar!$AC$3,COLUMN(),0)
)*DistanceShader!DW54*LightShader!DW54*(IF(OFFSET(Ghosts!$S$41,COLUMN(),0)&lt;ScreenHeight!$E55,
   1,
   (SQRT(OFFSET(Ghosts!$T$41,COLUMN(),0)-OFFSET(Ghosts!$R$41,COLUMN(),0)*ScreenHeight!$D55)-1))+IF(Ghosts!$B$35,IF(Param!$M$21,-1-POWER(0.3,Param!$M$21)/(IF(Param!$M$21&lt;20,LightShader!DW145,OFFSET(LightShader!DW145,Param!$M$21-20,0)
)+POWER(0.3,Param!$M$21)),-2),0))</f>
        <v>1.4300631097214092</v>
      </c>
      <c r="DX54" s="53">
        <f ca="1">IF(ScreenHeight!$B55&lt;OFFSET(Radar!$AC$3,COLUMN(),0),
    Param!$B$38/ScreenHeight!$B55,
    (Param!$B$37+1/(1-OFFSET(Radar!$AD$3,COLUMN(),0)*ScreenHeight!$C55)/Param!$B$39)/OFFSET(Radar!$AC$3,COLUMN(),0)
)*DistanceShader!DX54*LightShader!DX54*(IF(OFFSET(Ghosts!$S$41,COLUMN(),0)&lt;ScreenHeight!$E55,
   1,
   (SQRT(OFFSET(Ghosts!$T$41,COLUMN(),0)-OFFSET(Ghosts!$R$41,COLUMN(),0)*ScreenHeight!$D55)-1))+IF(Ghosts!$B$35,IF(Param!$M$21,-1-POWER(0.3,Param!$M$21)/(IF(Param!$M$21&lt;20,LightShader!DX145,OFFSET(LightShader!DX145,Param!$M$21-20,0)
)+POWER(0.3,Param!$M$21)),-2),0))</f>
        <v>1.3946602999539481</v>
      </c>
      <c r="DY54" s="53">
        <f ca="1">IF(ScreenHeight!$B55&lt;OFFSET(Radar!$AC$3,COLUMN(),0),
    Param!$B$38/ScreenHeight!$B55,
    (Param!$B$37+1/(1-OFFSET(Radar!$AD$3,COLUMN(),0)*ScreenHeight!$C55)/Param!$B$39)/OFFSET(Radar!$AC$3,COLUMN(),0)
)*DistanceShader!DY54*LightShader!DY54*(IF(OFFSET(Ghosts!$S$41,COLUMN(),0)&lt;ScreenHeight!$E55,
   1,
   (SQRT(OFFSET(Ghosts!$T$41,COLUMN(),0)-OFFSET(Ghosts!$R$41,COLUMN(),0)*ScreenHeight!$D55)-1))+IF(Ghosts!$B$35,IF(Param!$M$21,-1-POWER(0.3,Param!$M$21)/(IF(Param!$M$21&lt;20,LightShader!DY145,OFFSET(LightShader!DY145,Param!$M$21-20,0)
)+POWER(0.3,Param!$M$21)),-2),0))</f>
        <v>1.3611047686976392</v>
      </c>
      <c r="DZ54" s="53">
        <f ca="1">IF(ScreenHeight!$B55&lt;OFFSET(Radar!$AC$3,COLUMN(),0),
    Param!$B$38/ScreenHeight!$B55,
    (Param!$B$37+1/(1-OFFSET(Radar!$AD$3,COLUMN(),0)*ScreenHeight!$C55)/Param!$B$39)/OFFSET(Radar!$AC$3,COLUMN(),0)
)*DistanceShader!DZ54*LightShader!DZ54*(IF(OFFSET(Ghosts!$S$41,COLUMN(),0)&lt;ScreenHeight!$E55,
   1,
   (SQRT(OFFSET(Ghosts!$T$41,COLUMN(),0)-OFFSET(Ghosts!$R$41,COLUMN(),0)*ScreenHeight!$D55)-1))+IF(Ghosts!$B$35,IF(Param!$M$21,-1-POWER(0.3,Param!$M$21)/(IF(Param!$M$21&lt;20,LightShader!DZ145,OFFSET(LightShader!DZ145,Param!$M$21-20,0)
)+POWER(0.3,Param!$M$21)),-2),0))</f>
        <v>1.3292856587514765</v>
      </c>
      <c r="EA54" s="53">
        <f ca="1">IF(ScreenHeight!$B55&lt;OFFSET(Radar!$AC$3,COLUMN(),0),
    Param!$B$38/ScreenHeight!$B55,
    (Param!$B$37+1/(1-OFFSET(Radar!$AD$3,COLUMN(),0)*ScreenHeight!$C55)/Param!$B$39)/OFFSET(Radar!$AC$3,COLUMN(),0)
)*DistanceShader!EA54*LightShader!EA54*(IF(OFFSET(Ghosts!$S$41,COLUMN(),0)&lt;ScreenHeight!$E55,
   1,
   (SQRT(OFFSET(Ghosts!$T$41,COLUMN(),0)-OFFSET(Ghosts!$R$41,COLUMN(),0)*ScreenHeight!$D55)-1))+IF(Ghosts!$B$35,IF(Param!$M$21,-1-POWER(0.3,Param!$M$21)/(IF(Param!$M$21&lt;20,LightShader!EA145,OFFSET(LightShader!EA145,Param!$M$21-20,0)
)+POWER(0.3,Param!$M$21)),-2),0))</f>
        <v>1.299104118296921</v>
      </c>
      <c r="EB54" s="53">
        <f ca="1">IF(ScreenHeight!$B55&lt;OFFSET(Radar!$AC$3,COLUMN(),0),
    Param!$B$38/ScreenHeight!$B55,
    (Param!$B$37+1/(1-OFFSET(Radar!$AD$3,COLUMN(),0)*ScreenHeight!$C55)/Param!$B$39)/OFFSET(Radar!$AC$3,COLUMN(),0)
)*DistanceShader!EB54*LightShader!EB54*(IF(OFFSET(Ghosts!$S$41,COLUMN(),0)&lt;ScreenHeight!$E55,
   1,
   (SQRT(OFFSET(Ghosts!$T$41,COLUMN(),0)-OFFSET(Ghosts!$R$41,COLUMN(),0)*ScreenHeight!$D55)-1))+IF(Ghosts!$B$35,IF(Param!$M$21,-1-POWER(0.3,Param!$M$21)/(IF(Param!$M$21&lt;20,LightShader!EB145,OFFSET(LightShader!EB145,Param!$M$21-20,0)
)+POWER(0.3,Param!$M$21)),-2),0))</f>
        <v>1.2704723893223866</v>
      </c>
      <c r="EC54" s="53">
        <f ca="1">IF(ScreenHeight!$B55&lt;OFFSET(Radar!$AC$3,COLUMN(),0),
    Param!$B$38/ScreenHeight!$B55,
    (Param!$B$37+1/(1-OFFSET(Radar!$AD$3,COLUMN(),0)*ScreenHeight!$C55)/Param!$B$39)/OFFSET(Radar!$AC$3,COLUMN(),0)
)*DistanceShader!EC54*LightShader!EC54*(IF(OFFSET(Ghosts!$S$41,COLUMN(),0)&lt;ScreenHeight!$E55,
   1,
   (SQRT(OFFSET(Ghosts!$T$41,COLUMN(),0)-OFFSET(Ghosts!$R$41,COLUMN(),0)*ScreenHeight!$D55)-1))+IF(Ghosts!$B$35,IF(Param!$M$21,-1-POWER(0.3,Param!$M$21)/(IF(Param!$M$21&lt;20,LightShader!EC145,OFFSET(LightShader!EC145,Param!$M$21-20,0)
)+POWER(0.3,Param!$M$21)),-2),0))</f>
        <v>1.2433129772067788</v>
      </c>
      <c r="ED54" s="53">
        <f ca="1">IF(ScreenHeight!$B55&lt;OFFSET(Radar!$AC$3,COLUMN(),0),
    Param!$B$38/ScreenHeight!$B55,
    (Param!$B$37+1/(1-OFFSET(Radar!$AD$3,COLUMN(),0)*ScreenHeight!$C55)/Param!$B$39)/OFFSET(Radar!$AC$3,COLUMN(),0)
)*DistanceShader!ED54*LightShader!ED54*(IF(OFFSET(Ghosts!$S$41,COLUMN(),0)&lt;ScreenHeight!$E55,
   1,
   (SQRT(OFFSET(Ghosts!$T$41,COLUMN(),0)-OFFSET(Ghosts!$R$41,COLUMN(),0)*ScreenHeight!$D55)-1))+IF(Ghosts!$B$35,IF(Param!$M$21,-1-POWER(0.3,Param!$M$21)/(IF(Param!$M$21&lt;20,LightShader!ED145,OFFSET(LightShader!ED145,Param!$M$21-20,0)
)+POWER(0.3,Param!$M$21)),-2),0))</f>
        <v>1.2175578628275741</v>
      </c>
      <c r="EE54" s="53">
        <f ca="1">IF(ScreenHeight!$B55&lt;OFFSET(Radar!$AC$3,COLUMN(),0),
    Param!$B$38/ScreenHeight!$B55,
    (Param!$B$37+1/(1-OFFSET(Radar!$AD$3,COLUMN(),0)*ScreenHeight!$C55)/Param!$B$39)/OFFSET(Radar!$AC$3,COLUMN(),0)
)*DistanceShader!EE54*LightShader!EE54*(IF(OFFSET(Ghosts!$S$41,COLUMN(),0)&lt;ScreenHeight!$E55,
   1,
   (SQRT(OFFSET(Ghosts!$T$41,COLUMN(),0)-OFFSET(Ghosts!$R$41,COLUMN(),0)*ScreenHeight!$D55)-1))+IF(Ghosts!$B$35,IF(Param!$M$21,-1-POWER(0.3,Param!$M$21)/(IF(Param!$M$21&lt;20,LightShader!EE145,OFFSET(LightShader!EE145,Param!$M$21-20,0)
)+POWER(0.3,Param!$M$21)),-2),0))</f>
        <v>1.1931477035596347</v>
      </c>
      <c r="EF54" s="53">
        <f ca="1">IF(ScreenHeight!$B55&lt;OFFSET(Radar!$AC$3,COLUMN(),0),
    Param!$B$38/ScreenHeight!$B55,
    (Param!$B$37+1/(1-OFFSET(Radar!$AD$3,COLUMN(),0)*ScreenHeight!$C55)/Param!$B$39)/OFFSET(Radar!$AC$3,COLUMN(),0)
)*DistanceShader!EF54*LightShader!EF54*(IF(OFFSET(Ghosts!$S$41,COLUMN(),0)&lt;ScreenHeight!$E55,
   1,
   (SQRT(OFFSET(Ghosts!$T$41,COLUMN(),0)-OFFSET(Ghosts!$R$41,COLUMN(),0)*ScreenHeight!$D55)-1))+IF(Ghosts!$B$35,IF(Param!$M$21,-1-POWER(0.3,Param!$M$21)/(IF(Param!$M$21&lt;20,LightShader!EF145,OFFSET(LightShader!EF145,Param!$M$21-20,0)
)+POWER(0.3,Param!$M$21)),-2),0))</f>
        <v>1.1700309477300719</v>
      </c>
      <c r="EG54" s="53">
        <f ca="1">IF(ScreenHeight!$B55&lt;OFFSET(Radar!$AC$3,COLUMN(),0),
    Param!$B$38/ScreenHeight!$B55,
    (Param!$B$37+1/(1-OFFSET(Radar!$AD$3,COLUMN(),0)*ScreenHeight!$C55)/Param!$B$39)/OFFSET(Radar!$AC$3,COLUMN(),0)
)*DistanceShader!EG54*LightShader!EG54*(IF(OFFSET(Ghosts!$S$41,COLUMN(),0)&lt;ScreenHeight!$E55,
   1,
   (SQRT(OFFSET(Ghosts!$T$41,COLUMN(),0)-OFFSET(Ghosts!$R$41,COLUMN(),0)*ScreenHeight!$D55)-1))+IF(Ghosts!$B$35,IF(Param!$M$21,-1-POWER(0.3,Param!$M$21)/(IF(Param!$M$21&lt;20,LightShader!EG145,OFFSET(LightShader!EG145,Param!$M$21-20,0)
)+POWER(0.3,Param!$M$21)),-2),0))</f>
        <v>1.1481627562527357</v>
      </c>
      <c r="EH54" s="53">
        <f ca="1">IF(ScreenHeight!$B55&lt;OFFSET(Radar!$AC$3,COLUMN(),0),
    Param!$B$38/ScreenHeight!$B55,
    (Param!$B$37+1/(1-OFFSET(Radar!$AD$3,COLUMN(),0)*ScreenHeight!$C55)/Param!$B$39)/OFFSET(Radar!$AC$3,COLUMN(),0)
)*DistanceShader!EH54*LightShader!EH54*(IF(OFFSET(Ghosts!$S$41,COLUMN(),0)&lt;ScreenHeight!$E55,
   1,
   (SQRT(OFFSET(Ghosts!$T$41,COLUMN(),0)-OFFSET(Ghosts!$R$41,COLUMN(),0)*ScreenHeight!$D55)-1))+IF(Ghosts!$B$35,IF(Param!$M$21,-1-POWER(0.3,Param!$M$21)/(IF(Param!$M$21&lt;20,LightShader!EH145,OFFSET(LightShader!EH145,Param!$M$21-20,0)
)+POWER(0.3,Param!$M$21)),-2),0))</f>
        <v>1.127503583327937</v>
      </c>
      <c r="EI54" s="53">
        <f ca="1">IF(ScreenHeight!$B55&lt;OFFSET(Radar!$AC$3,COLUMN(),0),
    Param!$B$38/ScreenHeight!$B55,
    (Param!$B$37+1/(1-OFFSET(Radar!$AD$3,COLUMN(),0)*ScreenHeight!$C55)/Param!$B$39)/OFFSET(Radar!$AC$3,COLUMN(),0)
)*DistanceShader!EI54*LightShader!EI54*(IF(OFFSET(Ghosts!$S$41,COLUMN(),0)&lt;ScreenHeight!$E55,
   1,
   (SQRT(OFFSET(Ghosts!$T$41,COLUMN(),0)-OFFSET(Ghosts!$R$41,COLUMN(),0)*ScreenHeight!$D55)-1))+IF(Ghosts!$B$35,IF(Param!$M$21,-1-POWER(0.3,Param!$M$21)/(IF(Param!$M$21&lt;20,LightShader!EI145,OFFSET(LightShader!EI145,Param!$M$21-20,0)
)+POWER(0.3,Param!$M$21)),-2),0))</f>
        <v>1.1080172148567351</v>
      </c>
      <c r="EJ54" s="53">
        <f ca="1">IF(ScreenHeight!$B55&lt;OFFSET(Radar!$AC$3,COLUMN(),0),
    Param!$B$38/ScreenHeight!$B55,
    (Param!$B$37+1/(1-OFFSET(Radar!$AD$3,COLUMN(),0)*ScreenHeight!$C55)/Param!$B$39)/OFFSET(Radar!$AC$3,COLUMN(),0)
)*DistanceShader!EJ54*LightShader!EJ54*(IF(OFFSET(Ghosts!$S$41,COLUMN(),0)&lt;ScreenHeight!$E55,
   1,
   (SQRT(OFFSET(Ghosts!$T$41,COLUMN(),0)-OFFSET(Ghosts!$R$41,COLUMN(),0)*ScreenHeight!$D55)-1))+IF(Ghosts!$B$35,IF(Param!$M$21,-1-POWER(0.3,Param!$M$21)/(IF(Param!$M$21&lt;20,LightShader!EJ145,OFFSET(LightShader!EJ145,Param!$M$21-20,0)
)+POWER(0.3,Param!$M$21)),-2),0))</f>
        <v>1.0896680024396408</v>
      </c>
      <c r="EK54" s="53">
        <f ca="1">IF(ScreenHeight!$B55&lt;OFFSET(Radar!$AC$3,COLUMN(),0),
    Param!$B$38/ScreenHeight!$B55,
    (Param!$B$37+1/(1-OFFSET(Radar!$AD$3,COLUMN(),0)*ScreenHeight!$C55)/Param!$B$39)/OFFSET(Radar!$AC$3,COLUMN(),0)
)*DistanceShader!EK54*LightShader!EK54*(IF(OFFSET(Ghosts!$S$41,COLUMN(),0)&lt;ScreenHeight!$E55,
   1,
   (SQRT(OFFSET(Ghosts!$T$41,COLUMN(),0)-OFFSET(Ghosts!$R$41,COLUMN(),0)*ScreenHeight!$D55)-1))+IF(Ghosts!$B$35,IF(Param!$M$21,-1-POWER(0.3,Param!$M$21)/(IF(Param!$M$21&lt;20,LightShader!EK145,OFFSET(LightShader!EK145,Param!$M$21-20,0)
)+POWER(0.3,Param!$M$21)),-2),0))</f>
        <v>1.0724169756962783</v>
      </c>
      <c r="EL54" s="53">
        <f ca="1">IF(ScreenHeight!$B55&lt;OFFSET(Radar!$AC$3,COLUMN(),0),
    Param!$B$38/ScreenHeight!$B55,
    (Param!$B$37+1/(1-OFFSET(Radar!$AD$3,COLUMN(),0)*ScreenHeight!$C55)/Param!$B$39)/OFFSET(Radar!$AC$3,COLUMN(),0)
)*DistanceShader!EL54*LightShader!EL54*(IF(OFFSET(Ghosts!$S$41,COLUMN(),0)&lt;ScreenHeight!$E55,
   1,
   (SQRT(OFFSET(Ghosts!$T$41,COLUMN(),0)-OFFSET(Ghosts!$R$41,COLUMN(),0)*ScreenHeight!$D55)-1))+IF(Ghosts!$B$35,IF(Param!$M$21,-1-POWER(0.3,Param!$M$21)/(IF(Param!$M$21&lt;20,LightShader!EL145,OFFSET(LightShader!EL145,Param!$M$21-20,0)
)+POWER(0.3,Param!$M$21)),-2),0))</f>
        <v>1.0562164970465533</v>
      </c>
      <c r="EM54" s="53">
        <f ca="1">IF(ScreenHeight!$B55&lt;OFFSET(Radar!$AC$3,COLUMN(),0),
    Param!$B$38/ScreenHeight!$B55,
    (Param!$B$37+1/(1-OFFSET(Radar!$AD$3,COLUMN(),0)*ScreenHeight!$C55)/Param!$B$39)/OFFSET(Radar!$AC$3,COLUMN(),0)
)*DistanceShader!EM54*LightShader!EM54*(IF(OFFSET(Ghosts!$S$41,COLUMN(),0)&lt;ScreenHeight!$E55,
   1,
   (SQRT(OFFSET(Ghosts!$T$41,COLUMN(),0)-OFFSET(Ghosts!$R$41,COLUMN(),0)*ScreenHeight!$D55)-1))+IF(Ghosts!$B$35,IF(Param!$M$21,-1-POWER(0.3,Param!$M$21)/(IF(Param!$M$21&lt;20,LightShader!EM145,OFFSET(LightShader!EM145,Param!$M$21-20,0)
)+POWER(0.3,Param!$M$21)),-2),0))</f>
        <v>1.0410032009925774</v>
      </c>
      <c r="EN54" s="53">
        <f ca="1">IF(ScreenHeight!$B55&lt;OFFSET(Radar!$AC$3,COLUMN(),0),
    Param!$B$38/ScreenHeight!$B55,
    (Param!$B$37+1/(1-OFFSET(Radar!$AD$3,COLUMN(),0)*ScreenHeight!$C55)/Param!$B$39)/OFFSET(Radar!$AC$3,COLUMN(),0)
)*DistanceShader!EN54*LightShader!EN54*(IF(OFFSET(Ghosts!$S$41,COLUMN(),0)&lt;ScreenHeight!$E55,
   1,
   (SQRT(OFFSET(Ghosts!$T$41,COLUMN(),0)-OFFSET(Ghosts!$R$41,COLUMN(),0)*ScreenHeight!$D55)-1))+IF(Ghosts!$B$35,IF(Param!$M$21,-1-POWER(0.3,Param!$M$21)/(IF(Param!$M$21&lt;20,LightShader!EN145,OFFSET(LightShader!EN145,Param!$M$21-20,0)
)+POWER(0.3,Param!$M$21)),-2),0))</f>
        <v>1.0266892332324389</v>
      </c>
      <c r="EO54" s="53">
        <f ca="1">IF(ScreenHeight!$B55&lt;OFFSET(Radar!$AC$3,COLUMN(),0),
    Param!$B$38/ScreenHeight!$B55,
    (Param!$B$37+1/(1-OFFSET(Radar!$AD$3,COLUMN(),0)*ScreenHeight!$C55)/Param!$B$39)/OFFSET(Radar!$AC$3,COLUMN(),0)
)*DistanceShader!EO54*LightShader!EO54*(IF(OFFSET(Ghosts!$S$41,COLUMN(),0)&lt;ScreenHeight!$E55,
   1,
   (SQRT(OFFSET(Ghosts!$T$41,COLUMN(),0)-OFFSET(Ghosts!$R$41,COLUMN(),0)*ScreenHeight!$D55)-1))+IF(Ghosts!$B$35,IF(Param!$M$21,-1-POWER(0.3,Param!$M$21)/(IF(Param!$M$21&lt;20,LightShader!EO145,OFFSET(LightShader!EO145,Param!$M$21-20,0)
)+POWER(0.3,Param!$M$21)),-2),0))</f>
        <v>1.0131524056120189</v>
      </c>
      <c r="EP54" s="53">
        <f ca="1">IF(ScreenHeight!$B55&lt;OFFSET(Radar!$AC$3,COLUMN(),0),
    Param!$B$38/ScreenHeight!$B55,
    (Param!$B$37+1/(1-OFFSET(Radar!$AD$3,COLUMN(),0)*ScreenHeight!$C55)/Param!$B$39)/OFFSET(Radar!$AC$3,COLUMN(),0)
)*DistanceShader!EP54*LightShader!EP54*(IF(OFFSET(Ghosts!$S$41,COLUMN(),0)&lt;ScreenHeight!$E55,
   1,
   (SQRT(OFFSET(Ghosts!$T$41,COLUMN(),0)-OFFSET(Ghosts!$R$41,COLUMN(),0)*ScreenHeight!$D55)-1))+IF(Ghosts!$B$35,IF(Param!$M$21,-1-POWER(0.3,Param!$M$21)/(IF(Param!$M$21&lt;20,LightShader!EP145,OFFSET(LightShader!EP145,Param!$M$21-20,0)
)+POWER(0.3,Param!$M$21)),-2),0))</f>
        <v>1.0002269244970206</v>
      </c>
      <c r="EQ54" s="53">
        <f ca="1">IF(ScreenHeight!$B55&lt;OFFSET(Radar!$AC$3,COLUMN(),0),
    Param!$B$38/ScreenHeight!$B55,
    (Param!$B$37+1/(1-OFFSET(Radar!$AD$3,COLUMN(),0)*ScreenHeight!$C55)/Param!$B$39)/OFFSET(Radar!$AC$3,COLUMN(),0)
)*DistanceShader!EQ54*LightShader!EQ54*(IF(OFFSET(Ghosts!$S$41,COLUMN(),0)&lt;ScreenHeight!$E55,
   1,
   (SQRT(OFFSET(Ghosts!$T$41,COLUMN(),0)-OFFSET(Ghosts!$R$41,COLUMN(),0)*ScreenHeight!$D55)-1))+IF(Ghosts!$B$35,IF(Param!$M$21,-1-POWER(0.3,Param!$M$21)/(IF(Param!$M$21&lt;20,LightShader!EQ145,OFFSET(LightShader!EQ145,Param!$M$21-20,0)
)+POWER(0.3,Param!$M$21)),-2),0))</f>
        <v>0.98769778941494635</v>
      </c>
      <c r="ER54" s="53">
        <f ca="1">IF(ScreenHeight!$B55&lt;OFFSET(Radar!$AC$3,COLUMN(),0),
    Param!$B$38/ScreenHeight!$B55,
    (Param!$B$37+1/(1-OFFSET(Radar!$AD$3,COLUMN(),0)*ScreenHeight!$C55)/Param!$B$39)/OFFSET(Radar!$AC$3,COLUMN(),0)
)*DistanceShader!ER54*LightShader!ER54*(IF(OFFSET(Ghosts!$S$41,COLUMN(),0)&lt;ScreenHeight!$E55,
   1,
   (SQRT(OFFSET(Ghosts!$T$41,COLUMN(),0)-OFFSET(Ghosts!$R$41,COLUMN(),0)*ScreenHeight!$D55)-1))+IF(Ghosts!$B$35,IF(Param!$M$21,-1-POWER(0.3,Param!$M$21)/(IF(Param!$M$21&lt;20,LightShader!ER145,OFFSET(LightShader!ER145,Param!$M$21-20,0)
)+POWER(0.3,Param!$M$21)),-2),0))</f>
        <v>0.97530336084352043</v>
      </c>
      <c r="ES54" s="53">
        <f ca="1">IF(ScreenHeight!$B55&lt;OFFSET(Radar!$AC$3,COLUMN(),0),
    Param!$B$38/ScreenHeight!$B55,
    (Param!$B$37+1/(1-OFFSET(Radar!$AD$3,COLUMN(),0)*ScreenHeight!$C55)/Param!$B$39)/OFFSET(Radar!$AC$3,COLUMN(),0)
)*DistanceShader!ES54*LightShader!ES54*(IF(OFFSET(Ghosts!$S$41,COLUMN(),0)&lt;ScreenHeight!$E55,
   1,
   (SQRT(OFFSET(Ghosts!$T$41,COLUMN(),0)-OFFSET(Ghosts!$R$41,COLUMN(),0)*ScreenHeight!$D55)-1))+IF(Ghosts!$B$35,IF(Param!$M$21,-1-POWER(0.3,Param!$M$21)/(IF(Param!$M$21&lt;20,LightShader!ES145,OFFSET(LightShader!ES145,Param!$M$21-20,0)
)+POWER(0.3,Param!$M$21)),-2),0))</f>
        <v>0.96275092684821628</v>
      </c>
      <c r="ET54" s="53">
        <f ca="1">IF(ScreenHeight!$B55&lt;OFFSET(Radar!$AC$3,COLUMN(),0),
    Param!$B$38/ScreenHeight!$B55,
    (Param!$B$37+1/(1-OFFSET(Radar!$AD$3,COLUMN(),0)*ScreenHeight!$C55)/Param!$B$39)/OFFSET(Radar!$AC$3,COLUMN(),0)
)*DistanceShader!ET54*LightShader!ET54*(IF(OFFSET(Ghosts!$S$41,COLUMN(),0)&lt;ScreenHeight!$E55,
   1,
   (SQRT(OFFSET(Ghosts!$T$41,COLUMN(),0)-OFFSET(Ghosts!$R$41,COLUMN(),0)*ScreenHeight!$D55)-1))+IF(Ghosts!$B$35,IF(Param!$M$21,-1-POWER(0.3,Param!$M$21)/(IF(Param!$M$21&lt;20,LightShader!ET145,OFFSET(LightShader!ET145,Param!$M$21-20,0)
)+POWER(0.3,Param!$M$21)),-2),0))</f>
        <v>0.94974790867269898</v>
      </c>
      <c r="EU54" s="53">
        <f ca="1">IF(ScreenHeight!$B55&lt;OFFSET(Radar!$AC$3,COLUMN(),0),
    Param!$B$38/ScreenHeight!$B55,
    (Param!$B$37+1/(1-OFFSET(Radar!$AD$3,COLUMN(),0)*ScreenHeight!$C55)/Param!$B$39)/OFFSET(Radar!$AC$3,COLUMN(),0)
)*DistanceShader!EU54*LightShader!EU54*(IF(OFFSET(Ghosts!$S$41,COLUMN(),0)&lt;ScreenHeight!$E55,
   1,
   (SQRT(OFFSET(Ghosts!$T$41,COLUMN(),0)-OFFSET(Ghosts!$R$41,COLUMN(),0)*ScreenHeight!$D55)-1))+IF(Ghosts!$B$35,IF(Param!$M$21,-1-POWER(0.3,Param!$M$21)/(IF(Param!$M$21&lt;20,LightShader!EU145,OFFSET(LightShader!EU145,Param!$M$21-20,0)
)+POWER(0.3,Param!$M$21)),-2),0))</f>
        <v>0.93410733129439083</v>
      </c>
      <c r="EV54" s="53">
        <f ca="1">IF(ScreenHeight!$B55&lt;OFFSET(Radar!$AC$3,COLUMN(),0),
    Param!$B$38/ScreenHeight!$B55,
    (Param!$B$37+1/(1-OFFSET(Radar!$AD$3,COLUMN(),0)*ScreenHeight!$C55)/Param!$B$39)/OFFSET(Radar!$AC$3,COLUMN(),0)
)*DistanceShader!EV54*LightShader!EV54*(IF(OFFSET(Ghosts!$S$41,COLUMN(),0)&lt;ScreenHeight!$E55,
   1,
   (SQRT(OFFSET(Ghosts!$T$41,COLUMN(),0)-OFFSET(Ghosts!$R$41,COLUMN(),0)*ScreenHeight!$D55)-1))+IF(Ghosts!$B$35,IF(Param!$M$21,-1-POWER(0.3,Param!$M$21)/(IF(Param!$M$21&lt;20,LightShader!EV145,OFFSET(LightShader!EV145,Param!$M$21-20,0)
)+POWER(0.3,Param!$M$21)),-2),0))</f>
        <v>0.91851711123908686</v>
      </c>
      <c r="EW54" s="53">
        <f ca="1">IF(ScreenHeight!$B55&lt;OFFSET(Radar!$AC$3,COLUMN(),0),
    Param!$B$38/ScreenHeight!$B55,
    (Param!$B$37+1/(1-OFFSET(Radar!$AD$3,COLUMN(),0)*ScreenHeight!$C55)/Param!$B$39)/OFFSET(Radar!$AC$3,COLUMN(),0)
)*DistanceShader!EW54*LightShader!EW54*(IF(OFFSET(Ghosts!$S$41,COLUMN(),0)&lt;ScreenHeight!$E55,
   1,
   (SQRT(OFFSET(Ghosts!$T$41,COLUMN(),0)-OFFSET(Ghosts!$R$41,COLUMN(),0)*ScreenHeight!$D55)-1))+IF(Ghosts!$B$35,IF(Param!$M$21,-1-POWER(0.3,Param!$M$21)/(IF(Param!$M$21&lt;20,LightShader!EW145,OFFSET(LightShader!EW145,Param!$M$21-20,0)
)+POWER(0.3,Param!$M$21)),-2),0))</f>
        <v>0.90339369179647799</v>
      </c>
      <c r="EX54" s="53">
        <f ca="1">IF(ScreenHeight!$B55&lt;OFFSET(Radar!$AC$3,COLUMN(),0),
    Param!$B$38/ScreenHeight!$B55,
    (Param!$B$37+1/(1-OFFSET(Radar!$AD$3,COLUMN(),0)*ScreenHeight!$C55)/Param!$B$39)/OFFSET(Radar!$AC$3,COLUMN(),0)
)*DistanceShader!EX54*LightShader!EX54*(IF(OFFSET(Ghosts!$S$41,COLUMN(),0)&lt;ScreenHeight!$E55,
   1,
   (SQRT(OFFSET(Ghosts!$T$41,COLUMN(),0)-OFFSET(Ghosts!$R$41,COLUMN(),0)*ScreenHeight!$D55)-1))+IF(Ghosts!$B$35,IF(Param!$M$21,-1-POWER(0.3,Param!$M$21)/(IF(Param!$M$21&lt;20,LightShader!EX145,OFFSET(LightShader!EX145,Param!$M$21-20,0)
)+POWER(0.3,Param!$M$21)),-2),0))</f>
        <v>0.88871579241741561</v>
      </c>
      <c r="EY54" s="53">
        <f ca="1">IF(ScreenHeight!$B55&lt;OFFSET(Radar!$AC$3,COLUMN(),0),
    Param!$B$38/ScreenHeight!$B55,
    (Param!$B$37+1/(1-OFFSET(Radar!$AD$3,COLUMN(),0)*ScreenHeight!$C55)/Param!$B$39)/OFFSET(Radar!$AC$3,COLUMN(),0)
)*DistanceShader!EY54*LightShader!EY54*(IF(OFFSET(Ghosts!$S$41,COLUMN(),0)&lt;ScreenHeight!$E55,
   1,
   (SQRT(OFFSET(Ghosts!$T$41,COLUMN(),0)-OFFSET(Ghosts!$R$41,COLUMN(),0)*ScreenHeight!$D55)-1))+IF(Ghosts!$B$35,IF(Param!$M$21,-1-POWER(0.3,Param!$M$21)/(IF(Param!$M$21&lt;20,LightShader!EY145,OFFSET(LightShader!EY145,Param!$M$21-20,0)
)+POWER(0.3,Param!$M$21)),-2),0))</f>
        <v>0.87293935618077045</v>
      </c>
      <c r="EZ54" s="53">
        <f ca="1">IF(ScreenHeight!$B55&lt;OFFSET(Radar!$AC$3,COLUMN(),0),
    Param!$B$38/ScreenHeight!$B55,
    (Param!$B$37+1/(1-OFFSET(Radar!$AD$3,COLUMN(),0)*ScreenHeight!$C55)/Param!$B$39)/OFFSET(Radar!$AC$3,COLUMN(),0)
)*DistanceShader!EZ54*LightShader!EZ54*(IF(OFFSET(Ghosts!$S$41,COLUMN(),0)&lt;ScreenHeight!$E55,
   1,
   (SQRT(OFFSET(Ghosts!$T$41,COLUMN(),0)-OFFSET(Ghosts!$R$41,COLUMN(),0)*ScreenHeight!$D55)-1))+IF(Ghosts!$B$35,IF(Param!$M$21,-1-POWER(0.3,Param!$M$21)/(IF(Param!$M$21&lt;20,LightShader!EZ145,OFFSET(LightShader!EZ145,Param!$M$21-20,0)
)+POWER(0.3,Param!$M$21)),-2),0))</f>
        <v>0.8557587690299524</v>
      </c>
      <c r="FA54" s="53">
        <f ca="1">IF(ScreenHeight!$B55&lt;OFFSET(Radar!$AC$3,COLUMN(),0),
    Param!$B$38/ScreenHeight!$B55,
    (Param!$B$37+1/(1-OFFSET(Radar!$AD$3,COLUMN(),0)*ScreenHeight!$C55)/Param!$B$39)/OFFSET(Radar!$AC$3,COLUMN(),0)
)*DistanceShader!FA54*LightShader!FA54*(IF(OFFSET(Ghosts!$S$41,COLUMN(),0)&lt;ScreenHeight!$E55,
   1,
   (SQRT(OFFSET(Ghosts!$T$41,COLUMN(),0)-OFFSET(Ghosts!$R$41,COLUMN(),0)*ScreenHeight!$D55)-1))+IF(Ghosts!$B$35,IF(Param!$M$21,-1-POWER(0.3,Param!$M$21)/(IF(Param!$M$21&lt;20,LightShader!FA145,OFFSET(LightShader!FA145,Param!$M$21-20,0)
)+POWER(0.3,Param!$M$21)),-2),0))</f>
        <v>0.83851801134614656</v>
      </c>
      <c r="FB54" s="53">
        <f ca="1">IF(ScreenHeight!$B55&lt;OFFSET(Radar!$AC$3,COLUMN(),0),
    Param!$B$38/ScreenHeight!$B55,
    (Param!$B$37+1/(1-OFFSET(Radar!$AD$3,COLUMN(),0)*ScreenHeight!$C55)/Param!$B$39)/OFFSET(Radar!$AC$3,COLUMN(),0)
)*DistanceShader!FB54*LightShader!FB54*(IF(OFFSET(Ghosts!$S$41,COLUMN(),0)&lt;ScreenHeight!$E55,
   1,
   (SQRT(OFFSET(Ghosts!$T$41,COLUMN(),0)-OFFSET(Ghosts!$R$41,COLUMN(),0)*ScreenHeight!$D55)-1))+IF(Ghosts!$B$35,IF(Param!$M$21,-1-POWER(0.3,Param!$M$21)/(IF(Param!$M$21&lt;20,LightShader!FB145,OFFSET(LightShader!FB145,Param!$M$21-20,0)
)+POWER(0.3,Param!$M$21)),-2),0))</f>
        <v>0.82146373045000765</v>
      </c>
      <c r="FC54" s="53">
        <f ca="1">IF(ScreenHeight!$B55&lt;OFFSET(Radar!$AC$3,COLUMN(),0),
    Param!$B$38/ScreenHeight!$B55,
    (Param!$B$37+1/(1-OFFSET(Radar!$AD$3,COLUMN(),0)*ScreenHeight!$C55)/Param!$B$39)/OFFSET(Radar!$AC$3,COLUMN(),0)
)*DistanceShader!FC54*LightShader!FC54*(IF(OFFSET(Ghosts!$S$41,COLUMN(),0)&lt;ScreenHeight!$E55,
   1,
   (SQRT(OFFSET(Ghosts!$T$41,COLUMN(),0)-OFFSET(Ghosts!$R$41,COLUMN(),0)*ScreenHeight!$D55)-1))+IF(Ghosts!$B$35,IF(Param!$M$21,-1-POWER(0.3,Param!$M$21)/(IF(Param!$M$21&lt;20,LightShader!FC145,OFFSET(LightShader!FC145,Param!$M$21-20,0)
)+POWER(0.3,Param!$M$21)),-2),0))</f>
        <v>0.74013032138685853</v>
      </c>
      <c r="FD54" s="53">
        <f ca="1">IF(ScreenHeight!$B55&lt;OFFSET(Radar!$AC$3,COLUMN(),0),
    Param!$B$38/ScreenHeight!$B55,
    (Param!$B$37+1/(1-OFFSET(Radar!$AD$3,COLUMN(),0)*ScreenHeight!$C55)/Param!$B$39)/OFFSET(Radar!$AC$3,COLUMN(),0)
)*DistanceShader!FD54*LightShader!FD54*(IF(OFFSET(Ghosts!$S$41,COLUMN(),0)&lt;ScreenHeight!$E55,
   1,
   (SQRT(OFFSET(Ghosts!$T$41,COLUMN(),0)-OFFSET(Ghosts!$R$41,COLUMN(),0)*ScreenHeight!$D55)-1))+IF(Ghosts!$B$35,IF(Param!$M$21,-1-POWER(0.3,Param!$M$21)/(IF(Param!$M$21&lt;20,LightShader!FD145,OFFSET(LightShader!FD145,Param!$M$21-20,0)
)+POWER(0.3,Param!$M$21)),-2),0))</f>
        <v>0.72678749007000654</v>
      </c>
      <c r="FE54" s="53">
        <f ca="1">IF(ScreenHeight!$B55&lt;OFFSET(Radar!$AC$3,COLUMN(),0),
    Param!$B$38/ScreenHeight!$B55,
    (Param!$B$37+1/(1-OFFSET(Radar!$AD$3,COLUMN(),0)*ScreenHeight!$C55)/Param!$B$39)/OFFSET(Radar!$AC$3,COLUMN(),0)
)*DistanceShader!FE54*LightShader!FE54*(IF(OFFSET(Ghosts!$S$41,COLUMN(),0)&lt;ScreenHeight!$E55,
   1,
   (SQRT(OFFSET(Ghosts!$T$41,COLUMN(),0)-OFFSET(Ghosts!$R$41,COLUMN(),0)*ScreenHeight!$D55)-1))+IF(Ghosts!$B$35,IF(Param!$M$21,-1-POWER(0.3,Param!$M$21)/(IF(Param!$M$21&lt;20,LightShader!FE145,OFFSET(LightShader!FE145,Param!$M$21-20,0)
)+POWER(0.3,Param!$M$21)),-2),0))</f>
        <v>1.1004542735258898</v>
      </c>
      <c r="FF54" s="53">
        <f ca="1">IF(ScreenHeight!$B55&lt;OFFSET(Radar!$AC$3,COLUMN(),0),
    Param!$B$38/ScreenHeight!$B55,
    (Param!$B$37+1/(1-OFFSET(Radar!$AD$3,COLUMN(),0)*ScreenHeight!$C55)/Param!$B$39)/OFFSET(Radar!$AC$3,COLUMN(),0)
)*DistanceShader!FF54*LightShader!FF54*(IF(OFFSET(Ghosts!$S$41,COLUMN(),0)&lt;ScreenHeight!$E55,
   1,
   (SQRT(OFFSET(Ghosts!$T$41,COLUMN(),0)-OFFSET(Ghosts!$R$41,COLUMN(),0)*ScreenHeight!$D55)-1))+IF(Ghosts!$B$35,IF(Param!$M$21,-1-POWER(0.3,Param!$M$21)/(IF(Param!$M$21&lt;20,LightShader!FF145,OFFSET(LightShader!FF145,Param!$M$21-20,0)
)+POWER(0.3,Param!$M$21)),-2),0))</f>
        <v>1.0792356769973268</v>
      </c>
      <c r="FG54" s="53">
        <f ca="1">IF(ScreenHeight!$B55&lt;OFFSET(Radar!$AC$3,COLUMN(),0),
    Param!$B$38/ScreenHeight!$B55,
    (Param!$B$37+1/(1-OFFSET(Radar!$AD$3,COLUMN(),0)*ScreenHeight!$C55)/Param!$B$39)/OFFSET(Radar!$AC$3,COLUMN(),0)
)*DistanceShader!FG54*LightShader!FG54*(IF(OFFSET(Ghosts!$S$41,COLUMN(),0)&lt;ScreenHeight!$E55,
   1,
   (SQRT(OFFSET(Ghosts!$T$41,COLUMN(),0)-OFFSET(Ghosts!$R$41,COLUMN(),0)*ScreenHeight!$D55)-1))+IF(Ghosts!$B$35,IF(Param!$M$21,-1-POWER(0.3,Param!$M$21)/(IF(Param!$M$21&lt;20,LightShader!FG145,OFFSET(LightShader!FG145,Param!$M$21-20,0)
)+POWER(0.3,Param!$M$21)),-2),0))</f>
        <v>1.0589423021184892</v>
      </c>
      <c r="FH54" s="53">
        <f ca="1">IF(ScreenHeight!$B55&lt;OFFSET(Radar!$AC$3,COLUMN(),0),
    Param!$B$38/ScreenHeight!$B55,
    (Param!$B$37+1/(1-OFFSET(Radar!$AD$3,COLUMN(),0)*ScreenHeight!$C55)/Param!$B$39)/OFFSET(Radar!$AC$3,COLUMN(),0)
)*DistanceShader!FH54*LightShader!FH54*(IF(OFFSET(Ghosts!$S$41,COLUMN(),0)&lt;ScreenHeight!$E55,
   1,
   (SQRT(OFFSET(Ghosts!$T$41,COLUMN(),0)-OFFSET(Ghosts!$R$41,COLUMN(),0)*ScreenHeight!$D55)-1))+IF(Ghosts!$B$35,IF(Param!$M$21,-1-POWER(0.3,Param!$M$21)/(IF(Param!$M$21&lt;20,LightShader!FH145,OFFSET(LightShader!FH145,Param!$M$21-20,0)
)+POWER(0.3,Param!$M$21)),-2),0))</f>
        <v>1.0395531361206871</v>
      </c>
      <c r="FI54" s="53">
        <f ca="1">IF(ScreenHeight!$B55&lt;OFFSET(Radar!$AC$3,COLUMN(),0),
    Param!$B$38/ScreenHeight!$B55,
    (Param!$B$37+1/(1-OFFSET(Radar!$AD$3,COLUMN(),0)*ScreenHeight!$C55)/Param!$B$39)/OFFSET(Radar!$AC$3,COLUMN(),0)
)*DistanceShader!FI54*LightShader!FI54*(IF(OFFSET(Ghosts!$S$41,COLUMN(),0)&lt;ScreenHeight!$E55,
   1,
   (SQRT(OFFSET(Ghosts!$T$41,COLUMN(),0)-OFFSET(Ghosts!$R$41,COLUMN(),0)*ScreenHeight!$D55)-1))+IF(Ghosts!$B$35,IF(Param!$M$21,-1-POWER(0.3,Param!$M$21)/(IF(Param!$M$21&lt;20,LightShader!FI145,OFFSET(LightShader!FI145,Param!$M$21-20,0)
)+POWER(0.3,Param!$M$21)),-2),0))</f>
        <v>1.0210279772095174</v>
      </c>
      <c r="FJ54" s="53">
        <f ca="1">IF(ScreenHeight!$B55&lt;OFFSET(Radar!$AC$3,COLUMN(),0),
    Param!$B$38/ScreenHeight!$B55,
    (Param!$B$37+1/(1-OFFSET(Radar!$AD$3,COLUMN(),0)*ScreenHeight!$C55)/Param!$B$39)/OFFSET(Radar!$AC$3,COLUMN(),0)
)*DistanceShader!FJ54*LightShader!FJ54*(IF(OFFSET(Ghosts!$S$41,COLUMN(),0)&lt;ScreenHeight!$E55,
   1,
   (SQRT(OFFSET(Ghosts!$T$41,COLUMN(),0)-OFFSET(Ghosts!$R$41,COLUMN(),0)*ScreenHeight!$D55)-1))+IF(Ghosts!$B$35,IF(Param!$M$21,-1-POWER(0.3,Param!$M$21)/(IF(Param!$M$21&lt;20,LightShader!FJ145,OFFSET(LightShader!FJ145,Param!$M$21-20,0)
)+POWER(0.3,Param!$M$21)),-2),0))</f>
        <v>1.0033162937068434</v>
      </c>
      <c r="FK54" s="53">
        <f ca="1">IF(ScreenHeight!$B55&lt;OFFSET(Radar!$AC$3,COLUMN(),0),
    Param!$B$38/ScreenHeight!$B55,
    (Param!$B$37+1/(1-OFFSET(Radar!$AD$3,COLUMN(),0)*ScreenHeight!$C55)/Param!$B$39)/OFFSET(Radar!$AC$3,COLUMN(),0)
)*DistanceShader!FK54*LightShader!FK54*(IF(OFFSET(Ghosts!$S$41,COLUMN(),0)&lt;ScreenHeight!$E55,
   1,
   (SQRT(OFFSET(Ghosts!$T$41,COLUMN(),0)-OFFSET(Ghosts!$R$41,COLUMN(),0)*ScreenHeight!$D55)-1))+IF(Ghosts!$B$35,IF(Param!$M$21,-1-POWER(0.3,Param!$M$21)/(IF(Param!$M$21&lt;20,LightShader!FK145,OFFSET(LightShader!FK145,Param!$M$21-20,0)
)+POWER(0.3,Param!$M$21)),-2),0))</f>
        <v>0.98636331989181625</v>
      </c>
      <c r="FL54" s="53">
        <f ca="1">IF(ScreenHeight!$B55&lt;OFFSET(Radar!$AC$3,COLUMN(),0),
    Param!$B$38/ScreenHeight!$B55,
    (Param!$B$37+1/(1-OFFSET(Radar!$AD$3,COLUMN(),0)*ScreenHeight!$C55)/Param!$B$39)/OFFSET(Radar!$AC$3,COLUMN(),0)
)*DistanceShader!FL54*LightShader!FL54*(IF(OFFSET(Ghosts!$S$41,COLUMN(),0)&lt;ScreenHeight!$E55,
   1,
   (SQRT(OFFSET(Ghosts!$T$41,COLUMN(),0)-OFFSET(Ghosts!$R$41,COLUMN(),0)*ScreenHeight!$D55)-1))+IF(Ghosts!$B$35,IF(Param!$M$21,-1-POWER(0.3,Param!$M$21)/(IF(Param!$M$21&lt;20,LightShader!FL145,OFFSET(LightShader!FL145,Param!$M$21-20,0)
)+POWER(0.3,Param!$M$21)),-2),0))</f>
        <v>0.97011399505703155</v>
      </c>
      <c r="FM54" s="53">
        <f ca="1">IF(ScreenHeight!$B55&lt;OFFSET(Radar!$AC$3,COLUMN(),0),
    Param!$B$38/ScreenHeight!$B55,
    (Param!$B$37+1/(1-OFFSET(Radar!$AD$3,COLUMN(),0)*ScreenHeight!$C55)/Param!$B$39)/OFFSET(Radar!$AC$3,COLUMN(),0)
)*DistanceShader!FM54*LightShader!FM54*(IF(OFFSET(Ghosts!$S$41,COLUMN(),0)&lt;ScreenHeight!$E55,
   1,
   (SQRT(OFFSET(Ghosts!$T$41,COLUMN(),0)-OFFSET(Ghosts!$R$41,COLUMN(),0)*ScreenHeight!$D55)-1))+IF(Ghosts!$B$35,IF(Param!$M$21,-1-POWER(0.3,Param!$M$21)/(IF(Param!$M$21&lt;20,LightShader!FM145,OFFSET(LightShader!FM145,Param!$M$21-20,0)
)+POWER(0.3,Param!$M$21)),-2),0))</f>
        <v>0.95451533775228015</v>
      </c>
      <c r="FN54" s="53">
        <f ca="1">IF(ScreenHeight!$B55&lt;OFFSET(Radar!$AC$3,COLUMN(),0),
    Param!$B$38/ScreenHeight!$B55,
    (Param!$B$37+1/(1-OFFSET(Radar!$AD$3,COLUMN(),0)*ScreenHeight!$C55)/Param!$B$39)/OFFSET(Radar!$AC$3,COLUMN(),0)
)*DistanceShader!FN54*LightShader!FN54*(IF(OFFSET(Ghosts!$S$41,COLUMN(),0)&lt;ScreenHeight!$E55,
   1,
   (SQRT(OFFSET(Ghosts!$T$41,COLUMN(),0)-OFFSET(Ghosts!$R$41,COLUMN(),0)*ScreenHeight!$D55)-1))+IF(Ghosts!$B$35,IF(Param!$M$21,-1-POWER(0.3,Param!$M$21)/(IF(Param!$M$21&lt;20,LightShader!FN145,OFFSET(LightShader!FN145,Param!$M$21-20,0)
)+POWER(0.3,Param!$M$21)),-2),0))</f>
        <v>0.93951774500260721</v>
      </c>
      <c r="FO54" s="53">
        <f ca="1">IF(ScreenHeight!$B55&lt;OFFSET(Radar!$AC$3,COLUMN(),0),
    Param!$B$38/ScreenHeight!$B55,
    (Param!$B$37+1/(1-OFFSET(Radar!$AD$3,COLUMN(),0)*ScreenHeight!$C55)/Param!$B$39)/OFFSET(Radar!$AC$3,COLUMN(),0)
)*DistanceShader!FO54*LightShader!FO54*(IF(OFFSET(Ghosts!$S$41,COLUMN(),0)&lt;ScreenHeight!$E55,
   1,
   (SQRT(OFFSET(Ghosts!$T$41,COLUMN(),0)-OFFSET(Ghosts!$R$41,COLUMN(),0)*ScreenHeight!$D55)-1))+IF(Ghosts!$B$35,IF(Param!$M$21,-1-POWER(0.3,Param!$M$21)/(IF(Param!$M$21&lt;20,LightShader!FO145,OFFSET(LightShader!FO145,Param!$M$21-20,0)
)+POWER(0.3,Param!$M$21)),-2),0))</f>
        <v>0.92507558657604672</v>
      </c>
      <c r="FP54" s="53">
        <f ca="1">IF(ScreenHeight!$B55&lt;OFFSET(Radar!$AC$3,COLUMN(),0),
    Param!$B$38/ScreenHeight!$B55,
    (Param!$B$37+1/(1-OFFSET(Radar!$AD$3,COLUMN(),0)*ScreenHeight!$C55)/Param!$B$39)/OFFSET(Radar!$AC$3,COLUMN(),0)
)*DistanceShader!FP54*LightShader!FP54*(IF(OFFSET(Ghosts!$S$41,COLUMN(),0)&lt;ScreenHeight!$E55,
   1,
   (SQRT(OFFSET(Ghosts!$T$41,COLUMN(),0)-OFFSET(Ghosts!$R$41,COLUMN(),0)*ScreenHeight!$D55)-1))+IF(Ghosts!$B$35,IF(Param!$M$21,-1-POWER(0.3,Param!$M$21)/(IF(Param!$M$21&lt;20,LightShader!FP145,OFFSET(LightShader!FP145,Param!$M$21-20,0)
)+POWER(0.3,Param!$M$21)),-2),0))</f>
        <v>0.91114735789116219</v>
      </c>
      <c r="FQ54" s="53">
        <f ca="1">IF(ScreenHeight!$B55&lt;OFFSET(Radar!$AC$3,COLUMN(),0),
    Param!$B$38/ScreenHeight!$B55,
    (Param!$B$37+1/(1-OFFSET(Radar!$AD$3,COLUMN(),0)*ScreenHeight!$C55)/Param!$B$39)/OFFSET(Radar!$AC$3,COLUMN(),0)
)*DistanceShader!FQ54*LightShader!FQ54*(IF(OFFSET(Ghosts!$S$41,COLUMN(),0)&lt;ScreenHeight!$E55,
   1,
   (SQRT(OFFSET(Ghosts!$T$41,COLUMN(),0)-OFFSET(Ghosts!$R$41,COLUMN(),0)*ScreenHeight!$D55)-1))+IF(Ghosts!$B$35,IF(Param!$M$21,-1-POWER(0.3,Param!$M$21)/(IF(Param!$M$21&lt;20,LightShader!FQ145,OFFSET(LightShader!FQ145,Param!$M$21-20,0)
)+POWER(0.3,Param!$M$21)),-2),0))</f>
        <v>0.89769557135992972</v>
      </c>
      <c r="FR54" s="53">
        <f ca="1">IF(ScreenHeight!$B55&lt;OFFSET(Radar!$AC$3,COLUMN(),0),
    Param!$B$38/ScreenHeight!$B55,
    (Param!$B$37+1/(1-OFFSET(Radar!$AD$3,COLUMN(),0)*ScreenHeight!$C55)/Param!$B$39)/OFFSET(Radar!$AC$3,COLUMN(),0)
)*DistanceShader!FR54*LightShader!FR54*(IF(OFFSET(Ghosts!$S$41,COLUMN(),0)&lt;ScreenHeight!$E55,
   1,
   (SQRT(OFFSET(Ghosts!$T$41,COLUMN(),0)-OFFSET(Ghosts!$R$41,COLUMN(),0)*ScreenHeight!$D55)-1))+IF(Ghosts!$B$35,IF(Param!$M$21,-1-POWER(0.3,Param!$M$21)/(IF(Param!$M$21&lt;20,LightShader!FR145,OFFSET(LightShader!FR145,Param!$M$21-20,0)
)+POWER(0.3,Param!$M$21)),-2),0))</f>
        <v>0.8846865045162069</v>
      </c>
      <c r="FS54" s="53">
        <f ca="1">IF(ScreenHeight!$B55&lt;OFFSET(Radar!$AC$3,COLUMN(),0),
    Param!$B$38/ScreenHeight!$B55,
    (Param!$B$37+1/(1-OFFSET(Radar!$AD$3,COLUMN(),0)*ScreenHeight!$C55)/Param!$B$39)/OFFSET(Radar!$AC$3,COLUMN(),0)
)*DistanceShader!FS54*LightShader!FS54*(IF(OFFSET(Ghosts!$S$41,COLUMN(),0)&lt;ScreenHeight!$E55,
   1,
   (SQRT(OFFSET(Ghosts!$T$41,COLUMN(),0)-OFFSET(Ghosts!$R$41,COLUMN(),0)*ScreenHeight!$D55)-1))+IF(Ghosts!$B$35,IF(Param!$M$21,-1-POWER(0.3,Param!$M$21)/(IF(Param!$M$21&lt;20,LightShader!FS145,OFFSET(LightShader!FS145,Param!$M$21-20,0)
)+POWER(0.3,Param!$M$21)),-2),0))</f>
        <v>0.87208988027288159</v>
      </c>
      <c r="FT54" s="53">
        <f ca="1">IF(ScreenHeight!$B55&lt;OFFSET(Radar!$AC$3,COLUMN(),0),
    Param!$B$38/ScreenHeight!$B55,
    (Param!$B$37+1/(1-OFFSET(Radar!$AD$3,COLUMN(),0)*ScreenHeight!$C55)/Param!$B$39)/OFFSET(Radar!$AC$3,COLUMN(),0)
)*DistanceShader!FT54*LightShader!FT54*(IF(OFFSET(Ghosts!$S$41,COLUMN(),0)&lt;ScreenHeight!$E55,
   1,
   (SQRT(OFFSET(Ghosts!$T$41,COLUMN(),0)-OFFSET(Ghosts!$R$41,COLUMN(),0)*ScreenHeight!$D55)-1))+IF(Ghosts!$B$35,IF(Param!$M$21,-1-POWER(0.3,Param!$M$21)/(IF(Param!$M$21&lt;20,LightShader!FT145,OFFSET(LightShader!FT145,Param!$M$21-20,0)
)+POWER(0.3,Param!$M$21)),-2),0))</f>
        <v>0.85987852555553934</v>
      </c>
      <c r="FU54" s="53">
        <f ca="1">IF(ScreenHeight!$B55&lt;OFFSET(Radar!$AC$3,COLUMN(),0),
    Param!$B$38/ScreenHeight!$B55,
    (Param!$B$37+1/(1-OFFSET(Radar!$AD$3,COLUMN(),0)*ScreenHeight!$C55)/Param!$B$39)/OFFSET(Radar!$AC$3,COLUMN(),0)
)*DistanceShader!FU54*LightShader!FU54*(IF(OFFSET(Ghosts!$S$41,COLUMN(),0)&lt;ScreenHeight!$E55,
   1,
   (SQRT(OFFSET(Ghosts!$T$41,COLUMN(),0)-OFFSET(Ghosts!$R$41,COLUMN(),0)*ScreenHeight!$D55)-1))+IF(Ghosts!$B$35,IF(Param!$M$21,-1-POWER(0.3,Param!$M$21)/(IF(Param!$M$21&lt;20,LightShader!FU145,OFFSET(LightShader!FU145,Param!$M$21-20,0)
)+POWER(0.3,Param!$M$21)),-2),0))</f>
        <v>0.84802803541096861</v>
      </c>
      <c r="FV54" s="53">
        <f ca="1">IF(ScreenHeight!$B55&lt;OFFSET(Radar!$AC$3,COLUMN(),0),
    Param!$B$38/ScreenHeight!$B55,
    (Param!$B$37+1/(1-OFFSET(Radar!$AD$3,COLUMN(),0)*ScreenHeight!$C55)/Param!$B$39)/OFFSET(Radar!$AC$3,COLUMN(),0)
)*DistanceShader!FV54*LightShader!FV54*(IF(OFFSET(Ghosts!$S$41,COLUMN(),0)&lt;ScreenHeight!$E55,
   1,
   (SQRT(OFFSET(Ghosts!$T$41,COLUMN(),0)-OFFSET(Ghosts!$R$41,COLUMN(),0)*ScreenHeight!$D55)-1))+IF(Ghosts!$B$35,IF(Param!$M$21,-1-POWER(0.3,Param!$M$21)/(IF(Param!$M$21&lt;20,LightShader!FV145,OFFSET(LightShader!FV145,Param!$M$21-20,0)
)+POWER(0.3,Param!$M$21)),-2),0))</f>
        <v>0.83651645739659586</v>
      </c>
      <c r="FW54" s="53">
        <f ca="1">IF(ScreenHeight!$B55&lt;OFFSET(Radar!$AC$3,COLUMN(),0),
    Param!$B$38/ScreenHeight!$B55,
    (Param!$B$37+1/(1-OFFSET(Radar!$AD$3,COLUMN(),0)*ScreenHeight!$C55)/Param!$B$39)/OFFSET(Radar!$AC$3,COLUMN(),0)
)*DistanceShader!FW54*LightShader!FW54*(IF(OFFSET(Ghosts!$S$41,COLUMN(),0)&lt;ScreenHeight!$E55,
   1,
   (SQRT(OFFSET(Ghosts!$T$41,COLUMN(),0)-OFFSET(Ghosts!$R$41,COLUMN(),0)*ScreenHeight!$D55)-1))+IF(Ghosts!$B$35,IF(Param!$M$21,-1-POWER(0.3,Param!$M$21)/(IF(Param!$M$21&lt;20,LightShader!FW145,OFFSET(LightShader!FW145,Param!$M$21-20,0)
)+POWER(0.3,Param!$M$21)),-2),0))</f>
        <v>0.82532400336829037</v>
      </c>
      <c r="FX54" s="53">
        <f ca="1">IF(ScreenHeight!$B55&lt;OFFSET(Radar!$AC$3,COLUMN(),0),
    Param!$B$38/ScreenHeight!$B55,
    (Param!$B$37+1/(1-OFFSET(Radar!$AD$3,COLUMN(),0)*ScreenHeight!$C55)/Param!$B$39)/OFFSET(Radar!$AC$3,COLUMN(),0)
)*DistanceShader!FX54*LightShader!FX54*(IF(OFFSET(Ghosts!$S$41,COLUMN(),0)&lt;ScreenHeight!$E55,
   1,
   (SQRT(OFFSET(Ghosts!$T$41,COLUMN(),0)-OFFSET(Ghosts!$R$41,COLUMN(),0)*ScreenHeight!$D55)-1))+IF(Ghosts!$B$35,IF(Param!$M$21,-1-POWER(0.3,Param!$M$21)/(IF(Param!$M$21&lt;20,LightShader!FX145,OFFSET(LightShader!FX145,Param!$M$21-20,0)
)+POWER(0.3,Param!$M$21)),-2),0))</f>
        <v>0.81443279112088696</v>
      </c>
      <c r="FY54" s="53">
        <f ca="1">IF(ScreenHeight!$B55&lt;OFFSET(Radar!$AC$3,COLUMN(),0),
    Param!$B$38/ScreenHeight!$B55,
    (Param!$B$37+1/(1-OFFSET(Radar!$AD$3,COLUMN(),0)*ScreenHeight!$C55)/Param!$B$39)/OFFSET(Radar!$AC$3,COLUMN(),0)
)*DistanceShader!FY54*LightShader!FY54*(IF(OFFSET(Ghosts!$S$41,COLUMN(),0)&lt;ScreenHeight!$E55,
   1,
   (SQRT(OFFSET(Ghosts!$T$41,COLUMN(),0)-OFFSET(Ghosts!$R$41,COLUMN(),0)*ScreenHeight!$D55)-1))+IF(Ghosts!$B$35,IF(Param!$M$21,-1-POWER(0.3,Param!$M$21)/(IF(Param!$M$21&lt;20,LightShader!FY145,OFFSET(LightShader!FY145,Param!$M$21-20,0)
)+POWER(0.3,Param!$M$21)),-2),0))</f>
        <v>0.80382661562341595</v>
      </c>
      <c r="FZ54" s="53">
        <f ca="1">IF(ScreenHeight!$B55&lt;OFFSET(Radar!$AC$3,COLUMN(),0),
    Param!$B$38/ScreenHeight!$B55,
    (Param!$B$37+1/(1-OFFSET(Radar!$AD$3,COLUMN(),0)*ScreenHeight!$C55)/Param!$B$39)/OFFSET(Radar!$AC$3,COLUMN(),0)
)*DistanceShader!FZ54*LightShader!FZ54*(IF(OFFSET(Ghosts!$S$41,COLUMN(),0)&lt;ScreenHeight!$E55,
   1,
   (SQRT(OFFSET(Ghosts!$T$41,COLUMN(),0)-OFFSET(Ghosts!$R$41,COLUMN(),0)*ScreenHeight!$D55)-1))+IF(Ghosts!$B$35,IF(Param!$M$21,-1-POWER(0.3,Param!$M$21)/(IF(Param!$M$21&lt;20,LightShader!FZ145,OFFSET(LightShader!FZ145,Param!$M$21-20,0)
)+POWER(0.3,Param!$M$21)),-2),0))</f>
        <v>0.79349074811271592</v>
      </c>
      <c r="GA54" s="53">
        <f ca="1">IF(ScreenHeight!$B55&lt;OFFSET(Radar!$AC$3,COLUMN(),0),
    Param!$B$38/ScreenHeight!$B55,
    (Param!$B$37+1/(1-OFFSET(Radar!$AD$3,COLUMN(),0)*ScreenHeight!$C55)/Param!$B$39)/OFFSET(Radar!$AC$3,COLUMN(),0)
)*DistanceShader!GA54*LightShader!GA54*(IF(OFFSET(Ghosts!$S$41,COLUMN(),0)&lt;ScreenHeight!$E55,
   1,
   (SQRT(OFFSET(Ghosts!$T$41,COLUMN(),0)-OFFSET(Ghosts!$R$41,COLUMN(),0)*ScreenHeight!$D55)-1))+IF(Ghosts!$B$35,IF(Param!$M$21,-1-POWER(0.3,Param!$M$21)/(IF(Param!$M$21&lt;20,LightShader!GA145,OFFSET(LightShader!GA145,Param!$M$21-20,0)
)+POWER(0.3,Param!$M$21)),-2),0))</f>
        <v>0.78341176059462192</v>
      </c>
      <c r="GB54" s="53">
        <f ca="1">IF(ScreenHeight!$B55&lt;OFFSET(Radar!$AC$3,COLUMN(),0),
    Param!$B$38/ScreenHeight!$B55,
    (Param!$B$37+1/(1-OFFSET(Radar!$AD$3,COLUMN(),0)*ScreenHeight!$C55)/Param!$B$39)/OFFSET(Radar!$AC$3,COLUMN(),0)
)*DistanceShader!GB54*LightShader!GB54*(IF(OFFSET(Ghosts!$S$41,COLUMN(),0)&lt;ScreenHeight!$E55,
   1,
   (SQRT(OFFSET(Ghosts!$T$41,COLUMN(),0)-OFFSET(Ghosts!$R$41,COLUMN(),0)*ScreenHeight!$D55)-1))+IF(Ghosts!$B$35,IF(Param!$M$21,-1-POWER(0.3,Param!$M$21)/(IF(Param!$M$21&lt;20,LightShader!GB145,OFFSET(LightShader!GB145,Param!$M$21-20,0)
)+POWER(0.3,Param!$M$21)),-2),0))</f>
        <v>0.77357737304732843</v>
      </c>
      <c r="GC54" s="53">
        <f ca="1">IF(ScreenHeight!$B55&lt;OFFSET(Radar!$AC$3,COLUMN(),0),
    Param!$B$38/ScreenHeight!$B55,
    (Param!$B$37+1/(1-OFFSET(Radar!$AD$3,COLUMN(),0)*ScreenHeight!$C55)/Param!$B$39)/OFFSET(Radar!$AC$3,COLUMN(),0)
)*DistanceShader!GC54*LightShader!GC54*(IF(OFFSET(Ghosts!$S$41,COLUMN(),0)&lt;ScreenHeight!$E55,
   1,
   (SQRT(OFFSET(Ghosts!$T$41,COLUMN(),0)-OFFSET(Ghosts!$R$41,COLUMN(),0)*ScreenHeight!$D55)-1))+IF(Ghosts!$B$35,IF(Param!$M$21,-1-POWER(0.3,Param!$M$21)/(IF(Param!$M$21&lt;20,LightShader!GC145,OFFSET(LightShader!GC145,Param!$M$21-20,0)
)+POWER(0.3,Param!$M$21)),-2),0))</f>
        <v>0.76397632063308607</v>
      </c>
      <c r="GD54" s="53">
        <f ca="1">IF(ScreenHeight!$B55&lt;OFFSET(Radar!$AC$3,COLUMN(),0),
    Param!$B$38/ScreenHeight!$B55,
    (Param!$B$37+1/(1-OFFSET(Radar!$AD$3,COLUMN(),0)*ScreenHeight!$C55)/Param!$B$39)/OFFSET(Radar!$AC$3,COLUMN(),0)
)*DistanceShader!GD54*LightShader!GD54*(IF(OFFSET(Ghosts!$S$41,COLUMN(),0)&lt;ScreenHeight!$E55,
   1,
   (SQRT(OFFSET(Ghosts!$T$41,COLUMN(),0)-OFFSET(Ghosts!$R$41,COLUMN(),0)*ScreenHeight!$D55)-1))+IF(Ghosts!$B$35,IF(Param!$M$21,-1-POWER(0.3,Param!$M$21)/(IF(Param!$M$21&lt;20,LightShader!GD145,OFFSET(LightShader!GD145,Param!$M$21-20,0)
)+POWER(0.3,Param!$M$21)),-2),0))</f>
        <v>0.75459823838068096</v>
      </c>
      <c r="GE54" s="53">
        <f ca="1">IF(ScreenHeight!$B55&lt;OFFSET(Radar!$AC$3,COLUMN(),0),
    Param!$B$38/ScreenHeight!$B55,
    (Param!$B$37+1/(1-OFFSET(Radar!$AD$3,COLUMN(),0)*ScreenHeight!$C55)/Param!$B$39)/OFFSET(Radar!$AC$3,COLUMN(),0)
)*DistanceShader!GE54*LightShader!GE54*(IF(OFFSET(Ghosts!$S$41,COLUMN(),0)&lt;ScreenHeight!$E55,
   1,
   (SQRT(OFFSET(Ghosts!$T$41,COLUMN(),0)-OFFSET(Ghosts!$R$41,COLUMN(),0)*ScreenHeight!$D55)-1))+IF(Ghosts!$B$35,IF(Param!$M$21,-1-POWER(0.3,Param!$M$21)/(IF(Param!$M$21&lt;20,LightShader!GE145,OFFSET(LightShader!GE145,Param!$M$21-20,0)
)+POWER(0.3,Param!$M$21)),-2),0))</f>
        <v>0.74543356102738312</v>
      </c>
    </row>
    <row r="55" spans="1:187" ht="7.5" customHeight="1">
      <c r="A55" s="53">
        <f ca="1">IF(ScreenHeight!$B56&lt;OFFSET(Radar!$AC$3,COLUMN(),0),
    Param!$B$38/ScreenHeight!$B56,
    (Param!$B$37+1/(1-OFFSET(Radar!$AD$3,COLUMN(),0)*ScreenHeight!$C56)/Param!$B$39)/OFFSET(Radar!$AC$3,COLUMN(),0)
)*DistanceShader!A55*LightShader!A55*(IF(OFFSET(Ghosts!$S$41,COLUMN(),0)&lt;ScreenHeight!$E56,
   1,
   (SQRT(OFFSET(Ghosts!$T$41,COLUMN(),0)-OFFSET(Ghosts!$R$41,COLUMN(),0)*ScreenHeight!$D56)-1))+IF(Ghosts!$B$35,IF(Param!$M$21,-1-POWER(0.3,Param!$M$21)/(IF(Param!$M$21&lt;20,LightShader!A146,OFFSET(LightShader!A146,Param!$M$21-20,0)
)+POWER(0.3,Param!$M$21)),-2),0))</f>
        <v>0.83479852475929162</v>
      </c>
      <c r="B55" s="53">
        <f ca="1">IF(ScreenHeight!$B56&lt;OFFSET(Radar!$AC$3,COLUMN(),0),
    Param!$B$38/ScreenHeight!$B56,
    (Param!$B$37+1/(1-OFFSET(Radar!$AD$3,COLUMN(),0)*ScreenHeight!$C56)/Param!$B$39)/OFFSET(Radar!$AC$3,COLUMN(),0)
)*DistanceShader!B55*LightShader!B55*(IF(OFFSET(Ghosts!$S$41,COLUMN(),0)&lt;ScreenHeight!$E56,
   1,
   (SQRT(OFFSET(Ghosts!$T$41,COLUMN(),0)-OFFSET(Ghosts!$R$41,COLUMN(),0)*ScreenHeight!$D56)-1))+IF(Ghosts!$B$35,IF(Param!$M$21,-1-POWER(0.3,Param!$M$21)/(IF(Param!$M$21&lt;20,LightShader!B146,OFFSET(LightShader!B146,Param!$M$21-20,0)
)+POWER(0.3,Param!$M$21)),-2),0))</f>
        <v>0.84133088832740488</v>
      </c>
      <c r="C55" s="53">
        <f ca="1">IF(ScreenHeight!$B56&lt;OFFSET(Radar!$AC$3,COLUMN(),0),
    Param!$B$38/ScreenHeight!$B56,
    (Param!$B$37+1/(1-OFFSET(Radar!$AD$3,COLUMN(),0)*ScreenHeight!$C56)/Param!$B$39)/OFFSET(Radar!$AC$3,COLUMN(),0)
)*DistanceShader!C55*LightShader!C55*(IF(OFFSET(Ghosts!$S$41,COLUMN(),0)&lt;ScreenHeight!$E56,
   1,
   (SQRT(OFFSET(Ghosts!$T$41,COLUMN(),0)-OFFSET(Ghosts!$R$41,COLUMN(),0)*ScreenHeight!$D56)-1))+IF(Ghosts!$B$35,IF(Param!$M$21,-1-POWER(0.3,Param!$M$21)/(IF(Param!$M$21&lt;20,LightShader!C146,OFFSET(LightShader!C146,Param!$M$21-20,0)
)+POWER(0.3,Param!$M$21)),-2),0))</f>
        <v>0.84796303189288635</v>
      </c>
      <c r="D55" s="53">
        <f ca="1">IF(ScreenHeight!$B56&lt;OFFSET(Radar!$AC$3,COLUMN(),0),
    Param!$B$38/ScreenHeight!$B56,
    (Param!$B$37+1/(1-OFFSET(Radar!$AD$3,COLUMN(),0)*ScreenHeight!$C56)/Param!$B$39)/OFFSET(Radar!$AC$3,COLUMN(),0)
)*DistanceShader!D55*LightShader!D55*(IF(OFFSET(Ghosts!$S$41,COLUMN(),0)&lt;ScreenHeight!$E56,
   1,
   (SQRT(OFFSET(Ghosts!$T$41,COLUMN(),0)-OFFSET(Ghosts!$R$41,COLUMN(),0)*ScreenHeight!$D56)-1))+IF(Ghosts!$B$35,IF(Param!$M$21,-1-POWER(0.3,Param!$M$21)/(IF(Param!$M$21&lt;20,LightShader!D146,OFFSET(LightShader!D146,Param!$M$21-20,0)
)+POWER(0.3,Param!$M$21)),-2),0))</f>
        <v>0.85469759140580459</v>
      </c>
      <c r="E55" s="53">
        <f ca="1">IF(ScreenHeight!$B56&lt;OFFSET(Radar!$AC$3,COLUMN(),0),
    Param!$B$38/ScreenHeight!$B56,
    (Param!$B$37+1/(1-OFFSET(Radar!$AD$3,COLUMN(),0)*ScreenHeight!$C56)/Param!$B$39)/OFFSET(Radar!$AC$3,COLUMN(),0)
)*DistanceShader!E55*LightShader!E55*(IF(OFFSET(Ghosts!$S$41,COLUMN(),0)&lt;ScreenHeight!$E56,
   1,
   (SQRT(OFFSET(Ghosts!$T$41,COLUMN(),0)-OFFSET(Ghosts!$R$41,COLUMN(),0)*ScreenHeight!$D56)-1))+IF(Ghosts!$B$35,IF(Param!$M$21,-1-POWER(0.3,Param!$M$21)/(IF(Param!$M$21&lt;20,LightShader!E146,OFFSET(LightShader!E146,Param!$M$21-20,0)
)+POWER(0.3,Param!$M$21)),-2),0))</f>
        <v>0.8615373151043032</v>
      </c>
      <c r="F55" s="53">
        <f ca="1">IF(ScreenHeight!$B56&lt;OFFSET(Radar!$AC$3,COLUMN(),0),
    Param!$B$38/ScreenHeight!$B56,
    (Param!$B$37+1/(1-OFFSET(Radar!$AD$3,COLUMN(),0)*ScreenHeight!$C56)/Param!$B$39)/OFFSET(Radar!$AC$3,COLUMN(),0)
)*DistanceShader!F55*LightShader!F55*(IF(OFFSET(Ghosts!$S$41,COLUMN(),0)&lt;ScreenHeight!$E56,
   1,
   (SQRT(OFFSET(Ghosts!$T$41,COLUMN(),0)-OFFSET(Ghosts!$R$41,COLUMN(),0)*ScreenHeight!$D56)-1))+IF(Ghosts!$B$35,IF(Param!$M$21,-1-POWER(0.3,Param!$M$21)/(IF(Param!$M$21&lt;20,LightShader!F146,OFFSET(LightShader!F146,Param!$M$21-20,0)
)+POWER(0.3,Param!$M$21)),-2),0))</f>
        <v>0.86848506981867912</v>
      </c>
      <c r="G55" s="53">
        <f ca="1">IF(ScreenHeight!$B56&lt;OFFSET(Radar!$AC$3,COLUMN(),0),
    Param!$B$38/ScreenHeight!$B56,
    (Param!$B$37+1/(1-OFFSET(Radar!$AD$3,COLUMN(),0)*ScreenHeight!$C56)/Param!$B$39)/OFFSET(Radar!$AC$3,COLUMN(),0)
)*DistanceShader!G55*LightShader!G55*(IF(OFFSET(Ghosts!$S$41,COLUMN(),0)&lt;ScreenHeight!$E56,
   1,
   (SQRT(OFFSET(Ghosts!$T$41,COLUMN(),0)-OFFSET(Ghosts!$R$41,COLUMN(),0)*ScreenHeight!$D56)-1))+IF(Ghosts!$B$35,IF(Param!$M$21,-1-POWER(0.3,Param!$M$21)/(IF(Param!$M$21&lt;20,LightShader!G146,OFFSET(LightShader!G146,Param!$M$21-20,0)
)+POWER(0.3,Param!$M$21)),-2),0))</f>
        <v>0.87554384769457927</v>
      </c>
      <c r="H55" s="53">
        <f ca="1">IF(ScreenHeight!$B56&lt;OFFSET(Radar!$AC$3,COLUMN(),0),
    Param!$B$38/ScreenHeight!$B56,
    (Param!$B$37+1/(1-OFFSET(Radar!$AD$3,COLUMN(),0)*ScreenHeight!$C56)/Param!$B$39)/OFFSET(Radar!$AC$3,COLUMN(),0)
)*DistanceShader!H55*LightShader!H55*(IF(OFFSET(Ghosts!$S$41,COLUMN(),0)&lt;ScreenHeight!$E56,
   1,
   (SQRT(OFFSET(Ghosts!$T$41,COLUMN(),0)-OFFSET(Ghosts!$R$41,COLUMN(),0)*ScreenHeight!$D56)-1))+IF(Ghosts!$B$35,IF(Param!$M$21,-1-POWER(0.3,Param!$M$21)/(IF(Param!$M$21&lt;20,LightShader!H146,OFFSET(LightShader!H146,Param!$M$21-20,0)
)+POWER(0.3,Param!$M$21)),-2),0))</f>
        <v>0.88271677336682175</v>
      </c>
      <c r="I55" s="53">
        <f ca="1">IF(ScreenHeight!$B56&lt;OFFSET(Radar!$AC$3,COLUMN(),0),
    Param!$B$38/ScreenHeight!$B56,
    (Param!$B$37+1/(1-OFFSET(Radar!$AD$3,COLUMN(),0)*ScreenHeight!$C56)/Param!$B$39)/OFFSET(Radar!$AC$3,COLUMN(),0)
)*DistanceShader!I55*LightShader!I55*(IF(OFFSET(Ghosts!$S$41,COLUMN(),0)&lt;ScreenHeight!$E56,
   1,
   (SQRT(OFFSET(Ghosts!$T$41,COLUMN(),0)-OFFSET(Ghosts!$R$41,COLUMN(),0)*ScreenHeight!$D56)-1))+IF(Ghosts!$B$35,IF(Param!$M$21,-1-POWER(0.3,Param!$M$21)/(IF(Param!$M$21&lt;20,LightShader!I146,OFFSET(LightShader!I146,Param!$M$21-20,0)
)+POWER(0.3,Param!$M$21)),-2),0))</f>
        <v>0.89000711161804025</v>
      </c>
      <c r="J55" s="53">
        <f ca="1">IF(ScreenHeight!$B56&lt;OFFSET(Radar!$AC$3,COLUMN(),0),
    Param!$B$38/ScreenHeight!$B56,
    (Param!$B$37+1/(1-OFFSET(Radar!$AD$3,COLUMN(),0)*ScreenHeight!$C56)/Param!$B$39)/OFFSET(Radar!$AC$3,COLUMN(),0)
)*DistanceShader!J55*LightShader!J55*(IF(OFFSET(Ghosts!$S$41,COLUMN(),0)&lt;ScreenHeight!$E56,
   1,
   (SQRT(OFFSET(Ghosts!$T$41,COLUMN(),0)-OFFSET(Ghosts!$R$41,COLUMN(),0)*ScreenHeight!$D56)-1))+IF(Ghosts!$B$35,IF(Param!$M$21,-1-POWER(0.3,Param!$M$21)/(IF(Param!$M$21&lt;20,LightShader!J146,OFFSET(LightShader!J146,Param!$M$21-20,0)
)+POWER(0.3,Param!$M$21)),-2),0))</f>
        <v>0.89741827555920328</v>
      </c>
      <c r="K55" s="53">
        <f ca="1">IF(ScreenHeight!$B56&lt;OFFSET(Radar!$AC$3,COLUMN(),0),
    Param!$B$38/ScreenHeight!$B56,
    (Param!$B$37+1/(1-OFFSET(Radar!$AD$3,COLUMN(),0)*ScreenHeight!$C56)/Param!$B$39)/OFFSET(Radar!$AC$3,COLUMN(),0)
)*DistanceShader!K55*LightShader!K55*(IF(OFFSET(Ghosts!$S$41,COLUMN(),0)&lt;ScreenHeight!$E56,
   1,
   (SQRT(OFFSET(Ghosts!$T$41,COLUMN(),0)-OFFSET(Ghosts!$R$41,COLUMN(),0)*ScreenHeight!$D56)-1))+IF(Ghosts!$B$35,IF(Param!$M$21,-1-POWER(0.3,Param!$M$21)/(IF(Param!$M$21&lt;20,LightShader!K146,OFFSET(LightShader!K146,Param!$M$21-20,0)
)+POWER(0.3,Param!$M$21)),-2),0))</f>
        <v>0.90495383537233343</v>
      </c>
      <c r="L55" s="53">
        <f ca="1">IF(ScreenHeight!$B56&lt;OFFSET(Radar!$AC$3,COLUMN(),0),
    Param!$B$38/ScreenHeight!$B56,
    (Param!$B$37+1/(1-OFFSET(Radar!$AD$3,COLUMN(),0)*ScreenHeight!$C56)/Param!$B$39)/OFFSET(Radar!$AC$3,COLUMN(),0)
)*DistanceShader!L55*LightShader!L55*(IF(OFFSET(Ghosts!$S$41,COLUMN(),0)&lt;ScreenHeight!$E56,
   1,
   (SQRT(OFFSET(Ghosts!$T$41,COLUMN(),0)-OFFSET(Ghosts!$R$41,COLUMN(),0)*ScreenHeight!$D56)-1))+IF(Ghosts!$B$35,IF(Param!$M$21,-1-POWER(0.3,Param!$M$21)/(IF(Param!$M$21&lt;20,LightShader!L146,OFFSET(LightShader!L146,Param!$M$21-20,0)
)+POWER(0.3,Param!$M$21)),-2),0))</f>
        <v>0.91261752765917192</v>
      </c>
      <c r="M55" s="53">
        <f ca="1">IF(ScreenHeight!$B56&lt;OFFSET(Radar!$AC$3,COLUMN(),0),
    Param!$B$38/ScreenHeight!$B56,
    (Param!$B$37+1/(1-OFFSET(Radar!$AD$3,COLUMN(),0)*ScreenHeight!$C56)/Param!$B$39)/OFFSET(Radar!$AC$3,COLUMN(),0)
)*DistanceShader!M55*LightShader!M55*(IF(OFFSET(Ghosts!$S$41,COLUMN(),0)&lt;ScreenHeight!$E56,
   1,
   (SQRT(OFFSET(Ghosts!$T$41,COLUMN(),0)-OFFSET(Ghosts!$R$41,COLUMN(),0)*ScreenHeight!$D56)-1))+IF(Ghosts!$B$35,IF(Param!$M$21,-1-POWER(0.3,Param!$M$21)/(IF(Param!$M$21&lt;20,LightShader!M146,OFFSET(LightShader!M146,Param!$M$21-20,0)
)+POWER(0.3,Param!$M$21)),-2),0))</f>
        <v>0.92041326544343249</v>
      </c>
      <c r="N55" s="53">
        <f ca="1">IF(ScreenHeight!$B56&lt;OFFSET(Radar!$AC$3,COLUMN(),0),
    Param!$B$38/ScreenHeight!$B56,
    (Param!$B$37+1/(1-OFFSET(Radar!$AD$3,COLUMN(),0)*ScreenHeight!$C56)/Param!$B$39)/OFFSET(Radar!$AC$3,COLUMN(),0)
)*DistanceShader!N55*LightShader!N55*(IF(OFFSET(Ghosts!$S$41,COLUMN(),0)&lt;ScreenHeight!$E56,
   1,
   (SQRT(OFFSET(Ghosts!$T$41,COLUMN(),0)-OFFSET(Ghosts!$R$41,COLUMN(),0)*ScreenHeight!$D56)-1))+IF(Ghosts!$B$35,IF(Param!$M$21,-1-POWER(0.3,Param!$M$21)/(IF(Param!$M$21&lt;20,LightShader!N146,OFFSET(LightShader!N146,Param!$M$21-20,0)
)+POWER(0.3,Param!$M$21)),-2),0))</f>
        <v>0.92834514887847741</v>
      </c>
      <c r="O55" s="53">
        <f ca="1">IF(ScreenHeight!$B56&lt;OFFSET(Radar!$AC$3,COLUMN(),0),
    Param!$B$38/ScreenHeight!$B56,
    (Param!$B$37+1/(1-OFFSET(Radar!$AD$3,COLUMN(),0)*ScreenHeight!$C56)/Param!$B$39)/OFFSET(Radar!$AC$3,COLUMN(),0)
)*DistanceShader!O55*LightShader!O55*(IF(OFFSET(Ghosts!$S$41,COLUMN(),0)&lt;ScreenHeight!$E56,
   1,
   (SQRT(OFFSET(Ghosts!$T$41,COLUMN(),0)-OFFSET(Ghosts!$R$41,COLUMN(),0)*ScreenHeight!$D56)-1))+IF(Ghosts!$B$35,IF(Param!$M$21,-1-POWER(0.3,Param!$M$21)/(IF(Param!$M$21&lt;20,LightShader!O146,OFFSET(LightShader!O146,Param!$M$21-20,0)
)+POWER(0.3,Param!$M$21)),-2),0))</f>
        <v>0.93641747671687681</v>
      </c>
      <c r="P55" s="53">
        <f ca="1">IF(ScreenHeight!$B56&lt;OFFSET(Radar!$AC$3,COLUMN(),0),
    Param!$B$38/ScreenHeight!$B56,
    (Param!$B$37+1/(1-OFFSET(Radar!$AD$3,COLUMN(),0)*ScreenHeight!$C56)/Param!$B$39)/OFFSET(Radar!$AC$3,COLUMN(),0)
)*DistanceShader!P55*LightShader!P55*(IF(OFFSET(Ghosts!$S$41,COLUMN(),0)&lt;ScreenHeight!$E56,
   1,
   (SQRT(OFFSET(Ghosts!$T$41,COLUMN(),0)-OFFSET(Ghosts!$R$41,COLUMN(),0)*ScreenHeight!$D56)-1))+IF(Ghosts!$B$35,IF(Param!$M$21,-1-POWER(0.3,Param!$M$21)/(IF(Param!$M$21&lt;20,LightShader!P146,OFFSET(LightShader!P146,Param!$M$21-20,0)
)+POWER(0.3,Param!$M$21)),-2),0))</f>
        <v>0.94463475860342272</v>
      </c>
      <c r="Q55" s="53">
        <f ca="1">IF(ScreenHeight!$B56&lt;OFFSET(Radar!$AC$3,COLUMN(),0),
    Param!$B$38/ScreenHeight!$B56,
    (Param!$B$37+1/(1-OFFSET(Radar!$AD$3,COLUMN(),0)*ScreenHeight!$C56)/Param!$B$39)/OFFSET(Radar!$AC$3,COLUMN(),0)
)*DistanceShader!Q55*LightShader!Q55*(IF(OFFSET(Ghosts!$S$41,COLUMN(),0)&lt;ScreenHeight!$E56,
   1,
   (SQRT(OFFSET(Ghosts!$T$41,COLUMN(),0)-OFFSET(Ghosts!$R$41,COLUMN(),0)*ScreenHeight!$D56)-1))+IF(Ghosts!$B$35,IF(Param!$M$21,-1-POWER(0.3,Param!$M$21)/(IF(Param!$M$21&lt;20,LightShader!Q146,OFFSET(LightShader!Q146,Param!$M$21-20,0)
)+POWER(0.3,Param!$M$21)),-2),0))</f>
        <v>0.95300172825875251</v>
      </c>
      <c r="R55" s="53">
        <f ca="1">IF(ScreenHeight!$B56&lt;OFFSET(Radar!$AC$3,COLUMN(),0),
    Param!$B$38/ScreenHeight!$B56,
    (Param!$B$37+1/(1-OFFSET(Radar!$AD$3,COLUMN(),0)*ScreenHeight!$C56)/Param!$B$39)/OFFSET(Radar!$AC$3,COLUMN(),0)
)*DistanceShader!R55*LightShader!R55*(IF(OFFSET(Ghosts!$S$41,COLUMN(),0)&lt;ScreenHeight!$E56,
   1,
   (SQRT(OFFSET(Ghosts!$T$41,COLUMN(),0)-OFFSET(Ghosts!$R$41,COLUMN(),0)*ScreenHeight!$D56)-1))+IF(Ghosts!$B$35,IF(Param!$M$21,-1-POWER(0.3,Param!$M$21)/(IF(Param!$M$21&lt;20,LightShader!R146,OFFSET(LightShader!R146,Param!$M$21-20,0)
)+POWER(0.3,Param!$M$21)),-2),0))</f>
        <v>0.96152335762693586</v>
      </c>
      <c r="S55" s="53">
        <f ca="1">IF(ScreenHeight!$B56&lt;OFFSET(Radar!$AC$3,COLUMN(),0),
    Param!$B$38/ScreenHeight!$B56,
    (Param!$B$37+1/(1-OFFSET(Radar!$AD$3,COLUMN(),0)*ScreenHeight!$C56)/Param!$B$39)/OFFSET(Radar!$AC$3,COLUMN(),0)
)*DistanceShader!S55*LightShader!S55*(IF(OFFSET(Ghosts!$S$41,COLUMN(),0)&lt;ScreenHeight!$E56,
   1,
   (SQRT(OFFSET(Ghosts!$T$41,COLUMN(),0)-OFFSET(Ghosts!$R$41,COLUMN(),0)*ScreenHeight!$D56)-1))+IF(Ghosts!$B$35,IF(Param!$M$21,-1-POWER(0.3,Param!$M$21)/(IF(Param!$M$21&lt;20,LightShader!S146,OFFSET(LightShader!S146,Param!$M$21-20,0)
)+POWER(0.3,Param!$M$21)),-2),0))</f>
        <v>0.97020487206715689</v>
      </c>
      <c r="T55" s="53">
        <f ca="1">IF(ScreenHeight!$B56&lt;OFFSET(Radar!$AC$3,COLUMN(),0),
    Param!$B$38/ScreenHeight!$B56,
    (Param!$B$37+1/(1-OFFSET(Radar!$AD$3,COLUMN(),0)*ScreenHeight!$C56)/Param!$B$39)/OFFSET(Radar!$AC$3,COLUMN(),0)
)*DistanceShader!T55*LightShader!T55*(IF(OFFSET(Ghosts!$S$41,COLUMN(),0)&lt;ScreenHeight!$E56,
   1,
   (SQRT(OFFSET(Ghosts!$T$41,COLUMN(),0)-OFFSET(Ghosts!$R$41,COLUMN(),0)*ScreenHeight!$D56)-1))+IF(Ghosts!$B$35,IF(Param!$M$21,-1-POWER(0.3,Param!$M$21)/(IF(Param!$M$21&lt;20,LightShader!T146,OFFSET(LightShader!T146,Param!$M$21-20,0)
)+POWER(0.3,Param!$M$21)),-2),0))</f>
        <v>0.97905176667714788</v>
      </c>
      <c r="U55" s="53">
        <f ca="1">IF(ScreenHeight!$B56&lt;OFFSET(Radar!$AC$3,COLUMN(),0),
    Param!$B$38/ScreenHeight!$B56,
    (Param!$B$37+1/(1-OFFSET(Radar!$AD$3,COLUMN(),0)*ScreenHeight!$C56)/Param!$B$39)/OFFSET(Radar!$AC$3,COLUMN(),0)
)*DistanceShader!U55*LightShader!U55*(IF(OFFSET(Ghosts!$S$41,COLUMN(),0)&lt;ScreenHeight!$E56,
   1,
   (SQRT(OFFSET(Ghosts!$T$41,COLUMN(),0)-OFFSET(Ghosts!$R$41,COLUMN(),0)*ScreenHeight!$D56)-1))+IF(Ghosts!$B$35,IF(Param!$M$21,-1-POWER(0.3,Param!$M$21)/(IF(Param!$M$21&lt;20,LightShader!U146,OFFSET(LightShader!U146,Param!$M$21-20,0)
)+POWER(0.3,Param!$M$21)),-2),0))</f>
        <v>0.98806982384431241</v>
      </c>
      <c r="V55" s="53">
        <f ca="1">IF(ScreenHeight!$B56&lt;OFFSET(Radar!$AC$3,COLUMN(),0),
    Param!$B$38/ScreenHeight!$B56,
    (Param!$B$37+1/(1-OFFSET(Radar!$AD$3,COLUMN(),0)*ScreenHeight!$C56)/Param!$B$39)/OFFSET(Radar!$AC$3,COLUMN(),0)
)*DistanceShader!V55*LightShader!V55*(IF(OFFSET(Ghosts!$S$41,COLUMN(),0)&lt;ScreenHeight!$E56,
   1,
   (SQRT(OFFSET(Ghosts!$T$41,COLUMN(),0)-OFFSET(Ghosts!$R$41,COLUMN(),0)*ScreenHeight!$D56)-1))+IF(Ghosts!$B$35,IF(Param!$M$21,-1-POWER(0.3,Param!$M$21)/(IF(Param!$M$21&lt;20,LightShader!V146,OFFSET(LightShader!V146,Param!$M$21-20,0)
)+POWER(0.3,Param!$M$21)),-2),0))</f>
        <v>0.99726513212962875</v>
      </c>
      <c r="W55" s="53">
        <f ca="1">IF(ScreenHeight!$B56&lt;OFFSET(Radar!$AC$3,COLUMN(),0),
    Param!$B$38/ScreenHeight!$B56,
    (Param!$B$37+1/(1-OFFSET(Radar!$AD$3,COLUMN(),0)*ScreenHeight!$C56)/Param!$B$39)/OFFSET(Radar!$AC$3,COLUMN(),0)
)*DistanceShader!W55*LightShader!W55*(IF(OFFSET(Ghosts!$S$41,COLUMN(),0)&lt;ScreenHeight!$E56,
   1,
   (SQRT(OFFSET(Ghosts!$T$41,COLUMN(),0)-OFFSET(Ghosts!$R$41,COLUMN(),0)*ScreenHeight!$D56)-1))+IF(Ghosts!$B$35,IF(Param!$M$21,-1-POWER(0.3,Param!$M$21)/(IF(Param!$M$21&lt;20,LightShader!W146,OFFSET(LightShader!W146,Param!$M$21-20,0)
)+POWER(0.3,Param!$M$21)),-2),0))</f>
        <v>1.0066441065995533</v>
      </c>
      <c r="X55" s="53">
        <f ca="1">IF(ScreenHeight!$B56&lt;OFFSET(Radar!$AC$3,COLUMN(),0),
    Param!$B$38/ScreenHeight!$B56,
    (Param!$B$37+1/(1-OFFSET(Radar!$AD$3,COLUMN(),0)*ScreenHeight!$C56)/Param!$B$39)/OFFSET(Radar!$AC$3,COLUMN(),0)
)*DistanceShader!X55*LightShader!X55*(IF(OFFSET(Ghosts!$S$41,COLUMN(),0)&lt;ScreenHeight!$E56,
   1,
   (SQRT(OFFSET(Ghosts!$T$41,COLUMN(),0)-OFFSET(Ghosts!$R$41,COLUMN(),0)*ScreenHeight!$D56)-1))+IF(Ghosts!$B$35,IF(Param!$M$21,-1-POWER(0.3,Param!$M$21)/(IF(Param!$M$21&lt;20,LightShader!X146,OFFSET(LightShader!X146,Param!$M$21-20,0)
)+POWER(0.3,Param!$M$21)),-2),0))</f>
        <v>1.0162135107323413</v>
      </c>
      <c r="Y55" s="53">
        <f ca="1">IF(ScreenHeight!$B56&lt;OFFSET(Radar!$AC$3,COLUMN(),0),
    Param!$B$38/ScreenHeight!$B56,
    (Param!$B$37+1/(1-OFFSET(Radar!$AD$3,COLUMN(),0)*ScreenHeight!$C56)/Param!$B$39)/OFFSET(Radar!$AC$3,COLUMN(),0)
)*DistanceShader!Y55*LightShader!Y55*(IF(OFFSET(Ghosts!$S$41,COLUMN(),0)&lt;ScreenHeight!$E56,
   1,
   (SQRT(OFFSET(Ghosts!$T$41,COLUMN(),0)-OFFSET(Ghosts!$R$41,COLUMN(),0)*ScreenHeight!$D56)-1))+IF(Ghosts!$B$35,IF(Param!$M$21,-1-POWER(0.3,Param!$M$21)/(IF(Param!$M$21&lt;20,LightShader!Y146,OFFSET(LightShader!Y146,Param!$M$21-20,0)
)+POWER(0.3,Param!$M$21)),-2),0))</f>
        <v>0.6691609736477695</v>
      </c>
      <c r="Z55" s="53">
        <f ca="1">IF(ScreenHeight!$B56&lt;OFFSET(Radar!$AC$3,COLUMN(),0),
    Param!$B$38/ScreenHeight!$B56,
    (Param!$B$37+1/(1-OFFSET(Radar!$AD$3,COLUMN(),0)*ScreenHeight!$C56)/Param!$B$39)/OFFSET(Radar!$AC$3,COLUMN(),0)
)*DistanceShader!Z55*LightShader!Z55*(IF(OFFSET(Ghosts!$S$41,COLUMN(),0)&lt;ScreenHeight!$E56,
   1,
   (SQRT(OFFSET(Ghosts!$T$41,COLUMN(),0)-OFFSET(Ghosts!$R$41,COLUMN(),0)*ScreenHeight!$D56)-1))+IF(Ghosts!$B$35,IF(Param!$M$21,-1-POWER(0.3,Param!$M$21)/(IF(Param!$M$21&lt;20,LightShader!Z146,OFFSET(LightShader!Z146,Param!$M$21-20,0)
)+POWER(0.3,Param!$M$21)),-2),0))</f>
        <v>0.67566491649087923</v>
      </c>
      <c r="AA55" s="53">
        <f ca="1">IF(ScreenHeight!$B56&lt;OFFSET(Radar!$AC$3,COLUMN(),0),
    Param!$B$38/ScreenHeight!$B56,
    (Param!$B$37+1/(1-OFFSET(Radar!$AD$3,COLUMN(),0)*ScreenHeight!$C56)/Param!$B$39)/OFFSET(Radar!$AC$3,COLUMN(),0)
)*DistanceShader!AA55*LightShader!AA55*(IF(OFFSET(Ghosts!$S$41,COLUMN(),0)&lt;ScreenHeight!$E56,
   1,
   (SQRT(OFFSET(Ghosts!$T$41,COLUMN(),0)-OFFSET(Ghosts!$R$41,COLUMN(),0)*ScreenHeight!$D56)-1))+IF(Ghosts!$B$35,IF(Param!$M$21,-1-POWER(0.3,Param!$M$21)/(IF(Param!$M$21&lt;20,LightShader!AA146,OFFSET(LightShader!AA146,Param!$M$21-20,0)
)+POWER(0.3,Param!$M$21)),-2),0))</f>
        <v>0.68230781805467455</v>
      </c>
      <c r="AB55" s="53">
        <f ca="1">IF(ScreenHeight!$B56&lt;OFFSET(Radar!$AC$3,COLUMN(),0),
    Param!$B$38/ScreenHeight!$B56,
    (Param!$B$37+1/(1-OFFSET(Radar!$AD$3,COLUMN(),0)*ScreenHeight!$C56)/Param!$B$39)/OFFSET(Radar!$AC$3,COLUMN(),0)
)*DistanceShader!AB55*LightShader!AB55*(IF(OFFSET(Ghosts!$S$41,COLUMN(),0)&lt;ScreenHeight!$E56,
   1,
   (SQRT(OFFSET(Ghosts!$T$41,COLUMN(),0)-OFFSET(Ghosts!$R$41,COLUMN(),0)*ScreenHeight!$D56)-1))+IF(Ghosts!$B$35,IF(Param!$M$21,-1-POWER(0.3,Param!$M$21)/(IF(Param!$M$21&lt;20,LightShader!AB146,OFFSET(LightShader!AB146,Param!$M$21-20,0)
)+POWER(0.3,Param!$M$21)),-2),0))</f>
        <v>0.68909516532550097</v>
      </c>
      <c r="AC55" s="53">
        <f ca="1">IF(ScreenHeight!$B56&lt;OFFSET(Radar!$AC$3,COLUMN(),0),
    Param!$B$38/ScreenHeight!$B56,
    (Param!$B$37+1/(1-OFFSET(Radar!$AD$3,COLUMN(),0)*ScreenHeight!$C56)/Param!$B$39)/OFFSET(Radar!$AC$3,COLUMN(),0)
)*DistanceShader!AC55*LightShader!AC55*(IF(OFFSET(Ghosts!$S$41,COLUMN(),0)&lt;ScreenHeight!$E56,
   1,
   (SQRT(OFFSET(Ghosts!$T$41,COLUMN(),0)-OFFSET(Ghosts!$R$41,COLUMN(),0)*ScreenHeight!$D56)-1))+IF(Ghosts!$B$35,IF(Param!$M$21,-1-POWER(0.3,Param!$M$21)/(IF(Param!$M$21&lt;20,LightShader!AC146,OFFSET(LightShader!AC146,Param!$M$21-20,0)
)+POWER(0.3,Param!$M$21)),-2),0))</f>
        <v>0.69603276287465765</v>
      </c>
      <c r="AD55" s="53">
        <f ca="1">IF(ScreenHeight!$B56&lt;OFFSET(Radar!$AC$3,COLUMN(),0),
    Param!$B$38/ScreenHeight!$B56,
    (Param!$B$37+1/(1-OFFSET(Radar!$AD$3,COLUMN(),0)*ScreenHeight!$C56)/Param!$B$39)/OFFSET(Radar!$AC$3,COLUMN(),0)
)*DistanceShader!AD55*LightShader!AD55*(IF(OFFSET(Ghosts!$S$41,COLUMN(),0)&lt;ScreenHeight!$E56,
   1,
   (SQRT(OFFSET(Ghosts!$T$41,COLUMN(),0)-OFFSET(Ghosts!$R$41,COLUMN(),0)*ScreenHeight!$D56)-1))+IF(Ghosts!$B$35,IF(Param!$M$21,-1-POWER(0.3,Param!$M$21)/(IF(Param!$M$21&lt;20,LightShader!AD146,OFFSET(LightShader!AD146,Param!$M$21-20,0)
)+POWER(0.3,Param!$M$21)),-2),0))</f>
        <v>0.70312675555893822</v>
      </c>
      <c r="AE55" s="53">
        <f ca="1">IF(ScreenHeight!$B56&lt;OFFSET(Radar!$AC$3,COLUMN(),0),
    Param!$B$38/ScreenHeight!$B56,
    (Param!$B$37+1/(1-OFFSET(Radar!$AD$3,COLUMN(),0)*ScreenHeight!$C56)/Param!$B$39)/OFFSET(Radar!$AC$3,COLUMN(),0)
)*DistanceShader!AE55*LightShader!AE55*(IF(OFFSET(Ghosts!$S$41,COLUMN(),0)&lt;ScreenHeight!$E56,
   1,
   (SQRT(OFFSET(Ghosts!$T$41,COLUMN(),0)-OFFSET(Ghosts!$R$41,COLUMN(),0)*ScreenHeight!$D56)-1))+IF(Ghosts!$B$35,IF(Param!$M$21,-1-POWER(0.3,Param!$M$21)/(IF(Param!$M$21&lt;20,LightShader!AE146,OFFSET(LightShader!AE146,Param!$M$21-20,0)
)+POWER(0.3,Param!$M$21)),-2),0))</f>
        <v>0.71038365310845042</v>
      </c>
      <c r="AF55" s="53">
        <f ca="1">IF(ScreenHeight!$B56&lt;OFFSET(Radar!$AC$3,COLUMN(),0),
    Param!$B$38/ScreenHeight!$B56,
    (Param!$B$37+1/(1-OFFSET(Radar!$AD$3,COLUMN(),0)*ScreenHeight!$C56)/Param!$B$39)/OFFSET(Radar!$AC$3,COLUMN(),0)
)*DistanceShader!AF55*LightShader!AF55*(IF(OFFSET(Ghosts!$S$41,COLUMN(),0)&lt;ScreenHeight!$E56,
   1,
   (SQRT(OFFSET(Ghosts!$T$41,COLUMN(),0)-OFFSET(Ghosts!$R$41,COLUMN(),0)*ScreenHeight!$D56)-1))+IF(Ghosts!$B$35,IF(Param!$M$21,-1-POWER(0.3,Param!$M$21)/(IF(Param!$M$21&lt;20,LightShader!AF146,OFFSET(LightShader!AF146,Param!$M$21-20,0)
)+POWER(0.3,Param!$M$21)),-2),0))</f>
        <v>0.71781035677993876</v>
      </c>
      <c r="AG55" s="53">
        <f ca="1">IF(ScreenHeight!$B56&lt;OFFSET(Radar!$AC$3,COLUMN(),0),
    Param!$B$38/ScreenHeight!$B56,
    (Param!$B$37+1/(1-OFFSET(Radar!$AD$3,COLUMN(),0)*ScreenHeight!$C56)/Param!$B$39)/OFFSET(Radar!$AC$3,COLUMN(),0)
)*DistanceShader!AG55*LightShader!AG55*(IF(OFFSET(Ghosts!$S$41,COLUMN(),0)&lt;ScreenHeight!$E56,
   1,
   (SQRT(OFFSET(Ghosts!$T$41,COLUMN(),0)-OFFSET(Ghosts!$R$41,COLUMN(),0)*ScreenHeight!$D56)-1))+IF(Ghosts!$B$35,IF(Param!$M$21,-1-POWER(0.3,Param!$M$21)/(IF(Param!$M$21&lt;20,LightShader!AG146,OFFSET(LightShader!AG146,Param!$M$21-20,0)
)+POWER(0.3,Param!$M$21)),-2),0))</f>
        <v>0.72541418827251825</v>
      </c>
      <c r="AH55" s="53">
        <f ca="1">IF(ScreenHeight!$B56&lt;OFFSET(Radar!$AC$3,COLUMN(),0),
    Param!$B$38/ScreenHeight!$B56,
    (Param!$B$37+1/(1-OFFSET(Radar!$AD$3,COLUMN(),0)*ScreenHeight!$C56)/Param!$B$39)/OFFSET(Radar!$AC$3,COLUMN(),0)
)*DistanceShader!AH55*LightShader!AH55*(IF(OFFSET(Ghosts!$S$41,COLUMN(),0)&lt;ScreenHeight!$E56,
   1,
   (SQRT(OFFSET(Ghosts!$T$41,COLUMN(),0)-OFFSET(Ghosts!$R$41,COLUMN(),0)*ScreenHeight!$D56)-1))+IF(Ghosts!$B$35,IF(Param!$M$21,-1-POWER(0.3,Param!$M$21)/(IF(Param!$M$21&lt;20,LightShader!AH146,OFFSET(LightShader!AH146,Param!$M$21-20,0)
)+POWER(0.3,Param!$M$21)),-2),0))</f>
        <v>0.73320292112349761</v>
      </c>
      <c r="AI55" s="53">
        <f ca="1">IF(ScreenHeight!$B56&lt;OFFSET(Radar!$AC$3,COLUMN(),0),
    Param!$B$38/ScreenHeight!$B56,
    (Param!$B$37+1/(1-OFFSET(Radar!$AD$3,COLUMN(),0)*ScreenHeight!$C56)/Param!$B$39)/OFFSET(Radar!$AC$3,COLUMN(),0)
)*DistanceShader!AI55*LightShader!AI55*(IF(OFFSET(Ghosts!$S$41,COLUMN(),0)&lt;ScreenHeight!$E56,
   1,
   (SQRT(OFFSET(Ghosts!$T$41,COLUMN(),0)-OFFSET(Ghosts!$R$41,COLUMN(),0)*ScreenHeight!$D56)-1))+IF(Ghosts!$B$35,IF(Param!$M$21,-1-POWER(0.3,Param!$M$21)/(IF(Param!$M$21&lt;20,LightShader!AI146,OFFSET(LightShader!AI146,Param!$M$21-20,0)
)+POWER(0.3,Param!$M$21)),-2),0))</f>
        <v>0.91791522991908181</v>
      </c>
      <c r="AJ55" s="53">
        <f ca="1">IF(ScreenHeight!$B56&lt;OFFSET(Radar!$AC$3,COLUMN(),0),
    Param!$B$38/ScreenHeight!$B56,
    (Param!$B$37+1/(1-OFFSET(Radar!$AD$3,COLUMN(),0)*ScreenHeight!$C56)/Param!$B$39)/OFFSET(Radar!$AC$3,COLUMN(),0)
)*DistanceShader!AJ55*LightShader!AJ55*(IF(OFFSET(Ghosts!$S$41,COLUMN(),0)&lt;ScreenHeight!$E56,
   1,
   (SQRT(OFFSET(Ghosts!$T$41,COLUMN(),0)-OFFSET(Ghosts!$R$41,COLUMN(),0)*ScreenHeight!$D56)-1))+IF(Ghosts!$B$35,IF(Param!$M$21,-1-POWER(0.3,Param!$M$21)/(IF(Param!$M$21&lt;20,LightShader!AJ146,OFFSET(LightShader!AJ146,Param!$M$21-20,0)
)+POWER(0.3,Param!$M$21)),-2),0))</f>
        <v>0.93604872988022048</v>
      </c>
      <c r="AK55" s="53">
        <f ca="1">IF(ScreenHeight!$B56&lt;OFFSET(Radar!$AC$3,COLUMN(),0),
    Param!$B$38/ScreenHeight!$B56,
    (Param!$B$37+1/(1-OFFSET(Radar!$AD$3,COLUMN(),0)*ScreenHeight!$C56)/Param!$B$39)/OFFSET(Radar!$AC$3,COLUMN(),0)
)*DistanceShader!AK55*LightShader!AK55*(IF(OFFSET(Ghosts!$S$41,COLUMN(),0)&lt;ScreenHeight!$E56,
   1,
   (SQRT(OFFSET(Ghosts!$T$41,COLUMN(),0)-OFFSET(Ghosts!$R$41,COLUMN(),0)*ScreenHeight!$D56)-1))+IF(Ghosts!$B$35,IF(Param!$M$21,-1-POWER(0.3,Param!$M$21)/(IF(Param!$M$21&lt;20,LightShader!AK146,OFFSET(LightShader!AK146,Param!$M$21-20,0)
)+POWER(0.3,Param!$M$21)),-2),0))</f>
        <v>0.95476302916597144</v>
      </c>
      <c r="AL55" s="53">
        <f ca="1">IF(ScreenHeight!$B56&lt;OFFSET(Radar!$AC$3,COLUMN(),0),
    Param!$B$38/ScreenHeight!$B56,
    (Param!$B$37+1/(1-OFFSET(Radar!$AD$3,COLUMN(),0)*ScreenHeight!$C56)/Param!$B$39)/OFFSET(Radar!$AC$3,COLUMN(),0)
)*DistanceShader!AL55*LightShader!AL55*(IF(OFFSET(Ghosts!$S$41,COLUMN(),0)&lt;ScreenHeight!$E56,
   1,
   (SQRT(OFFSET(Ghosts!$T$41,COLUMN(),0)-OFFSET(Ghosts!$R$41,COLUMN(),0)*ScreenHeight!$D56)-1))+IF(Ghosts!$B$35,IF(Param!$M$21,-1-POWER(0.3,Param!$M$21)/(IF(Param!$M$21&lt;20,LightShader!AL146,OFFSET(LightShader!AL146,Param!$M$21-20,0)
)+POWER(0.3,Param!$M$21)),-2),0))</f>
        <v>0.97408603502599245</v>
      </c>
      <c r="AM55" s="53">
        <f ca="1">IF(ScreenHeight!$B56&lt;OFFSET(Radar!$AC$3,COLUMN(),0),
    Param!$B$38/ScreenHeight!$B56,
    (Param!$B$37+1/(1-OFFSET(Radar!$AD$3,COLUMN(),0)*ScreenHeight!$C56)/Param!$B$39)/OFFSET(Radar!$AC$3,COLUMN(),0)
)*DistanceShader!AM55*LightShader!AM55*(IF(OFFSET(Ghosts!$S$41,COLUMN(),0)&lt;ScreenHeight!$E56,
   1,
   (SQRT(OFFSET(Ghosts!$T$41,COLUMN(),0)-OFFSET(Ghosts!$R$41,COLUMN(),0)*ScreenHeight!$D56)-1))+IF(Ghosts!$B$35,IF(Param!$M$21,-1-POWER(0.3,Param!$M$21)/(IF(Param!$M$21&lt;20,LightShader!AM146,OFFSET(LightShader!AM146,Param!$M$21-20,0)
)+POWER(0.3,Param!$M$21)),-2),0))</f>
        <v>0.9940474809115446</v>
      </c>
      <c r="AN55" s="53">
        <f ca="1">IF(ScreenHeight!$B56&lt;OFFSET(Radar!$AC$3,COLUMN(),0),
    Param!$B$38/ScreenHeight!$B56,
    (Param!$B$37+1/(1-OFFSET(Radar!$AD$3,COLUMN(),0)*ScreenHeight!$C56)/Param!$B$39)/OFFSET(Radar!$AC$3,COLUMN(),0)
)*DistanceShader!AN55*LightShader!AN55*(IF(OFFSET(Ghosts!$S$41,COLUMN(),0)&lt;ScreenHeight!$E56,
   1,
   (SQRT(OFFSET(Ghosts!$T$41,COLUMN(),0)-OFFSET(Ghosts!$R$41,COLUMN(),0)*ScreenHeight!$D56)-1))+IF(Ghosts!$B$35,IF(Param!$M$21,-1-POWER(0.3,Param!$M$21)/(IF(Param!$M$21&lt;20,LightShader!AN146,OFFSET(LightShader!AN146,Param!$M$21-20,0)
)+POWER(0.3,Param!$M$21)),-2),0))</f>
        <v>1.0146790755490946</v>
      </c>
      <c r="AO55" s="53">
        <f ca="1">IF(ScreenHeight!$B56&lt;OFFSET(Radar!$AC$3,COLUMN(),0),
    Param!$B$38/ScreenHeight!$B56,
    (Param!$B$37+1/(1-OFFSET(Radar!$AD$3,COLUMN(),0)*ScreenHeight!$C56)/Param!$B$39)/OFFSET(Radar!$AC$3,COLUMN(),0)
)*DistanceShader!AO55*LightShader!AO55*(IF(OFFSET(Ghosts!$S$41,COLUMN(),0)&lt;ScreenHeight!$E56,
   1,
   (SQRT(OFFSET(Ghosts!$T$41,COLUMN(),0)-OFFSET(Ghosts!$R$41,COLUMN(),0)*ScreenHeight!$D56)-1))+IF(Ghosts!$B$35,IF(Param!$M$21,-1-POWER(0.3,Param!$M$21)/(IF(Param!$M$21&lt;20,LightShader!AO146,OFFSET(LightShader!AO146,Param!$M$21-20,0)
)+POWER(0.3,Param!$M$21)),-2),0))</f>
        <v>1.0360146663439005</v>
      </c>
      <c r="AP55" s="53">
        <f ca="1">IF(ScreenHeight!$B56&lt;OFFSET(Radar!$AC$3,COLUMN(),0),
    Param!$B$38/ScreenHeight!$B56,
    (Param!$B$37+1/(1-OFFSET(Radar!$AD$3,COLUMN(),0)*ScreenHeight!$C56)/Param!$B$39)/OFFSET(Radar!$AC$3,COLUMN(),0)
)*DistanceShader!AP55*LightShader!AP55*(IF(OFFSET(Ghosts!$S$41,COLUMN(),0)&lt;ScreenHeight!$E56,
   1,
   (SQRT(OFFSET(Ghosts!$T$41,COLUMN(),0)-OFFSET(Ghosts!$R$41,COLUMN(),0)*ScreenHeight!$D56)-1))+IF(Ghosts!$B$35,IF(Param!$M$21,-1-POWER(0.3,Param!$M$21)/(IF(Param!$M$21&lt;20,LightShader!AP146,OFFSET(LightShader!AP146,Param!$M$21-20,0)
)+POWER(0.3,Param!$M$21)),-2),0))</f>
        <v>1.0580904186727875</v>
      </c>
      <c r="AQ55" s="53">
        <f ca="1">IF(ScreenHeight!$B56&lt;OFFSET(Radar!$AC$3,COLUMN(),0),
    Param!$B$38/ScreenHeight!$B56,
    (Param!$B$37+1/(1-OFFSET(Radar!$AD$3,COLUMN(),0)*ScreenHeight!$C56)/Param!$B$39)/OFFSET(Radar!$AC$3,COLUMN(),0)
)*DistanceShader!AQ55*LightShader!AQ55*(IF(OFFSET(Ghosts!$S$41,COLUMN(),0)&lt;ScreenHeight!$E56,
   1,
   (SQRT(OFFSET(Ghosts!$T$41,COLUMN(),0)-OFFSET(Ghosts!$R$41,COLUMN(),0)*ScreenHeight!$D56)-1))+IF(Ghosts!$B$35,IF(Param!$M$21,-1-POWER(0.3,Param!$M$21)/(IF(Param!$M$21&lt;20,LightShader!AQ146,OFFSET(LightShader!AQ146,Param!$M$21-20,0)
)+POWER(0.3,Param!$M$21)),-2),0))</f>
        <v>1.0809450128100022</v>
      </c>
      <c r="AR55" s="53">
        <f ca="1">IF(ScreenHeight!$B56&lt;OFFSET(Radar!$AC$3,COLUMN(),0),
    Param!$B$38/ScreenHeight!$B56,
    (Param!$B$37+1/(1-OFFSET(Radar!$AD$3,COLUMN(),0)*ScreenHeight!$C56)/Param!$B$39)/OFFSET(Radar!$AC$3,COLUMN(),0)
)*DistanceShader!AR55*LightShader!AR55*(IF(OFFSET(Ghosts!$S$41,COLUMN(),0)&lt;ScreenHeight!$E56,
   1,
   (SQRT(OFFSET(Ghosts!$T$41,COLUMN(),0)-OFFSET(Ghosts!$R$41,COLUMN(),0)*ScreenHeight!$D56)-1))+IF(Ghosts!$B$35,IF(Param!$M$21,-1-POWER(0.3,Param!$M$21)/(IF(Param!$M$21&lt;20,LightShader!AR146,OFFSET(LightShader!AR146,Param!$M$21-20,0)
)+POWER(0.3,Param!$M$21)),-2),0))</f>
        <v>1.1046198604372284</v>
      </c>
      <c r="AS55" s="53">
        <f ca="1">IF(ScreenHeight!$B56&lt;OFFSET(Radar!$AC$3,COLUMN(),0),
    Param!$B$38/ScreenHeight!$B56,
    (Param!$B$37+1/(1-OFFSET(Radar!$AD$3,COLUMN(),0)*ScreenHeight!$C56)/Param!$B$39)/OFFSET(Radar!$AC$3,COLUMN(),0)
)*DistanceShader!AS55*LightShader!AS55*(IF(OFFSET(Ghosts!$S$41,COLUMN(),0)&lt;ScreenHeight!$E56,
   1,
   (SQRT(OFFSET(Ghosts!$T$41,COLUMN(),0)-OFFSET(Ghosts!$R$41,COLUMN(),0)*ScreenHeight!$D56)-1))+IF(Ghosts!$B$35,IF(Param!$M$21,-1-POWER(0.3,Param!$M$21)/(IF(Param!$M$21&lt;20,LightShader!AS146,OFFSET(LightShader!AS146,Param!$M$21-20,0)
)+POWER(0.3,Param!$M$21)),-2),0))</f>
        <v>1.1291593429210005</v>
      </c>
      <c r="AT55" s="53">
        <f ca="1">IF(ScreenHeight!$B56&lt;OFFSET(Radar!$AC$3,COLUMN(),0),
    Param!$B$38/ScreenHeight!$B56,
    (Param!$B$37+1/(1-OFFSET(Radar!$AD$3,COLUMN(),0)*ScreenHeight!$C56)/Param!$B$39)/OFFSET(Radar!$AC$3,COLUMN(),0)
)*DistanceShader!AT55*LightShader!AT55*(IF(OFFSET(Ghosts!$S$41,COLUMN(),0)&lt;ScreenHeight!$E56,
   1,
   (SQRT(OFFSET(Ghosts!$T$41,COLUMN(),0)-OFFSET(Ghosts!$R$41,COLUMN(),0)*ScreenHeight!$D56)-1))+IF(Ghosts!$B$35,IF(Param!$M$21,-1-POWER(0.3,Param!$M$21)/(IF(Param!$M$21&lt;20,LightShader!AT146,OFFSET(LightShader!AT146,Param!$M$21-20,0)
)+POWER(0.3,Param!$M$21)),-2),0))</f>
        <v>1.154611073800456</v>
      </c>
      <c r="AU55" s="53">
        <f ca="1">IF(ScreenHeight!$B56&lt;OFFSET(Radar!$AC$3,COLUMN(),0),
    Param!$B$38/ScreenHeight!$B56,
    (Param!$B$37+1/(1-OFFSET(Radar!$AD$3,COLUMN(),0)*ScreenHeight!$C56)/Param!$B$39)/OFFSET(Radar!$AC$3,COLUMN(),0)
)*DistanceShader!AU55*LightShader!AU55*(IF(OFFSET(Ghosts!$S$41,COLUMN(),0)&lt;ScreenHeight!$E56,
   1,
   (SQRT(OFFSET(Ghosts!$T$41,COLUMN(),0)-OFFSET(Ghosts!$R$41,COLUMN(),0)*ScreenHeight!$D56)-1))+IF(Ghosts!$B$35,IF(Param!$M$21,-1-POWER(0.3,Param!$M$21)/(IF(Param!$M$21&lt;20,LightShader!AU146,OFFSET(LightShader!AU146,Param!$M$21-20,0)
)+POWER(0.3,Param!$M$21)),-2),0))</f>
        <v>1.1810261882182616</v>
      </c>
      <c r="AV55" s="53">
        <f ca="1">IF(ScreenHeight!$B56&lt;OFFSET(Radar!$AC$3,COLUMN(),0),
    Param!$B$38/ScreenHeight!$B56,
    (Param!$B$37+1/(1-OFFSET(Radar!$AD$3,COLUMN(),0)*ScreenHeight!$C56)/Param!$B$39)/OFFSET(Radar!$AC$3,COLUMN(),0)
)*DistanceShader!AV55*LightShader!AV55*(IF(OFFSET(Ghosts!$S$41,COLUMN(),0)&lt;ScreenHeight!$E56,
   1,
   (SQRT(OFFSET(Ghosts!$T$41,COLUMN(),0)-OFFSET(Ghosts!$R$41,COLUMN(),0)*ScreenHeight!$D56)-1))+IF(Ghosts!$B$35,IF(Param!$M$21,-1-POWER(0.3,Param!$M$21)/(IF(Param!$M$21&lt;20,LightShader!AV146,OFFSET(LightShader!AV146,Param!$M$21-20,0)
)+POWER(0.3,Param!$M$21)),-2),0))</f>
        <v>1.2084596623501718</v>
      </c>
      <c r="AW55" s="53">
        <f ca="1">IF(ScreenHeight!$B56&lt;OFFSET(Radar!$AC$3,COLUMN(),0),
    Param!$B$38/ScreenHeight!$B56,
    (Param!$B$37+1/(1-OFFSET(Radar!$AD$3,COLUMN(),0)*ScreenHeight!$C56)/Param!$B$39)/OFFSET(Radar!$AC$3,COLUMN(),0)
)*DistanceShader!AW55*LightShader!AW55*(IF(OFFSET(Ghosts!$S$41,COLUMN(),0)&lt;ScreenHeight!$E56,
   1,
   (SQRT(OFFSET(Ghosts!$T$41,COLUMN(),0)-OFFSET(Ghosts!$R$41,COLUMN(),0)*ScreenHeight!$D56)-1))+IF(Ghosts!$B$35,IF(Param!$M$21,-1-POWER(0.3,Param!$M$21)/(IF(Param!$M$21&lt;20,LightShader!AW146,OFFSET(LightShader!AW146,Param!$M$21-20,0)
)+POWER(0.3,Param!$M$21)),-2),0))</f>
        <v>1.236970666246314</v>
      </c>
      <c r="AX55" s="53">
        <f ca="1">IF(ScreenHeight!$B56&lt;OFFSET(Radar!$AC$3,COLUMN(),0),
    Param!$B$38/ScreenHeight!$B56,
    (Param!$B$37+1/(1-OFFSET(Radar!$AD$3,COLUMN(),0)*ScreenHeight!$C56)/Param!$B$39)/OFFSET(Radar!$AC$3,COLUMN(),0)
)*DistanceShader!AX55*LightShader!AX55*(IF(OFFSET(Ghosts!$S$41,COLUMN(),0)&lt;ScreenHeight!$E56,
   1,
   (SQRT(OFFSET(Ghosts!$T$41,COLUMN(),0)-OFFSET(Ghosts!$R$41,COLUMN(),0)*ScreenHeight!$D56)-1))+IF(Ghosts!$B$35,IF(Param!$M$21,-1-POWER(0.3,Param!$M$21)/(IF(Param!$M$21&lt;20,LightShader!AX146,OFFSET(LightShader!AX146,Param!$M$21-20,0)
)+POWER(0.3,Param!$M$21)),-2),0))</f>
        <v>1.2666229538917015</v>
      </c>
      <c r="AY55" s="53">
        <f ca="1">IF(ScreenHeight!$B56&lt;OFFSET(Radar!$AC$3,COLUMN(),0),
    Param!$B$38/ScreenHeight!$B56,
    (Param!$B$37+1/(1-OFFSET(Radar!$AD$3,COLUMN(),0)*ScreenHeight!$C56)/Param!$B$39)/OFFSET(Radar!$AC$3,COLUMN(),0)
)*DistanceShader!AY55*LightShader!AY55*(IF(OFFSET(Ghosts!$S$41,COLUMN(),0)&lt;ScreenHeight!$E56,
   1,
   (SQRT(OFFSET(Ghosts!$T$41,COLUMN(),0)-OFFSET(Ghosts!$R$41,COLUMN(),0)*ScreenHeight!$D56)-1))+IF(Ghosts!$B$35,IF(Param!$M$21,-1-POWER(0.3,Param!$M$21)/(IF(Param!$M$21&lt;20,LightShader!AY146,OFFSET(LightShader!AY146,Param!$M$21-20,0)
)+POWER(0.3,Param!$M$21)),-2),0))</f>
        <v>1.2974852947254361</v>
      </c>
      <c r="AZ55" s="53">
        <f ca="1">IF(ScreenHeight!$B56&lt;OFFSET(Radar!$AC$3,COLUMN(),0),
    Param!$B$38/ScreenHeight!$B56,
    (Param!$B$37+1/(1-OFFSET(Radar!$AD$3,COLUMN(),0)*ScreenHeight!$C56)/Param!$B$39)/OFFSET(Radar!$AC$3,COLUMN(),0)
)*DistanceShader!AZ55*LightShader!AZ55*(IF(OFFSET(Ghosts!$S$41,COLUMN(),0)&lt;ScreenHeight!$E56,
   1,
   (SQRT(OFFSET(Ghosts!$T$41,COLUMN(),0)-OFFSET(Ghosts!$R$41,COLUMN(),0)*ScreenHeight!$D56)-1))+IF(Ghosts!$B$35,IF(Param!$M$21,-1-POWER(0.3,Param!$M$21)/(IF(Param!$M$21&lt;20,LightShader!AZ146,OFFSET(LightShader!AZ146,Param!$M$21-20,0)
)+POWER(0.3,Param!$M$21)),-2),0))</f>
        <v>1.3296319513267922</v>
      </c>
      <c r="BA55" s="53">
        <f ca="1">IF(ScreenHeight!$B56&lt;OFFSET(Radar!$AC$3,COLUMN(),0),
    Param!$B$38/ScreenHeight!$B56,
    (Param!$B$37+1/(1-OFFSET(Radar!$AD$3,COLUMN(),0)*ScreenHeight!$C56)/Param!$B$39)/OFFSET(Radar!$AC$3,COLUMN(),0)
)*DistanceShader!BA55*LightShader!BA55*(IF(OFFSET(Ghosts!$S$41,COLUMN(),0)&lt;ScreenHeight!$E56,
   1,
   (SQRT(OFFSET(Ghosts!$T$41,COLUMN(),0)-OFFSET(Ghosts!$R$41,COLUMN(),0)*ScreenHeight!$D56)-1))+IF(Ghosts!$B$35,IF(Param!$M$21,-1-POWER(0.3,Param!$M$21)/(IF(Param!$M$21&lt;20,LightShader!BA146,OFFSET(LightShader!BA146,Param!$M$21-20,0)
)+POWER(0.3,Param!$M$21)),-2),0))</f>
        <v>1.3631432084787067</v>
      </c>
      <c r="BB55" s="53">
        <f ca="1">IF(ScreenHeight!$B56&lt;OFFSET(Radar!$AC$3,COLUMN(),0),
    Param!$B$38/ScreenHeight!$B56,
    (Param!$B$37+1/(1-OFFSET(Radar!$AD$3,COLUMN(),0)*ScreenHeight!$C56)/Param!$B$39)/OFFSET(Radar!$AC$3,COLUMN(),0)
)*DistanceShader!BB55*LightShader!BB55*(IF(OFFSET(Ghosts!$S$41,COLUMN(),0)&lt;ScreenHeight!$E56,
   1,
   (SQRT(OFFSET(Ghosts!$T$41,COLUMN(),0)-OFFSET(Ghosts!$R$41,COLUMN(),0)*ScreenHeight!$D56)-1))+IF(Ghosts!$B$35,IF(Param!$M$21,-1-POWER(0.3,Param!$M$21)/(IF(Param!$M$21&lt;20,LightShader!BB146,OFFSET(LightShader!BB146,Param!$M$21-20,0)
)+POWER(0.3,Param!$M$21)),-2),0))</f>
        <v>1.3981059593482208</v>
      </c>
      <c r="BC55" s="53">
        <f ca="1">IF(ScreenHeight!$B56&lt;OFFSET(Radar!$AC$3,COLUMN(),0),
    Param!$B$38/ScreenHeight!$B56,
    (Param!$B$37+1/(1-OFFSET(Radar!$AD$3,COLUMN(),0)*ScreenHeight!$C56)/Param!$B$39)/OFFSET(Radar!$AC$3,COLUMN(),0)
)*DistanceShader!BC55*LightShader!BC55*(IF(OFFSET(Ghosts!$S$41,COLUMN(),0)&lt;ScreenHeight!$E56,
   1,
   (SQRT(OFFSET(Ghosts!$T$41,COLUMN(),0)-OFFSET(Ghosts!$R$41,COLUMN(),0)*ScreenHeight!$D56)-1))+IF(Ghosts!$B$35,IF(Param!$M$21,-1-POWER(0.3,Param!$M$21)/(IF(Param!$M$21&lt;20,LightShader!BC146,OFFSET(LightShader!BC146,Param!$M$21-20,0)
)+POWER(0.3,Param!$M$21)),-2),0))</f>
        <v>1.4346143550667612</v>
      </c>
      <c r="BD55" s="53">
        <f ca="1">IF(ScreenHeight!$B56&lt;OFFSET(Radar!$AC$3,COLUMN(),0),
    Param!$B$38/ScreenHeight!$B56,
    (Param!$B$37+1/(1-OFFSET(Radar!$AD$3,COLUMN(),0)*ScreenHeight!$C56)/Param!$B$39)/OFFSET(Radar!$AC$3,COLUMN(),0)
)*DistanceShader!BD55*LightShader!BD55*(IF(OFFSET(Ghosts!$S$41,COLUMN(),0)&lt;ScreenHeight!$E56,
   1,
   (SQRT(OFFSET(Ghosts!$T$41,COLUMN(),0)-OFFSET(Ghosts!$R$41,COLUMN(),0)*ScreenHeight!$D56)-1))+IF(Ghosts!$B$35,IF(Param!$M$21,-1-POWER(0.3,Param!$M$21)/(IF(Param!$M$21&lt;20,LightShader!BD146,OFFSET(LightShader!BD146,Param!$M$21-20,0)
)+POWER(0.3,Param!$M$21)),-2),0))</f>
        <v>1.4727705245304088</v>
      </c>
      <c r="BE55" s="53">
        <f ca="1">IF(ScreenHeight!$B56&lt;OFFSET(Radar!$AC$3,COLUMN(),0),
    Param!$B$38/ScreenHeight!$B56,
    (Param!$B$37+1/(1-OFFSET(Radar!$AD$3,COLUMN(),0)*ScreenHeight!$C56)/Param!$B$39)/OFFSET(Radar!$AC$3,COLUMN(),0)
)*DistanceShader!BE55*LightShader!BE55*(IF(OFFSET(Ghosts!$S$41,COLUMN(),0)&lt;ScreenHeight!$E56,
   1,
   (SQRT(OFFSET(Ghosts!$T$41,COLUMN(),0)-OFFSET(Ghosts!$R$41,COLUMN(),0)*ScreenHeight!$D56)-1))+IF(Ghosts!$B$35,IF(Param!$M$21,-1-POWER(0.3,Param!$M$21)/(IF(Param!$M$21&lt;20,LightShader!BE146,OFFSET(LightShader!BE146,Param!$M$21-20,0)
)+POWER(0.3,Param!$M$21)),-2),0))</f>
        <v>1.5126853717393742</v>
      </c>
      <c r="BF55" s="53">
        <f ca="1">IF(ScreenHeight!$B56&lt;OFFSET(Radar!$AC$3,COLUMN(),0),
    Param!$B$38/ScreenHeight!$B56,
    (Param!$B$37+1/(1-OFFSET(Radar!$AD$3,COLUMN(),0)*ScreenHeight!$C56)/Param!$B$39)/OFFSET(Radar!$AC$3,COLUMN(),0)
)*DistanceShader!BF55*LightShader!BF55*(IF(OFFSET(Ghosts!$S$41,COLUMN(),0)&lt;ScreenHeight!$E56,
   1,
   (SQRT(OFFSET(Ghosts!$T$41,COLUMN(),0)-OFFSET(Ghosts!$R$41,COLUMN(),0)*ScreenHeight!$D56)-1))+IF(Ghosts!$B$35,IF(Param!$M$21,-1-POWER(0.3,Param!$M$21)/(IF(Param!$M$21&lt;20,LightShader!BF146,OFFSET(LightShader!BF146,Param!$M$21-20,0)
)+POWER(0.3,Param!$M$21)),-2),0))</f>
        <v>1.5544794584078729</v>
      </c>
      <c r="BG55" s="53">
        <f ca="1">IF(ScreenHeight!$B56&lt;OFFSET(Radar!$AC$3,COLUMN(),0),
    Param!$B$38/ScreenHeight!$B56,
    (Param!$B$37+1/(1-OFFSET(Radar!$AD$3,COLUMN(),0)*ScreenHeight!$C56)/Param!$B$39)/OFFSET(Radar!$AC$3,COLUMN(),0)
)*DistanceShader!BG55*LightShader!BG55*(IF(OFFSET(Ghosts!$S$41,COLUMN(),0)&lt;ScreenHeight!$E56,
   1,
   (SQRT(OFFSET(Ghosts!$T$41,COLUMN(),0)-OFFSET(Ghosts!$R$41,COLUMN(),0)*ScreenHeight!$D56)-1))+IF(Ghosts!$B$35,IF(Param!$M$21,-1-POWER(0.3,Param!$M$21)/(IF(Param!$M$21&lt;20,LightShader!BG146,OFFSET(LightShader!BG146,Param!$M$21-20,0)
)+POWER(0.3,Param!$M$21)),-2),0))</f>
        <v>1.5982839798273643</v>
      </c>
      <c r="BH55" s="53">
        <f ca="1">IF(ScreenHeight!$B56&lt;OFFSET(Radar!$AC$3,COLUMN(),0),
    Param!$B$38/ScreenHeight!$B56,
    (Param!$B$37+1/(1-OFFSET(Radar!$AD$3,COLUMN(),0)*ScreenHeight!$C56)/Param!$B$39)/OFFSET(Radar!$AC$3,COLUMN(),0)
)*DistanceShader!BH55*LightShader!BH55*(IF(OFFSET(Ghosts!$S$41,COLUMN(),0)&lt;ScreenHeight!$E56,
   1,
   (SQRT(OFFSET(Ghosts!$T$41,COLUMN(),0)-OFFSET(Ghosts!$R$41,COLUMN(),0)*ScreenHeight!$D56)-1))+IF(Ghosts!$B$35,IF(Param!$M$21,-1-POWER(0.3,Param!$M$21)/(IF(Param!$M$21&lt;20,LightShader!BH146,OFFSET(LightShader!BH146,Param!$M$21-20,0)
)+POWER(0.3,Param!$M$21)),-2),0))</f>
        <v>1.6442418419502021</v>
      </c>
      <c r="BI55" s="53">
        <f ca="1">IF(ScreenHeight!$B56&lt;OFFSET(Radar!$AC$3,COLUMN(),0),
    Param!$B$38/ScreenHeight!$B56,
    (Param!$B$37+1/(1-OFFSET(Radar!$AD$3,COLUMN(),0)*ScreenHeight!$C56)/Param!$B$39)/OFFSET(Radar!$AC$3,COLUMN(),0)
)*DistanceShader!BI55*LightShader!BI55*(IF(OFFSET(Ghosts!$S$41,COLUMN(),0)&lt;ScreenHeight!$E56,
   1,
   (SQRT(OFFSET(Ghosts!$T$41,COLUMN(),0)-OFFSET(Ghosts!$R$41,COLUMN(),0)*ScreenHeight!$D56)-1))+IF(Ghosts!$B$35,IF(Param!$M$21,-1-POWER(0.3,Param!$M$21)/(IF(Param!$M$21&lt;20,LightShader!BI146,OFFSET(LightShader!BI146,Param!$M$21-20,0)
)+POWER(0.3,Param!$M$21)),-2),0))</f>
        <v>1.6925088472204599</v>
      </c>
      <c r="BJ55" s="53">
        <f ca="1">IF(ScreenHeight!$B56&lt;OFFSET(Radar!$AC$3,COLUMN(),0),
    Param!$B$38/ScreenHeight!$B56,
    (Param!$B$37+1/(1-OFFSET(Radar!$AD$3,COLUMN(),0)*ScreenHeight!$C56)/Param!$B$39)/OFFSET(Radar!$AC$3,COLUMN(),0)
)*DistanceShader!BJ55*LightShader!BJ55*(IF(OFFSET(Ghosts!$S$41,COLUMN(),0)&lt;ScreenHeight!$E56,
   1,
   (SQRT(OFFSET(Ghosts!$T$41,COLUMN(),0)-OFFSET(Ghosts!$R$41,COLUMN(),0)*ScreenHeight!$D56)-1))+IF(Ghosts!$B$35,IF(Param!$M$21,-1-POWER(0.3,Param!$M$21)/(IF(Param!$M$21&lt;20,LightShader!BJ146,OFFSET(LightShader!BJ146,Param!$M$21-20,0)
)+POWER(0.3,Param!$M$21)),-2),0))</f>
        <v>1.7432549955878107</v>
      </c>
      <c r="BK55" s="53">
        <f ca="1">IF(ScreenHeight!$B56&lt;OFFSET(Radar!$AC$3,COLUMN(),0),
    Param!$B$38/ScreenHeight!$B56,
    (Param!$B$37+1/(1-OFFSET(Radar!$AD$3,COLUMN(),0)*ScreenHeight!$C56)/Param!$B$39)/OFFSET(Radar!$AC$3,COLUMN(),0)
)*DistanceShader!BK55*LightShader!BK55*(IF(OFFSET(Ghosts!$S$41,COLUMN(),0)&lt;ScreenHeight!$E56,
   1,
   (SQRT(OFFSET(Ghosts!$T$41,COLUMN(),0)-OFFSET(Ghosts!$R$41,COLUMN(),0)*ScreenHeight!$D56)-1))+IF(Ghosts!$B$35,IF(Param!$M$21,-1-POWER(0.3,Param!$M$21)/(IF(Param!$M$21&lt;20,LightShader!BK146,OFFSET(LightShader!BK146,Param!$M$21-20,0)
)+POWER(0.3,Param!$M$21)),-2),0))</f>
        <v>1.7966659050736615</v>
      </c>
      <c r="BL55" s="53">
        <f ca="1">IF(ScreenHeight!$B56&lt;OFFSET(Radar!$AC$3,COLUMN(),0),
    Param!$B$38/ScreenHeight!$B56,
    (Param!$B$37+1/(1-OFFSET(Radar!$AD$3,COLUMN(),0)*ScreenHeight!$C56)/Param!$B$39)/OFFSET(Radar!$AC$3,COLUMN(),0)
)*DistanceShader!BL55*LightShader!BL55*(IF(OFFSET(Ghosts!$S$41,COLUMN(),0)&lt;ScreenHeight!$E56,
   1,
   (SQRT(OFFSET(Ghosts!$T$41,COLUMN(),0)-OFFSET(Ghosts!$R$41,COLUMN(),0)*ScreenHeight!$D56)-1))+IF(Ghosts!$B$35,IF(Param!$M$21,-1-POWER(0.3,Param!$M$21)/(IF(Param!$M$21&lt;20,LightShader!BL146,OFFSET(LightShader!BL146,Param!$M$21-20,0)
)+POWER(0.3,Param!$M$21)),-2),0))</f>
        <v>1.8529443527514884</v>
      </c>
      <c r="BM55" s="53">
        <f ca="1">IF(ScreenHeight!$B56&lt;OFFSET(Radar!$AC$3,COLUMN(),0),
    Param!$B$38/ScreenHeight!$B56,
    (Param!$B$37+1/(1-OFFSET(Radar!$AD$3,COLUMN(),0)*ScreenHeight!$C56)/Param!$B$39)/OFFSET(Radar!$AC$3,COLUMN(),0)
)*DistanceShader!BM55*LightShader!BM55*(IF(OFFSET(Ghosts!$S$41,COLUMN(),0)&lt;ScreenHeight!$E56,
   1,
   (SQRT(OFFSET(Ghosts!$T$41,COLUMN(),0)-OFFSET(Ghosts!$R$41,COLUMN(),0)*ScreenHeight!$D56)-1))+IF(Ghosts!$B$35,IF(Param!$M$21,-1-POWER(0.3,Param!$M$21)/(IF(Param!$M$21&lt;20,LightShader!BM146,OFFSET(LightShader!BM146,Param!$M$21-20,0)
)+POWER(0.3,Param!$M$21)),-2),0))</f>
        <v>1.7870820606323965</v>
      </c>
      <c r="BN55" s="53">
        <f ca="1">IF(ScreenHeight!$B56&lt;OFFSET(Radar!$AC$3,COLUMN(),0),
    Param!$B$38/ScreenHeight!$B56,
    (Param!$B$37+1/(1-OFFSET(Radar!$AD$3,COLUMN(),0)*ScreenHeight!$C56)/Param!$B$39)/OFFSET(Radar!$AC$3,COLUMN(),0)
)*DistanceShader!BN55*LightShader!BN55*(IF(OFFSET(Ghosts!$S$41,COLUMN(),0)&lt;ScreenHeight!$E56,
   1,
   (SQRT(OFFSET(Ghosts!$T$41,COLUMN(),0)-OFFSET(Ghosts!$R$41,COLUMN(),0)*ScreenHeight!$D56)-1))+IF(Ghosts!$B$35,IF(Param!$M$21,-1-POWER(0.3,Param!$M$21)/(IF(Param!$M$21&lt;20,LightShader!BN146,OFFSET(LightShader!BN146,Param!$M$21-20,0)
)+POWER(0.3,Param!$M$21)),-2),0))</f>
        <v>1.8534429963639669</v>
      </c>
      <c r="BO55" s="53">
        <f ca="1">IF(ScreenHeight!$B56&lt;OFFSET(Radar!$AC$3,COLUMN(),0),
    Param!$B$38/ScreenHeight!$B56,
    (Param!$B$37+1/(1-OFFSET(Radar!$AD$3,COLUMN(),0)*ScreenHeight!$C56)/Param!$B$39)/OFFSET(Radar!$AC$3,COLUMN(),0)
)*DistanceShader!BO55*LightShader!BO55*(IF(OFFSET(Ghosts!$S$41,COLUMN(),0)&lt;ScreenHeight!$E56,
   1,
   (SQRT(OFFSET(Ghosts!$T$41,COLUMN(),0)-OFFSET(Ghosts!$R$41,COLUMN(),0)*ScreenHeight!$D56)-1))+IF(Ghosts!$B$35,IF(Param!$M$21,-1-POWER(0.3,Param!$M$21)/(IF(Param!$M$21&lt;20,LightShader!BO146,OFFSET(LightShader!BO146,Param!$M$21-20,0)
)+POWER(0.3,Param!$M$21)),-2),0))</f>
        <v>1.9236881161677999</v>
      </c>
      <c r="BP55" s="53">
        <f ca="1">IF(ScreenHeight!$B56&lt;OFFSET(Radar!$AC$3,COLUMN(),0),
    Param!$B$38/ScreenHeight!$B56,
    (Param!$B$37+1/(1-OFFSET(Radar!$AD$3,COLUMN(),0)*ScreenHeight!$C56)/Param!$B$39)/OFFSET(Radar!$AC$3,COLUMN(),0)
)*DistanceShader!BP55*LightShader!BP55*(IF(OFFSET(Ghosts!$S$41,COLUMN(),0)&lt;ScreenHeight!$E56,
   1,
   (SQRT(OFFSET(Ghosts!$T$41,COLUMN(),0)-OFFSET(Ghosts!$R$41,COLUMN(),0)*ScreenHeight!$D56)-1))+IF(Ghosts!$B$35,IF(Param!$M$21,-1-POWER(0.3,Param!$M$21)/(IF(Param!$M$21&lt;20,LightShader!BP146,OFFSET(LightShader!BP146,Param!$M$21-20,0)
)+POWER(0.3,Param!$M$21)),-2),0))</f>
        <v>1.9981335505269788</v>
      </c>
      <c r="BQ55" s="53">
        <f ca="1">IF(ScreenHeight!$B56&lt;OFFSET(Radar!$AC$3,COLUMN(),0),
    Param!$B$38/ScreenHeight!$B56,
    (Param!$B$37+1/(1-OFFSET(Radar!$AD$3,COLUMN(),0)*ScreenHeight!$C56)/Param!$B$39)/OFFSET(Radar!$AC$3,COLUMN(),0)
)*DistanceShader!BQ55*LightShader!BQ55*(IF(OFFSET(Ghosts!$S$41,COLUMN(),0)&lt;ScreenHeight!$E56,
   1,
   (SQRT(OFFSET(Ghosts!$T$41,COLUMN(),0)-OFFSET(Ghosts!$R$41,COLUMN(),0)*ScreenHeight!$D56)-1))+IF(Ghosts!$B$35,IF(Param!$M$21,-1-POWER(0.3,Param!$M$21)/(IF(Param!$M$21&lt;20,LightShader!BQ146,OFFSET(LightShader!BQ146,Param!$M$21-20,0)
)+POWER(0.3,Param!$M$21)),-2),0))</f>
        <v>2.0771248243692977</v>
      </c>
      <c r="BR55" s="53">
        <f ca="1">IF(ScreenHeight!$B56&lt;OFFSET(Radar!$AC$3,COLUMN(),0),
    Param!$B$38/ScreenHeight!$B56,
    (Param!$B$37+1/(1-OFFSET(Radar!$AD$3,COLUMN(),0)*ScreenHeight!$C56)/Param!$B$39)/OFFSET(Radar!$AC$3,COLUMN(),0)
)*DistanceShader!BR55*LightShader!BR55*(IF(OFFSET(Ghosts!$S$41,COLUMN(),0)&lt;ScreenHeight!$E56,
   1,
   (SQRT(OFFSET(Ghosts!$T$41,COLUMN(),0)-OFFSET(Ghosts!$R$41,COLUMN(),0)*ScreenHeight!$D56)-1))+IF(Ghosts!$B$35,IF(Param!$M$21,-1-POWER(0.3,Param!$M$21)/(IF(Param!$M$21&lt;20,LightShader!BR146,OFFSET(LightShader!BR146,Param!$M$21-20,0)
)+POWER(0.3,Param!$M$21)),-2),0))</f>
        <v>2.1610389651814375</v>
      </c>
      <c r="BS55" s="53">
        <f ca="1">IF(ScreenHeight!$B56&lt;OFFSET(Radar!$AC$3,COLUMN(),0),
    Param!$B$38/ScreenHeight!$B56,
    (Param!$B$37+1/(1-OFFSET(Radar!$AD$3,COLUMN(),0)*ScreenHeight!$C56)/Param!$B$39)/OFFSET(Radar!$AC$3,COLUMN(),0)
)*DistanceShader!BS55*LightShader!BS55*(IF(OFFSET(Ghosts!$S$41,COLUMN(),0)&lt;ScreenHeight!$E56,
   1,
   (SQRT(OFFSET(Ghosts!$T$41,COLUMN(),0)-OFFSET(Ghosts!$R$41,COLUMN(),0)*ScreenHeight!$D56)-1))+IF(Ghosts!$B$35,IF(Param!$M$21,-1-POWER(0.3,Param!$M$21)/(IF(Param!$M$21&lt;20,LightShader!BS146,OFFSET(LightShader!BS146,Param!$M$21-20,0)
)+POWER(0.3,Param!$M$21)),-2),0))</f>
        <v>2.2502863340611867</v>
      </c>
      <c r="BT55" s="53">
        <f ca="1">IF(ScreenHeight!$B56&lt;OFFSET(Radar!$AC$3,COLUMN(),0),
    Param!$B$38/ScreenHeight!$B56,
    (Param!$B$37+1/(1-OFFSET(Radar!$AD$3,COLUMN(),0)*ScreenHeight!$C56)/Param!$B$39)/OFFSET(Radar!$AC$3,COLUMN(),0)
)*DistanceShader!BT55*LightShader!BT55*(IF(OFFSET(Ghosts!$S$41,COLUMN(),0)&lt;ScreenHeight!$E56,
   1,
   (SQRT(OFFSET(Ghosts!$T$41,COLUMN(),0)-OFFSET(Ghosts!$R$41,COLUMN(),0)*ScreenHeight!$D56)-1))+IF(Ghosts!$B$35,IF(Param!$M$21,-1-POWER(0.3,Param!$M$21)/(IF(Param!$M$21&lt;20,LightShader!BT146,OFFSET(LightShader!BT146,Param!$M$21-20,0)
)+POWER(0.3,Param!$M$21)),-2),0))</f>
        <v>2.3453119240947005</v>
      </c>
      <c r="BU55" s="53">
        <f ca="1">IF(ScreenHeight!$B56&lt;OFFSET(Radar!$AC$3,COLUMN(),0),
    Param!$B$38/ScreenHeight!$B56,
    (Param!$B$37+1/(1-OFFSET(Radar!$AD$3,COLUMN(),0)*ScreenHeight!$C56)/Param!$B$39)/OFFSET(Radar!$AC$3,COLUMN(),0)
)*DistanceShader!BU55*LightShader!BU55*(IF(OFFSET(Ghosts!$S$41,COLUMN(),0)&lt;ScreenHeight!$E56,
   1,
   (SQRT(OFFSET(Ghosts!$T$41,COLUMN(),0)-OFFSET(Ghosts!$R$41,COLUMN(),0)*ScreenHeight!$D56)-1))+IF(Ghosts!$B$35,IF(Param!$M$21,-1-POWER(0.3,Param!$M$21)/(IF(Param!$M$21&lt;20,LightShader!BU146,OFFSET(LightShader!BU146,Param!$M$21-20,0)
)+POWER(0.3,Param!$M$21)),-2),0))</f>
        <v>2.4465957487251786</v>
      </c>
      <c r="BV55" s="53">
        <f ca="1">IF(ScreenHeight!$B56&lt;OFFSET(Radar!$AC$3,COLUMN(),0),
    Param!$B$38/ScreenHeight!$B56,
    (Param!$B$37+1/(1-OFFSET(Radar!$AD$3,COLUMN(),0)*ScreenHeight!$C56)/Param!$B$39)/OFFSET(Radar!$AC$3,COLUMN(),0)
)*DistanceShader!BV55*LightShader!BV55*(IF(OFFSET(Ghosts!$S$41,COLUMN(),0)&lt;ScreenHeight!$E56,
   1,
   (SQRT(OFFSET(Ghosts!$T$41,COLUMN(),0)-OFFSET(Ghosts!$R$41,COLUMN(),0)*ScreenHeight!$D56)-1))+IF(Ghosts!$B$35,IF(Param!$M$21,-1-POWER(0.3,Param!$M$21)/(IF(Param!$M$21&lt;20,LightShader!BV146,OFFSET(LightShader!BV146,Param!$M$21-20,0)
)+POWER(0.3,Param!$M$21)),-2),0))</f>
        <v>2.5546517710994006</v>
      </c>
      <c r="BW55" s="53">
        <f ca="1">IF(ScreenHeight!$B56&lt;OFFSET(Radar!$AC$3,COLUMN(),0),
    Param!$B$38/ScreenHeight!$B56,
    (Param!$B$37+1/(1-OFFSET(Radar!$AD$3,COLUMN(),0)*ScreenHeight!$C56)/Param!$B$39)/OFFSET(Radar!$AC$3,COLUMN(),0)
)*DistanceShader!BW55*LightShader!BW55*(IF(OFFSET(Ghosts!$S$41,COLUMN(),0)&lt;ScreenHeight!$E56,
   1,
   (SQRT(OFFSET(Ghosts!$T$41,COLUMN(),0)-OFFSET(Ghosts!$R$41,COLUMN(),0)*ScreenHeight!$D56)-1))+IF(Ghosts!$B$35,IF(Param!$M$21,-1-POWER(0.3,Param!$M$21)/(IF(Param!$M$21&lt;20,LightShader!BW146,OFFSET(LightShader!BW146,Param!$M$21-20,0)
)+POWER(0.3,Param!$M$21)),-2),0))</f>
        <v>2.670024585695312</v>
      </c>
      <c r="BX55" s="53">
        <f ca="1">IF(ScreenHeight!$B56&lt;OFFSET(Radar!$AC$3,COLUMN(),0),
    Param!$B$38/ScreenHeight!$B56,
    (Param!$B$37+1/(1-OFFSET(Radar!$AD$3,COLUMN(),0)*ScreenHeight!$C56)/Param!$B$39)/OFFSET(Radar!$AC$3,COLUMN(),0)
)*DistanceShader!BX55*LightShader!BX55*(IF(OFFSET(Ghosts!$S$41,COLUMN(),0)&lt;ScreenHeight!$E56,
   1,
   (SQRT(OFFSET(Ghosts!$T$41,COLUMN(),0)-OFFSET(Ghosts!$R$41,COLUMN(),0)*ScreenHeight!$D56)-1))+IF(Ghosts!$B$35,IF(Param!$M$21,-1-POWER(0.3,Param!$M$21)/(IF(Param!$M$21&lt;20,LightShader!BX146,OFFSET(LightShader!BX146,Param!$M$21-20,0)
)+POWER(0.3,Param!$M$21)),-2),0))</f>
        <v>2.7932827331748595</v>
      </c>
      <c r="BY55" s="53">
        <f ca="1">IF(ScreenHeight!$B56&lt;OFFSET(Radar!$AC$3,COLUMN(),0),
    Param!$B$38/ScreenHeight!$B56,
    (Param!$B$37+1/(1-OFFSET(Radar!$AD$3,COLUMN(),0)*ScreenHeight!$C56)/Param!$B$39)/OFFSET(Radar!$AC$3,COLUMN(),0)
)*DistanceShader!BY55*LightShader!BY55*(IF(OFFSET(Ghosts!$S$41,COLUMN(),0)&lt;ScreenHeight!$E56,
   1,
   (SQRT(OFFSET(Ghosts!$T$41,COLUMN(),0)-OFFSET(Ghosts!$R$41,COLUMN(),0)*ScreenHeight!$D56)-1))+IF(Ghosts!$B$35,IF(Param!$M$21,-1-POWER(0.3,Param!$M$21)/(IF(Param!$M$21&lt;20,LightShader!BY146,OFFSET(LightShader!BY146,Param!$M$21-20,0)
)+POWER(0.3,Param!$M$21)),-2),0))</f>
        <v>2.8428902080400742</v>
      </c>
      <c r="BZ55" s="53">
        <f ca="1">IF(ScreenHeight!$B56&lt;OFFSET(Radar!$AC$3,COLUMN(),0),
    Param!$B$38/ScreenHeight!$B56,
    (Param!$B$37+1/(1-OFFSET(Radar!$AD$3,COLUMN(),0)*ScreenHeight!$C56)/Param!$B$39)/OFFSET(Radar!$AC$3,COLUMN(),0)
)*DistanceShader!BZ55*LightShader!BZ55*(IF(OFFSET(Ghosts!$S$41,COLUMN(),0)&lt;ScreenHeight!$E56,
   1,
   (SQRT(OFFSET(Ghosts!$T$41,COLUMN(),0)-OFFSET(Ghosts!$R$41,COLUMN(),0)*ScreenHeight!$D56)-1))+IF(Ghosts!$B$35,IF(Param!$M$21,-1-POWER(0.3,Param!$M$21)/(IF(Param!$M$21&lt;20,LightShader!BZ146,OFFSET(LightShader!BZ146,Param!$M$21-20,0)
)+POWER(0.3,Param!$M$21)),-2),0))</f>
        <v>4.866884730495431</v>
      </c>
      <c r="CA55" s="53">
        <f ca="1">IF(ScreenHeight!$B56&lt;OFFSET(Radar!$AC$3,COLUMN(),0),
    Param!$B$38/ScreenHeight!$B56,
    (Param!$B$37+1/(1-OFFSET(Radar!$AD$3,COLUMN(),0)*ScreenHeight!$C56)/Param!$B$39)/OFFSET(Radar!$AC$3,COLUMN(),0)
)*DistanceShader!CA55*LightShader!CA55*(IF(OFFSET(Ghosts!$S$41,COLUMN(),0)&lt;ScreenHeight!$E56,
   1,
   (SQRT(OFFSET(Ghosts!$T$41,COLUMN(),0)-OFFSET(Ghosts!$R$41,COLUMN(),0)*ScreenHeight!$D56)-1))+IF(Ghosts!$B$35,IF(Param!$M$21,-1-POWER(0.3,Param!$M$21)/(IF(Param!$M$21&lt;20,LightShader!CA146,OFFSET(LightShader!CA146,Param!$M$21-20,0)
)+POWER(0.3,Param!$M$21)),-2),0))</f>
        <v>4.8059928442554058</v>
      </c>
      <c r="CB55" s="53">
        <f ca="1">IF(ScreenHeight!$B56&lt;OFFSET(Radar!$AC$3,COLUMN(),0),
    Param!$B$38/ScreenHeight!$B56,
    (Param!$B$37+1/(1-OFFSET(Radar!$AD$3,COLUMN(),0)*ScreenHeight!$C56)/Param!$B$39)/OFFSET(Radar!$AC$3,COLUMN(),0)
)*DistanceShader!CB55*LightShader!CB55*(IF(OFFSET(Ghosts!$S$41,COLUMN(),0)&lt;ScreenHeight!$E56,
   1,
   (SQRT(OFFSET(Ghosts!$T$41,COLUMN(),0)-OFFSET(Ghosts!$R$41,COLUMN(),0)*ScreenHeight!$D56)-1))+IF(Ghosts!$B$35,IF(Param!$M$21,-1-POWER(0.3,Param!$M$21)/(IF(Param!$M$21&lt;20,LightShader!CB146,OFFSET(LightShader!CB146,Param!$M$21-20,0)
)+POWER(0.3,Param!$M$21)),-2),0))</f>
        <v>4.7446912702630666</v>
      </c>
      <c r="CC55" s="53">
        <f ca="1">IF(ScreenHeight!$B56&lt;OFFSET(Radar!$AC$3,COLUMN(),0),
    Param!$B$38/ScreenHeight!$B56,
    (Param!$B$37+1/(1-OFFSET(Radar!$AD$3,COLUMN(),0)*ScreenHeight!$C56)/Param!$B$39)/OFFSET(Radar!$AC$3,COLUMN(),0)
)*DistanceShader!CC55*LightShader!CC55*(IF(OFFSET(Ghosts!$S$41,COLUMN(),0)&lt;ScreenHeight!$E56,
   1,
   (SQRT(OFFSET(Ghosts!$T$41,COLUMN(),0)-OFFSET(Ghosts!$R$41,COLUMN(),0)*ScreenHeight!$D56)-1))+IF(Ghosts!$B$35,IF(Param!$M$21,-1-POWER(0.3,Param!$M$21)/(IF(Param!$M$21&lt;20,LightShader!CC146,OFFSET(LightShader!CC146,Param!$M$21-20,0)
)+POWER(0.3,Param!$M$21)),-2),0))</f>
        <v>4.6829894249509261</v>
      </c>
      <c r="CD55" s="53">
        <f ca="1">IF(ScreenHeight!$B56&lt;OFFSET(Radar!$AC$3,COLUMN(),0),
    Param!$B$38/ScreenHeight!$B56,
    (Param!$B$37+1/(1-OFFSET(Radar!$AD$3,COLUMN(),0)*ScreenHeight!$C56)/Param!$B$39)/OFFSET(Radar!$AC$3,COLUMN(),0)
)*DistanceShader!CD55*LightShader!CD55*(IF(OFFSET(Ghosts!$S$41,COLUMN(),0)&lt;ScreenHeight!$E56,
   1,
   (SQRT(OFFSET(Ghosts!$T$41,COLUMN(),0)-OFFSET(Ghosts!$R$41,COLUMN(),0)*ScreenHeight!$D56)-1))+IF(Ghosts!$B$35,IF(Param!$M$21,-1-POWER(0.3,Param!$M$21)/(IF(Param!$M$21&lt;20,LightShader!CD146,OFFSET(LightShader!CD146,Param!$M$21-20,0)
)+POWER(0.3,Param!$M$21)),-2),0))</f>
        <v>4.6208970003396885</v>
      </c>
      <c r="CE55" s="53">
        <f ca="1">IF(ScreenHeight!$B56&lt;OFFSET(Radar!$AC$3,COLUMN(),0),
    Param!$B$38/ScreenHeight!$B56,
    (Param!$B$37+1/(1-OFFSET(Radar!$AD$3,COLUMN(),0)*ScreenHeight!$C56)/Param!$B$39)/OFFSET(Radar!$AC$3,COLUMN(),0)
)*DistanceShader!CE55*LightShader!CE55*(IF(OFFSET(Ghosts!$S$41,COLUMN(),0)&lt;ScreenHeight!$E56,
   1,
   (SQRT(OFFSET(Ghosts!$T$41,COLUMN(),0)-OFFSET(Ghosts!$R$41,COLUMN(),0)*ScreenHeight!$D56)-1))+IF(Ghosts!$B$35,IF(Param!$M$21,-1-POWER(0.3,Param!$M$21)/(IF(Param!$M$21&lt;20,LightShader!CE146,OFFSET(LightShader!CE146,Param!$M$21-20,0)
)+POWER(0.3,Param!$M$21)),-2),0))</f>
        <v>4.5584239570534866</v>
      </c>
      <c r="CF55" s="53">
        <f ca="1">IF(ScreenHeight!$B56&lt;OFFSET(Radar!$AC$3,COLUMN(),0),
    Param!$B$38/ScreenHeight!$B56,
    (Param!$B$37+1/(1-OFFSET(Radar!$AD$3,COLUMN(),0)*ScreenHeight!$C56)/Param!$B$39)/OFFSET(Radar!$AC$3,COLUMN(),0)
)*DistanceShader!CF55*LightShader!CF55*(IF(OFFSET(Ghosts!$S$41,COLUMN(),0)&lt;ScreenHeight!$E56,
   1,
   (SQRT(OFFSET(Ghosts!$T$41,COLUMN(),0)-OFFSET(Ghosts!$R$41,COLUMN(),0)*ScreenHeight!$D56)-1))+IF(Ghosts!$B$35,IF(Param!$M$21,-1-POWER(0.3,Param!$M$21)/(IF(Param!$M$21&lt;20,LightShader!CF146,OFFSET(LightShader!CF146,Param!$M$21-20,0)
)+POWER(0.3,Param!$M$21)),-2),0))</f>
        <v>4.4955805168592251</v>
      </c>
      <c r="CG55" s="53">
        <f ca="1">IF(ScreenHeight!$B56&lt;OFFSET(Radar!$AC$3,COLUMN(),0),
    Param!$B$38/ScreenHeight!$B56,
    (Param!$B$37+1/(1-OFFSET(Radar!$AD$3,COLUMN(),0)*ScreenHeight!$C56)/Param!$B$39)/OFFSET(Radar!$AC$3,COLUMN(),0)
)*DistanceShader!CG55*LightShader!CG55*(IF(OFFSET(Ghosts!$S$41,COLUMN(),0)&lt;ScreenHeight!$E56,
   1,
   (SQRT(OFFSET(Ghosts!$T$41,COLUMN(),0)-OFFSET(Ghosts!$R$41,COLUMN(),0)*ScreenHeight!$D56)-1))+IF(Ghosts!$B$35,IF(Param!$M$21,-1-POWER(0.3,Param!$M$21)/(IF(Param!$M$21&lt;20,LightShader!CG146,OFFSET(LightShader!CG146,Param!$M$21-20,0)
)+POWER(0.3,Param!$M$21)),-2),0))</f>
        <v>4.4323771547414896</v>
      </c>
      <c r="CH55" s="53">
        <f ca="1">IF(ScreenHeight!$B56&lt;OFFSET(Radar!$AC$3,COLUMN(),0),
    Param!$B$38/ScreenHeight!$B56,
    (Param!$B$37+1/(1-OFFSET(Radar!$AD$3,COLUMN(),0)*ScreenHeight!$C56)/Param!$B$39)/OFFSET(Radar!$AC$3,COLUMN(),0)
)*DistanceShader!CH55*LightShader!CH55*(IF(OFFSET(Ghosts!$S$41,COLUMN(),0)&lt;ScreenHeight!$E56,
   1,
   (SQRT(OFFSET(Ghosts!$T$41,COLUMN(),0)-OFFSET(Ghosts!$R$41,COLUMN(),0)*ScreenHeight!$D56)-1))+IF(Ghosts!$B$35,IF(Param!$M$21,-1-POWER(0.3,Param!$M$21)/(IF(Param!$M$21&lt;20,LightShader!CH146,OFFSET(LightShader!CH146,Param!$M$21-20,0)
)+POWER(0.3,Param!$M$21)),-2),0))</f>
        <v>4.3688245905259073</v>
      </c>
      <c r="CI55" s="53">
        <f ca="1">IF(ScreenHeight!$B56&lt;OFFSET(Radar!$AC$3,COLUMN(),0),
    Param!$B$38/ScreenHeight!$B56,
    (Param!$B$37+1/(1-OFFSET(Radar!$AD$3,COLUMN(),0)*ScreenHeight!$C56)/Param!$B$39)/OFFSET(Radar!$AC$3,COLUMN(),0)
)*DistanceShader!CI55*LightShader!CI55*(IF(OFFSET(Ghosts!$S$41,COLUMN(),0)&lt;ScreenHeight!$E56,
   1,
   (SQRT(OFFSET(Ghosts!$T$41,COLUMN(),0)-OFFSET(Ghosts!$R$41,COLUMN(),0)*ScreenHeight!$D56)-1))+IF(Ghosts!$B$35,IF(Param!$M$21,-1-POWER(0.3,Param!$M$21)/(IF(Param!$M$21&lt;20,LightShader!CI146,OFFSET(LightShader!CI146,Param!$M$21-20,0)
)+POWER(0.3,Param!$M$21)),-2),0))</f>
        <v>4.3049337800654977</v>
      </c>
      <c r="CJ55" s="53">
        <f ca="1">IF(ScreenHeight!$B56&lt;OFFSET(Radar!$AC$3,COLUMN(),0),
    Param!$B$38/ScreenHeight!$B56,
    (Param!$B$37+1/(1-OFFSET(Radar!$AD$3,COLUMN(),0)*ScreenHeight!$C56)/Param!$B$39)/OFFSET(Radar!$AC$3,COLUMN(),0)
)*DistanceShader!CJ55*LightShader!CJ55*(IF(OFFSET(Ghosts!$S$41,COLUMN(),0)&lt;ScreenHeight!$E56,
   1,
   (SQRT(OFFSET(Ghosts!$T$41,COLUMN(),0)-OFFSET(Ghosts!$R$41,COLUMN(),0)*ScreenHeight!$D56)-1))+IF(Ghosts!$B$35,IF(Param!$M$21,-1-POWER(0.3,Param!$M$21)/(IF(Param!$M$21&lt;20,LightShader!CJ146,OFFSET(LightShader!CJ146,Param!$M$21-20,0)
)+POWER(0.3,Param!$M$21)),-2),0))</f>
        <v>4.2407159060059048</v>
      </c>
      <c r="CK55" s="53">
        <f ca="1">IF(ScreenHeight!$B56&lt;OFFSET(Radar!$AC$3,COLUMN(),0),
    Param!$B$38/ScreenHeight!$B56,
    (Param!$B$37+1/(1-OFFSET(Radar!$AD$3,COLUMN(),0)*ScreenHeight!$C56)/Param!$B$39)/OFFSET(Radar!$AC$3,COLUMN(),0)
)*DistanceShader!CK55*LightShader!CK55*(IF(OFFSET(Ghosts!$S$41,COLUMN(),0)&lt;ScreenHeight!$E56,
   1,
   (SQRT(OFFSET(Ghosts!$T$41,COLUMN(),0)-OFFSET(Ghosts!$R$41,COLUMN(),0)*ScreenHeight!$D56)-1))+IF(Ghosts!$B$35,IF(Param!$M$21,-1-POWER(0.3,Param!$M$21)/(IF(Param!$M$21&lt;20,LightShader!CK146,OFFSET(LightShader!CK146,Param!$M$21-20,0)
)+POWER(0.3,Param!$M$21)),-2),0))</f>
        <v>4.1761823681469528</v>
      </c>
      <c r="CL55" s="53">
        <f ca="1">IF(ScreenHeight!$B56&lt;OFFSET(Radar!$AC$3,COLUMN(),0),
    Param!$B$38/ScreenHeight!$B56,
    (Param!$B$37+1/(1-OFFSET(Radar!$AD$3,COLUMN(),0)*ScreenHeight!$C56)/Param!$B$39)/OFFSET(Radar!$AC$3,COLUMN(),0)
)*DistanceShader!CL55*LightShader!CL55*(IF(OFFSET(Ghosts!$S$41,COLUMN(),0)&lt;ScreenHeight!$E56,
   1,
   (SQRT(OFFSET(Ghosts!$T$41,COLUMN(),0)-OFFSET(Ghosts!$R$41,COLUMN(),0)*ScreenHeight!$D56)-1))+IF(Ghosts!$B$35,IF(Param!$M$21,-1-POWER(0.3,Param!$M$21)/(IF(Param!$M$21&lt;20,LightShader!CL146,OFFSET(LightShader!CL146,Param!$M$21-20,0)
)+POWER(0.3,Param!$M$21)),-2),0))</f>
        <v>4.1113447734192059</v>
      </c>
      <c r="CM55" s="53">
        <f ca="1">IF(ScreenHeight!$B56&lt;OFFSET(Radar!$AC$3,COLUMN(),0),
    Param!$B$38/ScreenHeight!$B56,
    (Param!$B$37+1/(1-OFFSET(Radar!$AD$3,COLUMN(),0)*ScreenHeight!$C56)/Param!$B$39)/OFFSET(Radar!$AC$3,COLUMN(),0)
)*DistanceShader!CM55*LightShader!CM55*(IF(OFFSET(Ghosts!$S$41,COLUMN(),0)&lt;ScreenHeight!$E56,
   1,
   (SQRT(OFFSET(Ghosts!$T$41,COLUMN(),0)-OFFSET(Ghosts!$R$41,COLUMN(),0)*ScreenHeight!$D56)-1))+IF(Ghosts!$B$35,IF(Param!$M$21,-1-POWER(0.3,Param!$M$21)/(IF(Param!$M$21&lt;20,LightShader!CM146,OFFSET(LightShader!CM146,Param!$M$21-20,0)
)+POWER(0.3,Param!$M$21)),-2),0))</f>
        <v>4.0462149254957129</v>
      </c>
      <c r="CN55" s="53">
        <f ca="1">IF(ScreenHeight!$B56&lt;OFFSET(Radar!$AC$3,COLUMN(),0),
    Param!$B$38/ScreenHeight!$B56,
    (Param!$B$37+1/(1-OFFSET(Radar!$AD$3,COLUMN(),0)*ScreenHeight!$C56)/Param!$B$39)/OFFSET(Radar!$AC$3,COLUMN(),0)
)*DistanceShader!CN55*LightShader!CN55*(IF(OFFSET(Ghosts!$S$41,COLUMN(),0)&lt;ScreenHeight!$E56,
   1,
   (SQRT(OFFSET(Ghosts!$T$41,COLUMN(),0)-OFFSET(Ghosts!$R$41,COLUMN(),0)*ScreenHeight!$D56)-1))+IF(Ghosts!$B$35,IF(Param!$M$21,-1-POWER(0.3,Param!$M$21)/(IF(Param!$M$21&lt;20,LightShader!CN146,OFFSET(LightShader!CN146,Param!$M$21-20,0)
)+POWER(0.3,Param!$M$21)),-2),0))</f>
        <v>3.9808048140601255</v>
      </c>
      <c r="CO55" s="53">
        <f ca="1">IF(ScreenHeight!$B56&lt;OFFSET(Radar!$AC$3,COLUMN(),0),
    Param!$B$38/ScreenHeight!$B56,
    (Param!$B$37+1/(1-OFFSET(Radar!$AD$3,COLUMN(),0)*ScreenHeight!$C56)/Param!$B$39)/OFFSET(Radar!$AC$3,COLUMN(),0)
)*DistanceShader!CO55*LightShader!CO55*(IF(OFFSET(Ghosts!$S$41,COLUMN(),0)&lt;ScreenHeight!$E56,
   1,
   (SQRT(OFFSET(Ghosts!$T$41,COLUMN(),0)-OFFSET(Ghosts!$R$41,COLUMN(),0)*ScreenHeight!$D56)-1))+IF(Ghosts!$B$35,IF(Param!$M$21,-1-POWER(0.3,Param!$M$21)/(IF(Param!$M$21&lt;20,LightShader!CO146,OFFSET(LightShader!CO146,Param!$M$21-20,0)
)+POWER(0.3,Param!$M$21)),-2),0))</f>
        <v>3.9151266037537837</v>
      </c>
      <c r="CP55" s="53">
        <f ca="1">IF(ScreenHeight!$B56&lt;OFFSET(Radar!$AC$3,COLUMN(),0),
    Param!$B$38/ScreenHeight!$B56,
    (Param!$B$37+1/(1-OFFSET(Radar!$AD$3,COLUMN(),0)*ScreenHeight!$C56)/Param!$B$39)/OFFSET(Radar!$AC$3,COLUMN(),0)
)*DistanceShader!CP55*LightShader!CP55*(IF(OFFSET(Ghosts!$S$41,COLUMN(),0)&lt;ScreenHeight!$E56,
   1,
   (SQRT(OFFSET(Ghosts!$T$41,COLUMN(),0)-OFFSET(Ghosts!$R$41,COLUMN(),0)*ScreenHeight!$D56)-1))+IF(Ghosts!$B$35,IF(Param!$M$21,-1-POWER(0.3,Param!$M$21)/(IF(Param!$M$21&lt;20,LightShader!CP146,OFFSET(LightShader!CP146,Param!$M$21-20,0)
)+POWER(0.3,Param!$M$21)),-2),0))</f>
        <v>3.8491926228252233</v>
      </c>
      <c r="CQ55" s="53">
        <f ca="1">IF(ScreenHeight!$B56&lt;OFFSET(Radar!$AC$3,COLUMN(),0),
    Param!$B$38/ScreenHeight!$B56,
    (Param!$B$37+1/(1-OFFSET(Radar!$AD$3,COLUMN(),0)*ScreenHeight!$C56)/Param!$B$39)/OFFSET(Radar!$AC$3,COLUMN(),0)
)*DistanceShader!CQ55*LightShader!CQ55*(IF(OFFSET(Ghosts!$S$41,COLUMN(),0)&lt;ScreenHeight!$E56,
   1,
   (SQRT(OFFSET(Ghosts!$T$41,COLUMN(),0)-OFFSET(Ghosts!$R$41,COLUMN(),0)*ScreenHeight!$D56)-1))+IF(Ghosts!$B$35,IF(Param!$M$21,-1-POWER(0.3,Param!$M$21)/(IF(Param!$M$21&lt;20,LightShader!CQ146,OFFSET(LightShader!CQ146,Param!$M$21-20,0)
)+POWER(0.3,Param!$M$21)),-2),0))</f>
        <v>3.7830153515067306</v>
      </c>
      <c r="CR55" s="53">
        <f ca="1">IF(ScreenHeight!$B56&lt;OFFSET(Radar!$AC$3,COLUMN(),0),
    Param!$B$38/ScreenHeight!$B56,
    (Param!$B$37+1/(1-OFFSET(Radar!$AD$3,COLUMN(),0)*ScreenHeight!$C56)/Param!$B$39)/OFFSET(Radar!$AC$3,COLUMN(),0)
)*DistanceShader!CR55*LightShader!CR55*(IF(OFFSET(Ghosts!$S$41,COLUMN(),0)&lt;ScreenHeight!$E56,
   1,
   (SQRT(OFFSET(Ghosts!$T$41,COLUMN(),0)-OFFSET(Ghosts!$R$41,COLUMN(),0)*ScreenHeight!$D56)-1))+IF(Ghosts!$B$35,IF(Param!$M$21,-1-POWER(0.3,Param!$M$21)/(IF(Param!$M$21&lt;20,LightShader!CR146,OFFSET(LightShader!CR146,Param!$M$21-20,0)
)+POWER(0.3,Param!$M$21)),-2),0))</f>
        <v>3.7166074101433142</v>
      </c>
      <c r="CS55" s="53">
        <f ca="1">IF(ScreenHeight!$B56&lt;OFFSET(Radar!$AC$3,COLUMN(),0),
    Param!$B$38/ScreenHeight!$B56,
    (Param!$B$37+1/(1-OFFSET(Radar!$AD$3,COLUMN(),0)*ScreenHeight!$C56)/Param!$B$39)/OFFSET(Radar!$AC$3,COLUMN(),0)
)*DistanceShader!CS55*LightShader!CS55*(IF(OFFSET(Ghosts!$S$41,COLUMN(),0)&lt;ScreenHeight!$E56,
   1,
   (SQRT(OFFSET(Ghosts!$T$41,COLUMN(),0)-OFFSET(Ghosts!$R$41,COLUMN(),0)*ScreenHeight!$D56)-1))+IF(Ghosts!$B$35,IF(Param!$M$21,-1-POWER(0.3,Param!$M$21)/(IF(Param!$M$21&lt;20,LightShader!CS146,OFFSET(LightShader!CS146,Param!$M$21-20,0)
)+POWER(0.3,Param!$M$21)),-2),0))</f>
        <v>3.6499815471003823</v>
      </c>
      <c r="CT55" s="53">
        <f ca="1">IF(ScreenHeight!$B56&lt;OFFSET(Radar!$AC$3,COLUMN(),0),
    Param!$B$38/ScreenHeight!$B56,
    (Param!$B$37+1/(1-OFFSET(Radar!$AD$3,COLUMN(),0)*ScreenHeight!$C56)/Param!$B$39)/OFFSET(Radar!$AC$3,COLUMN(),0)
)*DistanceShader!CT55*LightShader!CT55*(IF(OFFSET(Ghosts!$S$41,COLUMN(),0)&lt;ScreenHeight!$E56,
   1,
   (SQRT(OFFSET(Ghosts!$T$41,COLUMN(),0)-OFFSET(Ghosts!$R$41,COLUMN(),0)*ScreenHeight!$D56)-1))+IF(Ghosts!$B$35,IF(Param!$M$21,-1-POWER(0.3,Param!$M$21)/(IF(Param!$M$21&lt;20,LightShader!CT146,OFFSET(LightShader!CT146,Param!$M$21-20,0)
)+POWER(0.3,Param!$M$21)),-2),0))</f>
        <v>3.5831506264770194</v>
      </c>
      <c r="CU55" s="53">
        <f ca="1">IF(ScreenHeight!$B56&lt;OFFSET(Radar!$AC$3,COLUMN(),0),
    Param!$B$38/ScreenHeight!$B56,
    (Param!$B$37+1/(1-OFFSET(Radar!$AD$3,COLUMN(),0)*ScreenHeight!$C56)/Param!$B$39)/OFFSET(Radar!$AC$3,COLUMN(),0)
)*DistanceShader!CU55*LightShader!CU55*(IF(OFFSET(Ghosts!$S$41,COLUMN(),0)&lt;ScreenHeight!$E56,
   1,
   (SQRT(OFFSET(Ghosts!$T$41,COLUMN(),0)-OFFSET(Ghosts!$R$41,COLUMN(),0)*ScreenHeight!$D56)-1))+IF(Ghosts!$B$35,IF(Param!$M$21,-1-POWER(0.3,Param!$M$21)/(IF(Param!$M$21&lt;20,LightShader!CU146,OFFSET(LightShader!CU146,Param!$M$21-20,0)
)+POWER(0.3,Param!$M$21)),-2),0))</f>
        <v>3.5161276156523567</v>
      </c>
      <c r="CV55" s="53">
        <f ca="1">IF(ScreenHeight!$B56&lt;OFFSET(Radar!$AC$3,COLUMN(),0),
    Param!$B$38/ScreenHeight!$B56,
    (Param!$B$37+1/(1-OFFSET(Radar!$AD$3,COLUMN(),0)*ScreenHeight!$C56)/Param!$B$39)/OFFSET(Radar!$AC$3,COLUMN(),0)
)*DistanceShader!CV55*LightShader!CV55*(IF(OFFSET(Ghosts!$S$41,COLUMN(),0)&lt;ScreenHeight!$E56,
   1,
   (SQRT(OFFSET(Ghosts!$T$41,COLUMN(),0)-OFFSET(Ghosts!$R$41,COLUMN(),0)*ScreenHeight!$D56)-1))+IF(Ghosts!$B$35,IF(Param!$M$21,-1-POWER(0.3,Param!$M$21)/(IF(Param!$M$21&lt;20,LightShader!CV146,OFFSET(LightShader!CV146,Param!$M$21-20,0)
)+POWER(0.3,Param!$M$21)),-2),0))</f>
        <v>3.4489255726930357</v>
      </c>
      <c r="CW55" s="53">
        <f ca="1">IF(ScreenHeight!$B56&lt;OFFSET(Radar!$AC$3,COLUMN(),0),
    Param!$B$38/ScreenHeight!$B56,
    (Param!$B$37+1/(1-OFFSET(Radar!$AD$3,COLUMN(),0)*ScreenHeight!$C56)/Param!$B$39)/OFFSET(Radar!$AC$3,COLUMN(),0)
)*DistanceShader!CW55*LightShader!CW55*(IF(OFFSET(Ghosts!$S$41,COLUMN(),0)&lt;ScreenHeight!$E56,
   1,
   (SQRT(OFFSET(Ghosts!$T$41,COLUMN(),0)-OFFSET(Ghosts!$R$41,COLUMN(),0)*ScreenHeight!$D56)-1))+IF(Ghosts!$B$35,IF(Param!$M$21,-1-POWER(0.3,Param!$M$21)/(IF(Param!$M$21&lt;20,LightShader!CW146,OFFSET(LightShader!CW146,Param!$M$21-20,0)
)+POWER(0.3,Param!$M$21)),-2),0))</f>
        <v>3.3815576336500701</v>
      </c>
      <c r="CX55" s="53">
        <f ca="1">IF(ScreenHeight!$B56&lt;OFFSET(Radar!$AC$3,COLUMN(),0),
    Param!$B$38/ScreenHeight!$B56,
    (Param!$B$37+1/(1-OFFSET(Radar!$AD$3,COLUMN(),0)*ScreenHeight!$C56)/Param!$B$39)/OFFSET(Radar!$AC$3,COLUMN(),0)
)*DistanceShader!CX55*LightShader!CX55*(IF(OFFSET(Ghosts!$S$41,COLUMN(),0)&lt;ScreenHeight!$E56,
   1,
   (SQRT(OFFSET(Ghosts!$T$41,COLUMN(),0)-OFFSET(Ghosts!$R$41,COLUMN(),0)*ScreenHeight!$D56)-1))+IF(Ghosts!$B$35,IF(Param!$M$21,-1-POWER(0.3,Param!$M$21)/(IF(Param!$M$21&lt;20,LightShader!CX146,OFFSET(LightShader!CX146,Param!$M$21-20,0)
)+POWER(0.3,Param!$M$21)),-2),0))</f>
        <v>3.3140369997736947</v>
      </c>
      <c r="CY55" s="53">
        <f ca="1">IF(ScreenHeight!$B56&lt;OFFSET(Radar!$AC$3,COLUMN(),0),
    Param!$B$38/ScreenHeight!$B56,
    (Param!$B$37+1/(1-OFFSET(Radar!$AD$3,COLUMN(),0)*ScreenHeight!$C56)/Param!$B$39)/OFFSET(Radar!$AC$3,COLUMN(),0)
)*DistanceShader!CY55*LightShader!CY55*(IF(OFFSET(Ghosts!$S$41,COLUMN(),0)&lt;ScreenHeight!$E56,
   1,
   (SQRT(OFFSET(Ghosts!$T$41,COLUMN(),0)-OFFSET(Ghosts!$R$41,COLUMN(),0)*ScreenHeight!$D56)-1))+IF(Ghosts!$B$35,IF(Param!$M$21,-1-POWER(0.3,Param!$M$21)/(IF(Param!$M$21&lt;20,LightShader!CY146,OFFSET(LightShader!CY146,Param!$M$21-20,0)
)+POWER(0.3,Param!$M$21)),-2),0))</f>
        <v>3.2463769246748924</v>
      </c>
      <c r="CZ55" s="53">
        <f ca="1">IF(ScreenHeight!$B56&lt;OFFSET(Radar!$AC$3,COLUMN(),0),
    Param!$B$38/ScreenHeight!$B56,
    (Param!$B$37+1/(1-OFFSET(Radar!$AD$3,COLUMN(),0)*ScreenHeight!$C56)/Param!$B$39)/OFFSET(Radar!$AC$3,COLUMN(),0)
)*DistanceShader!CZ55*LightShader!CZ55*(IF(OFFSET(Ghosts!$S$41,COLUMN(),0)&lt;ScreenHeight!$E56,
   1,
   (SQRT(OFFSET(Ghosts!$T$41,COLUMN(),0)-OFFSET(Ghosts!$R$41,COLUMN(),0)*ScreenHeight!$D56)-1))+IF(Ghosts!$B$35,IF(Param!$M$21,-1-POWER(0.3,Param!$M$21)/(IF(Param!$M$21&lt;20,LightShader!CZ146,OFFSET(LightShader!CZ146,Param!$M$21-20,0)
)+POWER(0.3,Param!$M$21)),-2),0))</f>
        <v>3.1785907014623254</v>
      </c>
      <c r="DA55" s="53">
        <f ca="1">IF(ScreenHeight!$B56&lt;OFFSET(Radar!$AC$3,COLUMN(),0),
    Param!$B$38/ScreenHeight!$B56,
    (Param!$B$37+1/(1-OFFSET(Radar!$AD$3,COLUMN(),0)*ScreenHeight!$C56)/Param!$B$39)/OFFSET(Radar!$AC$3,COLUMN(),0)
)*DistanceShader!DA55*LightShader!DA55*(IF(OFFSET(Ghosts!$S$41,COLUMN(),0)&lt;ScreenHeight!$E56,
   1,
   (SQRT(OFFSET(Ghosts!$T$41,COLUMN(),0)-OFFSET(Ghosts!$R$41,COLUMN(),0)*ScreenHeight!$D56)-1))+IF(Ghosts!$B$35,IF(Param!$M$21,-1-POWER(0.3,Param!$M$21)/(IF(Param!$M$21&lt;20,LightShader!DA146,OFFSET(LightShader!DA146,Param!$M$21-20,0)
)+POWER(0.3,Param!$M$21)),-2),0))</f>
        <v>2.910878105847194</v>
      </c>
      <c r="DB55" s="53">
        <f ca="1">IF(ScreenHeight!$B56&lt;OFFSET(Radar!$AC$3,COLUMN(),0),
    Param!$B$38/ScreenHeight!$B56,
    (Param!$B$37+1/(1-OFFSET(Radar!$AD$3,COLUMN(),0)*ScreenHeight!$C56)/Param!$B$39)/OFFSET(Radar!$AC$3,COLUMN(),0)
)*DistanceShader!DB55*LightShader!DB55*(IF(OFFSET(Ghosts!$S$41,COLUMN(),0)&lt;ScreenHeight!$E56,
   1,
   (SQRT(OFFSET(Ghosts!$T$41,COLUMN(),0)-OFFSET(Ghosts!$R$41,COLUMN(),0)*ScreenHeight!$D56)-1))+IF(Ghosts!$B$35,IF(Param!$M$21,-1-POWER(0.3,Param!$M$21)/(IF(Param!$M$21&lt;20,LightShader!DB146,OFFSET(LightShader!DB146,Param!$M$21-20,0)
)+POWER(0.3,Param!$M$21)),-2),0))</f>
        <v>2.9087706659236603</v>
      </c>
      <c r="DC55" s="53">
        <f ca="1">IF(ScreenHeight!$B56&lt;OFFSET(Radar!$AC$3,COLUMN(),0),
    Param!$B$38/ScreenHeight!$B56,
    (Param!$B$37+1/(1-OFFSET(Radar!$AD$3,COLUMN(),0)*ScreenHeight!$C56)/Param!$B$39)/OFFSET(Radar!$AC$3,COLUMN(),0)
)*DistanceShader!DC55*LightShader!DC55*(IF(OFFSET(Ghosts!$S$41,COLUMN(),0)&lt;ScreenHeight!$E56,
   1,
   (SQRT(OFFSET(Ghosts!$T$41,COLUMN(),0)-OFFSET(Ghosts!$R$41,COLUMN(),0)*ScreenHeight!$D56)-1))+IF(Ghosts!$B$35,IF(Param!$M$21,-1-POWER(0.3,Param!$M$21)/(IF(Param!$M$21&lt;20,LightShader!DC146,OFFSET(LightShader!DC146,Param!$M$21-20,0)
)+POWER(0.3,Param!$M$21)),-2),0))</f>
        <v>2.9064851539294363</v>
      </c>
      <c r="DD55" s="53">
        <f ca="1">IF(ScreenHeight!$B56&lt;OFFSET(Radar!$AC$3,COLUMN(),0),
    Param!$B$38/ScreenHeight!$B56,
    (Param!$B$37+1/(1-OFFSET(Radar!$AD$3,COLUMN(),0)*ScreenHeight!$C56)/Param!$B$39)/OFFSET(Radar!$AC$3,COLUMN(),0)
)*DistanceShader!DD55*LightShader!DD55*(IF(OFFSET(Ghosts!$S$41,COLUMN(),0)&lt;ScreenHeight!$E56,
   1,
   (SQRT(OFFSET(Ghosts!$T$41,COLUMN(),0)-OFFSET(Ghosts!$R$41,COLUMN(),0)*ScreenHeight!$D56)-1))+IF(Ghosts!$B$35,IF(Param!$M$21,-1-POWER(0.3,Param!$M$21)/(IF(Param!$M$21&lt;20,LightShader!DD146,OFFSET(LightShader!DD146,Param!$M$21-20,0)
)+POWER(0.3,Param!$M$21)),-2),0))</f>
        <v>2.9040228419718992</v>
      </c>
      <c r="DE55" s="53">
        <f ca="1">IF(ScreenHeight!$B56&lt;OFFSET(Radar!$AC$3,COLUMN(),0),
    Param!$B$38/ScreenHeight!$B56,
    (Param!$B$37+1/(1-OFFSET(Radar!$AD$3,COLUMN(),0)*ScreenHeight!$C56)/Param!$B$39)/OFFSET(Radar!$AC$3,COLUMN(),0)
)*DistanceShader!DE55*LightShader!DE55*(IF(OFFSET(Ghosts!$S$41,COLUMN(),0)&lt;ScreenHeight!$E56,
   1,
   (SQRT(OFFSET(Ghosts!$T$41,COLUMN(),0)-OFFSET(Ghosts!$R$41,COLUMN(),0)*ScreenHeight!$D56)-1))+IF(Ghosts!$B$35,IF(Param!$M$21,-1-POWER(0.3,Param!$M$21)/(IF(Param!$M$21&lt;20,LightShader!DE146,OFFSET(LightShader!DE146,Param!$M$21-20,0)
)+POWER(0.3,Param!$M$21)),-2),0))</f>
        <v>2.9013850945818667</v>
      </c>
      <c r="DF55" s="53">
        <f ca="1">IF(ScreenHeight!$B56&lt;OFFSET(Radar!$AC$3,COLUMN(),0),
    Param!$B$38/ScreenHeight!$B56,
    (Param!$B$37+1/(1-OFFSET(Radar!$AD$3,COLUMN(),0)*ScreenHeight!$C56)/Param!$B$39)/OFFSET(Radar!$AC$3,COLUMN(),0)
)*DistanceShader!DF55*LightShader!DF55*(IF(OFFSET(Ghosts!$S$41,COLUMN(),0)&lt;ScreenHeight!$E56,
   1,
   (SQRT(OFFSET(Ghosts!$T$41,COLUMN(),0)-OFFSET(Ghosts!$R$41,COLUMN(),0)*ScreenHeight!$D56)-1))+IF(Ghosts!$B$35,IF(Param!$M$21,-1-POWER(0.3,Param!$M$21)/(IF(Param!$M$21&lt;20,LightShader!DF146,OFFSET(LightShader!DF146,Param!$M$21-20,0)
)+POWER(0.3,Param!$M$21)),-2),0))</f>
        <v>2.898573366646521</v>
      </c>
      <c r="DG55" s="53">
        <f ca="1">IF(ScreenHeight!$B56&lt;OFFSET(Radar!$AC$3,COLUMN(),0),
    Param!$B$38/ScreenHeight!$B56,
    (Param!$B$37+1/(1-OFFSET(Radar!$AD$3,COLUMN(),0)*ScreenHeight!$C56)/Param!$B$39)/OFFSET(Radar!$AC$3,COLUMN(),0)
)*DistanceShader!DG55*LightShader!DG55*(IF(OFFSET(Ghosts!$S$41,COLUMN(),0)&lt;ScreenHeight!$E56,
   1,
   (SQRT(OFFSET(Ghosts!$T$41,COLUMN(),0)-OFFSET(Ghosts!$R$41,COLUMN(),0)*ScreenHeight!$D56)-1))+IF(Ghosts!$B$35,IF(Param!$M$21,-1-POWER(0.3,Param!$M$21)/(IF(Param!$M$21&lt;20,LightShader!DG146,OFFSET(LightShader!DG146,Param!$M$21-20,0)
)+POWER(0.3,Param!$M$21)),-2),0))</f>
        <v>2.8955892012212558</v>
      </c>
      <c r="DH55" s="53">
        <f ca="1">IF(ScreenHeight!$B56&lt;OFFSET(Radar!$AC$3,COLUMN(),0),
    Param!$B$38/ScreenHeight!$B56,
    (Param!$B$37+1/(1-OFFSET(Radar!$AD$3,COLUMN(),0)*ScreenHeight!$C56)/Param!$B$39)/OFFSET(Radar!$AC$3,COLUMN(),0)
)*DistanceShader!DH55*LightShader!DH55*(IF(OFFSET(Ghosts!$S$41,COLUMN(),0)&lt;ScreenHeight!$E56,
   1,
   (SQRT(OFFSET(Ghosts!$T$41,COLUMN(),0)-OFFSET(Ghosts!$R$41,COLUMN(),0)*ScreenHeight!$D56)-1))+IF(Ghosts!$B$35,IF(Param!$M$21,-1-POWER(0.3,Param!$M$21)/(IF(Param!$M$21&lt;20,LightShader!DH146,OFFSET(LightShader!DH146,Param!$M$21-20,0)
)+POWER(0.3,Param!$M$21)),-2),0))</f>
        <v>2.8565527559325687</v>
      </c>
      <c r="DI55" s="53">
        <f ca="1">IF(ScreenHeight!$B56&lt;OFFSET(Radar!$AC$3,COLUMN(),0),
    Param!$B$38/ScreenHeight!$B56,
    (Param!$B$37+1/(1-OFFSET(Radar!$AD$3,COLUMN(),0)*ScreenHeight!$C56)/Param!$B$39)/OFFSET(Radar!$AC$3,COLUMN(),0)
)*DistanceShader!DI55*LightShader!DI55*(IF(OFFSET(Ghosts!$S$41,COLUMN(),0)&lt;ScreenHeight!$E56,
   1,
   (SQRT(OFFSET(Ghosts!$T$41,COLUMN(),0)-OFFSET(Ghosts!$R$41,COLUMN(),0)*ScreenHeight!$D56)-1))+IF(Ghosts!$B$35,IF(Param!$M$21,-1-POWER(0.3,Param!$M$21)/(IF(Param!$M$21&lt;20,LightShader!DI146,OFFSET(LightShader!DI146,Param!$M$21-20,0)
)+POWER(0.3,Param!$M$21)),-2),0))</f>
        <v>2.7415700345955591</v>
      </c>
      <c r="DJ55" s="53">
        <f ca="1">IF(ScreenHeight!$B56&lt;OFFSET(Radar!$AC$3,COLUMN(),0),
    Param!$B$38/ScreenHeight!$B56,
    (Param!$B$37+1/(1-OFFSET(Radar!$AD$3,COLUMN(),0)*ScreenHeight!$C56)/Param!$B$39)/OFFSET(Radar!$AC$3,COLUMN(),0)
)*DistanceShader!DJ55*LightShader!DJ55*(IF(OFFSET(Ghosts!$S$41,COLUMN(),0)&lt;ScreenHeight!$E56,
   1,
   (SQRT(OFFSET(Ghosts!$T$41,COLUMN(),0)-OFFSET(Ghosts!$R$41,COLUMN(),0)*ScreenHeight!$D56)-1))+IF(Ghosts!$B$35,IF(Param!$M$21,-1-POWER(0.3,Param!$M$21)/(IF(Param!$M$21&lt;20,LightShader!DJ146,OFFSET(LightShader!DJ146,Param!$M$21-20,0)
)+POWER(0.3,Param!$M$21)),-2),0))</f>
        <v>2.6337761300958431</v>
      </c>
      <c r="DK55" s="53">
        <f ca="1">IF(ScreenHeight!$B56&lt;OFFSET(Radar!$AC$3,COLUMN(),0),
    Param!$B$38/ScreenHeight!$B56,
    (Param!$B$37+1/(1-OFFSET(Radar!$AD$3,COLUMN(),0)*ScreenHeight!$C56)/Param!$B$39)/OFFSET(Radar!$AC$3,COLUMN(),0)
)*DistanceShader!DK55*LightShader!DK55*(IF(OFFSET(Ghosts!$S$41,COLUMN(),0)&lt;ScreenHeight!$E56,
   1,
   (SQRT(OFFSET(Ghosts!$T$41,COLUMN(),0)-OFFSET(Ghosts!$R$41,COLUMN(),0)*ScreenHeight!$D56)-1))+IF(Ghosts!$B$35,IF(Param!$M$21,-1-POWER(0.3,Param!$M$21)/(IF(Param!$M$21&lt;20,LightShader!DK146,OFFSET(LightShader!DK146,Param!$M$21-20,0)
)+POWER(0.3,Param!$M$21)),-2),0))</f>
        <v>2.5326714336093676</v>
      </c>
      <c r="DL55" s="53">
        <f ca="1">IF(ScreenHeight!$B56&lt;OFFSET(Radar!$AC$3,COLUMN(),0),
    Param!$B$38/ScreenHeight!$B56,
    (Param!$B$37+1/(1-OFFSET(Radar!$AD$3,COLUMN(),0)*ScreenHeight!$C56)/Param!$B$39)/OFFSET(Radar!$AC$3,COLUMN(),0)
)*DistanceShader!DL55*LightShader!DL55*(IF(OFFSET(Ghosts!$S$41,COLUMN(),0)&lt;ScreenHeight!$E56,
   1,
   (SQRT(OFFSET(Ghosts!$T$41,COLUMN(),0)-OFFSET(Ghosts!$R$41,COLUMN(),0)*ScreenHeight!$D56)-1))+IF(Ghosts!$B$35,IF(Param!$M$21,-1-POWER(0.3,Param!$M$21)/(IF(Param!$M$21&lt;20,LightShader!DL146,OFFSET(LightShader!DL146,Param!$M$21-20,0)
)+POWER(0.3,Param!$M$21)),-2),0))</f>
        <v>2.437772905669219</v>
      </c>
      <c r="DM55" s="53">
        <f ca="1">IF(ScreenHeight!$B56&lt;OFFSET(Radar!$AC$3,COLUMN(),0),
    Param!$B$38/ScreenHeight!$B56,
    (Param!$B$37+1/(1-OFFSET(Radar!$AD$3,COLUMN(),0)*ScreenHeight!$C56)/Param!$B$39)/OFFSET(Radar!$AC$3,COLUMN(),0)
)*DistanceShader!DM55*LightShader!DM55*(IF(OFFSET(Ghosts!$S$41,COLUMN(),0)&lt;ScreenHeight!$E56,
   1,
   (SQRT(OFFSET(Ghosts!$T$41,COLUMN(),0)-OFFSET(Ghosts!$R$41,COLUMN(),0)*ScreenHeight!$D56)-1))+IF(Ghosts!$B$35,IF(Param!$M$21,-1-POWER(0.3,Param!$M$21)/(IF(Param!$M$21&lt;20,LightShader!DM146,OFFSET(LightShader!DM146,Param!$M$21-20,0)
)+POWER(0.3,Param!$M$21)),-2),0))</f>
        <v>1.8884057275529391</v>
      </c>
      <c r="DN55" s="53">
        <f ca="1">IF(ScreenHeight!$B56&lt;OFFSET(Radar!$AC$3,COLUMN(),0),
    Param!$B$38/ScreenHeight!$B56,
    (Param!$B$37+1/(1-OFFSET(Radar!$AD$3,COLUMN(),0)*ScreenHeight!$C56)/Param!$B$39)/OFFSET(Radar!$AC$3,COLUMN(),0)
)*DistanceShader!DN55*LightShader!DN55*(IF(OFFSET(Ghosts!$S$41,COLUMN(),0)&lt;ScreenHeight!$E56,
   1,
   (SQRT(OFFSET(Ghosts!$T$41,COLUMN(),0)-OFFSET(Ghosts!$R$41,COLUMN(),0)*ScreenHeight!$D56)-1))+IF(Ghosts!$B$35,IF(Param!$M$21,-1-POWER(0.3,Param!$M$21)/(IF(Param!$M$21&lt;20,LightShader!DN146,OFFSET(LightShader!DN146,Param!$M$21-20,0)
)+POWER(0.3,Param!$M$21)),-2),0))</f>
        <v>1.8279906167495719</v>
      </c>
      <c r="DO55" s="53">
        <f ca="1">IF(ScreenHeight!$B56&lt;OFFSET(Radar!$AC$3,COLUMN(),0),
    Param!$B$38/ScreenHeight!$B56,
    (Param!$B$37+1/(1-OFFSET(Radar!$AD$3,COLUMN(),0)*ScreenHeight!$C56)/Param!$B$39)/OFFSET(Radar!$AC$3,COLUMN(),0)
)*DistanceShader!DO55*LightShader!DO55*(IF(OFFSET(Ghosts!$S$41,COLUMN(),0)&lt;ScreenHeight!$E56,
   1,
   (SQRT(OFFSET(Ghosts!$T$41,COLUMN(),0)-OFFSET(Ghosts!$R$41,COLUMN(),0)*ScreenHeight!$D56)-1))+IF(Ghosts!$B$35,IF(Param!$M$21,-1-POWER(0.3,Param!$M$21)/(IF(Param!$M$21&lt;20,LightShader!DO146,OFFSET(LightShader!DO146,Param!$M$21-20,0)
)+POWER(0.3,Param!$M$21)),-2),0))</f>
        <v>1.771102884227266</v>
      </c>
      <c r="DP55" s="53">
        <f ca="1">IF(ScreenHeight!$B56&lt;OFFSET(Radar!$AC$3,COLUMN(),0),
    Param!$B$38/ScreenHeight!$B56,
    (Param!$B$37+1/(1-OFFSET(Radar!$AD$3,COLUMN(),0)*ScreenHeight!$C56)/Param!$B$39)/OFFSET(Radar!$AC$3,COLUMN(),0)
)*DistanceShader!DP55*LightShader!DP55*(IF(OFFSET(Ghosts!$S$41,COLUMN(),0)&lt;ScreenHeight!$E56,
   1,
   (SQRT(OFFSET(Ghosts!$T$41,COLUMN(),0)-OFFSET(Ghosts!$R$41,COLUMN(),0)*ScreenHeight!$D56)-1))+IF(Ghosts!$B$35,IF(Param!$M$21,-1-POWER(0.3,Param!$M$21)/(IF(Param!$M$21&lt;20,LightShader!DP146,OFFSET(LightShader!DP146,Param!$M$21-20,0)
)+POWER(0.3,Param!$M$21)),-2),0))</f>
        <v>1.7174856936454221</v>
      </c>
      <c r="DQ55" s="53">
        <f ca="1">IF(ScreenHeight!$B56&lt;OFFSET(Radar!$AC$3,COLUMN(),0),
    Param!$B$38/ScreenHeight!$B56,
    (Param!$B$37+1/(1-OFFSET(Radar!$AD$3,COLUMN(),0)*ScreenHeight!$C56)/Param!$B$39)/OFFSET(Radar!$AC$3,COLUMN(),0)
)*DistanceShader!DQ55*LightShader!DQ55*(IF(OFFSET(Ghosts!$S$41,COLUMN(),0)&lt;ScreenHeight!$E56,
   1,
   (SQRT(OFFSET(Ghosts!$T$41,COLUMN(),0)-OFFSET(Ghosts!$R$41,COLUMN(),0)*ScreenHeight!$D56)-1))+IF(Ghosts!$B$35,IF(Param!$M$21,-1-POWER(0.3,Param!$M$21)/(IF(Param!$M$21&lt;20,LightShader!DQ146,OFFSET(LightShader!DQ146,Param!$M$21-20,0)
)+POWER(0.3,Param!$M$21)),-2),0))</f>
        <v>1.6669020207511032</v>
      </c>
      <c r="DR55" s="53">
        <f ca="1">IF(ScreenHeight!$B56&lt;OFFSET(Radar!$AC$3,COLUMN(),0),
    Param!$B$38/ScreenHeight!$B56,
    (Param!$B$37+1/(1-OFFSET(Radar!$AD$3,COLUMN(),0)*ScreenHeight!$C56)/Param!$B$39)/OFFSET(Radar!$AC$3,COLUMN(),0)
)*DistanceShader!DR55*LightShader!DR55*(IF(OFFSET(Ghosts!$S$41,COLUMN(),0)&lt;ScreenHeight!$E56,
   1,
   (SQRT(OFFSET(Ghosts!$T$41,COLUMN(),0)-OFFSET(Ghosts!$R$41,COLUMN(),0)*ScreenHeight!$D56)-1))+IF(Ghosts!$B$35,IF(Param!$M$21,-1-POWER(0.3,Param!$M$21)/(IF(Param!$M$21&lt;20,LightShader!DR146,OFFSET(LightShader!DR146,Param!$M$21-20,0)
)+POWER(0.3,Param!$M$21)),-2),0))</f>
        <v>1.6191340176392148</v>
      </c>
      <c r="DS55" s="53">
        <f ca="1">IF(ScreenHeight!$B56&lt;OFFSET(Radar!$AC$3,COLUMN(),0),
    Param!$B$38/ScreenHeight!$B56,
    (Param!$B$37+1/(1-OFFSET(Radar!$AD$3,COLUMN(),0)*ScreenHeight!$C56)/Param!$B$39)/OFFSET(Radar!$AC$3,COLUMN(),0)
)*DistanceShader!DS55*LightShader!DS55*(IF(OFFSET(Ghosts!$S$41,COLUMN(),0)&lt;ScreenHeight!$E56,
   1,
   (SQRT(OFFSET(Ghosts!$T$41,COLUMN(),0)-OFFSET(Ghosts!$R$41,COLUMN(),0)*ScreenHeight!$D56)-1))+IF(Ghosts!$B$35,IF(Param!$M$21,-1-POWER(0.3,Param!$M$21)/(IF(Param!$M$21&lt;20,LightShader!DS146,OFFSET(LightShader!DS146,Param!$M$21-20,0)
)+POWER(0.3,Param!$M$21)),-2),0))</f>
        <v>1.5739820880956041</v>
      </c>
      <c r="DT55" s="53">
        <f ca="1">IF(ScreenHeight!$B56&lt;OFFSET(Radar!$AC$3,COLUMN(),0),
    Param!$B$38/ScreenHeight!$B56,
    (Param!$B$37+1/(1-OFFSET(Radar!$AD$3,COLUMN(),0)*ScreenHeight!$C56)/Param!$B$39)/OFFSET(Radar!$AC$3,COLUMN(),0)
)*DistanceShader!DT55*LightShader!DT55*(IF(OFFSET(Ghosts!$S$41,COLUMN(),0)&lt;ScreenHeight!$E56,
   1,
   (SQRT(OFFSET(Ghosts!$T$41,COLUMN(),0)-OFFSET(Ghosts!$R$41,COLUMN(),0)*ScreenHeight!$D56)-1))+IF(Ghosts!$B$35,IF(Param!$M$21,-1-POWER(0.3,Param!$M$21)/(IF(Param!$M$21&lt;20,LightShader!DT146,OFFSET(LightShader!DT146,Param!$M$21-20,0)
)+POWER(0.3,Param!$M$21)),-2),0))</f>
        <v>1.5312638097967801</v>
      </c>
      <c r="DU55" s="53">
        <f ca="1">IF(ScreenHeight!$B56&lt;OFFSET(Radar!$AC$3,COLUMN(),0),
    Param!$B$38/ScreenHeight!$B56,
    (Param!$B$37+1/(1-OFFSET(Radar!$AD$3,COLUMN(),0)*ScreenHeight!$C56)/Param!$B$39)/OFFSET(Radar!$AC$3,COLUMN(),0)
)*DistanceShader!DU55*LightShader!DU55*(IF(OFFSET(Ghosts!$S$41,COLUMN(),0)&lt;ScreenHeight!$E56,
   1,
   (SQRT(OFFSET(Ghosts!$T$41,COLUMN(),0)-OFFSET(Ghosts!$R$41,COLUMN(),0)*ScreenHeight!$D56)-1))+IF(Ghosts!$B$35,IF(Param!$M$21,-1-POWER(0.3,Param!$M$21)/(IF(Param!$M$21&lt;20,LightShader!DU146,OFFSET(LightShader!DU146,Param!$M$21-20,0)
)+POWER(0.3,Param!$M$21)),-2),0))</f>
        <v>1.490812794599301</v>
      </c>
      <c r="DV55" s="53">
        <f ca="1">IF(ScreenHeight!$B56&lt;OFFSET(Radar!$AC$3,COLUMN(),0),
    Param!$B$38/ScreenHeight!$B56,
    (Param!$B$37+1/(1-OFFSET(Radar!$AD$3,COLUMN(),0)*ScreenHeight!$C56)/Param!$B$39)/OFFSET(Radar!$AC$3,COLUMN(),0)
)*DistanceShader!DV55*LightShader!DV55*(IF(OFFSET(Ghosts!$S$41,COLUMN(),0)&lt;ScreenHeight!$E56,
   1,
   (SQRT(OFFSET(Ghosts!$T$41,COLUMN(),0)-OFFSET(Ghosts!$R$41,COLUMN(),0)*ScreenHeight!$D56)-1))+IF(Ghosts!$B$35,IF(Param!$M$21,-1-POWER(0.3,Param!$M$21)/(IF(Param!$M$21&lt;20,LightShader!DV146,OFFSET(LightShader!DV146,Param!$M$21-20,0)
)+POWER(0.3,Param!$M$21)),-2),0))</f>
        <v>1.4524775466296205</v>
      </c>
      <c r="DW55" s="53">
        <f ca="1">IF(ScreenHeight!$B56&lt;OFFSET(Radar!$AC$3,COLUMN(),0),
    Param!$B$38/ScreenHeight!$B56,
    (Param!$B$37+1/(1-OFFSET(Radar!$AD$3,COLUMN(),0)*ScreenHeight!$C56)/Param!$B$39)/OFFSET(Radar!$AC$3,COLUMN(),0)
)*DistanceShader!DW55*LightShader!DW55*(IF(OFFSET(Ghosts!$S$41,COLUMN(),0)&lt;ScreenHeight!$E56,
   1,
   (SQRT(OFFSET(Ghosts!$T$41,COLUMN(),0)-OFFSET(Ghosts!$R$41,COLUMN(),0)*ScreenHeight!$D56)-1))+IF(Ghosts!$B$35,IF(Param!$M$21,-1-POWER(0.3,Param!$M$21)/(IF(Param!$M$21&lt;20,LightShader!DW146,OFFSET(LightShader!DW146,Param!$M$21-20,0)
)+POWER(0.3,Param!$M$21)),-2),0))</f>
        <v>1.416120355549439</v>
      </c>
      <c r="DX55" s="53">
        <f ca="1">IF(ScreenHeight!$B56&lt;OFFSET(Radar!$AC$3,COLUMN(),0),
    Param!$B$38/ScreenHeight!$B56,
    (Param!$B$37+1/(1-OFFSET(Radar!$AD$3,COLUMN(),0)*ScreenHeight!$C56)/Param!$B$39)/OFFSET(Radar!$AC$3,COLUMN(),0)
)*DistanceShader!DX55*LightShader!DX55*(IF(OFFSET(Ghosts!$S$41,COLUMN(),0)&lt;ScreenHeight!$E56,
   1,
   (SQRT(OFFSET(Ghosts!$T$41,COLUMN(),0)-OFFSET(Ghosts!$R$41,COLUMN(),0)*ScreenHeight!$D56)-1))+IF(Ghosts!$B$35,IF(Param!$M$21,-1-POWER(0.3,Param!$M$21)/(IF(Param!$M$21&lt;20,LightShader!DX146,OFFSET(LightShader!DX146,Param!$M$21-20,0)
)+POWER(0.3,Param!$M$21)),-2),0))</f>
        <v>1.3816162463979069</v>
      </c>
      <c r="DY55" s="53">
        <f ca="1">IF(ScreenHeight!$B56&lt;OFFSET(Radar!$AC$3,COLUMN(),0),
    Param!$B$38/ScreenHeight!$B56,
    (Param!$B$37+1/(1-OFFSET(Radar!$AD$3,COLUMN(),0)*ScreenHeight!$C56)/Param!$B$39)/OFFSET(Radar!$AC$3,COLUMN(),0)
)*DistanceShader!DY55*LightShader!DY55*(IF(OFFSET(Ghosts!$S$41,COLUMN(),0)&lt;ScreenHeight!$E56,
   1,
   (SQRT(OFFSET(Ghosts!$T$41,COLUMN(),0)-OFFSET(Ghosts!$R$41,COLUMN(),0)*ScreenHeight!$D56)-1))+IF(Ghosts!$B$35,IF(Param!$M$21,-1-POWER(0.3,Param!$M$21)/(IF(Param!$M$21&lt;20,LightShader!DY146,OFFSET(LightShader!DY146,Param!$M$21-20,0)
)+POWER(0.3,Param!$M$21)),-2),0))</f>
        <v>1.3488519956986198</v>
      </c>
      <c r="DZ55" s="53">
        <f ca="1">IF(ScreenHeight!$B56&lt;OFFSET(Radar!$AC$3,COLUMN(),0),
    Param!$B$38/ScreenHeight!$B56,
    (Param!$B$37+1/(1-OFFSET(Radar!$AD$3,COLUMN(),0)*ScreenHeight!$C56)/Param!$B$39)/OFFSET(Radar!$AC$3,COLUMN(),0)
)*DistanceShader!DZ55*LightShader!DZ55*(IF(OFFSET(Ghosts!$S$41,COLUMN(),0)&lt;ScreenHeight!$E56,
   1,
   (SQRT(OFFSET(Ghosts!$T$41,COLUMN(),0)-OFFSET(Ghosts!$R$41,COLUMN(),0)*ScreenHeight!$D56)-1))+IF(Ghosts!$B$35,IF(Param!$M$21,-1-POWER(0.3,Param!$M$21)/(IF(Param!$M$21&lt;20,LightShader!DZ146,OFFSET(LightShader!DZ146,Param!$M$21-20,0)
)+POWER(0.3,Param!$M$21)),-2),0))</f>
        <v>1.3177252144641542</v>
      </c>
      <c r="EA55" s="53">
        <f ca="1">IF(ScreenHeight!$B56&lt;OFFSET(Radar!$AC$3,COLUMN(),0),
    Param!$B$38/ScreenHeight!$B56,
    (Param!$B$37+1/(1-OFFSET(Radar!$AD$3,COLUMN(),0)*ScreenHeight!$C56)/Param!$B$39)/OFFSET(Radar!$AC$3,COLUMN(),0)
)*DistanceShader!EA55*LightShader!EA55*(IF(OFFSET(Ghosts!$S$41,COLUMN(),0)&lt;ScreenHeight!$E56,
   1,
   (SQRT(OFFSET(Ghosts!$T$41,COLUMN(),0)-OFFSET(Ghosts!$R$41,COLUMN(),0)*ScreenHeight!$D56)-1))+IF(Ghosts!$B$35,IF(Param!$M$21,-1-POWER(0.3,Param!$M$21)/(IF(Param!$M$21&lt;20,LightShader!EA146,OFFSET(LightShader!EA146,Param!$M$21-20,0)
)+POWER(0.3,Param!$M$21)),-2),0))</f>
        <v>1.2881434910596488</v>
      </c>
      <c r="EB55" s="53">
        <f ca="1">IF(ScreenHeight!$B56&lt;OFFSET(Radar!$AC$3,COLUMN(),0),
    Param!$B$38/ScreenHeight!$B56,
    (Param!$B$37+1/(1-OFFSET(Radar!$AD$3,COLUMN(),0)*ScreenHeight!$C56)/Param!$B$39)/OFFSET(Radar!$AC$3,COLUMN(),0)
)*DistanceShader!EB55*LightShader!EB55*(IF(OFFSET(Ghosts!$S$41,COLUMN(),0)&lt;ScreenHeight!$E56,
   1,
   (SQRT(OFFSET(Ghosts!$T$41,COLUMN(),0)-OFFSET(Ghosts!$R$41,COLUMN(),0)*ScreenHeight!$D56)-1))+IF(Ghosts!$B$35,IF(Param!$M$21,-1-POWER(0.3,Param!$M$21)/(IF(Param!$M$21&lt;20,LightShader!EB146,OFFSET(LightShader!EB146,Param!$M$21-20,0)
)+POWER(0.3,Param!$M$21)),-2),0))</f>
        <v>1.2600235795224772</v>
      </c>
      <c r="EC55" s="53">
        <f ca="1">IF(ScreenHeight!$B56&lt;OFFSET(Radar!$AC$3,COLUMN(),0),
    Param!$B$38/ScreenHeight!$B56,
    (Param!$B$37+1/(1-OFFSET(Radar!$AD$3,COLUMN(),0)*ScreenHeight!$C56)/Param!$B$39)/OFFSET(Radar!$AC$3,COLUMN(),0)
)*DistanceShader!EC55*LightShader!EC55*(IF(OFFSET(Ghosts!$S$41,COLUMN(),0)&lt;ScreenHeight!$E56,
   1,
   (SQRT(OFFSET(Ghosts!$T$41,COLUMN(),0)-OFFSET(Ghosts!$R$41,COLUMN(),0)*ScreenHeight!$D56)-1))+IF(Ghosts!$B$35,IF(Param!$M$21,-1-POWER(0.3,Param!$M$21)/(IF(Param!$M$21&lt;20,LightShader!EC146,OFFSET(LightShader!EC146,Param!$M$21-20,0)
)+POWER(0.3,Param!$M$21)),-2),0))</f>
        <v>1.2332906109030646</v>
      </c>
      <c r="ED55" s="53">
        <f ca="1">IF(ScreenHeight!$B56&lt;OFFSET(Radar!$AC$3,COLUMN(),0),
    Param!$B$38/ScreenHeight!$B56,
    (Param!$B$37+1/(1-OFFSET(Radar!$AD$3,COLUMN(),0)*ScreenHeight!$C56)/Param!$B$39)/OFFSET(Radar!$AC$3,COLUMN(),0)
)*DistanceShader!ED55*LightShader!ED55*(IF(OFFSET(Ghosts!$S$41,COLUMN(),0)&lt;ScreenHeight!$E56,
   1,
   (SQRT(OFFSET(Ghosts!$T$41,COLUMN(),0)-OFFSET(Ghosts!$R$41,COLUMN(),0)*ScreenHeight!$D56)-1))+IF(Ghosts!$B$35,IF(Param!$M$21,-1-POWER(0.3,Param!$M$21)/(IF(Param!$M$21&lt;20,LightShader!ED146,OFFSET(LightShader!ED146,Param!$M$21-20,0)
)+POWER(0.3,Param!$M$21)),-2),0))</f>
        <v>1.2078772955689085</v>
      </c>
      <c r="EE55" s="53">
        <f ca="1">IF(ScreenHeight!$B56&lt;OFFSET(Radar!$AC$3,COLUMN(),0),
    Param!$B$38/ScreenHeight!$B56,
    (Param!$B$37+1/(1-OFFSET(Radar!$AD$3,COLUMN(),0)*ScreenHeight!$C56)/Param!$B$39)/OFFSET(Radar!$AC$3,COLUMN(),0)
)*DistanceShader!EE55*LightShader!EE55*(IF(OFFSET(Ghosts!$S$41,COLUMN(),0)&lt;ScreenHeight!$E56,
   1,
   (SQRT(OFFSET(Ghosts!$T$41,COLUMN(),0)-OFFSET(Ghosts!$R$41,COLUMN(),0)*ScreenHeight!$D56)-1))+IF(Ghosts!$B$35,IF(Param!$M$21,-1-POWER(0.3,Param!$M$21)/(IF(Param!$M$21&lt;20,LightShader!EE146,OFFSET(LightShader!EE146,Param!$M$21-20,0)
)+POWER(0.3,Param!$M$21)),-2),0))</f>
        <v>1.1837230723361272</v>
      </c>
      <c r="EF55" s="53">
        <f ca="1">IF(ScreenHeight!$B56&lt;OFFSET(Radar!$AC$3,COLUMN(),0),
    Param!$B$38/ScreenHeight!$B56,
    (Param!$B$37+1/(1-OFFSET(Radar!$AD$3,COLUMN(),0)*ScreenHeight!$C56)/Param!$B$39)/OFFSET(Radar!$AC$3,COLUMN(),0)
)*DistanceShader!EF55*LightShader!EF55*(IF(OFFSET(Ghosts!$S$41,COLUMN(),0)&lt;ScreenHeight!$E56,
   1,
   (SQRT(OFFSET(Ghosts!$T$41,COLUMN(),0)-OFFSET(Ghosts!$R$41,COLUMN(),0)*ScreenHeight!$D56)-1))+IF(Ghosts!$B$35,IF(Param!$M$21,-1-POWER(0.3,Param!$M$21)/(IF(Param!$M$21&lt;20,LightShader!EF146,OFFSET(LightShader!EF146,Param!$M$21-20,0)
)+POWER(0.3,Param!$M$21)),-2),0))</f>
        <v>1.160773145071035</v>
      </c>
      <c r="EG55" s="53">
        <f ca="1">IF(ScreenHeight!$B56&lt;OFFSET(Radar!$AC$3,COLUMN(),0),
    Param!$B$38/ScreenHeight!$B56,
    (Param!$B$37+1/(1-OFFSET(Radar!$AD$3,COLUMN(),0)*ScreenHeight!$C56)/Param!$B$39)/OFFSET(Radar!$AC$3,COLUMN(),0)
)*DistanceShader!EG55*LightShader!EG55*(IF(OFFSET(Ghosts!$S$41,COLUMN(),0)&lt;ScreenHeight!$E56,
   1,
   (SQRT(OFFSET(Ghosts!$T$41,COLUMN(),0)-OFFSET(Ghosts!$R$41,COLUMN(),0)*ScreenHeight!$D56)-1))+IF(Ghosts!$B$35,IF(Param!$M$21,-1-POWER(0.3,Param!$M$21)/(IF(Param!$M$21&lt;20,LightShader!EG146,OFFSET(LightShader!EG146,Param!$M$21-20,0)
)+POWER(0.3,Param!$M$21)),-2),0))</f>
        <v>1.13897732882248</v>
      </c>
      <c r="EH55" s="53">
        <f ca="1">IF(ScreenHeight!$B56&lt;OFFSET(Radar!$AC$3,COLUMN(),0),
    Param!$B$38/ScreenHeight!$B56,
    (Param!$B$37+1/(1-OFFSET(Radar!$AD$3,COLUMN(),0)*ScreenHeight!$C56)/Param!$B$39)/OFFSET(Radar!$AC$3,COLUMN(),0)
)*DistanceShader!EH55*LightShader!EH55*(IF(OFFSET(Ghosts!$S$41,COLUMN(),0)&lt;ScreenHeight!$E56,
   1,
   (SQRT(OFFSET(Ghosts!$T$41,COLUMN(),0)-OFFSET(Ghosts!$R$41,COLUMN(),0)*ScreenHeight!$D56)-1))+IF(Ghosts!$B$35,IF(Param!$M$21,-1-POWER(0.3,Param!$M$21)/(IF(Param!$M$21&lt;20,LightShader!EH146,OFFSET(LightShader!EH146,Param!$M$21-20,0)
)+POWER(0.3,Param!$M$21)),-2),0))</f>
        <v>1.1182886064750268</v>
      </c>
      <c r="EI55" s="53">
        <f ca="1">IF(ScreenHeight!$B56&lt;OFFSET(Radar!$AC$3,COLUMN(),0),
    Param!$B$38/ScreenHeight!$B56,
    (Param!$B$37+1/(1-OFFSET(Radar!$AD$3,COLUMN(),0)*ScreenHeight!$C56)/Param!$B$39)/OFFSET(Radar!$AC$3,COLUMN(),0)
)*DistanceShader!EI55*LightShader!EI55*(IF(OFFSET(Ghosts!$S$41,COLUMN(),0)&lt;ScreenHeight!$E56,
   1,
   (SQRT(OFFSET(Ghosts!$T$41,COLUMN(),0)-OFFSET(Ghosts!$R$41,COLUMN(),0)*ScreenHeight!$D56)-1))+IF(Ghosts!$B$35,IF(Param!$M$21,-1-POWER(0.3,Param!$M$21)/(IF(Param!$M$21&lt;20,LightShader!EI146,OFFSET(LightShader!EI146,Param!$M$21-20,0)
)+POWER(0.3,Param!$M$21)),-2),0))</f>
        <v>1.0986612764175978</v>
      </c>
      <c r="EJ55" s="53">
        <f ca="1">IF(ScreenHeight!$B56&lt;OFFSET(Radar!$AC$3,COLUMN(),0),
    Param!$B$38/ScreenHeight!$B56,
    (Param!$B$37+1/(1-OFFSET(Radar!$AD$3,COLUMN(),0)*ScreenHeight!$C56)/Param!$B$39)/OFFSET(Radar!$AC$3,COLUMN(),0)
)*DistanceShader!EJ55*LightShader!EJ55*(IF(OFFSET(Ghosts!$S$41,COLUMN(),0)&lt;ScreenHeight!$E56,
   1,
   (SQRT(OFFSET(Ghosts!$T$41,COLUMN(),0)-OFFSET(Ghosts!$R$41,COLUMN(),0)*ScreenHeight!$D56)-1))+IF(Ghosts!$B$35,IF(Param!$M$21,-1-POWER(0.3,Param!$M$21)/(IF(Param!$M$21&lt;20,LightShader!EJ146,OFFSET(LightShader!EJ146,Param!$M$21-20,0)
)+POWER(0.3,Param!$M$21)),-2),0))</f>
        <v>1.080048558847349</v>
      </c>
      <c r="EK55" s="53">
        <f ca="1">IF(ScreenHeight!$B56&lt;OFFSET(Radar!$AC$3,COLUMN(),0),
    Param!$B$38/ScreenHeight!$B56,
    (Param!$B$37+1/(1-OFFSET(Radar!$AD$3,COLUMN(),0)*ScreenHeight!$C56)/Param!$B$39)/OFFSET(Radar!$AC$3,COLUMN(),0)
)*DistanceShader!EK55*LightShader!EK55*(IF(OFFSET(Ghosts!$S$41,COLUMN(),0)&lt;ScreenHeight!$E56,
   1,
   (SQRT(OFFSET(Ghosts!$T$41,COLUMN(),0)-OFFSET(Ghosts!$R$41,COLUMN(),0)*ScreenHeight!$D56)-1))+IF(Ghosts!$B$35,IF(Param!$M$21,-1-POWER(0.3,Param!$M$21)/(IF(Param!$M$21&lt;20,LightShader!EK146,OFFSET(LightShader!EK146,Param!$M$21-20,0)
)+POWER(0.3,Param!$M$21)),-2),0))</f>
        <v>1.0623995366149592</v>
      </c>
      <c r="EL55" s="53">
        <f ca="1">IF(ScreenHeight!$B56&lt;OFFSET(Radar!$AC$3,COLUMN(),0),
    Param!$B$38/ScreenHeight!$B56,
    (Param!$B$37+1/(1-OFFSET(Radar!$AD$3,COLUMN(),0)*ScreenHeight!$C56)/Param!$B$39)/OFFSET(Radar!$AC$3,COLUMN(),0)
)*DistanceShader!EL55*LightShader!EL55*(IF(OFFSET(Ghosts!$S$41,COLUMN(),0)&lt;ScreenHeight!$E56,
   1,
   (SQRT(OFFSET(Ghosts!$T$41,COLUMN(),0)-OFFSET(Ghosts!$R$41,COLUMN(),0)*ScreenHeight!$D56)-1))+IF(Ghosts!$B$35,IF(Param!$M$21,-1-POWER(0.3,Param!$M$21)/(IF(Param!$M$21&lt;20,LightShader!EL146,OFFSET(LightShader!EL146,Param!$M$21-20,0)
)+POWER(0.3,Param!$M$21)),-2),0))</f>
        <v>1.0456553587597213</v>
      </c>
      <c r="EM55" s="53">
        <f ca="1">IF(ScreenHeight!$B56&lt;OFFSET(Radar!$AC$3,COLUMN(),0),
    Param!$B$38/ScreenHeight!$B56,
    (Param!$B$37+1/(1-OFFSET(Radar!$AD$3,COLUMN(),0)*ScreenHeight!$C56)/Param!$B$39)/OFFSET(Radar!$AC$3,COLUMN(),0)
)*DistanceShader!EM55*LightShader!EM55*(IF(OFFSET(Ghosts!$S$41,COLUMN(),0)&lt;ScreenHeight!$E56,
   1,
   (SQRT(OFFSET(Ghosts!$T$41,COLUMN(),0)-OFFSET(Ghosts!$R$41,COLUMN(),0)*ScreenHeight!$D56)-1))+IF(Ghosts!$B$35,IF(Param!$M$21,-1-POWER(0.3,Param!$M$21)/(IF(Param!$M$21&lt;20,LightShader!EM146,OFFSET(LightShader!EM146,Param!$M$21-20,0)
)+POWER(0.3,Param!$M$21)),-2),0))</f>
        <v>1.0297447643747772</v>
      </c>
      <c r="EN55" s="53">
        <f ca="1">IF(ScreenHeight!$B56&lt;OFFSET(Radar!$AC$3,COLUMN(),0),
    Param!$B$38/ScreenHeight!$B56,
    (Param!$B$37+1/(1-OFFSET(Radar!$AD$3,COLUMN(),0)*ScreenHeight!$C56)/Param!$B$39)/OFFSET(Radar!$AC$3,COLUMN(),0)
)*DistanceShader!EN55*LightShader!EN55*(IF(OFFSET(Ghosts!$S$41,COLUMN(),0)&lt;ScreenHeight!$E56,
   1,
   (SQRT(OFFSET(Ghosts!$T$41,COLUMN(),0)-OFFSET(Ghosts!$R$41,COLUMN(),0)*ScreenHeight!$D56)-1))+IF(Ghosts!$B$35,IF(Param!$M$21,-1-POWER(0.3,Param!$M$21)/(IF(Param!$M$21&lt;20,LightShader!EN146,OFFSET(LightShader!EN146,Param!$M$21-20,0)
)+POWER(0.3,Param!$M$21)),-2),0))</f>
        <v>1.0145792306000334</v>
      </c>
      <c r="EO55" s="53">
        <f ca="1">IF(ScreenHeight!$B56&lt;OFFSET(Radar!$AC$3,COLUMN(),0),
    Param!$B$38/ScreenHeight!$B56,
    (Param!$B$37+1/(1-OFFSET(Radar!$AD$3,COLUMN(),0)*ScreenHeight!$C56)/Param!$B$39)/OFFSET(Radar!$AC$3,COLUMN(),0)
)*DistanceShader!EO55*LightShader!EO55*(IF(OFFSET(Ghosts!$S$41,COLUMN(),0)&lt;ScreenHeight!$E56,
   1,
   (SQRT(OFFSET(Ghosts!$T$41,COLUMN(),0)-OFFSET(Ghosts!$R$41,COLUMN(),0)*ScreenHeight!$D56)-1))+IF(Ghosts!$B$35,IF(Param!$M$21,-1-POWER(0.3,Param!$M$21)/(IF(Param!$M$21&lt;20,LightShader!EO146,OFFSET(LightShader!EO146,Param!$M$21-20,0)
)+POWER(0.3,Param!$M$21)),-2),0))</f>
        <v>1.000048439757385</v>
      </c>
      <c r="EP55" s="53">
        <f ca="1">IF(ScreenHeight!$B56&lt;OFFSET(Radar!$AC$3,COLUMN(),0),
    Param!$B$38/ScreenHeight!$B56,
    (Param!$B$37+1/(1-OFFSET(Radar!$AD$3,COLUMN(),0)*ScreenHeight!$C56)/Param!$B$39)/OFFSET(Radar!$AC$3,COLUMN(),0)
)*DistanceShader!EP55*LightShader!EP55*(IF(OFFSET(Ghosts!$S$41,COLUMN(),0)&lt;ScreenHeight!$E56,
   1,
   (SQRT(OFFSET(Ghosts!$T$41,COLUMN(),0)-OFFSET(Ghosts!$R$41,COLUMN(),0)*ScreenHeight!$D56)-1))+IF(Ghosts!$B$35,IF(Param!$M$21,-1-POWER(0.3,Param!$M$21)/(IF(Param!$M$21&lt;20,LightShader!EP146,OFFSET(LightShader!EP146,Param!$M$21-20,0)
)+POWER(0.3,Param!$M$21)),-2),0))</f>
        <v>0.98601727626647384</v>
      </c>
      <c r="EQ55" s="53">
        <f ca="1">IF(ScreenHeight!$B56&lt;OFFSET(Radar!$AC$3,COLUMN(),0),
    Param!$B$38/ScreenHeight!$B56,
    (Param!$B$37+1/(1-OFFSET(Radar!$AD$3,COLUMN(),0)*ScreenHeight!$C56)/Param!$B$39)/OFFSET(Radar!$AC$3,COLUMN(),0)
)*DistanceShader!EQ55*LightShader!EQ55*(IF(OFFSET(Ghosts!$S$41,COLUMN(),0)&lt;ScreenHeight!$E56,
   1,
   (SQRT(OFFSET(Ghosts!$T$41,COLUMN(),0)-OFFSET(Ghosts!$R$41,COLUMN(),0)*ScreenHeight!$D56)-1))+IF(Ghosts!$B$35,IF(Param!$M$21,-1-POWER(0.3,Param!$M$21)/(IF(Param!$M$21&lt;20,LightShader!EQ146,OFFSET(LightShader!EQ146,Param!$M$21-20,0)
)+POWER(0.3,Param!$M$21)),-2),0))</f>
        <v>0.97232607538951166</v>
      </c>
      <c r="ER55" s="53">
        <f ca="1">IF(ScreenHeight!$B56&lt;OFFSET(Radar!$AC$3,COLUMN(),0),
    Param!$B$38/ScreenHeight!$B56,
    (Param!$B$37+1/(1-OFFSET(Radar!$AD$3,COLUMN(),0)*ScreenHeight!$C56)/Param!$B$39)/OFFSET(Radar!$AC$3,COLUMN(),0)
)*DistanceShader!ER55*LightShader!ER55*(IF(OFFSET(Ghosts!$S$41,COLUMN(),0)&lt;ScreenHeight!$E56,
   1,
   (SQRT(OFFSET(Ghosts!$T$41,COLUMN(),0)-OFFSET(Ghosts!$R$41,COLUMN(),0)*ScreenHeight!$D56)-1))+IF(Ghosts!$B$35,IF(Param!$M$21,-1-POWER(0.3,Param!$M$21)/(IF(Param!$M$21&lt;20,LightShader!ER146,OFFSET(LightShader!ER146,Param!$M$21-20,0)
)+POWER(0.3,Param!$M$21)),-2),0))</f>
        <v>0.95879606377465298</v>
      </c>
      <c r="ES55" s="53">
        <f ca="1">IF(ScreenHeight!$B56&lt;OFFSET(Radar!$AC$3,COLUMN(),0),
    Param!$B$38/ScreenHeight!$B56,
    (Param!$B$37+1/(1-OFFSET(Radar!$AD$3,COLUMN(),0)*ScreenHeight!$C56)/Param!$B$39)/OFFSET(Radar!$AC$3,COLUMN(),0)
)*DistanceShader!ES55*LightShader!ES55*(IF(OFFSET(Ghosts!$S$41,COLUMN(),0)&lt;ScreenHeight!$E56,
   1,
   (SQRT(OFFSET(Ghosts!$T$41,COLUMN(),0)-OFFSET(Ghosts!$R$41,COLUMN(),0)*ScreenHeight!$D56)-1))+IF(Ghosts!$B$35,IF(Param!$M$21,-1-POWER(0.3,Param!$M$21)/(IF(Param!$M$21&lt;20,LightShader!ES146,OFFSET(LightShader!ES146,Param!$M$21-20,0)
)+POWER(0.3,Param!$M$21)),-2),0))</f>
        <v>0.94524143278351247</v>
      </c>
      <c r="ET55" s="53">
        <f ca="1">IF(ScreenHeight!$B56&lt;OFFSET(Radar!$AC$3,COLUMN(),0),
    Param!$B$38/ScreenHeight!$B56,
    (Param!$B$37+1/(1-OFFSET(Radar!$AD$3,COLUMN(),0)*ScreenHeight!$C56)/Param!$B$39)/OFFSET(Radar!$AC$3,COLUMN(),0)
)*DistanceShader!ET55*LightShader!ET55*(IF(OFFSET(Ghosts!$S$41,COLUMN(),0)&lt;ScreenHeight!$E56,
   1,
   (SQRT(OFFSET(Ghosts!$T$41,COLUMN(),0)-OFFSET(Ghosts!$R$41,COLUMN(),0)*ScreenHeight!$D56)-1))+IF(Ghosts!$B$35,IF(Param!$M$21,-1-POWER(0.3,Param!$M$21)/(IF(Param!$M$21&lt;20,LightShader!ET146,OFFSET(LightShader!ET146,Param!$M$21-20,0)
)+POWER(0.3,Param!$M$21)),-2),0))</f>
        <v>0.93148791619927562</v>
      </c>
      <c r="EU55" s="53">
        <f ca="1">IF(ScreenHeight!$B56&lt;OFFSET(Radar!$AC$3,COLUMN(),0),
    Param!$B$38/ScreenHeight!$B56,
    (Param!$B$37+1/(1-OFFSET(Radar!$AD$3,COLUMN(),0)*ScreenHeight!$C56)/Param!$B$39)/OFFSET(Radar!$AC$3,COLUMN(),0)
)*DistanceShader!EU55*LightShader!EU55*(IF(OFFSET(Ghosts!$S$41,COLUMN(),0)&lt;ScreenHeight!$E56,
   1,
   (SQRT(OFFSET(Ghosts!$T$41,COLUMN(),0)-OFFSET(Ghosts!$R$41,COLUMN(),0)*ScreenHeight!$D56)-1))+IF(Ghosts!$B$35,IF(Param!$M$21,-1-POWER(0.3,Param!$M$21)/(IF(Param!$M$21&lt;20,LightShader!EU146,OFFSET(LightShader!EU146,Param!$M$21-20,0)
)+POWER(0.3,Param!$M$21)),-2),0))</f>
        <v>0.91611416452198113</v>
      </c>
      <c r="EV55" s="53">
        <f ca="1">IF(ScreenHeight!$B56&lt;OFFSET(Radar!$AC$3,COLUMN(),0),
    Param!$B$38/ScreenHeight!$B56,
    (Param!$B$37+1/(1-OFFSET(Radar!$AD$3,COLUMN(),0)*ScreenHeight!$C56)/Param!$B$39)/OFFSET(Radar!$AC$3,COLUMN(),0)
)*DistanceShader!EV55*LightShader!EV55*(IF(OFFSET(Ghosts!$S$41,COLUMN(),0)&lt;ScreenHeight!$E56,
   1,
   (SQRT(OFFSET(Ghosts!$T$41,COLUMN(),0)-OFFSET(Ghosts!$R$41,COLUMN(),0)*ScreenHeight!$D56)-1))+IF(Ghosts!$B$35,IF(Param!$M$21,-1-POWER(0.3,Param!$M$21)/(IF(Param!$M$21&lt;20,LightShader!EV146,OFFSET(LightShader!EV146,Param!$M$21-20,0)
)+POWER(0.3,Param!$M$21)),-2),0))</f>
        <v>0.90092044378399927</v>
      </c>
      <c r="EW55" s="53">
        <f ca="1">IF(ScreenHeight!$B56&lt;OFFSET(Radar!$AC$3,COLUMN(),0),
    Param!$B$38/ScreenHeight!$B56,
    (Param!$B$37+1/(1-OFFSET(Radar!$AD$3,COLUMN(),0)*ScreenHeight!$C56)/Param!$B$39)/OFFSET(Radar!$AC$3,COLUMN(),0)
)*DistanceShader!EW55*LightShader!EW55*(IF(OFFSET(Ghosts!$S$41,COLUMN(),0)&lt;ScreenHeight!$E56,
   1,
   (SQRT(OFFSET(Ghosts!$T$41,COLUMN(),0)-OFFSET(Ghosts!$R$41,COLUMN(),0)*ScreenHeight!$D56)-1))+IF(Ghosts!$B$35,IF(Param!$M$21,-1-POWER(0.3,Param!$M$21)/(IF(Param!$M$21&lt;20,LightShader!EW146,OFFSET(LightShader!EW146,Param!$M$21-20,0)
)+POWER(0.3,Param!$M$21)),-2),0))</f>
        <v>0.88617695888318782</v>
      </c>
      <c r="EX55" s="53">
        <f ca="1">IF(ScreenHeight!$B56&lt;OFFSET(Radar!$AC$3,COLUMN(),0),
    Param!$B$38/ScreenHeight!$B56,
    (Param!$B$37+1/(1-OFFSET(Radar!$AD$3,COLUMN(),0)*ScreenHeight!$C56)/Param!$B$39)/OFFSET(Radar!$AC$3,COLUMN(),0)
)*DistanceShader!EX55*LightShader!EX55*(IF(OFFSET(Ghosts!$S$41,COLUMN(),0)&lt;ScreenHeight!$E56,
   1,
   (SQRT(OFFSET(Ghosts!$T$41,COLUMN(),0)-OFFSET(Ghosts!$R$41,COLUMN(),0)*ScreenHeight!$D56)-1))+IF(Ghosts!$B$35,IF(Param!$M$21,-1-POWER(0.3,Param!$M$21)/(IF(Param!$M$21&lt;20,LightShader!EX146,OFFSET(LightShader!EX146,Param!$M$21-20,0)
)+POWER(0.3,Param!$M$21)),-2),0))</f>
        <v>0.87186346494238076</v>
      </c>
      <c r="EY55" s="53">
        <f ca="1">IF(ScreenHeight!$B56&lt;OFFSET(Radar!$AC$3,COLUMN(),0),
    Param!$B$38/ScreenHeight!$B56,
    (Param!$B$37+1/(1-OFFSET(Radar!$AD$3,COLUMN(),0)*ScreenHeight!$C56)/Param!$B$39)/OFFSET(Radar!$AC$3,COLUMN(),0)
)*DistanceShader!EY55*LightShader!EY55*(IF(OFFSET(Ghosts!$S$41,COLUMN(),0)&lt;ScreenHeight!$E56,
   1,
   (SQRT(OFFSET(Ghosts!$T$41,COLUMN(),0)-OFFSET(Ghosts!$R$41,COLUMN(),0)*ScreenHeight!$D56)-1))+IF(Ghosts!$B$35,IF(Param!$M$21,-1-POWER(0.3,Param!$M$21)/(IF(Param!$M$21&lt;20,LightShader!EY146,OFFSET(LightShader!EY146,Param!$M$21-20,0)
)+POWER(0.3,Param!$M$21)),-2),0))</f>
        <v>0.85694499695369153</v>
      </c>
      <c r="EZ55" s="53">
        <f ca="1">IF(ScreenHeight!$B56&lt;OFFSET(Radar!$AC$3,COLUMN(),0),
    Param!$B$38/ScreenHeight!$B56,
    (Param!$B$37+1/(1-OFFSET(Radar!$AD$3,COLUMN(),0)*ScreenHeight!$C56)/Param!$B$39)/OFFSET(Radar!$AC$3,COLUMN(),0)
)*DistanceShader!EZ55*LightShader!EZ55*(IF(OFFSET(Ghosts!$S$41,COLUMN(),0)&lt;ScreenHeight!$E56,
   1,
   (SQRT(OFFSET(Ghosts!$T$41,COLUMN(),0)-OFFSET(Ghosts!$R$41,COLUMN(),0)*ScreenHeight!$D56)-1))+IF(Ghosts!$B$35,IF(Param!$M$21,-1-POWER(0.3,Param!$M$21)/(IF(Param!$M$21&lt;20,LightShader!EZ146,OFFSET(LightShader!EZ146,Param!$M$21-20,0)
)+POWER(0.3,Param!$M$21)),-2),0))</f>
        <v>0.84118454453778713</v>
      </c>
      <c r="FA55" s="53">
        <f ca="1">IF(ScreenHeight!$B56&lt;OFFSET(Radar!$AC$3,COLUMN(),0),
    Param!$B$38/ScreenHeight!$B56,
    (Param!$B$37+1/(1-OFFSET(Radar!$AD$3,COLUMN(),0)*ScreenHeight!$C56)/Param!$B$39)/OFFSET(Radar!$AC$3,COLUMN(),0)
)*DistanceShader!FA55*LightShader!FA55*(IF(OFFSET(Ghosts!$S$41,COLUMN(),0)&lt;ScreenHeight!$E56,
   1,
   (SQRT(OFFSET(Ghosts!$T$41,COLUMN(),0)-OFFSET(Ghosts!$R$41,COLUMN(),0)*ScreenHeight!$D56)-1))+IF(Ghosts!$B$35,IF(Param!$M$21,-1-POWER(0.3,Param!$M$21)/(IF(Param!$M$21&lt;20,LightShader!FA146,OFFSET(LightShader!FA146,Param!$M$21-20,0)
)+POWER(0.3,Param!$M$21)),-2),0))</f>
        <v>0.82544806614848953</v>
      </c>
      <c r="FB55" s="53">
        <f ca="1">IF(ScreenHeight!$B56&lt;OFFSET(Radar!$AC$3,COLUMN(),0),
    Param!$B$38/ScreenHeight!$B56,
    (Param!$B$37+1/(1-OFFSET(Radar!$AD$3,COLUMN(),0)*ScreenHeight!$C56)/Param!$B$39)/OFFSET(Radar!$AC$3,COLUMN(),0)
)*DistanceShader!FB55*LightShader!FB55*(IF(OFFSET(Ghosts!$S$41,COLUMN(),0)&lt;ScreenHeight!$E56,
   1,
   (SQRT(OFFSET(Ghosts!$T$41,COLUMN(),0)-OFFSET(Ghosts!$R$41,COLUMN(),0)*ScreenHeight!$D56)-1))+IF(Ghosts!$B$35,IF(Param!$M$21,-1-POWER(0.3,Param!$M$21)/(IF(Param!$M$21&lt;20,LightShader!FB146,OFFSET(LightShader!FB146,Param!$M$21-20,0)
)+POWER(0.3,Param!$M$21)),-2),0))</f>
        <v>0.80988399359917296</v>
      </c>
      <c r="FC55" s="53">
        <f ca="1">IF(ScreenHeight!$B56&lt;OFFSET(Radar!$AC$3,COLUMN(),0),
    Param!$B$38/ScreenHeight!$B56,
    (Param!$B$37+1/(1-OFFSET(Radar!$AD$3,COLUMN(),0)*ScreenHeight!$C56)/Param!$B$39)/OFFSET(Radar!$AC$3,COLUMN(),0)
)*DistanceShader!FC55*LightShader!FC55*(IF(OFFSET(Ghosts!$S$41,COLUMN(),0)&lt;ScreenHeight!$E56,
   1,
   (SQRT(OFFSET(Ghosts!$T$41,COLUMN(),0)-OFFSET(Ghosts!$R$41,COLUMN(),0)*ScreenHeight!$D56)-1))+IF(Ghosts!$B$35,IF(Param!$M$21,-1-POWER(0.3,Param!$M$21)/(IF(Param!$M$21&lt;20,LightShader!FC146,OFFSET(LightShader!FC146,Param!$M$21-20,0)
)+POWER(0.3,Param!$M$21)),-2),0))</f>
        <v>0.81994632978302495</v>
      </c>
      <c r="FD55" s="53">
        <f ca="1">IF(ScreenHeight!$B56&lt;OFFSET(Radar!$AC$3,COLUMN(),0),
    Param!$B$38/ScreenHeight!$B56,
    (Param!$B$37+1/(1-OFFSET(Radar!$AD$3,COLUMN(),0)*ScreenHeight!$C56)/Param!$B$39)/OFFSET(Radar!$AC$3,COLUMN(),0)
)*DistanceShader!FD55*LightShader!FD55*(IF(OFFSET(Ghosts!$S$41,COLUMN(),0)&lt;ScreenHeight!$E56,
   1,
   (SQRT(OFFSET(Ghosts!$T$41,COLUMN(),0)-OFFSET(Ghosts!$R$41,COLUMN(),0)*ScreenHeight!$D56)-1))+IF(Ghosts!$B$35,IF(Param!$M$21,-1-POWER(0.3,Param!$M$21)/(IF(Param!$M$21&lt;20,LightShader!FD146,OFFSET(LightShader!FD146,Param!$M$21-20,0)
)+POWER(0.3,Param!$M$21)),-2),0))</f>
        <v>0.80522455776368507</v>
      </c>
      <c r="FE55" s="53">
        <f ca="1">IF(ScreenHeight!$B56&lt;OFFSET(Radar!$AC$3,COLUMN(),0),
    Param!$B$38/ScreenHeight!$B56,
    (Param!$B$37+1/(1-OFFSET(Radar!$AD$3,COLUMN(),0)*ScreenHeight!$C56)/Param!$B$39)/OFFSET(Radar!$AC$3,COLUMN(),0)
)*DistanceShader!FE55*LightShader!FE55*(IF(OFFSET(Ghosts!$S$41,COLUMN(),0)&lt;ScreenHeight!$E56,
   1,
   (SQRT(OFFSET(Ghosts!$T$41,COLUMN(),0)-OFFSET(Ghosts!$R$41,COLUMN(),0)*ScreenHeight!$D56)-1))+IF(Ghosts!$B$35,IF(Param!$M$21,-1-POWER(0.3,Param!$M$21)/(IF(Param!$M$21&lt;20,LightShader!FE146,OFFSET(LightShader!FE146,Param!$M$21-20,0)
)+POWER(0.3,Param!$M$21)),-2),0))</f>
        <v>1.0894043059074452</v>
      </c>
      <c r="FF55" s="53">
        <f ca="1">IF(ScreenHeight!$B56&lt;OFFSET(Radar!$AC$3,COLUMN(),0),
    Param!$B$38/ScreenHeight!$B56,
    (Param!$B$37+1/(1-OFFSET(Radar!$AD$3,COLUMN(),0)*ScreenHeight!$C56)/Param!$B$39)/OFFSET(Radar!$AC$3,COLUMN(),0)
)*DistanceShader!FF55*LightShader!FF55*(IF(OFFSET(Ghosts!$S$41,COLUMN(),0)&lt;ScreenHeight!$E56,
   1,
   (SQRT(OFFSET(Ghosts!$T$41,COLUMN(),0)-OFFSET(Ghosts!$R$41,COLUMN(),0)*ScreenHeight!$D56)-1))+IF(Ghosts!$B$35,IF(Param!$M$21,-1-POWER(0.3,Param!$M$21)/(IF(Param!$M$21&lt;20,LightShader!FF146,OFFSET(LightShader!FF146,Param!$M$21-20,0)
)+POWER(0.3,Param!$M$21)),-2),0))</f>
        <v>1.069587170495703</v>
      </c>
      <c r="FG55" s="53">
        <f ca="1">IF(ScreenHeight!$B56&lt;OFFSET(Radar!$AC$3,COLUMN(),0),
    Param!$B$38/ScreenHeight!$B56,
    (Param!$B$37+1/(1-OFFSET(Radar!$AD$3,COLUMN(),0)*ScreenHeight!$C56)/Param!$B$39)/OFFSET(Radar!$AC$3,COLUMN(),0)
)*DistanceShader!FG55*LightShader!FG55*(IF(OFFSET(Ghosts!$S$41,COLUMN(),0)&lt;ScreenHeight!$E56,
   1,
   (SQRT(OFFSET(Ghosts!$T$41,COLUMN(),0)-OFFSET(Ghosts!$R$41,COLUMN(),0)*ScreenHeight!$D56)-1))+IF(Ghosts!$B$35,IF(Param!$M$21,-1-POWER(0.3,Param!$M$21)/(IF(Param!$M$21&lt;20,LightShader!FG146,OFFSET(LightShader!FG146,Param!$M$21-20,0)
)+POWER(0.3,Param!$M$21)),-2),0))</f>
        <v>1.0504961973112399</v>
      </c>
      <c r="FH55" s="53">
        <f ca="1">IF(ScreenHeight!$B56&lt;OFFSET(Radar!$AC$3,COLUMN(),0),
    Param!$B$38/ScreenHeight!$B56,
    (Param!$B$37+1/(1-OFFSET(Radar!$AD$3,COLUMN(),0)*ScreenHeight!$C56)/Param!$B$39)/OFFSET(Radar!$AC$3,COLUMN(),0)
)*DistanceShader!FH55*LightShader!FH55*(IF(OFFSET(Ghosts!$S$41,COLUMN(),0)&lt;ScreenHeight!$E56,
   1,
   (SQRT(OFFSET(Ghosts!$T$41,COLUMN(),0)-OFFSET(Ghosts!$R$41,COLUMN(),0)*ScreenHeight!$D56)-1))+IF(Ghosts!$B$35,IF(Param!$M$21,-1-POWER(0.3,Param!$M$21)/(IF(Param!$M$21&lt;20,LightShader!FH146,OFFSET(LightShader!FH146,Param!$M$21-20,0)
)+POWER(0.3,Param!$M$21)),-2),0))</f>
        <v>1.03213004523907</v>
      </c>
      <c r="FI55" s="53">
        <f ca="1">IF(ScreenHeight!$B56&lt;OFFSET(Radar!$AC$3,COLUMN(),0),
    Param!$B$38/ScreenHeight!$B56,
    (Param!$B$37+1/(1-OFFSET(Radar!$AD$3,COLUMN(),0)*ScreenHeight!$C56)/Param!$B$39)/OFFSET(Radar!$AC$3,COLUMN(),0)
)*DistanceShader!FI55*LightShader!FI55*(IF(OFFSET(Ghosts!$S$41,COLUMN(),0)&lt;ScreenHeight!$E56,
   1,
   (SQRT(OFFSET(Ghosts!$T$41,COLUMN(),0)-OFFSET(Ghosts!$R$41,COLUMN(),0)*ScreenHeight!$D56)-1))+IF(Ghosts!$B$35,IF(Param!$M$21,-1-POWER(0.3,Param!$M$21)/(IF(Param!$M$21&lt;20,LightShader!FI146,OFFSET(LightShader!FI146,Param!$M$21-20,0)
)+POWER(0.3,Param!$M$21)),-2),0))</f>
        <v>1.0144711744370478</v>
      </c>
      <c r="FJ55" s="53">
        <f ca="1">IF(ScreenHeight!$B56&lt;OFFSET(Radar!$AC$3,COLUMN(),0),
    Param!$B$38/ScreenHeight!$B56,
    (Param!$B$37+1/(1-OFFSET(Radar!$AD$3,COLUMN(),0)*ScreenHeight!$C56)/Param!$B$39)/OFFSET(Radar!$AC$3,COLUMN(),0)
)*DistanceShader!FJ55*LightShader!FJ55*(IF(OFFSET(Ghosts!$S$41,COLUMN(),0)&lt;ScreenHeight!$E56,
   1,
   (SQRT(OFFSET(Ghosts!$T$41,COLUMN(),0)-OFFSET(Ghosts!$R$41,COLUMN(),0)*ScreenHeight!$D56)-1))+IF(Ghosts!$B$35,IF(Param!$M$21,-1-POWER(0.3,Param!$M$21)/(IF(Param!$M$21&lt;20,LightShader!FJ146,OFFSET(LightShader!FJ146,Param!$M$21-20,0)
)+POWER(0.3,Param!$M$21)),-2),0))</f>
        <v>0.99749168710039993</v>
      </c>
      <c r="FK55" s="53">
        <f ca="1">IF(ScreenHeight!$B56&lt;OFFSET(Radar!$AC$3,COLUMN(),0),
    Param!$B$38/ScreenHeight!$B56,
    (Param!$B$37+1/(1-OFFSET(Radar!$AD$3,COLUMN(),0)*ScreenHeight!$C56)/Param!$B$39)/OFFSET(Radar!$AC$3,COLUMN(),0)
)*DistanceShader!FK55*LightShader!FK55*(IF(OFFSET(Ghosts!$S$41,COLUMN(),0)&lt;ScreenHeight!$E56,
   1,
   (SQRT(OFFSET(Ghosts!$T$41,COLUMN(),0)-OFFSET(Ghosts!$R$41,COLUMN(),0)*ScreenHeight!$D56)-1))+IF(Ghosts!$B$35,IF(Param!$M$21,-1-POWER(0.3,Param!$M$21)/(IF(Param!$M$21&lt;20,LightShader!FK146,OFFSET(LightShader!FK146,Param!$M$21-20,0)
)+POWER(0.3,Param!$M$21)),-2),0))</f>
        <v>0.98115777318591535</v>
      </c>
      <c r="FL55" s="53">
        <f ca="1">IF(ScreenHeight!$B56&lt;OFFSET(Radar!$AC$3,COLUMN(),0),
    Param!$B$38/ScreenHeight!$B56,
    (Param!$B$37+1/(1-OFFSET(Radar!$AD$3,COLUMN(),0)*ScreenHeight!$C56)/Param!$B$39)/OFFSET(Radar!$AC$3,COLUMN(),0)
)*DistanceShader!FL55*LightShader!FL55*(IF(OFFSET(Ghosts!$S$41,COLUMN(),0)&lt;ScreenHeight!$E56,
   1,
   (SQRT(OFFSET(Ghosts!$T$41,COLUMN(),0)-OFFSET(Ghosts!$R$41,COLUMN(),0)*ScreenHeight!$D56)-1))+IF(Ghosts!$B$35,IF(Param!$M$21,-1-POWER(0.3,Param!$M$21)/(IF(Param!$M$21&lt;20,LightShader!FL146,OFFSET(LightShader!FL146,Param!$M$21-20,0)
)+POWER(0.3,Param!$M$21)),-2),0))</f>
        <v>0.96543290604351206</v>
      </c>
      <c r="FM55" s="53">
        <f ca="1">IF(ScreenHeight!$B56&lt;OFFSET(Radar!$AC$3,COLUMN(),0),
    Param!$B$38/ScreenHeight!$B56,
    (Param!$B$37+1/(1-OFFSET(Radar!$AD$3,COLUMN(),0)*ScreenHeight!$C56)/Param!$B$39)/OFFSET(Radar!$AC$3,COLUMN(),0)
)*DistanceShader!FM55*LightShader!FM55*(IF(OFFSET(Ghosts!$S$41,COLUMN(),0)&lt;ScreenHeight!$E56,
   1,
   (SQRT(OFFSET(Ghosts!$T$41,COLUMN(),0)-OFFSET(Ghosts!$R$41,COLUMN(),0)*ScreenHeight!$D56)-1))+IF(Ghosts!$B$35,IF(Param!$M$21,-1-POWER(0.3,Param!$M$21)/(IF(Param!$M$21&lt;20,LightShader!FM146,OFFSET(LightShader!FM146,Param!$M$21-20,0)
)+POWER(0.3,Param!$M$21)),-2),0))</f>
        <v>0.95028002266270672</v>
      </c>
      <c r="FN55" s="53">
        <f ca="1">IF(ScreenHeight!$B56&lt;OFFSET(Radar!$AC$3,COLUMN(),0),
    Param!$B$38/ScreenHeight!$B56,
    (Param!$B$37+1/(1-OFFSET(Radar!$AD$3,COLUMN(),0)*ScreenHeight!$C56)/Param!$B$39)/OFFSET(Radar!$AC$3,COLUMN(),0)
)*DistanceShader!FN55*LightShader!FN55*(IF(OFFSET(Ghosts!$S$41,COLUMN(),0)&lt;ScreenHeight!$E56,
   1,
   (SQRT(OFFSET(Ghosts!$T$41,COLUMN(),0)-OFFSET(Ghosts!$R$41,COLUMN(),0)*ScreenHeight!$D56)-1))+IF(Ghosts!$B$35,IF(Param!$M$21,-1-POWER(0.3,Param!$M$21)/(IF(Param!$M$21&lt;20,LightShader!FN146,OFFSET(LightShader!FN146,Param!$M$21-20,0)
)+POWER(0.3,Param!$M$21)),-2),0))</f>
        <v>0.93566293122014021</v>
      </c>
      <c r="FO55" s="53">
        <f ca="1">IF(ScreenHeight!$B56&lt;OFFSET(Radar!$AC$3,COLUMN(),0),
    Param!$B$38/ScreenHeight!$B56,
    (Param!$B$37+1/(1-OFFSET(Radar!$AD$3,COLUMN(),0)*ScreenHeight!$C56)/Param!$B$39)/OFFSET(Radar!$AC$3,COLUMN(),0)
)*DistanceShader!FO55*LightShader!FO55*(IF(OFFSET(Ghosts!$S$41,COLUMN(),0)&lt;ScreenHeight!$E56,
   1,
   (SQRT(OFFSET(Ghosts!$T$41,COLUMN(),0)-OFFSET(Ghosts!$R$41,COLUMN(),0)*ScreenHeight!$D56)-1))+IF(Ghosts!$B$35,IF(Param!$M$21,-1-POWER(0.3,Param!$M$21)/(IF(Param!$M$21&lt;20,LightShader!FO146,OFFSET(LightShader!FO146,Param!$M$21-20,0)
)+POWER(0.3,Param!$M$21)),-2),0))</f>
        <v>0.92154715847964574</v>
      </c>
      <c r="FP55" s="53">
        <f ca="1">IF(ScreenHeight!$B56&lt;OFFSET(Radar!$AC$3,COLUMN(),0),
    Param!$B$38/ScreenHeight!$B56,
    (Param!$B$37+1/(1-OFFSET(Radar!$AD$3,COLUMN(),0)*ScreenHeight!$C56)/Param!$B$39)/OFFSET(Radar!$AC$3,COLUMN(),0)
)*DistanceShader!FP55*LightShader!FP55*(IF(OFFSET(Ghosts!$S$41,COLUMN(),0)&lt;ScreenHeight!$E56,
   1,
   (SQRT(OFFSET(Ghosts!$T$41,COLUMN(),0)-OFFSET(Ghosts!$R$41,COLUMN(),0)*ScreenHeight!$D56)-1))+IF(Ghosts!$B$35,IF(Param!$M$21,-1-POWER(0.3,Param!$M$21)/(IF(Param!$M$21&lt;20,LightShader!FP146,OFFSET(LightShader!FP146,Param!$M$21-20,0)
)+POWER(0.3,Param!$M$21)),-2),0))</f>
        <v>0.90790040713736886</v>
      </c>
      <c r="FQ55" s="53">
        <f ca="1">IF(ScreenHeight!$B56&lt;OFFSET(Radar!$AC$3,COLUMN(),0),
    Param!$B$38/ScreenHeight!$B56,
    (Param!$B$37+1/(1-OFFSET(Radar!$AD$3,COLUMN(),0)*ScreenHeight!$C56)/Param!$B$39)/OFFSET(Radar!$AC$3,COLUMN(),0)
)*DistanceShader!FQ55*LightShader!FQ55*(IF(OFFSET(Ghosts!$S$41,COLUMN(),0)&lt;ScreenHeight!$E56,
   1,
   (SQRT(OFFSET(Ghosts!$T$41,COLUMN(),0)-OFFSET(Ghosts!$R$41,COLUMN(),0)*ScreenHeight!$D56)-1))+IF(Ghosts!$B$35,IF(Param!$M$21,-1-POWER(0.3,Param!$M$21)/(IF(Param!$M$21&lt;20,LightShader!FQ146,OFFSET(LightShader!FQ146,Param!$M$21-20,0)
)+POWER(0.3,Param!$M$21)),-2),0))</f>
        <v>0.894692751547839</v>
      </c>
      <c r="FR55" s="53">
        <f ca="1">IF(ScreenHeight!$B56&lt;OFFSET(Radar!$AC$3,COLUMN(),0),
    Param!$B$38/ScreenHeight!$B56,
    (Param!$B$37+1/(1-OFFSET(Radar!$AD$3,COLUMN(),0)*ScreenHeight!$C56)/Param!$B$39)/OFFSET(Radar!$AC$3,COLUMN(),0)
)*DistanceShader!FR55*LightShader!FR55*(IF(OFFSET(Ghosts!$S$41,COLUMN(),0)&lt;ScreenHeight!$E56,
   1,
   (SQRT(OFFSET(Ghosts!$T$41,COLUMN(),0)-OFFSET(Ghosts!$R$41,COLUMN(),0)*ScreenHeight!$D56)-1))+IF(Ghosts!$B$35,IF(Param!$M$21,-1-POWER(0.3,Param!$M$21)/(IF(Param!$M$21&lt;20,LightShader!FR146,OFFSET(LightShader!FR146,Param!$M$21-20,0)
)+POWER(0.3,Param!$M$21)),-2),0))</f>
        <v>0.88189666485875196</v>
      </c>
      <c r="FS55" s="53">
        <f ca="1">IF(ScreenHeight!$B56&lt;OFFSET(Radar!$AC$3,COLUMN(),0),
    Param!$B$38/ScreenHeight!$B56,
    (Param!$B$37+1/(1-OFFSET(Radar!$AD$3,COLUMN(),0)*ScreenHeight!$C56)/Param!$B$39)/OFFSET(Radar!$AC$3,COLUMN(),0)
)*DistanceShader!FS55*LightShader!FS55*(IF(OFFSET(Ghosts!$S$41,COLUMN(),0)&lt;ScreenHeight!$E56,
   1,
   (SQRT(OFFSET(Ghosts!$T$41,COLUMN(),0)-OFFSET(Ghosts!$R$41,COLUMN(),0)*ScreenHeight!$D56)-1))+IF(Ghosts!$B$35,IF(Param!$M$21,-1-POWER(0.3,Param!$M$21)/(IF(Param!$M$21&lt;20,LightShader!FS146,OFFSET(LightShader!FS146,Param!$M$21-20,0)
)+POWER(0.3,Param!$M$21)),-2),0))</f>
        <v>0.8694869427660995</v>
      </c>
      <c r="FT55" s="53">
        <f ca="1">IF(ScreenHeight!$B56&lt;OFFSET(Radar!$AC$3,COLUMN(),0),
    Param!$B$38/ScreenHeight!$B56,
    (Param!$B$37+1/(1-OFFSET(Radar!$AD$3,COLUMN(),0)*ScreenHeight!$C56)/Param!$B$39)/OFFSET(Radar!$AC$3,COLUMN(),0)
)*DistanceShader!FT55*LightShader!FT55*(IF(OFFSET(Ghosts!$S$41,COLUMN(),0)&lt;ScreenHeight!$E56,
   1,
   (SQRT(OFFSET(Ghosts!$T$41,COLUMN(),0)-OFFSET(Ghosts!$R$41,COLUMN(),0)*ScreenHeight!$D56)-1))+IF(Ghosts!$B$35,IF(Param!$M$21,-1-POWER(0.3,Param!$M$21)/(IF(Param!$M$21&lt;20,LightShader!FT146,OFFSET(LightShader!FT146,Param!$M$21-20,0)
)+POWER(0.3,Param!$M$21)),-2),0))</f>
        <v>0.85744056832251092</v>
      </c>
      <c r="FU55" s="53">
        <f ca="1">IF(ScreenHeight!$B56&lt;OFFSET(Radar!$AC$3,COLUMN(),0),
    Param!$B$38/ScreenHeight!$B56,
    (Param!$B$37+1/(1-OFFSET(Radar!$AD$3,COLUMN(),0)*ScreenHeight!$C56)/Param!$B$39)/OFFSET(Radar!$AC$3,COLUMN(),0)
)*DistanceShader!FU55*LightShader!FU55*(IF(OFFSET(Ghosts!$S$41,COLUMN(),0)&lt;ScreenHeight!$E56,
   1,
   (SQRT(OFFSET(Ghosts!$T$41,COLUMN(),0)-OFFSET(Ghosts!$R$41,COLUMN(),0)*ScreenHeight!$D56)-1))+IF(Ghosts!$B$35,IF(Param!$M$21,-1-POWER(0.3,Param!$M$21)/(IF(Param!$M$21&lt;20,LightShader!FU146,OFFSET(LightShader!FU146,Param!$M$21-20,0)
)+POWER(0.3,Param!$M$21)),-2),0))</f>
        <v>0.84573654725072922</v>
      </c>
      <c r="FV55" s="53">
        <f ca="1">IF(ScreenHeight!$B56&lt;OFFSET(Radar!$AC$3,COLUMN(),0),
    Param!$B$38/ScreenHeight!$B56,
    (Param!$B$37+1/(1-OFFSET(Radar!$AD$3,COLUMN(),0)*ScreenHeight!$C56)/Param!$B$39)/OFFSET(Radar!$AC$3,COLUMN(),0)
)*DistanceShader!FV55*LightShader!FV55*(IF(OFFSET(Ghosts!$S$41,COLUMN(),0)&lt;ScreenHeight!$E56,
   1,
   (SQRT(OFFSET(Ghosts!$T$41,COLUMN(),0)-OFFSET(Ghosts!$R$41,COLUMN(),0)*ScreenHeight!$D56)-1))+IF(Ghosts!$B$35,IF(Param!$M$21,-1-POWER(0.3,Param!$M$21)/(IF(Param!$M$21&lt;20,LightShader!FV146,OFFSET(LightShader!FV146,Param!$M$21-20,0)
)+POWER(0.3,Param!$M$21)),-2),0))</f>
        <v>0.83435573270193186</v>
      </c>
      <c r="FW55" s="53">
        <f ca="1">IF(ScreenHeight!$B56&lt;OFFSET(Radar!$AC$3,COLUMN(),0),
    Param!$B$38/ScreenHeight!$B56,
    (Param!$B$37+1/(1-OFFSET(Radar!$AD$3,COLUMN(),0)*ScreenHeight!$C56)/Param!$B$39)/OFFSET(Radar!$AC$3,COLUMN(),0)
)*DistanceShader!FW55*LightShader!FW55*(IF(OFFSET(Ghosts!$S$41,COLUMN(),0)&lt;ScreenHeight!$E56,
   1,
   (SQRT(OFFSET(Ghosts!$T$41,COLUMN(),0)-OFFSET(Ghosts!$R$41,COLUMN(),0)*ScreenHeight!$D56)-1))+IF(Ghosts!$B$35,IF(Param!$M$21,-1-POWER(0.3,Param!$M$21)/(IF(Param!$M$21&lt;20,LightShader!FW146,OFFSET(LightShader!FW146,Param!$M$21-20,0)
)+POWER(0.3,Param!$M$21)),-2),0))</f>
        <v>0.82328065118627458</v>
      </c>
      <c r="FX55" s="53">
        <f ca="1">IF(ScreenHeight!$B56&lt;OFFSET(Radar!$AC$3,COLUMN(),0),
    Param!$B$38/ScreenHeight!$B56,
    (Param!$B$37+1/(1-OFFSET(Radar!$AD$3,COLUMN(),0)*ScreenHeight!$C56)/Param!$B$39)/OFFSET(Radar!$AC$3,COLUMN(),0)
)*DistanceShader!FX55*LightShader!FX55*(IF(OFFSET(Ghosts!$S$41,COLUMN(),0)&lt;ScreenHeight!$E56,
   1,
   (SQRT(OFFSET(Ghosts!$T$41,COLUMN(),0)-OFFSET(Ghosts!$R$41,COLUMN(),0)*ScreenHeight!$D56)-1))+IF(Ghosts!$B$35,IF(Param!$M$21,-1-POWER(0.3,Param!$M$21)/(IF(Param!$M$21&lt;20,LightShader!FX146,OFFSET(LightShader!FX146,Param!$M$21-20,0)
)+POWER(0.3,Param!$M$21)),-2),0))</f>
        <v>0.81249533655552508</v>
      </c>
      <c r="FY55" s="53">
        <f ca="1">IF(ScreenHeight!$B56&lt;OFFSET(Radar!$AC$3,COLUMN(),0),
    Param!$B$38/ScreenHeight!$B56,
    (Param!$B$37+1/(1-OFFSET(Radar!$AD$3,COLUMN(),0)*ScreenHeight!$C56)/Param!$B$39)/OFFSET(Radar!$AC$3,COLUMN(),0)
)*DistanceShader!FY55*LightShader!FY55*(IF(OFFSET(Ghosts!$S$41,COLUMN(),0)&lt;ScreenHeight!$E56,
   1,
   (SQRT(OFFSET(Ghosts!$T$41,COLUMN(),0)-OFFSET(Ghosts!$R$41,COLUMN(),0)*ScreenHeight!$D56)-1))+IF(Ghosts!$B$35,IF(Param!$M$21,-1-POWER(0.3,Param!$M$21)/(IF(Param!$M$21&lt;20,LightShader!FY146,OFFSET(LightShader!FY146,Param!$M$21-20,0)
)+POWER(0.3,Param!$M$21)),-2),0))</f>
        <v>0.80198517572698169</v>
      </c>
      <c r="FZ55" s="53">
        <f ca="1">IF(ScreenHeight!$B56&lt;OFFSET(Radar!$AC$3,COLUMN(),0),
    Param!$B$38/ScreenHeight!$B56,
    (Param!$B$37+1/(1-OFFSET(Radar!$AD$3,COLUMN(),0)*ScreenHeight!$C56)/Param!$B$39)/OFFSET(Radar!$AC$3,COLUMN(),0)
)*DistanceShader!FZ55*LightShader!FZ55*(IF(OFFSET(Ghosts!$S$41,COLUMN(),0)&lt;ScreenHeight!$E56,
   1,
   (SQRT(OFFSET(Ghosts!$T$41,COLUMN(),0)-OFFSET(Ghosts!$R$41,COLUMN(),0)*ScreenHeight!$D56)-1))+IF(Ghosts!$B$35,IF(Param!$M$21,-1-POWER(0.3,Param!$M$21)/(IF(Param!$M$21&lt;20,LightShader!FZ146,OFFSET(LightShader!FZ146,Param!$M$21-20,0)
)+POWER(0.3,Param!$M$21)),-2),0))</f>
        <v>0.79173676778713176</v>
      </c>
      <c r="GA55" s="53">
        <f ca="1">IF(ScreenHeight!$B56&lt;OFFSET(Radar!$AC$3,COLUMN(),0),
    Param!$B$38/ScreenHeight!$B56,
    (Param!$B$37+1/(1-OFFSET(Radar!$AD$3,COLUMN(),0)*ScreenHeight!$C56)/Param!$B$39)/OFFSET(Radar!$AC$3,COLUMN(),0)
)*DistanceShader!GA55*LightShader!GA55*(IF(OFFSET(Ghosts!$S$41,COLUMN(),0)&lt;ScreenHeight!$E56,
   1,
   (SQRT(OFFSET(Ghosts!$T$41,COLUMN(),0)-OFFSET(Ghosts!$R$41,COLUMN(),0)*ScreenHeight!$D56)-1))+IF(Ghosts!$B$35,IF(Param!$M$21,-1-POWER(0.3,Param!$M$21)/(IF(Param!$M$21&lt;20,LightShader!GA146,OFFSET(LightShader!GA146,Param!$M$21-20,0)
)+POWER(0.3,Param!$M$21)),-2),0))</f>
        <v>0.78173779683463973</v>
      </c>
      <c r="GB55" s="53">
        <f ca="1">IF(ScreenHeight!$B56&lt;OFFSET(Radar!$AC$3,COLUMN(),0),
    Param!$B$38/ScreenHeight!$B56,
    (Param!$B$37+1/(1-OFFSET(Radar!$AD$3,COLUMN(),0)*ScreenHeight!$C56)/Param!$B$39)/OFFSET(Radar!$AC$3,COLUMN(),0)
)*DistanceShader!GB55*LightShader!GB55*(IF(OFFSET(Ghosts!$S$41,COLUMN(),0)&lt;ScreenHeight!$E56,
   1,
   (SQRT(OFFSET(Ghosts!$T$41,COLUMN(),0)-OFFSET(Ghosts!$R$41,COLUMN(),0)*ScreenHeight!$D56)-1))+IF(Ghosts!$B$35,IF(Param!$M$21,-1-POWER(0.3,Param!$M$21)/(IF(Param!$M$21&lt;20,LightShader!GB146,OFFSET(LightShader!GB146,Param!$M$21-20,0)
)+POWER(0.3,Param!$M$21)),-2),0))</f>
        <v>0.77197691815795555</v>
      </c>
      <c r="GC55" s="53">
        <f ca="1">IF(ScreenHeight!$B56&lt;OFFSET(Radar!$AC$3,COLUMN(),0),
    Param!$B$38/ScreenHeight!$B56,
    (Param!$B$37+1/(1-OFFSET(Radar!$AD$3,COLUMN(),0)*ScreenHeight!$C56)/Param!$B$39)/OFFSET(Radar!$AC$3,COLUMN(),0)
)*DistanceShader!GC55*LightShader!GC55*(IF(OFFSET(Ghosts!$S$41,COLUMN(),0)&lt;ScreenHeight!$E56,
   1,
   (SQRT(OFFSET(Ghosts!$T$41,COLUMN(),0)-OFFSET(Ghosts!$R$41,COLUMN(),0)*ScreenHeight!$D56)-1))+IF(Ghosts!$B$35,IF(Param!$M$21,-1-POWER(0.3,Param!$M$21)/(IF(Param!$M$21&lt;20,LightShader!GC146,OFFSET(LightShader!GC146,Param!$M$21-20,0)
)+POWER(0.3,Param!$M$21)),-2),0))</f>
        <v>0.7624436569160884</v>
      </c>
      <c r="GD55" s="53">
        <f ca="1">IF(ScreenHeight!$B56&lt;OFFSET(Radar!$AC$3,COLUMN(),0),
    Param!$B$38/ScreenHeight!$B56,
    (Param!$B$37+1/(1-OFFSET(Radar!$AD$3,COLUMN(),0)*ScreenHeight!$C56)/Param!$B$39)/OFFSET(Radar!$AC$3,COLUMN(),0)
)*DistanceShader!GD55*LightShader!GD55*(IF(OFFSET(Ghosts!$S$41,COLUMN(),0)&lt;ScreenHeight!$E56,
   1,
   (SQRT(OFFSET(Ghosts!$T$41,COLUMN(),0)-OFFSET(Ghosts!$R$41,COLUMN(),0)*ScreenHeight!$D56)-1))+IF(Ghosts!$B$35,IF(Param!$M$21,-1-POWER(0.3,Param!$M$21)/(IF(Param!$M$21&lt;20,LightShader!GD146,OFFSET(LightShader!GD146,Param!$M$21-20,0)
)+POWER(0.3,Param!$M$21)),-2),0))</f>
        <v>0.75312831828148685</v>
      </c>
      <c r="GE55" s="53">
        <f ca="1">IF(ScreenHeight!$B56&lt;OFFSET(Radar!$AC$3,COLUMN(),0),
    Param!$B$38/ScreenHeight!$B56,
    (Param!$B$37+1/(1-OFFSET(Radar!$AD$3,COLUMN(),0)*ScreenHeight!$C56)/Param!$B$39)/OFFSET(Radar!$AC$3,COLUMN(),0)
)*DistanceShader!GE55*LightShader!GE55*(IF(OFFSET(Ghosts!$S$41,COLUMN(),0)&lt;ScreenHeight!$E56,
   1,
   (SQRT(OFFSET(Ghosts!$T$41,COLUMN(),0)-OFFSET(Ghosts!$R$41,COLUMN(),0)*ScreenHeight!$D56)-1))+IF(Ghosts!$B$35,IF(Param!$M$21,-1-POWER(0.3,Param!$M$21)/(IF(Param!$M$21&lt;20,LightShader!GE146,OFFSET(LightShader!GE146,Param!$M$21-20,0)
)+POWER(0.3,Param!$M$21)),-2),0))</f>
        <v>0.74402190793058054</v>
      </c>
    </row>
    <row r="56" spans="1:187" ht="7.5" customHeight="1">
      <c r="A56" s="53">
        <f ca="1">IF(ScreenHeight!$B57&lt;OFFSET(Radar!$AC$3,COLUMN(),0),
    Param!$B$38/ScreenHeight!$B57,
    (Param!$B$37+1/(1-OFFSET(Radar!$AD$3,COLUMN(),0)*ScreenHeight!$C57)/Param!$B$39)/OFFSET(Radar!$AC$3,COLUMN(),0)
)*DistanceShader!A56*LightShader!A56*(IF(OFFSET(Ghosts!$S$41,COLUMN(),0)&lt;ScreenHeight!$E57,
   1,
   (SQRT(OFFSET(Ghosts!$T$41,COLUMN(),0)-OFFSET(Ghosts!$R$41,COLUMN(),0)*ScreenHeight!$D57)-1))+IF(Ghosts!$B$35,IF(Param!$M$21,-1-POWER(0.3,Param!$M$21)/(IF(Param!$M$21&lt;20,LightShader!A147,OFFSET(LightShader!A147,Param!$M$21-20,0)
)+POWER(0.3,Param!$M$21)),-2),0))</f>
        <v>0.83330523676990231</v>
      </c>
      <c r="B56" s="53">
        <f ca="1">IF(ScreenHeight!$B57&lt;OFFSET(Radar!$AC$3,COLUMN(),0),
    Param!$B$38/ScreenHeight!$B57,
    (Param!$B$37+1/(1-OFFSET(Radar!$AD$3,COLUMN(),0)*ScreenHeight!$C57)/Param!$B$39)/OFFSET(Radar!$AC$3,COLUMN(),0)
)*DistanceShader!B56*LightShader!B56*(IF(OFFSET(Ghosts!$S$41,COLUMN(),0)&lt;ScreenHeight!$E57,
   1,
   (SQRT(OFFSET(Ghosts!$T$41,COLUMN(),0)-OFFSET(Ghosts!$R$41,COLUMN(),0)*ScreenHeight!$D57)-1))+IF(Ghosts!$B$35,IF(Param!$M$21,-1-POWER(0.3,Param!$M$21)/(IF(Param!$M$21&lt;20,LightShader!B147,OFFSET(LightShader!B147,Param!$M$21-20,0)
)+POWER(0.3,Param!$M$21)),-2),0))</f>
        <v>0.83979956049597215</v>
      </c>
      <c r="C56" s="53">
        <f ca="1">IF(ScreenHeight!$B57&lt;OFFSET(Radar!$AC$3,COLUMN(),0),
    Param!$B$38/ScreenHeight!$B57,
    (Param!$B$37+1/(1-OFFSET(Radar!$AD$3,COLUMN(),0)*ScreenHeight!$C57)/Param!$B$39)/OFFSET(Radar!$AC$3,COLUMN(),0)
)*DistanceShader!C56*LightShader!C56*(IF(OFFSET(Ghosts!$S$41,COLUMN(),0)&lt;ScreenHeight!$E57,
   1,
   (SQRT(OFFSET(Ghosts!$T$41,COLUMN(),0)-OFFSET(Ghosts!$R$41,COLUMN(),0)*ScreenHeight!$D57)-1))+IF(Ghosts!$B$35,IF(Param!$M$21,-1-POWER(0.3,Param!$M$21)/(IF(Param!$M$21&lt;20,LightShader!C147,OFFSET(LightShader!C147,Param!$M$21-20,0)
)+POWER(0.3,Param!$M$21)),-2),0))</f>
        <v>0.84639226932151557</v>
      </c>
      <c r="D56" s="53">
        <f ca="1">IF(ScreenHeight!$B57&lt;OFFSET(Radar!$AC$3,COLUMN(),0),
    Param!$B$38/ScreenHeight!$B57,
    (Param!$B$37+1/(1-OFFSET(Radar!$AD$3,COLUMN(),0)*ScreenHeight!$C57)/Param!$B$39)/OFFSET(Radar!$AC$3,COLUMN(),0)
)*DistanceShader!D56*LightShader!D56*(IF(OFFSET(Ghosts!$S$41,COLUMN(),0)&lt;ScreenHeight!$E57,
   1,
   (SQRT(OFFSET(Ghosts!$T$41,COLUMN(),0)-OFFSET(Ghosts!$R$41,COLUMN(),0)*ScreenHeight!$D57)-1))+IF(Ghosts!$B$35,IF(Param!$M$21,-1-POWER(0.3,Param!$M$21)/(IF(Param!$M$21&lt;20,LightShader!D147,OFFSET(LightShader!D147,Param!$M$21-20,0)
)+POWER(0.3,Param!$M$21)),-2),0))</f>
        <v>0.85308593301036018</v>
      </c>
      <c r="E56" s="53">
        <f ca="1">IF(ScreenHeight!$B57&lt;OFFSET(Radar!$AC$3,COLUMN(),0),
    Param!$B$38/ScreenHeight!$B57,
    (Param!$B$37+1/(1-OFFSET(Radar!$AD$3,COLUMN(),0)*ScreenHeight!$C57)/Param!$B$39)/OFFSET(Radar!$AC$3,COLUMN(),0)
)*DistanceShader!E56*LightShader!E56*(IF(OFFSET(Ghosts!$S$41,COLUMN(),0)&lt;ScreenHeight!$E57,
   1,
   (SQRT(OFFSET(Ghosts!$T$41,COLUMN(),0)-OFFSET(Ghosts!$R$41,COLUMN(),0)*ScreenHeight!$D57)-1))+IF(Ghosts!$B$35,IF(Param!$M$21,-1-POWER(0.3,Param!$M$21)/(IF(Param!$M$21&lt;20,LightShader!E147,OFFSET(LightShader!E147,Param!$M$21-20,0)
)+POWER(0.3,Param!$M$21)),-2),0))</f>
        <v>0.85988322955343222</v>
      </c>
      <c r="F56" s="53">
        <f ca="1">IF(ScreenHeight!$B57&lt;OFFSET(Radar!$AC$3,COLUMN(),0),
    Param!$B$38/ScreenHeight!$B57,
    (Param!$B$37+1/(1-OFFSET(Radar!$AD$3,COLUMN(),0)*ScreenHeight!$C57)/Param!$B$39)/OFFSET(Radar!$AC$3,COLUMN(),0)
)*DistanceShader!F56*LightShader!F56*(IF(OFFSET(Ghosts!$S$41,COLUMN(),0)&lt;ScreenHeight!$E57,
   1,
   (SQRT(OFFSET(Ghosts!$T$41,COLUMN(),0)-OFFSET(Ghosts!$R$41,COLUMN(),0)*ScreenHeight!$D57)-1))+IF(Ghosts!$B$35,IF(Param!$M$21,-1-POWER(0.3,Param!$M$21)/(IF(Param!$M$21&lt;20,LightShader!F147,OFFSET(LightShader!F147,Param!$M$21-20,0)
)+POWER(0.3,Param!$M$21)),-2),0))</f>
        <v>0.866786951177273</v>
      </c>
      <c r="G56" s="53">
        <f ca="1">IF(ScreenHeight!$B57&lt;OFFSET(Radar!$AC$3,COLUMN(),0),
    Param!$B$38/ScreenHeight!$B57,
    (Param!$B$37+1/(1-OFFSET(Radar!$AD$3,COLUMN(),0)*ScreenHeight!$C57)/Param!$B$39)/OFFSET(Radar!$AC$3,COLUMN(),0)
)*DistanceShader!G56*LightShader!G56*(IF(OFFSET(Ghosts!$S$41,COLUMN(),0)&lt;ScreenHeight!$E57,
   1,
   (SQRT(OFFSET(Ghosts!$T$41,COLUMN(),0)-OFFSET(Ghosts!$R$41,COLUMN(),0)*ScreenHeight!$D57)-1))+IF(Ghosts!$B$35,IF(Param!$M$21,-1-POWER(0.3,Param!$M$21)/(IF(Param!$M$21&lt;20,LightShader!G147,OFFSET(LightShader!G147,Param!$M$21-20,0)
)+POWER(0.3,Param!$M$21)),-2),0))</f>
        <v>0.87380001074635627</v>
      </c>
      <c r="H56" s="53">
        <f ca="1">IF(ScreenHeight!$B57&lt;OFFSET(Radar!$AC$3,COLUMN(),0),
    Param!$B$38/ScreenHeight!$B57,
    (Param!$B$37+1/(1-OFFSET(Radar!$AD$3,COLUMN(),0)*ScreenHeight!$C57)/Param!$B$39)/OFFSET(Radar!$AC$3,COLUMN(),0)
)*DistanceShader!H56*LightShader!H56*(IF(OFFSET(Ghosts!$S$41,COLUMN(),0)&lt;ScreenHeight!$E57,
   1,
   (SQRT(OFFSET(Ghosts!$T$41,COLUMN(),0)-OFFSET(Ghosts!$R$41,COLUMN(),0)*ScreenHeight!$D57)-1))+IF(Ghosts!$B$35,IF(Param!$M$21,-1-POWER(0.3,Param!$M$21)/(IF(Param!$M$21&lt;20,LightShader!H147,OFFSET(LightShader!H147,Param!$M$21-20,0)
)+POWER(0.3,Param!$M$21)),-2),0))</f>
        <v>0.8809254485882605</v>
      </c>
      <c r="I56" s="53">
        <f ca="1">IF(ScreenHeight!$B57&lt;OFFSET(Radar!$AC$3,COLUMN(),0),
    Param!$B$38/ScreenHeight!$B57,
    (Param!$B$37+1/(1-OFFSET(Radar!$AD$3,COLUMN(),0)*ScreenHeight!$C57)/Param!$B$39)/OFFSET(Radar!$AC$3,COLUMN(),0)
)*DistanceShader!I56*LightShader!I56*(IF(OFFSET(Ghosts!$S$41,COLUMN(),0)&lt;ScreenHeight!$E57,
   1,
   (SQRT(OFFSET(Ghosts!$T$41,COLUMN(),0)-OFFSET(Ghosts!$R$41,COLUMN(),0)*ScreenHeight!$D57)-1))+IF(Ghosts!$B$35,IF(Param!$M$21,-1-POWER(0.3,Param!$M$21)/(IF(Param!$M$21&lt;20,LightShader!I147,OFFSET(LightShader!I147,Param!$M$21-20,0)
)+POWER(0.3,Param!$M$21)),-2),0))</f>
        <v>0.88816643977316057</v>
      </c>
      <c r="J56" s="53">
        <f ca="1">IF(ScreenHeight!$B57&lt;OFFSET(Radar!$AC$3,COLUMN(),0),
    Param!$B$38/ScreenHeight!$B57,
    (Param!$B$37+1/(1-OFFSET(Radar!$AD$3,COLUMN(),0)*ScreenHeight!$C57)/Param!$B$39)/OFFSET(Radar!$AC$3,COLUMN(),0)
)*DistanceShader!J56*LightShader!J56*(IF(OFFSET(Ghosts!$S$41,COLUMN(),0)&lt;ScreenHeight!$E57,
   1,
   (SQRT(OFFSET(Ghosts!$T$41,COLUMN(),0)-OFFSET(Ghosts!$R$41,COLUMN(),0)*ScreenHeight!$D57)-1))+IF(Ghosts!$B$35,IF(Param!$M$21,-1-POWER(0.3,Param!$M$21)/(IF(Param!$M$21&lt;20,LightShader!J147,OFFSET(LightShader!J147,Param!$M$21-20,0)
)+POWER(0.3,Param!$M$21)),-2),0))</f>
        <v>0.89552630188167448</v>
      </c>
      <c r="K56" s="53">
        <f ca="1">IF(ScreenHeight!$B57&lt;OFFSET(Radar!$AC$3,COLUMN(),0),
    Param!$B$38/ScreenHeight!$B57,
    (Param!$B$37+1/(1-OFFSET(Radar!$AD$3,COLUMN(),0)*ScreenHeight!$C57)/Param!$B$39)/OFFSET(Radar!$AC$3,COLUMN(),0)
)*DistanceShader!K56*LightShader!K56*(IF(OFFSET(Ghosts!$S$41,COLUMN(),0)&lt;ScreenHeight!$E57,
   1,
   (SQRT(OFFSET(Ghosts!$T$41,COLUMN(),0)-OFFSET(Ghosts!$R$41,COLUMN(),0)*ScreenHeight!$D57)-1))+IF(Ghosts!$B$35,IF(Param!$M$21,-1-POWER(0.3,Param!$M$21)/(IF(Param!$M$21&lt;20,LightShader!K147,OFFSET(LightShader!K147,Param!$M$21-20,0)
)+POWER(0.3,Param!$M$21)),-2),0))</f>
        <v>0.90300850329801363</v>
      </c>
      <c r="L56" s="53">
        <f ca="1">IF(ScreenHeight!$B57&lt;OFFSET(Radar!$AC$3,COLUMN(),0),
    Param!$B$38/ScreenHeight!$B57,
    (Param!$B$37+1/(1-OFFSET(Radar!$AD$3,COLUMN(),0)*ScreenHeight!$C57)/Param!$B$39)/OFFSET(Radar!$AC$3,COLUMN(),0)
)*DistanceShader!L56*LightShader!L56*(IF(OFFSET(Ghosts!$S$41,COLUMN(),0)&lt;ScreenHeight!$E57,
   1,
   (SQRT(OFFSET(Ghosts!$T$41,COLUMN(),0)-OFFSET(Ghosts!$R$41,COLUMN(),0)*ScreenHeight!$D57)-1))+IF(Ghosts!$B$35,IF(Param!$M$21,-1-POWER(0.3,Param!$M$21)/(IF(Param!$M$21&lt;20,LightShader!L147,OFFSET(LightShader!L147,Param!$M$21-20,0)
)+POWER(0.3,Param!$M$21)),-2),0))</f>
        <v>0.91061667206844954</v>
      </c>
      <c r="M56" s="53">
        <f ca="1">IF(ScreenHeight!$B57&lt;OFFSET(Radar!$AC$3,COLUMN(),0),
    Param!$B$38/ScreenHeight!$B57,
    (Param!$B$37+1/(1-OFFSET(Radar!$AD$3,COLUMN(),0)*ScreenHeight!$C57)/Param!$B$39)/OFFSET(Radar!$AC$3,COLUMN(),0)
)*DistanceShader!M56*LightShader!M56*(IF(OFFSET(Ghosts!$S$41,COLUMN(),0)&lt;ScreenHeight!$E57,
   1,
   (SQRT(OFFSET(Ghosts!$T$41,COLUMN(),0)-OFFSET(Ghosts!$R$41,COLUMN(),0)*ScreenHeight!$D57)-1))+IF(Ghosts!$B$35,IF(Param!$M$21,-1-POWER(0.3,Param!$M$21)/(IF(Param!$M$21&lt;20,LightShader!M147,OFFSET(LightShader!M147,Param!$M$21-20,0)
)+POWER(0.3,Param!$M$21)),-2),0))</f>
        <v>0.91835460536855995</v>
      </c>
      <c r="N56" s="53">
        <f ca="1">IF(ScreenHeight!$B57&lt;OFFSET(Radar!$AC$3,COLUMN(),0),
    Param!$B$38/ScreenHeight!$B57,
    (Param!$B$37+1/(1-OFFSET(Radar!$AD$3,COLUMN(),0)*ScreenHeight!$C57)/Param!$B$39)/OFFSET(Radar!$AC$3,COLUMN(),0)
)*DistanceShader!N56*LightShader!N56*(IF(OFFSET(Ghosts!$S$41,COLUMN(),0)&lt;ScreenHeight!$E57,
   1,
   (SQRT(OFFSET(Ghosts!$T$41,COLUMN(),0)-OFFSET(Ghosts!$R$41,COLUMN(),0)*ScreenHeight!$D57)-1))+IF(Ghosts!$B$35,IF(Param!$M$21,-1-POWER(0.3,Param!$M$21)/(IF(Param!$M$21&lt;20,LightShader!N147,OFFSET(LightShader!N147,Param!$M$21-20,0)
)+POWER(0.3,Param!$M$21)),-2),0))</f>
        <v>0.92622627962643778</v>
      </c>
      <c r="O56" s="53">
        <f ca="1">IF(ScreenHeight!$B57&lt;OFFSET(Radar!$AC$3,COLUMN(),0),
    Param!$B$38/ScreenHeight!$B57,
    (Param!$B$37+1/(1-OFFSET(Radar!$AD$3,COLUMN(),0)*ScreenHeight!$C57)/Param!$B$39)/OFFSET(Radar!$AC$3,COLUMN(),0)
)*DistanceShader!O56*LightShader!O56*(IF(OFFSET(Ghosts!$S$41,COLUMN(),0)&lt;ScreenHeight!$E57,
   1,
   (SQRT(OFFSET(Ghosts!$T$41,COLUMN(),0)-OFFSET(Ghosts!$R$41,COLUMN(),0)*ScreenHeight!$D57)-1))+IF(Ghosts!$B$35,IF(Param!$M$21,-1-POWER(0.3,Param!$M$21)/(IF(Param!$M$21&lt;20,LightShader!O147,OFFSET(LightShader!O147,Param!$M$21-20,0)
)+POWER(0.3,Param!$M$21)),-2),0))</f>
        <v>0.93423586135312853</v>
      </c>
      <c r="P56" s="53">
        <f ca="1">IF(ScreenHeight!$B57&lt;OFFSET(Radar!$AC$3,COLUMN(),0),
    Param!$B$38/ScreenHeight!$B57,
    (Param!$B$37+1/(1-OFFSET(Radar!$AD$3,COLUMN(),0)*ScreenHeight!$C57)/Param!$B$39)/OFFSET(Radar!$AC$3,COLUMN(),0)
)*DistanceShader!P56*LightShader!P56*(IF(OFFSET(Ghosts!$S$41,COLUMN(),0)&lt;ScreenHeight!$E57,
   1,
   (SQRT(OFFSET(Ghosts!$T$41,COLUMN(),0)-OFFSET(Ghosts!$R$41,COLUMN(),0)*ScreenHeight!$D57)-1))+IF(Ghosts!$B$35,IF(Param!$M$21,-1-POWER(0.3,Param!$M$21)/(IF(Param!$M$21&lt;20,LightShader!P147,OFFSET(LightShader!P147,Param!$M$21-20,0)
)+POWER(0.3,Param!$M$21)),-2),0))</f>
        <v>0.94238771873605454</v>
      </c>
      <c r="Q56" s="53">
        <f ca="1">IF(ScreenHeight!$B57&lt;OFFSET(Radar!$AC$3,COLUMN(),0),
    Param!$B$38/ScreenHeight!$B57,
    (Param!$B$37+1/(1-OFFSET(Radar!$AD$3,COLUMN(),0)*ScreenHeight!$C57)/Param!$B$39)/OFFSET(Radar!$AC$3,COLUMN(),0)
)*DistanceShader!Q56*LightShader!Q56*(IF(OFFSET(Ghosts!$S$41,COLUMN(),0)&lt;ScreenHeight!$E57,
   1,
   (SQRT(OFFSET(Ghosts!$T$41,COLUMN(),0)-OFFSET(Ghosts!$R$41,COLUMN(),0)*ScreenHeight!$D57)-1))+IF(Ghosts!$B$35,IF(Param!$M$21,-1-POWER(0.3,Param!$M$21)/(IF(Param!$M$21&lt;20,LightShader!Q147,OFFSET(LightShader!Q147,Param!$M$21-20,0)
)+POWER(0.3,Param!$M$21)),-2),0))</f>
        <v>0.95068643405608488</v>
      </c>
      <c r="R56" s="53">
        <f ca="1">IF(ScreenHeight!$B57&lt;OFFSET(Radar!$AC$3,COLUMN(),0),
    Param!$B$38/ScreenHeight!$B57,
    (Param!$B$37+1/(1-OFFSET(Radar!$AD$3,COLUMN(),0)*ScreenHeight!$C57)/Param!$B$39)/OFFSET(Radar!$AC$3,COLUMN(),0)
)*DistanceShader!R56*LightShader!R56*(IF(OFFSET(Ghosts!$S$41,COLUMN(),0)&lt;ScreenHeight!$E57,
   1,
   (SQRT(OFFSET(Ghosts!$T$41,COLUMN(),0)-OFFSET(Ghosts!$R$41,COLUMN(),0)*ScreenHeight!$D57)-1))+IF(Ghosts!$B$35,IF(Param!$M$21,-1-POWER(0.3,Param!$M$21)/(IF(Param!$M$21&lt;20,LightShader!R147,OFFSET(LightShader!R147,Param!$M$21-20,0)
)+POWER(0.3,Param!$M$21)),-2),0))</f>
        <v>0.95913681699429898</v>
      </c>
      <c r="S56" s="53">
        <f ca="1">IF(ScreenHeight!$B57&lt;OFFSET(Radar!$AC$3,COLUMN(),0),
    Param!$B$38/ScreenHeight!$B57,
    (Param!$B$37+1/(1-OFFSET(Radar!$AD$3,COLUMN(),0)*ScreenHeight!$C57)/Param!$B$39)/OFFSET(Radar!$AC$3,COLUMN(),0)
)*DistanceShader!S56*LightShader!S56*(IF(OFFSET(Ghosts!$S$41,COLUMN(),0)&lt;ScreenHeight!$E57,
   1,
   (SQRT(OFFSET(Ghosts!$T$41,COLUMN(),0)-OFFSET(Ghosts!$R$41,COLUMN(),0)*ScreenHeight!$D57)-1))+IF(Ghosts!$B$35,IF(Param!$M$21,-1-POWER(0.3,Param!$M$21)/(IF(Param!$M$21&lt;20,LightShader!S147,OFFSET(LightShader!S147,Param!$M$21-20,0)
)+POWER(0.3,Param!$M$21)),-2),0))</f>
        <v>0.96774391890042011</v>
      </c>
      <c r="T56" s="53">
        <f ca="1">IF(ScreenHeight!$B57&lt;OFFSET(Radar!$AC$3,COLUMN(),0),
    Param!$B$38/ScreenHeight!$B57,
    (Param!$B$37+1/(1-OFFSET(Radar!$AD$3,COLUMN(),0)*ScreenHeight!$C57)/Param!$B$39)/OFFSET(Radar!$AC$3,COLUMN(),0)
)*DistanceShader!T56*LightShader!T56*(IF(OFFSET(Ghosts!$S$41,COLUMN(),0)&lt;ScreenHeight!$E57,
   1,
   (SQRT(OFFSET(Ghosts!$T$41,COLUMN(),0)-OFFSET(Ghosts!$R$41,COLUMN(),0)*ScreenHeight!$D57)-1))+IF(Ghosts!$B$35,IF(Param!$M$21,-1-POWER(0.3,Param!$M$21)/(IF(Param!$M$21&lt;20,LightShader!T147,OFFSET(LightShader!T147,Param!$M$21-20,0)
)+POWER(0.3,Param!$M$21)),-2),0))</f>
        <v>0.97651304810136352</v>
      </c>
      <c r="U56" s="53">
        <f ca="1">IF(ScreenHeight!$B57&lt;OFFSET(Radar!$AC$3,COLUMN(),0),
    Param!$B$38/ScreenHeight!$B57,
    (Param!$B$37+1/(1-OFFSET(Radar!$AD$3,COLUMN(),0)*ScreenHeight!$C57)/Param!$B$39)/OFFSET(Radar!$AC$3,COLUMN(),0)
)*DistanceShader!U56*LightShader!U56*(IF(OFFSET(Ghosts!$S$41,COLUMN(),0)&lt;ScreenHeight!$E57,
   1,
   (SQRT(OFFSET(Ghosts!$T$41,COLUMN(),0)-OFFSET(Ghosts!$R$41,COLUMN(),0)*ScreenHeight!$D57)-1))+IF(Ghosts!$B$35,IF(Param!$M$21,-1-POWER(0.3,Param!$M$21)/(IF(Param!$M$21&lt;20,LightShader!U147,OFFSET(LightShader!U147,Param!$M$21-20,0)
)+POWER(0.3,Param!$M$21)),-2),0))</f>
        <v>0.98544978633549929</v>
      </c>
      <c r="V56" s="53">
        <f ca="1">IF(ScreenHeight!$B57&lt;OFFSET(Radar!$AC$3,COLUMN(),0),
    Param!$B$38/ScreenHeight!$B57,
    (Param!$B$37+1/(1-OFFSET(Radar!$AD$3,COLUMN(),0)*ScreenHeight!$C57)/Param!$B$39)/OFFSET(Radar!$AC$3,COLUMN(),0)
)*DistanceShader!V56*LightShader!V56*(IF(OFFSET(Ghosts!$S$41,COLUMN(),0)&lt;ScreenHeight!$E57,
   1,
   (SQRT(OFFSET(Ghosts!$T$41,COLUMN(),0)-OFFSET(Ghosts!$R$41,COLUMN(),0)*ScreenHeight!$D57)-1))+IF(Ghosts!$B$35,IF(Param!$M$21,-1-POWER(0.3,Param!$M$21)/(IF(Param!$M$21&lt;20,LightShader!V147,OFFSET(LightShader!V147,Param!$M$21-20,0)
)+POWER(0.3,Param!$M$21)),-2),0))</f>
        <v>0.99456000640608322</v>
      </c>
      <c r="W56" s="53">
        <f ca="1">IF(ScreenHeight!$B57&lt;OFFSET(Radar!$AC$3,COLUMN(),0),
    Param!$B$38/ScreenHeight!$B57,
    (Param!$B$37+1/(1-OFFSET(Radar!$AD$3,COLUMN(),0)*ScreenHeight!$C57)/Param!$B$39)/OFFSET(Radar!$AC$3,COLUMN(),0)
)*DistanceShader!W56*LightShader!W56*(IF(OFFSET(Ghosts!$S$41,COLUMN(),0)&lt;ScreenHeight!$E57,
   1,
   (SQRT(OFFSET(Ghosts!$T$41,COLUMN(),0)-OFFSET(Ghosts!$R$41,COLUMN(),0)*ScreenHeight!$D57)-1))+IF(Ghosts!$B$35,IF(Param!$M$21,-1-POWER(0.3,Param!$M$21)/(IF(Param!$M$21&lt;20,LightShader!W147,OFFSET(LightShader!W147,Param!$M$21-20,0)
)+POWER(0.3,Param!$M$21)),-2),0))</f>
        <v>1.0038498911559066</v>
      </c>
      <c r="X56" s="53">
        <f ca="1">IF(ScreenHeight!$B57&lt;OFFSET(Radar!$AC$3,COLUMN(),0),
    Param!$B$38/ScreenHeight!$B57,
    (Param!$B$37+1/(1-OFFSET(Radar!$AD$3,COLUMN(),0)*ScreenHeight!$C57)/Param!$B$39)/OFFSET(Radar!$AC$3,COLUMN(),0)
)*DistanceShader!X56*LightShader!X56*(IF(OFFSET(Ghosts!$S$41,COLUMN(),0)&lt;ScreenHeight!$E57,
   1,
   (SQRT(OFFSET(Ghosts!$T$41,COLUMN(),0)-OFFSET(Ghosts!$R$41,COLUMN(),0)*ScreenHeight!$D57)-1))+IF(Ghosts!$B$35,IF(Param!$M$21,-1-POWER(0.3,Param!$M$21)/(IF(Param!$M$21&lt;20,LightShader!X147,OFFSET(LightShader!X147,Param!$M$21-20,0)
)+POWER(0.3,Param!$M$21)),-2),0))</f>
        <v>1.0133259538747552</v>
      </c>
      <c r="Y56" s="53">
        <f ca="1">IF(ScreenHeight!$B57&lt;OFFSET(Radar!$AC$3,COLUMN(),0),
    Param!$B$38/ScreenHeight!$B57,
    (Param!$B$37+1/(1-OFFSET(Radar!$AD$3,COLUMN(),0)*ScreenHeight!$C57)/Param!$B$39)/OFFSET(Radar!$AC$3,COLUMN(),0)
)*DistanceShader!Y56*LightShader!Y56*(IF(OFFSET(Ghosts!$S$41,COLUMN(),0)&lt;ScreenHeight!$E57,
   1,
   (SQRT(OFFSET(Ghosts!$T$41,COLUMN(),0)-OFFSET(Ghosts!$R$41,COLUMN(),0)*ScreenHeight!$D57)-1))+IF(Ghosts!$B$35,IF(Param!$M$21,-1-POWER(0.3,Param!$M$21)/(IF(Param!$M$21&lt;20,LightShader!Y147,OFFSET(LightShader!Y147,Param!$M$21-20,0)
)+POWER(0.3,Param!$M$21)),-2),0))</f>
        <v>0.66721383484456831</v>
      </c>
      <c r="Z56" s="53">
        <f ca="1">IF(ScreenHeight!$B57&lt;OFFSET(Radar!$AC$3,COLUMN(),0),
    Param!$B$38/ScreenHeight!$B57,
    (Param!$B$37+1/(1-OFFSET(Radar!$AD$3,COLUMN(),0)*ScreenHeight!$C57)/Param!$B$39)/OFFSET(Radar!$AC$3,COLUMN(),0)
)*DistanceShader!Z56*LightShader!Z56*(IF(OFFSET(Ghosts!$S$41,COLUMN(),0)&lt;ScreenHeight!$E57,
   1,
   (SQRT(OFFSET(Ghosts!$T$41,COLUMN(),0)-OFFSET(Ghosts!$R$41,COLUMN(),0)*ScreenHeight!$D57)-1))+IF(Ghosts!$B$35,IF(Param!$M$21,-1-POWER(0.3,Param!$M$21)/(IF(Param!$M$21&lt;20,LightShader!Z147,OFFSET(LightShader!Z147,Param!$M$21-20,0)
)+POWER(0.3,Param!$M$21)),-2),0))</f>
        <v>0.67365081095085455</v>
      </c>
      <c r="AA56" s="53">
        <f ca="1">IF(ScreenHeight!$B57&lt;OFFSET(Radar!$AC$3,COLUMN(),0),
    Param!$B$38/ScreenHeight!$B57,
    (Param!$B$37+1/(1-OFFSET(Radar!$AD$3,COLUMN(),0)*ScreenHeight!$C57)/Param!$B$39)/OFFSET(Radar!$AC$3,COLUMN(),0)
)*DistanceShader!AA56*LightShader!AA56*(IF(OFFSET(Ghosts!$S$41,COLUMN(),0)&lt;ScreenHeight!$E57,
   1,
   (SQRT(OFFSET(Ghosts!$T$41,COLUMN(),0)-OFFSET(Ghosts!$R$41,COLUMN(),0)*ScreenHeight!$D57)-1))+IF(Ghosts!$B$35,IF(Param!$M$21,-1-POWER(0.3,Param!$M$21)/(IF(Param!$M$21&lt;20,LightShader!AA147,OFFSET(LightShader!AA147,Param!$M$21-20,0)
)+POWER(0.3,Param!$M$21)),-2),0))</f>
        <v>0.68022340152036609</v>
      </c>
      <c r="AB56" s="53">
        <f ca="1">IF(ScreenHeight!$B57&lt;OFFSET(Radar!$AC$3,COLUMN(),0),
    Param!$B$38/ScreenHeight!$B57,
    (Param!$B$37+1/(1-OFFSET(Radar!$AD$3,COLUMN(),0)*ScreenHeight!$C57)/Param!$B$39)/OFFSET(Radar!$AC$3,COLUMN(),0)
)*DistanceShader!AB56*LightShader!AB56*(IF(OFFSET(Ghosts!$S$41,COLUMN(),0)&lt;ScreenHeight!$E57,
   1,
   (SQRT(OFFSET(Ghosts!$T$41,COLUMN(),0)-OFFSET(Ghosts!$R$41,COLUMN(),0)*ScreenHeight!$D57)-1))+IF(Ghosts!$B$35,IF(Param!$M$21,-1-POWER(0.3,Param!$M$21)/(IF(Param!$M$21&lt;20,LightShader!AB147,OFFSET(LightShader!AB147,Param!$M$21-20,0)
)+POWER(0.3,Param!$M$21)),-2),0))</f>
        <v>0.68693687145588755</v>
      </c>
      <c r="AC56" s="53">
        <f ca="1">IF(ScreenHeight!$B57&lt;OFFSET(Radar!$AC$3,COLUMN(),0),
    Param!$B$38/ScreenHeight!$B57,
    (Param!$B$37+1/(1-OFFSET(Radar!$AD$3,COLUMN(),0)*ScreenHeight!$C57)/Param!$B$39)/OFFSET(Radar!$AC$3,COLUMN(),0)
)*DistanceShader!AC56*LightShader!AC56*(IF(OFFSET(Ghosts!$S$41,COLUMN(),0)&lt;ScreenHeight!$E57,
   1,
   (SQRT(OFFSET(Ghosts!$T$41,COLUMN(),0)-OFFSET(Ghosts!$R$41,COLUMN(),0)*ScreenHeight!$D57)-1))+IF(Ghosts!$B$35,IF(Param!$M$21,-1-POWER(0.3,Param!$M$21)/(IF(Param!$M$21&lt;20,LightShader!AC147,OFFSET(LightShader!AC147,Param!$M$21-20,0)
)+POWER(0.3,Param!$M$21)),-2),0))</f>
        <v>0.69379678481547657</v>
      </c>
      <c r="AD56" s="53">
        <f ca="1">IF(ScreenHeight!$B57&lt;OFFSET(Radar!$AC$3,COLUMN(),0),
    Param!$B$38/ScreenHeight!$B57,
    (Param!$B$37+1/(1-OFFSET(Radar!$AD$3,COLUMN(),0)*ScreenHeight!$C57)/Param!$B$39)/OFFSET(Radar!$AC$3,COLUMN(),0)
)*DistanceShader!AD56*LightShader!AD56*(IF(OFFSET(Ghosts!$S$41,COLUMN(),0)&lt;ScreenHeight!$E57,
   1,
   (SQRT(OFFSET(Ghosts!$T$41,COLUMN(),0)-OFFSET(Ghosts!$R$41,COLUMN(),0)*ScreenHeight!$D57)-1))+IF(Ghosts!$B$35,IF(Param!$M$21,-1-POWER(0.3,Param!$M$21)/(IF(Param!$M$21&lt;20,LightShader!AD147,OFFSET(LightShader!AD147,Param!$M$21-20,0)
)+POWER(0.3,Param!$M$21)),-2),0))</f>
        <v>0.70080902569179326</v>
      </c>
      <c r="AE56" s="53">
        <f ca="1">IF(ScreenHeight!$B57&lt;OFFSET(Radar!$AC$3,COLUMN(),0),
    Param!$B$38/ScreenHeight!$B57,
    (Param!$B$37+1/(1-OFFSET(Radar!$AD$3,COLUMN(),0)*ScreenHeight!$C57)/Param!$B$39)/OFFSET(Radar!$AC$3,COLUMN(),0)
)*DistanceShader!AE56*LightShader!AE56*(IF(OFFSET(Ghosts!$S$41,COLUMN(),0)&lt;ScreenHeight!$E57,
   1,
   (SQRT(OFFSET(Ghosts!$T$41,COLUMN(),0)-OFFSET(Ghosts!$R$41,COLUMN(),0)*ScreenHeight!$D57)-1))+IF(Ghosts!$B$35,IF(Param!$M$21,-1-POWER(0.3,Param!$M$21)/(IF(Param!$M$21&lt;20,LightShader!AE147,OFFSET(LightShader!AE147,Param!$M$21-20,0)
)+POWER(0.3,Param!$M$21)),-2),0))</f>
        <v>0.70797982077015709</v>
      </c>
      <c r="AF56" s="53">
        <f ca="1">IF(ScreenHeight!$B57&lt;OFFSET(Radar!$AC$3,COLUMN(),0),
    Param!$B$38/ScreenHeight!$B57,
    (Param!$B$37+1/(1-OFFSET(Radar!$AD$3,COLUMN(),0)*ScreenHeight!$C57)/Param!$B$39)/OFFSET(Radar!$AC$3,COLUMN(),0)
)*DistanceShader!AF56*LightShader!AF56*(IF(OFFSET(Ghosts!$S$41,COLUMN(),0)&lt;ScreenHeight!$E57,
   1,
   (SQRT(OFFSET(Ghosts!$T$41,COLUMN(),0)-OFFSET(Ghosts!$R$41,COLUMN(),0)*ScreenHeight!$D57)-1))+IF(Ghosts!$B$35,IF(Param!$M$21,-1-POWER(0.3,Param!$M$21)/(IF(Param!$M$21&lt;20,LightShader!AF147,OFFSET(LightShader!AF147,Param!$M$21-20,0)
)+POWER(0.3,Param!$M$21)),-2),0))</f>
        <v>0.71531576371643957</v>
      </c>
      <c r="AG56" s="53">
        <f ca="1">IF(ScreenHeight!$B57&lt;OFFSET(Radar!$AC$3,COLUMN(),0),
    Param!$B$38/ScreenHeight!$B57,
    (Param!$B$37+1/(1-OFFSET(Radar!$AD$3,COLUMN(),0)*ScreenHeight!$C57)/Param!$B$39)/OFFSET(Radar!$AC$3,COLUMN(),0)
)*DistanceShader!AG56*LightShader!AG56*(IF(OFFSET(Ghosts!$S$41,COLUMN(),0)&lt;ScreenHeight!$E57,
   1,
   (SQRT(OFFSET(Ghosts!$T$41,COLUMN(),0)-OFFSET(Ghosts!$R$41,COLUMN(),0)*ScreenHeight!$D57)-1))+IF(Ghosts!$B$35,IF(Param!$M$21,-1-POWER(0.3,Param!$M$21)/(IF(Param!$M$21&lt;20,LightShader!AG147,OFFSET(LightShader!AG147,Param!$M$21-20,0)
)+POWER(0.3,Param!$M$21)),-2),0))</f>
        <v>0.72282384156063528</v>
      </c>
      <c r="AH56" s="53">
        <f ca="1">IF(ScreenHeight!$B57&lt;OFFSET(Radar!$AC$3,COLUMN(),0),
    Param!$B$38/ScreenHeight!$B57,
    (Param!$B$37+1/(1-OFFSET(Radar!$AD$3,COLUMN(),0)*ScreenHeight!$C57)/Param!$B$39)/OFFSET(Radar!$AC$3,COLUMN(),0)
)*DistanceShader!AH56*LightShader!AH56*(IF(OFFSET(Ghosts!$S$41,COLUMN(),0)&lt;ScreenHeight!$E57,
   1,
   (SQRT(OFFSET(Ghosts!$T$41,COLUMN(),0)-OFFSET(Ghosts!$R$41,COLUMN(),0)*ScreenHeight!$D57)-1))+IF(Ghosts!$B$35,IF(Param!$M$21,-1-POWER(0.3,Param!$M$21)/(IF(Param!$M$21&lt;20,LightShader!AH147,OFFSET(LightShader!AH147,Param!$M$21-20,0)
)+POWER(0.3,Param!$M$21)),-2),0))</f>
        <v>0.73051146325814786</v>
      </c>
      <c r="AI56" s="53">
        <f ca="1">IF(ScreenHeight!$B57&lt;OFFSET(Radar!$AC$3,COLUMN(),0),
    Param!$B$38/ScreenHeight!$B57,
    (Param!$B$37+1/(1-OFFSET(Radar!$AD$3,COLUMN(),0)*ScreenHeight!$C57)/Param!$B$39)/OFFSET(Radar!$AC$3,COLUMN(),0)
)*DistanceShader!AI56*LightShader!AI56*(IF(OFFSET(Ghosts!$S$41,COLUMN(),0)&lt;ScreenHeight!$E57,
   1,
   (SQRT(OFFSET(Ghosts!$T$41,COLUMN(),0)-OFFSET(Ghosts!$R$41,COLUMN(),0)*ScreenHeight!$D57)-1))+IF(Ghosts!$B$35,IF(Param!$M$21,-1-POWER(0.3,Param!$M$21)/(IF(Param!$M$21&lt;20,LightShader!AI147,OFFSET(LightShader!AI147,Param!$M$21-20,0)
)+POWER(0.3,Param!$M$21)),-2),0))</f>
        <v>1.0058969836488223</v>
      </c>
      <c r="AJ56" s="53">
        <f ca="1">IF(ScreenHeight!$B57&lt;OFFSET(Radar!$AC$3,COLUMN(),0),
    Param!$B$38/ScreenHeight!$B57,
    (Param!$B$37+1/(1-OFFSET(Radar!$AD$3,COLUMN(),0)*ScreenHeight!$C57)/Param!$B$39)/OFFSET(Radar!$AC$3,COLUMN(),0)
)*DistanceShader!AJ56*LightShader!AJ56*(IF(OFFSET(Ghosts!$S$41,COLUMN(),0)&lt;ScreenHeight!$E57,
   1,
   (SQRT(OFFSET(Ghosts!$T$41,COLUMN(),0)-OFFSET(Ghosts!$R$41,COLUMN(),0)*ScreenHeight!$D57)-1))+IF(Ghosts!$B$35,IF(Param!$M$21,-1-POWER(0.3,Param!$M$21)/(IF(Param!$M$21&lt;20,LightShader!AJ147,OFFSET(LightShader!AJ147,Param!$M$21-20,0)
)+POWER(0.3,Param!$M$21)),-2),0))</f>
        <v>1.0256555871024384</v>
      </c>
      <c r="AK56" s="53">
        <f ca="1">IF(ScreenHeight!$B57&lt;OFFSET(Radar!$AC$3,COLUMN(),0),
    Param!$B$38/ScreenHeight!$B57,
    (Param!$B$37+1/(1-OFFSET(Radar!$AD$3,COLUMN(),0)*ScreenHeight!$C57)/Param!$B$39)/OFFSET(Radar!$AC$3,COLUMN(),0)
)*DistanceShader!AK56*LightShader!AK56*(IF(OFFSET(Ghosts!$S$41,COLUMN(),0)&lt;ScreenHeight!$E57,
   1,
   (SQRT(OFFSET(Ghosts!$T$41,COLUMN(),0)-OFFSET(Ghosts!$R$41,COLUMN(),0)*ScreenHeight!$D57)-1))+IF(Ghosts!$B$35,IF(Param!$M$21,-1-POWER(0.3,Param!$M$21)/(IF(Param!$M$21&lt;20,LightShader!AK147,OFFSET(LightShader!AK147,Param!$M$21-20,0)
)+POWER(0.3,Param!$M$21)),-2),0))</f>
        <v>1.0460405656209324</v>
      </c>
      <c r="AL56" s="53">
        <f ca="1">IF(ScreenHeight!$B57&lt;OFFSET(Radar!$AC$3,COLUMN(),0),
    Param!$B$38/ScreenHeight!$B57,
    (Param!$B$37+1/(1-OFFSET(Radar!$AD$3,COLUMN(),0)*ScreenHeight!$C57)/Param!$B$39)/OFFSET(Radar!$AC$3,COLUMN(),0)
)*DistanceShader!AL56*LightShader!AL56*(IF(OFFSET(Ghosts!$S$41,COLUMN(),0)&lt;ScreenHeight!$E57,
   1,
   (SQRT(OFFSET(Ghosts!$T$41,COLUMN(),0)-OFFSET(Ghosts!$R$41,COLUMN(),0)*ScreenHeight!$D57)-1))+IF(Ghosts!$B$35,IF(Param!$M$21,-1-POWER(0.3,Param!$M$21)/(IF(Param!$M$21&lt;20,LightShader!AL147,OFFSET(LightShader!AL147,Param!$M$21-20,0)
)+POWER(0.3,Param!$M$21)),-2),0))</f>
        <v>1.0670815612101172</v>
      </c>
      <c r="AM56" s="53">
        <f ca="1">IF(ScreenHeight!$B57&lt;OFFSET(Radar!$AC$3,COLUMN(),0),
    Param!$B$38/ScreenHeight!$B57,
    (Param!$B$37+1/(1-OFFSET(Radar!$AD$3,COLUMN(),0)*ScreenHeight!$C57)/Param!$B$39)/OFFSET(Radar!$AC$3,COLUMN(),0)
)*DistanceShader!AM56*LightShader!AM56*(IF(OFFSET(Ghosts!$S$41,COLUMN(),0)&lt;ScreenHeight!$E57,
   1,
   (SQRT(OFFSET(Ghosts!$T$41,COLUMN(),0)-OFFSET(Ghosts!$R$41,COLUMN(),0)*ScreenHeight!$D57)-1))+IF(Ghosts!$B$35,IF(Param!$M$21,-1-POWER(0.3,Param!$M$21)/(IF(Param!$M$21&lt;20,LightShader!AM147,OFFSET(LightShader!AM147,Param!$M$21-20,0)
)+POWER(0.3,Param!$M$21)),-2),0))</f>
        <v>1.0888101164414816</v>
      </c>
      <c r="AN56" s="53">
        <f ca="1">IF(ScreenHeight!$B57&lt;OFFSET(Radar!$AC$3,COLUMN(),0),
    Param!$B$38/ScreenHeight!$B57,
    (Param!$B$37+1/(1-OFFSET(Radar!$AD$3,COLUMN(),0)*ScreenHeight!$C57)/Param!$B$39)/OFFSET(Radar!$AC$3,COLUMN(),0)
)*DistanceShader!AN56*LightShader!AN56*(IF(OFFSET(Ghosts!$S$41,COLUMN(),0)&lt;ScreenHeight!$E57,
   1,
   (SQRT(OFFSET(Ghosts!$T$41,COLUMN(),0)-OFFSET(Ghosts!$R$41,COLUMN(),0)*ScreenHeight!$D57)-1))+IF(Ghosts!$B$35,IF(Param!$M$21,-1-POWER(0.3,Param!$M$21)/(IF(Param!$M$21&lt;20,LightShader!AN147,OFFSET(LightShader!AN147,Param!$M$21-20,0)
)+POWER(0.3,Param!$M$21)),-2),0))</f>
        <v>1.1112598254024979</v>
      </c>
      <c r="AO56" s="53">
        <f ca="1">IF(ScreenHeight!$B57&lt;OFFSET(Radar!$AC$3,COLUMN(),0),
    Param!$B$38/ScreenHeight!$B57,
    (Param!$B$37+1/(1-OFFSET(Radar!$AD$3,COLUMN(),0)*ScreenHeight!$C57)/Param!$B$39)/OFFSET(Radar!$AC$3,COLUMN(),0)
)*DistanceShader!AO56*LightShader!AO56*(IF(OFFSET(Ghosts!$S$41,COLUMN(),0)&lt;ScreenHeight!$E57,
   1,
   (SQRT(OFFSET(Ghosts!$T$41,COLUMN(),0)-OFFSET(Ghosts!$R$41,COLUMN(),0)*ScreenHeight!$D57)-1))+IF(Ghosts!$B$35,IF(Param!$M$21,-1-POWER(0.3,Param!$M$21)/(IF(Param!$M$21&lt;20,LightShader!AO147,OFFSET(LightShader!AO147,Param!$M$21-20,0)
)+POWER(0.3,Param!$M$21)),-2),0))</f>
        <v>1.134466498611483</v>
      </c>
      <c r="AP56" s="53">
        <f ca="1">IF(ScreenHeight!$B57&lt;OFFSET(Radar!$AC$3,COLUMN(),0),
    Param!$B$38/ScreenHeight!$B57,
    (Param!$B$37+1/(1-OFFSET(Radar!$AD$3,COLUMN(),0)*ScreenHeight!$C57)/Param!$B$39)/OFFSET(Radar!$AC$3,COLUMN(),0)
)*DistanceShader!AP56*LightShader!AP56*(IF(OFFSET(Ghosts!$S$41,COLUMN(),0)&lt;ScreenHeight!$E57,
   1,
   (SQRT(OFFSET(Ghosts!$T$41,COLUMN(),0)-OFFSET(Ghosts!$R$41,COLUMN(),0)*ScreenHeight!$D57)-1))+IF(Ghosts!$B$35,IF(Param!$M$21,-1-POWER(0.3,Param!$M$21)/(IF(Param!$M$21&lt;20,LightShader!AP147,OFFSET(LightShader!AP147,Param!$M$21-20,0)
)+POWER(0.3,Param!$M$21)),-2),0))</f>
        <v>1.1584683433326317</v>
      </c>
      <c r="AQ56" s="53">
        <f ca="1">IF(ScreenHeight!$B57&lt;OFFSET(Radar!$AC$3,COLUMN(),0),
    Param!$B$38/ScreenHeight!$B57,
    (Param!$B$37+1/(1-OFFSET(Radar!$AD$3,COLUMN(),0)*ScreenHeight!$C57)/Param!$B$39)/OFFSET(Radar!$AC$3,COLUMN(),0)
)*DistanceShader!AQ56*LightShader!AQ56*(IF(OFFSET(Ghosts!$S$41,COLUMN(),0)&lt;ScreenHeight!$E57,
   1,
   (SQRT(OFFSET(Ghosts!$T$41,COLUMN(),0)-OFFSET(Ghosts!$R$41,COLUMN(),0)*ScreenHeight!$D57)-1))+IF(Ghosts!$B$35,IF(Param!$M$21,-1-POWER(0.3,Param!$M$21)/(IF(Param!$M$21&lt;20,LightShader!AQ147,OFFSET(LightShader!AQ147,Param!$M$21-20,0)
)+POWER(0.3,Param!$M$21)),-2),0))</f>
        <v>1.1833061608818605</v>
      </c>
      <c r="AR56" s="53">
        <f ca="1">IF(ScreenHeight!$B57&lt;OFFSET(Radar!$AC$3,COLUMN(),0),
    Param!$B$38/ScreenHeight!$B57,
    (Param!$B$37+1/(1-OFFSET(Radar!$AD$3,COLUMN(),0)*ScreenHeight!$C57)/Param!$B$39)/OFFSET(Radar!$AC$3,COLUMN(),0)
)*DistanceShader!AR56*LightShader!AR56*(IF(OFFSET(Ghosts!$S$41,COLUMN(),0)&lt;ScreenHeight!$E57,
   1,
   (SQRT(OFFSET(Ghosts!$T$41,COLUMN(),0)-OFFSET(Ghosts!$R$41,COLUMN(),0)*ScreenHeight!$D57)-1))+IF(Ghosts!$B$35,IF(Param!$M$21,-1-POWER(0.3,Param!$M$21)/(IF(Param!$M$21&lt;20,LightShader!AR147,OFFSET(LightShader!AR147,Param!$M$21-20,0)
)+POWER(0.3,Param!$M$21)),-2),0))</f>
        <v>1.2090235626847332</v>
      </c>
      <c r="AS56" s="53">
        <f ca="1">IF(ScreenHeight!$B57&lt;OFFSET(Radar!$AC$3,COLUMN(),0),
    Param!$B$38/ScreenHeight!$B57,
    (Param!$B$37+1/(1-OFFSET(Radar!$AD$3,COLUMN(),0)*ScreenHeight!$C57)/Param!$B$39)/OFFSET(Radar!$AC$3,COLUMN(),0)
)*DistanceShader!AS56*LightShader!AS56*(IF(OFFSET(Ghosts!$S$41,COLUMN(),0)&lt;ScreenHeight!$E57,
   1,
   (SQRT(OFFSET(Ghosts!$T$41,COLUMN(),0)-OFFSET(Ghosts!$R$41,COLUMN(),0)*ScreenHeight!$D57)-1))+IF(Ghosts!$B$35,IF(Param!$M$21,-1-POWER(0.3,Param!$M$21)/(IF(Param!$M$21&lt;20,LightShader!AS147,OFFSET(LightShader!AS147,Param!$M$21-20,0)
)+POWER(0.3,Param!$M$21)),-2),0))</f>
        <v>1.235667207034961</v>
      </c>
      <c r="AT56" s="53">
        <f ca="1">IF(ScreenHeight!$B57&lt;OFFSET(Radar!$AC$3,COLUMN(),0),
    Param!$B$38/ScreenHeight!$B57,
    (Param!$B$37+1/(1-OFFSET(Radar!$AD$3,COLUMN(),0)*ScreenHeight!$C57)/Param!$B$39)/OFFSET(Radar!$AC$3,COLUMN(),0)
)*DistanceShader!AT56*LightShader!AT56*(IF(OFFSET(Ghosts!$S$41,COLUMN(),0)&lt;ScreenHeight!$E57,
   1,
   (SQRT(OFFSET(Ghosts!$T$41,COLUMN(),0)-OFFSET(Ghosts!$R$41,COLUMN(),0)*ScreenHeight!$D57)-1))+IF(Ghosts!$B$35,IF(Param!$M$21,-1-POWER(0.3,Param!$M$21)/(IF(Param!$M$21&lt;20,LightShader!AT147,OFFSET(LightShader!AT147,Param!$M$21-20,0)
)+POWER(0.3,Param!$M$21)),-2),0))</f>
        <v>1.2632870587063034</v>
      </c>
      <c r="AU56" s="53">
        <f ca="1">IF(ScreenHeight!$B57&lt;OFFSET(Radar!$AC$3,COLUMN(),0),
    Param!$B$38/ScreenHeight!$B57,
    (Param!$B$37+1/(1-OFFSET(Radar!$AD$3,COLUMN(),0)*ScreenHeight!$C57)/Param!$B$39)/OFFSET(Radar!$AC$3,COLUMN(),0)
)*DistanceShader!AU56*LightShader!AU56*(IF(OFFSET(Ghosts!$S$41,COLUMN(),0)&lt;ScreenHeight!$E57,
   1,
   (SQRT(OFFSET(Ghosts!$T$41,COLUMN(),0)-OFFSET(Ghosts!$R$41,COLUMN(),0)*ScreenHeight!$D57)-1))+IF(Ghosts!$B$35,IF(Param!$M$21,-1-POWER(0.3,Param!$M$21)/(IF(Param!$M$21&lt;20,LightShader!AU147,OFFSET(LightShader!AU147,Param!$M$21-20,0)
)+POWER(0.3,Param!$M$21)),-2),0))</f>
        <v>1.2919366737923472</v>
      </c>
      <c r="AV56" s="53">
        <f ca="1">IF(ScreenHeight!$B57&lt;OFFSET(Radar!$AC$3,COLUMN(),0),
    Param!$B$38/ScreenHeight!$B57,
    (Param!$B$37+1/(1-OFFSET(Radar!$AD$3,COLUMN(),0)*ScreenHeight!$C57)/Param!$B$39)/OFFSET(Radar!$AC$3,COLUMN(),0)
)*DistanceShader!AV56*LightShader!AV56*(IF(OFFSET(Ghosts!$S$41,COLUMN(),0)&lt;ScreenHeight!$E57,
   1,
   (SQRT(OFFSET(Ghosts!$T$41,COLUMN(),0)-OFFSET(Ghosts!$R$41,COLUMN(),0)*ScreenHeight!$D57)-1))+IF(Ghosts!$B$35,IF(Param!$M$21,-1-POWER(0.3,Param!$M$21)/(IF(Param!$M$21&lt;20,LightShader!AV147,OFFSET(LightShader!AV147,Param!$M$21-20,0)
)+POWER(0.3,Param!$M$21)),-2),0))</f>
        <v>1.3216735123870753</v>
      </c>
      <c r="AW56" s="53">
        <f ca="1">IF(ScreenHeight!$B57&lt;OFFSET(Radar!$AC$3,COLUMN(),0),
    Param!$B$38/ScreenHeight!$B57,
    (Param!$B$37+1/(1-OFFSET(Radar!$AD$3,COLUMN(),0)*ScreenHeight!$C57)/Param!$B$39)/OFFSET(Radar!$AC$3,COLUMN(),0)
)*DistanceShader!AW56*LightShader!AW56*(IF(OFFSET(Ghosts!$S$41,COLUMN(),0)&lt;ScreenHeight!$E57,
   1,
   (SQRT(OFFSET(Ghosts!$T$41,COLUMN(),0)-OFFSET(Ghosts!$R$41,COLUMN(),0)*ScreenHeight!$D57)-1))+IF(Ghosts!$B$35,IF(Param!$M$21,-1-POWER(0.3,Param!$M$21)/(IF(Param!$M$21&lt;20,LightShader!AW147,OFFSET(LightShader!AW147,Param!$M$21-20,0)
)+POWER(0.3,Param!$M$21)),-2),0))</f>
        <v>1.3525592819728254</v>
      </c>
      <c r="AX56" s="53">
        <f ca="1">IF(ScreenHeight!$B57&lt;OFFSET(Radar!$AC$3,COLUMN(),0),
    Param!$B$38/ScreenHeight!$B57,
    (Param!$B$37+1/(1-OFFSET(Radar!$AD$3,COLUMN(),0)*ScreenHeight!$C57)/Param!$B$39)/OFFSET(Radar!$AC$3,COLUMN(),0)
)*DistanceShader!AX56*LightShader!AX56*(IF(OFFSET(Ghosts!$S$41,COLUMN(),0)&lt;ScreenHeight!$E57,
   1,
   (SQRT(OFFSET(Ghosts!$T$41,COLUMN(),0)-OFFSET(Ghosts!$R$41,COLUMN(),0)*ScreenHeight!$D57)-1))+IF(Ghosts!$B$35,IF(Param!$M$21,-1-POWER(0.3,Param!$M$21)/(IF(Param!$M$21&lt;20,LightShader!AX147,OFFSET(LightShader!AX147,Param!$M$21-20,0)
)+POWER(0.3,Param!$M$21)),-2),0))</f>
        <v>1.3846603146481162</v>
      </c>
      <c r="AY56" s="53">
        <f ca="1">IF(ScreenHeight!$B57&lt;OFFSET(Radar!$AC$3,COLUMN(),0),
    Param!$B$38/ScreenHeight!$B57,
    (Param!$B$37+1/(1-OFFSET(Radar!$AD$3,COLUMN(),0)*ScreenHeight!$C57)/Param!$B$39)/OFFSET(Radar!$AC$3,COLUMN(),0)
)*DistanceShader!AY56*LightShader!AY56*(IF(OFFSET(Ghosts!$S$41,COLUMN(),0)&lt;ScreenHeight!$E57,
   1,
   (SQRT(OFFSET(Ghosts!$T$41,COLUMN(),0)-OFFSET(Ghosts!$R$41,COLUMN(),0)*ScreenHeight!$D57)-1))+IF(Ghosts!$B$35,IF(Param!$M$21,-1-POWER(0.3,Param!$M$21)/(IF(Param!$M$21&lt;20,LightShader!AY147,OFFSET(LightShader!AY147,Param!$M$21-20,0)
)+POWER(0.3,Param!$M$21)),-2),0))</f>
        <v>1.4180479816008011</v>
      </c>
      <c r="AZ56" s="53">
        <f ca="1">IF(ScreenHeight!$B57&lt;OFFSET(Radar!$AC$3,COLUMN(),0),
    Param!$B$38/ScreenHeight!$B57,
    (Param!$B$37+1/(1-OFFSET(Radar!$AD$3,COLUMN(),0)*ScreenHeight!$C57)/Param!$B$39)/OFFSET(Radar!$AC$3,COLUMN(),0)
)*DistanceShader!AZ56*LightShader!AZ56*(IF(OFFSET(Ghosts!$S$41,COLUMN(),0)&lt;ScreenHeight!$E57,
   1,
   (SQRT(OFFSET(Ghosts!$T$41,COLUMN(),0)-OFFSET(Ghosts!$R$41,COLUMN(),0)*ScreenHeight!$D57)-1))+IF(Ghosts!$B$35,IF(Param!$M$21,-1-POWER(0.3,Param!$M$21)/(IF(Param!$M$21&lt;20,LightShader!AZ147,OFFSET(LightShader!AZ147,Param!$M$21-20,0)
)+POWER(0.3,Param!$M$21)),-2),0))</f>
        <v>1.4527991485037837</v>
      </c>
      <c r="BA56" s="53">
        <f ca="1">IF(ScreenHeight!$B57&lt;OFFSET(Radar!$AC$3,COLUMN(),0),
    Param!$B$38/ScreenHeight!$B57,
    (Param!$B$37+1/(1-OFFSET(Radar!$AD$3,COLUMN(),0)*ScreenHeight!$C57)/Param!$B$39)/OFFSET(Radar!$AC$3,COLUMN(),0)
)*DistanceShader!BA56*LightShader!BA56*(IF(OFFSET(Ghosts!$S$41,COLUMN(),0)&lt;ScreenHeight!$E57,
   1,
   (SQRT(OFFSET(Ghosts!$T$41,COLUMN(),0)-OFFSET(Ghosts!$R$41,COLUMN(),0)*ScreenHeight!$D57)-1))+IF(Ghosts!$B$35,IF(Param!$M$21,-1-POWER(0.3,Param!$M$21)/(IF(Param!$M$21&lt;20,LightShader!BA147,OFFSET(LightShader!BA147,Param!$M$21-20,0)
)+POWER(0.3,Param!$M$21)),-2),0))</f>
        <v>1.4889966757687279</v>
      </c>
      <c r="BB56" s="53">
        <f ca="1">IF(ScreenHeight!$B57&lt;OFFSET(Radar!$AC$3,COLUMN(),0),
    Param!$B$38/ScreenHeight!$B57,
    (Param!$B$37+1/(1-OFFSET(Radar!$AD$3,COLUMN(),0)*ScreenHeight!$C57)/Param!$B$39)/OFFSET(Radar!$AC$3,COLUMN(),0)
)*DistanceShader!BB56*LightShader!BB56*(IF(OFFSET(Ghosts!$S$41,COLUMN(),0)&lt;ScreenHeight!$E57,
   1,
   (SQRT(OFFSET(Ghosts!$T$41,COLUMN(),0)-OFFSET(Ghosts!$R$41,COLUMN(),0)*ScreenHeight!$D57)-1))+IF(Ghosts!$B$35,IF(Param!$M$21,-1-POWER(0.3,Param!$M$21)/(IF(Param!$M$21&lt;20,LightShader!BB147,OFFSET(LightShader!BB147,Param!$M$21-20,0)
)+POWER(0.3,Param!$M$21)),-2),0))</f>
        <v>1.5267299678192501</v>
      </c>
      <c r="BC56" s="53">
        <f ca="1">IF(ScreenHeight!$B57&lt;OFFSET(Radar!$AC$3,COLUMN(),0),
    Param!$B$38/ScreenHeight!$B57,
    (Param!$B$37+1/(1-OFFSET(Radar!$AD$3,COLUMN(),0)*ScreenHeight!$C57)/Param!$B$39)/OFFSET(Radar!$AC$3,COLUMN(),0)
)*DistanceShader!BC56*LightShader!BC56*(IF(OFFSET(Ghosts!$S$41,COLUMN(),0)&lt;ScreenHeight!$E57,
   1,
   (SQRT(OFFSET(Ghosts!$T$41,COLUMN(),0)-OFFSET(Ghosts!$R$41,COLUMN(),0)*ScreenHeight!$D57)-1))+IF(Ghosts!$B$35,IF(Param!$M$21,-1-POWER(0.3,Param!$M$21)/(IF(Param!$M$21&lt;20,LightShader!BC147,OFFSET(LightShader!BC147,Param!$M$21-20,0)
)+POWER(0.3,Param!$M$21)),-2),0))</f>
        <v>1.5660955757122514</v>
      </c>
      <c r="BD56" s="53">
        <f ca="1">IF(ScreenHeight!$B57&lt;OFFSET(Radar!$AC$3,COLUMN(),0),
    Param!$B$38/ScreenHeight!$B57,
    (Param!$B$37+1/(1-OFFSET(Radar!$AD$3,COLUMN(),0)*ScreenHeight!$C57)/Param!$B$39)/OFFSET(Radar!$AC$3,COLUMN(),0)
)*DistanceShader!BD56*LightShader!BD56*(IF(OFFSET(Ghosts!$S$41,COLUMN(),0)&lt;ScreenHeight!$E57,
   1,
   (SQRT(OFFSET(Ghosts!$T$41,COLUMN(),0)-OFFSET(Ghosts!$R$41,COLUMN(),0)*ScreenHeight!$D57)-1))+IF(Ghosts!$B$35,IF(Param!$M$21,-1-POWER(0.3,Param!$M$21)/(IF(Param!$M$21&lt;20,LightShader!BD147,OFFSET(LightShader!BD147,Param!$M$21-20,0)
)+POWER(0.3,Param!$M$21)),-2),0))</f>
        <v>1.6071978575058563</v>
      </c>
      <c r="BE56" s="53">
        <f ca="1">IF(ScreenHeight!$B57&lt;OFFSET(Radar!$AC$3,COLUMN(),0),
    Param!$B$38/ScreenHeight!$B57,
    (Param!$B$37+1/(1-OFFSET(Radar!$AD$3,COLUMN(),0)*ScreenHeight!$C57)/Param!$B$39)/OFFSET(Radar!$AC$3,COLUMN(),0)
)*DistanceShader!BE56*LightShader!BE56*(IF(OFFSET(Ghosts!$S$41,COLUMN(),0)&lt;ScreenHeight!$E57,
   1,
   (SQRT(OFFSET(Ghosts!$T$41,COLUMN(),0)-OFFSET(Ghosts!$R$41,COLUMN(),0)*ScreenHeight!$D57)-1))+IF(Ghosts!$B$35,IF(Param!$M$21,-1-POWER(0.3,Param!$M$21)/(IF(Param!$M$21&lt;20,LightShader!BE147,OFFSET(LightShader!BE147,Param!$M$21-20,0)
)+POWER(0.3,Param!$M$21)),-2),0))</f>
        <v>1.6501497006905328</v>
      </c>
      <c r="BF56" s="53">
        <f ca="1">IF(ScreenHeight!$B57&lt;OFFSET(Radar!$AC$3,COLUMN(),0),
    Param!$B$38/ScreenHeight!$B57,
    (Param!$B$37+1/(1-OFFSET(Radar!$AD$3,COLUMN(),0)*ScreenHeight!$C57)/Param!$B$39)/OFFSET(Radar!$AC$3,COLUMN(),0)
)*DistanceShader!BF56*LightShader!BF56*(IF(OFFSET(Ghosts!$S$41,COLUMN(),0)&lt;ScreenHeight!$E57,
   1,
   (SQRT(OFFSET(Ghosts!$T$41,COLUMN(),0)-OFFSET(Ghosts!$R$41,COLUMN(),0)*ScreenHeight!$D57)-1))+IF(Ghosts!$B$35,IF(Param!$M$21,-1-POWER(0.3,Param!$M$21)/(IF(Param!$M$21&lt;20,LightShader!BF147,OFFSET(LightShader!BF147,Param!$M$21-20,0)
)+POWER(0.3,Param!$M$21)),-2),0))</f>
        <v>1.6950733106897351</v>
      </c>
      <c r="BG56" s="53">
        <f ca="1">IF(ScreenHeight!$B57&lt;OFFSET(Radar!$AC$3,COLUMN(),0),
    Param!$B$38/ScreenHeight!$B57,
    (Param!$B$37+1/(1-OFFSET(Radar!$AD$3,COLUMN(),0)*ScreenHeight!$C57)/Param!$B$39)/OFFSET(Radar!$AC$3,COLUMN(),0)
)*DistanceShader!BG56*LightShader!BG56*(IF(OFFSET(Ghosts!$S$41,COLUMN(),0)&lt;ScreenHeight!$E57,
   1,
   (SQRT(OFFSET(Ghosts!$T$41,COLUMN(),0)-OFFSET(Ghosts!$R$41,COLUMN(),0)*ScreenHeight!$D57)-1))+IF(Ghosts!$B$35,IF(Param!$M$21,-1-POWER(0.3,Param!$M$21)/(IF(Param!$M$21&lt;20,LightShader!BG147,OFFSET(LightShader!BG147,Param!$M$21-20,0)
)+POWER(0.3,Param!$M$21)),-2),0))</f>
        <v>1.7421010687908351</v>
      </c>
      <c r="BH56" s="53">
        <f ca="1">IF(ScreenHeight!$B57&lt;OFFSET(Radar!$AC$3,COLUMN(),0),
    Param!$B$38/ScreenHeight!$B57,
    (Param!$B$37+1/(1-OFFSET(Radar!$AD$3,COLUMN(),0)*ScreenHeight!$C57)/Param!$B$39)/OFFSET(Radar!$AC$3,COLUMN(),0)
)*DistanceShader!BH56*LightShader!BH56*(IF(OFFSET(Ghosts!$S$41,COLUMN(),0)&lt;ScreenHeight!$E57,
   1,
   (SQRT(OFFSET(Ghosts!$T$41,COLUMN(),0)-OFFSET(Ghosts!$R$41,COLUMN(),0)*ScreenHeight!$D57)-1))+IF(Ghosts!$B$35,IF(Param!$M$21,-1-POWER(0.3,Param!$M$21)/(IF(Param!$M$21&lt;20,LightShader!BH147,OFFSET(LightShader!BH147,Param!$M$21-20,0)
)+POWER(0.3,Param!$M$21)),-2),0))</f>
        <v>1.79137646173711</v>
      </c>
      <c r="BI56" s="53">
        <f ca="1">IF(ScreenHeight!$B57&lt;OFFSET(Radar!$AC$3,COLUMN(),0),
    Param!$B$38/ScreenHeight!$B57,
    (Param!$B$37+1/(1-OFFSET(Radar!$AD$3,COLUMN(),0)*ScreenHeight!$C57)/Param!$B$39)/OFFSET(Radar!$AC$3,COLUMN(),0)
)*DistanceShader!BI56*LightShader!BI56*(IF(OFFSET(Ghosts!$S$41,COLUMN(),0)&lt;ScreenHeight!$E57,
   1,
   (SQRT(OFFSET(Ghosts!$T$41,COLUMN(),0)-OFFSET(Ghosts!$R$41,COLUMN(),0)*ScreenHeight!$D57)-1))+IF(Ghosts!$B$35,IF(Param!$M$21,-1-POWER(0.3,Param!$M$21)/(IF(Param!$M$21&lt;20,LightShader!BI147,OFFSET(LightShader!BI147,Param!$M$21-20,0)
)+POWER(0.3,Param!$M$21)),-2),0))</f>
        <v>1.8430550833904578</v>
      </c>
      <c r="BJ56" s="53">
        <f ca="1">IF(ScreenHeight!$B57&lt;OFFSET(Radar!$AC$3,COLUMN(),0),
    Param!$B$38/ScreenHeight!$B57,
    (Param!$B$37+1/(1-OFFSET(Radar!$AD$3,COLUMN(),0)*ScreenHeight!$C57)/Param!$B$39)/OFFSET(Radar!$AC$3,COLUMN(),0)
)*DistanceShader!BJ56*LightShader!BJ56*(IF(OFFSET(Ghosts!$S$41,COLUMN(),0)&lt;ScreenHeight!$E57,
   1,
   (SQRT(OFFSET(Ghosts!$T$41,COLUMN(),0)-OFFSET(Ghosts!$R$41,COLUMN(),0)*ScreenHeight!$D57)-1))+IF(Ghosts!$B$35,IF(Param!$M$21,-1-POWER(0.3,Param!$M$21)/(IF(Param!$M$21&lt;20,LightShader!BJ147,OFFSET(LightShader!BJ147,Param!$M$21-20,0)
)+POWER(0.3,Param!$M$21)),-2),0))</f>
        <v>1.8973057060764444</v>
      </c>
      <c r="BK56" s="53">
        <f ca="1">IF(ScreenHeight!$B57&lt;OFFSET(Radar!$AC$3,COLUMN(),0),
    Param!$B$38/ScreenHeight!$B57,
    (Param!$B$37+1/(1-OFFSET(Radar!$AD$3,COLUMN(),0)*ScreenHeight!$C57)/Param!$B$39)/OFFSET(Radar!$AC$3,COLUMN(),0)
)*DistanceShader!BK56*LightShader!BK56*(IF(OFFSET(Ghosts!$S$41,COLUMN(),0)&lt;ScreenHeight!$E57,
   1,
   (SQRT(OFFSET(Ghosts!$T$41,COLUMN(),0)-OFFSET(Ghosts!$R$41,COLUMN(),0)*ScreenHeight!$D57)-1))+IF(Ghosts!$B$35,IF(Param!$M$21,-1-POWER(0.3,Param!$M$21)/(IF(Param!$M$21&lt;20,LightShader!BK147,OFFSET(LightShader!BK147,Param!$M$21-20,0)
)+POWER(0.3,Param!$M$21)),-2),0))</f>
        <v>1.9543114150540393</v>
      </c>
      <c r="BL56" s="53">
        <f ca="1">IF(ScreenHeight!$B57&lt;OFFSET(Radar!$AC$3,COLUMN(),0),
    Param!$B$38/ScreenHeight!$B57,
    (Param!$B$37+1/(1-OFFSET(Radar!$AD$3,COLUMN(),0)*ScreenHeight!$C57)/Param!$B$39)/OFFSET(Radar!$AC$3,COLUMN(),0)
)*DistanceShader!BL56*LightShader!BL56*(IF(OFFSET(Ghosts!$S$41,COLUMN(),0)&lt;ScreenHeight!$E57,
   1,
   (SQRT(OFFSET(Ghosts!$T$41,COLUMN(),0)-OFFSET(Ghosts!$R$41,COLUMN(),0)*ScreenHeight!$D57)-1))+IF(Ghosts!$B$35,IF(Param!$M$21,-1-POWER(0.3,Param!$M$21)/(IF(Param!$M$21&lt;20,LightShader!BL147,OFFSET(LightShader!BL147,Param!$M$21-20,0)
)+POWER(0.3,Param!$M$21)),-2),0))</f>
        <v>2.0142707934697515</v>
      </c>
      <c r="BM56" s="53">
        <f ca="1">IF(ScreenHeight!$B57&lt;OFFSET(Radar!$AC$3,COLUMN(),0),
    Param!$B$38/ScreenHeight!$B57,
    (Param!$B$37+1/(1-OFFSET(Radar!$AD$3,COLUMN(),0)*ScreenHeight!$C57)/Param!$B$39)/OFFSET(Radar!$AC$3,COLUMN(),0)
)*DistanceShader!BM56*LightShader!BM56*(IF(OFFSET(Ghosts!$S$41,COLUMN(),0)&lt;ScreenHeight!$E57,
   1,
   (SQRT(OFFSET(Ghosts!$T$41,COLUMN(),0)-OFFSET(Ghosts!$R$41,COLUMN(),0)*ScreenHeight!$D57)-1))+IF(Ghosts!$B$35,IF(Param!$M$21,-1-POWER(0.3,Param!$M$21)/(IF(Param!$M$21&lt;20,LightShader!BM147,OFFSET(LightShader!BM147,Param!$M$21-20,0)
)+POWER(0.3,Param!$M$21)),-2),0))</f>
        <v>1.7648662523598926</v>
      </c>
      <c r="BN56" s="53">
        <f ca="1">IF(ScreenHeight!$B57&lt;OFFSET(Radar!$AC$3,COLUMN(),0),
    Param!$B$38/ScreenHeight!$B57,
    (Param!$B$37+1/(1-OFFSET(Radar!$AD$3,COLUMN(),0)*ScreenHeight!$C57)/Param!$B$39)/OFFSET(Radar!$AC$3,COLUMN(),0)
)*DistanceShader!BN56*LightShader!BN56*(IF(OFFSET(Ghosts!$S$41,COLUMN(),0)&lt;ScreenHeight!$E57,
   1,
   (SQRT(OFFSET(Ghosts!$T$41,COLUMN(),0)-OFFSET(Ghosts!$R$41,COLUMN(),0)*ScreenHeight!$D57)-1))+IF(Ghosts!$B$35,IF(Param!$M$21,-1-POWER(0.3,Param!$M$21)/(IF(Param!$M$21&lt;20,LightShader!BN147,OFFSET(LightShader!BN147,Param!$M$21-20,0)
)+POWER(0.3,Param!$M$21)),-2),0))</f>
        <v>1.8290531208053733</v>
      </c>
      <c r="BO56" s="53">
        <f ca="1">IF(ScreenHeight!$B57&lt;OFFSET(Radar!$AC$3,COLUMN(),0),
    Param!$B$38/ScreenHeight!$B57,
    (Param!$B$37+1/(1-OFFSET(Radar!$AD$3,COLUMN(),0)*ScreenHeight!$C57)/Param!$B$39)/OFFSET(Radar!$AC$3,COLUMN(),0)
)*DistanceShader!BO56*LightShader!BO56*(IF(OFFSET(Ghosts!$S$41,COLUMN(),0)&lt;ScreenHeight!$E57,
   1,
   (SQRT(OFFSET(Ghosts!$T$41,COLUMN(),0)-OFFSET(Ghosts!$R$41,COLUMN(),0)*ScreenHeight!$D57)-1))+IF(Ghosts!$B$35,IF(Param!$M$21,-1-POWER(0.3,Param!$M$21)/(IF(Param!$M$21&lt;20,LightShader!BO147,OFFSET(LightShader!BO147,Param!$M$21-20,0)
)+POWER(0.3,Param!$M$21)),-2),0))</f>
        <v>1.8968487968009569</v>
      </c>
      <c r="BP56" s="53">
        <f ca="1">IF(ScreenHeight!$B57&lt;OFFSET(Radar!$AC$3,COLUMN(),0),
    Param!$B$38/ScreenHeight!$B57,
    (Param!$B$37+1/(1-OFFSET(Radar!$AD$3,COLUMN(),0)*ScreenHeight!$C57)/Param!$B$39)/OFFSET(Radar!$AC$3,COLUMN(),0)
)*DistanceShader!BP56*LightShader!BP56*(IF(OFFSET(Ghosts!$S$41,COLUMN(),0)&lt;ScreenHeight!$E57,
   1,
   (SQRT(OFFSET(Ghosts!$T$41,COLUMN(),0)-OFFSET(Ghosts!$R$41,COLUMN(),0)*ScreenHeight!$D57)-1))+IF(Ghosts!$B$35,IF(Param!$M$21,-1-POWER(0.3,Param!$M$21)/(IF(Param!$M$21&lt;20,LightShader!BP147,OFFSET(LightShader!BP147,Param!$M$21-20,0)
)+POWER(0.3,Param!$M$21)),-2),0))</f>
        <v>1.9685271525725068</v>
      </c>
      <c r="BQ56" s="53">
        <f ca="1">IF(ScreenHeight!$B57&lt;OFFSET(Radar!$AC$3,COLUMN(),0),
    Param!$B$38/ScreenHeight!$B57,
    (Param!$B$37+1/(1-OFFSET(Radar!$AD$3,COLUMN(),0)*ScreenHeight!$C57)/Param!$B$39)/OFFSET(Radar!$AC$3,COLUMN(),0)
)*DistanceShader!BQ56*LightShader!BQ56*(IF(OFFSET(Ghosts!$S$41,COLUMN(),0)&lt;ScreenHeight!$E57,
   1,
   (SQRT(OFFSET(Ghosts!$T$41,COLUMN(),0)-OFFSET(Ghosts!$R$41,COLUMN(),0)*ScreenHeight!$D57)-1))+IF(Ghosts!$B$35,IF(Param!$M$21,-1-POWER(0.3,Param!$M$21)/(IF(Param!$M$21&lt;20,LightShader!BQ147,OFFSET(LightShader!BQ147,Param!$M$21-20,0)
)+POWER(0.3,Param!$M$21)),-2),0))</f>
        <v>2.0443840399576954</v>
      </c>
      <c r="BR56" s="53">
        <f ca="1">IF(ScreenHeight!$B57&lt;OFFSET(Radar!$AC$3,COLUMN(),0),
    Param!$B$38/ScreenHeight!$B57,
    (Param!$B$37+1/(1-OFFSET(Radar!$AD$3,COLUMN(),0)*ScreenHeight!$C57)/Param!$B$39)/OFFSET(Radar!$AC$3,COLUMN(),0)
)*DistanceShader!BR56*LightShader!BR56*(IF(OFFSET(Ghosts!$S$41,COLUMN(),0)&lt;ScreenHeight!$E57,
   1,
   (SQRT(OFFSET(Ghosts!$T$41,COLUMN(),0)-OFFSET(Ghosts!$R$41,COLUMN(),0)*ScreenHeight!$D57)-1))+IF(Ghosts!$B$35,IF(Param!$M$21,-1-POWER(0.3,Param!$M$21)/(IF(Param!$M$21&lt;20,LightShader!BR147,OFFSET(LightShader!BR147,Param!$M$21-20,0)
)+POWER(0.3,Param!$M$21)),-2),0))</f>
        <v>2.124738003254135</v>
      </c>
      <c r="BS56" s="53">
        <f ca="1">IF(ScreenHeight!$B57&lt;OFFSET(Radar!$AC$3,COLUMN(),0),
    Param!$B$38/ScreenHeight!$B57,
    (Param!$B$37+1/(1-OFFSET(Radar!$AD$3,COLUMN(),0)*ScreenHeight!$C57)/Param!$B$39)/OFFSET(Radar!$AC$3,COLUMN(),0)
)*DistanceShader!BS56*LightShader!BS56*(IF(OFFSET(Ghosts!$S$41,COLUMN(),0)&lt;ScreenHeight!$E57,
   1,
   (SQRT(OFFSET(Ghosts!$T$41,COLUMN(),0)-OFFSET(Ghosts!$R$41,COLUMN(),0)*ScreenHeight!$D57)-1))+IF(Ghosts!$B$35,IF(Param!$M$21,-1-POWER(0.3,Param!$M$21)/(IF(Param!$M$21&lt;20,LightShader!BS147,OFFSET(LightShader!BS147,Param!$M$21-20,0)
)+POWER(0.3,Param!$M$21)),-2),0))</f>
        <v>2.2099304631788788</v>
      </c>
      <c r="BT56" s="53">
        <f ca="1">IF(ScreenHeight!$B57&lt;OFFSET(Radar!$AC$3,COLUMN(),0),
    Param!$B$38/ScreenHeight!$B57,
    (Param!$B$37+1/(1-OFFSET(Radar!$AD$3,COLUMN(),0)*ScreenHeight!$C57)/Param!$B$39)/OFFSET(Radar!$AC$3,COLUMN(),0)
)*DistanceShader!BT56*LightShader!BT56*(IF(OFFSET(Ghosts!$S$41,COLUMN(),0)&lt;ScreenHeight!$E57,
   1,
   (SQRT(OFFSET(Ghosts!$T$41,COLUMN(),0)-OFFSET(Ghosts!$R$41,COLUMN(),0)*ScreenHeight!$D57)-1))+IF(Ghosts!$B$35,IF(Param!$M$21,-1-POWER(0.3,Param!$M$21)/(IF(Param!$M$21&lt;20,LightShader!BT147,OFFSET(LightShader!BT147,Param!$M$21-20,0)
)+POWER(0.3,Param!$M$21)),-2),0))</f>
        <v>2.3003250876643699</v>
      </c>
      <c r="BU56" s="53">
        <f ca="1">IF(ScreenHeight!$B57&lt;OFFSET(Radar!$AC$3,COLUMN(),0),
    Param!$B$38/ScreenHeight!$B57,
    (Param!$B$37+1/(1-OFFSET(Radar!$AD$3,COLUMN(),0)*ScreenHeight!$C57)/Param!$B$39)/OFFSET(Radar!$AC$3,COLUMN(),0)
)*DistanceShader!BU56*LightShader!BU56*(IF(OFFSET(Ghosts!$S$41,COLUMN(),0)&lt;ScreenHeight!$E57,
   1,
   (SQRT(OFFSET(Ghosts!$T$41,COLUMN(),0)-OFFSET(Ghosts!$R$41,COLUMN(),0)*ScreenHeight!$D57)-1))+IF(Ghosts!$B$35,IF(Param!$M$21,-1-POWER(0.3,Param!$M$21)/(IF(Param!$M$21&lt;20,LightShader!BU147,OFFSET(LightShader!BU147,Param!$M$21-20,0)
)+POWER(0.3,Param!$M$21)),-2),0))</f>
        <v>2.3963059532163378</v>
      </c>
      <c r="BV56" s="53">
        <f ca="1">IF(ScreenHeight!$B57&lt;OFFSET(Radar!$AC$3,COLUMN(),0),
    Param!$B$38/ScreenHeight!$B57,
    (Param!$B$37+1/(1-OFFSET(Radar!$AD$3,COLUMN(),0)*ScreenHeight!$C57)/Param!$B$39)/OFFSET(Radar!$AC$3,COLUMN(),0)
)*DistanceShader!BV56*LightShader!BV56*(IF(OFFSET(Ghosts!$S$41,COLUMN(),0)&lt;ScreenHeight!$E57,
   1,
   (SQRT(OFFSET(Ghosts!$T$41,COLUMN(),0)-OFFSET(Ghosts!$R$41,COLUMN(),0)*ScreenHeight!$D57)-1))+IF(Ghosts!$B$35,IF(Param!$M$21,-1-POWER(0.3,Param!$M$21)/(IF(Param!$M$21&lt;20,LightShader!BV147,OFFSET(LightShader!BV147,Param!$M$21-20,0)
)+POWER(0.3,Param!$M$21)),-2),0))</f>
        <v>2.4982739501643159</v>
      </c>
      <c r="BW56" s="53">
        <f ca="1">IF(ScreenHeight!$B57&lt;OFFSET(Radar!$AC$3,COLUMN(),0),
    Param!$B$38/ScreenHeight!$B57,
    (Param!$B$37+1/(1-OFFSET(Radar!$AD$3,COLUMN(),0)*ScreenHeight!$C57)/Param!$B$39)/OFFSET(Radar!$AC$3,COLUMN(),0)
)*DistanceShader!BW56*LightShader!BW56*(IF(OFFSET(Ghosts!$S$41,COLUMN(),0)&lt;ScreenHeight!$E57,
   1,
   (SQRT(OFFSET(Ghosts!$T$41,COLUMN(),0)-OFFSET(Ghosts!$R$41,COLUMN(),0)*ScreenHeight!$D57)-1))+IF(Ghosts!$B$35,IF(Param!$M$21,-1-POWER(0.3,Param!$M$21)/(IF(Param!$M$21&lt;20,LightShader!BW147,OFFSET(LightShader!BW147,Param!$M$21-20,0)
)+POWER(0.3,Param!$M$21)),-2),0))</f>
        <v>2.606640686001843</v>
      </c>
      <c r="BX56" s="53">
        <f ca="1">IF(ScreenHeight!$B57&lt;OFFSET(Radar!$AC$3,COLUMN(),0),
    Param!$B$38/ScreenHeight!$B57,
    (Param!$B$37+1/(1-OFFSET(Radar!$AD$3,COLUMN(),0)*ScreenHeight!$C57)/Param!$B$39)/OFFSET(Radar!$AC$3,COLUMN(),0)
)*DistanceShader!BX56*LightShader!BX56*(IF(OFFSET(Ghosts!$S$41,COLUMN(),0)&lt;ScreenHeight!$E57,
   1,
   (SQRT(OFFSET(Ghosts!$T$41,COLUMN(),0)-OFFSET(Ghosts!$R$41,COLUMN(),0)*ScreenHeight!$D57)-1))+IF(Ghosts!$B$35,IF(Param!$M$21,-1-POWER(0.3,Param!$M$21)/(IF(Param!$M$21&lt;20,LightShader!BX147,OFFSET(LightShader!BX147,Param!$M$21-20,0)
)+POWER(0.3,Param!$M$21)),-2),0))</f>
        <v>2.7218188823166254</v>
      </c>
      <c r="BY56" s="53">
        <f ca="1">IF(ScreenHeight!$B57&lt;OFFSET(Radar!$AC$3,COLUMN(),0),
    Param!$B$38/ScreenHeight!$B57,
    (Param!$B$37+1/(1-OFFSET(Radar!$AD$3,COLUMN(),0)*ScreenHeight!$C57)/Param!$B$39)/OFFSET(Radar!$AC$3,COLUMN(),0)
)*DistanceShader!BY56*LightShader!BY56*(IF(OFFSET(Ghosts!$S$41,COLUMN(),0)&lt;ScreenHeight!$E57,
   1,
   (SQRT(OFFSET(Ghosts!$T$41,COLUMN(),0)-OFFSET(Ghosts!$R$41,COLUMN(),0)*ScreenHeight!$D57)-1))+IF(Ghosts!$B$35,IF(Param!$M$21,-1-POWER(0.3,Param!$M$21)/(IF(Param!$M$21&lt;20,LightShader!BY147,OFFSET(LightShader!BY147,Param!$M$21-20,0)
)+POWER(0.3,Param!$M$21)),-2),0))</f>
        <v>2.8408383954937584</v>
      </c>
      <c r="BZ56" s="53">
        <f ca="1">IF(ScreenHeight!$B57&lt;OFFSET(Radar!$AC$3,COLUMN(),0),
    Param!$B$38/ScreenHeight!$B57,
    (Param!$B$37+1/(1-OFFSET(Radar!$AD$3,COLUMN(),0)*ScreenHeight!$C57)/Param!$B$39)/OFFSET(Radar!$AC$3,COLUMN(),0)
)*DistanceShader!BZ56*LightShader!BZ56*(IF(OFFSET(Ghosts!$S$41,COLUMN(),0)&lt;ScreenHeight!$E57,
   1,
   (SQRT(OFFSET(Ghosts!$T$41,COLUMN(),0)-OFFSET(Ghosts!$R$41,COLUMN(),0)*ScreenHeight!$D57)-1))+IF(Ghosts!$B$35,IF(Param!$M$21,-1-POWER(0.3,Param!$M$21)/(IF(Param!$M$21&lt;20,LightShader!BZ147,OFFSET(LightShader!BZ147,Param!$M$21-20,0)
)+POWER(0.3,Param!$M$21)),-2),0))</f>
        <v>4.8633888859135546</v>
      </c>
      <c r="CA56" s="53">
        <f ca="1">IF(ScreenHeight!$B57&lt;OFFSET(Radar!$AC$3,COLUMN(),0),
    Param!$B$38/ScreenHeight!$B57,
    (Param!$B$37+1/(1-OFFSET(Radar!$AD$3,COLUMN(),0)*ScreenHeight!$C57)/Param!$B$39)/OFFSET(Radar!$AC$3,COLUMN(),0)
)*DistanceShader!CA56*LightShader!CA56*(IF(OFFSET(Ghosts!$S$41,COLUMN(),0)&lt;ScreenHeight!$E57,
   1,
   (SQRT(OFFSET(Ghosts!$T$41,COLUMN(),0)-OFFSET(Ghosts!$R$41,COLUMN(),0)*ScreenHeight!$D57)-1))+IF(Ghosts!$B$35,IF(Param!$M$21,-1-POWER(0.3,Param!$M$21)/(IF(Param!$M$21&lt;20,LightShader!CA147,OFFSET(LightShader!CA147,Param!$M$21-20,0)
)+POWER(0.3,Param!$M$21)),-2),0))</f>
        <v>4.802534126226214</v>
      </c>
      <c r="CB56" s="53">
        <f ca="1">IF(ScreenHeight!$B57&lt;OFFSET(Radar!$AC$3,COLUMN(),0),
    Param!$B$38/ScreenHeight!$B57,
    (Param!$B$37+1/(1-OFFSET(Radar!$AD$3,COLUMN(),0)*ScreenHeight!$C57)/Param!$B$39)/OFFSET(Radar!$AC$3,COLUMN(),0)
)*DistanceShader!CB56*LightShader!CB56*(IF(OFFSET(Ghosts!$S$41,COLUMN(),0)&lt;ScreenHeight!$E57,
   1,
   (SQRT(OFFSET(Ghosts!$T$41,COLUMN(),0)-OFFSET(Ghosts!$R$41,COLUMN(),0)*ScreenHeight!$D57)-1))+IF(Ghosts!$B$35,IF(Param!$M$21,-1-POWER(0.3,Param!$M$21)/(IF(Param!$M$21&lt;20,LightShader!CB147,OFFSET(LightShader!CB147,Param!$M$21-20,0)
)+POWER(0.3,Param!$M$21)),-2),0))</f>
        <v>4.7412705415768635</v>
      </c>
      <c r="CC56" s="53">
        <f ca="1">IF(ScreenHeight!$B57&lt;OFFSET(Radar!$AC$3,COLUMN(),0),
    Param!$B$38/ScreenHeight!$B57,
    (Param!$B$37+1/(1-OFFSET(Radar!$AD$3,COLUMN(),0)*ScreenHeight!$C57)/Param!$B$39)/OFFSET(Radar!$AC$3,COLUMN(),0)
)*DistanceShader!CC56*LightShader!CC56*(IF(OFFSET(Ghosts!$S$41,COLUMN(),0)&lt;ScreenHeight!$E57,
   1,
   (SQRT(OFFSET(Ghosts!$T$41,COLUMN(),0)-OFFSET(Ghosts!$R$41,COLUMN(),0)*ScreenHeight!$D57)-1))+IF(Ghosts!$B$35,IF(Param!$M$21,-1-POWER(0.3,Param!$M$21)/(IF(Param!$M$21&lt;20,LightShader!CC147,OFFSET(LightShader!CC147,Param!$M$21-20,0)
)+POWER(0.3,Param!$M$21)),-2),0))</f>
        <v>4.6796075322829997</v>
      </c>
      <c r="CD56" s="53">
        <f ca="1">IF(ScreenHeight!$B57&lt;OFFSET(Radar!$AC$3,COLUMN(),0),
    Param!$B$38/ScreenHeight!$B57,
    (Param!$B$37+1/(1-OFFSET(Radar!$AD$3,COLUMN(),0)*ScreenHeight!$C57)/Param!$B$39)/OFFSET(Radar!$AC$3,COLUMN(),0)
)*DistanceShader!CD56*LightShader!CD56*(IF(OFFSET(Ghosts!$S$41,COLUMN(),0)&lt;ScreenHeight!$E57,
   1,
   (SQRT(OFFSET(Ghosts!$T$41,COLUMN(),0)-OFFSET(Ghosts!$R$41,COLUMN(),0)*ScreenHeight!$D57)-1))+IF(Ghosts!$B$35,IF(Param!$M$21,-1-POWER(0.3,Param!$M$21)/(IF(Param!$M$21&lt;20,LightShader!CD147,OFFSET(LightShader!CD147,Param!$M$21-20,0)
)+POWER(0.3,Param!$M$21)),-2),0))</f>
        <v>4.6175547732847075</v>
      </c>
      <c r="CE56" s="53">
        <f ca="1">IF(ScreenHeight!$B57&lt;OFFSET(Radar!$AC$3,COLUMN(),0),
    Param!$B$38/ScreenHeight!$B57,
    (Param!$B$37+1/(1-OFFSET(Radar!$AD$3,COLUMN(),0)*ScreenHeight!$C57)/Param!$B$39)/OFFSET(Radar!$AC$3,COLUMN(),0)
)*DistanceShader!CE56*LightShader!CE56*(IF(OFFSET(Ghosts!$S$41,COLUMN(),0)&lt;ScreenHeight!$E57,
   1,
   (SQRT(OFFSET(Ghosts!$T$41,COLUMN(),0)-OFFSET(Ghosts!$R$41,COLUMN(),0)*ScreenHeight!$D57)-1))+IF(Ghosts!$B$35,IF(Param!$M$21,-1-POWER(0.3,Param!$M$21)/(IF(Param!$M$21&lt;20,LightShader!CE147,OFFSET(LightShader!CE147,Param!$M$21-20,0)
)+POWER(0.3,Param!$M$21)),-2),0))</f>
        <v>4.5551222071789503</v>
      </c>
      <c r="CF56" s="53">
        <f ca="1">IF(ScreenHeight!$B57&lt;OFFSET(Radar!$AC$3,COLUMN(),0),
    Param!$B$38/ScreenHeight!$B57,
    (Param!$B$37+1/(1-OFFSET(Radar!$AD$3,COLUMN(),0)*ScreenHeight!$C57)/Param!$B$39)/OFFSET(Radar!$AC$3,COLUMN(),0)
)*DistanceShader!CF56*LightShader!CF56*(IF(OFFSET(Ghosts!$S$41,COLUMN(),0)&lt;ScreenHeight!$E57,
   1,
   (SQRT(OFFSET(Ghosts!$T$41,COLUMN(),0)-OFFSET(Ghosts!$R$41,COLUMN(),0)*ScreenHeight!$D57)-1))+IF(Ghosts!$B$35,IF(Param!$M$21,-1-POWER(0.3,Param!$M$21)/(IF(Param!$M$21&lt;20,LightShader!CF147,OFFSET(LightShader!CF147,Param!$M$21-20,0)
)+POWER(0.3,Param!$M$21)),-2),0))</f>
        <v>4.4923200367803178</v>
      </c>
      <c r="CG56" s="53">
        <f ca="1">IF(ScreenHeight!$B57&lt;OFFSET(Radar!$AC$3,COLUMN(),0),
    Param!$B$38/ScreenHeight!$B57,
    (Param!$B$37+1/(1-OFFSET(Radar!$AD$3,COLUMN(),0)*ScreenHeight!$C57)/Param!$B$39)/OFFSET(Radar!$AC$3,COLUMN(),0)
)*DistanceShader!CG56*LightShader!CG56*(IF(OFFSET(Ghosts!$S$41,COLUMN(),0)&lt;ScreenHeight!$E57,
   1,
   (SQRT(OFFSET(Ghosts!$T$41,COLUMN(),0)-OFFSET(Ghosts!$R$41,COLUMN(),0)*ScreenHeight!$D57)-1))+IF(Ghosts!$B$35,IF(Param!$M$21,-1-POWER(0.3,Param!$M$21)/(IF(Param!$M$21&lt;20,LightShader!CG147,OFFSET(LightShader!CG147,Param!$M$21-20,0)
)+POWER(0.3,Param!$M$21)),-2),0))</f>
        <v>4.4291587172195213</v>
      </c>
      <c r="CH56" s="53">
        <f ca="1">IF(ScreenHeight!$B57&lt;OFFSET(Radar!$AC$3,COLUMN(),0),
    Param!$B$38/ScreenHeight!$B57,
    (Param!$B$37+1/(1-OFFSET(Radar!$AD$3,COLUMN(),0)*ScreenHeight!$C57)/Param!$B$39)/OFFSET(Radar!$AC$3,COLUMN(),0)
)*DistanceShader!CH56*LightShader!CH56*(IF(OFFSET(Ghosts!$S$41,COLUMN(),0)&lt;ScreenHeight!$E57,
   1,
   (SQRT(OFFSET(Ghosts!$T$41,COLUMN(),0)-OFFSET(Ghosts!$R$41,COLUMN(),0)*ScreenHeight!$D57)-1))+IF(Ghosts!$B$35,IF(Param!$M$21,-1-POWER(0.3,Param!$M$21)/(IF(Param!$M$21&lt;20,LightShader!CH147,OFFSET(LightShader!CH147,Param!$M$21-20,0)
)+POWER(0.3,Param!$M$21)),-2),0))</f>
        <v>4.3656489475925992</v>
      </c>
      <c r="CI56" s="53">
        <f ca="1">IF(ScreenHeight!$B57&lt;OFFSET(Radar!$AC$3,COLUMN(),0),
    Param!$B$38/ScreenHeight!$B57,
    (Param!$B$37+1/(1-OFFSET(Radar!$AD$3,COLUMN(),0)*ScreenHeight!$C57)/Param!$B$39)/OFFSET(Radar!$AC$3,COLUMN(),0)
)*DistanceShader!CI56*LightShader!CI56*(IF(OFFSET(Ghosts!$S$41,COLUMN(),0)&lt;ScreenHeight!$E57,
   1,
   (SQRT(OFFSET(Ghosts!$T$41,COLUMN(),0)-OFFSET(Ghosts!$R$41,COLUMN(),0)*ScreenHeight!$D57)-1))+IF(Ghosts!$B$35,IF(Param!$M$21,-1-POWER(0.3,Param!$M$21)/(IF(Param!$M$21&lt;20,LightShader!CI147,OFFSET(LightShader!CI147,Param!$M$21-20,0)
)+POWER(0.3,Param!$M$21)),-2),0))</f>
        <v>4.3018016621752144</v>
      </c>
      <c r="CJ56" s="53">
        <f ca="1">IF(ScreenHeight!$B57&lt;OFFSET(Radar!$AC$3,COLUMN(),0),
    Param!$B$38/ScreenHeight!$B57,
    (Param!$B$37+1/(1-OFFSET(Radar!$AD$3,COLUMN(),0)*ScreenHeight!$C57)/Param!$B$39)/OFFSET(Radar!$AC$3,COLUMN(),0)
)*DistanceShader!CJ56*LightShader!CJ56*(IF(OFFSET(Ghosts!$S$41,COLUMN(),0)&lt;ScreenHeight!$E57,
   1,
   (SQRT(OFFSET(Ghosts!$T$41,COLUMN(),0)-OFFSET(Ghosts!$R$41,COLUMN(),0)*ScreenHeight!$D57)-1))+IF(Ghosts!$B$35,IF(Param!$M$21,-1-POWER(0.3,Param!$M$21)/(IF(Param!$M$21&lt;20,LightShader!CJ147,OFFSET(LightShader!CJ147,Param!$M$21-20,0)
)+POWER(0.3,Param!$M$21)),-2),0))</f>
        <v>4.2376280212179296</v>
      </c>
      <c r="CK56" s="53">
        <f ca="1">IF(ScreenHeight!$B57&lt;OFFSET(Radar!$AC$3,COLUMN(),0),
    Param!$B$38/ScreenHeight!$B57,
    (Param!$B$37+1/(1-OFFSET(Radar!$AD$3,COLUMN(),0)*ScreenHeight!$C57)/Param!$B$39)/OFFSET(Radar!$AC$3,COLUMN(),0)
)*DistanceShader!CK56*LightShader!CK56*(IF(OFFSET(Ghosts!$S$41,COLUMN(),0)&lt;ScreenHeight!$E57,
   1,
   (SQRT(OFFSET(Ghosts!$T$41,COLUMN(),0)-OFFSET(Ghosts!$R$41,COLUMN(),0)*ScreenHeight!$D57)-1))+IF(Ghosts!$B$35,IF(Param!$M$21,-1-POWER(0.3,Param!$M$21)/(IF(Param!$M$21&lt;20,LightShader!CK147,OFFSET(LightShader!CK147,Param!$M$21-20,0)
)+POWER(0.3,Param!$M$21)),-2),0))</f>
        <v>4.1731394013397987</v>
      </c>
      <c r="CL56" s="53">
        <f ca="1">IF(ScreenHeight!$B57&lt;OFFSET(Radar!$AC$3,COLUMN(),0),
    Param!$B$38/ScreenHeight!$B57,
    (Param!$B$37+1/(1-OFFSET(Radar!$AD$3,COLUMN(),0)*ScreenHeight!$C57)/Param!$B$39)/OFFSET(Radar!$AC$3,COLUMN(),0)
)*DistanceShader!CL56*LightShader!CL56*(IF(OFFSET(Ghosts!$S$41,COLUMN(),0)&lt;ScreenHeight!$E57,
   1,
   (SQRT(OFFSET(Ghosts!$T$41,COLUMN(),0)-OFFSET(Ghosts!$R$41,COLUMN(),0)*ScreenHeight!$D57)-1))+IF(Ghosts!$B$35,IF(Param!$M$21,-1-POWER(0.3,Param!$M$21)/(IF(Param!$M$21&lt;20,LightShader!CL147,OFFSET(LightShader!CL147,Param!$M$21-20,0)
)+POWER(0.3,Param!$M$21)),-2),0))</f>
        <v>4.1083473855388988</v>
      </c>
      <c r="CM56" s="53">
        <f ca="1">IF(ScreenHeight!$B57&lt;OFFSET(Radar!$AC$3,COLUMN(),0),
    Param!$B$38/ScreenHeight!$B57,
    (Param!$B$37+1/(1-OFFSET(Radar!$AD$3,COLUMN(),0)*ScreenHeight!$C57)/Param!$B$39)/OFFSET(Radar!$AC$3,COLUMN(),0)
)*DistanceShader!CM56*LightShader!CM56*(IF(OFFSET(Ghosts!$S$41,COLUMN(),0)&lt;ScreenHeight!$E57,
   1,
   (SQRT(OFFSET(Ghosts!$T$41,COLUMN(),0)-OFFSET(Ghosts!$R$41,COLUMN(),0)*ScreenHeight!$D57)-1))+IF(Ghosts!$B$35,IF(Param!$M$21,-1-POWER(0.3,Param!$M$21)/(IF(Param!$M$21&lt;20,LightShader!CM147,OFFSET(LightShader!CM147,Param!$M$21-20,0)
)+POWER(0.3,Param!$M$21)),-2),0))</f>
        <v>4.0432637528398434</v>
      </c>
      <c r="CN56" s="53">
        <f ca="1">IF(ScreenHeight!$B57&lt;OFFSET(Radar!$AC$3,COLUMN(),0),
    Param!$B$38/ScreenHeight!$B57,
    (Param!$B$37+1/(1-OFFSET(Radar!$AD$3,COLUMN(),0)*ScreenHeight!$C57)/Param!$B$39)/OFFSET(Radar!$AC$3,COLUMN(),0)
)*DistanceShader!CN56*LightShader!CN56*(IF(OFFSET(Ghosts!$S$41,COLUMN(),0)&lt;ScreenHeight!$E57,
   1,
   (SQRT(OFFSET(Ghosts!$T$41,COLUMN(),0)-OFFSET(Ghosts!$R$41,COLUMN(),0)*ScreenHeight!$D57)-1))+IF(Ghosts!$B$35,IF(Param!$M$21,-1-POWER(0.3,Param!$M$21)/(IF(Param!$M$21&lt;20,LightShader!CN147,OFFSET(LightShader!CN147,Param!$M$21-20,0)
)+POWER(0.3,Param!$M$21)),-2),0))</f>
        <v>3.9779004675994125</v>
      </c>
      <c r="CO56" s="53">
        <f ca="1">IF(ScreenHeight!$B57&lt;OFFSET(Radar!$AC$3,COLUMN(),0),
    Param!$B$38/ScreenHeight!$B57,
    (Param!$B$37+1/(1-OFFSET(Radar!$AD$3,COLUMN(),0)*ScreenHeight!$C57)/Param!$B$39)/OFFSET(Radar!$AC$3,COLUMN(),0)
)*DistanceShader!CO56*LightShader!CO56*(IF(OFFSET(Ghosts!$S$41,COLUMN(),0)&lt;ScreenHeight!$E57,
   1,
   (SQRT(OFFSET(Ghosts!$T$41,COLUMN(),0)-OFFSET(Ghosts!$R$41,COLUMN(),0)*ScreenHeight!$D57)-1))+IF(Ghosts!$B$35,IF(Param!$M$21,-1-POWER(0.3,Param!$M$21)/(IF(Param!$M$21&lt;20,LightShader!CO147,OFFSET(LightShader!CO147,Param!$M$21-20,0)
)+POWER(0.3,Param!$M$21)),-2),0))</f>
        <v>3.9122696684927627</v>
      </c>
      <c r="CP56" s="53">
        <f ca="1">IF(ScreenHeight!$B57&lt;OFFSET(Radar!$AC$3,COLUMN(),0),
    Param!$B$38/ScreenHeight!$B57,
    (Param!$B$37+1/(1-OFFSET(Radar!$AD$3,COLUMN(),0)*ScreenHeight!$C57)/Param!$B$39)/OFFSET(Radar!$AC$3,COLUMN(),0)
)*DistanceShader!CP56*LightShader!CP56*(IF(OFFSET(Ghosts!$S$41,COLUMN(),0)&lt;ScreenHeight!$E57,
   1,
   (SQRT(OFFSET(Ghosts!$T$41,COLUMN(),0)-OFFSET(Ghosts!$R$41,COLUMN(),0)*ScreenHeight!$D57)-1))+IF(Ghosts!$B$35,IF(Param!$M$21,-1-POWER(0.3,Param!$M$21)/(IF(Param!$M$21&lt;20,LightShader!CP147,OFFSET(LightShader!CP147,Param!$M$21-20,0)
)+POWER(0.3,Param!$M$21)),-2),0))</f>
        <v>3.8463836572035586</v>
      </c>
      <c r="CQ56" s="53">
        <f ca="1">IF(ScreenHeight!$B57&lt;OFFSET(Radar!$AC$3,COLUMN(),0),
    Param!$B$38/ScreenHeight!$B57,
    (Param!$B$37+1/(1-OFFSET(Radar!$AD$3,COLUMN(),0)*ScreenHeight!$C57)/Param!$B$39)/OFFSET(Radar!$AC$3,COLUMN(),0)
)*DistanceShader!CQ56*LightShader!CQ56*(IF(OFFSET(Ghosts!$S$41,COLUMN(),0)&lt;ScreenHeight!$E57,
   1,
   (SQRT(OFFSET(Ghosts!$T$41,COLUMN(),0)-OFFSET(Ghosts!$R$41,COLUMN(),0)*ScreenHeight!$D57)-1))+IF(Ghosts!$B$35,IF(Param!$M$21,-1-POWER(0.3,Param!$M$21)/(IF(Param!$M$21&lt;20,LightShader!CQ147,OFFSET(LightShader!CQ147,Param!$M$21-20,0)
)+POWER(0.3,Param!$M$21)),-2),0))</f>
        <v>3.7802548868425299</v>
      </c>
      <c r="CR56" s="53">
        <f ca="1">IF(ScreenHeight!$B57&lt;OFFSET(Radar!$AC$3,COLUMN(),0),
    Param!$B$38/ScreenHeight!$B57,
    (Param!$B$37+1/(1-OFFSET(Radar!$AD$3,COLUMN(),0)*ScreenHeight!$C57)/Param!$B$39)/OFFSET(Radar!$AC$3,COLUMN(),0)
)*DistanceShader!CR56*LightShader!CR56*(IF(OFFSET(Ghosts!$S$41,COLUMN(),0)&lt;ScreenHeight!$E57,
   1,
   (SQRT(OFFSET(Ghosts!$T$41,COLUMN(),0)-OFFSET(Ghosts!$R$41,COLUMN(),0)*ScreenHeight!$D57)-1))+IF(Ghosts!$B$35,IF(Param!$M$21,-1-POWER(0.3,Param!$M$21)/(IF(Param!$M$21&lt;20,LightShader!CR147,OFFSET(LightShader!CR147,Param!$M$21-20,0)
)+POWER(0.3,Param!$M$21)),-2),0))</f>
        <v>3.7138959501196993</v>
      </c>
      <c r="CS56" s="53">
        <f ca="1">IF(ScreenHeight!$B57&lt;OFFSET(Radar!$AC$3,COLUMN(),0),
    Param!$B$38/ScreenHeight!$B57,
    (Param!$B$37+1/(1-OFFSET(Radar!$AD$3,COLUMN(),0)*ScreenHeight!$C57)/Param!$B$39)/OFFSET(Radar!$AC$3,COLUMN(),0)
)*DistanceShader!CS56*LightShader!CS56*(IF(OFFSET(Ghosts!$S$41,COLUMN(),0)&lt;ScreenHeight!$E57,
   1,
   (SQRT(OFFSET(Ghosts!$T$41,COLUMN(),0)-OFFSET(Ghosts!$R$41,COLUMN(),0)*ScreenHeight!$D57)-1))+IF(Ghosts!$B$35,IF(Param!$M$21,-1-POWER(0.3,Param!$M$21)/(IF(Param!$M$21&lt;20,LightShader!CS147,OFFSET(LightShader!CS147,Param!$M$21-20,0)
)+POWER(0.3,Param!$M$21)),-2),0))</f>
        <v>3.6473195672964343</v>
      </c>
      <c r="CT56" s="53">
        <f ca="1">IF(ScreenHeight!$B57&lt;OFFSET(Radar!$AC$3,COLUMN(),0),
    Param!$B$38/ScreenHeight!$B57,
    (Param!$B$37+1/(1-OFFSET(Radar!$AD$3,COLUMN(),0)*ScreenHeight!$C57)/Param!$B$39)/OFFSET(Radar!$AC$3,COLUMN(),0)
)*DistanceShader!CT56*LightShader!CT56*(IF(OFFSET(Ghosts!$S$41,COLUMN(),0)&lt;ScreenHeight!$E57,
   1,
   (SQRT(OFFSET(Ghosts!$T$41,COLUMN(),0)-OFFSET(Ghosts!$R$41,COLUMN(),0)*ScreenHeight!$D57)-1))+IF(Ghosts!$B$35,IF(Param!$M$21,-1-POWER(0.3,Param!$M$21)/(IF(Param!$M$21&lt;20,LightShader!CT147,OFFSET(LightShader!CT147,Param!$M$21-20,0)
)+POWER(0.3,Param!$M$21)),-2),0))</f>
        <v>3.5805385739440774</v>
      </c>
      <c r="CU56" s="53">
        <f ca="1">IF(ScreenHeight!$B57&lt;OFFSET(Radar!$AC$3,COLUMN(),0),
    Param!$B$38/ScreenHeight!$B57,
    (Param!$B$37+1/(1-OFFSET(Radar!$AD$3,COLUMN(),0)*ScreenHeight!$C57)/Param!$B$39)/OFFSET(Radar!$AC$3,COLUMN(),0)
)*DistanceShader!CU56*LightShader!CU56*(IF(OFFSET(Ghosts!$S$41,COLUMN(),0)&lt;ScreenHeight!$E57,
   1,
   (SQRT(OFFSET(Ghosts!$T$41,COLUMN(),0)-OFFSET(Ghosts!$R$41,COLUMN(),0)*ScreenHeight!$D57)-1))+IF(Ghosts!$B$35,IF(Param!$M$21,-1-POWER(0.3,Param!$M$21)/(IF(Param!$M$21&lt;20,LightShader!CU147,OFFSET(LightShader!CU147,Param!$M$21-20,0)
)+POWER(0.3,Param!$M$21)),-2),0))</f>
        <v>3.5135659085365138</v>
      </c>
      <c r="CV56" s="53">
        <f ca="1">IF(ScreenHeight!$B57&lt;OFFSET(Radar!$AC$3,COLUMN(),0),
    Param!$B$38/ScreenHeight!$B57,
    (Param!$B$37+1/(1-OFFSET(Radar!$AD$3,COLUMN(),0)*ScreenHeight!$C57)/Param!$B$39)/OFFSET(Radar!$AC$3,COLUMN(),0)
)*DistanceShader!CV56*LightShader!CV56*(IF(OFFSET(Ghosts!$S$41,COLUMN(),0)&lt;ScreenHeight!$E57,
   1,
   (SQRT(OFFSET(Ghosts!$T$41,COLUMN(),0)-OFFSET(Ghosts!$R$41,COLUMN(),0)*ScreenHeight!$D57)-1))+IF(Ghosts!$B$35,IF(Param!$M$21,-1-POWER(0.3,Param!$M$21)/(IF(Param!$M$21&lt;20,LightShader!CV147,OFFSET(LightShader!CV147,Param!$M$21-20,0)
)+POWER(0.3,Param!$M$21)),-2),0))</f>
        <v>3.4464145999045317</v>
      </c>
      <c r="CW56" s="53">
        <f ca="1">IF(ScreenHeight!$B57&lt;OFFSET(Radar!$AC$3,COLUMN(),0),
    Param!$B$38/ScreenHeight!$B57,
    (Param!$B$37+1/(1-OFFSET(Radar!$AD$3,COLUMN(),0)*ScreenHeight!$C57)/Param!$B$39)/OFFSET(Radar!$AC$3,COLUMN(),0)
)*DistanceShader!CW56*LightShader!CW56*(IF(OFFSET(Ghosts!$S$41,COLUMN(),0)&lt;ScreenHeight!$E57,
   1,
   (SQRT(OFFSET(Ghosts!$T$41,COLUMN(),0)-OFFSET(Ghosts!$R$41,COLUMN(),0)*ScreenHeight!$D57)-1))+IF(Ghosts!$B$35,IF(Param!$M$21,-1-POWER(0.3,Param!$M$21)/(IF(Param!$M$21&lt;20,LightShader!CW147,OFFSET(LightShader!CW147,Param!$M$21-20,0)
)+POWER(0.3,Param!$M$21)),-2),0))</f>
        <v>3.3790977545801222</v>
      </c>
      <c r="CX56" s="53">
        <f ca="1">IF(ScreenHeight!$B57&lt;OFFSET(Radar!$AC$3,COLUMN(),0),
    Param!$B$38/ScreenHeight!$B57,
    (Param!$B$37+1/(1-OFFSET(Radar!$AD$3,COLUMN(),0)*ScreenHeight!$C57)/Param!$B$39)/OFFSET(Radar!$AC$3,COLUMN(),0)
)*DistanceShader!CX56*LightShader!CX56*(IF(OFFSET(Ghosts!$S$41,COLUMN(),0)&lt;ScreenHeight!$E57,
   1,
   (SQRT(OFFSET(Ghosts!$T$41,COLUMN(),0)-OFFSET(Ghosts!$R$41,COLUMN(),0)*ScreenHeight!$D57)-1))+IF(Ghosts!$B$35,IF(Param!$M$21,-1-POWER(0.3,Param!$M$21)/(IF(Param!$M$21&lt;20,LightShader!CX147,OFFSET(LightShader!CX147,Param!$M$21-20,0)
)+POWER(0.3,Param!$M$21)),-2),0))</f>
        <v>3.3116285440591753</v>
      </c>
      <c r="CY56" s="53">
        <f ca="1">IF(ScreenHeight!$B57&lt;OFFSET(Radar!$AC$3,COLUMN(),0),
    Param!$B$38/ScreenHeight!$B57,
    (Param!$B$37+1/(1-OFFSET(Radar!$AD$3,COLUMN(),0)*ScreenHeight!$C57)/Param!$B$39)/OFFSET(Radar!$AC$3,COLUMN(),0)
)*DistanceShader!CY56*LightShader!CY56*(IF(OFFSET(Ghosts!$S$41,COLUMN(),0)&lt;ScreenHeight!$E57,
   1,
   (SQRT(OFFSET(Ghosts!$T$41,COLUMN(),0)-OFFSET(Ghosts!$R$41,COLUMN(),0)*ScreenHeight!$D57)-1))+IF(Ghosts!$B$35,IF(Param!$M$21,-1-POWER(0.3,Param!$M$21)/(IF(Param!$M$21&lt;20,LightShader!CY147,OFFSET(LightShader!CY147,Param!$M$21-20,0)
)+POWER(0.3,Param!$M$21)),-2),0))</f>
        <v>3.2440201920111025</v>
      </c>
      <c r="CZ56" s="53">
        <f ca="1">IF(ScreenHeight!$B57&lt;OFFSET(Radar!$AC$3,COLUMN(),0),
    Param!$B$38/ScreenHeight!$B57,
    (Param!$B$37+1/(1-OFFSET(Radar!$AD$3,COLUMN(),0)*ScreenHeight!$C57)/Param!$B$39)/OFFSET(Radar!$AC$3,COLUMN(),0)
)*DistanceShader!CZ56*LightShader!CZ56*(IF(OFFSET(Ghosts!$S$41,COLUMN(),0)&lt;ScreenHeight!$E57,
   1,
   (SQRT(OFFSET(Ghosts!$T$41,COLUMN(),0)-OFFSET(Ghosts!$R$41,COLUMN(),0)*ScreenHeight!$D57)-1))+IF(Ghosts!$B$35,IF(Param!$M$21,-1-POWER(0.3,Param!$M$21)/(IF(Param!$M$21&lt;20,LightShader!CZ147,OFFSET(LightShader!CZ147,Param!$M$21-20,0)
)+POWER(0.3,Param!$M$21)),-2),0))</f>
        <v>3.1762859614639756</v>
      </c>
      <c r="DA56" s="53">
        <f ca="1">IF(ScreenHeight!$B57&lt;OFFSET(Radar!$AC$3,COLUMN(),0),
    Param!$B$38/ScreenHeight!$B57,
    (Param!$B$37+1/(1-OFFSET(Radar!$AD$3,COLUMN(),0)*ScreenHeight!$C57)/Param!$B$39)/OFFSET(Radar!$AC$3,COLUMN(),0)
)*DistanceShader!DA56*LightShader!DA56*(IF(OFFSET(Ghosts!$S$41,COLUMN(),0)&lt;ScreenHeight!$E57,
   1,
   (SQRT(OFFSET(Ghosts!$T$41,COLUMN(),0)-OFFSET(Ghosts!$R$41,COLUMN(),0)*ScreenHeight!$D57)-1))+IF(Ghosts!$B$35,IF(Param!$M$21,-1-POWER(0.3,Param!$M$21)/(IF(Param!$M$21&lt;20,LightShader!DA147,OFFSET(LightShader!DA147,Param!$M$21-20,0)
)+POWER(0.3,Param!$M$21)),-2),0))</f>
        <v>3.1996477325160266</v>
      </c>
      <c r="DB56" s="53">
        <f ca="1">IF(ScreenHeight!$B57&lt;OFFSET(Radar!$AC$3,COLUMN(),0),
    Param!$B$38/ScreenHeight!$B57,
    (Param!$B$37+1/(1-OFFSET(Radar!$AD$3,COLUMN(),0)*ScreenHeight!$C57)/Param!$B$39)/OFFSET(Radar!$AC$3,COLUMN(),0)
)*DistanceShader!DB56*LightShader!DB56*(IF(OFFSET(Ghosts!$S$41,COLUMN(),0)&lt;ScreenHeight!$E57,
   1,
   (SQRT(OFFSET(Ghosts!$T$41,COLUMN(),0)-OFFSET(Ghosts!$R$41,COLUMN(),0)*ScreenHeight!$D57)-1))+IF(Ghosts!$B$35,IF(Param!$M$21,-1-POWER(0.3,Param!$M$21)/(IF(Param!$M$21&lt;20,LightShader!DB147,OFFSET(LightShader!DB147,Param!$M$21-20,0)
)+POWER(0.3,Param!$M$21)),-2),0))</f>
        <v>3.1973345763304217</v>
      </c>
      <c r="DC56" s="53">
        <f ca="1">IF(ScreenHeight!$B57&lt;OFFSET(Radar!$AC$3,COLUMN(),0),
    Param!$B$38/ScreenHeight!$B57,
    (Param!$B$37+1/(1-OFFSET(Radar!$AD$3,COLUMN(),0)*ScreenHeight!$C57)/Param!$B$39)/OFFSET(Radar!$AC$3,COLUMN(),0)
)*DistanceShader!DC56*LightShader!DC56*(IF(OFFSET(Ghosts!$S$41,COLUMN(),0)&lt;ScreenHeight!$E57,
   1,
   (SQRT(OFFSET(Ghosts!$T$41,COLUMN(),0)-OFFSET(Ghosts!$R$41,COLUMN(),0)*ScreenHeight!$D57)-1))+IF(Ghosts!$B$35,IF(Param!$M$21,-1-POWER(0.3,Param!$M$21)/(IF(Param!$M$21&lt;20,LightShader!DC147,OFFSET(LightShader!DC147,Param!$M$21-20,0)
)+POWER(0.3,Param!$M$21)),-2),0))</f>
        <v>3.1948259574808073</v>
      </c>
      <c r="DD56" s="53">
        <f ca="1">IF(ScreenHeight!$B57&lt;OFFSET(Radar!$AC$3,COLUMN(),0),
    Param!$B$38/ScreenHeight!$B57,
    (Param!$B$37+1/(1-OFFSET(Radar!$AD$3,COLUMN(),0)*ScreenHeight!$C57)/Param!$B$39)/OFFSET(Radar!$AC$3,COLUMN(),0)
)*DistanceShader!DD56*LightShader!DD56*(IF(OFFSET(Ghosts!$S$41,COLUMN(),0)&lt;ScreenHeight!$E57,
   1,
   (SQRT(OFFSET(Ghosts!$T$41,COLUMN(),0)-OFFSET(Ghosts!$R$41,COLUMN(),0)*ScreenHeight!$D57)-1))+IF(Ghosts!$B$35,IF(Param!$M$21,-1-POWER(0.3,Param!$M$21)/(IF(Param!$M$21&lt;20,LightShader!DD147,OFFSET(LightShader!DD147,Param!$M$21-20,0)
)+POWER(0.3,Param!$M$21)),-2),0))</f>
        <v>3.1921232702722655</v>
      </c>
      <c r="DE56" s="53">
        <f ca="1">IF(ScreenHeight!$B57&lt;OFFSET(Radar!$AC$3,COLUMN(),0),
    Param!$B$38/ScreenHeight!$B57,
    (Param!$B$37+1/(1-OFFSET(Radar!$AD$3,COLUMN(),0)*ScreenHeight!$C57)/Param!$B$39)/OFFSET(Radar!$AC$3,COLUMN(),0)
)*DistanceShader!DE56*LightShader!DE56*(IF(OFFSET(Ghosts!$S$41,COLUMN(),0)&lt;ScreenHeight!$E57,
   1,
   (SQRT(OFFSET(Ghosts!$T$41,COLUMN(),0)-OFFSET(Ghosts!$R$41,COLUMN(),0)*ScreenHeight!$D57)-1))+IF(Ghosts!$B$35,IF(Param!$M$21,-1-POWER(0.3,Param!$M$21)/(IF(Param!$M$21&lt;20,LightShader!DE147,OFFSET(LightShader!DE147,Param!$M$21-20,0)
)+POWER(0.3,Param!$M$21)),-2),0))</f>
        <v>3.1892280103262145</v>
      </c>
      <c r="DF56" s="53">
        <f ca="1">IF(ScreenHeight!$B57&lt;OFFSET(Radar!$AC$3,COLUMN(),0),
    Param!$B$38/ScreenHeight!$B57,
    (Param!$B$37+1/(1-OFFSET(Radar!$AD$3,COLUMN(),0)*ScreenHeight!$C57)/Param!$B$39)/OFFSET(Radar!$AC$3,COLUMN(),0)
)*DistanceShader!DF56*LightShader!DF56*(IF(OFFSET(Ghosts!$S$41,COLUMN(),0)&lt;ScreenHeight!$E57,
   1,
   (SQRT(OFFSET(Ghosts!$T$41,COLUMN(),0)-OFFSET(Ghosts!$R$41,COLUMN(),0)*ScreenHeight!$D57)-1))+IF(Ghosts!$B$35,IF(Param!$M$21,-1-POWER(0.3,Param!$M$21)/(IF(Param!$M$21&lt;20,LightShader!DF147,OFFSET(LightShader!DF147,Param!$M$21-20,0)
)+POWER(0.3,Param!$M$21)),-2),0))</f>
        <v>3.1861417723179026</v>
      </c>
      <c r="DG56" s="53">
        <f ca="1">IF(ScreenHeight!$B57&lt;OFFSET(Radar!$AC$3,COLUMN(),0),
    Param!$B$38/ScreenHeight!$B57,
    (Param!$B$37+1/(1-OFFSET(Radar!$AD$3,COLUMN(),0)*ScreenHeight!$C57)/Param!$B$39)/OFFSET(Radar!$AC$3,COLUMN(),0)
)*DistanceShader!DG56*LightShader!DG56*(IF(OFFSET(Ghosts!$S$41,COLUMN(),0)&lt;ScreenHeight!$E57,
   1,
   (SQRT(OFFSET(Ghosts!$T$41,COLUMN(),0)-OFFSET(Ghosts!$R$41,COLUMN(),0)*ScreenHeight!$D57)-1))+IF(Ghosts!$B$35,IF(Param!$M$21,-1-POWER(0.3,Param!$M$21)/(IF(Param!$M$21&lt;20,LightShader!DG147,OFFSET(LightShader!DG147,Param!$M$21-20,0)
)+POWER(0.3,Param!$M$21)),-2),0))</f>
        <v>3.1828662475813192</v>
      </c>
      <c r="DH56" s="53">
        <f ca="1">IF(ScreenHeight!$B57&lt;OFFSET(Radar!$AC$3,COLUMN(),0),
    Param!$B$38/ScreenHeight!$B57,
    (Param!$B$37+1/(1-OFFSET(Radar!$AD$3,COLUMN(),0)*ScreenHeight!$C57)/Param!$B$39)/OFFSET(Radar!$AC$3,COLUMN(),0)
)*DistanceShader!DH56*LightShader!DH56*(IF(OFFSET(Ghosts!$S$41,COLUMN(),0)&lt;ScreenHeight!$E57,
   1,
   (SQRT(OFFSET(Ghosts!$T$41,COLUMN(),0)-OFFSET(Ghosts!$R$41,COLUMN(),0)*ScreenHeight!$D57)-1))+IF(Ghosts!$B$35,IF(Param!$M$21,-1-POWER(0.3,Param!$M$21)/(IF(Param!$M$21&lt;20,LightShader!DH147,OFFSET(LightShader!DH147,Param!$M$21-20,0)
)+POWER(0.3,Param!$M$21)),-2),0))</f>
        <v>3.0618326230802655</v>
      </c>
      <c r="DI56" s="53">
        <f ca="1">IF(ScreenHeight!$B57&lt;OFFSET(Radar!$AC$3,COLUMN(),0),
    Param!$B$38/ScreenHeight!$B57,
    (Param!$B$37+1/(1-OFFSET(Radar!$AD$3,COLUMN(),0)*ScreenHeight!$C57)/Param!$B$39)/OFFSET(Radar!$AC$3,COLUMN(),0)
)*DistanceShader!DI56*LightShader!DI56*(IF(OFFSET(Ghosts!$S$41,COLUMN(),0)&lt;ScreenHeight!$E57,
   1,
   (SQRT(OFFSET(Ghosts!$T$41,COLUMN(),0)-OFFSET(Ghosts!$R$41,COLUMN(),0)*ScreenHeight!$D57)-1))+IF(Ghosts!$B$35,IF(Param!$M$21,-1-POWER(0.3,Param!$M$21)/(IF(Param!$M$21&lt;20,LightShader!DI147,OFFSET(LightShader!DI147,Param!$M$21-20,0)
)+POWER(0.3,Param!$M$21)),-2),0))</f>
        <v>2.9441504920970258</v>
      </c>
      <c r="DJ56" s="53">
        <f ca="1">IF(ScreenHeight!$B57&lt;OFFSET(Radar!$AC$3,COLUMN(),0),
    Param!$B$38/ScreenHeight!$B57,
    (Param!$B$37+1/(1-OFFSET(Radar!$AD$3,COLUMN(),0)*ScreenHeight!$C57)/Param!$B$39)/OFFSET(Radar!$AC$3,COLUMN(),0)
)*DistanceShader!DJ56*LightShader!DJ56*(IF(OFFSET(Ghosts!$S$41,COLUMN(),0)&lt;ScreenHeight!$E57,
   1,
   (SQRT(OFFSET(Ghosts!$T$41,COLUMN(),0)-OFFSET(Ghosts!$R$41,COLUMN(),0)*ScreenHeight!$D57)-1))+IF(Ghosts!$B$35,IF(Param!$M$21,-1-POWER(0.3,Param!$M$21)/(IF(Param!$M$21&lt;20,LightShader!DJ147,OFFSET(LightShader!DJ147,Param!$M$21-20,0)
)+POWER(0.3,Param!$M$21)),-2),0))</f>
        <v>2.8332301051813613</v>
      </c>
      <c r="DK56" s="53">
        <f ca="1">IF(ScreenHeight!$B57&lt;OFFSET(Radar!$AC$3,COLUMN(),0),
    Param!$B$38/ScreenHeight!$B57,
    (Param!$B$37+1/(1-OFFSET(Radar!$AD$3,COLUMN(),0)*ScreenHeight!$C57)/Param!$B$39)/OFFSET(Radar!$AC$3,COLUMN(),0)
)*DistanceShader!DK56*LightShader!DK56*(IF(OFFSET(Ghosts!$S$41,COLUMN(),0)&lt;ScreenHeight!$E57,
   1,
   (SQRT(OFFSET(Ghosts!$T$41,COLUMN(),0)-OFFSET(Ghosts!$R$41,COLUMN(),0)*ScreenHeight!$D57)-1))+IF(Ghosts!$B$35,IF(Param!$M$21,-1-POWER(0.3,Param!$M$21)/(IF(Param!$M$21&lt;20,LightShader!DK147,OFFSET(LightShader!DK147,Param!$M$21-20,0)
)+POWER(0.3,Param!$M$21)),-2),0))</f>
        <v>2.7286852151525327</v>
      </c>
      <c r="DL56" s="53">
        <f ca="1">IF(ScreenHeight!$B57&lt;OFFSET(Radar!$AC$3,COLUMN(),0),
    Param!$B$38/ScreenHeight!$B57,
    (Param!$B$37+1/(1-OFFSET(Radar!$AD$3,COLUMN(),0)*ScreenHeight!$C57)/Param!$B$39)/OFFSET(Radar!$AC$3,COLUMN(),0)
)*DistanceShader!DL56*LightShader!DL56*(IF(OFFSET(Ghosts!$S$41,COLUMN(),0)&lt;ScreenHeight!$E57,
   1,
   (SQRT(OFFSET(Ghosts!$T$41,COLUMN(),0)-OFFSET(Ghosts!$R$41,COLUMN(),0)*ScreenHeight!$D57)-1))+IF(Ghosts!$B$35,IF(Param!$M$21,-1-POWER(0.3,Param!$M$21)/(IF(Param!$M$21&lt;20,LightShader!DL147,OFFSET(LightShader!DL147,Param!$M$21-20,0)
)+POWER(0.3,Param!$M$21)),-2),0))</f>
        <v>2.6301243901632358</v>
      </c>
      <c r="DM56" s="53">
        <f ca="1">IF(ScreenHeight!$B57&lt;OFFSET(Radar!$AC$3,COLUMN(),0),
    Param!$B$38/ScreenHeight!$B57,
    (Param!$B$37+1/(1-OFFSET(Radar!$AD$3,COLUMN(),0)*ScreenHeight!$C57)/Param!$B$39)/OFFSET(Radar!$AC$3,COLUMN(),0)
)*DistanceShader!DM56*LightShader!DM56*(IF(OFFSET(Ghosts!$S$41,COLUMN(),0)&lt;ScreenHeight!$E57,
   1,
   (SQRT(OFFSET(Ghosts!$T$41,COLUMN(),0)-OFFSET(Ghosts!$R$41,COLUMN(),0)*ScreenHeight!$D57)-1))+IF(Ghosts!$B$35,IF(Param!$M$21,-1-POWER(0.3,Param!$M$21)/(IF(Param!$M$21&lt;20,LightShader!DM147,OFFSET(LightShader!DM147,Param!$M$21-20,0)
)+POWER(0.3,Param!$M$21)),-2),0))</f>
        <v>2.5371619485189152</v>
      </c>
      <c r="DN56" s="53">
        <f ca="1">IF(ScreenHeight!$B57&lt;OFFSET(Radar!$AC$3,COLUMN(),0),
    Param!$B$38/ScreenHeight!$B57,
    (Param!$B$37+1/(1-OFFSET(Radar!$AD$3,COLUMN(),0)*ScreenHeight!$C57)/Param!$B$39)/OFFSET(Radar!$AC$3,COLUMN(),0)
)*DistanceShader!DN56*LightShader!DN56*(IF(OFFSET(Ghosts!$S$41,COLUMN(),0)&lt;ScreenHeight!$E57,
   1,
   (SQRT(OFFSET(Ghosts!$T$41,COLUMN(),0)-OFFSET(Ghosts!$R$41,COLUMN(),0)*ScreenHeight!$D57)-1))+IF(Ghosts!$B$35,IF(Param!$M$21,-1-POWER(0.3,Param!$M$21)/(IF(Param!$M$21&lt;20,LightShader!DN147,OFFSET(LightShader!DN147,Param!$M$21-20,0)
)+POWER(0.3,Param!$M$21)),-2),0))</f>
        <v>1.7970370526337682</v>
      </c>
      <c r="DO56" s="53">
        <f ca="1">IF(ScreenHeight!$B57&lt;OFFSET(Radar!$AC$3,COLUMN(),0),
    Param!$B$38/ScreenHeight!$B57,
    (Param!$B$37+1/(1-OFFSET(Radar!$AD$3,COLUMN(),0)*ScreenHeight!$C57)/Param!$B$39)/OFFSET(Radar!$AC$3,COLUMN(),0)
)*DistanceShader!DO56*LightShader!DO56*(IF(OFFSET(Ghosts!$S$41,COLUMN(),0)&lt;ScreenHeight!$E57,
   1,
   (SQRT(OFFSET(Ghosts!$T$41,COLUMN(),0)-OFFSET(Ghosts!$R$41,COLUMN(),0)*ScreenHeight!$D57)-1))+IF(Ghosts!$B$35,IF(Param!$M$21,-1-POWER(0.3,Param!$M$21)/(IF(Param!$M$21&lt;20,LightShader!DO147,OFFSET(LightShader!DO147,Param!$M$21-20,0)
)+POWER(0.3,Param!$M$21)),-2),0))</f>
        <v>1.7429160135566364</v>
      </c>
      <c r="DP56" s="53">
        <f ca="1">IF(ScreenHeight!$B57&lt;OFFSET(Radar!$AC$3,COLUMN(),0),
    Param!$B$38/ScreenHeight!$B57,
    (Param!$B$37+1/(1-OFFSET(Radar!$AD$3,COLUMN(),0)*ScreenHeight!$C57)/Param!$B$39)/OFFSET(Radar!$AC$3,COLUMN(),0)
)*DistanceShader!DP56*LightShader!DP56*(IF(OFFSET(Ghosts!$S$41,COLUMN(),0)&lt;ScreenHeight!$E57,
   1,
   (SQRT(OFFSET(Ghosts!$T$41,COLUMN(),0)-OFFSET(Ghosts!$R$41,COLUMN(),0)*ScreenHeight!$D57)-1))+IF(Ghosts!$B$35,IF(Param!$M$21,-1-POWER(0.3,Param!$M$21)/(IF(Param!$M$21&lt;20,LightShader!DP147,OFFSET(LightShader!DP147,Param!$M$21-20,0)
)+POWER(0.3,Param!$M$21)),-2),0))</f>
        <v>1.6917423883904161</v>
      </c>
      <c r="DQ56" s="53">
        <f ca="1">IF(ScreenHeight!$B57&lt;OFFSET(Radar!$AC$3,COLUMN(),0),
    Param!$B$38/ScreenHeight!$B57,
    (Param!$B$37+1/(1-OFFSET(Radar!$AD$3,COLUMN(),0)*ScreenHeight!$C57)/Param!$B$39)/OFFSET(Radar!$AC$3,COLUMN(),0)
)*DistanceShader!DQ56*LightShader!DQ56*(IF(OFFSET(Ghosts!$S$41,COLUMN(),0)&lt;ScreenHeight!$E57,
   1,
   (SQRT(OFFSET(Ghosts!$T$41,COLUMN(),0)-OFFSET(Ghosts!$R$41,COLUMN(),0)*ScreenHeight!$D57)-1))+IF(Ghosts!$B$35,IF(Param!$M$21,-1-POWER(0.3,Param!$M$21)/(IF(Param!$M$21&lt;20,LightShader!DQ147,OFFSET(LightShader!DQ147,Param!$M$21-20,0)
)+POWER(0.3,Param!$M$21)),-2),0))</f>
        <v>1.6433212999219571</v>
      </c>
      <c r="DR56" s="53">
        <f ca="1">IF(ScreenHeight!$B57&lt;OFFSET(Radar!$AC$3,COLUMN(),0),
    Param!$B$38/ScreenHeight!$B57,
    (Param!$B$37+1/(1-OFFSET(Radar!$AD$3,COLUMN(),0)*ScreenHeight!$C57)/Param!$B$39)/OFFSET(Radar!$AC$3,COLUMN(),0)
)*DistanceShader!DR56*LightShader!DR56*(IF(OFFSET(Ghosts!$S$41,COLUMN(),0)&lt;ScreenHeight!$E57,
   1,
   (SQRT(OFFSET(Ghosts!$T$41,COLUMN(),0)-OFFSET(Ghosts!$R$41,COLUMN(),0)*ScreenHeight!$D57)-1))+IF(Ghosts!$B$35,IF(Param!$M$21,-1-POWER(0.3,Param!$M$21)/(IF(Param!$M$21&lt;20,LightShader!DR147,OFFSET(LightShader!DR147,Param!$M$21-20,0)
)+POWER(0.3,Param!$M$21)),-2),0))</f>
        <v>1.5974707263510948</v>
      </c>
      <c r="DS56" s="53">
        <f ca="1">IF(ScreenHeight!$B57&lt;OFFSET(Radar!$AC$3,COLUMN(),0),
    Param!$B$38/ScreenHeight!$B57,
    (Param!$B$37+1/(1-OFFSET(Radar!$AD$3,COLUMN(),0)*ScreenHeight!$C57)/Param!$B$39)/OFFSET(Radar!$AC$3,COLUMN(),0)
)*DistanceShader!DS56*LightShader!DS56*(IF(OFFSET(Ghosts!$S$41,COLUMN(),0)&lt;ScreenHeight!$E57,
   1,
   (SQRT(OFFSET(Ghosts!$T$41,COLUMN(),0)-OFFSET(Ghosts!$R$41,COLUMN(),0)*ScreenHeight!$D57)-1))+IF(Ghosts!$B$35,IF(Param!$M$21,-1-POWER(0.3,Param!$M$21)/(IF(Param!$M$21&lt;20,LightShader!DS147,OFFSET(LightShader!DS147,Param!$M$21-20,0)
)+POWER(0.3,Param!$M$21)),-2),0))</f>
        <v>1.5540215175646093</v>
      </c>
      <c r="DT56" s="53">
        <f ca="1">IF(ScreenHeight!$B57&lt;OFFSET(Radar!$AC$3,COLUMN(),0),
    Param!$B$38/ScreenHeight!$B57,
    (Param!$B$37+1/(1-OFFSET(Radar!$AD$3,COLUMN(),0)*ScreenHeight!$C57)/Param!$B$39)/OFFSET(Radar!$AC$3,COLUMN(),0)
)*DistanceShader!DT56*LightShader!DT56*(IF(OFFSET(Ghosts!$S$41,COLUMN(),0)&lt;ScreenHeight!$E57,
   1,
   (SQRT(OFFSET(Ghosts!$T$41,COLUMN(),0)-OFFSET(Ghosts!$R$41,COLUMN(),0)*ScreenHeight!$D57)-1))+IF(Ghosts!$B$35,IF(Param!$M$21,-1-POWER(0.3,Param!$M$21)/(IF(Param!$M$21&lt;20,LightShader!DT147,OFFSET(LightShader!DT147,Param!$M$21-20,0)
)+POWER(0.3,Param!$M$21)),-2),0))</f>
        <v>1.5128171103324957</v>
      </c>
      <c r="DU56" s="53">
        <f ca="1">IF(ScreenHeight!$B57&lt;OFFSET(Radar!$AC$3,COLUMN(),0),
    Param!$B$38/ScreenHeight!$B57,
    (Param!$B$37+1/(1-OFFSET(Radar!$AD$3,COLUMN(),0)*ScreenHeight!$C57)/Param!$B$39)/OFFSET(Radar!$AC$3,COLUMN(),0)
)*DistanceShader!DU56*LightShader!DU56*(IF(OFFSET(Ghosts!$S$41,COLUMN(),0)&lt;ScreenHeight!$E57,
   1,
   (SQRT(OFFSET(Ghosts!$T$41,COLUMN(),0)-OFFSET(Ghosts!$R$41,COLUMN(),0)*ScreenHeight!$D57)-1))+IF(Ghosts!$B$35,IF(Param!$M$21,-1-POWER(0.3,Param!$M$21)/(IF(Param!$M$21&lt;20,LightShader!DU147,OFFSET(LightShader!DU147,Param!$M$21-20,0)
)+POWER(0.3,Param!$M$21)),-2),0))</f>
        <v>1.4737130515799379</v>
      </c>
      <c r="DV56" s="53">
        <f ca="1">IF(ScreenHeight!$B57&lt;OFFSET(Radar!$AC$3,COLUMN(),0),
    Param!$B$38/ScreenHeight!$B57,
    (Param!$B$37+1/(1-OFFSET(Radar!$AD$3,COLUMN(),0)*ScreenHeight!$C57)/Param!$B$39)/OFFSET(Radar!$AC$3,COLUMN(),0)
)*DistanceShader!DV56*LightShader!DV56*(IF(OFFSET(Ghosts!$S$41,COLUMN(),0)&lt;ScreenHeight!$E57,
   1,
   (SQRT(OFFSET(Ghosts!$T$41,COLUMN(),0)-OFFSET(Ghosts!$R$41,COLUMN(),0)*ScreenHeight!$D57)-1))+IF(Ghosts!$B$35,IF(Param!$M$21,-1-POWER(0.3,Param!$M$21)/(IF(Param!$M$21&lt;20,LightShader!DV147,OFFSET(LightShader!DV147,Param!$M$21-20,0)
)+POWER(0.3,Param!$M$21)),-2),0))</f>
        <v>1.436576406450448</v>
      </c>
      <c r="DW56" s="53">
        <f ca="1">IF(ScreenHeight!$B57&lt;OFFSET(Radar!$AC$3,COLUMN(),0),
    Param!$B$38/ScreenHeight!$B57,
    (Param!$B$37+1/(1-OFFSET(Radar!$AD$3,COLUMN(),0)*ScreenHeight!$C57)/Param!$B$39)/OFFSET(Radar!$AC$3,COLUMN(),0)
)*DistanceShader!DW56*LightShader!DW56*(IF(OFFSET(Ghosts!$S$41,COLUMN(),0)&lt;ScreenHeight!$E57,
   1,
   (SQRT(OFFSET(Ghosts!$T$41,COLUMN(),0)-OFFSET(Ghosts!$R$41,COLUMN(),0)*ScreenHeight!$D57)-1))+IF(Ghosts!$B$35,IF(Param!$M$21,-1-POWER(0.3,Param!$M$21)/(IF(Param!$M$21&lt;20,LightShader!DW147,OFFSET(LightShader!DW147,Param!$M$21-20,0)
)+POWER(0.3,Param!$M$21)),-2),0))</f>
        <v>1.401285103838777</v>
      </c>
      <c r="DX56" s="53">
        <f ca="1">IF(ScreenHeight!$B57&lt;OFFSET(Radar!$AC$3,COLUMN(),0),
    Param!$B$38/ScreenHeight!$B57,
    (Param!$B$37+1/(1-OFFSET(Radar!$AD$3,COLUMN(),0)*ScreenHeight!$C57)/Param!$B$39)/OFFSET(Radar!$AC$3,COLUMN(),0)
)*DistanceShader!DX56*LightShader!DX56*(IF(OFFSET(Ghosts!$S$41,COLUMN(),0)&lt;ScreenHeight!$E57,
   1,
   (SQRT(OFFSET(Ghosts!$T$41,COLUMN(),0)-OFFSET(Ghosts!$R$41,COLUMN(),0)*ScreenHeight!$D57)-1))+IF(Ghosts!$B$35,IF(Param!$M$21,-1-POWER(0.3,Param!$M$21)/(IF(Param!$M$21&lt;20,LightShader!DX147,OFFSET(LightShader!DX147,Param!$M$21-20,0)
)+POWER(0.3,Param!$M$21)),-2),0))</f>
        <v>1.367727254127451</v>
      </c>
      <c r="DY56" s="53">
        <f ca="1">IF(ScreenHeight!$B57&lt;OFFSET(Radar!$AC$3,COLUMN(),0),
    Param!$B$38/ScreenHeight!$B57,
    (Param!$B$37+1/(1-OFFSET(Radar!$AD$3,COLUMN(),0)*ScreenHeight!$C57)/Param!$B$39)/OFFSET(Radar!$AC$3,COLUMN(),0)
)*DistanceShader!DY56*LightShader!DY56*(IF(OFFSET(Ghosts!$S$41,COLUMN(),0)&lt;ScreenHeight!$E57,
   1,
   (SQRT(OFFSET(Ghosts!$T$41,COLUMN(),0)-OFFSET(Ghosts!$R$41,COLUMN(),0)*ScreenHeight!$D57)-1))+IF(Ghosts!$B$35,IF(Param!$M$21,-1-POWER(0.3,Param!$M$21)/(IF(Param!$M$21&lt;20,LightShader!DY147,OFFSET(LightShader!DY147,Param!$M$21-20,0)
)+POWER(0.3,Param!$M$21)),-2),0))</f>
        <v>1.3358004602234654</v>
      </c>
      <c r="DZ56" s="53">
        <f ca="1">IF(ScreenHeight!$B57&lt;OFFSET(Radar!$AC$3,COLUMN(),0),
    Param!$B$38/ScreenHeight!$B57,
    (Param!$B$37+1/(1-OFFSET(Radar!$AD$3,COLUMN(),0)*ScreenHeight!$C57)/Param!$B$39)/OFFSET(Radar!$AC$3,COLUMN(),0)
)*DistanceShader!DZ56*LightShader!DZ56*(IF(OFFSET(Ghosts!$S$41,COLUMN(),0)&lt;ScreenHeight!$E57,
   1,
   (SQRT(OFFSET(Ghosts!$T$41,COLUMN(),0)-OFFSET(Ghosts!$R$41,COLUMN(),0)*ScreenHeight!$D57)-1))+IF(Ghosts!$B$35,IF(Param!$M$21,-1-POWER(0.3,Param!$M$21)/(IF(Param!$M$21&lt;20,LightShader!DZ147,OFFSET(LightShader!DZ147,Param!$M$21-20,0)
)+POWER(0.3,Param!$M$21)),-2),0))</f>
        <v>1.3054111322739228</v>
      </c>
      <c r="EA56" s="53">
        <f ca="1">IF(ScreenHeight!$B57&lt;OFFSET(Radar!$AC$3,COLUMN(),0),
    Param!$B$38/ScreenHeight!$B57,
    (Param!$B$37+1/(1-OFFSET(Radar!$AD$3,COLUMN(),0)*ScreenHeight!$C57)/Param!$B$39)/OFFSET(Radar!$AC$3,COLUMN(),0)
)*DistanceShader!EA56*LightShader!EA56*(IF(OFFSET(Ghosts!$S$41,COLUMN(),0)&lt;ScreenHeight!$E57,
   1,
   (SQRT(OFFSET(Ghosts!$T$41,COLUMN(),0)-OFFSET(Ghosts!$R$41,COLUMN(),0)*ScreenHeight!$D57)-1))+IF(Ghosts!$B$35,IF(Param!$M$21,-1-POWER(0.3,Param!$M$21)/(IF(Param!$M$21&lt;20,LightShader!EA147,OFFSET(LightShader!EA147,Param!$M$21-20,0)
)+POWER(0.3,Param!$M$21)),-2),0))</f>
        <v>1.2764738075472799</v>
      </c>
      <c r="EB56" s="53">
        <f ca="1">IF(ScreenHeight!$B57&lt;OFFSET(Radar!$AC$3,COLUMN(),0),
    Param!$B$38/ScreenHeight!$B57,
    (Param!$B$37+1/(1-OFFSET(Radar!$AD$3,COLUMN(),0)*ScreenHeight!$C57)/Param!$B$39)/OFFSET(Radar!$AC$3,COLUMN(),0)
)*DistanceShader!EB56*LightShader!EB56*(IF(OFFSET(Ghosts!$S$41,COLUMN(),0)&lt;ScreenHeight!$E57,
   1,
   (SQRT(OFFSET(Ghosts!$T$41,COLUMN(),0)-OFFSET(Ghosts!$R$41,COLUMN(),0)*ScreenHeight!$D57)-1))+IF(Ghosts!$B$35,IF(Param!$M$21,-1-POWER(0.3,Param!$M$21)/(IF(Param!$M$21&lt;20,LightShader!EB147,OFFSET(LightShader!EB147,Param!$M$21-20,0)
)+POWER(0.3,Param!$M$21)),-2),0))</f>
        <v>1.2489104690255701</v>
      </c>
      <c r="EC56" s="53">
        <f ca="1">IF(ScreenHeight!$B57&lt;OFFSET(Radar!$AC$3,COLUMN(),0),
    Param!$B$38/ScreenHeight!$B57,
    (Param!$B$37+1/(1-OFFSET(Radar!$AD$3,COLUMN(),0)*ScreenHeight!$C57)/Param!$B$39)/OFFSET(Radar!$AC$3,COLUMN(),0)
)*DistanceShader!EC56*LightShader!EC56*(IF(OFFSET(Ghosts!$S$41,COLUMN(),0)&lt;ScreenHeight!$E57,
   1,
   (SQRT(OFFSET(Ghosts!$T$41,COLUMN(),0)-OFFSET(Ghosts!$R$41,COLUMN(),0)*ScreenHeight!$D57)-1))+IF(Ghosts!$B$35,IF(Param!$M$21,-1-POWER(0.3,Param!$M$21)/(IF(Param!$M$21&lt;20,LightShader!EC147,OFFSET(LightShader!EC147,Param!$M$21-20,0)
)+POWER(0.3,Param!$M$21)),-2),0))</f>
        <v>1.2226498485634609</v>
      </c>
      <c r="ED56" s="53">
        <f ca="1">IF(ScreenHeight!$B57&lt;OFFSET(Radar!$AC$3,COLUMN(),0),
    Param!$B$38/ScreenHeight!$B57,
    (Param!$B$37+1/(1-OFFSET(Radar!$AD$3,COLUMN(),0)*ScreenHeight!$C57)/Param!$B$39)/OFFSET(Radar!$AC$3,COLUMN(),0)
)*DistanceShader!ED56*LightShader!ED56*(IF(OFFSET(Ghosts!$S$41,COLUMN(),0)&lt;ScreenHeight!$E57,
   1,
   (SQRT(OFFSET(Ghosts!$T$41,COLUMN(),0)-OFFSET(Ghosts!$R$41,COLUMN(),0)*ScreenHeight!$D57)-1))+IF(Ghosts!$B$35,IF(Param!$M$21,-1-POWER(0.3,Param!$M$21)/(IF(Param!$M$21&lt;20,LightShader!ED147,OFFSET(LightShader!ED147,Param!$M$21-20,0)
)+POWER(0.3,Param!$M$21)),-2),0))</f>
        <v>1.1976266925079961</v>
      </c>
      <c r="EE56" s="53">
        <f ca="1">IF(ScreenHeight!$B57&lt;OFFSET(Radar!$AC$3,COLUMN(),0),
    Param!$B$38/ScreenHeight!$B57,
    (Param!$B$37+1/(1-OFFSET(Radar!$AD$3,COLUMN(),0)*ScreenHeight!$C57)/Param!$B$39)/OFFSET(Radar!$AC$3,COLUMN(),0)
)*DistanceShader!EE56*LightShader!EE56*(IF(OFFSET(Ghosts!$S$41,COLUMN(),0)&lt;ScreenHeight!$E57,
   1,
   (SQRT(OFFSET(Ghosts!$T$41,COLUMN(),0)-OFFSET(Ghosts!$R$41,COLUMN(),0)*ScreenHeight!$D57)-1))+IF(Ghosts!$B$35,IF(Param!$M$21,-1-POWER(0.3,Param!$M$21)/(IF(Param!$M$21&lt;20,LightShader!EE147,OFFSET(LightShader!EE147,Param!$M$21-20,0)
)+POWER(0.3,Param!$M$21)),-2),0))</f>
        <v>1.1737809591447059</v>
      </c>
      <c r="EF56" s="53">
        <f ca="1">IF(ScreenHeight!$B57&lt;OFFSET(Radar!$AC$3,COLUMN(),0),
    Param!$B$38/ScreenHeight!$B57,
    (Param!$B$37+1/(1-OFFSET(Radar!$AD$3,COLUMN(),0)*ScreenHeight!$C57)/Param!$B$39)/OFFSET(Radar!$AC$3,COLUMN(),0)
)*DistanceShader!EF56*LightShader!EF56*(IF(OFFSET(Ghosts!$S$41,COLUMN(),0)&lt;ScreenHeight!$E57,
   1,
   (SQRT(OFFSET(Ghosts!$T$41,COLUMN(),0)-OFFSET(Ghosts!$R$41,COLUMN(),0)*ScreenHeight!$D57)-1))+IF(Ghosts!$B$35,IF(Param!$M$21,-1-POWER(0.3,Param!$M$21)/(IF(Param!$M$21&lt;20,LightShader!EF147,OFFSET(LightShader!EF147,Param!$M$21-20,0)
)+POWER(0.3,Param!$M$21)),-2),0))</f>
        <v>1.1510569083212085</v>
      </c>
      <c r="EG56" s="53">
        <f ca="1">IF(ScreenHeight!$B57&lt;OFFSET(Radar!$AC$3,COLUMN(),0),
    Param!$B$38/ScreenHeight!$B57,
    (Param!$B$37+1/(1-OFFSET(Radar!$AD$3,COLUMN(),0)*ScreenHeight!$C57)/Param!$B$39)/OFFSET(Radar!$AC$3,COLUMN(),0)
)*DistanceShader!EG56*LightShader!EG56*(IF(OFFSET(Ghosts!$S$41,COLUMN(),0)&lt;ScreenHeight!$E57,
   1,
   (SQRT(OFFSET(Ghosts!$T$41,COLUMN(),0)-OFFSET(Ghosts!$R$41,COLUMN(),0)*ScreenHeight!$D57)-1))+IF(Ghosts!$B$35,IF(Param!$M$21,-1-POWER(0.3,Param!$M$21)/(IF(Param!$M$21&lt;20,LightShader!EG147,OFFSET(LightShader!EG147,Param!$M$21-20,0)
)+POWER(0.3,Param!$M$21)),-2),0))</f>
        <v>1.1294020348176714</v>
      </c>
      <c r="EH56" s="53">
        <f ca="1">IF(ScreenHeight!$B57&lt;OFFSET(Radar!$AC$3,COLUMN(),0),
    Param!$B$38/ScreenHeight!$B57,
    (Param!$B$37+1/(1-OFFSET(Radar!$AD$3,COLUMN(),0)*ScreenHeight!$C57)/Param!$B$39)/OFFSET(Radar!$AC$3,COLUMN(),0)
)*DistanceShader!EH56*LightShader!EH56*(IF(OFFSET(Ghosts!$S$41,COLUMN(),0)&lt;ScreenHeight!$E57,
   1,
   (SQRT(OFFSET(Ghosts!$T$41,COLUMN(),0)-OFFSET(Ghosts!$R$41,COLUMN(),0)*ScreenHeight!$D57)-1))+IF(Ghosts!$B$35,IF(Param!$M$21,-1-POWER(0.3,Param!$M$21)/(IF(Param!$M$21&lt;20,LightShader!EH147,OFFSET(LightShader!EH147,Param!$M$21-20,0)
)+POWER(0.3,Param!$M$21)),-2),0))</f>
        <v>1.1087657902761223</v>
      </c>
      <c r="EI56" s="53">
        <f ca="1">IF(ScreenHeight!$B57&lt;OFFSET(Radar!$AC$3,COLUMN(),0),
    Param!$B$38/ScreenHeight!$B57,
    (Param!$B$37+1/(1-OFFSET(Radar!$AD$3,COLUMN(),0)*ScreenHeight!$C57)/Param!$B$39)/OFFSET(Radar!$AC$3,COLUMN(),0)
)*DistanceShader!EI56*LightShader!EI56*(IF(OFFSET(Ghosts!$S$41,COLUMN(),0)&lt;ScreenHeight!$E57,
   1,
   (SQRT(OFFSET(Ghosts!$T$41,COLUMN(),0)-OFFSET(Ghosts!$R$41,COLUMN(),0)*ScreenHeight!$D57)-1))+IF(Ghosts!$B$35,IF(Param!$M$21,-1-POWER(0.3,Param!$M$21)/(IF(Param!$M$21&lt;20,LightShader!EI147,OFFSET(LightShader!EI147,Param!$M$21-20,0)
)+POWER(0.3,Param!$M$21)),-2),0))</f>
        <v>1.089098037251961</v>
      </c>
      <c r="EJ56" s="53">
        <f ca="1">IF(ScreenHeight!$B57&lt;OFFSET(Radar!$AC$3,COLUMN(),0),
    Param!$B$38/ScreenHeight!$B57,
    (Param!$B$37+1/(1-OFFSET(Radar!$AD$3,COLUMN(),0)*ScreenHeight!$C57)/Param!$B$39)/OFFSET(Radar!$AC$3,COLUMN(),0)
)*DistanceShader!EJ56*LightShader!EJ56*(IF(OFFSET(Ghosts!$S$41,COLUMN(),0)&lt;ScreenHeight!$E57,
   1,
   (SQRT(OFFSET(Ghosts!$T$41,COLUMN(),0)-OFFSET(Ghosts!$R$41,COLUMN(),0)*ScreenHeight!$D57)-1))+IF(Ghosts!$B$35,IF(Param!$M$21,-1-POWER(0.3,Param!$M$21)/(IF(Param!$M$21&lt;20,LightShader!EJ147,OFFSET(LightShader!EJ147,Param!$M$21-20,0)
)+POWER(0.3,Param!$M$21)),-2),0))</f>
        <v>1.070347189137973</v>
      </c>
      <c r="EK56" s="53">
        <f ca="1">IF(ScreenHeight!$B57&lt;OFFSET(Radar!$AC$3,COLUMN(),0),
    Param!$B$38/ScreenHeight!$B57,
    (Param!$B$37+1/(1-OFFSET(Radar!$AD$3,COLUMN(),0)*ScreenHeight!$C57)/Param!$B$39)/OFFSET(Radar!$AC$3,COLUMN(),0)
)*DistanceShader!EK56*LightShader!EK56*(IF(OFFSET(Ghosts!$S$41,COLUMN(),0)&lt;ScreenHeight!$E57,
   1,
   (SQRT(OFFSET(Ghosts!$T$41,COLUMN(),0)-OFFSET(Ghosts!$R$41,COLUMN(),0)*ScreenHeight!$D57)-1))+IF(Ghosts!$B$35,IF(Param!$M$21,-1-POWER(0.3,Param!$M$21)/(IF(Param!$M$21&lt;20,LightShader!EK147,OFFSET(LightShader!EK147,Param!$M$21-20,0)
)+POWER(0.3,Param!$M$21)),-2),0))</f>
        <v>1.0524580203240337</v>
      </c>
      <c r="EL56" s="53">
        <f ca="1">IF(ScreenHeight!$B57&lt;OFFSET(Radar!$AC$3,COLUMN(),0),
    Param!$B$38/ScreenHeight!$B57,
    (Param!$B$37+1/(1-OFFSET(Radar!$AD$3,COLUMN(),0)*ScreenHeight!$C57)/Param!$B$39)/OFFSET(Radar!$AC$3,COLUMN(),0)
)*DistanceShader!EL56*LightShader!EL56*(IF(OFFSET(Ghosts!$S$41,COLUMN(),0)&lt;ScreenHeight!$E57,
   1,
   (SQRT(OFFSET(Ghosts!$T$41,COLUMN(),0)-OFFSET(Ghosts!$R$41,COLUMN(),0)*ScreenHeight!$D57)-1))+IF(Ghosts!$B$35,IF(Param!$M$21,-1-POWER(0.3,Param!$M$21)/(IF(Param!$M$21&lt;20,LightShader!EL147,OFFSET(LightShader!EL147,Param!$M$21-20,0)
)+POWER(0.3,Param!$M$21)),-2),0))</f>
        <v>1.0353691938970919</v>
      </c>
      <c r="EM56" s="53">
        <f ca="1">IF(ScreenHeight!$B57&lt;OFFSET(Radar!$AC$3,COLUMN(),0),
    Param!$B$38/ScreenHeight!$B57,
    (Param!$B$37+1/(1-OFFSET(Radar!$AD$3,COLUMN(),0)*ScreenHeight!$C57)/Param!$B$39)/OFFSET(Radar!$AC$3,COLUMN(),0)
)*DistanceShader!EM56*LightShader!EM56*(IF(OFFSET(Ghosts!$S$41,COLUMN(),0)&lt;ScreenHeight!$E57,
   1,
   (SQRT(OFFSET(Ghosts!$T$41,COLUMN(),0)-OFFSET(Ghosts!$R$41,COLUMN(),0)*ScreenHeight!$D57)-1))+IF(Ghosts!$B$35,IF(Param!$M$21,-1-POWER(0.3,Param!$M$21)/(IF(Param!$M$21&lt;20,LightShader!EM147,OFFSET(LightShader!EM147,Param!$M$21-20,0)
)+POWER(0.3,Param!$M$21)),-2),0))</f>
        <v>1.0190106621074855</v>
      </c>
      <c r="EN56" s="53">
        <f ca="1">IF(ScreenHeight!$B57&lt;OFFSET(Radar!$AC$3,COLUMN(),0),
    Param!$B$38/ScreenHeight!$B57,
    (Param!$B$37+1/(1-OFFSET(Radar!$AD$3,COLUMN(),0)*ScreenHeight!$C57)/Param!$B$39)/OFFSET(Radar!$AC$3,COLUMN(),0)
)*DistanceShader!EN56*LightShader!EN56*(IF(OFFSET(Ghosts!$S$41,COLUMN(),0)&lt;ScreenHeight!$E57,
   1,
   (SQRT(OFFSET(Ghosts!$T$41,COLUMN(),0)-OFFSET(Ghosts!$R$41,COLUMN(),0)*ScreenHeight!$D57)-1))+IF(Ghosts!$B$35,IF(Param!$M$21,-1-POWER(0.3,Param!$M$21)/(IF(Param!$M$21&lt;20,LightShader!EN147,OFFSET(LightShader!EN147,Param!$M$21-20,0)
)+POWER(0.3,Param!$M$21)),-2),0))</f>
        <v>1.0033012551099434</v>
      </c>
      <c r="EO56" s="53">
        <f ca="1">IF(ScreenHeight!$B57&lt;OFFSET(Radar!$AC$3,COLUMN(),0),
    Param!$B$38/ScreenHeight!$B57,
    (Param!$B$37+1/(1-OFFSET(Radar!$AD$3,COLUMN(),0)*ScreenHeight!$C57)/Param!$B$39)/OFFSET(Radar!$AC$3,COLUMN(),0)
)*DistanceShader!EO56*LightShader!EO56*(IF(OFFSET(Ghosts!$S$41,COLUMN(),0)&lt;ScreenHeight!$E57,
   1,
   (SQRT(OFFSET(Ghosts!$T$41,COLUMN(),0)-OFFSET(Ghosts!$R$41,COLUMN(),0)*ScreenHeight!$D57)-1))+IF(Ghosts!$B$35,IF(Param!$M$21,-1-POWER(0.3,Param!$M$21)/(IF(Param!$M$21&lt;20,LightShader!EO147,OFFSET(LightShader!EO147,Param!$M$21-20,0)
)+POWER(0.3,Param!$M$21)),-2),0))</f>
        <v>0.9881469766170804</v>
      </c>
      <c r="EP56" s="53">
        <f ca="1">IF(ScreenHeight!$B57&lt;OFFSET(Radar!$AC$3,COLUMN(),0),
    Param!$B$38/ScreenHeight!$B57,
    (Param!$B$37+1/(1-OFFSET(Radar!$AD$3,COLUMN(),0)*ScreenHeight!$C57)/Param!$B$39)/OFFSET(Radar!$AC$3,COLUMN(),0)
)*DistanceShader!EP56*LightShader!EP56*(IF(OFFSET(Ghosts!$S$41,COLUMN(),0)&lt;ScreenHeight!$E57,
   1,
   (SQRT(OFFSET(Ghosts!$T$41,COLUMN(),0)-OFFSET(Ghosts!$R$41,COLUMN(),0)*ScreenHeight!$D57)-1))+IF(Ghosts!$B$35,IF(Param!$M$21,-1-POWER(0.3,Param!$M$21)/(IF(Param!$M$21&lt;20,LightShader!EP147,OFFSET(LightShader!EP147,Param!$M$21-20,0)
)+POWER(0.3,Param!$M$21)),-2),0))</f>
        <v>0.97344072799214376</v>
      </c>
      <c r="EQ56" s="53">
        <f ca="1">IF(ScreenHeight!$B57&lt;OFFSET(Radar!$AC$3,COLUMN(),0),
    Param!$B$38/ScreenHeight!$B57,
    (Param!$B$37+1/(1-OFFSET(Radar!$AD$3,COLUMN(),0)*ScreenHeight!$C57)/Param!$B$39)/OFFSET(Radar!$AC$3,COLUMN(),0)
)*DistanceShader!EQ56*LightShader!EQ56*(IF(OFFSET(Ghosts!$S$41,COLUMN(),0)&lt;ScreenHeight!$E57,
   1,
   (SQRT(OFFSET(Ghosts!$T$41,COLUMN(),0)-OFFSET(Ghosts!$R$41,COLUMN(),0)*ScreenHeight!$D57)-1))+IF(Ghosts!$B$35,IF(Param!$M$21,-1-POWER(0.3,Param!$M$21)/(IF(Param!$M$21&lt;20,LightShader!EQ147,OFFSET(LightShader!EQ147,Param!$M$21-20,0)
)+POWER(0.3,Param!$M$21)),-2),0))</f>
        <v>0.95906429342787325</v>
      </c>
      <c r="ER56" s="53">
        <f ca="1">IF(ScreenHeight!$B57&lt;OFFSET(Radar!$AC$3,COLUMN(),0),
    Param!$B$38/ScreenHeight!$B57,
    (Param!$B$37+1/(1-OFFSET(Radar!$AD$3,COLUMN(),0)*ScreenHeight!$C57)/Param!$B$39)/OFFSET(Radar!$AC$3,COLUMN(),0)
)*DistanceShader!ER56*LightShader!ER56*(IF(OFFSET(Ghosts!$S$41,COLUMN(),0)&lt;ScreenHeight!$E57,
   1,
   (SQRT(OFFSET(Ghosts!$T$41,COLUMN(),0)-OFFSET(Ghosts!$R$41,COLUMN(),0)*ScreenHeight!$D57)-1))+IF(Ghosts!$B$35,IF(Param!$M$21,-1-POWER(0.3,Param!$M$21)/(IF(Param!$M$21&lt;20,LightShader!ER147,OFFSET(LightShader!ER147,Param!$M$21-20,0)
)+POWER(0.3,Param!$M$21)),-2),0))</f>
        <v>0.94489330217145384</v>
      </c>
      <c r="ES56" s="53">
        <f ca="1">IF(ScreenHeight!$B57&lt;OFFSET(Radar!$AC$3,COLUMN(),0),
    Param!$B$38/ScreenHeight!$B57,
    (Param!$B$37+1/(1-OFFSET(Radar!$AD$3,COLUMN(),0)*ScreenHeight!$C57)/Param!$B$39)/OFFSET(Radar!$AC$3,COLUMN(),0)
)*DistanceShader!ES56*LightShader!ES56*(IF(OFFSET(Ghosts!$S$41,COLUMN(),0)&lt;ScreenHeight!$E57,
   1,
   (SQRT(OFFSET(Ghosts!$T$41,COLUMN(),0)-OFFSET(Ghosts!$R$41,COLUMN(),0)*ScreenHeight!$D57)-1))+IF(Ghosts!$B$35,IF(Param!$M$21,-1-POWER(0.3,Param!$M$21)/(IF(Param!$M$21&lt;20,LightShader!ES147,OFFSET(LightShader!ES147,Param!$M$21-20,0)
)+POWER(0.3,Param!$M$21)),-2),0))</f>
        <v>0.93080540530875666</v>
      </c>
      <c r="ET56" s="53">
        <f ca="1">IF(ScreenHeight!$B57&lt;OFFSET(Radar!$AC$3,COLUMN(),0),
    Param!$B$38/ScreenHeight!$B57,
    (Param!$B$37+1/(1-OFFSET(Radar!$AD$3,COLUMN(),0)*ScreenHeight!$C57)/Param!$B$39)/OFFSET(Radar!$AC$3,COLUMN(),0)
)*DistanceShader!ET56*LightShader!ET56*(IF(OFFSET(Ghosts!$S$41,COLUMN(),0)&lt;ScreenHeight!$E57,
   1,
   (SQRT(OFFSET(Ghosts!$T$41,COLUMN(),0)-OFFSET(Ghosts!$R$41,COLUMN(),0)*ScreenHeight!$D57)-1))+IF(Ghosts!$B$35,IF(Param!$M$21,-1-POWER(0.3,Param!$M$21)/(IF(Param!$M$21&lt;20,LightShader!ET147,OFFSET(LightShader!ET147,Param!$M$21-20,0)
)+POWER(0.3,Param!$M$21)),-2),0))</f>
        <v>0.91669103270069274</v>
      </c>
      <c r="EU56" s="53">
        <f ca="1">IF(ScreenHeight!$B57&lt;OFFSET(Radar!$AC$3,COLUMN(),0),
    Param!$B$38/ScreenHeight!$B57,
    (Param!$B$37+1/(1-OFFSET(Radar!$AD$3,COLUMN(),0)*ScreenHeight!$C57)/Param!$B$39)/OFFSET(Radar!$AC$3,COLUMN(),0)
)*DistanceShader!EU56*LightShader!EU56*(IF(OFFSET(Ghosts!$S$41,COLUMN(),0)&lt;ScreenHeight!$E57,
   1,
   (SQRT(OFFSET(Ghosts!$T$41,COLUMN(),0)-OFFSET(Ghosts!$R$41,COLUMN(),0)*ScreenHeight!$D57)-1))+IF(Ghosts!$B$35,IF(Param!$M$21,-1-POWER(0.3,Param!$M$21)/(IF(Param!$M$21&lt;20,LightShader!EU147,OFFSET(LightShader!EU147,Param!$M$21-20,0)
)+POWER(0.3,Param!$M$21)),-2),0))</f>
        <v>0.90158605989820795</v>
      </c>
      <c r="EV56" s="53">
        <f ca="1">IF(ScreenHeight!$B57&lt;OFFSET(Radar!$AC$3,COLUMN(),0),
    Param!$B$38/ScreenHeight!$B57,
    (Param!$B$37+1/(1-OFFSET(Radar!$AD$3,COLUMN(),0)*ScreenHeight!$C57)/Param!$B$39)/OFFSET(Radar!$AC$3,COLUMN(),0)
)*DistanceShader!EV56*LightShader!EV56*(IF(OFFSET(Ghosts!$S$41,COLUMN(),0)&lt;ScreenHeight!$E57,
   1,
   (SQRT(OFFSET(Ghosts!$T$41,COLUMN(),0)-OFFSET(Ghosts!$R$41,COLUMN(),0)*ScreenHeight!$D57)-1))+IF(Ghosts!$B$35,IF(Param!$M$21,-1-POWER(0.3,Param!$M$21)/(IF(Param!$M$21&lt;20,LightShader!EV147,OFFSET(LightShader!EV147,Param!$M$21-20,0)
)+POWER(0.3,Param!$M$21)),-2),0))</f>
        <v>0.88673569442448874</v>
      </c>
      <c r="EW56" s="53">
        <f ca="1">IF(ScreenHeight!$B57&lt;OFFSET(Radar!$AC$3,COLUMN(),0),
    Param!$B$38/ScreenHeight!$B57,
    (Param!$B$37+1/(1-OFFSET(Radar!$AD$3,COLUMN(),0)*ScreenHeight!$C57)/Param!$B$39)/OFFSET(Radar!$AC$3,COLUMN(),0)
)*DistanceShader!EW56*LightShader!EW56*(IF(OFFSET(Ghosts!$S$41,COLUMN(),0)&lt;ScreenHeight!$E57,
   1,
   (SQRT(OFFSET(Ghosts!$T$41,COLUMN(),0)-OFFSET(Ghosts!$R$41,COLUMN(),0)*ScreenHeight!$D57)-1))+IF(Ghosts!$B$35,IF(Param!$M$21,-1-POWER(0.3,Param!$M$21)/(IF(Param!$M$21&lt;20,LightShader!EW147,OFFSET(LightShader!EW147,Param!$M$21-20,0)
)+POWER(0.3,Param!$M$21)),-2),0))</f>
        <v>0.8723204241990471</v>
      </c>
      <c r="EX56" s="53">
        <f ca="1">IF(ScreenHeight!$B57&lt;OFFSET(Radar!$AC$3,COLUMN(),0),
    Param!$B$38/ScreenHeight!$B57,
    (Param!$B$37+1/(1-OFFSET(Radar!$AD$3,COLUMN(),0)*ScreenHeight!$C57)/Param!$B$39)/OFFSET(Radar!$AC$3,COLUMN(),0)
)*DistanceShader!EX56*LightShader!EX56*(IF(OFFSET(Ghosts!$S$41,COLUMN(),0)&lt;ScreenHeight!$E57,
   1,
   (SQRT(OFFSET(Ghosts!$T$41,COLUMN(),0)-OFFSET(Ghosts!$R$41,COLUMN(),0)*ScreenHeight!$D57)-1))+IF(Ghosts!$B$35,IF(Param!$M$21,-1-POWER(0.3,Param!$M$21)/(IF(Param!$M$21&lt;20,LightShader!EX147,OFFSET(LightShader!EX147,Param!$M$21-20,0)
)+POWER(0.3,Param!$M$21)),-2),0))</f>
        <v>0.85832098031196646</v>
      </c>
      <c r="EY56" s="53">
        <f ca="1">IF(ScreenHeight!$B57&lt;OFFSET(Radar!$AC$3,COLUMN(),0),
    Param!$B$38/ScreenHeight!$B57,
    (Param!$B$37+1/(1-OFFSET(Radar!$AD$3,COLUMN(),0)*ScreenHeight!$C57)/Param!$B$39)/OFFSET(Radar!$AC$3,COLUMN(),0)
)*DistanceShader!EY56*LightShader!EY56*(IF(OFFSET(Ghosts!$S$41,COLUMN(),0)&lt;ScreenHeight!$E57,
   1,
   (SQRT(OFFSET(Ghosts!$T$41,COLUMN(),0)-OFFSET(Ghosts!$R$41,COLUMN(),0)*ScreenHeight!$D57)-1))+IF(Ghosts!$B$35,IF(Param!$M$21,-1-POWER(0.3,Param!$M$21)/(IF(Param!$M$21&lt;20,LightShader!EY147,OFFSET(LightShader!EY147,Param!$M$21-20,0)
)+POWER(0.3,Param!$M$21)),-2),0))</f>
        <v>0.8440175583695515</v>
      </c>
      <c r="EZ56" s="53">
        <f ca="1">IF(ScreenHeight!$B57&lt;OFFSET(Radar!$AC$3,COLUMN(),0),
    Param!$B$38/ScreenHeight!$B57,
    (Param!$B$37+1/(1-OFFSET(Radar!$AD$3,COLUMN(),0)*ScreenHeight!$C57)/Param!$B$39)/OFFSET(Radar!$AC$3,COLUMN(),0)
)*DistanceShader!EZ56*LightShader!EZ56*(IF(OFFSET(Ghosts!$S$41,COLUMN(),0)&lt;ScreenHeight!$E57,
   1,
   (SQRT(OFFSET(Ghosts!$T$41,COLUMN(),0)-OFFSET(Ghosts!$R$41,COLUMN(),0)*ScreenHeight!$D57)-1))+IF(Ghosts!$B$35,IF(Param!$M$21,-1-POWER(0.3,Param!$M$21)/(IF(Param!$M$21&lt;20,LightShader!EZ147,OFFSET(LightShader!EZ147,Param!$M$21-20,0)
)+POWER(0.3,Param!$M$21)),-2),0))</f>
        <v>0.82922693044095619</v>
      </c>
      <c r="FA56" s="53">
        <f ca="1">IF(ScreenHeight!$B57&lt;OFFSET(Radar!$AC$3,COLUMN(),0),
    Param!$B$38/ScreenHeight!$B57,
    (Param!$B$37+1/(1-OFFSET(Radar!$AD$3,COLUMN(),0)*ScreenHeight!$C57)/Param!$B$39)/OFFSET(Radar!$AC$3,COLUMN(),0)
)*DistanceShader!FA56*LightShader!FA56*(IF(OFFSET(Ghosts!$S$41,COLUMN(),0)&lt;ScreenHeight!$E57,
   1,
   (SQRT(OFFSET(Ghosts!$T$41,COLUMN(),0)-OFFSET(Ghosts!$R$41,COLUMN(),0)*ScreenHeight!$D57)-1))+IF(Ghosts!$B$35,IF(Param!$M$21,-1-POWER(0.3,Param!$M$21)/(IF(Param!$M$21&lt;20,LightShader!FA147,OFFSET(LightShader!FA147,Param!$M$21-20,0)
)+POWER(0.3,Param!$M$21)),-2),0))</f>
        <v>0.81452852920082297</v>
      </c>
      <c r="FB56" s="53">
        <f ca="1">IF(ScreenHeight!$B57&lt;OFFSET(Radar!$AC$3,COLUMN(),0),
    Param!$B$38/ScreenHeight!$B57,
    (Param!$B$37+1/(1-OFFSET(Radar!$AD$3,COLUMN(),0)*ScreenHeight!$C57)/Param!$B$39)/OFFSET(Radar!$AC$3,COLUMN(),0)
)*DistanceShader!FB56*LightShader!FB56*(IF(OFFSET(Ghosts!$S$41,COLUMN(),0)&lt;ScreenHeight!$E57,
   1,
   (SQRT(OFFSET(Ghosts!$T$41,COLUMN(),0)-OFFSET(Ghosts!$R$41,COLUMN(),0)*ScreenHeight!$D57)-1))+IF(Ghosts!$B$35,IF(Param!$M$21,-1-POWER(0.3,Param!$M$21)/(IF(Param!$M$21&lt;20,LightShader!FB147,OFFSET(LightShader!FB147,Param!$M$21-20,0)
)+POWER(0.3,Param!$M$21)),-2),0))</f>
        <v>0.80001273985531429</v>
      </c>
      <c r="FC56" s="53">
        <f ca="1">IF(ScreenHeight!$B57&lt;OFFSET(Radar!$AC$3,COLUMN(),0),
    Param!$B$38/ScreenHeight!$B57,
    (Param!$B$37+1/(1-OFFSET(Radar!$AD$3,COLUMN(),0)*ScreenHeight!$C57)/Param!$B$39)/OFFSET(Radar!$AC$3,COLUMN(),0)
)*DistanceShader!FC56*LightShader!FC56*(IF(OFFSET(Ghosts!$S$41,COLUMN(),0)&lt;ScreenHeight!$E57,
   1,
   (SQRT(OFFSET(Ghosts!$T$41,COLUMN(),0)-OFFSET(Ghosts!$R$41,COLUMN(),0)*ScreenHeight!$D57)-1))+IF(Ghosts!$B$35,IF(Param!$M$21,-1-POWER(0.3,Param!$M$21)/(IF(Param!$M$21&lt;20,LightShader!FC147,OFFSET(LightShader!FC147,Param!$M$21-20,0)
)+POWER(0.3,Param!$M$21)),-2),0))</f>
        <v>0.89904620463439155</v>
      </c>
      <c r="FD56" s="53">
        <f ca="1">IF(ScreenHeight!$B57&lt;OFFSET(Radar!$AC$3,COLUMN(),0),
    Param!$B$38/ScreenHeight!$B57,
    (Param!$B$37+1/(1-OFFSET(Radar!$AD$3,COLUMN(),0)*ScreenHeight!$C57)/Param!$B$39)/OFFSET(Radar!$AC$3,COLUMN(),0)
)*DistanceShader!FD56*LightShader!FD56*(IF(OFFSET(Ghosts!$S$41,COLUMN(),0)&lt;ScreenHeight!$E57,
   1,
   (SQRT(OFFSET(Ghosts!$T$41,COLUMN(),0)-OFFSET(Ghosts!$R$41,COLUMN(),0)*ScreenHeight!$D57)-1))+IF(Ghosts!$B$35,IF(Param!$M$21,-1-POWER(0.3,Param!$M$21)/(IF(Param!$M$21&lt;20,LightShader!FD147,OFFSET(LightShader!FD147,Param!$M$21-20,0)
)+POWER(0.3,Param!$M$21)),-2),0))</f>
        <v>0.88297554773084441</v>
      </c>
      <c r="FE56" s="53">
        <f ca="1">IF(ScreenHeight!$B57&lt;OFFSET(Radar!$AC$3,COLUMN(),0),
    Param!$B$38/ScreenHeight!$B57,
    (Param!$B$37+1/(1-OFFSET(Radar!$AD$3,COLUMN(),0)*ScreenHeight!$C57)/Param!$B$39)/OFFSET(Radar!$AC$3,COLUMN(),0)
)*DistanceShader!FE56*LightShader!FE56*(IF(OFFSET(Ghosts!$S$41,COLUMN(),0)&lt;ScreenHeight!$E57,
   1,
   (SQRT(OFFSET(Ghosts!$T$41,COLUMN(),0)-OFFSET(Ghosts!$R$41,COLUMN(),0)*ScreenHeight!$D57)-1))+IF(Ghosts!$B$35,IF(Param!$M$21,-1-POWER(0.3,Param!$M$21)/(IF(Param!$M$21&lt;20,LightShader!FE147,OFFSET(LightShader!FE147,Param!$M$21-20,0)
)+POWER(0.3,Param!$M$21)),-2),0))</f>
        <v>1.0793704249215117</v>
      </c>
      <c r="FF56" s="53">
        <f ca="1">IF(ScreenHeight!$B57&lt;OFFSET(Radar!$AC$3,COLUMN(),0),
    Param!$B$38/ScreenHeight!$B57,
    (Param!$B$37+1/(1-OFFSET(Radar!$AD$3,COLUMN(),0)*ScreenHeight!$C57)/Param!$B$39)/OFFSET(Radar!$AC$3,COLUMN(),0)
)*DistanceShader!FF56*LightShader!FF56*(IF(OFFSET(Ghosts!$S$41,COLUMN(),0)&lt;ScreenHeight!$E57,
   1,
   (SQRT(OFFSET(Ghosts!$T$41,COLUMN(),0)-OFFSET(Ghosts!$R$41,COLUMN(),0)*ScreenHeight!$D57)-1))+IF(Ghosts!$B$35,IF(Param!$M$21,-1-POWER(0.3,Param!$M$21)/(IF(Param!$M$21&lt;20,LightShader!FF147,OFFSET(LightShader!FF147,Param!$M$21-20,0)
)+POWER(0.3,Param!$M$21)),-2),0))</f>
        <v>1.0606507532022862</v>
      </c>
      <c r="FG56" s="53">
        <f ca="1">IF(ScreenHeight!$B57&lt;OFFSET(Radar!$AC$3,COLUMN(),0),
    Param!$B$38/ScreenHeight!$B57,
    (Param!$B$37+1/(1-OFFSET(Radar!$AD$3,COLUMN(),0)*ScreenHeight!$C57)/Param!$B$39)/OFFSET(Radar!$AC$3,COLUMN(),0)
)*DistanceShader!FG56*LightShader!FG56*(IF(OFFSET(Ghosts!$S$41,COLUMN(),0)&lt;ScreenHeight!$E57,
   1,
   (SQRT(OFFSET(Ghosts!$T$41,COLUMN(),0)-OFFSET(Ghosts!$R$41,COLUMN(),0)*ScreenHeight!$D57)-1))+IF(Ghosts!$B$35,IF(Param!$M$21,-1-POWER(0.3,Param!$M$21)/(IF(Param!$M$21&lt;20,LightShader!FG147,OFFSET(LightShader!FG147,Param!$M$21-20,0)
)+POWER(0.3,Param!$M$21)),-2),0))</f>
        <v>1.0425273559251391</v>
      </c>
      <c r="FH56" s="53">
        <f ca="1">IF(ScreenHeight!$B57&lt;OFFSET(Radar!$AC$3,COLUMN(),0),
    Param!$B$38/ScreenHeight!$B57,
    (Param!$B$37+1/(1-OFFSET(Radar!$AD$3,COLUMN(),0)*ScreenHeight!$C57)/Param!$B$39)/OFFSET(Radar!$AC$3,COLUMN(),0)
)*DistanceShader!FH56*LightShader!FH56*(IF(OFFSET(Ghosts!$S$41,COLUMN(),0)&lt;ScreenHeight!$E57,
   1,
   (SQRT(OFFSET(Ghosts!$T$41,COLUMN(),0)-OFFSET(Ghosts!$R$41,COLUMN(),0)*ScreenHeight!$D57)-1))+IF(Ghosts!$B$35,IF(Param!$M$21,-1-POWER(0.3,Param!$M$21)/(IF(Param!$M$21&lt;20,LightShader!FH147,OFFSET(LightShader!FH147,Param!$M$21-20,0)
)+POWER(0.3,Param!$M$21)),-2),0))</f>
        <v>1.0250061082215458</v>
      </c>
      <c r="FI56" s="53">
        <f ca="1">IF(ScreenHeight!$B57&lt;OFFSET(Radar!$AC$3,COLUMN(),0),
    Param!$B$38/ScreenHeight!$B57,
    (Param!$B$37+1/(1-OFFSET(Radar!$AD$3,COLUMN(),0)*ScreenHeight!$C57)/Param!$B$39)/OFFSET(Radar!$AC$3,COLUMN(),0)
)*DistanceShader!FI56*LightShader!FI56*(IF(OFFSET(Ghosts!$S$41,COLUMN(),0)&lt;ScreenHeight!$E57,
   1,
   (SQRT(OFFSET(Ghosts!$T$41,COLUMN(),0)-OFFSET(Ghosts!$R$41,COLUMN(),0)*ScreenHeight!$D57)-1))+IF(Ghosts!$B$35,IF(Param!$M$21,-1-POWER(0.3,Param!$M$21)/(IF(Param!$M$21&lt;20,LightShader!FI147,OFFSET(LightShader!FI147,Param!$M$21-20,0)
)+POWER(0.3,Param!$M$21)),-2),0))</f>
        <v>1.0080804439991451</v>
      </c>
      <c r="FJ56" s="53">
        <f ca="1">IF(ScreenHeight!$B57&lt;OFFSET(Radar!$AC$3,COLUMN(),0),
    Param!$B$38/ScreenHeight!$B57,
    (Param!$B$37+1/(1-OFFSET(Radar!$AD$3,COLUMN(),0)*ScreenHeight!$C57)/Param!$B$39)/OFFSET(Radar!$AC$3,COLUMN(),0)
)*DistanceShader!FJ56*LightShader!FJ56*(IF(OFFSET(Ghosts!$S$41,COLUMN(),0)&lt;ScreenHeight!$E57,
   1,
   (SQRT(OFFSET(Ghosts!$T$41,COLUMN(),0)-OFFSET(Ghosts!$R$41,COLUMN(),0)*ScreenHeight!$D57)-1))+IF(Ghosts!$B$35,IF(Param!$M$21,-1-POWER(0.3,Param!$M$21)/(IF(Param!$M$21&lt;20,LightShader!FJ147,OFFSET(LightShader!FJ147,Param!$M$21-20,0)
)+POWER(0.3,Param!$M$21)),-2),0))</f>
        <v>0.99173500084196919</v>
      </c>
      <c r="FK56" s="53">
        <f ca="1">IF(ScreenHeight!$B57&lt;OFFSET(Radar!$AC$3,COLUMN(),0),
    Param!$B$38/ScreenHeight!$B57,
    (Param!$B$37+1/(1-OFFSET(Radar!$AD$3,COLUMN(),0)*ScreenHeight!$C57)/Param!$B$39)/OFFSET(Radar!$AC$3,COLUMN(),0)
)*DistanceShader!FK56*LightShader!FK56*(IF(OFFSET(Ghosts!$S$41,COLUMN(),0)&lt;ScreenHeight!$E57,
   1,
   (SQRT(OFFSET(Ghosts!$T$41,COLUMN(),0)-OFFSET(Ghosts!$R$41,COLUMN(),0)*ScreenHeight!$D57)-1))+IF(Ghosts!$B$35,IF(Param!$M$21,-1-POWER(0.3,Param!$M$21)/(IF(Param!$M$21&lt;20,LightShader!FK147,OFFSET(LightShader!FK147,Param!$M$21-20,0)
)+POWER(0.3,Param!$M$21)),-2),0))</f>
        <v>0.97594863930954867</v>
      </c>
      <c r="FL56" s="53">
        <f ca="1">IF(ScreenHeight!$B57&lt;OFFSET(Radar!$AC$3,COLUMN(),0),
    Param!$B$38/ScreenHeight!$B57,
    (Param!$B$37+1/(1-OFFSET(Radar!$AD$3,COLUMN(),0)*ScreenHeight!$C57)/Param!$B$39)/OFFSET(Radar!$AC$3,COLUMN(),0)
)*DistanceShader!FL56*LightShader!FL56*(IF(OFFSET(Ghosts!$S$41,COLUMN(),0)&lt;ScreenHeight!$E57,
   1,
   (SQRT(OFFSET(Ghosts!$T$41,COLUMN(),0)-OFFSET(Ghosts!$R$41,COLUMN(),0)*ScreenHeight!$D57)-1))+IF(Ghosts!$B$35,IF(Param!$M$21,-1-POWER(0.3,Param!$M$21)/(IF(Param!$M$21&lt;20,LightShader!FL147,OFFSET(LightShader!FL147,Param!$M$21-20,0)
)+POWER(0.3,Param!$M$21)),-2),0))</f>
        <v>0.96069679938156194</v>
      </c>
      <c r="FM56" s="53">
        <f ca="1">IF(ScreenHeight!$B57&lt;OFFSET(Radar!$AC$3,COLUMN(),0),
    Param!$B$38/ScreenHeight!$B57,
    (Param!$B$37+1/(1-OFFSET(Radar!$AD$3,COLUMN(),0)*ScreenHeight!$C57)/Param!$B$39)/OFFSET(Radar!$AC$3,COLUMN(),0)
)*DistanceShader!FM56*LightShader!FM56*(IF(OFFSET(Ghosts!$S$41,COLUMN(),0)&lt;ScreenHeight!$E57,
   1,
   (SQRT(OFFSET(Ghosts!$T$41,COLUMN(),0)-OFFSET(Ghosts!$R$41,COLUMN(),0)*ScreenHeight!$D57)-1))+IF(Ghosts!$B$35,IF(Param!$M$21,-1-POWER(0.3,Param!$M$21)/(IF(Param!$M$21&lt;20,LightShader!FM147,OFFSET(LightShader!FM147,Param!$M$21-20,0)
)+POWER(0.3,Param!$M$21)),-2),0))</f>
        <v>0.94595325182604351</v>
      </c>
      <c r="FN56" s="53">
        <f ca="1">IF(ScreenHeight!$B57&lt;OFFSET(Radar!$AC$3,COLUMN(),0),
    Param!$B$38/ScreenHeight!$B57,
    (Param!$B$37+1/(1-OFFSET(Radar!$AD$3,COLUMN(),0)*ScreenHeight!$C57)/Param!$B$39)/OFFSET(Radar!$AC$3,COLUMN(),0)
)*DistanceShader!FN56*LightShader!FN56*(IF(OFFSET(Ghosts!$S$41,COLUMN(),0)&lt;ScreenHeight!$E57,
   1,
   (SQRT(OFFSET(Ghosts!$T$41,COLUMN(),0)-OFFSET(Ghosts!$R$41,COLUMN(),0)*ScreenHeight!$D57)-1))+IF(Ghosts!$B$35,IF(Param!$M$21,-1-POWER(0.3,Param!$M$21)/(IF(Param!$M$21&lt;20,LightShader!FN147,OFFSET(LightShader!FN147,Param!$M$21-20,0)
)+POWER(0.3,Param!$M$21)),-2),0))</f>
        <v>0.9316913430475724</v>
      </c>
      <c r="FO56" s="53">
        <f ca="1">IF(ScreenHeight!$B57&lt;OFFSET(Radar!$AC$3,COLUMN(),0),
    Param!$B$38/ScreenHeight!$B57,
    (Param!$B$37+1/(1-OFFSET(Radar!$AD$3,COLUMN(),0)*ScreenHeight!$C57)/Param!$B$39)/OFFSET(Radar!$AC$3,COLUMN(),0)
)*DistanceShader!FO56*LightShader!FO56*(IF(OFFSET(Ghosts!$S$41,COLUMN(),0)&lt;ScreenHeight!$E57,
   1,
   (SQRT(OFFSET(Ghosts!$T$41,COLUMN(),0)-OFFSET(Ghosts!$R$41,COLUMN(),0)*ScreenHeight!$D57)-1))+IF(Ghosts!$B$35,IF(Param!$M$21,-1-POWER(0.3,Param!$M$21)/(IF(Param!$M$21&lt;20,LightShader!FO147,OFFSET(LightShader!FO147,Param!$M$21-20,0)
)+POWER(0.3,Param!$M$21)),-2),0))</f>
        <v>0.91788484002388993</v>
      </c>
      <c r="FP56" s="53">
        <f ca="1">IF(ScreenHeight!$B57&lt;OFFSET(Radar!$AC$3,COLUMN(),0),
    Param!$B$38/ScreenHeight!$B57,
    (Param!$B$37+1/(1-OFFSET(Radar!$AD$3,COLUMN(),0)*ScreenHeight!$C57)/Param!$B$39)/OFFSET(Radar!$AC$3,COLUMN(),0)
)*DistanceShader!FP56*LightShader!FP56*(IF(OFFSET(Ghosts!$S$41,COLUMN(),0)&lt;ScreenHeight!$E57,
   1,
   (SQRT(OFFSET(Ghosts!$T$41,COLUMN(),0)-OFFSET(Ghosts!$R$41,COLUMN(),0)*ScreenHeight!$D57)-1))+IF(Ghosts!$B$35,IF(Param!$M$21,-1-POWER(0.3,Param!$M$21)/(IF(Param!$M$21&lt;20,LightShader!FP147,OFFSET(LightShader!FP147,Param!$M$21-20,0)
)+POWER(0.3,Param!$M$21)),-2),0))</f>
        <v>0.90450847302566584</v>
      </c>
      <c r="FQ56" s="53">
        <f ca="1">IF(ScreenHeight!$B57&lt;OFFSET(Radar!$AC$3,COLUMN(),0),
    Param!$B$38/ScreenHeight!$B57,
    (Param!$B$37+1/(1-OFFSET(Radar!$AD$3,COLUMN(),0)*ScreenHeight!$C57)/Param!$B$39)/OFFSET(Radar!$AC$3,COLUMN(),0)
)*DistanceShader!FQ56*LightShader!FQ56*(IF(OFFSET(Ghosts!$S$41,COLUMN(),0)&lt;ScreenHeight!$E57,
   1,
   (SQRT(OFFSET(Ghosts!$T$41,COLUMN(),0)-OFFSET(Ghosts!$R$41,COLUMN(),0)*ScreenHeight!$D57)-1))+IF(Ghosts!$B$35,IF(Param!$M$21,-1-POWER(0.3,Param!$M$21)/(IF(Param!$M$21&lt;20,LightShader!FQ147,OFFSET(LightShader!FQ147,Param!$M$21-20,0)
)+POWER(0.3,Param!$M$21)),-2),0))</f>
        <v>0.89153825797830843</v>
      </c>
      <c r="FR56" s="53">
        <f ca="1">IF(ScreenHeight!$B57&lt;OFFSET(Radar!$AC$3,COLUMN(),0),
    Param!$B$38/ScreenHeight!$B57,
    (Param!$B$37+1/(1-OFFSET(Radar!$AD$3,COLUMN(),0)*ScreenHeight!$C57)/Param!$B$39)/OFFSET(Radar!$AC$3,COLUMN(),0)
)*DistanceShader!FR56*LightShader!FR56*(IF(OFFSET(Ghosts!$S$41,COLUMN(),0)&lt;ScreenHeight!$E57,
   1,
   (SQRT(OFFSET(Ghosts!$T$41,COLUMN(),0)-OFFSET(Ghosts!$R$41,COLUMN(),0)*ScreenHeight!$D57)-1))+IF(Ghosts!$B$35,IF(Param!$M$21,-1-POWER(0.3,Param!$M$21)/(IF(Param!$M$21&lt;20,LightShader!FR147,OFFSET(LightShader!FR147,Param!$M$21-20,0)
)+POWER(0.3,Param!$M$21)),-2),0))</f>
        <v>0.87895166323833562</v>
      </c>
      <c r="FS56" s="53">
        <f ca="1">IF(ScreenHeight!$B57&lt;OFFSET(Radar!$AC$3,COLUMN(),0),
    Param!$B$38/ScreenHeight!$B57,
    (Param!$B$37+1/(1-OFFSET(Radar!$AD$3,COLUMN(),0)*ScreenHeight!$C57)/Param!$B$39)/OFFSET(Radar!$AC$3,COLUMN(),0)
)*DistanceShader!FS56*LightShader!FS56*(IF(OFFSET(Ghosts!$S$41,COLUMN(),0)&lt;ScreenHeight!$E57,
   1,
   (SQRT(OFFSET(Ghosts!$T$41,COLUMN(),0)-OFFSET(Ghosts!$R$41,COLUMN(),0)*ScreenHeight!$D57)-1))+IF(Ghosts!$B$35,IF(Param!$M$21,-1-POWER(0.3,Param!$M$21)/(IF(Param!$M$21&lt;20,LightShader!FS147,OFFSET(LightShader!FS147,Param!$M$21-20,0)
)+POWER(0.3,Param!$M$21)),-2),0))</f>
        <v>0.86672766999808648</v>
      </c>
      <c r="FT56" s="53">
        <f ca="1">IF(ScreenHeight!$B57&lt;OFFSET(Radar!$AC$3,COLUMN(),0),
    Param!$B$38/ScreenHeight!$B57,
    (Param!$B$37+1/(1-OFFSET(Radar!$AD$3,COLUMN(),0)*ScreenHeight!$C57)/Param!$B$39)/OFFSET(Radar!$AC$3,COLUMN(),0)
)*DistanceShader!FT56*LightShader!FT56*(IF(OFFSET(Ghosts!$S$41,COLUMN(),0)&lt;ScreenHeight!$E57,
   1,
   (SQRT(OFFSET(Ghosts!$T$41,COLUMN(),0)-OFFSET(Ghosts!$R$41,COLUMN(),0)*ScreenHeight!$D57)-1))+IF(Ghosts!$B$35,IF(Param!$M$21,-1-POWER(0.3,Param!$M$21)/(IF(Param!$M$21&lt;20,LightShader!FT147,OFFSET(LightShader!FT147,Param!$M$21-20,0)
)+POWER(0.3,Param!$M$21)),-2),0))</f>
        <v>0.85484676256290104</v>
      </c>
      <c r="FU56" s="53">
        <f ca="1">IF(ScreenHeight!$B57&lt;OFFSET(Radar!$AC$3,COLUMN(),0),
    Param!$B$38/ScreenHeight!$B57,
    (Param!$B$37+1/(1-OFFSET(Radar!$AD$3,COLUMN(),0)*ScreenHeight!$C57)/Param!$B$39)/OFFSET(Radar!$AC$3,COLUMN(),0)
)*DistanceShader!FU56*LightShader!FU56*(IF(OFFSET(Ghosts!$S$41,COLUMN(),0)&lt;ScreenHeight!$E57,
   1,
   (SQRT(OFFSET(Ghosts!$T$41,COLUMN(),0)-OFFSET(Ghosts!$R$41,COLUMN(),0)*ScreenHeight!$D57)-1))+IF(Ghosts!$B$35,IF(Param!$M$21,-1-POWER(0.3,Param!$M$21)/(IF(Param!$M$21&lt;20,LightShader!FU147,OFFSET(LightShader!FU147,Param!$M$21-20,0)
)+POWER(0.3,Param!$M$21)),-2),0))</f>
        <v>0.84329087451047491</v>
      </c>
      <c r="FV56" s="53">
        <f ca="1">IF(ScreenHeight!$B57&lt;OFFSET(Radar!$AC$3,COLUMN(),0),
    Param!$B$38/ScreenHeight!$B57,
    (Param!$B$37+1/(1-OFFSET(Radar!$AD$3,COLUMN(),0)*ScreenHeight!$C57)/Param!$B$39)/OFFSET(Radar!$AC$3,COLUMN(),0)
)*DistanceShader!FV56*LightShader!FV56*(IF(OFFSET(Ghosts!$S$41,COLUMN(),0)&lt;ScreenHeight!$E57,
   1,
   (SQRT(OFFSET(Ghosts!$T$41,COLUMN(),0)-OFFSET(Ghosts!$R$41,COLUMN(),0)*ScreenHeight!$D57)-1))+IF(Ghosts!$B$35,IF(Param!$M$21,-1-POWER(0.3,Param!$M$21)/(IF(Param!$M$21&lt;20,LightShader!FV147,OFFSET(LightShader!FV147,Param!$M$21-20,0)
)+POWER(0.3,Param!$M$21)),-2),0))</f>
        <v>0.83204330896477974</v>
      </c>
      <c r="FW56" s="53">
        <f ca="1">IF(ScreenHeight!$B57&lt;OFFSET(Radar!$AC$3,COLUMN(),0),
    Param!$B$38/ScreenHeight!$B57,
    (Param!$B$37+1/(1-OFFSET(Radar!$AD$3,COLUMN(),0)*ScreenHeight!$C57)/Param!$B$39)/OFFSET(Radar!$AC$3,COLUMN(),0)
)*DistanceShader!FW56*LightShader!FW56*(IF(OFFSET(Ghosts!$S$41,COLUMN(),0)&lt;ScreenHeight!$E57,
   1,
   (SQRT(OFFSET(Ghosts!$T$41,COLUMN(),0)-OFFSET(Ghosts!$R$41,COLUMN(),0)*ScreenHeight!$D57)-1))+IF(Ghosts!$B$35,IF(Param!$M$21,-1-POWER(0.3,Param!$M$21)/(IF(Param!$M$21&lt;20,LightShader!FW147,OFFSET(LightShader!FW147,Param!$M$21-20,0)
)+POWER(0.3,Param!$M$21)),-2),0))</f>
        <v>0.82108864546949689</v>
      </c>
      <c r="FX56" s="53">
        <f ca="1">IF(ScreenHeight!$B57&lt;OFFSET(Radar!$AC$3,COLUMN(),0),
    Param!$B$38/ScreenHeight!$B57,
    (Param!$B$37+1/(1-OFFSET(Radar!$AD$3,COLUMN(),0)*ScreenHeight!$C57)/Param!$B$39)/OFFSET(Radar!$AC$3,COLUMN(),0)
)*DistanceShader!FX56*LightShader!FX56*(IF(OFFSET(Ghosts!$S$41,COLUMN(),0)&lt;ScreenHeight!$E57,
   1,
   (SQRT(OFFSET(Ghosts!$T$41,COLUMN(),0)-OFFSET(Ghosts!$R$41,COLUMN(),0)*ScreenHeight!$D57)-1))+IF(Ghosts!$B$35,IF(Param!$M$21,-1-POWER(0.3,Param!$M$21)/(IF(Param!$M$21&lt;20,LightShader!FX147,OFFSET(LightShader!FX147,Param!$M$21-20,0)
)+POWER(0.3,Param!$M$21)),-2),0))</f>
        <v>0.81041264179141759</v>
      </c>
      <c r="FY56" s="53">
        <f ca="1">IF(ScreenHeight!$B57&lt;OFFSET(Radar!$AC$3,COLUMN(),0),
    Param!$B$38/ScreenHeight!$B57,
    (Param!$B$37+1/(1-OFFSET(Radar!$AD$3,COLUMN(),0)*ScreenHeight!$C57)/Param!$B$39)/OFFSET(Radar!$AC$3,COLUMN(),0)
)*DistanceShader!FY56*LightShader!FY56*(IF(OFFSET(Ghosts!$S$41,COLUMN(),0)&lt;ScreenHeight!$E57,
   1,
   (SQRT(OFFSET(Ghosts!$T$41,COLUMN(),0)-OFFSET(Ghosts!$R$41,COLUMN(),0)*ScreenHeight!$D57)-1))+IF(Ghosts!$B$35,IF(Param!$M$21,-1-POWER(0.3,Param!$M$21)/(IF(Param!$M$21&lt;20,LightShader!FY147,OFFSET(LightShader!FY147,Param!$M$21-20,0)
)+POWER(0.3,Param!$M$21)),-2),0))</f>
        <v>0.80000213603711234</v>
      </c>
      <c r="FZ56" s="53">
        <f ca="1">IF(ScreenHeight!$B57&lt;OFFSET(Radar!$AC$3,COLUMN(),0),
    Param!$B$38/ScreenHeight!$B57,
    (Param!$B$37+1/(1-OFFSET(Radar!$AD$3,COLUMN(),0)*ScreenHeight!$C57)/Param!$B$39)/OFFSET(Radar!$AC$3,COLUMN(),0)
)*DistanceShader!FZ56*LightShader!FZ56*(IF(OFFSET(Ghosts!$S$41,COLUMN(),0)&lt;ScreenHeight!$E57,
   1,
   (SQRT(OFFSET(Ghosts!$T$41,COLUMN(),0)-OFFSET(Ghosts!$R$41,COLUMN(),0)*ScreenHeight!$D57)-1))+IF(Ghosts!$B$35,IF(Param!$M$21,-1-POWER(0.3,Param!$M$21)/(IF(Param!$M$21&lt;20,LightShader!FZ147,OFFSET(LightShader!FZ147,Param!$M$21-20,0)
)+POWER(0.3,Param!$M$21)),-2),0))</f>
        <v>0.78984495241142516</v>
      </c>
      <c r="GA56" s="53">
        <f ca="1">IF(ScreenHeight!$B57&lt;OFFSET(Radar!$AC$3,COLUMN(),0),
    Param!$B$38/ScreenHeight!$B57,
    (Param!$B$37+1/(1-OFFSET(Radar!$AD$3,COLUMN(),0)*ScreenHeight!$C57)/Param!$B$39)/OFFSET(Radar!$AC$3,COLUMN(),0)
)*DistanceShader!GA56*LightShader!GA56*(IF(OFFSET(Ghosts!$S$41,COLUMN(),0)&lt;ScreenHeight!$E57,
   1,
   (SQRT(OFFSET(Ghosts!$T$41,COLUMN(),0)-OFFSET(Ghosts!$R$41,COLUMN(),0)*ScreenHeight!$D57)-1))+IF(Ghosts!$B$35,IF(Param!$M$21,-1-POWER(0.3,Param!$M$21)/(IF(Param!$M$21&lt;20,LightShader!GA147,OFFSET(LightShader!GA147,Param!$M$21-20,0)
)+POWER(0.3,Param!$M$21)),-2),0))</f>
        <v>0.77992981253851845</v>
      </c>
      <c r="GB56" s="53">
        <f ca="1">IF(ScreenHeight!$B57&lt;OFFSET(Radar!$AC$3,COLUMN(),0),
    Param!$B$38/ScreenHeight!$B57,
    (Param!$B$37+1/(1-OFFSET(Radar!$AD$3,COLUMN(),0)*ScreenHeight!$C57)/Param!$B$39)/OFFSET(Radar!$AC$3,COLUMN(),0)
)*DistanceShader!GB56*LightShader!GB56*(IF(OFFSET(Ghosts!$S$41,COLUMN(),0)&lt;ScreenHeight!$E57,
   1,
   (SQRT(OFFSET(Ghosts!$T$41,COLUMN(),0)-OFFSET(Ghosts!$R$41,COLUMN(),0)*ScreenHeight!$D57)-1))+IF(Ghosts!$B$35,IF(Param!$M$21,-1-POWER(0.3,Param!$M$21)/(IF(Param!$M$21&lt;20,LightShader!GB147,OFFSET(LightShader!GB147,Param!$M$21-20,0)
)+POWER(0.3,Param!$M$21)),-2),0))</f>
        <v>0.77024625332004526</v>
      </c>
      <c r="GC56" s="53">
        <f ca="1">IF(ScreenHeight!$B57&lt;OFFSET(Radar!$AC$3,COLUMN(),0),
    Param!$B$38/ScreenHeight!$B57,
    (Param!$B$37+1/(1-OFFSET(Radar!$AD$3,COLUMN(),0)*ScreenHeight!$C57)/Param!$B$39)/OFFSET(Radar!$AC$3,COLUMN(),0)
)*DistanceShader!GC56*LightShader!GC56*(IF(OFFSET(Ghosts!$S$41,COLUMN(),0)&lt;ScreenHeight!$E57,
   1,
   (SQRT(OFFSET(Ghosts!$T$41,COLUMN(),0)-OFFSET(Ghosts!$R$41,COLUMN(),0)*ScreenHeight!$D57)-1))+IF(Ghosts!$B$35,IF(Param!$M$21,-1-POWER(0.3,Param!$M$21)/(IF(Param!$M$21&lt;20,LightShader!GC147,OFFSET(LightShader!GC147,Param!$M$21-20,0)
)+POWER(0.3,Param!$M$21)),-2),0))</f>
        <v>0.76078455168378878</v>
      </c>
      <c r="GD56" s="53">
        <f ca="1">IF(ScreenHeight!$B57&lt;OFFSET(Radar!$AC$3,COLUMN(),0),
    Param!$B$38/ScreenHeight!$B57,
    (Param!$B$37+1/(1-OFFSET(Radar!$AD$3,COLUMN(),0)*ScreenHeight!$C57)/Param!$B$39)/OFFSET(Radar!$AC$3,COLUMN(),0)
)*DistanceShader!GD56*LightShader!GD56*(IF(OFFSET(Ghosts!$S$41,COLUMN(),0)&lt;ScreenHeight!$E57,
   1,
   (SQRT(OFFSET(Ghosts!$T$41,COLUMN(),0)-OFFSET(Ghosts!$R$41,COLUMN(),0)*ScreenHeight!$D57)-1))+IF(Ghosts!$B$35,IF(Param!$M$21,-1-POWER(0.3,Param!$M$21)/(IF(Param!$M$21&lt;20,LightShader!GD147,OFFSET(LightShader!GD147,Param!$M$21-20,0)
)+POWER(0.3,Param!$M$21)),-2),0))</f>
        <v>0.75153565618069151</v>
      </c>
      <c r="GE56" s="53">
        <f ca="1">IF(ScreenHeight!$B57&lt;OFFSET(Radar!$AC$3,COLUMN(),0),
    Param!$B$38/ScreenHeight!$B57,
    (Param!$B$37+1/(1-OFFSET(Radar!$AD$3,COLUMN(),0)*ScreenHeight!$C57)/Param!$B$39)/OFFSET(Radar!$AC$3,COLUMN(),0)
)*DistanceShader!GE56*LightShader!GE56*(IF(OFFSET(Ghosts!$S$41,COLUMN(),0)&lt;ScreenHeight!$E57,
   1,
   (SQRT(OFFSET(Ghosts!$T$41,COLUMN(),0)-OFFSET(Ghosts!$R$41,COLUMN(),0)*ScreenHeight!$D57)-1))+IF(Ghosts!$B$35,IF(Param!$M$21,-1-POWER(0.3,Param!$M$21)/(IF(Param!$M$21&lt;20,LightShader!GE147,OFFSET(LightShader!GE147,Param!$M$21-20,0)
)+POWER(0.3,Param!$M$21)),-2),0))</f>
        <v>0.74249112514752125</v>
      </c>
    </row>
    <row r="57" spans="1:187" ht="7.5" customHeight="1">
      <c r="A57" s="53">
        <f ca="1">IF(ScreenHeight!$B58&lt;OFFSET(Radar!$AC$3,COLUMN(),0),
    Param!$B$38/ScreenHeight!$B58,
    (Param!$B$37+1/(1-OFFSET(Radar!$AD$3,COLUMN(),0)*ScreenHeight!$C58)/Param!$B$39)/OFFSET(Radar!$AC$3,COLUMN(),0)
)*DistanceShader!A57*LightShader!A57*(IF(OFFSET(Ghosts!$S$41,COLUMN(),0)&lt;ScreenHeight!$E58,
   1,
   (SQRT(OFFSET(Ghosts!$T$41,COLUMN(),0)-OFFSET(Ghosts!$R$41,COLUMN(),0)*ScreenHeight!$D58)-1))+IF(Ghosts!$B$35,IF(Param!$M$21,-1-POWER(0.3,Param!$M$21)/(IF(Param!$M$21&lt;20,LightShader!A148,OFFSET(LightShader!A148,Param!$M$21-20,0)
)+POWER(0.3,Param!$M$21)),-2),0))</f>
        <v>0.83168881071527578</v>
      </c>
      <c r="B57" s="53">
        <f ca="1">IF(ScreenHeight!$B58&lt;OFFSET(Radar!$AC$3,COLUMN(),0),
    Param!$B$38/ScreenHeight!$B58,
    (Param!$B$37+1/(1-OFFSET(Radar!$AD$3,COLUMN(),0)*ScreenHeight!$C58)/Param!$B$39)/OFFSET(Radar!$AC$3,COLUMN(),0)
)*DistanceShader!B57*LightShader!B57*(IF(OFFSET(Ghosts!$S$41,COLUMN(),0)&lt;ScreenHeight!$E58,
   1,
   (SQRT(OFFSET(Ghosts!$T$41,COLUMN(),0)-OFFSET(Ghosts!$R$41,COLUMN(),0)*ScreenHeight!$D58)-1))+IF(Ghosts!$B$35,IF(Param!$M$21,-1-POWER(0.3,Param!$M$21)/(IF(Param!$M$21&lt;20,LightShader!B148,OFFSET(LightShader!B148,Param!$M$21-20,0)
)+POWER(0.3,Param!$M$21)),-2),0))</f>
        <v>0.83814209120487204</v>
      </c>
      <c r="C57" s="53">
        <f ca="1">IF(ScreenHeight!$B58&lt;OFFSET(Radar!$AC$3,COLUMN(),0),
    Param!$B$38/ScreenHeight!$B58,
    (Param!$B$37+1/(1-OFFSET(Radar!$AD$3,COLUMN(),0)*ScreenHeight!$C58)/Param!$B$39)/OFFSET(Radar!$AC$3,COLUMN(),0)
)*DistanceShader!C57*LightShader!C57*(IF(OFFSET(Ghosts!$S$41,COLUMN(),0)&lt;ScreenHeight!$E58,
   1,
   (SQRT(OFFSET(Ghosts!$T$41,COLUMN(),0)-OFFSET(Ghosts!$R$41,COLUMN(),0)*ScreenHeight!$D58)-1))+IF(Ghosts!$B$35,IF(Param!$M$21,-1-POWER(0.3,Param!$M$21)/(IF(Param!$M$21&lt;20,LightShader!C148,OFFSET(LightShader!C148,Param!$M$21-20,0)
)+POWER(0.3,Param!$M$21)),-2),0))</f>
        <v>0.84469225872592391</v>
      </c>
      <c r="D57" s="53">
        <f ca="1">IF(ScreenHeight!$B58&lt;OFFSET(Radar!$AC$3,COLUMN(),0),
    Param!$B$38/ScreenHeight!$B58,
    (Param!$B$37+1/(1-OFFSET(Radar!$AD$3,COLUMN(),0)*ScreenHeight!$C58)/Param!$B$39)/OFFSET(Radar!$AC$3,COLUMN(),0)
)*DistanceShader!D57*LightShader!D57*(IF(OFFSET(Ghosts!$S$41,COLUMN(),0)&lt;ScreenHeight!$E58,
   1,
   (SQRT(OFFSET(Ghosts!$T$41,COLUMN(),0)-OFFSET(Ghosts!$R$41,COLUMN(),0)*ScreenHeight!$D58)-1))+IF(Ghosts!$B$35,IF(Param!$M$21,-1-POWER(0.3,Param!$M$21)/(IF(Param!$M$21&lt;20,LightShader!D148,OFFSET(LightShader!D148,Param!$M$21-20,0)
)+POWER(0.3,Param!$M$21)),-2),0))</f>
        <v>0.85134181234633599</v>
      </c>
      <c r="E57" s="53">
        <f ca="1">IF(ScreenHeight!$B58&lt;OFFSET(Radar!$AC$3,COLUMN(),0),
    Param!$B$38/ScreenHeight!$B58,
    (Param!$B$37+1/(1-OFFSET(Radar!$AD$3,COLUMN(),0)*ScreenHeight!$C58)/Param!$B$39)/OFFSET(Radar!$AC$3,COLUMN(),0)
)*DistanceShader!E57*LightShader!E57*(IF(OFFSET(Ghosts!$S$41,COLUMN(),0)&lt;ScreenHeight!$E58,
   1,
   (SQRT(OFFSET(Ghosts!$T$41,COLUMN(),0)-OFFSET(Ghosts!$R$41,COLUMN(),0)*ScreenHeight!$D58)-1))+IF(Ghosts!$B$35,IF(Param!$M$21,-1-POWER(0.3,Param!$M$21)/(IF(Param!$M$21&lt;20,LightShader!E148,OFFSET(LightShader!E148,Param!$M$21-20,0)
)+POWER(0.3,Param!$M$21)),-2),0))</f>
        <v>0.85809335505237294</v>
      </c>
      <c r="F57" s="53">
        <f ca="1">IF(ScreenHeight!$B58&lt;OFFSET(Radar!$AC$3,COLUMN(),0),
    Param!$B$38/ScreenHeight!$B58,
    (Param!$B$37+1/(1-OFFSET(Radar!$AD$3,COLUMN(),0)*ScreenHeight!$C58)/Param!$B$39)/OFFSET(Radar!$AC$3,COLUMN(),0)
)*DistanceShader!F57*LightShader!F57*(IF(OFFSET(Ghosts!$S$41,COLUMN(),0)&lt;ScreenHeight!$E58,
   1,
   (SQRT(OFFSET(Ghosts!$T$41,COLUMN(),0)-OFFSET(Ghosts!$R$41,COLUMN(),0)*ScreenHeight!$D58)-1))+IF(Ghosts!$B$35,IF(Param!$M$21,-1-POWER(0.3,Param!$M$21)/(IF(Param!$M$21&lt;20,LightShader!F148,OFFSET(LightShader!F148,Param!$M$21-20,0)
)+POWER(0.3,Param!$M$21)),-2),0))</f>
        <v>0.86494959944583327</v>
      </c>
      <c r="G57" s="53">
        <f ca="1">IF(ScreenHeight!$B58&lt;OFFSET(Radar!$AC$3,COLUMN(),0),
    Param!$B$38/ScreenHeight!$B58,
    (Param!$B$37+1/(1-OFFSET(Radar!$AD$3,COLUMN(),0)*ScreenHeight!$C58)/Param!$B$39)/OFFSET(Radar!$AC$3,COLUMN(),0)
)*DistanceShader!G57*LightShader!G57*(IF(OFFSET(Ghosts!$S$41,COLUMN(),0)&lt;ScreenHeight!$E58,
   1,
   (SQRT(OFFSET(Ghosts!$T$41,COLUMN(),0)-OFFSET(Ghosts!$R$41,COLUMN(),0)*ScreenHeight!$D58)-1))+IF(Ghosts!$B$35,IF(Param!$M$21,-1-POWER(0.3,Param!$M$21)/(IF(Param!$M$21&lt;20,LightShader!G148,OFFSET(LightShader!G148,Param!$M$21-20,0)
)+POWER(0.3,Param!$M$21)),-2),0))</f>
        <v>0.87191337380858602</v>
      </c>
      <c r="H57" s="53">
        <f ca="1">IF(ScreenHeight!$B58&lt;OFFSET(Radar!$AC$3,COLUMN(),0),
    Param!$B$38/ScreenHeight!$B58,
    (Param!$B$37+1/(1-OFFSET(Radar!$AD$3,COLUMN(),0)*ScreenHeight!$C58)/Param!$B$39)/OFFSET(Radar!$AC$3,COLUMN(),0)
)*DistanceShader!H57*LightShader!H57*(IF(OFFSET(Ghosts!$S$41,COLUMN(),0)&lt;ScreenHeight!$E58,
   1,
   (SQRT(OFFSET(Ghosts!$T$41,COLUMN(),0)-OFFSET(Ghosts!$R$41,COLUMN(),0)*ScreenHeight!$D58)-1))+IF(Ghosts!$B$35,IF(Param!$M$21,-1-POWER(0.3,Param!$M$21)/(IF(Param!$M$21&lt;20,LightShader!H148,OFFSET(LightShader!H148,Param!$M$21-20,0)
)+POWER(0.3,Param!$M$21)),-2),0))</f>
        <v>0.878987628560985</v>
      </c>
      <c r="I57" s="53">
        <f ca="1">IF(ScreenHeight!$B58&lt;OFFSET(Radar!$AC$3,COLUMN(),0),
    Param!$B$38/ScreenHeight!$B58,
    (Param!$B$37+1/(1-OFFSET(Radar!$AD$3,COLUMN(),0)*ScreenHeight!$C58)/Param!$B$39)/OFFSET(Radar!$AC$3,COLUMN(),0)
)*DistanceShader!I57*LightShader!I57*(IF(OFFSET(Ghosts!$S$41,COLUMN(),0)&lt;ScreenHeight!$E58,
   1,
   (SQRT(OFFSET(Ghosts!$T$41,COLUMN(),0)-OFFSET(Ghosts!$R$41,COLUMN(),0)*ScreenHeight!$D58)-1))+IF(Ghosts!$B$35,IF(Param!$M$21,-1-POWER(0.3,Param!$M$21)/(IF(Param!$M$21&lt;20,LightShader!I148,OFFSET(LightShader!I148,Param!$M$21-20,0)
)+POWER(0.3,Param!$M$21)),-2),0))</f>
        <v>0.88617544314280983</v>
      </c>
      <c r="J57" s="53">
        <f ca="1">IF(ScreenHeight!$B58&lt;OFFSET(Radar!$AC$3,COLUMN(),0),
    Param!$B$38/ScreenHeight!$B58,
    (Param!$B$37+1/(1-OFFSET(Radar!$AD$3,COLUMN(),0)*ScreenHeight!$C58)/Param!$B$39)/OFFSET(Radar!$AC$3,COLUMN(),0)
)*DistanceShader!J57*LightShader!J57*(IF(OFFSET(Ghosts!$S$41,COLUMN(),0)&lt;ScreenHeight!$E58,
   1,
   (SQRT(OFFSET(Ghosts!$T$41,COLUMN(),0)-OFFSET(Ghosts!$R$41,COLUMN(),0)*ScreenHeight!$D58)-1))+IF(Ghosts!$B$35,IF(Param!$M$21,-1-POWER(0.3,Param!$M$21)/(IF(Param!$M$21&lt;20,LightShader!J148,OFFSET(LightShader!J148,Param!$M$21-20,0)
)+POWER(0.3,Param!$M$21)),-2),0))</f>
        <v>0.89348003334764337</v>
      </c>
      <c r="K57" s="53">
        <f ca="1">IF(ScreenHeight!$B58&lt;OFFSET(Radar!$AC$3,COLUMN(),0),
    Param!$B$38/ScreenHeight!$B58,
    (Param!$B$37+1/(1-OFFSET(Radar!$AD$3,COLUMN(),0)*ScreenHeight!$C58)/Param!$B$39)/OFFSET(Radar!$AC$3,COLUMN(),0)
)*DistanceShader!K57*LightShader!K57*(IF(OFFSET(Ghosts!$S$41,COLUMN(),0)&lt;ScreenHeight!$E58,
   1,
   (SQRT(OFFSET(Ghosts!$T$41,COLUMN(),0)-OFFSET(Ghosts!$R$41,COLUMN(),0)*ScreenHeight!$D58)-1))+IF(Ghosts!$B$35,IF(Param!$M$21,-1-POWER(0.3,Param!$M$21)/(IF(Param!$M$21&lt;20,LightShader!K148,OFFSET(LightShader!K148,Param!$M$21-20,0)
)+POWER(0.3,Param!$M$21)),-2),0))</f>
        <v>0.90090475914417023</v>
      </c>
      <c r="L57" s="53">
        <f ca="1">IF(ScreenHeight!$B58&lt;OFFSET(Radar!$AC$3,COLUMN(),0),
    Param!$B$38/ScreenHeight!$B58,
    (Param!$B$37+1/(1-OFFSET(Radar!$AD$3,COLUMN(),0)*ScreenHeight!$C58)/Param!$B$39)/OFFSET(Radar!$AC$3,COLUMN(),0)
)*DistanceShader!L57*LightShader!L57*(IF(OFFSET(Ghosts!$S$41,COLUMN(),0)&lt;ScreenHeight!$E58,
   1,
   (SQRT(OFFSET(Ghosts!$T$41,COLUMN(),0)-OFFSET(Ghosts!$R$41,COLUMN(),0)*ScreenHeight!$D58)-1))+IF(Ghosts!$B$35,IF(Param!$M$21,-1-POWER(0.3,Param!$M$21)/(IF(Param!$M$21&lt;20,LightShader!L148,OFFSET(LightShader!L148,Param!$M$21-20,0)
)+POWER(0.3,Param!$M$21)),-2),0))</f>
        <v>0.90845313302055042</v>
      </c>
      <c r="M57" s="53">
        <f ca="1">IF(ScreenHeight!$B58&lt;OFFSET(Radar!$AC$3,COLUMN(),0),
    Param!$B$38/ScreenHeight!$B58,
    (Param!$B$37+1/(1-OFFSET(Radar!$AD$3,COLUMN(),0)*ScreenHeight!$C58)/Param!$B$39)/OFFSET(Radar!$AC$3,COLUMN(),0)
)*DistanceShader!M57*LightShader!M57*(IF(OFFSET(Ghosts!$S$41,COLUMN(),0)&lt;ScreenHeight!$E58,
   1,
   (SQRT(OFFSET(Ghosts!$T$41,COLUMN(),0)-OFFSET(Ghosts!$R$41,COLUMN(),0)*ScreenHeight!$D58)-1))+IF(Ghosts!$B$35,IF(Param!$M$21,-1-POWER(0.3,Param!$M$21)/(IF(Param!$M$21&lt;20,LightShader!M148,OFFSET(LightShader!M148,Param!$M$21-20,0)
)+POWER(0.3,Param!$M$21)),-2),0))</f>
        <v>0.91612882889104685</v>
      </c>
      <c r="N57" s="53">
        <f ca="1">IF(ScreenHeight!$B58&lt;OFFSET(Radar!$AC$3,COLUMN(),0),
    Param!$B$38/ScreenHeight!$B58,
    (Param!$B$37+1/(1-OFFSET(Radar!$AD$3,COLUMN(),0)*ScreenHeight!$C58)/Param!$B$39)/OFFSET(Radar!$AC$3,COLUMN(),0)
)*DistanceShader!N57*LightShader!N57*(IF(OFFSET(Ghosts!$S$41,COLUMN(),0)&lt;ScreenHeight!$E58,
   1,
   (SQRT(OFFSET(Ghosts!$T$41,COLUMN(),0)-OFFSET(Ghosts!$R$41,COLUMN(),0)*ScreenHeight!$D58)-1))+IF(Ghosts!$B$35,IF(Param!$M$21,-1-POWER(0.3,Param!$M$21)/(IF(Param!$M$21&lt;20,LightShader!N148,OFFSET(LightShader!N148,Param!$M$21-20,0)
)+POWER(0.3,Param!$M$21)),-2),0))</f>
        <v>0.92393569160731071</v>
      </c>
      <c r="O57" s="53">
        <f ca="1">IF(ScreenHeight!$B58&lt;OFFSET(Radar!$AC$3,COLUMN(),0),
    Param!$B$38/ScreenHeight!$B58,
    (Param!$B$37+1/(1-OFFSET(Radar!$AD$3,COLUMN(),0)*ScreenHeight!$C58)/Param!$B$39)/OFFSET(Radar!$AC$3,COLUMN(),0)
)*DistanceShader!O57*LightShader!O57*(IF(OFFSET(Ghosts!$S$41,COLUMN(),0)&lt;ScreenHeight!$E58,
   1,
   (SQRT(OFFSET(Ghosts!$T$41,COLUMN(),0)-OFFSET(Ghosts!$R$41,COLUMN(),0)*ScreenHeight!$D58)-1))+IF(Ghosts!$B$35,IF(Param!$M$21,-1-POWER(0.3,Param!$M$21)/(IF(Param!$M$21&lt;20,LightShader!O148,OFFSET(LightShader!O148,Param!$M$21-20,0)
)+POWER(0.3,Param!$M$21)),-2),0))</f>
        <v>0.93187774712026017</v>
      </c>
      <c r="P57" s="53">
        <f ca="1">IF(ScreenHeight!$B58&lt;OFFSET(Radar!$AC$3,COLUMN(),0),
    Param!$B$38/ScreenHeight!$B58,
    (Param!$B$37+1/(1-OFFSET(Radar!$AD$3,COLUMN(),0)*ScreenHeight!$C58)/Param!$B$39)/OFFSET(Radar!$AC$3,COLUMN(),0)
)*DistanceShader!P57*LightShader!P57*(IF(OFFSET(Ghosts!$S$41,COLUMN(),0)&lt;ScreenHeight!$E58,
   1,
   (SQRT(OFFSET(Ghosts!$T$41,COLUMN(),0)-OFFSET(Ghosts!$R$41,COLUMN(),0)*ScreenHeight!$D58)-1))+IF(Ghosts!$B$35,IF(Param!$M$21,-1-POWER(0.3,Param!$M$21)/(IF(Param!$M$21&lt;20,LightShader!P148,OFFSET(LightShader!P148,Param!$M$21-20,0)
)+POWER(0.3,Param!$M$21)),-2),0))</f>
        <v>0.93995921334236654</v>
      </c>
      <c r="Q57" s="53">
        <f ca="1">IF(ScreenHeight!$B58&lt;OFFSET(Radar!$AC$3,COLUMN(),0),
    Param!$B$38/ScreenHeight!$B58,
    (Param!$B$37+1/(1-OFFSET(Radar!$AD$3,COLUMN(),0)*ScreenHeight!$C58)/Param!$B$39)/OFFSET(Radar!$AC$3,COLUMN(),0)
)*DistanceShader!Q57*LightShader!Q57*(IF(OFFSET(Ghosts!$S$41,COLUMN(),0)&lt;ScreenHeight!$E58,
   1,
   (SQRT(OFFSET(Ghosts!$T$41,COLUMN(),0)-OFFSET(Ghosts!$R$41,COLUMN(),0)*ScreenHeight!$D58)-1))+IF(Ghosts!$B$35,IF(Param!$M$21,-1-POWER(0.3,Param!$M$21)/(IF(Param!$M$21&lt;20,LightShader!Q148,OFFSET(LightShader!Q148,Param!$M$21-20,0)
)+POWER(0.3,Param!$M$21)),-2),0))</f>
        <v>0.94818451176435647</v>
      </c>
      <c r="R57" s="53">
        <f ca="1">IF(ScreenHeight!$B58&lt;OFFSET(Radar!$AC$3,COLUMN(),0),
    Param!$B$38/ScreenHeight!$B58,
    (Param!$B$37+1/(1-OFFSET(Radar!$AD$3,COLUMN(),0)*ScreenHeight!$C58)/Param!$B$39)/OFFSET(Radar!$AC$3,COLUMN(),0)
)*DistanceShader!R57*LightShader!R57*(IF(OFFSET(Ghosts!$S$41,COLUMN(),0)&lt;ScreenHeight!$E58,
   1,
   (SQRT(OFFSET(Ghosts!$T$41,COLUMN(),0)-OFFSET(Ghosts!$R$41,COLUMN(),0)*ScreenHeight!$D58)-1))+IF(Ghosts!$B$35,IF(Param!$M$21,-1-POWER(0.3,Param!$M$21)/(IF(Param!$M$21&lt;20,LightShader!R148,OFFSET(LightShader!R148,Param!$M$21-20,0)
)+POWER(0.3,Param!$M$21)),-2),0))</f>
        <v>0.95655827988493969</v>
      </c>
      <c r="S57" s="53">
        <f ca="1">IF(ScreenHeight!$B58&lt;OFFSET(Radar!$AC$3,COLUMN(),0),
    Param!$B$38/ScreenHeight!$B58,
    (Param!$B$37+1/(1-OFFSET(Radar!$AD$3,COLUMN(),0)*ScreenHeight!$C58)/Param!$B$39)/OFFSET(Radar!$AC$3,COLUMN(),0)
)*DistanceShader!S57*LightShader!S57*(IF(OFFSET(Ghosts!$S$41,COLUMN(),0)&lt;ScreenHeight!$E58,
   1,
   (SQRT(OFFSET(Ghosts!$T$41,COLUMN(),0)-OFFSET(Ghosts!$R$41,COLUMN(),0)*ScreenHeight!$D58)-1))+IF(Ghosts!$B$35,IF(Param!$M$21,-1-POWER(0.3,Param!$M$21)/(IF(Param!$M$21&lt;20,LightShader!S148,OFFSET(LightShader!S148,Param!$M$21-20,0)
)+POWER(0.3,Param!$M$21)),-2),0))</f>
        <v>0.9650853845171955</v>
      </c>
      <c r="T57" s="53">
        <f ca="1">IF(ScreenHeight!$B58&lt;OFFSET(Radar!$AC$3,COLUMN(),0),
    Param!$B$38/ScreenHeight!$B58,
    (Param!$B$37+1/(1-OFFSET(Radar!$AD$3,COLUMN(),0)*ScreenHeight!$C58)/Param!$B$39)/OFFSET(Radar!$AC$3,COLUMN(),0)
)*DistanceShader!T57*LightShader!T57*(IF(OFFSET(Ghosts!$S$41,COLUMN(),0)&lt;ScreenHeight!$E58,
   1,
   (SQRT(OFFSET(Ghosts!$T$41,COLUMN(),0)-OFFSET(Ghosts!$R$41,COLUMN(),0)*ScreenHeight!$D58)-1))+IF(Ghosts!$B$35,IF(Param!$M$21,-1-POWER(0.3,Param!$M$21)/(IF(Param!$M$21&lt;20,LightShader!T148,OFFSET(LightShader!T148,Param!$M$21-20,0)
)+POWER(0.3,Param!$M$21)),-2),0))</f>
        <v>0.97377093604072473</v>
      </c>
      <c r="U57" s="53">
        <f ca="1">IF(ScreenHeight!$B58&lt;OFFSET(Radar!$AC$3,COLUMN(),0),
    Param!$B$38/ScreenHeight!$B58,
    (Param!$B$37+1/(1-OFFSET(Radar!$AD$3,COLUMN(),0)*ScreenHeight!$C58)/Param!$B$39)/OFFSET(Radar!$AC$3,COLUMN(),0)
)*DistanceShader!U57*LightShader!U57*(IF(OFFSET(Ghosts!$S$41,COLUMN(),0)&lt;ScreenHeight!$E58,
   1,
   (SQRT(OFFSET(Ghosts!$T$41,COLUMN(),0)-OFFSET(Ghosts!$R$41,COLUMN(),0)*ScreenHeight!$D58)-1))+IF(Ghosts!$B$35,IF(Param!$M$21,-1-POWER(0.3,Param!$M$21)/(IF(Param!$M$21&lt;20,LightShader!U148,OFFSET(LightShader!U148,Param!$M$21-20,0)
)+POWER(0.3,Param!$M$21)),-2),0))</f>
        <v>0.98262030367464814</v>
      </c>
      <c r="V57" s="53">
        <f ca="1">IF(ScreenHeight!$B58&lt;OFFSET(Radar!$AC$3,COLUMN(),0),
    Param!$B$38/ScreenHeight!$B58,
    (Param!$B$37+1/(1-OFFSET(Radar!$AD$3,COLUMN(),0)*ScreenHeight!$C58)/Param!$B$39)/OFFSET(Radar!$AC$3,COLUMN(),0)
)*DistanceShader!V57*LightShader!V57*(IF(OFFSET(Ghosts!$S$41,COLUMN(),0)&lt;ScreenHeight!$E58,
   1,
   (SQRT(OFFSET(Ghosts!$T$41,COLUMN(),0)-OFFSET(Ghosts!$R$41,COLUMN(),0)*ScreenHeight!$D58)-1))+IF(Ghosts!$B$35,IF(Param!$M$21,-1-POWER(0.3,Param!$M$21)/(IF(Param!$M$21&lt;20,LightShader!V148,OFFSET(LightShader!V148,Param!$M$21-20,0)
)+POWER(0.3,Param!$M$21)),-2),0))</f>
        <v>0.99163913185310415</v>
      </c>
      <c r="W57" s="53">
        <f ca="1">IF(ScreenHeight!$B58&lt;OFFSET(Radar!$AC$3,COLUMN(),0),
    Param!$B$38/ScreenHeight!$B58,
    (Param!$B$37+1/(1-OFFSET(Radar!$AD$3,COLUMN(),0)*ScreenHeight!$C58)/Param!$B$39)/OFFSET(Radar!$AC$3,COLUMN(),0)
)*DistanceShader!W57*LightShader!W57*(IF(OFFSET(Ghosts!$S$41,COLUMN(),0)&lt;ScreenHeight!$E58,
   1,
   (SQRT(OFFSET(Ghosts!$T$41,COLUMN(),0)-OFFSET(Ghosts!$R$41,COLUMN(),0)*ScreenHeight!$D58)-1))+IF(Ghosts!$B$35,IF(Param!$M$21,-1-POWER(0.3,Param!$M$21)/(IF(Param!$M$21&lt;20,LightShader!W148,OFFSET(LightShader!W148,Param!$M$21-20,0)
)+POWER(0.3,Param!$M$21)),-2),0))</f>
        <v>1.0008333577919906</v>
      </c>
      <c r="X57" s="53">
        <f ca="1">IF(ScreenHeight!$B58&lt;OFFSET(Radar!$AC$3,COLUMN(),0),
    Param!$B$38/ScreenHeight!$B58,
    (Param!$B$37+1/(1-OFFSET(Radar!$AD$3,COLUMN(),0)*ScreenHeight!$C58)/Param!$B$39)/OFFSET(Radar!$AC$3,COLUMN(),0)
)*DistanceShader!X57*LightShader!X57*(IF(OFFSET(Ghosts!$S$41,COLUMN(),0)&lt;ScreenHeight!$E58,
   1,
   (SQRT(OFFSET(Ghosts!$T$41,COLUMN(),0)-OFFSET(Ghosts!$R$41,COLUMN(),0)*ScreenHeight!$D58)-1))+IF(Ghosts!$B$35,IF(Param!$M$21,-1-POWER(0.3,Param!$M$21)/(IF(Param!$M$21&lt;20,LightShader!X148,OFFSET(LightShader!X148,Param!$M$21-20,0)
)+POWER(0.3,Param!$M$21)),-2),0))</f>
        <v>1.0102092303435379</v>
      </c>
      <c r="Y57" s="53">
        <f ca="1">IF(ScreenHeight!$B58&lt;OFFSET(Radar!$AC$3,COLUMN(),0),
    Param!$B$38/ScreenHeight!$B58,
    (Param!$B$37+1/(1-OFFSET(Radar!$AD$3,COLUMN(),0)*ScreenHeight!$C58)/Param!$B$39)/OFFSET(Radar!$AC$3,COLUMN(),0)
)*DistanceShader!Y57*LightShader!Y57*(IF(OFFSET(Ghosts!$S$41,COLUMN(),0)&lt;ScreenHeight!$E58,
   1,
   (SQRT(OFFSET(Ghosts!$T$41,COLUMN(),0)-OFFSET(Ghosts!$R$41,COLUMN(),0)*ScreenHeight!$D58)-1))+IF(Ghosts!$B$35,IF(Param!$M$21,-1-POWER(0.3,Param!$M$21)/(IF(Param!$M$21&lt;20,LightShader!Y148,OFFSET(LightShader!Y148,Param!$M$21-20,0)
)+POWER(0.3,Param!$M$21)),-2),0))</f>
        <v>0.66511257070012797</v>
      </c>
      <c r="Z57" s="53">
        <f ca="1">IF(ScreenHeight!$B58&lt;OFFSET(Radar!$AC$3,COLUMN(),0),
    Param!$B$38/ScreenHeight!$B58,
    (Param!$B$37+1/(1-OFFSET(Radar!$AD$3,COLUMN(),0)*ScreenHeight!$C58)/Param!$B$39)/OFFSET(Radar!$AC$3,COLUMN(),0)
)*DistanceShader!Z57*LightShader!Z57*(IF(OFFSET(Ghosts!$S$41,COLUMN(),0)&lt;ScreenHeight!$E58,
   1,
   (SQRT(OFFSET(Ghosts!$T$41,COLUMN(),0)-OFFSET(Ghosts!$R$41,COLUMN(),0)*ScreenHeight!$D58)-1))+IF(Ghosts!$B$35,IF(Param!$M$21,-1-POWER(0.3,Param!$M$21)/(IF(Param!$M$21&lt;20,LightShader!Z148,OFFSET(LightShader!Z148,Param!$M$21-20,0)
)+POWER(0.3,Param!$M$21)),-2),0))</f>
        <v>0.92661883754495322</v>
      </c>
      <c r="AA57" s="53">
        <f ca="1">IF(ScreenHeight!$B58&lt;OFFSET(Radar!$AC$3,COLUMN(),0),
    Param!$B$38/ScreenHeight!$B58,
    (Param!$B$37+1/(1-OFFSET(Radar!$AD$3,COLUMN(),0)*ScreenHeight!$C58)/Param!$B$39)/OFFSET(Radar!$AC$3,COLUMN(),0)
)*DistanceShader!AA57*LightShader!AA57*(IF(OFFSET(Ghosts!$S$41,COLUMN(),0)&lt;ScreenHeight!$E58,
   1,
   (SQRT(OFFSET(Ghosts!$T$41,COLUMN(),0)-OFFSET(Ghosts!$R$41,COLUMN(),0)*ScreenHeight!$D58)-1))+IF(Ghosts!$B$35,IF(Param!$M$21,-1-POWER(0.3,Param!$M$21)/(IF(Param!$M$21&lt;20,LightShader!AA148,OFFSET(LightShader!AA148,Param!$M$21-20,0)
)+POWER(0.3,Param!$M$21)),-2),0))</f>
        <v>0.94307363064881289</v>
      </c>
      <c r="AB57" s="53">
        <f ca="1">IF(ScreenHeight!$B58&lt;OFFSET(Radar!$AC$3,COLUMN(),0),
    Param!$B$38/ScreenHeight!$B58,
    (Param!$B$37+1/(1-OFFSET(Radar!$AD$3,COLUMN(),0)*ScreenHeight!$C58)/Param!$B$39)/OFFSET(Radar!$AC$3,COLUMN(),0)
)*DistanceShader!AB57*LightShader!AB57*(IF(OFFSET(Ghosts!$S$41,COLUMN(),0)&lt;ScreenHeight!$E58,
   1,
   (SQRT(OFFSET(Ghosts!$T$41,COLUMN(),0)-OFFSET(Ghosts!$R$41,COLUMN(),0)*ScreenHeight!$D58)-1))+IF(Ghosts!$B$35,IF(Param!$M$21,-1-POWER(0.3,Param!$M$21)/(IF(Param!$M$21&lt;20,LightShader!AB148,OFFSET(LightShader!AB148,Param!$M$21-20,0)
)+POWER(0.3,Param!$M$21)),-2),0))</f>
        <v>0.95998538675350853</v>
      </c>
      <c r="AC57" s="53">
        <f ca="1">IF(ScreenHeight!$B58&lt;OFFSET(Radar!$AC$3,COLUMN(),0),
    Param!$B$38/ScreenHeight!$B58,
    (Param!$B$37+1/(1-OFFSET(Radar!$AD$3,COLUMN(),0)*ScreenHeight!$C58)/Param!$B$39)/OFFSET(Radar!$AC$3,COLUMN(),0)
)*DistanceShader!AC57*LightShader!AC57*(IF(OFFSET(Ghosts!$S$41,COLUMN(),0)&lt;ScreenHeight!$E58,
   1,
   (SQRT(OFFSET(Ghosts!$T$41,COLUMN(),0)-OFFSET(Ghosts!$R$41,COLUMN(),0)*ScreenHeight!$D58)-1))+IF(Ghosts!$B$35,IF(Param!$M$21,-1-POWER(0.3,Param!$M$21)/(IF(Param!$M$21&lt;20,LightShader!AC148,OFFSET(LightShader!AC148,Param!$M$21-20,0)
)+POWER(0.3,Param!$M$21)),-2),0))</f>
        <v>0.97737274252621764</v>
      </c>
      <c r="AD57" s="53">
        <f ca="1">IF(ScreenHeight!$B58&lt;OFFSET(Radar!$AC$3,COLUMN(),0),
    Param!$B$38/ScreenHeight!$B58,
    (Param!$B$37+1/(1-OFFSET(Radar!$AD$3,COLUMN(),0)*ScreenHeight!$C58)/Param!$B$39)/OFFSET(Radar!$AC$3,COLUMN(),0)
)*DistanceShader!AD57*LightShader!AD57*(IF(OFFSET(Ghosts!$S$41,COLUMN(),0)&lt;ScreenHeight!$E58,
   1,
   (SQRT(OFFSET(Ghosts!$T$41,COLUMN(),0)-OFFSET(Ghosts!$R$41,COLUMN(),0)*ScreenHeight!$D58)-1))+IF(Ghosts!$B$35,IF(Param!$M$21,-1-POWER(0.3,Param!$M$21)/(IF(Param!$M$21&lt;20,LightShader!AD148,OFFSET(LightShader!AD148,Param!$M$21-20,0)
)+POWER(0.3,Param!$M$21)),-2),0))</f>
        <v>0.99525537058389857</v>
      </c>
      <c r="AE57" s="53">
        <f ca="1">IF(ScreenHeight!$B58&lt;OFFSET(Radar!$AC$3,COLUMN(),0),
    Param!$B$38/ScreenHeight!$B58,
    (Param!$B$37+1/(1-OFFSET(Radar!$AD$3,COLUMN(),0)*ScreenHeight!$C58)/Param!$B$39)/OFFSET(Radar!$AC$3,COLUMN(),0)
)*DistanceShader!AE57*LightShader!AE57*(IF(OFFSET(Ghosts!$S$41,COLUMN(),0)&lt;ScreenHeight!$E58,
   1,
   (SQRT(OFFSET(Ghosts!$T$41,COLUMN(),0)-OFFSET(Ghosts!$R$41,COLUMN(),0)*ScreenHeight!$D58)-1))+IF(Ghosts!$B$35,IF(Param!$M$21,-1-POWER(0.3,Param!$M$21)/(IF(Param!$M$21&lt;20,LightShader!AE148,OFFSET(LightShader!AE148,Param!$M$21-20,0)
)+POWER(0.3,Param!$M$21)),-2),0))</f>
        <v>1.0136540516497858</v>
      </c>
      <c r="AF57" s="53">
        <f ca="1">IF(ScreenHeight!$B58&lt;OFFSET(Radar!$AC$3,COLUMN(),0),
    Param!$B$38/ScreenHeight!$B58,
    (Param!$B$37+1/(1-OFFSET(Radar!$AD$3,COLUMN(),0)*ScreenHeight!$C58)/Param!$B$39)/OFFSET(Radar!$AC$3,COLUMN(),0)
)*DistanceShader!AF57*LightShader!AF57*(IF(OFFSET(Ghosts!$S$41,COLUMN(),0)&lt;ScreenHeight!$E58,
   1,
   (SQRT(OFFSET(Ghosts!$T$41,COLUMN(),0)-OFFSET(Ghosts!$R$41,COLUMN(),0)*ScreenHeight!$D58)-1))+IF(Ghosts!$B$35,IF(Param!$M$21,-1-POWER(0.3,Param!$M$21)/(IF(Param!$M$21&lt;20,LightShader!AF148,OFFSET(LightShader!AF148,Param!$M$21-20,0)
)+POWER(0.3,Param!$M$21)),-2),0))</f>
        <v>1.0325907526179896</v>
      </c>
      <c r="AG57" s="53">
        <f ca="1">IF(ScreenHeight!$B58&lt;OFFSET(Radar!$AC$3,COLUMN(),0),
    Param!$B$38/ScreenHeight!$B58,
    (Param!$B$37+1/(1-OFFSET(Radar!$AD$3,COLUMN(),0)*ScreenHeight!$C58)/Param!$B$39)/OFFSET(Radar!$AC$3,COLUMN(),0)
)*DistanceShader!AG57*LightShader!AG57*(IF(OFFSET(Ghosts!$S$41,COLUMN(),0)&lt;ScreenHeight!$E58,
   1,
   (SQRT(OFFSET(Ghosts!$T$41,COLUMN(),0)-OFFSET(Ghosts!$R$41,COLUMN(),0)*ScreenHeight!$D58)-1))+IF(Ghosts!$B$35,IF(Param!$M$21,-1-POWER(0.3,Param!$M$21)/(IF(Param!$M$21&lt;20,LightShader!AG148,OFFSET(LightShader!AG148,Param!$M$21-20,0)
)+POWER(0.3,Param!$M$21)),-2),0))</f>
        <v>1.0520887110705373</v>
      </c>
      <c r="AH57" s="53">
        <f ca="1">IF(ScreenHeight!$B58&lt;OFFSET(Radar!$AC$3,COLUMN(),0),
    Param!$B$38/ScreenHeight!$B58,
    (Param!$B$37+1/(1-OFFSET(Radar!$AD$3,COLUMN(),0)*ScreenHeight!$C58)/Param!$B$39)/OFFSET(Radar!$AC$3,COLUMN(),0)
)*DistanceShader!AH57*LightShader!AH57*(IF(OFFSET(Ghosts!$S$41,COLUMN(),0)&lt;ScreenHeight!$E58,
   1,
   (SQRT(OFFSET(Ghosts!$T$41,COLUMN(),0)-OFFSET(Ghosts!$R$41,COLUMN(),0)*ScreenHeight!$D58)-1))+IF(Ghosts!$B$35,IF(Param!$M$21,-1-POWER(0.3,Param!$M$21)/(IF(Param!$M$21&lt;20,LightShader!AH148,OFFSET(LightShader!AH148,Param!$M$21-20,0)
)+POWER(0.3,Param!$M$21)),-2),0))</f>
        <v>1.0721725268454012</v>
      </c>
      <c r="AI57" s="53">
        <f ca="1">IF(ScreenHeight!$B58&lt;OFFSET(Radar!$AC$3,COLUMN(),0),
    Param!$B$38/ScreenHeight!$B58,
    (Param!$B$37+1/(1-OFFSET(Radar!$AD$3,COLUMN(),0)*ScreenHeight!$C58)/Param!$B$39)/OFFSET(Radar!$AC$3,COLUMN(),0)
)*DistanceShader!AI57*LightShader!AI57*(IF(OFFSET(Ghosts!$S$41,COLUMN(),0)&lt;ScreenHeight!$E58,
   1,
   (SQRT(OFFSET(Ghosts!$T$41,COLUMN(),0)-OFFSET(Ghosts!$R$41,COLUMN(),0)*ScreenHeight!$D58)-1))+IF(Ghosts!$B$35,IF(Param!$M$21,-1-POWER(0.3,Param!$M$21)/(IF(Param!$M$21&lt;20,LightShader!AI148,OFFSET(LightShader!AI148,Param!$M$21-20,0)
)+POWER(0.3,Param!$M$21)),-2),0))</f>
        <v>1.0928682613137461</v>
      </c>
      <c r="AJ57" s="53">
        <f ca="1">IF(ScreenHeight!$B58&lt;OFFSET(Radar!$AC$3,COLUMN(),0),
    Param!$B$38/ScreenHeight!$B58,
    (Param!$B$37+1/(1-OFFSET(Radar!$AD$3,COLUMN(),0)*ScreenHeight!$C58)/Param!$B$39)/OFFSET(Radar!$AC$3,COLUMN(),0)
)*DistanceShader!AJ57*LightShader!AJ57*(IF(OFFSET(Ghosts!$S$41,COLUMN(),0)&lt;ScreenHeight!$E58,
   1,
   (SQRT(OFFSET(Ghosts!$T$41,COLUMN(),0)-OFFSET(Ghosts!$R$41,COLUMN(),0)*ScreenHeight!$D58)-1))+IF(Ghosts!$B$35,IF(Param!$M$21,-1-POWER(0.3,Param!$M$21)/(IF(Param!$M$21&lt;20,LightShader!AJ148,OFFSET(LightShader!AJ148,Param!$M$21-20,0)
)+POWER(0.3,Param!$M$21)),-2),0))</f>
        <v>1.1142035450903018</v>
      </c>
      <c r="AK57" s="53">
        <f ca="1">IF(ScreenHeight!$B58&lt;OFFSET(Radar!$AC$3,COLUMN(),0),
    Param!$B$38/ScreenHeight!$B58,
    (Param!$B$37+1/(1-OFFSET(Radar!$AD$3,COLUMN(),0)*ScreenHeight!$C58)/Param!$B$39)/OFFSET(Radar!$AC$3,COLUMN(),0)
)*DistanceShader!AK57*LightShader!AK57*(IF(OFFSET(Ghosts!$S$41,COLUMN(),0)&lt;ScreenHeight!$E58,
   1,
   (SQRT(OFFSET(Ghosts!$T$41,COLUMN(),0)-OFFSET(Ghosts!$R$41,COLUMN(),0)*ScreenHeight!$D58)-1))+IF(Ghosts!$B$35,IF(Param!$M$21,-1-POWER(0.3,Param!$M$21)/(IF(Param!$M$21&lt;20,LightShader!AK148,OFFSET(LightShader!AK148,Param!$M$21-20,0)
)+POWER(0.3,Param!$M$21)),-2),0))</f>
        <v>1.1362076949729241</v>
      </c>
      <c r="AL57" s="53">
        <f ca="1">IF(ScreenHeight!$B58&lt;OFFSET(Radar!$AC$3,COLUMN(),0),
    Param!$B$38/ScreenHeight!$B58,
    (Param!$B$37+1/(1-OFFSET(Radar!$AD$3,COLUMN(),0)*ScreenHeight!$C58)/Param!$B$39)/OFFSET(Radar!$AC$3,COLUMN(),0)
)*DistanceShader!AL57*LightShader!AL57*(IF(OFFSET(Ghosts!$S$41,COLUMN(),0)&lt;ScreenHeight!$E58,
   1,
   (SQRT(OFFSET(Ghosts!$T$41,COLUMN(),0)-OFFSET(Ghosts!$R$41,COLUMN(),0)*ScreenHeight!$D58)-1))+IF(Ghosts!$B$35,IF(Param!$M$21,-1-POWER(0.3,Param!$M$21)/(IF(Param!$M$21&lt;20,LightShader!AL148,OFFSET(LightShader!AL148,Param!$M$21-20,0)
)+POWER(0.3,Param!$M$21)),-2),0))</f>
        <v>1.1589118409865395</v>
      </c>
      <c r="AM57" s="53">
        <f ca="1">IF(ScreenHeight!$B58&lt;OFFSET(Radar!$AC$3,COLUMN(),0),
    Param!$B$38/ScreenHeight!$B58,
    (Param!$B$37+1/(1-OFFSET(Radar!$AD$3,COLUMN(),0)*ScreenHeight!$C58)/Param!$B$39)/OFFSET(Radar!$AC$3,COLUMN(),0)
)*DistanceShader!AM57*LightShader!AM57*(IF(OFFSET(Ghosts!$S$41,COLUMN(),0)&lt;ScreenHeight!$E58,
   1,
   (SQRT(OFFSET(Ghosts!$T$41,COLUMN(),0)-OFFSET(Ghosts!$R$41,COLUMN(),0)*ScreenHeight!$D58)-1))+IF(Ghosts!$B$35,IF(Param!$M$21,-1-POWER(0.3,Param!$M$21)/(IF(Param!$M$21&lt;20,LightShader!AM148,OFFSET(LightShader!AM148,Param!$M$21-20,0)
)+POWER(0.3,Param!$M$21)),-2),0))</f>
        <v>1.1823490644932646</v>
      </c>
      <c r="AN57" s="53">
        <f ca="1">IF(ScreenHeight!$B58&lt;OFFSET(Radar!$AC$3,COLUMN(),0),
    Param!$B$38/ScreenHeight!$B58,
    (Param!$B$37+1/(1-OFFSET(Radar!$AD$3,COLUMN(),0)*ScreenHeight!$C58)/Param!$B$39)/OFFSET(Radar!$AC$3,COLUMN(),0)
)*DistanceShader!AN57*LightShader!AN57*(IF(OFFSET(Ghosts!$S$41,COLUMN(),0)&lt;ScreenHeight!$E58,
   1,
   (SQRT(OFFSET(Ghosts!$T$41,COLUMN(),0)-OFFSET(Ghosts!$R$41,COLUMN(),0)*ScreenHeight!$D58)-1))+IF(Ghosts!$B$35,IF(Param!$M$21,-1-POWER(0.3,Param!$M$21)/(IF(Param!$M$21&lt;20,LightShader!AN148,OFFSET(LightShader!AN148,Param!$M$21-20,0)
)+POWER(0.3,Param!$M$21)),-2),0))</f>
        <v>1.2065545484249869</v>
      </c>
      <c r="AO57" s="53">
        <f ca="1">IF(ScreenHeight!$B58&lt;OFFSET(Radar!$AC$3,COLUMN(),0),
    Param!$B$38/ScreenHeight!$B58,
    (Param!$B$37+1/(1-OFFSET(Radar!$AD$3,COLUMN(),0)*ScreenHeight!$C58)/Param!$B$39)/OFFSET(Radar!$AC$3,COLUMN(),0)
)*DistanceShader!AO57*LightShader!AO57*(IF(OFFSET(Ghosts!$S$41,COLUMN(),0)&lt;ScreenHeight!$E58,
   1,
   (SQRT(OFFSET(Ghosts!$T$41,COLUMN(),0)-OFFSET(Ghosts!$R$41,COLUMN(),0)*ScreenHeight!$D58)-1))+IF(Ghosts!$B$35,IF(Param!$M$21,-1-POWER(0.3,Param!$M$21)/(IF(Param!$M$21&lt;20,LightShader!AO148,OFFSET(LightShader!AO148,Param!$M$21-20,0)
)+POWER(0.3,Param!$M$21)),-2),0))</f>
        <v>1.2315657407974294</v>
      </c>
      <c r="AP57" s="53">
        <f ca="1">IF(ScreenHeight!$B58&lt;OFFSET(Radar!$AC$3,COLUMN(),0),
    Param!$B$38/ScreenHeight!$B58,
    (Param!$B$37+1/(1-OFFSET(Radar!$AD$3,COLUMN(),0)*ScreenHeight!$C58)/Param!$B$39)/OFFSET(Radar!$AC$3,COLUMN(),0)
)*DistanceShader!AP57*LightShader!AP57*(IF(OFFSET(Ghosts!$S$41,COLUMN(),0)&lt;ScreenHeight!$E58,
   1,
   (SQRT(OFFSET(Ghosts!$T$41,COLUMN(),0)-OFFSET(Ghosts!$R$41,COLUMN(),0)*ScreenHeight!$D58)-1))+IF(Ghosts!$B$35,IF(Param!$M$21,-1-POWER(0.3,Param!$M$21)/(IF(Param!$M$21&lt;20,LightShader!AP148,OFFSET(LightShader!AP148,Param!$M$21-20,0)
)+POWER(0.3,Param!$M$21)),-2),0))</f>
        <v>1.2574225327759201</v>
      </c>
      <c r="AQ57" s="53">
        <f ca="1">IF(ScreenHeight!$B58&lt;OFFSET(Radar!$AC$3,COLUMN(),0),
    Param!$B$38/ScreenHeight!$B58,
    (Param!$B$37+1/(1-OFFSET(Radar!$AD$3,COLUMN(),0)*ScreenHeight!$C58)/Param!$B$39)/OFFSET(Radar!$AC$3,COLUMN(),0)
)*DistanceShader!AQ57*LightShader!AQ57*(IF(OFFSET(Ghosts!$S$41,COLUMN(),0)&lt;ScreenHeight!$E58,
   1,
   (SQRT(OFFSET(Ghosts!$T$41,COLUMN(),0)-OFFSET(Ghosts!$R$41,COLUMN(),0)*ScreenHeight!$D58)-1))+IF(Ghosts!$B$35,IF(Param!$M$21,-1-POWER(0.3,Param!$M$21)/(IF(Param!$M$21&lt;20,LightShader!AQ148,OFFSET(LightShader!AQ148,Param!$M$21-20,0)
)+POWER(0.3,Param!$M$21)),-2),0))</f>
        <v>1.2841674526827218</v>
      </c>
      <c r="AR57" s="53">
        <f ca="1">IF(ScreenHeight!$B58&lt;OFFSET(Radar!$AC$3,COLUMN(),0),
    Param!$B$38/ScreenHeight!$B58,
    (Param!$B$37+1/(1-OFFSET(Radar!$AD$3,COLUMN(),0)*ScreenHeight!$C58)/Param!$B$39)/OFFSET(Radar!$AC$3,COLUMN(),0)
)*DistanceShader!AR57*LightShader!AR57*(IF(OFFSET(Ghosts!$S$41,COLUMN(),0)&lt;ScreenHeight!$E58,
   1,
   (SQRT(OFFSET(Ghosts!$T$41,COLUMN(),0)-OFFSET(Ghosts!$R$41,COLUMN(),0)*ScreenHeight!$D58)-1))+IF(Ghosts!$B$35,IF(Param!$M$21,-1-POWER(0.3,Param!$M$21)/(IF(Param!$M$21&lt;20,LightShader!AR148,OFFSET(LightShader!AR148,Param!$M$21-20,0)
)+POWER(0.3,Param!$M$21)),-2),0))</f>
        <v>1.3118458774635688</v>
      </c>
      <c r="AS57" s="53">
        <f ca="1">IF(ScreenHeight!$B58&lt;OFFSET(Radar!$AC$3,COLUMN(),0),
    Param!$B$38/ScreenHeight!$B58,
    (Param!$B$37+1/(1-OFFSET(Radar!$AD$3,COLUMN(),0)*ScreenHeight!$C58)/Param!$B$39)/OFFSET(Radar!$AC$3,COLUMN(),0)
)*DistanceShader!AS57*LightShader!AS57*(IF(OFFSET(Ghosts!$S$41,COLUMN(),0)&lt;ScreenHeight!$E58,
   1,
   (SQRT(OFFSET(Ghosts!$T$41,COLUMN(),0)-OFFSET(Ghosts!$R$41,COLUMN(),0)*ScreenHeight!$D58)-1))+IF(Ghosts!$B$35,IF(Param!$M$21,-1-POWER(0.3,Param!$M$21)/(IF(Param!$M$21&lt;20,LightShader!AS148,OFFSET(LightShader!AS148,Param!$M$21-20,0)
)+POWER(0.3,Param!$M$21)),-2),0))</f>
        <v>1.3405062632661779</v>
      </c>
      <c r="AT57" s="53">
        <f ca="1">IF(ScreenHeight!$B58&lt;OFFSET(Radar!$AC$3,COLUMN(),0),
    Param!$B$38/ScreenHeight!$B58,
    (Param!$B$37+1/(1-OFFSET(Radar!$AD$3,COLUMN(),0)*ScreenHeight!$C58)/Param!$B$39)/OFFSET(Radar!$AC$3,COLUMN(),0)
)*DistanceShader!AT57*LightShader!AT57*(IF(OFFSET(Ghosts!$S$41,COLUMN(),0)&lt;ScreenHeight!$E58,
   1,
   (SQRT(OFFSET(Ghosts!$T$41,COLUMN(),0)-OFFSET(Ghosts!$R$41,COLUMN(),0)*ScreenHeight!$D58)-1))+IF(Ghosts!$B$35,IF(Param!$M$21,-1-POWER(0.3,Param!$M$21)/(IF(Param!$M$21&lt;20,LightShader!AT148,OFFSET(LightShader!AT148,Param!$M$21-20,0)
)+POWER(0.3,Param!$M$21)),-2),0))</f>
        <v>1.3702003969245864</v>
      </c>
      <c r="AU57" s="53">
        <f ca="1">IF(ScreenHeight!$B58&lt;OFFSET(Radar!$AC$3,COLUMN(),0),
    Param!$B$38/ScreenHeight!$B58,
    (Param!$B$37+1/(1-OFFSET(Radar!$AD$3,COLUMN(),0)*ScreenHeight!$C58)/Param!$B$39)/OFFSET(Radar!$AC$3,COLUMN(),0)
)*DistanceShader!AU57*LightShader!AU57*(IF(OFFSET(Ghosts!$S$41,COLUMN(),0)&lt;ScreenHeight!$E58,
   1,
   (SQRT(OFFSET(Ghosts!$T$41,COLUMN(),0)-OFFSET(Ghosts!$R$41,COLUMN(),0)*ScreenHeight!$D58)-1))+IF(Ghosts!$B$35,IF(Param!$M$21,-1-POWER(0.3,Param!$M$21)/(IF(Param!$M$21&lt;20,LightShader!AU148,OFFSET(LightShader!AU148,Param!$M$21-20,0)
)+POWER(0.3,Param!$M$21)),-2),0))</f>
        <v>1.4009836702878571</v>
      </c>
      <c r="AV57" s="53">
        <f ca="1">IF(ScreenHeight!$B58&lt;OFFSET(Radar!$AC$3,COLUMN(),0),
    Param!$B$38/ScreenHeight!$B58,
    (Param!$B$37+1/(1-OFFSET(Radar!$AD$3,COLUMN(),0)*ScreenHeight!$C58)/Param!$B$39)/OFFSET(Radar!$AC$3,COLUMN(),0)
)*DistanceShader!AV57*LightShader!AV57*(IF(OFFSET(Ghosts!$S$41,COLUMN(),0)&lt;ScreenHeight!$E58,
   1,
   (SQRT(OFFSET(Ghosts!$T$41,COLUMN(),0)-OFFSET(Ghosts!$R$41,COLUMN(),0)*ScreenHeight!$D58)-1))+IF(Ghosts!$B$35,IF(Param!$M$21,-1-POWER(0.3,Param!$M$21)/(IF(Param!$M$21&lt;20,LightShader!AV148,OFFSET(LightShader!AV148,Param!$M$21-20,0)
)+POWER(0.3,Param!$M$21)),-2),0))</f>
        <v>1.4329153794764731</v>
      </c>
      <c r="AW57" s="53">
        <f ca="1">IF(ScreenHeight!$B58&lt;OFFSET(Radar!$AC$3,COLUMN(),0),
    Param!$B$38/ScreenHeight!$B58,
    (Param!$B$37+1/(1-OFFSET(Radar!$AD$3,COLUMN(),0)*ScreenHeight!$C58)/Param!$B$39)/OFFSET(Radar!$AC$3,COLUMN(),0)
)*DistanceShader!AW57*LightShader!AW57*(IF(OFFSET(Ghosts!$S$41,COLUMN(),0)&lt;ScreenHeight!$E58,
   1,
   (SQRT(OFFSET(Ghosts!$T$41,COLUMN(),0)-OFFSET(Ghosts!$R$41,COLUMN(),0)*ScreenHeight!$D58)-1))+IF(Ghosts!$B$35,IF(Param!$M$21,-1-POWER(0.3,Param!$M$21)/(IF(Param!$M$21&lt;20,LightShader!AW148,OFFSET(LightShader!AW148,Param!$M$21-20,0)
)+POWER(0.3,Param!$M$21)),-2),0))</f>
        <v>1.4660590512892873</v>
      </c>
      <c r="AX57" s="53">
        <f ca="1">IF(ScreenHeight!$B58&lt;OFFSET(Radar!$AC$3,COLUMN(),0),
    Param!$B$38/ScreenHeight!$B58,
    (Param!$B$37+1/(1-OFFSET(Radar!$AD$3,COLUMN(),0)*ScreenHeight!$C58)/Param!$B$39)/OFFSET(Radar!$AC$3,COLUMN(),0)
)*DistanceShader!AX57*LightShader!AX57*(IF(OFFSET(Ghosts!$S$41,COLUMN(),0)&lt;ScreenHeight!$E58,
   1,
   (SQRT(OFFSET(Ghosts!$T$41,COLUMN(),0)-OFFSET(Ghosts!$R$41,COLUMN(),0)*ScreenHeight!$D58)-1))+IF(Ghosts!$B$35,IF(Param!$M$21,-1-POWER(0.3,Param!$M$21)/(IF(Param!$M$21&lt;20,LightShader!AX148,OFFSET(LightShader!AX148,Param!$M$21-20,0)
)+POWER(0.3,Param!$M$21)),-2),0))</f>
        <v>1.5004827991106904</v>
      </c>
      <c r="AY57" s="53">
        <f ca="1">IF(ScreenHeight!$B58&lt;OFFSET(Radar!$AC$3,COLUMN(),0),
    Param!$B$38/ScreenHeight!$B58,
    (Param!$B$37+1/(1-OFFSET(Radar!$AD$3,COLUMN(),0)*ScreenHeight!$C58)/Param!$B$39)/OFFSET(Radar!$AC$3,COLUMN(),0)
)*DistanceShader!AY57*LightShader!AY57*(IF(OFFSET(Ghosts!$S$41,COLUMN(),0)&lt;ScreenHeight!$E58,
   1,
   (SQRT(OFFSET(Ghosts!$T$41,COLUMN(),0)-OFFSET(Ghosts!$R$41,COLUMN(),0)*ScreenHeight!$D58)-1))+IF(Ghosts!$B$35,IF(Param!$M$21,-1-POWER(0.3,Param!$M$21)/(IF(Param!$M$21&lt;20,LightShader!AY148,OFFSET(LightShader!AY148,Param!$M$21-20,0)
)+POWER(0.3,Param!$M$21)),-2),0))</f>
        <v>1.536259710770846</v>
      </c>
      <c r="AZ57" s="53">
        <f ca="1">IF(ScreenHeight!$B58&lt;OFFSET(Radar!$AC$3,COLUMN(),0),
    Param!$B$38/ScreenHeight!$B58,
    (Param!$B$37+1/(1-OFFSET(Radar!$AD$3,COLUMN(),0)*ScreenHeight!$C58)/Param!$B$39)/OFFSET(Radar!$AC$3,COLUMN(),0)
)*DistanceShader!AZ57*LightShader!AZ57*(IF(OFFSET(Ghosts!$S$41,COLUMN(),0)&lt;ScreenHeight!$E58,
   1,
   (SQRT(OFFSET(Ghosts!$T$41,COLUMN(),0)-OFFSET(Ghosts!$R$41,COLUMN(),0)*ScreenHeight!$D58)-1))+IF(Ghosts!$B$35,IF(Param!$M$21,-1-POWER(0.3,Param!$M$21)/(IF(Param!$M$21&lt;20,LightShader!AZ148,OFFSET(LightShader!AZ148,Param!$M$21-20,0)
)+POWER(0.3,Param!$M$21)),-2),0))</f>
        <v>1.5734682708764853</v>
      </c>
      <c r="BA57" s="53">
        <f ca="1">IF(ScreenHeight!$B58&lt;OFFSET(Radar!$AC$3,COLUMN(),0),
    Param!$B$38/ScreenHeight!$B58,
    (Param!$B$37+1/(1-OFFSET(Radar!$AD$3,COLUMN(),0)*ScreenHeight!$C58)/Param!$B$39)/OFFSET(Radar!$AC$3,COLUMN(),0)
)*DistanceShader!BA57*LightShader!BA57*(IF(OFFSET(Ghosts!$S$41,COLUMN(),0)&lt;ScreenHeight!$E58,
   1,
   (SQRT(OFFSET(Ghosts!$T$41,COLUMN(),0)-OFFSET(Ghosts!$R$41,COLUMN(),0)*ScreenHeight!$D58)-1))+IF(Ghosts!$B$35,IF(Param!$M$21,-1-POWER(0.3,Param!$M$21)/(IF(Param!$M$21&lt;20,LightShader!BA148,OFFSET(LightShader!BA148,Param!$M$21-20,0)
)+POWER(0.3,Param!$M$21)),-2),0))</f>
        <v>1.6121928201348761</v>
      </c>
      <c r="BB57" s="53">
        <f ca="1">IF(ScreenHeight!$B58&lt;OFFSET(Radar!$AC$3,COLUMN(),0),
    Param!$B$38/ScreenHeight!$B58,
    (Param!$B$37+1/(1-OFFSET(Radar!$AD$3,COLUMN(),0)*ScreenHeight!$C58)/Param!$B$39)/OFFSET(Radar!$AC$3,COLUMN(),0)
)*DistanceShader!BB57*LightShader!BB57*(IF(OFFSET(Ghosts!$S$41,COLUMN(),0)&lt;ScreenHeight!$E58,
   1,
   (SQRT(OFFSET(Ghosts!$T$41,COLUMN(),0)-OFFSET(Ghosts!$R$41,COLUMN(),0)*ScreenHeight!$D58)-1))+IF(Ghosts!$B$35,IF(Param!$M$21,-1-POWER(0.3,Param!$M$21)/(IF(Param!$M$21&lt;20,LightShader!BB148,OFFSET(LightShader!BB148,Param!$M$21-20,0)
)+POWER(0.3,Param!$M$21)),-2),0))</f>
        <v>1.652524054110653</v>
      </c>
      <c r="BC57" s="53">
        <f ca="1">IF(ScreenHeight!$B58&lt;OFFSET(Radar!$AC$3,COLUMN(),0),
    Param!$B$38/ScreenHeight!$B58,
    (Param!$B$37+1/(1-OFFSET(Radar!$AD$3,COLUMN(),0)*ScreenHeight!$C58)/Param!$B$39)/OFFSET(Radar!$AC$3,COLUMN(),0)
)*DistanceShader!BC57*LightShader!BC57*(IF(OFFSET(Ghosts!$S$41,COLUMN(),0)&lt;ScreenHeight!$E58,
   1,
   (SQRT(OFFSET(Ghosts!$T$41,COLUMN(),0)-OFFSET(Ghosts!$R$41,COLUMN(),0)*ScreenHeight!$D58)-1))+IF(Ghosts!$B$35,IF(Param!$M$21,-1-POWER(0.3,Param!$M$21)/(IF(Param!$M$21&lt;20,LightShader!BC148,OFFSET(LightShader!BC148,Param!$M$21-20,0)
)+POWER(0.3,Param!$M$21)),-2),0))</f>
        <v>1.6945595636449424</v>
      </c>
      <c r="BD57" s="53">
        <f ca="1">IF(ScreenHeight!$B58&lt;OFFSET(Radar!$AC$3,COLUMN(),0),
    Param!$B$38/ScreenHeight!$B58,
    (Param!$B$37+1/(1-OFFSET(Radar!$AD$3,COLUMN(),0)*ScreenHeight!$C58)/Param!$B$39)/OFFSET(Radar!$AC$3,COLUMN(),0)
)*DistanceShader!BD57*LightShader!BD57*(IF(OFFSET(Ghosts!$S$41,COLUMN(),0)&lt;ScreenHeight!$E58,
   1,
   (SQRT(OFFSET(Ghosts!$T$41,COLUMN(),0)-OFFSET(Ghosts!$R$41,COLUMN(),0)*ScreenHeight!$D58)-1))+IF(Ghosts!$B$35,IF(Param!$M$21,-1-POWER(0.3,Param!$M$21)/(IF(Param!$M$21&lt;20,LightShader!BD148,OFFSET(LightShader!BD148,Param!$M$21-20,0)
)+POWER(0.3,Param!$M$21)),-2),0))</f>
        <v>1.7384044187753762</v>
      </c>
      <c r="BE57" s="53">
        <f ca="1">IF(ScreenHeight!$B58&lt;OFFSET(Radar!$AC$3,COLUMN(),0),
    Param!$B$38/ScreenHeight!$B58,
    (Param!$B$37+1/(1-OFFSET(Radar!$AD$3,COLUMN(),0)*ScreenHeight!$C58)/Param!$B$39)/OFFSET(Radar!$AC$3,COLUMN(),0)
)*DistanceShader!BE57*LightShader!BE57*(IF(OFFSET(Ghosts!$S$41,COLUMN(),0)&lt;ScreenHeight!$E58,
   1,
   (SQRT(OFFSET(Ghosts!$T$41,COLUMN(),0)-OFFSET(Ghosts!$R$41,COLUMN(),0)*ScreenHeight!$D58)-1))+IF(Ghosts!$B$35,IF(Param!$M$21,-1-POWER(0.3,Param!$M$21)/(IF(Param!$M$21&lt;20,LightShader!BE148,OFFSET(LightShader!BE148,Param!$M$21-20,0)
)+POWER(0.3,Param!$M$21)),-2),0))</f>
        <v>1.7841717973518989</v>
      </c>
      <c r="BF57" s="53">
        <f ca="1">IF(ScreenHeight!$B58&lt;OFFSET(Radar!$AC$3,COLUMN(),0),
    Param!$B$38/ScreenHeight!$B58,
    (Param!$B$37+1/(1-OFFSET(Radar!$AD$3,COLUMN(),0)*ScreenHeight!$C58)/Param!$B$39)/OFFSET(Radar!$AC$3,COLUMN(),0)
)*DistanceShader!BF57*LightShader!BF57*(IF(OFFSET(Ghosts!$S$41,COLUMN(),0)&lt;ScreenHeight!$E58,
   1,
   (SQRT(OFFSET(Ghosts!$T$41,COLUMN(),0)-OFFSET(Ghosts!$R$41,COLUMN(),0)*ScreenHeight!$D58)-1))+IF(Ghosts!$B$35,IF(Param!$M$21,-1-POWER(0.3,Param!$M$21)/(IF(Param!$M$21&lt;20,LightShader!BF148,OFFSET(LightShader!BF148,Param!$M$21-20,0)
)+POWER(0.3,Param!$M$21)),-2),0))</f>
        <v>1.8319836585490004</v>
      </c>
      <c r="BG57" s="53">
        <f ca="1">IF(ScreenHeight!$B58&lt;OFFSET(Radar!$AC$3,COLUMN(),0),
    Param!$B$38/ScreenHeight!$B58,
    (Param!$B$37+1/(1-OFFSET(Radar!$AD$3,COLUMN(),0)*ScreenHeight!$C58)/Param!$B$39)/OFFSET(Radar!$AC$3,COLUMN(),0)
)*DistanceShader!BG57*LightShader!BG57*(IF(OFFSET(Ghosts!$S$41,COLUMN(),0)&lt;ScreenHeight!$E58,
   1,
   (SQRT(OFFSET(Ghosts!$T$41,COLUMN(),0)-OFFSET(Ghosts!$R$41,COLUMN(),0)*ScreenHeight!$D58)-1))+IF(Ghosts!$B$35,IF(Param!$M$21,-1-POWER(0.3,Param!$M$21)/(IF(Param!$M$21&lt;20,LightShader!BG148,OFFSET(LightShader!BG148,Param!$M$21-20,0)
)+POWER(0.3,Param!$M$21)),-2),0))</f>
        <v>1.881971459998423</v>
      </c>
      <c r="BH57" s="53">
        <f ca="1">IF(ScreenHeight!$B58&lt;OFFSET(Radar!$AC$3,COLUMN(),0),
    Param!$B$38/ScreenHeight!$B58,
    (Param!$B$37+1/(1-OFFSET(Radar!$AD$3,COLUMN(),0)*ScreenHeight!$C58)/Param!$B$39)/OFFSET(Radar!$AC$3,COLUMN(),0)
)*DistanceShader!BH57*LightShader!BH57*(IF(OFFSET(Ghosts!$S$41,COLUMN(),0)&lt;ScreenHeight!$E58,
   1,
   (SQRT(OFFSET(Ghosts!$T$41,COLUMN(),0)-OFFSET(Ghosts!$R$41,COLUMN(),0)*ScreenHeight!$D58)-1))+IF(Ghosts!$B$35,IF(Param!$M$21,-1-POWER(0.3,Param!$M$21)/(IF(Param!$M$21&lt;20,LightShader!BH148,OFFSET(LightShader!BH148,Param!$M$21-20,0)
)+POWER(0.3,Param!$M$21)),-2),0))</f>
        <v>1.9342769151302972</v>
      </c>
      <c r="BI57" s="53">
        <f ca="1">IF(ScreenHeight!$B58&lt;OFFSET(Radar!$AC$3,COLUMN(),0),
    Param!$B$38/ScreenHeight!$B58,
    (Param!$B$37+1/(1-OFFSET(Radar!$AD$3,COLUMN(),0)*ScreenHeight!$C58)/Param!$B$39)/OFFSET(Radar!$AC$3,COLUMN(),0)
)*DistanceShader!BI57*LightShader!BI57*(IF(OFFSET(Ghosts!$S$41,COLUMN(),0)&lt;ScreenHeight!$E58,
   1,
   (SQRT(OFFSET(Ghosts!$T$41,COLUMN(),0)-OFFSET(Ghosts!$R$41,COLUMN(),0)*ScreenHeight!$D58)-1))+IF(Ghosts!$B$35,IF(Param!$M$21,-1-POWER(0.3,Param!$M$21)/(IF(Param!$M$21&lt;20,LightShader!BI148,OFFSET(LightShader!BI148,Param!$M$21-20,0)
)+POWER(0.3,Param!$M$21)),-2),0))</f>
        <v>1.989052784277036</v>
      </c>
      <c r="BJ57" s="53">
        <f ca="1">IF(ScreenHeight!$B58&lt;OFFSET(Radar!$AC$3,COLUMN(),0),
    Param!$B$38/ScreenHeight!$B58,
    (Param!$B$37+1/(1-OFFSET(Radar!$AD$3,COLUMN(),0)*ScreenHeight!$C58)/Param!$B$39)/OFFSET(Radar!$AC$3,COLUMN(),0)
)*DistanceShader!BJ57*LightShader!BJ57*(IF(OFFSET(Ghosts!$S$41,COLUMN(),0)&lt;ScreenHeight!$E58,
   1,
   (SQRT(OFFSET(Ghosts!$T$41,COLUMN(),0)-OFFSET(Ghosts!$R$41,COLUMN(),0)*ScreenHeight!$D58)-1))+IF(Ghosts!$B$35,IF(Param!$M$21,-1-POWER(0.3,Param!$M$21)/(IF(Param!$M$21&lt;20,LightShader!BJ148,OFFSET(LightShader!BJ148,Param!$M$21-20,0)
)+POWER(0.3,Param!$M$21)),-2),0))</f>
        <v>2.0464636888446188</v>
      </c>
      <c r="BK57" s="53">
        <f ca="1">IF(ScreenHeight!$B58&lt;OFFSET(Radar!$AC$3,COLUMN(),0),
    Param!$B$38/ScreenHeight!$B58,
    (Param!$B$37+1/(1-OFFSET(Radar!$AD$3,COLUMN(),0)*ScreenHeight!$C58)/Param!$B$39)/OFFSET(Radar!$AC$3,COLUMN(),0)
)*DistanceShader!BK57*LightShader!BK57*(IF(OFFSET(Ghosts!$S$41,COLUMN(),0)&lt;ScreenHeight!$E58,
   1,
   (SQRT(OFFSET(Ghosts!$T$41,COLUMN(),0)-OFFSET(Ghosts!$R$41,COLUMN(),0)*ScreenHeight!$D58)-1))+IF(Ghosts!$B$35,IF(Param!$M$21,-1-POWER(0.3,Param!$M$21)/(IF(Param!$M$21&lt;20,LightShader!BK148,OFFSET(LightShader!BK148,Param!$M$21-20,0)
)+POWER(0.3,Param!$M$21)),-2),0))</f>
        <v>2.1066869319642141</v>
      </c>
      <c r="BL57" s="53">
        <f ca="1">IF(ScreenHeight!$B58&lt;OFFSET(Radar!$AC$3,COLUMN(),0),
    Param!$B$38/ScreenHeight!$B58,
    (Param!$B$37+1/(1-OFFSET(Radar!$AD$3,COLUMN(),0)*ScreenHeight!$C58)/Param!$B$39)/OFFSET(Radar!$AC$3,COLUMN(),0)
)*DistanceShader!BL57*LightShader!BL57*(IF(OFFSET(Ghosts!$S$41,COLUMN(),0)&lt;ScreenHeight!$E58,
   1,
   (SQRT(OFFSET(Ghosts!$T$41,COLUMN(),0)-OFFSET(Ghosts!$R$41,COLUMN(),0)*ScreenHeight!$D58)-1))+IF(Ghosts!$B$35,IF(Param!$M$21,-1-POWER(0.3,Param!$M$21)/(IF(Param!$M$21&lt;20,LightShader!BL148,OFFSET(LightShader!BL148,Param!$M$21-20,0)
)+POWER(0.3,Param!$M$21)),-2),0))</f>
        <v>2.1699133009364275</v>
      </c>
      <c r="BM57" s="53">
        <f ca="1">IF(ScreenHeight!$B58&lt;OFFSET(Radar!$AC$3,COLUMN(),0),
    Param!$B$38/ScreenHeight!$B58,
    (Param!$B$37+1/(1-OFFSET(Radar!$AD$3,COLUMN(),0)*ScreenHeight!$C58)/Param!$B$39)/OFFSET(Radar!$AC$3,COLUMN(),0)
)*DistanceShader!BM57*LightShader!BM57*(IF(OFFSET(Ghosts!$S$41,COLUMN(),0)&lt;ScreenHeight!$E58,
   1,
   (SQRT(OFFSET(Ghosts!$T$41,COLUMN(),0)-OFFSET(Ghosts!$R$41,COLUMN(),0)*ScreenHeight!$D58)-1))+IF(Ghosts!$B$35,IF(Param!$M$21,-1-POWER(0.3,Param!$M$21)/(IF(Param!$M$21&lt;20,LightShader!BM148,OFFSET(LightShader!BM148,Param!$M$21-20,0)
)+POWER(0.3,Param!$M$21)),-2),0))</f>
        <v>1.7415715045695721</v>
      </c>
      <c r="BN57" s="53">
        <f ca="1">IF(ScreenHeight!$B58&lt;OFFSET(Radar!$AC$3,COLUMN(),0),
    Param!$B$38/ScreenHeight!$B58,
    (Param!$B$37+1/(1-OFFSET(Radar!$AD$3,COLUMN(),0)*ScreenHeight!$C58)/Param!$B$39)/OFFSET(Radar!$AC$3,COLUMN(),0)
)*DistanceShader!BN57*LightShader!BN57*(IF(OFFSET(Ghosts!$S$41,COLUMN(),0)&lt;ScreenHeight!$E58,
   1,
   (SQRT(OFFSET(Ghosts!$T$41,COLUMN(),0)-OFFSET(Ghosts!$R$41,COLUMN(),0)*ScreenHeight!$D58)-1))+IF(Ghosts!$B$35,IF(Param!$M$21,-1-POWER(0.3,Param!$M$21)/(IF(Param!$M$21&lt;20,LightShader!BN148,OFFSET(LightShader!BN148,Param!$M$21-20,0)
)+POWER(0.3,Param!$M$21)),-2),0))</f>
        <v>1.8035357221530233</v>
      </c>
      <c r="BO57" s="53">
        <f ca="1">IF(ScreenHeight!$B58&lt;OFFSET(Radar!$AC$3,COLUMN(),0),
    Param!$B$38/ScreenHeight!$B58,
    (Param!$B$37+1/(1-OFFSET(Radar!$AD$3,COLUMN(),0)*ScreenHeight!$C58)/Param!$B$39)/OFFSET(Radar!$AC$3,COLUMN(),0)
)*DistanceShader!BO57*LightShader!BO57*(IF(OFFSET(Ghosts!$S$41,COLUMN(),0)&lt;ScreenHeight!$E58,
   1,
   (SQRT(OFFSET(Ghosts!$T$41,COLUMN(),0)-OFFSET(Ghosts!$R$41,COLUMN(),0)*ScreenHeight!$D58)-1))+IF(Ghosts!$B$35,IF(Param!$M$21,-1-POWER(0.3,Param!$M$21)/(IF(Param!$M$21&lt;20,LightShader!BO148,OFFSET(LightShader!BO148,Param!$M$21-20,0)
)+POWER(0.3,Param!$M$21)),-2),0))</f>
        <v>1.8688368790806185</v>
      </c>
      <c r="BP57" s="53">
        <f ca="1">IF(ScreenHeight!$B58&lt;OFFSET(Radar!$AC$3,COLUMN(),0),
    Param!$B$38/ScreenHeight!$B58,
    (Param!$B$37+1/(1-OFFSET(Radar!$AD$3,COLUMN(),0)*ScreenHeight!$C58)/Param!$B$39)/OFFSET(Radar!$AC$3,COLUMN(),0)
)*DistanceShader!BP57*LightShader!BP57*(IF(OFFSET(Ghosts!$S$41,COLUMN(),0)&lt;ScreenHeight!$E58,
   1,
   (SQRT(OFFSET(Ghosts!$T$41,COLUMN(),0)-OFFSET(Ghosts!$R$41,COLUMN(),0)*ScreenHeight!$D58)-1))+IF(Ghosts!$B$35,IF(Param!$M$21,-1-POWER(0.3,Param!$M$21)/(IF(Param!$M$21&lt;20,LightShader!BP148,OFFSET(LightShader!BP148,Param!$M$21-20,0)
)+POWER(0.3,Param!$M$21)),-2),0))</f>
        <v>1.9377090826307457</v>
      </c>
      <c r="BQ57" s="53">
        <f ca="1">IF(ScreenHeight!$B58&lt;OFFSET(Radar!$AC$3,COLUMN(),0),
    Param!$B$38/ScreenHeight!$B58,
    (Param!$B$37+1/(1-OFFSET(Radar!$AD$3,COLUMN(),0)*ScreenHeight!$C58)/Param!$B$39)/OFFSET(Radar!$AC$3,COLUMN(),0)
)*DistanceShader!BQ57*LightShader!BQ57*(IF(OFFSET(Ghosts!$S$41,COLUMN(),0)&lt;ScreenHeight!$E58,
   1,
   (SQRT(OFFSET(Ghosts!$T$41,COLUMN(),0)-OFFSET(Ghosts!$R$41,COLUMN(),0)*ScreenHeight!$D58)-1))+IF(Ghosts!$B$35,IF(Param!$M$21,-1-POWER(0.3,Param!$M$21)/(IF(Param!$M$21&lt;20,LightShader!BQ148,OFFSET(LightShader!BQ148,Param!$M$21-20,0)
)+POWER(0.3,Param!$M$21)),-2),0))</f>
        <v>2.0104019073181698</v>
      </c>
      <c r="BR57" s="53">
        <f ca="1">IF(ScreenHeight!$B58&lt;OFFSET(Radar!$AC$3,COLUMN(),0),
    Param!$B$38/ScreenHeight!$B58,
    (Param!$B$37+1/(1-OFFSET(Radar!$AD$3,COLUMN(),0)*ScreenHeight!$C58)/Param!$B$39)/OFFSET(Radar!$AC$3,COLUMN(),0)
)*DistanceShader!BR57*LightShader!BR57*(IF(OFFSET(Ghosts!$S$41,COLUMN(),0)&lt;ScreenHeight!$E58,
   1,
   (SQRT(OFFSET(Ghosts!$T$41,COLUMN(),0)-OFFSET(Ghosts!$R$41,COLUMN(),0)*ScreenHeight!$D58)-1))+IF(Ghosts!$B$35,IF(Param!$M$21,-1-POWER(0.3,Param!$M$21)/(IF(Param!$M$21&lt;20,LightShader!BR148,OFFSET(LightShader!BR148,Param!$M$21-20,0)
)+POWER(0.3,Param!$M$21)),-2),0))</f>
        <v>2.0871800112540133</v>
      </c>
      <c r="BS57" s="53">
        <f ca="1">IF(ScreenHeight!$B58&lt;OFFSET(Radar!$AC$3,COLUMN(),0),
    Param!$B$38/ScreenHeight!$B58,
    (Param!$B$37+1/(1-OFFSET(Radar!$AD$3,COLUMN(),0)*ScreenHeight!$C58)/Param!$B$39)/OFFSET(Radar!$AC$3,COLUMN(),0)
)*DistanceShader!BS57*LightShader!BS57*(IF(OFFSET(Ghosts!$S$41,COLUMN(),0)&lt;ScreenHeight!$E58,
   1,
   (SQRT(OFFSET(Ghosts!$T$41,COLUMN(),0)-OFFSET(Ghosts!$R$41,COLUMN(),0)*ScreenHeight!$D58)-1))+IF(Ghosts!$B$35,IF(Param!$M$21,-1-POWER(0.3,Param!$M$21)/(IF(Param!$M$21&lt;20,LightShader!BS148,OFFSET(LightShader!BS148,Param!$M$21-20,0)
)+POWER(0.3,Param!$M$21)),-2),0))</f>
        <v>2.1683220683436839</v>
      </c>
      <c r="BT57" s="53">
        <f ca="1">IF(ScreenHeight!$B58&lt;OFFSET(Radar!$AC$3,COLUMN(),0),
    Param!$B$38/ScreenHeight!$B58,
    (Param!$B$37+1/(1-OFFSET(Radar!$AD$3,COLUMN(),0)*ScreenHeight!$C58)/Param!$B$39)/OFFSET(Radar!$AC$3,COLUMN(),0)
)*DistanceShader!BT57*LightShader!BT57*(IF(OFFSET(Ghosts!$S$41,COLUMN(),0)&lt;ScreenHeight!$E58,
   1,
   (SQRT(OFFSET(Ghosts!$T$41,COLUMN(),0)-OFFSET(Ghosts!$R$41,COLUMN(),0)*ScreenHeight!$D58)-1))+IF(Ghosts!$B$35,IF(Param!$M$21,-1-POWER(0.3,Param!$M$21)/(IF(Param!$M$21&lt;20,LightShader!BT148,OFFSET(LightShader!BT148,Param!$M$21-20,0)
)+POWER(0.3,Param!$M$21)),-2),0))</f>
        <v>2.2541187330618597</v>
      </c>
      <c r="BU57" s="53">
        <f ca="1">IF(ScreenHeight!$B58&lt;OFFSET(Radar!$AC$3,COLUMN(),0),
    Param!$B$38/ScreenHeight!$B58,
    (Param!$B$37+1/(1-OFFSET(Radar!$AD$3,COLUMN(),0)*ScreenHeight!$C58)/Param!$B$39)/OFFSET(Radar!$AC$3,COLUMN(),0)
)*DistanceShader!BU57*LightShader!BU57*(IF(OFFSET(Ghosts!$S$41,COLUMN(),0)&lt;ScreenHeight!$E58,
   1,
   (SQRT(OFFSET(Ghosts!$T$41,COLUMN(),0)-OFFSET(Ghosts!$R$41,COLUMN(),0)*ScreenHeight!$D58)-1))+IF(Ghosts!$B$35,IF(Param!$M$21,-1-POWER(0.3,Param!$M$21)/(IF(Param!$M$21&lt;20,LightShader!BU148,OFFSET(LightShader!BU148,Param!$M$21-20,0)
)+POWER(0.3,Param!$M$21)),-2),0))</f>
        <v>2.3448692598335956</v>
      </c>
      <c r="BV57" s="53">
        <f ca="1">IF(ScreenHeight!$B58&lt;OFFSET(Radar!$AC$3,COLUMN(),0),
    Param!$B$38/ScreenHeight!$B58,
    (Param!$B$37+1/(1-OFFSET(Radar!$AD$3,COLUMN(),0)*ScreenHeight!$C58)/Param!$B$39)/OFFSET(Radar!$AC$3,COLUMN(),0)
)*DistanceShader!BV57*LightShader!BV57*(IF(OFFSET(Ghosts!$S$41,COLUMN(),0)&lt;ScreenHeight!$E58,
   1,
   (SQRT(OFFSET(Ghosts!$T$41,COLUMN(),0)-OFFSET(Ghosts!$R$41,COLUMN(),0)*ScreenHeight!$D58)-1))+IF(Ghosts!$B$35,IF(Param!$M$21,-1-POWER(0.3,Param!$M$21)/(IF(Param!$M$21&lt;20,LightShader!BV148,OFFSET(LightShader!BV148,Param!$M$21-20,0)
)+POWER(0.3,Param!$M$21)),-2),0))</f>
        <v>2.4408762780085533</v>
      </c>
      <c r="BW57" s="53">
        <f ca="1">IF(ScreenHeight!$B58&lt;OFFSET(Radar!$AC$3,COLUMN(),0),
    Param!$B$38/ScreenHeight!$B58,
    (Param!$B$37+1/(1-OFFSET(Radar!$AD$3,COLUMN(),0)*ScreenHeight!$C58)/Param!$B$39)/OFFSET(Radar!$AC$3,COLUMN(),0)
)*DistanceShader!BW57*LightShader!BW57*(IF(OFFSET(Ghosts!$S$41,COLUMN(),0)&lt;ScreenHeight!$E58,
   1,
   (SQRT(OFFSET(Ghosts!$T$41,COLUMN(),0)-OFFSET(Ghosts!$R$41,COLUMN(),0)*ScreenHeight!$D58)-1))+IF(Ghosts!$B$35,IF(Param!$M$21,-1-POWER(0.3,Param!$M$21)/(IF(Param!$M$21&lt;20,LightShader!BW148,OFFSET(LightShader!BW148,Param!$M$21-20,0)
)+POWER(0.3,Param!$M$21)),-2),0))</f>
        <v>2.5424380719612212</v>
      </c>
      <c r="BX57" s="53">
        <f ca="1">IF(ScreenHeight!$B58&lt;OFFSET(Radar!$AC$3,COLUMN(),0),
    Param!$B$38/ScreenHeight!$B58,
    (Param!$B$37+1/(1-OFFSET(Radar!$AD$3,COLUMN(),0)*ScreenHeight!$C58)/Param!$B$39)/OFFSET(Radar!$AC$3,COLUMN(),0)
)*DistanceShader!BX57*LightShader!BX57*(IF(OFFSET(Ghosts!$S$41,COLUMN(),0)&lt;ScreenHeight!$E58,
   1,
   (SQRT(OFFSET(Ghosts!$T$41,COLUMN(),0)-OFFSET(Ghosts!$R$41,COLUMN(),0)*ScreenHeight!$D58)-1))+IF(Ghosts!$B$35,IF(Param!$M$21,-1-POWER(0.3,Param!$M$21)/(IF(Param!$M$21&lt;20,LightShader!BX148,OFFSET(LightShader!BX148,Param!$M$21-20,0)
)+POWER(0.3,Param!$M$21)),-2),0))</f>
        <v>2.6498375319506784</v>
      </c>
      <c r="BY57" s="53">
        <f ca="1">IF(ScreenHeight!$B58&lt;OFFSET(Radar!$AC$3,COLUMN(),0),
    Param!$B$38/ScreenHeight!$B58,
    (Param!$B$37+1/(1-OFFSET(Radar!$AD$3,COLUMN(),0)*ScreenHeight!$C58)/Param!$B$39)/OFFSET(Radar!$AC$3,COLUMN(),0)
)*DistanceShader!BY57*LightShader!BY57*(IF(OFFSET(Ghosts!$S$41,COLUMN(),0)&lt;ScreenHeight!$E58,
   1,
   (SQRT(OFFSET(Ghosts!$T$41,COLUMN(),0)-OFFSET(Ghosts!$R$41,COLUMN(),0)*ScreenHeight!$D58)-1))+IF(Ghosts!$B$35,IF(Param!$M$21,-1-POWER(0.3,Param!$M$21)/(IF(Param!$M$21&lt;20,LightShader!BY148,OFFSET(LightShader!BY148,Param!$M$21-20,0)
)+POWER(0.3,Param!$M$21)),-2),0))</f>
        <v>2.7633267278892091</v>
      </c>
      <c r="BZ57" s="53">
        <f ca="1">IF(ScreenHeight!$B58&lt;OFFSET(Radar!$AC$3,COLUMN(),0),
    Param!$B$38/ScreenHeight!$B58,
    (Param!$B$37+1/(1-OFFSET(Radar!$AD$3,COLUMN(),0)*ScreenHeight!$C58)/Param!$B$39)/OFFSET(Radar!$AC$3,COLUMN(),0)
)*DistanceShader!BZ57*LightShader!BZ57*(IF(OFFSET(Ghosts!$S$41,COLUMN(),0)&lt;ScreenHeight!$E58,
   1,
   (SQRT(OFFSET(Ghosts!$T$41,COLUMN(),0)-OFFSET(Ghosts!$R$41,COLUMN(),0)*ScreenHeight!$D58)-1))+IF(Ghosts!$B$35,IF(Param!$M$21,-1-POWER(0.3,Param!$M$21)/(IF(Param!$M$21&lt;20,LightShader!BZ148,OFFSET(LightShader!BZ148,Param!$M$21-20,0)
)+POWER(0.3,Param!$M$21)),-2),0))</f>
        <v>4.8595975710703012</v>
      </c>
      <c r="CA57" s="53">
        <f ca="1">IF(ScreenHeight!$B58&lt;OFFSET(Radar!$AC$3,COLUMN(),0),
    Param!$B$38/ScreenHeight!$B58,
    (Param!$B$37+1/(1-OFFSET(Radar!$AD$3,COLUMN(),0)*ScreenHeight!$C58)/Param!$B$39)/OFFSET(Radar!$AC$3,COLUMN(),0)
)*DistanceShader!CA57*LightShader!CA57*(IF(OFFSET(Ghosts!$S$41,COLUMN(),0)&lt;ScreenHeight!$E58,
   1,
   (SQRT(OFFSET(Ghosts!$T$41,COLUMN(),0)-OFFSET(Ghosts!$R$41,COLUMN(),0)*ScreenHeight!$D58)-1))+IF(Ghosts!$B$35,IF(Param!$M$21,-1-POWER(0.3,Param!$M$21)/(IF(Param!$M$21&lt;20,LightShader!CA148,OFFSET(LightShader!CA148,Param!$M$21-20,0)
)+POWER(0.3,Param!$M$21)),-2),0))</f>
        <v>4.7987830925438724</v>
      </c>
      <c r="CB57" s="53">
        <f ca="1">IF(ScreenHeight!$B58&lt;OFFSET(Radar!$AC$3,COLUMN(),0),
    Param!$B$38/ScreenHeight!$B58,
    (Param!$B$37+1/(1-OFFSET(Radar!$AD$3,COLUMN(),0)*ScreenHeight!$C58)/Param!$B$39)/OFFSET(Radar!$AC$3,COLUMN(),0)
)*DistanceShader!CB57*LightShader!CB57*(IF(OFFSET(Ghosts!$S$41,COLUMN(),0)&lt;ScreenHeight!$E58,
   1,
   (SQRT(OFFSET(Ghosts!$T$41,COLUMN(),0)-OFFSET(Ghosts!$R$41,COLUMN(),0)*ScreenHeight!$D58)-1))+IF(Ghosts!$B$35,IF(Param!$M$21,-1-POWER(0.3,Param!$M$21)/(IF(Param!$M$21&lt;20,LightShader!CB148,OFFSET(LightShader!CB148,Param!$M$21-20,0)
)+POWER(0.3,Param!$M$21)),-2),0))</f>
        <v>4.7375607234092767</v>
      </c>
      <c r="CC57" s="53">
        <f ca="1">IF(ScreenHeight!$B58&lt;OFFSET(Radar!$AC$3,COLUMN(),0),
    Param!$B$38/ScreenHeight!$B58,
    (Param!$B$37+1/(1-OFFSET(Radar!$AD$3,COLUMN(),0)*ScreenHeight!$C58)/Param!$B$39)/OFFSET(Radar!$AC$3,COLUMN(),0)
)*DistanceShader!CC57*LightShader!CC57*(IF(OFFSET(Ghosts!$S$41,COLUMN(),0)&lt;ScreenHeight!$E58,
   1,
   (SQRT(OFFSET(Ghosts!$T$41,COLUMN(),0)-OFFSET(Ghosts!$R$41,COLUMN(),0)*ScreenHeight!$D58)-1))+IF(Ghosts!$B$35,IF(Param!$M$21,-1-POWER(0.3,Param!$M$21)/(IF(Param!$M$21&lt;20,LightShader!CC148,OFFSET(LightShader!CC148,Param!$M$21-20,0)
)+POWER(0.3,Param!$M$21)),-2),0))</f>
        <v>4.6759398465177187</v>
      </c>
      <c r="CD57" s="53">
        <f ca="1">IF(ScreenHeight!$B58&lt;OFFSET(Radar!$AC$3,COLUMN(),0),
    Param!$B$38/ScreenHeight!$B58,
    (Param!$B$37+1/(1-OFFSET(Radar!$AD$3,COLUMN(),0)*ScreenHeight!$C58)/Param!$B$39)/OFFSET(Radar!$AC$3,COLUMN(),0)
)*DistanceShader!CD57*LightShader!CD57*(IF(OFFSET(Ghosts!$S$41,COLUMN(),0)&lt;ScreenHeight!$E58,
   1,
   (SQRT(OFFSET(Ghosts!$T$41,COLUMN(),0)-OFFSET(Ghosts!$R$41,COLUMN(),0)*ScreenHeight!$D58)-1))+IF(Ghosts!$B$35,IF(Param!$M$21,-1-POWER(0.3,Param!$M$21)/(IF(Param!$M$21&lt;20,LightShader!CD148,OFFSET(LightShader!CD148,Param!$M$21-20,0)
)+POWER(0.3,Param!$M$21)),-2),0))</f>
        <v>4.6139301182987138</v>
      </c>
      <c r="CE57" s="53">
        <f ca="1">IF(ScreenHeight!$B58&lt;OFFSET(Radar!$AC$3,COLUMN(),0),
    Param!$B$38/ScreenHeight!$B58,
    (Param!$B$37+1/(1-OFFSET(Radar!$AD$3,COLUMN(),0)*ScreenHeight!$C58)/Param!$B$39)/OFFSET(Radar!$AC$3,COLUMN(),0)
)*DistanceShader!CE57*LightShader!CE57*(IF(OFFSET(Ghosts!$S$41,COLUMN(),0)&lt;ScreenHeight!$E58,
   1,
   (SQRT(OFFSET(Ghosts!$T$41,COLUMN(),0)-OFFSET(Ghosts!$R$41,COLUMN(),0)*ScreenHeight!$D58)-1))+IF(Ghosts!$B$35,IF(Param!$M$21,-1-POWER(0.3,Param!$M$21)/(IF(Param!$M$21&lt;20,LightShader!CE148,OFFSET(LightShader!CE148,Param!$M$21-20,0)
)+POWER(0.3,Param!$M$21)),-2),0))</f>
        <v>4.5515414618150576</v>
      </c>
      <c r="CF57" s="53">
        <f ca="1">IF(ScreenHeight!$B58&lt;OFFSET(Radar!$AC$3,COLUMN(),0),
    Param!$B$38/ScreenHeight!$B58,
    (Param!$B$37+1/(1-OFFSET(Radar!$AD$3,COLUMN(),0)*ScreenHeight!$C58)/Param!$B$39)/OFFSET(Radar!$AC$3,COLUMN(),0)
)*DistanceShader!CF57*LightShader!CF57*(IF(OFFSET(Ghosts!$S$41,COLUMN(),0)&lt;ScreenHeight!$E58,
   1,
   (SQRT(OFFSET(Ghosts!$T$41,COLUMN(),0)-OFFSET(Ghosts!$R$41,COLUMN(),0)*ScreenHeight!$D58)-1))+IF(Ghosts!$B$35,IF(Param!$M$21,-1-POWER(0.3,Param!$M$21)/(IF(Param!$M$21&lt;20,LightShader!CF148,OFFSET(LightShader!CF148,Param!$M$21-20,0)
)+POWER(0.3,Param!$M$21)),-2),0))</f>
        <v>4.4887840593466928</v>
      </c>
      <c r="CG57" s="53">
        <f ca="1">IF(ScreenHeight!$B58&lt;OFFSET(Radar!$AC$3,COLUMN(),0),
    Param!$B$38/ScreenHeight!$B58,
    (Param!$B$37+1/(1-OFFSET(Radar!$AD$3,COLUMN(),0)*ScreenHeight!$C58)/Param!$B$39)/OFFSET(Radar!$AC$3,COLUMN(),0)
)*DistanceShader!CG57*LightShader!CG57*(IF(OFFSET(Ghosts!$S$41,COLUMN(),0)&lt;ScreenHeight!$E58,
   1,
   (SQRT(OFFSET(Ghosts!$T$41,COLUMN(),0)-OFFSET(Ghosts!$R$41,COLUMN(),0)*ScreenHeight!$D58)-1))+IF(Ghosts!$B$35,IF(Param!$M$21,-1-POWER(0.3,Param!$M$21)/(IF(Param!$M$21&lt;20,LightShader!CG148,OFFSET(LightShader!CG148,Param!$M$21-20,0)
)+POWER(0.3,Param!$M$21)),-2),0))</f>
        <v>4.4256683445147917</v>
      </c>
      <c r="CH57" s="53">
        <f ca="1">IF(ScreenHeight!$B58&lt;OFFSET(Radar!$AC$3,COLUMN(),0),
    Param!$B$38/ScreenHeight!$B58,
    (Param!$B$37+1/(1-OFFSET(Radar!$AD$3,COLUMN(),0)*ScreenHeight!$C58)/Param!$B$39)/OFFSET(Radar!$AC$3,COLUMN(),0)
)*DistanceShader!CH57*LightShader!CH57*(IF(OFFSET(Ghosts!$S$41,COLUMN(),0)&lt;ScreenHeight!$E58,
   1,
   (SQRT(OFFSET(Ghosts!$T$41,COLUMN(),0)-OFFSET(Ghosts!$R$41,COLUMN(),0)*ScreenHeight!$D58)-1))+IF(Ghosts!$B$35,IF(Param!$M$21,-1-POWER(0.3,Param!$M$21)/(IF(Param!$M$21&lt;20,LightShader!CH148,OFFSET(LightShader!CH148,Param!$M$21-20,0)
)+POWER(0.3,Param!$M$21)),-2),0))</f>
        <v>4.3622049939588932</v>
      </c>
      <c r="CI57" s="53">
        <f ca="1">IF(ScreenHeight!$B58&lt;OFFSET(Radar!$AC$3,COLUMN(),0),
    Param!$B$38/ScreenHeight!$B58,
    (Param!$B$37+1/(1-OFFSET(Radar!$AD$3,COLUMN(),0)*ScreenHeight!$C58)/Param!$B$39)/OFFSET(Radar!$AC$3,COLUMN(),0)
)*DistanceShader!CI57*LightShader!CI57*(IF(OFFSET(Ghosts!$S$41,COLUMN(),0)&lt;ScreenHeight!$E58,
   1,
   (SQRT(OFFSET(Ghosts!$T$41,COLUMN(),0)-OFFSET(Ghosts!$R$41,COLUMN(),0)*ScreenHeight!$D58)-1))+IF(Ghosts!$B$35,IF(Param!$M$21,-1-POWER(0.3,Param!$M$21)/(IF(Param!$M$21&lt;20,LightShader!CI148,OFFSET(LightShader!CI148,Param!$M$21-20,0)
)+POWER(0.3,Param!$M$21)),-2),0))</f>
        <v>4.2984049185814515</v>
      </c>
      <c r="CJ57" s="53">
        <f ca="1">IF(ScreenHeight!$B58&lt;OFFSET(Radar!$AC$3,COLUMN(),0),
    Param!$B$38/ScreenHeight!$B58,
    (Param!$B$37+1/(1-OFFSET(Radar!$AD$3,COLUMN(),0)*ScreenHeight!$C58)/Param!$B$39)/OFFSET(Radar!$AC$3,COLUMN(),0)
)*DistanceShader!CJ57*LightShader!CJ57*(IF(OFFSET(Ghosts!$S$41,COLUMN(),0)&lt;ScreenHeight!$E58,
   1,
   (SQRT(OFFSET(Ghosts!$T$41,COLUMN(),0)-OFFSET(Ghosts!$R$41,COLUMN(),0)*ScreenHeight!$D58)-1))+IF(Ghosts!$B$35,IF(Param!$M$21,-1-POWER(0.3,Param!$M$21)/(IF(Param!$M$21&lt;20,LightShader!CJ148,OFFSET(LightShader!CJ148,Param!$M$21-20,0)
)+POWER(0.3,Param!$M$21)),-2),0))</f>
        <v>4.2342792543756227</v>
      </c>
      <c r="CK57" s="53">
        <f ca="1">IF(ScreenHeight!$B58&lt;OFFSET(Radar!$AC$3,COLUMN(),0),
    Param!$B$38/ScreenHeight!$B58,
    (Param!$B$37+1/(1-OFFSET(Radar!$AD$3,COLUMN(),0)*ScreenHeight!$C58)/Param!$B$39)/OFFSET(Radar!$AC$3,COLUMN(),0)
)*DistanceShader!CK57*LightShader!CK57*(IF(OFFSET(Ghosts!$S$41,COLUMN(),0)&lt;ScreenHeight!$E58,
   1,
   (SQRT(OFFSET(Ghosts!$T$41,COLUMN(),0)-OFFSET(Ghosts!$R$41,COLUMN(),0)*ScreenHeight!$D58)-1))+IF(Ghosts!$B$35,IF(Param!$M$21,-1-POWER(0.3,Param!$M$21)/(IF(Param!$M$21&lt;20,LightShader!CK148,OFFSET(LightShader!CK148,Param!$M$21-20,0)
)+POWER(0.3,Param!$M$21)),-2),0))</f>
        <v>4.169839352853506</v>
      </c>
      <c r="CL57" s="53">
        <f ca="1">IF(ScreenHeight!$B58&lt;OFFSET(Radar!$AC$3,COLUMN(),0),
    Param!$B$38/ScreenHeight!$B58,
    (Param!$B$37+1/(1-OFFSET(Radar!$AD$3,COLUMN(),0)*ScreenHeight!$C58)/Param!$B$39)/OFFSET(Radar!$AC$3,COLUMN(),0)
)*DistanceShader!CL57*LightShader!CL57*(IF(OFFSET(Ghosts!$S$41,COLUMN(),0)&lt;ScreenHeight!$E58,
   1,
   (SQRT(OFFSET(Ghosts!$T$41,COLUMN(),0)-OFFSET(Ghosts!$R$41,COLUMN(),0)*ScreenHeight!$D58)-1))+IF(Ghosts!$B$35,IF(Param!$M$21,-1-POWER(0.3,Param!$M$21)/(IF(Param!$M$21&lt;20,LightShader!CL148,OFFSET(LightShader!CL148,Param!$M$21-20,0)
)+POWER(0.3,Param!$M$21)),-2),0))</f>
        <v>4.1050967710934119</v>
      </c>
      <c r="CM57" s="53">
        <f ca="1">IF(ScreenHeight!$B58&lt;OFFSET(Radar!$AC$3,COLUMN(),0),
    Param!$B$38/ScreenHeight!$B58,
    (Param!$B$37+1/(1-OFFSET(Radar!$AD$3,COLUMN(),0)*ScreenHeight!$C58)/Param!$B$39)/OFFSET(Radar!$AC$3,COLUMN(),0)
)*DistanceShader!CM57*LightShader!CM57*(IF(OFFSET(Ghosts!$S$41,COLUMN(),0)&lt;ScreenHeight!$E58,
   1,
   (SQRT(OFFSET(Ghosts!$T$41,COLUMN(),0)-OFFSET(Ghosts!$R$41,COLUMN(),0)*ScreenHeight!$D58)-1))+IF(Ghosts!$B$35,IF(Param!$M$21,-1-POWER(0.3,Param!$M$21)/(IF(Param!$M$21&lt;20,LightShader!CM148,OFFSET(LightShader!CM148,Param!$M$21-20,0)
)+POWER(0.3,Param!$M$21)),-2),0))</f>
        <v>4.0400632614260719</v>
      </c>
      <c r="CN57" s="53">
        <f ca="1">IF(ScreenHeight!$B58&lt;OFFSET(Radar!$AC$3,COLUMN(),0),
    Param!$B$38/ScreenHeight!$B58,
    (Param!$B$37+1/(1-OFFSET(Radar!$AD$3,COLUMN(),0)*ScreenHeight!$C58)/Param!$B$39)/OFFSET(Radar!$AC$3,COLUMN(),0)
)*DistanceShader!CN57*LightShader!CN57*(IF(OFFSET(Ghosts!$S$41,COLUMN(),0)&lt;ScreenHeight!$E58,
   1,
   (SQRT(OFFSET(Ghosts!$T$41,COLUMN(),0)-OFFSET(Ghosts!$R$41,COLUMN(),0)*ScreenHeight!$D58)-1))+IF(Ghosts!$B$35,IF(Param!$M$21,-1-POWER(0.3,Param!$M$21)/(IF(Param!$M$21&lt;20,LightShader!CN148,OFFSET(LightShader!CN148,Param!$M$21-20,0)
)+POWER(0.3,Param!$M$21)),-2),0))</f>
        <v>3.9747507607808363</v>
      </c>
      <c r="CO57" s="53">
        <f ca="1">IF(ScreenHeight!$B58&lt;OFFSET(Radar!$AC$3,COLUMN(),0),
    Param!$B$38/ScreenHeight!$B58,
    (Param!$B$37+1/(1-OFFSET(Radar!$AD$3,COLUMN(),0)*ScreenHeight!$C58)/Param!$B$39)/OFFSET(Radar!$AC$3,COLUMN(),0)
)*DistanceShader!CO57*LightShader!CO57*(IF(OFFSET(Ghosts!$S$41,COLUMN(),0)&lt;ScreenHeight!$E58,
   1,
   (SQRT(OFFSET(Ghosts!$T$41,COLUMN(),0)-OFFSET(Ghosts!$R$41,COLUMN(),0)*ScreenHeight!$D58)-1))+IF(Ghosts!$B$35,IF(Param!$M$21,-1-POWER(0.3,Param!$M$21)/(IF(Param!$M$21&lt;20,LightShader!CO148,OFFSET(LightShader!CO148,Param!$M$21-20,0)
)+POWER(0.3,Param!$M$21)),-2),0))</f>
        <v>3.9091713797141874</v>
      </c>
      <c r="CP57" s="53">
        <f ca="1">IF(ScreenHeight!$B58&lt;OFFSET(Radar!$AC$3,COLUMN(),0),
    Param!$B$38/ScreenHeight!$B58,
    (Param!$B$37+1/(1-OFFSET(Radar!$AD$3,COLUMN(),0)*ScreenHeight!$C58)/Param!$B$39)/OFFSET(Radar!$AC$3,COLUMN(),0)
)*DistanceShader!CP57*LightShader!CP57*(IF(OFFSET(Ghosts!$S$41,COLUMN(),0)&lt;ScreenHeight!$E58,
   1,
   (SQRT(OFFSET(Ghosts!$T$41,COLUMN(),0)-OFFSET(Ghosts!$R$41,COLUMN(),0)*ScreenHeight!$D58)-1))+IF(Ghosts!$B$35,IF(Param!$M$21,-1-POWER(0.3,Param!$M$21)/(IF(Param!$M$21&lt;20,LightShader!CP148,OFFSET(LightShader!CP148,Param!$M$21-20,0)
)+POWER(0.3,Param!$M$21)),-2),0))</f>
        <v>3.8433373911437978</v>
      </c>
      <c r="CQ57" s="53">
        <f ca="1">IF(ScreenHeight!$B58&lt;OFFSET(Radar!$AC$3,COLUMN(),0),
    Param!$B$38/ScreenHeight!$B58,
    (Param!$B$37+1/(1-OFFSET(Radar!$AD$3,COLUMN(),0)*ScreenHeight!$C58)/Param!$B$39)/OFFSET(Radar!$AC$3,COLUMN(),0)
)*DistanceShader!CQ57*LightShader!CQ57*(IF(OFFSET(Ghosts!$S$41,COLUMN(),0)&lt;ScreenHeight!$E58,
   1,
   (SQRT(OFFSET(Ghosts!$T$41,COLUMN(),0)-OFFSET(Ghosts!$R$41,COLUMN(),0)*ScreenHeight!$D58)-1))+IF(Ghosts!$B$35,IF(Param!$M$21,-1-POWER(0.3,Param!$M$21)/(IF(Param!$M$21&lt;20,LightShader!CQ148,OFFSET(LightShader!CQ148,Param!$M$21-20,0)
)+POWER(0.3,Param!$M$21)),-2),0))</f>
        <v>3.7772612188125079</v>
      </c>
      <c r="CR57" s="53">
        <f ca="1">IF(ScreenHeight!$B58&lt;OFFSET(Radar!$AC$3,COLUMN(),0),
    Param!$B$38/ScreenHeight!$B58,
    (Param!$B$37+1/(1-OFFSET(Radar!$AD$3,COLUMN(),0)*ScreenHeight!$C58)/Param!$B$39)/OFFSET(Radar!$AC$3,COLUMN(),0)
)*DistanceShader!CR57*LightShader!CR57*(IF(OFFSET(Ghosts!$S$41,COLUMN(),0)&lt;ScreenHeight!$E58,
   1,
   (SQRT(OFFSET(Ghosts!$T$41,COLUMN(),0)-OFFSET(Ghosts!$R$41,COLUMN(),0)*ScreenHeight!$D58)-1))+IF(Ghosts!$B$35,IF(Param!$M$21,-1-POWER(0.3,Param!$M$21)/(IF(Param!$M$21&lt;20,LightShader!CR148,OFFSET(LightShader!CR148,Param!$M$21-20,0)
)+POWER(0.3,Param!$M$21)),-2),0))</f>
        <v>3.7109554255073163</v>
      </c>
      <c r="CS57" s="53">
        <f ca="1">IF(ScreenHeight!$B58&lt;OFFSET(Radar!$AC$3,COLUMN(),0),
    Param!$B$38/ScreenHeight!$B58,
    (Param!$B$37+1/(1-OFFSET(Radar!$AD$3,COLUMN(),0)*ScreenHeight!$C58)/Param!$B$39)/OFFSET(Radar!$AC$3,COLUMN(),0)
)*DistanceShader!CS57*LightShader!CS57*(IF(OFFSET(Ghosts!$S$41,COLUMN(),0)&lt;ScreenHeight!$E58,
   1,
   (SQRT(OFFSET(Ghosts!$T$41,COLUMN(),0)-OFFSET(Ghosts!$R$41,COLUMN(),0)*ScreenHeight!$D58)-1))+IF(Ghosts!$B$35,IF(Param!$M$21,-1-POWER(0.3,Param!$M$21)/(IF(Param!$M$21&lt;20,LightShader!CS148,OFFSET(LightShader!CS148,Param!$M$21-20,0)
)+POWER(0.3,Param!$M$21)),-2),0))</f>
        <v>3.6444327010594137</v>
      </c>
      <c r="CT57" s="53">
        <f ca="1">IF(ScreenHeight!$B58&lt;OFFSET(Radar!$AC$3,COLUMN(),0),
    Param!$B$38/ScreenHeight!$B58,
    (Param!$B$37+1/(1-OFFSET(Radar!$AD$3,COLUMN(),0)*ScreenHeight!$C58)/Param!$B$39)/OFFSET(Radar!$AC$3,COLUMN(),0)
)*DistanceShader!CT57*LightShader!CT57*(IF(OFFSET(Ghosts!$S$41,COLUMN(),0)&lt;ScreenHeight!$E58,
   1,
   (SQRT(OFFSET(Ghosts!$T$41,COLUMN(),0)-OFFSET(Ghosts!$R$41,COLUMN(),0)*ScreenHeight!$D58)-1))+IF(Ghosts!$B$35,IF(Param!$M$21,-1-POWER(0.3,Param!$M$21)/(IF(Param!$M$21&lt;20,LightShader!CT148,OFFSET(LightShader!CT148,Param!$M$21-20,0)
)+POWER(0.3,Param!$M$21)),-2),0))</f>
        <v>3.5777058501518435</v>
      </c>
      <c r="CU57" s="53">
        <f ca="1">IF(ScreenHeight!$B58&lt;OFFSET(Radar!$AC$3,COLUMN(),0),
    Param!$B$38/ScreenHeight!$B58,
    (Param!$B$37+1/(1-OFFSET(Radar!$AD$3,COLUMN(),0)*ScreenHeight!$C58)/Param!$B$39)/OFFSET(Radar!$AC$3,COLUMN(),0)
)*DistanceShader!CU57*LightShader!CU57*(IF(OFFSET(Ghosts!$S$41,COLUMN(),0)&lt;ScreenHeight!$E58,
   1,
   (SQRT(OFFSET(Ghosts!$T$41,COLUMN(),0)-OFFSET(Ghosts!$R$41,COLUMN(),0)*ScreenHeight!$D58)-1))+IF(Ghosts!$B$35,IF(Param!$M$21,-1-POWER(0.3,Param!$M$21)/(IF(Param!$M$21&lt;20,LightShader!CU148,OFFSET(LightShader!CU148,Param!$M$21-20,0)
)+POWER(0.3,Param!$M$21)),-2),0))</f>
        <v>3.5107877799620151</v>
      </c>
      <c r="CV57" s="53">
        <f ca="1">IF(ScreenHeight!$B58&lt;OFFSET(Radar!$AC$3,COLUMN(),0),
    Param!$B$38/ScreenHeight!$B58,
    (Param!$B$37+1/(1-OFFSET(Radar!$AD$3,COLUMN(),0)*ScreenHeight!$C58)/Param!$B$39)/OFFSET(Radar!$AC$3,COLUMN(),0)
)*DistanceShader!CV57*LightShader!CV57*(IF(OFFSET(Ghosts!$S$41,COLUMN(),0)&lt;ScreenHeight!$E58,
   1,
   (SQRT(OFFSET(Ghosts!$T$41,COLUMN(),0)-OFFSET(Ghosts!$R$41,COLUMN(),0)*ScreenHeight!$D58)-1))+IF(Ghosts!$B$35,IF(Param!$M$21,-1-POWER(0.3,Param!$M$21)/(IF(Param!$M$21&lt;20,LightShader!CV148,OFFSET(LightShader!CV148,Param!$M$21-20,0)
)+POWER(0.3,Param!$M$21)),-2),0))</f>
        <v>3.4436914876667575</v>
      </c>
      <c r="CW57" s="53">
        <f ca="1">IF(ScreenHeight!$B58&lt;OFFSET(Radar!$AC$3,COLUMN(),0),
    Param!$B$38/ScreenHeight!$B58,
    (Param!$B$37+1/(1-OFFSET(Radar!$AD$3,COLUMN(),0)*ScreenHeight!$C58)/Param!$B$39)/OFFSET(Radar!$AC$3,COLUMN(),0)
)*DistanceShader!CW57*LightShader!CW57*(IF(OFFSET(Ghosts!$S$41,COLUMN(),0)&lt;ScreenHeight!$E58,
   1,
   (SQRT(OFFSET(Ghosts!$T$41,COLUMN(),0)-OFFSET(Ghosts!$R$41,COLUMN(),0)*ScreenHeight!$D58)-1))+IF(Ghosts!$B$35,IF(Param!$M$21,-1-POWER(0.3,Param!$M$21)/(IF(Param!$M$21&lt;20,LightShader!CW148,OFFSET(LightShader!CW148,Param!$M$21-20,0)
)+POWER(0.3,Param!$M$21)),-2),0))</f>
        <v>3.3764300478379097</v>
      </c>
      <c r="CX57" s="53">
        <f ca="1">IF(ScreenHeight!$B58&lt;OFFSET(Radar!$AC$3,COLUMN(),0),
    Param!$B$38/ScreenHeight!$B58,
    (Param!$B$37+1/(1-OFFSET(Radar!$AD$3,COLUMN(),0)*ScreenHeight!$C58)/Param!$B$39)/OFFSET(Radar!$AC$3,COLUMN(),0)
)*DistanceShader!CX57*LightShader!CX57*(IF(OFFSET(Ghosts!$S$41,COLUMN(),0)&lt;ScreenHeight!$E58,
   1,
   (SQRT(OFFSET(Ghosts!$T$41,COLUMN(),0)-OFFSET(Ghosts!$R$41,COLUMN(),0)*ScreenHeight!$D58)-1))+IF(Ghosts!$B$35,IF(Param!$M$21,-1-POWER(0.3,Param!$M$21)/(IF(Param!$M$21&lt;20,LightShader!CX148,OFFSET(LightShader!CX148,Param!$M$21-20,0)
)+POWER(0.3,Param!$M$21)),-2),0))</f>
        <v>3.3090165997567391</v>
      </c>
      <c r="CY57" s="53">
        <f ca="1">IF(ScreenHeight!$B58&lt;OFFSET(Radar!$AC$3,COLUMN(),0),
    Param!$B$38/ScreenHeight!$B58,
    (Param!$B$37+1/(1-OFFSET(Radar!$AD$3,COLUMN(),0)*ScreenHeight!$C58)/Param!$B$39)/OFFSET(Radar!$AC$3,COLUMN(),0)
)*DistanceShader!CY57*LightShader!CY57*(IF(OFFSET(Ghosts!$S$41,COLUMN(),0)&lt;ScreenHeight!$E58,
   1,
   (SQRT(OFFSET(Ghosts!$T$41,COLUMN(),0)-OFFSET(Ghosts!$R$41,COLUMN(),0)*ScreenHeight!$D58)-1))+IF(Ghosts!$B$35,IF(Param!$M$21,-1-POWER(0.3,Param!$M$21)/(IF(Param!$M$21&lt;20,LightShader!CY148,OFFSET(LightShader!CY148,Param!$M$21-20,0)
)+POWER(0.3,Param!$M$21)),-2),0))</f>
        <v>3.2414643346755616</v>
      </c>
      <c r="CZ57" s="53">
        <f ca="1">IF(ScreenHeight!$B58&lt;OFFSET(Radar!$AC$3,COLUMN(),0),
    Param!$B$38/ScreenHeight!$B58,
    (Param!$B$37+1/(1-OFFSET(Radar!$AD$3,COLUMN(),0)*ScreenHeight!$C58)/Param!$B$39)/OFFSET(Radar!$AC$3,COLUMN(),0)
)*DistanceShader!CZ57*LightShader!CZ57*(IF(OFFSET(Ghosts!$S$41,COLUMN(),0)&lt;ScreenHeight!$E58,
   1,
   (SQRT(OFFSET(Ghosts!$T$41,COLUMN(),0)-OFFSET(Ghosts!$R$41,COLUMN(),0)*ScreenHeight!$D58)-1))+IF(Ghosts!$B$35,IF(Param!$M$21,-1-POWER(0.3,Param!$M$21)/(IF(Param!$M$21&lt;20,LightShader!CZ148,OFFSET(LightShader!CZ148,Param!$M$21-20,0)
)+POWER(0.3,Param!$M$21)),-2),0))</f>
        <v>3.1737864830549838</v>
      </c>
      <c r="DA57" s="53">
        <f ca="1">IF(ScreenHeight!$B58&lt;OFFSET(Radar!$AC$3,COLUMN(),0),
    Param!$B$38/ScreenHeight!$B58,
    (Param!$B$37+1/(1-OFFSET(Radar!$AD$3,COLUMN(),0)*ScreenHeight!$C58)/Param!$B$39)/OFFSET(Radar!$AC$3,COLUMN(),0)
)*DistanceShader!DA57*LightShader!DA57*(IF(OFFSET(Ghosts!$S$41,COLUMN(),0)&lt;ScreenHeight!$E58,
   1,
   (SQRT(OFFSET(Ghosts!$T$41,COLUMN(),0)-OFFSET(Ghosts!$R$41,COLUMN(),0)*ScreenHeight!$D58)-1))+IF(Ghosts!$B$35,IF(Param!$M$21,-1-POWER(0.3,Param!$M$21)/(IF(Param!$M$21&lt;20,LightShader!DA148,OFFSET(LightShader!DA148,Param!$M$21-20,0)
)+POWER(0.3,Param!$M$21)),-2),0))</f>
        <v>3.4877821847153236</v>
      </c>
      <c r="DB57" s="53">
        <f ca="1">IF(ScreenHeight!$B58&lt;OFFSET(Radar!$AC$3,COLUMN(),0),
    Param!$B$38/ScreenHeight!$B58,
    (Param!$B$37+1/(1-OFFSET(Radar!$AD$3,COLUMN(),0)*ScreenHeight!$C58)/Param!$B$39)/OFFSET(Radar!$AC$3,COLUMN(),0)
)*DistanceShader!DB57*LightShader!DB57*(IF(OFFSET(Ghosts!$S$41,COLUMN(),0)&lt;ScreenHeight!$E58,
   1,
   (SQRT(OFFSET(Ghosts!$T$41,COLUMN(),0)-OFFSET(Ghosts!$R$41,COLUMN(),0)*ScreenHeight!$D58)-1))+IF(Ghosts!$B$35,IF(Param!$M$21,-1-POWER(0.3,Param!$M$21)/(IF(Param!$M$21&lt;20,LightShader!DB148,OFFSET(LightShader!DB148,Param!$M$21-20,0)
)+POWER(0.3,Param!$M$21)),-2),0))</f>
        <v>3.4852646808881538</v>
      </c>
      <c r="DC57" s="53">
        <f ca="1">IF(ScreenHeight!$B58&lt;OFFSET(Radar!$AC$3,COLUMN(),0),
    Param!$B$38/ScreenHeight!$B58,
    (Param!$B$37+1/(1-OFFSET(Radar!$AD$3,COLUMN(),0)*ScreenHeight!$C58)/Param!$B$39)/OFFSET(Radar!$AC$3,COLUMN(),0)
)*DistanceShader!DC57*LightShader!DC57*(IF(OFFSET(Ghosts!$S$41,COLUMN(),0)&lt;ScreenHeight!$E58,
   1,
   (SQRT(OFFSET(Ghosts!$T$41,COLUMN(),0)-OFFSET(Ghosts!$R$41,COLUMN(),0)*ScreenHeight!$D58)-1))+IF(Ghosts!$B$35,IF(Param!$M$21,-1-POWER(0.3,Param!$M$21)/(IF(Param!$M$21&lt;20,LightShader!DC148,OFFSET(LightShader!DC148,Param!$M$21-20,0)
)+POWER(0.3,Param!$M$21)),-2),0))</f>
        <v>3.4825344372484763</v>
      </c>
      <c r="DD57" s="53">
        <f ca="1">IF(ScreenHeight!$B58&lt;OFFSET(Radar!$AC$3,COLUMN(),0),
    Param!$B$38/ScreenHeight!$B58,
    (Param!$B$37+1/(1-OFFSET(Radar!$AD$3,COLUMN(),0)*ScreenHeight!$C58)/Param!$B$39)/OFFSET(Radar!$AC$3,COLUMN(),0)
)*DistanceShader!DD57*LightShader!DD57*(IF(OFFSET(Ghosts!$S$41,COLUMN(),0)&lt;ScreenHeight!$E58,
   1,
   (SQRT(OFFSET(Ghosts!$T$41,COLUMN(),0)-OFFSET(Ghosts!$R$41,COLUMN(),0)*ScreenHeight!$D58)-1))+IF(Ghosts!$B$35,IF(Param!$M$21,-1-POWER(0.3,Param!$M$21)/(IF(Param!$M$21&lt;20,LightShader!DD148,OFFSET(LightShader!DD148,Param!$M$21-20,0)
)+POWER(0.3,Param!$M$21)),-2),0))</f>
        <v>3.4795929689431278</v>
      </c>
      <c r="DE57" s="53">
        <f ca="1">IF(ScreenHeight!$B58&lt;OFFSET(Radar!$AC$3,COLUMN(),0),
    Param!$B$38/ScreenHeight!$B58,
    (Param!$B$37+1/(1-OFFSET(Radar!$AD$3,COLUMN(),0)*ScreenHeight!$C58)/Param!$B$39)/OFFSET(Radar!$AC$3,COLUMN(),0)
)*DistanceShader!DE57*LightShader!DE57*(IF(OFFSET(Ghosts!$S$41,COLUMN(),0)&lt;ScreenHeight!$E58,
   1,
   (SQRT(OFFSET(Ghosts!$T$41,COLUMN(),0)-OFFSET(Ghosts!$R$41,COLUMN(),0)*ScreenHeight!$D58)-1))+IF(Ghosts!$B$35,IF(Param!$M$21,-1-POWER(0.3,Param!$M$21)/(IF(Param!$M$21&lt;20,LightShader!DE148,OFFSET(LightShader!DE148,Param!$M$21-20,0)
)+POWER(0.3,Param!$M$21)),-2),0))</f>
        <v>3.476441901233569</v>
      </c>
      <c r="DF57" s="53">
        <f ca="1">IF(ScreenHeight!$B58&lt;OFFSET(Radar!$AC$3,COLUMN(),0),
    Param!$B$38/ScreenHeight!$B58,
    (Param!$B$37+1/(1-OFFSET(Radar!$AD$3,COLUMN(),0)*ScreenHeight!$C58)/Param!$B$39)/OFFSET(Radar!$AC$3,COLUMN(),0)
)*DistanceShader!DF57*LightShader!DF57*(IF(OFFSET(Ghosts!$S$41,COLUMN(),0)&lt;ScreenHeight!$E58,
   1,
   (SQRT(OFFSET(Ghosts!$T$41,COLUMN(),0)-OFFSET(Ghosts!$R$41,COLUMN(),0)*ScreenHeight!$D58)-1))+IF(Ghosts!$B$35,IF(Param!$M$21,-1-POWER(0.3,Param!$M$21)/(IF(Param!$M$21&lt;20,LightShader!DF148,OFFSET(LightShader!DF148,Param!$M$21-20,0)
)+POWER(0.3,Param!$M$21)),-2),0))</f>
        <v>3.4730829670409773</v>
      </c>
      <c r="DG57" s="53">
        <f ca="1">IF(ScreenHeight!$B58&lt;OFFSET(Radar!$AC$3,COLUMN(),0),
    Param!$B$38/ScreenHeight!$B58,
    (Param!$B$37+1/(1-OFFSET(Radar!$AD$3,COLUMN(),0)*ScreenHeight!$C58)/Param!$B$39)/OFFSET(Radar!$AC$3,COLUMN(),0)
)*DistanceShader!DG57*LightShader!DG57*(IF(OFFSET(Ghosts!$S$41,COLUMN(),0)&lt;ScreenHeight!$E58,
   1,
   (SQRT(OFFSET(Ghosts!$T$41,COLUMN(),0)-OFFSET(Ghosts!$R$41,COLUMN(),0)*ScreenHeight!$D58)-1))+IF(Ghosts!$B$35,IF(Param!$M$21,-1-POWER(0.3,Param!$M$21)/(IF(Param!$M$21&lt;20,LightShader!DG148,OFFSET(LightShader!DG148,Param!$M$21-20,0)
)+POWER(0.3,Param!$M$21)),-2),0))</f>
        <v>3.3774985335891845</v>
      </c>
      <c r="DH57" s="53">
        <f ca="1">IF(ScreenHeight!$B58&lt;OFFSET(Radar!$AC$3,COLUMN(),0),
    Param!$B$38/ScreenHeight!$B58,
    (Param!$B$37+1/(1-OFFSET(Radar!$AD$3,COLUMN(),0)*ScreenHeight!$C58)/Param!$B$39)/OFFSET(Radar!$AC$3,COLUMN(),0)
)*DistanceShader!DH57*LightShader!DH57*(IF(OFFSET(Ghosts!$S$41,COLUMN(),0)&lt;ScreenHeight!$E58,
   1,
   (SQRT(OFFSET(Ghosts!$T$41,COLUMN(),0)-OFFSET(Ghosts!$R$41,COLUMN(),0)*ScreenHeight!$D58)-1))+IF(Ghosts!$B$35,IF(Param!$M$21,-1-POWER(0.3,Param!$M$21)/(IF(Param!$M$21&lt;20,LightShader!DH148,OFFSET(LightShader!DH148,Param!$M$21-20,0)
)+POWER(0.3,Param!$M$21)),-2),0))</f>
        <v>3.2518642215498845</v>
      </c>
      <c r="DI57" s="53">
        <f ca="1">IF(ScreenHeight!$B58&lt;OFFSET(Radar!$AC$3,COLUMN(),0),
    Param!$B$38/ScreenHeight!$B58,
    (Param!$B$37+1/(1-OFFSET(Radar!$AD$3,COLUMN(),0)*ScreenHeight!$C58)/Param!$B$39)/OFFSET(Radar!$AC$3,COLUMN(),0)
)*DistanceShader!DI57*LightShader!DI57*(IF(OFFSET(Ghosts!$S$41,COLUMN(),0)&lt;ScreenHeight!$E58,
   1,
   (SQRT(OFFSET(Ghosts!$T$41,COLUMN(),0)-OFFSET(Ghosts!$R$41,COLUMN(),0)*ScreenHeight!$D58)-1))+IF(Ghosts!$B$35,IF(Param!$M$21,-1-POWER(0.3,Param!$M$21)/(IF(Param!$M$21&lt;20,LightShader!DI148,OFFSET(LightShader!DI148,Param!$M$21-20,0)
)+POWER(0.3,Param!$M$21)),-2),0))</f>
        <v>3.1327087717804307</v>
      </c>
      <c r="DJ57" s="53">
        <f ca="1">IF(ScreenHeight!$B58&lt;OFFSET(Radar!$AC$3,COLUMN(),0),
    Param!$B$38/ScreenHeight!$B58,
    (Param!$B$37+1/(1-OFFSET(Radar!$AD$3,COLUMN(),0)*ScreenHeight!$C58)/Param!$B$39)/OFFSET(Radar!$AC$3,COLUMN(),0)
)*DistanceShader!DJ57*LightShader!DJ57*(IF(OFFSET(Ghosts!$S$41,COLUMN(),0)&lt;ScreenHeight!$E58,
   1,
   (SQRT(OFFSET(Ghosts!$T$41,COLUMN(),0)-OFFSET(Ghosts!$R$41,COLUMN(),0)*ScreenHeight!$D58)-1))+IF(Ghosts!$B$35,IF(Param!$M$21,-1-POWER(0.3,Param!$M$21)/(IF(Param!$M$21&lt;20,LightShader!DJ148,OFFSET(LightShader!DJ148,Param!$M$21-20,0)
)+POWER(0.3,Param!$M$21)),-2),0))</f>
        <v>3.0198004009452903</v>
      </c>
      <c r="DK57" s="53">
        <f ca="1">IF(ScreenHeight!$B58&lt;OFFSET(Radar!$AC$3,COLUMN(),0),
    Param!$B$38/ScreenHeight!$B58,
    (Param!$B$37+1/(1-OFFSET(Radar!$AD$3,COLUMN(),0)*ScreenHeight!$C58)/Param!$B$39)/OFFSET(Radar!$AC$3,COLUMN(),0)
)*DistanceShader!DK57*LightShader!DK57*(IF(OFFSET(Ghosts!$S$41,COLUMN(),0)&lt;ScreenHeight!$E58,
   1,
   (SQRT(OFFSET(Ghosts!$T$41,COLUMN(),0)-OFFSET(Ghosts!$R$41,COLUMN(),0)*ScreenHeight!$D58)-1))+IF(Ghosts!$B$35,IF(Param!$M$21,-1-POWER(0.3,Param!$M$21)/(IF(Param!$M$21&lt;20,LightShader!DK148,OFFSET(LightShader!DK148,Param!$M$21-20,0)
)+POWER(0.3,Param!$M$21)),-2),0))</f>
        <v>2.9128651200283984</v>
      </c>
      <c r="DL57" s="53">
        <f ca="1">IF(ScreenHeight!$B58&lt;OFFSET(Radar!$AC$3,COLUMN(),0),
    Param!$B$38/ScreenHeight!$B58,
    (Param!$B$37+1/(1-OFFSET(Radar!$AD$3,COLUMN(),0)*ScreenHeight!$C58)/Param!$B$39)/OFFSET(Radar!$AC$3,COLUMN(),0)
)*DistanceShader!DL57*LightShader!DL57*(IF(OFFSET(Ghosts!$S$41,COLUMN(),0)&lt;ScreenHeight!$E58,
   1,
   (SQRT(OFFSET(Ghosts!$T$41,COLUMN(),0)-OFFSET(Ghosts!$R$41,COLUMN(),0)*ScreenHeight!$D58)-1))+IF(Ghosts!$B$35,IF(Param!$M$21,-1-POWER(0.3,Param!$M$21)/(IF(Param!$M$21&lt;20,LightShader!DL148,OFFSET(LightShader!DL148,Param!$M$21-20,0)
)+POWER(0.3,Param!$M$21)),-2),0))</f>
        <v>2.811605125791107</v>
      </c>
      <c r="DM57" s="53">
        <f ca="1">IF(ScreenHeight!$B58&lt;OFFSET(Radar!$AC$3,COLUMN(),0),
    Param!$B$38/ScreenHeight!$B58,
    (Param!$B$37+1/(1-OFFSET(Radar!$AD$3,COLUMN(),0)*ScreenHeight!$C58)/Param!$B$39)/OFFSET(Radar!$AC$3,COLUMN(),0)
)*DistanceShader!DM57*LightShader!DM57*(IF(OFFSET(Ghosts!$S$41,COLUMN(),0)&lt;ScreenHeight!$E58,
   1,
   (SQRT(OFFSET(Ghosts!$T$41,COLUMN(),0)-OFFSET(Ghosts!$R$41,COLUMN(),0)*ScreenHeight!$D58)-1))+IF(Ghosts!$B$35,IF(Param!$M$21,-1-POWER(0.3,Param!$M$21)/(IF(Param!$M$21&lt;20,LightShader!DM148,OFFSET(LightShader!DM148,Param!$M$21-20,0)
)+POWER(0.3,Param!$M$21)),-2),0))</f>
        <v>2.7157121636106862</v>
      </c>
      <c r="DN57" s="53">
        <f ca="1">IF(ScreenHeight!$B58&lt;OFFSET(Radar!$AC$3,COLUMN(),0),
    Param!$B$38/ScreenHeight!$B58,
    (Param!$B$37+1/(1-OFFSET(Radar!$AD$3,COLUMN(),0)*ScreenHeight!$C58)/Param!$B$39)/OFFSET(Radar!$AC$3,COLUMN(),0)
)*DistanceShader!DN57*LightShader!DN57*(IF(OFFSET(Ghosts!$S$41,COLUMN(),0)&lt;ScreenHeight!$E58,
   1,
   (SQRT(OFFSET(Ghosts!$T$41,COLUMN(),0)-OFFSET(Ghosts!$R$41,COLUMN(),0)*ScreenHeight!$D58)-1))+IF(Ghosts!$B$35,IF(Param!$M$21,-1-POWER(0.3,Param!$M$21)/(IF(Param!$M$21&lt;20,LightShader!DN148,OFFSET(LightShader!DN148,Param!$M$21-20,0)
)+POWER(0.3,Param!$M$21)),-2),0))</f>
        <v>2.6248770336280427</v>
      </c>
      <c r="DO57" s="53">
        <f ca="1">IF(ScreenHeight!$B58&lt;OFFSET(Radar!$AC$3,COLUMN(),0),
    Param!$B$38/ScreenHeight!$B58,
    (Param!$B$37+1/(1-OFFSET(Radar!$AD$3,COLUMN(),0)*ScreenHeight!$C58)/Param!$B$39)/OFFSET(Radar!$AC$3,COLUMN(),0)
)*DistanceShader!DO57*LightShader!DO57*(IF(OFFSET(Ghosts!$S$41,COLUMN(),0)&lt;ScreenHeight!$E58,
   1,
   (SQRT(OFFSET(Ghosts!$T$41,COLUMN(),0)-OFFSET(Ghosts!$R$41,COLUMN(),0)*ScreenHeight!$D58)-1))+IF(Ghosts!$B$35,IF(Param!$M$21,-1-POWER(0.3,Param!$M$21)/(IF(Param!$M$21&lt;20,LightShader!DO148,OFFSET(LightShader!DO148,Param!$M$21-20,0)
)+POWER(0.3,Param!$M$21)),-2),0))</f>
        <v>2.5387961816649178</v>
      </c>
      <c r="DP57" s="53">
        <f ca="1">IF(ScreenHeight!$B58&lt;OFFSET(Radar!$AC$3,COLUMN(),0),
    Param!$B$38/ScreenHeight!$B58,
    (Param!$B$37+1/(1-OFFSET(Radar!$AD$3,COLUMN(),0)*ScreenHeight!$C58)/Param!$B$39)/OFFSET(Radar!$AC$3,COLUMN(),0)
)*DistanceShader!DP57*LightShader!DP57*(IF(OFFSET(Ghosts!$S$41,COLUMN(),0)&lt;ScreenHeight!$E58,
   1,
   (SQRT(OFFSET(Ghosts!$T$41,COLUMN(),0)-OFFSET(Ghosts!$R$41,COLUMN(),0)*ScreenHeight!$D58)-1))+IF(Ghosts!$B$35,IF(Param!$M$21,-1-POWER(0.3,Param!$M$21)/(IF(Param!$M$21&lt;20,LightShader!DP148,OFFSET(LightShader!DP148,Param!$M$21-20,0)
)+POWER(0.3,Param!$M$21)),-2),0))</f>
        <v>2.4571761146933686</v>
      </c>
      <c r="DQ57" s="53">
        <f ca="1">IF(ScreenHeight!$B58&lt;OFFSET(Radar!$AC$3,COLUMN(),0),
    Param!$B$38/ScreenHeight!$B58,
    (Param!$B$37+1/(1-OFFSET(Radar!$AD$3,COLUMN(),0)*ScreenHeight!$C58)/Param!$B$39)/OFFSET(Radar!$AC$3,COLUMN(),0)
)*DistanceShader!DQ57*LightShader!DQ57*(IF(OFFSET(Ghosts!$S$41,COLUMN(),0)&lt;ScreenHeight!$E58,
   1,
   (SQRT(OFFSET(Ghosts!$T$41,COLUMN(),0)-OFFSET(Ghosts!$R$41,COLUMN(),0)*ScreenHeight!$D58)-1))+IF(Ghosts!$B$35,IF(Param!$M$21,-1-POWER(0.3,Param!$M$21)/(IF(Param!$M$21&lt;20,LightShader!DQ148,OFFSET(LightShader!DQ148,Param!$M$21-20,0)
)+POWER(0.3,Param!$M$21)),-2),0))</f>
        <v>2.379736212626768</v>
      </c>
      <c r="DR57" s="53">
        <f ca="1">IF(ScreenHeight!$B58&lt;OFFSET(Radar!$AC$3,COLUMN(),0),
    Param!$B$38/ScreenHeight!$B58,
    (Param!$B$37+1/(1-OFFSET(Radar!$AD$3,COLUMN(),0)*ScreenHeight!$C58)/Param!$B$39)/OFFSET(Radar!$AC$3,COLUMN(),0)
)*DistanceShader!DR57*LightShader!DR57*(IF(OFFSET(Ghosts!$S$41,COLUMN(),0)&lt;ScreenHeight!$E58,
   1,
   (SQRT(OFFSET(Ghosts!$T$41,COLUMN(),0)-OFFSET(Ghosts!$R$41,COLUMN(),0)*ScreenHeight!$D58)-1))+IF(Ghosts!$B$35,IF(Param!$M$21,-1-POWER(0.3,Param!$M$21)/(IF(Param!$M$21&lt;20,LightShader!DR148,OFFSET(LightShader!DR148,Param!$M$21-20,0)
)+POWER(0.3,Param!$M$21)),-2),0))</f>
        <v>2.3062103726855714</v>
      </c>
      <c r="DS57" s="53">
        <f ca="1">IF(ScreenHeight!$B58&lt;OFFSET(Radar!$AC$3,COLUMN(),0),
    Param!$B$38/ScreenHeight!$B58,
    (Param!$B$37+1/(1-OFFSET(Radar!$AD$3,COLUMN(),0)*ScreenHeight!$C58)/Param!$B$39)/OFFSET(Radar!$AC$3,COLUMN(),0)
)*DistanceShader!DS57*LightShader!DS57*(IF(OFFSET(Ghosts!$S$41,COLUMN(),0)&lt;ScreenHeight!$E58,
   1,
   (SQRT(OFFSET(Ghosts!$T$41,COLUMN(),0)-OFFSET(Ghosts!$R$41,COLUMN(),0)*ScreenHeight!$D58)-1))+IF(Ghosts!$B$35,IF(Param!$M$21,-1-POWER(0.3,Param!$M$21)/(IF(Param!$M$21&lt;20,LightShader!DS148,OFFSET(LightShader!DS148,Param!$M$21-20,0)
)+POWER(0.3,Param!$M$21)),-2),0))</f>
        <v>2.2363478157182843</v>
      </c>
      <c r="DT57" s="53">
        <f ca="1">IF(ScreenHeight!$B58&lt;OFFSET(Radar!$AC$3,COLUMN(),0),
    Param!$B$38/ScreenHeight!$B58,
    (Param!$B$37+1/(1-OFFSET(Radar!$AD$3,COLUMN(),0)*ScreenHeight!$C58)/Param!$B$39)/OFFSET(Radar!$AC$3,COLUMN(),0)
)*DistanceShader!DT57*LightShader!DT57*(IF(OFFSET(Ghosts!$S$41,COLUMN(),0)&lt;ScreenHeight!$E58,
   1,
   (SQRT(OFFSET(Ghosts!$T$41,COLUMN(),0)-OFFSET(Ghosts!$R$41,COLUMN(),0)*ScreenHeight!$D58)-1))+IF(Ghosts!$B$35,IF(Param!$M$21,-1-POWER(0.3,Param!$M$21)/(IF(Param!$M$21&lt;20,LightShader!DT148,OFFSET(LightShader!DT148,Param!$M$21-20,0)
)+POWER(0.3,Param!$M$21)),-2),0))</f>
        <v>2.1699133009364275</v>
      </c>
      <c r="DU57" s="53">
        <f ca="1">IF(ScreenHeight!$B58&lt;OFFSET(Radar!$AC$3,COLUMN(),0),
    Param!$B$38/ScreenHeight!$B58,
    (Param!$B$37+1/(1-OFFSET(Radar!$AD$3,COLUMN(),0)*ScreenHeight!$C58)/Param!$B$39)/OFFSET(Radar!$AC$3,COLUMN(),0)
)*DistanceShader!DU57*LightShader!DU57*(IF(OFFSET(Ghosts!$S$41,COLUMN(),0)&lt;ScreenHeight!$E58,
   1,
   (SQRT(OFFSET(Ghosts!$T$41,COLUMN(),0)-OFFSET(Ghosts!$R$41,COLUMN(),0)*ScreenHeight!$D58)-1))+IF(Ghosts!$B$35,IF(Param!$M$21,-1-POWER(0.3,Param!$M$21)/(IF(Param!$M$21&lt;20,LightShader!DU148,OFFSET(LightShader!DU148,Param!$M$21-20,0)
)+POWER(0.3,Param!$M$21)),-2),0))</f>
        <v>2.1066869319642141</v>
      </c>
      <c r="DV57" s="53">
        <f ca="1">IF(ScreenHeight!$B58&lt;OFFSET(Radar!$AC$3,COLUMN(),0),
    Param!$B$38/ScreenHeight!$B58,
    (Param!$B$37+1/(1-OFFSET(Radar!$AD$3,COLUMN(),0)*ScreenHeight!$C58)/Param!$B$39)/OFFSET(Radar!$AC$3,COLUMN(),0)
)*DistanceShader!DV57*LightShader!DV57*(IF(OFFSET(Ghosts!$S$41,COLUMN(),0)&lt;ScreenHeight!$E58,
   1,
   (SQRT(OFFSET(Ghosts!$T$41,COLUMN(),0)-OFFSET(Ghosts!$R$41,COLUMN(),0)*ScreenHeight!$D58)-1))+IF(Ghosts!$B$35,IF(Param!$M$21,-1-POWER(0.3,Param!$M$21)/(IF(Param!$M$21&lt;20,LightShader!DV148,OFFSET(LightShader!DV148,Param!$M$21-20,0)
)+POWER(0.3,Param!$M$21)),-2),0))</f>
        <v>2.0464636888446188</v>
      </c>
      <c r="DW57" s="53">
        <f ca="1">IF(ScreenHeight!$B58&lt;OFFSET(Radar!$AC$3,COLUMN(),0),
    Param!$B$38/ScreenHeight!$B58,
    (Param!$B$37+1/(1-OFFSET(Radar!$AD$3,COLUMN(),0)*ScreenHeight!$C58)/Param!$B$39)/OFFSET(Radar!$AC$3,COLUMN(),0)
)*DistanceShader!DW57*LightShader!DW57*(IF(OFFSET(Ghosts!$S$41,COLUMN(),0)&lt;ScreenHeight!$E58,
   1,
   (SQRT(OFFSET(Ghosts!$T$41,COLUMN(),0)-OFFSET(Ghosts!$R$41,COLUMN(),0)*ScreenHeight!$D58)-1))+IF(Ghosts!$B$35,IF(Param!$M$21,-1-POWER(0.3,Param!$M$21)/(IF(Param!$M$21&lt;20,LightShader!DW148,OFFSET(LightShader!DW148,Param!$M$21-20,0)
)+POWER(0.3,Param!$M$21)),-2),0))</f>
        <v>1.989052784277036</v>
      </c>
      <c r="DX57" s="53">
        <f ca="1">IF(ScreenHeight!$B58&lt;OFFSET(Radar!$AC$3,COLUMN(),0),
    Param!$B$38/ScreenHeight!$B58,
    (Param!$B$37+1/(1-OFFSET(Radar!$AD$3,COLUMN(),0)*ScreenHeight!$C58)/Param!$B$39)/OFFSET(Radar!$AC$3,COLUMN(),0)
)*DistanceShader!DX57*LightShader!DX57*(IF(OFFSET(Ghosts!$S$41,COLUMN(),0)&lt;ScreenHeight!$E58,
   1,
   (SQRT(OFFSET(Ghosts!$T$41,COLUMN(),0)-OFFSET(Ghosts!$R$41,COLUMN(),0)*ScreenHeight!$D58)-1))+IF(Ghosts!$B$35,IF(Param!$M$21,-1-POWER(0.3,Param!$M$21)/(IF(Param!$M$21&lt;20,LightShader!DX148,OFFSET(LightShader!DX148,Param!$M$21-20,0)
)+POWER(0.3,Param!$M$21)),-2),0))</f>
        <v>1.9342769151302972</v>
      </c>
      <c r="DY57" s="53">
        <f ca="1">IF(ScreenHeight!$B58&lt;OFFSET(Radar!$AC$3,COLUMN(),0),
    Param!$B$38/ScreenHeight!$B58,
    (Param!$B$37+1/(1-OFFSET(Radar!$AD$3,COLUMN(),0)*ScreenHeight!$C58)/Param!$B$39)/OFFSET(Radar!$AC$3,COLUMN(),0)
)*DistanceShader!DY57*LightShader!DY57*(IF(OFFSET(Ghosts!$S$41,COLUMN(),0)&lt;ScreenHeight!$E58,
   1,
   (SQRT(OFFSET(Ghosts!$T$41,COLUMN(),0)-OFFSET(Ghosts!$R$41,COLUMN(),0)*ScreenHeight!$D58)-1))+IF(Ghosts!$B$35,IF(Param!$M$21,-1-POWER(0.3,Param!$M$21)/(IF(Param!$M$21&lt;20,LightShader!DY148,OFFSET(LightShader!DY148,Param!$M$21-20,0)
)+POWER(0.3,Param!$M$21)),-2),0))</f>
        <v>1.881971459998423</v>
      </c>
      <c r="DZ57" s="53">
        <f ca="1">IF(ScreenHeight!$B58&lt;OFFSET(Radar!$AC$3,COLUMN(),0),
    Param!$B$38/ScreenHeight!$B58,
    (Param!$B$37+1/(1-OFFSET(Radar!$AD$3,COLUMN(),0)*ScreenHeight!$C58)/Param!$B$39)/OFFSET(Radar!$AC$3,COLUMN(),0)
)*DistanceShader!DZ57*LightShader!DZ57*(IF(OFFSET(Ghosts!$S$41,COLUMN(),0)&lt;ScreenHeight!$E58,
   1,
   (SQRT(OFFSET(Ghosts!$T$41,COLUMN(),0)-OFFSET(Ghosts!$R$41,COLUMN(),0)*ScreenHeight!$D58)-1))+IF(Ghosts!$B$35,IF(Param!$M$21,-1-POWER(0.3,Param!$M$21)/(IF(Param!$M$21&lt;20,LightShader!DZ148,OFFSET(LightShader!DZ148,Param!$M$21-20,0)
)+POWER(0.3,Param!$M$21)),-2),0))</f>
        <v>1.8319836585490004</v>
      </c>
      <c r="EA57" s="53">
        <f ca="1">IF(ScreenHeight!$B58&lt;OFFSET(Radar!$AC$3,COLUMN(),0),
    Param!$B$38/ScreenHeight!$B58,
    (Param!$B$37+1/(1-OFFSET(Radar!$AD$3,COLUMN(),0)*ScreenHeight!$C58)/Param!$B$39)/OFFSET(Radar!$AC$3,COLUMN(),0)
)*DistanceShader!EA57*LightShader!EA57*(IF(OFFSET(Ghosts!$S$41,COLUMN(),0)&lt;ScreenHeight!$E58,
   1,
   (SQRT(OFFSET(Ghosts!$T$41,COLUMN(),0)-OFFSET(Ghosts!$R$41,COLUMN(),0)*ScreenHeight!$D58)-1))+IF(Ghosts!$B$35,IF(Param!$M$21,-1-POWER(0.3,Param!$M$21)/(IF(Param!$M$21&lt;20,LightShader!EA148,OFFSET(LightShader!EA148,Param!$M$21-20,0)
)+POWER(0.3,Param!$M$21)),-2),0))</f>
        <v>1.7841717973518989</v>
      </c>
      <c r="EB57" s="53">
        <f ca="1">IF(ScreenHeight!$B58&lt;OFFSET(Radar!$AC$3,COLUMN(),0),
    Param!$B$38/ScreenHeight!$B58,
    (Param!$B$37+1/(1-OFFSET(Radar!$AD$3,COLUMN(),0)*ScreenHeight!$C58)/Param!$B$39)/OFFSET(Radar!$AC$3,COLUMN(),0)
)*DistanceShader!EB57*LightShader!EB57*(IF(OFFSET(Ghosts!$S$41,COLUMN(),0)&lt;ScreenHeight!$E58,
   1,
   (SQRT(OFFSET(Ghosts!$T$41,COLUMN(),0)-OFFSET(Ghosts!$R$41,COLUMN(),0)*ScreenHeight!$D58)-1))+IF(Ghosts!$B$35,IF(Param!$M$21,-1-POWER(0.3,Param!$M$21)/(IF(Param!$M$21&lt;20,LightShader!EB148,OFFSET(LightShader!EB148,Param!$M$21-20,0)
)+POWER(0.3,Param!$M$21)),-2),0))</f>
        <v>1.7384044187753762</v>
      </c>
      <c r="EC57" s="53">
        <f ca="1">IF(ScreenHeight!$B58&lt;OFFSET(Radar!$AC$3,COLUMN(),0),
    Param!$B$38/ScreenHeight!$B58,
    (Param!$B$37+1/(1-OFFSET(Radar!$AD$3,COLUMN(),0)*ScreenHeight!$C58)/Param!$B$39)/OFFSET(Radar!$AC$3,COLUMN(),0)
)*DistanceShader!EC57*LightShader!EC57*(IF(OFFSET(Ghosts!$S$41,COLUMN(),0)&lt;ScreenHeight!$E58,
   1,
   (SQRT(OFFSET(Ghosts!$T$41,COLUMN(),0)-OFFSET(Ghosts!$R$41,COLUMN(),0)*ScreenHeight!$D58)-1))+IF(Ghosts!$B$35,IF(Param!$M$21,-1-POWER(0.3,Param!$M$21)/(IF(Param!$M$21&lt;20,LightShader!EC148,OFFSET(LightShader!EC148,Param!$M$21-20,0)
)+POWER(0.3,Param!$M$21)),-2),0))</f>
        <v>1.6945595636449424</v>
      </c>
      <c r="ED57" s="53">
        <f ca="1">IF(ScreenHeight!$B58&lt;OFFSET(Radar!$AC$3,COLUMN(),0),
    Param!$B$38/ScreenHeight!$B58,
    (Param!$B$37+1/(1-OFFSET(Radar!$AD$3,COLUMN(),0)*ScreenHeight!$C58)/Param!$B$39)/OFFSET(Radar!$AC$3,COLUMN(),0)
)*DistanceShader!ED57*LightShader!ED57*(IF(OFFSET(Ghosts!$S$41,COLUMN(),0)&lt;ScreenHeight!$E58,
   1,
   (SQRT(OFFSET(Ghosts!$T$41,COLUMN(),0)-OFFSET(Ghosts!$R$41,COLUMN(),0)*ScreenHeight!$D58)-1))+IF(Ghosts!$B$35,IF(Param!$M$21,-1-POWER(0.3,Param!$M$21)/(IF(Param!$M$21&lt;20,LightShader!ED148,OFFSET(LightShader!ED148,Param!$M$21-20,0)
)+POWER(0.3,Param!$M$21)),-2),0))</f>
        <v>1.652524054110653</v>
      </c>
      <c r="EE57" s="53">
        <f ca="1">IF(ScreenHeight!$B58&lt;OFFSET(Radar!$AC$3,COLUMN(),0),
    Param!$B$38/ScreenHeight!$B58,
    (Param!$B$37+1/(1-OFFSET(Radar!$AD$3,COLUMN(),0)*ScreenHeight!$C58)/Param!$B$39)/OFFSET(Radar!$AC$3,COLUMN(),0)
)*DistanceShader!EE57*LightShader!EE57*(IF(OFFSET(Ghosts!$S$41,COLUMN(),0)&lt;ScreenHeight!$E58,
   1,
   (SQRT(OFFSET(Ghosts!$T$41,COLUMN(),0)-OFFSET(Ghosts!$R$41,COLUMN(),0)*ScreenHeight!$D58)-1))+IF(Ghosts!$B$35,IF(Param!$M$21,-1-POWER(0.3,Param!$M$21)/(IF(Param!$M$21&lt;20,LightShader!EE148,OFFSET(LightShader!EE148,Param!$M$21-20,0)
)+POWER(0.3,Param!$M$21)),-2),0))</f>
        <v>1.6121928201348761</v>
      </c>
      <c r="EF57" s="53">
        <f ca="1">IF(ScreenHeight!$B58&lt;OFFSET(Radar!$AC$3,COLUMN(),0),
    Param!$B$38/ScreenHeight!$B58,
    (Param!$B$37+1/(1-OFFSET(Radar!$AD$3,COLUMN(),0)*ScreenHeight!$C58)/Param!$B$39)/OFFSET(Radar!$AC$3,COLUMN(),0)
)*DistanceShader!EF57*LightShader!EF57*(IF(OFFSET(Ghosts!$S$41,COLUMN(),0)&lt;ScreenHeight!$E58,
   1,
   (SQRT(OFFSET(Ghosts!$T$41,COLUMN(),0)-OFFSET(Ghosts!$R$41,COLUMN(),0)*ScreenHeight!$D58)-1))+IF(Ghosts!$B$35,IF(Param!$M$21,-1-POWER(0.3,Param!$M$21)/(IF(Param!$M$21&lt;20,LightShader!EF148,OFFSET(LightShader!EF148,Param!$M$21-20,0)
)+POWER(0.3,Param!$M$21)),-2),0))</f>
        <v>1.5734682708764853</v>
      </c>
      <c r="EG57" s="53">
        <f ca="1">IF(ScreenHeight!$B58&lt;OFFSET(Radar!$AC$3,COLUMN(),0),
    Param!$B$38/ScreenHeight!$B58,
    (Param!$B$37+1/(1-OFFSET(Radar!$AD$3,COLUMN(),0)*ScreenHeight!$C58)/Param!$B$39)/OFFSET(Radar!$AC$3,COLUMN(),0)
)*DistanceShader!EG57*LightShader!EG57*(IF(OFFSET(Ghosts!$S$41,COLUMN(),0)&lt;ScreenHeight!$E58,
   1,
   (SQRT(OFFSET(Ghosts!$T$41,COLUMN(),0)-OFFSET(Ghosts!$R$41,COLUMN(),0)*ScreenHeight!$D58)-1))+IF(Ghosts!$B$35,IF(Param!$M$21,-1-POWER(0.3,Param!$M$21)/(IF(Param!$M$21&lt;20,LightShader!EG148,OFFSET(LightShader!EG148,Param!$M$21-20,0)
)+POWER(0.3,Param!$M$21)),-2),0))</f>
        <v>1.536259710770846</v>
      </c>
      <c r="EH57" s="53">
        <f ca="1">IF(ScreenHeight!$B58&lt;OFFSET(Radar!$AC$3,COLUMN(),0),
    Param!$B$38/ScreenHeight!$B58,
    (Param!$B$37+1/(1-OFFSET(Radar!$AD$3,COLUMN(),0)*ScreenHeight!$C58)/Param!$B$39)/OFFSET(Radar!$AC$3,COLUMN(),0)
)*DistanceShader!EH57*LightShader!EH57*(IF(OFFSET(Ghosts!$S$41,COLUMN(),0)&lt;ScreenHeight!$E58,
   1,
   (SQRT(OFFSET(Ghosts!$T$41,COLUMN(),0)-OFFSET(Ghosts!$R$41,COLUMN(),0)*ScreenHeight!$D58)-1))+IF(Ghosts!$B$35,IF(Param!$M$21,-1-POWER(0.3,Param!$M$21)/(IF(Param!$M$21&lt;20,LightShader!EH148,OFFSET(LightShader!EH148,Param!$M$21-20,0)
)+POWER(0.3,Param!$M$21)),-2),0))</f>
        <v>1.5004827991106904</v>
      </c>
      <c r="EI57" s="53">
        <f ca="1">IF(ScreenHeight!$B58&lt;OFFSET(Radar!$AC$3,COLUMN(),0),
    Param!$B$38/ScreenHeight!$B58,
    (Param!$B$37+1/(1-OFFSET(Radar!$AD$3,COLUMN(),0)*ScreenHeight!$C58)/Param!$B$39)/OFFSET(Radar!$AC$3,COLUMN(),0)
)*DistanceShader!EI57*LightShader!EI57*(IF(OFFSET(Ghosts!$S$41,COLUMN(),0)&lt;ScreenHeight!$E58,
   1,
   (SQRT(OFFSET(Ghosts!$T$41,COLUMN(),0)-OFFSET(Ghosts!$R$41,COLUMN(),0)*ScreenHeight!$D58)-1))+IF(Ghosts!$B$35,IF(Param!$M$21,-1-POWER(0.3,Param!$M$21)/(IF(Param!$M$21&lt;20,LightShader!EI148,OFFSET(LightShader!EI148,Param!$M$21-20,0)
)+POWER(0.3,Param!$M$21)),-2),0))</f>
        <v>1.4660590512892873</v>
      </c>
      <c r="EJ57" s="53">
        <f ca="1">IF(ScreenHeight!$B58&lt;OFFSET(Radar!$AC$3,COLUMN(),0),
    Param!$B$38/ScreenHeight!$B58,
    (Param!$B$37+1/(1-OFFSET(Radar!$AD$3,COLUMN(),0)*ScreenHeight!$C58)/Param!$B$39)/OFFSET(Radar!$AC$3,COLUMN(),0)
)*DistanceShader!EJ57*LightShader!EJ57*(IF(OFFSET(Ghosts!$S$41,COLUMN(),0)&lt;ScreenHeight!$E58,
   1,
   (SQRT(OFFSET(Ghosts!$T$41,COLUMN(),0)-OFFSET(Ghosts!$R$41,COLUMN(),0)*ScreenHeight!$D58)-1))+IF(Ghosts!$B$35,IF(Param!$M$21,-1-POWER(0.3,Param!$M$21)/(IF(Param!$M$21&lt;20,LightShader!EJ148,OFFSET(LightShader!EJ148,Param!$M$21-20,0)
)+POWER(0.3,Param!$M$21)),-2),0))</f>
        <v>1.4329153794764731</v>
      </c>
      <c r="EK57" s="53">
        <f ca="1">IF(ScreenHeight!$B58&lt;OFFSET(Radar!$AC$3,COLUMN(),0),
    Param!$B$38/ScreenHeight!$B58,
    (Param!$B$37+1/(1-OFFSET(Radar!$AD$3,COLUMN(),0)*ScreenHeight!$C58)/Param!$B$39)/OFFSET(Radar!$AC$3,COLUMN(),0)
)*DistanceShader!EK57*LightShader!EK57*(IF(OFFSET(Ghosts!$S$41,COLUMN(),0)&lt;ScreenHeight!$E58,
   1,
   (SQRT(OFFSET(Ghosts!$T$41,COLUMN(),0)-OFFSET(Ghosts!$R$41,COLUMN(),0)*ScreenHeight!$D58)-1))+IF(Ghosts!$B$35,IF(Param!$M$21,-1-POWER(0.3,Param!$M$21)/(IF(Param!$M$21&lt;20,LightShader!EK148,OFFSET(LightShader!EK148,Param!$M$21-20,0)
)+POWER(0.3,Param!$M$21)),-2),0))</f>
        <v>1.4009836702878571</v>
      </c>
      <c r="EL57" s="53">
        <f ca="1">IF(ScreenHeight!$B58&lt;OFFSET(Radar!$AC$3,COLUMN(),0),
    Param!$B$38/ScreenHeight!$B58,
    (Param!$B$37+1/(1-OFFSET(Radar!$AD$3,COLUMN(),0)*ScreenHeight!$C58)/Param!$B$39)/OFFSET(Radar!$AC$3,COLUMN(),0)
)*DistanceShader!EL57*LightShader!EL57*(IF(OFFSET(Ghosts!$S$41,COLUMN(),0)&lt;ScreenHeight!$E58,
   1,
   (SQRT(OFFSET(Ghosts!$T$41,COLUMN(),0)-OFFSET(Ghosts!$R$41,COLUMN(),0)*ScreenHeight!$D58)-1))+IF(Ghosts!$B$35,IF(Param!$M$21,-1-POWER(0.3,Param!$M$21)/(IF(Param!$M$21&lt;20,LightShader!EL148,OFFSET(LightShader!EL148,Param!$M$21-20,0)
)+POWER(0.3,Param!$M$21)),-2),0))</f>
        <v>1.3702003969245864</v>
      </c>
      <c r="EM57" s="53">
        <f ca="1">IF(ScreenHeight!$B58&lt;OFFSET(Radar!$AC$3,COLUMN(),0),
    Param!$B$38/ScreenHeight!$B58,
    (Param!$B$37+1/(1-OFFSET(Radar!$AD$3,COLUMN(),0)*ScreenHeight!$C58)/Param!$B$39)/OFFSET(Radar!$AC$3,COLUMN(),0)
)*DistanceShader!EM57*LightShader!EM57*(IF(OFFSET(Ghosts!$S$41,COLUMN(),0)&lt;ScreenHeight!$E58,
   1,
   (SQRT(OFFSET(Ghosts!$T$41,COLUMN(),0)-OFFSET(Ghosts!$R$41,COLUMN(),0)*ScreenHeight!$D58)-1))+IF(Ghosts!$B$35,IF(Param!$M$21,-1-POWER(0.3,Param!$M$21)/(IF(Param!$M$21&lt;20,LightShader!EM148,OFFSET(LightShader!EM148,Param!$M$21-20,0)
)+POWER(0.3,Param!$M$21)),-2),0))</f>
        <v>1.3405062632661779</v>
      </c>
      <c r="EN57" s="53">
        <f ca="1">IF(ScreenHeight!$B58&lt;OFFSET(Radar!$AC$3,COLUMN(),0),
    Param!$B$38/ScreenHeight!$B58,
    (Param!$B$37+1/(1-OFFSET(Radar!$AD$3,COLUMN(),0)*ScreenHeight!$C58)/Param!$B$39)/OFFSET(Radar!$AC$3,COLUMN(),0)
)*DistanceShader!EN57*LightShader!EN57*(IF(OFFSET(Ghosts!$S$41,COLUMN(),0)&lt;ScreenHeight!$E58,
   1,
   (SQRT(OFFSET(Ghosts!$T$41,COLUMN(),0)-OFFSET(Ghosts!$R$41,COLUMN(),0)*ScreenHeight!$D58)-1))+IF(Ghosts!$B$35,IF(Param!$M$21,-1-POWER(0.3,Param!$M$21)/(IF(Param!$M$21&lt;20,LightShader!EN148,OFFSET(LightShader!EN148,Param!$M$21-20,0)
)+POWER(0.3,Param!$M$21)),-2),0))</f>
        <v>1.3118458774635688</v>
      </c>
      <c r="EO57" s="53">
        <f ca="1">IF(ScreenHeight!$B58&lt;OFFSET(Radar!$AC$3,COLUMN(),0),
    Param!$B$38/ScreenHeight!$B58,
    (Param!$B$37+1/(1-OFFSET(Radar!$AD$3,COLUMN(),0)*ScreenHeight!$C58)/Param!$B$39)/OFFSET(Radar!$AC$3,COLUMN(),0)
)*DistanceShader!EO57*LightShader!EO57*(IF(OFFSET(Ghosts!$S$41,COLUMN(),0)&lt;ScreenHeight!$E58,
   1,
   (SQRT(OFFSET(Ghosts!$T$41,COLUMN(),0)-OFFSET(Ghosts!$R$41,COLUMN(),0)*ScreenHeight!$D58)-1))+IF(Ghosts!$B$35,IF(Param!$M$21,-1-POWER(0.3,Param!$M$21)/(IF(Param!$M$21&lt;20,LightShader!EO148,OFFSET(LightShader!EO148,Param!$M$21-20,0)
)+POWER(0.3,Param!$M$21)),-2),0))</f>
        <v>0.97716659017464325</v>
      </c>
      <c r="EP57" s="53">
        <f ca="1">IF(ScreenHeight!$B58&lt;OFFSET(Radar!$AC$3,COLUMN(),0),
    Param!$B$38/ScreenHeight!$B58,
    (Param!$B$37+1/(1-OFFSET(Radar!$AD$3,COLUMN(),0)*ScreenHeight!$C58)/Param!$B$39)/OFFSET(Radar!$AC$3,COLUMN(),0)
)*DistanceShader!EP57*LightShader!EP57*(IF(OFFSET(Ghosts!$S$41,COLUMN(),0)&lt;ScreenHeight!$E58,
   1,
   (SQRT(OFFSET(Ghosts!$T$41,COLUMN(),0)-OFFSET(Ghosts!$R$41,COLUMN(),0)*ScreenHeight!$D58)-1))+IF(Ghosts!$B$35,IF(Param!$M$21,-1-POWER(0.3,Param!$M$21)/(IF(Param!$M$21&lt;20,LightShader!EP148,OFFSET(LightShader!EP148,Param!$M$21-20,0)
)+POWER(0.3,Param!$M$21)),-2),0))</f>
        <v>0.96207724139711981</v>
      </c>
      <c r="EQ57" s="53">
        <f ca="1">IF(ScreenHeight!$B58&lt;OFFSET(Radar!$AC$3,COLUMN(),0),
    Param!$B$38/ScreenHeight!$B58,
    (Param!$B$37+1/(1-OFFSET(Radar!$AD$3,COLUMN(),0)*ScreenHeight!$C58)/Param!$B$39)/OFFSET(Radar!$AC$3,COLUMN(),0)
)*DistanceShader!EQ57*LightShader!EQ57*(IF(OFFSET(Ghosts!$S$41,COLUMN(),0)&lt;ScreenHeight!$E58,
   1,
   (SQRT(OFFSET(Ghosts!$T$41,COLUMN(),0)-OFFSET(Ghosts!$R$41,COLUMN(),0)*ScreenHeight!$D58)-1))+IF(Ghosts!$B$35,IF(Param!$M$21,-1-POWER(0.3,Param!$M$21)/(IF(Param!$M$21&lt;20,LightShader!EQ148,OFFSET(LightShader!EQ148,Param!$M$21-20,0)
)+POWER(0.3,Param!$M$21)),-2),0))</f>
        <v>0.94732443771219921</v>
      </c>
      <c r="ER57" s="53">
        <f ca="1">IF(ScreenHeight!$B58&lt;OFFSET(Radar!$AC$3,COLUMN(),0),
    Param!$B$38/ScreenHeight!$B58,
    (Param!$B$37+1/(1-OFFSET(Radar!$AD$3,COLUMN(),0)*ScreenHeight!$C58)/Param!$B$39)/OFFSET(Radar!$AC$3,COLUMN(),0)
)*DistanceShader!ER57*LightShader!ER57*(IF(OFFSET(Ghosts!$S$41,COLUMN(),0)&lt;ScreenHeight!$E58,
   1,
   (SQRT(OFFSET(Ghosts!$T$41,COLUMN(),0)-OFFSET(Ghosts!$R$41,COLUMN(),0)*ScreenHeight!$D58)-1))+IF(Ghosts!$B$35,IF(Param!$M$21,-1-POWER(0.3,Param!$M$21)/(IF(Param!$M$21&lt;20,LightShader!ER148,OFFSET(LightShader!ER148,Param!$M$21-20,0)
)+POWER(0.3,Param!$M$21)),-2),0))</f>
        <v>0.93281920693811227</v>
      </c>
      <c r="ES57" s="53">
        <f ca="1">IF(ScreenHeight!$B58&lt;OFFSET(Radar!$AC$3,COLUMN(),0),
    Param!$B$38/ScreenHeight!$B58,
    (Param!$B$37+1/(1-OFFSET(Radar!$AD$3,COLUMN(),0)*ScreenHeight!$C58)/Param!$B$39)/OFFSET(Radar!$AC$3,COLUMN(),0)
)*DistanceShader!ES57*LightShader!ES57*(IF(OFFSET(Ghosts!$S$41,COLUMN(),0)&lt;ScreenHeight!$E58,
   1,
   (SQRT(OFFSET(Ghosts!$T$41,COLUMN(),0)-OFFSET(Ghosts!$R$41,COLUMN(),0)*ScreenHeight!$D58)-1))+IF(Ghosts!$B$35,IF(Param!$M$21,-1-POWER(0.3,Param!$M$21)/(IF(Param!$M$21&lt;20,LightShader!ES148,OFFSET(LightShader!ES148,Param!$M$21-20,0)
)+POWER(0.3,Param!$M$21)),-2),0))</f>
        <v>0.91847747739031915</v>
      </c>
      <c r="ET57" s="53">
        <f ca="1">IF(ScreenHeight!$B58&lt;OFFSET(Radar!$AC$3,COLUMN(),0),
    Param!$B$38/ScreenHeight!$B58,
    (Param!$B$37+1/(1-OFFSET(Radar!$AD$3,COLUMN(),0)*ScreenHeight!$C58)/Param!$B$39)/OFFSET(Radar!$AC$3,COLUMN(),0)
)*DistanceShader!ET57*LightShader!ET57*(IF(OFFSET(Ghosts!$S$41,COLUMN(),0)&lt;ScreenHeight!$E58,
   1,
   (SQRT(OFFSET(Ghosts!$T$41,COLUMN(),0)-OFFSET(Ghosts!$R$41,COLUMN(),0)*ScreenHeight!$D58)-1))+IF(Ghosts!$B$35,IF(Param!$M$21,-1-POWER(0.3,Param!$M$21)/(IF(Param!$M$21&lt;20,LightShader!ET148,OFFSET(LightShader!ET148,Param!$M$21-20,0)
)+POWER(0.3,Param!$M$21)),-2),0))</f>
        <v>0.90422627182452098</v>
      </c>
      <c r="EU57" s="53">
        <f ca="1">IF(ScreenHeight!$B58&lt;OFFSET(Radar!$AC$3,COLUMN(),0),
    Param!$B$38/ScreenHeight!$B58,
    (Param!$B$37+1/(1-OFFSET(Radar!$AD$3,COLUMN(),0)*ScreenHeight!$C58)/Param!$B$39)/OFFSET(Radar!$AC$3,COLUMN(),0)
)*DistanceShader!EU57*LightShader!EU57*(IF(OFFSET(Ghosts!$S$41,COLUMN(),0)&lt;ScreenHeight!$E58,
   1,
   (SQRT(OFFSET(Ghosts!$T$41,COLUMN(),0)-OFFSET(Ghosts!$R$41,COLUMN(),0)*ScreenHeight!$D58)-1))+IF(Ghosts!$B$35,IF(Param!$M$21,-1-POWER(0.3,Param!$M$21)/(IF(Param!$M$21&lt;20,LightShader!EU148,OFFSET(LightShader!EU148,Param!$M$21-20,0)
)+POWER(0.3,Param!$M$21)),-2),0))</f>
        <v>0.88938760197455424</v>
      </c>
      <c r="EV57" s="53">
        <f ca="1">IF(ScreenHeight!$B58&lt;OFFSET(Radar!$AC$3,COLUMN(),0),
    Param!$B$38/ScreenHeight!$B58,
    (Param!$B$37+1/(1-OFFSET(Radar!$AD$3,COLUMN(),0)*ScreenHeight!$C58)/Param!$B$39)/OFFSET(Radar!$AC$3,COLUMN(),0)
)*DistanceShader!EV57*LightShader!EV57*(IF(OFFSET(Ghosts!$S$41,COLUMN(),0)&lt;ScreenHeight!$E58,
   1,
   (SQRT(OFFSET(Ghosts!$T$41,COLUMN(),0)-OFFSET(Ghosts!$R$41,COLUMN(),0)*ScreenHeight!$D58)-1))+IF(Ghosts!$B$35,IF(Param!$M$21,-1-POWER(0.3,Param!$M$21)/(IF(Param!$M$21&lt;20,LightShader!EV148,OFFSET(LightShader!EV148,Param!$M$21-20,0)
)+POWER(0.3,Param!$M$21)),-2),0))</f>
        <v>0.87484650312601209</v>
      </c>
      <c r="EW57" s="53">
        <f ca="1">IF(ScreenHeight!$B58&lt;OFFSET(Radar!$AC$3,COLUMN(),0),
    Param!$B$38/ScreenHeight!$B58,
    (Param!$B$37+1/(1-OFFSET(Radar!$AD$3,COLUMN(),0)*ScreenHeight!$C58)/Param!$B$39)/OFFSET(Radar!$AC$3,COLUMN(),0)
)*DistanceShader!EW57*LightShader!EW57*(IF(OFFSET(Ghosts!$S$41,COLUMN(),0)&lt;ScreenHeight!$E58,
   1,
   (SQRT(OFFSET(Ghosts!$T$41,COLUMN(),0)-OFFSET(Ghosts!$R$41,COLUMN(),0)*ScreenHeight!$D58)-1))+IF(Ghosts!$B$35,IF(Param!$M$21,-1-POWER(0.3,Param!$M$21)/(IF(Param!$M$21&lt;20,LightShader!EW148,OFFSET(LightShader!EW148,Param!$M$21-20,0)
)+POWER(0.3,Param!$M$21)),-2),0))</f>
        <v>0.86072621878416589</v>
      </c>
      <c r="EX57" s="53">
        <f ca="1">IF(ScreenHeight!$B58&lt;OFFSET(Radar!$AC$3,COLUMN(),0),
    Param!$B$38/ScreenHeight!$B58,
    (Param!$B$37+1/(1-OFFSET(Radar!$AD$3,COLUMN(),0)*ScreenHeight!$C58)/Param!$B$39)/OFFSET(Radar!$AC$3,COLUMN(),0)
)*DistanceShader!EX57*LightShader!EX57*(IF(OFFSET(Ghosts!$S$41,COLUMN(),0)&lt;ScreenHeight!$E58,
   1,
   (SQRT(OFFSET(Ghosts!$T$41,COLUMN(),0)-OFFSET(Ghosts!$R$41,COLUMN(),0)*ScreenHeight!$D58)-1))+IF(Ghosts!$B$35,IF(Param!$M$21,-1-POWER(0.3,Param!$M$21)/(IF(Param!$M$21&lt;20,LightShader!EX148,OFFSET(LightShader!EX148,Param!$M$21-20,0)
)+POWER(0.3,Param!$M$21)),-2),0))</f>
        <v>0.84700842088109951</v>
      </c>
      <c r="EY57" s="53">
        <f ca="1">IF(ScreenHeight!$B58&lt;OFFSET(Radar!$AC$3,COLUMN(),0),
    Param!$B$38/ScreenHeight!$B58,
    (Param!$B$37+1/(1-OFFSET(Radar!$AD$3,COLUMN(),0)*ScreenHeight!$C58)/Param!$B$39)/OFFSET(Radar!$AC$3,COLUMN(),0)
)*DistanceShader!EY57*LightShader!EY57*(IF(OFFSET(Ghosts!$S$41,COLUMN(),0)&lt;ScreenHeight!$E58,
   1,
   (SQRT(OFFSET(Ghosts!$T$41,COLUMN(),0)-OFFSET(Ghosts!$R$41,COLUMN(),0)*ScreenHeight!$D58)-1))+IF(Ghosts!$B$35,IF(Param!$M$21,-1-POWER(0.3,Param!$M$21)/(IF(Param!$M$21&lt;20,LightShader!EY148,OFFSET(LightShader!EY148,Param!$M$21-20,0)
)+POWER(0.3,Param!$M$21)),-2),0))</f>
        <v>0.83317651511985757</v>
      </c>
      <c r="EZ57" s="53">
        <f ca="1">IF(ScreenHeight!$B58&lt;OFFSET(Radar!$AC$3,COLUMN(),0),
    Param!$B$38/ScreenHeight!$B58,
    (Param!$B$37+1/(1-OFFSET(Radar!$AD$3,COLUMN(),0)*ScreenHeight!$C58)/Param!$B$39)/OFFSET(Radar!$AC$3,COLUMN(),0)
)*DistanceShader!EZ57*LightShader!EZ57*(IF(OFFSET(Ghosts!$S$41,COLUMN(),0)&lt;ScreenHeight!$E58,
   1,
   (SQRT(OFFSET(Ghosts!$T$41,COLUMN(),0)-OFFSET(Ghosts!$R$41,COLUMN(),0)*ScreenHeight!$D58)-1))+IF(Ghosts!$B$35,IF(Param!$M$21,-1-POWER(0.3,Param!$M$21)/(IF(Param!$M$21&lt;20,LightShader!EZ148,OFFSET(LightShader!EZ148,Param!$M$21-20,0)
)+POWER(0.3,Param!$M$21)),-2),0))</f>
        <v>0.81908770247531559</v>
      </c>
      <c r="FA57" s="53">
        <f ca="1">IF(ScreenHeight!$B58&lt;OFFSET(Radar!$AC$3,COLUMN(),0),
    Param!$B$38/ScreenHeight!$B58,
    (Param!$B$37+1/(1-OFFSET(Radar!$AD$3,COLUMN(),0)*ScreenHeight!$C58)/Param!$B$39)/OFFSET(Radar!$AC$3,COLUMN(),0)
)*DistanceShader!FA57*LightShader!FA57*(IF(OFFSET(Ghosts!$S$41,COLUMN(),0)&lt;ScreenHeight!$E58,
   1,
   (SQRT(OFFSET(Ghosts!$T$41,COLUMN(),0)-OFFSET(Ghosts!$R$41,COLUMN(),0)*ScreenHeight!$D58)-1))+IF(Ghosts!$B$35,IF(Param!$M$21,-1-POWER(0.3,Param!$M$21)/(IF(Param!$M$21&lt;20,LightShader!FA148,OFFSET(LightShader!FA148,Param!$M$21-20,0)
)+POWER(0.3,Param!$M$21)),-2),0))</f>
        <v>0.8051420407101525</v>
      </c>
      <c r="FB57" s="53">
        <f ca="1">IF(ScreenHeight!$B58&lt;OFFSET(Radar!$AC$3,COLUMN(),0),
    Param!$B$38/ScreenHeight!$B58,
    (Param!$B$37+1/(1-OFFSET(Radar!$AD$3,COLUMN(),0)*ScreenHeight!$C58)/Param!$B$39)/OFFSET(Radar!$AC$3,COLUMN(),0)
)*DistanceShader!FB57*LightShader!FB57*(IF(OFFSET(Ghosts!$S$41,COLUMN(),0)&lt;ScreenHeight!$E58,
   1,
   (SQRT(OFFSET(Ghosts!$T$41,COLUMN(),0)-OFFSET(Ghosts!$R$41,COLUMN(),0)*ScreenHeight!$D58)-1))+IF(Ghosts!$B$35,IF(Param!$M$21,-1-POWER(0.3,Param!$M$21)/(IF(Param!$M$21&lt;20,LightShader!FB148,OFFSET(LightShader!FB148,Param!$M$21-20,0)
)+POWER(0.3,Param!$M$21)),-2),0))</f>
        <v>0.79139479832358506</v>
      </c>
      <c r="FC57" s="53">
        <f ca="1">IF(ScreenHeight!$B58&lt;OFFSET(Radar!$AC$3,COLUMN(),0),
    Param!$B$38/ScreenHeight!$B58,
    (Param!$B$37+1/(1-OFFSET(Radar!$AD$3,COLUMN(),0)*ScreenHeight!$C58)/Param!$B$39)/OFFSET(Radar!$AC$3,COLUMN(),0)
)*DistanceShader!FC57*LightShader!FC57*(IF(OFFSET(Ghosts!$S$41,COLUMN(),0)&lt;ScreenHeight!$E58,
   1,
   (SQRT(OFFSET(Ghosts!$T$41,COLUMN(),0)-OFFSET(Ghosts!$R$41,COLUMN(),0)*ScreenHeight!$D58)-1))+IF(Ghosts!$B$35,IF(Param!$M$21,-1-POWER(0.3,Param!$M$21)/(IF(Param!$M$21&lt;20,LightShader!FC148,OFFSET(LightShader!FC148,Param!$M$21-20,0)
)+POWER(0.3,Param!$M$21)),-2),0))</f>
        <v>0.97737274252621764</v>
      </c>
      <c r="FD57" s="53">
        <f ca="1">IF(ScreenHeight!$B58&lt;OFFSET(Radar!$AC$3,COLUMN(),0),
    Param!$B$38/ScreenHeight!$B58,
    (Param!$B$37+1/(1-OFFSET(Radar!$AD$3,COLUMN(),0)*ScreenHeight!$C58)/Param!$B$39)/OFFSET(Radar!$AC$3,COLUMN(),0)
)*DistanceShader!FD57*LightShader!FD57*(IF(OFFSET(Ghosts!$S$41,COLUMN(),0)&lt;ScreenHeight!$E58,
   1,
   (SQRT(OFFSET(Ghosts!$T$41,COLUMN(),0)-OFFSET(Ghosts!$R$41,COLUMN(),0)*ScreenHeight!$D58)-1))+IF(Ghosts!$B$35,IF(Param!$M$21,-1-POWER(0.3,Param!$M$21)/(IF(Param!$M$21&lt;20,LightShader!FD148,OFFSET(LightShader!FD148,Param!$M$21-20,0)
)+POWER(0.3,Param!$M$21)),-2),0))</f>
        <v>0.95998538675350853</v>
      </c>
      <c r="FE57" s="53">
        <f ca="1">IF(ScreenHeight!$B58&lt;OFFSET(Radar!$AC$3,COLUMN(),0),
    Param!$B$38/ScreenHeight!$B58,
    (Param!$B$37+1/(1-OFFSET(Radar!$AD$3,COLUMN(),0)*ScreenHeight!$C58)/Param!$B$39)/OFFSET(Radar!$AC$3,COLUMN(),0)
)*DistanceShader!FE57*LightShader!FE57*(IF(OFFSET(Ghosts!$S$41,COLUMN(),0)&lt;ScreenHeight!$E58,
   1,
   (SQRT(OFFSET(Ghosts!$T$41,COLUMN(),0)-OFFSET(Ghosts!$R$41,COLUMN(),0)*ScreenHeight!$D58)-1))+IF(Ghosts!$B$35,IF(Param!$M$21,-1-POWER(0.3,Param!$M$21)/(IF(Param!$M$21&lt;20,LightShader!FE148,OFFSET(LightShader!FE148,Param!$M$21-20,0)
)+POWER(0.3,Param!$M$21)),-2),0))</f>
        <v>1.0701570277534929</v>
      </c>
      <c r="FF57" s="53">
        <f ca="1">IF(ScreenHeight!$B58&lt;OFFSET(Radar!$AC$3,COLUMN(),0),
    Param!$B$38/ScreenHeight!$B58,
    (Param!$B$37+1/(1-OFFSET(Radar!$AD$3,COLUMN(),0)*ScreenHeight!$C58)/Param!$B$39)/OFFSET(Radar!$AC$3,COLUMN(),0)
)*DistanceShader!FF57*LightShader!FF57*(IF(OFFSET(Ghosts!$S$41,COLUMN(),0)&lt;ScreenHeight!$E58,
   1,
   (SQRT(OFFSET(Ghosts!$T$41,COLUMN(),0)-OFFSET(Ghosts!$R$41,COLUMN(),0)*ScreenHeight!$D58)-1))+IF(Ghosts!$B$35,IF(Param!$M$21,-1-POWER(0.3,Param!$M$21)/(IF(Param!$M$21&lt;20,LightShader!FF148,OFFSET(LightShader!FF148,Param!$M$21-20,0)
)+POWER(0.3,Param!$M$21)),-2),0))</f>
        <v>1.0523097888379851</v>
      </c>
      <c r="FG57" s="53">
        <f ca="1">IF(ScreenHeight!$B58&lt;OFFSET(Radar!$AC$3,COLUMN(),0),
    Param!$B$38/ScreenHeight!$B58,
    (Param!$B$37+1/(1-OFFSET(Radar!$AD$3,COLUMN(),0)*ScreenHeight!$C58)/Param!$B$39)/OFFSET(Radar!$AC$3,COLUMN(),0)
)*DistanceShader!FG57*LightShader!FG57*(IF(OFFSET(Ghosts!$S$41,COLUMN(),0)&lt;ScreenHeight!$E58,
   1,
   (SQRT(OFFSET(Ghosts!$T$41,COLUMN(),0)-OFFSET(Ghosts!$R$41,COLUMN(),0)*ScreenHeight!$D58)-1))+IF(Ghosts!$B$35,IF(Param!$M$21,-1-POWER(0.3,Param!$M$21)/(IF(Param!$M$21&lt;20,LightShader!FG148,OFFSET(LightShader!FG148,Param!$M$21-20,0)
)+POWER(0.3,Param!$M$21)),-2),0))</f>
        <v>1.0349731697822566</v>
      </c>
      <c r="FH57" s="53">
        <f ca="1">IF(ScreenHeight!$B58&lt;OFFSET(Radar!$AC$3,COLUMN(),0),
    Param!$B$38/ScreenHeight!$B58,
    (Param!$B$37+1/(1-OFFSET(Radar!$AD$3,COLUMN(),0)*ScreenHeight!$C58)/Param!$B$39)/OFFSET(Radar!$AC$3,COLUMN(),0)
)*DistanceShader!FH57*LightShader!FH57*(IF(OFFSET(Ghosts!$S$41,COLUMN(),0)&lt;ScreenHeight!$E58,
   1,
   (SQRT(OFFSET(Ghosts!$T$41,COLUMN(),0)-OFFSET(Ghosts!$R$41,COLUMN(),0)*ScreenHeight!$D58)-1))+IF(Ghosts!$B$35,IF(Param!$M$21,-1-POWER(0.3,Param!$M$21)/(IF(Param!$M$21&lt;20,LightShader!FH148,OFFSET(LightShader!FH148,Param!$M$21-20,0)
)+POWER(0.3,Param!$M$21)),-2),0))</f>
        <v>1.0181543226067964</v>
      </c>
      <c r="FI57" s="53">
        <f ca="1">IF(ScreenHeight!$B58&lt;OFFSET(Radar!$AC$3,COLUMN(),0),
    Param!$B$38/ScreenHeight!$B58,
    (Param!$B$37+1/(1-OFFSET(Radar!$AD$3,COLUMN(),0)*ScreenHeight!$C58)/Param!$B$39)/OFFSET(Radar!$AC$3,COLUMN(),0)
)*DistanceShader!FI57*LightShader!FI57*(IF(OFFSET(Ghosts!$S$41,COLUMN(),0)&lt;ScreenHeight!$E58,
   1,
   (SQRT(OFFSET(Ghosts!$T$41,COLUMN(),0)-OFFSET(Ghosts!$R$41,COLUMN(),0)*ScreenHeight!$D58)-1))+IF(Ghosts!$B$35,IF(Param!$M$21,-1-POWER(0.3,Param!$M$21)/(IF(Param!$M$21&lt;20,LightShader!FI148,OFFSET(LightShader!FI148,Param!$M$21-20,0)
)+POWER(0.3,Param!$M$21)),-2),0))</f>
        <v>1.001851313008572</v>
      </c>
      <c r="FJ57" s="53">
        <f ca="1">IF(ScreenHeight!$B58&lt;OFFSET(Radar!$AC$3,COLUMN(),0),
    Param!$B$38/ScreenHeight!$B58,
    (Param!$B$37+1/(1-OFFSET(Radar!$AD$3,COLUMN(),0)*ScreenHeight!$C58)/Param!$B$39)/OFFSET(Radar!$AC$3,COLUMN(),0)
)*DistanceShader!FJ57*LightShader!FJ57*(IF(OFFSET(Ghosts!$S$41,COLUMN(),0)&lt;ScreenHeight!$E58,
   1,
   (SQRT(OFFSET(Ghosts!$T$41,COLUMN(),0)-OFFSET(Ghosts!$R$41,COLUMN(),0)*ScreenHeight!$D58)-1))+IF(Ghosts!$B$35,IF(Param!$M$21,-1-POWER(0.3,Param!$M$21)/(IF(Param!$M$21&lt;20,LightShader!FJ148,OFFSET(LightShader!FJ148,Param!$M$21-20,0)
)+POWER(0.3,Param!$M$21)),-2),0))</f>
        <v>0.98605531291916471</v>
      </c>
      <c r="FK57" s="53">
        <f ca="1">IF(ScreenHeight!$B58&lt;OFFSET(Radar!$AC$3,COLUMN(),0),
    Param!$B$38/ScreenHeight!$B58,
    (Param!$B$37+1/(1-OFFSET(Radar!$AD$3,COLUMN(),0)*ScreenHeight!$C58)/Param!$B$39)/OFFSET(Radar!$AC$3,COLUMN(),0)
)*DistanceShader!FK57*LightShader!FK57*(IF(OFFSET(Ghosts!$S$41,COLUMN(),0)&lt;ScreenHeight!$E58,
   1,
   (SQRT(OFFSET(Ghosts!$T$41,COLUMN(),0)-OFFSET(Ghosts!$R$41,COLUMN(),0)*ScreenHeight!$D58)-1))+IF(Ghosts!$B$35,IF(Param!$M$21,-1-POWER(0.3,Param!$M$21)/(IF(Param!$M$21&lt;20,LightShader!FK148,OFFSET(LightShader!FK148,Param!$M$21-20,0)
)+POWER(0.3,Param!$M$21)),-2),0))</f>
        <v>0.97075256176676616</v>
      </c>
      <c r="FL57" s="53">
        <f ca="1">IF(ScreenHeight!$B58&lt;OFFSET(Radar!$AC$3,COLUMN(),0),
    Param!$B$38/ScreenHeight!$B58,
    (Param!$B$37+1/(1-OFFSET(Radar!$AD$3,COLUMN(),0)*ScreenHeight!$C58)/Param!$B$39)/OFFSET(Radar!$AC$3,COLUMN(),0)
)*DistanceShader!FL57*LightShader!FL57*(IF(OFFSET(Ghosts!$S$41,COLUMN(),0)&lt;ScreenHeight!$E58,
   1,
   (SQRT(OFFSET(Ghosts!$T$41,COLUMN(),0)-OFFSET(Ghosts!$R$41,COLUMN(),0)*ScreenHeight!$D58)-1))+IF(Ghosts!$B$35,IF(Param!$M$21,-1-POWER(0.3,Param!$M$21)/(IF(Param!$M$21&lt;20,LightShader!FL148,OFFSET(LightShader!FL148,Param!$M$21-20,0)
)+POWER(0.3,Param!$M$21)),-2),0))</f>
        <v>0.95592600855658627</v>
      </c>
      <c r="FM57" s="53">
        <f ca="1">IF(ScreenHeight!$B58&lt;OFFSET(Radar!$AC$3,COLUMN(),0),
    Param!$B$38/ScreenHeight!$B58,
    (Param!$B$37+1/(1-OFFSET(Radar!$AD$3,COLUMN(),0)*ScreenHeight!$C58)/Param!$B$39)/OFFSET(Radar!$AC$3,COLUMN(),0)
)*DistanceShader!FM57*LightShader!FM57*(IF(OFFSET(Ghosts!$S$41,COLUMN(),0)&lt;ScreenHeight!$E58,
   1,
   (SQRT(OFFSET(Ghosts!$T$41,COLUMN(),0)-OFFSET(Ghosts!$R$41,COLUMN(),0)*ScreenHeight!$D58)-1))+IF(Ghosts!$B$35,IF(Param!$M$21,-1-POWER(0.3,Param!$M$21)/(IF(Param!$M$21&lt;20,LightShader!FM148,OFFSET(LightShader!FM148,Param!$M$21-20,0)
)+POWER(0.3,Param!$M$21)),-2),0))</f>
        <v>0.9415566187279365</v>
      </c>
      <c r="FN57" s="53">
        <f ca="1">IF(ScreenHeight!$B58&lt;OFFSET(Radar!$AC$3,COLUMN(),0),
    Param!$B$38/ScreenHeight!$B58,
    (Param!$B$37+1/(1-OFFSET(Radar!$AD$3,COLUMN(),0)*ScreenHeight!$C58)/Param!$B$39)/OFFSET(Radar!$AC$3,COLUMN(),0)
)*DistanceShader!FN57*LightShader!FN57*(IF(OFFSET(Ghosts!$S$41,COLUMN(),0)&lt;ScreenHeight!$E58,
   1,
   (SQRT(OFFSET(Ghosts!$T$41,COLUMN(),0)-OFFSET(Ghosts!$R$41,COLUMN(),0)*ScreenHeight!$D58)-1))+IF(Ghosts!$B$35,IF(Param!$M$21,-1-POWER(0.3,Param!$M$21)/(IF(Param!$M$21&lt;20,LightShader!FN148,OFFSET(LightShader!FN148,Param!$M$21-20,0)
)+POWER(0.3,Param!$M$21)),-2),0))</f>
        <v>0.92762437095329464</v>
      </c>
      <c r="FO57" s="53">
        <f ca="1">IF(ScreenHeight!$B58&lt;OFFSET(Radar!$AC$3,COLUMN(),0),
    Param!$B$38/ScreenHeight!$B58,
    (Param!$B$37+1/(1-OFFSET(Radar!$AD$3,COLUMN(),0)*ScreenHeight!$C58)/Param!$B$39)/OFFSET(Radar!$AC$3,COLUMN(),0)
)*DistanceShader!FO57*LightShader!FO57*(IF(OFFSET(Ghosts!$S$41,COLUMN(),0)&lt;ScreenHeight!$E58,
   1,
   (SQRT(OFFSET(Ghosts!$T$41,COLUMN(),0)-OFFSET(Ghosts!$R$41,COLUMN(),0)*ScreenHeight!$D58)-1))+IF(Ghosts!$B$35,IF(Param!$M$21,-1-POWER(0.3,Param!$M$21)/(IF(Param!$M$21&lt;20,LightShader!FO148,OFFSET(LightShader!FO148,Param!$M$21-20,0)
)+POWER(0.3,Param!$M$21)),-2),0))</f>
        <v>0.91410898831099774</v>
      </c>
      <c r="FP57" s="53">
        <f ca="1">IF(ScreenHeight!$B58&lt;OFFSET(Radar!$AC$3,COLUMN(),0),
    Param!$B$38/ScreenHeight!$B58,
    (Param!$B$37+1/(1-OFFSET(Radar!$AD$3,COLUMN(),0)*ScreenHeight!$C58)/Param!$B$39)/OFFSET(Radar!$AC$3,COLUMN(),0)
)*DistanceShader!FP57*LightShader!FP57*(IF(OFFSET(Ghosts!$S$41,COLUMN(),0)&lt;ScreenHeight!$E58,
   1,
   (SQRT(OFFSET(Ghosts!$T$41,COLUMN(),0)-OFFSET(Ghosts!$R$41,COLUMN(),0)*ScreenHeight!$D58)-1))+IF(Ghosts!$B$35,IF(Param!$M$21,-1-POWER(0.3,Param!$M$21)/(IF(Param!$M$21&lt;20,LightShader!FP148,OFFSET(LightShader!FP148,Param!$M$21-20,0)
)+POWER(0.3,Param!$M$21)),-2),0))</f>
        <v>0.90099045359812213</v>
      </c>
      <c r="FQ57" s="53">
        <f ca="1">IF(ScreenHeight!$B58&lt;OFFSET(Radar!$AC$3,COLUMN(),0),
    Param!$B$38/ScreenHeight!$B58,
    (Param!$B$37+1/(1-OFFSET(Radar!$AD$3,COLUMN(),0)*ScreenHeight!$C58)/Param!$B$39)/OFFSET(Radar!$AC$3,COLUMN(),0)
)*DistanceShader!FQ57*LightShader!FQ57*(IF(OFFSET(Ghosts!$S$41,COLUMN(),0)&lt;ScreenHeight!$E58,
   1,
   (SQRT(OFFSET(Ghosts!$T$41,COLUMN(),0)-OFFSET(Ghosts!$R$41,COLUMN(),0)*ScreenHeight!$D58)-1))+IF(Ghosts!$B$35,IF(Param!$M$21,-1-POWER(0.3,Param!$M$21)/(IF(Param!$M$21&lt;20,LightShader!FQ148,OFFSET(LightShader!FQ148,Param!$M$21-20,0)
)+POWER(0.3,Param!$M$21)),-2),0))</f>
        <v>0.88824935607041267</v>
      </c>
      <c r="FR57" s="53">
        <f ca="1">IF(ScreenHeight!$B58&lt;OFFSET(Radar!$AC$3,COLUMN(),0),
    Param!$B$38/ScreenHeight!$B58,
    (Param!$B$37+1/(1-OFFSET(Radar!$AD$3,COLUMN(),0)*ScreenHeight!$C58)/Param!$B$39)/OFFSET(Radar!$AC$3,COLUMN(),0)
)*DistanceShader!FR57*LightShader!FR57*(IF(OFFSET(Ghosts!$S$41,COLUMN(),0)&lt;ScreenHeight!$E58,
   1,
   (SQRT(OFFSET(Ghosts!$T$41,COLUMN(),0)-OFFSET(Ghosts!$R$41,COLUMN(),0)*ScreenHeight!$D58)-1))+IF(Ghosts!$B$35,IF(Param!$M$21,-1-POWER(0.3,Param!$M$21)/(IF(Param!$M$21&lt;20,LightShader!FR148,OFFSET(LightShader!FR148,Param!$M$21-20,0)
)+POWER(0.3,Param!$M$21)),-2),0))</f>
        <v>0.87586711073541346</v>
      </c>
      <c r="FS57" s="53">
        <f ca="1">IF(ScreenHeight!$B58&lt;OFFSET(Radar!$AC$3,COLUMN(),0),
    Param!$B$38/ScreenHeight!$B58,
    (Param!$B$37+1/(1-OFFSET(Radar!$AD$3,COLUMN(),0)*ScreenHeight!$C58)/Param!$B$39)/OFFSET(Radar!$AC$3,COLUMN(),0)
)*DistanceShader!FS57*LightShader!FS57*(IF(OFFSET(Ghosts!$S$41,COLUMN(),0)&lt;ScreenHeight!$E58,
   1,
   (SQRT(OFFSET(Ghosts!$T$41,COLUMN(),0)-OFFSET(Ghosts!$R$41,COLUMN(),0)*ScreenHeight!$D58)-1))+IF(Ghosts!$B$35,IF(Param!$M$21,-1-POWER(0.3,Param!$M$21)/(IF(Param!$M$21&lt;20,LightShader!FS148,OFFSET(LightShader!FS148,Param!$M$21-20,0)
)+POWER(0.3,Param!$M$21)),-2),0))</f>
        <v>0.86382608400464389</v>
      </c>
      <c r="FT57" s="53">
        <f ca="1">IF(ScreenHeight!$B58&lt;OFFSET(Radar!$AC$3,COLUMN(),0),
    Param!$B$38/ScreenHeight!$B58,
    (Param!$B$37+1/(1-OFFSET(Radar!$AD$3,COLUMN(),0)*ScreenHeight!$C58)/Param!$B$39)/OFFSET(Radar!$AC$3,COLUMN(),0)
)*DistanceShader!FT57*LightShader!FT57*(IF(OFFSET(Ghosts!$S$41,COLUMN(),0)&lt;ScreenHeight!$E58,
   1,
   (SQRT(OFFSET(Ghosts!$T$41,COLUMN(),0)-OFFSET(Ghosts!$R$41,COLUMN(),0)*ScreenHeight!$D58)-1))+IF(Ghosts!$B$35,IF(Param!$M$21,-1-POWER(0.3,Param!$M$21)/(IF(Param!$M$21&lt;20,LightShader!FT148,OFFSET(LightShader!FT148,Param!$M$21-20,0)
)+POWER(0.3,Param!$M$21)),-2),0))</f>
        <v>0.85210965240959546</v>
      </c>
      <c r="FU57" s="53">
        <f ca="1">IF(ScreenHeight!$B58&lt;OFFSET(Radar!$AC$3,COLUMN(),0),
    Param!$B$38/ScreenHeight!$B58,
    (Param!$B$37+1/(1-OFFSET(Radar!$AD$3,COLUMN(),0)*ScreenHeight!$C58)/Param!$B$39)/OFFSET(Radar!$AC$3,COLUMN(),0)
)*DistanceShader!FU57*LightShader!FU57*(IF(OFFSET(Ghosts!$S$41,COLUMN(),0)&lt;ScreenHeight!$E58,
   1,
   (SQRT(OFFSET(Ghosts!$T$41,COLUMN(),0)-OFFSET(Ghosts!$R$41,COLUMN(),0)*ScreenHeight!$D58)-1))+IF(Ghosts!$B$35,IF(Param!$M$21,-1-POWER(0.3,Param!$M$21)/(IF(Param!$M$21&lt;20,LightShader!FU148,OFFSET(LightShader!FU148,Param!$M$21-20,0)
)+POWER(0.3,Param!$M$21)),-2),0))</f>
        <v>0.84070221484932695</v>
      </c>
      <c r="FV57" s="53">
        <f ca="1">IF(ScreenHeight!$B58&lt;OFFSET(Radar!$AC$3,COLUMN(),0),
    Param!$B$38/ScreenHeight!$B58,
    (Param!$B$37+1/(1-OFFSET(Radar!$AD$3,COLUMN(),0)*ScreenHeight!$C58)/Param!$B$39)/OFFSET(Radar!$AC$3,COLUMN(),0)
)*DistanceShader!FV57*LightShader!FV57*(IF(OFFSET(Ghosts!$S$41,COLUMN(),0)&lt;ScreenHeight!$E58,
   1,
   (SQRT(OFFSET(Ghosts!$T$41,COLUMN(),0)-OFFSET(Ghosts!$R$41,COLUMN(),0)*ScreenHeight!$D58)-1))+IF(Ghosts!$B$35,IF(Param!$M$21,-1-POWER(0.3,Param!$M$21)/(IF(Param!$M$21&lt;20,LightShader!FV148,OFFSET(LightShader!FV148,Param!$M$21-20,0)
)+POWER(0.3,Param!$M$21)),-2),0))</f>
        <v>0.82958917367748541</v>
      </c>
      <c r="FW57" s="53">
        <f ca="1">IF(ScreenHeight!$B58&lt;OFFSET(Radar!$AC$3,COLUMN(),0),
    Param!$B$38/ScreenHeight!$B58,
    (Param!$B$37+1/(1-OFFSET(Radar!$AD$3,COLUMN(),0)*ScreenHeight!$C58)/Param!$B$39)/OFFSET(Radar!$AC$3,COLUMN(),0)
)*DistanceShader!FW57*LightShader!FW57*(IF(OFFSET(Ghosts!$S$41,COLUMN(),0)&lt;ScreenHeight!$E58,
   1,
   (SQRT(OFFSET(Ghosts!$T$41,COLUMN(),0)-OFFSET(Ghosts!$R$41,COLUMN(),0)*ScreenHeight!$D58)-1))+IF(Ghosts!$B$35,IF(Param!$M$21,-1-POWER(0.3,Param!$M$21)/(IF(Param!$M$21&lt;20,LightShader!FW148,OFFSET(LightShader!FW148,Param!$M$21-20,0)
)+POWER(0.3,Param!$M$21)),-2),0))</f>
        <v>0.81875689583624034</v>
      </c>
      <c r="FX57" s="53">
        <f ca="1">IF(ScreenHeight!$B58&lt;OFFSET(Radar!$AC$3,COLUMN(),0),
    Param!$B$38/ScreenHeight!$B58,
    (Param!$B$37+1/(1-OFFSET(Radar!$AD$3,COLUMN(),0)*ScreenHeight!$C58)/Param!$B$39)/OFFSET(Radar!$AC$3,COLUMN(),0)
)*DistanceShader!FX57*LightShader!FX57*(IF(OFFSET(Ghosts!$S$41,COLUMN(),0)&lt;ScreenHeight!$E58,
   1,
   (SQRT(OFFSET(Ghosts!$T$41,COLUMN(),0)-OFFSET(Ghosts!$R$41,COLUMN(),0)*ScreenHeight!$D58)-1))+IF(Ghosts!$B$35,IF(Param!$M$21,-1-POWER(0.3,Param!$M$21)/(IF(Param!$M$21&lt;20,LightShader!FX148,OFFSET(LightShader!FX148,Param!$M$21-20,0)
)+POWER(0.3,Param!$M$21)),-2),0))</f>
        <v>0.8081926620802542</v>
      </c>
      <c r="FY57" s="53">
        <f ca="1">IF(ScreenHeight!$B58&lt;OFFSET(Radar!$AC$3,COLUMN(),0),
    Param!$B$38/ScreenHeight!$B58,
    (Param!$B$37+1/(1-OFFSET(Radar!$AD$3,COLUMN(),0)*ScreenHeight!$C58)/Param!$B$39)/OFFSET(Radar!$AC$3,COLUMN(),0)
)*DistanceShader!FY57*LightShader!FY57*(IF(OFFSET(Ghosts!$S$41,COLUMN(),0)&lt;ScreenHeight!$E58,
   1,
   (SQRT(OFFSET(Ghosts!$T$41,COLUMN(),0)-OFFSET(Ghosts!$R$41,COLUMN(),0)*ScreenHeight!$D58)-1))+IF(Ghosts!$B$35,IF(Param!$M$21,-1-POWER(0.3,Param!$M$21)/(IF(Param!$M$21&lt;20,LightShader!FY148,OFFSET(LightShader!FY148,Param!$M$21-20,0)
)+POWER(0.3,Param!$M$21)),-2),0))</f>
        <v>0.79788460994616139</v>
      </c>
      <c r="FZ57" s="53">
        <f ca="1">IF(ScreenHeight!$B58&lt;OFFSET(Radar!$AC$3,COLUMN(),0),
    Param!$B$38/ScreenHeight!$B58,
    (Param!$B$37+1/(1-OFFSET(Radar!$AD$3,COLUMN(),0)*ScreenHeight!$C58)/Param!$B$39)/OFFSET(Radar!$AC$3,COLUMN(),0)
)*DistanceShader!FZ57*LightShader!FZ57*(IF(OFFSET(Ghosts!$S$41,COLUMN(),0)&lt;ScreenHeight!$E58,
   1,
   (SQRT(OFFSET(Ghosts!$T$41,COLUMN(),0)-OFFSET(Ghosts!$R$41,COLUMN(),0)*ScreenHeight!$D58)-1))+IF(Ghosts!$B$35,IF(Param!$M$21,-1-POWER(0.3,Param!$M$21)/(IF(Param!$M$21&lt;20,LightShader!FZ148,OFFSET(LightShader!FZ148,Param!$M$21-20,0)
)+POWER(0.3,Param!$M$21)),-2),0))</f>
        <v>0.78782167435434436</v>
      </c>
      <c r="GA57" s="53">
        <f ca="1">IF(ScreenHeight!$B58&lt;OFFSET(Radar!$AC$3,COLUMN(),0),
    Param!$B$38/ScreenHeight!$B58,
    (Param!$B$37+1/(1-OFFSET(Radar!$AD$3,COLUMN(),0)*ScreenHeight!$C58)/Param!$B$39)/OFFSET(Radar!$AC$3,COLUMN(),0)
)*DistanceShader!GA57*LightShader!GA57*(IF(OFFSET(Ghosts!$S$41,COLUMN(),0)&lt;ScreenHeight!$E58,
   1,
   (SQRT(OFFSET(Ghosts!$T$41,COLUMN(),0)-OFFSET(Ghosts!$R$41,COLUMN(),0)*ScreenHeight!$D58)-1))+IF(Ghosts!$B$35,IF(Param!$M$21,-1-POWER(0.3,Param!$M$21)/(IF(Param!$M$21&lt;20,LightShader!GA148,OFFSET(LightShader!GA148,Param!$M$21-20,0)
)+POWER(0.3,Param!$M$21)),-2),0))</f>
        <v>0.77799352844035408</v>
      </c>
      <c r="GB57" s="53">
        <f ca="1">IF(ScreenHeight!$B58&lt;OFFSET(Radar!$AC$3,COLUMN(),0),
    Param!$B$38/ScreenHeight!$B58,
    (Param!$B$37+1/(1-OFFSET(Radar!$AD$3,COLUMN(),0)*ScreenHeight!$C58)/Param!$B$39)/OFFSET(Radar!$AC$3,COLUMN(),0)
)*DistanceShader!GB57*LightShader!GB57*(IF(OFFSET(Ghosts!$S$41,COLUMN(),0)&lt;ScreenHeight!$E58,
   1,
   (SQRT(OFFSET(Ghosts!$T$41,COLUMN(),0)-OFFSET(Ghosts!$R$41,COLUMN(),0)*ScreenHeight!$D58)-1))+IF(Ghosts!$B$35,IF(Param!$M$21,-1-POWER(0.3,Param!$M$21)/(IF(Param!$M$21&lt;20,LightShader!GB148,OFFSET(LightShader!GB148,Param!$M$21-20,0)
)+POWER(0.3,Param!$M$21)),-2),0))</f>
        <v>0.76839052628717097</v>
      </c>
      <c r="GC57" s="53">
        <f ca="1">IF(ScreenHeight!$B58&lt;OFFSET(Radar!$AC$3,COLUMN(),0),
    Param!$B$38/ScreenHeight!$B58,
    (Param!$B$37+1/(1-OFFSET(Radar!$AD$3,COLUMN(),0)*ScreenHeight!$C58)/Param!$B$39)/OFFSET(Radar!$AC$3,COLUMN(),0)
)*DistanceShader!GC57*LightShader!GC57*(IF(OFFSET(Ghosts!$S$41,COLUMN(),0)&lt;ScreenHeight!$E58,
   1,
   (SQRT(OFFSET(Ghosts!$T$41,COLUMN(),0)-OFFSET(Ghosts!$R$41,COLUMN(),0)*ScreenHeight!$D58)-1))+IF(Ghosts!$B$35,IF(Param!$M$21,-1-POWER(0.3,Param!$M$21)/(IF(Param!$M$21&lt;20,LightShader!GC148,OFFSET(LightShader!GC148,Param!$M$21-20,0)
)+POWER(0.3,Param!$M$21)),-2),0))</f>
        <v>0.75900364857410474</v>
      </c>
      <c r="GD57" s="53">
        <f ca="1">IF(ScreenHeight!$B58&lt;OFFSET(Radar!$AC$3,COLUMN(),0),
    Param!$B$38/ScreenHeight!$B58,
    (Param!$B$37+1/(1-OFFSET(Radar!$AD$3,COLUMN(),0)*ScreenHeight!$C58)/Param!$B$39)/OFFSET(Radar!$AC$3,COLUMN(),0)
)*DistanceShader!GD57*LightShader!GD57*(IF(OFFSET(Ghosts!$S$41,COLUMN(),0)&lt;ScreenHeight!$E58,
   1,
   (SQRT(OFFSET(Ghosts!$T$41,COLUMN(),0)-OFFSET(Ghosts!$R$41,COLUMN(),0)*ScreenHeight!$D58)-1))+IF(Ghosts!$B$35,IF(Param!$M$21,-1-POWER(0.3,Param!$M$21)/(IF(Param!$M$21&lt;20,LightShader!GD148,OFFSET(LightShader!GD148,Param!$M$21-20,0)
)+POWER(0.3,Param!$M$21)),-2),0))</f>
        <v>0.74982445170180145</v>
      </c>
      <c r="GE57" s="53">
        <f ca="1">IF(ScreenHeight!$B58&lt;OFFSET(Radar!$AC$3,COLUMN(),0),
    Param!$B$38/ScreenHeight!$B58,
    (Param!$B$37+1/(1-OFFSET(Radar!$AD$3,COLUMN(),0)*ScreenHeight!$C58)/Param!$B$39)/OFFSET(Radar!$AC$3,COLUMN(),0)
)*DistanceShader!GE57*LightShader!GE57*(IF(OFFSET(Ghosts!$S$41,COLUMN(),0)&lt;ScreenHeight!$E58,
   1,
   (SQRT(OFFSET(Ghosts!$T$41,COLUMN(),0)-OFFSET(Ghosts!$R$41,COLUMN(),0)*ScreenHeight!$D58)-1))+IF(Ghosts!$B$35,IF(Param!$M$21,-1-POWER(0.3,Param!$M$21)/(IF(Param!$M$21&lt;20,LightShader!GE148,OFFSET(LightShader!GE148,Param!$M$21-20,0)
)+POWER(0.3,Param!$M$21)),-2),0))</f>
        <v>0.74084502064106594</v>
      </c>
    </row>
    <row r="58" spans="1:187" ht="7.5" customHeight="1">
      <c r="A58" s="53">
        <f ca="1">IF(ScreenHeight!$B59&lt;OFFSET(Radar!$AC$3,COLUMN(),0),
    Param!$B$38/ScreenHeight!$B59,
    (Param!$B$37+1/(1-OFFSET(Radar!$AD$3,COLUMN(),0)*ScreenHeight!$C59)/Param!$B$39)/OFFSET(Radar!$AC$3,COLUMN(),0)
)*DistanceShader!A58*LightShader!A58*(IF(OFFSET(Ghosts!$S$41,COLUMN(),0)&lt;ScreenHeight!$E59,
   1,
   (SQRT(OFFSET(Ghosts!$T$41,COLUMN(),0)-OFFSET(Ghosts!$R$41,COLUMN(),0)*ScreenHeight!$D59)-1))+IF(Ghosts!$B$35,IF(Param!$M$21,-1-POWER(0.3,Param!$M$21)/(IF(Param!$M$21&lt;20,LightShader!A149,OFFSET(LightShader!A149,Param!$M$21-20,0)
)+POWER(0.3,Param!$M$21)),-2),0))</f>
        <v>0.82995088720395382</v>
      </c>
      <c r="B58" s="53">
        <f ca="1">IF(ScreenHeight!$B59&lt;OFFSET(Radar!$AC$3,COLUMN(),0),
    Param!$B$38/ScreenHeight!$B59,
    (Param!$B$37+1/(1-OFFSET(Radar!$AD$3,COLUMN(),0)*ScreenHeight!$C59)/Param!$B$39)/OFFSET(Radar!$AC$3,COLUMN(),0)
)*DistanceShader!B58*LightShader!B58*(IF(OFFSET(Ghosts!$S$41,COLUMN(),0)&lt;ScreenHeight!$E59,
   1,
   (SQRT(OFFSET(Ghosts!$T$41,COLUMN(),0)-OFFSET(Ghosts!$R$41,COLUMN(),0)*ScreenHeight!$D59)-1))+IF(Ghosts!$B$35,IF(Param!$M$21,-1-POWER(0.3,Param!$M$21)/(IF(Param!$M$21&lt;20,LightShader!B149,OFFSET(LightShader!B149,Param!$M$21-20,0)
)+POWER(0.3,Param!$M$21)),-2),0))</f>
        <v>0.83636019297024322</v>
      </c>
      <c r="C58" s="53">
        <f ca="1">IF(ScreenHeight!$B59&lt;OFFSET(Radar!$AC$3,COLUMN(),0),
    Param!$B$38/ScreenHeight!$B59,
    (Param!$B$37+1/(1-OFFSET(Radar!$AD$3,COLUMN(),0)*ScreenHeight!$C59)/Param!$B$39)/OFFSET(Radar!$AC$3,COLUMN(),0)
)*DistanceShader!C58*LightShader!C58*(IF(OFFSET(Ghosts!$S$41,COLUMN(),0)&lt;ScreenHeight!$E59,
   1,
   (SQRT(OFFSET(Ghosts!$T$41,COLUMN(),0)-OFFSET(Ghosts!$R$41,COLUMN(),0)*ScreenHeight!$D59)-1))+IF(Ghosts!$B$35,IF(Param!$M$21,-1-POWER(0.3,Param!$M$21)/(IF(Param!$M$21&lt;20,LightShader!C149,OFFSET(LightShader!C149,Param!$M$21-20,0)
)+POWER(0.3,Param!$M$21)),-2),0))</f>
        <v>0.84286478877834647</v>
      </c>
      <c r="D58" s="53">
        <f ca="1">IF(ScreenHeight!$B59&lt;OFFSET(Radar!$AC$3,COLUMN(),0),
    Param!$B$38/ScreenHeight!$B59,
    (Param!$B$37+1/(1-OFFSET(Radar!$AD$3,COLUMN(),0)*ScreenHeight!$C59)/Param!$B$39)/OFFSET(Radar!$AC$3,COLUMN(),0)
)*DistanceShader!D58*LightShader!D58*(IF(OFFSET(Ghosts!$S$41,COLUMN(),0)&lt;ScreenHeight!$E59,
   1,
   (SQRT(OFFSET(Ghosts!$T$41,COLUMN(),0)-OFFSET(Ghosts!$R$41,COLUMN(),0)*ScreenHeight!$D59)-1))+IF(Ghosts!$B$35,IF(Param!$M$21,-1-POWER(0.3,Param!$M$21)/(IF(Param!$M$21&lt;20,LightShader!D149,OFFSET(LightShader!D149,Param!$M$21-20,0)
)+POWER(0.3,Param!$M$21)),-2),0))</f>
        <v>0.8494670987738645</v>
      </c>
      <c r="E58" s="53">
        <f ca="1">IF(ScreenHeight!$B59&lt;OFFSET(Radar!$AC$3,COLUMN(),0),
    Param!$B$38/ScreenHeight!$B59,
    (Param!$B$37+1/(1-OFFSET(Radar!$AD$3,COLUMN(),0)*ScreenHeight!$C59)/Param!$B$39)/OFFSET(Radar!$AC$3,COLUMN(),0)
)*DistanceShader!E58*LightShader!E58*(IF(OFFSET(Ghosts!$S$41,COLUMN(),0)&lt;ScreenHeight!$E59,
   1,
   (SQRT(OFFSET(Ghosts!$T$41,COLUMN(),0)-OFFSET(Ghosts!$R$41,COLUMN(),0)*ScreenHeight!$D59)-1))+IF(Ghosts!$B$35,IF(Param!$M$21,-1-POWER(0.3,Param!$M$21)/(IF(Param!$M$21&lt;20,LightShader!E149,OFFSET(LightShader!E149,Param!$M$21-20,0)
)+POWER(0.3,Param!$M$21)),-2),0))</f>
        <v>0.85616964648763716</v>
      </c>
      <c r="F58" s="53">
        <f ca="1">IF(ScreenHeight!$B59&lt;OFFSET(Radar!$AC$3,COLUMN(),0),
    Param!$B$38/ScreenHeight!$B59,
    (Param!$B$37+1/(1-OFFSET(Radar!$AD$3,COLUMN(),0)*ScreenHeight!$C59)/Param!$B$39)/OFFSET(Radar!$AC$3,COLUMN(),0)
)*DistanceShader!F58*LightShader!F58*(IF(OFFSET(Ghosts!$S$41,COLUMN(),0)&lt;ScreenHeight!$E59,
   1,
   (SQRT(OFFSET(Ghosts!$T$41,COLUMN(),0)-OFFSET(Ghosts!$R$41,COLUMN(),0)*ScreenHeight!$D59)-1))+IF(Ghosts!$B$35,IF(Param!$M$21,-1-POWER(0.3,Param!$M$21)/(IF(Param!$M$21&lt;20,LightShader!F149,OFFSET(LightShader!F149,Param!$M$21-20,0)
)+POWER(0.3,Param!$M$21)),-2),0))</f>
        <v>0.86297506020792725</v>
      </c>
      <c r="G58" s="53">
        <f ca="1">IF(ScreenHeight!$B59&lt;OFFSET(Radar!$AC$3,COLUMN(),0),
    Param!$B$38/ScreenHeight!$B59,
    (Param!$B$37+1/(1-OFFSET(Radar!$AD$3,COLUMN(),0)*ScreenHeight!$C59)/Param!$B$39)/OFFSET(Radar!$AC$3,COLUMN(),0)
)*DistanceShader!G58*LightShader!G58*(IF(OFFSET(Ghosts!$S$41,COLUMN(),0)&lt;ScreenHeight!$E59,
   1,
   (SQRT(OFFSET(Ghosts!$T$41,COLUMN(),0)-OFFSET(Ghosts!$R$41,COLUMN(),0)*ScreenHeight!$D59)-1))+IF(Ghosts!$B$35,IF(Param!$M$21,-1-POWER(0.3,Param!$M$21)/(IF(Param!$M$21&lt;20,LightShader!G149,OFFSET(LightShader!G149,Param!$M$21-20,0)
)+POWER(0.3,Param!$M$21)),-2),0))</f>
        <v>0.86988607869262524</v>
      </c>
      <c r="H58" s="53">
        <f ca="1">IF(ScreenHeight!$B59&lt;OFFSET(Radar!$AC$3,COLUMN(),0),
    Param!$B$38/ScreenHeight!$B59,
    (Param!$B$37+1/(1-OFFSET(Radar!$AD$3,COLUMN(),0)*ScreenHeight!$C59)/Param!$B$39)/OFFSET(Radar!$AC$3,COLUMN(),0)
)*DistanceShader!H58*LightShader!H58*(IF(OFFSET(Ghosts!$S$41,COLUMN(),0)&lt;ScreenHeight!$E59,
   1,
   (SQRT(OFFSET(Ghosts!$T$41,COLUMN(),0)-OFFSET(Ghosts!$R$41,COLUMN(),0)*ScreenHeight!$D59)-1))+IF(Ghosts!$B$35,IF(Param!$M$21,-1-POWER(0.3,Param!$M$21)/(IF(Param!$M$21&lt;20,LightShader!H149,OFFSET(LightShader!H149,Param!$M$21-20,0)
)+POWER(0.3,Param!$M$21)),-2),0))</f>
        <v>0.87690555724541086</v>
      </c>
      <c r="I58" s="53">
        <f ca="1">IF(ScreenHeight!$B59&lt;OFFSET(Radar!$AC$3,COLUMN(),0),
    Param!$B$38/ScreenHeight!$B59,
    (Param!$B$37+1/(1-OFFSET(Radar!$AD$3,COLUMN(),0)*ScreenHeight!$C59)/Param!$B$39)/OFFSET(Radar!$AC$3,COLUMN(),0)
)*DistanceShader!I58*LightShader!I58*(IF(OFFSET(Ghosts!$S$41,COLUMN(),0)&lt;ScreenHeight!$E59,
   1,
   (SQRT(OFFSET(Ghosts!$T$41,COLUMN(),0)-OFFSET(Ghosts!$R$41,COLUMN(),0)*ScreenHeight!$D59)-1))+IF(Ghosts!$B$35,IF(Param!$M$21,-1-POWER(0.3,Param!$M$21)/(IF(Param!$M$21&lt;20,LightShader!I149,OFFSET(LightShader!I149,Param!$M$21-20,0)
)+POWER(0.3,Param!$M$21)),-2),0))</f>
        <v>0.88403647418161935</v>
      </c>
      <c r="J58" s="53">
        <f ca="1">IF(ScreenHeight!$B59&lt;OFFSET(Radar!$AC$3,COLUMN(),0),
    Param!$B$38/ScreenHeight!$B59,
    (Param!$B$37+1/(1-OFFSET(Radar!$AD$3,COLUMN(),0)*ScreenHeight!$C59)/Param!$B$39)/OFFSET(Radar!$AC$3,COLUMN(),0)
)*DistanceShader!J58*LightShader!J58*(IF(OFFSET(Ghosts!$S$41,COLUMN(),0)&lt;ScreenHeight!$E59,
   1,
   (SQRT(OFFSET(Ghosts!$T$41,COLUMN(),0)-OFFSET(Ghosts!$R$41,COLUMN(),0)*ScreenHeight!$D59)-1))+IF(Ghosts!$B$35,IF(Param!$M$21,-1-POWER(0.3,Param!$M$21)/(IF(Param!$M$21&lt;20,LightShader!J149,OFFSET(LightShader!J149,Param!$M$21-20,0)
)+POWER(0.3,Param!$M$21)),-2),0))</f>
        <v>0.89128193771155539</v>
      </c>
      <c r="K58" s="53">
        <f ca="1">IF(ScreenHeight!$B59&lt;OFFSET(Radar!$AC$3,COLUMN(),0),
    Param!$B$38/ScreenHeight!$B59,
    (Param!$B$37+1/(1-OFFSET(Radar!$AD$3,COLUMN(),0)*ScreenHeight!$C59)/Param!$B$39)/OFFSET(Radar!$AC$3,COLUMN(),0)
)*DistanceShader!K58*LightShader!K58*(IF(OFFSET(Ghosts!$S$41,COLUMN(),0)&lt;ScreenHeight!$E59,
   1,
   (SQRT(OFFSET(Ghosts!$T$41,COLUMN(),0)-OFFSET(Ghosts!$R$41,COLUMN(),0)*ScreenHeight!$D59)-1))+IF(Ghosts!$B$35,IF(Param!$M$21,-1-POWER(0.3,Param!$M$21)/(IF(Param!$M$21&lt;20,LightShader!K149,OFFSET(LightShader!K149,Param!$M$21-20,0)
)+POWER(0.3,Param!$M$21)),-2),0))</f>
        <v>0.89864519327119563</v>
      </c>
      <c r="L58" s="53">
        <f ca="1">IF(ScreenHeight!$B59&lt;OFFSET(Radar!$AC$3,COLUMN(),0),
    Param!$B$38/ScreenHeight!$B59,
    (Param!$B$37+1/(1-OFFSET(Radar!$AD$3,COLUMN(),0)*ScreenHeight!$C59)/Param!$B$39)/OFFSET(Radar!$AC$3,COLUMN(),0)
)*DistanceShader!L58*LightShader!L58*(IF(OFFSET(Ghosts!$S$41,COLUMN(),0)&lt;ScreenHeight!$E59,
   1,
   (SQRT(OFFSET(Ghosts!$T$41,COLUMN(),0)-OFFSET(Ghosts!$R$41,COLUMN(),0)*ScreenHeight!$D59)-1))+IF(Ghosts!$B$35,IF(Param!$M$21,-1-POWER(0.3,Param!$M$21)/(IF(Param!$M$21&lt;20,LightShader!L149,OFFSET(LightShader!L149,Param!$M$21-20,0)
)+POWER(0.3,Param!$M$21)),-2),0))</f>
        <v>0.90612963133251045</v>
      </c>
      <c r="M58" s="53">
        <f ca="1">IF(ScreenHeight!$B59&lt;OFFSET(Radar!$AC$3,COLUMN(),0),
    Param!$B$38/ScreenHeight!$B59,
    (Param!$B$37+1/(1-OFFSET(Radar!$AD$3,COLUMN(),0)*ScreenHeight!$C59)/Param!$B$39)/OFFSET(Radar!$AC$3,COLUMN(),0)
)*DistanceShader!M58*LightShader!M58*(IF(OFFSET(Ghosts!$S$41,COLUMN(),0)&lt;ScreenHeight!$E59,
   1,
   (SQRT(OFFSET(Ghosts!$T$41,COLUMN(),0)-OFFSET(Ghosts!$R$41,COLUMN(),0)*ScreenHeight!$D59)-1))+IF(Ghosts!$B$35,IF(Param!$M$21,-1-POWER(0.3,Param!$M$21)/(IF(Param!$M$21&lt;20,LightShader!M149,OFFSET(LightShader!M149,Param!$M$21-20,0)
)+POWER(0.3,Param!$M$21)),-2),0))</f>
        <v>0.91373879572823402</v>
      </c>
      <c r="N58" s="53">
        <f ca="1">IF(ScreenHeight!$B59&lt;OFFSET(Radar!$AC$3,COLUMN(),0),
    Param!$B$38/ScreenHeight!$B59,
    (Param!$B$37+1/(1-OFFSET(Radar!$AD$3,COLUMN(),0)*ScreenHeight!$C59)/Param!$B$39)/OFFSET(Radar!$AC$3,COLUMN(),0)
)*DistanceShader!N58*LightShader!N58*(IF(OFFSET(Ghosts!$S$41,COLUMN(),0)&lt;ScreenHeight!$E59,
   1,
   (SQRT(OFFSET(Ghosts!$T$41,COLUMN(),0)-OFFSET(Ghosts!$R$41,COLUMN(),0)*ScreenHeight!$D59)-1))+IF(Ghosts!$B$35,IF(Param!$M$21,-1-POWER(0.3,Param!$M$21)/(IF(Param!$M$21&lt;20,LightShader!N149,OFFSET(LightShader!N149,Param!$M$21-20,0)
)+POWER(0.3,Param!$M$21)),-2),0))</f>
        <v>0.9214763925286259</v>
      </c>
      <c r="O58" s="53">
        <f ca="1">IF(ScreenHeight!$B59&lt;OFFSET(Radar!$AC$3,COLUMN(),0),
    Param!$B$38/ScreenHeight!$B59,
    (Param!$B$37+1/(1-OFFSET(Radar!$AD$3,COLUMN(),0)*ScreenHeight!$C59)/Param!$B$39)/OFFSET(Radar!$AC$3,COLUMN(),0)
)*DistanceShader!O58*LightShader!O58*(IF(OFFSET(Ghosts!$S$41,COLUMN(),0)&lt;ScreenHeight!$E59,
   1,
   (SQRT(OFFSET(Ghosts!$T$41,COLUMN(),0)-OFFSET(Ghosts!$R$41,COLUMN(),0)*ScreenHeight!$D59)-1))+IF(Ghosts!$B$35,IF(Param!$M$21,-1-POWER(0.3,Param!$M$21)/(IF(Param!$M$21&lt;20,LightShader!O149,OFFSET(LightShader!O149,Param!$M$21-20,0)
)+POWER(0.3,Param!$M$21)),-2),0))</f>
        <v>0.92934629951077308</v>
      </c>
      <c r="P58" s="53">
        <f ca="1">IF(ScreenHeight!$B59&lt;OFFSET(Radar!$AC$3,COLUMN(),0),
    Param!$B$38/ScreenHeight!$B59,
    (Param!$B$37+1/(1-OFFSET(Radar!$AD$3,COLUMN(),0)*ScreenHeight!$C59)/Param!$B$39)/OFFSET(Radar!$AC$3,COLUMN(),0)
)*DistanceShader!P58*LightShader!P58*(IF(OFFSET(Ghosts!$S$41,COLUMN(),0)&lt;ScreenHeight!$E59,
   1,
   (SQRT(OFFSET(Ghosts!$T$41,COLUMN(),0)-OFFSET(Ghosts!$R$41,COLUMN(),0)*ScreenHeight!$D59)-1))+IF(Ghosts!$B$35,IF(Param!$M$21,-1-POWER(0.3,Param!$M$21)/(IF(Param!$M$21&lt;20,LightShader!P149,OFFSET(LightShader!P149,Param!$M$21-20,0)
)+POWER(0.3,Param!$M$21)),-2),0))</f>
        <v>0.93735257626422464</v>
      </c>
      <c r="Q58" s="53">
        <f ca="1">IF(ScreenHeight!$B59&lt;OFFSET(Radar!$AC$3,COLUMN(),0),
    Param!$B$38/ScreenHeight!$B59,
    (Param!$B$37+1/(1-OFFSET(Radar!$AD$3,COLUMN(),0)*ScreenHeight!$C59)/Param!$B$39)/OFFSET(Radar!$AC$3,COLUMN(),0)
)*DistanceShader!Q58*LightShader!Q58*(IF(OFFSET(Ghosts!$S$41,COLUMN(),0)&lt;ScreenHeight!$E59,
   1,
   (SQRT(OFFSET(Ghosts!$T$41,COLUMN(),0)-OFFSET(Ghosts!$R$41,COLUMN(),0)*ScreenHeight!$D59)-1))+IF(Ghosts!$B$35,IF(Param!$M$21,-1-POWER(0.3,Param!$M$21)/(IF(Param!$M$21&lt;20,LightShader!Q149,OFFSET(LightShader!Q149,Param!$M$21-20,0)
)+POWER(0.3,Param!$M$21)),-2),0))</f>
        <v>0.945499474980249</v>
      </c>
      <c r="R58" s="53">
        <f ca="1">IF(ScreenHeight!$B59&lt;OFFSET(Radar!$AC$3,COLUMN(),0),
    Param!$B$38/ScreenHeight!$B59,
    (Param!$B$37+1/(1-OFFSET(Radar!$AD$3,COLUMN(),0)*ScreenHeight!$C59)/Param!$B$39)/OFFSET(Radar!$AC$3,COLUMN(),0)
)*DistanceShader!R58*LightShader!R58*(IF(OFFSET(Ghosts!$S$41,COLUMN(),0)&lt;ScreenHeight!$E59,
   1,
   (SQRT(OFFSET(Ghosts!$T$41,COLUMN(),0)-OFFSET(Ghosts!$R$41,COLUMN(),0)*ScreenHeight!$D59)-1))+IF(Ghosts!$B$35,IF(Param!$M$21,-1-POWER(0.3,Param!$M$21)/(IF(Param!$M$21&lt;20,LightShader!R149,OFFSET(LightShader!R149,Param!$M$21-20,0)
)+POWER(0.3,Param!$M$21)),-2),0))</f>
        <v>0.95379145197582949</v>
      </c>
      <c r="S58" s="53">
        <f ca="1">IF(ScreenHeight!$B59&lt;OFFSET(Radar!$AC$3,COLUMN(),0),
    Param!$B$38/ScreenHeight!$B59,
    (Param!$B$37+1/(1-OFFSET(Radar!$AD$3,COLUMN(),0)*ScreenHeight!$C59)/Param!$B$39)/OFFSET(Radar!$AC$3,COLUMN(),0)
)*DistanceShader!S58*LightShader!S58*(IF(OFFSET(Ghosts!$S$41,COLUMN(),0)&lt;ScreenHeight!$E59,
   1,
   (SQRT(OFFSET(Ghosts!$T$41,COLUMN(),0)-OFFSET(Ghosts!$R$41,COLUMN(),0)*ScreenHeight!$D59)-1))+IF(Ghosts!$B$35,IF(Param!$M$21,-1-POWER(0.3,Param!$M$21)/(IF(Param!$M$21&lt;20,LightShader!S149,OFFSET(LightShader!S149,Param!$M$21-20,0)
)+POWER(0.3,Param!$M$21)),-2),0))</f>
        <v>0.9622331800076358</v>
      </c>
      <c r="T58" s="53">
        <f ca="1">IF(ScreenHeight!$B59&lt;OFFSET(Radar!$AC$3,COLUMN(),0),
    Param!$B$38/ScreenHeight!$B59,
    (Param!$B$37+1/(1-OFFSET(Radar!$AD$3,COLUMN(),0)*ScreenHeight!$C59)/Param!$B$39)/OFFSET(Radar!$AC$3,COLUMN(),0)
)*DistanceShader!T58*LightShader!T58*(IF(OFFSET(Ghosts!$S$41,COLUMN(),0)&lt;ScreenHeight!$E59,
   1,
   (SQRT(OFFSET(Ghosts!$T$41,COLUMN(),0)-OFFSET(Ghosts!$R$41,COLUMN(),0)*ScreenHeight!$D59)-1))+IF(Ghosts!$B$35,IF(Param!$M$21,-1-POWER(0.3,Param!$M$21)/(IF(Param!$M$21&lt;20,LightShader!T149,OFFSET(LightShader!T149,Param!$M$21-20,0)
)+POWER(0.3,Param!$M$21)),-2),0))</f>
        <v>0.97082956143567967</v>
      </c>
      <c r="U58" s="53">
        <f ca="1">IF(ScreenHeight!$B59&lt;OFFSET(Radar!$AC$3,COLUMN(),0),
    Param!$B$38/ScreenHeight!$B59,
    (Param!$B$37+1/(1-OFFSET(Radar!$AD$3,COLUMN(),0)*ScreenHeight!$C59)/Param!$B$39)/OFFSET(Radar!$AC$3,COLUMN(),0)
)*DistanceShader!U58*LightShader!U58*(IF(OFFSET(Ghosts!$S$41,COLUMN(),0)&lt;ScreenHeight!$E59,
   1,
   (SQRT(OFFSET(Ghosts!$T$41,COLUMN(),0)-OFFSET(Ghosts!$R$41,COLUMN(),0)*ScreenHeight!$D59)-1))+IF(Ghosts!$B$35,IF(Param!$M$21,-1-POWER(0.3,Param!$M$21)/(IF(Param!$M$21&lt;20,LightShader!U149,OFFSET(LightShader!U149,Param!$M$21-20,0)
)+POWER(0.3,Param!$M$21)),-2),0))</f>
        <v>0.97958574230121864</v>
      </c>
      <c r="V58" s="53">
        <f ca="1">IF(ScreenHeight!$B59&lt;OFFSET(Radar!$AC$3,COLUMN(),0),
    Param!$B$38/ScreenHeight!$B59,
    (Param!$B$37+1/(1-OFFSET(Radar!$AD$3,COLUMN(),0)*ScreenHeight!$C59)/Param!$B$39)/OFFSET(Radar!$AC$3,COLUMN(),0)
)*DistanceShader!V58*LightShader!V58*(IF(OFFSET(Ghosts!$S$41,COLUMN(),0)&lt;ScreenHeight!$E59,
   1,
   (SQRT(OFFSET(Ghosts!$T$41,COLUMN(),0)-OFFSET(Ghosts!$R$41,COLUMN(),0)*ScreenHeight!$D59)-1))+IF(Ghosts!$B$35,IF(Param!$M$21,-1-POWER(0.3,Param!$M$21)/(IF(Param!$M$21&lt;20,LightShader!V149,OFFSET(LightShader!V149,Param!$M$21-20,0)
)+POWER(0.3,Param!$M$21)),-2),0))</f>
        <v>0.98850712738871915</v>
      </c>
      <c r="W58" s="53">
        <f ca="1">IF(ScreenHeight!$B59&lt;OFFSET(Radar!$AC$3,COLUMN(),0),
    Param!$B$38/ScreenHeight!$B59,
    (Param!$B$37+1/(1-OFFSET(Radar!$AD$3,COLUMN(),0)*ScreenHeight!$C59)/Param!$B$39)/OFFSET(Radar!$AC$3,COLUMN(),0)
)*DistanceShader!W58*LightShader!W58*(IF(OFFSET(Ghosts!$S$41,COLUMN(),0)&lt;ScreenHeight!$E59,
   1,
   (SQRT(OFFSET(Ghosts!$T$41,COLUMN(),0)-OFFSET(Ghosts!$R$41,COLUMN(),0)*ScreenHeight!$D59)-1))+IF(Ghosts!$B$35,IF(Param!$M$21,-1-POWER(0.3,Param!$M$21)/(IF(Param!$M$21&lt;20,LightShader!W149,OFFSET(LightShader!W149,Param!$M$21-20,0)
)+POWER(0.3,Param!$M$21)),-2),0))</f>
        <v>0.99759939634735995</v>
      </c>
      <c r="X58" s="53">
        <f ca="1">IF(ScreenHeight!$B59&lt;OFFSET(Radar!$AC$3,COLUMN(),0),
    Param!$B$38/ScreenHeight!$B59,
    (Param!$B$37+1/(1-OFFSET(Radar!$AD$3,COLUMN(),0)*ScreenHeight!$C59)/Param!$B$39)/OFFSET(Radar!$AC$3,COLUMN(),0)
)*DistanceShader!X58*LightShader!X58*(IF(OFFSET(Ghosts!$S$41,COLUMN(),0)&lt;ScreenHeight!$E59,
   1,
   (SQRT(OFFSET(Ghosts!$T$41,COLUMN(),0)-OFFSET(Ghosts!$R$41,COLUMN(),0)*ScreenHeight!$D59)-1))+IF(Ghosts!$B$35,IF(Param!$M$21,-1-POWER(0.3,Param!$M$21)/(IF(Param!$M$21&lt;20,LightShader!X149,OFFSET(LightShader!X149,Param!$M$21-20,0)
)+POWER(0.3,Param!$M$21)),-2),0))</f>
        <v>1.0068685209537005</v>
      </c>
      <c r="Y58" s="53">
        <f ca="1">IF(ScreenHeight!$B59&lt;OFFSET(Radar!$AC$3,COLUMN(),0),
    Param!$B$38/ScreenHeight!$B59,
    (Param!$B$37+1/(1-OFFSET(Radar!$AD$3,COLUMN(),0)*ScreenHeight!$C59)/Param!$B$39)/OFFSET(Radar!$AC$3,COLUMN(),0)
)*DistanceShader!Y58*LightShader!Y58*(IF(OFFSET(Ghosts!$S$41,COLUMN(),0)&lt;ScreenHeight!$E59,
   1,
   (SQRT(OFFSET(Ghosts!$T$41,COLUMN(),0)-OFFSET(Ghosts!$R$41,COLUMN(),0)*ScreenHeight!$D59)-1))+IF(Ghosts!$B$35,IF(Param!$M$21,-1-POWER(0.3,Param!$M$21)/(IF(Param!$M$21&lt;20,LightShader!Y149,OFFSET(LightShader!Y149,Param!$M$21-20,0)
)+POWER(0.3,Param!$M$21)),-2),0))</f>
        <v>0.98315116683098958</v>
      </c>
      <c r="Z58" s="53">
        <f ca="1">IF(ScreenHeight!$B59&lt;OFFSET(Radar!$AC$3,COLUMN(),0),
    Param!$B$38/ScreenHeight!$B59,
    (Param!$B$37+1/(1-OFFSET(Radar!$AD$3,COLUMN(),0)*ScreenHeight!$C59)/Param!$B$39)/OFFSET(Radar!$AC$3,COLUMN(),0)
)*DistanceShader!Z58*LightShader!Z58*(IF(OFFSET(Ghosts!$S$41,COLUMN(),0)&lt;ScreenHeight!$E59,
   1,
   (SQRT(OFFSET(Ghosts!$T$41,COLUMN(),0)-OFFSET(Ghosts!$R$41,COLUMN(),0)*ScreenHeight!$D59)-1))+IF(Ghosts!$B$35,IF(Param!$M$21,-1-POWER(0.3,Param!$M$21)/(IF(Param!$M$21&lt;20,LightShader!Z149,OFFSET(LightShader!Z149,Param!$M$21-20,0)
)+POWER(0.3,Param!$M$21)),-2),0))</f>
        <v>1.0003603476480158</v>
      </c>
      <c r="AA58" s="53">
        <f ca="1">IF(ScreenHeight!$B59&lt;OFFSET(Radar!$AC$3,COLUMN(),0),
    Param!$B$38/ScreenHeight!$B59,
    (Param!$B$37+1/(1-OFFSET(Radar!$AD$3,COLUMN(),0)*ScreenHeight!$C59)/Param!$B$39)/OFFSET(Radar!$AC$3,COLUMN(),0)
)*DistanceShader!AA58*LightShader!AA58*(IF(OFFSET(Ghosts!$S$41,COLUMN(),0)&lt;ScreenHeight!$E59,
   1,
   (SQRT(OFFSET(Ghosts!$T$41,COLUMN(),0)-OFFSET(Ghosts!$R$41,COLUMN(),0)*ScreenHeight!$D59)-1))+IF(Ghosts!$B$35,IF(Param!$M$21,-1-POWER(0.3,Param!$M$21)/(IF(Param!$M$21&lt;20,LightShader!AA149,OFFSET(LightShader!AA149,Param!$M$21-20,0)
)+POWER(0.3,Param!$M$21)),-2),0))</f>
        <v>1.0180375240781938</v>
      </c>
      <c r="AB58" s="53">
        <f ca="1">IF(ScreenHeight!$B59&lt;OFFSET(Radar!$AC$3,COLUMN(),0),
    Param!$B$38/ScreenHeight!$B59,
    (Param!$B$37+1/(1-OFFSET(Radar!$AD$3,COLUMN(),0)*ScreenHeight!$C59)/Param!$B$39)/OFFSET(Radar!$AC$3,COLUMN(),0)
)*DistanceShader!AB58*LightShader!AB58*(IF(OFFSET(Ghosts!$S$41,COLUMN(),0)&lt;ScreenHeight!$E59,
   1,
   (SQRT(OFFSET(Ghosts!$T$41,COLUMN(),0)-OFFSET(Ghosts!$R$41,COLUMN(),0)*ScreenHeight!$D59)-1))+IF(Ghosts!$B$35,IF(Param!$M$21,-1-POWER(0.3,Param!$M$21)/(IF(Param!$M$21&lt;20,LightShader!AB149,OFFSET(LightShader!AB149,Param!$M$21-20,0)
)+POWER(0.3,Param!$M$21)),-2),0))</f>
        <v>1.0362012734399291</v>
      </c>
      <c r="AC58" s="53">
        <f ca="1">IF(ScreenHeight!$B59&lt;OFFSET(Radar!$AC$3,COLUMN(),0),
    Param!$B$38/ScreenHeight!$B59,
    (Param!$B$37+1/(1-OFFSET(Radar!$AD$3,COLUMN(),0)*ScreenHeight!$C59)/Param!$B$39)/OFFSET(Radar!$AC$3,COLUMN(),0)
)*DistanceShader!AC58*LightShader!AC58*(IF(OFFSET(Ghosts!$S$41,COLUMN(),0)&lt;ScreenHeight!$E59,
   1,
   (SQRT(OFFSET(Ghosts!$T$41,COLUMN(),0)-OFFSET(Ghosts!$R$41,COLUMN(),0)*ScreenHeight!$D59)-1))+IF(Ghosts!$B$35,IF(Param!$M$21,-1-POWER(0.3,Param!$M$21)/(IF(Param!$M$21&lt;20,LightShader!AC149,OFFSET(LightShader!AC149,Param!$M$21-20,0)
)+POWER(0.3,Param!$M$21)),-2),0))</f>
        <v>1.054871174459044</v>
      </c>
      <c r="AD58" s="53">
        <f ca="1">IF(ScreenHeight!$B59&lt;OFFSET(Radar!$AC$3,COLUMN(),0),
    Param!$B$38/ScreenHeight!$B59,
    (Param!$B$37+1/(1-OFFSET(Radar!$AD$3,COLUMN(),0)*ScreenHeight!$C59)/Param!$B$39)/OFFSET(Radar!$AC$3,COLUMN(),0)
)*DistanceShader!AD58*LightShader!AD58*(IF(OFFSET(Ghosts!$S$41,COLUMN(),0)&lt;ScreenHeight!$E59,
   1,
   (SQRT(OFFSET(Ghosts!$T$41,COLUMN(),0)-OFFSET(Ghosts!$R$41,COLUMN(),0)*ScreenHeight!$D59)-1))+IF(Ghosts!$B$35,IF(Param!$M$21,-1-POWER(0.3,Param!$M$21)/(IF(Param!$M$21&lt;20,LightShader!AD149,OFFSET(LightShader!AD149,Param!$M$21-20,0)
)+POWER(0.3,Param!$M$21)),-2),0))</f>
        <v>1.0740678746535002</v>
      </c>
      <c r="AE58" s="53">
        <f ca="1">IF(ScreenHeight!$B59&lt;OFFSET(Radar!$AC$3,COLUMN(),0),
    Param!$B$38/ScreenHeight!$B59,
    (Param!$B$37+1/(1-OFFSET(Radar!$AD$3,COLUMN(),0)*ScreenHeight!$C59)/Param!$B$39)/OFFSET(Radar!$AC$3,COLUMN(),0)
)*DistanceShader!AE58*LightShader!AE58*(IF(OFFSET(Ghosts!$S$41,COLUMN(),0)&lt;ScreenHeight!$E59,
   1,
   (SQRT(OFFSET(Ghosts!$T$41,COLUMN(),0)-OFFSET(Ghosts!$R$41,COLUMN(),0)*ScreenHeight!$D59)-1))+IF(Ghosts!$B$35,IF(Param!$M$21,-1-POWER(0.3,Param!$M$21)/(IF(Param!$M$21&lt;20,LightShader!AE149,OFFSET(LightShader!AE149,Param!$M$21-20,0)
)+POWER(0.3,Param!$M$21)),-2),0))</f>
        <v>1.0938131630114463</v>
      </c>
      <c r="AF58" s="53">
        <f ca="1">IF(ScreenHeight!$B59&lt;OFFSET(Radar!$AC$3,COLUMN(),0),
    Param!$B$38/ScreenHeight!$B59,
    (Param!$B$37+1/(1-OFFSET(Radar!$AD$3,COLUMN(),0)*ScreenHeight!$C59)/Param!$B$39)/OFFSET(Radar!$AC$3,COLUMN(),0)
)*DistanceShader!AF58*LightShader!AF58*(IF(OFFSET(Ghosts!$S$41,COLUMN(),0)&lt;ScreenHeight!$E59,
   1,
   (SQRT(OFFSET(Ghosts!$T$41,COLUMN(),0)-OFFSET(Ghosts!$R$41,COLUMN(),0)*ScreenHeight!$D59)-1))+IF(Ghosts!$B$35,IF(Param!$M$21,-1-POWER(0.3,Param!$M$21)/(IF(Param!$M$21&lt;20,LightShader!AF149,OFFSET(LightShader!AF149,Param!$M$21-20,0)
)+POWER(0.3,Param!$M$21)),-2),0))</f>
        <v>1.1141300484246504</v>
      </c>
      <c r="AG58" s="53">
        <f ca="1">IF(ScreenHeight!$B59&lt;OFFSET(Radar!$AC$3,COLUMN(),0),
    Param!$B$38/ScreenHeight!$B59,
    (Param!$B$37+1/(1-OFFSET(Radar!$AD$3,COLUMN(),0)*ScreenHeight!$C59)/Param!$B$39)/OFFSET(Radar!$AC$3,COLUMN(),0)
)*DistanceShader!AG58*LightShader!AG58*(IF(OFFSET(Ghosts!$S$41,COLUMN(),0)&lt;ScreenHeight!$E59,
   1,
   (SQRT(OFFSET(Ghosts!$T$41,COLUMN(),0)-OFFSET(Ghosts!$R$41,COLUMN(),0)*ScreenHeight!$D59)-1))+IF(Ghosts!$B$35,IF(Param!$M$21,-1-POWER(0.3,Param!$M$21)/(IF(Param!$M$21&lt;20,LightShader!AG149,OFFSET(LightShader!AG149,Param!$M$21-20,0)
)+POWER(0.3,Param!$M$21)),-2),0))</f>
        <v>1.1350428443819203</v>
      </c>
      <c r="AH58" s="53">
        <f ca="1">IF(ScreenHeight!$B59&lt;OFFSET(Radar!$AC$3,COLUMN(),0),
    Param!$B$38/ScreenHeight!$B59,
    (Param!$B$37+1/(1-OFFSET(Radar!$AD$3,COLUMN(),0)*ScreenHeight!$C59)/Param!$B$39)/OFFSET(Radar!$AC$3,COLUMN(),0)
)*DistanceShader!AH58*LightShader!AH58*(IF(OFFSET(Ghosts!$S$41,COLUMN(),0)&lt;ScreenHeight!$E59,
   1,
   (SQRT(OFFSET(Ghosts!$T$41,COLUMN(),0)-OFFSET(Ghosts!$R$41,COLUMN(),0)*ScreenHeight!$D59)-1))+IF(Ghosts!$B$35,IF(Param!$M$21,-1-POWER(0.3,Param!$M$21)/(IF(Param!$M$21&lt;20,LightShader!AH149,OFFSET(LightShader!AH149,Param!$M$21-20,0)
)+POWER(0.3,Param!$M$21)),-2),0))</f>
        <v>1.1565772604734119</v>
      </c>
      <c r="AI58" s="53">
        <f ca="1">IF(ScreenHeight!$B59&lt;OFFSET(Radar!$AC$3,COLUMN(),0),
    Param!$B$38/ScreenHeight!$B59,
    (Param!$B$37+1/(1-OFFSET(Radar!$AD$3,COLUMN(),0)*ScreenHeight!$C59)/Param!$B$39)/OFFSET(Radar!$AC$3,COLUMN(),0)
)*DistanceShader!AI58*LightShader!AI58*(IF(OFFSET(Ghosts!$S$41,COLUMN(),0)&lt;ScreenHeight!$E59,
   1,
   (SQRT(OFFSET(Ghosts!$T$41,COLUMN(),0)-OFFSET(Ghosts!$R$41,COLUMN(),0)*ScreenHeight!$D59)-1))+IF(Ghosts!$B$35,IF(Param!$M$21,-1-POWER(0.3,Param!$M$21)/(IF(Param!$M$21&lt;20,LightShader!AI149,OFFSET(LightShader!AI149,Param!$M$21-20,0)
)+POWER(0.3,Param!$M$21)),-2),0))</f>
        <v>1.1787605013070153</v>
      </c>
      <c r="AJ58" s="53">
        <f ca="1">IF(ScreenHeight!$B59&lt;OFFSET(Radar!$AC$3,COLUMN(),0),
    Param!$B$38/ScreenHeight!$B59,
    (Param!$B$37+1/(1-OFFSET(Radar!$AD$3,COLUMN(),0)*ScreenHeight!$C59)/Param!$B$39)/OFFSET(Radar!$AC$3,COLUMN(),0)
)*DistanceShader!AJ58*LightShader!AJ58*(IF(OFFSET(Ghosts!$S$41,COLUMN(),0)&lt;ScreenHeight!$E59,
   1,
   (SQRT(OFFSET(Ghosts!$T$41,COLUMN(),0)-OFFSET(Ghosts!$R$41,COLUMN(),0)*ScreenHeight!$D59)-1))+IF(Ghosts!$B$35,IF(Param!$M$21,-1-POWER(0.3,Param!$M$21)/(IF(Param!$M$21&lt;20,LightShader!AJ149,OFFSET(LightShader!AJ149,Param!$M$21-20,0)
)+POWER(0.3,Param!$M$21)),-2),0))</f>
        <v>1.2016213734924284</v>
      </c>
      <c r="AK58" s="53">
        <f ca="1">IF(ScreenHeight!$B59&lt;OFFSET(Radar!$AC$3,COLUMN(),0),
    Param!$B$38/ScreenHeight!$B59,
    (Param!$B$37+1/(1-OFFSET(Radar!$AD$3,COLUMN(),0)*ScreenHeight!$C59)/Param!$B$39)/OFFSET(Radar!$AC$3,COLUMN(),0)
)*DistanceShader!AK58*LightShader!AK58*(IF(OFFSET(Ghosts!$S$41,COLUMN(),0)&lt;ScreenHeight!$E59,
   1,
   (SQRT(OFFSET(Ghosts!$T$41,COLUMN(),0)-OFFSET(Ghosts!$R$41,COLUMN(),0)*ScreenHeight!$D59)-1))+IF(Ghosts!$B$35,IF(Param!$M$21,-1-POWER(0.3,Param!$M$21)/(IF(Param!$M$21&lt;20,LightShader!AK149,OFFSET(LightShader!AK149,Param!$M$21-20,0)
)+POWER(0.3,Param!$M$21)),-2),0))</f>
        <v>1.2251904014072874</v>
      </c>
      <c r="AL58" s="53">
        <f ca="1">IF(ScreenHeight!$B59&lt;OFFSET(Radar!$AC$3,COLUMN(),0),
    Param!$B$38/ScreenHeight!$B59,
    (Param!$B$37+1/(1-OFFSET(Radar!$AD$3,COLUMN(),0)*ScreenHeight!$C59)/Param!$B$39)/OFFSET(Radar!$AC$3,COLUMN(),0)
)*DistanceShader!AL58*LightShader!AL58*(IF(OFFSET(Ghosts!$S$41,COLUMN(),0)&lt;ScreenHeight!$E59,
   1,
   (SQRT(OFFSET(Ghosts!$T$41,COLUMN(),0)-OFFSET(Ghosts!$R$41,COLUMN(),0)*ScreenHeight!$D59)-1))+IF(Ghosts!$B$35,IF(Param!$M$21,-1-POWER(0.3,Param!$M$21)/(IF(Param!$M$21&lt;20,LightShader!AL149,OFFSET(LightShader!AL149,Param!$M$21-20,0)
)+POWER(0.3,Param!$M$21)),-2),0))</f>
        <v>1.2494999525228372</v>
      </c>
      <c r="AM58" s="53">
        <f ca="1">IF(ScreenHeight!$B59&lt;OFFSET(Radar!$AC$3,COLUMN(),0),
    Param!$B$38/ScreenHeight!$B59,
    (Param!$B$37+1/(1-OFFSET(Radar!$AD$3,COLUMN(),0)*ScreenHeight!$C59)/Param!$B$39)/OFFSET(Radar!$AC$3,COLUMN(),0)
)*DistanceShader!AM58*LightShader!AM58*(IF(OFFSET(Ghosts!$S$41,COLUMN(),0)&lt;ScreenHeight!$E59,
   1,
   (SQRT(OFFSET(Ghosts!$T$41,COLUMN(),0)-OFFSET(Ghosts!$R$41,COLUMN(),0)*ScreenHeight!$D59)-1))+IF(Ghosts!$B$35,IF(Param!$M$21,-1-POWER(0.3,Param!$M$21)/(IF(Param!$M$21&lt;20,LightShader!AM149,OFFSET(LightShader!AM149,Param!$M$21-20,0)
)+POWER(0.3,Param!$M$21)),-2),0))</f>
        <v>1.2745843731340902</v>
      </c>
      <c r="AN58" s="53">
        <f ca="1">IF(ScreenHeight!$B59&lt;OFFSET(Radar!$AC$3,COLUMN(),0),
    Param!$B$38/ScreenHeight!$B59,
    (Param!$B$37+1/(1-OFFSET(Radar!$AD$3,COLUMN(),0)*ScreenHeight!$C59)/Param!$B$39)/OFFSET(Radar!$AC$3,COLUMN(),0)
)*DistanceShader!AN58*LightShader!AN58*(IF(OFFSET(Ghosts!$S$41,COLUMN(),0)&lt;ScreenHeight!$E59,
   1,
   (SQRT(OFFSET(Ghosts!$T$41,COLUMN(),0)-OFFSET(Ghosts!$R$41,COLUMN(),0)*ScreenHeight!$D59)-1))+IF(Ghosts!$B$35,IF(Param!$M$21,-1-POWER(0.3,Param!$M$21)/(IF(Param!$M$21&lt;20,LightShader!AN149,OFFSET(LightShader!AN149,Param!$M$21-20,0)
)+POWER(0.3,Param!$M$21)),-2),0))</f>
        <v>1.3004801354110254</v>
      </c>
      <c r="AO58" s="53">
        <f ca="1">IF(ScreenHeight!$B59&lt;OFFSET(Radar!$AC$3,COLUMN(),0),
    Param!$B$38/ScreenHeight!$B59,
    (Param!$B$37+1/(1-OFFSET(Radar!$AD$3,COLUMN(),0)*ScreenHeight!$C59)/Param!$B$39)/OFFSET(Radar!$AC$3,COLUMN(),0)
)*DistanceShader!AO58*LightShader!AO58*(IF(OFFSET(Ghosts!$S$41,COLUMN(),0)&lt;ScreenHeight!$E59,
   1,
   (SQRT(OFFSET(Ghosts!$T$41,COLUMN(),0)-OFFSET(Ghosts!$R$41,COLUMN(),0)*ScreenHeight!$D59)-1))+IF(Ghosts!$B$35,IF(Param!$M$21,-1-POWER(0.3,Param!$M$21)/(IF(Param!$M$21&lt;20,LightShader!AO149,OFFSET(LightShader!AO149,Param!$M$21-20,0)
)+POWER(0.3,Param!$M$21)),-2),0))</f>
        <v>1.3272259967627331</v>
      </c>
      <c r="AP58" s="53">
        <f ca="1">IF(ScreenHeight!$B59&lt;OFFSET(Radar!$AC$3,COLUMN(),0),
    Param!$B$38/ScreenHeight!$B59,
    (Param!$B$37+1/(1-OFFSET(Radar!$AD$3,COLUMN(),0)*ScreenHeight!$C59)/Param!$B$39)/OFFSET(Radar!$AC$3,COLUMN(),0)
)*DistanceShader!AP58*LightShader!AP58*(IF(OFFSET(Ghosts!$S$41,COLUMN(),0)&lt;ScreenHeight!$E59,
   1,
   (SQRT(OFFSET(Ghosts!$T$41,COLUMN(),0)-OFFSET(Ghosts!$R$41,COLUMN(),0)*ScreenHeight!$D59)-1))+IF(Ghosts!$B$35,IF(Param!$M$21,-1-POWER(0.3,Param!$M$21)/(IF(Param!$M$21&lt;20,LightShader!AP149,OFFSET(LightShader!AP149,Param!$M$21-20,0)
)+POWER(0.3,Param!$M$21)),-2),0))</f>
        <v>1.3548631725848002</v>
      </c>
      <c r="AQ58" s="53">
        <f ca="1">IF(ScreenHeight!$B59&lt;OFFSET(Radar!$AC$3,COLUMN(),0),
    Param!$B$38/ScreenHeight!$B59,
    (Param!$B$37+1/(1-OFFSET(Radar!$AD$3,COLUMN(),0)*ScreenHeight!$C59)/Param!$B$39)/OFFSET(Radar!$AC$3,COLUMN(),0)
)*DistanceShader!AQ58*LightShader!AQ58*(IF(OFFSET(Ghosts!$S$41,COLUMN(),0)&lt;ScreenHeight!$E59,
   1,
   (SQRT(OFFSET(Ghosts!$T$41,COLUMN(),0)-OFFSET(Ghosts!$R$41,COLUMN(),0)*ScreenHeight!$D59)-1))+IF(Ghosts!$B$35,IF(Param!$M$21,-1-POWER(0.3,Param!$M$21)/(IF(Param!$M$21&lt;20,LightShader!AQ149,OFFSET(LightShader!AQ149,Param!$M$21-20,0)
)+POWER(0.3,Param!$M$21)),-2),0))</f>
        <v>1.383435523540556</v>
      </c>
      <c r="AR58" s="53">
        <f ca="1">IF(ScreenHeight!$B59&lt;OFFSET(Radar!$AC$3,COLUMN(),0),
    Param!$B$38/ScreenHeight!$B59,
    (Param!$B$37+1/(1-OFFSET(Radar!$AD$3,COLUMN(),0)*ScreenHeight!$C59)/Param!$B$39)/OFFSET(Radar!$AC$3,COLUMN(),0)
)*DistanceShader!AR58*LightShader!AR58*(IF(OFFSET(Ghosts!$S$41,COLUMN(),0)&lt;ScreenHeight!$E59,
   1,
   (SQRT(OFFSET(Ghosts!$T$41,COLUMN(),0)-OFFSET(Ghosts!$R$41,COLUMN(),0)*ScreenHeight!$D59)-1))+IF(Ghosts!$B$35,IF(Param!$M$21,-1-POWER(0.3,Param!$M$21)/(IF(Param!$M$21&lt;20,LightShader!AR149,OFFSET(LightShader!AR149,Param!$M$21-20,0)
)+POWER(0.3,Param!$M$21)),-2),0))</f>
        <v>1.4129897586074318</v>
      </c>
      <c r="AS58" s="53">
        <f ca="1">IF(ScreenHeight!$B59&lt;OFFSET(Radar!$AC$3,COLUMN(),0),
    Param!$B$38/ScreenHeight!$B59,
    (Param!$B$37+1/(1-OFFSET(Radar!$AD$3,COLUMN(),0)*ScreenHeight!$C59)/Param!$B$39)/OFFSET(Radar!$AC$3,COLUMN(),0)
)*DistanceShader!AS58*LightShader!AS58*(IF(OFFSET(Ghosts!$S$41,COLUMN(),0)&lt;ScreenHeight!$E59,
   1,
   (SQRT(OFFSET(Ghosts!$T$41,COLUMN(),0)-OFFSET(Ghosts!$R$41,COLUMN(),0)*ScreenHeight!$D59)-1))+IF(Ghosts!$B$35,IF(Param!$M$21,-1-POWER(0.3,Param!$M$21)/(IF(Param!$M$21&lt;20,LightShader!AS149,OFFSET(LightShader!AS149,Param!$M$21-20,0)
)+POWER(0.3,Param!$M$21)),-2),0))</f>
        <v>1.4435756551981926</v>
      </c>
      <c r="AT58" s="53">
        <f ca="1">IF(ScreenHeight!$B59&lt;OFFSET(Radar!$AC$3,COLUMN(),0),
    Param!$B$38/ScreenHeight!$B59,
    (Param!$B$37+1/(1-OFFSET(Radar!$AD$3,COLUMN(),0)*ScreenHeight!$C59)/Param!$B$39)/OFFSET(Radar!$AC$3,COLUMN(),0)
)*DistanceShader!AT58*LightShader!AT58*(IF(OFFSET(Ghosts!$S$41,COLUMN(),0)&lt;ScreenHeight!$E59,
   1,
   (SQRT(OFFSET(Ghosts!$T$41,COLUMN(),0)-OFFSET(Ghosts!$R$41,COLUMN(),0)*ScreenHeight!$D59)-1))+IF(Ghosts!$B$35,IF(Param!$M$21,-1-POWER(0.3,Param!$M$21)/(IF(Param!$M$21&lt;20,LightShader!AT149,OFFSET(LightShader!AT149,Param!$M$21-20,0)
)+POWER(0.3,Param!$M$21)),-2),0))</f>
        <v>1.4752462977399119</v>
      </c>
      <c r="AU58" s="53">
        <f ca="1">IF(ScreenHeight!$B59&lt;OFFSET(Radar!$AC$3,COLUMN(),0),
    Param!$B$38/ScreenHeight!$B59,
    (Param!$B$37+1/(1-OFFSET(Radar!$AD$3,COLUMN(),0)*ScreenHeight!$C59)/Param!$B$39)/OFFSET(Radar!$AC$3,COLUMN(),0)
)*DistanceShader!AU58*LightShader!AU58*(IF(OFFSET(Ghosts!$S$41,COLUMN(),0)&lt;ScreenHeight!$E59,
   1,
   (SQRT(OFFSET(Ghosts!$T$41,COLUMN(),0)-OFFSET(Ghosts!$R$41,COLUMN(),0)*ScreenHeight!$D59)-1))+IF(Ghosts!$B$35,IF(Param!$M$21,-1-POWER(0.3,Param!$M$21)/(IF(Param!$M$21&lt;20,LightShader!AU149,OFFSET(LightShader!AU149,Param!$M$21-20,0)
)+POWER(0.3,Param!$M$21)),-2),0))</f>
        <v>1.5080583361565367</v>
      </c>
      <c r="AV58" s="53">
        <f ca="1">IF(ScreenHeight!$B59&lt;OFFSET(Radar!$AC$3,COLUMN(),0),
    Param!$B$38/ScreenHeight!$B59,
    (Param!$B$37+1/(1-OFFSET(Radar!$AD$3,COLUMN(),0)*ScreenHeight!$C59)/Param!$B$39)/OFFSET(Radar!$AC$3,COLUMN(),0)
)*DistanceShader!AV58*LightShader!AV58*(IF(OFFSET(Ghosts!$S$41,COLUMN(),0)&lt;ScreenHeight!$E59,
   1,
   (SQRT(OFFSET(Ghosts!$T$41,COLUMN(),0)-OFFSET(Ghosts!$R$41,COLUMN(),0)*ScreenHeight!$D59)-1))+IF(Ghosts!$B$35,IF(Param!$M$21,-1-POWER(0.3,Param!$M$21)/(IF(Param!$M$21&lt;20,LightShader!AV149,OFFSET(LightShader!AV149,Param!$M$21-20,0)
)+POWER(0.3,Param!$M$21)),-2),0))</f>
        <v>1.5420722657474071</v>
      </c>
      <c r="AW58" s="53">
        <f ca="1">IF(ScreenHeight!$B59&lt;OFFSET(Radar!$AC$3,COLUMN(),0),
    Param!$B$38/ScreenHeight!$B59,
    (Param!$B$37+1/(1-OFFSET(Radar!$AD$3,COLUMN(),0)*ScreenHeight!$C59)/Param!$B$39)/OFFSET(Radar!$AC$3,COLUMN(),0)
)*DistanceShader!AW58*LightShader!AW58*(IF(OFFSET(Ghosts!$S$41,COLUMN(),0)&lt;ScreenHeight!$E59,
   1,
   (SQRT(OFFSET(Ghosts!$T$41,COLUMN(),0)-OFFSET(Ghosts!$R$41,COLUMN(),0)*ScreenHeight!$D59)-1))+IF(Ghosts!$B$35,IF(Param!$M$21,-1-POWER(0.3,Param!$M$21)/(IF(Param!$M$21&lt;20,LightShader!AW149,OFFSET(LightShader!AW149,Param!$M$21-20,0)
)+POWER(0.3,Param!$M$21)),-2),0))</f>
        <v>1.5773527299754797</v>
      </c>
      <c r="AX58" s="53">
        <f ca="1">IF(ScreenHeight!$B59&lt;OFFSET(Radar!$AC$3,COLUMN(),0),
    Param!$B$38/ScreenHeight!$B59,
    (Param!$B$37+1/(1-OFFSET(Radar!$AD$3,COLUMN(),0)*ScreenHeight!$C59)/Param!$B$39)/OFFSET(Radar!$AC$3,COLUMN(),0)
)*DistanceShader!AX58*LightShader!AX58*(IF(OFFSET(Ghosts!$S$41,COLUMN(),0)&lt;ScreenHeight!$E59,
   1,
   (SQRT(OFFSET(Ghosts!$T$41,COLUMN(),0)-OFFSET(Ghosts!$R$41,COLUMN(),0)*ScreenHeight!$D59)-1))+IF(Ghosts!$B$35,IF(Param!$M$21,-1-POWER(0.3,Param!$M$21)/(IF(Param!$M$21&lt;20,LightShader!AX149,OFFSET(LightShader!AX149,Param!$M$21-20,0)
)+POWER(0.3,Param!$M$21)),-2),0))</f>
        <v>1.613968847663581</v>
      </c>
      <c r="AY58" s="53">
        <f ca="1">IF(ScreenHeight!$B59&lt;OFFSET(Radar!$AC$3,COLUMN(),0),
    Param!$B$38/ScreenHeight!$B59,
    (Param!$B$37+1/(1-OFFSET(Radar!$AD$3,COLUMN(),0)*ScreenHeight!$C59)/Param!$B$39)/OFFSET(Radar!$AC$3,COLUMN(),0)
)*DistanceShader!AY58*LightShader!AY58*(IF(OFFSET(Ghosts!$S$41,COLUMN(),0)&lt;ScreenHeight!$E59,
   1,
   (SQRT(OFFSET(Ghosts!$T$41,COLUMN(),0)-OFFSET(Ghosts!$R$41,COLUMN(),0)*ScreenHeight!$D59)-1))+IF(Ghosts!$B$35,IF(Param!$M$21,-1-POWER(0.3,Param!$M$21)/(IF(Param!$M$21&lt;20,LightShader!AY149,OFFSET(LightShader!AY149,Param!$M$21-20,0)
)+POWER(0.3,Param!$M$21)),-2),0))</f>
        <v>1.6519945660291375</v>
      </c>
      <c r="AZ58" s="53">
        <f ca="1">IF(ScreenHeight!$B59&lt;OFFSET(Radar!$AC$3,COLUMN(),0),
    Param!$B$38/ScreenHeight!$B59,
    (Param!$B$37+1/(1-OFFSET(Radar!$AD$3,COLUMN(),0)*ScreenHeight!$C59)/Param!$B$39)/OFFSET(Radar!$AC$3,COLUMN(),0)
)*DistanceShader!AZ58*LightShader!AZ58*(IF(OFFSET(Ghosts!$S$41,COLUMN(),0)&lt;ScreenHeight!$E59,
   1,
   (SQRT(OFFSET(Ghosts!$T$41,COLUMN(),0)-OFFSET(Ghosts!$R$41,COLUMN(),0)*ScreenHeight!$D59)-1))+IF(Ghosts!$B$35,IF(Param!$M$21,-1-POWER(0.3,Param!$M$21)/(IF(Param!$M$21&lt;20,LightShader!AZ149,OFFSET(LightShader!AZ149,Param!$M$21-20,0)
)+POWER(0.3,Param!$M$21)),-2),0))</f>
        <v>1.6915090408466309</v>
      </c>
      <c r="BA58" s="53">
        <f ca="1">IF(ScreenHeight!$B59&lt;OFFSET(Radar!$AC$3,COLUMN(),0),
    Param!$B$38/ScreenHeight!$B59,
    (Param!$B$37+1/(1-OFFSET(Radar!$AD$3,COLUMN(),0)*ScreenHeight!$C59)/Param!$B$39)/OFFSET(Radar!$AC$3,COLUMN(),0)
)*DistanceShader!BA58*LightShader!BA58*(IF(OFFSET(Ghosts!$S$41,COLUMN(),0)&lt;ScreenHeight!$E59,
   1,
   (SQRT(OFFSET(Ghosts!$T$41,COLUMN(),0)-OFFSET(Ghosts!$R$41,COLUMN(),0)*ScreenHeight!$D59)-1))+IF(Ghosts!$B$35,IF(Param!$M$21,-1-POWER(0.3,Param!$M$21)/(IF(Param!$M$21&lt;20,LightShader!BA149,OFFSET(LightShader!BA149,Param!$M$21-20,0)
)+POWER(0.3,Param!$M$21)),-2),0))</f>
        <v>1.7325970447847434</v>
      </c>
      <c r="BB58" s="53">
        <f ca="1">IF(ScreenHeight!$B59&lt;OFFSET(Radar!$AC$3,COLUMN(),0),
    Param!$B$38/ScreenHeight!$B59,
    (Param!$B$37+1/(1-OFFSET(Radar!$AD$3,COLUMN(),0)*ScreenHeight!$C59)/Param!$B$39)/OFFSET(Radar!$AC$3,COLUMN(),0)
)*DistanceShader!BB58*LightShader!BB58*(IF(OFFSET(Ghosts!$S$41,COLUMN(),0)&lt;ScreenHeight!$E59,
   1,
   (SQRT(OFFSET(Ghosts!$T$41,COLUMN(),0)-OFFSET(Ghosts!$R$41,COLUMN(),0)*ScreenHeight!$D59)-1))+IF(Ghosts!$B$35,IF(Param!$M$21,-1-POWER(0.3,Param!$M$21)/(IF(Param!$M$21&lt;20,LightShader!BB149,OFFSET(LightShader!BB149,Param!$M$21-20,0)
)+POWER(0.3,Param!$M$21)),-2),0))</f>
        <v>1.7753494045849896</v>
      </c>
      <c r="BC58" s="53">
        <f ca="1">IF(ScreenHeight!$B59&lt;OFFSET(Radar!$AC$3,COLUMN(),0),
    Param!$B$38/ScreenHeight!$B59,
    (Param!$B$37+1/(1-OFFSET(Radar!$AD$3,COLUMN(),0)*ScreenHeight!$C59)/Param!$B$39)/OFFSET(Radar!$AC$3,COLUMN(),0)
)*DistanceShader!BC58*LightShader!BC58*(IF(OFFSET(Ghosts!$S$41,COLUMN(),0)&lt;ScreenHeight!$E59,
   1,
   (SQRT(OFFSET(Ghosts!$T$41,COLUMN(),0)-OFFSET(Ghosts!$R$41,COLUMN(),0)*ScreenHeight!$D59)-1))+IF(Ghosts!$B$35,IF(Param!$M$21,-1-POWER(0.3,Param!$M$21)/(IF(Param!$M$21&lt;20,LightShader!BC149,OFFSET(LightShader!BC149,Param!$M$21-20,0)
)+POWER(0.3,Param!$M$21)),-2),0))</f>
        <v>1.8198634671819203</v>
      </c>
      <c r="BD58" s="53">
        <f ca="1">IF(ScreenHeight!$B59&lt;OFFSET(Radar!$AC$3,COLUMN(),0),
    Param!$B$38/ScreenHeight!$B59,
    (Param!$B$37+1/(1-OFFSET(Radar!$AD$3,COLUMN(),0)*ScreenHeight!$C59)/Param!$B$39)/OFFSET(Radar!$AC$3,COLUMN(),0)
)*DistanceShader!BD58*LightShader!BD58*(IF(OFFSET(Ghosts!$S$41,COLUMN(),0)&lt;ScreenHeight!$E59,
   1,
   (SQRT(OFFSET(Ghosts!$T$41,COLUMN(),0)-OFFSET(Ghosts!$R$41,COLUMN(),0)*ScreenHeight!$D59)-1))+IF(Ghosts!$B$35,IF(Param!$M$21,-1-POWER(0.3,Param!$M$21)/(IF(Param!$M$21&lt;20,LightShader!BD149,OFFSET(LightShader!BD149,Param!$M$21-20,0)
)+POWER(0.3,Param!$M$21)),-2),0))</f>
        <v>1.8662435940475108</v>
      </c>
      <c r="BE58" s="53">
        <f ca="1">IF(ScreenHeight!$B59&lt;OFFSET(Radar!$AC$3,COLUMN(),0),
    Param!$B$38/ScreenHeight!$B59,
    (Param!$B$37+1/(1-OFFSET(Radar!$AD$3,COLUMN(),0)*ScreenHeight!$C59)/Param!$B$39)/OFFSET(Radar!$AC$3,COLUMN(),0)
)*DistanceShader!BE58*LightShader!BE58*(IF(OFFSET(Ghosts!$S$41,COLUMN(),0)&lt;ScreenHeight!$E59,
   1,
   (SQRT(OFFSET(Ghosts!$T$41,COLUMN(),0)-OFFSET(Ghosts!$R$41,COLUMN(),0)*ScreenHeight!$D59)-1))+IF(Ghosts!$B$35,IF(Param!$M$21,-1-POWER(0.3,Param!$M$21)/(IF(Param!$M$21&lt;20,LightShader!BE149,OFFSET(LightShader!BE149,Param!$M$21-20,0)
)+POWER(0.3,Param!$M$21)),-2),0))</f>
        <v>1.9146016818895319</v>
      </c>
      <c r="BF58" s="53">
        <f ca="1">IF(ScreenHeight!$B59&lt;OFFSET(Radar!$AC$3,COLUMN(),0),
    Param!$B$38/ScreenHeight!$B59,
    (Param!$B$37+1/(1-OFFSET(Radar!$AD$3,COLUMN(),0)*ScreenHeight!$C59)/Param!$B$39)/OFFSET(Radar!$AC$3,COLUMN(),0)
)*DistanceShader!BF58*LightShader!BF58*(IF(OFFSET(Ghosts!$S$41,COLUMN(),0)&lt;ScreenHeight!$E59,
   1,
   (SQRT(OFFSET(Ghosts!$T$41,COLUMN(),0)-OFFSET(Ghosts!$R$41,COLUMN(),0)*ScreenHeight!$D59)-1))+IF(Ghosts!$B$35,IF(Param!$M$21,-1-POWER(0.3,Param!$M$21)/(IF(Param!$M$21&lt;20,LightShader!BF149,OFFSET(LightShader!BF149,Param!$M$21-20,0)
)+POWER(0.3,Param!$M$21)),-2),0))</f>
        <v>1.9650577062343517</v>
      </c>
      <c r="BG58" s="53">
        <f ca="1">IF(ScreenHeight!$B59&lt;OFFSET(Radar!$AC$3,COLUMN(),0),
    Param!$B$38/ScreenHeight!$B59,
    (Param!$B$37+1/(1-OFFSET(Radar!$AD$3,COLUMN(),0)*ScreenHeight!$C59)/Param!$B$39)/OFFSET(Radar!$AC$3,COLUMN(),0)
)*DistanceShader!BG58*LightShader!BG58*(IF(OFFSET(Ghosts!$S$41,COLUMN(),0)&lt;ScreenHeight!$E59,
   1,
   (SQRT(OFFSET(Ghosts!$T$41,COLUMN(),0)-OFFSET(Ghosts!$R$41,COLUMN(),0)*ScreenHeight!$D59)-1))+IF(Ghosts!$B$35,IF(Param!$M$21,-1-POWER(0.3,Param!$M$21)/(IF(Param!$M$21&lt;20,LightShader!BG149,OFFSET(LightShader!BG149,Param!$M$21-20,0)
)+POWER(0.3,Param!$M$21)),-2),0))</f>
        <v>2.0177402822328503</v>
      </c>
      <c r="BH58" s="53">
        <f ca="1">IF(ScreenHeight!$B59&lt;OFFSET(Radar!$AC$3,COLUMN(),0),
    Param!$B$38/ScreenHeight!$B59,
    (Param!$B$37+1/(1-OFFSET(Radar!$AD$3,COLUMN(),0)*ScreenHeight!$C59)/Param!$B$39)/OFFSET(Radar!$AC$3,COLUMN(),0)
)*DistanceShader!BH58*LightShader!BH58*(IF(OFFSET(Ghosts!$S$41,COLUMN(),0)&lt;ScreenHeight!$E59,
   1,
   (SQRT(OFFSET(Ghosts!$T$41,COLUMN(),0)-OFFSET(Ghosts!$R$41,COLUMN(),0)*ScreenHeight!$D59)-1))+IF(Ghosts!$B$35,IF(Param!$M$21,-1-POWER(0.3,Param!$M$21)/(IF(Param!$M$21&lt;20,LightShader!BH149,OFFSET(LightShader!BH149,Param!$M$21-20,0)
)+POWER(0.3,Param!$M$21)),-2),0))</f>
        <v>2.0727872340528748</v>
      </c>
      <c r="BI58" s="53">
        <f ca="1">IF(ScreenHeight!$B59&lt;OFFSET(Radar!$AC$3,COLUMN(),0),
    Param!$B$38/ScreenHeight!$B59,
    (Param!$B$37+1/(1-OFFSET(Radar!$AD$3,COLUMN(),0)*ScreenHeight!$C59)/Param!$B$39)/OFFSET(Radar!$AC$3,COLUMN(),0)
)*DistanceShader!BI58*LightShader!BI58*(IF(OFFSET(Ghosts!$S$41,COLUMN(),0)&lt;ScreenHeight!$E59,
   1,
   (SQRT(OFFSET(Ghosts!$T$41,COLUMN(),0)-OFFSET(Ghosts!$R$41,COLUMN(),0)*ScreenHeight!$D59)-1))+IF(Ghosts!$B$35,IF(Param!$M$21,-1-POWER(0.3,Param!$M$21)/(IF(Param!$M$21&lt;20,LightShader!BI149,OFFSET(LightShader!BI149,Param!$M$21-20,0)
)+POWER(0.3,Param!$M$21)),-2),0))</f>
        <v>2.1303461602135085</v>
      </c>
      <c r="BJ58" s="53">
        <f ca="1">IF(ScreenHeight!$B59&lt;OFFSET(Radar!$AC$3,COLUMN(),0),
    Param!$B$38/ScreenHeight!$B59,
    (Param!$B$37+1/(1-OFFSET(Radar!$AD$3,COLUMN(),0)*ScreenHeight!$C59)/Param!$B$39)/OFFSET(Radar!$AC$3,COLUMN(),0)
)*DistanceShader!BJ58*LightShader!BJ58*(IF(OFFSET(Ghosts!$S$41,COLUMN(),0)&lt;ScreenHeight!$E59,
   1,
   (SQRT(OFFSET(Ghosts!$T$41,COLUMN(),0)-OFFSET(Ghosts!$R$41,COLUMN(),0)*ScreenHeight!$D59)-1))+IF(Ghosts!$B$35,IF(Param!$M$21,-1-POWER(0.3,Param!$M$21)/(IF(Param!$M$21&lt;20,LightShader!BJ149,OFFSET(LightShader!BJ149,Param!$M$21-20,0)
)+POWER(0.3,Param!$M$21)),-2),0))</f>
        <v>2.1905749768503413</v>
      </c>
      <c r="BK58" s="53">
        <f ca="1">IF(ScreenHeight!$B59&lt;OFFSET(Radar!$AC$3,COLUMN(),0),
    Param!$B$38/ScreenHeight!$B59,
    (Param!$B$37+1/(1-OFFSET(Radar!$AD$3,COLUMN(),0)*ScreenHeight!$C59)/Param!$B$39)/OFFSET(Radar!$AC$3,COLUMN(),0)
)*DistanceShader!BK58*LightShader!BK58*(IF(OFFSET(Ghosts!$S$41,COLUMN(),0)&lt;ScreenHeight!$E59,
   1,
   (SQRT(OFFSET(Ghosts!$T$41,COLUMN(),0)-OFFSET(Ghosts!$R$41,COLUMN(),0)*ScreenHeight!$D59)-1))+IF(Ghosts!$B$35,IF(Param!$M$21,-1-POWER(0.3,Param!$M$21)/(IF(Param!$M$21&lt;20,LightShader!BK149,OFFSET(LightShader!BK149,Param!$M$21-20,0)
)+POWER(0.3,Param!$M$21)),-2),0))</f>
        <v>2.2536424137555735</v>
      </c>
      <c r="BL58" s="53">
        <f ca="1">IF(ScreenHeight!$B59&lt;OFFSET(Radar!$AC$3,COLUMN(),0),
    Param!$B$38/ScreenHeight!$B59,
    (Param!$B$37+1/(1-OFFSET(Radar!$AD$3,COLUMN(),0)*ScreenHeight!$C59)/Param!$B$39)/OFFSET(Radar!$AC$3,COLUMN(),0)
)*DistanceShader!BL58*LightShader!BL58*(IF(OFFSET(Ghosts!$S$41,COLUMN(),0)&lt;ScreenHeight!$E59,
   1,
   (SQRT(OFFSET(Ghosts!$T$41,COLUMN(),0)-OFFSET(Ghosts!$R$41,COLUMN(),0)*ScreenHeight!$D59)-1))+IF(Ghosts!$B$35,IF(Param!$M$21,-1-POWER(0.3,Param!$M$21)/(IF(Param!$M$21&lt;20,LightShader!BL149,OFFSET(LightShader!BL149,Param!$M$21-20,0)
)+POWER(0.3,Param!$M$21)),-2),0))</f>
        <v>2.3197284285678719</v>
      </c>
      <c r="BM58" s="53">
        <f ca="1">IF(ScreenHeight!$B59&lt;OFFSET(Radar!$AC$3,COLUMN(),0),
    Param!$B$38/ScreenHeight!$B59,
    (Param!$B$37+1/(1-OFFSET(Radar!$AD$3,COLUMN(),0)*ScreenHeight!$C59)/Param!$B$39)/OFFSET(Radar!$AC$3,COLUMN(),0)
)*DistanceShader!BM58*LightShader!BM58*(IF(OFFSET(Ghosts!$S$41,COLUMN(),0)&lt;ScreenHeight!$E59,
   1,
   (SQRT(OFFSET(Ghosts!$T$41,COLUMN(),0)-OFFSET(Ghosts!$R$41,COLUMN(),0)*ScreenHeight!$D59)-1))+IF(Ghosts!$B$35,IF(Param!$M$21,-1-POWER(0.3,Param!$M$21)/(IF(Param!$M$21&lt;20,LightShader!BM149,OFFSET(LightShader!BM149,Param!$M$21-20,0)
)+POWER(0.3,Param!$M$21)),-2),0))</f>
        <v>2.3890244919964112</v>
      </c>
      <c r="BN58" s="53">
        <f ca="1">IF(ScreenHeight!$B59&lt;OFFSET(Radar!$AC$3,COLUMN(),0),
    Param!$B$38/ScreenHeight!$B59,
    (Param!$B$37+1/(1-OFFSET(Radar!$AD$3,COLUMN(),0)*ScreenHeight!$C59)/Param!$B$39)/OFFSET(Radar!$AC$3,COLUMN(),0)
)*DistanceShader!BN58*LightShader!BN58*(IF(OFFSET(Ghosts!$S$41,COLUMN(),0)&lt;ScreenHeight!$E59,
   1,
   (SQRT(OFFSET(Ghosts!$T$41,COLUMN(),0)-OFFSET(Ghosts!$R$41,COLUMN(),0)*ScreenHeight!$D59)-1))+IF(Ghosts!$B$35,IF(Param!$M$21,-1-POWER(0.3,Param!$M$21)/(IF(Param!$M$21&lt;20,LightShader!BN149,OFFSET(LightShader!BN149,Param!$M$21-20,0)
)+POWER(0.3,Param!$M$21)),-2),0))</f>
        <v>2.461733680563345</v>
      </c>
      <c r="BO58" s="53">
        <f ca="1">IF(ScreenHeight!$B59&lt;OFFSET(Radar!$AC$3,COLUMN(),0),
    Param!$B$38/ScreenHeight!$B59,
    (Param!$B$37+1/(1-OFFSET(Radar!$AD$3,COLUMN(),0)*ScreenHeight!$C59)/Param!$B$39)/OFFSET(Radar!$AC$3,COLUMN(),0)
)*DistanceShader!BO58*LightShader!BO58*(IF(OFFSET(Ghosts!$S$41,COLUMN(),0)&lt;ScreenHeight!$E59,
   1,
   (SQRT(OFFSET(Ghosts!$T$41,COLUMN(),0)-OFFSET(Ghosts!$R$41,COLUMN(),0)*ScreenHeight!$D59)-1))+IF(Ghosts!$B$35,IF(Param!$M$21,-1-POWER(0.3,Param!$M$21)/(IF(Param!$M$21&lt;20,LightShader!BO149,OFFSET(LightShader!BO149,Param!$M$21-20,0)
)+POWER(0.3,Param!$M$21)),-2),0))</f>
        <v>2.5380704919215602</v>
      </c>
      <c r="BP58" s="53">
        <f ca="1">IF(ScreenHeight!$B59&lt;OFFSET(Radar!$AC$3,COLUMN(),0),
    Param!$B$38/ScreenHeight!$B59,
    (Param!$B$37+1/(1-OFFSET(Radar!$AD$3,COLUMN(),0)*ScreenHeight!$C59)/Param!$B$39)/OFFSET(Radar!$AC$3,COLUMN(),0)
)*DistanceShader!BP58*LightShader!BP58*(IF(OFFSET(Ghosts!$S$41,COLUMN(),0)&lt;ScreenHeight!$E59,
   1,
   (SQRT(OFFSET(Ghosts!$T$41,COLUMN(),0)-OFFSET(Ghosts!$R$41,COLUMN(),0)*ScreenHeight!$D59)-1))+IF(Ghosts!$B$35,IF(Param!$M$21,-1-POWER(0.3,Param!$M$21)/(IF(Param!$M$21&lt;20,LightShader!BP149,OFFSET(LightShader!BP149,Param!$M$21-20,0)
)+POWER(0.3,Param!$M$21)),-2),0))</f>
        <v>2.6182602699657407</v>
      </c>
      <c r="BQ58" s="53">
        <f ca="1">IF(ScreenHeight!$B59&lt;OFFSET(Radar!$AC$3,COLUMN(),0),
    Param!$B$38/ScreenHeight!$B59,
    (Param!$B$37+1/(1-OFFSET(Radar!$AD$3,COLUMN(),0)*ScreenHeight!$C59)/Param!$B$39)/OFFSET(Radar!$AC$3,COLUMN(),0)
)*DistanceShader!BQ58*LightShader!BQ58*(IF(OFFSET(Ghosts!$S$41,COLUMN(),0)&lt;ScreenHeight!$E59,
   1,
   (SQRT(OFFSET(Ghosts!$T$41,COLUMN(),0)-OFFSET(Ghosts!$R$41,COLUMN(),0)*ScreenHeight!$D59)-1))+IF(Ghosts!$B$35,IF(Param!$M$21,-1-POWER(0.3,Param!$M$21)/(IF(Param!$M$21&lt;20,LightShader!BQ149,OFFSET(LightShader!BQ149,Param!$M$21-20,0)
)+POWER(0.3,Param!$M$21)),-2),0))</f>
        <v>1.9754362331246706</v>
      </c>
      <c r="BR58" s="53">
        <f ca="1">IF(ScreenHeight!$B59&lt;OFFSET(Radar!$AC$3,COLUMN(),0),
    Param!$B$38/ScreenHeight!$B59,
    (Param!$B$37+1/(1-OFFSET(Radar!$AD$3,COLUMN(),0)*ScreenHeight!$C59)/Param!$B$39)/OFFSET(Radar!$AC$3,COLUMN(),0)
)*DistanceShader!BR58*LightShader!BR58*(IF(OFFSET(Ghosts!$S$41,COLUMN(),0)&lt;ScreenHeight!$E59,
   1,
   (SQRT(OFFSET(Ghosts!$T$41,COLUMN(),0)-OFFSET(Ghosts!$R$41,COLUMN(),0)*ScreenHeight!$D59)-1))+IF(Ghosts!$B$35,IF(Param!$M$21,-1-POWER(0.3,Param!$M$21)/(IF(Param!$M$21&lt;20,LightShader!BR149,OFFSET(LightShader!BR149,Param!$M$21-20,0)
)+POWER(0.3,Param!$M$21)),-2),0))</f>
        <v>2.0486590568959695</v>
      </c>
      <c r="BS58" s="53">
        <f ca="1">IF(ScreenHeight!$B59&lt;OFFSET(Radar!$AC$3,COLUMN(),0),
    Param!$B$38/ScreenHeight!$B59,
    (Param!$B$37+1/(1-OFFSET(Radar!$AD$3,COLUMN(),0)*ScreenHeight!$C59)/Param!$B$39)/OFFSET(Radar!$AC$3,COLUMN(),0)
)*DistanceShader!BS58*LightShader!BS58*(IF(OFFSET(Ghosts!$S$41,COLUMN(),0)&lt;ScreenHeight!$E59,
   1,
   (SQRT(OFFSET(Ghosts!$T$41,COLUMN(),0)-OFFSET(Ghosts!$R$41,COLUMN(),0)*ScreenHeight!$D59)-1))+IF(Ghosts!$B$35,IF(Param!$M$21,-1-POWER(0.3,Param!$M$21)/(IF(Param!$M$21&lt;20,LightShader!BS149,OFFSET(LightShader!BS149,Param!$M$21-20,0)
)+POWER(0.3,Param!$M$21)),-2),0))</f>
        <v>2.1257963844951067</v>
      </c>
      <c r="BT58" s="53">
        <f ca="1">IF(ScreenHeight!$B59&lt;OFFSET(Radar!$AC$3,COLUMN(),0),
    Param!$B$38/ScreenHeight!$B59,
    (Param!$B$37+1/(1-OFFSET(Radar!$AD$3,COLUMN(),0)*ScreenHeight!$C59)/Param!$B$39)/OFFSET(Radar!$AC$3,COLUMN(),0)
)*DistanceShader!BT58*LightShader!BT58*(IF(OFFSET(Ghosts!$S$41,COLUMN(),0)&lt;ScreenHeight!$E59,
   1,
   (SQRT(OFFSET(Ghosts!$T$41,COLUMN(),0)-OFFSET(Ghosts!$R$41,COLUMN(),0)*ScreenHeight!$D59)-1))+IF(Ghosts!$B$35,IF(Param!$M$21,-1-POWER(0.3,Param!$M$21)/(IF(Param!$M$21&lt;20,LightShader!BT149,OFFSET(LightShader!BT149,Param!$M$21-20,0)
)+POWER(0.3,Param!$M$21)),-2),0))</f>
        <v>2.2070744920897032</v>
      </c>
      <c r="BU58" s="53">
        <f ca="1">IF(ScreenHeight!$B59&lt;OFFSET(Radar!$AC$3,COLUMN(),0),
    Param!$B$38/ScreenHeight!$B59,
    (Param!$B$37+1/(1-OFFSET(Radar!$AD$3,COLUMN(),0)*ScreenHeight!$C59)/Param!$B$39)/OFFSET(Radar!$AC$3,COLUMN(),0)
)*DistanceShader!BU58*LightShader!BU58*(IF(OFFSET(Ghosts!$S$41,COLUMN(),0)&lt;ScreenHeight!$E59,
   1,
   (SQRT(OFFSET(Ghosts!$T$41,COLUMN(),0)-OFFSET(Ghosts!$R$41,COLUMN(),0)*ScreenHeight!$D59)-1))+IF(Ghosts!$B$35,IF(Param!$M$21,-1-POWER(0.3,Param!$M$21)/(IF(Param!$M$21&lt;20,LightShader!BU149,OFFSET(LightShader!BU149,Param!$M$21-20,0)
)+POWER(0.3,Param!$M$21)),-2),0))</f>
        <v>2.2927190425048058</v>
      </c>
      <c r="BV58" s="53">
        <f ca="1">IF(ScreenHeight!$B59&lt;OFFSET(Radar!$AC$3,COLUMN(),0),
    Param!$B$38/ScreenHeight!$B59,
    (Param!$B$37+1/(1-OFFSET(Radar!$AD$3,COLUMN(),0)*ScreenHeight!$C59)/Param!$B$39)/OFFSET(Radar!$AC$3,COLUMN(),0)
)*DistanceShader!BV58*LightShader!BV58*(IF(OFFSET(Ghosts!$S$41,COLUMN(),0)&lt;ScreenHeight!$E59,
   1,
   (SQRT(OFFSET(Ghosts!$T$41,COLUMN(),0)-OFFSET(Ghosts!$R$41,COLUMN(),0)*ScreenHeight!$D59)-1))+IF(Ghosts!$B$35,IF(Param!$M$21,-1-POWER(0.3,Param!$M$21)/(IF(Param!$M$21&lt;20,LightShader!BV149,OFFSET(LightShader!BV149,Param!$M$21-20,0)
)+POWER(0.3,Param!$M$21)),-2),0))</f>
        <v>2.3829489568083315</v>
      </c>
      <c r="BW58" s="53">
        <f ca="1">IF(ScreenHeight!$B59&lt;OFFSET(Radar!$AC$3,COLUMN(),0),
    Param!$B$38/ScreenHeight!$B59,
    (Param!$B$37+1/(1-OFFSET(Radar!$AD$3,COLUMN(),0)*ScreenHeight!$C59)/Param!$B$39)/OFFSET(Radar!$AC$3,COLUMN(),0)
)*DistanceShader!BW58*LightShader!BW58*(IF(OFFSET(Ghosts!$S$41,COLUMN(),0)&lt;ScreenHeight!$E59,
   1,
   (SQRT(OFFSET(Ghosts!$T$41,COLUMN(),0)-OFFSET(Ghosts!$R$41,COLUMN(),0)*ScreenHeight!$D59)-1))+IF(Ghosts!$B$35,IF(Param!$M$21,-1-POWER(0.3,Param!$M$21)/(IF(Param!$M$21&lt;20,LightShader!BW149,OFFSET(LightShader!BW149,Param!$M$21-20,0)
)+POWER(0.3,Param!$M$21)),-2),0))</f>
        <v>2.4779679699053641</v>
      </c>
      <c r="BX58" s="53">
        <f ca="1">IF(ScreenHeight!$B59&lt;OFFSET(Radar!$AC$3,COLUMN(),0),
    Param!$B$38/ScreenHeight!$B59,
    (Param!$B$37+1/(1-OFFSET(Radar!$AD$3,COLUMN(),0)*ScreenHeight!$C59)/Param!$B$39)/OFFSET(Radar!$AC$3,COLUMN(),0)
)*DistanceShader!BX58*LightShader!BX58*(IF(OFFSET(Ghosts!$S$41,COLUMN(),0)&lt;ScreenHeight!$E59,
   1,
   (SQRT(OFFSET(Ghosts!$T$41,COLUMN(),0)-OFFSET(Ghosts!$R$41,COLUMN(),0)*ScreenHeight!$D59)-1))+IF(Ghosts!$B$35,IF(Param!$M$21,-1-POWER(0.3,Param!$M$21)/(IF(Param!$M$21&lt;20,LightShader!BX149,OFFSET(LightShader!BX149,Param!$M$21-20,0)
)+POWER(0.3,Param!$M$21)),-2),0))</f>
        <v>2.5779532219262005</v>
      </c>
      <c r="BY58" s="53">
        <f ca="1">IF(ScreenHeight!$B59&lt;OFFSET(Radar!$AC$3,COLUMN(),0),
    Param!$B$38/ScreenHeight!$B59,
    (Param!$B$37+1/(1-OFFSET(Radar!$AD$3,COLUMN(),0)*ScreenHeight!$C59)/Param!$B$39)/OFFSET(Radar!$AC$3,COLUMN(),0)
)*DistanceShader!BY58*LightShader!BY58*(IF(OFFSET(Ghosts!$S$41,COLUMN(),0)&lt;ScreenHeight!$E59,
   1,
   (SQRT(OFFSET(Ghosts!$T$41,COLUMN(),0)-OFFSET(Ghosts!$R$41,COLUMN(),0)*ScreenHeight!$D59)-1))+IF(Ghosts!$B$35,IF(Param!$M$21,-1-POWER(0.3,Param!$M$21)/(IF(Param!$M$21&lt;20,LightShader!BY149,OFFSET(LightShader!BY149,Param!$M$21-20,0)
)+POWER(0.3,Param!$M$21)),-2),0))</f>
        <v>2.6830401178536549</v>
      </c>
      <c r="BZ58" s="53">
        <f ca="1">IF(ScreenHeight!$B59&lt;OFFSET(Radar!$AC$3,COLUMN(),0),
    Param!$B$38/ScreenHeight!$B59,
    (Param!$B$37+1/(1-OFFSET(Radar!$AD$3,COLUMN(),0)*ScreenHeight!$C59)/Param!$B$39)/OFFSET(Radar!$AC$3,COLUMN(),0)
)*DistanceShader!BZ58*LightShader!BZ58*(IF(OFFSET(Ghosts!$S$41,COLUMN(),0)&lt;ScreenHeight!$E59,
   1,
   (SQRT(OFFSET(Ghosts!$T$41,COLUMN(),0)-OFFSET(Ghosts!$R$41,COLUMN(),0)*ScreenHeight!$D59)-1))+IF(Ghosts!$B$35,IF(Param!$M$21,-1-POWER(0.3,Param!$M$21)/(IF(Param!$M$21&lt;20,LightShader!BZ149,OFFSET(LightShader!BZ149,Param!$M$21-20,0)
)+POWER(0.3,Param!$M$21)),-2),0))</f>
        <v>4.7580023889127254</v>
      </c>
      <c r="CA58" s="53">
        <f ca="1">IF(ScreenHeight!$B59&lt;OFFSET(Radar!$AC$3,COLUMN(),0),
    Param!$B$38/ScreenHeight!$B59,
    (Param!$B$37+1/(1-OFFSET(Radar!$AD$3,COLUMN(),0)*ScreenHeight!$C59)/Param!$B$39)/OFFSET(Radar!$AC$3,COLUMN(),0)
)*DistanceShader!CA58*LightShader!CA58*(IF(OFFSET(Ghosts!$S$41,COLUMN(),0)&lt;ScreenHeight!$E59,
   1,
   (SQRT(OFFSET(Ghosts!$T$41,COLUMN(),0)-OFFSET(Ghosts!$R$41,COLUMN(),0)*ScreenHeight!$D59)-1))+IF(Ghosts!$B$35,IF(Param!$M$21,-1-POWER(0.3,Param!$M$21)/(IF(Param!$M$21&lt;20,LightShader!CA149,OFFSET(LightShader!CA149,Param!$M$21-20,0)
)+POWER(0.3,Param!$M$21)),-2),0))</f>
        <v>4.7947418193005884</v>
      </c>
      <c r="CB58" s="53">
        <f ca="1">IF(ScreenHeight!$B59&lt;OFFSET(Radar!$AC$3,COLUMN(),0),
    Param!$B$38/ScreenHeight!$B59,
    (Param!$B$37+1/(1-OFFSET(Radar!$AD$3,COLUMN(),0)*ScreenHeight!$C59)/Param!$B$39)/OFFSET(Radar!$AC$3,COLUMN(),0)
)*DistanceShader!CB58*LightShader!CB58*(IF(OFFSET(Ghosts!$S$41,COLUMN(),0)&lt;ScreenHeight!$E59,
   1,
   (SQRT(OFFSET(Ghosts!$T$41,COLUMN(),0)-OFFSET(Ghosts!$R$41,COLUMN(),0)*ScreenHeight!$D59)-1))+IF(Ghosts!$B$35,IF(Param!$M$21,-1-POWER(0.3,Param!$M$21)/(IF(Param!$M$21&lt;20,LightShader!CB149,OFFSET(LightShader!CB149,Param!$M$21-20,0)
)+POWER(0.3,Param!$M$21)),-2),0))</f>
        <v>4.7335638726146501</v>
      </c>
      <c r="CC58" s="53">
        <f ca="1">IF(ScreenHeight!$B59&lt;OFFSET(Radar!$AC$3,COLUMN(),0),
    Param!$B$38/ScreenHeight!$B59,
    (Param!$B$37+1/(1-OFFSET(Radar!$AD$3,COLUMN(),0)*ScreenHeight!$C59)/Param!$B$39)/OFFSET(Radar!$AC$3,COLUMN(),0)
)*DistanceShader!CC58*LightShader!CC58*(IF(OFFSET(Ghosts!$S$41,COLUMN(),0)&lt;ScreenHeight!$E59,
   1,
   (SQRT(OFFSET(Ghosts!$T$41,COLUMN(),0)-OFFSET(Ghosts!$R$41,COLUMN(),0)*ScreenHeight!$D59)-1))+IF(Ghosts!$B$35,IF(Param!$M$21,-1-POWER(0.3,Param!$M$21)/(IF(Param!$M$21&lt;20,LightShader!CC149,OFFSET(LightShader!CC149,Param!$M$21-20,0)
)+POWER(0.3,Param!$M$21)),-2),0))</f>
        <v>4.6719884044499214</v>
      </c>
      <c r="CD58" s="53">
        <f ca="1">IF(ScreenHeight!$B59&lt;OFFSET(Radar!$AC$3,COLUMN(),0),
    Param!$B$38/ScreenHeight!$B59,
    (Param!$B$37+1/(1-OFFSET(Radar!$AD$3,COLUMN(),0)*ScreenHeight!$C59)/Param!$B$39)/OFFSET(Radar!$AC$3,COLUMN(),0)
)*DistanceShader!CD58*LightShader!CD58*(IF(OFFSET(Ghosts!$S$41,COLUMN(),0)&lt;ScreenHeight!$E59,
   1,
   (SQRT(OFFSET(Ghosts!$T$41,COLUMN(),0)-OFFSET(Ghosts!$R$41,COLUMN(),0)*ScreenHeight!$D59)-1))+IF(Ghosts!$B$35,IF(Param!$M$21,-1-POWER(0.3,Param!$M$21)/(IF(Param!$M$21&lt;20,LightShader!CD149,OFFSET(LightShader!CD149,Param!$M$21-20,0)
)+POWER(0.3,Param!$M$21)),-2),0))</f>
        <v>4.610025051308539</v>
      </c>
      <c r="CE58" s="53">
        <f ca="1">IF(ScreenHeight!$B59&lt;OFFSET(Radar!$AC$3,COLUMN(),0),
    Param!$B$38/ScreenHeight!$B59,
    (Param!$B$37+1/(1-OFFSET(Radar!$AD$3,COLUMN(),0)*ScreenHeight!$C59)/Param!$B$39)/OFFSET(Radar!$AC$3,COLUMN(),0)
)*DistanceShader!CE58*LightShader!CE58*(IF(OFFSET(Ghosts!$S$41,COLUMN(),0)&lt;ScreenHeight!$E59,
   1,
   (SQRT(OFFSET(Ghosts!$T$41,COLUMN(),0)-OFFSET(Ghosts!$R$41,COLUMN(),0)*ScreenHeight!$D59)-1))+IF(Ghosts!$B$35,IF(Param!$M$21,-1-POWER(0.3,Param!$M$21)/(IF(Param!$M$21&lt;20,LightShader!CE149,OFFSET(LightShader!CE149,Param!$M$21-20,0)
)+POWER(0.3,Param!$M$21)),-2),0))</f>
        <v>4.5476837152265288</v>
      </c>
      <c r="CF58" s="53">
        <f ca="1">IF(ScreenHeight!$B59&lt;OFFSET(Radar!$AC$3,COLUMN(),0),
    Param!$B$38/ScreenHeight!$B59,
    (Param!$B$37+1/(1-OFFSET(Radar!$AD$3,COLUMN(),0)*ScreenHeight!$C59)/Param!$B$39)/OFFSET(Radar!$AC$3,COLUMN(),0)
)*DistanceShader!CF58*LightShader!CF58*(IF(OFFSET(Ghosts!$S$41,COLUMN(),0)&lt;ScreenHeight!$E59,
   1,
   (SQRT(OFFSET(Ghosts!$T$41,COLUMN(),0)-OFFSET(Ghosts!$R$41,COLUMN(),0)*ScreenHeight!$D59)-1))+IF(Ghosts!$B$35,IF(Param!$M$21,-1-POWER(0.3,Param!$M$21)/(IF(Param!$M$21&lt;20,LightShader!CF149,OFFSET(LightShader!CF149,Param!$M$21-20,0)
)+POWER(0.3,Param!$M$21)),-2),0))</f>
        <v>4.484974556382558</v>
      </c>
      <c r="CG58" s="53">
        <f ca="1">IF(ScreenHeight!$B59&lt;OFFSET(Radar!$AC$3,COLUMN(),0),
    Param!$B$38/ScreenHeight!$B59,
    (Param!$B$37+1/(1-OFFSET(Radar!$AD$3,COLUMN(),0)*ScreenHeight!$C59)/Param!$B$39)/OFFSET(Radar!$AC$3,COLUMN(),0)
)*DistanceShader!CG58*LightShader!CG58*(IF(OFFSET(Ghosts!$S$41,COLUMN(),0)&lt;ScreenHeight!$E59,
   1,
   (SQRT(OFFSET(Ghosts!$T$41,COLUMN(),0)-OFFSET(Ghosts!$R$41,COLUMN(),0)*ScreenHeight!$D59)-1))+IF(Ghosts!$B$35,IF(Param!$M$21,-1-POWER(0.3,Param!$M$21)/(IF(Param!$M$21&lt;20,LightShader!CG149,OFFSET(LightShader!CG149,Param!$M$21-20,0)
)+POWER(0.3,Param!$M$21)),-2),0))</f>
        <v>4.4219079852495016</v>
      </c>
      <c r="CH58" s="53">
        <f ca="1">IF(ScreenHeight!$B59&lt;OFFSET(Radar!$AC$3,COLUMN(),0),
    Param!$B$38/ScreenHeight!$B59,
    (Param!$B$37+1/(1-OFFSET(Radar!$AD$3,COLUMN(),0)*ScreenHeight!$C59)/Param!$B$39)/OFFSET(Radar!$AC$3,COLUMN(),0)
)*DistanceShader!CH58*LightShader!CH58*(IF(OFFSET(Ghosts!$S$41,COLUMN(),0)&lt;ScreenHeight!$E59,
   1,
   (SQRT(OFFSET(Ghosts!$T$41,COLUMN(),0)-OFFSET(Ghosts!$R$41,COLUMN(),0)*ScreenHeight!$D59)-1))+IF(Ghosts!$B$35,IF(Param!$M$21,-1-POWER(0.3,Param!$M$21)/(IF(Param!$M$21&lt;20,LightShader!CH149,OFFSET(LightShader!CH149,Param!$M$21-20,0)
)+POWER(0.3,Param!$M$21)),-2),0))</f>
        <v>4.358494654301607</v>
      </c>
      <c r="CI58" s="53">
        <f ca="1">IF(ScreenHeight!$B59&lt;OFFSET(Radar!$AC$3,COLUMN(),0),
    Param!$B$38/ScreenHeight!$B59,
    (Param!$B$37+1/(1-OFFSET(Radar!$AD$3,COLUMN(),0)*ScreenHeight!$C59)/Param!$B$39)/OFFSET(Radar!$AC$3,COLUMN(),0)
)*DistanceShader!CI58*LightShader!CI58*(IF(OFFSET(Ghosts!$S$41,COLUMN(),0)&lt;ScreenHeight!$E59,
   1,
   (SQRT(OFFSET(Ghosts!$T$41,COLUMN(),0)-OFFSET(Ghosts!$R$41,COLUMN(),0)*ScreenHeight!$D59)-1))+IF(Ghosts!$B$35,IF(Param!$M$21,-1-POWER(0.3,Param!$M$21)/(IF(Param!$M$21&lt;20,LightShader!CI149,OFFSET(LightShader!CI149,Param!$M$21-20,0)
)+POWER(0.3,Param!$M$21)),-2),0))</f>
        <v>4.2947454492915762</v>
      </c>
      <c r="CJ58" s="53">
        <f ca="1">IF(ScreenHeight!$B59&lt;OFFSET(Radar!$AC$3,COLUMN(),0),
    Param!$B$38/ScreenHeight!$B59,
    (Param!$B$37+1/(1-OFFSET(Radar!$AD$3,COLUMN(),0)*ScreenHeight!$C59)/Param!$B$39)/OFFSET(Radar!$AC$3,COLUMN(),0)
)*DistanceShader!CJ58*LightShader!CJ58*(IF(OFFSET(Ghosts!$S$41,COLUMN(),0)&lt;ScreenHeight!$E59,
   1,
   (SQRT(OFFSET(Ghosts!$T$41,COLUMN(),0)-OFFSET(Ghosts!$R$41,COLUMN(),0)*ScreenHeight!$D59)-1))+IF(Ghosts!$B$35,IF(Param!$M$21,-1-POWER(0.3,Param!$M$21)/(IF(Param!$M$21&lt;20,LightShader!CJ149,OFFSET(LightShader!CJ149,Param!$M$21-20,0)
)+POWER(0.3,Param!$M$21)),-2),0))</f>
        <v>4.2306714801132541</v>
      </c>
      <c r="CK58" s="53">
        <f ca="1">IF(ScreenHeight!$B59&lt;OFFSET(Radar!$AC$3,COLUMN(),0),
    Param!$B$38/ScreenHeight!$B59,
    (Param!$B$37+1/(1-OFFSET(Radar!$AD$3,COLUMN(),0)*ScreenHeight!$C59)/Param!$B$39)/OFFSET(Radar!$AC$3,COLUMN(),0)
)*DistanceShader!CK58*LightShader!CK58*(IF(OFFSET(Ghosts!$S$41,COLUMN(),0)&lt;ScreenHeight!$E59,
   1,
   (SQRT(OFFSET(Ghosts!$T$41,COLUMN(),0)-OFFSET(Ghosts!$R$41,COLUMN(),0)*ScreenHeight!$D59)-1))+IF(Ghosts!$B$35,IF(Param!$M$21,-1-POWER(0.3,Param!$M$21)/(IF(Param!$M$21&lt;20,LightShader!CK149,OFFSET(LightShader!CK149,Param!$M$21-20,0)
)+POWER(0.3,Param!$M$21)),-2),0))</f>
        <v>4.1662840712671247</v>
      </c>
      <c r="CL58" s="53">
        <f ca="1">IF(ScreenHeight!$B59&lt;OFFSET(Radar!$AC$3,COLUMN(),0),
    Param!$B$38/ScreenHeight!$B59,
    (Param!$B$37+1/(1-OFFSET(Radar!$AD$3,COLUMN(),0)*ScreenHeight!$C59)/Param!$B$39)/OFFSET(Radar!$AC$3,COLUMN(),0)
)*DistanceShader!CL58*LightShader!CL58*(IF(OFFSET(Ghosts!$S$41,COLUMN(),0)&lt;ScreenHeight!$E59,
   1,
   (SQRT(OFFSET(Ghosts!$T$41,COLUMN(),0)-OFFSET(Ghosts!$R$41,COLUMN(),0)*ScreenHeight!$D59)-1))+IF(Ghosts!$B$35,IF(Param!$M$21,-1-POWER(0.3,Param!$M$21)/(IF(Param!$M$21&lt;20,LightShader!CL149,OFFSET(LightShader!CL149,Param!$M$21-20,0)
)+POWER(0.3,Param!$M$21)),-2),0))</f>
        <v>4.1015947519470259</v>
      </c>
      <c r="CM58" s="53">
        <f ca="1">IF(ScreenHeight!$B59&lt;OFFSET(Radar!$AC$3,COLUMN(),0),
    Param!$B$38/ScreenHeight!$B59,
    (Param!$B$37+1/(1-OFFSET(Radar!$AD$3,COLUMN(),0)*ScreenHeight!$C59)/Param!$B$39)/OFFSET(Radar!$AC$3,COLUMN(),0)
)*DistanceShader!CM58*LightShader!CM58*(IF(OFFSET(Ghosts!$S$41,COLUMN(),0)&lt;ScreenHeight!$E59,
   1,
   (SQRT(OFFSET(Ghosts!$T$41,COLUMN(),0)-OFFSET(Ghosts!$R$41,COLUMN(),0)*ScreenHeight!$D59)-1))+IF(Ghosts!$B$35,IF(Param!$M$21,-1-POWER(0.3,Param!$M$21)/(IF(Param!$M$21&lt;20,LightShader!CM149,OFFSET(LightShader!CM149,Param!$M$21-20,0)
)+POWER(0.3,Param!$M$21)),-2),0))</f>
        <v>4.0366152457679396</v>
      </c>
      <c r="CN58" s="53">
        <f ca="1">IF(ScreenHeight!$B59&lt;OFFSET(Radar!$AC$3,COLUMN(),0),
    Param!$B$38/ScreenHeight!$B59,
    (Param!$B$37+1/(1-OFFSET(Radar!$AD$3,COLUMN(),0)*ScreenHeight!$C59)/Param!$B$39)/OFFSET(Radar!$AC$3,COLUMN(),0)
)*DistanceShader!CN58*LightShader!CN58*(IF(OFFSET(Ghosts!$S$41,COLUMN(),0)&lt;ScreenHeight!$E59,
   1,
   (SQRT(OFFSET(Ghosts!$T$41,COLUMN(),0)-OFFSET(Ghosts!$R$41,COLUMN(),0)*ScreenHeight!$D59)-1))+IF(Ghosts!$B$35,IF(Param!$M$21,-1-POWER(0.3,Param!$M$21)/(IF(Param!$M$21&lt;20,LightShader!CN149,OFFSET(LightShader!CN149,Param!$M$21-20,0)
)+POWER(0.3,Param!$M$21)),-2),0))</f>
        <v>3.9713574601557466</v>
      </c>
      <c r="CO58" s="53">
        <f ca="1">IF(ScreenHeight!$B59&lt;OFFSET(Radar!$AC$3,COLUMN(),0),
    Param!$B$38/ScreenHeight!$B59,
    (Param!$B$37+1/(1-OFFSET(Radar!$AD$3,COLUMN(),0)*ScreenHeight!$C59)/Param!$B$39)/OFFSET(Radar!$AC$3,COLUMN(),0)
)*DistanceShader!CO58*LightShader!CO58*(IF(OFFSET(Ghosts!$S$41,COLUMN(),0)&lt;ScreenHeight!$E59,
   1,
   (SQRT(OFFSET(Ghosts!$T$41,COLUMN(),0)-OFFSET(Ghosts!$R$41,COLUMN(),0)*ScreenHeight!$D59)-1))+IF(Ghosts!$B$35,IF(Param!$M$21,-1-POWER(0.3,Param!$M$21)/(IF(Param!$M$21&lt;20,LightShader!CO149,OFFSET(LightShader!CO149,Param!$M$21-20,0)
)+POWER(0.3,Param!$M$21)),-2),0))</f>
        <v>3.9058334754211845</v>
      </c>
      <c r="CP58" s="53">
        <f ca="1">IF(ScreenHeight!$B59&lt;OFFSET(Radar!$AC$3,COLUMN(),0),
    Param!$B$38/ScreenHeight!$B59,
    (Param!$B$37+1/(1-OFFSET(Radar!$AD$3,COLUMN(),0)*ScreenHeight!$C59)/Param!$B$39)/OFFSET(Radar!$AC$3,COLUMN(),0)
)*DistanceShader!CP58*LightShader!CP58*(IF(OFFSET(Ghosts!$S$41,COLUMN(),0)&lt;ScreenHeight!$E59,
   1,
   (SQRT(OFFSET(Ghosts!$T$41,COLUMN(),0)-OFFSET(Ghosts!$R$41,COLUMN(),0)*ScreenHeight!$D59)-1))+IF(Ghosts!$B$35,IF(Param!$M$21,-1-POWER(0.3,Param!$M$21)/(IF(Param!$M$21&lt;20,LightShader!CP149,OFFSET(LightShader!CP149,Param!$M$21-20,0)
)+POWER(0.3,Param!$M$21)),-2),0))</f>
        <v>3.8400555335410798</v>
      </c>
      <c r="CQ58" s="53">
        <f ca="1">IF(ScreenHeight!$B59&lt;OFFSET(Radar!$AC$3,COLUMN(),0),
    Param!$B$38/ScreenHeight!$B59,
    (Param!$B$37+1/(1-OFFSET(Radar!$AD$3,COLUMN(),0)*ScreenHeight!$C59)/Param!$B$39)/OFFSET(Radar!$AC$3,COLUMN(),0)
)*DistanceShader!CQ58*LightShader!CQ58*(IF(OFFSET(Ghosts!$S$41,COLUMN(),0)&lt;ScreenHeight!$E59,
   1,
   (SQRT(OFFSET(Ghosts!$T$41,COLUMN(),0)-OFFSET(Ghosts!$R$41,COLUMN(),0)*ScreenHeight!$D59)-1))+IF(Ghosts!$B$35,IF(Param!$M$21,-1-POWER(0.3,Param!$M$21)/(IF(Param!$M$21&lt;20,LightShader!CQ149,OFFSET(LightShader!CQ149,Param!$M$21-20,0)
)+POWER(0.3,Param!$M$21)),-2),0))</f>
        <v>3.7740360266710953</v>
      </c>
      <c r="CR58" s="53">
        <f ca="1">IF(ScreenHeight!$B59&lt;OFFSET(Radar!$AC$3,COLUMN(),0),
    Param!$B$38/ScreenHeight!$B59,
    (Param!$B$37+1/(1-OFFSET(Radar!$AD$3,COLUMN(),0)*ScreenHeight!$C59)/Param!$B$39)/OFFSET(Radar!$AC$3,COLUMN(),0)
)*DistanceShader!CR58*LightShader!CR58*(IF(OFFSET(Ghosts!$S$41,COLUMN(),0)&lt;ScreenHeight!$E59,
   1,
   (SQRT(OFFSET(Ghosts!$T$41,COLUMN(),0)-OFFSET(Ghosts!$R$41,COLUMN(),0)*ScreenHeight!$D59)-1))+IF(Ghosts!$B$35,IF(Param!$M$21,-1-POWER(0.3,Param!$M$21)/(IF(Param!$M$21&lt;20,LightShader!CR149,OFFSET(LightShader!CR149,Param!$M$21-20,0)
)+POWER(0.3,Param!$M$21)),-2),0))</f>
        <v>3.7077874854149395</v>
      </c>
      <c r="CS58" s="53">
        <f ca="1">IF(ScreenHeight!$B59&lt;OFFSET(Radar!$AC$3,COLUMN(),0),
    Param!$B$38/ScreenHeight!$B59,
    (Param!$B$37+1/(1-OFFSET(Radar!$AD$3,COLUMN(),0)*ScreenHeight!$C59)/Param!$B$39)/OFFSET(Radar!$AC$3,COLUMN(),0)
)*DistanceShader!CS58*LightShader!CS58*(IF(OFFSET(Ghosts!$S$41,COLUMN(),0)&lt;ScreenHeight!$E59,
   1,
   (SQRT(OFFSET(Ghosts!$T$41,COLUMN(),0)-OFFSET(Ghosts!$R$41,COLUMN(),0)*ScreenHeight!$D59)-1))+IF(Ghosts!$B$35,IF(Param!$M$21,-1-POWER(0.3,Param!$M$21)/(IF(Param!$M$21&lt;20,LightShader!CS149,OFFSET(LightShader!CS149,Param!$M$21-20,0)
)+POWER(0.3,Param!$M$21)),-2),0))</f>
        <v>3.6413225668759162</v>
      </c>
      <c r="CT58" s="53">
        <f ca="1">IF(ScreenHeight!$B59&lt;OFFSET(Radar!$AC$3,COLUMN(),0),
    Param!$B$38/ScreenHeight!$B59,
    (Param!$B$37+1/(1-OFFSET(Radar!$AD$3,COLUMN(),0)*ScreenHeight!$C59)/Param!$B$39)/OFFSET(Radar!$AC$3,COLUMN(),0)
)*DistanceShader!CT58*LightShader!CT58*(IF(OFFSET(Ghosts!$S$41,COLUMN(),0)&lt;ScreenHeight!$E59,
   1,
   (SQRT(OFFSET(Ghosts!$T$41,COLUMN(),0)-OFFSET(Ghosts!$R$41,COLUMN(),0)*ScreenHeight!$D59)-1))+IF(Ghosts!$B$35,IF(Param!$M$21,-1-POWER(0.3,Param!$M$21)/(IF(Param!$M$21&lt;20,LightShader!CT149,OFFSET(LightShader!CT149,Param!$M$21-20,0)
)+POWER(0.3,Param!$M$21)),-2),0))</f>
        <v>3.5746540425172362</v>
      </c>
      <c r="CU58" s="53">
        <f ca="1">IF(ScreenHeight!$B59&lt;OFFSET(Radar!$AC$3,COLUMN(),0),
    Param!$B$38/ScreenHeight!$B59,
    (Param!$B$37+1/(1-OFFSET(Radar!$AD$3,COLUMN(),0)*ScreenHeight!$C59)/Param!$B$39)/OFFSET(Radar!$AC$3,COLUMN(),0)
)*DistanceShader!CU58*LightShader!CU58*(IF(OFFSET(Ghosts!$S$41,COLUMN(),0)&lt;ScreenHeight!$E59,
   1,
   (SQRT(OFFSET(Ghosts!$T$41,COLUMN(),0)-OFFSET(Ghosts!$R$41,COLUMN(),0)*ScreenHeight!$D59)-1))+IF(Ghosts!$B$35,IF(Param!$M$21,-1-POWER(0.3,Param!$M$21)/(IF(Param!$M$21&lt;20,LightShader!CU149,OFFSET(LightShader!CU149,Param!$M$21-20,0)
)+POWER(0.3,Param!$M$21)),-2),0))</f>
        <v>3.5077947858581555</v>
      </c>
      <c r="CV58" s="53">
        <f ca="1">IF(ScreenHeight!$B59&lt;OFFSET(Radar!$AC$3,COLUMN(),0),
    Param!$B$38/ScreenHeight!$B59,
    (Param!$B$37+1/(1-OFFSET(Radar!$AD$3,COLUMN(),0)*ScreenHeight!$C59)/Param!$B$39)/OFFSET(Radar!$AC$3,COLUMN(),0)
)*DistanceShader!CV58*LightShader!CV58*(IF(OFFSET(Ghosts!$S$41,COLUMN(),0)&lt;ScreenHeight!$E59,
   1,
   (SQRT(OFFSET(Ghosts!$T$41,COLUMN(),0)-OFFSET(Ghosts!$R$41,COLUMN(),0)*ScreenHeight!$D59)-1))+IF(Ghosts!$B$35,IF(Param!$M$21,-1-POWER(0.3,Param!$M$21)/(IF(Param!$M$21&lt;20,LightShader!CV149,OFFSET(LightShader!CV149,Param!$M$21-20,0)
)+POWER(0.3,Param!$M$21)),-2),0))</f>
        <v>3.4407577600334585</v>
      </c>
      <c r="CW58" s="53">
        <f ca="1">IF(ScreenHeight!$B59&lt;OFFSET(Radar!$AC$3,COLUMN(),0),
    Param!$B$38/ScreenHeight!$B59,
    (Param!$B$37+1/(1-OFFSET(Radar!$AD$3,COLUMN(),0)*ScreenHeight!$C59)/Param!$B$39)/OFFSET(Radar!$AC$3,COLUMN(),0)
)*DistanceShader!CW58*LightShader!CW58*(IF(OFFSET(Ghosts!$S$41,COLUMN(),0)&lt;ScreenHeight!$E59,
   1,
   (SQRT(OFFSET(Ghosts!$T$41,COLUMN(),0)-OFFSET(Ghosts!$R$41,COLUMN(),0)*ScreenHeight!$D59)-1))+IF(Ghosts!$B$35,IF(Param!$M$21,-1-POWER(0.3,Param!$M$21)/(IF(Param!$M$21&lt;20,LightShader!CW149,OFFSET(LightShader!CW149,Param!$M$21-20,0)
)+POWER(0.3,Param!$M$21)),-2),0))</f>
        <v>3.3735560052441143</v>
      </c>
      <c r="CX58" s="53">
        <f ca="1">IF(ScreenHeight!$B59&lt;OFFSET(Radar!$AC$3,COLUMN(),0),
    Param!$B$38/ScreenHeight!$B59,
    (Param!$B$37+1/(1-OFFSET(Radar!$AD$3,COLUMN(),0)*ScreenHeight!$C59)/Param!$B$39)/OFFSET(Radar!$AC$3,COLUMN(),0)
)*DistanceShader!CX58*LightShader!CX58*(IF(OFFSET(Ghosts!$S$41,COLUMN(),0)&lt;ScreenHeight!$E59,
   1,
   (SQRT(OFFSET(Ghosts!$T$41,COLUMN(),0)-OFFSET(Ghosts!$R$41,COLUMN(),0)*ScreenHeight!$D59)-1))+IF(Ghosts!$B$35,IF(Param!$M$21,-1-POWER(0.3,Param!$M$21)/(IF(Param!$M$21&lt;20,LightShader!CX149,OFFSET(LightShader!CX149,Param!$M$21-20,0)
)+POWER(0.3,Param!$M$21)),-2),0))</f>
        <v>3.3062026261272264</v>
      </c>
      <c r="CY58" s="53">
        <f ca="1">IF(ScreenHeight!$B59&lt;OFFSET(Radar!$AC$3,COLUMN(),0),
    Param!$B$38/ScreenHeight!$B59,
    (Param!$B$37+1/(1-OFFSET(Radar!$AD$3,COLUMN(),0)*ScreenHeight!$C59)/Param!$B$39)/OFFSET(Radar!$AC$3,COLUMN(),0)
)*DistanceShader!CY58*LightShader!CY58*(IF(OFFSET(Ghosts!$S$41,COLUMN(),0)&lt;ScreenHeight!$E59,
   1,
   (SQRT(OFFSET(Ghosts!$T$41,COLUMN(),0)-OFFSET(Ghosts!$R$41,COLUMN(),0)*ScreenHeight!$D59)-1))+IF(Ghosts!$B$35,IF(Param!$M$21,-1-POWER(0.3,Param!$M$21)/(IF(Param!$M$21&lt;20,LightShader!CY149,OFFSET(LightShader!CY149,Param!$M$21-20,0)
)+POWER(0.3,Param!$M$21)),-2),0))</f>
        <v>3.2387107790734841</v>
      </c>
      <c r="CZ58" s="53">
        <f ca="1">IF(ScreenHeight!$B59&lt;OFFSET(Radar!$AC$3,COLUMN(),0),
    Param!$B$38/ScreenHeight!$B59,
    (Param!$B$37+1/(1-OFFSET(Radar!$AD$3,COLUMN(),0)*ScreenHeight!$C59)/Param!$B$39)/OFFSET(Radar!$AC$3,COLUMN(),0)
)*DistanceShader!CZ58*LightShader!CZ58*(IF(OFFSET(Ghosts!$S$41,COLUMN(),0)&lt;ScreenHeight!$E59,
   1,
   (SQRT(OFFSET(Ghosts!$T$41,COLUMN(),0)-OFFSET(Ghosts!$R$41,COLUMN(),0)*ScreenHeight!$D59)-1))+IF(Ghosts!$B$35,IF(Param!$M$21,-1-POWER(0.3,Param!$M$21)/(IF(Param!$M$21&lt;20,LightShader!CZ149,OFFSET(LightShader!CZ149,Param!$M$21-20,0)
)+POWER(0.3,Param!$M$21)),-2),0))</f>
        <v>3.1710936595203409</v>
      </c>
      <c r="DA58" s="53">
        <f ca="1">IF(ScreenHeight!$B59&lt;OFFSET(Radar!$AC$3,COLUMN(),0),
    Param!$B$38/ScreenHeight!$B59,
    (Param!$B$37+1/(1-OFFSET(Radar!$AD$3,COLUMN(),0)*ScreenHeight!$C59)/Param!$B$39)/OFFSET(Radar!$AC$3,COLUMN(),0)
)*DistanceShader!DA58*LightShader!DA58*(IF(OFFSET(Ghosts!$S$41,COLUMN(),0)&lt;ScreenHeight!$E59,
   1,
   (SQRT(OFFSET(Ghosts!$T$41,COLUMN(),0)-OFFSET(Ghosts!$R$41,COLUMN(),0)*ScreenHeight!$D59)-1))+IF(Ghosts!$B$35,IF(Param!$M$21,-1-POWER(0.3,Param!$M$21)/(IF(Param!$M$21&lt;20,LightShader!DA149,OFFSET(LightShader!DA149,Param!$M$21-20,0)
)+POWER(0.3,Param!$M$21)),-2),0))</f>
        <v>3.7752296945634694</v>
      </c>
      <c r="DB58" s="53">
        <f ca="1">IF(ScreenHeight!$B59&lt;OFFSET(Radar!$AC$3,COLUMN(),0),
    Param!$B$38/ScreenHeight!$B59,
    (Param!$B$37+1/(1-OFFSET(Radar!$AD$3,COLUMN(),0)*ScreenHeight!$C59)/Param!$B$39)/OFFSET(Radar!$AC$3,COLUMN(),0)
)*DistanceShader!DB58*LightShader!DB58*(IF(OFFSET(Ghosts!$S$41,COLUMN(),0)&lt;ScreenHeight!$E59,
   1,
   (SQRT(OFFSET(Ghosts!$T$41,COLUMN(),0)-OFFSET(Ghosts!$R$41,COLUMN(),0)*ScreenHeight!$D59)-1))+IF(Ghosts!$B$35,IF(Param!$M$21,-1-POWER(0.3,Param!$M$21)/(IF(Param!$M$21&lt;20,LightShader!DB149,OFFSET(LightShader!DB149,Param!$M$21-20,0)
)+POWER(0.3,Param!$M$21)),-2),0))</f>
        <v>3.7725093194126775</v>
      </c>
      <c r="DC58" s="53">
        <f ca="1">IF(ScreenHeight!$B59&lt;OFFSET(Radar!$AC$3,COLUMN(),0),
    Param!$B$38/ScreenHeight!$B59,
    (Param!$B$37+1/(1-OFFSET(Radar!$AD$3,COLUMN(),0)*ScreenHeight!$C59)/Param!$B$39)/OFFSET(Radar!$AC$3,COLUMN(),0)
)*DistanceShader!DC58*LightShader!DC58*(IF(OFFSET(Ghosts!$S$41,COLUMN(),0)&lt;ScreenHeight!$E59,
   1,
   (SQRT(OFFSET(Ghosts!$T$41,COLUMN(),0)-OFFSET(Ghosts!$R$41,COLUMN(),0)*ScreenHeight!$D59)-1))+IF(Ghosts!$B$35,IF(Param!$M$21,-1-POWER(0.3,Param!$M$21)/(IF(Param!$M$21&lt;20,LightShader!DC149,OFFSET(LightShader!DC149,Param!$M$21-20,0)
)+POWER(0.3,Param!$M$21)),-2),0))</f>
        <v>3.7695590496883886</v>
      </c>
      <c r="DD58" s="53">
        <f ca="1">IF(ScreenHeight!$B59&lt;OFFSET(Radar!$AC$3,COLUMN(),0),
    Param!$B$38/ScreenHeight!$B59,
    (Param!$B$37+1/(1-OFFSET(Radar!$AD$3,COLUMN(),0)*ScreenHeight!$C59)/Param!$B$39)/OFFSET(Radar!$AC$3,COLUMN(),0)
)*DistanceShader!DD58*LightShader!DD58*(IF(OFFSET(Ghosts!$S$41,COLUMN(),0)&lt;ScreenHeight!$E59,
   1,
   (SQRT(OFFSET(Ghosts!$T$41,COLUMN(),0)-OFFSET(Ghosts!$R$41,COLUMN(),0)*ScreenHeight!$D59)-1))+IF(Ghosts!$B$35,IF(Param!$M$21,-1-POWER(0.3,Param!$M$21)/(IF(Param!$M$21&lt;20,LightShader!DD149,OFFSET(LightShader!DD149,Param!$M$21-20,0)
)+POWER(0.3,Param!$M$21)),-2),0))</f>
        <v>3.76638051992026</v>
      </c>
      <c r="DE58" s="53">
        <f ca="1">IF(ScreenHeight!$B59&lt;OFFSET(Radar!$AC$3,COLUMN(),0),
    Param!$B$38/ScreenHeight!$B59,
    (Param!$B$37+1/(1-OFFSET(Radar!$AD$3,COLUMN(),0)*ScreenHeight!$C59)/Param!$B$39)/OFFSET(Radar!$AC$3,COLUMN(),0)
)*DistanceShader!DE58*LightShader!DE58*(IF(OFFSET(Ghosts!$S$41,COLUMN(),0)&lt;ScreenHeight!$E59,
   1,
   (SQRT(OFFSET(Ghosts!$T$41,COLUMN(),0)-OFFSET(Ghosts!$R$41,COLUMN(),0)*ScreenHeight!$D59)-1))+IF(Ghosts!$B$35,IF(Param!$M$21,-1-POWER(0.3,Param!$M$21)/(IF(Param!$M$21&lt;20,LightShader!DE149,OFFSET(LightShader!DE149,Param!$M$21-20,0)
)+POWER(0.3,Param!$M$21)),-2),0))</f>
        <v>3.7629754834490297</v>
      </c>
      <c r="DF58" s="53">
        <f ca="1">IF(ScreenHeight!$B59&lt;OFFSET(Radar!$AC$3,COLUMN(),0),
    Param!$B$38/ScreenHeight!$B59,
    (Param!$B$37+1/(1-OFFSET(Radar!$AD$3,COLUMN(),0)*ScreenHeight!$C59)/Param!$B$39)/OFFSET(Radar!$AC$3,COLUMN(),0)
)*DistanceShader!DF58*LightShader!DF58*(IF(OFFSET(Ghosts!$S$41,COLUMN(),0)&lt;ScreenHeight!$E59,
   1,
   (SQRT(OFFSET(Ghosts!$T$41,COLUMN(),0)-OFFSET(Ghosts!$R$41,COLUMN(),0)*ScreenHeight!$D59)-1))+IF(Ghosts!$B$35,IF(Param!$M$21,-1-POWER(0.3,Param!$M$21)/(IF(Param!$M$21&lt;20,LightShader!DF149,OFFSET(LightShader!DF149,Param!$M$21-20,0)
)+POWER(0.3,Param!$M$21)),-2),0))</f>
        <v>3.6838490153466461</v>
      </c>
      <c r="DG58" s="53">
        <f ca="1">IF(ScreenHeight!$B59&lt;OFFSET(Radar!$AC$3,COLUMN(),0),
    Param!$B$38/ScreenHeight!$B59,
    (Param!$B$37+1/(1-OFFSET(Radar!$AD$3,COLUMN(),0)*ScreenHeight!$C59)/Param!$B$39)/OFFSET(Radar!$AC$3,COLUMN(),0)
)*DistanceShader!DG58*LightShader!DG58*(IF(OFFSET(Ghosts!$S$41,COLUMN(),0)&lt;ScreenHeight!$E59,
   1,
   (SQRT(OFFSET(Ghosts!$T$41,COLUMN(),0)-OFFSET(Ghosts!$R$41,COLUMN(),0)*ScreenHeight!$D59)-1))+IF(Ghosts!$B$35,IF(Param!$M$21,-1-POWER(0.3,Param!$M$21)/(IF(Param!$M$21&lt;20,LightShader!DG149,OFFSET(LightShader!DG149,Param!$M$21-20,0)
)+POWER(0.3,Param!$M$21)),-2),0))</f>
        <v>3.5526703042416448</v>
      </c>
      <c r="DH58" s="53">
        <f ca="1">IF(ScreenHeight!$B59&lt;OFFSET(Radar!$AC$3,COLUMN(),0),
    Param!$B$38/ScreenHeight!$B59,
    (Param!$B$37+1/(1-OFFSET(Radar!$AD$3,COLUMN(),0)*ScreenHeight!$C59)/Param!$B$39)/OFFSET(Radar!$AC$3,COLUMN(),0)
)*DistanceShader!DH58*LightShader!DH58*(IF(OFFSET(Ghosts!$S$41,COLUMN(),0)&lt;ScreenHeight!$E59,
   1,
   (SQRT(OFFSET(Ghosts!$T$41,COLUMN(),0)-OFFSET(Ghosts!$R$41,COLUMN(),0)*ScreenHeight!$D59)-1))+IF(Ghosts!$B$35,IF(Param!$M$21,-1-POWER(0.3,Param!$M$21)/(IF(Param!$M$21&lt;20,LightShader!DH149,OFFSET(LightShader!DH149,Param!$M$21-20,0)
)+POWER(0.3,Param!$M$21)),-2),0))</f>
        <v>3.4273057444768109</v>
      </c>
      <c r="DI58" s="53">
        <f ca="1">IF(ScreenHeight!$B59&lt;OFFSET(Radar!$AC$3,COLUMN(),0),
    Param!$B$38/ScreenHeight!$B59,
    (Param!$B$37+1/(1-OFFSET(Radar!$AD$3,COLUMN(),0)*ScreenHeight!$C59)/Param!$B$39)/OFFSET(Radar!$AC$3,COLUMN(),0)
)*DistanceShader!DI58*LightShader!DI58*(IF(OFFSET(Ghosts!$S$41,COLUMN(),0)&lt;ScreenHeight!$E59,
   1,
   (SQRT(OFFSET(Ghosts!$T$41,COLUMN(),0)-OFFSET(Ghosts!$R$41,COLUMN(),0)*ScreenHeight!$D59)-1))+IF(Ghosts!$B$35,IF(Param!$M$21,-1-POWER(0.3,Param!$M$21)/(IF(Param!$M$21&lt;20,LightShader!DI149,OFFSET(LightShader!DI149,Param!$M$21-20,0)
)+POWER(0.3,Param!$M$21)),-2),0))</f>
        <v>3.3077284552792654</v>
      </c>
      <c r="DJ58" s="53">
        <f ca="1">IF(ScreenHeight!$B59&lt;OFFSET(Radar!$AC$3,COLUMN(),0),
    Param!$B$38/ScreenHeight!$B59,
    (Param!$B$37+1/(1-OFFSET(Radar!$AD$3,COLUMN(),0)*ScreenHeight!$C59)/Param!$B$39)/OFFSET(Radar!$AC$3,COLUMN(),0)
)*DistanceShader!DJ58*LightShader!DJ58*(IF(OFFSET(Ghosts!$S$41,COLUMN(),0)&lt;ScreenHeight!$E59,
   1,
   (SQRT(OFFSET(Ghosts!$T$41,COLUMN(),0)-OFFSET(Ghosts!$R$41,COLUMN(),0)*ScreenHeight!$D59)-1))+IF(Ghosts!$B$35,IF(Param!$M$21,-1-POWER(0.3,Param!$M$21)/(IF(Param!$M$21&lt;20,LightShader!DJ149,OFFSET(LightShader!DJ149,Param!$M$21-20,0)
)+POWER(0.3,Param!$M$21)),-2),0))</f>
        <v>3.1938285836086333</v>
      </c>
      <c r="DK58" s="53">
        <f ca="1">IF(ScreenHeight!$B59&lt;OFFSET(Radar!$AC$3,COLUMN(),0),
    Param!$B$38/ScreenHeight!$B59,
    (Param!$B$37+1/(1-OFFSET(Radar!$AD$3,COLUMN(),0)*ScreenHeight!$C59)/Param!$B$39)/OFFSET(Radar!$AC$3,COLUMN(),0)
)*DistanceShader!DK58*LightShader!DK58*(IF(OFFSET(Ghosts!$S$41,COLUMN(),0)&lt;ScreenHeight!$E59,
   1,
   (SQRT(OFFSET(Ghosts!$T$41,COLUMN(),0)-OFFSET(Ghosts!$R$41,COLUMN(),0)*ScreenHeight!$D59)-1))+IF(Ghosts!$B$35,IF(Param!$M$21,-1-POWER(0.3,Param!$M$21)/(IF(Param!$M$21&lt;20,LightShader!DK149,OFFSET(LightShader!DK149,Param!$M$21-20,0)
)+POWER(0.3,Param!$M$21)),-2),0))</f>
        <v>3.0854381909917867</v>
      </c>
      <c r="DL58" s="53">
        <f ca="1">IF(ScreenHeight!$B59&lt;OFFSET(Radar!$AC$3,COLUMN(),0),
    Param!$B$38/ScreenHeight!$B59,
    (Param!$B$37+1/(1-OFFSET(Radar!$AD$3,COLUMN(),0)*ScreenHeight!$C59)/Param!$B$39)/OFFSET(Radar!$AC$3,COLUMN(),0)
)*DistanceShader!DL58*LightShader!DL58*(IF(OFFSET(Ghosts!$S$41,COLUMN(),0)&lt;ScreenHeight!$E59,
   1,
   (SQRT(OFFSET(Ghosts!$T$41,COLUMN(),0)-OFFSET(Ghosts!$R$41,COLUMN(),0)*ScreenHeight!$D59)-1))+IF(Ghosts!$B$35,IF(Param!$M$21,-1-POWER(0.3,Param!$M$21)/(IF(Param!$M$21&lt;20,LightShader!DL149,OFFSET(LightShader!DL149,Param!$M$21-20,0)
)+POWER(0.3,Param!$M$21)),-2),0))</f>
        <v>2.9823505341871339</v>
      </c>
      <c r="DM58" s="53">
        <f ca="1">IF(ScreenHeight!$B59&lt;OFFSET(Radar!$AC$3,COLUMN(),0),
    Param!$B$38/ScreenHeight!$B59,
    (Param!$B$37+1/(1-OFFSET(Radar!$AD$3,COLUMN(),0)*ScreenHeight!$C59)/Param!$B$39)/OFFSET(Radar!$AC$3,COLUMN(),0)
)*DistanceShader!DM58*LightShader!DM58*(IF(OFFSET(Ghosts!$S$41,COLUMN(),0)&lt;ScreenHeight!$E59,
   1,
   (SQRT(OFFSET(Ghosts!$T$41,COLUMN(),0)-OFFSET(Ghosts!$R$41,COLUMN(),0)*ScreenHeight!$D59)-1))+IF(Ghosts!$B$35,IF(Param!$M$21,-1-POWER(0.3,Param!$M$21)/(IF(Param!$M$21&lt;20,LightShader!DM149,OFFSET(LightShader!DM149,Param!$M$21-20,0)
)+POWER(0.3,Param!$M$21)),-2),0))</f>
        <v>2.8843347585218977</v>
      </c>
      <c r="DN58" s="53">
        <f ca="1">IF(ScreenHeight!$B59&lt;OFFSET(Radar!$AC$3,COLUMN(),0),
    Param!$B$38/ScreenHeight!$B59,
    (Param!$B$37+1/(1-OFFSET(Radar!$AD$3,COLUMN(),0)*ScreenHeight!$C59)/Param!$B$39)/OFFSET(Radar!$AC$3,COLUMN(),0)
)*DistanceShader!DN58*LightShader!DN58*(IF(OFFSET(Ghosts!$S$41,COLUMN(),0)&lt;ScreenHeight!$E59,
   1,
   (SQRT(OFFSET(Ghosts!$T$41,COLUMN(),0)-OFFSET(Ghosts!$R$41,COLUMN(),0)*ScreenHeight!$D59)-1))+IF(Ghosts!$B$35,IF(Param!$M$21,-1-POWER(0.3,Param!$M$21)/(IF(Param!$M$21&lt;20,LightShader!DN149,OFFSET(LightShader!DN149,Param!$M$21-20,0)
)+POWER(0.3,Param!$M$21)),-2),0))</f>
        <v>2.7911469164369698</v>
      </c>
      <c r="DO58" s="53">
        <f ca="1">IF(ScreenHeight!$B59&lt;OFFSET(Radar!$AC$3,COLUMN(),0),
    Param!$B$38/ScreenHeight!$B59,
    (Param!$B$37+1/(1-OFFSET(Radar!$AD$3,COLUMN(),0)*ScreenHeight!$C59)/Param!$B$39)/OFFSET(Radar!$AC$3,COLUMN(),0)
)*DistanceShader!DO58*LightShader!DO58*(IF(OFFSET(Ghosts!$S$41,COLUMN(),0)&lt;ScreenHeight!$E59,
   1,
   (SQRT(OFFSET(Ghosts!$T$41,COLUMN(),0)-OFFSET(Ghosts!$R$41,COLUMN(),0)*ScreenHeight!$D59)-1))+IF(Ghosts!$B$35,IF(Param!$M$21,-1-POWER(0.3,Param!$M$21)/(IF(Param!$M$21&lt;20,LightShader!DO149,OFFSET(LightShader!DO149,Param!$M$21-20,0)
)+POWER(0.3,Param!$M$21)),-2),0))</f>
        <v>2.7025380910255494</v>
      </c>
      <c r="DP58" s="53">
        <f ca="1">IF(ScreenHeight!$B59&lt;OFFSET(Radar!$AC$3,COLUMN(),0),
    Param!$B$38/ScreenHeight!$B59,
    (Param!$B$37+1/(1-OFFSET(Radar!$AD$3,COLUMN(),0)*ScreenHeight!$C59)/Param!$B$39)/OFFSET(Radar!$AC$3,COLUMN(),0)
)*DistanceShader!DP58*LightShader!DP58*(IF(OFFSET(Ghosts!$S$41,COLUMN(),0)&lt;ScreenHeight!$E59,
   1,
   (SQRT(OFFSET(Ghosts!$T$41,COLUMN(),0)-OFFSET(Ghosts!$R$41,COLUMN(),0)*ScreenHeight!$D59)-1))+IF(Ghosts!$B$35,IF(Param!$M$21,-1-POWER(0.3,Param!$M$21)/(IF(Param!$M$21&lt;20,LightShader!DP149,OFFSET(LightShader!DP149,Param!$M$21-20,0)
)+POWER(0.3,Param!$M$21)),-2),0))</f>
        <v>2.6182602699657407</v>
      </c>
      <c r="DQ58" s="53">
        <f ca="1">IF(ScreenHeight!$B59&lt;OFFSET(Radar!$AC$3,COLUMN(),0),
    Param!$B$38/ScreenHeight!$B59,
    (Param!$B$37+1/(1-OFFSET(Radar!$AD$3,COLUMN(),0)*ScreenHeight!$C59)/Param!$B$39)/OFFSET(Radar!$AC$3,COLUMN(),0)
)*DistanceShader!DQ58*LightShader!DQ58*(IF(OFFSET(Ghosts!$S$41,COLUMN(),0)&lt;ScreenHeight!$E59,
   1,
   (SQRT(OFFSET(Ghosts!$T$41,COLUMN(),0)-OFFSET(Ghosts!$R$41,COLUMN(),0)*ScreenHeight!$D59)-1))+IF(Ghosts!$B$35,IF(Param!$M$21,-1-POWER(0.3,Param!$M$21)/(IF(Param!$M$21&lt;20,LightShader!DQ149,OFFSET(LightShader!DQ149,Param!$M$21-20,0)
)+POWER(0.3,Param!$M$21)),-2),0))</f>
        <v>2.5380704919215602</v>
      </c>
      <c r="DR58" s="53">
        <f ca="1">IF(ScreenHeight!$B59&lt;OFFSET(Radar!$AC$3,COLUMN(),0),
    Param!$B$38/ScreenHeight!$B59,
    (Param!$B$37+1/(1-OFFSET(Radar!$AD$3,COLUMN(),0)*ScreenHeight!$C59)/Param!$B$39)/OFFSET(Radar!$AC$3,COLUMN(),0)
)*DistanceShader!DR58*LightShader!DR58*(IF(OFFSET(Ghosts!$S$41,COLUMN(),0)&lt;ScreenHeight!$E59,
   1,
   (SQRT(OFFSET(Ghosts!$T$41,COLUMN(),0)-OFFSET(Ghosts!$R$41,COLUMN(),0)*ScreenHeight!$D59)-1))+IF(Ghosts!$B$35,IF(Param!$M$21,-1-POWER(0.3,Param!$M$21)/(IF(Param!$M$21&lt;20,LightShader!DR149,OFFSET(LightShader!DR149,Param!$M$21-20,0)
)+POWER(0.3,Param!$M$21)),-2),0))</f>
        <v>2.461733680563345</v>
      </c>
      <c r="DS58" s="53">
        <f ca="1">IF(ScreenHeight!$B59&lt;OFFSET(Radar!$AC$3,COLUMN(),0),
    Param!$B$38/ScreenHeight!$B59,
    (Param!$B$37+1/(1-OFFSET(Radar!$AD$3,COLUMN(),0)*ScreenHeight!$C59)/Param!$B$39)/OFFSET(Radar!$AC$3,COLUMN(),0)
)*DistanceShader!DS58*LightShader!DS58*(IF(OFFSET(Ghosts!$S$41,COLUMN(),0)&lt;ScreenHeight!$E59,
   1,
   (SQRT(OFFSET(Ghosts!$T$41,COLUMN(),0)-OFFSET(Ghosts!$R$41,COLUMN(),0)*ScreenHeight!$D59)-1))+IF(Ghosts!$B$35,IF(Param!$M$21,-1-POWER(0.3,Param!$M$21)/(IF(Param!$M$21&lt;20,LightShader!DS149,OFFSET(LightShader!DS149,Param!$M$21-20,0)
)+POWER(0.3,Param!$M$21)),-2),0))</f>
        <v>2.3890244919964112</v>
      </c>
      <c r="DT58" s="53">
        <f ca="1">IF(ScreenHeight!$B59&lt;OFFSET(Radar!$AC$3,COLUMN(),0),
    Param!$B$38/ScreenHeight!$B59,
    (Param!$B$37+1/(1-OFFSET(Radar!$AD$3,COLUMN(),0)*ScreenHeight!$C59)/Param!$B$39)/OFFSET(Radar!$AC$3,COLUMN(),0)
)*DistanceShader!DT58*LightShader!DT58*(IF(OFFSET(Ghosts!$S$41,COLUMN(),0)&lt;ScreenHeight!$E59,
   1,
   (SQRT(OFFSET(Ghosts!$T$41,COLUMN(),0)-OFFSET(Ghosts!$R$41,COLUMN(),0)*ScreenHeight!$D59)-1))+IF(Ghosts!$B$35,IF(Param!$M$21,-1-POWER(0.3,Param!$M$21)/(IF(Param!$M$21&lt;20,LightShader!DT149,OFFSET(LightShader!DT149,Param!$M$21-20,0)
)+POWER(0.3,Param!$M$21)),-2),0))</f>
        <v>2.3197284285678719</v>
      </c>
      <c r="DU58" s="53">
        <f ca="1">IF(ScreenHeight!$B59&lt;OFFSET(Radar!$AC$3,COLUMN(),0),
    Param!$B$38/ScreenHeight!$B59,
    (Param!$B$37+1/(1-OFFSET(Radar!$AD$3,COLUMN(),0)*ScreenHeight!$C59)/Param!$B$39)/OFFSET(Radar!$AC$3,COLUMN(),0)
)*DistanceShader!DU58*LightShader!DU58*(IF(OFFSET(Ghosts!$S$41,COLUMN(),0)&lt;ScreenHeight!$E59,
   1,
   (SQRT(OFFSET(Ghosts!$T$41,COLUMN(),0)-OFFSET(Ghosts!$R$41,COLUMN(),0)*ScreenHeight!$D59)-1))+IF(Ghosts!$B$35,IF(Param!$M$21,-1-POWER(0.3,Param!$M$21)/(IF(Param!$M$21&lt;20,LightShader!DU149,OFFSET(LightShader!DU149,Param!$M$21-20,0)
)+POWER(0.3,Param!$M$21)),-2),0))</f>
        <v>2.2536424137555735</v>
      </c>
      <c r="DV58" s="53">
        <f ca="1">IF(ScreenHeight!$B59&lt;OFFSET(Radar!$AC$3,COLUMN(),0),
    Param!$B$38/ScreenHeight!$B59,
    (Param!$B$37+1/(1-OFFSET(Radar!$AD$3,COLUMN(),0)*ScreenHeight!$C59)/Param!$B$39)/OFFSET(Radar!$AC$3,COLUMN(),0)
)*DistanceShader!DV58*LightShader!DV58*(IF(OFFSET(Ghosts!$S$41,COLUMN(),0)&lt;ScreenHeight!$E59,
   1,
   (SQRT(OFFSET(Ghosts!$T$41,COLUMN(),0)-OFFSET(Ghosts!$R$41,COLUMN(),0)*ScreenHeight!$D59)-1))+IF(Ghosts!$B$35,IF(Param!$M$21,-1-POWER(0.3,Param!$M$21)/(IF(Param!$M$21&lt;20,LightShader!DV149,OFFSET(LightShader!DV149,Param!$M$21-20,0)
)+POWER(0.3,Param!$M$21)),-2),0))</f>
        <v>2.1905749768503413</v>
      </c>
      <c r="DW58" s="53">
        <f ca="1">IF(ScreenHeight!$B59&lt;OFFSET(Radar!$AC$3,COLUMN(),0),
    Param!$B$38/ScreenHeight!$B59,
    (Param!$B$37+1/(1-OFFSET(Radar!$AD$3,COLUMN(),0)*ScreenHeight!$C59)/Param!$B$39)/OFFSET(Radar!$AC$3,COLUMN(),0)
)*DistanceShader!DW58*LightShader!DW58*(IF(OFFSET(Ghosts!$S$41,COLUMN(),0)&lt;ScreenHeight!$E59,
   1,
   (SQRT(OFFSET(Ghosts!$T$41,COLUMN(),0)-OFFSET(Ghosts!$R$41,COLUMN(),0)*ScreenHeight!$D59)-1))+IF(Ghosts!$B$35,IF(Param!$M$21,-1-POWER(0.3,Param!$M$21)/(IF(Param!$M$21&lt;20,LightShader!DW149,OFFSET(LightShader!DW149,Param!$M$21-20,0)
)+POWER(0.3,Param!$M$21)),-2),0))</f>
        <v>2.1303461602135085</v>
      </c>
      <c r="DX58" s="53">
        <f ca="1">IF(ScreenHeight!$B59&lt;OFFSET(Radar!$AC$3,COLUMN(),0),
    Param!$B$38/ScreenHeight!$B59,
    (Param!$B$37+1/(1-OFFSET(Radar!$AD$3,COLUMN(),0)*ScreenHeight!$C59)/Param!$B$39)/OFFSET(Radar!$AC$3,COLUMN(),0)
)*DistanceShader!DX58*LightShader!DX58*(IF(OFFSET(Ghosts!$S$41,COLUMN(),0)&lt;ScreenHeight!$E59,
   1,
   (SQRT(OFFSET(Ghosts!$T$41,COLUMN(),0)-OFFSET(Ghosts!$R$41,COLUMN(),0)*ScreenHeight!$D59)-1))+IF(Ghosts!$B$35,IF(Param!$M$21,-1-POWER(0.3,Param!$M$21)/(IF(Param!$M$21&lt;20,LightShader!DX149,OFFSET(LightShader!DX149,Param!$M$21-20,0)
)+POWER(0.3,Param!$M$21)),-2),0))</f>
        <v>2.0727872340528748</v>
      </c>
      <c r="DY58" s="53">
        <f ca="1">IF(ScreenHeight!$B59&lt;OFFSET(Radar!$AC$3,COLUMN(),0),
    Param!$B$38/ScreenHeight!$B59,
    (Param!$B$37+1/(1-OFFSET(Radar!$AD$3,COLUMN(),0)*ScreenHeight!$C59)/Param!$B$39)/OFFSET(Radar!$AC$3,COLUMN(),0)
)*DistanceShader!DY58*LightShader!DY58*(IF(OFFSET(Ghosts!$S$41,COLUMN(),0)&lt;ScreenHeight!$E59,
   1,
   (SQRT(OFFSET(Ghosts!$T$41,COLUMN(),0)-OFFSET(Ghosts!$R$41,COLUMN(),0)*ScreenHeight!$D59)-1))+IF(Ghosts!$B$35,IF(Param!$M$21,-1-POWER(0.3,Param!$M$21)/(IF(Param!$M$21&lt;20,LightShader!DY149,OFFSET(LightShader!DY149,Param!$M$21-20,0)
)+POWER(0.3,Param!$M$21)),-2),0))</f>
        <v>2.0177402822328503</v>
      </c>
      <c r="DZ58" s="53">
        <f ca="1">IF(ScreenHeight!$B59&lt;OFFSET(Radar!$AC$3,COLUMN(),0),
    Param!$B$38/ScreenHeight!$B59,
    (Param!$B$37+1/(1-OFFSET(Radar!$AD$3,COLUMN(),0)*ScreenHeight!$C59)/Param!$B$39)/OFFSET(Radar!$AC$3,COLUMN(),0)
)*DistanceShader!DZ58*LightShader!DZ58*(IF(OFFSET(Ghosts!$S$41,COLUMN(),0)&lt;ScreenHeight!$E59,
   1,
   (SQRT(OFFSET(Ghosts!$T$41,COLUMN(),0)-OFFSET(Ghosts!$R$41,COLUMN(),0)*ScreenHeight!$D59)-1))+IF(Ghosts!$B$35,IF(Param!$M$21,-1-POWER(0.3,Param!$M$21)/(IF(Param!$M$21&lt;20,LightShader!DZ149,OFFSET(LightShader!DZ149,Param!$M$21-20,0)
)+POWER(0.3,Param!$M$21)),-2),0))</f>
        <v>1.9650577062343517</v>
      </c>
      <c r="EA58" s="53">
        <f ca="1">IF(ScreenHeight!$B59&lt;OFFSET(Radar!$AC$3,COLUMN(),0),
    Param!$B$38/ScreenHeight!$B59,
    (Param!$B$37+1/(1-OFFSET(Radar!$AD$3,COLUMN(),0)*ScreenHeight!$C59)/Param!$B$39)/OFFSET(Radar!$AC$3,COLUMN(),0)
)*DistanceShader!EA58*LightShader!EA58*(IF(OFFSET(Ghosts!$S$41,COLUMN(),0)&lt;ScreenHeight!$E59,
   1,
   (SQRT(OFFSET(Ghosts!$T$41,COLUMN(),0)-OFFSET(Ghosts!$R$41,COLUMN(),0)*ScreenHeight!$D59)-1))+IF(Ghosts!$B$35,IF(Param!$M$21,-1-POWER(0.3,Param!$M$21)/(IF(Param!$M$21&lt;20,LightShader!EA149,OFFSET(LightShader!EA149,Param!$M$21-20,0)
)+POWER(0.3,Param!$M$21)),-2),0))</f>
        <v>1.9146016818895319</v>
      </c>
      <c r="EB58" s="53">
        <f ca="1">IF(ScreenHeight!$B59&lt;OFFSET(Radar!$AC$3,COLUMN(),0),
    Param!$B$38/ScreenHeight!$B59,
    (Param!$B$37+1/(1-OFFSET(Radar!$AD$3,COLUMN(),0)*ScreenHeight!$C59)/Param!$B$39)/OFFSET(Radar!$AC$3,COLUMN(),0)
)*DistanceShader!EB58*LightShader!EB58*(IF(OFFSET(Ghosts!$S$41,COLUMN(),0)&lt;ScreenHeight!$E59,
   1,
   (SQRT(OFFSET(Ghosts!$T$41,COLUMN(),0)-OFFSET(Ghosts!$R$41,COLUMN(),0)*ScreenHeight!$D59)-1))+IF(Ghosts!$B$35,IF(Param!$M$21,-1-POWER(0.3,Param!$M$21)/(IF(Param!$M$21&lt;20,LightShader!EB149,OFFSET(LightShader!EB149,Param!$M$21-20,0)
)+POWER(0.3,Param!$M$21)),-2),0))</f>
        <v>1.8662435940475108</v>
      </c>
      <c r="EC58" s="53">
        <f ca="1">IF(ScreenHeight!$B59&lt;OFFSET(Radar!$AC$3,COLUMN(),0),
    Param!$B$38/ScreenHeight!$B59,
    (Param!$B$37+1/(1-OFFSET(Radar!$AD$3,COLUMN(),0)*ScreenHeight!$C59)/Param!$B$39)/OFFSET(Radar!$AC$3,COLUMN(),0)
)*DistanceShader!EC58*LightShader!EC58*(IF(OFFSET(Ghosts!$S$41,COLUMN(),0)&lt;ScreenHeight!$E59,
   1,
   (SQRT(OFFSET(Ghosts!$T$41,COLUMN(),0)-OFFSET(Ghosts!$R$41,COLUMN(),0)*ScreenHeight!$D59)-1))+IF(Ghosts!$B$35,IF(Param!$M$21,-1-POWER(0.3,Param!$M$21)/(IF(Param!$M$21&lt;20,LightShader!EC149,OFFSET(LightShader!EC149,Param!$M$21-20,0)
)+POWER(0.3,Param!$M$21)),-2),0))</f>
        <v>1.8198634671819203</v>
      </c>
      <c r="ED58" s="53">
        <f ca="1">IF(ScreenHeight!$B59&lt;OFFSET(Radar!$AC$3,COLUMN(),0),
    Param!$B$38/ScreenHeight!$B59,
    (Param!$B$37+1/(1-OFFSET(Radar!$AD$3,COLUMN(),0)*ScreenHeight!$C59)/Param!$B$39)/OFFSET(Radar!$AC$3,COLUMN(),0)
)*DistanceShader!ED58*LightShader!ED58*(IF(OFFSET(Ghosts!$S$41,COLUMN(),0)&lt;ScreenHeight!$E59,
   1,
   (SQRT(OFFSET(Ghosts!$T$41,COLUMN(),0)-OFFSET(Ghosts!$R$41,COLUMN(),0)*ScreenHeight!$D59)-1))+IF(Ghosts!$B$35,IF(Param!$M$21,-1-POWER(0.3,Param!$M$21)/(IF(Param!$M$21&lt;20,LightShader!ED149,OFFSET(LightShader!ED149,Param!$M$21-20,0)
)+POWER(0.3,Param!$M$21)),-2),0))</f>
        <v>1.7753494045849896</v>
      </c>
      <c r="EE58" s="53">
        <f ca="1">IF(ScreenHeight!$B59&lt;OFFSET(Radar!$AC$3,COLUMN(),0),
    Param!$B$38/ScreenHeight!$B59,
    (Param!$B$37+1/(1-OFFSET(Radar!$AD$3,COLUMN(),0)*ScreenHeight!$C59)/Param!$B$39)/OFFSET(Radar!$AC$3,COLUMN(),0)
)*DistanceShader!EE58*LightShader!EE58*(IF(OFFSET(Ghosts!$S$41,COLUMN(),0)&lt;ScreenHeight!$E59,
   1,
   (SQRT(OFFSET(Ghosts!$T$41,COLUMN(),0)-OFFSET(Ghosts!$R$41,COLUMN(),0)*ScreenHeight!$D59)-1))+IF(Ghosts!$B$35,IF(Param!$M$21,-1-POWER(0.3,Param!$M$21)/(IF(Param!$M$21&lt;20,LightShader!EE149,OFFSET(LightShader!EE149,Param!$M$21-20,0)
)+POWER(0.3,Param!$M$21)),-2),0))</f>
        <v>1.7325970447847434</v>
      </c>
      <c r="EF58" s="53">
        <f ca="1">IF(ScreenHeight!$B59&lt;OFFSET(Radar!$AC$3,COLUMN(),0),
    Param!$B$38/ScreenHeight!$B59,
    (Param!$B$37+1/(1-OFFSET(Radar!$AD$3,COLUMN(),0)*ScreenHeight!$C59)/Param!$B$39)/OFFSET(Radar!$AC$3,COLUMN(),0)
)*DistanceShader!EF58*LightShader!EF58*(IF(OFFSET(Ghosts!$S$41,COLUMN(),0)&lt;ScreenHeight!$E59,
   1,
   (SQRT(OFFSET(Ghosts!$T$41,COLUMN(),0)-OFFSET(Ghosts!$R$41,COLUMN(),0)*ScreenHeight!$D59)-1))+IF(Ghosts!$B$35,IF(Param!$M$21,-1-POWER(0.3,Param!$M$21)/(IF(Param!$M$21&lt;20,LightShader!EF149,OFFSET(LightShader!EF149,Param!$M$21-20,0)
)+POWER(0.3,Param!$M$21)),-2),0))</f>
        <v>1.6915090408466309</v>
      </c>
      <c r="EG58" s="53">
        <f ca="1">IF(ScreenHeight!$B59&lt;OFFSET(Radar!$AC$3,COLUMN(),0),
    Param!$B$38/ScreenHeight!$B59,
    (Param!$B$37+1/(1-OFFSET(Radar!$AD$3,COLUMN(),0)*ScreenHeight!$C59)/Param!$B$39)/OFFSET(Radar!$AC$3,COLUMN(),0)
)*DistanceShader!EG58*LightShader!EG58*(IF(OFFSET(Ghosts!$S$41,COLUMN(),0)&lt;ScreenHeight!$E59,
   1,
   (SQRT(OFFSET(Ghosts!$T$41,COLUMN(),0)-OFFSET(Ghosts!$R$41,COLUMN(),0)*ScreenHeight!$D59)-1))+IF(Ghosts!$B$35,IF(Param!$M$21,-1-POWER(0.3,Param!$M$21)/(IF(Param!$M$21&lt;20,LightShader!EG149,OFFSET(LightShader!EG149,Param!$M$21-20,0)
)+POWER(0.3,Param!$M$21)),-2),0))</f>
        <v>1.6519945660291375</v>
      </c>
      <c r="EH58" s="53">
        <f ca="1">IF(ScreenHeight!$B59&lt;OFFSET(Radar!$AC$3,COLUMN(),0),
    Param!$B$38/ScreenHeight!$B59,
    (Param!$B$37+1/(1-OFFSET(Radar!$AD$3,COLUMN(),0)*ScreenHeight!$C59)/Param!$B$39)/OFFSET(Radar!$AC$3,COLUMN(),0)
)*DistanceShader!EH58*LightShader!EH58*(IF(OFFSET(Ghosts!$S$41,COLUMN(),0)&lt;ScreenHeight!$E59,
   1,
   (SQRT(OFFSET(Ghosts!$T$41,COLUMN(),0)-OFFSET(Ghosts!$R$41,COLUMN(),0)*ScreenHeight!$D59)-1))+IF(Ghosts!$B$35,IF(Param!$M$21,-1-POWER(0.3,Param!$M$21)/(IF(Param!$M$21&lt;20,LightShader!EH149,OFFSET(LightShader!EH149,Param!$M$21-20,0)
)+POWER(0.3,Param!$M$21)),-2),0))</f>
        <v>1.613968847663581</v>
      </c>
      <c r="EI58" s="53">
        <f ca="1">IF(ScreenHeight!$B59&lt;OFFSET(Radar!$AC$3,COLUMN(),0),
    Param!$B$38/ScreenHeight!$B59,
    (Param!$B$37+1/(1-OFFSET(Radar!$AD$3,COLUMN(),0)*ScreenHeight!$C59)/Param!$B$39)/OFFSET(Radar!$AC$3,COLUMN(),0)
)*DistanceShader!EI58*LightShader!EI58*(IF(OFFSET(Ghosts!$S$41,COLUMN(),0)&lt;ScreenHeight!$E59,
   1,
   (SQRT(OFFSET(Ghosts!$T$41,COLUMN(),0)-OFFSET(Ghosts!$R$41,COLUMN(),0)*ScreenHeight!$D59)-1))+IF(Ghosts!$B$35,IF(Param!$M$21,-1-POWER(0.3,Param!$M$21)/(IF(Param!$M$21&lt;20,LightShader!EI149,OFFSET(LightShader!EI149,Param!$M$21-20,0)
)+POWER(0.3,Param!$M$21)),-2),0))</f>
        <v>1.5773527299754797</v>
      </c>
      <c r="EJ58" s="53">
        <f ca="1">IF(ScreenHeight!$B59&lt;OFFSET(Radar!$AC$3,COLUMN(),0),
    Param!$B$38/ScreenHeight!$B59,
    (Param!$B$37+1/(1-OFFSET(Radar!$AD$3,COLUMN(),0)*ScreenHeight!$C59)/Param!$B$39)/OFFSET(Radar!$AC$3,COLUMN(),0)
)*DistanceShader!EJ58*LightShader!EJ58*(IF(OFFSET(Ghosts!$S$41,COLUMN(),0)&lt;ScreenHeight!$E59,
   1,
   (SQRT(OFFSET(Ghosts!$T$41,COLUMN(),0)-OFFSET(Ghosts!$R$41,COLUMN(),0)*ScreenHeight!$D59)-1))+IF(Ghosts!$B$35,IF(Param!$M$21,-1-POWER(0.3,Param!$M$21)/(IF(Param!$M$21&lt;20,LightShader!EJ149,OFFSET(LightShader!EJ149,Param!$M$21-20,0)
)+POWER(0.3,Param!$M$21)),-2),0))</f>
        <v>1.5420722657474071</v>
      </c>
      <c r="EK58" s="53">
        <f ca="1">IF(ScreenHeight!$B59&lt;OFFSET(Radar!$AC$3,COLUMN(),0),
    Param!$B$38/ScreenHeight!$B59,
    (Param!$B$37+1/(1-OFFSET(Radar!$AD$3,COLUMN(),0)*ScreenHeight!$C59)/Param!$B$39)/OFFSET(Radar!$AC$3,COLUMN(),0)
)*DistanceShader!EK58*LightShader!EK58*(IF(OFFSET(Ghosts!$S$41,COLUMN(),0)&lt;ScreenHeight!$E59,
   1,
   (SQRT(OFFSET(Ghosts!$T$41,COLUMN(),0)-OFFSET(Ghosts!$R$41,COLUMN(),0)*ScreenHeight!$D59)-1))+IF(Ghosts!$B$35,IF(Param!$M$21,-1-POWER(0.3,Param!$M$21)/(IF(Param!$M$21&lt;20,LightShader!EK149,OFFSET(LightShader!EK149,Param!$M$21-20,0)
)+POWER(0.3,Param!$M$21)),-2),0))</f>
        <v>1.5080583361565367</v>
      </c>
      <c r="EL58" s="53">
        <f ca="1">IF(ScreenHeight!$B59&lt;OFFSET(Radar!$AC$3,COLUMN(),0),
    Param!$B$38/ScreenHeight!$B59,
    (Param!$B$37+1/(1-OFFSET(Radar!$AD$3,COLUMN(),0)*ScreenHeight!$C59)/Param!$B$39)/OFFSET(Radar!$AC$3,COLUMN(),0)
)*DistanceShader!EL58*LightShader!EL58*(IF(OFFSET(Ghosts!$S$41,COLUMN(),0)&lt;ScreenHeight!$E59,
   1,
   (SQRT(OFFSET(Ghosts!$T$41,COLUMN(),0)-OFFSET(Ghosts!$R$41,COLUMN(),0)*ScreenHeight!$D59)-1))+IF(Ghosts!$B$35,IF(Param!$M$21,-1-POWER(0.3,Param!$M$21)/(IF(Param!$M$21&lt;20,LightShader!EL149,OFFSET(LightShader!EL149,Param!$M$21-20,0)
)+POWER(0.3,Param!$M$21)),-2),0))</f>
        <v>1.4752462977399119</v>
      </c>
      <c r="EM58" s="53">
        <f ca="1">IF(ScreenHeight!$B59&lt;OFFSET(Radar!$AC$3,COLUMN(),0),
    Param!$B$38/ScreenHeight!$B59,
    (Param!$B$37+1/(1-OFFSET(Radar!$AD$3,COLUMN(),0)*ScreenHeight!$C59)/Param!$B$39)/OFFSET(Radar!$AC$3,COLUMN(),0)
)*DistanceShader!EM58*LightShader!EM58*(IF(OFFSET(Ghosts!$S$41,COLUMN(),0)&lt;ScreenHeight!$E59,
   1,
   (SQRT(OFFSET(Ghosts!$T$41,COLUMN(),0)-OFFSET(Ghosts!$R$41,COLUMN(),0)*ScreenHeight!$D59)-1))+IF(Ghosts!$B$35,IF(Param!$M$21,-1-POWER(0.3,Param!$M$21)/(IF(Param!$M$21&lt;20,LightShader!EM149,OFFSET(LightShader!EM149,Param!$M$21-20,0)
)+POWER(0.3,Param!$M$21)),-2),0))</f>
        <v>1.4435756551981926</v>
      </c>
      <c r="EN58" s="53">
        <f ca="1">IF(ScreenHeight!$B59&lt;OFFSET(Radar!$AC$3,COLUMN(),0),
    Param!$B$38/ScreenHeight!$B59,
    (Param!$B$37+1/(1-OFFSET(Radar!$AD$3,COLUMN(),0)*ScreenHeight!$C59)/Param!$B$39)/OFFSET(Radar!$AC$3,COLUMN(),0)
)*DistanceShader!EN58*LightShader!EN58*(IF(OFFSET(Ghosts!$S$41,COLUMN(),0)&lt;ScreenHeight!$E59,
   1,
   (SQRT(OFFSET(Ghosts!$T$41,COLUMN(),0)-OFFSET(Ghosts!$R$41,COLUMN(),0)*ScreenHeight!$D59)-1))+IF(Ghosts!$B$35,IF(Param!$M$21,-1-POWER(0.3,Param!$M$21)/(IF(Param!$M$21&lt;20,LightShader!EN149,OFFSET(LightShader!EN149,Param!$M$21-20,0)
)+POWER(0.3,Param!$M$21)),-2),0))</f>
        <v>1.4129897586074318</v>
      </c>
      <c r="EO58" s="53">
        <f ca="1">IF(ScreenHeight!$B59&lt;OFFSET(Radar!$AC$3,COLUMN(),0),
    Param!$B$38/ScreenHeight!$B59,
    (Param!$B$37+1/(1-OFFSET(Radar!$AD$3,COLUMN(),0)*ScreenHeight!$C59)/Param!$B$39)/OFFSET(Radar!$AC$3,COLUMN(),0)
)*DistanceShader!EO58*LightShader!EO58*(IF(OFFSET(Ghosts!$S$41,COLUMN(),0)&lt;ScreenHeight!$E59,
   1,
   (SQRT(OFFSET(Ghosts!$T$41,COLUMN(),0)-OFFSET(Ghosts!$R$41,COLUMN(),0)*ScreenHeight!$D59)-1))+IF(Ghosts!$B$35,IF(Param!$M$21,-1-POWER(0.3,Param!$M$21)/(IF(Param!$M$21&lt;20,LightShader!EO149,OFFSET(LightShader!EO149,Param!$M$21-20,0)
)+POWER(0.3,Param!$M$21)),-2),0))</f>
        <v>1.383435523540556</v>
      </c>
      <c r="EP58" s="53">
        <f ca="1">IF(ScreenHeight!$B59&lt;OFFSET(Radar!$AC$3,COLUMN(),0),
    Param!$B$38/ScreenHeight!$B59,
    (Param!$B$37+1/(1-OFFSET(Radar!$AD$3,COLUMN(),0)*ScreenHeight!$C59)/Param!$B$39)/OFFSET(Radar!$AC$3,COLUMN(),0)
)*DistanceShader!EP58*LightShader!EP58*(IF(OFFSET(Ghosts!$S$41,COLUMN(),0)&lt;ScreenHeight!$E59,
   1,
   (SQRT(OFFSET(Ghosts!$T$41,COLUMN(),0)-OFFSET(Ghosts!$R$41,COLUMN(),0)*ScreenHeight!$D59)-1))+IF(Ghosts!$B$35,IF(Param!$M$21,-1-POWER(0.3,Param!$M$21)/(IF(Param!$M$21&lt;20,LightShader!EP149,OFFSET(LightShader!EP149,Param!$M$21-20,0)
)+POWER(0.3,Param!$M$21)),-2),0))</f>
        <v>1.3548631725848002</v>
      </c>
      <c r="EQ58" s="53">
        <f ca="1">IF(ScreenHeight!$B59&lt;OFFSET(Radar!$AC$3,COLUMN(),0),
    Param!$B$38/ScreenHeight!$B59,
    (Param!$B$37+1/(1-OFFSET(Radar!$AD$3,COLUMN(),0)*ScreenHeight!$C59)/Param!$B$39)/OFFSET(Radar!$AC$3,COLUMN(),0)
)*DistanceShader!EQ58*LightShader!EQ58*(IF(OFFSET(Ghosts!$S$41,COLUMN(),0)&lt;ScreenHeight!$E59,
   1,
   (SQRT(OFFSET(Ghosts!$T$41,COLUMN(),0)-OFFSET(Ghosts!$R$41,COLUMN(),0)*ScreenHeight!$D59)-1))+IF(Ghosts!$B$35,IF(Param!$M$21,-1-POWER(0.3,Param!$M$21)/(IF(Param!$M$21&lt;20,LightShader!EQ149,OFFSET(LightShader!EQ149,Param!$M$21-20,0)
)+POWER(0.3,Param!$M$21)),-2),0))</f>
        <v>1.3272259967627331</v>
      </c>
      <c r="ER58" s="53">
        <f ca="1">IF(ScreenHeight!$B59&lt;OFFSET(Radar!$AC$3,COLUMN(),0),
    Param!$B$38/ScreenHeight!$B59,
    (Param!$B$37+1/(1-OFFSET(Radar!$AD$3,COLUMN(),0)*ScreenHeight!$C59)/Param!$B$39)/OFFSET(Radar!$AC$3,COLUMN(),0)
)*DistanceShader!ER58*LightShader!ER58*(IF(OFFSET(Ghosts!$S$41,COLUMN(),0)&lt;ScreenHeight!$E59,
   1,
   (SQRT(OFFSET(Ghosts!$T$41,COLUMN(),0)-OFFSET(Ghosts!$R$41,COLUMN(),0)*ScreenHeight!$D59)-1))+IF(Ghosts!$B$35,IF(Param!$M$21,-1-POWER(0.3,Param!$M$21)/(IF(Param!$M$21&lt;20,LightShader!ER149,OFFSET(LightShader!ER149,Param!$M$21-20,0)
)+POWER(0.3,Param!$M$21)),-2),0))</f>
        <v>1.3004801354110254</v>
      </c>
      <c r="ES58" s="53">
        <f ca="1">IF(ScreenHeight!$B59&lt;OFFSET(Radar!$AC$3,COLUMN(),0),
    Param!$B$38/ScreenHeight!$B59,
    (Param!$B$37+1/(1-OFFSET(Radar!$AD$3,COLUMN(),0)*ScreenHeight!$C59)/Param!$B$39)/OFFSET(Radar!$AC$3,COLUMN(),0)
)*DistanceShader!ES58*LightShader!ES58*(IF(OFFSET(Ghosts!$S$41,COLUMN(),0)&lt;ScreenHeight!$E59,
   1,
   (SQRT(OFFSET(Ghosts!$T$41,COLUMN(),0)-OFFSET(Ghosts!$R$41,COLUMN(),0)*ScreenHeight!$D59)-1))+IF(Ghosts!$B$35,IF(Param!$M$21,-1-POWER(0.3,Param!$M$21)/(IF(Param!$M$21&lt;20,LightShader!ES149,OFFSET(LightShader!ES149,Param!$M$21-20,0)
)+POWER(0.3,Param!$M$21)),-2),0))</f>
        <v>1.2745843731340902</v>
      </c>
      <c r="ET58" s="53">
        <f ca="1">IF(ScreenHeight!$B59&lt;OFFSET(Radar!$AC$3,COLUMN(),0),
    Param!$B$38/ScreenHeight!$B59,
    (Param!$B$37+1/(1-OFFSET(Radar!$AD$3,COLUMN(),0)*ScreenHeight!$C59)/Param!$B$39)/OFFSET(Radar!$AC$3,COLUMN(),0)
)*DistanceShader!ET58*LightShader!ET58*(IF(OFFSET(Ghosts!$S$41,COLUMN(),0)&lt;ScreenHeight!$E59,
   1,
   (SQRT(OFFSET(Ghosts!$T$41,COLUMN(),0)-OFFSET(Ghosts!$R$41,COLUMN(),0)*ScreenHeight!$D59)-1))+IF(Ghosts!$B$35,IF(Param!$M$21,-1-POWER(0.3,Param!$M$21)/(IF(Param!$M$21&lt;20,LightShader!ET149,OFFSET(LightShader!ET149,Param!$M$21-20,0)
)+POWER(0.3,Param!$M$21)),-2),0))</f>
        <v>1.2494999525228372</v>
      </c>
      <c r="EU58" s="53">
        <f ca="1">IF(ScreenHeight!$B59&lt;OFFSET(Radar!$AC$3,COLUMN(),0),
    Param!$B$38/ScreenHeight!$B59,
    (Param!$B$37+1/(1-OFFSET(Radar!$AD$3,COLUMN(),0)*ScreenHeight!$C59)/Param!$B$39)/OFFSET(Radar!$AC$3,COLUMN(),0)
)*DistanceShader!EU58*LightShader!EU58*(IF(OFFSET(Ghosts!$S$41,COLUMN(),0)&lt;ScreenHeight!$E59,
   1,
   (SQRT(OFFSET(Ghosts!$T$41,COLUMN(),0)-OFFSET(Ghosts!$R$41,COLUMN(),0)*ScreenHeight!$D59)-1))+IF(Ghosts!$B$35,IF(Param!$M$21,-1-POWER(0.3,Param!$M$21)/(IF(Param!$M$21&lt;20,LightShader!EU149,OFFSET(LightShader!EU149,Param!$M$21-20,0)
)+POWER(0.3,Param!$M$21)),-2),0))</f>
        <v>1.2251904014072874</v>
      </c>
      <c r="EV58" s="53">
        <f ca="1">IF(ScreenHeight!$B59&lt;OFFSET(Radar!$AC$3,COLUMN(),0),
    Param!$B$38/ScreenHeight!$B59,
    (Param!$B$37+1/(1-OFFSET(Radar!$AD$3,COLUMN(),0)*ScreenHeight!$C59)/Param!$B$39)/OFFSET(Radar!$AC$3,COLUMN(),0)
)*DistanceShader!EV58*LightShader!EV58*(IF(OFFSET(Ghosts!$S$41,COLUMN(),0)&lt;ScreenHeight!$E59,
   1,
   (SQRT(OFFSET(Ghosts!$T$41,COLUMN(),0)-OFFSET(Ghosts!$R$41,COLUMN(),0)*ScreenHeight!$D59)-1))+IF(Ghosts!$B$35,IF(Param!$M$21,-1-POWER(0.3,Param!$M$21)/(IF(Param!$M$21&lt;20,LightShader!EV149,OFFSET(LightShader!EV149,Param!$M$21-20,0)
)+POWER(0.3,Param!$M$21)),-2),0))</f>
        <v>1.2016213734924284</v>
      </c>
      <c r="EW58" s="53">
        <f ca="1">IF(ScreenHeight!$B59&lt;OFFSET(Radar!$AC$3,COLUMN(),0),
    Param!$B$38/ScreenHeight!$B59,
    (Param!$B$37+1/(1-OFFSET(Radar!$AD$3,COLUMN(),0)*ScreenHeight!$C59)/Param!$B$39)/OFFSET(Radar!$AC$3,COLUMN(),0)
)*DistanceShader!EW58*LightShader!EW58*(IF(OFFSET(Ghosts!$S$41,COLUMN(),0)&lt;ScreenHeight!$E59,
   1,
   (SQRT(OFFSET(Ghosts!$T$41,COLUMN(),0)-OFFSET(Ghosts!$R$41,COLUMN(),0)*ScreenHeight!$D59)-1))+IF(Ghosts!$B$35,IF(Param!$M$21,-1-POWER(0.3,Param!$M$21)/(IF(Param!$M$21&lt;20,LightShader!EW149,OFFSET(LightShader!EW149,Param!$M$21-20,0)
)+POWER(0.3,Param!$M$21)),-2),0))</f>
        <v>1.1787605013070153</v>
      </c>
      <c r="EX58" s="53">
        <f ca="1">IF(ScreenHeight!$B59&lt;OFFSET(Radar!$AC$3,COLUMN(),0),
    Param!$B$38/ScreenHeight!$B59,
    (Param!$B$37+1/(1-OFFSET(Radar!$AD$3,COLUMN(),0)*ScreenHeight!$C59)/Param!$B$39)/OFFSET(Radar!$AC$3,COLUMN(),0)
)*DistanceShader!EX58*LightShader!EX58*(IF(OFFSET(Ghosts!$S$41,COLUMN(),0)&lt;ScreenHeight!$E59,
   1,
   (SQRT(OFFSET(Ghosts!$T$41,COLUMN(),0)-OFFSET(Ghosts!$R$41,COLUMN(),0)*ScreenHeight!$D59)-1))+IF(Ghosts!$B$35,IF(Param!$M$21,-1-POWER(0.3,Param!$M$21)/(IF(Param!$M$21&lt;20,LightShader!EX149,OFFSET(LightShader!EX149,Param!$M$21-20,0)
)+POWER(0.3,Param!$M$21)),-2),0))</f>
        <v>1.1565772604734119</v>
      </c>
      <c r="EY58" s="53">
        <f ca="1">IF(ScreenHeight!$B59&lt;OFFSET(Radar!$AC$3,COLUMN(),0),
    Param!$B$38/ScreenHeight!$B59,
    (Param!$B$37+1/(1-OFFSET(Radar!$AD$3,COLUMN(),0)*ScreenHeight!$C59)/Param!$B$39)/OFFSET(Radar!$AC$3,COLUMN(),0)
)*DistanceShader!EY58*LightShader!EY58*(IF(OFFSET(Ghosts!$S$41,COLUMN(),0)&lt;ScreenHeight!$E59,
   1,
   (SQRT(OFFSET(Ghosts!$T$41,COLUMN(),0)-OFFSET(Ghosts!$R$41,COLUMN(),0)*ScreenHeight!$D59)-1))+IF(Ghosts!$B$35,IF(Param!$M$21,-1-POWER(0.3,Param!$M$21)/(IF(Param!$M$21&lt;20,LightShader!EY149,OFFSET(LightShader!EY149,Param!$M$21-20,0)
)+POWER(0.3,Param!$M$21)),-2),0))</f>
        <v>1.1350428443819203</v>
      </c>
      <c r="EZ58" s="53">
        <f ca="1">IF(ScreenHeight!$B59&lt;OFFSET(Radar!$AC$3,COLUMN(),0),
    Param!$B$38/ScreenHeight!$B59,
    (Param!$B$37+1/(1-OFFSET(Radar!$AD$3,COLUMN(),0)*ScreenHeight!$C59)/Param!$B$39)/OFFSET(Radar!$AC$3,COLUMN(),0)
)*DistanceShader!EZ58*LightShader!EZ58*(IF(OFFSET(Ghosts!$S$41,COLUMN(),0)&lt;ScreenHeight!$E59,
   1,
   (SQRT(OFFSET(Ghosts!$T$41,COLUMN(),0)-OFFSET(Ghosts!$R$41,COLUMN(),0)*ScreenHeight!$D59)-1))+IF(Ghosts!$B$35,IF(Param!$M$21,-1-POWER(0.3,Param!$M$21)/(IF(Param!$M$21&lt;20,LightShader!EZ149,OFFSET(LightShader!EZ149,Param!$M$21-20,0)
)+POWER(0.3,Param!$M$21)),-2),0))</f>
        <v>1.1141300484246504</v>
      </c>
      <c r="FA58" s="53">
        <f ca="1">IF(ScreenHeight!$B59&lt;OFFSET(Radar!$AC$3,COLUMN(),0),
    Param!$B$38/ScreenHeight!$B59,
    (Param!$B$37+1/(1-OFFSET(Radar!$AD$3,COLUMN(),0)*ScreenHeight!$C59)/Param!$B$39)/OFFSET(Radar!$AC$3,COLUMN(),0)
)*DistanceShader!FA58*LightShader!FA58*(IF(OFFSET(Ghosts!$S$41,COLUMN(),0)&lt;ScreenHeight!$E59,
   1,
   (SQRT(OFFSET(Ghosts!$T$41,COLUMN(),0)-OFFSET(Ghosts!$R$41,COLUMN(),0)*ScreenHeight!$D59)-1))+IF(Ghosts!$B$35,IF(Param!$M$21,-1-POWER(0.3,Param!$M$21)/(IF(Param!$M$21&lt;20,LightShader!FA149,OFFSET(LightShader!FA149,Param!$M$21-20,0)
)+POWER(0.3,Param!$M$21)),-2),0))</f>
        <v>1.0938131630114463</v>
      </c>
      <c r="FB58" s="53">
        <f ca="1">IF(ScreenHeight!$B59&lt;OFFSET(Radar!$AC$3,COLUMN(),0),
    Param!$B$38/ScreenHeight!$B59,
    (Param!$B$37+1/(1-OFFSET(Radar!$AD$3,COLUMN(),0)*ScreenHeight!$C59)/Param!$B$39)/OFFSET(Radar!$AC$3,COLUMN(),0)
)*DistanceShader!FB58*LightShader!FB58*(IF(OFFSET(Ghosts!$S$41,COLUMN(),0)&lt;ScreenHeight!$E59,
   1,
   (SQRT(OFFSET(Ghosts!$T$41,COLUMN(),0)-OFFSET(Ghosts!$R$41,COLUMN(),0)*ScreenHeight!$D59)-1))+IF(Ghosts!$B$35,IF(Param!$M$21,-1-POWER(0.3,Param!$M$21)/(IF(Param!$M$21&lt;20,LightShader!FB149,OFFSET(LightShader!FB149,Param!$M$21-20,0)
)+POWER(0.3,Param!$M$21)),-2),0))</f>
        <v>1.0740678746535002</v>
      </c>
      <c r="FC58" s="53">
        <f ca="1">IF(ScreenHeight!$B59&lt;OFFSET(Radar!$AC$3,COLUMN(),0),
    Param!$B$38/ScreenHeight!$B59,
    (Param!$B$37+1/(1-OFFSET(Radar!$AD$3,COLUMN(),0)*ScreenHeight!$C59)/Param!$B$39)/OFFSET(Radar!$AC$3,COLUMN(),0)
)*DistanceShader!FC58*LightShader!FC58*(IF(OFFSET(Ghosts!$S$41,COLUMN(),0)&lt;ScreenHeight!$E59,
   1,
   (SQRT(OFFSET(Ghosts!$T$41,COLUMN(),0)-OFFSET(Ghosts!$R$41,COLUMN(),0)*ScreenHeight!$D59)-1))+IF(Ghosts!$B$35,IF(Param!$M$21,-1-POWER(0.3,Param!$M$21)/(IF(Param!$M$21&lt;20,LightShader!FC149,OFFSET(LightShader!FC149,Param!$M$21-20,0)
)+POWER(0.3,Param!$M$21)),-2),0))</f>
        <v>1.054871174459044</v>
      </c>
      <c r="FD58" s="53">
        <f ca="1">IF(ScreenHeight!$B59&lt;OFFSET(Radar!$AC$3,COLUMN(),0),
    Param!$B$38/ScreenHeight!$B59,
    (Param!$B$37+1/(1-OFFSET(Radar!$AD$3,COLUMN(),0)*ScreenHeight!$C59)/Param!$B$39)/OFFSET(Radar!$AC$3,COLUMN(),0)
)*DistanceShader!FD58*LightShader!FD58*(IF(OFFSET(Ghosts!$S$41,COLUMN(),0)&lt;ScreenHeight!$E59,
   1,
   (SQRT(OFFSET(Ghosts!$T$41,COLUMN(),0)-OFFSET(Ghosts!$R$41,COLUMN(),0)*ScreenHeight!$D59)-1))+IF(Ghosts!$B$35,IF(Param!$M$21,-1-POWER(0.3,Param!$M$21)/(IF(Param!$M$21&lt;20,LightShader!FD149,OFFSET(LightShader!FD149,Param!$M$21-20,0)
)+POWER(0.3,Param!$M$21)),-2),0))</f>
        <v>1.0362012734399291</v>
      </c>
      <c r="FE58" s="53">
        <f ca="1">IF(ScreenHeight!$B59&lt;OFFSET(Radar!$AC$3,COLUMN(),0),
    Param!$B$38/ScreenHeight!$B59,
    (Param!$B$37+1/(1-OFFSET(Radar!$AD$3,COLUMN(),0)*ScreenHeight!$C59)/Param!$B$39)/OFFSET(Radar!$AC$3,COLUMN(),0)
)*DistanceShader!FE58*LightShader!FE58*(IF(OFFSET(Ghosts!$S$41,COLUMN(),0)&lt;ScreenHeight!$E59,
   1,
   (SQRT(OFFSET(Ghosts!$T$41,COLUMN(),0)-OFFSET(Ghosts!$R$41,COLUMN(),0)*ScreenHeight!$D59)-1))+IF(Ghosts!$B$35,IF(Param!$M$21,-1-POWER(0.3,Param!$M$21)/(IF(Param!$M$21&lt;20,LightShader!FE149,OFFSET(LightShader!FE149,Param!$M$21-20,0)
)+POWER(0.3,Param!$M$21)),-2),0))</f>
        <v>1.0615913806478174</v>
      </c>
      <c r="FF58" s="53">
        <f ca="1">IF(ScreenHeight!$B59&lt;OFFSET(Radar!$AC$3,COLUMN(),0),
    Param!$B$38/ScreenHeight!$B59,
    (Param!$B$37+1/(1-OFFSET(Radar!$AD$3,COLUMN(),0)*ScreenHeight!$C59)/Param!$B$39)/OFFSET(Radar!$AC$3,COLUMN(),0)
)*DistanceShader!FF58*LightShader!FF58*(IF(OFFSET(Ghosts!$S$41,COLUMN(),0)&lt;ScreenHeight!$E59,
   1,
   (SQRT(OFFSET(Ghosts!$T$41,COLUMN(),0)-OFFSET(Ghosts!$R$41,COLUMN(),0)*ScreenHeight!$D59)-1))+IF(Ghosts!$B$35,IF(Param!$M$21,-1-POWER(0.3,Param!$M$21)/(IF(Param!$M$21&lt;20,LightShader!FF149,OFFSET(LightShader!FF149,Param!$M$21-20,0)
)+POWER(0.3,Param!$M$21)),-2),0))</f>
        <v>1.0444511274216093</v>
      </c>
      <c r="FG58" s="53">
        <f ca="1">IF(ScreenHeight!$B59&lt;OFFSET(Radar!$AC$3,COLUMN(),0),
    Param!$B$38/ScreenHeight!$B59,
    (Param!$B$37+1/(1-OFFSET(Radar!$AD$3,COLUMN(),0)*ScreenHeight!$C59)/Param!$B$39)/OFFSET(Radar!$AC$3,COLUMN(),0)
)*DistanceShader!FG58*LightShader!FG58*(IF(OFFSET(Ghosts!$S$41,COLUMN(),0)&lt;ScreenHeight!$E59,
   1,
   (SQRT(OFFSET(Ghosts!$T$41,COLUMN(),0)-OFFSET(Ghosts!$R$41,COLUMN(),0)*ScreenHeight!$D59)-1))+IF(Ghosts!$B$35,IF(Param!$M$21,-1-POWER(0.3,Param!$M$21)/(IF(Param!$M$21&lt;20,LightShader!FG149,OFFSET(LightShader!FG149,Param!$M$21-20,0)
)+POWER(0.3,Param!$M$21)),-2),0))</f>
        <v>1.0277639188334864</v>
      </c>
      <c r="FH58" s="53">
        <f ca="1">IF(ScreenHeight!$B59&lt;OFFSET(Radar!$AC$3,COLUMN(),0),
    Param!$B$38/ScreenHeight!$B59,
    (Param!$B$37+1/(1-OFFSET(Radar!$AD$3,COLUMN(),0)*ScreenHeight!$C59)/Param!$B$39)/OFFSET(Radar!$AC$3,COLUMN(),0)
)*DistanceShader!FH58*LightShader!FH58*(IF(OFFSET(Ghosts!$S$41,COLUMN(),0)&lt;ScreenHeight!$E59,
   1,
   (SQRT(OFFSET(Ghosts!$T$41,COLUMN(),0)-OFFSET(Ghosts!$R$41,COLUMN(),0)*ScreenHeight!$D59)-1))+IF(Ghosts!$B$35,IF(Param!$M$21,-1-POWER(0.3,Param!$M$21)/(IF(Param!$M$21&lt;20,LightShader!FH149,OFFSET(LightShader!FH149,Param!$M$21-20,0)
)+POWER(0.3,Param!$M$21)),-2),0))</f>
        <v>1.0115356377007332</v>
      </c>
      <c r="FI58" s="53">
        <f ca="1">IF(ScreenHeight!$B59&lt;OFFSET(Radar!$AC$3,COLUMN(),0),
    Param!$B$38/ScreenHeight!$B59,
    (Param!$B$37+1/(1-OFFSET(Radar!$AD$3,COLUMN(),0)*ScreenHeight!$C59)/Param!$B$39)/OFFSET(Radar!$AC$3,COLUMN(),0)
)*DistanceShader!FI58*LightShader!FI58*(IF(OFFSET(Ghosts!$S$41,COLUMN(),0)&lt;ScreenHeight!$E59,
   1,
   (SQRT(OFFSET(Ghosts!$T$41,COLUMN(),0)-OFFSET(Ghosts!$R$41,COLUMN(),0)*ScreenHeight!$D59)-1))+IF(Ghosts!$B$35,IF(Param!$M$21,-1-POWER(0.3,Param!$M$21)/(IF(Param!$M$21&lt;20,LightShader!FI149,OFFSET(LightShader!FI149,Param!$M$21-20,0)
)+POWER(0.3,Param!$M$21)),-2),0))</f>
        <v>0.99576572649791251</v>
      </c>
      <c r="FJ58" s="53">
        <f ca="1">IF(ScreenHeight!$B59&lt;OFFSET(Radar!$AC$3,COLUMN(),0),
    Param!$B$38/ScreenHeight!$B59,
    (Param!$B$37+1/(1-OFFSET(Radar!$AD$3,COLUMN(),0)*ScreenHeight!$C59)/Param!$B$39)/OFFSET(Radar!$AC$3,COLUMN(),0)
)*DistanceShader!FJ58*LightShader!FJ58*(IF(OFFSET(Ghosts!$S$41,COLUMN(),0)&lt;ScreenHeight!$E59,
   1,
   (SQRT(OFFSET(Ghosts!$T$41,COLUMN(),0)-OFFSET(Ghosts!$R$41,COLUMN(),0)*ScreenHeight!$D59)-1))+IF(Ghosts!$B$35,IF(Param!$M$21,-1-POWER(0.3,Param!$M$21)/(IF(Param!$M$21&lt;20,LightShader!FJ149,OFFSET(LightShader!FJ149,Param!$M$21-20,0)
)+POWER(0.3,Param!$M$21)),-2),0))</f>
        <v>0.98044846892907156</v>
      </c>
      <c r="FK58" s="53">
        <f ca="1">IF(ScreenHeight!$B59&lt;OFFSET(Radar!$AC$3,COLUMN(),0),
    Param!$B$38/ScreenHeight!$B59,
    (Param!$B$37+1/(1-OFFSET(Radar!$AD$3,COLUMN(),0)*ScreenHeight!$C59)/Param!$B$39)/OFFSET(Radar!$AC$3,COLUMN(),0)
)*DistanceShader!FK58*LightShader!FK58*(IF(OFFSET(Ghosts!$S$41,COLUMN(),0)&lt;ScreenHeight!$E59,
   1,
   (SQRT(OFFSET(Ghosts!$T$41,COLUMN(),0)-OFFSET(Ghosts!$R$41,COLUMN(),0)*ScreenHeight!$D59)-1))+IF(Ghosts!$B$35,IF(Param!$M$21,-1-POWER(0.3,Param!$M$21)/(IF(Param!$M$21&lt;20,LightShader!FK149,OFFSET(LightShader!FK149,Param!$M$21-20,0)
)+POWER(0.3,Param!$M$21)),-2),0))</f>
        <v>0.96557422517914404</v>
      </c>
      <c r="FL58" s="53">
        <f ca="1">IF(ScreenHeight!$B59&lt;OFFSET(Radar!$AC$3,COLUMN(),0),
    Param!$B$38/ScreenHeight!$B59,
    (Param!$B$37+1/(1-OFFSET(Radar!$AD$3,COLUMN(),0)*ScreenHeight!$C59)/Param!$B$39)/OFFSET(Radar!$AC$3,COLUMN(),0)
)*DistanceShader!FL58*LightShader!FL58*(IF(OFFSET(Ghosts!$S$41,COLUMN(),0)&lt;ScreenHeight!$E59,
   1,
   (SQRT(OFFSET(Ghosts!$T$41,COLUMN(),0)-OFFSET(Ghosts!$R$41,COLUMN(),0)*ScreenHeight!$D59)-1))+IF(Ghosts!$B$35,IF(Param!$M$21,-1-POWER(0.3,Param!$M$21)/(IF(Param!$M$21&lt;20,LightShader!FL149,OFFSET(LightShader!FL149,Param!$M$21-20,0)
)+POWER(0.3,Param!$M$21)),-2),0))</f>
        <v>0.95113053454849472</v>
      </c>
      <c r="FM58" s="53">
        <f ca="1">IF(ScreenHeight!$B59&lt;OFFSET(Radar!$AC$3,COLUMN(),0),
    Param!$B$38/ScreenHeight!$B59,
    (Param!$B$37+1/(1-OFFSET(Radar!$AD$3,COLUMN(),0)*ScreenHeight!$C59)/Param!$B$39)/OFFSET(Radar!$AC$3,COLUMN(),0)
)*DistanceShader!FM58*LightShader!FM58*(IF(OFFSET(Ghosts!$S$41,COLUMN(),0)&lt;ScreenHeight!$E59,
   1,
   (SQRT(OFFSET(Ghosts!$T$41,COLUMN(),0)-OFFSET(Ghosts!$R$41,COLUMN(),0)*ScreenHeight!$D59)-1))+IF(Ghosts!$B$35,IF(Param!$M$21,-1-POWER(0.3,Param!$M$21)/(IF(Param!$M$21&lt;20,LightShader!FM149,OFFSET(LightShader!FM149,Param!$M$21-20,0)
)+POWER(0.3,Param!$M$21)),-2),0))</f>
        <v>0.93710304653878285</v>
      </c>
      <c r="FN58" s="53">
        <f ca="1">IF(ScreenHeight!$B59&lt;OFFSET(Radar!$AC$3,COLUMN(),0),
    Param!$B$38/ScreenHeight!$B59,
    (Param!$B$37+1/(1-OFFSET(Radar!$AD$3,COLUMN(),0)*ScreenHeight!$C59)/Param!$B$39)/OFFSET(Radar!$AC$3,COLUMN(),0)
)*DistanceShader!FN58*LightShader!FN58*(IF(OFFSET(Ghosts!$S$41,COLUMN(),0)&lt;ScreenHeight!$E59,
   1,
   (SQRT(OFFSET(Ghosts!$T$41,COLUMN(),0)-OFFSET(Ghosts!$R$41,COLUMN(),0)*ScreenHeight!$D59)-1))+IF(Ghosts!$B$35,IF(Param!$M$21,-1-POWER(0.3,Param!$M$21)/(IF(Param!$M$21&lt;20,LightShader!FN149,OFFSET(LightShader!FN149,Param!$M$21-20,0)
)+POWER(0.3,Param!$M$21)),-2),0))</f>
        <v>0.92347627331032478</v>
      </c>
      <c r="FO58" s="53">
        <f ca="1">IF(ScreenHeight!$B59&lt;OFFSET(Radar!$AC$3,COLUMN(),0),
    Param!$B$38/ScreenHeight!$B59,
    (Param!$B$37+1/(1-OFFSET(Radar!$AD$3,COLUMN(),0)*ScreenHeight!$C59)/Param!$B$39)/OFFSET(Radar!$AC$3,COLUMN(),0)
)*DistanceShader!FO58*LightShader!FO58*(IF(OFFSET(Ghosts!$S$41,COLUMN(),0)&lt;ScreenHeight!$E59,
   1,
   (SQRT(OFFSET(Ghosts!$T$41,COLUMN(),0)-OFFSET(Ghosts!$R$41,COLUMN(),0)*ScreenHeight!$D59)-1))+IF(Ghosts!$B$35,IF(Param!$M$21,-1-POWER(0.3,Param!$M$21)/(IF(Param!$M$21&lt;20,LightShader!FO149,OFFSET(LightShader!FO149,Param!$M$21-20,0)
)+POWER(0.3,Param!$M$21)),-2),0))</f>
        <v>0.91023417536557882</v>
      </c>
      <c r="FP58" s="53">
        <f ca="1">IF(ScreenHeight!$B59&lt;OFFSET(Radar!$AC$3,COLUMN(),0),
    Param!$B$38/ScreenHeight!$B59,
    (Param!$B$37+1/(1-OFFSET(Radar!$AD$3,COLUMN(),0)*ScreenHeight!$C59)/Param!$B$39)/OFFSET(Radar!$AC$3,COLUMN(),0)
)*DistanceShader!FP58*LightShader!FP58*(IF(OFFSET(Ghosts!$S$41,COLUMN(),0)&lt;ScreenHeight!$E59,
   1,
   (SQRT(OFFSET(Ghosts!$T$41,COLUMN(),0)-OFFSET(Ghosts!$R$41,COLUMN(),0)*ScreenHeight!$D59)-1))+IF(Ghosts!$B$35,IF(Param!$M$21,-1-POWER(0.3,Param!$M$21)/(IF(Param!$M$21&lt;20,LightShader!FP149,OFFSET(LightShader!FP149,Param!$M$21-20,0)
)+POWER(0.3,Param!$M$21)),-2),0))</f>
        <v>0.89736060177553967</v>
      </c>
      <c r="FQ58" s="53">
        <f ca="1">IF(ScreenHeight!$B59&lt;OFFSET(Radar!$AC$3,COLUMN(),0),
    Param!$B$38/ScreenHeight!$B59,
    (Param!$B$37+1/(1-OFFSET(Radar!$AD$3,COLUMN(),0)*ScreenHeight!$C59)/Param!$B$39)/OFFSET(Radar!$AC$3,COLUMN(),0)
)*DistanceShader!FQ58*LightShader!FQ58*(IF(OFFSET(Ghosts!$S$41,COLUMN(),0)&lt;ScreenHeight!$E59,
   1,
   (SQRT(OFFSET(Ghosts!$T$41,COLUMN(),0)-OFFSET(Ghosts!$R$41,COLUMN(),0)*ScreenHeight!$D59)-1))+IF(Ghosts!$B$35,IF(Param!$M$21,-1-POWER(0.3,Param!$M$21)/(IF(Param!$M$21&lt;20,LightShader!FQ149,OFFSET(LightShader!FQ149,Param!$M$21-20,0)
)+POWER(0.3,Param!$M$21)),-2),0))</f>
        <v>0.88483960946298157</v>
      </c>
      <c r="FR58" s="53">
        <f ca="1">IF(ScreenHeight!$B59&lt;OFFSET(Radar!$AC$3,COLUMN(),0),
    Param!$B$38/ScreenHeight!$B59,
    (Param!$B$37+1/(1-OFFSET(Radar!$AD$3,COLUMN(),0)*ScreenHeight!$C59)/Param!$B$39)/OFFSET(Radar!$AC$3,COLUMN(),0)
)*DistanceShader!FR58*LightShader!FR58*(IF(OFFSET(Ghosts!$S$41,COLUMN(),0)&lt;ScreenHeight!$E59,
   1,
   (SQRT(OFFSET(Ghosts!$T$41,COLUMN(),0)-OFFSET(Ghosts!$R$41,COLUMN(),0)*ScreenHeight!$D59)-1))+IF(Ghosts!$B$35,IF(Param!$M$21,-1-POWER(0.3,Param!$M$21)/(IF(Param!$M$21&lt;20,LightShader!FR149,OFFSET(LightShader!FR149,Param!$M$21-20,0)
)+POWER(0.3,Param!$M$21)),-2),0))</f>
        <v>0.87265568551940276</v>
      </c>
      <c r="FS58" s="53">
        <f ca="1">IF(ScreenHeight!$B59&lt;OFFSET(Radar!$AC$3,COLUMN(),0),
    Param!$B$38/ScreenHeight!$B59,
    (Param!$B$37+1/(1-OFFSET(Radar!$AD$3,COLUMN(),0)*ScreenHeight!$C59)/Param!$B$39)/OFFSET(Radar!$AC$3,COLUMN(),0)
)*DistanceShader!FS58*LightShader!FS58*(IF(OFFSET(Ghosts!$S$41,COLUMN(),0)&lt;ScreenHeight!$E59,
   1,
   (SQRT(OFFSET(Ghosts!$T$41,COLUMN(),0)-OFFSET(Ghosts!$R$41,COLUMN(),0)*ScreenHeight!$D59)-1))+IF(Ghosts!$B$35,IF(Param!$M$21,-1-POWER(0.3,Param!$M$21)/(IF(Param!$M$21&lt;20,LightShader!FS149,OFFSET(LightShader!FS149,Param!$M$21-20,0)
)+POWER(0.3,Param!$M$21)),-2),0))</f>
        <v>0.86079389405247242</v>
      </c>
      <c r="FT58" s="53">
        <f ca="1">IF(ScreenHeight!$B59&lt;OFFSET(Radar!$AC$3,COLUMN(),0),
    Param!$B$38/ScreenHeight!$B59,
    (Param!$B$37+1/(1-OFFSET(Radar!$AD$3,COLUMN(),0)*ScreenHeight!$C59)/Param!$B$39)/OFFSET(Radar!$AC$3,COLUMN(),0)
)*DistanceShader!FT58*LightShader!FT58*(IF(OFFSET(Ghosts!$S$41,COLUMN(),0)&lt;ScreenHeight!$E59,
   1,
   (SQRT(OFFSET(Ghosts!$T$41,COLUMN(),0)-OFFSET(Ghosts!$R$41,COLUMN(),0)*ScreenHeight!$D59)-1))+IF(Ghosts!$B$35,IF(Param!$M$21,-1-POWER(0.3,Param!$M$21)/(IF(Param!$M$21&lt;20,LightShader!FT149,OFFSET(LightShader!FT149,Param!$M$21-20,0)
)+POWER(0.3,Param!$M$21)),-2),0))</f>
        <v>0.8492399657974653</v>
      </c>
      <c r="FU58" s="53">
        <f ca="1">IF(ScreenHeight!$B59&lt;OFFSET(Radar!$AC$3,COLUMN(),0),
    Param!$B$38/ScreenHeight!$B59,
    (Param!$B$37+1/(1-OFFSET(Radar!$AD$3,COLUMN(),0)*ScreenHeight!$C59)/Param!$B$39)/OFFSET(Radar!$AC$3,COLUMN(),0)
)*DistanceShader!FU58*LightShader!FU58*(IF(OFFSET(Ghosts!$S$41,COLUMN(),0)&lt;ScreenHeight!$E59,
   1,
   (SQRT(OFFSET(Ghosts!$T$41,COLUMN(),0)-OFFSET(Ghosts!$R$41,COLUMN(),0)*ScreenHeight!$D59)-1))+IF(Ghosts!$B$35,IF(Param!$M$21,-1-POWER(0.3,Param!$M$21)/(IF(Param!$M$21&lt;20,LightShader!FU149,OFFSET(LightShader!FU149,Param!$M$21-20,0)
)+POWER(0.3,Param!$M$21)),-2),0))</f>
        <v>0.83798034536643429</v>
      </c>
      <c r="FV58" s="53">
        <f ca="1">IF(ScreenHeight!$B59&lt;OFFSET(Radar!$AC$3,COLUMN(),0),
    Param!$B$38/ScreenHeight!$B59,
    (Param!$B$37+1/(1-OFFSET(Radar!$AD$3,COLUMN(),0)*ScreenHeight!$C59)/Param!$B$39)/OFFSET(Radar!$AC$3,COLUMN(),0)
)*DistanceShader!FV58*LightShader!FV58*(IF(OFFSET(Ghosts!$S$41,COLUMN(),0)&lt;ScreenHeight!$E59,
   1,
   (SQRT(OFFSET(Ghosts!$T$41,COLUMN(),0)-OFFSET(Ghosts!$R$41,COLUMN(),0)*ScreenHeight!$D59)-1))+IF(Ghosts!$B$35,IF(Param!$M$21,-1-POWER(0.3,Param!$M$21)/(IF(Param!$M$21&lt;20,LightShader!FV149,OFFSET(LightShader!FV149,Param!$M$21-20,0)
)+POWER(0.3,Param!$M$21)),-2),0))</f>
        <v>0.82700220791618217</v>
      </c>
      <c r="FW58" s="53">
        <f ca="1">IF(ScreenHeight!$B59&lt;OFFSET(Radar!$AC$3,COLUMN(),0),
    Param!$B$38/ScreenHeight!$B59,
    (Param!$B$37+1/(1-OFFSET(Radar!$AD$3,COLUMN(),0)*ScreenHeight!$C59)/Param!$B$39)/OFFSET(Radar!$AC$3,COLUMN(),0)
)*DistanceShader!FW58*LightShader!FW58*(IF(OFFSET(Ghosts!$S$41,COLUMN(),0)&lt;ScreenHeight!$E59,
   1,
   (SQRT(OFFSET(Ghosts!$T$41,COLUMN(),0)-OFFSET(Ghosts!$R$41,COLUMN(),0)*ScreenHeight!$D59)-1))+IF(Ghosts!$B$35,IF(Param!$M$21,-1-POWER(0.3,Param!$M$21)/(IF(Param!$M$21&lt;20,LightShader!FW149,OFFSET(LightShader!FW149,Param!$M$21-20,0)
)+POWER(0.3,Param!$M$21)),-2),0))</f>
        <v>0.81629345434906653</v>
      </c>
      <c r="FX58" s="53">
        <f ca="1">IF(ScreenHeight!$B59&lt;OFFSET(Radar!$AC$3,COLUMN(),0),
    Param!$B$38/ScreenHeight!$B59,
    (Param!$B$37+1/(1-OFFSET(Radar!$AD$3,COLUMN(),0)*ScreenHeight!$C59)/Param!$B$39)/OFFSET(Radar!$AC$3,COLUMN(),0)
)*DistanceShader!FX58*LightShader!FX58*(IF(OFFSET(Ghosts!$S$41,COLUMN(),0)&lt;ScreenHeight!$E59,
   1,
   (SQRT(OFFSET(Ghosts!$T$41,COLUMN(),0)-OFFSET(Ghosts!$R$41,COLUMN(),0)*ScreenHeight!$D59)-1))+IF(Ghosts!$B$35,IF(Param!$M$21,-1-POWER(0.3,Param!$M$21)/(IF(Param!$M$21&lt;20,LightShader!FX149,OFFSET(LightShader!FX149,Param!$M$21-20,0)
)+POWER(0.3,Param!$M$21)),-2),0))</f>
        <v>0.80584269195776026</v>
      </c>
      <c r="FY58" s="53">
        <f ca="1">IF(ScreenHeight!$B59&lt;OFFSET(Radar!$AC$3,COLUMN(),0),
    Param!$B$38/ScreenHeight!$B59,
    (Param!$B$37+1/(1-OFFSET(Radar!$AD$3,COLUMN(),0)*ScreenHeight!$C59)/Param!$B$39)/OFFSET(Radar!$AC$3,COLUMN(),0)
)*DistanceShader!FY58*LightShader!FY58*(IF(OFFSET(Ghosts!$S$41,COLUMN(),0)&lt;ScreenHeight!$E59,
   1,
   (SQRT(OFFSET(Ghosts!$T$41,COLUMN(),0)-OFFSET(Ghosts!$R$41,COLUMN(),0)*ScreenHeight!$D59)-1))+IF(Ghosts!$B$35,IF(Param!$M$21,-1-POWER(0.3,Param!$M$21)/(IF(Param!$M$21&lt;20,LightShader!FY149,OFFSET(LightShader!FY149,Param!$M$21-20,0)
)+POWER(0.3,Param!$M$21)),-2),0))</f>
        <v>0.79563920566076063</v>
      </c>
      <c r="FZ58" s="53">
        <f ca="1">IF(ScreenHeight!$B59&lt;OFFSET(Radar!$AC$3,COLUMN(),0),
    Param!$B$38/ScreenHeight!$B59,
    (Param!$B$37+1/(1-OFFSET(Radar!$AD$3,COLUMN(),0)*ScreenHeight!$C59)/Param!$B$39)/OFFSET(Radar!$AC$3,COLUMN(),0)
)*DistanceShader!FZ58*LightShader!FZ58*(IF(OFFSET(Ghosts!$S$41,COLUMN(),0)&lt;ScreenHeight!$E59,
   1,
   (SQRT(OFFSET(Ghosts!$T$41,COLUMN(),0)-OFFSET(Ghosts!$R$41,COLUMN(),0)*ScreenHeight!$D59)-1))+IF(Ghosts!$B$35,IF(Param!$M$21,-1-POWER(0.3,Param!$M$21)/(IF(Param!$M$21&lt;20,LightShader!FZ149,OFFSET(LightShader!FZ149,Param!$M$21-20,0)
)+POWER(0.3,Param!$M$21)),-2),0))</f>
        <v>0.78567292359497332</v>
      </c>
      <c r="GA58" s="53">
        <f ca="1">IF(ScreenHeight!$B59&lt;OFFSET(Radar!$AC$3,COLUMN(),0),
    Param!$B$38/ScreenHeight!$B59,
    (Param!$B$37+1/(1-OFFSET(Radar!$AD$3,COLUMN(),0)*ScreenHeight!$C59)/Param!$B$39)/OFFSET(Radar!$AC$3,COLUMN(),0)
)*DistanceShader!GA58*LightShader!GA58*(IF(OFFSET(Ghosts!$S$41,COLUMN(),0)&lt;ScreenHeight!$E59,
   1,
   (SQRT(OFFSET(Ghosts!$T$41,COLUMN(),0)-OFFSET(Ghosts!$R$41,COLUMN(),0)*ScreenHeight!$D59)-1))+IF(Ghosts!$B$35,IF(Param!$M$21,-1-POWER(0.3,Param!$M$21)/(IF(Param!$M$21&lt;20,LightShader!GA149,OFFSET(LightShader!GA149,Param!$M$21-20,0)
)+POWER(0.3,Param!$M$21)),-2),0))</f>
        <v>0.77593437977149615</v>
      </c>
      <c r="GB58" s="53">
        <f ca="1">IF(ScreenHeight!$B59&lt;OFFSET(Radar!$AC$3,COLUMN(),0),
    Param!$B$38/ScreenHeight!$B59,
    (Param!$B$37+1/(1-OFFSET(Radar!$AD$3,COLUMN(),0)*ScreenHeight!$C59)/Param!$B$39)/OFFSET(Radar!$AC$3,COLUMN(),0)
)*DistanceShader!GB58*LightShader!GB58*(IF(OFFSET(Ghosts!$S$41,COLUMN(),0)&lt;ScreenHeight!$E59,
   1,
   (SQRT(OFFSET(Ghosts!$T$41,COLUMN(),0)-OFFSET(Ghosts!$R$41,COLUMN(),0)*ScreenHeight!$D59)-1))+IF(Ghosts!$B$35,IF(Param!$M$21,-1-POWER(0.3,Param!$M$21)/(IF(Param!$M$21&lt;20,LightShader!GB149,OFFSET(LightShader!GB149,Param!$M$21-20,0)
)+POWER(0.3,Param!$M$21)),-2),0))</f>
        <v>0.76641467569912758</v>
      </c>
      <c r="GC58" s="53">
        <f ca="1">IF(ScreenHeight!$B59&lt;OFFSET(Radar!$AC$3,COLUMN(),0),
    Param!$B$38/ScreenHeight!$B59,
    (Param!$B$37+1/(1-OFFSET(Radar!$AD$3,COLUMN(),0)*ScreenHeight!$C59)/Param!$B$39)/OFFSET(Radar!$AC$3,COLUMN(),0)
)*DistanceShader!GC58*LightShader!GC58*(IF(OFFSET(Ghosts!$S$41,COLUMN(),0)&lt;ScreenHeight!$E59,
   1,
   (SQRT(OFFSET(Ghosts!$T$41,COLUMN(),0)-OFFSET(Ghosts!$R$41,COLUMN(),0)*ScreenHeight!$D59)-1))+IF(Ghosts!$B$35,IF(Param!$M$21,-1-POWER(0.3,Param!$M$21)/(IF(Param!$M$21&lt;20,LightShader!GC149,OFFSET(LightShader!GC149,Param!$M$21-20,0)
)+POWER(0.3,Param!$M$21)),-2),0))</f>
        <v>0.75710544228231069</v>
      </c>
      <c r="GD58" s="53">
        <f ca="1">IF(ScreenHeight!$B59&lt;OFFSET(Radar!$AC$3,COLUMN(),0),
    Param!$B$38/ScreenHeight!$B59,
    (Param!$B$37+1/(1-OFFSET(Radar!$AD$3,COLUMN(),0)*ScreenHeight!$C59)/Param!$B$39)/OFFSET(Radar!$AC$3,COLUMN(),0)
)*DistanceShader!GD58*LightShader!GD58*(IF(OFFSET(Ghosts!$S$41,COLUMN(),0)&lt;ScreenHeight!$E59,
   1,
   (SQRT(OFFSET(Ghosts!$T$41,COLUMN(),0)-OFFSET(Ghosts!$R$41,COLUMN(),0)*ScreenHeight!$D59)-1))+IF(Ghosts!$B$35,IF(Param!$M$21,-1-POWER(0.3,Param!$M$21)/(IF(Param!$M$21&lt;20,LightShader!GD149,OFFSET(LightShader!GD149,Param!$M$21-20,0)
)+POWER(0.3,Param!$M$21)),-2),0))</f>
        <v>0.74799880286019482</v>
      </c>
      <c r="GE58" s="53">
        <f ca="1">IF(ScreenHeight!$B59&lt;OFFSET(Radar!$AC$3,COLUMN(),0),
    Param!$B$38/ScreenHeight!$B59,
    (Param!$B$37+1/(1-OFFSET(Radar!$AD$3,COLUMN(),0)*ScreenHeight!$C59)/Param!$B$39)/OFFSET(Radar!$AC$3,COLUMN(),0)
)*DistanceShader!GE58*LightShader!GE58*(IF(OFFSET(Ghosts!$S$41,COLUMN(),0)&lt;ScreenHeight!$E59,
   1,
   (SQRT(OFFSET(Ghosts!$T$41,COLUMN(),0)-OFFSET(Ghosts!$R$41,COLUMN(),0)*ScreenHeight!$D59)-1))+IF(Ghosts!$B$35,IF(Param!$M$21,-1-POWER(0.3,Param!$M$21)/(IF(Param!$M$21&lt;20,LightShader!GE149,OFFSET(LightShader!GE149,Param!$M$21-20,0)
)+POWER(0.3,Param!$M$21)),-2),0))</f>
        <v>0.73908733793373671</v>
      </c>
    </row>
    <row r="59" spans="1:187" ht="7.5" customHeight="1">
      <c r="A59" s="53">
        <f ca="1">IF(ScreenHeight!$B60&lt;OFFSET(Radar!$AC$3,COLUMN(),0),
    Param!$B$38/ScreenHeight!$B60,
    (Param!$B$37+1/(1-OFFSET(Radar!$AD$3,COLUMN(),0)*ScreenHeight!$C60)/Param!$B$39)/OFFSET(Radar!$AC$3,COLUMN(),0)
)*DistanceShader!A59*LightShader!A59*(IF(OFFSET(Ghosts!$S$41,COLUMN(),0)&lt;ScreenHeight!$E60,
   1,
   (SQRT(OFFSET(Ghosts!$T$41,COLUMN(),0)-OFFSET(Ghosts!$R$41,COLUMN(),0)*ScreenHeight!$D60)-1))+IF(Ghosts!$B$35,IF(Param!$M$21,-1-POWER(0.3,Param!$M$21)/(IF(Param!$M$21&lt;20,LightShader!A150,OFFSET(LightShader!A150,Param!$M$21-20,0)
)+POWER(0.3,Param!$M$21)),-2),0))</f>
        <v>0.82809321616003539</v>
      </c>
      <c r="B59" s="53">
        <f ca="1">IF(ScreenHeight!$B60&lt;OFFSET(Radar!$AC$3,COLUMN(),0),
    Param!$B$38/ScreenHeight!$B60,
    (Param!$B$37+1/(1-OFFSET(Radar!$AD$3,COLUMN(),0)*ScreenHeight!$C60)/Param!$B$39)/OFFSET(Radar!$AC$3,COLUMN(),0)
)*DistanceShader!B59*LightShader!B59*(IF(OFFSET(Ghosts!$S$41,COLUMN(),0)&lt;ScreenHeight!$E60,
   1,
   (SQRT(OFFSET(Ghosts!$T$41,COLUMN(),0)-OFFSET(Ghosts!$R$41,COLUMN(),0)*ScreenHeight!$D60)-1))+IF(Ghosts!$B$35,IF(Param!$M$21,-1-POWER(0.3,Param!$M$21)/(IF(Param!$M$21&lt;20,LightShader!B150,OFFSET(LightShader!B150,Param!$M$21-20,0)
)+POWER(0.3,Param!$M$21)),-2),0))</f>
        <v>0.83445569202639214</v>
      </c>
      <c r="C59" s="53">
        <f ca="1">IF(ScreenHeight!$B60&lt;OFFSET(Radar!$AC$3,COLUMN(),0),
    Param!$B$38/ScreenHeight!$B60,
    (Param!$B$37+1/(1-OFFSET(Radar!$AD$3,COLUMN(),0)*ScreenHeight!$C60)/Param!$B$39)/OFFSET(Radar!$AC$3,COLUMN(),0)
)*DistanceShader!C59*LightShader!C59*(IF(OFFSET(Ghosts!$S$41,COLUMN(),0)&lt;ScreenHeight!$E60,
   1,
   (SQRT(OFFSET(Ghosts!$T$41,COLUMN(),0)-OFFSET(Ghosts!$R$41,COLUMN(),0)*ScreenHeight!$D60)-1))+IF(Ghosts!$B$35,IF(Param!$M$21,-1-POWER(0.3,Param!$M$21)/(IF(Param!$M$21&lt;20,LightShader!C150,OFFSET(LightShader!C150,Param!$M$21-20,0)
)+POWER(0.3,Param!$M$21)),-2),0))</f>
        <v>0.84091176649461652</v>
      </c>
      <c r="D59" s="53">
        <f ca="1">IF(ScreenHeight!$B60&lt;OFFSET(Radar!$AC$3,COLUMN(),0),
    Param!$B$38/ScreenHeight!$B60,
    (Param!$B$37+1/(1-OFFSET(Radar!$AD$3,COLUMN(),0)*ScreenHeight!$C60)/Param!$B$39)/OFFSET(Radar!$AC$3,COLUMN(),0)
)*DistanceShader!D59*LightShader!D59*(IF(OFFSET(Ghosts!$S$41,COLUMN(),0)&lt;ScreenHeight!$E60,
   1,
   (SQRT(OFFSET(Ghosts!$T$41,COLUMN(),0)-OFFSET(Ghosts!$R$41,COLUMN(),0)*ScreenHeight!$D60)-1))+IF(Ghosts!$B$35,IF(Param!$M$21,-1-POWER(0.3,Param!$M$21)/(IF(Param!$M$21&lt;20,LightShader!D150,OFFSET(LightShader!D150,Param!$M$21-20,0)
)+POWER(0.3,Param!$M$21)),-2),0))</f>
        <v>0.84746378485752416</v>
      </c>
      <c r="E59" s="53">
        <f ca="1">IF(ScreenHeight!$B60&lt;OFFSET(Radar!$AC$3,COLUMN(),0),
    Param!$B$38/ScreenHeight!$B60,
    (Param!$B$37+1/(1-OFFSET(Radar!$AD$3,COLUMN(),0)*ScreenHeight!$C60)/Param!$B$39)/OFFSET(Radar!$AC$3,COLUMN(),0)
)*DistanceShader!E59*LightShader!E59*(IF(OFFSET(Ghosts!$S$41,COLUMN(),0)&lt;ScreenHeight!$E60,
   1,
   (SQRT(OFFSET(Ghosts!$T$41,COLUMN(),0)-OFFSET(Ghosts!$R$41,COLUMN(),0)*ScreenHeight!$D60)-1))+IF(Ghosts!$B$35,IF(Param!$M$21,-1-POWER(0.3,Param!$M$21)/(IF(Param!$M$21&lt;20,LightShader!E150,OFFSET(LightShader!E150,Param!$M$21-20,0)
)+POWER(0.3,Param!$M$21)),-2),0))</f>
        <v>0.85411418705981301</v>
      </c>
      <c r="F59" s="53">
        <f ca="1">IF(ScreenHeight!$B60&lt;OFFSET(Radar!$AC$3,COLUMN(),0),
    Param!$B$38/ScreenHeight!$B60,
    (Param!$B$37+1/(1-OFFSET(Radar!$AD$3,COLUMN(),0)*ScreenHeight!$C60)/Param!$B$39)/OFFSET(Radar!$AC$3,COLUMN(),0)
)*DistanceShader!F59*LightShader!F59*(IF(OFFSET(Ghosts!$S$41,COLUMN(),0)&lt;ScreenHeight!$E60,
   1,
   (SQRT(OFFSET(Ghosts!$T$41,COLUMN(),0)-OFFSET(Ghosts!$R$41,COLUMN(),0)*ScreenHeight!$D60)-1))+IF(Ghosts!$B$35,IF(Param!$M$21,-1-POWER(0.3,Param!$M$21)/(IF(Param!$M$21&lt;20,LightShader!F150,OFFSET(LightShader!F150,Param!$M$21-20,0)
)+POWER(0.3,Param!$M$21)),-2),0))</f>
        <v>0.8608655127337812</v>
      </c>
      <c r="G59" s="53">
        <f ca="1">IF(ScreenHeight!$B60&lt;OFFSET(Radar!$AC$3,COLUMN(),0),
    Param!$B$38/ScreenHeight!$B60,
    (Param!$B$37+1/(1-OFFSET(Radar!$AD$3,COLUMN(),0)*ScreenHeight!$C60)/Param!$B$39)/OFFSET(Radar!$AC$3,COLUMN(),0)
)*DistanceShader!G59*LightShader!G59*(IF(OFFSET(Ghosts!$S$41,COLUMN(),0)&lt;ScreenHeight!$E60,
   1,
   (SQRT(OFFSET(Ghosts!$T$41,COLUMN(),0)-OFFSET(Ghosts!$R$41,COLUMN(),0)*ScreenHeight!$D60)-1))+IF(Ghosts!$B$35,IF(Param!$M$21,-1-POWER(0.3,Param!$M$21)/(IF(Param!$M$21&lt;20,LightShader!G150,OFFSET(LightShader!G150,Param!$M$21-20,0)
)+POWER(0.3,Param!$M$21)),-2),0))</f>
        <v>0.86772040654706573</v>
      </c>
      <c r="H59" s="53">
        <f ca="1">IF(ScreenHeight!$B60&lt;OFFSET(Radar!$AC$3,COLUMN(),0),
    Param!$B$38/ScreenHeight!$B60,
    (Param!$B$37+1/(1-OFFSET(Radar!$AD$3,COLUMN(),0)*ScreenHeight!$C60)/Param!$B$39)/OFFSET(Radar!$AC$3,COLUMN(),0)
)*DistanceShader!H59*LightShader!H59*(IF(OFFSET(Ghosts!$S$41,COLUMN(),0)&lt;ScreenHeight!$E60,
   1,
   (SQRT(OFFSET(Ghosts!$T$41,COLUMN(),0)-OFFSET(Ghosts!$R$41,COLUMN(),0)*ScreenHeight!$D60)-1))+IF(Ghosts!$B$35,IF(Param!$M$21,-1-POWER(0.3,Param!$M$21)/(IF(Param!$M$21&lt;20,LightShader!H150,OFFSET(LightShader!H150,Param!$M$21-20,0)
)+POWER(0.3,Param!$M$21)),-2),0))</f>
        <v>0.87468162388369364</v>
      </c>
      <c r="I59" s="53">
        <f ca="1">IF(ScreenHeight!$B60&lt;OFFSET(Radar!$AC$3,COLUMN(),0),
    Param!$B$38/ScreenHeight!$B60,
    (Param!$B$37+1/(1-OFFSET(Radar!$AD$3,COLUMN(),0)*ScreenHeight!$C60)/Param!$B$39)/OFFSET(Radar!$AC$3,COLUMN(),0)
)*DistanceShader!I59*LightShader!I59*(IF(OFFSET(Ghosts!$S$41,COLUMN(),0)&lt;ScreenHeight!$E60,
   1,
   (SQRT(OFFSET(Ghosts!$T$41,COLUMN(),0)-OFFSET(Ghosts!$R$41,COLUMN(),0)*ScreenHeight!$D60)-1))+IF(Ghosts!$B$35,IF(Param!$M$21,-1-POWER(0.3,Param!$M$21)/(IF(Param!$M$21&lt;20,LightShader!I150,OFFSET(LightShader!I150,Param!$M$21-20,0)
)+POWER(0.3,Param!$M$21)),-2),0))</f>
        <v>0.881752036881296</v>
      </c>
      <c r="J59" s="53">
        <f ca="1">IF(ScreenHeight!$B60&lt;OFFSET(Radar!$AC$3,COLUMN(),0),
    Param!$B$38/ScreenHeight!$B60,
    (Param!$B$37+1/(1-OFFSET(Radar!$AD$3,COLUMN(),0)*ScreenHeight!$C60)/Param!$B$39)/OFFSET(Radar!$AC$3,COLUMN(),0)
)*DistanceShader!J59*LightShader!J59*(IF(OFFSET(Ghosts!$S$41,COLUMN(),0)&lt;ScreenHeight!$E60,
   1,
   (SQRT(OFFSET(Ghosts!$T$41,COLUMN(),0)-OFFSET(Ghosts!$R$41,COLUMN(),0)*ScreenHeight!$D60)-1))+IF(Ghosts!$B$35,IF(Param!$M$21,-1-POWER(0.3,Param!$M$21)/(IF(Param!$M$21&lt;20,LightShader!J150,OFFSET(LightShader!J150,Param!$M$21-20,0)
)+POWER(0.3,Param!$M$21)),-2),0))</f>
        <v>0.88893464084900398</v>
      </c>
      <c r="K59" s="53">
        <f ca="1">IF(ScreenHeight!$B60&lt;OFFSET(Radar!$AC$3,COLUMN(),0),
    Param!$B$38/ScreenHeight!$B60,
    (Param!$B$37+1/(1-OFFSET(Radar!$AD$3,COLUMN(),0)*ScreenHeight!$C60)/Param!$B$39)/OFFSET(Radar!$AC$3,COLUMN(),0)
)*DistanceShader!K59*LightShader!K59*(IF(OFFSET(Ghosts!$S$41,COLUMN(),0)&lt;ScreenHeight!$E60,
   1,
   (SQRT(OFFSET(Ghosts!$T$41,COLUMN(),0)-OFFSET(Ghosts!$R$41,COLUMN(),0)*ScreenHeight!$D60)-1))+IF(Ghosts!$B$35,IF(Param!$M$21,-1-POWER(0.3,Param!$M$21)/(IF(Param!$M$21&lt;20,LightShader!K150,OFFSET(LightShader!K150,Param!$M$21-20,0)
)+POWER(0.3,Param!$M$21)),-2),0))</f>
        <v>0.8962325610924039</v>
      </c>
      <c r="L59" s="53">
        <f ca="1">IF(ScreenHeight!$B60&lt;OFFSET(Radar!$AC$3,COLUMN(),0),
    Param!$B$38/ScreenHeight!$B60,
    (Param!$B$37+1/(1-OFFSET(Radar!$AD$3,COLUMN(),0)*ScreenHeight!$C60)/Param!$B$39)/OFFSET(Radar!$AC$3,COLUMN(),0)
)*DistanceShader!L59*LightShader!L59*(IF(OFFSET(Ghosts!$S$41,COLUMN(),0)&lt;ScreenHeight!$E60,
   1,
   (SQRT(OFFSET(Ghosts!$T$41,COLUMN(),0)-OFFSET(Ghosts!$R$41,COLUMN(),0)*ScreenHeight!$D60)-1))+IF(Ghosts!$B$35,IF(Param!$M$21,-1-POWER(0.3,Param!$M$21)/(IF(Param!$M$21&lt;20,LightShader!L150,OFFSET(LightShader!L150,Param!$M$21-20,0)
)+POWER(0.3,Param!$M$21)),-2),0))</f>
        <v>0.90364906017383528</v>
      </c>
      <c r="M59" s="53">
        <f ca="1">IF(ScreenHeight!$B60&lt;OFFSET(Radar!$AC$3,COLUMN(),0),
    Param!$B$38/ScreenHeight!$B60,
    (Param!$B$37+1/(1-OFFSET(Radar!$AD$3,COLUMN(),0)*ScreenHeight!$C60)/Param!$B$39)/OFFSET(Radar!$AC$3,COLUMN(),0)
)*DistanceShader!M59*LightShader!M59*(IF(OFFSET(Ghosts!$S$41,COLUMN(),0)&lt;ScreenHeight!$E60,
   1,
   (SQRT(OFFSET(Ghosts!$T$41,COLUMN(),0)-OFFSET(Ghosts!$R$41,COLUMN(),0)*ScreenHeight!$D60)-1))+IF(Ghosts!$B$35,IF(Param!$M$21,-1-POWER(0.3,Param!$M$21)/(IF(Param!$M$21&lt;20,LightShader!M150,OFFSET(LightShader!M150,Param!$M$21-20,0)
)+POWER(0.3,Param!$M$21)),-2),0))</f>
        <v>0.91118754563847448</v>
      </c>
      <c r="N59" s="53">
        <f ca="1">IF(ScreenHeight!$B60&lt;OFFSET(Radar!$AC$3,COLUMN(),0),
    Param!$B$38/ScreenHeight!$B60,
    (Param!$B$37+1/(1-OFFSET(Radar!$AD$3,COLUMN(),0)*ScreenHeight!$C60)/Param!$B$39)/OFFSET(Radar!$AC$3,COLUMN(),0)
)*DistanceShader!N59*LightShader!N59*(IF(OFFSET(Ghosts!$S$41,COLUMN(),0)&lt;ScreenHeight!$E60,
   1,
   (SQRT(OFFSET(Ghosts!$T$41,COLUMN(),0)-OFFSET(Ghosts!$R$41,COLUMN(),0)*ScreenHeight!$D60)-1))+IF(Ghosts!$B$35,IF(Param!$M$21,-1-POWER(0.3,Param!$M$21)/(IF(Param!$M$21&lt;20,LightShader!N150,OFFSET(LightShader!N150,Param!$M$21-20,0)
)+POWER(0.3,Param!$M$21)),-2),0))</f>
        <v>0.91885157823888997</v>
      </c>
      <c r="O59" s="53">
        <f ca="1">IF(ScreenHeight!$B60&lt;OFFSET(Radar!$AC$3,COLUMN(),0),
    Param!$B$38/ScreenHeight!$B60,
    (Param!$B$37+1/(1-OFFSET(Radar!$AD$3,COLUMN(),0)*ScreenHeight!$C60)/Param!$B$39)/OFFSET(Radar!$AC$3,COLUMN(),0)
)*DistanceShader!O59*LightShader!O59*(IF(OFFSET(Ghosts!$S$41,COLUMN(),0)&lt;ScreenHeight!$E60,
   1,
   (SQRT(OFFSET(Ghosts!$T$41,COLUMN(),0)-OFFSET(Ghosts!$R$41,COLUMN(),0)*ScreenHeight!$D60)-1))+IF(Ghosts!$B$35,IF(Param!$M$21,-1-POWER(0.3,Param!$M$21)/(IF(Param!$M$21&lt;20,LightShader!O150,OFFSET(LightShader!O150,Param!$M$21-20,0)
)+POWER(0.3,Param!$M$21)),-2),0))</f>
        <v>0.92664488069319806</v>
      </c>
      <c r="P59" s="53">
        <f ca="1">IF(ScreenHeight!$B60&lt;OFFSET(Radar!$AC$3,COLUMN(),0),
    Param!$B$38/ScreenHeight!$B60,
    (Param!$B$37+1/(1-OFFSET(Radar!$AD$3,COLUMN(),0)*ScreenHeight!$C60)/Param!$B$39)/OFFSET(Radar!$AC$3,COLUMN(),0)
)*DistanceShader!P59*LightShader!P59*(IF(OFFSET(Ghosts!$S$41,COLUMN(),0)&lt;ScreenHeight!$E60,
   1,
   (SQRT(OFFSET(Ghosts!$T$41,COLUMN(),0)-OFFSET(Ghosts!$R$41,COLUMN(),0)*ScreenHeight!$D60)-1))+IF(Ghosts!$B$35,IF(Param!$M$21,-1-POWER(0.3,Param!$M$21)/(IF(Param!$M$21&lt;20,LightShader!P150,OFFSET(LightShader!P150,Param!$M$21-20,0)
)+POWER(0.3,Param!$M$21)),-2),0))</f>
        <v>0.93457134701459799</v>
      </c>
      <c r="Q59" s="53">
        <f ca="1">IF(ScreenHeight!$B60&lt;OFFSET(Radar!$AC$3,COLUMN(),0),
    Param!$B$38/ScreenHeight!$B60,
    (Param!$B$37+1/(1-OFFSET(Radar!$AD$3,COLUMN(),0)*ScreenHeight!$C60)/Param!$B$39)/OFFSET(Radar!$AC$3,COLUMN(),0)
)*DistanceShader!Q59*LightShader!Q59*(IF(OFFSET(Ghosts!$S$41,COLUMN(),0)&lt;ScreenHeight!$E60,
   1,
   (SQRT(OFFSET(Ghosts!$T$41,COLUMN(),0)-OFFSET(Ghosts!$R$41,COLUMN(),0)*ScreenHeight!$D60)-1))+IF(Ghosts!$B$35,IF(Param!$M$21,-1-POWER(0.3,Param!$M$21)/(IF(Param!$M$21&lt;20,LightShader!Q150,OFFSET(LightShader!Q150,Param!$M$21-20,0)
)+POWER(0.3,Param!$M$21)),-2),0))</f>
        <v>0.94263505245287149</v>
      </c>
      <c r="R59" s="53">
        <f ca="1">IF(ScreenHeight!$B60&lt;OFFSET(Radar!$AC$3,COLUMN(),0),
    Param!$B$38/ScreenHeight!$B60,
    (Param!$B$37+1/(1-OFFSET(Radar!$AD$3,COLUMN(),0)*ScreenHeight!$C60)/Param!$B$39)/OFFSET(Radar!$AC$3,COLUMN(),0)
)*DistanceShader!R59*LightShader!R59*(IF(OFFSET(Ghosts!$S$41,COLUMN(),0)&lt;ScreenHeight!$E60,
   1,
   (SQRT(OFFSET(Ghosts!$T$41,COLUMN(),0)-OFFSET(Ghosts!$R$41,COLUMN(),0)*ScreenHeight!$D60)-1))+IF(Ghosts!$B$35,IF(Param!$M$21,-1-POWER(0.3,Param!$M$21)/(IF(Param!$M$21&lt;20,LightShader!R150,OFFSET(LightShader!R150,Param!$M$21-20,0)
)+POWER(0.3,Param!$M$21)),-2),0))</f>
        <v>0.95084026409148503</v>
      </c>
      <c r="S59" s="53">
        <f ca="1">IF(ScreenHeight!$B60&lt;OFFSET(Radar!$AC$3,COLUMN(),0),
    Param!$B$38/ScreenHeight!$B60,
    (Param!$B$37+1/(1-OFFSET(Radar!$AD$3,COLUMN(),0)*ScreenHeight!$C60)/Param!$B$39)/OFFSET(Radar!$AC$3,COLUMN(),0)
)*DistanceShader!S59*LightShader!S59*(IF(OFFSET(Ghosts!$S$41,COLUMN(),0)&lt;ScreenHeight!$E60,
   1,
   (SQRT(OFFSET(Ghosts!$T$41,COLUMN(),0)-OFFSET(Ghosts!$R$41,COLUMN(),0)*ScreenHeight!$D60)-1))+IF(Ghosts!$B$35,IF(Param!$M$21,-1-POWER(0.3,Param!$M$21)/(IF(Param!$M$21&lt;20,LightShader!S150,OFFSET(LightShader!S150,Param!$M$21-20,0)
)+POWER(0.3,Param!$M$21)),-2),0))</f>
        <v>0.95919145214718327</v>
      </c>
      <c r="T59" s="53">
        <f ca="1">IF(ScreenHeight!$B60&lt;OFFSET(Radar!$AC$3,COLUMN(),0),
    Param!$B$38/ScreenHeight!$B60,
    (Param!$B$37+1/(1-OFFSET(Radar!$AD$3,COLUMN(),0)*ScreenHeight!$C60)/Param!$B$39)/OFFSET(Radar!$AC$3,COLUMN(),0)
)*DistanceShader!T59*LightShader!T59*(IF(OFFSET(Ghosts!$S$41,COLUMN(),0)&lt;ScreenHeight!$E60,
   1,
   (SQRT(OFFSET(Ghosts!$T$41,COLUMN(),0)-OFFSET(Ghosts!$R$41,COLUMN(),0)*ScreenHeight!$D60)-1))+IF(Ghosts!$B$35,IF(Param!$M$21,-1-POWER(0.3,Param!$M$21)/(IF(Param!$M$21&lt;20,LightShader!T150,OFFSET(LightShader!T150,Param!$M$21-20,0)
)+POWER(0.3,Param!$M$21)),-2),0))</f>
        <v>0.9676933020224634</v>
      </c>
      <c r="U59" s="53">
        <f ca="1">IF(ScreenHeight!$B60&lt;OFFSET(Radar!$AC$3,COLUMN(),0),
    Param!$B$38/ScreenHeight!$B60,
    (Param!$B$37+1/(1-OFFSET(Radar!$AD$3,COLUMN(),0)*ScreenHeight!$C60)/Param!$B$39)/OFFSET(Radar!$AC$3,COLUMN(),0)
)*DistanceShader!U59*LightShader!U59*(IF(OFFSET(Ghosts!$S$41,COLUMN(),0)&lt;ScreenHeight!$E60,
   1,
   (SQRT(OFFSET(Ghosts!$T$41,COLUMN(),0)-OFFSET(Ghosts!$R$41,COLUMN(),0)*ScreenHeight!$D60)-1))+IF(Ghosts!$B$35,IF(Param!$M$21,-1-POWER(0.3,Param!$M$21)/(IF(Param!$M$21&lt;20,LightShader!U150,OFFSET(LightShader!U150,Param!$M$21-20,0)
)+POWER(0.3,Param!$M$21)),-2),0))</f>
        <v>0.97635072716504812</v>
      </c>
      <c r="V59" s="53">
        <f ca="1">IF(ScreenHeight!$B60&lt;OFFSET(Radar!$AC$3,COLUMN(),0),
    Param!$B$38/ScreenHeight!$B60,
    (Param!$B$37+1/(1-OFFSET(Radar!$AD$3,COLUMN(),0)*ScreenHeight!$C60)/Param!$B$39)/OFFSET(Radar!$AC$3,COLUMN(),0)
)*DistanceShader!V59*LightShader!V59*(IF(OFFSET(Ghosts!$S$41,COLUMN(),0)&lt;ScreenHeight!$E60,
   1,
   (SQRT(OFFSET(Ghosts!$T$41,COLUMN(),0)-OFFSET(Ghosts!$R$41,COLUMN(),0)*ScreenHeight!$D60)-1))+IF(Ghosts!$B$35,IF(Param!$M$21,-1-POWER(0.3,Param!$M$21)/(IF(Param!$M$21&lt;20,LightShader!V150,OFFSET(LightShader!V150,Param!$M$21-20,0)
)+POWER(0.3,Param!$M$21)),-2),0))</f>
        <v>0.98516888279250203</v>
      </c>
      <c r="W59" s="53">
        <f ca="1">IF(ScreenHeight!$B60&lt;OFFSET(Radar!$AC$3,COLUMN(),0),
    Param!$B$38/ScreenHeight!$B60,
    (Param!$B$37+1/(1-OFFSET(Radar!$AD$3,COLUMN(),0)*ScreenHeight!$C60)/Param!$B$39)/OFFSET(Radar!$AC$3,COLUMN(),0)
)*DistanceShader!W59*LightShader!W59*(IF(OFFSET(Ghosts!$S$41,COLUMN(),0)&lt;ScreenHeight!$E60,
   1,
   (SQRT(OFFSET(Ghosts!$T$41,COLUMN(),0)-OFFSET(Ghosts!$R$41,COLUMN(),0)*ScreenHeight!$D60)-1))+IF(Ghosts!$B$35,IF(Param!$M$21,-1-POWER(0.3,Param!$M$21)/(IF(Param!$M$21&lt;20,LightShader!W150,OFFSET(LightShader!W150,Param!$M$21-20,0)
)+POWER(0.3,Param!$M$21)),-2),0))</f>
        <v>0.99415318054435109</v>
      </c>
      <c r="X59" s="53">
        <f ca="1">IF(ScreenHeight!$B60&lt;OFFSET(Radar!$AC$3,COLUMN(),0),
    Param!$B$38/ScreenHeight!$B60,
    (Param!$B$37+1/(1-OFFSET(Radar!$AD$3,COLUMN(),0)*ScreenHeight!$C60)/Param!$B$39)/OFFSET(Radar!$AC$3,COLUMN(),0)
)*DistanceShader!X59*LightShader!X59*(IF(OFFSET(Ghosts!$S$41,COLUMN(),0)&lt;ScreenHeight!$E60,
   1,
   (SQRT(OFFSET(Ghosts!$T$41,COLUMN(),0)-OFFSET(Ghosts!$R$41,COLUMN(),0)*ScreenHeight!$D60)-1))+IF(Ghosts!$B$35,IF(Param!$M$21,-1-POWER(0.3,Param!$M$21)/(IF(Param!$M$21&lt;20,LightShader!X150,OFFSET(LightShader!X150,Param!$M$21-20,0)
)+POWER(0.3,Param!$M$21)),-2),0))</f>
        <v>1.0033093041286498</v>
      </c>
      <c r="Y59" s="53">
        <f ca="1">IF(ScreenHeight!$B60&lt;OFFSET(Radar!$AC$3,COLUMN(),0),
    Param!$B$38/ScreenHeight!$B60,
    (Param!$B$37+1/(1-OFFSET(Radar!$AD$3,COLUMN(),0)*ScreenHeight!$C60)/Param!$B$39)/OFFSET(Radar!$AC$3,COLUMN(),0)
)*DistanceShader!Y59*LightShader!Y59*(IF(OFFSET(Ghosts!$S$41,COLUMN(),0)&lt;ScreenHeight!$E60,
   1,
   (SQRT(OFFSET(Ghosts!$T$41,COLUMN(),0)-OFFSET(Ghosts!$R$41,COLUMN(),0)*ScreenHeight!$D60)-1))+IF(Ghosts!$B$35,IF(Param!$M$21,-1-POWER(0.3,Param!$M$21)/(IF(Param!$M$21&lt;20,LightShader!Y150,OFFSET(LightShader!Y150,Param!$M$21-20,0)
)+POWER(0.3,Param!$M$21)),-2),0))</f>
        <v>1.0549516603980951</v>
      </c>
      <c r="Z59" s="53">
        <f ca="1">IF(ScreenHeight!$B60&lt;OFFSET(Radar!$AC$3,COLUMN(),0),
    Param!$B$38/ScreenHeight!$B60,
    (Param!$B$37+1/(1-OFFSET(Radar!$AD$3,COLUMN(),0)*ScreenHeight!$C60)/Param!$B$39)/OFFSET(Radar!$AC$3,COLUMN(),0)
)*DistanceShader!Z59*LightShader!Z59*(IF(OFFSET(Ghosts!$S$41,COLUMN(),0)&lt;ScreenHeight!$E60,
   1,
   (SQRT(OFFSET(Ghosts!$T$41,COLUMN(),0)-OFFSET(Ghosts!$R$41,COLUMN(),0)*ScreenHeight!$D60)-1))+IF(Ghosts!$B$35,IF(Param!$M$21,-1-POWER(0.3,Param!$M$21)/(IF(Param!$M$21&lt;20,LightShader!Z150,OFFSET(LightShader!Z150,Param!$M$21-20,0)
)+POWER(0.3,Param!$M$21)),-2),0))</f>
        <v>1.0733238683278947</v>
      </c>
      <c r="AA59" s="53">
        <f ca="1">IF(ScreenHeight!$B60&lt;OFFSET(Radar!$AC$3,COLUMN(),0),
    Param!$B$38/ScreenHeight!$B60,
    (Param!$B$37+1/(1-OFFSET(Radar!$AD$3,COLUMN(),0)*ScreenHeight!$C60)/Param!$B$39)/OFFSET(Radar!$AC$3,COLUMN(),0)
)*DistanceShader!AA59*LightShader!AA59*(IF(OFFSET(Ghosts!$S$41,COLUMN(),0)&lt;ScreenHeight!$E60,
   1,
   (SQRT(OFFSET(Ghosts!$T$41,COLUMN(),0)-OFFSET(Ghosts!$R$41,COLUMN(),0)*ScreenHeight!$D60)-1))+IF(Ghosts!$B$35,IF(Param!$M$21,-1-POWER(0.3,Param!$M$21)/(IF(Param!$M$21&lt;20,LightShader!AA150,OFFSET(LightShader!AA150,Param!$M$21-20,0)
)+POWER(0.3,Param!$M$21)),-2),0))</f>
        <v>1.0921911207090642</v>
      </c>
      <c r="AB59" s="53">
        <f ca="1">IF(ScreenHeight!$B60&lt;OFFSET(Radar!$AC$3,COLUMN(),0),
    Param!$B$38/ScreenHeight!$B60,
    (Param!$B$37+1/(1-OFFSET(Radar!$AD$3,COLUMN(),0)*ScreenHeight!$C60)/Param!$B$39)/OFFSET(Radar!$AC$3,COLUMN(),0)
)*DistanceShader!AB59*LightShader!AB59*(IF(OFFSET(Ghosts!$S$41,COLUMN(),0)&lt;ScreenHeight!$E60,
   1,
   (SQRT(OFFSET(Ghosts!$T$41,COLUMN(),0)-OFFSET(Ghosts!$R$41,COLUMN(),0)*ScreenHeight!$D60)-1))+IF(Ghosts!$B$35,IF(Param!$M$21,-1-POWER(0.3,Param!$M$21)/(IF(Param!$M$21&lt;20,LightShader!AB150,OFFSET(LightShader!AB150,Param!$M$21-20,0)
)+POWER(0.3,Param!$M$21)),-2),0))</f>
        <v>1.111572793356467</v>
      </c>
      <c r="AC59" s="53">
        <f ca="1">IF(ScreenHeight!$B60&lt;OFFSET(Radar!$AC$3,COLUMN(),0),
    Param!$B$38/ScreenHeight!$B60,
    (Param!$B$37+1/(1-OFFSET(Radar!$AD$3,COLUMN(),0)*ScreenHeight!$C60)/Param!$B$39)/OFFSET(Radar!$AC$3,COLUMN(),0)
)*DistanceShader!AC59*LightShader!AC59*(IF(OFFSET(Ghosts!$S$41,COLUMN(),0)&lt;ScreenHeight!$E60,
   1,
   (SQRT(OFFSET(Ghosts!$T$41,COLUMN(),0)-OFFSET(Ghosts!$R$41,COLUMN(),0)*ScreenHeight!$D60)-1))+IF(Ghosts!$B$35,IF(Param!$M$21,-1-POWER(0.3,Param!$M$21)/(IF(Param!$M$21&lt;20,LightShader!AC150,OFFSET(LightShader!AC150,Param!$M$21-20,0)
)+POWER(0.3,Param!$M$21)),-2),0))</f>
        <v>1.1314892867085677</v>
      </c>
      <c r="AD59" s="53">
        <f ca="1">IF(ScreenHeight!$B60&lt;OFFSET(Radar!$AC$3,COLUMN(),0),
    Param!$B$38/ScreenHeight!$B60,
    (Param!$B$37+1/(1-OFFSET(Radar!$AD$3,COLUMN(),0)*ScreenHeight!$C60)/Param!$B$39)/OFFSET(Radar!$AC$3,COLUMN(),0)
)*DistanceShader!AD59*LightShader!AD59*(IF(OFFSET(Ghosts!$S$41,COLUMN(),0)&lt;ScreenHeight!$E60,
   1,
   (SQRT(OFFSET(Ghosts!$T$41,COLUMN(),0)-OFFSET(Ghosts!$R$41,COLUMN(),0)*ScreenHeight!$D60)-1))+IF(Ghosts!$B$35,IF(Param!$M$21,-1-POWER(0.3,Param!$M$21)/(IF(Param!$M$21&lt;20,LightShader!AD150,OFFSET(LightShader!AD150,Param!$M$21-20,0)
)+POWER(0.3,Param!$M$21)),-2),0))</f>
        <v>1.1519620930190964</v>
      </c>
      <c r="AE59" s="53">
        <f ca="1">IF(ScreenHeight!$B60&lt;OFFSET(Radar!$AC$3,COLUMN(),0),
    Param!$B$38/ScreenHeight!$B60,
    (Param!$B$37+1/(1-OFFSET(Radar!$AD$3,COLUMN(),0)*ScreenHeight!$C60)/Param!$B$39)/OFFSET(Radar!$AC$3,COLUMN(),0)
)*DistanceShader!AE59*LightShader!AE59*(IF(OFFSET(Ghosts!$S$41,COLUMN(),0)&lt;ScreenHeight!$E60,
   1,
   (SQRT(OFFSET(Ghosts!$T$41,COLUMN(),0)-OFFSET(Ghosts!$R$41,COLUMN(),0)*ScreenHeight!$D60)-1))+IF(Ghosts!$B$35,IF(Param!$M$21,-1-POWER(0.3,Param!$M$21)/(IF(Param!$M$21&lt;20,LightShader!AE150,OFFSET(LightShader!AE150,Param!$M$21-20,0)
)+POWER(0.3,Param!$M$21)),-2),0))</f>
        <v>1.1730138686361919</v>
      </c>
      <c r="AF59" s="53">
        <f ca="1">IF(ScreenHeight!$B60&lt;OFFSET(Radar!$AC$3,COLUMN(),0),
    Param!$B$38/ScreenHeight!$B60,
    (Param!$B$37+1/(1-OFFSET(Radar!$AD$3,COLUMN(),0)*ScreenHeight!$C60)/Param!$B$39)/OFFSET(Radar!$AC$3,COLUMN(),0)
)*DistanceShader!AF59*LightShader!AF59*(IF(OFFSET(Ghosts!$S$41,COLUMN(),0)&lt;ScreenHeight!$E60,
   1,
   (SQRT(OFFSET(Ghosts!$T$41,COLUMN(),0)-OFFSET(Ghosts!$R$41,COLUMN(),0)*ScreenHeight!$D60)-1))+IF(Ghosts!$B$35,IF(Param!$M$21,-1-POWER(0.3,Param!$M$21)/(IF(Param!$M$21&lt;20,LightShader!AF150,OFFSET(LightShader!AF150,Param!$M$21-20,0)
)+POWER(0.3,Param!$M$21)),-2),0))</f>
        <v>1.1946685117883695</v>
      </c>
      <c r="AG59" s="53">
        <f ca="1">IF(ScreenHeight!$B60&lt;OFFSET(Radar!$AC$3,COLUMN(),0),
    Param!$B$38/ScreenHeight!$B60,
    (Param!$B$37+1/(1-OFFSET(Radar!$AD$3,COLUMN(),0)*ScreenHeight!$C60)/Param!$B$39)/OFFSET(Radar!$AC$3,COLUMN(),0)
)*DistanceShader!AG59*LightShader!AG59*(IF(OFFSET(Ghosts!$S$41,COLUMN(),0)&lt;ScreenHeight!$E60,
   1,
   (SQRT(OFFSET(Ghosts!$T$41,COLUMN(),0)-OFFSET(Ghosts!$R$41,COLUMN(),0)*ScreenHeight!$D60)-1))+IF(Ghosts!$B$35,IF(Param!$M$21,-1-POWER(0.3,Param!$M$21)/(IF(Param!$M$21&lt;20,LightShader!AG150,OFFSET(LightShader!AG150,Param!$M$21-20,0)
)+POWER(0.3,Param!$M$21)),-2),0))</f>
        <v>1.216951246331462</v>
      </c>
      <c r="AH59" s="53">
        <f ca="1">IF(ScreenHeight!$B60&lt;OFFSET(Radar!$AC$3,COLUMN(),0),
    Param!$B$38/ScreenHeight!$B60,
    (Param!$B$37+1/(1-OFFSET(Radar!$AD$3,COLUMN(),0)*ScreenHeight!$C60)/Param!$B$39)/OFFSET(Radar!$AC$3,COLUMN(),0)
)*DistanceShader!AH59*LightShader!AH59*(IF(OFFSET(Ghosts!$S$41,COLUMN(),0)&lt;ScreenHeight!$E60,
   1,
   (SQRT(OFFSET(Ghosts!$T$41,COLUMN(),0)-OFFSET(Ghosts!$R$41,COLUMN(),0)*ScreenHeight!$D60)-1))+IF(Ghosts!$B$35,IF(Param!$M$21,-1-POWER(0.3,Param!$M$21)/(IF(Param!$M$21&lt;20,LightShader!AH150,OFFSET(LightShader!AH150,Param!$M$21-20,0)
)+POWER(0.3,Param!$M$21)),-2),0))</f>
        <v>1.2398887119478947</v>
      </c>
      <c r="AI59" s="53">
        <f ca="1">IF(ScreenHeight!$B60&lt;OFFSET(Radar!$AC$3,COLUMN(),0),
    Param!$B$38/ScreenHeight!$B60,
    (Param!$B$37+1/(1-OFFSET(Radar!$AD$3,COLUMN(),0)*ScreenHeight!$C60)/Param!$B$39)/OFFSET(Radar!$AC$3,COLUMN(),0)
)*DistanceShader!AI59*LightShader!AI59*(IF(OFFSET(Ghosts!$S$41,COLUMN(),0)&lt;ScreenHeight!$E60,
   1,
   (SQRT(OFFSET(Ghosts!$T$41,COLUMN(),0)-OFFSET(Ghosts!$R$41,COLUMN(),0)*ScreenHeight!$D60)-1))+IF(Ghosts!$B$35,IF(Param!$M$21,-1-POWER(0.3,Param!$M$21)/(IF(Param!$M$21&lt;20,LightShader!AI150,OFFSET(LightShader!AI150,Param!$M$21-20,0)
)+POWER(0.3,Param!$M$21)),-2),0))</f>
        <v>1.2635090613291304</v>
      </c>
      <c r="AJ59" s="53">
        <f ca="1">IF(ScreenHeight!$B60&lt;OFFSET(Radar!$AC$3,COLUMN(),0),
    Param!$B$38/ScreenHeight!$B60,
    (Param!$B$37+1/(1-OFFSET(Radar!$AD$3,COLUMN(),0)*ScreenHeight!$C60)/Param!$B$39)/OFFSET(Radar!$AC$3,COLUMN(),0)
)*DistanceShader!AJ59*LightShader!AJ59*(IF(OFFSET(Ghosts!$S$41,COLUMN(),0)&lt;ScreenHeight!$E60,
   1,
   (SQRT(OFFSET(Ghosts!$T$41,COLUMN(),0)-OFFSET(Ghosts!$R$41,COLUMN(),0)*ScreenHeight!$D60)-1))+IF(Ghosts!$B$35,IF(Param!$M$21,-1-POWER(0.3,Param!$M$21)/(IF(Param!$M$21&lt;20,LightShader!AJ150,OFFSET(LightShader!AJ150,Param!$M$21-20,0)
)+POWER(0.3,Param!$M$21)),-2),0))</f>
        <v>1.2878420649138533</v>
      </c>
      <c r="AK59" s="53">
        <f ca="1">IF(ScreenHeight!$B60&lt;OFFSET(Radar!$AC$3,COLUMN(),0),
    Param!$B$38/ScreenHeight!$B60,
    (Param!$B$37+1/(1-OFFSET(Radar!$AD$3,COLUMN(),0)*ScreenHeight!$C60)/Param!$B$39)/OFFSET(Radar!$AC$3,COLUMN(),0)
)*DistanceShader!AK59*LightShader!AK59*(IF(OFFSET(Ghosts!$S$41,COLUMN(),0)&lt;ScreenHeight!$E60,
   1,
   (SQRT(OFFSET(Ghosts!$T$41,COLUMN(),0)-OFFSET(Ghosts!$R$41,COLUMN(),0)*ScreenHeight!$D60)-1))+IF(Ghosts!$B$35,IF(Param!$M$21,-1-POWER(0.3,Param!$M$21)/(IF(Param!$M$21&lt;20,LightShader!AK150,OFFSET(LightShader!AK150,Param!$M$21-20,0)
)+POWER(0.3,Param!$M$21)),-2),0))</f>
        <v>1.3129192237981799</v>
      </c>
      <c r="AL59" s="53">
        <f ca="1">IF(ScreenHeight!$B60&lt;OFFSET(Radar!$AC$3,COLUMN(),0),
    Param!$B$38/ScreenHeight!$B60,
    (Param!$B$37+1/(1-OFFSET(Radar!$AD$3,COLUMN(),0)*ScreenHeight!$C60)/Param!$B$39)/OFFSET(Radar!$AC$3,COLUMN(),0)
)*DistanceShader!AL59*LightShader!AL59*(IF(OFFSET(Ghosts!$S$41,COLUMN(),0)&lt;ScreenHeight!$E60,
   1,
   (SQRT(OFFSET(Ghosts!$T$41,COLUMN(),0)-OFFSET(Ghosts!$R$41,COLUMN(),0)*ScreenHeight!$D60)-1))+IF(Ghosts!$B$35,IF(Param!$M$21,-1-POWER(0.3,Param!$M$21)/(IF(Param!$M$21&lt;20,LightShader!AL150,OFFSET(LightShader!AL150,Param!$M$21-20,0)
)+POWER(0.3,Param!$M$21)),-2),0))</f>
        <v>1.3387738914795015</v>
      </c>
      <c r="AM59" s="53">
        <f ca="1">IF(ScreenHeight!$B60&lt;OFFSET(Radar!$AC$3,COLUMN(),0),
    Param!$B$38/ScreenHeight!$B60,
    (Param!$B$37+1/(1-OFFSET(Radar!$AD$3,COLUMN(),0)*ScreenHeight!$C60)/Param!$B$39)/OFFSET(Radar!$AC$3,COLUMN(),0)
)*DistanceShader!AM59*LightShader!AM59*(IF(OFFSET(Ghosts!$S$41,COLUMN(),0)&lt;ScreenHeight!$E60,
   1,
   (SQRT(OFFSET(Ghosts!$T$41,COLUMN(),0)-OFFSET(Ghosts!$R$41,COLUMN(),0)*ScreenHeight!$D60)-1))+IF(Ghosts!$B$35,IF(Param!$M$21,-1-POWER(0.3,Param!$M$21)/(IF(Param!$M$21&lt;20,LightShader!AM150,OFFSET(LightShader!AM150,Param!$M$21-20,0)
)+POWER(0.3,Param!$M$21)),-2),0))</f>
        <v>1.3654414051419956</v>
      </c>
      <c r="AN59" s="53">
        <f ca="1">IF(ScreenHeight!$B60&lt;OFFSET(Radar!$AC$3,COLUMN(),0),
    Param!$B$38/ScreenHeight!$B60,
    (Param!$B$37+1/(1-OFFSET(Radar!$AD$3,COLUMN(),0)*ScreenHeight!$C60)/Param!$B$39)/OFFSET(Radar!$AC$3,COLUMN(),0)
)*DistanceShader!AN59*LightShader!AN59*(IF(OFFSET(Ghosts!$S$41,COLUMN(),0)&lt;ScreenHeight!$E60,
   1,
   (SQRT(OFFSET(Ghosts!$T$41,COLUMN(),0)-OFFSET(Ghosts!$R$41,COLUMN(),0)*ScreenHeight!$D60)-1))+IF(Ghosts!$B$35,IF(Param!$M$21,-1-POWER(0.3,Param!$M$21)/(IF(Param!$M$21&lt;20,LightShader!AN150,OFFSET(LightShader!AN150,Param!$M$21-20,0)
)+POWER(0.3,Param!$M$21)),-2),0))</f>
        <v>1.3929592272385138</v>
      </c>
      <c r="AO59" s="53">
        <f ca="1">IF(ScreenHeight!$B60&lt;OFFSET(Radar!$AC$3,COLUMN(),0),
    Param!$B$38/ScreenHeight!$B60,
    (Param!$B$37+1/(1-OFFSET(Radar!$AD$3,COLUMN(),0)*ScreenHeight!$C60)/Param!$B$39)/OFFSET(Radar!$AC$3,COLUMN(),0)
)*DistanceShader!AO59*LightShader!AO59*(IF(OFFSET(Ghosts!$S$41,COLUMN(),0)&lt;ScreenHeight!$E60,
   1,
   (SQRT(OFFSET(Ghosts!$T$41,COLUMN(),0)-OFFSET(Ghosts!$R$41,COLUMN(),0)*ScreenHeight!$D60)-1))+IF(Ghosts!$B$35,IF(Param!$M$21,-1-POWER(0.3,Param!$M$21)/(IF(Param!$M$21&lt;20,LightShader!AO150,OFFSET(LightShader!AO150,Param!$M$21-20,0)
)+POWER(0.3,Param!$M$21)),-2),0))</f>
        <v>1.421367098169366</v>
      </c>
      <c r="AP59" s="53">
        <f ca="1">IF(ScreenHeight!$B60&lt;OFFSET(Radar!$AC$3,COLUMN(),0),
    Param!$B$38/ScreenHeight!$B60,
    (Param!$B$37+1/(1-OFFSET(Radar!$AD$3,COLUMN(),0)*ScreenHeight!$C60)/Param!$B$39)/OFFSET(Radar!$AC$3,COLUMN(),0)
)*DistanceShader!AP59*LightShader!AP59*(IF(OFFSET(Ghosts!$S$41,COLUMN(),0)&lt;ScreenHeight!$E60,
   1,
   (SQRT(OFFSET(Ghosts!$T$41,COLUMN(),0)-OFFSET(Ghosts!$R$41,COLUMN(),0)*ScreenHeight!$D60)-1))+IF(Ghosts!$B$35,IF(Param!$M$21,-1-POWER(0.3,Param!$M$21)/(IF(Param!$M$21&lt;20,LightShader!AP150,OFFSET(LightShader!AP150,Param!$M$21-20,0)
)+POWER(0.3,Param!$M$21)),-2),0))</f>
        <v>1.4507072009018773</v>
      </c>
      <c r="AQ59" s="53">
        <f ca="1">IF(ScreenHeight!$B60&lt;OFFSET(Radar!$AC$3,COLUMN(),0),
    Param!$B$38/ScreenHeight!$B60,
    (Param!$B$37+1/(1-OFFSET(Radar!$AD$3,COLUMN(),0)*ScreenHeight!$C60)/Param!$B$39)/OFFSET(Radar!$AC$3,COLUMN(),0)
)*DistanceShader!AQ59*LightShader!AQ59*(IF(OFFSET(Ghosts!$S$41,COLUMN(),0)&lt;ScreenHeight!$E60,
   1,
   (SQRT(OFFSET(Ghosts!$T$41,COLUMN(),0)-OFFSET(Ghosts!$R$41,COLUMN(),0)*ScreenHeight!$D60)-1))+IF(Ghosts!$B$35,IF(Param!$M$21,-1-POWER(0.3,Param!$M$21)/(IF(Param!$M$21&lt;20,LightShader!AQ150,OFFSET(LightShader!AQ150,Param!$M$21-20,0)
)+POWER(0.3,Param!$M$21)),-2),0))</f>
        <v>1.4810243384133777</v>
      </c>
      <c r="AR59" s="53">
        <f ca="1">IF(ScreenHeight!$B60&lt;OFFSET(Radar!$AC$3,COLUMN(),0),
    Param!$B$38/ScreenHeight!$B60,
    (Param!$B$37+1/(1-OFFSET(Radar!$AD$3,COLUMN(),0)*ScreenHeight!$C60)/Param!$B$39)/OFFSET(Radar!$AC$3,COLUMN(),0)
)*DistanceShader!AR59*LightShader!AR59*(IF(OFFSET(Ghosts!$S$41,COLUMN(),0)&lt;ScreenHeight!$E60,
   1,
   (SQRT(OFFSET(Ghosts!$T$41,COLUMN(),0)-OFFSET(Ghosts!$R$41,COLUMN(),0)*ScreenHeight!$D60)-1))+IF(Ghosts!$B$35,IF(Param!$M$21,-1-POWER(0.3,Param!$M$21)/(IF(Param!$M$21&lt;20,LightShader!AR150,OFFSET(LightShader!AR150,Param!$M$21-20,0)
)+POWER(0.3,Param!$M$21)),-2),0))</f>
        <v>1.5123661248715534</v>
      </c>
      <c r="AS59" s="53">
        <f ca="1">IF(ScreenHeight!$B60&lt;OFFSET(Radar!$AC$3,COLUMN(),0),
    Param!$B$38/ScreenHeight!$B60,
    (Param!$B$37+1/(1-OFFSET(Radar!$AD$3,COLUMN(),0)*ScreenHeight!$C60)/Param!$B$39)/OFFSET(Radar!$AC$3,COLUMN(),0)
)*DistanceShader!AS59*LightShader!AS59*(IF(OFFSET(Ghosts!$S$41,COLUMN(),0)&lt;ScreenHeight!$E60,
   1,
   (SQRT(OFFSET(Ghosts!$T$41,COLUMN(),0)-OFFSET(Ghosts!$R$41,COLUMN(),0)*ScreenHeight!$D60)-1))+IF(Ghosts!$B$35,IF(Param!$M$21,-1-POWER(0.3,Param!$M$21)/(IF(Param!$M$21&lt;20,LightShader!AS150,OFFSET(LightShader!AS150,Param!$M$21-20,0)
)+POWER(0.3,Param!$M$21)),-2),0))</f>
        <v>1.5447831914860788</v>
      </c>
      <c r="AT59" s="53">
        <f ca="1">IF(ScreenHeight!$B60&lt;OFFSET(Radar!$AC$3,COLUMN(),0),
    Param!$B$38/ScreenHeight!$B60,
    (Param!$B$37+1/(1-OFFSET(Radar!$AD$3,COLUMN(),0)*ScreenHeight!$C60)/Param!$B$39)/OFFSET(Radar!$AC$3,COLUMN(),0)
)*DistanceShader!AT59*LightShader!AT59*(IF(OFFSET(Ghosts!$S$41,COLUMN(),0)&lt;ScreenHeight!$E60,
   1,
   (SQRT(OFFSET(Ghosts!$T$41,COLUMN(),0)-OFFSET(Ghosts!$R$41,COLUMN(),0)*ScreenHeight!$D60)-1))+IF(Ghosts!$B$35,IF(Param!$M$21,-1-POWER(0.3,Param!$M$21)/(IF(Param!$M$21&lt;20,LightShader!AT150,OFFSET(LightShader!AT150,Param!$M$21-20,0)
)+POWER(0.3,Param!$M$21)),-2),0))</f>
        <v>1.5783294079689365</v>
      </c>
      <c r="AU59" s="53">
        <f ca="1">IF(ScreenHeight!$B60&lt;OFFSET(Radar!$AC$3,COLUMN(),0),
    Param!$B$38/ScreenHeight!$B60,
    (Param!$B$37+1/(1-OFFSET(Radar!$AD$3,COLUMN(),0)*ScreenHeight!$C60)/Param!$B$39)/OFFSET(Radar!$AC$3,COLUMN(),0)
)*DistanceShader!AU59*LightShader!AU59*(IF(OFFSET(Ghosts!$S$41,COLUMN(),0)&lt;ScreenHeight!$E60,
   1,
   (SQRT(OFFSET(Ghosts!$T$41,COLUMN(),0)-OFFSET(Ghosts!$R$41,COLUMN(),0)*ScreenHeight!$D60)-1))+IF(Ghosts!$B$35,IF(Param!$M$21,-1-POWER(0.3,Param!$M$21)/(IF(Param!$M$21&lt;20,LightShader!AU150,OFFSET(LightShader!AU150,Param!$M$21-20,0)
)+POWER(0.3,Param!$M$21)),-2),0))</f>
        <v>1.6130621205212263</v>
      </c>
      <c r="AV59" s="53">
        <f ca="1">IF(ScreenHeight!$B60&lt;OFFSET(Radar!$AC$3,COLUMN(),0),
    Param!$B$38/ScreenHeight!$B60,
    (Param!$B$37+1/(1-OFFSET(Radar!$AD$3,COLUMN(),0)*ScreenHeight!$C60)/Param!$B$39)/OFFSET(Radar!$AC$3,COLUMN(),0)
)*DistanceShader!AV59*LightShader!AV59*(IF(OFFSET(Ghosts!$S$41,COLUMN(),0)&lt;ScreenHeight!$E60,
   1,
   (SQRT(OFFSET(Ghosts!$T$41,COLUMN(),0)-OFFSET(Ghosts!$R$41,COLUMN(),0)*ScreenHeight!$D60)-1))+IF(Ghosts!$B$35,IF(Param!$M$21,-1-POWER(0.3,Param!$M$21)/(IF(Param!$M$21&lt;20,LightShader!AV150,OFFSET(LightShader!AV150,Param!$M$21-20,0)
)+POWER(0.3,Param!$M$21)),-2),0))</f>
        <v>1.6490424072126113</v>
      </c>
      <c r="AW59" s="53">
        <f ca="1">IF(ScreenHeight!$B60&lt;OFFSET(Radar!$AC$3,COLUMN(),0),
    Param!$B$38/ScreenHeight!$B60,
    (Param!$B$37+1/(1-OFFSET(Radar!$AD$3,COLUMN(),0)*ScreenHeight!$C60)/Param!$B$39)/OFFSET(Radar!$AC$3,COLUMN(),0)
)*DistanceShader!AW59*LightShader!AW59*(IF(OFFSET(Ghosts!$S$41,COLUMN(),0)&lt;ScreenHeight!$E60,
   1,
   (SQRT(OFFSET(Ghosts!$T$41,COLUMN(),0)-OFFSET(Ghosts!$R$41,COLUMN(),0)*ScreenHeight!$D60)-1))+IF(Ghosts!$B$35,IF(Param!$M$21,-1-POWER(0.3,Param!$M$21)/(IF(Param!$M$21&lt;20,LightShader!AW150,OFFSET(LightShader!AW150,Param!$M$21-20,0)
)+POWER(0.3,Param!$M$21)),-2),0))</f>
        <v>1.6863353515244213</v>
      </c>
      <c r="AX59" s="53">
        <f ca="1">IF(ScreenHeight!$B60&lt;OFFSET(Radar!$AC$3,COLUMN(),0),
    Param!$B$38/ScreenHeight!$B60,
    (Param!$B$37+1/(1-OFFSET(Radar!$AD$3,COLUMN(),0)*ScreenHeight!$C60)/Param!$B$39)/OFFSET(Radar!$AC$3,COLUMN(),0)
)*DistanceShader!AX59*LightShader!AX59*(IF(OFFSET(Ghosts!$S$41,COLUMN(),0)&lt;ScreenHeight!$E60,
   1,
   (SQRT(OFFSET(Ghosts!$T$41,COLUMN(),0)-OFFSET(Ghosts!$R$41,COLUMN(),0)*ScreenHeight!$D60)-1))+IF(Ghosts!$B$35,IF(Param!$M$21,-1-POWER(0.3,Param!$M$21)/(IF(Param!$M$21&lt;20,LightShader!AX150,OFFSET(LightShader!AX150,Param!$M$21-20,0)
)+POWER(0.3,Param!$M$21)),-2),0))</f>
        <v>1.7250103346737189</v>
      </c>
      <c r="AY59" s="53">
        <f ca="1">IF(ScreenHeight!$B60&lt;OFFSET(Radar!$AC$3,COLUMN(),0),
    Param!$B$38/ScreenHeight!$B60,
    (Param!$B$37+1/(1-OFFSET(Radar!$AD$3,COLUMN(),0)*ScreenHeight!$C60)/Param!$B$39)/OFFSET(Radar!$AC$3,COLUMN(),0)
)*DistanceShader!AY59*LightShader!AY59*(IF(OFFSET(Ghosts!$S$41,COLUMN(),0)&lt;ScreenHeight!$E60,
   1,
   (SQRT(OFFSET(Ghosts!$T$41,COLUMN(),0)-OFFSET(Ghosts!$R$41,COLUMN(),0)*ScreenHeight!$D60)-1))+IF(Ghosts!$B$35,IF(Param!$M$21,-1-POWER(0.3,Param!$M$21)/(IF(Param!$M$21&lt;20,LightShader!AY150,OFFSET(LightShader!AY150,Param!$M$21-20,0)
)+POWER(0.3,Param!$M$21)),-2),0))</f>
        <v>1.7651413471038158</v>
      </c>
      <c r="AZ59" s="53">
        <f ca="1">IF(ScreenHeight!$B60&lt;OFFSET(Radar!$AC$3,COLUMN(),0),
    Param!$B$38/ScreenHeight!$B60,
    (Param!$B$37+1/(1-OFFSET(Radar!$AD$3,COLUMN(),0)*ScreenHeight!$C60)/Param!$B$39)/OFFSET(Radar!$AC$3,COLUMN(),0)
)*DistanceShader!AZ59*LightShader!AZ59*(IF(OFFSET(Ghosts!$S$41,COLUMN(),0)&lt;ScreenHeight!$E60,
   1,
   (SQRT(OFFSET(Ghosts!$T$41,COLUMN(),0)-OFFSET(Ghosts!$R$41,COLUMN(),0)*ScreenHeight!$D60)-1))+IF(Ghosts!$B$35,IF(Param!$M$21,-1-POWER(0.3,Param!$M$21)/(IF(Param!$M$21&lt;20,LightShader!AZ150,OFFSET(LightShader!AZ150,Param!$M$21-20,0)
)+POWER(0.3,Param!$M$21)),-2),0))</f>
        <v>1.8068073191914438</v>
      </c>
      <c r="BA59" s="53">
        <f ca="1">IF(ScreenHeight!$B60&lt;OFFSET(Radar!$AC$3,COLUMN(),0),
    Param!$B$38/ScreenHeight!$B60,
    (Param!$B$37+1/(1-OFFSET(Radar!$AD$3,COLUMN(),0)*ScreenHeight!$C60)/Param!$B$39)/OFFSET(Radar!$AC$3,COLUMN(),0)
)*DistanceShader!BA59*LightShader!BA59*(IF(OFFSET(Ghosts!$S$41,COLUMN(),0)&lt;ScreenHeight!$E60,
   1,
   (SQRT(OFFSET(Ghosts!$T$41,COLUMN(),0)-OFFSET(Ghosts!$R$41,COLUMN(),0)*ScreenHeight!$D60)-1))+IF(Ghosts!$B$35,IF(Param!$M$21,-1-POWER(0.3,Param!$M$21)/(IF(Param!$M$21&lt;20,LightShader!BA150,OFFSET(LightShader!BA150,Param!$M$21-20,0)
)+POWER(0.3,Param!$M$21)),-2),0))</f>
        <v>1.8500924707491602</v>
      </c>
      <c r="BB59" s="53">
        <f ca="1">IF(ScreenHeight!$B60&lt;OFFSET(Radar!$AC$3,COLUMN(),0),
    Param!$B$38/ScreenHeight!$B60,
    (Param!$B$37+1/(1-OFFSET(Radar!$AD$3,COLUMN(),0)*ScreenHeight!$C60)/Param!$B$39)/OFFSET(Radar!$AC$3,COLUMN(),0)
)*DistanceShader!BB59*LightShader!BB59*(IF(OFFSET(Ghosts!$S$41,COLUMN(),0)&lt;ScreenHeight!$E60,
   1,
   (SQRT(OFFSET(Ghosts!$T$41,COLUMN(),0)-OFFSET(Ghosts!$R$41,COLUMN(),0)*ScreenHeight!$D60)-1))+IF(Ghosts!$B$35,IF(Param!$M$21,-1-POWER(0.3,Param!$M$21)/(IF(Param!$M$21&lt;20,LightShader!BB150,OFFSET(LightShader!BB150,Param!$M$21-20,0)
)+POWER(0.3,Param!$M$21)),-2),0))</f>
        <v>1.8950866782511087</v>
      </c>
      <c r="BC59" s="53">
        <f ca="1">IF(ScreenHeight!$B60&lt;OFFSET(Radar!$AC$3,COLUMN(),0),
    Param!$B$38/ScreenHeight!$B60,
    (Param!$B$37+1/(1-OFFSET(Radar!$AD$3,COLUMN(),0)*ScreenHeight!$C60)/Param!$B$39)/OFFSET(Radar!$AC$3,COLUMN(),0)
)*DistanceShader!BC59*LightShader!BC59*(IF(OFFSET(Ghosts!$S$41,COLUMN(),0)&lt;ScreenHeight!$E60,
   1,
   (SQRT(OFFSET(Ghosts!$T$41,COLUMN(),0)-OFFSET(Ghosts!$R$41,COLUMN(),0)*ScreenHeight!$D60)-1))+IF(Ghosts!$B$35,IF(Param!$M$21,-1-POWER(0.3,Param!$M$21)/(IF(Param!$M$21&lt;20,LightShader!BC150,OFFSET(LightShader!BC150,Param!$M$21-20,0)
)+POWER(0.3,Param!$M$21)),-2),0))</f>
        <v>1.9418858578261544</v>
      </c>
      <c r="BD59" s="53">
        <f ca="1">IF(ScreenHeight!$B60&lt;OFFSET(Radar!$AC$3,COLUMN(),0),
    Param!$B$38/ScreenHeight!$B60,
    (Param!$B$37+1/(1-OFFSET(Radar!$AD$3,COLUMN(),0)*ScreenHeight!$C60)/Param!$B$39)/OFFSET(Radar!$AC$3,COLUMN(),0)
)*DistanceShader!BD59*LightShader!BD59*(IF(OFFSET(Ghosts!$S$41,COLUMN(),0)&lt;ScreenHeight!$E60,
   1,
   (SQRT(OFFSET(Ghosts!$T$41,COLUMN(),0)-OFFSET(Ghosts!$R$41,COLUMN(),0)*ScreenHeight!$D60)-1))+IF(Ghosts!$B$35,IF(Param!$M$21,-1-POWER(0.3,Param!$M$21)/(IF(Param!$M$21&lt;20,LightShader!BD150,OFFSET(LightShader!BD150,Param!$M$21-20,0)
)+POWER(0.3,Param!$M$21)),-2),0))</f>
        <v>1.9905923608739251</v>
      </c>
      <c r="BE59" s="53">
        <f ca="1">IF(ScreenHeight!$B60&lt;OFFSET(Radar!$AC$3,COLUMN(),0),
    Param!$B$38/ScreenHeight!$B60,
    (Param!$B$37+1/(1-OFFSET(Radar!$AD$3,COLUMN(),0)*ScreenHeight!$C60)/Param!$B$39)/OFFSET(Radar!$AC$3,COLUMN(),0)
)*DistanceShader!BE59*LightShader!BE59*(IF(OFFSET(Ghosts!$S$41,COLUMN(),0)&lt;ScreenHeight!$E60,
   1,
   (SQRT(OFFSET(Ghosts!$T$41,COLUMN(),0)-OFFSET(Ghosts!$R$41,COLUMN(),0)*ScreenHeight!$D60)-1))+IF(Ghosts!$B$35,IF(Param!$M$21,-1-POWER(0.3,Param!$M$21)/(IF(Param!$M$21&lt;20,LightShader!BE150,OFFSET(LightShader!BE150,Param!$M$21-20,0)
)+POWER(0.3,Param!$M$21)),-2),0))</f>
        <v>2.041315377575482</v>
      </c>
      <c r="BF59" s="53">
        <f ca="1">IF(ScreenHeight!$B60&lt;OFFSET(Radar!$AC$3,COLUMN(),0),
    Param!$B$38/ScreenHeight!$B60,
    (Param!$B$37+1/(1-OFFSET(Radar!$AD$3,COLUMN(),0)*ScreenHeight!$C60)/Param!$B$39)/OFFSET(Radar!$AC$3,COLUMN(),0)
)*DistanceShader!BF59*LightShader!BF59*(IF(OFFSET(Ghosts!$S$41,COLUMN(),0)&lt;ScreenHeight!$E60,
   1,
   (SQRT(OFFSET(Ghosts!$T$41,COLUMN(),0)-OFFSET(Ghosts!$R$41,COLUMN(),0)*ScreenHeight!$D60)-1))+IF(Ghosts!$B$35,IF(Param!$M$21,-1-POWER(0.3,Param!$M$21)/(IF(Param!$M$21&lt;20,LightShader!BF150,OFFSET(LightShader!BF150,Param!$M$21-20,0)
)+POWER(0.3,Param!$M$21)),-2),0))</f>
        <v>2.0941713414745093</v>
      </c>
      <c r="BG59" s="53">
        <f ca="1">IF(ScreenHeight!$B60&lt;OFFSET(Radar!$AC$3,COLUMN(),0),
    Param!$B$38/ScreenHeight!$B60,
    (Param!$B$37+1/(1-OFFSET(Radar!$AD$3,COLUMN(),0)*ScreenHeight!$C60)/Param!$B$39)/OFFSET(Radar!$AC$3,COLUMN(),0)
)*DistanceShader!BG59*LightShader!BG59*(IF(OFFSET(Ghosts!$S$41,COLUMN(),0)&lt;ScreenHeight!$E60,
   1,
   (SQRT(OFFSET(Ghosts!$T$41,COLUMN(),0)-OFFSET(Ghosts!$R$41,COLUMN(),0)*ScreenHeight!$D60)-1))+IF(Ghosts!$B$35,IF(Param!$M$21,-1-POWER(0.3,Param!$M$21)/(IF(Param!$M$21&lt;20,LightShader!BG150,OFFSET(LightShader!BG150,Param!$M$21-20,0)
)+POWER(0.3,Param!$M$21)),-2),0))</f>
        <v>2.149284325547359</v>
      </c>
      <c r="BH59" s="53">
        <f ca="1">IF(ScreenHeight!$B60&lt;OFFSET(Radar!$AC$3,COLUMN(),0),
    Param!$B$38/ScreenHeight!$B60,
    (Param!$B$37+1/(1-OFFSET(Radar!$AD$3,COLUMN(),0)*ScreenHeight!$C60)/Param!$B$39)/OFFSET(Radar!$AC$3,COLUMN(),0)
)*DistanceShader!BH59*LightShader!BH59*(IF(OFFSET(Ghosts!$S$41,COLUMN(),0)&lt;ScreenHeight!$E60,
   1,
   (SQRT(OFFSET(Ghosts!$T$41,COLUMN(),0)-OFFSET(Ghosts!$R$41,COLUMN(),0)*ScreenHeight!$D60)-1))+IF(Ghosts!$B$35,IF(Param!$M$21,-1-POWER(0.3,Param!$M$21)/(IF(Param!$M$21&lt;20,LightShader!BH150,OFFSET(LightShader!BH150,Param!$M$21-20,0)
)+POWER(0.3,Param!$M$21)),-2),0))</f>
        <v>2.2067864165702491</v>
      </c>
      <c r="BI59" s="53">
        <f ca="1">IF(ScreenHeight!$B60&lt;OFFSET(Radar!$AC$3,COLUMN(),0),
    Param!$B$38/ScreenHeight!$B60,
    (Param!$B$37+1/(1-OFFSET(Radar!$AD$3,COLUMN(),0)*ScreenHeight!$C60)/Param!$B$39)/OFFSET(Radar!$AC$3,COLUMN(),0)
)*DistanceShader!BI59*LightShader!BI59*(IF(OFFSET(Ghosts!$S$41,COLUMN(),0)&lt;ScreenHeight!$E60,
   1,
   (SQRT(OFFSET(Ghosts!$T$41,COLUMN(),0)-OFFSET(Ghosts!$R$41,COLUMN(),0)*ScreenHeight!$D60)-1))+IF(Ghosts!$B$35,IF(Param!$M$21,-1-POWER(0.3,Param!$M$21)/(IF(Param!$M$21&lt;20,LightShader!BI150,OFFSET(LightShader!BI150,Param!$M$21-20,0)
)+POWER(0.3,Param!$M$21)),-2),0))</f>
        <v>2.2668180498862558</v>
      </c>
      <c r="BJ59" s="53">
        <f ca="1">IF(ScreenHeight!$B60&lt;OFFSET(Radar!$AC$3,COLUMN(),0),
    Param!$B$38/ScreenHeight!$B60,
    (Param!$B$37+1/(1-OFFSET(Radar!$AD$3,COLUMN(),0)*ScreenHeight!$C60)/Param!$B$39)/OFFSET(Radar!$AC$3,COLUMN(),0)
)*DistanceShader!BJ59*LightShader!BJ59*(IF(OFFSET(Ghosts!$S$41,COLUMN(),0)&lt;ScreenHeight!$E60,
   1,
   (SQRT(OFFSET(Ghosts!$T$41,COLUMN(),0)-OFFSET(Ghosts!$R$41,COLUMN(),0)*ScreenHeight!$D60)-1))+IF(Ghosts!$B$35,IF(Param!$M$21,-1-POWER(0.3,Param!$M$21)/(IF(Param!$M$21&lt;20,LightShader!BJ150,OFFSET(LightShader!BJ150,Param!$M$21-20,0)
)+POWER(0.3,Param!$M$21)),-2),0))</f>
        <v>2.3295282805661142</v>
      </c>
      <c r="BK59" s="53">
        <f ca="1">IF(ScreenHeight!$B60&lt;OFFSET(Radar!$AC$3,COLUMN(),0),
    Param!$B$38/ScreenHeight!$B60,
    (Param!$B$37+1/(1-OFFSET(Radar!$AD$3,COLUMN(),0)*ScreenHeight!$C60)/Param!$B$39)/OFFSET(Radar!$AC$3,COLUMN(),0)
)*DistanceShader!BK59*LightShader!BK59*(IF(OFFSET(Ghosts!$S$41,COLUMN(),0)&lt;ScreenHeight!$E60,
   1,
   (SQRT(OFFSET(Ghosts!$T$41,COLUMN(),0)-OFFSET(Ghosts!$R$41,COLUMN(),0)*ScreenHeight!$D60)-1))+IF(Ghosts!$B$35,IF(Param!$M$21,-1-POWER(0.3,Param!$M$21)/(IF(Param!$M$21&lt;20,LightShader!BK150,OFFSET(LightShader!BK150,Param!$M$21-20,0)
)+POWER(0.3,Param!$M$21)),-2),0))</f>
        <v>2.3950749590581011</v>
      </c>
      <c r="BL59" s="53">
        <f ca="1">IF(ScreenHeight!$B60&lt;OFFSET(Radar!$AC$3,COLUMN(),0),
    Param!$B$38/ScreenHeight!$B60,
    (Param!$B$37+1/(1-OFFSET(Radar!$AD$3,COLUMN(),0)*ScreenHeight!$C60)/Param!$B$39)/OFFSET(Radar!$AC$3,COLUMN(),0)
)*DistanceShader!BL59*LightShader!BL59*(IF(OFFSET(Ghosts!$S$41,COLUMN(),0)&lt;ScreenHeight!$E60,
   1,
   (SQRT(OFFSET(Ghosts!$T$41,COLUMN(),0)-OFFSET(Ghosts!$R$41,COLUMN(),0)*ScreenHeight!$D60)-1))+IF(Ghosts!$B$35,IF(Param!$M$21,-1-POWER(0.3,Param!$M$21)/(IF(Param!$M$21&lt;20,LightShader!BL150,OFFSET(LightShader!BL150,Param!$M$21-20,0)
)+POWER(0.3,Param!$M$21)),-2),0))</f>
        <v>2.4636247692505462</v>
      </c>
      <c r="BM59" s="53">
        <f ca="1">IF(ScreenHeight!$B60&lt;OFFSET(Radar!$AC$3,COLUMN(),0),
    Param!$B$38/ScreenHeight!$B60,
    (Param!$B$37+1/(1-OFFSET(Radar!$AD$3,COLUMN(),0)*ScreenHeight!$C60)/Param!$B$39)/OFFSET(Radar!$AC$3,COLUMN(),0)
)*DistanceShader!BM59*LightShader!BM59*(IF(OFFSET(Ghosts!$S$41,COLUMN(),0)&lt;ScreenHeight!$E60,
   1,
   (SQRT(OFFSET(Ghosts!$T$41,COLUMN(),0)-OFFSET(Ghosts!$R$41,COLUMN(),0)*ScreenHeight!$D60)-1))+IF(Ghosts!$B$35,IF(Param!$M$21,-1-POWER(0.3,Param!$M$21)/(IF(Param!$M$21&lt;20,LightShader!BM150,OFFSET(LightShader!BM150,Param!$M$21-20,0)
)+POWER(0.3,Param!$M$21)),-2),0))</f>
        <v>2.5353530738292633</v>
      </c>
      <c r="BN59" s="53">
        <f ca="1">IF(ScreenHeight!$B60&lt;OFFSET(Radar!$AC$3,COLUMN(),0),
    Param!$B$38/ScreenHeight!$B60,
    (Param!$B$37+1/(1-OFFSET(Radar!$AD$3,COLUMN(),0)*ScreenHeight!$C60)/Param!$B$39)/OFFSET(Radar!$AC$3,COLUMN(),0)
)*DistanceShader!BN59*LightShader!BN59*(IF(OFFSET(Ghosts!$S$41,COLUMN(),0)&lt;ScreenHeight!$E60,
   1,
   (SQRT(OFFSET(Ghosts!$T$41,COLUMN(),0)-OFFSET(Ghosts!$R$41,COLUMN(),0)*ScreenHeight!$D60)-1))+IF(Ghosts!$B$35,IF(Param!$M$21,-1-POWER(0.3,Param!$M$21)/(IF(Param!$M$21&lt;20,LightShader!BN150,OFFSET(LightShader!BN150,Param!$M$21-20,0)
)+POWER(0.3,Param!$M$21)),-2),0))</f>
        <v>2.610443495175331</v>
      </c>
      <c r="BO59" s="53">
        <f ca="1">IF(ScreenHeight!$B60&lt;OFFSET(Radar!$AC$3,COLUMN(),0),
    Param!$B$38/ScreenHeight!$B60,
    (Param!$B$37+1/(1-OFFSET(Radar!$AD$3,COLUMN(),0)*ScreenHeight!$C60)/Param!$B$39)/OFFSET(Radar!$AC$3,COLUMN(),0)
)*DistanceShader!BO59*LightShader!BO59*(IF(OFFSET(Ghosts!$S$41,COLUMN(),0)&lt;ScreenHeight!$E60,
   1,
   (SQRT(OFFSET(Ghosts!$T$41,COLUMN(),0)-OFFSET(Ghosts!$R$41,COLUMN(),0)*ScreenHeight!$D60)-1))+IF(Ghosts!$B$35,IF(Param!$M$21,-1-POWER(0.3,Param!$M$21)/(IF(Param!$M$21&lt;20,LightShader!BO150,OFFSET(LightShader!BO150,Param!$M$21-20,0)
)+POWER(0.3,Param!$M$21)),-2),0))</f>
        <v>2.6890871389495148</v>
      </c>
      <c r="BP59" s="53">
        <f ca="1">IF(ScreenHeight!$B60&lt;OFFSET(Radar!$AC$3,COLUMN(),0),
    Param!$B$38/ScreenHeight!$B60,
    (Param!$B$37+1/(1-OFFSET(Radar!$AD$3,COLUMN(),0)*ScreenHeight!$C60)/Param!$B$39)/OFFSET(Radar!$AC$3,COLUMN(),0)
)*DistanceShader!BP59*LightShader!BP59*(IF(OFFSET(Ghosts!$S$41,COLUMN(),0)&lt;ScreenHeight!$E60,
   1,
   (SQRT(OFFSET(Ghosts!$T$41,COLUMN(),0)-OFFSET(Ghosts!$R$41,COLUMN(),0)*ScreenHeight!$D60)-1))+IF(Ghosts!$B$35,IF(Param!$M$21,-1-POWER(0.3,Param!$M$21)/(IF(Param!$M$21&lt;20,LightShader!BP150,OFFSET(LightShader!BP150,Param!$M$21-20,0)
)+POWER(0.3,Param!$M$21)),-2),0))</f>
        <v>2.7714813409428172</v>
      </c>
      <c r="BQ59" s="53">
        <f ca="1">IF(ScreenHeight!$B60&lt;OFFSET(Radar!$AC$3,COLUMN(),0),
    Param!$B$38/ScreenHeight!$B60,
    (Param!$B$37+1/(1-OFFSET(Radar!$AD$3,COLUMN(),0)*ScreenHeight!$C60)/Param!$B$39)/OFFSET(Radar!$AC$3,COLUMN(),0)
)*DistanceShader!BQ59*LightShader!BQ59*(IF(OFFSET(Ghosts!$S$41,COLUMN(),0)&lt;ScreenHeight!$E60,
   1,
   (SQRT(OFFSET(Ghosts!$T$41,COLUMN(),0)-OFFSET(Ghosts!$R$41,COLUMN(),0)*ScreenHeight!$D60)-1))+IF(Ghosts!$B$35,IF(Param!$M$21,-1-POWER(0.3,Param!$M$21)/(IF(Param!$M$21&lt;20,LightShader!BQ150,OFFSET(LightShader!BQ150,Param!$M$21-20,0)
)+POWER(0.3,Param!$M$21)),-2),0))</f>
        <v>2.8578277846198668</v>
      </c>
      <c r="BR59" s="53">
        <f ca="1">IF(ScreenHeight!$B60&lt;OFFSET(Radar!$AC$3,COLUMN(),0),
    Param!$B$38/ScreenHeight!$B60,
    (Param!$B$37+1/(1-OFFSET(Radar!$AD$3,COLUMN(),0)*ScreenHeight!$C60)/Param!$B$39)/OFFSET(Radar!$AC$3,COLUMN(),0)
)*DistanceShader!BR59*LightShader!BR59*(IF(OFFSET(Ghosts!$S$41,COLUMN(),0)&lt;ScreenHeight!$E60,
   1,
   (SQRT(OFFSET(Ghosts!$T$41,COLUMN(),0)-OFFSET(Ghosts!$R$41,COLUMN(),0)*ScreenHeight!$D60)-1))+IF(Ghosts!$B$35,IF(Param!$M$21,-1-POWER(0.3,Param!$M$21)/(IF(Param!$M$21&lt;20,LightShader!BR150,OFFSET(LightShader!BR150,Param!$M$21-20,0)
)+POWER(0.3,Param!$M$21)),-2),0))</f>
        <v>2.948329795883621</v>
      </c>
      <c r="BS59" s="53">
        <f ca="1">IF(ScreenHeight!$B60&lt;OFFSET(Radar!$AC$3,COLUMN(),0),
    Param!$B$38/ScreenHeight!$B60,
    (Param!$B$37+1/(1-OFFSET(Radar!$AD$3,COLUMN(),0)*ScreenHeight!$C60)/Param!$B$39)/OFFSET(Radar!$AC$3,COLUMN(),0)
)*DistanceShader!BS59*LightShader!BS59*(IF(OFFSET(Ghosts!$S$41,COLUMN(),0)&lt;ScreenHeight!$E60,
   1,
   (SQRT(OFFSET(Ghosts!$T$41,COLUMN(),0)-OFFSET(Ghosts!$R$41,COLUMN(),0)*ScreenHeight!$D60)-1))+IF(Ghosts!$B$35,IF(Param!$M$21,-1-POWER(0.3,Param!$M$21)/(IF(Param!$M$21&lt;20,LightShader!BS150,OFFSET(LightShader!BS150,Param!$M$21-20,0)
)+POWER(0.3,Param!$M$21)),-2),0))</f>
        <v>3.0431885718916138</v>
      </c>
      <c r="BT59" s="53">
        <f ca="1">IF(ScreenHeight!$B60&lt;OFFSET(Radar!$AC$3,COLUMN(),0),
    Param!$B$38/ScreenHeight!$B60,
    (Param!$B$37+1/(1-OFFSET(Radar!$AD$3,COLUMN(),0)*ScreenHeight!$C60)/Param!$B$39)/OFFSET(Radar!$AC$3,COLUMN(),0)
)*DistanceShader!BT59*LightShader!BT59*(IF(OFFSET(Ghosts!$S$41,COLUMN(),0)&lt;ScreenHeight!$E60,
   1,
   (SQRT(OFFSET(Ghosts!$T$41,COLUMN(),0)-OFFSET(Ghosts!$R$41,COLUMN(),0)*ScreenHeight!$D60)-1))+IF(Ghosts!$B$35,IF(Param!$M$21,-1-POWER(0.3,Param!$M$21)/(IF(Param!$M$21&lt;20,LightShader!BT150,OFFSET(LightShader!BT150,Param!$M$21-20,0)
)+POWER(0.3,Param!$M$21)),-2),0))</f>
        <v>3.1425980415786205</v>
      </c>
      <c r="BU59" s="53">
        <f ca="1">IF(ScreenHeight!$B60&lt;OFFSET(Radar!$AC$3,COLUMN(),0),
    Param!$B$38/ScreenHeight!$B60,
    (Param!$B$37+1/(1-OFFSET(Radar!$AD$3,COLUMN(),0)*ScreenHeight!$C60)/Param!$B$39)/OFFSET(Radar!$AC$3,COLUMN(),0)
)*DistanceShader!BU59*LightShader!BU59*(IF(OFFSET(Ghosts!$S$41,COLUMN(),0)&lt;ScreenHeight!$E60,
   1,
   (SQRT(OFFSET(Ghosts!$T$41,COLUMN(),0)-OFFSET(Ghosts!$R$41,COLUMN(),0)*ScreenHeight!$D60)-1))+IF(Ghosts!$B$35,IF(Param!$M$21,-1-POWER(0.3,Param!$M$21)/(IF(Param!$M$21&lt;20,LightShader!BU150,OFFSET(LightShader!BU150,Param!$M$21-20,0)
)+POWER(0.3,Param!$M$21)),-2),0))</f>
        <v>3.2467379870552415</v>
      </c>
      <c r="BV59" s="53">
        <f ca="1">IF(ScreenHeight!$B60&lt;OFFSET(Radar!$AC$3,COLUMN(),0),
    Param!$B$38/ScreenHeight!$B60,
    (Param!$B$37+1/(1-OFFSET(Radar!$AD$3,COLUMN(),0)*ScreenHeight!$C60)/Param!$B$39)/OFFSET(Radar!$AC$3,COLUMN(),0)
)*DistanceShader!BV59*LightShader!BV59*(IF(OFFSET(Ghosts!$S$41,COLUMN(),0)&lt;ScreenHeight!$E60,
   1,
   (SQRT(OFFSET(Ghosts!$T$41,COLUMN(),0)-OFFSET(Ghosts!$R$41,COLUMN(),0)*ScreenHeight!$D60)-1))+IF(Ghosts!$B$35,IF(Param!$M$21,-1-POWER(0.3,Param!$M$21)/(IF(Param!$M$21&lt;20,LightShader!BV150,OFFSET(LightShader!BV150,Param!$M$21-20,0)
)+POWER(0.3,Param!$M$21)),-2),0))</f>
        <v>3.3557649790311488</v>
      </c>
      <c r="BW59" s="53">
        <f ca="1">IF(ScreenHeight!$B60&lt;OFFSET(Radar!$AC$3,COLUMN(),0),
    Param!$B$38/ScreenHeight!$B60,
    (Param!$B$37+1/(1-OFFSET(Radar!$AD$3,COLUMN(),0)*ScreenHeight!$C60)/Param!$B$39)/OFFSET(Radar!$AC$3,COLUMN(),0)
)*DistanceShader!BW59*LightShader!BW59*(IF(OFFSET(Ghosts!$S$41,COLUMN(),0)&lt;ScreenHeight!$E60,
   1,
   (SQRT(OFFSET(Ghosts!$T$41,COLUMN(),0)-OFFSET(Ghosts!$R$41,COLUMN(),0)*ScreenHeight!$D60)-1))+IF(Ghosts!$B$35,IF(Param!$M$21,-1-POWER(0.3,Param!$M$21)/(IF(Param!$M$21&lt;20,LightShader!BW150,OFFSET(LightShader!BW150,Param!$M$21-20,0)
)+POWER(0.3,Param!$M$21)),-2),0))</f>
        <v>3.4698006004296076</v>
      </c>
      <c r="BX59" s="53">
        <f ca="1">IF(ScreenHeight!$B60&lt;OFFSET(Radar!$AC$3,COLUMN(),0),
    Param!$B$38/ScreenHeight!$B60,
    (Param!$B$37+1/(1-OFFSET(Radar!$AD$3,COLUMN(),0)*ScreenHeight!$C60)/Param!$B$39)/OFFSET(Radar!$AC$3,COLUMN(),0)
)*DistanceShader!BX59*LightShader!BX59*(IF(OFFSET(Ghosts!$S$41,COLUMN(),0)&lt;ScreenHeight!$E60,
   1,
   (SQRT(OFFSET(Ghosts!$T$41,COLUMN(),0)-OFFSET(Ghosts!$R$41,COLUMN(),0)*ScreenHeight!$D60)-1))+IF(Ghosts!$B$35,IF(Param!$M$21,-1-POWER(0.3,Param!$M$21)/(IF(Param!$M$21&lt;20,LightShader!BX150,OFFSET(LightShader!BX150,Param!$M$21-20,0)
)+POWER(0.3,Param!$M$21)),-2),0))</f>
        <v>3.5889163595653901</v>
      </c>
      <c r="BY59" s="53">
        <f ca="1">IF(ScreenHeight!$B60&lt;OFFSET(Radar!$AC$3,COLUMN(),0),
    Param!$B$38/ScreenHeight!$B60,
    (Param!$B$37+1/(1-OFFSET(Radar!$AD$3,COLUMN(),0)*ScreenHeight!$C60)/Param!$B$39)/OFFSET(Radar!$AC$3,COLUMN(),0)
)*DistanceShader!BY59*LightShader!BY59*(IF(OFFSET(Ghosts!$S$41,COLUMN(),0)&lt;ScreenHeight!$E60,
   1,
   (SQRT(OFFSET(Ghosts!$T$41,COLUMN(),0)-OFFSET(Ghosts!$R$41,COLUMN(),0)*ScreenHeight!$D60)-1))+IF(Ghosts!$B$35,IF(Param!$M$21,-1-POWER(0.3,Param!$M$21)/(IF(Param!$M$21&lt;20,LightShader!BY150,OFFSET(LightShader!BY150,Param!$M$21-20,0)
)+POWER(0.3,Param!$M$21)),-2),0))</f>
        <v>3.7131146438876956</v>
      </c>
      <c r="BZ59" s="53">
        <f ca="1">IF(ScreenHeight!$B60&lt;OFFSET(Radar!$AC$3,COLUMN(),0),
    Param!$B$38/ScreenHeight!$B60,
    (Param!$B$37+1/(1-OFFSET(Radar!$AD$3,COLUMN(),0)*ScreenHeight!$C60)/Param!$B$39)/OFFSET(Radar!$AC$3,COLUMN(),0)
)*DistanceShader!BZ59*LightShader!BZ59*(IF(OFFSET(Ghosts!$S$41,COLUMN(),0)&lt;ScreenHeight!$E60,
   1,
   (SQRT(OFFSET(Ghosts!$T$41,COLUMN(),0)-OFFSET(Ghosts!$R$41,COLUMN(),0)*ScreenHeight!$D60)-1))+IF(Ghosts!$B$35,IF(Param!$M$21,-1-POWER(0.3,Param!$M$21)/(IF(Param!$M$21&lt;20,LightShader!BZ150,OFFSET(LightShader!BZ150,Param!$M$21-20,0)
)+POWER(0.3,Param!$M$21)),-2),0))</f>
        <v>4.6081835524757695</v>
      </c>
      <c r="CA59" s="53">
        <f ca="1">IF(ScreenHeight!$B60&lt;OFFSET(Radar!$AC$3,COLUMN(),0),
    Param!$B$38/ScreenHeight!$B60,
    (Param!$B$37+1/(1-OFFSET(Radar!$AD$3,COLUMN(),0)*ScreenHeight!$C60)/Param!$B$39)/OFFSET(Radar!$AC$3,COLUMN(),0)
)*DistanceShader!CA59*LightShader!CA59*(IF(OFFSET(Ghosts!$S$41,COLUMN(),0)&lt;ScreenHeight!$E60,
   1,
   (SQRT(OFFSET(Ghosts!$T$41,COLUMN(),0)-OFFSET(Ghosts!$R$41,COLUMN(),0)*ScreenHeight!$D60)-1))+IF(Ghosts!$B$35,IF(Param!$M$21,-1-POWER(0.3,Param!$M$21)/(IF(Param!$M$21&lt;20,LightShader!CA150,OFFSET(LightShader!CA150,Param!$M$21-20,0)
)+POWER(0.3,Param!$M$21)),-2),0))</f>
        <v>4.7046294265778767</v>
      </c>
      <c r="CB59" s="53">
        <f ca="1">IF(ScreenHeight!$B60&lt;OFFSET(Radar!$AC$3,COLUMN(),0),
    Param!$B$38/ScreenHeight!$B60,
    (Param!$B$37+1/(1-OFFSET(Radar!$AD$3,COLUMN(),0)*ScreenHeight!$C60)/Param!$B$39)/OFFSET(Radar!$AC$3,COLUMN(),0)
)*DistanceShader!CB59*LightShader!CB59*(IF(OFFSET(Ghosts!$S$41,COLUMN(),0)&lt;ScreenHeight!$E60,
   1,
   (SQRT(OFFSET(Ghosts!$T$41,COLUMN(),0)-OFFSET(Ghosts!$R$41,COLUMN(),0)*ScreenHeight!$D60)-1))+IF(Ghosts!$B$35,IF(Param!$M$21,-1-POWER(0.3,Param!$M$21)/(IF(Param!$M$21&lt;20,LightShader!CB150,OFFSET(LightShader!CB150,Param!$M$21-20,0)
)+POWER(0.3,Param!$M$21)),-2),0))</f>
        <v>4.7292821955574613</v>
      </c>
      <c r="CC59" s="53">
        <f ca="1">IF(ScreenHeight!$B60&lt;OFFSET(Radar!$AC$3,COLUMN(),0),
    Param!$B$38/ScreenHeight!$B60,
    (Param!$B$37+1/(1-OFFSET(Radar!$AD$3,COLUMN(),0)*ScreenHeight!$C60)/Param!$B$39)/OFFSET(Radar!$AC$3,COLUMN(),0)
)*DistanceShader!CC59*LightShader!CC59*(IF(OFFSET(Ghosts!$S$41,COLUMN(),0)&lt;ScreenHeight!$E60,
   1,
   (SQRT(OFFSET(Ghosts!$T$41,COLUMN(),0)-OFFSET(Ghosts!$R$41,COLUMN(),0)*ScreenHeight!$D60)-1))+IF(Ghosts!$B$35,IF(Param!$M$21,-1-POWER(0.3,Param!$M$21)/(IF(Param!$M$21&lt;20,LightShader!CC150,OFFSET(LightShader!CC150,Param!$M$21-20,0)
)+POWER(0.3,Param!$M$21)),-2),0))</f>
        <v>4.6677553909014993</v>
      </c>
      <c r="CD59" s="53">
        <f ca="1">IF(ScreenHeight!$B60&lt;OFFSET(Radar!$AC$3,COLUMN(),0),
    Param!$B$38/ScreenHeight!$B60,
    (Param!$B$37+1/(1-OFFSET(Radar!$AD$3,COLUMN(),0)*ScreenHeight!$C60)/Param!$B$39)/OFFSET(Radar!$AC$3,COLUMN(),0)
)*DistanceShader!CD59*LightShader!CD59*(IF(OFFSET(Ghosts!$S$41,COLUMN(),0)&lt;ScreenHeight!$E60,
   1,
   (SQRT(OFFSET(Ghosts!$T$41,COLUMN(),0)-OFFSET(Ghosts!$R$41,COLUMN(),0)*ScreenHeight!$D60)-1))+IF(Ghosts!$B$35,IF(Param!$M$21,-1-POWER(0.3,Param!$M$21)/(IF(Param!$M$21&lt;20,LightShader!CD150,OFFSET(LightShader!CD150,Param!$M$21-20,0)
)+POWER(0.3,Param!$M$21)),-2),0))</f>
        <v>4.6058417347284637</v>
      </c>
      <c r="CE59" s="53">
        <f ca="1">IF(ScreenHeight!$B60&lt;OFFSET(Radar!$AC$3,COLUMN(),0),
    Param!$B$38/ScreenHeight!$B60,
    (Param!$B$37+1/(1-OFFSET(Radar!$AD$3,COLUMN(),0)*ScreenHeight!$C60)/Param!$B$39)/OFFSET(Radar!$AC$3,COLUMN(),0)
)*DistanceShader!CE59*LightShader!CE59*(IF(OFFSET(Ghosts!$S$41,COLUMN(),0)&lt;ScreenHeight!$E60,
   1,
   (SQRT(OFFSET(Ghosts!$T$41,COLUMN(),0)-OFFSET(Ghosts!$R$41,COLUMN(),0)*ScreenHeight!$D60)-1))+IF(Ghosts!$B$35,IF(Param!$M$21,-1-POWER(0.3,Param!$M$21)/(IF(Param!$M$21&lt;20,LightShader!CE150,OFFSET(LightShader!CE150,Param!$M$21-20,0)
)+POWER(0.3,Param!$M$21)),-2),0))</f>
        <v>4.5435511065704732</v>
      </c>
      <c r="CF59" s="53">
        <f ca="1">IF(ScreenHeight!$B60&lt;OFFSET(Radar!$AC$3,COLUMN(),0),
    Param!$B$38/ScreenHeight!$B60,
    (Param!$B$37+1/(1-OFFSET(Radar!$AD$3,COLUMN(),0)*ScreenHeight!$C60)/Param!$B$39)/OFFSET(Radar!$AC$3,COLUMN(),0)
)*DistanceShader!CF59*LightShader!CF59*(IF(OFFSET(Ghosts!$S$41,COLUMN(),0)&lt;ScreenHeight!$E60,
   1,
   (SQRT(OFFSET(Ghosts!$T$41,COLUMN(),0)-OFFSET(Ghosts!$R$41,COLUMN(),0)*ScreenHeight!$D60)-1))+IF(Ghosts!$B$35,IF(Param!$M$21,-1-POWER(0.3,Param!$M$21)/(IF(Param!$M$21&lt;20,LightShader!CF150,OFFSET(LightShader!CF150,Param!$M$21-20,0)
)+POWER(0.3,Param!$M$21)),-2),0))</f>
        <v>4.4808936429550874</v>
      </c>
      <c r="CG59" s="53">
        <f ca="1">IF(ScreenHeight!$B60&lt;OFFSET(Radar!$AC$3,COLUMN(),0),
    Param!$B$38/ScreenHeight!$B60,
    (Param!$B$37+1/(1-OFFSET(Radar!$AD$3,COLUMN(),0)*ScreenHeight!$C60)/Param!$B$39)/OFFSET(Radar!$AC$3,COLUMN(),0)
)*DistanceShader!CG59*LightShader!CG59*(IF(OFFSET(Ghosts!$S$41,COLUMN(),0)&lt;ScreenHeight!$E60,
   1,
   (SQRT(OFFSET(Ghosts!$T$41,COLUMN(),0)-OFFSET(Ghosts!$R$41,COLUMN(),0)*ScreenHeight!$D60)-1))+IF(Ghosts!$B$35,IF(Param!$M$21,-1-POWER(0.3,Param!$M$21)/(IF(Param!$M$21&lt;20,LightShader!CG150,OFFSET(LightShader!CG150,Param!$M$21-20,0)
)+POWER(0.3,Param!$M$21)),-2),0))</f>
        <v>4.417879729586252</v>
      </c>
      <c r="CH59" s="53">
        <f ca="1">IF(ScreenHeight!$B60&lt;OFFSET(Radar!$AC$3,COLUMN(),0),
    Param!$B$38/ScreenHeight!$B60,
    (Param!$B$37+1/(1-OFFSET(Radar!$AD$3,COLUMN(),0)*ScreenHeight!$C60)/Param!$B$39)/OFFSET(Radar!$AC$3,COLUMN(),0)
)*DistanceShader!CH59*LightShader!CH59*(IF(OFFSET(Ghosts!$S$41,COLUMN(),0)&lt;ScreenHeight!$E60,
   1,
   (SQRT(OFFSET(Ghosts!$T$41,COLUMN(),0)-OFFSET(Ghosts!$R$41,COLUMN(),0)*ScreenHeight!$D60)-1))+IF(Ghosts!$B$35,IF(Param!$M$21,-1-POWER(0.3,Param!$M$21)/(IF(Param!$M$21&lt;20,LightShader!CH150,OFFSET(LightShader!CH150,Param!$M$21-20,0)
)+POWER(0.3,Param!$M$21)),-2),0))</f>
        <v>4.3545199930835548</v>
      </c>
      <c r="CI59" s="53">
        <f ca="1">IF(ScreenHeight!$B60&lt;OFFSET(Radar!$AC$3,COLUMN(),0),
    Param!$B$38/ScreenHeight!$B60,
    (Param!$B$37+1/(1-OFFSET(Radar!$AD$3,COLUMN(),0)*ScreenHeight!$C60)/Param!$B$39)/OFFSET(Radar!$AC$3,COLUMN(),0)
)*DistanceShader!CI59*LightShader!CI59*(IF(OFFSET(Ghosts!$S$41,COLUMN(),0)&lt;ScreenHeight!$E60,
   1,
   (SQRT(OFFSET(Ghosts!$T$41,COLUMN(),0)-OFFSET(Ghosts!$R$41,COLUMN(),0)*ScreenHeight!$D60)-1))+IF(Ghosts!$B$35,IF(Param!$M$21,-1-POWER(0.3,Param!$M$21)/(IF(Param!$M$21&lt;20,LightShader!CI150,OFFSET(LightShader!CI150,Param!$M$21-20,0)
)+POWER(0.3,Param!$M$21)),-2),0))</f>
        <v>4.2908252922940502</v>
      </c>
      <c r="CJ59" s="53">
        <f ca="1">IF(ScreenHeight!$B60&lt;OFFSET(Radar!$AC$3,COLUMN(),0),
    Param!$B$38/ScreenHeight!$B60,
    (Param!$B$37+1/(1-OFFSET(Radar!$AD$3,COLUMN(),0)*ScreenHeight!$C60)/Param!$B$39)/OFFSET(Radar!$AC$3,COLUMN(),0)
)*DistanceShader!CJ59*LightShader!CJ59*(IF(OFFSET(Ghosts!$S$41,COLUMN(),0)&lt;ScreenHeight!$E60,
   1,
   (SQRT(OFFSET(Ghosts!$T$41,COLUMN(),0)-OFFSET(Ghosts!$R$41,COLUMN(),0)*ScreenHeight!$D60)-1))+IF(Ghosts!$B$35,IF(Param!$M$21,-1-POWER(0.3,Param!$M$21)/(IF(Param!$M$21&lt;20,LightShader!CJ150,OFFSET(LightShader!CJ150,Param!$M$21-20,0)
)+POWER(0.3,Param!$M$21)),-2),0))</f>
        <v>4.2268067091922541</v>
      </c>
      <c r="CK59" s="53">
        <f ca="1">IF(ScreenHeight!$B60&lt;OFFSET(Radar!$AC$3,COLUMN(),0),
    Param!$B$38/ScreenHeight!$B60,
    (Param!$B$37+1/(1-OFFSET(Radar!$AD$3,COLUMN(),0)*ScreenHeight!$C60)/Param!$B$39)/OFFSET(Radar!$AC$3,COLUMN(),0)
)*DistanceShader!CK59*LightShader!CK59*(IF(OFFSET(Ghosts!$S$41,COLUMN(),0)&lt;ScreenHeight!$E60,
   1,
   (SQRT(OFFSET(Ghosts!$T$41,COLUMN(),0)-OFFSET(Ghosts!$R$41,COLUMN(),0)*ScreenHeight!$D60)-1))+IF(Ghosts!$B$35,IF(Param!$M$21,-1-POWER(0.3,Param!$M$21)/(IF(Param!$M$21&lt;20,LightShader!CK150,OFFSET(LightShader!CK150,Param!$M$21-20,0)
)+POWER(0.3,Param!$M$21)),-2),0))</f>
        <v>4.1624755393854036</v>
      </c>
      <c r="CL59" s="53">
        <f ca="1">IF(ScreenHeight!$B60&lt;OFFSET(Radar!$AC$3,COLUMN(),0),
    Param!$B$38/ScreenHeight!$B60,
    (Param!$B$37+1/(1-OFFSET(Radar!$AD$3,COLUMN(),0)*ScreenHeight!$C60)/Param!$B$39)/OFFSET(Radar!$AC$3,COLUMN(),0)
)*DistanceShader!CL59*LightShader!CL59*(IF(OFFSET(Ghosts!$S$41,COLUMN(),0)&lt;ScreenHeight!$E60,
   1,
   (SQRT(OFFSET(Ghosts!$T$41,COLUMN(),0)-OFFSET(Ghosts!$R$41,COLUMN(),0)*ScreenHeight!$D60)-1))+IF(Ghosts!$B$35,IF(Param!$M$21,-1-POWER(0.3,Param!$M$21)/(IF(Param!$M$21&lt;20,LightShader!CL150,OFFSET(LightShader!CL150,Param!$M$21-20,0)
)+POWER(0.3,Param!$M$21)),-2),0))</f>
        <v>4.097843282242323</v>
      </c>
      <c r="CM59" s="53">
        <f ca="1">IF(ScreenHeight!$B60&lt;OFFSET(Radar!$AC$3,COLUMN(),0),
    Param!$B$38/ScreenHeight!$B60,
    (Param!$B$37+1/(1-OFFSET(Radar!$AD$3,COLUMN(),0)*ScreenHeight!$C60)/Param!$B$39)/OFFSET(Radar!$AC$3,COLUMN(),0)
)*DistanceShader!CM59*LightShader!CM59*(IF(OFFSET(Ghosts!$S$41,COLUMN(),0)&lt;ScreenHeight!$E60,
   1,
   (SQRT(OFFSET(Ghosts!$T$41,COLUMN(),0)-OFFSET(Ghosts!$R$41,COLUMN(),0)*ScreenHeight!$D60)-1))+IF(Ghosts!$B$35,IF(Param!$M$21,-1-POWER(0.3,Param!$M$21)/(IF(Param!$M$21&lt;20,LightShader!CM150,OFFSET(LightShader!CM150,Param!$M$21-20,0)
)+POWER(0.3,Param!$M$21)),-2),0))</f>
        <v>4.0329216306655944</v>
      </c>
      <c r="CN59" s="53">
        <f ca="1">IF(ScreenHeight!$B60&lt;OFFSET(Radar!$AC$3,COLUMN(),0),
    Param!$B$38/ScreenHeight!$B60,
    (Param!$B$37+1/(1-OFFSET(Radar!$AD$3,COLUMN(),0)*ScreenHeight!$C60)/Param!$B$39)/OFFSET(Radar!$AC$3,COLUMN(),0)
)*DistanceShader!CN59*LightShader!CN59*(IF(OFFSET(Ghosts!$S$41,COLUMN(),0)&lt;ScreenHeight!$E60,
   1,
   (SQRT(OFFSET(Ghosts!$T$41,COLUMN(),0)-OFFSET(Ghosts!$R$41,COLUMN(),0)*ScreenHeight!$D60)-1))+IF(Ghosts!$B$35,IF(Param!$M$21,-1-POWER(0.3,Param!$M$21)/(IF(Param!$M$21&lt;20,LightShader!CN150,OFFSET(LightShader!CN150,Param!$M$21-20,0)
)+POWER(0.3,Param!$M$21)),-2),0))</f>
        <v>3.9677224605278361</v>
      </c>
      <c r="CO59" s="53">
        <f ca="1">IF(ScreenHeight!$B60&lt;OFFSET(Radar!$AC$3,COLUMN(),0),
    Param!$B$38/ScreenHeight!$B60,
    (Param!$B$37+1/(1-OFFSET(Radar!$AD$3,COLUMN(),0)*ScreenHeight!$C60)/Param!$B$39)/OFFSET(Radar!$AC$3,COLUMN(),0)
)*DistanceShader!CO59*LightShader!CO59*(IF(OFFSET(Ghosts!$S$41,COLUMN(),0)&lt;ScreenHeight!$E60,
   1,
   (SQRT(OFFSET(Ghosts!$T$41,COLUMN(),0)-OFFSET(Ghosts!$R$41,COLUMN(),0)*ScreenHeight!$D60)-1))+IF(Ghosts!$B$35,IF(Param!$M$21,-1-POWER(0.3,Param!$M$21)/(IF(Param!$M$21&lt;20,LightShader!CO150,OFFSET(LightShader!CO150,Param!$M$21-20,0)
)+POWER(0.3,Param!$M$21)),-2),0))</f>
        <v>3.90225781979417</v>
      </c>
      <c r="CP59" s="53">
        <f ca="1">IF(ScreenHeight!$B60&lt;OFFSET(Radar!$AC$3,COLUMN(),0),
    Param!$B$38/ScreenHeight!$B60,
    (Param!$B$37+1/(1-OFFSET(Radar!$AD$3,COLUMN(),0)*ScreenHeight!$C60)/Param!$B$39)/OFFSET(Radar!$AC$3,COLUMN(),0)
)*DistanceShader!CP59*LightShader!CP59*(IF(OFFSET(Ghosts!$S$41,COLUMN(),0)&lt;ScreenHeight!$E60,
   1,
   (SQRT(OFFSET(Ghosts!$T$41,COLUMN(),0)-OFFSET(Ghosts!$R$41,COLUMN(),0)*ScreenHeight!$D60)-1))+IF(Ghosts!$B$35,IF(Param!$M$21,-1-POWER(0.3,Param!$M$21)/(IF(Param!$M$21&lt;20,LightShader!CP150,OFFSET(LightShader!CP150,Param!$M$21-20,0)
)+POWER(0.3,Param!$M$21)),-2),0))</f>
        <v>3.8365399173538157</v>
      </c>
      <c r="CQ59" s="53">
        <f ca="1">IF(ScreenHeight!$B60&lt;OFFSET(Radar!$AC$3,COLUMN(),0),
    Param!$B$38/ScreenHeight!$B60,
    (Param!$B$37+1/(1-OFFSET(Radar!$AD$3,COLUMN(),0)*ScreenHeight!$C60)/Param!$B$39)/OFFSET(Radar!$AC$3,COLUMN(),0)
)*DistanceShader!CQ59*LightShader!CQ59*(IF(OFFSET(Ghosts!$S$41,COLUMN(),0)&lt;ScreenHeight!$E60,
   1,
   (SQRT(OFFSET(Ghosts!$T$41,COLUMN(),0)-OFFSET(Ghosts!$R$41,COLUMN(),0)*ScreenHeight!$D60)-1))+IF(Ghosts!$B$35,IF(Param!$M$21,-1-POWER(0.3,Param!$M$21)/(IF(Param!$M$21&lt;20,LightShader!CQ150,OFFSET(LightShader!CQ150,Param!$M$21-20,0)
)+POWER(0.3,Param!$M$21)),-2),0))</f>
        <v>3.7705811115848991</v>
      </c>
      <c r="CR59" s="53">
        <f ca="1">IF(ScreenHeight!$B60&lt;OFFSET(Radar!$AC$3,COLUMN(),0),
    Param!$B$38/ScreenHeight!$B60,
    (Param!$B$37+1/(1-OFFSET(Radar!$AD$3,COLUMN(),0)*ScreenHeight!$C60)/Param!$B$39)/OFFSET(Radar!$AC$3,COLUMN(),0)
)*DistanceShader!CR59*LightShader!CR59*(IF(OFFSET(Ghosts!$S$41,COLUMN(),0)&lt;ScreenHeight!$E60,
   1,
   (SQRT(OFFSET(Ghosts!$T$41,COLUMN(),0)-OFFSET(Ghosts!$R$41,COLUMN(),0)*ScreenHeight!$D60)-1))+IF(Ghosts!$B$35,IF(Param!$M$21,-1-POWER(0.3,Param!$M$21)/(IF(Param!$M$21&lt;20,LightShader!CR150,OFFSET(LightShader!CR150,Param!$M$21-20,0)
)+POWER(0.3,Param!$M$21)),-2),0))</f>
        <v>3.7043938986772735</v>
      </c>
      <c r="CS59" s="53">
        <f ca="1">IF(ScreenHeight!$B60&lt;OFFSET(Radar!$AC$3,COLUMN(),0),
    Param!$B$38/ScreenHeight!$B60,
    (Param!$B$37+1/(1-OFFSET(Radar!$AD$3,COLUMN(),0)*ScreenHeight!$C60)/Param!$B$39)/OFFSET(Radar!$AC$3,COLUMN(),0)
)*DistanceShader!CS59*LightShader!CS59*(IF(OFFSET(Ghosts!$S$41,COLUMN(),0)&lt;ScreenHeight!$E60,
   1,
   (SQRT(OFFSET(Ghosts!$T$41,COLUMN(),0)-OFFSET(Ghosts!$R$41,COLUMN(),0)*ScreenHeight!$D60)-1))+IF(Ghosts!$B$35,IF(Param!$M$21,-1-POWER(0.3,Param!$M$21)/(IF(Param!$M$21&lt;20,LightShader!CS150,OFFSET(LightShader!CS150,Param!$M$21-20,0)
)+POWER(0.3,Param!$M$21)),-2),0))</f>
        <v>3.6379909007390516</v>
      </c>
      <c r="CT59" s="53">
        <f ca="1">IF(ScreenHeight!$B60&lt;OFFSET(Radar!$AC$3,COLUMN(),0),
    Param!$B$38/ScreenHeight!$B60,
    (Param!$B$37+1/(1-OFFSET(Radar!$AD$3,COLUMN(),0)*ScreenHeight!$C60)/Param!$B$39)/OFFSET(Radar!$AC$3,COLUMN(),0)
)*DistanceShader!CT59*LightShader!CT59*(IF(OFFSET(Ghosts!$S$41,COLUMN(),0)&lt;ScreenHeight!$E60,
   1,
   (SQRT(OFFSET(Ghosts!$T$41,COLUMN(),0)-OFFSET(Ghosts!$R$41,COLUMN(),0)*ScreenHeight!$D60)-1))+IF(Ghosts!$B$35,IF(Param!$M$21,-1-POWER(0.3,Param!$M$21)/(IF(Param!$M$21&lt;20,LightShader!CT150,OFFSET(LightShader!CT150,Param!$M$21-20,0)
)+POWER(0.3,Param!$M$21)),-2),0))</f>
        <v>3.5713848537131194</v>
      </c>
      <c r="CU59" s="53">
        <f ca="1">IF(ScreenHeight!$B60&lt;OFFSET(Radar!$AC$3,COLUMN(),0),
    Param!$B$38/ScreenHeight!$B60,
    (Param!$B$37+1/(1-OFFSET(Radar!$AD$3,COLUMN(),0)*ScreenHeight!$C60)/Param!$B$39)/OFFSET(Radar!$AC$3,COLUMN(),0)
)*DistanceShader!CU59*LightShader!CU59*(IF(OFFSET(Ghosts!$S$41,COLUMN(),0)&lt;ScreenHeight!$E60,
   1,
   (SQRT(OFFSET(Ghosts!$T$41,COLUMN(),0)-OFFSET(Ghosts!$R$41,COLUMN(),0)*ScreenHeight!$D60)-1))+IF(Ghosts!$B$35,IF(Param!$M$21,-1-POWER(0.3,Param!$M$21)/(IF(Param!$M$21&lt;20,LightShader!CU150,OFFSET(LightShader!CU150,Param!$M$21-20,0)
)+POWER(0.3,Param!$M$21)),-2),0))</f>
        <v>3.5045885951305071</v>
      </c>
      <c r="CV59" s="53">
        <f ca="1">IF(ScreenHeight!$B60&lt;OFFSET(Radar!$AC$3,COLUMN(),0),
    Param!$B$38/ScreenHeight!$B60,
    (Param!$B$37+1/(1-OFFSET(Radar!$AD$3,COLUMN(),0)*ScreenHeight!$C60)/Param!$B$39)/OFFSET(Radar!$AC$3,COLUMN(),0)
)*DistanceShader!CV59*LightShader!CV59*(IF(OFFSET(Ghosts!$S$41,COLUMN(),0)&lt;ScreenHeight!$E60,
   1,
   (SQRT(OFFSET(Ghosts!$T$41,COLUMN(),0)-OFFSET(Ghosts!$R$41,COLUMN(),0)*ScreenHeight!$D60)-1))+IF(Ghosts!$B$35,IF(Param!$M$21,-1-POWER(0.3,Param!$M$21)/(IF(Param!$M$21&lt;20,LightShader!CV150,OFFSET(LightShader!CV150,Param!$M$21-20,0)
)+POWER(0.3,Param!$M$21)),-2),0))</f>
        <v>3.437615051727966</v>
      </c>
      <c r="CW59" s="53">
        <f ca="1">IF(ScreenHeight!$B60&lt;OFFSET(Radar!$AC$3,COLUMN(),0),
    Param!$B$38/ScreenHeight!$B60,
    (Param!$B$37+1/(1-OFFSET(Radar!$AD$3,COLUMN(),0)*ScreenHeight!$C60)/Param!$B$39)/OFFSET(Radar!$AC$3,COLUMN(),0)
)*DistanceShader!CW59*LightShader!CW59*(IF(OFFSET(Ghosts!$S$41,COLUMN(),0)&lt;ScreenHeight!$E60,
   1,
   (SQRT(OFFSET(Ghosts!$T$41,COLUMN(),0)-OFFSET(Ghosts!$R$41,COLUMN(),0)*ScreenHeight!$D60)-1))+IF(Ghosts!$B$35,IF(Param!$M$21,-1-POWER(0.3,Param!$M$21)/(IF(Param!$M$21&lt;20,LightShader!CW150,OFFSET(LightShader!CW150,Param!$M$21-20,0)
)+POWER(0.3,Param!$M$21)),-2),0))</f>
        <v>3.3704772269573962</v>
      </c>
      <c r="CX59" s="53">
        <f ca="1">IF(ScreenHeight!$B60&lt;OFFSET(Radar!$AC$3,COLUMN(),0),
    Param!$B$38/ScreenHeight!$B60,
    (Param!$B$37+1/(1-OFFSET(Radar!$AD$3,COLUMN(),0)*ScreenHeight!$C60)/Param!$B$39)/OFFSET(Radar!$AC$3,COLUMN(),0)
)*DistanceShader!CX59*LightShader!CX59*(IF(OFFSET(Ghosts!$S$41,COLUMN(),0)&lt;ScreenHeight!$E60,
   1,
   (SQRT(OFFSET(Ghosts!$T$41,COLUMN(),0)-OFFSET(Ghosts!$R$41,COLUMN(),0)*ScreenHeight!$D60)-1))+IF(Ghosts!$B$35,IF(Param!$M$21,-1-POWER(0.3,Param!$M$21)/(IF(Param!$M$21&lt;20,LightShader!CX150,OFFSET(LightShader!CX150,Param!$M$21-20,0)
)+POWER(0.3,Param!$M$21)),-2),0))</f>
        <v>3.3031881884150684</v>
      </c>
      <c r="CY59" s="53">
        <f ca="1">IF(ScreenHeight!$B60&lt;OFFSET(Radar!$AC$3,COLUMN(),0),
    Param!$B$38/ScreenHeight!$B60,
    (Param!$B$37+1/(1-OFFSET(Radar!$AD$3,COLUMN(),0)*ScreenHeight!$C60)/Param!$B$39)/OFFSET(Radar!$AC$3,COLUMN(),0)
)*DistanceShader!CY59*LightShader!CY59*(IF(OFFSET(Ghosts!$S$41,COLUMN(),0)&lt;ScreenHeight!$E60,
   1,
   (SQRT(OFFSET(Ghosts!$T$41,COLUMN(),0)-OFFSET(Ghosts!$R$41,COLUMN(),0)*ScreenHeight!$D60)-1))+IF(Ghosts!$B$35,IF(Param!$M$21,-1-POWER(0.3,Param!$M$21)/(IF(Param!$M$21&lt;20,LightShader!CY150,OFFSET(LightShader!CY150,Param!$M$21-20,0)
)+POWER(0.3,Param!$M$21)),-2),0))</f>
        <v>3.2357610552186542</v>
      </c>
      <c r="CZ59" s="53">
        <f ca="1">IF(ScreenHeight!$B60&lt;OFFSET(Radar!$AC$3,COLUMN(),0),
    Param!$B$38/ScreenHeight!$B60,
    (Param!$B$37+1/(1-OFFSET(Radar!$AD$3,COLUMN(),0)*ScreenHeight!$C60)/Param!$B$39)/OFFSET(Radar!$AC$3,COLUMN(),0)
)*DistanceShader!CZ59*LightShader!CZ59*(IF(OFFSET(Ghosts!$S$41,COLUMN(),0)&lt;ScreenHeight!$E60,
   1,
   (SQRT(OFFSET(Ghosts!$T$41,COLUMN(),0)-OFFSET(Ghosts!$R$41,COLUMN(),0)*ScreenHeight!$D60)-1))+IF(Ghosts!$B$35,IF(Param!$M$21,-1-POWER(0.3,Param!$M$21)/(IF(Param!$M$21&lt;20,LightShader!CZ150,OFFSET(LightShader!CZ150,Param!$M$21-20,0)
)+POWER(0.3,Param!$M$21)),-2),0))</f>
        <v>3.1682089853601125</v>
      </c>
      <c r="DA59" s="53">
        <f ca="1">IF(ScreenHeight!$B60&lt;OFFSET(Radar!$AC$3,COLUMN(),0),
    Param!$B$38/ScreenHeight!$B60,
    (Param!$B$37+1/(1-OFFSET(Radar!$AD$3,COLUMN(),0)*ScreenHeight!$C60)/Param!$B$39)/OFFSET(Radar!$AC$3,COLUMN(),0)
)*DistanceShader!DA59*LightShader!DA59*(IF(OFFSET(Ghosts!$S$41,COLUMN(),0)&lt;ScreenHeight!$E60,
   1,
   (SQRT(OFFSET(Ghosts!$T$41,COLUMN(),0)-OFFSET(Ghosts!$R$41,COLUMN(),0)*ScreenHeight!$D60)-1))+IF(Ghosts!$B$35,IF(Param!$M$21,-1-POWER(0.3,Param!$M$21)/(IF(Param!$M$21&lt;20,LightShader!DA150,OFFSET(LightShader!DA150,Param!$M$21-20,0)
)+POWER(0.3,Param!$M$21)),-2),0))</f>
        <v>4.0619391324146141</v>
      </c>
      <c r="DB59" s="53">
        <f ca="1">IF(ScreenHeight!$B60&lt;OFFSET(Radar!$AC$3,COLUMN(),0),
    Param!$B$38/ScreenHeight!$B60,
    (Param!$B$37+1/(1-OFFSET(Radar!$AD$3,COLUMN(),0)*ScreenHeight!$C60)/Param!$B$39)/OFFSET(Radar!$AC$3,COLUMN(),0)
)*DistanceShader!DB59*LightShader!DB59*(IF(OFFSET(Ghosts!$S$41,COLUMN(),0)&lt;ScreenHeight!$E60,
   1,
   (SQRT(OFFSET(Ghosts!$T$41,COLUMN(),0)-OFFSET(Ghosts!$R$41,COLUMN(),0)*ScreenHeight!$D60)-1))+IF(Ghosts!$B$35,IF(Param!$M$21,-1-POWER(0.3,Param!$M$21)/(IF(Param!$M$21&lt;20,LightShader!DB150,OFFSET(LightShader!DB150,Param!$M$21-20,0)
)+POWER(0.3,Param!$M$21)),-2),0))</f>
        <v>4.0590174676879096</v>
      </c>
      <c r="DC59" s="53">
        <f ca="1">IF(ScreenHeight!$B60&lt;OFFSET(Radar!$AC$3,COLUMN(),0),
    Param!$B$38/ScreenHeight!$B60,
    (Param!$B$37+1/(1-OFFSET(Radar!$AD$3,COLUMN(),0)*ScreenHeight!$C60)/Param!$B$39)/OFFSET(Radar!$AC$3,COLUMN(),0)
)*DistanceShader!DC59*LightShader!DC59*(IF(OFFSET(Ghosts!$S$41,COLUMN(),0)&lt;ScreenHeight!$E60,
   1,
   (SQRT(OFFSET(Ghosts!$T$41,COLUMN(),0)-OFFSET(Ghosts!$R$41,COLUMN(),0)*ScreenHeight!$D60)-1))+IF(Ghosts!$B$35,IF(Param!$M$21,-1-POWER(0.3,Param!$M$21)/(IF(Param!$M$21&lt;20,LightShader!DC150,OFFSET(LightShader!DC150,Param!$M$21-20,0)
)+POWER(0.3,Param!$M$21)),-2),0))</f>
        <v>4.0558488847724981</v>
      </c>
      <c r="DD59" s="53">
        <f ca="1">IF(ScreenHeight!$B60&lt;OFFSET(Radar!$AC$3,COLUMN(),0),
    Param!$B$38/ScreenHeight!$B60,
    (Param!$B$37+1/(1-OFFSET(Radar!$AD$3,COLUMN(),0)*ScreenHeight!$C60)/Param!$B$39)/OFFSET(Radar!$AC$3,COLUMN(),0)
)*DistanceShader!DD59*LightShader!DD59*(IF(OFFSET(Ghosts!$S$41,COLUMN(),0)&lt;ScreenHeight!$E60,
   1,
   (SQRT(OFFSET(Ghosts!$T$41,COLUMN(),0)-OFFSET(Ghosts!$R$41,COLUMN(),0)*ScreenHeight!$D60)-1))+IF(Ghosts!$B$35,IF(Param!$M$21,-1-POWER(0.3,Param!$M$21)/(IF(Param!$M$21&lt;20,LightShader!DD150,OFFSET(LightShader!DD150,Param!$M$21-20,0)
)+POWER(0.3,Param!$M$21)),-2),0))</f>
        <v>4.0524351360220328</v>
      </c>
      <c r="DE59" s="53">
        <f ca="1">IF(ScreenHeight!$B60&lt;OFFSET(Radar!$AC$3,COLUMN(),0),
    Param!$B$38/ScreenHeight!$B60,
    (Param!$B$37+1/(1-OFFSET(Radar!$AD$3,COLUMN(),0)*ScreenHeight!$C60)/Param!$B$39)/OFFSET(Radar!$AC$3,COLUMN(),0)
)*DistanceShader!DE59*LightShader!DE59*(IF(OFFSET(Ghosts!$S$41,COLUMN(),0)&lt;ScreenHeight!$E60,
   1,
   (SQRT(OFFSET(Ghosts!$T$41,COLUMN(),0)-OFFSET(Ghosts!$R$41,COLUMN(),0)*ScreenHeight!$D60)-1))+IF(Ghosts!$B$35,IF(Param!$M$21,-1-POWER(0.3,Param!$M$21)/(IF(Param!$M$21&lt;20,LightShader!DE150,OFFSET(LightShader!DE150,Param!$M$21-20,0)
)+POWER(0.3,Param!$M$21)),-2),0))</f>
        <v>3.9762756262086447</v>
      </c>
      <c r="DF59" s="53">
        <f ca="1">IF(ScreenHeight!$B60&lt;OFFSET(Radar!$AC$3,COLUMN(),0),
    Param!$B$38/ScreenHeight!$B60,
    (Param!$B$37+1/(1-OFFSET(Radar!$AD$3,COLUMN(),0)*ScreenHeight!$C60)/Param!$B$39)/OFFSET(Radar!$AC$3,COLUMN(),0)
)*DistanceShader!DF59*LightShader!DF59*(IF(OFFSET(Ghosts!$S$41,COLUMN(),0)&lt;ScreenHeight!$E60,
   1,
   (SQRT(OFFSET(Ghosts!$T$41,COLUMN(),0)-OFFSET(Ghosts!$R$41,COLUMN(),0)*ScreenHeight!$D60)-1))+IF(Ghosts!$B$35,IF(Param!$M$21,-1-POWER(0.3,Param!$M$21)/(IF(Param!$M$21&lt;20,LightShader!DF150,OFFSET(LightShader!DF150,Param!$M$21-20,0)
)+POWER(0.3,Param!$M$21)),-2),0))</f>
        <v>3.8423050639786287</v>
      </c>
      <c r="DG59" s="53">
        <f ca="1">IF(ScreenHeight!$B60&lt;OFFSET(Radar!$AC$3,COLUMN(),0),
    Param!$B$38/ScreenHeight!$B60,
    (Param!$B$37+1/(1-OFFSET(Radar!$AD$3,COLUMN(),0)*ScreenHeight!$C60)/Param!$B$39)/OFFSET(Radar!$AC$3,COLUMN(),0)
)*DistanceShader!DG59*LightShader!DG59*(IF(OFFSET(Ghosts!$S$41,COLUMN(),0)&lt;ScreenHeight!$E60,
   1,
   (SQRT(OFFSET(Ghosts!$T$41,COLUMN(),0)-OFFSET(Ghosts!$R$41,COLUMN(),0)*ScreenHeight!$D60)-1))+IF(Ghosts!$B$35,IF(Param!$M$21,-1-POWER(0.3,Param!$M$21)/(IF(Param!$M$21&lt;20,LightShader!DG150,OFFSET(LightShader!DG150,Param!$M$21-20,0)
)+POWER(0.3,Param!$M$21)),-2),0))</f>
        <v>3.7131146438876956</v>
      </c>
      <c r="DH59" s="53">
        <f ca="1">IF(ScreenHeight!$B60&lt;OFFSET(Radar!$AC$3,COLUMN(),0),
    Param!$B$38/ScreenHeight!$B60,
    (Param!$B$37+1/(1-OFFSET(Radar!$AD$3,COLUMN(),0)*ScreenHeight!$C60)/Param!$B$39)/OFFSET(Radar!$AC$3,COLUMN(),0)
)*DistanceShader!DH59*LightShader!DH59*(IF(OFFSET(Ghosts!$S$41,COLUMN(),0)&lt;ScreenHeight!$E60,
   1,
   (SQRT(OFFSET(Ghosts!$T$41,COLUMN(),0)-OFFSET(Ghosts!$R$41,COLUMN(),0)*ScreenHeight!$D60)-1))+IF(Ghosts!$B$35,IF(Param!$M$21,-1-POWER(0.3,Param!$M$21)/(IF(Param!$M$21&lt;20,LightShader!DH150,OFFSET(LightShader!DH150,Param!$M$21-20,0)
)+POWER(0.3,Param!$M$21)),-2),0))</f>
        <v>3.5889163595653901</v>
      </c>
      <c r="DI59" s="53">
        <f ca="1">IF(ScreenHeight!$B60&lt;OFFSET(Radar!$AC$3,COLUMN(),0),
    Param!$B$38/ScreenHeight!$B60,
    (Param!$B$37+1/(1-OFFSET(Radar!$AD$3,COLUMN(),0)*ScreenHeight!$C60)/Param!$B$39)/OFFSET(Radar!$AC$3,COLUMN(),0)
)*DistanceShader!DI59*LightShader!DI59*(IF(OFFSET(Ghosts!$S$41,COLUMN(),0)&lt;ScreenHeight!$E60,
   1,
   (SQRT(OFFSET(Ghosts!$T$41,COLUMN(),0)-OFFSET(Ghosts!$R$41,COLUMN(),0)*ScreenHeight!$D60)-1))+IF(Ghosts!$B$35,IF(Param!$M$21,-1-POWER(0.3,Param!$M$21)/(IF(Param!$M$21&lt;20,LightShader!DI150,OFFSET(LightShader!DI150,Param!$M$21-20,0)
)+POWER(0.3,Param!$M$21)),-2),0))</f>
        <v>3.4698006004296076</v>
      </c>
      <c r="DJ59" s="53">
        <f ca="1">IF(ScreenHeight!$B60&lt;OFFSET(Radar!$AC$3,COLUMN(),0),
    Param!$B$38/ScreenHeight!$B60,
    (Param!$B$37+1/(1-OFFSET(Radar!$AD$3,COLUMN(),0)*ScreenHeight!$C60)/Param!$B$39)/OFFSET(Radar!$AC$3,COLUMN(),0)
)*DistanceShader!DJ59*LightShader!DJ59*(IF(OFFSET(Ghosts!$S$41,COLUMN(),0)&lt;ScreenHeight!$E60,
   1,
   (SQRT(OFFSET(Ghosts!$T$41,COLUMN(),0)-OFFSET(Ghosts!$R$41,COLUMN(),0)*ScreenHeight!$D60)-1))+IF(Ghosts!$B$35,IF(Param!$M$21,-1-POWER(0.3,Param!$M$21)/(IF(Param!$M$21&lt;20,LightShader!DJ150,OFFSET(LightShader!DJ150,Param!$M$21-20,0)
)+POWER(0.3,Param!$M$21)),-2),0))</f>
        <v>3.3557649790311488</v>
      </c>
      <c r="DK59" s="53">
        <f ca="1">IF(ScreenHeight!$B60&lt;OFFSET(Radar!$AC$3,COLUMN(),0),
    Param!$B$38/ScreenHeight!$B60,
    (Param!$B$37+1/(1-OFFSET(Radar!$AD$3,COLUMN(),0)*ScreenHeight!$C60)/Param!$B$39)/OFFSET(Radar!$AC$3,COLUMN(),0)
)*DistanceShader!DK59*LightShader!DK59*(IF(OFFSET(Ghosts!$S$41,COLUMN(),0)&lt;ScreenHeight!$E60,
   1,
   (SQRT(OFFSET(Ghosts!$T$41,COLUMN(),0)-OFFSET(Ghosts!$R$41,COLUMN(),0)*ScreenHeight!$D60)-1))+IF(Ghosts!$B$35,IF(Param!$M$21,-1-POWER(0.3,Param!$M$21)/(IF(Param!$M$21&lt;20,LightShader!DK150,OFFSET(LightShader!DK150,Param!$M$21-20,0)
)+POWER(0.3,Param!$M$21)),-2),0))</f>
        <v>3.2467379870552415</v>
      </c>
      <c r="DL59" s="53">
        <f ca="1">IF(ScreenHeight!$B60&lt;OFFSET(Radar!$AC$3,COLUMN(),0),
    Param!$B$38/ScreenHeight!$B60,
    (Param!$B$37+1/(1-OFFSET(Radar!$AD$3,COLUMN(),0)*ScreenHeight!$C60)/Param!$B$39)/OFFSET(Radar!$AC$3,COLUMN(),0)
)*DistanceShader!DL59*LightShader!DL59*(IF(OFFSET(Ghosts!$S$41,COLUMN(),0)&lt;ScreenHeight!$E60,
   1,
   (SQRT(OFFSET(Ghosts!$T$41,COLUMN(),0)-OFFSET(Ghosts!$R$41,COLUMN(),0)*ScreenHeight!$D60)-1))+IF(Ghosts!$B$35,IF(Param!$M$21,-1-POWER(0.3,Param!$M$21)/(IF(Param!$M$21&lt;20,LightShader!DL150,OFFSET(LightShader!DL150,Param!$M$21-20,0)
)+POWER(0.3,Param!$M$21)),-2),0))</f>
        <v>3.1425980415786205</v>
      </c>
      <c r="DM59" s="53">
        <f ca="1">IF(ScreenHeight!$B60&lt;OFFSET(Radar!$AC$3,COLUMN(),0),
    Param!$B$38/ScreenHeight!$B60,
    (Param!$B$37+1/(1-OFFSET(Radar!$AD$3,COLUMN(),0)*ScreenHeight!$C60)/Param!$B$39)/OFFSET(Radar!$AC$3,COLUMN(),0)
)*DistanceShader!DM59*LightShader!DM59*(IF(OFFSET(Ghosts!$S$41,COLUMN(),0)&lt;ScreenHeight!$E60,
   1,
   (SQRT(OFFSET(Ghosts!$T$41,COLUMN(),0)-OFFSET(Ghosts!$R$41,COLUMN(),0)*ScreenHeight!$D60)-1))+IF(Ghosts!$B$35,IF(Param!$M$21,-1-POWER(0.3,Param!$M$21)/(IF(Param!$M$21&lt;20,LightShader!DM150,OFFSET(LightShader!DM150,Param!$M$21-20,0)
)+POWER(0.3,Param!$M$21)),-2),0))</f>
        <v>3.0431885718916138</v>
      </c>
      <c r="DN59" s="53">
        <f ca="1">IF(ScreenHeight!$B60&lt;OFFSET(Radar!$AC$3,COLUMN(),0),
    Param!$B$38/ScreenHeight!$B60,
    (Param!$B$37+1/(1-OFFSET(Radar!$AD$3,COLUMN(),0)*ScreenHeight!$C60)/Param!$B$39)/OFFSET(Radar!$AC$3,COLUMN(),0)
)*DistanceShader!DN59*LightShader!DN59*(IF(OFFSET(Ghosts!$S$41,COLUMN(),0)&lt;ScreenHeight!$E60,
   1,
   (SQRT(OFFSET(Ghosts!$T$41,COLUMN(),0)-OFFSET(Ghosts!$R$41,COLUMN(),0)*ScreenHeight!$D60)-1))+IF(Ghosts!$B$35,IF(Param!$M$21,-1-POWER(0.3,Param!$M$21)/(IF(Param!$M$21&lt;20,LightShader!DN150,OFFSET(LightShader!DN150,Param!$M$21-20,0)
)+POWER(0.3,Param!$M$21)),-2),0))</f>
        <v>2.948329795883621</v>
      </c>
      <c r="DO59" s="53">
        <f ca="1">IF(ScreenHeight!$B60&lt;OFFSET(Radar!$AC$3,COLUMN(),0),
    Param!$B$38/ScreenHeight!$B60,
    (Param!$B$37+1/(1-OFFSET(Radar!$AD$3,COLUMN(),0)*ScreenHeight!$C60)/Param!$B$39)/OFFSET(Radar!$AC$3,COLUMN(),0)
)*DistanceShader!DO59*LightShader!DO59*(IF(OFFSET(Ghosts!$S$41,COLUMN(),0)&lt;ScreenHeight!$E60,
   1,
   (SQRT(OFFSET(Ghosts!$T$41,COLUMN(),0)-OFFSET(Ghosts!$R$41,COLUMN(),0)*ScreenHeight!$D60)-1))+IF(Ghosts!$B$35,IF(Param!$M$21,-1-POWER(0.3,Param!$M$21)/(IF(Param!$M$21&lt;20,LightShader!DO150,OFFSET(LightShader!DO150,Param!$M$21-20,0)
)+POWER(0.3,Param!$M$21)),-2),0))</f>
        <v>2.8578277846198668</v>
      </c>
      <c r="DP59" s="53">
        <f ca="1">IF(ScreenHeight!$B60&lt;OFFSET(Radar!$AC$3,COLUMN(),0),
    Param!$B$38/ScreenHeight!$B60,
    (Param!$B$37+1/(1-OFFSET(Radar!$AD$3,COLUMN(),0)*ScreenHeight!$C60)/Param!$B$39)/OFFSET(Radar!$AC$3,COLUMN(),0)
)*DistanceShader!DP59*LightShader!DP59*(IF(OFFSET(Ghosts!$S$41,COLUMN(),0)&lt;ScreenHeight!$E60,
   1,
   (SQRT(OFFSET(Ghosts!$T$41,COLUMN(),0)-OFFSET(Ghosts!$R$41,COLUMN(),0)*ScreenHeight!$D60)-1))+IF(Ghosts!$B$35,IF(Param!$M$21,-1-POWER(0.3,Param!$M$21)/(IF(Param!$M$21&lt;20,LightShader!DP150,OFFSET(LightShader!DP150,Param!$M$21-20,0)
)+POWER(0.3,Param!$M$21)),-2),0))</f>
        <v>2.7714813409428172</v>
      </c>
      <c r="DQ59" s="53">
        <f ca="1">IF(ScreenHeight!$B60&lt;OFFSET(Radar!$AC$3,COLUMN(),0),
    Param!$B$38/ScreenHeight!$B60,
    (Param!$B$37+1/(1-OFFSET(Radar!$AD$3,COLUMN(),0)*ScreenHeight!$C60)/Param!$B$39)/OFFSET(Radar!$AC$3,COLUMN(),0)
)*DistanceShader!DQ59*LightShader!DQ59*(IF(OFFSET(Ghosts!$S$41,COLUMN(),0)&lt;ScreenHeight!$E60,
   1,
   (SQRT(OFFSET(Ghosts!$T$41,COLUMN(),0)-OFFSET(Ghosts!$R$41,COLUMN(),0)*ScreenHeight!$D60)-1))+IF(Ghosts!$B$35,IF(Param!$M$21,-1-POWER(0.3,Param!$M$21)/(IF(Param!$M$21&lt;20,LightShader!DQ150,OFFSET(LightShader!DQ150,Param!$M$21-20,0)
)+POWER(0.3,Param!$M$21)),-2),0))</f>
        <v>2.6890871389495148</v>
      </c>
      <c r="DR59" s="53">
        <f ca="1">IF(ScreenHeight!$B60&lt;OFFSET(Radar!$AC$3,COLUMN(),0),
    Param!$B$38/ScreenHeight!$B60,
    (Param!$B$37+1/(1-OFFSET(Radar!$AD$3,COLUMN(),0)*ScreenHeight!$C60)/Param!$B$39)/OFFSET(Radar!$AC$3,COLUMN(),0)
)*DistanceShader!DR59*LightShader!DR59*(IF(OFFSET(Ghosts!$S$41,COLUMN(),0)&lt;ScreenHeight!$E60,
   1,
   (SQRT(OFFSET(Ghosts!$T$41,COLUMN(),0)-OFFSET(Ghosts!$R$41,COLUMN(),0)*ScreenHeight!$D60)-1))+IF(Ghosts!$B$35,IF(Param!$M$21,-1-POWER(0.3,Param!$M$21)/(IF(Param!$M$21&lt;20,LightShader!DR150,OFFSET(LightShader!DR150,Param!$M$21-20,0)
)+POWER(0.3,Param!$M$21)),-2),0))</f>
        <v>2.610443495175331</v>
      </c>
      <c r="DS59" s="53">
        <f ca="1">IF(ScreenHeight!$B60&lt;OFFSET(Radar!$AC$3,COLUMN(),0),
    Param!$B$38/ScreenHeight!$B60,
    (Param!$B$37+1/(1-OFFSET(Radar!$AD$3,COLUMN(),0)*ScreenHeight!$C60)/Param!$B$39)/OFFSET(Radar!$AC$3,COLUMN(),0)
)*DistanceShader!DS59*LightShader!DS59*(IF(OFFSET(Ghosts!$S$41,COLUMN(),0)&lt;ScreenHeight!$E60,
   1,
   (SQRT(OFFSET(Ghosts!$T$41,COLUMN(),0)-OFFSET(Ghosts!$R$41,COLUMN(),0)*ScreenHeight!$D60)-1))+IF(Ghosts!$B$35,IF(Param!$M$21,-1-POWER(0.3,Param!$M$21)/(IF(Param!$M$21&lt;20,LightShader!DS150,OFFSET(LightShader!DS150,Param!$M$21-20,0)
)+POWER(0.3,Param!$M$21)),-2),0))</f>
        <v>2.5353530738292633</v>
      </c>
      <c r="DT59" s="53">
        <f ca="1">IF(ScreenHeight!$B60&lt;OFFSET(Radar!$AC$3,COLUMN(),0),
    Param!$B$38/ScreenHeight!$B60,
    (Param!$B$37+1/(1-OFFSET(Radar!$AD$3,COLUMN(),0)*ScreenHeight!$C60)/Param!$B$39)/OFFSET(Radar!$AC$3,COLUMN(),0)
)*DistanceShader!DT59*LightShader!DT59*(IF(OFFSET(Ghosts!$S$41,COLUMN(),0)&lt;ScreenHeight!$E60,
   1,
   (SQRT(OFFSET(Ghosts!$T$41,COLUMN(),0)-OFFSET(Ghosts!$R$41,COLUMN(),0)*ScreenHeight!$D60)-1))+IF(Ghosts!$B$35,IF(Param!$M$21,-1-POWER(0.3,Param!$M$21)/(IF(Param!$M$21&lt;20,LightShader!DT150,OFFSET(LightShader!DT150,Param!$M$21-20,0)
)+POWER(0.3,Param!$M$21)),-2),0))</f>
        <v>2.4636247692505462</v>
      </c>
      <c r="DU59" s="53">
        <f ca="1">IF(ScreenHeight!$B60&lt;OFFSET(Radar!$AC$3,COLUMN(),0),
    Param!$B$38/ScreenHeight!$B60,
    (Param!$B$37+1/(1-OFFSET(Radar!$AD$3,COLUMN(),0)*ScreenHeight!$C60)/Param!$B$39)/OFFSET(Radar!$AC$3,COLUMN(),0)
)*DistanceShader!DU59*LightShader!DU59*(IF(OFFSET(Ghosts!$S$41,COLUMN(),0)&lt;ScreenHeight!$E60,
   1,
   (SQRT(OFFSET(Ghosts!$T$41,COLUMN(),0)-OFFSET(Ghosts!$R$41,COLUMN(),0)*ScreenHeight!$D60)-1))+IF(Ghosts!$B$35,IF(Param!$M$21,-1-POWER(0.3,Param!$M$21)/(IF(Param!$M$21&lt;20,LightShader!DU150,OFFSET(LightShader!DU150,Param!$M$21-20,0)
)+POWER(0.3,Param!$M$21)),-2),0))</f>
        <v>2.3950749590581011</v>
      </c>
      <c r="DV59" s="53">
        <f ca="1">IF(ScreenHeight!$B60&lt;OFFSET(Radar!$AC$3,COLUMN(),0),
    Param!$B$38/ScreenHeight!$B60,
    (Param!$B$37+1/(1-OFFSET(Radar!$AD$3,COLUMN(),0)*ScreenHeight!$C60)/Param!$B$39)/OFFSET(Radar!$AC$3,COLUMN(),0)
)*DistanceShader!DV59*LightShader!DV59*(IF(OFFSET(Ghosts!$S$41,COLUMN(),0)&lt;ScreenHeight!$E60,
   1,
   (SQRT(OFFSET(Ghosts!$T$41,COLUMN(),0)-OFFSET(Ghosts!$R$41,COLUMN(),0)*ScreenHeight!$D60)-1))+IF(Ghosts!$B$35,IF(Param!$M$21,-1-POWER(0.3,Param!$M$21)/(IF(Param!$M$21&lt;20,LightShader!DV150,OFFSET(LightShader!DV150,Param!$M$21-20,0)
)+POWER(0.3,Param!$M$21)),-2),0))</f>
        <v>2.3295282805661142</v>
      </c>
      <c r="DW59" s="53">
        <f ca="1">IF(ScreenHeight!$B60&lt;OFFSET(Radar!$AC$3,COLUMN(),0),
    Param!$B$38/ScreenHeight!$B60,
    (Param!$B$37+1/(1-OFFSET(Radar!$AD$3,COLUMN(),0)*ScreenHeight!$C60)/Param!$B$39)/OFFSET(Radar!$AC$3,COLUMN(),0)
)*DistanceShader!DW59*LightShader!DW59*(IF(OFFSET(Ghosts!$S$41,COLUMN(),0)&lt;ScreenHeight!$E60,
   1,
   (SQRT(OFFSET(Ghosts!$T$41,COLUMN(),0)-OFFSET(Ghosts!$R$41,COLUMN(),0)*ScreenHeight!$D60)-1))+IF(Ghosts!$B$35,IF(Param!$M$21,-1-POWER(0.3,Param!$M$21)/(IF(Param!$M$21&lt;20,LightShader!DW150,OFFSET(LightShader!DW150,Param!$M$21-20,0)
)+POWER(0.3,Param!$M$21)),-2),0))</f>
        <v>2.2668180498862558</v>
      </c>
      <c r="DX59" s="53">
        <f ca="1">IF(ScreenHeight!$B60&lt;OFFSET(Radar!$AC$3,COLUMN(),0),
    Param!$B$38/ScreenHeight!$B60,
    (Param!$B$37+1/(1-OFFSET(Radar!$AD$3,COLUMN(),0)*ScreenHeight!$C60)/Param!$B$39)/OFFSET(Radar!$AC$3,COLUMN(),0)
)*DistanceShader!DX59*LightShader!DX59*(IF(OFFSET(Ghosts!$S$41,COLUMN(),0)&lt;ScreenHeight!$E60,
   1,
   (SQRT(OFFSET(Ghosts!$T$41,COLUMN(),0)-OFFSET(Ghosts!$R$41,COLUMN(),0)*ScreenHeight!$D60)-1))+IF(Ghosts!$B$35,IF(Param!$M$21,-1-POWER(0.3,Param!$M$21)/(IF(Param!$M$21&lt;20,LightShader!DX150,OFFSET(LightShader!DX150,Param!$M$21-20,0)
)+POWER(0.3,Param!$M$21)),-2),0))</f>
        <v>2.2067864165702491</v>
      </c>
      <c r="DY59" s="53">
        <f ca="1">IF(ScreenHeight!$B60&lt;OFFSET(Radar!$AC$3,COLUMN(),0),
    Param!$B$38/ScreenHeight!$B60,
    (Param!$B$37+1/(1-OFFSET(Radar!$AD$3,COLUMN(),0)*ScreenHeight!$C60)/Param!$B$39)/OFFSET(Radar!$AC$3,COLUMN(),0)
)*DistanceShader!DY59*LightShader!DY59*(IF(OFFSET(Ghosts!$S$41,COLUMN(),0)&lt;ScreenHeight!$E60,
   1,
   (SQRT(OFFSET(Ghosts!$T$41,COLUMN(),0)-OFFSET(Ghosts!$R$41,COLUMN(),0)*ScreenHeight!$D60)-1))+IF(Ghosts!$B$35,IF(Param!$M$21,-1-POWER(0.3,Param!$M$21)/(IF(Param!$M$21&lt;20,LightShader!DY150,OFFSET(LightShader!DY150,Param!$M$21-20,0)
)+POWER(0.3,Param!$M$21)),-2),0))</f>
        <v>2.149284325547359</v>
      </c>
      <c r="DZ59" s="53">
        <f ca="1">IF(ScreenHeight!$B60&lt;OFFSET(Radar!$AC$3,COLUMN(),0),
    Param!$B$38/ScreenHeight!$B60,
    (Param!$B$37+1/(1-OFFSET(Radar!$AD$3,COLUMN(),0)*ScreenHeight!$C60)/Param!$B$39)/OFFSET(Radar!$AC$3,COLUMN(),0)
)*DistanceShader!DZ59*LightShader!DZ59*(IF(OFFSET(Ghosts!$S$41,COLUMN(),0)&lt;ScreenHeight!$E60,
   1,
   (SQRT(OFFSET(Ghosts!$T$41,COLUMN(),0)-OFFSET(Ghosts!$R$41,COLUMN(),0)*ScreenHeight!$D60)-1))+IF(Ghosts!$B$35,IF(Param!$M$21,-1-POWER(0.3,Param!$M$21)/(IF(Param!$M$21&lt;20,LightShader!DZ150,OFFSET(LightShader!DZ150,Param!$M$21-20,0)
)+POWER(0.3,Param!$M$21)),-2),0))</f>
        <v>2.0941713414745093</v>
      </c>
      <c r="EA59" s="53">
        <f ca="1">IF(ScreenHeight!$B60&lt;OFFSET(Radar!$AC$3,COLUMN(),0),
    Param!$B$38/ScreenHeight!$B60,
    (Param!$B$37+1/(1-OFFSET(Radar!$AD$3,COLUMN(),0)*ScreenHeight!$C60)/Param!$B$39)/OFFSET(Radar!$AC$3,COLUMN(),0)
)*DistanceShader!EA59*LightShader!EA59*(IF(OFFSET(Ghosts!$S$41,COLUMN(),0)&lt;ScreenHeight!$E60,
   1,
   (SQRT(OFFSET(Ghosts!$T$41,COLUMN(),0)-OFFSET(Ghosts!$R$41,COLUMN(),0)*ScreenHeight!$D60)-1))+IF(Ghosts!$B$35,IF(Param!$M$21,-1-POWER(0.3,Param!$M$21)/(IF(Param!$M$21&lt;20,LightShader!EA150,OFFSET(LightShader!EA150,Param!$M$21-20,0)
)+POWER(0.3,Param!$M$21)),-2),0))</f>
        <v>2.041315377575482</v>
      </c>
      <c r="EB59" s="53">
        <f ca="1">IF(ScreenHeight!$B60&lt;OFFSET(Radar!$AC$3,COLUMN(),0),
    Param!$B$38/ScreenHeight!$B60,
    (Param!$B$37+1/(1-OFFSET(Radar!$AD$3,COLUMN(),0)*ScreenHeight!$C60)/Param!$B$39)/OFFSET(Radar!$AC$3,COLUMN(),0)
)*DistanceShader!EB59*LightShader!EB59*(IF(OFFSET(Ghosts!$S$41,COLUMN(),0)&lt;ScreenHeight!$E60,
   1,
   (SQRT(OFFSET(Ghosts!$T$41,COLUMN(),0)-OFFSET(Ghosts!$R$41,COLUMN(),0)*ScreenHeight!$D60)-1))+IF(Ghosts!$B$35,IF(Param!$M$21,-1-POWER(0.3,Param!$M$21)/(IF(Param!$M$21&lt;20,LightShader!EB150,OFFSET(LightShader!EB150,Param!$M$21-20,0)
)+POWER(0.3,Param!$M$21)),-2),0))</f>
        <v>1.9905923608739251</v>
      </c>
      <c r="EC59" s="53">
        <f ca="1">IF(ScreenHeight!$B60&lt;OFFSET(Radar!$AC$3,COLUMN(),0),
    Param!$B$38/ScreenHeight!$B60,
    (Param!$B$37+1/(1-OFFSET(Radar!$AD$3,COLUMN(),0)*ScreenHeight!$C60)/Param!$B$39)/OFFSET(Radar!$AC$3,COLUMN(),0)
)*DistanceShader!EC59*LightShader!EC59*(IF(OFFSET(Ghosts!$S$41,COLUMN(),0)&lt;ScreenHeight!$E60,
   1,
   (SQRT(OFFSET(Ghosts!$T$41,COLUMN(),0)-OFFSET(Ghosts!$R$41,COLUMN(),0)*ScreenHeight!$D60)-1))+IF(Ghosts!$B$35,IF(Param!$M$21,-1-POWER(0.3,Param!$M$21)/(IF(Param!$M$21&lt;20,LightShader!EC150,OFFSET(LightShader!EC150,Param!$M$21-20,0)
)+POWER(0.3,Param!$M$21)),-2),0))</f>
        <v>1.9418858578261544</v>
      </c>
      <c r="ED59" s="53">
        <f ca="1">IF(ScreenHeight!$B60&lt;OFFSET(Radar!$AC$3,COLUMN(),0),
    Param!$B$38/ScreenHeight!$B60,
    (Param!$B$37+1/(1-OFFSET(Radar!$AD$3,COLUMN(),0)*ScreenHeight!$C60)/Param!$B$39)/OFFSET(Radar!$AC$3,COLUMN(),0)
)*DistanceShader!ED59*LightShader!ED59*(IF(OFFSET(Ghosts!$S$41,COLUMN(),0)&lt;ScreenHeight!$E60,
   1,
   (SQRT(OFFSET(Ghosts!$T$41,COLUMN(),0)-OFFSET(Ghosts!$R$41,COLUMN(),0)*ScreenHeight!$D60)-1))+IF(Ghosts!$B$35,IF(Param!$M$21,-1-POWER(0.3,Param!$M$21)/(IF(Param!$M$21&lt;20,LightShader!ED150,OFFSET(LightShader!ED150,Param!$M$21-20,0)
)+POWER(0.3,Param!$M$21)),-2),0))</f>
        <v>1.8950866782511087</v>
      </c>
      <c r="EE59" s="53">
        <f ca="1">IF(ScreenHeight!$B60&lt;OFFSET(Radar!$AC$3,COLUMN(),0),
    Param!$B$38/ScreenHeight!$B60,
    (Param!$B$37+1/(1-OFFSET(Radar!$AD$3,COLUMN(),0)*ScreenHeight!$C60)/Param!$B$39)/OFFSET(Radar!$AC$3,COLUMN(),0)
)*DistanceShader!EE59*LightShader!EE59*(IF(OFFSET(Ghosts!$S$41,COLUMN(),0)&lt;ScreenHeight!$E60,
   1,
   (SQRT(OFFSET(Ghosts!$T$41,COLUMN(),0)-OFFSET(Ghosts!$R$41,COLUMN(),0)*ScreenHeight!$D60)-1))+IF(Ghosts!$B$35,IF(Param!$M$21,-1-POWER(0.3,Param!$M$21)/(IF(Param!$M$21&lt;20,LightShader!EE150,OFFSET(LightShader!EE150,Param!$M$21-20,0)
)+POWER(0.3,Param!$M$21)),-2),0))</f>
        <v>1.8500924707491602</v>
      </c>
      <c r="EF59" s="53">
        <f ca="1">IF(ScreenHeight!$B60&lt;OFFSET(Radar!$AC$3,COLUMN(),0),
    Param!$B$38/ScreenHeight!$B60,
    (Param!$B$37+1/(1-OFFSET(Radar!$AD$3,COLUMN(),0)*ScreenHeight!$C60)/Param!$B$39)/OFFSET(Radar!$AC$3,COLUMN(),0)
)*DistanceShader!EF59*LightShader!EF59*(IF(OFFSET(Ghosts!$S$41,COLUMN(),0)&lt;ScreenHeight!$E60,
   1,
   (SQRT(OFFSET(Ghosts!$T$41,COLUMN(),0)-OFFSET(Ghosts!$R$41,COLUMN(),0)*ScreenHeight!$D60)-1))+IF(Ghosts!$B$35,IF(Param!$M$21,-1-POWER(0.3,Param!$M$21)/(IF(Param!$M$21&lt;20,LightShader!EF150,OFFSET(LightShader!EF150,Param!$M$21-20,0)
)+POWER(0.3,Param!$M$21)),-2),0))</f>
        <v>1.8068073191914438</v>
      </c>
      <c r="EG59" s="53">
        <f ca="1">IF(ScreenHeight!$B60&lt;OFFSET(Radar!$AC$3,COLUMN(),0),
    Param!$B$38/ScreenHeight!$B60,
    (Param!$B$37+1/(1-OFFSET(Radar!$AD$3,COLUMN(),0)*ScreenHeight!$C60)/Param!$B$39)/OFFSET(Radar!$AC$3,COLUMN(),0)
)*DistanceShader!EG59*LightShader!EG59*(IF(OFFSET(Ghosts!$S$41,COLUMN(),0)&lt;ScreenHeight!$E60,
   1,
   (SQRT(OFFSET(Ghosts!$T$41,COLUMN(),0)-OFFSET(Ghosts!$R$41,COLUMN(),0)*ScreenHeight!$D60)-1))+IF(Ghosts!$B$35,IF(Param!$M$21,-1-POWER(0.3,Param!$M$21)/(IF(Param!$M$21&lt;20,LightShader!EG150,OFFSET(LightShader!EG150,Param!$M$21-20,0)
)+POWER(0.3,Param!$M$21)),-2),0))</f>
        <v>1.7651413471038158</v>
      </c>
      <c r="EH59" s="53">
        <f ca="1">IF(ScreenHeight!$B60&lt;OFFSET(Radar!$AC$3,COLUMN(),0),
    Param!$B$38/ScreenHeight!$B60,
    (Param!$B$37+1/(1-OFFSET(Radar!$AD$3,COLUMN(),0)*ScreenHeight!$C60)/Param!$B$39)/OFFSET(Radar!$AC$3,COLUMN(),0)
)*DistanceShader!EH59*LightShader!EH59*(IF(OFFSET(Ghosts!$S$41,COLUMN(),0)&lt;ScreenHeight!$E60,
   1,
   (SQRT(OFFSET(Ghosts!$T$41,COLUMN(),0)-OFFSET(Ghosts!$R$41,COLUMN(),0)*ScreenHeight!$D60)-1))+IF(Ghosts!$B$35,IF(Param!$M$21,-1-POWER(0.3,Param!$M$21)/(IF(Param!$M$21&lt;20,LightShader!EH150,OFFSET(LightShader!EH150,Param!$M$21-20,0)
)+POWER(0.3,Param!$M$21)),-2),0))</f>
        <v>1.7250103346737189</v>
      </c>
      <c r="EI59" s="53">
        <f ca="1">IF(ScreenHeight!$B60&lt;OFFSET(Radar!$AC$3,COLUMN(),0),
    Param!$B$38/ScreenHeight!$B60,
    (Param!$B$37+1/(1-OFFSET(Radar!$AD$3,COLUMN(),0)*ScreenHeight!$C60)/Param!$B$39)/OFFSET(Radar!$AC$3,COLUMN(),0)
)*DistanceShader!EI59*LightShader!EI59*(IF(OFFSET(Ghosts!$S$41,COLUMN(),0)&lt;ScreenHeight!$E60,
   1,
   (SQRT(OFFSET(Ghosts!$T$41,COLUMN(),0)-OFFSET(Ghosts!$R$41,COLUMN(),0)*ScreenHeight!$D60)-1))+IF(Ghosts!$B$35,IF(Param!$M$21,-1-POWER(0.3,Param!$M$21)/(IF(Param!$M$21&lt;20,LightShader!EI150,OFFSET(LightShader!EI150,Param!$M$21-20,0)
)+POWER(0.3,Param!$M$21)),-2),0))</f>
        <v>1.6863353515244213</v>
      </c>
      <c r="EJ59" s="53">
        <f ca="1">IF(ScreenHeight!$B60&lt;OFFSET(Radar!$AC$3,COLUMN(),0),
    Param!$B$38/ScreenHeight!$B60,
    (Param!$B$37+1/(1-OFFSET(Radar!$AD$3,COLUMN(),0)*ScreenHeight!$C60)/Param!$B$39)/OFFSET(Radar!$AC$3,COLUMN(),0)
)*DistanceShader!EJ59*LightShader!EJ59*(IF(OFFSET(Ghosts!$S$41,COLUMN(),0)&lt;ScreenHeight!$E60,
   1,
   (SQRT(OFFSET(Ghosts!$T$41,COLUMN(),0)-OFFSET(Ghosts!$R$41,COLUMN(),0)*ScreenHeight!$D60)-1))+IF(Ghosts!$B$35,IF(Param!$M$21,-1-POWER(0.3,Param!$M$21)/(IF(Param!$M$21&lt;20,LightShader!EJ150,OFFSET(LightShader!EJ150,Param!$M$21-20,0)
)+POWER(0.3,Param!$M$21)),-2),0))</f>
        <v>1.6490424072126113</v>
      </c>
      <c r="EK59" s="53">
        <f ca="1">IF(ScreenHeight!$B60&lt;OFFSET(Radar!$AC$3,COLUMN(),0),
    Param!$B$38/ScreenHeight!$B60,
    (Param!$B$37+1/(1-OFFSET(Radar!$AD$3,COLUMN(),0)*ScreenHeight!$C60)/Param!$B$39)/OFFSET(Radar!$AC$3,COLUMN(),0)
)*DistanceShader!EK59*LightShader!EK59*(IF(OFFSET(Ghosts!$S$41,COLUMN(),0)&lt;ScreenHeight!$E60,
   1,
   (SQRT(OFFSET(Ghosts!$T$41,COLUMN(),0)-OFFSET(Ghosts!$R$41,COLUMN(),0)*ScreenHeight!$D60)-1))+IF(Ghosts!$B$35,IF(Param!$M$21,-1-POWER(0.3,Param!$M$21)/(IF(Param!$M$21&lt;20,LightShader!EK150,OFFSET(LightShader!EK150,Param!$M$21-20,0)
)+POWER(0.3,Param!$M$21)),-2),0))</f>
        <v>1.6130621205212263</v>
      </c>
      <c r="EL59" s="53">
        <f ca="1">IF(ScreenHeight!$B60&lt;OFFSET(Radar!$AC$3,COLUMN(),0),
    Param!$B$38/ScreenHeight!$B60,
    (Param!$B$37+1/(1-OFFSET(Radar!$AD$3,COLUMN(),0)*ScreenHeight!$C60)/Param!$B$39)/OFFSET(Radar!$AC$3,COLUMN(),0)
)*DistanceShader!EL59*LightShader!EL59*(IF(OFFSET(Ghosts!$S$41,COLUMN(),0)&lt;ScreenHeight!$E60,
   1,
   (SQRT(OFFSET(Ghosts!$T$41,COLUMN(),0)-OFFSET(Ghosts!$R$41,COLUMN(),0)*ScreenHeight!$D60)-1))+IF(Ghosts!$B$35,IF(Param!$M$21,-1-POWER(0.3,Param!$M$21)/(IF(Param!$M$21&lt;20,LightShader!EL150,OFFSET(LightShader!EL150,Param!$M$21-20,0)
)+POWER(0.3,Param!$M$21)),-2),0))</f>
        <v>1.5783294079689365</v>
      </c>
      <c r="EM59" s="53">
        <f ca="1">IF(ScreenHeight!$B60&lt;OFFSET(Radar!$AC$3,COLUMN(),0),
    Param!$B$38/ScreenHeight!$B60,
    (Param!$B$37+1/(1-OFFSET(Radar!$AD$3,COLUMN(),0)*ScreenHeight!$C60)/Param!$B$39)/OFFSET(Radar!$AC$3,COLUMN(),0)
)*DistanceShader!EM59*LightShader!EM59*(IF(OFFSET(Ghosts!$S$41,COLUMN(),0)&lt;ScreenHeight!$E60,
   1,
   (SQRT(OFFSET(Ghosts!$T$41,COLUMN(),0)-OFFSET(Ghosts!$R$41,COLUMN(),0)*ScreenHeight!$D60)-1))+IF(Ghosts!$B$35,IF(Param!$M$21,-1-POWER(0.3,Param!$M$21)/(IF(Param!$M$21&lt;20,LightShader!EM150,OFFSET(LightShader!EM150,Param!$M$21-20,0)
)+POWER(0.3,Param!$M$21)),-2),0))</f>
        <v>1.5447831914860788</v>
      </c>
      <c r="EN59" s="53">
        <f ca="1">IF(ScreenHeight!$B60&lt;OFFSET(Radar!$AC$3,COLUMN(),0),
    Param!$B$38/ScreenHeight!$B60,
    (Param!$B$37+1/(1-OFFSET(Radar!$AD$3,COLUMN(),0)*ScreenHeight!$C60)/Param!$B$39)/OFFSET(Radar!$AC$3,COLUMN(),0)
)*DistanceShader!EN59*LightShader!EN59*(IF(OFFSET(Ghosts!$S$41,COLUMN(),0)&lt;ScreenHeight!$E60,
   1,
   (SQRT(OFFSET(Ghosts!$T$41,COLUMN(),0)-OFFSET(Ghosts!$R$41,COLUMN(),0)*ScreenHeight!$D60)-1))+IF(Ghosts!$B$35,IF(Param!$M$21,-1-POWER(0.3,Param!$M$21)/(IF(Param!$M$21&lt;20,LightShader!EN150,OFFSET(LightShader!EN150,Param!$M$21-20,0)
)+POWER(0.3,Param!$M$21)),-2),0))</f>
        <v>1.5123661248715534</v>
      </c>
      <c r="EO59" s="53">
        <f ca="1">IF(ScreenHeight!$B60&lt;OFFSET(Radar!$AC$3,COLUMN(),0),
    Param!$B$38/ScreenHeight!$B60,
    (Param!$B$37+1/(1-OFFSET(Radar!$AD$3,COLUMN(),0)*ScreenHeight!$C60)/Param!$B$39)/OFFSET(Radar!$AC$3,COLUMN(),0)
)*DistanceShader!EO59*LightShader!EO59*(IF(OFFSET(Ghosts!$S$41,COLUMN(),0)&lt;ScreenHeight!$E60,
   1,
   (SQRT(OFFSET(Ghosts!$T$41,COLUMN(),0)-OFFSET(Ghosts!$R$41,COLUMN(),0)*ScreenHeight!$D60)-1))+IF(Ghosts!$B$35,IF(Param!$M$21,-1-POWER(0.3,Param!$M$21)/(IF(Param!$M$21&lt;20,LightShader!EO150,OFFSET(LightShader!EO150,Param!$M$21-20,0)
)+POWER(0.3,Param!$M$21)),-2),0))</f>
        <v>1.4810243384133777</v>
      </c>
      <c r="EP59" s="53">
        <f ca="1">IF(ScreenHeight!$B60&lt;OFFSET(Radar!$AC$3,COLUMN(),0),
    Param!$B$38/ScreenHeight!$B60,
    (Param!$B$37+1/(1-OFFSET(Radar!$AD$3,COLUMN(),0)*ScreenHeight!$C60)/Param!$B$39)/OFFSET(Radar!$AC$3,COLUMN(),0)
)*DistanceShader!EP59*LightShader!EP59*(IF(OFFSET(Ghosts!$S$41,COLUMN(),0)&lt;ScreenHeight!$E60,
   1,
   (SQRT(OFFSET(Ghosts!$T$41,COLUMN(),0)-OFFSET(Ghosts!$R$41,COLUMN(),0)*ScreenHeight!$D60)-1))+IF(Ghosts!$B$35,IF(Param!$M$21,-1-POWER(0.3,Param!$M$21)/(IF(Param!$M$21&lt;20,LightShader!EP150,OFFSET(LightShader!EP150,Param!$M$21-20,0)
)+POWER(0.3,Param!$M$21)),-2),0))</f>
        <v>1.4507072009018773</v>
      </c>
      <c r="EQ59" s="53">
        <f ca="1">IF(ScreenHeight!$B60&lt;OFFSET(Radar!$AC$3,COLUMN(),0),
    Param!$B$38/ScreenHeight!$B60,
    (Param!$B$37+1/(1-OFFSET(Radar!$AD$3,COLUMN(),0)*ScreenHeight!$C60)/Param!$B$39)/OFFSET(Radar!$AC$3,COLUMN(),0)
)*DistanceShader!EQ59*LightShader!EQ59*(IF(OFFSET(Ghosts!$S$41,COLUMN(),0)&lt;ScreenHeight!$E60,
   1,
   (SQRT(OFFSET(Ghosts!$T$41,COLUMN(),0)-OFFSET(Ghosts!$R$41,COLUMN(),0)*ScreenHeight!$D60)-1))+IF(Ghosts!$B$35,IF(Param!$M$21,-1-POWER(0.3,Param!$M$21)/(IF(Param!$M$21&lt;20,LightShader!EQ150,OFFSET(LightShader!EQ150,Param!$M$21-20,0)
)+POWER(0.3,Param!$M$21)),-2),0))</f>
        <v>1.421367098169366</v>
      </c>
      <c r="ER59" s="53">
        <f ca="1">IF(ScreenHeight!$B60&lt;OFFSET(Radar!$AC$3,COLUMN(),0),
    Param!$B$38/ScreenHeight!$B60,
    (Param!$B$37+1/(1-OFFSET(Radar!$AD$3,COLUMN(),0)*ScreenHeight!$C60)/Param!$B$39)/OFFSET(Radar!$AC$3,COLUMN(),0)
)*DistanceShader!ER59*LightShader!ER59*(IF(OFFSET(Ghosts!$S$41,COLUMN(),0)&lt;ScreenHeight!$E60,
   1,
   (SQRT(OFFSET(Ghosts!$T$41,COLUMN(),0)-OFFSET(Ghosts!$R$41,COLUMN(),0)*ScreenHeight!$D60)-1))+IF(Ghosts!$B$35,IF(Param!$M$21,-1-POWER(0.3,Param!$M$21)/(IF(Param!$M$21&lt;20,LightShader!ER150,OFFSET(LightShader!ER150,Param!$M$21-20,0)
)+POWER(0.3,Param!$M$21)),-2),0))</f>
        <v>1.3929592272385138</v>
      </c>
      <c r="ES59" s="53">
        <f ca="1">IF(ScreenHeight!$B60&lt;OFFSET(Radar!$AC$3,COLUMN(),0),
    Param!$B$38/ScreenHeight!$B60,
    (Param!$B$37+1/(1-OFFSET(Radar!$AD$3,COLUMN(),0)*ScreenHeight!$C60)/Param!$B$39)/OFFSET(Radar!$AC$3,COLUMN(),0)
)*DistanceShader!ES59*LightShader!ES59*(IF(OFFSET(Ghosts!$S$41,COLUMN(),0)&lt;ScreenHeight!$E60,
   1,
   (SQRT(OFFSET(Ghosts!$T$41,COLUMN(),0)-OFFSET(Ghosts!$R$41,COLUMN(),0)*ScreenHeight!$D60)-1))+IF(Ghosts!$B$35,IF(Param!$M$21,-1-POWER(0.3,Param!$M$21)/(IF(Param!$M$21&lt;20,LightShader!ES150,OFFSET(LightShader!ES150,Param!$M$21-20,0)
)+POWER(0.3,Param!$M$21)),-2),0))</f>
        <v>1.3654414051419956</v>
      </c>
      <c r="ET59" s="53">
        <f ca="1">IF(ScreenHeight!$B60&lt;OFFSET(Radar!$AC$3,COLUMN(),0),
    Param!$B$38/ScreenHeight!$B60,
    (Param!$B$37+1/(1-OFFSET(Radar!$AD$3,COLUMN(),0)*ScreenHeight!$C60)/Param!$B$39)/OFFSET(Radar!$AC$3,COLUMN(),0)
)*DistanceShader!ET59*LightShader!ET59*(IF(OFFSET(Ghosts!$S$41,COLUMN(),0)&lt;ScreenHeight!$E60,
   1,
   (SQRT(OFFSET(Ghosts!$T$41,COLUMN(),0)-OFFSET(Ghosts!$R$41,COLUMN(),0)*ScreenHeight!$D60)-1))+IF(Ghosts!$B$35,IF(Param!$M$21,-1-POWER(0.3,Param!$M$21)/(IF(Param!$M$21&lt;20,LightShader!ET150,OFFSET(LightShader!ET150,Param!$M$21-20,0)
)+POWER(0.3,Param!$M$21)),-2),0))</f>
        <v>1.3387738914795015</v>
      </c>
      <c r="EU59" s="53">
        <f ca="1">IF(ScreenHeight!$B60&lt;OFFSET(Radar!$AC$3,COLUMN(),0),
    Param!$B$38/ScreenHeight!$B60,
    (Param!$B$37+1/(1-OFFSET(Radar!$AD$3,COLUMN(),0)*ScreenHeight!$C60)/Param!$B$39)/OFFSET(Radar!$AC$3,COLUMN(),0)
)*DistanceShader!EU59*LightShader!EU59*(IF(OFFSET(Ghosts!$S$41,COLUMN(),0)&lt;ScreenHeight!$E60,
   1,
   (SQRT(OFFSET(Ghosts!$T$41,COLUMN(),0)-OFFSET(Ghosts!$R$41,COLUMN(),0)*ScreenHeight!$D60)-1))+IF(Ghosts!$B$35,IF(Param!$M$21,-1-POWER(0.3,Param!$M$21)/(IF(Param!$M$21&lt;20,LightShader!EU150,OFFSET(LightShader!EU150,Param!$M$21-20,0)
)+POWER(0.3,Param!$M$21)),-2),0))</f>
        <v>1.3129192237981799</v>
      </c>
      <c r="EV59" s="53">
        <f ca="1">IF(ScreenHeight!$B60&lt;OFFSET(Radar!$AC$3,COLUMN(),0),
    Param!$B$38/ScreenHeight!$B60,
    (Param!$B$37+1/(1-OFFSET(Radar!$AD$3,COLUMN(),0)*ScreenHeight!$C60)/Param!$B$39)/OFFSET(Radar!$AC$3,COLUMN(),0)
)*DistanceShader!EV59*LightShader!EV59*(IF(OFFSET(Ghosts!$S$41,COLUMN(),0)&lt;ScreenHeight!$E60,
   1,
   (SQRT(OFFSET(Ghosts!$T$41,COLUMN(),0)-OFFSET(Ghosts!$R$41,COLUMN(),0)*ScreenHeight!$D60)-1))+IF(Ghosts!$B$35,IF(Param!$M$21,-1-POWER(0.3,Param!$M$21)/(IF(Param!$M$21&lt;20,LightShader!EV150,OFFSET(LightShader!EV150,Param!$M$21-20,0)
)+POWER(0.3,Param!$M$21)),-2),0))</f>
        <v>1.2878420649138533</v>
      </c>
      <c r="EW59" s="53">
        <f ca="1">IF(ScreenHeight!$B60&lt;OFFSET(Radar!$AC$3,COLUMN(),0),
    Param!$B$38/ScreenHeight!$B60,
    (Param!$B$37+1/(1-OFFSET(Radar!$AD$3,COLUMN(),0)*ScreenHeight!$C60)/Param!$B$39)/OFFSET(Radar!$AC$3,COLUMN(),0)
)*DistanceShader!EW59*LightShader!EW59*(IF(OFFSET(Ghosts!$S$41,COLUMN(),0)&lt;ScreenHeight!$E60,
   1,
   (SQRT(OFFSET(Ghosts!$T$41,COLUMN(),0)-OFFSET(Ghosts!$R$41,COLUMN(),0)*ScreenHeight!$D60)-1))+IF(Ghosts!$B$35,IF(Param!$M$21,-1-POWER(0.3,Param!$M$21)/(IF(Param!$M$21&lt;20,LightShader!EW150,OFFSET(LightShader!EW150,Param!$M$21-20,0)
)+POWER(0.3,Param!$M$21)),-2),0))</f>
        <v>1.2635090613291304</v>
      </c>
      <c r="EX59" s="53">
        <f ca="1">IF(ScreenHeight!$B60&lt;OFFSET(Radar!$AC$3,COLUMN(),0),
    Param!$B$38/ScreenHeight!$B60,
    (Param!$B$37+1/(1-OFFSET(Radar!$AD$3,COLUMN(),0)*ScreenHeight!$C60)/Param!$B$39)/OFFSET(Radar!$AC$3,COLUMN(),0)
)*DistanceShader!EX59*LightShader!EX59*(IF(OFFSET(Ghosts!$S$41,COLUMN(),0)&lt;ScreenHeight!$E60,
   1,
   (SQRT(OFFSET(Ghosts!$T$41,COLUMN(),0)-OFFSET(Ghosts!$R$41,COLUMN(),0)*ScreenHeight!$D60)-1))+IF(Ghosts!$B$35,IF(Param!$M$21,-1-POWER(0.3,Param!$M$21)/(IF(Param!$M$21&lt;20,LightShader!EX150,OFFSET(LightShader!EX150,Param!$M$21-20,0)
)+POWER(0.3,Param!$M$21)),-2),0))</f>
        <v>1.2398887119478947</v>
      </c>
      <c r="EY59" s="53">
        <f ca="1">IF(ScreenHeight!$B60&lt;OFFSET(Radar!$AC$3,COLUMN(),0),
    Param!$B$38/ScreenHeight!$B60,
    (Param!$B$37+1/(1-OFFSET(Radar!$AD$3,COLUMN(),0)*ScreenHeight!$C60)/Param!$B$39)/OFFSET(Radar!$AC$3,COLUMN(),0)
)*DistanceShader!EY59*LightShader!EY59*(IF(OFFSET(Ghosts!$S$41,COLUMN(),0)&lt;ScreenHeight!$E60,
   1,
   (SQRT(OFFSET(Ghosts!$T$41,COLUMN(),0)-OFFSET(Ghosts!$R$41,COLUMN(),0)*ScreenHeight!$D60)-1))+IF(Ghosts!$B$35,IF(Param!$M$21,-1-POWER(0.3,Param!$M$21)/(IF(Param!$M$21&lt;20,LightShader!EY150,OFFSET(LightShader!EY150,Param!$M$21-20,0)
)+POWER(0.3,Param!$M$21)),-2),0))</f>
        <v>1.216951246331462</v>
      </c>
      <c r="EZ59" s="53">
        <f ca="1">IF(ScreenHeight!$B60&lt;OFFSET(Radar!$AC$3,COLUMN(),0),
    Param!$B$38/ScreenHeight!$B60,
    (Param!$B$37+1/(1-OFFSET(Radar!$AD$3,COLUMN(),0)*ScreenHeight!$C60)/Param!$B$39)/OFFSET(Radar!$AC$3,COLUMN(),0)
)*DistanceShader!EZ59*LightShader!EZ59*(IF(OFFSET(Ghosts!$S$41,COLUMN(),0)&lt;ScreenHeight!$E60,
   1,
   (SQRT(OFFSET(Ghosts!$T$41,COLUMN(),0)-OFFSET(Ghosts!$R$41,COLUMN(),0)*ScreenHeight!$D60)-1))+IF(Ghosts!$B$35,IF(Param!$M$21,-1-POWER(0.3,Param!$M$21)/(IF(Param!$M$21&lt;20,LightShader!EZ150,OFFSET(LightShader!EZ150,Param!$M$21-20,0)
)+POWER(0.3,Param!$M$21)),-2),0))</f>
        <v>1.1946685117883695</v>
      </c>
      <c r="FA59" s="53">
        <f ca="1">IF(ScreenHeight!$B60&lt;OFFSET(Radar!$AC$3,COLUMN(),0),
    Param!$B$38/ScreenHeight!$B60,
    (Param!$B$37+1/(1-OFFSET(Radar!$AD$3,COLUMN(),0)*ScreenHeight!$C60)/Param!$B$39)/OFFSET(Radar!$AC$3,COLUMN(),0)
)*DistanceShader!FA59*LightShader!FA59*(IF(OFFSET(Ghosts!$S$41,COLUMN(),0)&lt;ScreenHeight!$E60,
   1,
   (SQRT(OFFSET(Ghosts!$T$41,COLUMN(),0)-OFFSET(Ghosts!$R$41,COLUMN(),0)*ScreenHeight!$D60)-1))+IF(Ghosts!$B$35,IF(Param!$M$21,-1-POWER(0.3,Param!$M$21)/(IF(Param!$M$21&lt;20,LightShader!FA150,OFFSET(LightShader!FA150,Param!$M$21-20,0)
)+POWER(0.3,Param!$M$21)),-2),0))</f>
        <v>1.1730138686361919</v>
      </c>
      <c r="FB59" s="53">
        <f ca="1">IF(ScreenHeight!$B60&lt;OFFSET(Radar!$AC$3,COLUMN(),0),
    Param!$B$38/ScreenHeight!$B60,
    (Param!$B$37+1/(1-OFFSET(Radar!$AD$3,COLUMN(),0)*ScreenHeight!$C60)/Param!$B$39)/OFFSET(Radar!$AC$3,COLUMN(),0)
)*DistanceShader!FB59*LightShader!FB59*(IF(OFFSET(Ghosts!$S$41,COLUMN(),0)&lt;ScreenHeight!$E60,
   1,
   (SQRT(OFFSET(Ghosts!$T$41,COLUMN(),0)-OFFSET(Ghosts!$R$41,COLUMN(),0)*ScreenHeight!$D60)-1))+IF(Ghosts!$B$35,IF(Param!$M$21,-1-POWER(0.3,Param!$M$21)/(IF(Param!$M$21&lt;20,LightShader!FB150,OFFSET(LightShader!FB150,Param!$M$21-20,0)
)+POWER(0.3,Param!$M$21)),-2),0))</f>
        <v>1.1519620930190964</v>
      </c>
      <c r="FC59" s="53">
        <f ca="1">IF(ScreenHeight!$B60&lt;OFFSET(Radar!$AC$3,COLUMN(),0),
    Param!$B$38/ScreenHeight!$B60,
    (Param!$B$37+1/(1-OFFSET(Radar!$AD$3,COLUMN(),0)*ScreenHeight!$C60)/Param!$B$39)/OFFSET(Radar!$AC$3,COLUMN(),0)
)*DistanceShader!FC59*LightShader!FC59*(IF(OFFSET(Ghosts!$S$41,COLUMN(),0)&lt;ScreenHeight!$E60,
   1,
   (SQRT(OFFSET(Ghosts!$T$41,COLUMN(),0)-OFFSET(Ghosts!$R$41,COLUMN(),0)*ScreenHeight!$D60)-1))+IF(Ghosts!$B$35,IF(Param!$M$21,-1-POWER(0.3,Param!$M$21)/(IF(Param!$M$21&lt;20,LightShader!FC150,OFFSET(LightShader!FC150,Param!$M$21-20,0)
)+POWER(0.3,Param!$M$21)),-2),0))</f>
        <v>1.1314892867085677</v>
      </c>
      <c r="FD59" s="53">
        <f ca="1">IF(ScreenHeight!$B60&lt;OFFSET(Radar!$AC$3,COLUMN(),0),
    Param!$B$38/ScreenHeight!$B60,
    (Param!$B$37+1/(1-OFFSET(Radar!$AD$3,COLUMN(),0)*ScreenHeight!$C60)/Param!$B$39)/OFFSET(Radar!$AC$3,COLUMN(),0)
)*DistanceShader!FD59*LightShader!FD59*(IF(OFFSET(Ghosts!$S$41,COLUMN(),0)&lt;ScreenHeight!$E60,
   1,
   (SQRT(OFFSET(Ghosts!$T$41,COLUMN(),0)-OFFSET(Ghosts!$R$41,COLUMN(),0)*ScreenHeight!$D60)-1))+IF(Ghosts!$B$35,IF(Param!$M$21,-1-POWER(0.3,Param!$M$21)/(IF(Param!$M$21&lt;20,LightShader!FD150,OFFSET(LightShader!FD150,Param!$M$21-20,0)
)+POWER(0.3,Param!$M$21)),-2),0))</f>
        <v>1.111572793356467</v>
      </c>
      <c r="FE59" s="53">
        <f ca="1">IF(ScreenHeight!$B60&lt;OFFSET(Radar!$AC$3,COLUMN(),0),
    Param!$B$38/ScreenHeight!$B60,
    (Param!$B$37+1/(1-OFFSET(Radar!$AD$3,COLUMN(),0)*ScreenHeight!$C60)/Param!$B$39)/OFFSET(Radar!$AC$3,COLUMN(),0)
)*DistanceShader!FE59*LightShader!FE59*(IF(OFFSET(Ghosts!$S$41,COLUMN(),0)&lt;ScreenHeight!$E60,
   1,
   (SQRT(OFFSET(Ghosts!$T$41,COLUMN(),0)-OFFSET(Ghosts!$R$41,COLUMN(),0)*ScreenHeight!$D60)-1))+IF(Ghosts!$B$35,IF(Param!$M$21,-1-POWER(0.3,Param!$M$21)/(IF(Param!$M$21&lt;20,LightShader!FE150,OFFSET(LightShader!FE150,Param!$M$21-20,0)
)+POWER(0.3,Param!$M$21)),-2),0))</f>
        <v>1.0535276367352377</v>
      </c>
      <c r="FF59" s="53">
        <f ca="1">IF(ScreenHeight!$B60&lt;OFFSET(Radar!$AC$3,COLUMN(),0),
    Param!$B$38/ScreenHeight!$B60,
    (Param!$B$37+1/(1-OFFSET(Radar!$AD$3,COLUMN(),0)*ScreenHeight!$C60)/Param!$B$39)/OFFSET(Radar!$AC$3,COLUMN(),0)
)*DistanceShader!FF59*LightShader!FF59*(IF(OFFSET(Ghosts!$S$41,COLUMN(),0)&lt;ScreenHeight!$E60,
   1,
   (SQRT(OFFSET(Ghosts!$T$41,COLUMN(),0)-OFFSET(Ghosts!$R$41,COLUMN(),0)*ScreenHeight!$D60)-1))+IF(Ghosts!$B$35,IF(Param!$M$21,-1-POWER(0.3,Param!$M$21)/(IF(Param!$M$21&lt;20,LightShader!FF150,OFFSET(LightShader!FF150,Param!$M$21-20,0)
)+POWER(0.3,Param!$M$21)),-2),0))</f>
        <v>1.0369729623576709</v>
      </c>
      <c r="FG59" s="53">
        <f ca="1">IF(ScreenHeight!$B60&lt;OFFSET(Radar!$AC$3,COLUMN(),0),
    Param!$B$38/ScreenHeight!$B60,
    (Param!$B$37+1/(1-OFFSET(Radar!$AD$3,COLUMN(),0)*ScreenHeight!$C60)/Param!$B$39)/OFFSET(Radar!$AC$3,COLUMN(),0)
)*DistanceShader!FG59*LightShader!FG59*(IF(OFFSET(Ghosts!$S$41,COLUMN(),0)&lt;ScreenHeight!$E60,
   1,
   (SQRT(OFFSET(Ghosts!$T$41,COLUMN(),0)-OFFSET(Ghosts!$R$41,COLUMN(),0)*ScreenHeight!$D60)-1))+IF(Ghosts!$B$35,IF(Param!$M$21,-1-POWER(0.3,Param!$M$21)/(IF(Param!$M$21&lt;20,LightShader!FG150,OFFSET(LightShader!FG150,Param!$M$21-20,0)
)+POWER(0.3,Param!$M$21)),-2),0))</f>
        <v>1.0208315352579189</v>
      </c>
      <c r="FH59" s="53">
        <f ca="1">IF(ScreenHeight!$B60&lt;OFFSET(Radar!$AC$3,COLUMN(),0),
    Param!$B$38/ScreenHeight!$B60,
    (Param!$B$37+1/(1-OFFSET(Radar!$AD$3,COLUMN(),0)*ScreenHeight!$C60)/Param!$B$39)/OFFSET(Radar!$AC$3,COLUMN(),0)
)*DistanceShader!FH59*LightShader!FH59*(IF(OFFSET(Ghosts!$S$41,COLUMN(),0)&lt;ScreenHeight!$E60,
   1,
   (SQRT(OFFSET(Ghosts!$T$41,COLUMN(),0)-OFFSET(Ghosts!$R$41,COLUMN(),0)*ScreenHeight!$D60)-1))+IF(Ghosts!$B$35,IF(Param!$M$21,-1-POWER(0.3,Param!$M$21)/(IF(Param!$M$21&lt;20,LightShader!FH150,OFFSET(LightShader!FH150,Param!$M$21-20,0)
)+POWER(0.3,Param!$M$21)),-2),0))</f>
        <v>1.0051071057716587</v>
      </c>
      <c r="FI59" s="53">
        <f ca="1">IF(ScreenHeight!$B60&lt;OFFSET(Radar!$AC$3,COLUMN(),0),
    Param!$B$38/ScreenHeight!$B60,
    (Param!$B$37+1/(1-OFFSET(Radar!$AD$3,COLUMN(),0)*ScreenHeight!$C60)/Param!$B$39)/OFFSET(Radar!$AC$3,COLUMN(),0)
)*DistanceShader!FI59*LightShader!FI59*(IF(OFFSET(Ghosts!$S$41,COLUMN(),0)&lt;ScreenHeight!$E60,
   1,
   (SQRT(OFFSET(Ghosts!$T$41,COLUMN(),0)-OFFSET(Ghosts!$R$41,COLUMN(),0)*ScreenHeight!$D60)-1))+IF(Ghosts!$B$35,IF(Param!$M$21,-1-POWER(0.3,Param!$M$21)/(IF(Param!$M$21&lt;20,LightShader!FI150,OFFSET(LightShader!FI150,Param!$M$21-20,0)
)+POWER(0.3,Param!$M$21)),-2),0))</f>
        <v>0.9897989494350139</v>
      </c>
      <c r="FJ59" s="53">
        <f ca="1">IF(ScreenHeight!$B60&lt;OFFSET(Radar!$AC$3,COLUMN(),0),
    Param!$B$38/ScreenHeight!$B60,
    (Param!$B$37+1/(1-OFFSET(Radar!$AD$3,COLUMN(),0)*ScreenHeight!$C60)/Param!$B$39)/OFFSET(Radar!$AC$3,COLUMN(),0)
)*DistanceShader!FJ59*LightShader!FJ59*(IF(OFFSET(Ghosts!$S$41,COLUMN(),0)&lt;ScreenHeight!$E60,
   1,
   (SQRT(OFFSET(Ghosts!$T$41,COLUMN(),0)-OFFSET(Ghosts!$R$41,COLUMN(),0)*ScreenHeight!$D60)-1))+IF(Ghosts!$B$35,IF(Param!$M$21,-1-POWER(0.3,Param!$M$21)/(IF(Param!$M$21&lt;20,LightShader!FJ150,OFFSET(LightShader!FJ150,Param!$M$21-20,0)
)+POWER(0.3,Param!$M$21)),-2),0))</f>
        <v>0.97490259539977009</v>
      </c>
      <c r="FK59" s="53">
        <f ca="1">IF(ScreenHeight!$B60&lt;OFFSET(Radar!$AC$3,COLUMN(),0),
    Param!$B$38/ScreenHeight!$B60,
    (Param!$B$37+1/(1-OFFSET(Radar!$AD$3,COLUMN(),0)*ScreenHeight!$C60)/Param!$B$39)/OFFSET(Radar!$AC$3,COLUMN(),0)
)*DistanceShader!FK59*LightShader!FK59*(IF(OFFSET(Ghosts!$S$41,COLUMN(),0)&lt;ScreenHeight!$E60,
   1,
   (SQRT(OFFSET(Ghosts!$T$41,COLUMN(),0)-OFFSET(Ghosts!$R$41,COLUMN(),0)*ScreenHeight!$D60)-1))+IF(Ghosts!$B$35,IF(Param!$M$21,-1-POWER(0.3,Param!$M$21)/(IF(Param!$M$21&lt;20,LightShader!FK150,OFFSET(LightShader!FK150,Param!$M$21-20,0)
)+POWER(0.3,Param!$M$21)),-2),0))</f>
        <v>0.96041058557899572</v>
      </c>
      <c r="FL59" s="53">
        <f ca="1">IF(ScreenHeight!$B60&lt;OFFSET(Radar!$AC$3,COLUMN(),0),
    Param!$B$38/ScreenHeight!$B60,
    (Param!$B$37+1/(1-OFFSET(Radar!$AD$3,COLUMN(),0)*ScreenHeight!$C60)/Param!$B$39)/OFFSET(Radar!$AC$3,COLUMN(),0)
)*DistanceShader!FL59*LightShader!FL59*(IF(OFFSET(Ghosts!$S$41,COLUMN(),0)&lt;ScreenHeight!$E60,
   1,
   (SQRT(OFFSET(Ghosts!$T$41,COLUMN(),0)-OFFSET(Ghosts!$R$41,COLUMN(),0)*ScreenHeight!$D60)-1))+IF(Ghosts!$B$35,IF(Param!$M$21,-1-POWER(0.3,Param!$M$21)/(IF(Param!$M$21&lt;20,LightShader!FL150,OFFSET(LightShader!FL150,Param!$M$21-20,0)
)+POWER(0.3,Param!$M$21)),-2),0))</f>
        <v>0.94631319555242555</v>
      </c>
      <c r="FM59" s="53">
        <f ca="1">IF(ScreenHeight!$B60&lt;OFFSET(Radar!$AC$3,COLUMN(),0),
    Param!$B$38/ScreenHeight!$B60,
    (Param!$B$37+1/(1-OFFSET(Radar!$AD$3,COLUMN(),0)*ScreenHeight!$C60)/Param!$B$39)/OFFSET(Radar!$AC$3,COLUMN(),0)
)*DistanceShader!FM59*LightShader!FM59*(IF(OFFSET(Ghosts!$S$41,COLUMN(),0)&lt;ScreenHeight!$E60,
   1,
   (SQRT(OFFSET(Ghosts!$T$41,COLUMN(),0)-OFFSET(Ghosts!$R$41,COLUMN(),0)*ScreenHeight!$D60)-1))+IF(Ghosts!$B$35,IF(Param!$M$21,-1-POWER(0.3,Param!$M$21)/(IF(Param!$M$21&lt;20,LightShader!FM150,OFFSET(LightShader!FM150,Param!$M$21-20,0)
)+POWER(0.3,Param!$M$21)),-2),0))</f>
        <v>0.93259907724905466</v>
      </c>
      <c r="FN59" s="53">
        <f ca="1">IF(ScreenHeight!$B60&lt;OFFSET(Radar!$AC$3,COLUMN(),0),
    Param!$B$38/ScreenHeight!$B60,
    (Param!$B$37+1/(1-OFFSET(Radar!$AD$3,COLUMN(),0)*ScreenHeight!$C60)/Param!$B$39)/OFFSET(Radar!$AC$3,COLUMN(),0)
)*DistanceShader!FN59*LightShader!FN59*(IF(OFFSET(Ghosts!$S$41,COLUMN(),0)&lt;ScreenHeight!$E60,
   1,
   (SQRT(OFFSET(Ghosts!$T$41,COLUMN(),0)-OFFSET(Ghosts!$R$41,COLUMN(),0)*ScreenHeight!$D60)-1))+IF(Ghosts!$B$35,IF(Param!$M$21,-1-POWER(0.3,Param!$M$21)/(IF(Param!$M$21&lt;20,LightShader!FN150,OFFSET(LightShader!FN150,Param!$M$21-20,0)
)+POWER(0.3,Param!$M$21)),-2),0))</f>
        <v>0.9192558053080262</v>
      </c>
      <c r="FO59" s="53">
        <f ca="1">IF(ScreenHeight!$B60&lt;OFFSET(Radar!$AC$3,COLUMN(),0),
    Param!$B$38/ScreenHeight!$B60,
    (Param!$B$37+1/(1-OFFSET(Radar!$AD$3,COLUMN(),0)*ScreenHeight!$C60)/Param!$B$39)/OFFSET(Radar!$AC$3,COLUMN(),0)
)*DistanceShader!FO59*LightShader!FO59*(IF(OFFSET(Ghosts!$S$41,COLUMN(),0)&lt;ScreenHeight!$E60,
   1,
   (SQRT(OFFSET(Ghosts!$T$41,COLUMN(),0)-OFFSET(Ghosts!$R$41,COLUMN(),0)*ScreenHeight!$D60)-1))+IF(Ghosts!$B$35,IF(Param!$M$21,-1-POWER(0.3,Param!$M$21)/(IF(Param!$M$21&lt;20,LightShader!FO150,OFFSET(LightShader!FO150,Param!$M$21-20,0)
)+POWER(0.3,Param!$M$21)),-2),0))</f>
        <v>0.90627032395392593</v>
      </c>
      <c r="FP59" s="53">
        <f ca="1">IF(ScreenHeight!$B60&lt;OFFSET(Radar!$AC$3,COLUMN(),0),
    Param!$B$38/ScreenHeight!$B60,
    (Param!$B$37+1/(1-OFFSET(Radar!$AD$3,COLUMN(),0)*ScreenHeight!$C60)/Param!$B$39)/OFFSET(Radar!$AC$3,COLUMN(),0)
)*DistanceShader!FP59*LightShader!FP59*(IF(OFFSET(Ghosts!$S$41,COLUMN(),0)&lt;ScreenHeight!$E60,
   1,
   (SQRT(OFFSET(Ghosts!$T$41,COLUMN(),0)-OFFSET(Ghosts!$R$41,COLUMN(),0)*ScreenHeight!$D60)-1))+IF(Ghosts!$B$35,IF(Param!$M$21,-1-POWER(0.3,Param!$M$21)/(IF(Param!$M$21&lt;20,LightShader!FP150,OFFSET(LightShader!FP150,Param!$M$21-20,0)
)+POWER(0.3,Param!$M$21)),-2),0))</f>
        <v>0.8936293003694884</v>
      </c>
      <c r="FQ59" s="53">
        <f ca="1">IF(ScreenHeight!$B60&lt;OFFSET(Radar!$AC$3,COLUMN(),0),
    Param!$B$38/ScreenHeight!$B60,
    (Param!$B$37+1/(1-OFFSET(Radar!$AD$3,COLUMN(),0)*ScreenHeight!$C60)/Param!$B$39)/OFFSET(Radar!$AC$3,COLUMN(),0)
)*DistanceShader!FQ59*LightShader!FQ59*(IF(OFFSET(Ghosts!$S$41,COLUMN(),0)&lt;ScreenHeight!$E60,
   1,
   (SQRT(OFFSET(Ghosts!$T$41,COLUMN(),0)-OFFSET(Ghosts!$R$41,COLUMN(),0)*ScreenHeight!$D60)-1))+IF(Ghosts!$B$35,IF(Param!$M$21,-1-POWER(0.3,Param!$M$21)/(IF(Param!$M$21&lt;20,LightShader!FQ150,OFFSET(LightShader!FQ150,Param!$M$21-20,0)
)+POWER(0.3,Param!$M$21)),-2),0))</f>
        <v>0.88131939536853932</v>
      </c>
      <c r="FR59" s="53">
        <f ca="1">IF(ScreenHeight!$B60&lt;OFFSET(Radar!$AC$3,COLUMN(),0),
    Param!$B$38/ScreenHeight!$B60,
    (Param!$B$37+1/(1-OFFSET(Radar!$AD$3,COLUMN(),0)*ScreenHeight!$C60)/Param!$B$39)/OFFSET(Radar!$AC$3,COLUMN(),0)
)*DistanceShader!FR59*LightShader!FR59*(IF(OFFSET(Ghosts!$S$41,COLUMN(),0)&lt;ScreenHeight!$E60,
   1,
   (SQRT(OFFSET(Ghosts!$T$41,COLUMN(),0)-OFFSET(Ghosts!$R$41,COLUMN(),0)*ScreenHeight!$D60)-1))+IF(Ghosts!$B$35,IF(Param!$M$21,-1-POWER(0.3,Param!$M$21)/(IF(Param!$M$21&lt;20,LightShader!FR150,OFFSET(LightShader!FR150,Param!$M$21-20,0)
)+POWER(0.3,Param!$M$21)),-2),0))</f>
        <v>0.8693274640335551</v>
      </c>
      <c r="FS59" s="53">
        <f ca="1">IF(ScreenHeight!$B60&lt;OFFSET(Radar!$AC$3,COLUMN(),0),
    Param!$B$38/ScreenHeight!$B60,
    (Param!$B$37+1/(1-OFFSET(Radar!$AD$3,COLUMN(),0)*ScreenHeight!$C60)/Param!$B$39)/OFFSET(Radar!$AC$3,COLUMN(),0)
)*DistanceShader!FS59*LightShader!FS59*(IF(OFFSET(Ghosts!$S$41,COLUMN(),0)&lt;ScreenHeight!$E60,
   1,
   (SQRT(OFFSET(Ghosts!$T$41,COLUMN(),0)-OFFSET(Ghosts!$R$41,COLUMN(),0)*ScreenHeight!$D60)-1))+IF(Ghosts!$B$35,IF(Param!$M$21,-1-POWER(0.3,Param!$M$21)/(IF(Param!$M$21&lt;20,LightShader!FS150,OFFSET(LightShader!FS150,Param!$M$21-20,0)
)+POWER(0.3,Param!$M$21)),-2),0))</f>
        <v>0.85764069899377438</v>
      </c>
      <c r="FT59" s="53">
        <f ca="1">IF(ScreenHeight!$B60&lt;OFFSET(Radar!$AC$3,COLUMN(),0),
    Param!$B$38/ScreenHeight!$B60,
    (Param!$B$37+1/(1-OFFSET(Radar!$AD$3,COLUMN(),0)*ScreenHeight!$C60)/Param!$B$39)/OFFSET(Radar!$AC$3,COLUMN(),0)
)*DistanceShader!FT59*LightShader!FT59*(IF(OFFSET(Ghosts!$S$41,COLUMN(),0)&lt;ScreenHeight!$E60,
   1,
   (SQRT(OFFSET(Ghosts!$T$41,COLUMN(),0)-OFFSET(Ghosts!$R$41,COLUMN(),0)*ScreenHeight!$D60)-1))+IF(Ghosts!$B$35,IF(Param!$M$21,-1-POWER(0.3,Param!$M$21)/(IF(Param!$M$21&lt;20,LightShader!FT150,OFFSET(LightShader!FT150,Param!$M$21-20,0)
)+POWER(0.3,Param!$M$21)),-2),0))</f>
        <v>0.84624672799517631</v>
      </c>
      <c r="FU59" s="53">
        <f ca="1">IF(ScreenHeight!$B60&lt;OFFSET(Radar!$AC$3,COLUMN(),0),
    Param!$B$38/ScreenHeight!$B60,
    (Param!$B$37+1/(1-OFFSET(Radar!$AD$3,COLUMN(),0)*ScreenHeight!$C60)/Param!$B$39)/OFFSET(Radar!$AC$3,COLUMN(),0)
)*DistanceShader!FU59*LightShader!FU59*(IF(OFFSET(Ghosts!$S$41,COLUMN(),0)&lt;ScreenHeight!$E60,
   1,
   (SQRT(OFFSET(Ghosts!$T$41,COLUMN(),0)-OFFSET(Ghosts!$R$41,COLUMN(),0)*ScreenHeight!$D60)-1))+IF(Ghosts!$B$35,IF(Param!$M$21,-1-POWER(0.3,Param!$M$21)/(IF(Param!$M$21&lt;20,LightShader!FU150,OFFSET(LightShader!FU150,Param!$M$21-20,0)
)+POWER(0.3,Param!$M$21)),-2),0))</f>
        <v>0.83513367590533427</v>
      </c>
      <c r="FV59" s="53">
        <f ca="1">IF(ScreenHeight!$B60&lt;OFFSET(Radar!$AC$3,COLUMN(),0),
    Param!$B$38/ScreenHeight!$B60,
    (Param!$B$37+1/(1-OFFSET(Radar!$AD$3,COLUMN(),0)*ScreenHeight!$C60)/Param!$B$39)/OFFSET(Radar!$AC$3,COLUMN(),0)
)*DistanceShader!FV59*LightShader!FV59*(IF(OFFSET(Ghosts!$S$41,COLUMN(),0)&lt;ScreenHeight!$E60,
   1,
   (SQRT(OFFSET(Ghosts!$T$41,COLUMN(),0)-OFFSET(Ghosts!$R$41,COLUMN(),0)*ScreenHeight!$D60)-1))+IF(Ghosts!$B$35,IF(Param!$M$21,-1-POWER(0.3,Param!$M$21)/(IF(Param!$M$21&lt;20,LightShader!FV150,OFFSET(LightShader!FV150,Param!$M$21-20,0)
)+POWER(0.3,Param!$M$21)),-2),0))</f>
        <v>0.82429019965191408</v>
      </c>
      <c r="FW59" s="53">
        <f ca="1">IF(ScreenHeight!$B60&lt;OFFSET(Radar!$AC$3,COLUMN(),0),
    Param!$B$38/ScreenHeight!$B60,
    (Param!$B$37+1/(1-OFFSET(Radar!$AD$3,COLUMN(),0)*ScreenHeight!$C60)/Param!$B$39)/OFFSET(Radar!$AC$3,COLUMN(),0)
)*DistanceShader!FW59*LightShader!FW59*(IF(OFFSET(Ghosts!$S$41,COLUMN(),0)&lt;ScreenHeight!$E60,
   1,
   (SQRT(OFFSET(Ghosts!$T$41,COLUMN(),0)-OFFSET(Ghosts!$R$41,COLUMN(),0)*ScreenHeight!$D60)-1))+IF(Ghosts!$B$35,IF(Param!$M$21,-1-POWER(0.3,Param!$M$21)/(IF(Param!$M$21&lt;20,LightShader!FW150,OFFSET(LightShader!FW150,Param!$M$21-20,0)
)+POWER(0.3,Param!$M$21)),-2),0))</f>
        <v>0.81370550301381439</v>
      </c>
      <c r="FX59" s="53">
        <f ca="1">IF(ScreenHeight!$B60&lt;OFFSET(Radar!$AC$3,COLUMN(),0),
    Param!$B$38/ScreenHeight!$B60,
    (Param!$B$37+1/(1-OFFSET(Radar!$AD$3,COLUMN(),0)*ScreenHeight!$C60)/Param!$B$39)/OFFSET(Radar!$AC$3,COLUMN(),0)
)*DistanceShader!FX59*LightShader!FX59*(IF(OFFSET(Ghosts!$S$41,COLUMN(),0)&lt;ScreenHeight!$E60,
   1,
   (SQRT(OFFSET(Ghosts!$T$41,COLUMN(),0)-OFFSET(Ghosts!$R$41,COLUMN(),0)*ScreenHeight!$D60)-1))+IF(Ghosts!$B$35,IF(Param!$M$21,-1-POWER(0.3,Param!$M$21)/(IF(Param!$M$21&lt;20,LightShader!FX150,OFFSET(LightShader!FX150,Param!$M$21-20,0)
)+POWER(0.3,Param!$M$21)),-2),0))</f>
        <v>0.80336933677048239</v>
      </c>
      <c r="FY59" s="53">
        <f ca="1">IF(ScreenHeight!$B60&lt;OFFSET(Radar!$AC$3,COLUMN(),0),
    Param!$B$38/ScreenHeight!$B60,
    (Param!$B$37+1/(1-OFFSET(Radar!$AD$3,COLUMN(),0)*ScreenHeight!$C60)/Param!$B$39)/OFFSET(Radar!$AC$3,COLUMN(),0)
)*DistanceShader!FY59*LightShader!FY59*(IF(OFFSET(Ghosts!$S$41,COLUMN(),0)&lt;ScreenHeight!$E60,
   1,
   (SQRT(OFFSET(Ghosts!$T$41,COLUMN(),0)-OFFSET(Ghosts!$R$41,COLUMN(),0)*ScreenHeight!$D60)-1))+IF(Ghosts!$B$35,IF(Param!$M$21,-1-POWER(0.3,Param!$M$21)/(IF(Param!$M$21&lt;20,LightShader!FY150,OFFSET(LightShader!FY150,Param!$M$21-20,0)
)+POWER(0.3,Param!$M$21)),-2),0))</f>
        <v>0.79327198850705283</v>
      </c>
      <c r="FZ59" s="53">
        <f ca="1">IF(ScreenHeight!$B60&lt;OFFSET(Radar!$AC$3,COLUMN(),0),
    Param!$B$38/ScreenHeight!$B60,
    (Param!$B$37+1/(1-OFFSET(Radar!$AD$3,COLUMN(),0)*ScreenHeight!$C60)/Param!$B$39)/OFFSET(Radar!$AC$3,COLUMN(),0)
)*DistanceShader!FZ59*LightShader!FZ59*(IF(OFFSET(Ghosts!$S$41,COLUMN(),0)&lt;ScreenHeight!$E60,
   1,
   (SQRT(OFFSET(Ghosts!$T$41,COLUMN(),0)-OFFSET(Ghosts!$R$41,COLUMN(),0)*ScreenHeight!$D60)-1))+IF(Ghosts!$B$35,IF(Param!$M$21,-1-POWER(0.3,Param!$M$21)/(IF(Param!$M$21&lt;20,LightShader!FZ150,OFFSET(LightShader!FZ150,Param!$M$21-20,0)
)+POWER(0.3,Param!$M$21)),-2),0))</f>
        <v>0.78340426537389085</v>
      </c>
      <c r="GA59" s="53">
        <f ca="1">IF(ScreenHeight!$B60&lt;OFFSET(Radar!$AC$3,COLUMN(),0),
    Param!$B$38/ScreenHeight!$B60,
    (Param!$B$37+1/(1-OFFSET(Radar!$AD$3,COLUMN(),0)*ScreenHeight!$C60)/Param!$B$39)/OFFSET(Radar!$AC$3,COLUMN(),0)
)*DistanceShader!GA59*LightShader!GA59*(IF(OFFSET(Ghosts!$S$41,COLUMN(),0)&lt;ScreenHeight!$E60,
   1,
   (SQRT(OFFSET(Ghosts!$T$41,COLUMN(),0)-OFFSET(Ghosts!$R$41,COLUMN(),0)*ScreenHeight!$D60)-1))+IF(Ghosts!$B$35,IF(Param!$M$21,-1-POWER(0.3,Param!$M$21)/(IF(Param!$M$21&lt;20,LightShader!GA150,OFFSET(LightShader!GA150,Param!$M$21-20,0)
)+POWER(0.3,Param!$M$21)),-2),0))</f>
        <v>0.77375747229254377</v>
      </c>
      <c r="GB59" s="53">
        <f ca="1">IF(ScreenHeight!$B60&lt;OFFSET(Radar!$AC$3,COLUMN(),0),
    Param!$B$38/ScreenHeight!$B60,
    (Param!$B$37+1/(1-OFFSET(Radar!$AD$3,COLUMN(),0)*ScreenHeight!$C60)/Param!$B$39)/OFFSET(Radar!$AC$3,COLUMN(),0)
)*DistanceShader!GB59*LightShader!GB59*(IF(OFFSET(Ghosts!$S$41,COLUMN(),0)&lt;ScreenHeight!$E60,
   1,
   (SQRT(OFFSET(Ghosts!$T$41,COLUMN(),0)-OFFSET(Ghosts!$R$41,COLUMN(),0)*ScreenHeight!$D60)-1))+IF(Ghosts!$B$35,IF(Param!$M$21,-1-POWER(0.3,Param!$M$21)/(IF(Param!$M$21&lt;20,LightShader!GB150,OFFSET(LightShader!GB150,Param!$M$21-20,0)
)+POWER(0.3,Param!$M$21)),-2),0))</f>
        <v>0.76432338746129613</v>
      </c>
      <c r="GC59" s="53">
        <f ca="1">IF(ScreenHeight!$B60&lt;OFFSET(Radar!$AC$3,COLUMN(),0),
    Param!$B$38/ScreenHeight!$B60,
    (Param!$B$37+1/(1-OFFSET(Radar!$AD$3,COLUMN(),0)*ScreenHeight!$C60)/Param!$B$39)/OFFSET(Radar!$AC$3,COLUMN(),0)
)*DistanceShader!GC59*LightShader!GC59*(IF(OFFSET(Ghosts!$S$41,COLUMN(),0)&lt;ScreenHeight!$E60,
   1,
   (SQRT(OFFSET(Ghosts!$T$41,COLUMN(),0)-OFFSET(Ghosts!$R$41,COLUMN(),0)*ScreenHeight!$D60)-1))+IF(Ghosts!$B$35,IF(Param!$M$21,-1-POWER(0.3,Param!$M$21)/(IF(Param!$M$21&lt;20,LightShader!GC150,OFFSET(LightShader!GC150,Param!$M$21-20,0)
)+POWER(0.3,Param!$M$21)),-2),0))</f>
        <v>0.75509423651541818</v>
      </c>
      <c r="GD59" s="53">
        <f ca="1">IF(ScreenHeight!$B60&lt;OFFSET(Radar!$AC$3,COLUMN(),0),
    Param!$B$38/ScreenHeight!$B60,
    (Param!$B$37+1/(1-OFFSET(Radar!$AD$3,COLUMN(),0)*ScreenHeight!$C60)/Param!$B$39)/OFFSET(Radar!$AC$3,COLUMN(),0)
)*DistanceShader!GD59*LightShader!GD59*(IF(OFFSET(Ghosts!$S$41,COLUMN(),0)&lt;ScreenHeight!$E60,
   1,
   (SQRT(OFFSET(Ghosts!$T$41,COLUMN(),0)-OFFSET(Ghosts!$R$41,COLUMN(),0)*ScreenHeight!$D60)-1))+IF(Ghosts!$B$35,IF(Param!$M$21,-1-POWER(0.3,Param!$M$21)/(IF(Param!$M$21&lt;20,LightShader!GD150,OFFSET(LightShader!GD150,Param!$M$21-20,0)
)+POWER(0.3,Param!$M$21)),-2),0))</f>
        <v>0.74606266631401985</v>
      </c>
      <c r="GE59" s="53">
        <f ca="1">IF(ScreenHeight!$B60&lt;OFFSET(Radar!$AC$3,COLUMN(),0),
    Param!$B$38/ScreenHeight!$B60,
    (Param!$B$37+1/(1-OFFSET(Radar!$AD$3,COLUMN(),0)*ScreenHeight!$C60)/Param!$B$39)/OFFSET(Radar!$AC$3,COLUMN(),0)
)*DistanceShader!GE59*LightShader!GE59*(IF(OFFSET(Ghosts!$S$41,COLUMN(),0)&lt;ScreenHeight!$E60,
   1,
   (SQRT(OFFSET(Ghosts!$T$41,COLUMN(),0)-OFFSET(Ghosts!$R$41,COLUMN(),0)*ScreenHeight!$D60)-1))+IF(Ghosts!$B$35,IF(Param!$M$21,-1-POWER(0.3,Param!$M$21)/(IF(Param!$M$21&lt;20,LightShader!GE150,OFFSET(LightShader!GE150,Param!$M$21-20,0)
)+POWER(0.3,Param!$M$21)),-2),0))</f>
        <v>0.73722171903417888</v>
      </c>
    </row>
    <row r="60" spans="1:187" ht="7.5" customHeight="1">
      <c r="A60" s="53">
        <f ca="1">IF(ScreenHeight!$B61&lt;OFFSET(Radar!$AC$3,COLUMN(),0),
    Param!$B$38/ScreenHeight!$B61,
    (Param!$B$37+1/(1-OFFSET(Radar!$AD$3,COLUMN(),0)*ScreenHeight!$C61)/Param!$B$39)/OFFSET(Radar!$AC$3,COLUMN(),0)
)*DistanceShader!A60*LightShader!A60*(IF(OFFSET(Ghosts!$S$41,COLUMN(),0)&lt;ScreenHeight!$E61,
   1,
   (SQRT(OFFSET(Ghosts!$T$41,COLUMN(),0)-OFFSET(Ghosts!$R$41,COLUMN(),0)*ScreenHeight!$D61)-1))+IF(Ghosts!$B$35,IF(Param!$M$21,-1-POWER(0.3,Param!$M$21)/(IF(Param!$M$21&lt;20,LightShader!A151,OFFSET(LightShader!A151,Param!$M$21-20,0)
)+POWER(0.3,Param!$M$21)),-2),0))</f>
        <v>0.82611765210300436</v>
      </c>
      <c r="B60" s="53">
        <f ca="1">IF(ScreenHeight!$B61&lt;OFFSET(Radar!$AC$3,COLUMN(),0),
    Param!$B$38/ScreenHeight!$B61,
    (Param!$B$37+1/(1-OFFSET(Radar!$AD$3,COLUMN(),0)*ScreenHeight!$C61)/Param!$B$39)/OFFSET(Radar!$AC$3,COLUMN(),0)
)*DistanceShader!B60*LightShader!B60*(IF(OFFSET(Ghosts!$S$41,COLUMN(),0)&lt;ScreenHeight!$E61,
   1,
   (SQRT(OFFSET(Ghosts!$T$41,COLUMN(),0)-OFFSET(Ghosts!$R$41,COLUMN(),0)*ScreenHeight!$D61)-1))+IF(Ghosts!$B$35,IF(Param!$M$21,-1-POWER(0.3,Param!$M$21)/(IF(Param!$M$21&lt;20,LightShader!B151,OFFSET(LightShader!B151,Param!$M$21-20,0)
)+POWER(0.3,Param!$M$21)),-2),0))</f>
        <v>0.83243052332547385</v>
      </c>
      <c r="C60" s="53">
        <f ca="1">IF(ScreenHeight!$B61&lt;OFFSET(Radar!$AC$3,COLUMN(),0),
    Param!$B$38/ScreenHeight!$B61,
    (Param!$B$37+1/(1-OFFSET(Radar!$AD$3,COLUMN(),0)*ScreenHeight!$C61)/Param!$B$39)/OFFSET(Radar!$AC$3,COLUMN(),0)
)*DistanceShader!C60*LightShader!C60*(IF(OFFSET(Ghosts!$S$41,COLUMN(),0)&lt;ScreenHeight!$E61,
   1,
   (SQRT(OFFSET(Ghosts!$T$41,COLUMN(),0)-OFFSET(Ghosts!$R$41,COLUMN(),0)*ScreenHeight!$D61)-1))+IF(Ghosts!$B$35,IF(Param!$M$21,-1-POWER(0.3,Param!$M$21)/(IF(Param!$M$21&lt;20,LightShader!C151,OFFSET(LightShader!C151,Param!$M$21-20,0)
)+POWER(0.3,Param!$M$21)),-2),0))</f>
        <v>0.8388352119301149</v>
      </c>
      <c r="D60" s="53">
        <f ca="1">IF(ScreenHeight!$B61&lt;OFFSET(Radar!$AC$3,COLUMN(),0),
    Param!$B$38/ScreenHeight!$B61,
    (Param!$B$37+1/(1-OFFSET(Radar!$AD$3,COLUMN(),0)*ScreenHeight!$C61)/Param!$B$39)/OFFSET(Radar!$AC$3,COLUMN(),0)
)*DistanceShader!D60*LightShader!D60*(IF(OFFSET(Ghosts!$S$41,COLUMN(),0)&lt;ScreenHeight!$E61,
   1,
   (SQRT(OFFSET(Ghosts!$T$41,COLUMN(),0)-OFFSET(Ghosts!$R$41,COLUMN(),0)*ScreenHeight!$D61)-1))+IF(Ghosts!$B$35,IF(Param!$M$21,-1-POWER(0.3,Param!$M$21)/(IF(Param!$M$21&lt;20,LightShader!D151,OFFSET(LightShader!D151,Param!$M$21-20,0)
)+POWER(0.3,Param!$M$21)),-2),0))</f>
        <v>0.84533398073301391</v>
      </c>
      <c r="E60" s="53">
        <f ca="1">IF(ScreenHeight!$B61&lt;OFFSET(Radar!$AC$3,COLUMN(),0),
    Param!$B$38/ScreenHeight!$B61,
    (Param!$B$37+1/(1-OFFSET(Radar!$AD$3,COLUMN(),0)*ScreenHeight!$C61)/Param!$B$39)/OFFSET(Radar!$AC$3,COLUMN(),0)
)*DistanceShader!E60*LightShader!E60*(IF(OFFSET(Ghosts!$S$41,COLUMN(),0)&lt;ScreenHeight!$E61,
   1,
   (SQRT(OFFSET(Ghosts!$T$41,COLUMN(),0)-OFFSET(Ghosts!$R$41,COLUMN(),0)*ScreenHeight!$D61)-1))+IF(Ghosts!$B$35,IF(Param!$M$21,-1-POWER(0.3,Param!$M$21)/(IF(Param!$M$21&lt;20,LightShader!E151,OFFSET(LightShader!E151,Param!$M$21-20,0)
)+POWER(0.3,Param!$M$21)),-2),0))</f>
        <v>0.85192918229325398</v>
      </c>
      <c r="F60" s="53">
        <f ca="1">IF(ScreenHeight!$B61&lt;OFFSET(Radar!$AC$3,COLUMN(),0),
    Param!$B$38/ScreenHeight!$B61,
    (Param!$B$37+1/(1-OFFSET(Radar!$AD$3,COLUMN(),0)*ScreenHeight!$C61)/Param!$B$39)/OFFSET(Radar!$AC$3,COLUMN(),0)
)*DistanceShader!F60*LightShader!F60*(IF(OFFSET(Ghosts!$S$41,COLUMN(),0)&lt;ScreenHeight!$E61,
   1,
   (SQRT(OFFSET(Ghosts!$T$41,COLUMN(),0)-OFFSET(Ghosts!$R$41,COLUMN(),0)*ScreenHeight!$D61)-1))+IF(Ghosts!$B$35,IF(Param!$M$21,-1-POWER(0.3,Param!$M$21)/(IF(Param!$M$21&lt;20,LightShader!F151,OFFSET(LightShader!F151,Param!$M$21-20,0)
)+POWER(0.3,Param!$M$21)),-2),0))</f>
        <v>0.85862326360289587</v>
      </c>
      <c r="G60" s="53">
        <f ca="1">IF(ScreenHeight!$B61&lt;OFFSET(Radar!$AC$3,COLUMN(),0),
    Param!$B$38/ScreenHeight!$B61,
    (Param!$B$37+1/(1-OFFSET(Radar!$AD$3,COLUMN(),0)*ScreenHeight!$C61)/Param!$B$39)/OFFSET(Radar!$AC$3,COLUMN(),0)
)*DistanceShader!G60*LightShader!G60*(IF(OFFSET(Ghosts!$S$41,COLUMN(),0)&lt;ScreenHeight!$E61,
   1,
   (SQRT(OFFSET(Ghosts!$T$41,COLUMN(),0)-OFFSET(Ghosts!$R$41,COLUMN(),0)*ScreenHeight!$D61)-1))+IF(Ghosts!$B$35,IF(Param!$M$21,-1-POWER(0.3,Param!$M$21)/(IF(Param!$M$21&lt;20,LightShader!G151,OFFSET(LightShader!G151,Param!$M$21-20,0)
)+POWER(0.3,Param!$M$21)),-2),0))</f>
        <v>0.86541877106053211</v>
      </c>
      <c r="H60" s="53">
        <f ca="1">IF(ScreenHeight!$B61&lt;OFFSET(Radar!$AC$3,COLUMN(),0),
    Param!$B$38/ScreenHeight!$B61,
    (Param!$B$37+1/(1-OFFSET(Radar!$AD$3,COLUMN(),0)*ScreenHeight!$C61)/Param!$B$39)/OFFSET(Radar!$AC$3,COLUMN(),0)
)*DistanceShader!H60*LightShader!H60*(IF(OFFSET(Ghosts!$S$41,COLUMN(),0)&lt;ScreenHeight!$E61,
   1,
   (SQRT(OFFSET(Ghosts!$T$41,COLUMN(),0)-OFFSET(Ghosts!$R$41,COLUMN(),0)*ScreenHeight!$D61)-1))+IF(Ghosts!$B$35,IF(Param!$M$21,-1-POWER(0.3,Param!$M$21)/(IF(Param!$M$21&lt;20,LightShader!H151,OFFSET(LightShader!H151,Param!$M$21-20,0)
)+POWER(0.3,Param!$M$21)),-2),0))</f>
        <v>0.87231835574705607</v>
      </c>
      <c r="I60" s="53">
        <f ca="1">IF(ScreenHeight!$B61&lt;OFFSET(Radar!$AC$3,COLUMN(),0),
    Param!$B$38/ScreenHeight!$B61,
    (Param!$B$37+1/(1-OFFSET(Radar!$AD$3,COLUMN(),0)*ScreenHeight!$C61)/Param!$B$39)/OFFSET(Radar!$AC$3,COLUMN(),0)
)*DistanceShader!I60*LightShader!I60*(IF(OFFSET(Ghosts!$S$41,COLUMN(),0)&lt;ScreenHeight!$E61,
   1,
   (SQRT(OFFSET(Ghosts!$T$41,COLUMN(),0)-OFFSET(Ghosts!$R$41,COLUMN(),0)*ScreenHeight!$D61)-1))+IF(Ghosts!$B$35,IF(Param!$M$21,-1-POWER(0.3,Param!$M$21)/(IF(Param!$M$21&lt;20,LightShader!I151,OFFSET(LightShader!I151,Param!$M$21-20,0)
)+POWER(0.3,Param!$M$21)),-2),0))</f>
        <v>0.87932477902359218</v>
      </c>
      <c r="J60" s="53">
        <f ca="1">IF(ScreenHeight!$B61&lt;OFFSET(Radar!$AC$3,COLUMN(),0),
    Param!$B$38/ScreenHeight!$B61,
    (Param!$B$37+1/(1-OFFSET(Radar!$AD$3,COLUMN(),0)*ScreenHeight!$C61)/Param!$B$39)/OFFSET(Radar!$AC$3,COLUMN(),0)
)*DistanceShader!J60*LightShader!J60*(IF(OFFSET(Ghosts!$S$41,COLUMN(),0)&lt;ScreenHeight!$E61,
   1,
   (SQRT(OFFSET(Ghosts!$T$41,COLUMN(),0)-OFFSET(Ghosts!$R$41,COLUMN(),0)*ScreenHeight!$D61)-1))+IF(Ghosts!$B$35,IF(Param!$M$21,-1-POWER(0.3,Param!$M$21)/(IF(Param!$M$21&lt;20,LightShader!J151,OFFSET(LightShader!J151,Param!$M$21-20,0)
)+POWER(0.3,Param!$M$21)),-2),0))</f>
        <v>0.88644091847288009</v>
      </c>
      <c r="K60" s="53">
        <f ca="1">IF(ScreenHeight!$B61&lt;OFFSET(Radar!$AC$3,COLUMN(),0),
    Param!$B$38/ScreenHeight!$B61,
    (Param!$B$37+1/(1-OFFSET(Radar!$AD$3,COLUMN(),0)*ScreenHeight!$C61)/Param!$B$39)/OFFSET(Radar!$AC$3,COLUMN(),0)
)*DistanceShader!K60*LightShader!K60*(IF(OFFSET(Ghosts!$S$41,COLUMN(),0)&lt;ScreenHeight!$E61,
   1,
   (SQRT(OFFSET(Ghosts!$T$41,COLUMN(),0)-OFFSET(Ghosts!$R$41,COLUMN(),0)*ScreenHeight!$D61)-1))+IF(Ghosts!$B$35,IF(Param!$M$21,-1-POWER(0.3,Param!$M$21)/(IF(Param!$M$21&lt;20,LightShader!K151,OFFSET(LightShader!K151,Param!$M$21-20,0)
)+POWER(0.3,Param!$M$21)),-2),0))</f>
        <v>0.89366977420693505</v>
      </c>
      <c r="L60" s="53">
        <f ca="1">IF(ScreenHeight!$B61&lt;OFFSET(Radar!$AC$3,COLUMN(),0),
    Param!$B$38/ScreenHeight!$B61,
    (Param!$B$37+1/(1-OFFSET(Radar!$AD$3,COLUMN(),0)*ScreenHeight!$C61)/Param!$B$39)/OFFSET(Radar!$AC$3,COLUMN(),0)
)*DistanceShader!L60*LightShader!L60*(IF(OFFSET(Ghosts!$S$41,COLUMN(),0)&lt;ScreenHeight!$E61,
   1,
   (SQRT(OFFSET(Ghosts!$T$41,COLUMN(),0)-OFFSET(Ghosts!$R$41,COLUMN(),0)*ScreenHeight!$D61)-1))+IF(Ghosts!$B$35,IF(Param!$M$21,-1-POWER(0.3,Param!$M$21)/(IF(Param!$M$21&lt;20,LightShader!L151,OFFSET(LightShader!L151,Param!$M$21-20,0)
)+POWER(0.3,Param!$M$21)),-2),0))</f>
        <v>0.90101447556533909</v>
      </c>
      <c r="M60" s="53">
        <f ca="1">IF(ScreenHeight!$B61&lt;OFFSET(Radar!$AC$3,COLUMN(),0),
    Param!$B$38/ScreenHeight!$B61,
    (Param!$B$37+1/(1-OFFSET(Radar!$AD$3,COLUMN(),0)*ScreenHeight!$C61)/Param!$B$39)/OFFSET(Radar!$AC$3,COLUMN(),0)
)*DistanceShader!M60*LightShader!M60*(IF(OFFSET(Ghosts!$S$41,COLUMN(),0)&lt;ScreenHeight!$E61,
   1,
   (SQRT(OFFSET(Ghosts!$T$41,COLUMN(),0)-OFFSET(Ghosts!$R$41,COLUMN(),0)*ScreenHeight!$D61)-1))+IF(Ghosts!$B$35,IF(Param!$M$21,-1-POWER(0.3,Param!$M$21)/(IF(Param!$M$21&lt;20,LightShader!M151,OFFSET(LightShader!M151,Param!$M$21-20,0)
)+POWER(0.3,Param!$M$21)),-2),0))</f>
        <v>0.90847828823022581</v>
      </c>
      <c r="N60" s="53">
        <f ca="1">IF(ScreenHeight!$B61&lt;OFFSET(Radar!$AC$3,COLUMN(),0),
    Param!$B$38/ScreenHeight!$B61,
    (Param!$B$37+1/(1-OFFSET(Radar!$AD$3,COLUMN(),0)*ScreenHeight!$C61)/Param!$B$39)/OFFSET(Radar!$AC$3,COLUMN(),0)
)*DistanceShader!N60*LightShader!N60*(IF(OFFSET(Ghosts!$S$41,COLUMN(),0)&lt;ScreenHeight!$E61,
   1,
   (SQRT(OFFSET(Ghosts!$T$41,COLUMN(),0)-OFFSET(Ghosts!$R$41,COLUMN(),0)*ScreenHeight!$D61)-1))+IF(Ghosts!$B$35,IF(Param!$M$21,-1-POWER(0.3,Param!$M$21)/(IF(Param!$M$21&lt;20,LightShader!N151,OFFSET(LightShader!N151,Param!$M$21-20,0)
)+POWER(0.3,Param!$M$21)),-2),0))</f>
        <v>0.91606462178583647</v>
      </c>
      <c r="O60" s="53">
        <f ca="1">IF(ScreenHeight!$B61&lt;OFFSET(Radar!$AC$3,COLUMN(),0),
    Param!$B$38/ScreenHeight!$B61,
    (Param!$B$37+1/(1-OFFSET(Radar!$AD$3,COLUMN(),0)*ScreenHeight!$C61)/Param!$B$39)/OFFSET(Radar!$AC$3,COLUMN(),0)
)*DistanceShader!O60*LightShader!O60*(IF(OFFSET(Ghosts!$S$41,COLUMN(),0)&lt;ScreenHeight!$E61,
   1,
   (SQRT(OFFSET(Ghosts!$T$41,COLUMN(),0)-OFFSET(Ghosts!$R$41,COLUMN(),0)*ScreenHeight!$D61)-1))+IF(Ghosts!$B$35,IF(Param!$M$21,-1-POWER(0.3,Param!$M$21)/(IF(Param!$M$21&lt;20,LightShader!O151,OFFSET(LightShader!O151,Param!$M$21-20,0)
)+POWER(0.3,Param!$M$21)),-2),0))</f>
        <v>0.9237770377523894</v>
      </c>
      <c r="P60" s="53">
        <f ca="1">IF(ScreenHeight!$B61&lt;OFFSET(Radar!$AC$3,COLUMN(),0),
    Param!$B$38/ScreenHeight!$B61,
    (Param!$B$37+1/(1-OFFSET(Radar!$AD$3,COLUMN(),0)*ScreenHeight!$C61)/Param!$B$39)/OFFSET(Radar!$AC$3,COLUMN(),0)
)*DistanceShader!P60*LightShader!P60*(IF(OFFSET(Ghosts!$S$41,COLUMN(),0)&lt;ScreenHeight!$E61,
   1,
   (SQRT(OFFSET(Ghosts!$T$41,COLUMN(),0)-OFFSET(Ghosts!$R$41,COLUMN(),0)*ScreenHeight!$D61)-1))+IF(Ghosts!$B$35,IF(Param!$M$21,-1-POWER(0.3,Param!$M$21)/(IF(Param!$M$21&lt;20,LightShader!P151,OFFSET(LightShader!P151,Param!$M$21-20,0)
)+POWER(0.3,Param!$M$21)),-2),0))</f>
        <v>0.93161925812610025</v>
      </c>
      <c r="Q60" s="53">
        <f ca="1">IF(ScreenHeight!$B61&lt;OFFSET(Radar!$AC$3,COLUMN(),0),
    Param!$B$38/ScreenHeight!$B61,
    (Param!$B$37+1/(1-OFFSET(Radar!$AD$3,COLUMN(),0)*ScreenHeight!$C61)/Param!$B$39)/OFFSET(Radar!$AC$3,COLUMN(),0)
)*DistanceShader!Q60*LightShader!Q60*(IF(OFFSET(Ghosts!$S$41,COLUMN(),0)&lt;ScreenHeight!$E61,
   1,
   (SQRT(OFFSET(Ghosts!$T$41,COLUMN(),0)-OFFSET(Ghosts!$R$41,COLUMN(),0)*ScreenHeight!$D61)-1))+IF(Ghosts!$B$35,IF(Param!$M$21,-1-POWER(0.3,Param!$M$21)/(IF(Param!$M$21&lt;20,LightShader!Q151,OFFSET(LightShader!Q151,Param!$M$21-20,0)
)+POWER(0.3,Param!$M$21)),-2),0))</f>
        <v>0.93959517445930851</v>
      </c>
      <c r="R60" s="53">
        <f ca="1">IF(ScreenHeight!$B61&lt;OFFSET(Radar!$AC$3,COLUMN(),0),
    Param!$B$38/ScreenHeight!$B61,
    (Param!$B$37+1/(1-OFFSET(Radar!$AD$3,COLUMN(),0)*ScreenHeight!$C61)/Param!$B$39)/OFFSET(Radar!$AC$3,COLUMN(),0)
)*DistanceShader!R60*LightShader!R60*(IF(OFFSET(Ghosts!$S$41,COLUMN(),0)&lt;ScreenHeight!$E61,
   1,
   (SQRT(OFFSET(Ghosts!$T$41,COLUMN(),0)-OFFSET(Ghosts!$R$41,COLUMN(),0)*ScreenHeight!$D61)-1))+IF(Ghosts!$B$35,IF(Param!$M$21,-1-POWER(0.3,Param!$M$21)/(IF(Param!$M$21&lt;20,LightShader!R151,OFFSET(LightShader!R151,Param!$M$21-20,0)
)+POWER(0.3,Param!$M$21)),-2),0))</f>
        <v>0.94770885751697886</v>
      </c>
      <c r="S60" s="53">
        <f ca="1">IF(ScreenHeight!$B61&lt;OFFSET(Radar!$AC$3,COLUMN(),0),
    Param!$B$38/ScreenHeight!$B61,
    (Param!$B$37+1/(1-OFFSET(Radar!$AD$3,COLUMN(),0)*ScreenHeight!$C61)/Param!$B$39)/OFFSET(Radar!$AC$3,COLUMN(),0)
)*DistanceShader!S60*LightShader!S60*(IF(OFFSET(Ghosts!$S$41,COLUMN(),0)&lt;ScreenHeight!$E61,
   1,
   (SQRT(OFFSET(Ghosts!$T$41,COLUMN(),0)-OFFSET(Ghosts!$R$41,COLUMN(),0)*ScreenHeight!$D61)-1))+IF(Ghosts!$B$35,IF(Param!$M$21,-1-POWER(0.3,Param!$M$21)/(IF(Param!$M$21&lt;20,LightShader!S151,OFFSET(LightShader!S151,Param!$M$21-20,0)
)+POWER(0.3,Param!$M$21)),-2),0))</f>
        <v>0.95596456754825854</v>
      </c>
      <c r="T60" s="53">
        <f ca="1">IF(ScreenHeight!$B61&lt;OFFSET(Radar!$AC$3,COLUMN(),0),
    Param!$B$38/ScreenHeight!$B61,
    (Param!$B$37+1/(1-OFFSET(Radar!$AD$3,COLUMN(),0)*ScreenHeight!$C61)/Param!$B$39)/OFFSET(Radar!$AC$3,COLUMN(),0)
)*DistanceShader!T60*LightShader!T60*(IF(OFFSET(Ghosts!$S$41,COLUMN(),0)&lt;ScreenHeight!$E61,
   1,
   (SQRT(OFFSET(Ghosts!$T$41,COLUMN(),0)-OFFSET(Ghosts!$R$41,COLUMN(),0)*ScreenHeight!$D61)-1))+IF(Ghosts!$B$35,IF(Param!$M$21,-1-POWER(0.3,Param!$M$21)/(IF(Param!$M$21&lt;20,LightShader!T151,OFFSET(LightShader!T151,Param!$M$21-20,0)
)+POWER(0.3,Param!$M$21)),-2),0))</f>
        <v>0.96436676521432751</v>
      </c>
      <c r="U60" s="53">
        <f ca="1">IF(ScreenHeight!$B61&lt;OFFSET(Radar!$AC$3,COLUMN(),0),
    Param!$B$38/ScreenHeight!$B61,
    (Param!$B$37+1/(1-OFFSET(Radar!$AD$3,COLUMN(),0)*ScreenHeight!$C61)/Param!$B$39)/OFFSET(Radar!$AC$3,COLUMN(),0)
)*DistanceShader!U60*LightShader!U60*(IF(OFFSET(Ghosts!$S$41,COLUMN(),0)&lt;ScreenHeight!$E61,
   1,
   (SQRT(OFFSET(Ghosts!$T$41,COLUMN(),0)-OFFSET(Ghosts!$R$41,COLUMN(),0)*ScreenHeight!$D61)-1))+IF(Ghosts!$B$35,IF(Param!$M$21,-1-POWER(0.3,Param!$M$21)/(IF(Param!$M$21&lt;20,LightShader!U151,OFFSET(LightShader!U151,Param!$M$21-20,0)
)+POWER(0.3,Param!$M$21)),-2),0))</f>
        <v>0.97292012321644405</v>
      </c>
      <c r="V60" s="53">
        <f ca="1">IF(ScreenHeight!$B61&lt;OFFSET(Radar!$AC$3,COLUMN(),0),
    Param!$B$38/ScreenHeight!$B61,
    (Param!$B$37+1/(1-OFFSET(Radar!$AD$3,COLUMN(),0)*ScreenHeight!$C61)/Param!$B$39)/OFFSET(Radar!$AC$3,COLUMN(),0)
)*DistanceShader!V60*LightShader!V60*(IF(OFFSET(Ghosts!$S$41,COLUMN(),0)&lt;ScreenHeight!$E61,
   1,
   (SQRT(OFFSET(Ghosts!$T$41,COLUMN(),0)-OFFSET(Ghosts!$R$41,COLUMN(),0)*ScreenHeight!$D61)-1))+IF(Ghosts!$B$35,IF(Param!$M$21,-1-POWER(0.3,Param!$M$21)/(IF(Param!$M$21&lt;20,LightShader!V151,OFFSET(LightShader!V151,Param!$M$21-20,0)
)+POWER(0.3,Param!$M$21)),-2),0))</f>
        <v>0.98162953867091396</v>
      </c>
      <c r="W60" s="53">
        <f ca="1">IF(ScreenHeight!$B61&lt;OFFSET(Radar!$AC$3,COLUMN(),0),
    Param!$B$38/ScreenHeight!$B61,
    (Param!$B$37+1/(1-OFFSET(Radar!$AD$3,COLUMN(),0)*ScreenHeight!$C61)/Param!$B$39)/OFFSET(Radar!$AC$3,COLUMN(),0)
)*DistanceShader!W60*LightShader!W60*(IF(OFFSET(Ghosts!$S$41,COLUMN(),0)&lt;ScreenHeight!$E61,
   1,
   (SQRT(OFFSET(Ghosts!$T$41,COLUMN(),0)-OFFSET(Ghosts!$R$41,COLUMN(),0)*ScreenHeight!$D61)-1))+IF(Ghosts!$B$35,IF(Param!$M$21,-1-POWER(0.3,Param!$M$21)/(IF(Param!$M$21&lt;20,LightShader!W151,OFFSET(LightShader!W151,Param!$M$21-20,0)
)+POWER(0.3,Param!$M$21)),-2),0))</f>
        <v>0.9905001462805888</v>
      </c>
      <c r="X60" s="53">
        <f ca="1">IF(ScreenHeight!$B61&lt;OFFSET(Radar!$AC$3,COLUMN(),0),
    Param!$B$38/ScreenHeight!$B61,
    (Param!$B$37+1/(1-OFFSET(Radar!$AD$3,COLUMN(),0)*ScreenHeight!$C61)/Param!$B$39)/OFFSET(Radar!$AC$3,COLUMN(),0)
)*DistanceShader!X60*LightShader!X60*(IF(OFFSET(Ghosts!$S$41,COLUMN(),0)&lt;ScreenHeight!$E61,
   1,
   (SQRT(OFFSET(Ghosts!$T$41,COLUMN(),0)-OFFSET(Ghosts!$R$41,COLUMN(),0)*ScreenHeight!$D61)-1))+IF(Ghosts!$B$35,IF(Param!$M$21,-1-POWER(0.3,Param!$M$21)/(IF(Param!$M$21&lt;20,LightShader!X151,OFFSET(LightShader!X151,Param!$M$21-20,0)
)+POWER(0.3,Param!$M$21)),-2),0))</f>
        <v>0.99953733235554221</v>
      </c>
      <c r="Y60" s="53">
        <f ca="1">IF(ScreenHeight!$B61&lt;OFFSET(Radar!$AC$3,COLUMN(),0),
    Param!$B$38/ScreenHeight!$B61,
    (Param!$B$37+1/(1-OFFSET(Radar!$AD$3,COLUMN(),0)*ScreenHeight!$C61)/Param!$B$39)/OFFSET(Radar!$AC$3,COLUMN(),0)
)*DistanceShader!Y60*LightShader!Y60*(IF(OFFSET(Ghosts!$S$41,COLUMN(),0)&lt;ScreenHeight!$E61,
   1,
   (SQRT(OFFSET(Ghosts!$T$41,COLUMN(),0)-OFFSET(Ghosts!$R$41,COLUMN(),0)*ScreenHeight!$D61)-1))+IF(Ghosts!$B$35,IF(Param!$M$21,-1-POWER(0.3,Param!$M$21)/(IF(Param!$M$21&lt;20,LightShader!Y151,OFFSET(LightShader!Y151,Param!$M$21-20,0)
)+POWER(0.3,Param!$M$21)),-2),0))</f>
        <v>1.1259614320957827</v>
      </c>
      <c r="Z60" s="53">
        <f ca="1">IF(ScreenHeight!$B61&lt;OFFSET(Radar!$AC$3,COLUMN(),0),
    Param!$B$38/ScreenHeight!$B61,
    (Param!$B$37+1/(1-OFFSET(Radar!$AD$3,COLUMN(),0)*ScreenHeight!$C61)/Param!$B$39)/OFFSET(Radar!$AC$3,COLUMN(),0)
)*DistanceShader!Z60*LightShader!Z60*(IF(OFFSET(Ghosts!$S$41,COLUMN(),0)&lt;ScreenHeight!$E61,
   1,
   (SQRT(OFFSET(Ghosts!$T$41,COLUMN(),0)-OFFSET(Ghosts!$R$41,COLUMN(),0)*ScreenHeight!$D61)-1))+IF(Ghosts!$B$35,IF(Param!$M$21,-1-POWER(0.3,Param!$M$21)/(IF(Param!$M$21&lt;20,LightShader!Z151,OFFSET(LightShader!Z151,Param!$M$21-20,0)
)+POWER(0.3,Param!$M$21)),-2),0))</f>
        <v>1.1454645531112913</v>
      </c>
      <c r="AA60" s="53">
        <f ca="1">IF(ScreenHeight!$B61&lt;OFFSET(Radar!$AC$3,COLUMN(),0),
    Param!$B$38/ScreenHeight!$B61,
    (Param!$B$37+1/(1-OFFSET(Radar!$AD$3,COLUMN(),0)*ScreenHeight!$C61)/Param!$B$39)/OFFSET(Radar!$AC$3,COLUMN(),0)
)*DistanceShader!AA60*LightShader!AA60*(IF(OFFSET(Ghosts!$S$41,COLUMN(),0)&lt;ScreenHeight!$E61,
   1,
   (SQRT(OFFSET(Ghosts!$T$41,COLUMN(),0)-OFFSET(Ghosts!$R$41,COLUMN(),0)*ScreenHeight!$D61)-1))+IF(Ghosts!$B$35,IF(Param!$M$21,-1-POWER(0.3,Param!$M$21)/(IF(Param!$M$21&lt;20,LightShader!AA151,OFFSET(LightShader!AA151,Param!$M$21-20,0)
)+POWER(0.3,Param!$M$21)),-2),0))</f>
        <v>1.1654880614654475</v>
      </c>
      <c r="AB60" s="53">
        <f ca="1">IF(ScreenHeight!$B61&lt;OFFSET(Radar!$AC$3,COLUMN(),0),
    Param!$B$38/ScreenHeight!$B61,
    (Param!$B$37+1/(1-OFFSET(Radar!$AD$3,COLUMN(),0)*ScreenHeight!$C61)/Param!$B$39)/OFFSET(Radar!$AC$3,COLUMN(),0)
)*DistanceShader!AB60*LightShader!AB60*(IF(OFFSET(Ghosts!$S$41,COLUMN(),0)&lt;ScreenHeight!$E61,
   1,
   (SQRT(OFFSET(Ghosts!$T$41,COLUMN(),0)-OFFSET(Ghosts!$R$41,COLUMN(),0)*ScreenHeight!$D61)-1))+IF(Ghosts!$B$35,IF(Param!$M$21,-1-POWER(0.3,Param!$M$21)/(IF(Param!$M$21&lt;20,LightShader!AB151,OFFSET(LightShader!AB151,Param!$M$21-20,0)
)+POWER(0.3,Param!$M$21)),-2),0))</f>
        <v>1.1860520185017249</v>
      </c>
      <c r="AC60" s="53">
        <f ca="1">IF(ScreenHeight!$B61&lt;OFFSET(Radar!$AC$3,COLUMN(),0),
    Param!$B$38/ScreenHeight!$B61,
    (Param!$B$37+1/(1-OFFSET(Radar!$AD$3,COLUMN(),0)*ScreenHeight!$C61)/Param!$B$39)/OFFSET(Radar!$AC$3,COLUMN(),0)
)*DistanceShader!AC60*LightShader!AC60*(IF(OFFSET(Ghosts!$S$41,COLUMN(),0)&lt;ScreenHeight!$E61,
   1,
   (SQRT(OFFSET(Ghosts!$T$41,COLUMN(),0)-OFFSET(Ghosts!$R$41,COLUMN(),0)*ScreenHeight!$D61)-1))+IF(Ghosts!$B$35,IF(Param!$M$21,-1-POWER(0.3,Param!$M$21)/(IF(Param!$M$21&lt;20,LightShader!AC151,OFFSET(LightShader!AC151,Param!$M$21-20,0)
)+POWER(0.3,Param!$M$21)),-2),0))</f>
        <v>1.2071775245034986</v>
      </c>
      <c r="AD60" s="53">
        <f ca="1">IF(ScreenHeight!$B61&lt;OFFSET(Radar!$AC$3,COLUMN(),0),
    Param!$B$38/ScreenHeight!$B61,
    (Param!$B$37+1/(1-OFFSET(Radar!$AD$3,COLUMN(),0)*ScreenHeight!$C61)/Param!$B$39)/OFFSET(Radar!$AC$3,COLUMN(),0)
)*DistanceShader!AD60*LightShader!AD60*(IF(OFFSET(Ghosts!$S$41,COLUMN(),0)&lt;ScreenHeight!$E61,
   1,
   (SQRT(OFFSET(Ghosts!$T$41,COLUMN(),0)-OFFSET(Ghosts!$R$41,COLUMN(),0)*ScreenHeight!$D61)-1))+IF(Ghosts!$B$35,IF(Param!$M$21,-1-POWER(0.3,Param!$M$21)/(IF(Param!$M$21&lt;20,LightShader!AD151,OFFSET(LightShader!AD151,Param!$M$21-20,0)
)+POWER(0.3,Param!$M$21)),-2),0))</f>
        <v>1.2288867848922511</v>
      </c>
      <c r="AE60" s="53">
        <f ca="1">IF(ScreenHeight!$B61&lt;OFFSET(Radar!$AC$3,COLUMN(),0),
    Param!$B$38/ScreenHeight!$B61,
    (Param!$B$37+1/(1-OFFSET(Radar!$AD$3,COLUMN(),0)*ScreenHeight!$C61)/Param!$B$39)/OFFSET(Radar!$AC$3,COLUMN(),0)
)*DistanceShader!AE60*LightShader!AE60*(IF(OFFSET(Ghosts!$S$41,COLUMN(),0)&lt;ScreenHeight!$E61,
   1,
   (SQRT(OFFSET(Ghosts!$T$41,COLUMN(),0)-OFFSET(Ghosts!$R$41,COLUMN(),0)*ScreenHeight!$D61)-1))+IF(Ghosts!$B$35,IF(Param!$M$21,-1-POWER(0.3,Param!$M$21)/(IF(Param!$M$21&lt;20,LightShader!AE151,OFFSET(LightShader!AE151,Param!$M$21-20,0)
)+POWER(0.3,Param!$M$21)),-2),0))</f>
        <v>1.2512031812282751</v>
      </c>
      <c r="AF60" s="53">
        <f ca="1">IF(ScreenHeight!$B61&lt;OFFSET(Radar!$AC$3,COLUMN(),0),
    Param!$B$38/ScreenHeight!$B61,
    (Param!$B$37+1/(1-OFFSET(Radar!$AD$3,COLUMN(),0)*ScreenHeight!$C61)/Param!$B$39)/OFFSET(Radar!$AC$3,COLUMN(),0)
)*DistanceShader!AF60*LightShader!AF60*(IF(OFFSET(Ghosts!$S$41,COLUMN(),0)&lt;ScreenHeight!$E61,
   1,
   (SQRT(OFFSET(Ghosts!$T$41,COLUMN(),0)-OFFSET(Ghosts!$R$41,COLUMN(),0)*ScreenHeight!$D61)-1))+IF(Ghosts!$B$35,IF(Param!$M$21,-1-POWER(0.3,Param!$M$21)/(IF(Param!$M$21&lt;20,LightShader!AF151,OFFSET(LightShader!AF151,Param!$M$21-20,0)
)+POWER(0.3,Param!$M$21)),-2),0))</f>
        <v>1.2741513473822799</v>
      </c>
      <c r="AG60" s="53">
        <f ca="1">IF(ScreenHeight!$B61&lt;OFFSET(Radar!$AC$3,COLUMN(),0),
    Param!$B$38/ScreenHeight!$B61,
    (Param!$B$37+1/(1-OFFSET(Radar!$AD$3,COLUMN(),0)*ScreenHeight!$C61)/Param!$B$39)/OFFSET(Radar!$AC$3,COLUMN(),0)
)*DistanceShader!AG60*LightShader!AG60*(IF(OFFSET(Ghosts!$S$41,COLUMN(),0)&lt;ScreenHeight!$E61,
   1,
   (SQRT(OFFSET(Ghosts!$T$41,COLUMN(),0)-OFFSET(Ghosts!$R$41,COLUMN(),0)*ScreenHeight!$D61)-1))+IF(Ghosts!$B$35,IF(Param!$M$21,-1-POWER(0.3,Param!$M$21)/(IF(Param!$M$21&lt;20,LightShader!AG151,OFFSET(LightShader!AG151,Param!$M$21-20,0)
)+POWER(0.3,Param!$M$21)),-2),0))</f>
        <v>1.2977572512725544</v>
      </c>
      <c r="AH60" s="53">
        <f ca="1">IF(ScreenHeight!$B61&lt;OFFSET(Radar!$AC$3,COLUMN(),0),
    Param!$B$38/ScreenHeight!$B61,
    (Param!$B$37+1/(1-OFFSET(Radar!$AD$3,COLUMN(),0)*ScreenHeight!$C61)/Param!$B$39)/OFFSET(Radar!$AC$3,COLUMN(),0)
)*DistanceShader!AH60*LightShader!AH60*(IF(OFFSET(Ghosts!$S$41,COLUMN(),0)&lt;ScreenHeight!$E61,
   1,
   (SQRT(OFFSET(Ghosts!$T$41,COLUMN(),0)-OFFSET(Ghosts!$R$41,COLUMN(),0)*ScreenHeight!$D61)-1))+IF(Ghosts!$B$35,IF(Param!$M$21,-1-POWER(0.3,Param!$M$21)/(IF(Param!$M$21&lt;20,LightShader!AH151,OFFSET(LightShader!AH151,Param!$M$21-20,0)
)+POWER(0.3,Param!$M$21)),-2),0))</f>
        <v>1.3220482825894984</v>
      </c>
      <c r="AI60" s="53">
        <f ca="1">IF(ScreenHeight!$B61&lt;OFFSET(Radar!$AC$3,COLUMN(),0),
    Param!$B$38/ScreenHeight!$B61,
    (Param!$B$37+1/(1-OFFSET(Radar!$AD$3,COLUMN(),0)*ScreenHeight!$C61)/Param!$B$39)/OFFSET(Radar!$AC$3,COLUMN(),0)
)*DistanceShader!AI60*LightShader!AI60*(IF(OFFSET(Ghosts!$S$41,COLUMN(),0)&lt;ScreenHeight!$E61,
   1,
   (SQRT(OFFSET(Ghosts!$T$41,COLUMN(),0)-OFFSET(Ghosts!$R$41,COLUMN(),0)*ScreenHeight!$D61)-1))+IF(Ghosts!$B$35,IF(Param!$M$21,-1-POWER(0.3,Param!$M$21)/(IF(Param!$M$21&lt;20,LightShader!AI151,OFFSET(LightShader!AI151,Param!$M$21-20,0)
)+POWER(0.3,Param!$M$21)),-2),0))</f>
        <v>1.3470533469570971</v>
      </c>
      <c r="AJ60" s="53">
        <f ca="1">IF(ScreenHeight!$B61&lt;OFFSET(Radar!$AC$3,COLUMN(),0),
    Param!$B$38/ScreenHeight!$B61,
    (Param!$B$37+1/(1-OFFSET(Radar!$AD$3,COLUMN(),0)*ScreenHeight!$C61)/Param!$B$39)/OFFSET(Radar!$AC$3,COLUMN(),0)
)*DistanceShader!AJ60*LightShader!AJ60*(IF(OFFSET(Ghosts!$S$41,COLUMN(),0)&lt;ScreenHeight!$E61,
   1,
   (SQRT(OFFSET(Ghosts!$T$41,COLUMN(),0)-OFFSET(Ghosts!$R$41,COLUMN(),0)*ScreenHeight!$D61)-1))+IF(Ghosts!$B$35,IF(Param!$M$21,-1-POWER(0.3,Param!$M$21)/(IF(Param!$M$21&lt;20,LightShader!AJ151,OFFSET(LightShader!AJ151,Param!$M$21-20,0)
)+POWER(0.3,Param!$M$21)),-2),0))</f>
        <v>1.3728029670088988</v>
      </c>
      <c r="AK60" s="53">
        <f ca="1">IF(ScreenHeight!$B61&lt;OFFSET(Radar!$AC$3,COLUMN(),0),
    Param!$B$38/ScreenHeight!$B61,
    (Param!$B$37+1/(1-OFFSET(Radar!$AD$3,COLUMN(),0)*ScreenHeight!$C61)/Param!$B$39)/OFFSET(Radar!$AC$3,COLUMN(),0)
)*DistanceShader!AK60*LightShader!AK60*(IF(OFFSET(Ghosts!$S$41,COLUMN(),0)&lt;ScreenHeight!$E61,
   1,
   (SQRT(OFFSET(Ghosts!$T$41,COLUMN(),0)-OFFSET(Ghosts!$R$41,COLUMN(),0)*ScreenHeight!$D61)-1))+IF(Ghosts!$B$35,IF(Param!$M$21,-1-POWER(0.3,Param!$M$21)/(IF(Param!$M$21&lt;20,LightShader!AK151,OFFSET(LightShader!AK151,Param!$M$21-20,0)
)+POWER(0.3,Param!$M$21)),-2),0))</f>
        <v>1.3993293908836524</v>
      </c>
      <c r="AL60" s="53">
        <f ca="1">IF(ScreenHeight!$B61&lt;OFFSET(Radar!$AC$3,COLUMN(),0),
    Param!$B$38/ScreenHeight!$B61,
    (Param!$B$37+1/(1-OFFSET(Radar!$AD$3,COLUMN(),0)*ScreenHeight!$C61)/Param!$B$39)/OFFSET(Radar!$AC$3,COLUMN(),0)
)*DistanceShader!AL60*LightShader!AL60*(IF(OFFSET(Ghosts!$S$41,COLUMN(),0)&lt;ScreenHeight!$E61,
   1,
   (SQRT(OFFSET(Ghosts!$T$41,COLUMN(),0)-OFFSET(Ghosts!$R$41,COLUMN(),0)*ScreenHeight!$D61)-1))+IF(Ghosts!$B$35,IF(Param!$M$21,-1-POWER(0.3,Param!$M$21)/(IF(Param!$M$21&lt;20,LightShader!AL151,OFFSET(LightShader!AL151,Param!$M$21-20,0)
)+POWER(0.3,Param!$M$21)),-2),0))</f>
        <v>1.4266667086722027</v>
      </c>
      <c r="AM60" s="53">
        <f ca="1">IF(ScreenHeight!$B61&lt;OFFSET(Radar!$AC$3,COLUMN(),0),
    Param!$B$38/ScreenHeight!$B61,
    (Param!$B$37+1/(1-OFFSET(Radar!$AD$3,COLUMN(),0)*ScreenHeight!$C61)/Param!$B$39)/OFFSET(Radar!$AC$3,COLUMN(),0)
)*DistanceShader!AM60*LightShader!AM60*(IF(OFFSET(Ghosts!$S$41,COLUMN(),0)&lt;ScreenHeight!$E61,
   1,
   (SQRT(OFFSET(Ghosts!$T$41,COLUMN(),0)-OFFSET(Ghosts!$R$41,COLUMN(),0)*ScreenHeight!$D61)-1))+IF(Ghosts!$B$35,IF(Param!$M$21,-1-POWER(0.3,Param!$M$21)/(IF(Param!$M$21&lt;20,LightShader!AM151,OFFSET(LightShader!AM151,Param!$M$21-20,0)
)+POWER(0.3,Param!$M$21)),-2),0))</f>
        <v>1.4548509773715013</v>
      </c>
      <c r="AN60" s="53">
        <f ca="1">IF(ScreenHeight!$B61&lt;OFFSET(Radar!$AC$3,COLUMN(),0),
    Param!$B$38/ScreenHeight!$B61,
    (Param!$B$37+1/(1-OFFSET(Radar!$AD$3,COLUMN(),0)*ScreenHeight!$C61)/Param!$B$39)/OFFSET(Radar!$AC$3,COLUMN(),0)
)*DistanceShader!AN60*LightShader!AN60*(IF(OFFSET(Ghosts!$S$41,COLUMN(),0)&lt;ScreenHeight!$E61,
   1,
   (SQRT(OFFSET(Ghosts!$T$41,COLUMN(),0)-OFFSET(Ghosts!$R$41,COLUMN(),0)*ScreenHeight!$D61)-1))+IF(Ghosts!$B$35,IF(Param!$M$21,-1-POWER(0.3,Param!$M$21)/(IF(Param!$M$21&lt;20,LightShader!AN151,OFFSET(LightShader!AN151,Param!$M$21-20,0)
)+POWER(0.3,Param!$M$21)),-2),0))</f>
        <v>1.4839203549222617</v>
      </c>
      <c r="AO60" s="53">
        <f ca="1">IF(ScreenHeight!$B61&lt;OFFSET(Radar!$AC$3,COLUMN(),0),
    Param!$B$38/ScreenHeight!$B61,
    (Param!$B$37+1/(1-OFFSET(Radar!$AD$3,COLUMN(),0)*ScreenHeight!$C61)/Param!$B$39)/OFFSET(Radar!$AC$3,COLUMN(),0)
)*DistanceShader!AO60*LightShader!AO60*(IF(OFFSET(Ghosts!$S$41,COLUMN(),0)&lt;ScreenHeight!$E61,
   1,
   (SQRT(OFFSET(Ghosts!$T$41,COLUMN(),0)-OFFSET(Ghosts!$R$41,COLUMN(),0)*ScreenHeight!$D61)-1))+IF(Ghosts!$B$35,IF(Param!$M$21,-1-POWER(0.3,Param!$M$21)/(IF(Param!$M$21&lt;20,LightShader!AO151,OFFSET(LightShader!AO151,Param!$M$21-20,0)
)+POWER(0.3,Param!$M$21)),-2),0))</f>
        <v>1.5139152439220531</v>
      </c>
      <c r="AP60" s="53">
        <f ca="1">IF(ScreenHeight!$B61&lt;OFFSET(Radar!$AC$3,COLUMN(),0),
    Param!$B$38/ScreenHeight!$B61,
    (Param!$B$37+1/(1-OFFSET(Radar!$AD$3,COLUMN(),0)*ScreenHeight!$C61)/Param!$B$39)/OFFSET(Radar!$AC$3,COLUMN(),0)
)*DistanceShader!AP60*LightShader!AP60*(IF(OFFSET(Ghosts!$S$41,COLUMN(),0)&lt;ScreenHeight!$E61,
   1,
   (SQRT(OFFSET(Ghosts!$T$41,COLUMN(),0)-OFFSET(Ghosts!$R$41,COLUMN(),0)*ScreenHeight!$D61)-1))+IF(Ghosts!$B$35,IF(Param!$M$21,-1-POWER(0.3,Param!$M$21)/(IF(Param!$M$21&lt;20,LightShader!AP151,OFFSET(LightShader!AP151,Param!$M$21-20,0)
)+POWER(0.3,Param!$M$21)),-2),0))</f>
        <v>1.5448784456131277</v>
      </c>
      <c r="AQ60" s="53">
        <f ca="1">IF(ScreenHeight!$B61&lt;OFFSET(Radar!$AC$3,COLUMN(),0),
    Param!$B$38/ScreenHeight!$B61,
    (Param!$B$37+1/(1-OFFSET(Radar!$AD$3,COLUMN(),0)*ScreenHeight!$C61)/Param!$B$39)/OFFSET(Radar!$AC$3,COLUMN(),0)
)*DistanceShader!AQ60*LightShader!AQ60*(IF(OFFSET(Ghosts!$S$41,COLUMN(),0)&lt;ScreenHeight!$E61,
   1,
   (SQRT(OFFSET(Ghosts!$T$41,COLUMN(),0)-OFFSET(Ghosts!$R$41,COLUMN(),0)*ScreenHeight!$D61)-1))+IF(Ghosts!$B$35,IF(Param!$M$21,-1-POWER(0.3,Param!$M$21)/(IF(Param!$M$21&lt;20,LightShader!AQ151,OFFSET(LightShader!AQ151,Param!$M$21-20,0)
)+POWER(0.3,Param!$M$21)),-2),0))</f>
        <v>1.5768553247409391</v>
      </c>
      <c r="AR60" s="53">
        <f ca="1">IF(ScreenHeight!$B61&lt;OFFSET(Radar!$AC$3,COLUMN(),0),
    Param!$B$38/ScreenHeight!$B61,
    (Param!$B$37+1/(1-OFFSET(Radar!$AD$3,COLUMN(),0)*ScreenHeight!$C61)/Param!$B$39)/OFFSET(Radar!$AC$3,COLUMN(),0)
)*DistanceShader!AR60*LightShader!AR60*(IF(OFFSET(Ghosts!$S$41,COLUMN(),0)&lt;ScreenHeight!$E61,
   1,
   (SQRT(OFFSET(Ghosts!$T$41,COLUMN(),0)-OFFSET(Ghosts!$R$41,COLUMN(),0)*ScreenHeight!$D61)-1))+IF(Ghosts!$B$35,IF(Param!$M$21,-1-POWER(0.3,Param!$M$21)/(IF(Param!$M$21&lt;20,LightShader!AR151,OFFSET(LightShader!AR151,Param!$M$21-20,0)
)+POWER(0.3,Param!$M$21)),-2),0))</f>
        <v>1.6098939858611077</v>
      </c>
      <c r="AS60" s="53">
        <f ca="1">IF(ScreenHeight!$B61&lt;OFFSET(Radar!$AC$3,COLUMN(),0),
    Param!$B$38/ScreenHeight!$B61,
    (Param!$B$37+1/(1-OFFSET(Radar!$AD$3,COLUMN(),0)*ScreenHeight!$C61)/Param!$B$39)/OFFSET(Radar!$AC$3,COLUMN(),0)
)*DistanceShader!AS60*LightShader!AS60*(IF(OFFSET(Ghosts!$S$41,COLUMN(),0)&lt;ScreenHeight!$E61,
   1,
   (SQRT(OFFSET(Ghosts!$T$41,COLUMN(),0)-OFFSET(Ghosts!$R$41,COLUMN(),0)*ScreenHeight!$D61)-1))+IF(Ghosts!$B$35,IF(Param!$M$21,-1-POWER(0.3,Param!$M$21)/(IF(Param!$M$21&lt;20,LightShader!AS151,OFFSET(LightShader!AS151,Param!$M$21-20,0)
)+POWER(0.3,Param!$M$21)),-2),0))</f>
        <v>1.644045461634462</v>
      </c>
      <c r="AT60" s="53">
        <f ca="1">IF(ScreenHeight!$B61&lt;OFFSET(Radar!$AC$3,COLUMN(),0),
    Param!$B$38/ScreenHeight!$B61,
    (Param!$B$37+1/(1-OFFSET(Radar!$AD$3,COLUMN(),0)*ScreenHeight!$C61)/Param!$B$39)/OFFSET(Radar!$AC$3,COLUMN(),0)
)*DistanceShader!AT60*LightShader!AT60*(IF(OFFSET(Ghosts!$S$41,COLUMN(),0)&lt;ScreenHeight!$E61,
   1,
   (SQRT(OFFSET(Ghosts!$T$41,COLUMN(),0)-OFFSET(Ghosts!$R$41,COLUMN(),0)*ScreenHeight!$D61)-1))+IF(Ghosts!$B$35,IF(Param!$M$21,-1-POWER(0.3,Param!$M$21)/(IF(Param!$M$21&lt;20,LightShader!AT151,OFFSET(LightShader!AT151,Param!$M$21-20,0)
)+POWER(0.3,Param!$M$21)),-2),0))</f>
        <v>1.6793639135850889</v>
      </c>
      <c r="AU60" s="53">
        <f ca="1">IF(ScreenHeight!$B61&lt;OFFSET(Radar!$AC$3,COLUMN(),0),
    Param!$B$38/ScreenHeight!$B61,
    (Param!$B$37+1/(1-OFFSET(Radar!$AD$3,COLUMN(),0)*ScreenHeight!$C61)/Param!$B$39)/OFFSET(Radar!$AC$3,COLUMN(),0)
)*DistanceShader!AU60*LightShader!AU60*(IF(OFFSET(Ghosts!$S$41,COLUMN(),0)&lt;ScreenHeight!$E61,
   1,
   (SQRT(OFFSET(Ghosts!$T$41,COLUMN(),0)-OFFSET(Ghosts!$R$41,COLUMN(),0)*ScreenHeight!$D61)-1))+IF(Ghosts!$B$35,IF(Param!$M$21,-1-POWER(0.3,Param!$M$21)/(IF(Param!$M$21&lt;20,LightShader!AU151,OFFSET(LightShader!AU151,Param!$M$21-20,0)
)+POWER(0.3,Param!$M$21)),-2),0))</f>
        <v>1.7159068456966717</v>
      </c>
      <c r="AV60" s="53">
        <f ca="1">IF(ScreenHeight!$B61&lt;OFFSET(Radar!$AC$3,COLUMN(),0),
    Param!$B$38/ScreenHeight!$B61,
    (Param!$B$37+1/(1-OFFSET(Radar!$AD$3,COLUMN(),0)*ScreenHeight!$C61)/Param!$B$39)/OFFSET(Radar!$AC$3,COLUMN(),0)
)*DistanceShader!AV60*LightShader!AV60*(IF(OFFSET(Ghosts!$S$41,COLUMN(),0)&lt;ScreenHeight!$E61,
   1,
   (SQRT(OFFSET(Ghosts!$T$41,COLUMN(),0)-OFFSET(Ghosts!$R$41,COLUMN(),0)*ScreenHeight!$D61)-1))+IF(Ghosts!$B$35,IF(Param!$M$21,-1-POWER(0.3,Param!$M$21)/(IF(Param!$M$21&lt;20,LightShader!AV151,OFFSET(LightShader!AV151,Param!$M$21-20,0)
)+POWER(0.3,Param!$M$21)),-2),0))</f>
        <v>1.7537353310769581</v>
      </c>
      <c r="AW60" s="53">
        <f ca="1">IF(ScreenHeight!$B61&lt;OFFSET(Radar!$AC$3,COLUMN(),0),
    Param!$B$38/ScreenHeight!$B61,
    (Param!$B$37+1/(1-OFFSET(Radar!$AD$3,COLUMN(),0)*ScreenHeight!$C61)/Param!$B$39)/OFFSET(Radar!$AC$3,COLUMN(),0)
)*DistanceShader!AW60*LightShader!AW60*(IF(OFFSET(Ghosts!$S$41,COLUMN(),0)&lt;ScreenHeight!$E61,
   1,
   (SQRT(OFFSET(Ghosts!$T$41,COLUMN(),0)-OFFSET(Ghosts!$R$41,COLUMN(),0)*ScreenHeight!$D61)-1))+IF(Ghosts!$B$35,IF(Param!$M$21,-1-POWER(0.3,Param!$M$21)/(IF(Param!$M$21&lt;20,LightShader!AW151,OFFSET(LightShader!AW151,Param!$M$21-20,0)
)+POWER(0.3,Param!$M$21)),-2),0))</f>
        <v>1.7929142517152452</v>
      </c>
      <c r="AX60" s="53">
        <f ca="1">IF(ScreenHeight!$B61&lt;OFFSET(Radar!$AC$3,COLUMN(),0),
    Param!$B$38/ScreenHeight!$B61,
    (Param!$B$37+1/(1-OFFSET(Radar!$AD$3,COLUMN(),0)*ScreenHeight!$C61)/Param!$B$39)/OFFSET(Radar!$AC$3,COLUMN(),0)
)*DistanceShader!AX60*LightShader!AX60*(IF(OFFSET(Ghosts!$S$41,COLUMN(),0)&lt;ScreenHeight!$E61,
   1,
   (SQRT(OFFSET(Ghosts!$T$41,COLUMN(),0)-OFFSET(Ghosts!$R$41,COLUMN(),0)*ScreenHeight!$D61)-1))+IF(Ghosts!$B$35,IF(Param!$M$21,-1-POWER(0.3,Param!$M$21)/(IF(Param!$M$21&lt;20,LightShader!AX151,OFFSET(LightShader!AX151,Param!$M$21-20,0)
)+POWER(0.3,Param!$M$21)),-2),0))</f>
        <v>1.8335125510757564</v>
      </c>
      <c r="AY60" s="53">
        <f ca="1">IF(ScreenHeight!$B61&lt;OFFSET(Radar!$AC$3,COLUMN(),0),
    Param!$B$38/ScreenHeight!$B61,
    (Param!$B$37+1/(1-OFFSET(Radar!$AD$3,COLUMN(),0)*ScreenHeight!$C61)/Param!$B$39)/OFFSET(Radar!$AC$3,COLUMN(),0)
)*DistanceShader!AY60*LightShader!AY60*(IF(OFFSET(Ghosts!$S$41,COLUMN(),0)&lt;ScreenHeight!$E61,
   1,
   (SQRT(OFFSET(Ghosts!$T$41,COLUMN(),0)-OFFSET(Ghosts!$R$41,COLUMN(),0)*ScreenHeight!$D61)-1))+IF(Ghosts!$B$35,IF(Param!$M$21,-1-POWER(0.3,Param!$M$21)/(IF(Param!$M$21&lt;20,LightShader!AY151,OFFSET(LightShader!AY151,Param!$M$21-20,0)
)+POWER(0.3,Param!$M$21)),-2),0))</f>
        <v>1.8756034988883632</v>
      </c>
      <c r="AZ60" s="53">
        <f ca="1">IF(ScreenHeight!$B61&lt;OFFSET(Radar!$AC$3,COLUMN(),0),
    Param!$B$38/ScreenHeight!$B61,
    (Param!$B$37+1/(1-OFFSET(Radar!$AD$3,COLUMN(),0)*ScreenHeight!$C61)/Param!$B$39)/OFFSET(Radar!$AC$3,COLUMN(),0)
)*DistanceShader!AZ60*LightShader!AZ60*(IF(OFFSET(Ghosts!$S$41,COLUMN(),0)&lt;ScreenHeight!$E61,
   1,
   (SQRT(OFFSET(Ghosts!$T$41,COLUMN(),0)-OFFSET(Ghosts!$R$41,COLUMN(),0)*ScreenHeight!$D61)-1))+IF(Ghosts!$B$35,IF(Param!$M$21,-1-POWER(0.3,Param!$M$21)/(IF(Param!$M$21&lt;20,LightShader!AZ151,OFFSET(LightShader!AZ151,Param!$M$21-20,0)
)+POWER(0.3,Param!$M$21)),-2),0))</f>
        <v>1.919264966988973</v>
      </c>
      <c r="BA60" s="53">
        <f ca="1">IF(ScreenHeight!$B61&lt;OFFSET(Radar!$AC$3,COLUMN(),0),
    Param!$B$38/ScreenHeight!$B61,
    (Param!$B$37+1/(1-OFFSET(Radar!$AD$3,COLUMN(),0)*ScreenHeight!$C61)/Param!$B$39)/OFFSET(Radar!$AC$3,COLUMN(),0)
)*DistanceShader!BA60*LightShader!BA60*(IF(OFFSET(Ghosts!$S$41,COLUMN(),0)&lt;ScreenHeight!$E61,
   1,
   (SQRT(OFFSET(Ghosts!$T$41,COLUMN(),0)-OFFSET(Ghosts!$R$41,COLUMN(),0)*ScreenHeight!$D61)-1))+IF(Ghosts!$B$35,IF(Param!$M$21,-1-POWER(0.3,Param!$M$21)/(IF(Param!$M$21&lt;20,LightShader!BA151,OFFSET(LightShader!BA151,Param!$M$21-20,0)
)+POWER(0.3,Param!$M$21)),-2),0))</f>
        <v>1.9645797143890507</v>
      </c>
      <c r="BB60" s="53">
        <f ca="1">IF(ScreenHeight!$B61&lt;OFFSET(Radar!$AC$3,COLUMN(),0),
    Param!$B$38/ScreenHeight!$B61,
    (Param!$B$37+1/(1-OFFSET(Radar!$AD$3,COLUMN(),0)*ScreenHeight!$C61)/Param!$B$39)/OFFSET(Radar!$AC$3,COLUMN(),0)
)*DistanceShader!BB60*LightShader!BB60*(IF(OFFSET(Ghosts!$S$41,COLUMN(),0)&lt;ScreenHeight!$E61,
   1,
   (SQRT(OFFSET(Ghosts!$T$41,COLUMN(),0)-OFFSET(Ghosts!$R$41,COLUMN(),0)*ScreenHeight!$D61)-1))+IF(Ghosts!$B$35,IF(Param!$M$21,-1-POWER(0.3,Param!$M$21)/(IF(Param!$M$21&lt;20,LightShader!BB151,OFFSET(LightShader!BB151,Param!$M$21-20,0)
)+POWER(0.3,Param!$M$21)),-2),0))</f>
        <v>2.0116356788715715</v>
      </c>
      <c r="BC60" s="53">
        <f ca="1">IF(ScreenHeight!$B61&lt;OFFSET(Radar!$AC$3,COLUMN(),0),
    Param!$B$38/ScreenHeight!$B61,
    (Param!$B$37+1/(1-OFFSET(Radar!$AD$3,COLUMN(),0)*ScreenHeight!$C61)/Param!$B$39)/OFFSET(Radar!$AC$3,COLUMN(),0)
)*DistanceShader!BC60*LightShader!BC60*(IF(OFFSET(Ghosts!$S$41,COLUMN(),0)&lt;ScreenHeight!$E61,
   1,
   (SQRT(OFFSET(Ghosts!$T$41,COLUMN(),0)-OFFSET(Ghosts!$R$41,COLUMN(),0)*ScreenHeight!$D61)-1))+IF(Ghosts!$B$35,IF(Param!$M$21,-1-POWER(0.3,Param!$M$21)/(IF(Param!$M$21&lt;20,LightShader!BC151,OFFSET(LightShader!BC151,Param!$M$21-20,0)
)+POWER(0.3,Param!$M$21)),-2),0))</f>
        <v>2.0605262712616663</v>
      </c>
      <c r="BD60" s="53">
        <f ca="1">IF(ScreenHeight!$B61&lt;OFFSET(Radar!$AC$3,COLUMN(),0),
    Param!$B$38/ScreenHeight!$B61,
    (Param!$B$37+1/(1-OFFSET(Radar!$AD$3,COLUMN(),0)*ScreenHeight!$C61)/Param!$B$39)/OFFSET(Radar!$AC$3,COLUMN(),0)
)*DistanceShader!BD60*LightShader!BD60*(IF(OFFSET(Ghosts!$S$41,COLUMN(),0)&lt;ScreenHeight!$E61,
   1,
   (SQRT(OFFSET(Ghosts!$T$41,COLUMN(),0)-OFFSET(Ghosts!$R$41,COLUMN(),0)*ScreenHeight!$D61)-1))+IF(Ghosts!$B$35,IF(Param!$M$21,-1-POWER(0.3,Param!$M$21)/(IF(Param!$M$21&lt;20,LightShader!BD151,OFFSET(LightShader!BD151,Param!$M$21-20,0)
)+POWER(0.3,Param!$M$21)),-2),0))</f>
        <v>2.1113506670314592</v>
      </c>
      <c r="BE60" s="53">
        <f ca="1">IF(ScreenHeight!$B61&lt;OFFSET(Radar!$AC$3,COLUMN(),0),
    Param!$B$38/ScreenHeight!$B61,
    (Param!$B$37+1/(1-OFFSET(Radar!$AD$3,COLUMN(),0)*ScreenHeight!$C61)/Param!$B$39)/OFFSET(Radar!$AC$3,COLUMN(),0)
)*DistanceShader!BE60*LightShader!BE60*(IF(OFFSET(Ghosts!$S$41,COLUMN(),0)&lt;ScreenHeight!$E61,
   1,
   (SQRT(OFFSET(Ghosts!$T$41,COLUMN(),0)-OFFSET(Ghosts!$R$41,COLUMN(),0)*ScreenHeight!$D61)-1))+IF(Ghosts!$B$35,IF(Param!$M$21,-1-POWER(0.3,Param!$M$21)/(IF(Param!$M$21&lt;20,LightShader!BE151,OFFSET(LightShader!BE151,Param!$M$21-20,0)
)+POWER(0.3,Param!$M$21)),-2),0))</f>
        <v>2.1642140879786425</v>
      </c>
      <c r="BF60" s="53">
        <f ca="1">IF(ScreenHeight!$B61&lt;OFFSET(Radar!$AC$3,COLUMN(),0),
    Param!$B$38/ScreenHeight!$B61,
    (Param!$B$37+1/(1-OFFSET(Radar!$AD$3,COLUMN(),0)*ScreenHeight!$C61)/Param!$B$39)/OFFSET(Radar!$AC$3,COLUMN(),0)
)*DistanceShader!BF60*LightShader!BF60*(IF(OFFSET(Ghosts!$S$41,COLUMN(),0)&lt;ScreenHeight!$E61,
   1,
   (SQRT(OFFSET(Ghosts!$T$41,COLUMN(),0)-OFFSET(Ghosts!$R$41,COLUMN(),0)*ScreenHeight!$D61)-1))+IF(Ghosts!$B$35,IF(Param!$M$21,-1-POWER(0.3,Param!$M$21)/(IF(Param!$M$21&lt;20,LightShader!BF151,OFFSET(LightShader!BF151,Param!$M$21-20,0)
)+POWER(0.3,Param!$M$21)),-2),0))</f>
        <v>2.2192280642521927</v>
      </c>
      <c r="BG60" s="53">
        <f ca="1">IF(ScreenHeight!$B61&lt;OFFSET(Radar!$AC$3,COLUMN(),0),
    Param!$B$38/ScreenHeight!$B61,
    (Param!$B$37+1/(1-OFFSET(Radar!$AD$3,COLUMN(),0)*ScreenHeight!$C61)/Param!$B$39)/OFFSET(Radar!$AC$3,COLUMN(),0)
)*DistanceShader!BG60*LightShader!BG60*(IF(OFFSET(Ghosts!$S$41,COLUMN(),0)&lt;ScreenHeight!$E61,
   1,
   (SQRT(OFFSET(Ghosts!$T$41,COLUMN(),0)-OFFSET(Ghosts!$R$41,COLUMN(),0)*ScreenHeight!$D61)-1))+IF(Ghosts!$B$35,IF(Param!$M$21,-1-POWER(0.3,Param!$M$21)/(IF(Param!$M$21&lt;20,LightShader!BG151,OFFSET(LightShader!BG151,Param!$M$21-20,0)
)+POWER(0.3,Param!$M$21)),-2),0))</f>
        <v>2.2765106638425774</v>
      </c>
      <c r="BH60" s="53">
        <f ca="1">IF(ScreenHeight!$B61&lt;OFFSET(Radar!$AC$3,COLUMN(),0),
    Param!$B$38/ScreenHeight!$B61,
    (Param!$B$37+1/(1-OFFSET(Radar!$AD$3,COLUMN(),0)*ScreenHeight!$C61)/Param!$B$39)/OFFSET(Radar!$AC$3,COLUMN(),0)
)*DistanceShader!BH60*LightShader!BH60*(IF(OFFSET(Ghosts!$S$41,COLUMN(),0)&lt;ScreenHeight!$E61,
   1,
   (SQRT(OFFSET(Ghosts!$T$41,COLUMN(),0)-OFFSET(Ghosts!$R$41,COLUMN(),0)*ScreenHeight!$D61)-1))+IF(Ghosts!$B$35,IF(Param!$M$21,-1-POWER(0.3,Param!$M$21)/(IF(Param!$M$21&lt;20,LightShader!BH151,OFFSET(LightShader!BH151,Param!$M$21-20,0)
)+POWER(0.3,Param!$M$21)),-2),0))</f>
        <v>2.3361866726289571</v>
      </c>
      <c r="BI60" s="53">
        <f ca="1">IF(ScreenHeight!$B61&lt;OFFSET(Radar!$AC$3,COLUMN(),0),
    Param!$B$38/ScreenHeight!$B61,
    (Param!$B$37+1/(1-OFFSET(Radar!$AD$3,COLUMN(),0)*ScreenHeight!$C61)/Param!$B$39)/OFFSET(Radar!$AC$3,COLUMN(),0)
)*DistanceShader!BI60*LightShader!BI60*(IF(OFFSET(Ghosts!$S$41,COLUMN(),0)&lt;ScreenHeight!$E61,
   1,
   (SQRT(OFFSET(Ghosts!$T$41,COLUMN(),0)-OFFSET(Ghosts!$R$41,COLUMN(),0)*ScreenHeight!$D61)-1))+IF(Ghosts!$B$35,IF(Param!$M$21,-1-POWER(0.3,Param!$M$21)/(IF(Param!$M$21&lt;20,LightShader!BI151,OFFSET(LightShader!BI151,Param!$M$21-20,0)
)+POWER(0.3,Param!$M$21)),-2),0))</f>
        <v>2.3983877029609459</v>
      </c>
      <c r="BJ60" s="53">
        <f ca="1">IF(ScreenHeight!$B61&lt;OFFSET(Radar!$AC$3,COLUMN(),0),
    Param!$B$38/ScreenHeight!$B61,
    (Param!$B$37+1/(1-OFFSET(Radar!$AD$3,COLUMN(),0)*ScreenHeight!$C61)/Param!$B$39)/OFFSET(Radar!$AC$3,COLUMN(),0)
)*DistanceShader!BJ60*LightShader!BJ60*(IF(OFFSET(Ghosts!$S$41,COLUMN(),0)&lt;ScreenHeight!$E61,
   1,
   (SQRT(OFFSET(Ghosts!$T$41,COLUMN(),0)-OFFSET(Ghosts!$R$41,COLUMN(),0)*ScreenHeight!$D61)-1))+IF(Ghosts!$B$35,IF(Param!$M$21,-1-POWER(0.3,Param!$M$21)/(IF(Param!$M$21&lt;20,LightShader!BJ151,OFFSET(LightShader!BJ151,Param!$M$21-20,0)
)+POWER(0.3,Param!$M$21)),-2),0))</f>
        <v>2.4632522022757835</v>
      </c>
      <c r="BK60" s="53">
        <f ca="1">IF(ScreenHeight!$B61&lt;OFFSET(Radar!$AC$3,COLUMN(),0),
    Param!$B$38/ScreenHeight!$B61,
    (Param!$B$37+1/(1-OFFSET(Radar!$AD$3,COLUMN(),0)*ScreenHeight!$C61)/Param!$B$39)/OFFSET(Radar!$AC$3,COLUMN(),0)
)*DistanceShader!BK60*LightShader!BK60*(IF(OFFSET(Ghosts!$S$41,COLUMN(),0)&lt;ScreenHeight!$E61,
   1,
   (SQRT(OFFSET(Ghosts!$T$41,COLUMN(),0)-OFFSET(Ghosts!$R$41,COLUMN(),0)*ScreenHeight!$D61)-1))+IF(Ghosts!$B$35,IF(Param!$M$21,-1-POWER(0.3,Param!$M$21)/(IF(Param!$M$21&lt;20,LightShader!BK151,OFFSET(LightShader!BK151,Param!$M$21-20,0)
)+POWER(0.3,Param!$M$21)),-2),0))</f>
        <v>2.5309253250831589</v>
      </c>
      <c r="BL60" s="53">
        <f ca="1">IF(ScreenHeight!$B61&lt;OFFSET(Radar!$AC$3,COLUMN(),0),
    Param!$B$38/ScreenHeight!$B61,
    (Param!$B$37+1/(1-OFFSET(Radar!$AD$3,COLUMN(),0)*ScreenHeight!$C61)/Param!$B$39)/OFFSET(Radar!$AC$3,COLUMN(),0)
)*DistanceShader!BL60*LightShader!BL60*(IF(OFFSET(Ghosts!$S$41,COLUMN(),0)&lt;ScreenHeight!$E61,
   1,
   (SQRT(OFFSET(Ghosts!$T$41,COLUMN(),0)-OFFSET(Ghosts!$R$41,COLUMN(),0)*ScreenHeight!$D61)-1))+IF(Ghosts!$B$35,IF(Param!$M$21,-1-POWER(0.3,Param!$M$21)/(IF(Param!$M$21&lt;20,LightShader!BL151,OFFSET(LightShader!BL151,Param!$M$21-20,0)
)+POWER(0.3,Param!$M$21)),-2),0))</f>
        <v>2.6015586213936999</v>
      </c>
      <c r="BM60" s="53">
        <f ca="1">IF(ScreenHeight!$B61&lt;OFFSET(Radar!$AC$3,COLUMN(),0),
    Param!$B$38/ScreenHeight!$B61,
    (Param!$B$37+1/(1-OFFSET(Radar!$AD$3,COLUMN(),0)*ScreenHeight!$C61)/Param!$B$39)/OFFSET(Radar!$AC$3,COLUMN(),0)
)*DistanceShader!BM60*LightShader!BM60*(IF(OFFSET(Ghosts!$S$41,COLUMN(),0)&lt;ScreenHeight!$E61,
   1,
   (SQRT(OFFSET(Ghosts!$T$41,COLUMN(),0)-OFFSET(Ghosts!$R$41,COLUMN(),0)*ScreenHeight!$D61)-1))+IF(Ghosts!$B$35,IF(Param!$M$21,-1-POWER(0.3,Param!$M$21)/(IF(Param!$M$21&lt;20,LightShader!BM151,OFFSET(LightShader!BM151,Param!$M$21-20,0)
)+POWER(0.3,Param!$M$21)),-2),0))</f>
        <v>2.6753094818572105</v>
      </c>
      <c r="BN60" s="53">
        <f ca="1">IF(ScreenHeight!$B61&lt;OFFSET(Radar!$AC$3,COLUMN(),0),
    Param!$B$38/ScreenHeight!$B61,
    (Param!$B$37+1/(1-OFFSET(Radar!$AD$3,COLUMN(),0)*ScreenHeight!$C61)/Param!$B$39)/OFFSET(Radar!$AC$3,COLUMN(),0)
)*DistanceShader!BN60*LightShader!BN60*(IF(OFFSET(Ghosts!$S$41,COLUMN(),0)&lt;ScreenHeight!$E61,
   1,
   (SQRT(OFFSET(Ghosts!$T$41,COLUMN(),0)-OFFSET(Ghosts!$R$41,COLUMN(),0)*ScreenHeight!$D61)-1))+IF(Ghosts!$B$35,IF(Param!$M$21,-1-POWER(0.3,Param!$M$21)/(IF(Param!$M$21&lt;20,LightShader!BN151,OFFSET(LightShader!BN151,Param!$M$21-20,0)
)+POWER(0.3,Param!$M$21)),-2),0))</f>
        <v>2.7523402639787311</v>
      </c>
      <c r="BO60" s="53">
        <f ca="1">IF(ScreenHeight!$B61&lt;OFFSET(Radar!$AC$3,COLUMN(),0),
    Param!$B$38/ScreenHeight!$B61,
    (Param!$B$37+1/(1-OFFSET(Radar!$AD$3,COLUMN(),0)*ScreenHeight!$C61)/Param!$B$39)/OFFSET(Radar!$AC$3,COLUMN(),0)
)*DistanceShader!BO60*LightShader!BO60*(IF(OFFSET(Ghosts!$S$41,COLUMN(),0)&lt;ScreenHeight!$E61,
   1,
   (SQRT(OFFSET(Ghosts!$T$41,COLUMN(),0)-OFFSET(Ghosts!$R$41,COLUMN(),0)*ScreenHeight!$D61)-1))+IF(Ghosts!$B$35,IF(Param!$M$21,-1-POWER(0.3,Param!$M$21)/(IF(Param!$M$21&lt;20,LightShader!BO151,OFFSET(LightShader!BO151,Param!$M$21-20,0)
)+POWER(0.3,Param!$M$21)),-2),0))</f>
        <v>2.8328170042035419</v>
      </c>
      <c r="BP60" s="53">
        <f ca="1">IF(ScreenHeight!$B61&lt;OFFSET(Radar!$AC$3,COLUMN(),0),
    Param!$B$38/ScreenHeight!$B61,
    (Param!$B$37+1/(1-OFFSET(Radar!$AD$3,COLUMN(),0)*ScreenHeight!$C61)/Param!$B$39)/OFFSET(Radar!$AC$3,COLUMN(),0)
)*DistanceShader!BP60*LightShader!BP60*(IF(OFFSET(Ghosts!$S$41,COLUMN(),0)&lt;ScreenHeight!$E61,
   1,
   (SQRT(OFFSET(Ghosts!$T$41,COLUMN(),0)-OFFSET(Ghosts!$R$41,COLUMN(),0)*ScreenHeight!$D61)-1))+IF(Ghosts!$B$35,IF(Param!$M$21,-1-POWER(0.3,Param!$M$21)/(IF(Param!$M$21&lt;20,LightShader!BP151,OFFSET(LightShader!BP151,Param!$M$21-20,0)
)+POWER(0.3,Param!$M$21)),-2),0))</f>
        <v>2.9169075967917717</v>
      </c>
      <c r="BQ60" s="53">
        <f ca="1">IF(ScreenHeight!$B61&lt;OFFSET(Radar!$AC$3,COLUMN(),0),
    Param!$B$38/ScreenHeight!$B61,
    (Param!$B$37+1/(1-OFFSET(Radar!$AD$3,COLUMN(),0)*ScreenHeight!$C61)/Param!$B$39)/OFFSET(Radar!$AC$3,COLUMN(),0)
)*DistanceShader!BQ60*LightShader!BQ60*(IF(OFFSET(Ghosts!$S$41,COLUMN(),0)&lt;ScreenHeight!$E61,
   1,
   (SQRT(OFFSET(Ghosts!$T$41,COLUMN(),0)-OFFSET(Ghosts!$R$41,COLUMN(),0)*ScreenHeight!$D61)-1))+IF(Ghosts!$B$35,IF(Param!$M$21,-1-POWER(0.3,Param!$M$21)/(IF(Param!$M$21&lt;20,LightShader!BQ151,OFFSET(LightShader!BQ151,Param!$M$21-20,0)
)+POWER(0.3,Param!$M$21)),-2),0))</f>
        <v>3.0047792916644913</v>
      </c>
      <c r="BR60" s="53">
        <f ca="1">IF(ScreenHeight!$B61&lt;OFFSET(Radar!$AC$3,COLUMN(),0),
    Param!$B$38/ScreenHeight!$B61,
    (Param!$B$37+1/(1-OFFSET(Radar!$AD$3,COLUMN(),0)*ScreenHeight!$C61)/Param!$B$39)/OFFSET(Radar!$AC$3,COLUMN(),0)
)*DistanceShader!BR60*LightShader!BR60*(IF(OFFSET(Ghosts!$S$41,COLUMN(),0)&lt;ScreenHeight!$E61,
   1,
   (SQRT(OFFSET(Ghosts!$T$41,COLUMN(),0)-OFFSET(Ghosts!$R$41,COLUMN(),0)*ScreenHeight!$D61)-1))+IF(Ghosts!$B$35,IF(Param!$M$21,-1-POWER(0.3,Param!$M$21)/(IF(Param!$M$21&lt;20,LightShader!BR151,OFFSET(LightShader!BR151,Param!$M$21-20,0)
)+POWER(0.3,Param!$M$21)),-2),0))</f>
        <v>3.09659532937656</v>
      </c>
      <c r="BS60" s="53">
        <f ca="1">IF(ScreenHeight!$B61&lt;OFFSET(Radar!$AC$3,COLUMN(),0),
    Param!$B$38/ScreenHeight!$B61,
    (Param!$B$37+1/(1-OFFSET(Radar!$AD$3,COLUMN(),0)*ScreenHeight!$C61)/Param!$B$39)/OFFSET(Radar!$AC$3,COLUMN(),0)
)*DistanceShader!BS60*LightShader!BS60*(IF(OFFSET(Ghosts!$S$41,COLUMN(),0)&lt;ScreenHeight!$E61,
   1,
   (SQRT(OFFSET(Ghosts!$T$41,COLUMN(),0)-OFFSET(Ghosts!$R$41,COLUMN(),0)*ScreenHeight!$D61)-1))+IF(Ghosts!$B$35,IF(Param!$M$21,-1-POWER(0.3,Param!$M$21)/(IF(Param!$M$21&lt;20,LightShader!BS151,OFFSET(LightShader!BS151,Param!$M$21-20,0)
)+POWER(0.3,Param!$M$21)),-2),0))</f>
        <v>3.1925104919863037</v>
      </c>
      <c r="BT60" s="53">
        <f ca="1">IF(ScreenHeight!$B61&lt;OFFSET(Radar!$AC$3,COLUMN(),0),
    Param!$B$38/ScreenHeight!$B61,
    (Param!$B$37+1/(1-OFFSET(Radar!$AD$3,COLUMN(),0)*ScreenHeight!$C61)/Param!$B$39)/OFFSET(Radar!$AC$3,COLUMN(),0)
)*DistanceShader!BT60*LightShader!BT60*(IF(OFFSET(Ghosts!$S$41,COLUMN(),0)&lt;ScreenHeight!$E61,
   1,
   (SQRT(OFFSET(Ghosts!$T$41,COLUMN(),0)-OFFSET(Ghosts!$R$41,COLUMN(),0)*ScreenHeight!$D61)-1))+IF(Ghosts!$B$35,IF(Param!$M$21,-1-POWER(0.3,Param!$M$21)/(IF(Param!$M$21&lt;20,LightShader!BT151,OFFSET(LightShader!BT151,Param!$M$21-20,0)
)+POWER(0.3,Param!$M$21)),-2),0))</f>
        <v>3.2926653044370493</v>
      </c>
      <c r="BU60" s="53">
        <f ca="1">IF(ScreenHeight!$B61&lt;OFFSET(Radar!$AC$3,COLUMN(),0),
    Param!$B$38/ScreenHeight!$B61,
    (Param!$B$37+1/(1-OFFSET(Radar!$AD$3,COLUMN(),0)*ScreenHeight!$C61)/Param!$B$39)/OFFSET(Radar!$AC$3,COLUMN(),0)
)*DistanceShader!BU60*LightShader!BU60*(IF(OFFSET(Ghosts!$S$41,COLUMN(),0)&lt;ScreenHeight!$E61,
   1,
   (SQRT(OFFSET(Ghosts!$T$41,COLUMN(),0)-OFFSET(Ghosts!$R$41,COLUMN(),0)*ScreenHeight!$D61)-1))+IF(Ghosts!$B$35,IF(Param!$M$21,-1-POWER(0.3,Param!$M$21)/(IF(Param!$M$21&lt;20,LightShader!BU151,OFFSET(LightShader!BU151,Param!$M$21-20,0)
)+POWER(0.3,Param!$M$21)),-2),0))</f>
        <v>3.397178573866662</v>
      </c>
      <c r="BV60" s="53">
        <f ca="1">IF(ScreenHeight!$B61&lt;OFFSET(Radar!$AC$3,COLUMN(),0),
    Param!$B$38/ScreenHeight!$B61,
    (Param!$B$37+1/(1-OFFSET(Radar!$AD$3,COLUMN(),0)*ScreenHeight!$C61)/Param!$B$39)/OFFSET(Radar!$AC$3,COLUMN(),0)
)*DistanceShader!BV60*LightShader!BV60*(IF(OFFSET(Ghosts!$S$41,COLUMN(),0)&lt;ScreenHeight!$E61,
   1,
   (SQRT(OFFSET(Ghosts!$T$41,COLUMN(),0)-OFFSET(Ghosts!$R$41,COLUMN(),0)*ScreenHeight!$D61)-1))+IF(Ghosts!$B$35,IF(Param!$M$21,-1-POWER(0.3,Param!$M$21)/(IF(Param!$M$21&lt;20,LightShader!BV151,OFFSET(LightShader!BV151,Param!$M$21-20,0)
)+POWER(0.3,Param!$M$21)),-2),0))</f>
        <v>3.5061379075897054</v>
      </c>
      <c r="BW60" s="53">
        <f ca="1">IF(ScreenHeight!$B61&lt;OFFSET(Radar!$AC$3,COLUMN(),0),
    Param!$B$38/ScreenHeight!$B61,
    (Param!$B$37+1/(1-OFFSET(Radar!$AD$3,COLUMN(),0)*ScreenHeight!$C61)/Param!$B$39)/OFFSET(Radar!$AC$3,COLUMN(),0)
)*DistanceShader!BW60*LightShader!BW60*(IF(OFFSET(Ghosts!$S$41,COLUMN(),0)&lt;ScreenHeight!$E61,
   1,
   (SQRT(OFFSET(Ghosts!$T$41,COLUMN(),0)-OFFSET(Ghosts!$R$41,COLUMN(),0)*ScreenHeight!$D61)-1))+IF(Ghosts!$B$35,IF(Param!$M$21,-1-POWER(0.3,Param!$M$21)/(IF(Param!$M$21&lt;20,LightShader!BW151,OFFSET(LightShader!BW151,Param!$M$21-20,0)
)+POWER(0.3,Param!$M$21)),-2),0))</f>
        <v>3.6195878107715709</v>
      </c>
      <c r="BX60" s="53">
        <f ca="1">IF(ScreenHeight!$B61&lt;OFFSET(Radar!$AC$3,COLUMN(),0),
    Param!$B$38/ScreenHeight!$B61,
    (Param!$B$37+1/(1-OFFSET(Radar!$AD$3,COLUMN(),0)*ScreenHeight!$C61)/Param!$B$39)/OFFSET(Radar!$AC$3,COLUMN(),0)
)*DistanceShader!BX60*LightShader!BX60*(IF(OFFSET(Ghosts!$S$41,COLUMN(),0)&lt;ScreenHeight!$E61,
   1,
   (SQRT(OFFSET(Ghosts!$T$41,COLUMN(),0)-OFFSET(Ghosts!$R$41,COLUMN(),0)*ScreenHeight!$D61)-1))+IF(Ghosts!$B$35,IF(Param!$M$21,-1-POWER(0.3,Param!$M$21)/(IF(Param!$M$21&lt;20,LightShader!BX151,OFFSET(LightShader!BX151,Param!$M$21-20,0)
)+POWER(0.3,Param!$M$21)),-2),0))</f>
        <v>3.7375149426516772</v>
      </c>
      <c r="BY60" s="53">
        <f ca="1">IF(ScreenHeight!$B61&lt;OFFSET(Radar!$AC$3,COLUMN(),0),
    Param!$B$38/ScreenHeight!$B61,
    (Param!$B$37+1/(1-OFFSET(Radar!$AD$3,COLUMN(),0)*ScreenHeight!$C61)/Param!$B$39)/OFFSET(Radar!$AC$3,COLUMN(),0)
)*DistanceShader!BY60*LightShader!BY60*(IF(OFFSET(Ghosts!$S$41,COLUMN(),0)&lt;ScreenHeight!$E61,
   1,
   (SQRT(OFFSET(Ghosts!$T$41,COLUMN(),0)-OFFSET(Ghosts!$R$41,COLUMN(),0)*ScreenHeight!$D61)-1))+IF(Ghosts!$B$35,IF(Param!$M$21,-1-POWER(0.3,Param!$M$21)/(IF(Param!$M$21&lt;20,LightShader!BY151,OFFSET(LightShader!BY151,Param!$M$21-20,0)
)+POWER(0.3,Param!$M$21)),-2),0))</f>
        <v>3.8598301220766027</v>
      </c>
      <c r="BZ60" s="53">
        <f ca="1">IF(ScreenHeight!$B61&lt;OFFSET(Radar!$AC$3,COLUMN(),0),
    Param!$B$38/ScreenHeight!$B61,
    (Param!$B$37+1/(1-OFFSET(Radar!$AD$3,COLUMN(),0)*ScreenHeight!$C61)/Param!$B$39)/OFFSET(Radar!$AC$3,COLUMN(),0)
)*DistanceShader!BZ60*LightShader!BZ60*(IF(OFFSET(Ghosts!$S$41,COLUMN(),0)&lt;ScreenHeight!$E61,
   1,
   (SQRT(OFFSET(Ghosts!$T$41,COLUMN(),0)-OFFSET(Ghosts!$R$41,COLUMN(),0)*ScreenHeight!$D61)-1))+IF(Ghosts!$B$35,IF(Param!$M$21,-1-POWER(0.3,Param!$M$21)/(IF(Param!$M$21&lt;20,LightShader!BZ151,OFFSET(LightShader!BZ151,Param!$M$21-20,0)
)+POWER(0.3,Param!$M$21)),-2),0))</f>
        <v>4.4622051761625325</v>
      </c>
      <c r="CA60" s="53">
        <f ca="1">IF(ScreenHeight!$B61&lt;OFFSET(Radar!$AC$3,COLUMN(),0),
    Param!$B$38/ScreenHeight!$B61,
    (Param!$B$37+1/(1-OFFSET(Radar!$AD$3,COLUMN(),0)*ScreenHeight!$C61)/Param!$B$39)/OFFSET(Radar!$AC$3,COLUMN(),0)
)*DistanceShader!CA60*LightShader!CA60*(IF(OFFSET(Ghosts!$S$41,COLUMN(),0)&lt;ScreenHeight!$E61,
   1,
   (SQRT(OFFSET(Ghosts!$T$41,COLUMN(),0)-OFFSET(Ghosts!$R$41,COLUMN(),0)*ScreenHeight!$D61)-1))+IF(Ghosts!$B$35,IF(Param!$M$21,-1-POWER(0.3,Param!$M$21)/(IF(Param!$M$21&lt;20,LightShader!CA151,OFFSET(LightShader!CA151,Param!$M$21-20,0)
)+POWER(0.3,Param!$M$21)),-2),0))</f>
        <v>4.5461164164715449</v>
      </c>
      <c r="CB60" s="53">
        <f ca="1">IF(ScreenHeight!$B61&lt;OFFSET(Radar!$AC$3,COLUMN(),0),
    Param!$B$38/ScreenHeight!$B61,
    (Param!$B$37+1/(1-OFFSET(Radar!$AD$3,COLUMN(),0)*ScreenHeight!$C61)/Param!$B$39)/OFFSET(Radar!$AC$3,COLUMN(),0)
)*DistanceShader!CB60*LightShader!CB60*(IF(OFFSET(Ghosts!$S$41,COLUMN(),0)&lt;ScreenHeight!$E61,
   1,
   (SQRT(OFFSET(Ghosts!$T$41,COLUMN(),0)-OFFSET(Ghosts!$R$41,COLUMN(),0)*ScreenHeight!$D61)-1))+IF(Ghosts!$B$35,IF(Param!$M$21,-1-POWER(0.3,Param!$M$21)/(IF(Param!$M$21&lt;20,LightShader!CB151,OFFSET(LightShader!CB151,Param!$M$21-20,0)
)+POWER(0.3,Param!$M$21)),-2),0))</f>
        <v>4.6298342312026932</v>
      </c>
      <c r="CC60" s="53">
        <f ca="1">IF(ScreenHeight!$B61&lt;OFFSET(Radar!$AC$3,COLUMN(),0),
    Param!$B$38/ScreenHeight!$B61,
    (Param!$B$37+1/(1-OFFSET(Radar!$AD$3,COLUMN(),0)*ScreenHeight!$C61)/Param!$B$39)/OFFSET(Radar!$AC$3,COLUMN(),0)
)*DistanceShader!CC60*LightShader!CC60*(IF(OFFSET(Ghosts!$S$41,COLUMN(),0)&lt;ScreenHeight!$E61,
   1,
   (SQRT(OFFSET(Ghosts!$T$41,COLUMN(),0)-OFFSET(Ghosts!$R$41,COLUMN(),0)*ScreenHeight!$D61)-1))+IF(Ghosts!$B$35,IF(Param!$M$21,-1-POWER(0.3,Param!$M$21)/(IF(Param!$M$21&lt;20,LightShader!CC151,OFFSET(LightShader!CC151,Param!$M$21-20,0)
)+POWER(0.3,Param!$M$21)),-2),0))</f>
        <v>4.6632431354180506</v>
      </c>
      <c r="CD60" s="53">
        <f ca="1">IF(ScreenHeight!$B61&lt;OFFSET(Radar!$AC$3,COLUMN(),0),
    Param!$B$38/ScreenHeight!$B61,
    (Param!$B$37+1/(1-OFFSET(Radar!$AD$3,COLUMN(),0)*ScreenHeight!$C61)/Param!$B$39)/OFFSET(Radar!$AC$3,COLUMN(),0)
)*DistanceShader!CD60*LightShader!CD60*(IF(OFFSET(Ghosts!$S$41,COLUMN(),0)&lt;ScreenHeight!$E61,
   1,
   (SQRT(OFFSET(Ghosts!$T$41,COLUMN(),0)-OFFSET(Ghosts!$R$41,COLUMN(),0)*ScreenHeight!$D61)-1))+IF(Ghosts!$B$35,IF(Param!$M$21,-1-POWER(0.3,Param!$M$21)/(IF(Param!$M$21&lt;20,LightShader!CD151,OFFSET(LightShader!CD151,Param!$M$21-20,0)
)+POWER(0.3,Param!$M$21)),-2),0))</f>
        <v>4.6013824741860372</v>
      </c>
      <c r="CE60" s="53">
        <f ca="1">IF(ScreenHeight!$B61&lt;OFFSET(Radar!$AC$3,COLUMN(),0),
    Param!$B$38/ScreenHeight!$B61,
    (Param!$B$37+1/(1-OFFSET(Radar!$AD$3,COLUMN(),0)*ScreenHeight!$C61)/Param!$B$39)/OFFSET(Radar!$AC$3,COLUMN(),0)
)*DistanceShader!CE60*LightShader!CE60*(IF(OFFSET(Ghosts!$S$41,COLUMN(),0)&lt;ScreenHeight!$E61,
   1,
   (SQRT(OFFSET(Ghosts!$T$41,COLUMN(),0)-OFFSET(Ghosts!$R$41,COLUMN(),0)*ScreenHeight!$D61)-1))+IF(Ghosts!$B$35,IF(Param!$M$21,-1-POWER(0.3,Param!$M$21)/(IF(Param!$M$21&lt;20,LightShader!CE151,OFFSET(LightShader!CE151,Param!$M$21-20,0)
)+POWER(0.3,Param!$M$21)),-2),0))</f>
        <v>4.5391459166530987</v>
      </c>
      <c r="CF60" s="53">
        <f ca="1">IF(ScreenHeight!$B61&lt;OFFSET(Radar!$AC$3,COLUMN(),0),
    Param!$B$38/ScreenHeight!$B61,
    (Param!$B$37+1/(1-OFFSET(Radar!$AD$3,COLUMN(),0)*ScreenHeight!$C61)/Param!$B$39)/OFFSET(Radar!$AC$3,COLUMN(),0)
)*DistanceShader!CF60*LightShader!CF60*(IF(OFFSET(Ghosts!$S$41,COLUMN(),0)&lt;ScreenHeight!$E61,
   1,
   (SQRT(OFFSET(Ghosts!$T$41,COLUMN(),0)-OFFSET(Ghosts!$R$41,COLUMN(),0)*ScreenHeight!$D61)-1))+IF(Ghosts!$B$35,IF(Param!$M$21,-1-POWER(0.3,Param!$M$21)/(IF(Param!$M$21&lt;20,LightShader!CF151,OFFSET(LightShader!CF151,Param!$M$21-20,0)
)+POWER(0.3,Param!$M$21)),-2),0))</f>
        <v>4.4765435741637623</v>
      </c>
      <c r="CG60" s="53">
        <f ca="1">IF(ScreenHeight!$B61&lt;OFFSET(Radar!$AC$3,COLUMN(),0),
    Param!$B$38/ScreenHeight!$B61,
    (Param!$B$37+1/(1-OFFSET(Radar!$AD$3,COLUMN(),0)*ScreenHeight!$C61)/Param!$B$39)/OFFSET(Radar!$AC$3,COLUMN(),0)
)*DistanceShader!CG60*LightShader!CG60*(IF(OFFSET(Ghosts!$S$41,COLUMN(),0)&lt;ScreenHeight!$E61,
   1,
   (SQRT(OFFSET(Ghosts!$T$41,COLUMN(),0)-OFFSET(Ghosts!$R$41,COLUMN(),0)*ScreenHeight!$D61)-1))+IF(Ghosts!$B$35,IF(Param!$M$21,-1-POWER(0.3,Param!$M$21)/(IF(Param!$M$21&lt;20,LightShader!CG151,OFFSET(LightShader!CG151,Param!$M$21-20,0)
)+POWER(0.3,Param!$M$21)),-2),0))</f>
        <v>4.4135858060517128</v>
      </c>
      <c r="CH60" s="53">
        <f ca="1">IF(ScreenHeight!$B61&lt;OFFSET(Radar!$AC$3,COLUMN(),0),
    Param!$B$38/ScreenHeight!$B61,
    (Param!$B$37+1/(1-OFFSET(Radar!$AD$3,COLUMN(),0)*ScreenHeight!$C61)/Param!$B$39)/OFFSET(Radar!$AC$3,COLUMN(),0)
)*DistanceShader!CH60*LightShader!CH60*(IF(OFFSET(Ghosts!$S$41,COLUMN(),0)&lt;ScreenHeight!$E61,
   1,
   (SQRT(OFFSET(Ghosts!$T$41,COLUMN(),0)-OFFSET(Ghosts!$R$41,COLUMN(),0)*ScreenHeight!$D61)-1))+IF(Ghosts!$B$35,IF(Param!$M$21,-1-POWER(0.3,Param!$M$21)/(IF(Param!$M$21&lt;20,LightShader!CH151,OFFSET(LightShader!CH151,Param!$M$21-20,0)
)+POWER(0.3,Param!$M$21)),-2),0))</f>
        <v>4.3502832114131733</v>
      </c>
      <c r="CI60" s="53">
        <f ca="1">IF(ScreenHeight!$B61&lt;OFFSET(Radar!$AC$3,COLUMN(),0),
    Param!$B$38/ScreenHeight!$B61,
    (Param!$B$37+1/(1-OFFSET(Radar!$AD$3,COLUMN(),0)*ScreenHeight!$C61)/Param!$B$39)/OFFSET(Radar!$AC$3,COLUMN(),0)
)*DistanceShader!CI60*LightShader!CI60*(IF(OFFSET(Ghosts!$S$41,COLUMN(),0)&lt;ScreenHeight!$E61,
   1,
   (SQRT(OFFSET(Ghosts!$T$41,COLUMN(),0)-OFFSET(Ghosts!$R$41,COLUMN(),0)*ScreenHeight!$D61)-1))+IF(Ghosts!$B$35,IF(Param!$M$21,-1-POWER(0.3,Param!$M$21)/(IF(Param!$M$21&lt;20,LightShader!CI151,OFFSET(LightShader!CI151,Param!$M$21-20,0)
)+POWER(0.3,Param!$M$21)),-2),0))</f>
        <v>4.2866466204556541</v>
      </c>
      <c r="CJ60" s="53">
        <f ca="1">IF(ScreenHeight!$B61&lt;OFFSET(Radar!$AC$3,COLUMN(),0),
    Param!$B$38/ScreenHeight!$B61,
    (Param!$B$37+1/(1-OFFSET(Radar!$AD$3,COLUMN(),0)*ScreenHeight!$C61)/Param!$B$39)/OFFSET(Radar!$AC$3,COLUMN(),0)
)*DistanceShader!CJ60*LightShader!CJ60*(IF(OFFSET(Ghosts!$S$41,COLUMN(),0)&lt;ScreenHeight!$E61,
   1,
   (SQRT(OFFSET(Ghosts!$T$41,COLUMN(),0)-OFFSET(Ghosts!$R$41,COLUMN(),0)*ScreenHeight!$D61)-1))+IF(Ghosts!$B$35,IF(Param!$M$21,-1-POWER(0.3,Param!$M$21)/(IF(Param!$M$21&lt;20,LightShader!CJ151,OFFSET(LightShader!CJ151,Param!$M$21-20,0)
)+POWER(0.3,Param!$M$21)),-2),0))</f>
        <v>4.2226870854375882</v>
      </c>
      <c r="CK60" s="53">
        <f ca="1">IF(ScreenHeight!$B61&lt;OFFSET(Radar!$AC$3,COLUMN(),0),
    Param!$B$38/ScreenHeight!$B61,
    (Param!$B$37+1/(1-OFFSET(Radar!$AD$3,COLUMN(),0)*ScreenHeight!$C61)/Param!$B$39)/OFFSET(Radar!$AC$3,COLUMN(),0)
)*DistanceShader!CK60*LightShader!CK60*(IF(OFFSET(Ghosts!$S$41,COLUMN(),0)&lt;ScreenHeight!$E61,
   1,
   (SQRT(OFFSET(Ghosts!$T$41,COLUMN(),0)-OFFSET(Ghosts!$R$41,COLUMN(),0)*ScreenHeight!$D61)-1))+IF(Ghosts!$B$35,IF(Param!$M$21,-1-POWER(0.3,Param!$M$21)/(IF(Param!$M$21&lt;20,LightShader!CK151,OFFSET(LightShader!CK151,Param!$M$21-20,0)
)+POWER(0.3,Param!$M$21)),-2),0))</f>
        <v>4.1584158712158548</v>
      </c>
      <c r="CL60" s="53">
        <f ca="1">IF(ScreenHeight!$B61&lt;OFFSET(Radar!$AC$3,COLUMN(),0),
    Param!$B$38/ScreenHeight!$B61,
    (Param!$B$37+1/(1-OFFSET(Radar!$AD$3,COLUMN(),0)*ScreenHeight!$C61)/Param!$B$39)/OFFSET(Radar!$AC$3,COLUMN(),0)
)*DistanceShader!CL60*LightShader!CL60*(IF(OFFSET(Ghosts!$S$41,COLUMN(),0)&lt;ScreenHeight!$E61,
   1,
   (SQRT(OFFSET(Ghosts!$T$41,COLUMN(),0)-OFFSET(Ghosts!$R$41,COLUMN(),0)*ScreenHeight!$D61)-1))+IF(Ghosts!$B$35,IF(Param!$M$21,-1-POWER(0.3,Param!$M$21)/(IF(Param!$M$21&lt;20,LightShader!CL151,OFFSET(LightShader!CL151,Param!$M$21-20,0)
)+POWER(0.3,Param!$M$21)),-2),0))</f>
        <v>4.0938444454194132</v>
      </c>
      <c r="CM60" s="53">
        <f ca="1">IF(ScreenHeight!$B61&lt;OFFSET(Radar!$AC$3,COLUMN(),0),
    Param!$B$38/ScreenHeight!$B61,
    (Param!$B$37+1/(1-OFFSET(Radar!$AD$3,COLUMN(),0)*ScreenHeight!$C61)/Param!$B$39)/OFFSET(Radar!$AC$3,COLUMN(),0)
)*DistanceShader!CM60*LightShader!CM60*(IF(OFFSET(Ghosts!$S$41,COLUMN(),0)&lt;ScreenHeight!$E61,
   1,
   (SQRT(OFFSET(Ghosts!$T$41,COLUMN(),0)-OFFSET(Ghosts!$R$41,COLUMN(),0)*ScreenHeight!$D61)-1))+IF(Ghosts!$B$35,IF(Param!$M$21,-1-POWER(0.3,Param!$M$21)/(IF(Param!$M$21&lt;20,LightShader!CM151,OFFSET(LightShader!CM151,Param!$M$21-20,0)
)+POWER(0.3,Param!$M$21)),-2),0))</f>
        <v>4.0289844682686295</v>
      </c>
      <c r="CN60" s="53">
        <f ca="1">IF(ScreenHeight!$B61&lt;OFFSET(Radar!$AC$3,COLUMN(),0),
    Param!$B$38/ScreenHeight!$B61,
    (Param!$B$37+1/(1-OFFSET(Radar!$AD$3,COLUMN(),0)*ScreenHeight!$C61)/Param!$B$39)/OFFSET(Radar!$AC$3,COLUMN(),0)
)*DistanceShader!CN60*LightShader!CN60*(IF(OFFSET(Ghosts!$S$41,COLUMN(),0)&lt;ScreenHeight!$E61,
   1,
   (SQRT(OFFSET(Ghosts!$T$41,COLUMN(),0)-OFFSET(Ghosts!$R$41,COLUMN(),0)*ScreenHeight!$D61)-1))+IF(Ghosts!$B$35,IF(Param!$M$21,-1-POWER(0.3,Param!$M$21)/(IF(Param!$M$21&lt;20,LightShader!CN151,OFFSET(LightShader!CN151,Param!$M$21-20,0)
)+POWER(0.3,Param!$M$21)),-2),0))</f>
        <v>3.9638477820609688</v>
      </c>
      <c r="CO60" s="53">
        <f ca="1">IF(ScreenHeight!$B61&lt;OFFSET(Radar!$AC$3,COLUMN(),0),
    Param!$B$38/ScreenHeight!$B61,
    (Param!$B$37+1/(1-OFFSET(Radar!$AD$3,COLUMN(),0)*ScreenHeight!$C61)/Param!$B$39)/OFFSET(Radar!$AC$3,COLUMN(),0)
)*DistanceShader!CO60*LightShader!CO60*(IF(OFFSET(Ghosts!$S$41,COLUMN(),0)&lt;ScreenHeight!$E61,
   1,
   (SQRT(OFFSET(Ghosts!$T$41,COLUMN(),0)-OFFSET(Ghosts!$R$41,COLUMN(),0)*ScreenHeight!$D61)-1))+IF(Ghosts!$B$35,IF(Param!$M$21,-1-POWER(0.3,Param!$M$21)/(IF(Param!$M$21&lt;20,LightShader!CO151,OFFSET(LightShader!CO151,Param!$M$21-20,0)
)+POWER(0.3,Param!$M$21)),-2),0))</f>
        <v>3.8984464003449815</v>
      </c>
      <c r="CP60" s="53">
        <f ca="1">IF(ScreenHeight!$B61&lt;OFFSET(Radar!$AC$3,COLUMN(),0),
    Param!$B$38/ScreenHeight!$B61,
    (Param!$B$37+1/(1-OFFSET(Radar!$AD$3,COLUMN(),0)*ScreenHeight!$C61)/Param!$B$39)/OFFSET(Radar!$AC$3,COLUMN(),0)
)*DistanceShader!CP60*LightShader!CP60*(IF(OFFSET(Ghosts!$S$41,COLUMN(),0)&lt;ScreenHeight!$E61,
   1,
   (SQRT(OFFSET(Ghosts!$T$41,COLUMN(),0)-OFFSET(Ghosts!$R$41,COLUMN(),0)*ScreenHeight!$D61)-1))+IF(Ghosts!$B$35,IF(Param!$M$21,-1-POWER(0.3,Param!$M$21)/(IF(Param!$M$21&lt;20,LightShader!CP151,OFFSET(LightShader!CP151,Param!$M$21-20,0)
)+POWER(0.3,Param!$M$21)),-2),0))</f>
        <v>3.832792496805387</v>
      </c>
      <c r="CQ60" s="53">
        <f ca="1">IF(ScreenHeight!$B61&lt;OFFSET(Radar!$AC$3,COLUMN(),0),
    Param!$B$38/ScreenHeight!$B61,
    (Param!$B$37+1/(1-OFFSET(Radar!$AD$3,COLUMN(),0)*ScreenHeight!$C61)/Param!$B$39)/OFFSET(Radar!$AC$3,COLUMN(),0)
)*DistanceShader!CQ60*LightShader!CQ60*(IF(OFFSET(Ghosts!$S$41,COLUMN(),0)&lt;ScreenHeight!$E61,
   1,
   (SQRT(OFFSET(Ghosts!$T$41,COLUMN(),0)-OFFSET(Ghosts!$R$41,COLUMN(),0)*ScreenHeight!$D61)-1))+IF(Ghosts!$B$35,IF(Param!$M$21,-1-POWER(0.3,Param!$M$21)/(IF(Param!$M$21&lt;20,LightShader!CQ151,OFFSET(LightShader!CQ151,Param!$M$21-20,0)
)+POWER(0.3,Param!$M$21)),-2),0))</f>
        <v>3.7668983938831722</v>
      </c>
      <c r="CR60" s="53">
        <f ca="1">IF(ScreenHeight!$B61&lt;OFFSET(Radar!$AC$3,COLUMN(),0),
    Param!$B$38/ScreenHeight!$B61,
    (Param!$B$37+1/(1-OFFSET(Radar!$AD$3,COLUMN(),0)*ScreenHeight!$C61)/Param!$B$39)/OFFSET(Radar!$AC$3,COLUMN(),0)
)*DistanceShader!CR60*LightShader!CR60*(IF(OFFSET(Ghosts!$S$41,COLUMN(),0)&lt;ScreenHeight!$E61,
   1,
   (SQRT(OFFSET(Ghosts!$T$41,COLUMN(),0)-OFFSET(Ghosts!$R$41,COLUMN(),0)*ScreenHeight!$D61)-1))+IF(Ghosts!$B$35,IF(Param!$M$21,-1-POWER(0.3,Param!$M$21)/(IF(Param!$M$21&lt;20,LightShader!CR151,OFFSET(LightShader!CR151,Param!$M$21-20,0)
)+POWER(0.3,Param!$M$21)),-2),0))</f>
        <v>3.7007765511553385</v>
      </c>
      <c r="CS60" s="53">
        <f ca="1">IF(ScreenHeight!$B61&lt;OFFSET(Radar!$AC$3,COLUMN(),0),
    Param!$B$38/ScreenHeight!$B61,
    (Param!$B$37+1/(1-OFFSET(Radar!$AD$3,COLUMN(),0)*ScreenHeight!$C61)/Param!$B$39)/OFFSET(Radar!$AC$3,COLUMN(),0)
)*DistanceShader!CS60*LightShader!CS60*(IF(OFFSET(Ghosts!$S$41,COLUMN(),0)&lt;ScreenHeight!$E61,
   1,
   (SQRT(OFFSET(Ghosts!$T$41,COLUMN(),0)-OFFSET(Ghosts!$R$41,COLUMN(),0)*ScreenHeight!$D61)-1))+IF(Ghosts!$B$35,IF(Param!$M$21,-1-POWER(0.3,Param!$M$21)/(IF(Param!$M$21&lt;20,LightShader!CS151,OFFSET(LightShader!CS151,Param!$M$21-20,0)
)+POWER(0.3,Param!$M$21)),-2),0))</f>
        <v>3.634439553499822</v>
      </c>
      <c r="CT60" s="53">
        <f ca="1">IF(ScreenHeight!$B61&lt;OFFSET(Radar!$AC$3,COLUMN(),0),
    Param!$B$38/ScreenHeight!$B61,
    (Param!$B$37+1/(1-OFFSET(Radar!$AD$3,COLUMN(),0)*ScreenHeight!$C61)/Param!$B$39)/OFFSET(Radar!$AC$3,COLUMN(),0)
)*DistanceShader!CT60*LightShader!CT60*(IF(OFFSET(Ghosts!$S$41,COLUMN(),0)&lt;ScreenHeight!$E61,
   1,
   (SQRT(OFFSET(Ghosts!$T$41,COLUMN(),0)-OFFSET(Ghosts!$R$41,COLUMN(),0)*ScreenHeight!$D61)-1))+IF(Ghosts!$B$35,IF(Param!$M$21,-1-POWER(0.3,Param!$M$21)/(IF(Param!$M$21&lt;20,LightShader!CT151,OFFSET(LightShader!CT151,Param!$M$21-20,0)
)+POWER(0.3,Param!$M$21)),-2),0))</f>
        <v>3.5679000990716792</v>
      </c>
      <c r="CU60" s="53">
        <f ca="1">IF(ScreenHeight!$B61&lt;OFFSET(Radar!$AC$3,COLUMN(),0),
    Param!$B$38/ScreenHeight!$B61,
    (Param!$B$37+1/(1-OFFSET(Radar!$AD$3,COLUMN(),0)*ScreenHeight!$C61)/Param!$B$39)/OFFSET(Radar!$AC$3,COLUMN(),0)
)*DistanceShader!CU60*LightShader!CU60*(IF(OFFSET(Ghosts!$S$41,COLUMN(),0)&lt;ScreenHeight!$E61,
   1,
   (SQRT(OFFSET(Ghosts!$T$41,COLUMN(),0)-OFFSET(Ghosts!$R$41,COLUMN(),0)*ScreenHeight!$D61)-1))+IF(Ghosts!$B$35,IF(Param!$M$21,-1-POWER(0.3,Param!$M$21)/(IF(Param!$M$21&lt;20,LightShader!CU151,OFFSET(LightShader!CU151,Param!$M$21-20,0)
)+POWER(0.3,Param!$M$21)),-2),0))</f>
        <v>3.5011709871172294</v>
      </c>
      <c r="CV60" s="53">
        <f ca="1">IF(ScreenHeight!$B61&lt;OFFSET(Radar!$AC$3,COLUMN(),0),
    Param!$B$38/ScreenHeight!$B61,
    (Param!$B$37+1/(1-OFFSET(Radar!$AD$3,COLUMN(),0)*ScreenHeight!$C61)/Param!$B$39)/OFFSET(Radar!$AC$3,COLUMN(),0)
)*DistanceShader!CV60*LightShader!CV60*(IF(OFFSET(Ghosts!$S$41,COLUMN(),0)&lt;ScreenHeight!$E61,
   1,
   (SQRT(OFFSET(Ghosts!$T$41,COLUMN(),0)-OFFSET(Ghosts!$R$41,COLUMN(),0)*ScreenHeight!$D61)-1))+IF(Ghosts!$B$35,IF(Param!$M$21,-1-POWER(0.3,Param!$M$21)/(IF(Param!$M$21&lt;20,LightShader!CV151,OFFSET(LightShader!CV151,Param!$M$21-20,0)
)+POWER(0.3,Param!$M$21)),-2),0))</f>
        <v>3.434265105653314</v>
      </c>
      <c r="CW60" s="53">
        <f ca="1">IF(ScreenHeight!$B61&lt;OFFSET(Radar!$AC$3,COLUMN(),0),
    Param!$B$38/ScreenHeight!$B61,
    (Param!$B$37+1/(1-OFFSET(Radar!$AD$3,COLUMN(),0)*ScreenHeight!$C61)/Param!$B$39)/OFFSET(Radar!$AC$3,COLUMN(),0)
)*DistanceShader!CW60*LightShader!CW60*(IF(OFFSET(Ghosts!$S$41,COLUMN(),0)&lt;ScreenHeight!$E61,
   1,
   (SQRT(OFFSET(Ghosts!$T$41,COLUMN(),0)-OFFSET(Ghosts!$R$41,COLUMN(),0)*ScreenHeight!$D61)-1))+IF(Ghosts!$B$35,IF(Param!$M$21,-1-POWER(0.3,Param!$M$21)/(IF(Param!$M$21&lt;20,LightShader!CW151,OFFSET(LightShader!CW151,Param!$M$21-20,0)
)+POWER(0.3,Param!$M$21)),-2),0))</f>
        <v>3.3671954190391276</v>
      </c>
      <c r="CX60" s="53">
        <f ca="1">IF(ScreenHeight!$B61&lt;OFFSET(Radar!$AC$3,COLUMN(),0),
    Param!$B$38/ScreenHeight!$B61,
    (Param!$B$37+1/(1-OFFSET(Radar!$AD$3,COLUMN(),0)*ScreenHeight!$C61)/Param!$B$39)/OFFSET(Radar!$AC$3,COLUMN(),0)
)*DistanceShader!CX60*LightShader!CX60*(IF(OFFSET(Ghosts!$S$41,COLUMN(),0)&lt;ScreenHeight!$E61,
   1,
   (SQRT(OFFSET(Ghosts!$T$41,COLUMN(),0)-OFFSET(Ghosts!$R$41,COLUMN(),0)*ScreenHeight!$D61)-1))+IF(Ghosts!$B$35,IF(Param!$M$21,-1-POWER(0.3,Param!$M$21)/(IF(Param!$M$21&lt;20,LightShader!CX151,OFFSET(LightShader!CX151,Param!$M$21-20,0)
)+POWER(0.3,Param!$M$21)),-2),0))</f>
        <v>3.2999749554683646</v>
      </c>
      <c r="CY60" s="53">
        <f ca="1">IF(ScreenHeight!$B61&lt;OFFSET(Radar!$AC$3,COLUMN(),0),
    Param!$B$38/ScreenHeight!$B61,
    (Param!$B$37+1/(1-OFFSET(Radar!$AD$3,COLUMN(),0)*ScreenHeight!$C61)/Param!$B$39)/OFFSET(Radar!$AC$3,COLUMN(),0)
)*DistanceShader!CY60*LightShader!CY60*(IF(OFFSET(Ghosts!$S$41,COLUMN(),0)&lt;ScreenHeight!$E61,
   1,
   (SQRT(OFFSET(Ghosts!$T$41,COLUMN(),0)-OFFSET(Ghosts!$R$41,COLUMN(),0)*ScreenHeight!$D61)-1))+IF(Ghosts!$B$35,IF(Param!$M$21,-1-POWER(0.3,Param!$M$21)/(IF(Param!$M$21&lt;20,LightShader!CY151,OFFSET(LightShader!CY151,Param!$M$21-20,0)
)+POWER(0.3,Param!$M$21)),-2),0))</f>
        <v>3.2326167944095037</v>
      </c>
      <c r="CZ60" s="53">
        <f ca="1">IF(ScreenHeight!$B61&lt;OFFSET(Radar!$AC$3,COLUMN(),0),
    Param!$B$38/ScreenHeight!$B61,
    (Param!$B$37+1/(1-OFFSET(Radar!$AD$3,COLUMN(),0)*ScreenHeight!$C61)/Param!$B$39)/OFFSET(Radar!$AC$3,COLUMN(),0)
)*DistanceShader!CZ60*LightShader!CZ60*(IF(OFFSET(Ghosts!$S$41,COLUMN(),0)&lt;ScreenHeight!$E61,
   1,
   (SQRT(OFFSET(Ghosts!$T$41,COLUMN(),0)-OFFSET(Ghosts!$R$41,COLUMN(),0)*ScreenHeight!$D61)-1))+IF(Ghosts!$B$35,IF(Param!$M$21,-1-POWER(0.3,Param!$M$21)/(IF(Param!$M$21&lt;20,LightShader!CZ151,OFFSET(LightShader!CZ151,Param!$M$21-20,0)
)+POWER(0.3,Param!$M$21)),-2),0))</f>
        <v>4.3507157875847167</v>
      </c>
      <c r="DA60" s="53">
        <f ca="1">IF(ScreenHeight!$B61&lt;OFFSET(Radar!$AC$3,COLUMN(),0),
    Param!$B$38/ScreenHeight!$B61,
    (Param!$B$37+1/(1-OFFSET(Radar!$AD$3,COLUMN(),0)*ScreenHeight!$C61)/Param!$B$39)/OFFSET(Radar!$AC$3,COLUMN(),0)
)*DistanceShader!DA60*LightShader!DA60*(IF(OFFSET(Ghosts!$S$41,COLUMN(),0)&lt;ScreenHeight!$E61,
   1,
   (SQRT(OFFSET(Ghosts!$T$41,COLUMN(),0)-OFFSET(Ghosts!$R$41,COLUMN(),0)*ScreenHeight!$D61)-1))+IF(Ghosts!$B$35,IF(Param!$M$21,-1-POWER(0.3,Param!$M$21)/(IF(Param!$M$21&lt;20,LightShader!DA151,OFFSET(LightShader!DA151,Param!$M$21-20,0)
)+POWER(0.3,Param!$M$21)),-2),0))</f>
        <v>4.3478600499697819</v>
      </c>
      <c r="DB60" s="53">
        <f ca="1">IF(ScreenHeight!$B61&lt;OFFSET(Radar!$AC$3,COLUMN(),0),
    Param!$B$38/ScreenHeight!$B61,
    (Param!$B$37+1/(1-OFFSET(Radar!$AD$3,COLUMN(),0)*ScreenHeight!$C61)/Param!$B$39)/OFFSET(Radar!$AC$3,COLUMN(),0)
)*DistanceShader!DB60*LightShader!DB60*(IF(OFFSET(Ghosts!$S$41,COLUMN(),0)&lt;ScreenHeight!$E61,
   1,
   (SQRT(OFFSET(Ghosts!$T$41,COLUMN(),0)-OFFSET(Ghosts!$R$41,COLUMN(),0)*ScreenHeight!$D61)-1))+IF(Ghosts!$B$35,IF(Param!$M$21,-1-POWER(0.3,Param!$M$21)/(IF(Param!$M$21&lt;20,LightShader!DB151,OFFSET(LightShader!DB151,Param!$M$21-20,0)
)+POWER(0.3,Param!$M$21)),-2),0))</f>
        <v>4.344738780433504</v>
      </c>
      <c r="DC60" s="53">
        <f ca="1">IF(ScreenHeight!$B61&lt;OFFSET(Radar!$AC$3,COLUMN(),0),
    Param!$B$38/ScreenHeight!$B61,
    (Param!$B$37+1/(1-OFFSET(Radar!$AD$3,COLUMN(),0)*ScreenHeight!$C61)/Param!$B$39)/OFFSET(Radar!$AC$3,COLUMN(),0)
)*DistanceShader!DC60*LightShader!DC60*(IF(OFFSET(Ghosts!$S$41,COLUMN(),0)&lt;ScreenHeight!$E61,
   1,
   (SQRT(OFFSET(Ghosts!$T$41,COLUMN(),0)-OFFSET(Ghosts!$R$41,COLUMN(),0)*ScreenHeight!$D61)-1))+IF(Ghosts!$B$35,IF(Param!$M$21,-1-POWER(0.3,Param!$M$21)/(IF(Param!$M$21&lt;20,LightShader!DC151,OFFSET(LightShader!DC151,Param!$M$21-20,0)
)+POWER(0.3,Param!$M$21)),-2),0))</f>
        <v>4.341353708801222</v>
      </c>
      <c r="DD60" s="53">
        <f ca="1">IF(ScreenHeight!$B61&lt;OFFSET(Radar!$AC$3,COLUMN(),0),
    Param!$B$38/ScreenHeight!$B61,
    (Param!$B$37+1/(1-OFFSET(Radar!$AD$3,COLUMN(),0)*ScreenHeight!$C61)/Param!$B$39)/OFFSET(Radar!$AC$3,COLUMN(),0)
)*DistanceShader!DD60*LightShader!DD60*(IF(OFFSET(Ghosts!$S$41,COLUMN(),0)&lt;ScreenHeight!$E61,
   1,
   (SQRT(OFFSET(Ghosts!$T$41,COLUMN(),0)-OFFSET(Ghosts!$R$41,COLUMN(),0)*ScreenHeight!$D61)-1))+IF(Ghosts!$B$35,IF(Param!$M$21,-1-POWER(0.3,Param!$M$21)/(IF(Param!$M$21&lt;20,LightShader!DD151,OFFSET(LightShader!DD151,Param!$M$21-20,0)
)+POWER(0.3,Param!$M$21)),-2),0))</f>
        <v>4.2505950177076688</v>
      </c>
      <c r="DE60" s="53">
        <f ca="1">IF(ScreenHeight!$B61&lt;OFFSET(Radar!$AC$3,COLUMN(),0),
    Param!$B$38/ScreenHeight!$B61,
    (Param!$B$37+1/(1-OFFSET(Radar!$AD$3,COLUMN(),0)*ScreenHeight!$C61)/Param!$B$39)/OFFSET(Radar!$AC$3,COLUMN(),0)
)*DistanceShader!DE60*LightShader!DE60*(IF(OFFSET(Ghosts!$S$41,COLUMN(),0)&lt;ScreenHeight!$E61,
   1,
   (SQRT(OFFSET(Ghosts!$T$41,COLUMN(),0)-OFFSET(Ghosts!$R$41,COLUMN(),0)*ScreenHeight!$D61)-1))+IF(Ghosts!$B$35,IF(Param!$M$21,-1-POWER(0.3,Param!$M$21)/(IF(Param!$M$21&lt;20,LightShader!DE151,OFFSET(LightShader!DE151,Param!$M$21-20,0)
)+POWER(0.3,Param!$M$21)),-2),0))</f>
        <v>4.1167554256913874</v>
      </c>
      <c r="DF60" s="53">
        <f ca="1">IF(ScreenHeight!$B61&lt;OFFSET(Radar!$AC$3,COLUMN(),0),
    Param!$B$38/ScreenHeight!$B61,
    (Param!$B$37+1/(1-OFFSET(Radar!$AD$3,COLUMN(),0)*ScreenHeight!$C61)/Param!$B$39)/OFFSET(Radar!$AC$3,COLUMN(),0)
)*DistanceShader!DF60*LightShader!DF60*(IF(OFFSET(Ghosts!$S$41,COLUMN(),0)&lt;ScreenHeight!$E61,
   1,
   (SQRT(OFFSET(Ghosts!$T$41,COLUMN(),0)-OFFSET(Ghosts!$R$41,COLUMN(),0)*ScreenHeight!$D61)-1))+IF(Ghosts!$B$35,IF(Param!$M$21,-1-POWER(0.3,Param!$M$21)/(IF(Param!$M$21&lt;20,LightShader!DF151,OFFSET(LightShader!DF151,Param!$M$21-20,0)
)+POWER(0.3,Param!$M$21)),-2),0))</f>
        <v>3.9863467433484221</v>
      </c>
      <c r="DG60" s="53">
        <f ca="1">IF(ScreenHeight!$B61&lt;OFFSET(Radar!$AC$3,COLUMN(),0),
    Param!$B$38/ScreenHeight!$B61,
    (Param!$B$37+1/(1-OFFSET(Radar!$AD$3,COLUMN(),0)*ScreenHeight!$C61)/Param!$B$39)/OFFSET(Radar!$AC$3,COLUMN(),0)
)*DistanceShader!DG60*LightShader!DG60*(IF(OFFSET(Ghosts!$S$41,COLUMN(),0)&lt;ScreenHeight!$E61,
   1,
   (SQRT(OFFSET(Ghosts!$T$41,COLUMN(),0)-OFFSET(Ghosts!$R$41,COLUMN(),0)*ScreenHeight!$D61)-1))+IF(Ghosts!$B$35,IF(Param!$M$21,-1-POWER(0.3,Param!$M$21)/(IF(Param!$M$21&lt;20,LightShader!DG151,OFFSET(LightShader!DG151,Param!$M$21-20,0)
)+POWER(0.3,Param!$M$21)),-2),0))</f>
        <v>3.8598301220766027</v>
      </c>
      <c r="DH60" s="53">
        <f ca="1">IF(ScreenHeight!$B61&lt;OFFSET(Radar!$AC$3,COLUMN(),0),
    Param!$B$38/ScreenHeight!$B61,
    (Param!$B$37+1/(1-OFFSET(Radar!$AD$3,COLUMN(),0)*ScreenHeight!$C61)/Param!$B$39)/OFFSET(Radar!$AC$3,COLUMN(),0)
)*DistanceShader!DH60*LightShader!DH60*(IF(OFFSET(Ghosts!$S$41,COLUMN(),0)&lt;ScreenHeight!$E61,
   1,
   (SQRT(OFFSET(Ghosts!$T$41,COLUMN(),0)-OFFSET(Ghosts!$R$41,COLUMN(),0)*ScreenHeight!$D61)-1))+IF(Ghosts!$B$35,IF(Param!$M$21,-1-POWER(0.3,Param!$M$21)/(IF(Param!$M$21&lt;20,LightShader!DH151,OFFSET(LightShader!DH151,Param!$M$21-20,0)
)+POWER(0.3,Param!$M$21)),-2),0))</f>
        <v>3.7375149426516772</v>
      </c>
      <c r="DI60" s="53">
        <f ca="1">IF(ScreenHeight!$B61&lt;OFFSET(Radar!$AC$3,COLUMN(),0),
    Param!$B$38/ScreenHeight!$B61,
    (Param!$B$37+1/(1-OFFSET(Radar!$AD$3,COLUMN(),0)*ScreenHeight!$C61)/Param!$B$39)/OFFSET(Radar!$AC$3,COLUMN(),0)
)*DistanceShader!DI60*LightShader!DI60*(IF(OFFSET(Ghosts!$S$41,COLUMN(),0)&lt;ScreenHeight!$E61,
   1,
   (SQRT(OFFSET(Ghosts!$T$41,COLUMN(),0)-OFFSET(Ghosts!$R$41,COLUMN(),0)*ScreenHeight!$D61)-1))+IF(Ghosts!$B$35,IF(Param!$M$21,-1-POWER(0.3,Param!$M$21)/(IF(Param!$M$21&lt;20,LightShader!DI151,OFFSET(LightShader!DI151,Param!$M$21-20,0)
)+POWER(0.3,Param!$M$21)),-2),0))</f>
        <v>3.6195878107715709</v>
      </c>
      <c r="DJ60" s="53">
        <f ca="1">IF(ScreenHeight!$B61&lt;OFFSET(Radar!$AC$3,COLUMN(),0),
    Param!$B$38/ScreenHeight!$B61,
    (Param!$B$37+1/(1-OFFSET(Radar!$AD$3,COLUMN(),0)*ScreenHeight!$C61)/Param!$B$39)/OFFSET(Radar!$AC$3,COLUMN(),0)
)*DistanceShader!DJ60*LightShader!DJ60*(IF(OFFSET(Ghosts!$S$41,COLUMN(),0)&lt;ScreenHeight!$E61,
   1,
   (SQRT(OFFSET(Ghosts!$T$41,COLUMN(),0)-OFFSET(Ghosts!$R$41,COLUMN(),0)*ScreenHeight!$D61)-1))+IF(Ghosts!$B$35,IF(Param!$M$21,-1-POWER(0.3,Param!$M$21)/(IF(Param!$M$21&lt;20,LightShader!DJ151,OFFSET(LightShader!DJ151,Param!$M$21-20,0)
)+POWER(0.3,Param!$M$21)),-2),0))</f>
        <v>3.5061379075897054</v>
      </c>
      <c r="DK60" s="53">
        <f ca="1">IF(ScreenHeight!$B61&lt;OFFSET(Radar!$AC$3,COLUMN(),0),
    Param!$B$38/ScreenHeight!$B61,
    (Param!$B$37+1/(1-OFFSET(Radar!$AD$3,COLUMN(),0)*ScreenHeight!$C61)/Param!$B$39)/OFFSET(Radar!$AC$3,COLUMN(),0)
)*DistanceShader!DK60*LightShader!DK60*(IF(OFFSET(Ghosts!$S$41,COLUMN(),0)&lt;ScreenHeight!$E61,
   1,
   (SQRT(OFFSET(Ghosts!$T$41,COLUMN(),0)-OFFSET(Ghosts!$R$41,COLUMN(),0)*ScreenHeight!$D61)-1))+IF(Ghosts!$B$35,IF(Param!$M$21,-1-POWER(0.3,Param!$M$21)/(IF(Param!$M$21&lt;20,LightShader!DK151,OFFSET(LightShader!DK151,Param!$M$21-20,0)
)+POWER(0.3,Param!$M$21)),-2),0))</f>
        <v>3.397178573866662</v>
      </c>
      <c r="DL60" s="53">
        <f ca="1">IF(ScreenHeight!$B61&lt;OFFSET(Radar!$AC$3,COLUMN(),0),
    Param!$B$38/ScreenHeight!$B61,
    (Param!$B$37+1/(1-OFFSET(Radar!$AD$3,COLUMN(),0)*ScreenHeight!$C61)/Param!$B$39)/OFFSET(Radar!$AC$3,COLUMN(),0)
)*DistanceShader!DL60*LightShader!DL60*(IF(OFFSET(Ghosts!$S$41,COLUMN(),0)&lt;ScreenHeight!$E61,
   1,
   (SQRT(OFFSET(Ghosts!$T$41,COLUMN(),0)-OFFSET(Ghosts!$R$41,COLUMN(),0)*ScreenHeight!$D61)-1))+IF(Ghosts!$B$35,IF(Param!$M$21,-1-POWER(0.3,Param!$M$21)/(IF(Param!$M$21&lt;20,LightShader!DL151,OFFSET(LightShader!DL151,Param!$M$21-20,0)
)+POWER(0.3,Param!$M$21)),-2),0))</f>
        <v>3.2926653044370493</v>
      </c>
      <c r="DM60" s="53">
        <f ca="1">IF(ScreenHeight!$B61&lt;OFFSET(Radar!$AC$3,COLUMN(),0),
    Param!$B$38/ScreenHeight!$B61,
    (Param!$B$37+1/(1-OFFSET(Radar!$AD$3,COLUMN(),0)*ScreenHeight!$C61)/Param!$B$39)/OFFSET(Radar!$AC$3,COLUMN(),0)
)*DistanceShader!DM60*LightShader!DM60*(IF(OFFSET(Ghosts!$S$41,COLUMN(),0)&lt;ScreenHeight!$E61,
   1,
   (SQRT(OFFSET(Ghosts!$T$41,COLUMN(),0)-OFFSET(Ghosts!$R$41,COLUMN(),0)*ScreenHeight!$D61)-1))+IF(Ghosts!$B$35,IF(Param!$M$21,-1-POWER(0.3,Param!$M$21)/(IF(Param!$M$21&lt;20,LightShader!DM151,OFFSET(LightShader!DM151,Param!$M$21-20,0)
)+POWER(0.3,Param!$M$21)),-2),0))</f>
        <v>3.1925104919863037</v>
      </c>
      <c r="DN60" s="53">
        <f ca="1">IF(ScreenHeight!$B61&lt;OFFSET(Radar!$AC$3,COLUMN(),0),
    Param!$B$38/ScreenHeight!$B61,
    (Param!$B$37+1/(1-OFFSET(Radar!$AD$3,COLUMN(),0)*ScreenHeight!$C61)/Param!$B$39)/OFFSET(Radar!$AC$3,COLUMN(),0)
)*DistanceShader!DN60*LightShader!DN60*(IF(OFFSET(Ghosts!$S$41,COLUMN(),0)&lt;ScreenHeight!$E61,
   1,
   (SQRT(OFFSET(Ghosts!$T$41,COLUMN(),0)-OFFSET(Ghosts!$R$41,COLUMN(),0)*ScreenHeight!$D61)-1))+IF(Ghosts!$B$35,IF(Param!$M$21,-1-POWER(0.3,Param!$M$21)/(IF(Param!$M$21&lt;20,LightShader!DN151,OFFSET(LightShader!DN151,Param!$M$21-20,0)
)+POWER(0.3,Param!$M$21)),-2),0))</f>
        <v>3.09659532937656</v>
      </c>
      <c r="DO60" s="53">
        <f ca="1">IF(ScreenHeight!$B61&lt;OFFSET(Radar!$AC$3,COLUMN(),0),
    Param!$B$38/ScreenHeight!$B61,
    (Param!$B$37+1/(1-OFFSET(Radar!$AD$3,COLUMN(),0)*ScreenHeight!$C61)/Param!$B$39)/OFFSET(Radar!$AC$3,COLUMN(),0)
)*DistanceShader!DO60*LightShader!DO60*(IF(OFFSET(Ghosts!$S$41,COLUMN(),0)&lt;ScreenHeight!$E61,
   1,
   (SQRT(OFFSET(Ghosts!$T$41,COLUMN(),0)-OFFSET(Ghosts!$R$41,COLUMN(),0)*ScreenHeight!$D61)-1))+IF(Ghosts!$B$35,IF(Param!$M$21,-1-POWER(0.3,Param!$M$21)/(IF(Param!$M$21&lt;20,LightShader!DO151,OFFSET(LightShader!DO151,Param!$M$21-20,0)
)+POWER(0.3,Param!$M$21)),-2),0))</f>
        <v>3.0047792916644913</v>
      </c>
      <c r="DP60" s="53">
        <f ca="1">IF(ScreenHeight!$B61&lt;OFFSET(Radar!$AC$3,COLUMN(),0),
    Param!$B$38/ScreenHeight!$B61,
    (Param!$B$37+1/(1-OFFSET(Radar!$AD$3,COLUMN(),0)*ScreenHeight!$C61)/Param!$B$39)/OFFSET(Radar!$AC$3,COLUMN(),0)
)*DistanceShader!DP60*LightShader!DP60*(IF(OFFSET(Ghosts!$S$41,COLUMN(),0)&lt;ScreenHeight!$E61,
   1,
   (SQRT(OFFSET(Ghosts!$T$41,COLUMN(),0)-OFFSET(Ghosts!$R$41,COLUMN(),0)*ScreenHeight!$D61)-1))+IF(Ghosts!$B$35,IF(Param!$M$21,-1-POWER(0.3,Param!$M$21)/(IF(Param!$M$21&lt;20,LightShader!DP151,OFFSET(LightShader!DP151,Param!$M$21-20,0)
)+POWER(0.3,Param!$M$21)),-2),0))</f>
        <v>2.9169075967917717</v>
      </c>
      <c r="DQ60" s="53">
        <f ca="1">IF(ScreenHeight!$B61&lt;OFFSET(Radar!$AC$3,COLUMN(),0),
    Param!$B$38/ScreenHeight!$B61,
    (Param!$B$37+1/(1-OFFSET(Radar!$AD$3,COLUMN(),0)*ScreenHeight!$C61)/Param!$B$39)/OFFSET(Radar!$AC$3,COLUMN(),0)
)*DistanceShader!DQ60*LightShader!DQ60*(IF(OFFSET(Ghosts!$S$41,COLUMN(),0)&lt;ScreenHeight!$E61,
   1,
   (SQRT(OFFSET(Ghosts!$T$41,COLUMN(),0)-OFFSET(Ghosts!$R$41,COLUMN(),0)*ScreenHeight!$D61)-1))+IF(Ghosts!$B$35,IF(Param!$M$21,-1-POWER(0.3,Param!$M$21)/(IF(Param!$M$21&lt;20,LightShader!DQ151,OFFSET(LightShader!DQ151,Param!$M$21-20,0)
)+POWER(0.3,Param!$M$21)),-2),0))</f>
        <v>2.8328170042035419</v>
      </c>
      <c r="DR60" s="53">
        <f ca="1">IF(ScreenHeight!$B61&lt;OFFSET(Radar!$AC$3,COLUMN(),0),
    Param!$B$38/ScreenHeight!$B61,
    (Param!$B$37+1/(1-OFFSET(Radar!$AD$3,COLUMN(),0)*ScreenHeight!$C61)/Param!$B$39)/OFFSET(Radar!$AC$3,COLUMN(),0)
)*DistanceShader!DR60*LightShader!DR60*(IF(OFFSET(Ghosts!$S$41,COLUMN(),0)&lt;ScreenHeight!$E61,
   1,
   (SQRT(OFFSET(Ghosts!$T$41,COLUMN(),0)-OFFSET(Ghosts!$R$41,COLUMN(),0)*ScreenHeight!$D61)-1))+IF(Ghosts!$B$35,IF(Param!$M$21,-1-POWER(0.3,Param!$M$21)/(IF(Param!$M$21&lt;20,LightShader!DR151,OFFSET(LightShader!DR151,Param!$M$21-20,0)
)+POWER(0.3,Param!$M$21)),-2),0))</f>
        <v>2.7523402639787311</v>
      </c>
      <c r="DS60" s="53">
        <f ca="1">IF(ScreenHeight!$B61&lt;OFFSET(Radar!$AC$3,COLUMN(),0),
    Param!$B$38/ScreenHeight!$B61,
    (Param!$B$37+1/(1-OFFSET(Radar!$AD$3,COLUMN(),0)*ScreenHeight!$C61)/Param!$B$39)/OFFSET(Radar!$AC$3,COLUMN(),0)
)*DistanceShader!DS60*LightShader!DS60*(IF(OFFSET(Ghosts!$S$41,COLUMN(),0)&lt;ScreenHeight!$E61,
   1,
   (SQRT(OFFSET(Ghosts!$T$41,COLUMN(),0)-OFFSET(Ghosts!$R$41,COLUMN(),0)*ScreenHeight!$D61)-1))+IF(Ghosts!$B$35,IF(Param!$M$21,-1-POWER(0.3,Param!$M$21)/(IF(Param!$M$21&lt;20,LightShader!DS151,OFFSET(LightShader!DS151,Param!$M$21-20,0)
)+POWER(0.3,Param!$M$21)),-2),0))</f>
        <v>2.6753094818572105</v>
      </c>
      <c r="DT60" s="53">
        <f ca="1">IF(ScreenHeight!$B61&lt;OFFSET(Radar!$AC$3,COLUMN(),0),
    Param!$B$38/ScreenHeight!$B61,
    (Param!$B$37+1/(1-OFFSET(Radar!$AD$3,COLUMN(),0)*ScreenHeight!$C61)/Param!$B$39)/OFFSET(Radar!$AC$3,COLUMN(),0)
)*DistanceShader!DT60*LightShader!DT60*(IF(OFFSET(Ghosts!$S$41,COLUMN(),0)&lt;ScreenHeight!$E61,
   1,
   (SQRT(OFFSET(Ghosts!$T$41,COLUMN(),0)-OFFSET(Ghosts!$R$41,COLUMN(),0)*ScreenHeight!$D61)-1))+IF(Ghosts!$B$35,IF(Param!$M$21,-1-POWER(0.3,Param!$M$21)/(IF(Param!$M$21&lt;20,LightShader!DT151,OFFSET(LightShader!DT151,Param!$M$21-20,0)
)+POWER(0.3,Param!$M$21)),-2),0))</f>
        <v>2.6015586213936999</v>
      </c>
      <c r="DU60" s="53">
        <f ca="1">IF(ScreenHeight!$B61&lt;OFFSET(Radar!$AC$3,COLUMN(),0),
    Param!$B$38/ScreenHeight!$B61,
    (Param!$B$37+1/(1-OFFSET(Radar!$AD$3,COLUMN(),0)*ScreenHeight!$C61)/Param!$B$39)/OFFSET(Radar!$AC$3,COLUMN(),0)
)*DistanceShader!DU60*LightShader!DU60*(IF(OFFSET(Ghosts!$S$41,COLUMN(),0)&lt;ScreenHeight!$E61,
   1,
   (SQRT(OFFSET(Ghosts!$T$41,COLUMN(),0)-OFFSET(Ghosts!$R$41,COLUMN(),0)*ScreenHeight!$D61)-1))+IF(Ghosts!$B$35,IF(Param!$M$21,-1-POWER(0.3,Param!$M$21)/(IF(Param!$M$21&lt;20,LightShader!DU151,OFFSET(LightShader!DU151,Param!$M$21-20,0)
)+POWER(0.3,Param!$M$21)),-2),0))</f>
        <v>2.5309253250831589</v>
      </c>
      <c r="DV60" s="53">
        <f ca="1">IF(ScreenHeight!$B61&lt;OFFSET(Radar!$AC$3,COLUMN(),0),
    Param!$B$38/ScreenHeight!$B61,
    (Param!$B$37+1/(1-OFFSET(Radar!$AD$3,COLUMN(),0)*ScreenHeight!$C61)/Param!$B$39)/OFFSET(Radar!$AC$3,COLUMN(),0)
)*DistanceShader!DV60*LightShader!DV60*(IF(OFFSET(Ghosts!$S$41,COLUMN(),0)&lt;ScreenHeight!$E61,
   1,
   (SQRT(OFFSET(Ghosts!$T$41,COLUMN(),0)-OFFSET(Ghosts!$R$41,COLUMN(),0)*ScreenHeight!$D61)-1))+IF(Ghosts!$B$35,IF(Param!$M$21,-1-POWER(0.3,Param!$M$21)/(IF(Param!$M$21&lt;20,LightShader!DV151,OFFSET(LightShader!DV151,Param!$M$21-20,0)
)+POWER(0.3,Param!$M$21)),-2),0))</f>
        <v>2.4632522022757835</v>
      </c>
      <c r="DW60" s="53">
        <f ca="1">IF(ScreenHeight!$B61&lt;OFFSET(Radar!$AC$3,COLUMN(),0),
    Param!$B$38/ScreenHeight!$B61,
    (Param!$B$37+1/(1-OFFSET(Radar!$AD$3,COLUMN(),0)*ScreenHeight!$C61)/Param!$B$39)/OFFSET(Radar!$AC$3,COLUMN(),0)
)*DistanceShader!DW60*LightShader!DW60*(IF(OFFSET(Ghosts!$S$41,COLUMN(),0)&lt;ScreenHeight!$E61,
   1,
   (SQRT(OFFSET(Ghosts!$T$41,COLUMN(),0)-OFFSET(Ghosts!$R$41,COLUMN(),0)*ScreenHeight!$D61)-1))+IF(Ghosts!$B$35,IF(Param!$M$21,-1-POWER(0.3,Param!$M$21)/(IF(Param!$M$21&lt;20,LightShader!DW151,OFFSET(LightShader!DW151,Param!$M$21-20,0)
)+POWER(0.3,Param!$M$21)),-2),0))</f>
        <v>2.3983877029609459</v>
      </c>
      <c r="DX60" s="53">
        <f ca="1">IF(ScreenHeight!$B61&lt;OFFSET(Radar!$AC$3,COLUMN(),0),
    Param!$B$38/ScreenHeight!$B61,
    (Param!$B$37+1/(1-OFFSET(Radar!$AD$3,COLUMN(),0)*ScreenHeight!$C61)/Param!$B$39)/OFFSET(Radar!$AC$3,COLUMN(),0)
)*DistanceShader!DX60*LightShader!DX60*(IF(OFFSET(Ghosts!$S$41,COLUMN(),0)&lt;ScreenHeight!$E61,
   1,
   (SQRT(OFFSET(Ghosts!$T$41,COLUMN(),0)-OFFSET(Ghosts!$R$41,COLUMN(),0)*ScreenHeight!$D61)-1))+IF(Ghosts!$B$35,IF(Param!$M$21,-1-POWER(0.3,Param!$M$21)/(IF(Param!$M$21&lt;20,LightShader!DX151,OFFSET(LightShader!DX151,Param!$M$21-20,0)
)+POWER(0.3,Param!$M$21)),-2),0))</f>
        <v>2.3361866726289571</v>
      </c>
      <c r="DY60" s="53">
        <f ca="1">IF(ScreenHeight!$B61&lt;OFFSET(Radar!$AC$3,COLUMN(),0),
    Param!$B$38/ScreenHeight!$B61,
    (Param!$B$37+1/(1-OFFSET(Radar!$AD$3,COLUMN(),0)*ScreenHeight!$C61)/Param!$B$39)/OFFSET(Radar!$AC$3,COLUMN(),0)
)*DistanceShader!DY60*LightShader!DY60*(IF(OFFSET(Ghosts!$S$41,COLUMN(),0)&lt;ScreenHeight!$E61,
   1,
   (SQRT(OFFSET(Ghosts!$T$41,COLUMN(),0)-OFFSET(Ghosts!$R$41,COLUMN(),0)*ScreenHeight!$D61)-1))+IF(Ghosts!$B$35,IF(Param!$M$21,-1-POWER(0.3,Param!$M$21)/(IF(Param!$M$21&lt;20,LightShader!DY151,OFFSET(LightShader!DY151,Param!$M$21-20,0)
)+POWER(0.3,Param!$M$21)),-2),0))</f>
        <v>2.2765106638425774</v>
      </c>
      <c r="DZ60" s="53">
        <f ca="1">IF(ScreenHeight!$B61&lt;OFFSET(Radar!$AC$3,COLUMN(),0),
    Param!$B$38/ScreenHeight!$B61,
    (Param!$B$37+1/(1-OFFSET(Radar!$AD$3,COLUMN(),0)*ScreenHeight!$C61)/Param!$B$39)/OFFSET(Radar!$AC$3,COLUMN(),0)
)*DistanceShader!DZ60*LightShader!DZ60*(IF(OFFSET(Ghosts!$S$41,COLUMN(),0)&lt;ScreenHeight!$E61,
   1,
   (SQRT(OFFSET(Ghosts!$T$41,COLUMN(),0)-OFFSET(Ghosts!$R$41,COLUMN(),0)*ScreenHeight!$D61)-1))+IF(Ghosts!$B$35,IF(Param!$M$21,-1-POWER(0.3,Param!$M$21)/(IF(Param!$M$21&lt;20,LightShader!DZ151,OFFSET(LightShader!DZ151,Param!$M$21-20,0)
)+POWER(0.3,Param!$M$21)),-2),0))</f>
        <v>2.2192280642521927</v>
      </c>
      <c r="EA60" s="53">
        <f ca="1">IF(ScreenHeight!$B61&lt;OFFSET(Radar!$AC$3,COLUMN(),0),
    Param!$B$38/ScreenHeight!$B61,
    (Param!$B$37+1/(1-OFFSET(Radar!$AD$3,COLUMN(),0)*ScreenHeight!$C61)/Param!$B$39)/OFFSET(Radar!$AC$3,COLUMN(),0)
)*DistanceShader!EA60*LightShader!EA60*(IF(OFFSET(Ghosts!$S$41,COLUMN(),0)&lt;ScreenHeight!$E61,
   1,
   (SQRT(OFFSET(Ghosts!$T$41,COLUMN(),0)-OFFSET(Ghosts!$R$41,COLUMN(),0)*ScreenHeight!$D61)-1))+IF(Ghosts!$B$35,IF(Param!$M$21,-1-POWER(0.3,Param!$M$21)/(IF(Param!$M$21&lt;20,LightShader!EA151,OFFSET(LightShader!EA151,Param!$M$21-20,0)
)+POWER(0.3,Param!$M$21)),-2),0))</f>
        <v>2.1642140879786425</v>
      </c>
      <c r="EB60" s="53">
        <f ca="1">IF(ScreenHeight!$B61&lt;OFFSET(Radar!$AC$3,COLUMN(),0),
    Param!$B$38/ScreenHeight!$B61,
    (Param!$B$37+1/(1-OFFSET(Radar!$AD$3,COLUMN(),0)*ScreenHeight!$C61)/Param!$B$39)/OFFSET(Radar!$AC$3,COLUMN(),0)
)*DistanceShader!EB60*LightShader!EB60*(IF(OFFSET(Ghosts!$S$41,COLUMN(),0)&lt;ScreenHeight!$E61,
   1,
   (SQRT(OFFSET(Ghosts!$T$41,COLUMN(),0)-OFFSET(Ghosts!$R$41,COLUMN(),0)*ScreenHeight!$D61)-1))+IF(Ghosts!$B$35,IF(Param!$M$21,-1-POWER(0.3,Param!$M$21)/(IF(Param!$M$21&lt;20,LightShader!EB151,OFFSET(LightShader!EB151,Param!$M$21-20,0)
)+POWER(0.3,Param!$M$21)),-2),0))</f>
        <v>2.1113506670314592</v>
      </c>
      <c r="EC60" s="53">
        <f ca="1">IF(ScreenHeight!$B61&lt;OFFSET(Radar!$AC$3,COLUMN(),0),
    Param!$B$38/ScreenHeight!$B61,
    (Param!$B$37+1/(1-OFFSET(Radar!$AD$3,COLUMN(),0)*ScreenHeight!$C61)/Param!$B$39)/OFFSET(Radar!$AC$3,COLUMN(),0)
)*DistanceShader!EC60*LightShader!EC60*(IF(OFFSET(Ghosts!$S$41,COLUMN(),0)&lt;ScreenHeight!$E61,
   1,
   (SQRT(OFFSET(Ghosts!$T$41,COLUMN(),0)-OFFSET(Ghosts!$R$41,COLUMN(),0)*ScreenHeight!$D61)-1))+IF(Ghosts!$B$35,IF(Param!$M$21,-1-POWER(0.3,Param!$M$21)/(IF(Param!$M$21&lt;20,LightShader!EC151,OFFSET(LightShader!EC151,Param!$M$21-20,0)
)+POWER(0.3,Param!$M$21)),-2),0))</f>
        <v>2.0605262712616663</v>
      </c>
      <c r="ED60" s="53">
        <f ca="1">IF(ScreenHeight!$B61&lt;OFFSET(Radar!$AC$3,COLUMN(),0),
    Param!$B$38/ScreenHeight!$B61,
    (Param!$B$37+1/(1-OFFSET(Radar!$AD$3,COLUMN(),0)*ScreenHeight!$C61)/Param!$B$39)/OFFSET(Radar!$AC$3,COLUMN(),0)
)*DistanceShader!ED60*LightShader!ED60*(IF(OFFSET(Ghosts!$S$41,COLUMN(),0)&lt;ScreenHeight!$E61,
   1,
   (SQRT(OFFSET(Ghosts!$T$41,COLUMN(),0)-OFFSET(Ghosts!$R$41,COLUMN(),0)*ScreenHeight!$D61)-1))+IF(Ghosts!$B$35,IF(Param!$M$21,-1-POWER(0.3,Param!$M$21)/(IF(Param!$M$21&lt;20,LightShader!ED151,OFFSET(LightShader!ED151,Param!$M$21-20,0)
)+POWER(0.3,Param!$M$21)),-2),0))</f>
        <v>2.0116356788715715</v>
      </c>
      <c r="EE60" s="53">
        <f ca="1">IF(ScreenHeight!$B61&lt;OFFSET(Radar!$AC$3,COLUMN(),0),
    Param!$B$38/ScreenHeight!$B61,
    (Param!$B$37+1/(1-OFFSET(Radar!$AD$3,COLUMN(),0)*ScreenHeight!$C61)/Param!$B$39)/OFFSET(Radar!$AC$3,COLUMN(),0)
)*DistanceShader!EE60*LightShader!EE60*(IF(OFFSET(Ghosts!$S$41,COLUMN(),0)&lt;ScreenHeight!$E61,
   1,
   (SQRT(OFFSET(Ghosts!$T$41,COLUMN(),0)-OFFSET(Ghosts!$R$41,COLUMN(),0)*ScreenHeight!$D61)-1))+IF(Ghosts!$B$35,IF(Param!$M$21,-1-POWER(0.3,Param!$M$21)/(IF(Param!$M$21&lt;20,LightShader!EE151,OFFSET(LightShader!EE151,Param!$M$21-20,0)
)+POWER(0.3,Param!$M$21)),-2),0))</f>
        <v>1.9645797143890507</v>
      </c>
      <c r="EF60" s="53">
        <f ca="1">IF(ScreenHeight!$B61&lt;OFFSET(Radar!$AC$3,COLUMN(),0),
    Param!$B$38/ScreenHeight!$B61,
    (Param!$B$37+1/(1-OFFSET(Radar!$AD$3,COLUMN(),0)*ScreenHeight!$C61)/Param!$B$39)/OFFSET(Radar!$AC$3,COLUMN(),0)
)*DistanceShader!EF60*LightShader!EF60*(IF(OFFSET(Ghosts!$S$41,COLUMN(),0)&lt;ScreenHeight!$E61,
   1,
   (SQRT(OFFSET(Ghosts!$T$41,COLUMN(),0)-OFFSET(Ghosts!$R$41,COLUMN(),0)*ScreenHeight!$D61)-1))+IF(Ghosts!$B$35,IF(Param!$M$21,-1-POWER(0.3,Param!$M$21)/(IF(Param!$M$21&lt;20,LightShader!EF151,OFFSET(LightShader!EF151,Param!$M$21-20,0)
)+POWER(0.3,Param!$M$21)),-2),0))</f>
        <v>1.919264966988973</v>
      </c>
      <c r="EG60" s="53">
        <f ca="1">IF(ScreenHeight!$B61&lt;OFFSET(Radar!$AC$3,COLUMN(),0),
    Param!$B$38/ScreenHeight!$B61,
    (Param!$B$37+1/(1-OFFSET(Radar!$AD$3,COLUMN(),0)*ScreenHeight!$C61)/Param!$B$39)/OFFSET(Radar!$AC$3,COLUMN(),0)
)*DistanceShader!EG60*LightShader!EG60*(IF(OFFSET(Ghosts!$S$41,COLUMN(),0)&lt;ScreenHeight!$E61,
   1,
   (SQRT(OFFSET(Ghosts!$T$41,COLUMN(),0)-OFFSET(Ghosts!$R$41,COLUMN(),0)*ScreenHeight!$D61)-1))+IF(Ghosts!$B$35,IF(Param!$M$21,-1-POWER(0.3,Param!$M$21)/(IF(Param!$M$21&lt;20,LightShader!EG151,OFFSET(LightShader!EG151,Param!$M$21-20,0)
)+POWER(0.3,Param!$M$21)),-2),0))</f>
        <v>1.8756034988883632</v>
      </c>
      <c r="EH60" s="53">
        <f ca="1">IF(ScreenHeight!$B61&lt;OFFSET(Radar!$AC$3,COLUMN(),0),
    Param!$B$38/ScreenHeight!$B61,
    (Param!$B$37+1/(1-OFFSET(Radar!$AD$3,COLUMN(),0)*ScreenHeight!$C61)/Param!$B$39)/OFFSET(Radar!$AC$3,COLUMN(),0)
)*DistanceShader!EH60*LightShader!EH60*(IF(OFFSET(Ghosts!$S$41,COLUMN(),0)&lt;ScreenHeight!$E61,
   1,
   (SQRT(OFFSET(Ghosts!$T$41,COLUMN(),0)-OFFSET(Ghosts!$R$41,COLUMN(),0)*ScreenHeight!$D61)-1))+IF(Ghosts!$B$35,IF(Param!$M$21,-1-POWER(0.3,Param!$M$21)/(IF(Param!$M$21&lt;20,LightShader!EH151,OFFSET(LightShader!EH151,Param!$M$21-20,0)
)+POWER(0.3,Param!$M$21)),-2),0))</f>
        <v>1.8335125510757564</v>
      </c>
      <c r="EI60" s="53">
        <f ca="1">IF(ScreenHeight!$B61&lt;OFFSET(Radar!$AC$3,COLUMN(),0),
    Param!$B$38/ScreenHeight!$B61,
    (Param!$B$37+1/(1-OFFSET(Radar!$AD$3,COLUMN(),0)*ScreenHeight!$C61)/Param!$B$39)/OFFSET(Radar!$AC$3,COLUMN(),0)
)*DistanceShader!EI60*LightShader!EI60*(IF(OFFSET(Ghosts!$S$41,COLUMN(),0)&lt;ScreenHeight!$E61,
   1,
   (SQRT(OFFSET(Ghosts!$T$41,COLUMN(),0)-OFFSET(Ghosts!$R$41,COLUMN(),0)*ScreenHeight!$D61)-1))+IF(Ghosts!$B$35,IF(Param!$M$21,-1-POWER(0.3,Param!$M$21)/(IF(Param!$M$21&lt;20,LightShader!EI151,OFFSET(LightShader!EI151,Param!$M$21-20,0)
)+POWER(0.3,Param!$M$21)),-2),0))</f>
        <v>1.7929142517152452</v>
      </c>
      <c r="EJ60" s="53">
        <f ca="1">IF(ScreenHeight!$B61&lt;OFFSET(Radar!$AC$3,COLUMN(),0),
    Param!$B$38/ScreenHeight!$B61,
    (Param!$B$37+1/(1-OFFSET(Radar!$AD$3,COLUMN(),0)*ScreenHeight!$C61)/Param!$B$39)/OFFSET(Radar!$AC$3,COLUMN(),0)
)*DistanceShader!EJ60*LightShader!EJ60*(IF(OFFSET(Ghosts!$S$41,COLUMN(),0)&lt;ScreenHeight!$E61,
   1,
   (SQRT(OFFSET(Ghosts!$T$41,COLUMN(),0)-OFFSET(Ghosts!$R$41,COLUMN(),0)*ScreenHeight!$D61)-1))+IF(Ghosts!$B$35,IF(Param!$M$21,-1-POWER(0.3,Param!$M$21)/(IF(Param!$M$21&lt;20,LightShader!EJ151,OFFSET(LightShader!EJ151,Param!$M$21-20,0)
)+POWER(0.3,Param!$M$21)),-2),0))</f>
        <v>1.7537353310769581</v>
      </c>
      <c r="EK60" s="53">
        <f ca="1">IF(ScreenHeight!$B61&lt;OFFSET(Radar!$AC$3,COLUMN(),0),
    Param!$B$38/ScreenHeight!$B61,
    (Param!$B$37+1/(1-OFFSET(Radar!$AD$3,COLUMN(),0)*ScreenHeight!$C61)/Param!$B$39)/OFFSET(Radar!$AC$3,COLUMN(),0)
)*DistanceShader!EK60*LightShader!EK60*(IF(OFFSET(Ghosts!$S$41,COLUMN(),0)&lt;ScreenHeight!$E61,
   1,
   (SQRT(OFFSET(Ghosts!$T$41,COLUMN(),0)-OFFSET(Ghosts!$R$41,COLUMN(),0)*ScreenHeight!$D61)-1))+IF(Ghosts!$B$35,IF(Param!$M$21,-1-POWER(0.3,Param!$M$21)/(IF(Param!$M$21&lt;20,LightShader!EK151,OFFSET(LightShader!EK151,Param!$M$21-20,0)
)+POWER(0.3,Param!$M$21)),-2),0))</f>
        <v>1.7159068456966717</v>
      </c>
      <c r="EL60" s="53">
        <f ca="1">IF(ScreenHeight!$B61&lt;OFFSET(Radar!$AC$3,COLUMN(),0),
    Param!$B$38/ScreenHeight!$B61,
    (Param!$B$37+1/(1-OFFSET(Radar!$AD$3,COLUMN(),0)*ScreenHeight!$C61)/Param!$B$39)/OFFSET(Radar!$AC$3,COLUMN(),0)
)*DistanceShader!EL60*LightShader!EL60*(IF(OFFSET(Ghosts!$S$41,COLUMN(),0)&lt;ScreenHeight!$E61,
   1,
   (SQRT(OFFSET(Ghosts!$T$41,COLUMN(),0)-OFFSET(Ghosts!$R$41,COLUMN(),0)*ScreenHeight!$D61)-1))+IF(Ghosts!$B$35,IF(Param!$M$21,-1-POWER(0.3,Param!$M$21)/(IF(Param!$M$21&lt;20,LightShader!EL151,OFFSET(LightShader!EL151,Param!$M$21-20,0)
)+POWER(0.3,Param!$M$21)),-2),0))</f>
        <v>1.6793639135850889</v>
      </c>
      <c r="EM60" s="53">
        <f ca="1">IF(ScreenHeight!$B61&lt;OFFSET(Radar!$AC$3,COLUMN(),0),
    Param!$B$38/ScreenHeight!$B61,
    (Param!$B$37+1/(1-OFFSET(Radar!$AD$3,COLUMN(),0)*ScreenHeight!$C61)/Param!$B$39)/OFFSET(Radar!$AC$3,COLUMN(),0)
)*DistanceShader!EM60*LightShader!EM60*(IF(OFFSET(Ghosts!$S$41,COLUMN(),0)&lt;ScreenHeight!$E61,
   1,
   (SQRT(OFFSET(Ghosts!$T$41,COLUMN(),0)-OFFSET(Ghosts!$R$41,COLUMN(),0)*ScreenHeight!$D61)-1))+IF(Ghosts!$B$35,IF(Param!$M$21,-1-POWER(0.3,Param!$M$21)/(IF(Param!$M$21&lt;20,LightShader!EM151,OFFSET(LightShader!EM151,Param!$M$21-20,0)
)+POWER(0.3,Param!$M$21)),-2),0))</f>
        <v>1.644045461634462</v>
      </c>
      <c r="EN60" s="53">
        <f ca="1">IF(ScreenHeight!$B61&lt;OFFSET(Radar!$AC$3,COLUMN(),0),
    Param!$B$38/ScreenHeight!$B61,
    (Param!$B$37+1/(1-OFFSET(Radar!$AD$3,COLUMN(),0)*ScreenHeight!$C61)/Param!$B$39)/OFFSET(Radar!$AC$3,COLUMN(),0)
)*DistanceShader!EN60*LightShader!EN60*(IF(OFFSET(Ghosts!$S$41,COLUMN(),0)&lt;ScreenHeight!$E61,
   1,
   (SQRT(OFFSET(Ghosts!$T$41,COLUMN(),0)-OFFSET(Ghosts!$R$41,COLUMN(),0)*ScreenHeight!$D61)-1))+IF(Ghosts!$B$35,IF(Param!$M$21,-1-POWER(0.3,Param!$M$21)/(IF(Param!$M$21&lt;20,LightShader!EN151,OFFSET(LightShader!EN151,Param!$M$21-20,0)
)+POWER(0.3,Param!$M$21)),-2),0))</f>
        <v>1.6098939858611077</v>
      </c>
      <c r="EO60" s="53">
        <f ca="1">IF(ScreenHeight!$B61&lt;OFFSET(Radar!$AC$3,COLUMN(),0),
    Param!$B$38/ScreenHeight!$B61,
    (Param!$B$37+1/(1-OFFSET(Radar!$AD$3,COLUMN(),0)*ScreenHeight!$C61)/Param!$B$39)/OFFSET(Radar!$AC$3,COLUMN(),0)
)*DistanceShader!EO60*LightShader!EO60*(IF(OFFSET(Ghosts!$S$41,COLUMN(),0)&lt;ScreenHeight!$E61,
   1,
   (SQRT(OFFSET(Ghosts!$T$41,COLUMN(),0)-OFFSET(Ghosts!$R$41,COLUMN(),0)*ScreenHeight!$D61)-1))+IF(Ghosts!$B$35,IF(Param!$M$21,-1-POWER(0.3,Param!$M$21)/(IF(Param!$M$21&lt;20,LightShader!EO151,OFFSET(LightShader!EO151,Param!$M$21-20,0)
)+POWER(0.3,Param!$M$21)),-2),0))</f>
        <v>1.5768553247409391</v>
      </c>
      <c r="EP60" s="53">
        <f ca="1">IF(ScreenHeight!$B61&lt;OFFSET(Radar!$AC$3,COLUMN(),0),
    Param!$B$38/ScreenHeight!$B61,
    (Param!$B$37+1/(1-OFFSET(Radar!$AD$3,COLUMN(),0)*ScreenHeight!$C61)/Param!$B$39)/OFFSET(Radar!$AC$3,COLUMN(),0)
)*DistanceShader!EP60*LightShader!EP60*(IF(OFFSET(Ghosts!$S$41,COLUMN(),0)&lt;ScreenHeight!$E61,
   1,
   (SQRT(OFFSET(Ghosts!$T$41,COLUMN(),0)-OFFSET(Ghosts!$R$41,COLUMN(),0)*ScreenHeight!$D61)-1))+IF(Ghosts!$B$35,IF(Param!$M$21,-1-POWER(0.3,Param!$M$21)/(IF(Param!$M$21&lt;20,LightShader!EP151,OFFSET(LightShader!EP151,Param!$M$21-20,0)
)+POWER(0.3,Param!$M$21)),-2),0))</f>
        <v>1.5448784456131277</v>
      </c>
      <c r="EQ60" s="53">
        <f ca="1">IF(ScreenHeight!$B61&lt;OFFSET(Radar!$AC$3,COLUMN(),0),
    Param!$B$38/ScreenHeight!$B61,
    (Param!$B$37+1/(1-OFFSET(Radar!$AD$3,COLUMN(),0)*ScreenHeight!$C61)/Param!$B$39)/OFFSET(Radar!$AC$3,COLUMN(),0)
)*DistanceShader!EQ60*LightShader!EQ60*(IF(OFFSET(Ghosts!$S$41,COLUMN(),0)&lt;ScreenHeight!$E61,
   1,
   (SQRT(OFFSET(Ghosts!$T$41,COLUMN(),0)-OFFSET(Ghosts!$R$41,COLUMN(),0)*ScreenHeight!$D61)-1))+IF(Ghosts!$B$35,IF(Param!$M$21,-1-POWER(0.3,Param!$M$21)/(IF(Param!$M$21&lt;20,LightShader!EQ151,OFFSET(LightShader!EQ151,Param!$M$21-20,0)
)+POWER(0.3,Param!$M$21)),-2),0))</f>
        <v>1.5139152439220531</v>
      </c>
      <c r="ER60" s="53">
        <f ca="1">IF(ScreenHeight!$B61&lt;OFFSET(Radar!$AC$3,COLUMN(),0),
    Param!$B$38/ScreenHeight!$B61,
    (Param!$B$37+1/(1-OFFSET(Radar!$AD$3,COLUMN(),0)*ScreenHeight!$C61)/Param!$B$39)/OFFSET(Radar!$AC$3,COLUMN(),0)
)*DistanceShader!ER60*LightShader!ER60*(IF(OFFSET(Ghosts!$S$41,COLUMN(),0)&lt;ScreenHeight!$E61,
   1,
   (SQRT(OFFSET(Ghosts!$T$41,COLUMN(),0)-OFFSET(Ghosts!$R$41,COLUMN(),0)*ScreenHeight!$D61)-1))+IF(Ghosts!$B$35,IF(Param!$M$21,-1-POWER(0.3,Param!$M$21)/(IF(Param!$M$21&lt;20,LightShader!ER151,OFFSET(LightShader!ER151,Param!$M$21-20,0)
)+POWER(0.3,Param!$M$21)),-2),0))</f>
        <v>1.4839203549222617</v>
      </c>
      <c r="ES60" s="53">
        <f ca="1">IF(ScreenHeight!$B61&lt;OFFSET(Radar!$AC$3,COLUMN(),0),
    Param!$B$38/ScreenHeight!$B61,
    (Param!$B$37+1/(1-OFFSET(Radar!$AD$3,COLUMN(),0)*ScreenHeight!$C61)/Param!$B$39)/OFFSET(Radar!$AC$3,COLUMN(),0)
)*DistanceShader!ES60*LightShader!ES60*(IF(OFFSET(Ghosts!$S$41,COLUMN(),0)&lt;ScreenHeight!$E61,
   1,
   (SQRT(OFFSET(Ghosts!$T$41,COLUMN(),0)-OFFSET(Ghosts!$R$41,COLUMN(),0)*ScreenHeight!$D61)-1))+IF(Ghosts!$B$35,IF(Param!$M$21,-1-POWER(0.3,Param!$M$21)/(IF(Param!$M$21&lt;20,LightShader!ES151,OFFSET(LightShader!ES151,Param!$M$21-20,0)
)+POWER(0.3,Param!$M$21)),-2),0))</f>
        <v>1.4548509773715013</v>
      </c>
      <c r="ET60" s="53">
        <f ca="1">IF(ScreenHeight!$B61&lt;OFFSET(Radar!$AC$3,COLUMN(),0),
    Param!$B$38/ScreenHeight!$B61,
    (Param!$B$37+1/(1-OFFSET(Radar!$AD$3,COLUMN(),0)*ScreenHeight!$C61)/Param!$B$39)/OFFSET(Radar!$AC$3,COLUMN(),0)
)*DistanceShader!ET60*LightShader!ET60*(IF(OFFSET(Ghosts!$S$41,COLUMN(),0)&lt;ScreenHeight!$E61,
   1,
   (SQRT(OFFSET(Ghosts!$T$41,COLUMN(),0)-OFFSET(Ghosts!$R$41,COLUMN(),0)*ScreenHeight!$D61)-1))+IF(Ghosts!$B$35,IF(Param!$M$21,-1-POWER(0.3,Param!$M$21)/(IF(Param!$M$21&lt;20,LightShader!ET151,OFFSET(LightShader!ET151,Param!$M$21-20,0)
)+POWER(0.3,Param!$M$21)),-2),0))</f>
        <v>1.4266667086722027</v>
      </c>
      <c r="EU60" s="53">
        <f ca="1">IF(ScreenHeight!$B61&lt;OFFSET(Radar!$AC$3,COLUMN(),0),
    Param!$B$38/ScreenHeight!$B61,
    (Param!$B$37+1/(1-OFFSET(Radar!$AD$3,COLUMN(),0)*ScreenHeight!$C61)/Param!$B$39)/OFFSET(Radar!$AC$3,COLUMN(),0)
)*DistanceShader!EU60*LightShader!EU60*(IF(OFFSET(Ghosts!$S$41,COLUMN(),0)&lt;ScreenHeight!$E61,
   1,
   (SQRT(OFFSET(Ghosts!$T$41,COLUMN(),0)-OFFSET(Ghosts!$R$41,COLUMN(),0)*ScreenHeight!$D61)-1))+IF(Ghosts!$B$35,IF(Param!$M$21,-1-POWER(0.3,Param!$M$21)/(IF(Param!$M$21&lt;20,LightShader!EU151,OFFSET(LightShader!EU151,Param!$M$21-20,0)
)+POWER(0.3,Param!$M$21)),-2),0))</f>
        <v>1.3993293908836524</v>
      </c>
      <c r="EV60" s="53">
        <f ca="1">IF(ScreenHeight!$B61&lt;OFFSET(Radar!$AC$3,COLUMN(),0),
    Param!$B$38/ScreenHeight!$B61,
    (Param!$B$37+1/(1-OFFSET(Radar!$AD$3,COLUMN(),0)*ScreenHeight!$C61)/Param!$B$39)/OFFSET(Radar!$AC$3,COLUMN(),0)
)*DistanceShader!EV60*LightShader!EV60*(IF(OFFSET(Ghosts!$S$41,COLUMN(),0)&lt;ScreenHeight!$E61,
   1,
   (SQRT(OFFSET(Ghosts!$T$41,COLUMN(),0)-OFFSET(Ghosts!$R$41,COLUMN(),0)*ScreenHeight!$D61)-1))+IF(Ghosts!$B$35,IF(Param!$M$21,-1-POWER(0.3,Param!$M$21)/(IF(Param!$M$21&lt;20,LightShader!EV151,OFFSET(LightShader!EV151,Param!$M$21-20,0)
)+POWER(0.3,Param!$M$21)),-2),0))</f>
        <v>1.3728029670088988</v>
      </c>
      <c r="EW60" s="53">
        <f ca="1">IF(ScreenHeight!$B61&lt;OFFSET(Radar!$AC$3,COLUMN(),0),
    Param!$B$38/ScreenHeight!$B61,
    (Param!$B$37+1/(1-OFFSET(Radar!$AD$3,COLUMN(),0)*ScreenHeight!$C61)/Param!$B$39)/OFFSET(Radar!$AC$3,COLUMN(),0)
)*DistanceShader!EW60*LightShader!EW60*(IF(OFFSET(Ghosts!$S$41,COLUMN(),0)&lt;ScreenHeight!$E61,
   1,
   (SQRT(OFFSET(Ghosts!$T$41,COLUMN(),0)-OFFSET(Ghosts!$R$41,COLUMN(),0)*ScreenHeight!$D61)-1))+IF(Ghosts!$B$35,IF(Param!$M$21,-1-POWER(0.3,Param!$M$21)/(IF(Param!$M$21&lt;20,LightShader!EW151,OFFSET(LightShader!EW151,Param!$M$21-20,0)
)+POWER(0.3,Param!$M$21)),-2),0))</f>
        <v>1.3470533469570971</v>
      </c>
      <c r="EX60" s="53">
        <f ca="1">IF(ScreenHeight!$B61&lt;OFFSET(Radar!$AC$3,COLUMN(),0),
    Param!$B$38/ScreenHeight!$B61,
    (Param!$B$37+1/(1-OFFSET(Radar!$AD$3,COLUMN(),0)*ScreenHeight!$C61)/Param!$B$39)/OFFSET(Radar!$AC$3,COLUMN(),0)
)*DistanceShader!EX60*LightShader!EX60*(IF(OFFSET(Ghosts!$S$41,COLUMN(),0)&lt;ScreenHeight!$E61,
   1,
   (SQRT(OFFSET(Ghosts!$T$41,COLUMN(),0)-OFFSET(Ghosts!$R$41,COLUMN(),0)*ScreenHeight!$D61)-1))+IF(Ghosts!$B$35,IF(Param!$M$21,-1-POWER(0.3,Param!$M$21)/(IF(Param!$M$21&lt;20,LightShader!EX151,OFFSET(LightShader!EX151,Param!$M$21-20,0)
)+POWER(0.3,Param!$M$21)),-2),0))</f>
        <v>1.3220482825894984</v>
      </c>
      <c r="EY60" s="53">
        <f ca="1">IF(ScreenHeight!$B61&lt;OFFSET(Radar!$AC$3,COLUMN(),0),
    Param!$B$38/ScreenHeight!$B61,
    (Param!$B$37+1/(1-OFFSET(Radar!$AD$3,COLUMN(),0)*ScreenHeight!$C61)/Param!$B$39)/OFFSET(Radar!$AC$3,COLUMN(),0)
)*DistanceShader!EY60*LightShader!EY60*(IF(OFFSET(Ghosts!$S$41,COLUMN(),0)&lt;ScreenHeight!$E61,
   1,
   (SQRT(OFFSET(Ghosts!$T$41,COLUMN(),0)-OFFSET(Ghosts!$R$41,COLUMN(),0)*ScreenHeight!$D61)-1))+IF(Ghosts!$B$35,IF(Param!$M$21,-1-POWER(0.3,Param!$M$21)/(IF(Param!$M$21&lt;20,LightShader!EY151,OFFSET(LightShader!EY151,Param!$M$21-20,0)
)+POWER(0.3,Param!$M$21)),-2),0))</f>
        <v>1.2977572512725544</v>
      </c>
      <c r="EZ60" s="53">
        <f ca="1">IF(ScreenHeight!$B61&lt;OFFSET(Radar!$AC$3,COLUMN(),0),
    Param!$B$38/ScreenHeight!$B61,
    (Param!$B$37+1/(1-OFFSET(Radar!$AD$3,COLUMN(),0)*ScreenHeight!$C61)/Param!$B$39)/OFFSET(Radar!$AC$3,COLUMN(),0)
)*DistanceShader!EZ60*LightShader!EZ60*(IF(OFFSET(Ghosts!$S$41,COLUMN(),0)&lt;ScreenHeight!$E61,
   1,
   (SQRT(OFFSET(Ghosts!$T$41,COLUMN(),0)-OFFSET(Ghosts!$R$41,COLUMN(),0)*ScreenHeight!$D61)-1))+IF(Ghosts!$B$35,IF(Param!$M$21,-1-POWER(0.3,Param!$M$21)/(IF(Param!$M$21&lt;20,LightShader!EZ151,OFFSET(LightShader!EZ151,Param!$M$21-20,0)
)+POWER(0.3,Param!$M$21)),-2),0))</f>
        <v>1.2741513473822799</v>
      </c>
      <c r="FA60" s="53">
        <f ca="1">IF(ScreenHeight!$B61&lt;OFFSET(Radar!$AC$3,COLUMN(),0),
    Param!$B$38/ScreenHeight!$B61,
    (Param!$B$37+1/(1-OFFSET(Radar!$AD$3,COLUMN(),0)*ScreenHeight!$C61)/Param!$B$39)/OFFSET(Radar!$AC$3,COLUMN(),0)
)*DistanceShader!FA60*LightShader!FA60*(IF(OFFSET(Ghosts!$S$41,COLUMN(),0)&lt;ScreenHeight!$E61,
   1,
   (SQRT(OFFSET(Ghosts!$T$41,COLUMN(),0)-OFFSET(Ghosts!$R$41,COLUMN(),0)*ScreenHeight!$D61)-1))+IF(Ghosts!$B$35,IF(Param!$M$21,-1-POWER(0.3,Param!$M$21)/(IF(Param!$M$21&lt;20,LightShader!FA151,OFFSET(LightShader!FA151,Param!$M$21-20,0)
)+POWER(0.3,Param!$M$21)),-2),0))</f>
        <v>1.2512031812282751</v>
      </c>
      <c r="FB60" s="53">
        <f ca="1">IF(ScreenHeight!$B61&lt;OFFSET(Radar!$AC$3,COLUMN(),0),
    Param!$B$38/ScreenHeight!$B61,
    (Param!$B$37+1/(1-OFFSET(Radar!$AD$3,COLUMN(),0)*ScreenHeight!$C61)/Param!$B$39)/OFFSET(Radar!$AC$3,COLUMN(),0)
)*DistanceShader!FB60*LightShader!FB60*(IF(OFFSET(Ghosts!$S$41,COLUMN(),0)&lt;ScreenHeight!$E61,
   1,
   (SQRT(OFFSET(Ghosts!$T$41,COLUMN(),0)-OFFSET(Ghosts!$R$41,COLUMN(),0)*ScreenHeight!$D61)-1))+IF(Ghosts!$B$35,IF(Param!$M$21,-1-POWER(0.3,Param!$M$21)/(IF(Param!$M$21&lt;20,LightShader!FB151,OFFSET(LightShader!FB151,Param!$M$21-20,0)
)+POWER(0.3,Param!$M$21)),-2),0))</f>
        <v>1.2288867848922511</v>
      </c>
      <c r="FC60" s="53">
        <f ca="1">IF(ScreenHeight!$B61&lt;OFFSET(Radar!$AC$3,COLUMN(),0),
    Param!$B$38/ScreenHeight!$B61,
    (Param!$B$37+1/(1-OFFSET(Radar!$AD$3,COLUMN(),0)*ScreenHeight!$C61)/Param!$B$39)/OFFSET(Radar!$AC$3,COLUMN(),0)
)*DistanceShader!FC60*LightShader!FC60*(IF(OFFSET(Ghosts!$S$41,COLUMN(),0)&lt;ScreenHeight!$E61,
   1,
   (SQRT(OFFSET(Ghosts!$T$41,COLUMN(),0)-OFFSET(Ghosts!$R$41,COLUMN(),0)*ScreenHeight!$D61)-1))+IF(Ghosts!$B$35,IF(Param!$M$21,-1-POWER(0.3,Param!$M$21)/(IF(Param!$M$21&lt;20,LightShader!FC151,OFFSET(LightShader!FC151,Param!$M$21-20,0)
)+POWER(0.3,Param!$M$21)),-2),0))</f>
        <v>1.2071775245034986</v>
      </c>
      <c r="FD60" s="53">
        <f ca="1">IF(ScreenHeight!$B61&lt;OFFSET(Radar!$AC$3,COLUMN(),0),
    Param!$B$38/ScreenHeight!$B61,
    (Param!$B$37+1/(1-OFFSET(Radar!$AD$3,COLUMN(),0)*ScreenHeight!$C61)/Param!$B$39)/OFFSET(Radar!$AC$3,COLUMN(),0)
)*DistanceShader!FD60*LightShader!FD60*(IF(OFFSET(Ghosts!$S$41,COLUMN(),0)&lt;ScreenHeight!$E61,
   1,
   (SQRT(OFFSET(Ghosts!$T$41,COLUMN(),0)-OFFSET(Ghosts!$R$41,COLUMN(),0)*ScreenHeight!$D61)-1))+IF(Ghosts!$B$35,IF(Param!$M$21,-1-POWER(0.3,Param!$M$21)/(IF(Param!$M$21&lt;20,LightShader!FD151,OFFSET(LightShader!FD151,Param!$M$21-20,0)
)+POWER(0.3,Param!$M$21)),-2),0))</f>
        <v>1.1860520185017249</v>
      </c>
      <c r="FE60" s="53">
        <f ca="1">IF(ScreenHeight!$B61&lt;OFFSET(Radar!$AC$3,COLUMN(),0),
    Param!$B$38/ScreenHeight!$B61,
    (Param!$B$37+1/(1-OFFSET(Radar!$AD$3,COLUMN(),0)*ScreenHeight!$C61)/Param!$B$39)/OFFSET(Radar!$AC$3,COLUMN(),0)
)*DistanceShader!FE60*LightShader!FE60*(IF(OFFSET(Ghosts!$S$41,COLUMN(),0)&lt;ScreenHeight!$E61,
   1,
   (SQRT(OFFSET(Ghosts!$T$41,COLUMN(),0)-OFFSET(Ghosts!$R$41,COLUMN(),0)*ScreenHeight!$D61)-1))+IF(Ghosts!$B$35,IF(Param!$M$21,-1-POWER(0.3,Param!$M$21)/(IF(Param!$M$21&lt;20,LightShader!FE151,OFFSET(LightShader!FE151,Param!$M$21-20,0)
)+POWER(0.3,Param!$M$21)),-2),0))</f>
        <v>1.0458458088863776</v>
      </c>
      <c r="FF60" s="53">
        <f ca="1">IF(ScreenHeight!$B61&lt;OFFSET(Radar!$AC$3,COLUMN(),0),
    Param!$B$38/ScreenHeight!$B61,
    (Param!$B$37+1/(1-OFFSET(Radar!$AD$3,COLUMN(),0)*ScreenHeight!$C61)/Param!$B$39)/OFFSET(Radar!$AC$3,COLUMN(),0)
)*DistanceShader!FF60*LightShader!FF60*(IF(OFFSET(Ghosts!$S$41,COLUMN(),0)&lt;ScreenHeight!$E61,
   1,
   (SQRT(OFFSET(Ghosts!$T$41,COLUMN(),0)-OFFSET(Ghosts!$R$41,COLUMN(),0)*ScreenHeight!$D61)-1))+IF(Ghosts!$B$35,IF(Param!$M$21,-1-POWER(0.3,Param!$M$21)/(IF(Param!$M$21&lt;20,LightShader!FF151,OFFSET(LightShader!FF151,Param!$M$21-20,0)
)+POWER(0.3,Param!$M$21)),-2),0))</f>
        <v>1.0297875392143809</v>
      </c>
      <c r="FG60" s="53">
        <f ca="1">IF(ScreenHeight!$B61&lt;OFFSET(Radar!$AC$3,COLUMN(),0),
    Param!$B$38/ScreenHeight!$B61,
    (Param!$B$37+1/(1-OFFSET(Radar!$AD$3,COLUMN(),0)*ScreenHeight!$C61)/Param!$B$39)/OFFSET(Radar!$AC$3,COLUMN(),0)
)*DistanceShader!FG60*LightShader!FG60*(IF(OFFSET(Ghosts!$S$41,COLUMN(),0)&lt;ScreenHeight!$E61,
   1,
   (SQRT(OFFSET(Ghosts!$T$41,COLUMN(),0)-OFFSET(Ghosts!$R$41,COLUMN(),0)*ScreenHeight!$D61)-1))+IF(Ghosts!$B$35,IF(Param!$M$21,-1-POWER(0.3,Param!$M$21)/(IF(Param!$M$21&lt;20,LightShader!FG151,OFFSET(LightShader!FG151,Param!$M$21-20,0)
)+POWER(0.3,Param!$M$21)),-2),0))</f>
        <v>1.0141139731522757</v>
      </c>
      <c r="FH60" s="53">
        <f ca="1">IF(ScreenHeight!$B61&lt;OFFSET(Radar!$AC$3,COLUMN(),0),
    Param!$B$38/ScreenHeight!$B61,
    (Param!$B$37+1/(1-OFFSET(Radar!$AD$3,COLUMN(),0)*ScreenHeight!$C61)/Param!$B$39)/OFFSET(Radar!$AC$3,COLUMN(),0)
)*DistanceShader!FH60*LightShader!FH60*(IF(OFFSET(Ghosts!$S$41,COLUMN(),0)&lt;ScreenHeight!$E61,
   1,
   (SQRT(OFFSET(Ghosts!$T$41,COLUMN(),0)-OFFSET(Ghosts!$R$41,COLUMN(),0)*ScreenHeight!$D61)-1))+IF(Ghosts!$B$35,IF(Param!$M$21,-1-POWER(0.3,Param!$M$21)/(IF(Param!$M$21&lt;20,LightShader!FH151,OFFSET(LightShader!FH151,Param!$M$21-20,0)
)+POWER(0.3,Param!$M$21)),-2),0))</f>
        <v>0.99882664933847565</v>
      </c>
      <c r="FI60" s="53">
        <f ca="1">IF(ScreenHeight!$B61&lt;OFFSET(Radar!$AC$3,COLUMN(),0),
    Param!$B$38/ScreenHeight!$B61,
    (Param!$B$37+1/(1-OFFSET(Radar!$AD$3,COLUMN(),0)*ScreenHeight!$C61)/Param!$B$39)/OFFSET(Radar!$AC$3,COLUMN(),0)
)*DistanceShader!FI60*LightShader!FI60*(IF(OFFSET(Ghosts!$S$41,COLUMN(),0)&lt;ScreenHeight!$E61,
   1,
   (SQRT(OFFSET(Ghosts!$T$41,COLUMN(),0)-OFFSET(Ghosts!$R$41,COLUMN(),0)*ScreenHeight!$D61)-1))+IF(Ghosts!$B$35,IF(Param!$M$21,-1-POWER(0.3,Param!$M$21)/(IF(Param!$M$21&lt;20,LightShader!FI151,OFFSET(LightShader!FI151,Param!$M$21-20,0)
)+POWER(0.3,Param!$M$21)),-2),0))</f>
        <v>0.98392404547838697</v>
      </c>
      <c r="FJ60" s="53">
        <f ca="1">IF(ScreenHeight!$B61&lt;OFFSET(Radar!$AC$3,COLUMN(),0),
    Param!$B$38/ScreenHeight!$B61,
    (Param!$B$37+1/(1-OFFSET(Radar!$AD$3,COLUMN(),0)*ScreenHeight!$C61)/Param!$B$39)/OFFSET(Radar!$AC$3,COLUMN(),0)
)*DistanceShader!FJ60*LightShader!FJ60*(IF(OFFSET(Ghosts!$S$41,COLUMN(),0)&lt;ScreenHeight!$E61,
   1,
   (SQRT(OFFSET(Ghosts!$T$41,COLUMN(),0)-OFFSET(Ghosts!$R$41,COLUMN(),0)*ScreenHeight!$D61)-1))+IF(Ghosts!$B$35,IF(Param!$M$21,-1-POWER(0.3,Param!$M$21)/(IF(Param!$M$21&lt;20,LightShader!FJ151,OFFSET(LightShader!FJ151,Param!$M$21-20,0)
)+POWER(0.3,Param!$M$21)),-2),0))</f>
        <v>0.96940197819157892</v>
      </c>
      <c r="FK60" s="53">
        <f ca="1">IF(ScreenHeight!$B61&lt;OFFSET(Radar!$AC$3,COLUMN(),0),
    Param!$B$38/ScreenHeight!$B61,
    (Param!$B$37+1/(1-OFFSET(Radar!$AD$3,COLUMN(),0)*ScreenHeight!$C61)/Param!$B$39)/OFFSET(Radar!$AC$3,COLUMN(),0)
)*DistanceShader!FK60*LightShader!FK60*(IF(OFFSET(Ghosts!$S$41,COLUMN(),0)&lt;ScreenHeight!$E61,
   1,
   (SQRT(OFFSET(Ghosts!$T$41,COLUMN(),0)-OFFSET(Ghosts!$R$41,COLUMN(),0)*ScreenHeight!$D61)-1))+IF(Ghosts!$B$35,IF(Param!$M$21,-1-POWER(0.3,Param!$M$21)/(IF(Param!$M$21&lt;20,LightShader!FK151,OFFSET(LightShader!FK151,Param!$M$21-20,0)
)+POWER(0.3,Param!$M$21)),-2),0))</f>
        <v>0.9552540587407099</v>
      </c>
      <c r="FL60" s="53">
        <f ca="1">IF(ScreenHeight!$B61&lt;OFFSET(Radar!$AC$3,COLUMN(),0),
    Param!$B$38/ScreenHeight!$B61,
    (Param!$B$37+1/(1-OFFSET(Radar!$AD$3,COLUMN(),0)*ScreenHeight!$C61)/Param!$B$39)/OFFSET(Radar!$AC$3,COLUMN(),0)
)*DistanceShader!FL60*LightShader!FL60*(IF(OFFSET(Ghosts!$S$41,COLUMN(),0)&lt;ScreenHeight!$E61,
   1,
   (SQRT(OFFSET(Ghosts!$T$41,COLUMN(),0)-OFFSET(Ghosts!$R$41,COLUMN(),0)*ScreenHeight!$D61)-1))+IF(Ghosts!$B$35,IF(Param!$M$21,-1-POWER(0.3,Param!$M$21)/(IF(Param!$M$21&lt;20,LightShader!FL151,OFFSET(LightShader!FL151,Param!$M$21-20,0)
)+POWER(0.3,Param!$M$21)),-2),0))</f>
        <v>0.94147215424697872</v>
      </c>
      <c r="FM60" s="53">
        <f ca="1">IF(ScreenHeight!$B61&lt;OFFSET(Radar!$AC$3,COLUMN(),0),
    Param!$B$38/ScreenHeight!$B61,
    (Param!$B$37+1/(1-OFFSET(Radar!$AD$3,COLUMN(),0)*ScreenHeight!$C61)/Param!$B$39)/OFFSET(Radar!$AC$3,COLUMN(),0)
)*DistanceShader!FM60*LightShader!FM60*(IF(OFFSET(Ghosts!$S$41,COLUMN(),0)&lt;ScreenHeight!$E61,
   1,
   (SQRT(OFFSET(Ghosts!$T$41,COLUMN(),0)-OFFSET(Ghosts!$R$41,COLUMN(),0)*ScreenHeight!$D61)-1))+IF(Ghosts!$B$35,IF(Param!$M$21,-1-POWER(0.3,Param!$M$21)/(IF(Param!$M$21&lt;20,LightShader!FM151,OFFSET(LightShader!FM151,Param!$M$21-20,0)
)+POWER(0.3,Param!$M$21)),-2),0))</f>
        <v>0.92804682092695379</v>
      </c>
      <c r="FN60" s="53">
        <f ca="1">IF(ScreenHeight!$B61&lt;OFFSET(Radar!$AC$3,COLUMN(),0),
    Param!$B$38/ScreenHeight!$B61,
    (Param!$B$37+1/(1-OFFSET(Radar!$AD$3,COLUMN(),0)*ScreenHeight!$C61)/Param!$B$39)/OFFSET(Radar!$AC$3,COLUMN(),0)
)*DistanceShader!FN60*LightShader!FN60*(IF(OFFSET(Ghosts!$S$41,COLUMN(),0)&lt;ScreenHeight!$E61,
   1,
   (SQRT(OFFSET(Ghosts!$T$41,COLUMN(),0)-OFFSET(Ghosts!$R$41,COLUMN(),0)*ScreenHeight!$D61)-1))+IF(Ghosts!$B$35,IF(Param!$M$21,-1-POWER(0.3,Param!$M$21)/(IF(Param!$M$21&lt;20,LightShader!FN151,OFFSET(LightShader!FN151,Param!$M$21-20,0)
)+POWER(0.3,Param!$M$21)),-2),0))</f>
        <v>0.91496768996334799</v>
      </c>
      <c r="FO60" s="53">
        <f ca="1">IF(ScreenHeight!$B61&lt;OFFSET(Radar!$AC$3,COLUMN(),0),
    Param!$B$38/ScreenHeight!$B61,
    (Param!$B$37+1/(1-OFFSET(Radar!$AD$3,COLUMN(),0)*ScreenHeight!$C61)/Param!$B$39)/OFFSET(Radar!$AC$3,COLUMN(),0)
)*DistanceShader!FO60*LightShader!FO60*(IF(OFFSET(Ghosts!$S$41,COLUMN(),0)&lt;ScreenHeight!$E61,
   1,
   (SQRT(OFFSET(Ghosts!$T$41,COLUMN(),0)-OFFSET(Ghosts!$R$41,COLUMN(),0)*ScreenHeight!$D61)-1))+IF(Ghosts!$B$35,IF(Param!$M$21,-1-POWER(0.3,Param!$M$21)/(IF(Param!$M$21&lt;20,LightShader!FO151,OFFSET(LightShader!FO151,Param!$M$21-20,0)
)+POWER(0.3,Param!$M$21)),-2),0))</f>
        <v>0.90222379725119684</v>
      </c>
      <c r="FP60" s="53">
        <f ca="1">IF(ScreenHeight!$B61&lt;OFFSET(Radar!$AC$3,COLUMN(),0),
    Param!$B$38/ScreenHeight!$B61,
    (Param!$B$37+1/(1-OFFSET(Radar!$AD$3,COLUMN(),0)*ScreenHeight!$C61)/Param!$B$39)/OFFSET(Radar!$AC$3,COLUMN(),0)
)*DistanceShader!FP60*LightShader!FP60*(IF(OFFSET(Ghosts!$S$41,COLUMN(),0)&lt;ScreenHeight!$E61,
   1,
   (SQRT(OFFSET(Ghosts!$T$41,COLUMN(),0)-OFFSET(Ghosts!$R$41,COLUMN(),0)*ScreenHeight!$D61)-1))+IF(Ghosts!$B$35,IF(Param!$M$21,-1-POWER(0.3,Param!$M$21)/(IF(Param!$M$21&lt;20,LightShader!FP151,OFFSET(LightShader!FP151,Param!$M$21-20,0)
)+POWER(0.3,Param!$M$21)),-2),0))</f>
        <v>0.88980385561048714</v>
      </c>
      <c r="FQ60" s="53">
        <f ca="1">IF(ScreenHeight!$B61&lt;OFFSET(Radar!$AC$3,COLUMN(),0),
    Param!$B$38/ScreenHeight!$B61,
    (Param!$B$37+1/(1-OFFSET(Radar!$AD$3,COLUMN(),0)*ScreenHeight!$C61)/Param!$B$39)/OFFSET(Radar!$AC$3,COLUMN(),0)
)*DistanceShader!FQ60*LightShader!FQ60*(IF(OFFSET(Ghosts!$S$41,COLUMN(),0)&lt;ScreenHeight!$E61,
   1,
   (SQRT(OFFSET(Ghosts!$T$41,COLUMN(),0)-OFFSET(Ghosts!$R$41,COLUMN(),0)*ScreenHeight!$D61)-1))+IF(Ghosts!$B$35,IF(Param!$M$21,-1-POWER(0.3,Param!$M$21)/(IF(Param!$M$21&lt;20,LightShader!FQ151,OFFSET(LightShader!FQ151,Param!$M$21-20,0)
)+POWER(0.3,Param!$M$21)),-2),0))</f>
        <v>0.87769647267204309</v>
      </c>
      <c r="FR60" s="53">
        <f ca="1">IF(ScreenHeight!$B61&lt;OFFSET(Radar!$AC$3,COLUMN(),0),
    Param!$B$38/ScreenHeight!$B61,
    (Param!$B$37+1/(1-OFFSET(Radar!$AD$3,COLUMN(),0)*ScreenHeight!$C61)/Param!$B$39)/OFFSET(Radar!$AC$3,COLUMN(),0)
)*DistanceShader!FR60*LightShader!FR60*(IF(OFFSET(Ghosts!$S$41,COLUMN(),0)&lt;ScreenHeight!$E61,
   1,
   (SQRT(OFFSET(Ghosts!$T$41,COLUMN(),0)-OFFSET(Ghosts!$R$41,COLUMN(),0)*ScreenHeight!$D61)-1))+IF(Ghosts!$B$35,IF(Param!$M$21,-1-POWER(0.3,Param!$M$21)/(IF(Param!$M$21&lt;20,LightShader!FR151,OFFSET(LightShader!FR151,Param!$M$21-20,0)
)+POWER(0.3,Param!$M$21)),-2),0))</f>
        <v>0.86589032018265288</v>
      </c>
      <c r="FS60" s="53">
        <f ca="1">IF(ScreenHeight!$B61&lt;OFFSET(Radar!$AC$3,COLUMN(),0),
    Param!$B$38/ScreenHeight!$B61,
    (Param!$B$37+1/(1-OFFSET(Radar!$AD$3,COLUMN(),0)*ScreenHeight!$C61)/Param!$B$39)/OFFSET(Radar!$AC$3,COLUMN(),0)
)*DistanceShader!FS60*LightShader!FS60*(IF(OFFSET(Ghosts!$S$41,COLUMN(),0)&lt;ScreenHeight!$E61,
   1,
   (SQRT(OFFSET(Ghosts!$T$41,COLUMN(),0)-OFFSET(Ghosts!$R$41,COLUMN(),0)*ScreenHeight!$D61)-1))+IF(Ghosts!$B$35,IF(Param!$M$21,-1-POWER(0.3,Param!$M$21)/(IF(Param!$M$21&lt;20,LightShader!FS151,OFFSET(LightShader!FS151,Param!$M$21-20,0)
)+POWER(0.3,Param!$M$21)),-2),0))</f>
        <v>0.85437426155566565</v>
      </c>
      <c r="FT60" s="53">
        <f ca="1">IF(ScreenHeight!$B61&lt;OFFSET(Radar!$AC$3,COLUMN(),0),
    Param!$B$38/ScreenHeight!$B61,
    (Param!$B$37+1/(1-OFFSET(Radar!$AD$3,COLUMN(),0)*ScreenHeight!$C61)/Param!$B$39)/OFFSET(Radar!$AC$3,COLUMN(),0)
)*DistanceShader!FT60*LightShader!FT60*(IF(OFFSET(Ghosts!$S$41,COLUMN(),0)&lt;ScreenHeight!$E61,
   1,
   (SQRT(OFFSET(Ghosts!$T$41,COLUMN(),0)-OFFSET(Ghosts!$R$41,COLUMN(),0)*ScreenHeight!$D61)-1))+IF(Ghosts!$B$35,IF(Param!$M$21,-1-POWER(0.3,Param!$M$21)/(IF(Param!$M$21&lt;20,LightShader!FT151,OFFSET(LightShader!FT151,Param!$M$21-20,0)
)+POWER(0.3,Param!$M$21)),-2),0))</f>
        <v>0.8431374446251092</v>
      </c>
      <c r="FU60" s="53">
        <f ca="1">IF(ScreenHeight!$B61&lt;OFFSET(Radar!$AC$3,COLUMN(),0),
    Param!$B$38/ScreenHeight!$B61,
    (Param!$B$37+1/(1-OFFSET(Radar!$AD$3,COLUMN(),0)*ScreenHeight!$C61)/Param!$B$39)/OFFSET(Radar!$AC$3,COLUMN(),0)
)*DistanceShader!FU60*LightShader!FU60*(IF(OFFSET(Ghosts!$S$41,COLUMN(),0)&lt;ScreenHeight!$E61,
   1,
   (SQRT(OFFSET(Ghosts!$T$41,COLUMN(),0)-OFFSET(Ghosts!$R$41,COLUMN(),0)*ScreenHeight!$D61)-1))+IF(Ghosts!$B$35,IF(Param!$M$21,-1-POWER(0.3,Param!$M$21)/(IF(Param!$M$21&lt;20,LightShader!FU151,OFFSET(LightShader!FU151,Param!$M$21-20,0)
)+POWER(0.3,Param!$M$21)),-2),0))</f>
        <v>0.83216936613081249</v>
      </c>
      <c r="FV60" s="53">
        <f ca="1">IF(ScreenHeight!$B61&lt;OFFSET(Radar!$AC$3,COLUMN(),0),
    Param!$B$38/ScreenHeight!$B61,
    (Param!$B$37+1/(1-OFFSET(Radar!$AD$3,COLUMN(),0)*ScreenHeight!$C61)/Param!$B$39)/OFFSET(Radar!$AC$3,COLUMN(),0)
)*DistanceShader!FV60*LightShader!FV60*(IF(OFFSET(Ghosts!$S$41,COLUMN(),0)&lt;ScreenHeight!$E61,
   1,
   (SQRT(OFFSET(Ghosts!$T$41,COLUMN(),0)-OFFSET(Ghosts!$R$41,COLUMN(),0)*ScreenHeight!$D61)-1))+IF(Ghosts!$B$35,IF(Param!$M$21,-1-POWER(0.3,Param!$M$21)/(IF(Param!$M$21&lt;20,LightShader!FV151,OFFSET(LightShader!FV151,Param!$M$21-20,0)
)+POWER(0.3,Param!$M$21)),-2),0))</f>
        <v>0.82145991374154192</v>
      </c>
      <c r="FW60" s="53">
        <f ca="1">IF(ScreenHeight!$B61&lt;OFFSET(Radar!$AC$3,COLUMN(),0),
    Param!$B$38/ScreenHeight!$B61,
    (Param!$B$37+1/(1-OFFSET(Radar!$AD$3,COLUMN(),0)*ScreenHeight!$C61)/Param!$B$39)/OFFSET(Radar!$AC$3,COLUMN(),0)
)*DistanceShader!FW60*LightShader!FW60*(IF(OFFSET(Ghosts!$S$41,COLUMN(),0)&lt;ScreenHeight!$E61,
   1,
   (SQRT(OFFSET(Ghosts!$T$41,COLUMN(),0)-OFFSET(Ghosts!$R$41,COLUMN(),0)*ScreenHeight!$D61)-1))+IF(Ghosts!$B$35,IF(Param!$M$21,-1-POWER(0.3,Param!$M$21)/(IF(Param!$M$21&lt;20,LightShader!FW151,OFFSET(LightShader!FW151,Param!$M$21-20,0)
)+POWER(0.3,Param!$M$21)),-2),0))</f>
        <v>0.81099939059252446</v>
      </c>
      <c r="FX60" s="53">
        <f ca="1">IF(ScreenHeight!$B61&lt;OFFSET(Radar!$AC$3,COLUMN(),0),
    Param!$B$38/ScreenHeight!$B61,
    (Param!$B$37+1/(1-OFFSET(Radar!$AD$3,COLUMN(),0)*ScreenHeight!$C61)/Param!$B$39)/OFFSET(Radar!$AC$3,COLUMN(),0)
)*DistanceShader!FX60*LightShader!FX60*(IF(OFFSET(Ghosts!$S$41,COLUMN(),0)&lt;ScreenHeight!$E61,
   1,
   (SQRT(OFFSET(Ghosts!$T$41,COLUMN(),0)-OFFSET(Ghosts!$R$41,COLUMN(),0)*ScreenHeight!$D61)-1))+IF(Ghosts!$B$35,IF(Param!$M$21,-1-POWER(0.3,Param!$M$21)/(IF(Param!$M$21&lt;20,LightShader!FX151,OFFSET(LightShader!FX151,Param!$M$21-20,0)
)+POWER(0.3,Param!$M$21)),-2),0))</f>
        <v>0.80077852648363257</v>
      </c>
      <c r="FY60" s="53">
        <f ca="1">IF(ScreenHeight!$B61&lt;OFFSET(Radar!$AC$3,COLUMN(),0),
    Param!$B$38/ScreenHeight!$B61,
    (Param!$B$37+1/(1-OFFSET(Radar!$AD$3,COLUMN(),0)*ScreenHeight!$C61)/Param!$B$39)/OFFSET(Radar!$AC$3,COLUMN(),0)
)*DistanceShader!FY60*LightShader!FY60*(IF(OFFSET(Ghosts!$S$41,COLUMN(),0)&lt;ScreenHeight!$E61,
   1,
   (SQRT(OFFSET(Ghosts!$T$41,COLUMN(),0)-OFFSET(Ghosts!$R$41,COLUMN(),0)*ScreenHeight!$D61)-1))+IF(Ghosts!$B$35,IF(Param!$M$21,-1-POWER(0.3,Param!$M$21)/(IF(Param!$M$21&lt;20,LightShader!FY151,OFFSET(LightShader!FY151,Param!$M$21-20,0)
)+POWER(0.3,Param!$M$21)),-2),0))</f>
        <v>0.79078847911663408</v>
      </c>
      <c r="FZ60" s="53">
        <f ca="1">IF(ScreenHeight!$B61&lt;OFFSET(Radar!$AC$3,COLUMN(),0),
    Param!$B$38/ScreenHeight!$B61,
    (Param!$B$37+1/(1-OFFSET(Radar!$AD$3,COLUMN(),0)*ScreenHeight!$C61)/Param!$B$39)/OFFSET(Radar!$AC$3,COLUMN(),0)
)*DistanceShader!FZ60*LightShader!FZ60*(IF(OFFSET(Ghosts!$S$41,COLUMN(),0)&lt;ScreenHeight!$E61,
   1,
   (SQRT(OFFSET(Ghosts!$T$41,COLUMN(),0)-OFFSET(Ghosts!$R$41,COLUMN(),0)*ScreenHeight!$D61)-1))+IF(Ghosts!$B$35,IF(Param!$M$21,-1-POWER(0.3,Param!$M$21)/(IF(Param!$M$21&lt;20,LightShader!FZ151,OFFSET(LightShader!FZ151,Param!$M$21-20,0)
)+POWER(0.3,Param!$M$21)),-2),0))</f>
        <v>0.78102082807376161</v>
      </c>
      <c r="GA60" s="53">
        <f ca="1">IF(ScreenHeight!$B61&lt;OFFSET(Radar!$AC$3,COLUMN(),0),
    Param!$B$38/ScreenHeight!$B61,
    (Param!$B$37+1/(1-OFFSET(Radar!$AD$3,COLUMN(),0)*ScreenHeight!$C61)/Param!$B$39)/OFFSET(Radar!$AC$3,COLUMN(),0)
)*DistanceShader!GA60*LightShader!GA60*(IF(OFFSET(Ghosts!$S$41,COLUMN(),0)&lt;ScreenHeight!$E61,
   1,
   (SQRT(OFFSET(Ghosts!$T$41,COLUMN(),0)-OFFSET(Ghosts!$R$41,COLUMN(),0)*ScreenHeight!$D61)-1))+IF(Ghosts!$B$35,IF(Param!$M$21,-1-POWER(0.3,Param!$M$21)/(IF(Param!$M$21&lt;20,LightShader!GA151,OFFSET(LightShader!GA151,Param!$M$21-20,0)
)+POWER(0.3,Param!$M$21)),-2),0))</f>
        <v>0.77146756366444658</v>
      </c>
      <c r="GB60" s="53">
        <f ca="1">IF(ScreenHeight!$B61&lt;OFFSET(Radar!$AC$3,COLUMN(),0),
    Param!$B$38/ScreenHeight!$B61,
    (Param!$B$37+1/(1-OFFSET(Radar!$AD$3,COLUMN(),0)*ScreenHeight!$C61)/Param!$B$39)/OFFSET(Radar!$AC$3,COLUMN(),0)
)*DistanceShader!GB60*LightShader!GB60*(IF(OFFSET(Ghosts!$S$41,COLUMN(),0)&lt;ScreenHeight!$E61,
   1,
   (SQRT(OFFSET(Ghosts!$T$41,COLUMN(),0)-OFFSET(Ghosts!$R$41,COLUMN(),0)*ScreenHeight!$D61)-1))+IF(Ghosts!$B$35,IF(Param!$M$21,-1-POWER(0.3,Param!$M$21)/(IF(Param!$M$21&lt;20,LightShader!GB151,OFFSET(LightShader!GB151,Param!$M$21-20,0)
)+POWER(0.3,Param!$M$21)),-2),0))</f>
        <v>0.76212107228968706</v>
      </c>
      <c r="GC60" s="53">
        <f ca="1">IF(ScreenHeight!$B61&lt;OFFSET(Radar!$AC$3,COLUMN(),0),
    Param!$B$38/ScreenHeight!$B61,
    (Param!$B$37+1/(1-OFFSET(Radar!$AD$3,COLUMN(),0)*ScreenHeight!$C61)/Param!$B$39)/OFFSET(Radar!$AC$3,COLUMN(),0)
)*DistanceShader!GC60*LightShader!GC60*(IF(OFFSET(Ghosts!$S$41,COLUMN(),0)&lt;ScreenHeight!$E61,
   1,
   (SQRT(OFFSET(Ghosts!$T$41,COLUMN(),0)-OFFSET(Ghosts!$R$41,COLUMN(),0)*ScreenHeight!$D61)-1))+IF(Ghosts!$B$35,IF(Param!$M$21,-1-POWER(0.3,Param!$M$21)/(IF(Param!$M$21&lt;20,LightShader!GC151,OFFSET(LightShader!GC151,Param!$M$21-20,0)
)+POWER(0.3,Param!$M$21)),-2),0))</f>
        <v>0.75297411958516669</v>
      </c>
      <c r="GD60" s="53">
        <f ca="1">IF(ScreenHeight!$B61&lt;OFFSET(Radar!$AC$3,COLUMN(),0),
    Param!$B$38/ScreenHeight!$B61,
    (Param!$B$37+1/(1-OFFSET(Radar!$AD$3,COLUMN(),0)*ScreenHeight!$C61)/Param!$B$39)/OFFSET(Radar!$AC$3,COLUMN(),0)
)*DistanceShader!GD60*LightShader!GD60*(IF(OFFSET(Ghosts!$S$41,COLUMN(),0)&lt;ScreenHeight!$E61,
   1,
   (SQRT(OFFSET(Ghosts!$T$41,COLUMN(),0)-OFFSET(Ghosts!$R$41,COLUMN(),0)*ScreenHeight!$D61)-1))+IF(Ghosts!$B$35,IF(Param!$M$21,-1-POWER(0.3,Param!$M$21)/(IF(Param!$M$21&lt;20,LightShader!GD151,OFFSET(LightShader!GD151,Param!$M$21-20,0)
)+POWER(0.3,Param!$M$21)),-2),0))</f>
        <v>0.7440198322933379</v>
      </c>
      <c r="GE60" s="53">
        <f ca="1">IF(ScreenHeight!$B61&lt;OFFSET(Radar!$AC$3,COLUMN(),0),
    Param!$B$38/ScreenHeight!$B61,
    (Param!$B$37+1/(1-OFFSET(Radar!$AD$3,COLUMN(),0)*ScreenHeight!$C61)/Param!$B$39)/OFFSET(Radar!$AC$3,COLUMN(),0)
)*DistanceShader!GE60*LightShader!GE60*(IF(OFFSET(Ghosts!$S$41,COLUMN(),0)&lt;ScreenHeight!$E61,
   1,
   (SQRT(OFFSET(Ghosts!$T$41,COLUMN(),0)-OFFSET(Ghosts!$R$41,COLUMN(),0)*ScreenHeight!$D61)-1))+IF(Ghosts!$B$35,IF(Param!$M$21,-1-POWER(0.3,Param!$M$21)/(IF(Param!$M$21&lt;20,LightShader!GE151,OFFSET(LightShader!GE151,Param!$M$21-20,0)
)+POWER(0.3,Param!$M$21)),-2),0))</f>
        <v>0.73525167956907178</v>
      </c>
    </row>
    <row r="61" spans="1:187" ht="7.5" customHeight="1">
      <c r="A61" s="53">
        <f ca="1">IF(ScreenHeight!$B62&lt;OFFSET(Radar!$AC$3,COLUMN(),0),
    Param!$B$38/ScreenHeight!$B62,
    (Param!$B$37+1/(1-OFFSET(Radar!$AD$3,COLUMN(),0)*ScreenHeight!$C62)/Param!$B$39)/OFFSET(Radar!$AC$3,COLUMN(),0)
)*DistanceShader!A61*LightShader!A61*(IF(OFFSET(Ghosts!$S$41,COLUMN(),0)&lt;ScreenHeight!$E62,
   1,
   (SQRT(OFFSET(Ghosts!$T$41,COLUMN(),0)-OFFSET(Ghosts!$R$41,COLUMN(),0)*ScreenHeight!$D62)-1))+IF(Ghosts!$B$35,IF(Param!$M$21,-1-POWER(0.3,Param!$M$21)/(IF(Param!$M$21&lt;20,LightShader!A152,OFFSET(LightShader!A152,Param!$M$21-20,0)
)+POWER(0.3,Param!$M$21)),-2),0))</f>
        <v>0.82402614921935835</v>
      </c>
      <c r="B61" s="53">
        <f ca="1">IF(ScreenHeight!$B62&lt;OFFSET(Radar!$AC$3,COLUMN(),0),
    Param!$B$38/ScreenHeight!$B62,
    (Param!$B$37+1/(1-OFFSET(Radar!$AD$3,COLUMN(),0)*ScreenHeight!$C62)/Param!$B$39)/OFFSET(Radar!$AC$3,COLUMN(),0)
)*DistanceShader!B61*LightShader!B61*(IF(OFFSET(Ghosts!$S$41,COLUMN(),0)&lt;ScreenHeight!$E62,
   1,
   (SQRT(OFFSET(Ghosts!$T$41,COLUMN(),0)-OFFSET(Ghosts!$R$41,COLUMN(),0)*ScreenHeight!$D62)-1))+IF(Ghosts!$B$35,IF(Param!$M$21,-1-POWER(0.3,Param!$M$21)/(IF(Param!$M$21&lt;20,LightShader!B152,OFFSET(LightShader!B152,Param!$M$21-20,0)
)+POWER(0.3,Param!$M$21)),-2),0))</f>
        <v>0.83028672531789549</v>
      </c>
      <c r="C61" s="53">
        <f ca="1">IF(ScreenHeight!$B62&lt;OFFSET(Radar!$AC$3,COLUMN(),0),
    Param!$B$38/ScreenHeight!$B62,
    (Param!$B$37+1/(1-OFFSET(Radar!$AD$3,COLUMN(),0)*ScreenHeight!$C62)/Param!$B$39)/OFFSET(Radar!$AC$3,COLUMN(),0)
)*DistanceShader!C61*LightShader!C61*(IF(OFFSET(Ghosts!$S$41,COLUMN(),0)&lt;ScreenHeight!$E62,
   1,
   (SQRT(OFFSET(Ghosts!$T$41,COLUMN(),0)-OFFSET(Ghosts!$R$41,COLUMN(),0)*ScreenHeight!$D62)-1))+IF(Ghosts!$B$35,IF(Param!$M$21,-1-POWER(0.3,Param!$M$21)/(IF(Param!$M$21&lt;20,LightShader!C152,OFFSET(LightShader!C152,Param!$M$21-20,0)
)+POWER(0.3,Param!$M$21)),-2),0))</f>
        <v>0.83663725264482458</v>
      </c>
      <c r="D61" s="53">
        <f ca="1">IF(ScreenHeight!$B62&lt;OFFSET(Radar!$AC$3,COLUMN(),0),
    Param!$B$38/ScreenHeight!$B62,
    (Param!$B$37+1/(1-OFFSET(Radar!$AD$3,COLUMN(),0)*ScreenHeight!$C62)/Param!$B$39)/OFFSET(Radar!$AC$3,COLUMN(),0)
)*DistanceShader!D61*LightShader!D61*(IF(OFFSET(Ghosts!$S$41,COLUMN(),0)&lt;ScreenHeight!$E62,
   1,
   (SQRT(OFFSET(Ghosts!$T$41,COLUMN(),0)-OFFSET(Ghosts!$R$41,COLUMN(),0)*ScreenHeight!$D62)-1))+IF(Ghosts!$B$35,IF(Param!$M$21,-1-POWER(0.3,Param!$M$21)/(IF(Param!$M$21&lt;20,LightShader!D152,OFFSET(LightShader!D152,Param!$M$21-20,0)
)+POWER(0.3,Param!$M$21)),-2),0))</f>
        <v>0.84307990823075252</v>
      </c>
      <c r="E61" s="53">
        <f ca="1">IF(ScreenHeight!$B62&lt;OFFSET(Radar!$AC$3,COLUMN(),0),
    Param!$B$38/ScreenHeight!$B62,
    (Param!$B$37+1/(1-OFFSET(Radar!$AD$3,COLUMN(),0)*ScreenHeight!$C62)/Param!$B$39)/OFFSET(Radar!$AC$3,COLUMN(),0)
)*DistanceShader!E61*LightShader!E61*(IF(OFFSET(Ghosts!$S$41,COLUMN(),0)&lt;ScreenHeight!$E62,
   1,
   (SQRT(OFFSET(Ghosts!$T$41,COLUMN(),0)-OFFSET(Ghosts!$R$41,COLUMN(),0)*ScreenHeight!$D62)-1))+IF(Ghosts!$B$35,IF(Param!$M$21,-1-POWER(0.3,Param!$M$21)/(IF(Param!$M$21&lt;20,LightShader!E152,OFFSET(LightShader!E152,Param!$M$21-20,0)
)+POWER(0.3,Param!$M$21)),-2),0))</f>
        <v>0.8496169537899293</v>
      </c>
      <c r="F61" s="53">
        <f ca="1">IF(ScreenHeight!$B62&lt;OFFSET(Radar!$AC$3,COLUMN(),0),
    Param!$B$38/ScreenHeight!$B62,
    (Param!$B$37+1/(1-OFFSET(Radar!$AD$3,COLUMN(),0)*ScreenHeight!$C62)/Param!$B$39)/OFFSET(Radar!$AC$3,COLUMN(),0)
)*DistanceShader!F61*LightShader!F61*(IF(OFFSET(Ghosts!$S$41,COLUMN(),0)&lt;ScreenHeight!$E62,
   1,
   (SQRT(OFFSET(Ghosts!$T$41,COLUMN(),0)-OFFSET(Ghosts!$R$41,COLUMN(),0)*ScreenHeight!$D62)-1))+IF(Ghosts!$B$35,IF(Param!$M$21,-1-POWER(0.3,Param!$M$21)/(IF(Param!$M$21&lt;20,LightShader!F152,OFFSET(LightShader!F152,Param!$M$21-20,0)
)+POWER(0.3,Param!$M$21)),-2),0))</f>
        <v>0.8562507400574294</v>
      </c>
      <c r="G61" s="53">
        <f ca="1">IF(ScreenHeight!$B62&lt;OFFSET(Radar!$AC$3,COLUMN(),0),
    Param!$B$38/ScreenHeight!$B62,
    (Param!$B$37+1/(1-OFFSET(Radar!$AD$3,COLUMN(),0)*ScreenHeight!$C62)/Param!$B$39)/OFFSET(Radar!$AC$3,COLUMN(),0)
)*DistanceShader!G61*LightShader!G61*(IF(OFFSET(Ghosts!$S$41,COLUMN(),0)&lt;ScreenHeight!$E62,
   1,
   (SQRT(OFFSET(Ghosts!$T$41,COLUMN(),0)-OFFSET(Ghosts!$R$41,COLUMN(),0)*ScreenHeight!$D62)-1))+IF(Ghosts!$B$35,IF(Param!$M$21,-1-POWER(0.3,Param!$M$21)/(IF(Param!$M$21&lt;20,LightShader!G152,OFFSET(LightShader!G152,Param!$M$21-20,0)
)+POWER(0.3,Param!$M$21)),-2),0))</f>
        <v>0.86298371138122598</v>
      </c>
      <c r="H61" s="53">
        <f ca="1">IF(ScreenHeight!$B62&lt;OFFSET(Radar!$AC$3,COLUMN(),0),
    Param!$B$38/ScreenHeight!$B62,
    (Param!$B$37+1/(1-OFFSET(Radar!$AD$3,COLUMN(),0)*ScreenHeight!$C62)/Param!$B$39)/OFFSET(Radar!$AC$3,COLUMN(),0)
)*DistanceShader!H61*LightShader!H61*(IF(OFFSET(Ghosts!$S$41,COLUMN(),0)&lt;ScreenHeight!$E62,
   1,
   (SQRT(OFFSET(Ghosts!$T$41,COLUMN(),0)-OFFSET(Ghosts!$R$41,COLUMN(),0)*ScreenHeight!$D62)-1))+IF(Ghosts!$B$35,IF(Param!$M$21,-1-POWER(0.3,Param!$M$21)/(IF(Param!$M$21&lt;20,LightShader!H152,OFFSET(LightShader!H152,Param!$M$21-20,0)
)+POWER(0.3,Param!$M$21)),-2),0))</f>
        <v>0.86981841058517717</v>
      </c>
      <c r="I61" s="53">
        <f ca="1">IF(ScreenHeight!$B62&lt;OFFSET(Radar!$AC$3,COLUMN(),0),
    Param!$B$38/ScreenHeight!$B62,
    (Param!$B$37+1/(1-OFFSET(Radar!$AD$3,COLUMN(),0)*ScreenHeight!$C62)/Param!$B$39)/OFFSET(Radar!$AC$3,COLUMN(),0)
)*DistanceShader!I61*LightShader!I61*(IF(OFFSET(Ghosts!$S$41,COLUMN(),0)&lt;ScreenHeight!$E62,
   1,
   (SQRT(OFFSET(Ghosts!$T$41,COLUMN(),0)-OFFSET(Ghosts!$R$41,COLUMN(),0)*ScreenHeight!$D62)-1))+IF(Ghosts!$B$35,IF(Param!$M$21,-1-POWER(0.3,Param!$M$21)/(IF(Param!$M$21&lt;20,LightShader!I152,OFFSET(LightShader!I152,Param!$M$21-20,0)
)+POWER(0.3,Param!$M$21)),-2),0))</f>
        <v>0.87675748411997478</v>
      </c>
      <c r="J61" s="53">
        <f ca="1">IF(ScreenHeight!$B62&lt;OFFSET(Radar!$AC$3,COLUMN(),0),
    Param!$B$38/ScreenHeight!$B62,
    (Param!$B$37+1/(1-OFFSET(Radar!$AD$3,COLUMN(),0)*ScreenHeight!$C62)/Param!$B$39)/OFFSET(Radar!$AC$3,COLUMN(),0)
)*DistanceShader!J61*LightShader!J61*(IF(OFFSET(Ghosts!$S$41,COLUMN(),0)&lt;ScreenHeight!$E62,
   1,
   (SQRT(OFFSET(Ghosts!$T$41,COLUMN(),0)-OFFSET(Ghosts!$R$41,COLUMN(),0)*ScreenHeight!$D62)-1))+IF(Ghosts!$B$35,IF(Param!$M$21,-1-POWER(0.3,Param!$M$21)/(IF(Param!$M$21&lt;20,LightShader!J152,OFFSET(LightShader!J152,Param!$M$21-20,0)
)+POWER(0.3,Param!$M$21)),-2),0))</f>
        <v>0.88380368752017013</v>
      </c>
      <c r="K61" s="53">
        <f ca="1">IF(ScreenHeight!$B62&lt;OFFSET(Radar!$AC$3,COLUMN(),0),
    Param!$B$38/ScreenHeight!$B62,
    (Param!$B$37+1/(1-OFFSET(Radar!$AD$3,COLUMN(),0)*ScreenHeight!$C62)/Param!$B$39)/OFFSET(Radar!$AC$3,COLUMN(),0)
)*DistanceShader!K61*LightShader!K61*(IF(OFFSET(Ghosts!$S$41,COLUMN(),0)&lt;ScreenHeight!$E62,
   1,
   (SQRT(OFFSET(Ghosts!$T$41,COLUMN(),0)-OFFSET(Ghosts!$R$41,COLUMN(),0)*ScreenHeight!$D62)-1))+IF(Ghosts!$B$35,IF(Param!$M$21,-1-POWER(0.3,Param!$M$21)/(IF(Param!$M$21&lt;20,LightShader!K152,OFFSET(LightShader!K152,Param!$M$21-20,0)
)+POWER(0.3,Param!$M$21)),-2),0))</f>
        <v>0.8909598911865706</v>
      </c>
      <c r="L61" s="53">
        <f ca="1">IF(ScreenHeight!$B62&lt;OFFSET(Radar!$AC$3,COLUMN(),0),
    Param!$B$38/ScreenHeight!$B62,
    (Param!$B$37+1/(1-OFFSET(Radar!$AD$3,COLUMN(),0)*ScreenHeight!$C62)/Param!$B$39)/OFFSET(Radar!$AC$3,COLUMN(),0)
)*DistanceShader!L61*LightShader!L61*(IF(OFFSET(Ghosts!$S$41,COLUMN(),0)&lt;ScreenHeight!$E62,
   1,
   (SQRT(OFFSET(Ghosts!$T$41,COLUMN(),0)-OFFSET(Ghosts!$R$41,COLUMN(),0)*ScreenHeight!$D62)-1))+IF(Ghosts!$B$35,IF(Param!$M$21,-1-POWER(0.3,Param!$M$21)/(IF(Param!$M$21&lt;20,LightShader!L152,OFFSET(LightShader!L152,Param!$M$21-20,0)
)+POWER(0.3,Param!$M$21)),-2),0))</f>
        <v>0.89822908651447575</v>
      </c>
      <c r="M61" s="53">
        <f ca="1">IF(ScreenHeight!$B62&lt;OFFSET(Radar!$AC$3,COLUMN(),0),
    Param!$B$38/ScreenHeight!$B62,
    (Param!$B$37+1/(1-OFFSET(Radar!$AD$3,COLUMN(),0)*ScreenHeight!$C62)/Param!$B$39)/OFFSET(Radar!$AC$3,COLUMN(),0)
)*DistanceShader!M61*LightShader!M61*(IF(OFFSET(Ghosts!$S$41,COLUMN(),0)&lt;ScreenHeight!$E62,
   1,
   (SQRT(OFFSET(Ghosts!$T$41,COLUMN(),0)-OFFSET(Ghosts!$R$41,COLUMN(),0)*ScreenHeight!$D62)-1))+IF(Ghosts!$B$35,IF(Param!$M$21,-1-POWER(0.3,Param!$M$21)/(IF(Param!$M$21&lt;20,LightShader!M152,OFFSET(LightShader!M152,Param!$M$21-20,0)
)+POWER(0.3,Param!$M$21)),-2),0))</f>
        <v>0.90561439238953312</v>
      </c>
      <c r="N61" s="53">
        <f ca="1">IF(ScreenHeight!$B62&lt;OFFSET(Radar!$AC$3,COLUMN(),0),
    Param!$B$38/ScreenHeight!$B62,
    (Param!$B$37+1/(1-OFFSET(Radar!$AD$3,COLUMN(),0)*ScreenHeight!$C62)/Param!$B$39)/OFFSET(Radar!$AC$3,COLUMN(),0)
)*DistanceShader!N61*LightShader!N61*(IF(OFFSET(Ghosts!$S$41,COLUMN(),0)&lt;ScreenHeight!$E62,
   1,
   (SQRT(OFFSET(Ghosts!$T$41,COLUMN(),0)-OFFSET(Ghosts!$R$41,COLUMN(),0)*ScreenHeight!$D62)-1))+IF(Ghosts!$B$35,IF(Param!$M$21,-1-POWER(0.3,Param!$M$21)/(IF(Param!$M$21&lt;20,LightShader!N152,OFFSET(LightShader!N152,Param!$M$21-20,0)
)+POWER(0.3,Param!$M$21)),-2),0))</f>
        <v>0.91311906207431359</v>
      </c>
      <c r="O61" s="53">
        <f ca="1">IF(ScreenHeight!$B62&lt;OFFSET(Radar!$AC$3,COLUMN(),0),
    Param!$B$38/ScreenHeight!$B62,
    (Param!$B$37+1/(1-OFFSET(Radar!$AD$3,COLUMN(),0)*ScreenHeight!$C62)/Param!$B$39)/OFFSET(Radar!$AC$3,COLUMN(),0)
)*DistanceShader!O61*LightShader!O61*(IF(OFFSET(Ghosts!$S$41,COLUMN(),0)&lt;ScreenHeight!$E62,
   1,
   (SQRT(OFFSET(Ghosts!$T$41,COLUMN(),0)-OFFSET(Ghosts!$R$41,COLUMN(),0)*ScreenHeight!$D62)-1))+IF(Ghosts!$B$35,IF(Param!$M$21,-1-POWER(0.3,Param!$M$21)/(IF(Param!$M$21&lt;20,LightShader!O152,OFFSET(LightShader!O152,Param!$M$21-20,0)
)+POWER(0.3,Param!$M$21)),-2),0))</f>
        <v>0.92074649051010704</v>
      </c>
      <c r="P61" s="53">
        <f ca="1">IF(ScreenHeight!$B62&lt;OFFSET(Radar!$AC$3,COLUMN(),0),
    Param!$B$38/ScreenHeight!$B62,
    (Param!$B$37+1/(1-OFFSET(Radar!$AD$3,COLUMN(),0)*ScreenHeight!$C62)/Param!$B$39)/OFFSET(Radar!$AC$3,COLUMN(),0)
)*DistanceShader!P61*LightShader!P61*(IF(OFFSET(Ghosts!$S$41,COLUMN(),0)&lt;ScreenHeight!$E62,
   1,
   (SQRT(OFFSET(Ghosts!$T$41,COLUMN(),0)-OFFSET(Ghosts!$R$41,COLUMN(),0)*ScreenHeight!$D62)-1))+IF(Ghosts!$B$35,IF(Param!$M$21,-1-POWER(0.3,Param!$M$21)/(IF(Param!$M$21&lt;20,LightShader!P152,OFFSET(LightShader!P152,Param!$M$21-20,0)
)+POWER(0.3,Param!$M$21)),-2),0))</f>
        <v>0.92850022205992955</v>
      </c>
      <c r="Q61" s="53">
        <f ca="1">IF(ScreenHeight!$B62&lt;OFFSET(Radar!$AC$3,COLUMN(),0),
    Param!$B$38/ScreenHeight!$B62,
    (Param!$B$37+1/(1-OFFSET(Radar!$AD$3,COLUMN(),0)*ScreenHeight!$C62)/Param!$B$39)/OFFSET(Radar!$AC$3,COLUMN(),0)
)*DistanceShader!Q61*LightShader!Q61*(IF(OFFSET(Ghosts!$S$41,COLUMN(),0)&lt;ScreenHeight!$E62,
   1,
   (SQRT(OFFSET(Ghosts!$T$41,COLUMN(),0)-OFFSET(Ghosts!$R$41,COLUMN(),0)*ScreenHeight!$D62)-1))+IF(Ghosts!$B$35,IF(Param!$M$21,-1-POWER(0.3,Param!$M$21)/(IF(Param!$M$21&lt;20,LightShader!Q152,OFFSET(LightShader!Q152,Param!$M$21-20,0)
)+POWER(0.3,Param!$M$21)),-2),0))</f>
        <v>0.93638395872021885</v>
      </c>
      <c r="R61" s="53">
        <f ca="1">IF(ScreenHeight!$B62&lt;OFFSET(Radar!$AC$3,COLUMN(),0),
    Param!$B$38/ScreenHeight!$B62,
    (Param!$B$37+1/(1-OFFSET(Radar!$AD$3,COLUMN(),0)*ScreenHeight!$C62)/Param!$B$39)/OFFSET(Radar!$AC$3,COLUMN(),0)
)*DistanceShader!R61*LightShader!R61*(IF(OFFSET(Ghosts!$S$41,COLUMN(),0)&lt;ScreenHeight!$E62,
   1,
   (SQRT(OFFSET(Ghosts!$T$41,COLUMN(),0)-OFFSET(Ghosts!$R$41,COLUMN(),0)*ScreenHeight!$D62)-1))+IF(Ghosts!$B$35,IF(Param!$M$21,-1-POWER(0.3,Param!$M$21)/(IF(Param!$M$21&lt;20,LightShader!R152,OFFSET(LightShader!R152,Param!$M$21-20,0)
)+POWER(0.3,Param!$M$21)),-2),0))</f>
        <v>0.94440156883031967</v>
      </c>
      <c r="S61" s="53">
        <f ca="1">IF(ScreenHeight!$B62&lt;OFFSET(Radar!$AC$3,COLUMN(),0),
    Param!$B$38/ScreenHeight!$B62,
    (Param!$B$37+1/(1-OFFSET(Radar!$AD$3,COLUMN(),0)*ScreenHeight!$C62)/Param!$B$39)/OFFSET(Radar!$AC$3,COLUMN(),0)
)*DistanceShader!S61*LightShader!S61*(IF(OFFSET(Ghosts!$S$41,COLUMN(),0)&lt;ScreenHeight!$E62,
   1,
   (SQRT(OFFSET(Ghosts!$T$41,COLUMN(),0)-OFFSET(Ghosts!$R$41,COLUMN(),0)*ScreenHeight!$D62)-1))+IF(Ghosts!$B$35,IF(Param!$M$21,-1-POWER(0.3,Param!$M$21)/(IF(Param!$M$21&lt;20,LightShader!S152,OFFSET(LightShader!S152,Param!$M$21-20,0)
)+POWER(0.3,Param!$M$21)),-2),0))</f>
        <v>0.95255709631043139</v>
      </c>
      <c r="T61" s="53">
        <f ca="1">IF(ScreenHeight!$B62&lt;OFFSET(Radar!$AC$3,COLUMN(),0),
    Param!$B$38/ScreenHeight!$B62,
    (Param!$B$37+1/(1-OFFSET(Radar!$AD$3,COLUMN(),0)*ScreenHeight!$C62)/Param!$B$39)/OFFSET(Radar!$AC$3,COLUMN(),0)
)*DistanceShader!T61*LightShader!T61*(IF(OFFSET(Ghosts!$S$41,COLUMN(),0)&lt;ScreenHeight!$E62,
   1,
   (SQRT(OFFSET(Ghosts!$T$41,COLUMN(),0)-OFFSET(Ghosts!$R$41,COLUMN(),0)*ScreenHeight!$D62)-1))+IF(Ghosts!$B$35,IF(Param!$M$21,-1-POWER(0.3,Param!$M$21)/(IF(Param!$M$21&lt;20,LightShader!T152,OFFSET(LightShader!T152,Param!$M$21-20,0)
)+POWER(0.3,Param!$M$21)),-2),0))</f>
        <v>0.96085477046038881</v>
      </c>
      <c r="U61" s="53">
        <f ca="1">IF(ScreenHeight!$B62&lt;OFFSET(Radar!$AC$3,COLUMN(),0),
    Param!$B$38/ScreenHeight!$B62,
    (Param!$B$37+1/(1-OFFSET(Radar!$AD$3,COLUMN(),0)*ScreenHeight!$C62)/Param!$B$39)/OFFSET(Radar!$AC$3,COLUMN(),0)
)*DistanceShader!U61*LightShader!U61*(IF(OFFSET(Ghosts!$S$41,COLUMN(),0)&lt;ScreenHeight!$E62,
   1,
   (SQRT(OFFSET(Ghosts!$T$41,COLUMN(),0)-OFFSET(Ghosts!$R$41,COLUMN(),0)*ScreenHeight!$D62)-1))+IF(Ghosts!$B$35,IF(Param!$M$21,-1-POWER(0.3,Param!$M$21)/(IF(Param!$M$21&lt;20,LightShader!U152,OFFSET(LightShader!U152,Param!$M$21-20,0)
)+POWER(0.3,Param!$M$21)),-2),0))</f>
        <v>0.96929901635328286</v>
      </c>
      <c r="V61" s="53">
        <f ca="1">IF(ScreenHeight!$B62&lt;OFFSET(Radar!$AC$3,COLUMN(),0),
    Param!$B$38/ScreenHeight!$B62,
    (Param!$B$37+1/(1-OFFSET(Radar!$AD$3,COLUMN(),0)*ScreenHeight!$C62)/Param!$B$39)/OFFSET(Radar!$AC$3,COLUMN(),0)
)*DistanceShader!V61*LightShader!V61*(IF(OFFSET(Ghosts!$S$41,COLUMN(),0)&lt;ScreenHeight!$E62,
   1,
   (SQRT(OFFSET(Ghosts!$T$41,COLUMN(),0)-OFFSET(Ghosts!$R$41,COLUMN(),0)*ScreenHeight!$D62)-1))+IF(Ghosts!$B$35,IF(Param!$M$21,-1-POWER(0.3,Param!$M$21)/(IF(Param!$M$21&lt;20,LightShader!V152,OFFSET(LightShader!V152,Param!$M$21-20,0)
)+POWER(0.3,Param!$M$21)),-2),0))</f>
        <v>0.97789446585963213</v>
      </c>
      <c r="W61" s="53">
        <f ca="1">IF(ScreenHeight!$B62&lt;OFFSET(Radar!$AC$3,COLUMN(),0),
    Param!$B$38/ScreenHeight!$B62,
    (Param!$B$37+1/(1-OFFSET(Radar!$AD$3,COLUMN(),0)*ScreenHeight!$C62)/Param!$B$39)/OFFSET(Radar!$AC$3,COLUMN(),0)
)*DistanceShader!W61*LightShader!W61*(IF(OFFSET(Ghosts!$S$41,COLUMN(),0)&lt;ScreenHeight!$E62,
   1,
   (SQRT(OFFSET(Ghosts!$T$41,COLUMN(),0)-OFFSET(Ghosts!$R$41,COLUMN(),0)*ScreenHeight!$D62)-1))+IF(Ghosts!$B$35,IF(Param!$M$21,-1-POWER(0.3,Param!$M$21)/(IF(Param!$M$21&lt;20,LightShader!W152,OFFSET(LightShader!W152,Param!$M$21-20,0)
)+POWER(0.3,Param!$M$21)),-2),0))</f>
        <v>0.98664596933942972</v>
      </c>
      <c r="X61" s="53">
        <f ca="1">IF(ScreenHeight!$B62&lt;OFFSET(Radar!$AC$3,COLUMN(),0),
    Param!$B$38/ScreenHeight!$B62,
    (Param!$B$37+1/(1-OFFSET(Radar!$AD$3,COLUMN(),0)*ScreenHeight!$C62)/Param!$B$39)/OFFSET(Radar!$AC$3,COLUMN(),0)
)*DistanceShader!X61*LightShader!X61*(IF(OFFSET(Ghosts!$S$41,COLUMN(),0)&lt;ScreenHeight!$E62,
   1,
   (SQRT(OFFSET(Ghosts!$T$41,COLUMN(),0)-OFFSET(Ghosts!$R$41,COLUMN(),0)*ScreenHeight!$D62)-1))+IF(Ghosts!$B$35,IF(Param!$M$21,-1-POWER(0.3,Param!$M$21)/(IF(Param!$M$21&lt;20,LightShader!X152,OFFSET(LightShader!X152,Param!$M$21-20,0)
)+POWER(0.3,Param!$M$21)),-2),0))</f>
        <v>0.9955586080409945</v>
      </c>
      <c r="Y61" s="53">
        <f ca="1">IF(ScreenHeight!$B62&lt;OFFSET(Radar!$AC$3,COLUMN(),0),
    Param!$B$38/ScreenHeight!$B62,
    (Param!$B$37+1/(1-OFFSET(Radar!$AD$3,COLUMN(),0)*ScreenHeight!$C62)/Param!$B$39)/OFFSET(Radar!$AC$3,COLUMN(),0)
)*DistanceShader!Y61*LightShader!Y61*(IF(OFFSET(Ghosts!$S$41,COLUMN(),0)&lt;ScreenHeight!$E62,
   1,
   (SQRT(OFFSET(Ghosts!$T$41,COLUMN(),0)-OFFSET(Ghosts!$R$41,COLUMN(),0)*ScreenHeight!$D62)-1))+IF(Ghosts!$B$35,IF(Param!$M$21,-1-POWER(0.3,Param!$M$21)/(IF(Param!$M$21&lt;20,LightShader!Y152,OFFSET(LightShader!Y152,Param!$M$21-20,0)
)+POWER(0.3,Param!$M$21)),-2),0))</f>
        <v>1.1961392115330927</v>
      </c>
      <c r="Z61" s="53">
        <f ca="1">IF(ScreenHeight!$B62&lt;OFFSET(Radar!$AC$3,COLUMN(),0),
    Param!$B$38/ScreenHeight!$B62,
    (Param!$B$37+1/(1-OFFSET(Radar!$AD$3,COLUMN(),0)*ScreenHeight!$C62)/Param!$B$39)/OFFSET(Radar!$AC$3,COLUMN(),0)
)*DistanceShader!Z61*LightShader!Z61*(IF(OFFSET(Ghosts!$S$41,COLUMN(),0)&lt;ScreenHeight!$E62,
   1,
   (SQRT(OFFSET(Ghosts!$T$41,COLUMN(),0)-OFFSET(Ghosts!$R$41,COLUMN(),0)*ScreenHeight!$D62)-1))+IF(Ghosts!$B$35,IF(Param!$M$21,-1-POWER(0.3,Param!$M$21)/(IF(Param!$M$21&lt;20,LightShader!Z152,OFFSET(LightShader!Z152,Param!$M$21-20,0)
)+POWER(0.3,Param!$M$21)),-2),0))</f>
        <v>1.2167398130995024</v>
      </c>
      <c r="AA61" s="53">
        <f ca="1">IF(ScreenHeight!$B62&lt;OFFSET(Radar!$AC$3,COLUMN(),0),
    Param!$B$38/ScreenHeight!$B62,
    (Param!$B$37+1/(1-OFFSET(Radar!$AD$3,COLUMN(),0)*ScreenHeight!$C62)/Param!$B$39)/OFFSET(Radar!$AC$3,COLUMN(),0)
)*DistanceShader!AA61*LightShader!AA61*(IF(OFFSET(Ghosts!$S$41,COLUMN(),0)&lt;ScreenHeight!$E62,
   1,
   (SQRT(OFFSET(Ghosts!$T$41,COLUMN(),0)-OFFSET(Ghosts!$R$41,COLUMN(),0)*ScreenHeight!$D62)-1))+IF(Ghosts!$B$35,IF(Param!$M$21,-1-POWER(0.3,Param!$M$21)/(IF(Param!$M$21&lt;20,LightShader!AA152,OFFSET(LightShader!AA152,Param!$M$21-20,0)
)+POWER(0.3,Param!$M$21)),-2),0))</f>
        <v>1.2378843951531835</v>
      </c>
      <c r="AB61" s="53">
        <f ca="1">IF(ScreenHeight!$B62&lt;OFFSET(Radar!$AC$3,COLUMN(),0),
    Param!$B$38/ScreenHeight!$B62,
    (Param!$B$37+1/(1-OFFSET(Radar!$AD$3,COLUMN(),0)*ScreenHeight!$C62)/Param!$B$39)/OFFSET(Radar!$AC$3,COLUMN(),0)
)*DistanceShader!AB61*LightShader!AB61*(IF(OFFSET(Ghosts!$S$41,COLUMN(),0)&lt;ScreenHeight!$E62,
   1,
   (SQRT(OFFSET(Ghosts!$T$41,COLUMN(),0)-OFFSET(Ghosts!$R$41,COLUMN(),0)*ScreenHeight!$D62)-1))+IF(Ghosts!$B$35,IF(Param!$M$21,-1-POWER(0.3,Param!$M$21)/(IF(Param!$M$21&lt;20,LightShader!AB152,OFFSET(LightShader!AB152,Param!$M$21-20,0)
)+POWER(0.3,Param!$M$21)),-2),0))</f>
        <v>1.2595935909782938</v>
      </c>
      <c r="AC61" s="53">
        <f ca="1">IF(ScreenHeight!$B62&lt;OFFSET(Radar!$AC$3,COLUMN(),0),
    Param!$B$38/ScreenHeight!$B62,
    (Param!$B$37+1/(1-OFFSET(Radar!$AD$3,COLUMN(),0)*ScreenHeight!$C62)/Param!$B$39)/OFFSET(Radar!$AC$3,COLUMN(),0)
)*DistanceShader!AC61*LightShader!AC61*(IF(OFFSET(Ghosts!$S$41,COLUMN(),0)&lt;ScreenHeight!$E62,
   1,
   (SQRT(OFFSET(Ghosts!$T$41,COLUMN(),0)-OFFSET(Ghosts!$R$41,COLUMN(),0)*ScreenHeight!$D62)-1))+IF(Ghosts!$B$35,IF(Param!$M$21,-1-POWER(0.3,Param!$M$21)/(IF(Param!$M$21&lt;20,LightShader!AC152,OFFSET(LightShader!AC152,Param!$M$21-20,0)
)+POWER(0.3,Param!$M$21)),-2),0))</f>
        <v>1.2818890783998049</v>
      </c>
      <c r="AD61" s="53">
        <f ca="1">IF(ScreenHeight!$B62&lt;OFFSET(Radar!$AC$3,COLUMN(),0),
    Param!$B$38/ScreenHeight!$B62,
    (Param!$B$37+1/(1-OFFSET(Radar!$AD$3,COLUMN(),0)*ScreenHeight!$C62)/Param!$B$39)/OFFSET(Radar!$AC$3,COLUMN(),0)
)*DistanceShader!AD61*LightShader!AD61*(IF(OFFSET(Ghosts!$S$41,COLUMN(),0)&lt;ScreenHeight!$E62,
   1,
   (SQRT(OFFSET(Ghosts!$T$41,COLUMN(),0)-OFFSET(Ghosts!$R$41,COLUMN(),0)*ScreenHeight!$D62)-1))+IF(Ghosts!$B$35,IF(Param!$M$21,-1-POWER(0.3,Param!$M$21)/(IF(Param!$M$21&lt;20,LightShader!AD152,OFFSET(LightShader!AD152,Param!$M$21-20,0)
)+POWER(0.3,Param!$M$21)),-2),0))</f>
        <v>1.3047936442324295</v>
      </c>
      <c r="AE61" s="53">
        <f ca="1">IF(ScreenHeight!$B62&lt;OFFSET(Radar!$AC$3,COLUMN(),0),
    Param!$B$38/ScreenHeight!$B62,
    (Param!$B$37+1/(1-OFFSET(Radar!$AD$3,COLUMN(),0)*ScreenHeight!$C62)/Param!$B$39)/OFFSET(Radar!$AC$3,COLUMN(),0)
)*DistanceShader!AE61*LightShader!AE61*(IF(OFFSET(Ghosts!$S$41,COLUMN(),0)&lt;ScreenHeight!$E62,
   1,
   (SQRT(OFFSET(Ghosts!$T$41,COLUMN(),0)-OFFSET(Ghosts!$R$41,COLUMN(),0)*ScreenHeight!$D62)-1))+IF(Ghosts!$B$35,IF(Param!$M$21,-1-POWER(0.3,Param!$M$21)/(IF(Param!$M$21&lt;20,LightShader!AE152,OFFSET(LightShader!AE152,Param!$M$21-20,0)
)+POWER(0.3,Param!$M$21)),-2),0))</f>
        <v>1.328331253176269</v>
      </c>
      <c r="AF61" s="53">
        <f ca="1">IF(ScreenHeight!$B62&lt;OFFSET(Radar!$AC$3,COLUMN(),0),
    Param!$B$38/ScreenHeight!$B62,
    (Param!$B$37+1/(1-OFFSET(Radar!$AD$3,COLUMN(),0)*ScreenHeight!$C62)/Param!$B$39)/OFFSET(Radar!$AC$3,COLUMN(),0)
)*DistanceShader!AF61*LightShader!AF61*(IF(OFFSET(Ghosts!$S$41,COLUMN(),0)&lt;ScreenHeight!$E62,
   1,
   (SQRT(OFFSET(Ghosts!$T$41,COLUMN(),0)-OFFSET(Ghosts!$R$41,COLUMN(),0)*ScreenHeight!$D62)-1))+IF(Ghosts!$B$35,IF(Param!$M$21,-1-POWER(0.3,Param!$M$21)/(IF(Param!$M$21&lt;20,LightShader!AF152,OFFSET(LightShader!AF152,Param!$M$21-20,0)
)+POWER(0.3,Param!$M$21)),-2),0))</f>
        <v>1.3525271214699059</v>
      </c>
      <c r="AG61" s="53">
        <f ca="1">IF(ScreenHeight!$B62&lt;OFFSET(Radar!$AC$3,COLUMN(),0),
    Param!$B$38/ScreenHeight!$B62,
    (Param!$B$37+1/(1-OFFSET(Radar!$AD$3,COLUMN(),0)*ScreenHeight!$C62)/Param!$B$39)/OFFSET(Radar!$AC$3,COLUMN(),0)
)*DistanceShader!AG61*LightShader!AG61*(IF(OFFSET(Ghosts!$S$41,COLUMN(),0)&lt;ScreenHeight!$E62,
   1,
   (SQRT(OFFSET(Ghosts!$T$41,COLUMN(),0)-OFFSET(Ghosts!$R$41,COLUMN(),0)*ScreenHeight!$D62)-1))+IF(Ghosts!$B$35,IF(Param!$M$21,-1-POWER(0.3,Param!$M$21)/(IF(Param!$M$21&lt;20,LightShader!AG152,OFFSET(LightShader!AG152,Param!$M$21-20,0)
)+POWER(0.3,Param!$M$21)),-2),0))</f>
        <v>1.3774077956288056</v>
      </c>
      <c r="AH61" s="53">
        <f ca="1">IF(ScreenHeight!$B62&lt;OFFSET(Radar!$AC$3,COLUMN(),0),
    Param!$B$38/ScreenHeight!$B62,
    (Param!$B$37+1/(1-OFFSET(Radar!$AD$3,COLUMN(),0)*ScreenHeight!$C62)/Param!$B$39)/OFFSET(Radar!$AC$3,COLUMN(),0)
)*DistanceShader!AH61*LightShader!AH61*(IF(OFFSET(Ghosts!$S$41,COLUMN(),0)&lt;ScreenHeight!$E62,
   1,
   (SQRT(OFFSET(Ghosts!$T$41,COLUMN(),0)-OFFSET(Ghosts!$R$41,COLUMN(),0)*ScreenHeight!$D62)-1))+IF(Ghosts!$B$35,IF(Param!$M$21,-1-POWER(0.3,Param!$M$21)/(IF(Param!$M$21&lt;20,LightShader!AH152,OFFSET(LightShader!AH152,Param!$M$21-20,0)
)+POWER(0.3,Param!$M$21)),-2),0))</f>
        <v>1.4030012366134277</v>
      </c>
      <c r="AI61" s="53">
        <f ca="1">IF(ScreenHeight!$B62&lt;OFFSET(Radar!$AC$3,COLUMN(),0),
    Param!$B$38/ScreenHeight!$B62,
    (Param!$B$37+1/(1-OFFSET(Radar!$AD$3,COLUMN(),0)*ScreenHeight!$C62)/Param!$B$39)/OFFSET(Radar!$AC$3,COLUMN(),0)
)*DistanceShader!AI61*LightShader!AI61*(IF(OFFSET(Ghosts!$S$41,COLUMN(),0)&lt;ScreenHeight!$E62,
   1,
   (SQRT(OFFSET(Ghosts!$T$41,COLUMN(),0)-OFFSET(Ghosts!$R$41,COLUMN(),0)*ScreenHeight!$D62)-1))+IF(Ghosts!$B$35,IF(Param!$M$21,-1-POWER(0.3,Param!$M$21)/(IF(Param!$M$21&lt;20,LightShader!AI152,OFFSET(LightShader!AI152,Param!$M$21-20,0)
)+POWER(0.3,Param!$M$21)),-2),0))</f>
        <v>1.4293369097869171</v>
      </c>
      <c r="AJ61" s="53">
        <f ca="1">IF(ScreenHeight!$B62&lt;OFFSET(Radar!$AC$3,COLUMN(),0),
    Param!$B$38/ScreenHeight!$B62,
    (Param!$B$37+1/(1-OFFSET(Radar!$AD$3,COLUMN(),0)*ScreenHeight!$C62)/Param!$B$39)/OFFSET(Radar!$AC$3,COLUMN(),0)
)*DistanceShader!AJ61*LightShader!AJ61*(IF(OFFSET(Ghosts!$S$41,COLUMN(),0)&lt;ScreenHeight!$E62,
   1,
   (SQRT(OFFSET(Ghosts!$T$41,COLUMN(),0)-OFFSET(Ghosts!$R$41,COLUMN(),0)*ScreenHeight!$D62)-1))+IF(Ghosts!$B$35,IF(Param!$M$21,-1-POWER(0.3,Param!$M$21)/(IF(Param!$M$21&lt;20,LightShader!AJ152,OFFSET(LightShader!AJ152,Param!$M$21-20,0)
)+POWER(0.3,Param!$M$21)),-2),0))</f>
        <v>1.4564458810359104</v>
      </c>
      <c r="AK61" s="53">
        <f ca="1">IF(ScreenHeight!$B62&lt;OFFSET(Radar!$AC$3,COLUMN(),0),
    Param!$B$38/ScreenHeight!$B62,
    (Param!$B$37+1/(1-OFFSET(Radar!$AD$3,COLUMN(),0)*ScreenHeight!$C62)/Param!$B$39)/OFFSET(Radar!$AC$3,COLUMN(),0)
)*DistanceShader!AK61*LightShader!AK61*(IF(OFFSET(Ghosts!$S$41,COLUMN(),0)&lt;ScreenHeight!$E62,
   1,
   (SQRT(OFFSET(Ghosts!$T$41,COLUMN(),0)-OFFSET(Ghosts!$R$41,COLUMN(),0)*ScreenHeight!$D62)-1))+IF(Ghosts!$B$35,IF(Param!$M$21,-1-POWER(0.3,Param!$M$21)/(IF(Param!$M$21&lt;20,LightShader!AK152,OFFSET(LightShader!AK152,Param!$M$21-20,0)
)+POWER(0.3,Param!$M$21)),-2),0))</f>
        <v>1.4843609194389467</v>
      </c>
      <c r="AL61" s="53">
        <f ca="1">IF(ScreenHeight!$B62&lt;OFFSET(Radar!$AC$3,COLUMN(),0),
    Param!$B$38/ScreenHeight!$B62,
    (Param!$B$37+1/(1-OFFSET(Radar!$AD$3,COLUMN(),0)*ScreenHeight!$C62)/Param!$B$39)/OFFSET(Radar!$AC$3,COLUMN(),0)
)*DistanceShader!AL61*LightShader!AL61*(IF(OFFSET(Ghosts!$S$41,COLUMN(),0)&lt;ScreenHeight!$E62,
   1,
   (SQRT(OFFSET(Ghosts!$T$41,COLUMN(),0)-OFFSET(Ghosts!$R$41,COLUMN(),0)*ScreenHeight!$D62)-1))+IF(Ghosts!$B$35,IF(Param!$M$21,-1-POWER(0.3,Param!$M$21)/(IF(Param!$M$21&lt;20,LightShader!AL152,OFFSET(LightShader!AL152,Param!$M$21-20,0)
)+POWER(0.3,Param!$M$21)),-2),0))</f>
        <v>1.5131166068740916</v>
      </c>
      <c r="AM61" s="53">
        <f ca="1">IF(ScreenHeight!$B62&lt;OFFSET(Radar!$AC$3,COLUMN(),0),
    Param!$B$38/ScreenHeight!$B62,
    (Param!$B$37+1/(1-OFFSET(Radar!$AD$3,COLUMN(),0)*ScreenHeight!$C62)/Param!$B$39)/OFFSET(Radar!$AC$3,COLUMN(),0)
)*DistanceShader!AM61*LightShader!AM61*(IF(OFFSET(Ghosts!$S$41,COLUMN(),0)&lt;ScreenHeight!$E62,
   1,
   (SQRT(OFFSET(Ghosts!$T$41,COLUMN(),0)-OFFSET(Ghosts!$R$41,COLUMN(),0)*ScreenHeight!$D62)-1))+IF(Ghosts!$B$35,IF(Param!$M$21,-1-POWER(0.3,Param!$M$21)/(IF(Param!$M$21&lt;20,LightShader!AM152,OFFSET(LightShader!AM152,Param!$M$21-20,0)
)+POWER(0.3,Param!$M$21)),-2),0))</f>
        <v>1.5427494549591299</v>
      </c>
      <c r="AN61" s="53">
        <f ca="1">IF(ScreenHeight!$B62&lt;OFFSET(Radar!$AC$3,COLUMN(),0),
    Param!$B$38/ScreenHeight!$B62,
    (Param!$B$37+1/(1-OFFSET(Radar!$AD$3,COLUMN(),0)*ScreenHeight!$C62)/Param!$B$39)/OFFSET(Radar!$AC$3,COLUMN(),0)
)*DistanceShader!AN61*LightShader!AN61*(IF(OFFSET(Ghosts!$S$41,COLUMN(),0)&lt;ScreenHeight!$E62,
   1,
   (SQRT(OFFSET(Ghosts!$T$41,COLUMN(),0)-OFFSET(Ghosts!$R$41,COLUMN(),0)*ScreenHeight!$D62)-1))+IF(Ghosts!$B$35,IF(Param!$M$21,-1-POWER(0.3,Param!$M$21)/(IF(Param!$M$21&lt;20,LightShader!AN152,OFFSET(LightShader!AN152,Param!$M$21-20,0)
)+POWER(0.3,Param!$M$21)),-2),0))</f>
        <v>1.5732980297121897</v>
      </c>
      <c r="AO61" s="53">
        <f ca="1">IF(ScreenHeight!$B62&lt;OFFSET(Radar!$AC$3,COLUMN(),0),
    Param!$B$38/ScreenHeight!$B62,
    (Param!$B$37+1/(1-OFFSET(Radar!$AD$3,COLUMN(),0)*ScreenHeight!$C62)/Param!$B$39)/OFFSET(Radar!$AC$3,COLUMN(),0)
)*DistanceShader!AO61*LightShader!AO61*(IF(OFFSET(Ghosts!$S$41,COLUMN(),0)&lt;ScreenHeight!$E62,
   1,
   (SQRT(OFFSET(Ghosts!$T$41,COLUMN(),0)-OFFSET(Ghosts!$R$41,COLUMN(),0)*ScreenHeight!$D62)-1))+IF(Ghosts!$B$35,IF(Param!$M$21,-1-POWER(0.3,Param!$M$21)/(IF(Param!$M$21&lt;20,LightShader!AO152,OFFSET(LightShader!AO152,Param!$M$21-20,0)
)+POWER(0.3,Param!$M$21)),-2),0))</f>
        <v>1.6048030843055021</v>
      </c>
      <c r="AP61" s="53">
        <f ca="1">IF(ScreenHeight!$B62&lt;OFFSET(Radar!$AC$3,COLUMN(),0),
    Param!$B$38/ScreenHeight!$B62,
    (Param!$B$37+1/(1-OFFSET(Radar!$AD$3,COLUMN(),0)*ScreenHeight!$C62)/Param!$B$39)/OFFSET(Radar!$AC$3,COLUMN(),0)
)*DistanceShader!AP61*LightShader!AP61*(IF(OFFSET(Ghosts!$S$41,COLUMN(),0)&lt;ScreenHeight!$E62,
   1,
   (SQRT(OFFSET(Ghosts!$T$41,COLUMN(),0)-OFFSET(Ghosts!$R$41,COLUMN(),0)*ScreenHeight!$D62)-1))+IF(Ghosts!$B$35,IF(Param!$M$21,-1-POWER(0.3,Param!$M$21)/(IF(Param!$M$21&lt;20,LightShader!AP152,OFFSET(LightShader!AP152,Param!$M$21-20,0)
)+POWER(0.3,Param!$M$21)),-2),0))</f>
        <v>1.6373077002571284</v>
      </c>
      <c r="AQ61" s="53">
        <f ca="1">IF(ScreenHeight!$B62&lt;OFFSET(Radar!$AC$3,COLUMN(),0),
    Param!$B$38/ScreenHeight!$B62,
    (Param!$B$37+1/(1-OFFSET(Radar!$AD$3,COLUMN(),0)*ScreenHeight!$C62)/Param!$B$39)/OFFSET(Radar!$AC$3,COLUMN(),0)
)*DistanceShader!AQ61*LightShader!AQ61*(IF(OFFSET(Ghosts!$S$41,COLUMN(),0)&lt;ScreenHeight!$E62,
   1,
   (SQRT(OFFSET(Ghosts!$T$41,COLUMN(),0)-OFFSET(Ghosts!$R$41,COLUMN(),0)*ScreenHeight!$D62)-1))+IF(Ghosts!$B$35,IF(Param!$M$21,-1-POWER(0.3,Param!$M$21)/(IF(Param!$M$21&lt;20,LightShader!AQ152,OFFSET(LightShader!AQ152,Param!$M$21-20,0)
)+POWER(0.3,Param!$M$21)),-2),0))</f>
        <v>1.6708574373609932</v>
      </c>
      <c r="AR61" s="53">
        <f ca="1">IF(ScreenHeight!$B62&lt;OFFSET(Radar!$AC$3,COLUMN(),0),
    Param!$B$38/ScreenHeight!$B62,
    (Param!$B$37+1/(1-OFFSET(Radar!$AD$3,COLUMN(),0)*ScreenHeight!$C62)/Param!$B$39)/OFFSET(Radar!$AC$3,COLUMN(),0)
)*DistanceShader!AR61*LightShader!AR61*(IF(OFFSET(Ghosts!$S$41,COLUMN(),0)&lt;ScreenHeight!$E62,
   1,
   (SQRT(OFFSET(Ghosts!$T$41,COLUMN(),0)-OFFSET(Ghosts!$R$41,COLUMN(),0)*ScreenHeight!$D62)-1))+IF(Ghosts!$B$35,IF(Param!$M$21,-1-POWER(0.3,Param!$M$21)/(IF(Param!$M$21&lt;20,LightShader!AR152,OFFSET(LightShader!AR152,Param!$M$21-20,0)
)+POWER(0.3,Param!$M$21)),-2),0))</f>
        <v>1.7055004925896253</v>
      </c>
      <c r="AS61" s="53">
        <f ca="1">IF(ScreenHeight!$B62&lt;OFFSET(Radar!$AC$3,COLUMN(),0),
    Param!$B$38/ScreenHeight!$B62,
    (Param!$B$37+1/(1-OFFSET(Radar!$AD$3,COLUMN(),0)*ScreenHeight!$C62)/Param!$B$39)/OFFSET(Radar!$AC$3,COLUMN(),0)
)*DistanceShader!AS61*LightShader!AS61*(IF(OFFSET(Ghosts!$S$41,COLUMN(),0)&lt;ScreenHeight!$E62,
   1,
   (SQRT(OFFSET(Ghosts!$T$41,COLUMN(),0)-OFFSET(Ghosts!$R$41,COLUMN(),0)*ScreenHeight!$D62)-1))+IF(Ghosts!$B$35,IF(Param!$M$21,-1-POWER(0.3,Param!$M$21)/(IF(Param!$M$21&lt;20,LightShader!AS152,OFFSET(LightShader!AS152,Param!$M$21-20,0)
)+POWER(0.3,Param!$M$21)),-2),0))</f>
        <v>1.7412878681104198</v>
      </c>
      <c r="AT61" s="53">
        <f ca="1">IF(ScreenHeight!$B62&lt;OFFSET(Radar!$AC$3,COLUMN(),0),
    Param!$B$38/ScreenHeight!$B62,
    (Param!$B$37+1/(1-OFFSET(Radar!$AD$3,COLUMN(),0)*ScreenHeight!$C62)/Param!$B$39)/OFFSET(Radar!$AC$3,COLUMN(),0)
)*DistanceShader!AT61*LightShader!AT61*(IF(OFFSET(Ghosts!$S$41,COLUMN(),0)&lt;ScreenHeight!$E62,
   1,
   (SQRT(OFFSET(Ghosts!$T$41,COLUMN(),0)-OFFSET(Ghosts!$R$41,COLUMN(),0)*ScreenHeight!$D62)-1))+IF(Ghosts!$B$35,IF(Param!$M$21,-1-POWER(0.3,Param!$M$21)/(IF(Param!$M$21&lt;20,LightShader!AT152,OFFSET(LightShader!AT152,Param!$M$21-20,0)
)+POWER(0.3,Param!$M$21)),-2),0))</f>
        <v>1.7782735484272874</v>
      </c>
      <c r="AU61" s="53">
        <f ca="1">IF(ScreenHeight!$B62&lt;OFFSET(Radar!$AC$3,COLUMN(),0),
    Param!$B$38/ScreenHeight!$B62,
    (Param!$B$37+1/(1-OFFSET(Radar!$AD$3,COLUMN(),0)*ScreenHeight!$C62)/Param!$B$39)/OFFSET(Radar!$AC$3,COLUMN(),0)
)*DistanceShader!AU61*LightShader!AU61*(IF(OFFSET(Ghosts!$S$41,COLUMN(),0)&lt;ScreenHeight!$E62,
   1,
   (SQRT(OFFSET(Ghosts!$T$41,COLUMN(),0)-OFFSET(Ghosts!$R$41,COLUMN(),0)*ScreenHeight!$D62)-1))+IF(Ghosts!$B$35,IF(Param!$M$21,-1-POWER(0.3,Param!$M$21)/(IF(Param!$M$21&lt;20,LightShader!AU152,OFFSET(LightShader!AU152,Param!$M$21-20,0)
)+POWER(0.3,Param!$M$21)),-2),0))</f>
        <v>1.8165146864855346</v>
      </c>
      <c r="AV61" s="53">
        <f ca="1">IF(ScreenHeight!$B62&lt;OFFSET(Radar!$AC$3,COLUMN(),0),
    Param!$B$38/ScreenHeight!$B62,
    (Param!$B$37+1/(1-OFFSET(Radar!$AD$3,COLUMN(),0)*ScreenHeight!$C62)/Param!$B$39)/OFFSET(Radar!$AC$3,COLUMN(),0)
)*DistanceShader!AV61*LightShader!AV61*(IF(OFFSET(Ghosts!$S$41,COLUMN(),0)&lt;ScreenHeight!$E62,
   1,
   (SQRT(OFFSET(Ghosts!$T$41,COLUMN(),0)-OFFSET(Ghosts!$R$41,COLUMN(),0)*ScreenHeight!$D62)-1))+IF(Ghosts!$B$35,IF(Param!$M$21,-1-POWER(0.3,Param!$M$21)/(IF(Param!$M$21&lt;20,LightShader!AV152,OFFSET(LightShader!AV152,Param!$M$21-20,0)
)+POWER(0.3,Param!$M$21)),-2),0))</f>
        <v>1.8560717983465067</v>
      </c>
      <c r="AW61" s="53">
        <f ca="1">IF(ScreenHeight!$B62&lt;OFFSET(Radar!$AC$3,COLUMN(),0),
    Param!$B$38/ScreenHeight!$B62,
    (Param!$B$37+1/(1-OFFSET(Radar!$AD$3,COLUMN(),0)*ScreenHeight!$C62)/Param!$B$39)/OFFSET(Radar!$AC$3,COLUMN(),0)
)*DistanceShader!AW61*LightShader!AW61*(IF(OFFSET(Ghosts!$S$41,COLUMN(),0)&lt;ScreenHeight!$E62,
   1,
   (SQRT(OFFSET(Ghosts!$T$41,COLUMN(),0)-OFFSET(Ghosts!$R$41,COLUMN(),0)*ScreenHeight!$D62)-1))+IF(Ghosts!$B$35,IF(Param!$M$21,-1-POWER(0.3,Param!$M$21)/(IF(Param!$M$21&lt;20,LightShader!AW152,OFFSET(LightShader!AW152,Param!$M$21-20,0)
)+POWER(0.3,Param!$M$21)),-2),0))</f>
        <v>1.8970089657347002</v>
      </c>
      <c r="AX61" s="53">
        <f ca="1">IF(ScreenHeight!$B62&lt;OFFSET(Radar!$AC$3,COLUMN(),0),
    Param!$B$38/ScreenHeight!$B62,
    (Param!$B$37+1/(1-OFFSET(Radar!$AD$3,COLUMN(),0)*ScreenHeight!$C62)/Param!$B$39)/OFFSET(Radar!$AC$3,COLUMN(),0)
)*DistanceShader!AX61*LightShader!AX61*(IF(OFFSET(Ghosts!$S$41,COLUMN(),0)&lt;ScreenHeight!$E62,
   1,
   (SQRT(OFFSET(Ghosts!$T$41,COLUMN(),0)-OFFSET(Ghosts!$R$41,COLUMN(),0)*ScreenHeight!$D62)-1))+IF(Ghosts!$B$35,IF(Param!$M$21,-1-POWER(0.3,Param!$M$21)/(IF(Param!$M$21&lt;20,LightShader!AX152,OFFSET(LightShader!AX152,Param!$M$21-20,0)
)+POWER(0.3,Param!$M$21)),-2),0))</f>
        <v>1.9393940453645204</v>
      </c>
      <c r="AY61" s="53">
        <f ca="1">IF(ScreenHeight!$B62&lt;OFFSET(Radar!$AC$3,COLUMN(),0),
    Param!$B$38/ScreenHeight!$B62,
    (Param!$B$37+1/(1-OFFSET(Radar!$AD$3,COLUMN(),0)*ScreenHeight!$C62)/Param!$B$39)/OFFSET(Radar!$AC$3,COLUMN(),0)
)*DistanceShader!AY61*LightShader!AY61*(IF(OFFSET(Ghosts!$S$41,COLUMN(),0)&lt;ScreenHeight!$E62,
   1,
   (SQRT(OFFSET(Ghosts!$T$41,COLUMN(),0)-OFFSET(Ghosts!$R$41,COLUMN(),0)*ScreenHeight!$D62)-1))+IF(Ghosts!$B$35,IF(Param!$M$21,-1-POWER(0.3,Param!$M$21)/(IF(Param!$M$21&lt;20,LightShader!AY152,OFFSET(LightShader!AY152,Param!$M$21-20,0)
)+POWER(0.3,Param!$M$21)),-2),0))</f>
        <v>1.9832988834428549</v>
      </c>
      <c r="AZ61" s="53">
        <f ca="1">IF(ScreenHeight!$B62&lt;OFFSET(Radar!$AC$3,COLUMN(),0),
    Param!$B$38/ScreenHeight!$B62,
    (Param!$B$37+1/(1-OFFSET(Radar!$AD$3,COLUMN(),0)*ScreenHeight!$C62)/Param!$B$39)/OFFSET(Radar!$AC$3,COLUMN(),0)
)*DistanceShader!AZ61*LightShader!AZ61*(IF(OFFSET(Ghosts!$S$41,COLUMN(),0)&lt;ScreenHeight!$E62,
   1,
   (SQRT(OFFSET(Ghosts!$T$41,COLUMN(),0)-OFFSET(Ghosts!$R$41,COLUMN(),0)*ScreenHeight!$D62)-1))+IF(Ghosts!$B$35,IF(Param!$M$21,-1-POWER(0.3,Param!$M$21)/(IF(Param!$M$21&lt;20,LightShader!AZ152,OFFSET(LightShader!AZ152,Param!$M$21-20,0)
)+POWER(0.3,Param!$M$21)),-2),0))</f>
        <v>2.0287995330872559</v>
      </c>
      <c r="BA61" s="53">
        <f ca="1">IF(ScreenHeight!$B62&lt;OFFSET(Radar!$AC$3,COLUMN(),0),
    Param!$B$38/ScreenHeight!$B62,
    (Param!$B$37+1/(1-OFFSET(Radar!$AD$3,COLUMN(),0)*ScreenHeight!$C62)/Param!$B$39)/OFFSET(Radar!$AC$3,COLUMN(),0)
)*DistanceShader!BA61*LightShader!BA61*(IF(OFFSET(Ghosts!$S$41,COLUMN(),0)&lt;ScreenHeight!$E62,
   1,
   (SQRT(OFFSET(Ghosts!$T$41,COLUMN(),0)-OFFSET(Ghosts!$R$41,COLUMN(),0)*ScreenHeight!$D62)-1))+IF(Ghosts!$B$35,IF(Param!$M$21,-1-POWER(0.3,Param!$M$21)/(IF(Param!$M$21&lt;20,LightShader!BA152,OFFSET(LightShader!BA152,Param!$M$21-20,0)
)+POWER(0.3,Param!$M$21)),-2),0))</f>
        <v>2.0759764715606974</v>
      </c>
      <c r="BB61" s="53">
        <f ca="1">IF(ScreenHeight!$B62&lt;OFFSET(Radar!$AC$3,COLUMN(),0),
    Param!$B$38/ScreenHeight!$B62,
    (Param!$B$37+1/(1-OFFSET(Radar!$AD$3,COLUMN(),0)*ScreenHeight!$C62)/Param!$B$39)/OFFSET(Radar!$AC$3,COLUMN(),0)
)*DistanceShader!BB61*LightShader!BB61*(IF(OFFSET(Ghosts!$S$41,COLUMN(),0)&lt;ScreenHeight!$E62,
   1,
   (SQRT(OFFSET(Ghosts!$T$41,COLUMN(),0)-OFFSET(Ghosts!$R$41,COLUMN(),0)*ScreenHeight!$D62)-1))+IF(Ghosts!$B$35,IF(Param!$M$21,-1-POWER(0.3,Param!$M$21)/(IF(Param!$M$21&lt;20,LightShader!BB152,OFFSET(LightShader!BB152,Param!$M$21-20,0)
)+POWER(0.3,Param!$M$21)),-2),0))</f>
        <v>2.1249148131565194</v>
      </c>
      <c r="BC61" s="53">
        <f ca="1">IF(ScreenHeight!$B62&lt;OFFSET(Radar!$AC$3,COLUMN(),0),
    Param!$B$38/ScreenHeight!$B62,
    (Param!$B$37+1/(1-OFFSET(Radar!$AD$3,COLUMN(),0)*ScreenHeight!$C62)/Param!$B$39)/OFFSET(Radar!$AC$3,COLUMN(),0)
)*DistanceShader!BC61*LightShader!BC61*(IF(OFFSET(Ghosts!$S$41,COLUMN(),0)&lt;ScreenHeight!$E62,
   1,
   (SQRT(OFFSET(Ghosts!$T$41,COLUMN(),0)-OFFSET(Ghosts!$R$41,COLUMN(),0)*ScreenHeight!$D62)-1))+IF(Ghosts!$B$35,IF(Param!$M$21,-1-POWER(0.3,Param!$M$21)/(IF(Param!$M$21&lt;20,LightShader!BC152,OFFSET(LightShader!BC152,Param!$M$21-20,0)
)+POWER(0.3,Param!$M$21)),-2),0))</f>
        <v>2.1757045122139349</v>
      </c>
      <c r="BD61" s="53">
        <f ca="1">IF(ScreenHeight!$B62&lt;OFFSET(Radar!$AC$3,COLUMN(),0),
    Param!$B$38/ScreenHeight!$B62,
    (Param!$B$37+1/(1-OFFSET(Radar!$AD$3,COLUMN(),0)*ScreenHeight!$C62)/Param!$B$39)/OFFSET(Radar!$AC$3,COLUMN(),0)
)*DistanceShader!BD61*LightShader!BD61*(IF(OFFSET(Ghosts!$S$41,COLUMN(),0)&lt;ScreenHeight!$E62,
   1,
   (SQRT(OFFSET(Ghosts!$T$41,COLUMN(),0)-OFFSET(Ghosts!$R$41,COLUMN(),0)*ScreenHeight!$D62)-1))+IF(Ghosts!$B$35,IF(Param!$M$21,-1-POWER(0.3,Param!$M$21)/(IF(Param!$M$21&lt;20,LightShader!BD152,OFFSET(LightShader!BD152,Param!$M$21-20,0)
)+POWER(0.3,Param!$M$21)),-2),0))</f>
        <v>2.2284405490348425</v>
      </c>
      <c r="BE61" s="53">
        <f ca="1">IF(ScreenHeight!$B62&lt;OFFSET(Radar!$AC$3,COLUMN(),0),
    Param!$B$38/ScreenHeight!$B62,
    (Param!$B$37+1/(1-OFFSET(Radar!$AD$3,COLUMN(),0)*ScreenHeight!$C62)/Param!$B$39)/OFFSET(Radar!$AC$3,COLUMN(),0)
)*DistanceShader!BE61*LightShader!BE61*(IF(OFFSET(Ghosts!$S$41,COLUMN(),0)&lt;ScreenHeight!$E62,
   1,
   (SQRT(OFFSET(Ghosts!$T$41,COLUMN(),0)-OFFSET(Ghosts!$R$41,COLUMN(),0)*ScreenHeight!$D62)-1))+IF(Ghosts!$B$35,IF(Param!$M$21,-1-POWER(0.3,Param!$M$21)/(IF(Param!$M$21&lt;20,LightShader!BE152,OFFSET(LightShader!BE152,Param!$M$21-20,0)
)+POWER(0.3,Param!$M$21)),-2),0))</f>
        <v>2.2832230893193008</v>
      </c>
      <c r="BF61" s="53">
        <f ca="1">IF(ScreenHeight!$B62&lt;OFFSET(Radar!$AC$3,COLUMN(),0),
    Param!$B$38/ScreenHeight!$B62,
    (Param!$B$37+1/(1-OFFSET(Radar!$AD$3,COLUMN(),0)*ScreenHeight!$C62)/Param!$B$39)/OFFSET(Radar!$AC$3,COLUMN(),0)
)*DistanceShader!BF61*LightShader!BF61*(IF(OFFSET(Ghosts!$S$41,COLUMN(),0)&lt;ScreenHeight!$E62,
   1,
   (SQRT(OFFSET(Ghosts!$T$41,COLUMN(),0)-OFFSET(Ghosts!$R$41,COLUMN(),0)*ScreenHeight!$D62)-1))+IF(Ghosts!$B$35,IF(Param!$M$21,-1-POWER(0.3,Param!$M$21)/(IF(Param!$M$21&lt;20,LightShader!BF152,OFFSET(LightShader!BF152,Param!$M$21-20,0)
)+POWER(0.3,Param!$M$21)),-2),0))</f>
        <v>2.3401576050332777</v>
      </c>
      <c r="BG61" s="53">
        <f ca="1">IF(ScreenHeight!$B62&lt;OFFSET(Radar!$AC$3,COLUMN(),0),
    Param!$B$38/ScreenHeight!$B62,
    (Param!$B$37+1/(1-OFFSET(Radar!$AD$3,COLUMN(),0)*ScreenHeight!$C62)/Param!$B$39)/OFFSET(Radar!$AC$3,COLUMN(),0)
)*DistanceShader!BG61*LightShader!BG61*(IF(OFFSET(Ghosts!$S$41,COLUMN(),0)&lt;ScreenHeight!$E62,
   1,
   (SQRT(OFFSET(Ghosts!$T$41,COLUMN(),0)-OFFSET(Ghosts!$R$41,COLUMN(),0)*ScreenHeight!$D62)-1))+IF(Ghosts!$B$35,IF(Param!$M$21,-1-POWER(0.3,Param!$M$21)/(IF(Param!$M$21&lt;20,LightShader!BG152,OFFSET(LightShader!BG152,Param!$M$21-20,0)
)+POWER(0.3,Param!$M$21)),-2),0))</f>
        <v>2.3993549412378861</v>
      </c>
      <c r="BH61" s="53">
        <f ca="1">IF(ScreenHeight!$B62&lt;OFFSET(Radar!$AC$3,COLUMN(),0),
    Param!$B$38/ScreenHeight!$B62,
    (Param!$B$37+1/(1-OFFSET(Radar!$AD$3,COLUMN(),0)*ScreenHeight!$C62)/Param!$B$39)/OFFSET(Radar!$AC$3,COLUMN(),0)
)*DistanceShader!BH61*LightShader!BH61*(IF(OFFSET(Ghosts!$S$41,COLUMN(),0)&lt;ScreenHeight!$E62,
   1,
   (SQRT(OFFSET(Ghosts!$T$41,COLUMN(),0)-OFFSET(Ghosts!$R$41,COLUMN(),0)*ScreenHeight!$D62)-1))+IF(Ghosts!$B$35,IF(Param!$M$21,-1-POWER(0.3,Param!$M$21)/(IF(Param!$M$21&lt;20,LightShader!BH152,OFFSET(LightShader!BH152,Param!$M$21-20,0)
)+POWER(0.3,Param!$M$21)),-2),0))</f>
        <v>2.4609313091868081</v>
      </c>
      <c r="BI61" s="53">
        <f ca="1">IF(ScreenHeight!$B62&lt;OFFSET(Radar!$AC$3,COLUMN(),0),
    Param!$B$38/ScreenHeight!$B62,
    (Param!$B$37+1/(1-OFFSET(Radar!$AD$3,COLUMN(),0)*ScreenHeight!$C62)/Param!$B$39)/OFFSET(Radar!$AC$3,COLUMN(),0)
)*DistanceShader!BI61*LightShader!BI61*(IF(OFFSET(Ghosts!$S$41,COLUMN(),0)&lt;ScreenHeight!$E62,
   1,
   (SQRT(OFFSET(Ghosts!$T$41,COLUMN(),0)-OFFSET(Ghosts!$R$41,COLUMN(),0)*ScreenHeight!$D62)-1))+IF(Ghosts!$B$35,IF(Param!$M$21,-1-POWER(0.3,Param!$M$21)/(IF(Param!$M$21&lt;20,LightShader!BI152,OFFSET(LightShader!BI152,Param!$M$21-20,0)
)+POWER(0.3,Param!$M$21)),-2),0))</f>
        <v>2.5250081807493037</v>
      </c>
      <c r="BJ61" s="53">
        <f ca="1">IF(ScreenHeight!$B62&lt;OFFSET(Radar!$AC$3,COLUMN(),0),
    Param!$B$38/ScreenHeight!$B62,
    (Param!$B$37+1/(1-OFFSET(Radar!$AD$3,COLUMN(),0)*ScreenHeight!$C62)/Param!$B$39)/OFFSET(Radar!$AC$3,COLUMN(),0)
)*DistanceShader!BJ61*LightShader!BJ61*(IF(OFFSET(Ghosts!$S$41,COLUMN(),0)&lt;ScreenHeight!$E62,
   1,
   (SQRT(OFFSET(Ghosts!$T$41,COLUMN(),0)-OFFSET(Ghosts!$R$41,COLUMN(),0)*ScreenHeight!$D62)-1))+IF(Ghosts!$B$35,IF(Param!$M$21,-1-POWER(0.3,Param!$M$21)/(IF(Param!$M$21&lt;20,LightShader!BJ152,OFFSET(LightShader!BJ152,Param!$M$21-20,0)
)+POWER(0.3,Param!$M$21)),-2),0))</f>
        <v>2.5917120527168311</v>
      </c>
      <c r="BK61" s="53">
        <f ca="1">IF(ScreenHeight!$B62&lt;OFFSET(Radar!$AC$3,COLUMN(),0),
    Param!$B$38/ScreenHeight!$B62,
    (Param!$B$37+1/(1-OFFSET(Radar!$AD$3,COLUMN(),0)*ScreenHeight!$C62)/Param!$B$39)/OFFSET(Radar!$AC$3,COLUMN(),0)
)*DistanceShader!BK61*LightShader!BK61*(IF(OFFSET(Ghosts!$S$41,COLUMN(),0)&lt;ScreenHeight!$E62,
   1,
   (SQRT(OFFSET(Ghosts!$T$41,COLUMN(),0)-OFFSET(Ghosts!$R$41,COLUMN(),0)*ScreenHeight!$D62)-1))+IF(Ghosts!$B$35,IF(Param!$M$21,-1-POWER(0.3,Param!$M$21)/(IF(Param!$M$21&lt;20,LightShader!BK152,OFFSET(LightShader!BK152,Param!$M$21-20,0)
)+POWER(0.3,Param!$M$21)),-2),0))</f>
        <v>2.6611740415422176</v>
      </c>
      <c r="BL61" s="53">
        <f ca="1">IF(ScreenHeight!$B62&lt;OFFSET(Radar!$AC$3,COLUMN(),0),
    Param!$B$38/ScreenHeight!$B62,
    (Param!$B$37+1/(1-OFFSET(Radar!$AD$3,COLUMN(),0)*ScreenHeight!$C62)/Param!$B$39)/OFFSET(Radar!$AC$3,COLUMN(),0)
)*DistanceShader!BL61*LightShader!BL61*(IF(OFFSET(Ghosts!$S$41,COLUMN(),0)&lt;ScreenHeight!$E62,
   1,
   (SQRT(OFFSET(Ghosts!$T$41,COLUMN(),0)-OFFSET(Ghosts!$R$41,COLUMN(),0)*ScreenHeight!$D62)-1))+IF(Ghosts!$B$35,IF(Param!$M$21,-1-POWER(0.3,Param!$M$21)/(IF(Param!$M$21&lt;20,LightShader!BL152,OFFSET(LightShader!BL152,Param!$M$21-20,0)
)+POWER(0.3,Param!$M$21)),-2),0))</f>
        <v>2.7335292592464828</v>
      </c>
      <c r="BM61" s="53">
        <f ca="1">IF(ScreenHeight!$B62&lt;OFFSET(Radar!$AC$3,COLUMN(),0),
    Param!$B$38/ScreenHeight!$B62,
    (Param!$B$37+1/(1-OFFSET(Radar!$AD$3,COLUMN(),0)*ScreenHeight!$C62)/Param!$B$39)/OFFSET(Radar!$AC$3,COLUMN(),0)
)*DistanceShader!BM61*LightShader!BM61*(IF(OFFSET(Ghosts!$S$41,COLUMN(),0)&lt;ScreenHeight!$E62,
   1,
   (SQRT(OFFSET(Ghosts!$T$41,COLUMN(),0)-OFFSET(Ghosts!$R$41,COLUMN(),0)*ScreenHeight!$D62)-1))+IF(Ghosts!$B$35,IF(Param!$M$21,-1-POWER(0.3,Param!$M$21)/(IF(Param!$M$21&lt;20,LightShader!BM152,OFFSET(LightShader!BM152,Param!$M$21-20,0)
)+POWER(0.3,Param!$M$21)),-2),0))</f>
        <v>2.8089159092856186</v>
      </c>
      <c r="BN61" s="53">
        <f ca="1">IF(ScreenHeight!$B62&lt;OFFSET(Radar!$AC$3,COLUMN(),0),
    Param!$B$38/ScreenHeight!$B62,
    (Param!$B$37+1/(1-OFFSET(Radar!$AD$3,COLUMN(),0)*ScreenHeight!$C62)/Param!$B$39)/OFFSET(Radar!$AC$3,COLUMN(),0)
)*DistanceShader!BN61*LightShader!BN61*(IF(OFFSET(Ghosts!$S$41,COLUMN(),0)&lt;ScreenHeight!$E62,
   1,
   (SQRT(OFFSET(Ghosts!$T$41,COLUMN(),0)-OFFSET(Ghosts!$R$41,COLUMN(),0)*ScreenHeight!$D62)-1))+IF(Ghosts!$B$35,IF(Param!$M$21,-1-POWER(0.3,Param!$M$21)/(IF(Param!$M$21&lt;20,LightShader!BN152,OFFSET(LightShader!BN152,Param!$M$21-20,0)
)+POWER(0.3,Param!$M$21)),-2),0))</f>
        <v>2.8874740267600796</v>
      </c>
      <c r="BO61" s="53">
        <f ca="1">IF(ScreenHeight!$B62&lt;OFFSET(Radar!$AC$3,COLUMN(),0),
    Param!$B$38/ScreenHeight!$B62,
    (Param!$B$37+1/(1-OFFSET(Radar!$AD$3,COLUMN(),0)*ScreenHeight!$C62)/Param!$B$39)/OFFSET(Radar!$AC$3,COLUMN(),0)
)*DistanceShader!BO61*LightShader!BO61*(IF(OFFSET(Ghosts!$S$41,COLUMN(),0)&lt;ScreenHeight!$E62,
   1,
   (SQRT(OFFSET(Ghosts!$T$41,COLUMN(),0)-OFFSET(Ghosts!$R$41,COLUMN(),0)*ScreenHeight!$D62)-1))+IF(Ghosts!$B$35,IF(Param!$M$21,-1-POWER(0.3,Param!$M$21)/(IF(Param!$M$21&lt;20,LightShader!BO152,OFFSET(LightShader!BO152,Param!$M$21-20,0)
)+POWER(0.3,Param!$M$21)),-2),0))</f>
        <v>2.9693437701507275</v>
      </c>
      <c r="BP61" s="53">
        <f ca="1">IF(ScreenHeight!$B62&lt;OFFSET(Radar!$AC$3,COLUMN(),0),
    Param!$B$38/ScreenHeight!$B62,
    (Param!$B$37+1/(1-OFFSET(Radar!$AD$3,COLUMN(),0)*ScreenHeight!$C62)/Param!$B$39)/OFFSET(Radar!$AC$3,COLUMN(),0)
)*DistanceShader!BP61*LightShader!BP61*(IF(OFFSET(Ghosts!$S$41,COLUMN(),0)&lt;ScreenHeight!$E62,
   1,
   (SQRT(OFFSET(Ghosts!$T$41,COLUMN(),0)-OFFSET(Ghosts!$R$41,COLUMN(),0)*ScreenHeight!$D62)-1))+IF(Ghosts!$B$35,IF(Param!$M$21,-1-POWER(0.3,Param!$M$21)/(IF(Param!$M$21&lt;20,LightShader!BP152,OFFSET(LightShader!BP152,Param!$M$21-20,0)
)+POWER(0.3,Param!$M$21)),-2),0))</f>
        <v>3.0546631515215807</v>
      </c>
      <c r="BQ61" s="53">
        <f ca="1">IF(ScreenHeight!$B62&lt;OFFSET(Radar!$AC$3,COLUMN(),0),
    Param!$B$38/ScreenHeight!$B62,
    (Param!$B$37+1/(1-OFFSET(Radar!$AD$3,COLUMN(),0)*ScreenHeight!$C62)/Param!$B$39)/OFFSET(Radar!$AC$3,COLUMN(),0)
)*DistanceShader!BQ61*LightShader!BQ61*(IF(OFFSET(Ghosts!$S$41,COLUMN(),0)&lt;ScreenHeight!$E62,
   1,
   (SQRT(OFFSET(Ghosts!$T$41,COLUMN(),0)-OFFSET(Ghosts!$R$41,COLUMN(),0)*ScreenHeight!$D62)-1))+IF(Ghosts!$B$35,IF(Param!$M$21,-1-POWER(0.3,Param!$M$21)/(IF(Param!$M$21&lt;20,LightShader!BQ152,OFFSET(LightShader!BQ152,Param!$M$21-20,0)
)+POWER(0.3,Param!$M$21)),-2),0))</f>
        <v>3.1435650687387233</v>
      </c>
      <c r="BR61" s="53">
        <f ca="1">IF(ScreenHeight!$B62&lt;OFFSET(Radar!$AC$3,COLUMN(),0),
    Param!$B$38/ScreenHeight!$B62,
    (Param!$B$37+1/(1-OFFSET(Radar!$AD$3,COLUMN(),0)*ScreenHeight!$C62)/Param!$B$39)/OFFSET(Radar!$AC$3,COLUMN(),0)
)*DistanceShader!BR61*LightShader!BR61*(IF(OFFSET(Ghosts!$S$41,COLUMN(),0)&lt;ScreenHeight!$E62,
   1,
   (SQRT(OFFSET(Ghosts!$T$41,COLUMN(),0)-OFFSET(Ghosts!$R$41,COLUMN(),0)*ScreenHeight!$D62)-1))+IF(Ghosts!$B$35,IF(Param!$M$21,-1-POWER(0.3,Param!$M$21)/(IF(Param!$M$21&lt;20,LightShader!BR152,OFFSET(LightShader!BR152,Param!$M$21-20,0)
)+POWER(0.3,Param!$M$21)),-2),0))</f>
        <v>3.2361734768995682</v>
      </c>
      <c r="BS61" s="53">
        <f ca="1">IF(ScreenHeight!$B62&lt;OFFSET(Radar!$AC$3,COLUMN(),0),
    Param!$B$38/ScreenHeight!$B62,
    (Param!$B$37+1/(1-OFFSET(Radar!$AD$3,COLUMN(),0)*ScreenHeight!$C62)/Param!$B$39)/OFFSET(Radar!$AC$3,COLUMN(),0)
)*DistanceShader!BS61*LightShader!BS61*(IF(OFFSET(Ghosts!$S$41,COLUMN(),0)&lt;ScreenHeight!$E62,
   1,
   (SQRT(OFFSET(Ghosts!$T$41,COLUMN(),0)-OFFSET(Ghosts!$R$41,COLUMN(),0)*ScreenHeight!$D62)-1))+IF(Ghosts!$B$35,IF(Param!$M$21,-1-POWER(0.3,Param!$M$21)/(IF(Param!$M$21&lt;20,LightShader!BS152,OFFSET(LightShader!BS152,Param!$M$21-20,0)
)+POWER(0.3,Param!$M$21)),-2),0))</f>
        <v>3.3325985075202897</v>
      </c>
      <c r="BT61" s="53">
        <f ca="1">IF(ScreenHeight!$B62&lt;OFFSET(Radar!$AC$3,COLUMN(),0),
    Param!$B$38/ScreenHeight!$B62,
    (Param!$B$37+1/(1-OFFSET(Radar!$AD$3,COLUMN(),0)*ScreenHeight!$C62)/Param!$B$39)/OFFSET(Radar!$AC$3,COLUMN(),0)
)*DistanceShader!BT61*LightShader!BT61*(IF(OFFSET(Ghosts!$S$41,COLUMN(),0)&lt;ScreenHeight!$E62,
   1,
   (SQRT(OFFSET(Ghosts!$T$41,COLUMN(),0)-OFFSET(Ghosts!$R$41,COLUMN(),0)*ScreenHeight!$D62)-1))+IF(Ghosts!$B$35,IF(Param!$M$21,-1-POWER(0.3,Param!$M$21)/(IF(Param!$M$21&lt;20,LightShader!BT152,OFFSET(LightShader!BT152,Param!$M$21-20,0)
)+POWER(0.3,Param!$M$21)),-2),0))</f>
        <v>3.4329303145526966</v>
      </c>
      <c r="BU61" s="53">
        <f ca="1">IF(ScreenHeight!$B62&lt;OFFSET(Radar!$AC$3,COLUMN(),0),
    Param!$B$38/ScreenHeight!$B62,
    (Param!$B$37+1/(1-OFFSET(Radar!$AD$3,COLUMN(),0)*ScreenHeight!$C62)/Param!$B$39)/OFFSET(Radar!$AC$3,COLUMN(),0)
)*DistanceShader!BU61*LightShader!BU61*(IF(OFFSET(Ghosts!$S$41,COLUMN(),0)&lt;ScreenHeight!$E62,
   1,
   (SQRT(OFFSET(Ghosts!$T$41,COLUMN(),0)-OFFSET(Ghosts!$R$41,COLUMN(),0)*ScreenHeight!$D62)-1))+IF(Ghosts!$B$35,IF(Param!$M$21,-1-POWER(0.3,Param!$M$21)/(IF(Param!$M$21&lt;20,LightShader!BU152,OFFSET(LightShader!BU152,Param!$M$21-20,0)
)+POWER(0.3,Param!$M$21)),-2),0))</f>
        <v>3.5372313986661688</v>
      </c>
      <c r="BV61" s="53">
        <f ca="1">IF(ScreenHeight!$B62&lt;OFFSET(Radar!$AC$3,COLUMN(),0),
    Param!$B$38/ScreenHeight!$B62,
    (Param!$B$37+1/(1-OFFSET(Radar!$AD$3,COLUMN(),0)*ScreenHeight!$C62)/Param!$B$39)/OFFSET(Radar!$AC$3,COLUMN(),0)
)*DistanceShader!BV61*LightShader!BV61*(IF(OFFSET(Ghosts!$S$41,COLUMN(),0)&lt;ScreenHeight!$E62,
   1,
   (SQRT(OFFSET(Ghosts!$T$41,COLUMN(),0)-OFFSET(Ghosts!$R$41,COLUMN(),0)*ScreenHeight!$D62)-1))+IF(Ghosts!$B$35,IF(Param!$M$21,-1-POWER(0.3,Param!$M$21)/(IF(Param!$M$21&lt;20,LightShader!BV152,OFFSET(LightShader!BV152,Param!$M$21-20,0)
)+POWER(0.3,Param!$M$21)),-2),0))</f>
        <v>3.6455271398893703</v>
      </c>
      <c r="BW61" s="53">
        <f ca="1">IF(ScreenHeight!$B62&lt;OFFSET(Radar!$AC$3,COLUMN(),0),
    Param!$B$38/ScreenHeight!$B62,
    (Param!$B$37+1/(1-OFFSET(Radar!$AD$3,COLUMN(),0)*ScreenHeight!$C62)/Param!$B$39)/OFFSET(Radar!$AC$3,COLUMN(),0)
)*DistanceShader!BW61*LightShader!BW61*(IF(OFFSET(Ghosts!$S$41,COLUMN(),0)&lt;ScreenHeight!$E62,
   1,
   (SQRT(OFFSET(Ghosts!$T$41,COLUMN(),0)-OFFSET(Ghosts!$R$41,COLUMN(),0)*ScreenHeight!$D62)-1))+IF(Ghosts!$B$35,IF(Param!$M$21,-1-POWER(0.3,Param!$M$21)/(IF(Param!$M$21&lt;20,LightShader!BW152,OFFSET(LightShader!BW152,Param!$M$21-20,0)
)+POWER(0.3,Param!$M$21)),-2),0))</f>
        <v>3.7577942606331036</v>
      </c>
      <c r="BX61" s="53">
        <f ca="1">IF(ScreenHeight!$B62&lt;OFFSET(Radar!$AC$3,COLUMN(),0),
    Param!$B$38/ScreenHeight!$B62,
    (Param!$B$37+1/(1-OFFSET(Radar!$AD$3,COLUMN(),0)*ScreenHeight!$C62)/Param!$B$39)/OFFSET(Radar!$AC$3,COLUMN(),0)
)*DistanceShader!BX61*LightShader!BX61*(IF(OFFSET(Ghosts!$S$41,COLUMN(),0)&lt;ScreenHeight!$E62,
   1,
   (SQRT(OFFSET(Ghosts!$T$41,COLUMN(),0)-OFFSET(Ghosts!$R$41,COLUMN(),0)*ScreenHeight!$D62)-1))+IF(Ghosts!$B$35,IF(Param!$M$21,-1-POWER(0.3,Param!$M$21)/(IF(Param!$M$21&lt;20,LightShader!BX152,OFFSET(LightShader!BX152,Param!$M$21-20,0)
)+POWER(0.3,Param!$M$21)),-2),0))</f>
        <v>3.8739469566805007</v>
      </c>
      <c r="BY61" s="53">
        <f ca="1">IF(ScreenHeight!$B62&lt;OFFSET(Radar!$AC$3,COLUMN(),0),
    Param!$B$38/ScreenHeight!$B62,
    (Param!$B$37+1/(1-OFFSET(Radar!$AD$3,COLUMN(),0)*ScreenHeight!$C62)/Param!$B$39)/OFFSET(Radar!$AC$3,COLUMN(),0)
)*DistanceShader!BY61*LightShader!BY61*(IF(OFFSET(Ghosts!$S$41,COLUMN(),0)&lt;ScreenHeight!$E62,
   1,
   (SQRT(OFFSET(Ghosts!$T$41,COLUMN(),0)-OFFSET(Ghosts!$R$41,COLUMN(),0)*ScreenHeight!$D62)-1))+IF(Ghosts!$B$35,IF(Param!$M$21,-1-POWER(0.3,Param!$M$21)/(IF(Param!$M$21&lt;20,LightShader!BY152,OFFSET(LightShader!BY152,Param!$M$21-20,0)
)+POWER(0.3,Param!$M$21)),-2),0))</f>
        <v>3.993820487625475</v>
      </c>
      <c r="BZ61" s="53">
        <f ca="1">IF(ScreenHeight!$B62&lt;OFFSET(Radar!$AC$3,COLUMN(),0),
    Param!$B$38/ScreenHeight!$B62,
    (Param!$B$37+1/(1-OFFSET(Radar!$AD$3,COLUMN(),0)*ScreenHeight!$C62)/Param!$B$39)/OFFSET(Radar!$AC$3,COLUMN(),0)
)*DistanceShader!BZ61*LightShader!BZ61*(IF(OFFSET(Ghosts!$S$41,COLUMN(),0)&lt;ScreenHeight!$E62,
   1,
   (SQRT(OFFSET(Ghosts!$T$41,COLUMN(),0)-OFFSET(Ghosts!$R$41,COLUMN(),0)*ScreenHeight!$D62)-1))+IF(Ghosts!$B$35,IF(Param!$M$21,-1-POWER(0.3,Param!$M$21)/(IF(Param!$M$21&lt;20,LightShader!BZ152,OFFSET(LightShader!BZ152,Param!$M$21-20,0)
)+POWER(0.3,Param!$M$21)),-2),0))</f>
        <v>4.320583471198856</v>
      </c>
      <c r="CA61" s="53">
        <f ca="1">IF(ScreenHeight!$B62&lt;OFFSET(Radar!$AC$3,COLUMN(),0),
    Param!$B$38/ScreenHeight!$B62,
    (Param!$B$37+1/(1-OFFSET(Radar!$AD$3,COLUMN(),0)*ScreenHeight!$C62)/Param!$B$39)/OFFSET(Radar!$AC$3,COLUMN(),0)
)*DistanceShader!CA61*LightShader!CA61*(IF(OFFSET(Ghosts!$S$41,COLUMN(),0)&lt;ScreenHeight!$E62,
   1,
   (SQRT(OFFSET(Ghosts!$T$41,COLUMN(),0)-OFFSET(Ghosts!$R$41,COLUMN(),0)*ScreenHeight!$D62)-1))+IF(Ghosts!$B$35,IF(Param!$M$21,-1-POWER(0.3,Param!$M$21)/(IF(Param!$M$21&lt;20,LightShader!CA152,OFFSET(LightShader!CA152,Param!$M$21-20,0)
)+POWER(0.3,Param!$M$21)),-2),0))</f>
        <v>4.3932591641011571</v>
      </c>
      <c r="CB61" s="53">
        <f ca="1">IF(ScreenHeight!$B62&lt;OFFSET(Radar!$AC$3,COLUMN(),0),
    Param!$B$38/ScreenHeight!$B62,
    (Param!$B$37+1/(1-OFFSET(Radar!$AD$3,COLUMN(),0)*ScreenHeight!$C62)/Param!$B$39)/OFFSET(Radar!$AC$3,COLUMN(),0)
)*DistanceShader!CB61*LightShader!CB61*(IF(OFFSET(Ghosts!$S$41,COLUMN(),0)&lt;ScreenHeight!$E62,
   1,
   (SQRT(OFFSET(Ghosts!$T$41,COLUMN(),0)-OFFSET(Ghosts!$R$41,COLUMN(),0)*ScreenHeight!$D62)-1))+IF(Ghosts!$B$35,IF(Param!$M$21,-1-POWER(0.3,Param!$M$21)/(IF(Param!$M$21&lt;20,LightShader!CB152,OFFSET(LightShader!CB152,Param!$M$21-20,0)
)+POWER(0.3,Param!$M$21)),-2),0))</f>
        <v>4.464967381939366</v>
      </c>
      <c r="CC61" s="53">
        <f ca="1">IF(ScreenHeight!$B62&lt;OFFSET(Radar!$AC$3,COLUMN(),0),
    Param!$B$38/ScreenHeight!$B62,
    (Param!$B$37+1/(1-OFFSET(Radar!$AD$3,COLUMN(),0)*ScreenHeight!$C62)/Param!$B$39)/OFFSET(Radar!$AC$3,COLUMN(),0)
)*DistanceShader!CC61*LightShader!CC61*(IF(OFFSET(Ghosts!$S$41,COLUMN(),0)&lt;ScreenHeight!$E62,
   1,
   (SQRT(OFFSET(Ghosts!$T$41,COLUMN(),0)-OFFSET(Ghosts!$R$41,COLUMN(),0)*ScreenHeight!$D62)-1))+IF(Ghosts!$B$35,IF(Param!$M$21,-1-POWER(0.3,Param!$M$21)/(IF(Param!$M$21&lt;20,LightShader!CC152,OFFSET(LightShader!CC152,Param!$M$21-20,0)
)+POWER(0.3,Param!$M$21)),-2),0))</f>
        <v>4.5349013613575462</v>
      </c>
      <c r="CD61" s="53">
        <f ca="1">IF(ScreenHeight!$B62&lt;OFFSET(Radar!$AC$3,COLUMN(),0),
    Param!$B$38/ScreenHeight!$B62,
    (Param!$B$37+1/(1-OFFSET(Radar!$AD$3,COLUMN(),0)*ScreenHeight!$C62)/Param!$B$39)/OFFSET(Radar!$AC$3,COLUMN(),0)
)*DistanceShader!CD61*LightShader!CD61*(IF(OFFSET(Ghosts!$S$41,COLUMN(),0)&lt;ScreenHeight!$E62,
   1,
   (SQRT(OFFSET(Ghosts!$T$41,COLUMN(),0)-OFFSET(Ghosts!$R$41,COLUMN(),0)*ScreenHeight!$D62)-1))+IF(Ghosts!$B$35,IF(Param!$M$21,-1-POWER(0.3,Param!$M$21)/(IF(Param!$M$21&lt;20,LightShader!CD152,OFFSET(LightShader!CD152,Param!$M$21-20,0)
)+POWER(0.3,Param!$M$21)),-2),0))</f>
        <v>4.5966497150560404</v>
      </c>
      <c r="CE61" s="53">
        <f ca="1">IF(ScreenHeight!$B62&lt;OFFSET(Radar!$AC$3,COLUMN(),0),
    Param!$B$38/ScreenHeight!$B62,
    (Param!$B$37+1/(1-OFFSET(Radar!$AD$3,COLUMN(),0)*ScreenHeight!$C62)/Param!$B$39)/OFFSET(Radar!$AC$3,COLUMN(),0)
)*DistanceShader!CE61*LightShader!CE61*(IF(OFFSET(Ghosts!$S$41,COLUMN(),0)&lt;ScreenHeight!$E62,
   1,
   (SQRT(OFFSET(Ghosts!$T$41,COLUMN(),0)-OFFSET(Ghosts!$R$41,COLUMN(),0)*ScreenHeight!$D62)-1))+IF(Ghosts!$B$35,IF(Param!$M$21,-1-POWER(0.3,Param!$M$21)/(IF(Param!$M$21&lt;20,LightShader!CE152,OFFSET(LightShader!CE152,Param!$M$21-20,0)
)+POWER(0.3,Param!$M$21)),-2),0))</f>
        <v>4.5344705644964733</v>
      </c>
      <c r="CF61" s="53">
        <f ca="1">IF(ScreenHeight!$B62&lt;OFFSET(Radar!$AC$3,COLUMN(),0),
    Param!$B$38/ScreenHeight!$B62,
    (Param!$B$37+1/(1-OFFSET(Radar!$AD$3,COLUMN(),0)*ScreenHeight!$C62)/Param!$B$39)/OFFSET(Radar!$AC$3,COLUMN(),0)
)*DistanceShader!CF61*LightShader!CF61*(IF(OFFSET(Ghosts!$S$41,COLUMN(),0)&lt;ScreenHeight!$E62,
   1,
   (SQRT(OFFSET(Ghosts!$T$41,COLUMN(),0)-OFFSET(Ghosts!$R$41,COLUMN(),0)*ScreenHeight!$D62)-1))+IF(Ghosts!$B$35,IF(Param!$M$21,-1-POWER(0.3,Param!$M$21)/(IF(Param!$M$21&lt;20,LightShader!CF152,OFFSET(LightShader!CF152,Param!$M$21-20,0)
)+POWER(0.3,Param!$M$21)),-2),0))</f>
        <v>4.4719267417417319</v>
      </c>
      <c r="CG61" s="53">
        <f ca="1">IF(ScreenHeight!$B62&lt;OFFSET(Radar!$AC$3,COLUMN(),0),
    Param!$B$38/ScreenHeight!$B62,
    (Param!$B$37+1/(1-OFFSET(Radar!$AD$3,COLUMN(),0)*ScreenHeight!$C62)/Param!$B$39)/OFFSET(Radar!$AC$3,COLUMN(),0)
)*DistanceShader!CG61*LightShader!CG61*(IF(OFFSET(Ghosts!$S$41,COLUMN(),0)&lt;ScreenHeight!$E62,
   1,
   (SQRT(OFFSET(Ghosts!$T$41,COLUMN(),0)-OFFSET(Ghosts!$R$41,COLUMN(),0)*ScreenHeight!$D62)-1))+IF(Ghosts!$B$35,IF(Param!$M$21,-1-POWER(0.3,Param!$M$21)/(IF(Param!$M$21&lt;20,LightShader!CG152,OFFSET(LightShader!CG152,Param!$M$21-20,0)
)+POWER(0.3,Param!$M$21)),-2),0))</f>
        <v>4.4090285781743592</v>
      </c>
      <c r="CH61" s="53">
        <f ca="1">IF(ScreenHeight!$B62&lt;OFFSET(Radar!$AC$3,COLUMN(),0),
    Param!$B$38/ScreenHeight!$B62,
    (Param!$B$37+1/(1-OFFSET(Radar!$AD$3,COLUMN(),0)*ScreenHeight!$C62)/Param!$B$39)/OFFSET(Radar!$AC$3,COLUMN(),0)
)*DistanceShader!CH61*LightShader!CH61*(IF(OFFSET(Ghosts!$S$41,COLUMN(),0)&lt;ScreenHeight!$E62,
   1,
   (SQRT(OFFSET(Ghosts!$T$41,COLUMN(),0)-OFFSET(Ghosts!$R$41,COLUMN(),0)*ScreenHeight!$D62)-1))+IF(Ghosts!$B$35,IF(Param!$M$21,-1-POWER(0.3,Param!$M$21)/(IF(Param!$M$21&lt;20,LightShader!CH152,OFFSET(LightShader!CH152,Param!$M$21-20,0)
)+POWER(0.3,Param!$M$21)),-2),0))</f>
        <v>4.3457866437203911</v>
      </c>
      <c r="CI61" s="53">
        <f ca="1">IF(ScreenHeight!$B62&lt;OFFSET(Radar!$AC$3,COLUMN(),0),
    Param!$B$38/ScreenHeight!$B62,
    (Param!$B$37+1/(1-OFFSET(Radar!$AD$3,COLUMN(),0)*ScreenHeight!$C62)/Param!$B$39)/OFFSET(Radar!$AC$3,COLUMN(),0)
)*DistanceShader!CI61*LightShader!CI61*(IF(OFFSET(Ghosts!$S$41,COLUMN(),0)&lt;ScreenHeight!$E62,
   1,
   (SQRT(OFFSET(Ghosts!$T$41,COLUMN(),0)-OFFSET(Ghosts!$R$41,COLUMN(),0)*ScreenHeight!$D62)-1))+IF(Ghosts!$B$35,IF(Param!$M$21,-1-POWER(0.3,Param!$M$21)/(IF(Param!$M$21&lt;20,LightShader!CI152,OFFSET(LightShader!CI152,Param!$M$21-20,0)
)+POWER(0.3,Param!$M$21)),-2),0))</f>
        <v>4.2822117382371774</v>
      </c>
      <c r="CJ61" s="53">
        <f ca="1">IF(ScreenHeight!$B62&lt;OFFSET(Radar!$AC$3,COLUMN(),0),
    Param!$B$38/ScreenHeight!$B62,
    (Param!$B$37+1/(1-OFFSET(Radar!$AD$3,COLUMN(),0)*ScreenHeight!$C62)/Param!$B$39)/OFFSET(Radar!$AC$3,COLUMN(),0)
)*DistanceShader!CJ61*LightShader!CJ61*(IF(OFFSET(Ghosts!$S$41,COLUMN(),0)&lt;ScreenHeight!$E62,
   1,
   (SQRT(OFFSET(Ghosts!$T$41,COLUMN(),0)-OFFSET(Ghosts!$R$41,COLUMN(),0)*ScreenHeight!$D62)-1))+IF(Ghosts!$B$35,IF(Param!$M$21,-1-POWER(0.3,Param!$M$21)/(IF(Param!$M$21&lt;20,LightShader!CJ152,OFFSET(LightShader!CJ152,Param!$M$21-20,0)
)+POWER(0.3,Param!$M$21)),-2),0))</f>
        <v>4.2183148824949486</v>
      </c>
      <c r="CK61" s="53">
        <f ca="1">IF(ScreenHeight!$B62&lt;OFFSET(Radar!$AC$3,COLUMN(),0),
    Param!$B$38/ScreenHeight!$B62,
    (Param!$B$37+1/(1-OFFSET(Radar!$AD$3,COLUMN(),0)*ScreenHeight!$C62)/Param!$B$39)/OFFSET(Radar!$AC$3,COLUMN(),0)
)*DistanceShader!CK61*LightShader!CK61*(IF(OFFSET(Ghosts!$S$41,COLUMN(),0)&lt;ScreenHeight!$E62,
   1,
   (SQRT(OFFSET(Ghosts!$T$41,COLUMN(),0)-OFFSET(Ghosts!$R$41,COLUMN(),0)*ScreenHeight!$D62)-1))+IF(Ghosts!$B$35,IF(Param!$M$21,-1-POWER(0.3,Param!$M$21)/(IF(Param!$M$21&lt;20,LightShader!CK152,OFFSET(LightShader!CK152,Param!$M$21-20,0)
)+POWER(0.3,Param!$M$21)),-2),0))</f>
        <v>4.1541073087690465</v>
      </c>
      <c r="CL61" s="53">
        <f ca="1">IF(ScreenHeight!$B62&lt;OFFSET(Radar!$AC$3,COLUMN(),0),
    Param!$B$38/ScreenHeight!$B62,
    (Param!$B$37+1/(1-OFFSET(Radar!$AD$3,COLUMN(),0)*ScreenHeight!$C62)/Param!$B$39)/OFFSET(Radar!$AC$3,COLUMN(),0)
)*DistanceShader!CL61*LightShader!CL61*(IF(OFFSET(Ghosts!$S$41,COLUMN(),0)&lt;ScreenHeight!$E62,
   1,
   (SQRT(OFFSET(Ghosts!$T$41,COLUMN(),0)-OFFSET(Ghosts!$R$41,COLUMN(),0)*ScreenHeight!$D62)-1))+IF(Ghosts!$B$35,IF(Param!$M$21,-1-POWER(0.3,Param!$M$21)/(IF(Param!$M$21&lt;20,LightShader!CL152,OFFSET(LightShader!CL152,Param!$M$21-20,0)
)+POWER(0.3,Param!$M$21)),-2),0))</f>
        <v>4.0896004510609014</v>
      </c>
      <c r="CM61" s="53">
        <f ca="1">IF(ScreenHeight!$B62&lt;OFFSET(Radar!$AC$3,COLUMN(),0),
    Param!$B$38/ScreenHeight!$B62,
    (Param!$B$37+1/(1-OFFSET(Radar!$AD$3,COLUMN(),0)*ScreenHeight!$C62)/Param!$B$39)/OFFSET(Radar!$AC$3,COLUMN(),0)
)*DistanceShader!CM61*LightShader!CM61*(IF(OFFSET(Ghosts!$S$41,COLUMN(),0)&lt;ScreenHeight!$E62,
   1,
   (SQRT(OFFSET(Ghosts!$T$41,COLUMN(),0)-OFFSET(Ghosts!$R$41,COLUMN(),0)*ScreenHeight!$D62)-1))+IF(Ghosts!$B$35,IF(Param!$M$21,-1-POWER(0.3,Param!$M$21)/(IF(Param!$M$21&lt;20,LightShader!CM152,OFFSET(LightShader!CM152,Param!$M$21-20,0)
)+POWER(0.3,Param!$M$21)),-2),0))</f>
        <v>4.0248059349672225</v>
      </c>
      <c r="CN61" s="53">
        <f ca="1">IF(ScreenHeight!$B62&lt;OFFSET(Radar!$AC$3,COLUMN(),0),
    Param!$B$38/ScreenHeight!$B62,
    (Param!$B$37+1/(1-OFFSET(Radar!$AD$3,COLUMN(),0)*ScreenHeight!$C62)/Param!$B$39)/OFFSET(Radar!$AC$3,COLUMN(),0)
)*DistanceShader!CN61*LightShader!CN61*(IF(OFFSET(Ghosts!$S$41,COLUMN(),0)&lt;ScreenHeight!$E62,
   1,
   (SQRT(OFFSET(Ghosts!$T$41,COLUMN(),0)-OFFSET(Ghosts!$R$41,COLUMN(),0)*ScreenHeight!$D62)-1))+IF(Ghosts!$B$35,IF(Param!$M$21,-1-POWER(0.3,Param!$M$21)/(IF(Param!$M$21&lt;20,LightShader!CN152,OFFSET(LightShader!CN152,Param!$M$21-20,0)
)+POWER(0.3,Param!$M$21)),-2),0))</f>
        <v>3.9597355672179382</v>
      </c>
      <c r="CO61" s="53">
        <f ca="1">IF(ScreenHeight!$B62&lt;OFFSET(Radar!$AC$3,COLUMN(),0),
    Param!$B$38/ScreenHeight!$B62,
    (Param!$B$37+1/(1-OFFSET(Radar!$AD$3,COLUMN(),0)*ScreenHeight!$C62)/Param!$B$39)/OFFSET(Radar!$AC$3,COLUMN(),0)
)*DistanceShader!CO61*LightShader!CO61*(IF(OFFSET(Ghosts!$S$41,COLUMN(),0)&lt;ScreenHeight!$E62,
   1,
   (SQRT(OFFSET(Ghosts!$T$41,COLUMN(),0)-OFFSET(Ghosts!$R$41,COLUMN(),0)*ScreenHeight!$D62)-1))+IF(Ghosts!$B$35,IF(Param!$M$21,-1-POWER(0.3,Param!$M$21)/(IF(Param!$M$21&lt;20,LightShader!CO152,OFFSET(LightShader!CO152,Param!$M$21-20,0)
)+POWER(0.3,Param!$M$21)),-2),0))</f>
        <v>3.8944013249046523</v>
      </c>
      <c r="CP61" s="53">
        <f ca="1">IF(ScreenHeight!$B62&lt;OFFSET(Radar!$AC$3,COLUMN(),0),
    Param!$B$38/ScreenHeight!$B62,
    (Param!$B$37+1/(1-OFFSET(Radar!$AD$3,COLUMN(),0)*ScreenHeight!$C62)/Param!$B$39)/OFFSET(Radar!$AC$3,COLUMN(),0)
)*DistanceShader!CP61*LightShader!CP61*(IF(OFFSET(Ghosts!$S$41,COLUMN(),0)&lt;ScreenHeight!$E62,
   1,
   (SQRT(OFFSET(Ghosts!$T$41,COLUMN(),0)-OFFSET(Ghosts!$R$41,COLUMN(),0)*ScreenHeight!$D62)-1))+IF(Ghosts!$B$35,IF(Param!$M$21,-1-POWER(0.3,Param!$M$21)/(IF(Param!$M$21&lt;20,LightShader!CP152,OFFSET(LightShader!CP152,Param!$M$21-20,0)
)+POWER(0.3,Param!$M$21)),-2),0))</f>
        <v>3.8288153444222734</v>
      </c>
      <c r="CQ61" s="53">
        <f ca="1">IF(ScreenHeight!$B62&lt;OFFSET(Radar!$AC$3,COLUMN(),0),
    Param!$B$38/ScreenHeight!$B62,
    (Param!$B$37+1/(1-OFFSET(Radar!$AD$3,COLUMN(),0)*ScreenHeight!$C62)/Param!$B$39)/OFFSET(Radar!$AC$3,COLUMN(),0)
)*DistanceShader!CQ61*LightShader!CQ61*(IF(OFFSET(Ghosts!$S$41,COLUMN(),0)&lt;ScreenHeight!$E62,
   1,
   (SQRT(OFFSET(Ghosts!$T$41,COLUMN(),0)-OFFSET(Ghosts!$R$41,COLUMN(),0)*ScreenHeight!$D62)-1))+IF(Ghosts!$B$35,IF(Param!$M$21,-1-POWER(0.3,Param!$M$21)/(IF(Param!$M$21&lt;20,LightShader!CQ152,OFFSET(LightShader!CQ152,Param!$M$21-20,0)
)+POWER(0.3,Param!$M$21)),-2),0))</f>
        <v>3.7629899101475606</v>
      </c>
      <c r="CR61" s="53">
        <f ca="1">IF(ScreenHeight!$B62&lt;OFFSET(Radar!$AC$3,COLUMN(),0),
    Param!$B$38/ScreenHeight!$B62,
    (Param!$B$37+1/(1-OFFSET(Radar!$AD$3,COLUMN(),0)*ScreenHeight!$C62)/Param!$B$39)/OFFSET(Radar!$AC$3,COLUMN(),0)
)*DistanceShader!CR61*LightShader!CR61*(IF(OFFSET(Ghosts!$S$41,COLUMN(),0)&lt;ScreenHeight!$E62,
   1,
   (SQRT(OFFSET(Ghosts!$T$41,COLUMN(),0)-OFFSET(Ghosts!$R$41,COLUMN(),0)*ScreenHeight!$D62)-1))+IF(Ghosts!$B$35,IF(Param!$M$21,-1-POWER(0.3,Param!$M$21)/(IF(Param!$M$21&lt;20,LightShader!CR152,OFFSET(LightShader!CR152,Param!$M$21-20,0)
)+POWER(0.3,Param!$M$21)),-2),0))</f>
        <v>3.6969374428790402</v>
      </c>
      <c r="CS61" s="53">
        <f ca="1">IF(ScreenHeight!$B62&lt;OFFSET(Radar!$AC$3,COLUMN(),0),
    Param!$B$38/ScreenHeight!$B62,
    (Param!$B$37+1/(1-OFFSET(Radar!$AD$3,COLUMN(),0)*ScreenHeight!$C62)/Param!$B$39)/OFFSET(Radar!$AC$3,COLUMN(),0)
)*DistanceShader!CS61*LightShader!CS61*(IF(OFFSET(Ghosts!$S$41,COLUMN(),0)&lt;ScreenHeight!$E62,
   1,
   (SQRT(OFFSET(Ghosts!$T$41,COLUMN(),0)-OFFSET(Ghosts!$R$41,COLUMN(),0)*ScreenHeight!$D62)-1))+IF(Ghosts!$B$35,IF(Param!$M$21,-1-POWER(0.3,Param!$M$21)/(IF(Param!$M$21&lt;20,LightShader!CS152,OFFSET(LightShader!CS152,Param!$M$21-20,0)
)+POWER(0.3,Param!$M$21)),-2),0))</f>
        <v>3.6306704880636422</v>
      </c>
      <c r="CT61" s="53">
        <f ca="1">IF(ScreenHeight!$B62&lt;OFFSET(Radar!$AC$3,COLUMN(),0),
    Param!$B$38/ScreenHeight!$B62,
    (Param!$B$37+1/(1-OFFSET(Radar!$AD$3,COLUMN(),0)*ScreenHeight!$C62)/Param!$B$39)/OFFSET(Radar!$AC$3,COLUMN(),0)
)*DistanceShader!CT61*LightShader!CT61*(IF(OFFSET(Ghosts!$S$41,COLUMN(),0)&lt;ScreenHeight!$E62,
   1,
   (SQRT(OFFSET(Ghosts!$T$41,COLUMN(),0)-OFFSET(Ghosts!$R$41,COLUMN(),0)*ScreenHeight!$D62)-1))+IF(Ghosts!$B$35,IF(Param!$M$21,-1-POWER(0.3,Param!$M$21)/(IF(Param!$M$21&lt;20,LightShader!CT152,OFFSET(LightShader!CT152,Param!$M$21-20,0)
)+POWER(0.3,Param!$M$21)),-2),0))</f>
        <v>3.5642017038359599</v>
      </c>
      <c r="CU61" s="53">
        <f ca="1">IF(ScreenHeight!$B62&lt;OFFSET(Radar!$AC$3,COLUMN(),0),
    Param!$B$38/ScreenHeight!$B62,
    (Param!$B$37+1/(1-OFFSET(Radar!$AD$3,COLUMN(),0)*ScreenHeight!$C62)/Param!$B$39)/OFFSET(Radar!$AC$3,COLUMN(),0)
)*DistanceShader!CU61*LightShader!CU61*(IF(OFFSET(Ghosts!$S$41,COLUMN(),0)&lt;ScreenHeight!$E62,
   1,
   (SQRT(OFFSET(Ghosts!$T$41,COLUMN(),0)-OFFSET(Ghosts!$R$41,COLUMN(),0)*ScreenHeight!$D62)-1))+IF(Ghosts!$B$35,IF(Param!$M$21,-1-POWER(0.3,Param!$M$21)/(IF(Param!$M$21&lt;20,LightShader!CU152,OFFSET(LightShader!CU152,Param!$M$21-20,0)
)+POWER(0.3,Param!$M$21)),-2),0))</f>
        <v>3.4975438488966186</v>
      </c>
      <c r="CV61" s="53">
        <f ca="1">IF(ScreenHeight!$B62&lt;OFFSET(Radar!$AC$3,COLUMN(),0),
    Param!$B$38/ScreenHeight!$B62,
    (Param!$B$37+1/(1-OFFSET(Radar!$AD$3,COLUMN(),0)*ScreenHeight!$C62)/Param!$B$39)/OFFSET(Radar!$AC$3,COLUMN(),0)
)*DistanceShader!CV61*LightShader!CV61*(IF(OFFSET(Ghosts!$S$41,COLUMN(),0)&lt;ScreenHeight!$E62,
   1,
   (SQRT(OFFSET(Ghosts!$T$41,COLUMN(),0)-OFFSET(Ghosts!$R$41,COLUMN(),0)*ScreenHeight!$D62)-1))+IF(Ghosts!$B$35,IF(Param!$M$21,-1-POWER(0.3,Param!$M$21)/(IF(Param!$M$21&lt;20,LightShader!CV152,OFFSET(LightShader!CV152,Param!$M$21-20,0)
)+POWER(0.3,Param!$M$21)),-2),0))</f>
        <v>3.4307097702567271</v>
      </c>
      <c r="CW61" s="53">
        <f ca="1">IF(ScreenHeight!$B62&lt;OFFSET(Radar!$AC$3,COLUMN(),0),
    Param!$B$38/ScreenHeight!$B62,
    (Param!$B$37+1/(1-OFFSET(Radar!$AD$3,COLUMN(),0)*ScreenHeight!$C62)/Param!$B$39)/OFFSET(Radar!$AC$3,COLUMN(),0)
)*DistanceShader!CW61*LightShader!CW61*(IF(OFFSET(Ghosts!$S$41,COLUMN(),0)&lt;ScreenHeight!$E62,
   1,
   (SQRT(OFFSET(Ghosts!$T$41,COLUMN(),0)-OFFSET(Ghosts!$R$41,COLUMN(),0)*ScreenHeight!$D62)-1))+IF(Ghosts!$B$35,IF(Param!$M$21,-1-POWER(0.3,Param!$M$21)/(IF(Param!$M$21&lt;20,LightShader!CW152,OFFSET(LightShader!CW152,Param!$M$21-20,0)
)+POWER(0.3,Param!$M$21)),-2),0))</f>
        <v>4.6433792496646351</v>
      </c>
      <c r="CX61" s="53">
        <f ca="1">IF(ScreenHeight!$B62&lt;OFFSET(Radar!$AC$3,COLUMN(),0),
    Param!$B$38/ScreenHeight!$B62,
    (Param!$B$37+1/(1-OFFSET(Radar!$AD$3,COLUMN(),0)*ScreenHeight!$C62)/Param!$B$39)/OFFSET(Radar!$AC$3,COLUMN(),0)
)*DistanceShader!CX61*LightShader!CX61*(IF(OFFSET(Ghosts!$S$41,COLUMN(),0)&lt;ScreenHeight!$E62,
   1,
   (SQRT(OFFSET(Ghosts!$T$41,COLUMN(),0)-OFFSET(Ghosts!$R$41,COLUMN(),0)*ScreenHeight!$D62)-1))+IF(Ghosts!$B$35,IF(Param!$M$21,-1-POWER(0.3,Param!$M$21)/(IF(Param!$M$21&lt;20,LightShader!CX152,OFFSET(LightShader!CX152,Param!$M$21-20,0)
)+POWER(0.3,Param!$M$21)),-2),0))</f>
        <v>4.6411991569346407</v>
      </c>
      <c r="CY61" s="53">
        <f ca="1">IF(ScreenHeight!$B62&lt;OFFSET(Radar!$AC$3,COLUMN(),0),
    Param!$B$38/ScreenHeight!$B62,
    (Param!$B$37+1/(1-OFFSET(Radar!$AD$3,COLUMN(),0)*ScreenHeight!$C62)/Param!$B$39)/OFFSET(Radar!$AC$3,COLUMN(),0)
)*DistanceShader!CY61*LightShader!CY61*(IF(OFFSET(Ghosts!$S$41,COLUMN(),0)&lt;ScreenHeight!$E62,
   1,
   (SQRT(OFFSET(Ghosts!$T$41,COLUMN(),0)-OFFSET(Ghosts!$R$41,COLUMN(),0)*ScreenHeight!$D62)-1))+IF(Ghosts!$B$35,IF(Param!$M$21,-1-POWER(0.3,Param!$M$21)/(IF(Param!$M$21&lt;20,LightShader!CY152,OFFSET(LightShader!CY152,Param!$M$21-20,0)
)+POWER(0.3,Param!$M$21)),-2),0))</f>
        <v>4.6387320934372198</v>
      </c>
      <c r="CZ61" s="53">
        <f ca="1">IF(ScreenHeight!$B62&lt;OFFSET(Radar!$AC$3,COLUMN(),0),
    Param!$B$38/ScreenHeight!$B62,
    (Param!$B$37+1/(1-OFFSET(Radar!$AD$3,COLUMN(),0)*ScreenHeight!$C62)/Param!$B$39)/OFFSET(Radar!$AC$3,COLUMN(),0)
)*DistanceShader!CZ61*LightShader!CZ61*(IF(OFFSET(Ghosts!$S$41,COLUMN(),0)&lt;ScreenHeight!$E62,
   1,
   (SQRT(OFFSET(Ghosts!$T$41,COLUMN(),0)-OFFSET(Ghosts!$R$41,COLUMN(),0)*ScreenHeight!$D62)-1))+IF(Ghosts!$B$35,IF(Param!$M$21,-1-POWER(0.3,Param!$M$21)/(IF(Param!$M$21&lt;20,LightShader!CZ152,OFFSET(LightShader!CZ152,Param!$M$21-20,0)
)+POWER(0.3,Param!$M$21)),-2),0))</f>
        <v>4.6359794373934795</v>
      </c>
      <c r="DA61" s="53">
        <f ca="1">IF(ScreenHeight!$B62&lt;OFFSET(Radar!$AC$3,COLUMN(),0),
    Param!$B$38/ScreenHeight!$B62,
    (Param!$B$37+1/(1-OFFSET(Radar!$AD$3,COLUMN(),0)*ScreenHeight!$C62)/Param!$B$39)/OFFSET(Radar!$AC$3,COLUMN(),0)
)*DistanceShader!DA61*LightShader!DA61*(IF(OFFSET(Ghosts!$S$41,COLUMN(),0)&lt;ScreenHeight!$E62,
   1,
   (SQRT(OFFSET(Ghosts!$T$41,COLUMN(),0)-OFFSET(Ghosts!$R$41,COLUMN(),0)*ScreenHeight!$D62)-1))+IF(Ghosts!$B$35,IF(Param!$M$21,-1-POWER(0.3,Param!$M$21)/(IF(Param!$M$21&lt;20,LightShader!DA152,OFFSET(LightShader!DA152,Param!$M$21-20,0)
)+POWER(0.3,Param!$M$21)),-2),0))</f>
        <v>4.6329427219540094</v>
      </c>
      <c r="DB61" s="53">
        <f ca="1">IF(ScreenHeight!$B62&lt;OFFSET(Radar!$AC$3,COLUMN(),0),
    Param!$B$38/ScreenHeight!$B62,
    (Param!$B$37+1/(1-OFFSET(Radar!$AD$3,COLUMN(),0)*ScreenHeight!$C62)/Param!$B$39)/OFFSET(Radar!$AC$3,COLUMN(),0)
)*DistanceShader!DB61*LightShader!DB61*(IF(OFFSET(Ghosts!$S$41,COLUMN(),0)&lt;ScreenHeight!$E62,
   1,
   (SQRT(OFFSET(Ghosts!$T$41,COLUMN(),0)-OFFSET(Ghosts!$R$41,COLUMN(),0)*ScreenHeight!$D62)-1))+IF(Ghosts!$B$35,IF(Param!$M$21,-1-POWER(0.3,Param!$M$21)/(IF(Param!$M$21&lt;20,LightShader!DB152,OFFSET(LightShader!DB152,Param!$M$21-20,0)
)+POWER(0.3,Param!$M$21)),-2),0))</f>
        <v>4.629623632845556</v>
      </c>
      <c r="DC61" s="53">
        <f ca="1">IF(ScreenHeight!$B62&lt;OFFSET(Radar!$AC$3,COLUMN(),0),
    Param!$B$38/ScreenHeight!$B62,
    (Param!$B$37+1/(1-OFFSET(Radar!$AD$3,COLUMN(),0)*ScreenHeight!$C62)/Param!$B$39)/OFFSET(Radar!$AC$3,COLUMN(),0)
)*DistanceShader!DC61*LightShader!DC61*(IF(OFFSET(Ghosts!$S$41,COLUMN(),0)&lt;ScreenHeight!$E62,
   1,
   (SQRT(OFFSET(Ghosts!$T$41,COLUMN(),0)-OFFSET(Ghosts!$R$41,COLUMN(),0)*ScreenHeight!$D62)-1))+IF(Ghosts!$B$35,IF(Param!$M$21,-1-POWER(0.3,Param!$M$21)/(IF(Param!$M$21&lt;20,LightShader!DC152,OFFSET(LightShader!DC152,Param!$M$21-20,0)
)+POWER(0.3,Param!$M$21)),-2),0))</f>
        <v>4.5033313781189124</v>
      </c>
      <c r="DD61" s="53">
        <f ca="1">IF(ScreenHeight!$B62&lt;OFFSET(Radar!$AC$3,COLUMN(),0),
    Param!$B$38/ScreenHeight!$B62,
    (Param!$B$37+1/(1-OFFSET(Radar!$AD$3,COLUMN(),0)*ScreenHeight!$C62)/Param!$B$39)/OFFSET(Radar!$AC$3,COLUMN(),0)
)*DistanceShader!DD61*LightShader!DD61*(IF(OFFSET(Ghosts!$S$41,COLUMN(),0)&lt;ScreenHeight!$E62,
   1,
   (SQRT(OFFSET(Ghosts!$T$41,COLUMN(),0)-OFFSET(Ghosts!$R$41,COLUMN(),0)*ScreenHeight!$D62)-1))+IF(Ghosts!$B$35,IF(Param!$M$21,-1-POWER(0.3,Param!$M$21)/(IF(Param!$M$21&lt;20,LightShader!DD152,OFFSET(LightShader!DD152,Param!$M$21-20,0)
)+POWER(0.3,Param!$M$21)),-2),0))</f>
        <v>4.3725172975281774</v>
      </c>
      <c r="DE61" s="53">
        <f ca="1">IF(ScreenHeight!$B62&lt;OFFSET(Radar!$AC$3,COLUMN(),0),
    Param!$B$38/ScreenHeight!$B62,
    (Param!$B$37+1/(1-OFFSET(Radar!$AD$3,COLUMN(),0)*ScreenHeight!$C62)/Param!$B$39)/OFFSET(Radar!$AC$3,COLUMN(),0)
)*DistanceShader!DE61*LightShader!DE61*(IF(OFFSET(Ghosts!$S$41,COLUMN(),0)&lt;ScreenHeight!$E62,
   1,
   (SQRT(OFFSET(Ghosts!$T$41,COLUMN(),0)-OFFSET(Ghosts!$R$41,COLUMN(),0)*ScreenHeight!$D62)-1))+IF(Ghosts!$B$35,IF(Param!$M$21,-1-POWER(0.3,Param!$M$21)/(IF(Param!$M$21&lt;20,LightShader!DE152,OFFSET(LightShader!DE152,Param!$M$21-20,0)
)+POWER(0.3,Param!$M$21)),-2),0))</f>
        <v>4.243559593014508</v>
      </c>
      <c r="DF61" s="53">
        <f ca="1">IF(ScreenHeight!$B62&lt;OFFSET(Radar!$AC$3,COLUMN(),0),
    Param!$B$38/ScreenHeight!$B62,
    (Param!$B$37+1/(1-OFFSET(Radar!$AD$3,COLUMN(),0)*ScreenHeight!$C62)/Param!$B$39)/OFFSET(Radar!$AC$3,COLUMN(),0)
)*DistanceShader!DF61*LightShader!DF61*(IF(OFFSET(Ghosts!$S$41,COLUMN(),0)&lt;ScreenHeight!$E62,
   1,
   (SQRT(OFFSET(Ghosts!$T$41,COLUMN(),0)-OFFSET(Ghosts!$R$41,COLUMN(),0)*ScreenHeight!$D62)-1))+IF(Ghosts!$B$35,IF(Param!$M$21,-1-POWER(0.3,Param!$M$21)/(IF(Param!$M$21&lt;20,LightShader!DF152,OFFSET(LightShader!DF152,Param!$M$21-20,0)
)+POWER(0.3,Param!$M$21)),-2),0))</f>
        <v>4.1171521302150422</v>
      </c>
      <c r="DG61" s="53">
        <f ca="1">IF(ScreenHeight!$B62&lt;OFFSET(Radar!$AC$3,COLUMN(),0),
    Param!$B$38/ScreenHeight!$B62,
    (Param!$B$37+1/(1-OFFSET(Radar!$AD$3,COLUMN(),0)*ScreenHeight!$C62)/Param!$B$39)/OFFSET(Radar!$AC$3,COLUMN(),0)
)*DistanceShader!DG61*LightShader!DG61*(IF(OFFSET(Ghosts!$S$41,COLUMN(),0)&lt;ScreenHeight!$E62,
   1,
   (SQRT(OFFSET(Ghosts!$T$41,COLUMN(),0)-OFFSET(Ghosts!$R$41,COLUMN(),0)*ScreenHeight!$D62)-1))+IF(Ghosts!$B$35,IF(Param!$M$21,-1-POWER(0.3,Param!$M$21)/(IF(Param!$M$21&lt;20,LightShader!DG152,OFFSET(LightShader!DG152,Param!$M$21-20,0)
)+POWER(0.3,Param!$M$21)),-2),0))</f>
        <v>3.993820487625475</v>
      </c>
      <c r="DH61" s="53">
        <f ca="1">IF(ScreenHeight!$B62&lt;OFFSET(Radar!$AC$3,COLUMN(),0),
    Param!$B$38/ScreenHeight!$B62,
    (Param!$B$37+1/(1-OFFSET(Radar!$AD$3,COLUMN(),0)*ScreenHeight!$C62)/Param!$B$39)/OFFSET(Radar!$AC$3,COLUMN(),0)
)*DistanceShader!DH61*LightShader!DH61*(IF(OFFSET(Ghosts!$S$41,COLUMN(),0)&lt;ScreenHeight!$E62,
   1,
   (SQRT(OFFSET(Ghosts!$T$41,COLUMN(),0)-OFFSET(Ghosts!$R$41,COLUMN(),0)*ScreenHeight!$D62)-1))+IF(Ghosts!$B$35,IF(Param!$M$21,-1-POWER(0.3,Param!$M$21)/(IF(Param!$M$21&lt;20,LightShader!DH152,OFFSET(LightShader!DH152,Param!$M$21-20,0)
)+POWER(0.3,Param!$M$21)),-2),0))</f>
        <v>3.8739469566805007</v>
      </c>
      <c r="DI61" s="53">
        <f ca="1">IF(ScreenHeight!$B62&lt;OFFSET(Radar!$AC$3,COLUMN(),0),
    Param!$B$38/ScreenHeight!$B62,
    (Param!$B$37+1/(1-OFFSET(Radar!$AD$3,COLUMN(),0)*ScreenHeight!$C62)/Param!$B$39)/OFFSET(Radar!$AC$3,COLUMN(),0)
)*DistanceShader!DI61*LightShader!DI61*(IF(OFFSET(Ghosts!$S$41,COLUMN(),0)&lt;ScreenHeight!$E62,
   1,
   (SQRT(OFFSET(Ghosts!$T$41,COLUMN(),0)-OFFSET(Ghosts!$R$41,COLUMN(),0)*ScreenHeight!$D62)-1))+IF(Ghosts!$B$35,IF(Param!$M$21,-1-POWER(0.3,Param!$M$21)/(IF(Param!$M$21&lt;20,LightShader!DI152,OFFSET(LightShader!DI152,Param!$M$21-20,0)
)+POWER(0.3,Param!$M$21)),-2),0))</f>
        <v>3.7577942606331036</v>
      </c>
      <c r="DJ61" s="53">
        <f ca="1">IF(ScreenHeight!$B62&lt;OFFSET(Radar!$AC$3,COLUMN(),0),
    Param!$B$38/ScreenHeight!$B62,
    (Param!$B$37+1/(1-OFFSET(Radar!$AD$3,COLUMN(),0)*ScreenHeight!$C62)/Param!$B$39)/OFFSET(Radar!$AC$3,COLUMN(),0)
)*DistanceShader!DJ61*LightShader!DJ61*(IF(OFFSET(Ghosts!$S$41,COLUMN(),0)&lt;ScreenHeight!$E62,
   1,
   (SQRT(OFFSET(Ghosts!$T$41,COLUMN(),0)-OFFSET(Ghosts!$R$41,COLUMN(),0)*ScreenHeight!$D62)-1))+IF(Ghosts!$B$35,IF(Param!$M$21,-1-POWER(0.3,Param!$M$21)/(IF(Param!$M$21&lt;20,LightShader!DJ152,OFFSET(LightShader!DJ152,Param!$M$21-20,0)
)+POWER(0.3,Param!$M$21)),-2),0))</f>
        <v>3.6455271398893703</v>
      </c>
      <c r="DK61" s="53">
        <f ca="1">IF(ScreenHeight!$B62&lt;OFFSET(Radar!$AC$3,COLUMN(),0),
    Param!$B$38/ScreenHeight!$B62,
    (Param!$B$37+1/(1-OFFSET(Radar!$AD$3,COLUMN(),0)*ScreenHeight!$C62)/Param!$B$39)/OFFSET(Radar!$AC$3,COLUMN(),0)
)*DistanceShader!DK61*LightShader!DK61*(IF(OFFSET(Ghosts!$S$41,COLUMN(),0)&lt;ScreenHeight!$E62,
   1,
   (SQRT(OFFSET(Ghosts!$T$41,COLUMN(),0)-OFFSET(Ghosts!$R$41,COLUMN(),0)*ScreenHeight!$D62)-1))+IF(Ghosts!$B$35,IF(Param!$M$21,-1-POWER(0.3,Param!$M$21)/(IF(Param!$M$21&lt;20,LightShader!DK152,OFFSET(LightShader!DK152,Param!$M$21-20,0)
)+POWER(0.3,Param!$M$21)),-2),0))</f>
        <v>3.5372313986661688</v>
      </c>
      <c r="DL61" s="53">
        <f ca="1">IF(ScreenHeight!$B62&lt;OFFSET(Radar!$AC$3,COLUMN(),0),
    Param!$B$38/ScreenHeight!$B62,
    (Param!$B$37+1/(1-OFFSET(Radar!$AD$3,COLUMN(),0)*ScreenHeight!$C62)/Param!$B$39)/OFFSET(Radar!$AC$3,COLUMN(),0)
)*DistanceShader!DL61*LightShader!DL61*(IF(OFFSET(Ghosts!$S$41,COLUMN(),0)&lt;ScreenHeight!$E62,
   1,
   (SQRT(OFFSET(Ghosts!$T$41,COLUMN(),0)-OFFSET(Ghosts!$R$41,COLUMN(),0)*ScreenHeight!$D62)-1))+IF(Ghosts!$B$35,IF(Param!$M$21,-1-POWER(0.3,Param!$M$21)/(IF(Param!$M$21&lt;20,LightShader!DL152,OFFSET(LightShader!DL152,Param!$M$21-20,0)
)+POWER(0.3,Param!$M$21)),-2),0))</f>
        <v>3.4329303145526966</v>
      </c>
      <c r="DM61" s="53">
        <f ca="1">IF(ScreenHeight!$B62&lt;OFFSET(Radar!$AC$3,COLUMN(),0),
    Param!$B$38/ScreenHeight!$B62,
    (Param!$B$37+1/(1-OFFSET(Radar!$AD$3,COLUMN(),0)*ScreenHeight!$C62)/Param!$B$39)/OFFSET(Radar!$AC$3,COLUMN(),0)
)*DistanceShader!DM61*LightShader!DM61*(IF(OFFSET(Ghosts!$S$41,COLUMN(),0)&lt;ScreenHeight!$E62,
   1,
   (SQRT(OFFSET(Ghosts!$T$41,COLUMN(),0)-OFFSET(Ghosts!$R$41,COLUMN(),0)*ScreenHeight!$D62)-1))+IF(Ghosts!$B$35,IF(Param!$M$21,-1-POWER(0.3,Param!$M$21)/(IF(Param!$M$21&lt;20,LightShader!DM152,OFFSET(LightShader!DM152,Param!$M$21-20,0)
)+POWER(0.3,Param!$M$21)),-2),0))</f>
        <v>3.3325985075202897</v>
      </c>
      <c r="DN61" s="53">
        <f ca="1">IF(ScreenHeight!$B62&lt;OFFSET(Radar!$AC$3,COLUMN(),0),
    Param!$B$38/ScreenHeight!$B62,
    (Param!$B$37+1/(1-OFFSET(Radar!$AD$3,COLUMN(),0)*ScreenHeight!$C62)/Param!$B$39)/OFFSET(Radar!$AC$3,COLUMN(),0)
)*DistanceShader!DN61*LightShader!DN61*(IF(OFFSET(Ghosts!$S$41,COLUMN(),0)&lt;ScreenHeight!$E62,
   1,
   (SQRT(OFFSET(Ghosts!$T$41,COLUMN(),0)-OFFSET(Ghosts!$R$41,COLUMN(),0)*ScreenHeight!$D62)-1))+IF(Ghosts!$B$35,IF(Param!$M$21,-1-POWER(0.3,Param!$M$21)/(IF(Param!$M$21&lt;20,LightShader!DN152,OFFSET(LightShader!DN152,Param!$M$21-20,0)
)+POWER(0.3,Param!$M$21)),-2),0))</f>
        <v>3.2361734768995682</v>
      </c>
      <c r="DO61" s="53">
        <f ca="1">IF(ScreenHeight!$B62&lt;OFFSET(Radar!$AC$3,COLUMN(),0),
    Param!$B$38/ScreenHeight!$B62,
    (Param!$B$37+1/(1-OFFSET(Radar!$AD$3,COLUMN(),0)*ScreenHeight!$C62)/Param!$B$39)/OFFSET(Radar!$AC$3,COLUMN(),0)
)*DistanceShader!DO61*LightShader!DO61*(IF(OFFSET(Ghosts!$S$41,COLUMN(),0)&lt;ScreenHeight!$E62,
   1,
   (SQRT(OFFSET(Ghosts!$T$41,COLUMN(),0)-OFFSET(Ghosts!$R$41,COLUMN(),0)*ScreenHeight!$D62)-1))+IF(Ghosts!$B$35,IF(Param!$M$21,-1-POWER(0.3,Param!$M$21)/(IF(Param!$M$21&lt;20,LightShader!DO152,OFFSET(LightShader!DO152,Param!$M$21-20,0)
)+POWER(0.3,Param!$M$21)),-2),0))</f>
        <v>3.1435650687387233</v>
      </c>
      <c r="DP61" s="53">
        <f ca="1">IF(ScreenHeight!$B62&lt;OFFSET(Radar!$AC$3,COLUMN(),0),
    Param!$B$38/ScreenHeight!$B62,
    (Param!$B$37+1/(1-OFFSET(Radar!$AD$3,COLUMN(),0)*ScreenHeight!$C62)/Param!$B$39)/OFFSET(Radar!$AC$3,COLUMN(),0)
)*DistanceShader!DP61*LightShader!DP61*(IF(OFFSET(Ghosts!$S$41,COLUMN(),0)&lt;ScreenHeight!$E62,
   1,
   (SQRT(OFFSET(Ghosts!$T$41,COLUMN(),0)-OFFSET(Ghosts!$R$41,COLUMN(),0)*ScreenHeight!$D62)-1))+IF(Ghosts!$B$35,IF(Param!$M$21,-1-POWER(0.3,Param!$M$21)/(IF(Param!$M$21&lt;20,LightShader!DP152,OFFSET(LightShader!DP152,Param!$M$21-20,0)
)+POWER(0.3,Param!$M$21)),-2),0))</f>
        <v>3.0546631515215807</v>
      </c>
      <c r="DQ61" s="53">
        <f ca="1">IF(ScreenHeight!$B62&lt;OFFSET(Radar!$AC$3,COLUMN(),0),
    Param!$B$38/ScreenHeight!$B62,
    (Param!$B$37+1/(1-OFFSET(Radar!$AD$3,COLUMN(),0)*ScreenHeight!$C62)/Param!$B$39)/OFFSET(Radar!$AC$3,COLUMN(),0)
)*DistanceShader!DQ61*LightShader!DQ61*(IF(OFFSET(Ghosts!$S$41,COLUMN(),0)&lt;ScreenHeight!$E62,
   1,
   (SQRT(OFFSET(Ghosts!$T$41,COLUMN(),0)-OFFSET(Ghosts!$R$41,COLUMN(),0)*ScreenHeight!$D62)-1))+IF(Ghosts!$B$35,IF(Param!$M$21,-1-POWER(0.3,Param!$M$21)/(IF(Param!$M$21&lt;20,LightShader!DQ152,OFFSET(LightShader!DQ152,Param!$M$21-20,0)
)+POWER(0.3,Param!$M$21)),-2),0))</f>
        <v>2.9693437701507275</v>
      </c>
      <c r="DR61" s="53">
        <f ca="1">IF(ScreenHeight!$B62&lt;OFFSET(Radar!$AC$3,COLUMN(),0),
    Param!$B$38/ScreenHeight!$B62,
    (Param!$B$37+1/(1-OFFSET(Radar!$AD$3,COLUMN(),0)*ScreenHeight!$C62)/Param!$B$39)/OFFSET(Radar!$AC$3,COLUMN(),0)
)*DistanceShader!DR61*LightShader!DR61*(IF(OFFSET(Ghosts!$S$41,COLUMN(),0)&lt;ScreenHeight!$E62,
   1,
   (SQRT(OFFSET(Ghosts!$T$41,COLUMN(),0)-OFFSET(Ghosts!$R$41,COLUMN(),0)*ScreenHeight!$D62)-1))+IF(Ghosts!$B$35,IF(Param!$M$21,-1-POWER(0.3,Param!$M$21)/(IF(Param!$M$21&lt;20,LightShader!DR152,OFFSET(LightShader!DR152,Param!$M$21-20,0)
)+POWER(0.3,Param!$M$21)),-2),0))</f>
        <v>2.8874740267600796</v>
      </c>
      <c r="DS61" s="53">
        <f ca="1">IF(ScreenHeight!$B62&lt;OFFSET(Radar!$AC$3,COLUMN(),0),
    Param!$B$38/ScreenHeight!$B62,
    (Param!$B$37+1/(1-OFFSET(Radar!$AD$3,COLUMN(),0)*ScreenHeight!$C62)/Param!$B$39)/OFFSET(Radar!$AC$3,COLUMN(),0)
)*DistanceShader!DS61*LightShader!DS61*(IF(OFFSET(Ghosts!$S$41,COLUMN(),0)&lt;ScreenHeight!$E62,
   1,
   (SQRT(OFFSET(Ghosts!$T$41,COLUMN(),0)-OFFSET(Ghosts!$R$41,COLUMN(),0)*ScreenHeight!$D62)-1))+IF(Ghosts!$B$35,IF(Param!$M$21,-1-POWER(0.3,Param!$M$21)/(IF(Param!$M$21&lt;20,LightShader!DS152,OFFSET(LightShader!DS152,Param!$M$21-20,0)
)+POWER(0.3,Param!$M$21)),-2),0))</f>
        <v>2.8089159092856186</v>
      </c>
      <c r="DT61" s="53">
        <f ca="1">IF(ScreenHeight!$B62&lt;OFFSET(Radar!$AC$3,COLUMN(),0),
    Param!$B$38/ScreenHeight!$B62,
    (Param!$B$37+1/(1-OFFSET(Radar!$AD$3,COLUMN(),0)*ScreenHeight!$C62)/Param!$B$39)/OFFSET(Radar!$AC$3,COLUMN(),0)
)*DistanceShader!DT61*LightShader!DT61*(IF(OFFSET(Ghosts!$S$41,COLUMN(),0)&lt;ScreenHeight!$E62,
   1,
   (SQRT(OFFSET(Ghosts!$T$41,COLUMN(),0)-OFFSET(Ghosts!$R$41,COLUMN(),0)*ScreenHeight!$D62)-1))+IF(Ghosts!$B$35,IF(Param!$M$21,-1-POWER(0.3,Param!$M$21)/(IF(Param!$M$21&lt;20,LightShader!DT152,OFFSET(LightShader!DT152,Param!$M$21-20,0)
)+POWER(0.3,Param!$M$21)),-2),0))</f>
        <v>2.7335292592464828</v>
      </c>
      <c r="DU61" s="53">
        <f ca="1">IF(ScreenHeight!$B62&lt;OFFSET(Radar!$AC$3,COLUMN(),0),
    Param!$B$38/ScreenHeight!$B62,
    (Param!$B$37+1/(1-OFFSET(Radar!$AD$3,COLUMN(),0)*ScreenHeight!$C62)/Param!$B$39)/OFFSET(Radar!$AC$3,COLUMN(),0)
)*DistanceShader!DU61*LightShader!DU61*(IF(OFFSET(Ghosts!$S$41,COLUMN(),0)&lt;ScreenHeight!$E62,
   1,
   (SQRT(OFFSET(Ghosts!$T$41,COLUMN(),0)-OFFSET(Ghosts!$R$41,COLUMN(),0)*ScreenHeight!$D62)-1))+IF(Ghosts!$B$35,IF(Param!$M$21,-1-POWER(0.3,Param!$M$21)/(IF(Param!$M$21&lt;20,LightShader!DU152,OFFSET(LightShader!DU152,Param!$M$21-20,0)
)+POWER(0.3,Param!$M$21)),-2),0))</f>
        <v>2.6611740415422176</v>
      </c>
      <c r="DV61" s="53">
        <f ca="1">IF(ScreenHeight!$B62&lt;OFFSET(Radar!$AC$3,COLUMN(),0),
    Param!$B$38/ScreenHeight!$B62,
    (Param!$B$37+1/(1-OFFSET(Radar!$AD$3,COLUMN(),0)*ScreenHeight!$C62)/Param!$B$39)/OFFSET(Radar!$AC$3,COLUMN(),0)
)*DistanceShader!DV61*LightShader!DV61*(IF(OFFSET(Ghosts!$S$41,COLUMN(),0)&lt;ScreenHeight!$E62,
   1,
   (SQRT(OFFSET(Ghosts!$T$41,COLUMN(),0)-OFFSET(Ghosts!$R$41,COLUMN(),0)*ScreenHeight!$D62)-1))+IF(Ghosts!$B$35,IF(Param!$M$21,-1-POWER(0.3,Param!$M$21)/(IF(Param!$M$21&lt;20,LightShader!DV152,OFFSET(LightShader!DV152,Param!$M$21-20,0)
)+POWER(0.3,Param!$M$21)),-2),0))</f>
        <v>2.5917120527168311</v>
      </c>
      <c r="DW61" s="53">
        <f ca="1">IF(ScreenHeight!$B62&lt;OFFSET(Radar!$AC$3,COLUMN(),0),
    Param!$B$38/ScreenHeight!$B62,
    (Param!$B$37+1/(1-OFFSET(Radar!$AD$3,COLUMN(),0)*ScreenHeight!$C62)/Param!$B$39)/OFFSET(Radar!$AC$3,COLUMN(),0)
)*DistanceShader!DW61*LightShader!DW61*(IF(OFFSET(Ghosts!$S$41,COLUMN(),0)&lt;ScreenHeight!$E62,
   1,
   (SQRT(OFFSET(Ghosts!$T$41,COLUMN(),0)-OFFSET(Ghosts!$R$41,COLUMN(),0)*ScreenHeight!$D62)-1))+IF(Ghosts!$B$35,IF(Param!$M$21,-1-POWER(0.3,Param!$M$21)/(IF(Param!$M$21&lt;20,LightShader!DW152,OFFSET(LightShader!DW152,Param!$M$21-20,0)
)+POWER(0.3,Param!$M$21)),-2),0))</f>
        <v>2.5250081807493037</v>
      </c>
      <c r="DX61" s="53">
        <f ca="1">IF(ScreenHeight!$B62&lt;OFFSET(Radar!$AC$3,COLUMN(),0),
    Param!$B$38/ScreenHeight!$B62,
    (Param!$B$37+1/(1-OFFSET(Radar!$AD$3,COLUMN(),0)*ScreenHeight!$C62)/Param!$B$39)/OFFSET(Radar!$AC$3,COLUMN(),0)
)*DistanceShader!DX61*LightShader!DX61*(IF(OFFSET(Ghosts!$S$41,COLUMN(),0)&lt;ScreenHeight!$E62,
   1,
   (SQRT(OFFSET(Ghosts!$T$41,COLUMN(),0)-OFFSET(Ghosts!$R$41,COLUMN(),0)*ScreenHeight!$D62)-1))+IF(Ghosts!$B$35,IF(Param!$M$21,-1-POWER(0.3,Param!$M$21)/(IF(Param!$M$21&lt;20,LightShader!DX152,OFFSET(LightShader!DX152,Param!$M$21-20,0)
)+POWER(0.3,Param!$M$21)),-2),0))</f>
        <v>2.4609313091868081</v>
      </c>
      <c r="DY61" s="53">
        <f ca="1">IF(ScreenHeight!$B62&lt;OFFSET(Radar!$AC$3,COLUMN(),0),
    Param!$B$38/ScreenHeight!$B62,
    (Param!$B$37+1/(1-OFFSET(Radar!$AD$3,COLUMN(),0)*ScreenHeight!$C62)/Param!$B$39)/OFFSET(Radar!$AC$3,COLUMN(),0)
)*DistanceShader!DY61*LightShader!DY61*(IF(OFFSET(Ghosts!$S$41,COLUMN(),0)&lt;ScreenHeight!$E62,
   1,
   (SQRT(OFFSET(Ghosts!$T$41,COLUMN(),0)-OFFSET(Ghosts!$R$41,COLUMN(),0)*ScreenHeight!$D62)-1))+IF(Ghosts!$B$35,IF(Param!$M$21,-1-POWER(0.3,Param!$M$21)/(IF(Param!$M$21&lt;20,LightShader!DY152,OFFSET(LightShader!DY152,Param!$M$21-20,0)
)+POWER(0.3,Param!$M$21)),-2),0))</f>
        <v>2.3993549412378861</v>
      </c>
      <c r="DZ61" s="53">
        <f ca="1">IF(ScreenHeight!$B62&lt;OFFSET(Radar!$AC$3,COLUMN(),0),
    Param!$B$38/ScreenHeight!$B62,
    (Param!$B$37+1/(1-OFFSET(Radar!$AD$3,COLUMN(),0)*ScreenHeight!$C62)/Param!$B$39)/OFFSET(Radar!$AC$3,COLUMN(),0)
)*DistanceShader!DZ61*LightShader!DZ61*(IF(OFFSET(Ghosts!$S$41,COLUMN(),0)&lt;ScreenHeight!$E62,
   1,
   (SQRT(OFFSET(Ghosts!$T$41,COLUMN(),0)-OFFSET(Ghosts!$R$41,COLUMN(),0)*ScreenHeight!$D62)-1))+IF(Ghosts!$B$35,IF(Param!$M$21,-1-POWER(0.3,Param!$M$21)/(IF(Param!$M$21&lt;20,LightShader!DZ152,OFFSET(LightShader!DZ152,Param!$M$21-20,0)
)+POWER(0.3,Param!$M$21)),-2),0))</f>
        <v>2.3401576050332777</v>
      </c>
      <c r="EA61" s="53">
        <f ca="1">IF(ScreenHeight!$B62&lt;OFFSET(Radar!$AC$3,COLUMN(),0),
    Param!$B$38/ScreenHeight!$B62,
    (Param!$B$37+1/(1-OFFSET(Radar!$AD$3,COLUMN(),0)*ScreenHeight!$C62)/Param!$B$39)/OFFSET(Radar!$AC$3,COLUMN(),0)
)*DistanceShader!EA61*LightShader!EA61*(IF(OFFSET(Ghosts!$S$41,COLUMN(),0)&lt;ScreenHeight!$E62,
   1,
   (SQRT(OFFSET(Ghosts!$T$41,COLUMN(),0)-OFFSET(Ghosts!$R$41,COLUMN(),0)*ScreenHeight!$D62)-1))+IF(Ghosts!$B$35,IF(Param!$M$21,-1-POWER(0.3,Param!$M$21)/(IF(Param!$M$21&lt;20,LightShader!EA152,OFFSET(LightShader!EA152,Param!$M$21-20,0)
)+POWER(0.3,Param!$M$21)),-2),0))</f>
        <v>2.2832230893193008</v>
      </c>
      <c r="EB61" s="53">
        <f ca="1">IF(ScreenHeight!$B62&lt;OFFSET(Radar!$AC$3,COLUMN(),0),
    Param!$B$38/ScreenHeight!$B62,
    (Param!$B$37+1/(1-OFFSET(Radar!$AD$3,COLUMN(),0)*ScreenHeight!$C62)/Param!$B$39)/OFFSET(Radar!$AC$3,COLUMN(),0)
)*DistanceShader!EB61*LightShader!EB61*(IF(OFFSET(Ghosts!$S$41,COLUMN(),0)&lt;ScreenHeight!$E62,
   1,
   (SQRT(OFFSET(Ghosts!$T$41,COLUMN(),0)-OFFSET(Ghosts!$R$41,COLUMN(),0)*ScreenHeight!$D62)-1))+IF(Ghosts!$B$35,IF(Param!$M$21,-1-POWER(0.3,Param!$M$21)/(IF(Param!$M$21&lt;20,LightShader!EB152,OFFSET(LightShader!EB152,Param!$M$21-20,0)
)+POWER(0.3,Param!$M$21)),-2),0))</f>
        <v>2.2284405490348425</v>
      </c>
      <c r="EC61" s="53">
        <f ca="1">IF(ScreenHeight!$B62&lt;OFFSET(Radar!$AC$3,COLUMN(),0),
    Param!$B$38/ScreenHeight!$B62,
    (Param!$B$37+1/(1-OFFSET(Radar!$AD$3,COLUMN(),0)*ScreenHeight!$C62)/Param!$B$39)/OFFSET(Radar!$AC$3,COLUMN(),0)
)*DistanceShader!EC61*LightShader!EC61*(IF(OFFSET(Ghosts!$S$41,COLUMN(),0)&lt;ScreenHeight!$E62,
   1,
   (SQRT(OFFSET(Ghosts!$T$41,COLUMN(),0)-OFFSET(Ghosts!$R$41,COLUMN(),0)*ScreenHeight!$D62)-1))+IF(Ghosts!$B$35,IF(Param!$M$21,-1-POWER(0.3,Param!$M$21)/(IF(Param!$M$21&lt;20,LightShader!EC152,OFFSET(LightShader!EC152,Param!$M$21-20,0)
)+POWER(0.3,Param!$M$21)),-2),0))</f>
        <v>2.1757045122139349</v>
      </c>
      <c r="ED61" s="53">
        <f ca="1">IF(ScreenHeight!$B62&lt;OFFSET(Radar!$AC$3,COLUMN(),0),
    Param!$B$38/ScreenHeight!$B62,
    (Param!$B$37+1/(1-OFFSET(Radar!$AD$3,COLUMN(),0)*ScreenHeight!$C62)/Param!$B$39)/OFFSET(Radar!$AC$3,COLUMN(),0)
)*DistanceShader!ED61*LightShader!ED61*(IF(OFFSET(Ghosts!$S$41,COLUMN(),0)&lt;ScreenHeight!$E62,
   1,
   (SQRT(OFFSET(Ghosts!$T$41,COLUMN(),0)-OFFSET(Ghosts!$R$41,COLUMN(),0)*ScreenHeight!$D62)-1))+IF(Ghosts!$B$35,IF(Param!$M$21,-1-POWER(0.3,Param!$M$21)/(IF(Param!$M$21&lt;20,LightShader!ED152,OFFSET(LightShader!ED152,Param!$M$21-20,0)
)+POWER(0.3,Param!$M$21)),-2),0))</f>
        <v>2.1249148131565194</v>
      </c>
      <c r="EE61" s="53">
        <f ca="1">IF(ScreenHeight!$B62&lt;OFFSET(Radar!$AC$3,COLUMN(),0),
    Param!$B$38/ScreenHeight!$B62,
    (Param!$B$37+1/(1-OFFSET(Radar!$AD$3,COLUMN(),0)*ScreenHeight!$C62)/Param!$B$39)/OFFSET(Radar!$AC$3,COLUMN(),0)
)*DistanceShader!EE61*LightShader!EE61*(IF(OFFSET(Ghosts!$S$41,COLUMN(),0)&lt;ScreenHeight!$E62,
   1,
   (SQRT(OFFSET(Ghosts!$T$41,COLUMN(),0)-OFFSET(Ghosts!$R$41,COLUMN(),0)*ScreenHeight!$D62)-1))+IF(Ghosts!$B$35,IF(Param!$M$21,-1-POWER(0.3,Param!$M$21)/(IF(Param!$M$21&lt;20,LightShader!EE152,OFFSET(LightShader!EE152,Param!$M$21-20,0)
)+POWER(0.3,Param!$M$21)),-2),0))</f>
        <v>2.0759764715606974</v>
      </c>
      <c r="EF61" s="53">
        <f ca="1">IF(ScreenHeight!$B62&lt;OFFSET(Radar!$AC$3,COLUMN(),0),
    Param!$B$38/ScreenHeight!$B62,
    (Param!$B$37+1/(1-OFFSET(Radar!$AD$3,COLUMN(),0)*ScreenHeight!$C62)/Param!$B$39)/OFFSET(Radar!$AC$3,COLUMN(),0)
)*DistanceShader!EF61*LightShader!EF61*(IF(OFFSET(Ghosts!$S$41,COLUMN(),0)&lt;ScreenHeight!$E62,
   1,
   (SQRT(OFFSET(Ghosts!$T$41,COLUMN(),0)-OFFSET(Ghosts!$R$41,COLUMN(),0)*ScreenHeight!$D62)-1))+IF(Ghosts!$B$35,IF(Param!$M$21,-1-POWER(0.3,Param!$M$21)/(IF(Param!$M$21&lt;20,LightShader!EF152,OFFSET(LightShader!EF152,Param!$M$21-20,0)
)+POWER(0.3,Param!$M$21)),-2),0))</f>
        <v>2.0287995330872559</v>
      </c>
      <c r="EG61" s="53">
        <f ca="1">IF(ScreenHeight!$B62&lt;OFFSET(Radar!$AC$3,COLUMN(),0),
    Param!$B$38/ScreenHeight!$B62,
    (Param!$B$37+1/(1-OFFSET(Radar!$AD$3,COLUMN(),0)*ScreenHeight!$C62)/Param!$B$39)/OFFSET(Radar!$AC$3,COLUMN(),0)
)*DistanceShader!EG61*LightShader!EG61*(IF(OFFSET(Ghosts!$S$41,COLUMN(),0)&lt;ScreenHeight!$E62,
   1,
   (SQRT(OFFSET(Ghosts!$T$41,COLUMN(),0)-OFFSET(Ghosts!$R$41,COLUMN(),0)*ScreenHeight!$D62)-1))+IF(Ghosts!$B$35,IF(Param!$M$21,-1-POWER(0.3,Param!$M$21)/(IF(Param!$M$21&lt;20,LightShader!EG152,OFFSET(LightShader!EG152,Param!$M$21-20,0)
)+POWER(0.3,Param!$M$21)),-2),0))</f>
        <v>1.9832988834428549</v>
      </c>
      <c r="EH61" s="53">
        <f ca="1">IF(ScreenHeight!$B62&lt;OFFSET(Radar!$AC$3,COLUMN(),0),
    Param!$B$38/ScreenHeight!$B62,
    (Param!$B$37+1/(1-OFFSET(Radar!$AD$3,COLUMN(),0)*ScreenHeight!$C62)/Param!$B$39)/OFFSET(Radar!$AC$3,COLUMN(),0)
)*DistanceShader!EH61*LightShader!EH61*(IF(OFFSET(Ghosts!$S$41,COLUMN(),0)&lt;ScreenHeight!$E62,
   1,
   (SQRT(OFFSET(Ghosts!$T$41,COLUMN(),0)-OFFSET(Ghosts!$R$41,COLUMN(),0)*ScreenHeight!$D62)-1))+IF(Ghosts!$B$35,IF(Param!$M$21,-1-POWER(0.3,Param!$M$21)/(IF(Param!$M$21&lt;20,LightShader!EH152,OFFSET(LightShader!EH152,Param!$M$21-20,0)
)+POWER(0.3,Param!$M$21)),-2),0))</f>
        <v>1.9393940453645204</v>
      </c>
      <c r="EI61" s="53">
        <f ca="1">IF(ScreenHeight!$B62&lt;OFFSET(Radar!$AC$3,COLUMN(),0),
    Param!$B$38/ScreenHeight!$B62,
    (Param!$B$37+1/(1-OFFSET(Radar!$AD$3,COLUMN(),0)*ScreenHeight!$C62)/Param!$B$39)/OFFSET(Radar!$AC$3,COLUMN(),0)
)*DistanceShader!EI61*LightShader!EI61*(IF(OFFSET(Ghosts!$S$41,COLUMN(),0)&lt;ScreenHeight!$E62,
   1,
   (SQRT(OFFSET(Ghosts!$T$41,COLUMN(),0)-OFFSET(Ghosts!$R$41,COLUMN(),0)*ScreenHeight!$D62)-1))+IF(Ghosts!$B$35,IF(Param!$M$21,-1-POWER(0.3,Param!$M$21)/(IF(Param!$M$21&lt;20,LightShader!EI152,OFFSET(LightShader!EI152,Param!$M$21-20,0)
)+POWER(0.3,Param!$M$21)),-2),0))</f>
        <v>1.8970089657347002</v>
      </c>
      <c r="EJ61" s="53">
        <f ca="1">IF(ScreenHeight!$B62&lt;OFFSET(Radar!$AC$3,COLUMN(),0),
    Param!$B$38/ScreenHeight!$B62,
    (Param!$B$37+1/(1-OFFSET(Radar!$AD$3,COLUMN(),0)*ScreenHeight!$C62)/Param!$B$39)/OFFSET(Radar!$AC$3,COLUMN(),0)
)*DistanceShader!EJ61*LightShader!EJ61*(IF(OFFSET(Ghosts!$S$41,COLUMN(),0)&lt;ScreenHeight!$E62,
   1,
   (SQRT(OFFSET(Ghosts!$T$41,COLUMN(),0)-OFFSET(Ghosts!$R$41,COLUMN(),0)*ScreenHeight!$D62)-1))+IF(Ghosts!$B$35,IF(Param!$M$21,-1-POWER(0.3,Param!$M$21)/(IF(Param!$M$21&lt;20,LightShader!EJ152,OFFSET(LightShader!EJ152,Param!$M$21-20,0)
)+POWER(0.3,Param!$M$21)),-2),0))</f>
        <v>1.8560717983465067</v>
      </c>
      <c r="EK61" s="53">
        <f ca="1">IF(ScreenHeight!$B62&lt;OFFSET(Radar!$AC$3,COLUMN(),0),
    Param!$B$38/ScreenHeight!$B62,
    (Param!$B$37+1/(1-OFFSET(Radar!$AD$3,COLUMN(),0)*ScreenHeight!$C62)/Param!$B$39)/OFFSET(Radar!$AC$3,COLUMN(),0)
)*DistanceShader!EK61*LightShader!EK61*(IF(OFFSET(Ghosts!$S$41,COLUMN(),0)&lt;ScreenHeight!$E62,
   1,
   (SQRT(OFFSET(Ghosts!$T$41,COLUMN(),0)-OFFSET(Ghosts!$R$41,COLUMN(),0)*ScreenHeight!$D62)-1))+IF(Ghosts!$B$35,IF(Param!$M$21,-1-POWER(0.3,Param!$M$21)/(IF(Param!$M$21&lt;20,LightShader!EK152,OFFSET(LightShader!EK152,Param!$M$21-20,0)
)+POWER(0.3,Param!$M$21)),-2),0))</f>
        <v>1.8165146864855346</v>
      </c>
      <c r="EL61" s="53">
        <f ca="1">IF(ScreenHeight!$B62&lt;OFFSET(Radar!$AC$3,COLUMN(),0),
    Param!$B$38/ScreenHeight!$B62,
    (Param!$B$37+1/(1-OFFSET(Radar!$AD$3,COLUMN(),0)*ScreenHeight!$C62)/Param!$B$39)/OFFSET(Radar!$AC$3,COLUMN(),0)
)*DistanceShader!EL61*LightShader!EL61*(IF(OFFSET(Ghosts!$S$41,COLUMN(),0)&lt;ScreenHeight!$E62,
   1,
   (SQRT(OFFSET(Ghosts!$T$41,COLUMN(),0)-OFFSET(Ghosts!$R$41,COLUMN(),0)*ScreenHeight!$D62)-1))+IF(Ghosts!$B$35,IF(Param!$M$21,-1-POWER(0.3,Param!$M$21)/(IF(Param!$M$21&lt;20,LightShader!EL152,OFFSET(LightShader!EL152,Param!$M$21-20,0)
)+POWER(0.3,Param!$M$21)),-2),0))</f>
        <v>1.7782735484272874</v>
      </c>
      <c r="EM61" s="53">
        <f ca="1">IF(ScreenHeight!$B62&lt;OFFSET(Radar!$AC$3,COLUMN(),0),
    Param!$B$38/ScreenHeight!$B62,
    (Param!$B$37+1/(1-OFFSET(Radar!$AD$3,COLUMN(),0)*ScreenHeight!$C62)/Param!$B$39)/OFFSET(Radar!$AC$3,COLUMN(),0)
)*DistanceShader!EM61*LightShader!EM61*(IF(OFFSET(Ghosts!$S$41,COLUMN(),0)&lt;ScreenHeight!$E62,
   1,
   (SQRT(OFFSET(Ghosts!$T$41,COLUMN(),0)-OFFSET(Ghosts!$R$41,COLUMN(),0)*ScreenHeight!$D62)-1))+IF(Ghosts!$B$35,IF(Param!$M$21,-1-POWER(0.3,Param!$M$21)/(IF(Param!$M$21&lt;20,LightShader!EM152,OFFSET(LightShader!EM152,Param!$M$21-20,0)
)+POWER(0.3,Param!$M$21)),-2),0))</f>
        <v>1.7412878681104198</v>
      </c>
      <c r="EN61" s="53">
        <f ca="1">IF(ScreenHeight!$B62&lt;OFFSET(Radar!$AC$3,COLUMN(),0),
    Param!$B$38/ScreenHeight!$B62,
    (Param!$B$37+1/(1-OFFSET(Radar!$AD$3,COLUMN(),0)*ScreenHeight!$C62)/Param!$B$39)/OFFSET(Radar!$AC$3,COLUMN(),0)
)*DistanceShader!EN61*LightShader!EN61*(IF(OFFSET(Ghosts!$S$41,COLUMN(),0)&lt;ScreenHeight!$E62,
   1,
   (SQRT(OFFSET(Ghosts!$T$41,COLUMN(),0)-OFFSET(Ghosts!$R$41,COLUMN(),0)*ScreenHeight!$D62)-1))+IF(Ghosts!$B$35,IF(Param!$M$21,-1-POWER(0.3,Param!$M$21)/(IF(Param!$M$21&lt;20,LightShader!EN152,OFFSET(LightShader!EN152,Param!$M$21-20,0)
)+POWER(0.3,Param!$M$21)),-2),0))</f>
        <v>1.7055004925896253</v>
      </c>
      <c r="EO61" s="53">
        <f ca="1">IF(ScreenHeight!$B62&lt;OFFSET(Radar!$AC$3,COLUMN(),0),
    Param!$B$38/ScreenHeight!$B62,
    (Param!$B$37+1/(1-OFFSET(Radar!$AD$3,COLUMN(),0)*ScreenHeight!$C62)/Param!$B$39)/OFFSET(Radar!$AC$3,COLUMN(),0)
)*DistanceShader!EO61*LightShader!EO61*(IF(OFFSET(Ghosts!$S$41,COLUMN(),0)&lt;ScreenHeight!$E62,
   1,
   (SQRT(OFFSET(Ghosts!$T$41,COLUMN(),0)-OFFSET(Ghosts!$R$41,COLUMN(),0)*ScreenHeight!$D62)-1))+IF(Ghosts!$B$35,IF(Param!$M$21,-1-POWER(0.3,Param!$M$21)/(IF(Param!$M$21&lt;20,LightShader!EO152,OFFSET(LightShader!EO152,Param!$M$21-20,0)
)+POWER(0.3,Param!$M$21)),-2),0))</f>
        <v>1.6708574373609932</v>
      </c>
      <c r="EP61" s="53">
        <f ca="1">IF(ScreenHeight!$B62&lt;OFFSET(Radar!$AC$3,COLUMN(),0),
    Param!$B$38/ScreenHeight!$B62,
    (Param!$B$37+1/(1-OFFSET(Radar!$AD$3,COLUMN(),0)*ScreenHeight!$C62)/Param!$B$39)/OFFSET(Radar!$AC$3,COLUMN(),0)
)*DistanceShader!EP61*LightShader!EP61*(IF(OFFSET(Ghosts!$S$41,COLUMN(),0)&lt;ScreenHeight!$E62,
   1,
   (SQRT(OFFSET(Ghosts!$T$41,COLUMN(),0)-OFFSET(Ghosts!$R$41,COLUMN(),0)*ScreenHeight!$D62)-1))+IF(Ghosts!$B$35,IF(Param!$M$21,-1-POWER(0.3,Param!$M$21)/(IF(Param!$M$21&lt;20,LightShader!EP152,OFFSET(LightShader!EP152,Param!$M$21-20,0)
)+POWER(0.3,Param!$M$21)),-2),0))</f>
        <v>1.6373077002571284</v>
      </c>
      <c r="EQ61" s="53">
        <f ca="1">IF(ScreenHeight!$B62&lt;OFFSET(Radar!$AC$3,COLUMN(),0),
    Param!$B$38/ScreenHeight!$B62,
    (Param!$B$37+1/(1-OFFSET(Radar!$AD$3,COLUMN(),0)*ScreenHeight!$C62)/Param!$B$39)/OFFSET(Radar!$AC$3,COLUMN(),0)
)*DistanceShader!EQ61*LightShader!EQ61*(IF(OFFSET(Ghosts!$S$41,COLUMN(),0)&lt;ScreenHeight!$E62,
   1,
   (SQRT(OFFSET(Ghosts!$T$41,COLUMN(),0)-OFFSET(Ghosts!$R$41,COLUMN(),0)*ScreenHeight!$D62)-1))+IF(Ghosts!$B$35,IF(Param!$M$21,-1-POWER(0.3,Param!$M$21)/(IF(Param!$M$21&lt;20,LightShader!EQ152,OFFSET(LightShader!EQ152,Param!$M$21-20,0)
)+POWER(0.3,Param!$M$21)),-2),0))</f>
        <v>1.6048030843055021</v>
      </c>
      <c r="ER61" s="53">
        <f ca="1">IF(ScreenHeight!$B62&lt;OFFSET(Radar!$AC$3,COLUMN(),0),
    Param!$B$38/ScreenHeight!$B62,
    (Param!$B$37+1/(1-OFFSET(Radar!$AD$3,COLUMN(),0)*ScreenHeight!$C62)/Param!$B$39)/OFFSET(Radar!$AC$3,COLUMN(),0)
)*DistanceShader!ER61*LightShader!ER61*(IF(OFFSET(Ghosts!$S$41,COLUMN(),0)&lt;ScreenHeight!$E62,
   1,
   (SQRT(OFFSET(Ghosts!$T$41,COLUMN(),0)-OFFSET(Ghosts!$R$41,COLUMN(),0)*ScreenHeight!$D62)-1))+IF(Ghosts!$B$35,IF(Param!$M$21,-1-POWER(0.3,Param!$M$21)/(IF(Param!$M$21&lt;20,LightShader!ER152,OFFSET(LightShader!ER152,Param!$M$21-20,0)
)+POWER(0.3,Param!$M$21)),-2),0))</f>
        <v>1.5732980297121897</v>
      </c>
      <c r="ES61" s="53">
        <f ca="1">IF(ScreenHeight!$B62&lt;OFFSET(Radar!$AC$3,COLUMN(),0),
    Param!$B$38/ScreenHeight!$B62,
    (Param!$B$37+1/(1-OFFSET(Radar!$AD$3,COLUMN(),0)*ScreenHeight!$C62)/Param!$B$39)/OFFSET(Radar!$AC$3,COLUMN(),0)
)*DistanceShader!ES61*LightShader!ES61*(IF(OFFSET(Ghosts!$S$41,COLUMN(),0)&lt;ScreenHeight!$E62,
   1,
   (SQRT(OFFSET(Ghosts!$T$41,COLUMN(),0)-OFFSET(Ghosts!$R$41,COLUMN(),0)*ScreenHeight!$D62)-1))+IF(Ghosts!$B$35,IF(Param!$M$21,-1-POWER(0.3,Param!$M$21)/(IF(Param!$M$21&lt;20,LightShader!ES152,OFFSET(LightShader!ES152,Param!$M$21-20,0)
)+POWER(0.3,Param!$M$21)),-2),0))</f>
        <v>1.5427494549591299</v>
      </c>
      <c r="ET61" s="53">
        <f ca="1">IF(ScreenHeight!$B62&lt;OFFSET(Radar!$AC$3,COLUMN(),0),
    Param!$B$38/ScreenHeight!$B62,
    (Param!$B$37+1/(1-OFFSET(Radar!$AD$3,COLUMN(),0)*ScreenHeight!$C62)/Param!$B$39)/OFFSET(Radar!$AC$3,COLUMN(),0)
)*DistanceShader!ET61*LightShader!ET61*(IF(OFFSET(Ghosts!$S$41,COLUMN(),0)&lt;ScreenHeight!$E62,
   1,
   (SQRT(OFFSET(Ghosts!$T$41,COLUMN(),0)-OFFSET(Ghosts!$R$41,COLUMN(),0)*ScreenHeight!$D62)-1))+IF(Ghosts!$B$35,IF(Param!$M$21,-1-POWER(0.3,Param!$M$21)/(IF(Param!$M$21&lt;20,LightShader!ET152,OFFSET(LightShader!ET152,Param!$M$21-20,0)
)+POWER(0.3,Param!$M$21)),-2),0))</f>
        <v>1.5131166068740916</v>
      </c>
      <c r="EU61" s="53">
        <f ca="1">IF(ScreenHeight!$B62&lt;OFFSET(Radar!$AC$3,COLUMN(),0),
    Param!$B$38/ScreenHeight!$B62,
    (Param!$B$37+1/(1-OFFSET(Radar!$AD$3,COLUMN(),0)*ScreenHeight!$C62)/Param!$B$39)/OFFSET(Radar!$AC$3,COLUMN(),0)
)*DistanceShader!EU61*LightShader!EU61*(IF(OFFSET(Ghosts!$S$41,COLUMN(),0)&lt;ScreenHeight!$E62,
   1,
   (SQRT(OFFSET(Ghosts!$T$41,COLUMN(),0)-OFFSET(Ghosts!$R$41,COLUMN(),0)*ScreenHeight!$D62)-1))+IF(Ghosts!$B$35,IF(Param!$M$21,-1-POWER(0.3,Param!$M$21)/(IF(Param!$M$21&lt;20,LightShader!EU152,OFFSET(LightShader!EU152,Param!$M$21-20,0)
)+POWER(0.3,Param!$M$21)),-2),0))</f>
        <v>1.4843609194389467</v>
      </c>
      <c r="EV61" s="53">
        <f ca="1">IF(ScreenHeight!$B62&lt;OFFSET(Radar!$AC$3,COLUMN(),0),
    Param!$B$38/ScreenHeight!$B62,
    (Param!$B$37+1/(1-OFFSET(Radar!$AD$3,COLUMN(),0)*ScreenHeight!$C62)/Param!$B$39)/OFFSET(Radar!$AC$3,COLUMN(),0)
)*DistanceShader!EV61*LightShader!EV61*(IF(OFFSET(Ghosts!$S$41,COLUMN(),0)&lt;ScreenHeight!$E62,
   1,
   (SQRT(OFFSET(Ghosts!$T$41,COLUMN(),0)-OFFSET(Ghosts!$R$41,COLUMN(),0)*ScreenHeight!$D62)-1))+IF(Ghosts!$B$35,IF(Param!$M$21,-1-POWER(0.3,Param!$M$21)/(IF(Param!$M$21&lt;20,LightShader!EV152,OFFSET(LightShader!EV152,Param!$M$21-20,0)
)+POWER(0.3,Param!$M$21)),-2),0))</f>
        <v>1.4564458810359104</v>
      </c>
      <c r="EW61" s="53">
        <f ca="1">IF(ScreenHeight!$B62&lt;OFFSET(Radar!$AC$3,COLUMN(),0),
    Param!$B$38/ScreenHeight!$B62,
    (Param!$B$37+1/(1-OFFSET(Radar!$AD$3,COLUMN(),0)*ScreenHeight!$C62)/Param!$B$39)/OFFSET(Radar!$AC$3,COLUMN(),0)
)*DistanceShader!EW61*LightShader!EW61*(IF(OFFSET(Ghosts!$S$41,COLUMN(),0)&lt;ScreenHeight!$E62,
   1,
   (SQRT(OFFSET(Ghosts!$T$41,COLUMN(),0)-OFFSET(Ghosts!$R$41,COLUMN(),0)*ScreenHeight!$D62)-1))+IF(Ghosts!$B$35,IF(Param!$M$21,-1-POWER(0.3,Param!$M$21)/(IF(Param!$M$21&lt;20,LightShader!EW152,OFFSET(LightShader!EW152,Param!$M$21-20,0)
)+POWER(0.3,Param!$M$21)),-2),0))</f>
        <v>1.4293369097869171</v>
      </c>
      <c r="EX61" s="53">
        <f ca="1">IF(ScreenHeight!$B62&lt;OFFSET(Radar!$AC$3,COLUMN(),0),
    Param!$B$38/ScreenHeight!$B62,
    (Param!$B$37+1/(1-OFFSET(Radar!$AD$3,COLUMN(),0)*ScreenHeight!$C62)/Param!$B$39)/OFFSET(Radar!$AC$3,COLUMN(),0)
)*DistanceShader!EX61*LightShader!EX61*(IF(OFFSET(Ghosts!$S$41,COLUMN(),0)&lt;ScreenHeight!$E62,
   1,
   (SQRT(OFFSET(Ghosts!$T$41,COLUMN(),0)-OFFSET(Ghosts!$R$41,COLUMN(),0)*ScreenHeight!$D62)-1))+IF(Ghosts!$B$35,IF(Param!$M$21,-1-POWER(0.3,Param!$M$21)/(IF(Param!$M$21&lt;20,LightShader!EX152,OFFSET(LightShader!EX152,Param!$M$21-20,0)
)+POWER(0.3,Param!$M$21)),-2),0))</f>
        <v>1.4030012366134277</v>
      </c>
      <c r="EY61" s="53">
        <f ca="1">IF(ScreenHeight!$B62&lt;OFFSET(Radar!$AC$3,COLUMN(),0),
    Param!$B$38/ScreenHeight!$B62,
    (Param!$B$37+1/(1-OFFSET(Radar!$AD$3,COLUMN(),0)*ScreenHeight!$C62)/Param!$B$39)/OFFSET(Radar!$AC$3,COLUMN(),0)
)*DistanceShader!EY61*LightShader!EY61*(IF(OFFSET(Ghosts!$S$41,COLUMN(),0)&lt;ScreenHeight!$E62,
   1,
   (SQRT(OFFSET(Ghosts!$T$41,COLUMN(),0)-OFFSET(Ghosts!$R$41,COLUMN(),0)*ScreenHeight!$D62)-1))+IF(Ghosts!$B$35,IF(Param!$M$21,-1-POWER(0.3,Param!$M$21)/(IF(Param!$M$21&lt;20,LightShader!EY152,OFFSET(LightShader!EY152,Param!$M$21-20,0)
)+POWER(0.3,Param!$M$21)),-2),0))</f>
        <v>1.3774077956288056</v>
      </c>
      <c r="EZ61" s="53">
        <f ca="1">IF(ScreenHeight!$B62&lt;OFFSET(Radar!$AC$3,COLUMN(),0),
    Param!$B$38/ScreenHeight!$B62,
    (Param!$B$37+1/(1-OFFSET(Radar!$AD$3,COLUMN(),0)*ScreenHeight!$C62)/Param!$B$39)/OFFSET(Radar!$AC$3,COLUMN(),0)
)*DistanceShader!EZ61*LightShader!EZ61*(IF(OFFSET(Ghosts!$S$41,COLUMN(),0)&lt;ScreenHeight!$E62,
   1,
   (SQRT(OFFSET(Ghosts!$T$41,COLUMN(),0)-OFFSET(Ghosts!$R$41,COLUMN(),0)*ScreenHeight!$D62)-1))+IF(Ghosts!$B$35,IF(Param!$M$21,-1-POWER(0.3,Param!$M$21)/(IF(Param!$M$21&lt;20,LightShader!EZ152,OFFSET(LightShader!EZ152,Param!$M$21-20,0)
)+POWER(0.3,Param!$M$21)),-2),0))</f>
        <v>1.3525271214699059</v>
      </c>
      <c r="FA61" s="53">
        <f ca="1">IF(ScreenHeight!$B62&lt;OFFSET(Radar!$AC$3,COLUMN(),0),
    Param!$B$38/ScreenHeight!$B62,
    (Param!$B$37+1/(1-OFFSET(Radar!$AD$3,COLUMN(),0)*ScreenHeight!$C62)/Param!$B$39)/OFFSET(Radar!$AC$3,COLUMN(),0)
)*DistanceShader!FA61*LightShader!FA61*(IF(OFFSET(Ghosts!$S$41,COLUMN(),0)&lt;ScreenHeight!$E62,
   1,
   (SQRT(OFFSET(Ghosts!$T$41,COLUMN(),0)-OFFSET(Ghosts!$R$41,COLUMN(),0)*ScreenHeight!$D62)-1))+IF(Ghosts!$B$35,IF(Param!$M$21,-1-POWER(0.3,Param!$M$21)/(IF(Param!$M$21&lt;20,LightShader!FA152,OFFSET(LightShader!FA152,Param!$M$21-20,0)
)+POWER(0.3,Param!$M$21)),-2),0))</f>
        <v>1.328331253176269</v>
      </c>
      <c r="FB61" s="53">
        <f ca="1">IF(ScreenHeight!$B62&lt;OFFSET(Radar!$AC$3,COLUMN(),0),
    Param!$B$38/ScreenHeight!$B62,
    (Param!$B$37+1/(1-OFFSET(Radar!$AD$3,COLUMN(),0)*ScreenHeight!$C62)/Param!$B$39)/OFFSET(Radar!$AC$3,COLUMN(),0)
)*DistanceShader!FB61*LightShader!FB61*(IF(OFFSET(Ghosts!$S$41,COLUMN(),0)&lt;ScreenHeight!$E62,
   1,
   (SQRT(OFFSET(Ghosts!$T$41,COLUMN(),0)-OFFSET(Ghosts!$R$41,COLUMN(),0)*ScreenHeight!$D62)-1))+IF(Ghosts!$B$35,IF(Param!$M$21,-1-POWER(0.3,Param!$M$21)/(IF(Param!$M$21&lt;20,LightShader!FB152,OFFSET(LightShader!FB152,Param!$M$21-20,0)
)+POWER(0.3,Param!$M$21)),-2),0))</f>
        <v>1.3047936442324295</v>
      </c>
      <c r="FC61" s="53">
        <f ca="1">IF(ScreenHeight!$B62&lt;OFFSET(Radar!$AC$3,COLUMN(),0),
    Param!$B$38/ScreenHeight!$B62,
    (Param!$B$37+1/(1-OFFSET(Radar!$AD$3,COLUMN(),0)*ScreenHeight!$C62)/Param!$B$39)/OFFSET(Radar!$AC$3,COLUMN(),0)
)*DistanceShader!FC61*LightShader!FC61*(IF(OFFSET(Ghosts!$S$41,COLUMN(),0)&lt;ScreenHeight!$E62,
   1,
   (SQRT(OFFSET(Ghosts!$T$41,COLUMN(),0)-OFFSET(Ghosts!$R$41,COLUMN(),0)*ScreenHeight!$D62)-1))+IF(Ghosts!$B$35,IF(Param!$M$21,-1-POWER(0.3,Param!$M$21)/(IF(Param!$M$21&lt;20,LightShader!FC152,OFFSET(LightShader!FC152,Param!$M$21-20,0)
)+POWER(0.3,Param!$M$21)),-2),0))</f>
        <v>1.2818890783998049</v>
      </c>
      <c r="FD61" s="53">
        <f ca="1">IF(ScreenHeight!$B62&lt;OFFSET(Radar!$AC$3,COLUMN(),0),
    Param!$B$38/ScreenHeight!$B62,
    (Param!$B$37+1/(1-OFFSET(Radar!$AD$3,COLUMN(),0)*ScreenHeight!$C62)/Param!$B$39)/OFFSET(Radar!$AC$3,COLUMN(),0)
)*DistanceShader!FD61*LightShader!FD61*(IF(OFFSET(Ghosts!$S$41,COLUMN(),0)&lt;ScreenHeight!$E62,
   1,
   (SQRT(OFFSET(Ghosts!$T$41,COLUMN(),0)-OFFSET(Ghosts!$R$41,COLUMN(),0)*ScreenHeight!$D62)-1))+IF(Ghosts!$B$35,IF(Param!$M$21,-1-POWER(0.3,Param!$M$21)/(IF(Param!$M$21&lt;20,LightShader!FD152,OFFSET(LightShader!FD152,Param!$M$21-20,0)
)+POWER(0.3,Param!$M$21)),-2),0))</f>
        <v>1.2595935909782938</v>
      </c>
      <c r="FE61" s="53">
        <f ca="1">IF(ScreenHeight!$B62&lt;OFFSET(Radar!$AC$3,COLUMN(),0),
    Param!$B$38/ScreenHeight!$B62,
    (Param!$B$37+1/(1-OFFSET(Radar!$AD$3,COLUMN(),0)*ScreenHeight!$C62)/Param!$B$39)/OFFSET(Radar!$AC$3,COLUMN(),0)
)*DistanceShader!FE61*LightShader!FE61*(IF(OFFSET(Ghosts!$S$41,COLUMN(),0)&lt;ScreenHeight!$E62,
   1,
   (SQRT(OFFSET(Ghosts!$T$41,COLUMN(),0)-OFFSET(Ghosts!$R$41,COLUMN(),0)*ScreenHeight!$D62)-1))+IF(Ghosts!$B$35,IF(Param!$M$21,-1-POWER(0.3,Param!$M$21)/(IF(Param!$M$21&lt;20,LightShader!FE152,OFFSET(LightShader!FE152,Param!$M$21-20,0)
)+POWER(0.3,Param!$M$21)),-2),0))</f>
        <v>1.0384487350709497</v>
      </c>
      <c r="FF61" s="53">
        <f ca="1">IF(ScreenHeight!$B62&lt;OFFSET(Radar!$AC$3,COLUMN(),0),
    Param!$B$38/ScreenHeight!$B62,
    (Param!$B$37+1/(1-OFFSET(Radar!$AD$3,COLUMN(),0)*ScreenHeight!$C62)/Param!$B$39)/OFFSET(Radar!$AC$3,COLUMN(),0)
)*DistanceShader!FF61*LightShader!FF61*(IF(OFFSET(Ghosts!$S$41,COLUMN(),0)&lt;ScreenHeight!$E62,
   1,
   (SQRT(OFFSET(Ghosts!$T$41,COLUMN(),0)-OFFSET(Ghosts!$R$41,COLUMN(),0)*ScreenHeight!$D62)-1))+IF(Ghosts!$B$35,IF(Param!$M$21,-1-POWER(0.3,Param!$M$21)/(IF(Param!$M$21&lt;20,LightShader!FF152,OFFSET(LightShader!FF152,Param!$M$21-20,0)
)+POWER(0.3,Param!$M$21)),-2),0))</f>
        <v>1.022821205171484</v>
      </c>
      <c r="FG61" s="53">
        <f ca="1">IF(ScreenHeight!$B62&lt;OFFSET(Radar!$AC$3,COLUMN(),0),
    Param!$B$38/ScreenHeight!$B62,
    (Param!$B$37+1/(1-OFFSET(Radar!$AD$3,COLUMN(),0)*ScreenHeight!$C62)/Param!$B$39)/OFFSET(Radar!$AC$3,COLUMN(),0)
)*DistanceShader!FG61*LightShader!FG61*(IF(OFFSET(Ghosts!$S$41,COLUMN(),0)&lt;ScreenHeight!$E62,
   1,
   (SQRT(OFFSET(Ghosts!$T$41,COLUMN(),0)-OFFSET(Ghosts!$R$41,COLUMN(),0)*ScreenHeight!$D62)-1))+IF(Ghosts!$B$35,IF(Param!$M$21,-1-POWER(0.3,Param!$M$21)/(IF(Param!$M$21&lt;20,LightShader!FG152,OFFSET(LightShader!FG152,Param!$M$21-20,0)
)+POWER(0.3,Param!$M$21)),-2),0))</f>
        <v>1.0075569641671986</v>
      </c>
      <c r="FH61" s="53">
        <f ca="1">IF(ScreenHeight!$B62&lt;OFFSET(Radar!$AC$3,COLUMN(),0),
    Param!$B$38/ScreenHeight!$B62,
    (Param!$B$37+1/(1-OFFSET(Radar!$AD$3,COLUMN(),0)*ScreenHeight!$C62)/Param!$B$39)/OFFSET(Radar!$AC$3,COLUMN(),0)
)*DistanceShader!FH61*LightShader!FH61*(IF(OFFSET(Ghosts!$S$41,COLUMN(),0)&lt;ScreenHeight!$E62,
   1,
   (SQRT(OFFSET(Ghosts!$T$41,COLUMN(),0)-OFFSET(Ghosts!$R$41,COLUMN(),0)*ScreenHeight!$D62)-1))+IF(Ghosts!$B$35,IF(Param!$M$21,-1-POWER(0.3,Param!$M$21)/(IF(Param!$M$21&lt;20,LightShader!FH152,OFFSET(LightShader!FH152,Param!$M$21-20,0)
)+POWER(0.3,Param!$M$21)),-2),0))</f>
        <v>0.99265558839552193</v>
      </c>
      <c r="FI61" s="53">
        <f ca="1">IF(ScreenHeight!$B62&lt;OFFSET(Radar!$AC$3,COLUMN(),0),
    Param!$B$38/ScreenHeight!$B62,
    (Param!$B$37+1/(1-OFFSET(Radar!$AD$3,COLUMN(),0)*ScreenHeight!$C62)/Param!$B$39)/OFFSET(Radar!$AC$3,COLUMN(),0)
)*DistanceShader!FI61*LightShader!FI61*(IF(OFFSET(Ghosts!$S$41,COLUMN(),0)&lt;ScreenHeight!$E62,
   1,
   (SQRT(OFFSET(Ghosts!$T$41,COLUMN(),0)-OFFSET(Ghosts!$R$41,COLUMN(),0)*ScreenHeight!$D62)-1))+IF(Ghosts!$B$35,IF(Param!$M$21,-1-POWER(0.3,Param!$M$21)/(IF(Param!$M$21&lt;20,LightShader!FI152,OFFSET(LightShader!FI152,Param!$M$21-20,0)
)+POWER(0.3,Param!$M$21)),-2),0))</f>
        <v>0.97811459197985584</v>
      </c>
      <c r="FJ61" s="53">
        <f ca="1">IF(ScreenHeight!$B62&lt;OFFSET(Radar!$AC$3,COLUMN(),0),
    Param!$B$38/ScreenHeight!$B62,
    (Param!$B$37+1/(1-OFFSET(Radar!$AD$3,COLUMN(),0)*ScreenHeight!$C62)/Param!$B$39)/OFFSET(Radar!$AC$3,COLUMN(),0)
)*DistanceShader!FJ61*LightShader!FJ61*(IF(OFFSET(Ghosts!$S$41,COLUMN(),0)&lt;ScreenHeight!$E62,
   1,
   (SQRT(OFFSET(Ghosts!$T$41,COLUMN(),0)-OFFSET(Ghosts!$R$41,COLUMN(),0)*ScreenHeight!$D62)-1))+IF(Ghosts!$B$35,IF(Param!$M$21,-1-POWER(0.3,Param!$M$21)/(IF(Param!$M$21&lt;20,LightShader!FJ152,OFFSET(LightShader!FJ152,Param!$M$21-20,0)
)+POWER(0.3,Param!$M$21)),-2),0))</f>
        <v>0.96392963490133388</v>
      </c>
      <c r="FK61" s="53">
        <f ca="1">IF(ScreenHeight!$B62&lt;OFFSET(Radar!$AC$3,COLUMN(),0),
    Param!$B$38/ScreenHeight!$B62,
    (Param!$B$37+1/(1-OFFSET(Radar!$AD$3,COLUMN(),0)*ScreenHeight!$C62)/Param!$B$39)/OFFSET(Radar!$AC$3,COLUMN(),0)
)*DistanceShader!FK61*LightShader!FK61*(IF(OFFSET(Ghosts!$S$41,COLUMN(),0)&lt;ScreenHeight!$E62,
   1,
   (SQRT(OFFSET(Ghosts!$T$41,COLUMN(),0)-OFFSET(Ghosts!$R$41,COLUMN(),0)*ScreenHeight!$D62)-1))+IF(Ghosts!$B$35,IF(Param!$M$21,-1-POWER(0.3,Param!$M$21)/(IF(Param!$M$21&lt;20,LightShader!FK152,OFFSET(LightShader!FK152,Param!$M$21-20,0)
)+POWER(0.3,Param!$M$21)),-2),0))</f>
        <v>0.95009478912678824</v>
      </c>
      <c r="FL61" s="53">
        <f ca="1">IF(ScreenHeight!$B62&lt;OFFSET(Radar!$AC$3,COLUMN(),0),
    Param!$B$38/ScreenHeight!$B62,
    (Param!$B$37+1/(1-OFFSET(Radar!$AD$3,COLUMN(),0)*ScreenHeight!$C62)/Param!$B$39)/OFFSET(Radar!$AC$3,COLUMN(),0)
)*DistanceShader!FL61*LightShader!FL61*(IF(OFFSET(Ghosts!$S$41,COLUMN(),0)&lt;ScreenHeight!$E62,
   1,
   (SQRT(OFFSET(Ghosts!$T$41,COLUMN(),0)-OFFSET(Ghosts!$R$41,COLUMN(),0)*ScreenHeight!$D62)-1))+IF(Ghosts!$B$35,IF(Param!$M$21,-1-POWER(0.3,Param!$M$21)/(IF(Param!$M$21&lt;20,LightShader!FL152,OFFSET(LightShader!FL152,Param!$M$21-20,0)
)+POWER(0.3,Param!$M$21)),-2),0))</f>
        <v>0.93660282763712066</v>
      </c>
      <c r="FM61" s="53">
        <f ca="1">IF(ScreenHeight!$B62&lt;OFFSET(Radar!$AC$3,COLUMN(),0),
    Param!$B$38/ScreenHeight!$B62,
    (Param!$B$37+1/(1-OFFSET(Radar!$AD$3,COLUMN(),0)*ScreenHeight!$C62)/Param!$B$39)/OFFSET(Radar!$AC$3,COLUMN(),0)
)*DistanceShader!FM61*LightShader!FM61*(IF(OFFSET(Ghosts!$S$41,COLUMN(),0)&lt;ScreenHeight!$E62,
   1,
   (SQRT(OFFSET(Ghosts!$T$41,COLUMN(),0)-OFFSET(Ghosts!$R$41,COLUMN(),0)*ScreenHeight!$D62)-1))+IF(Ghosts!$B$35,IF(Param!$M$21,-1-POWER(0.3,Param!$M$21)/(IF(Param!$M$21&lt;20,LightShader!FM152,OFFSET(LightShader!FM152,Param!$M$21-20,0)
)+POWER(0.3,Param!$M$21)),-2),0))</f>
        <v>0.92344551076200143</v>
      </c>
      <c r="FN61" s="53">
        <f ca="1">IF(ScreenHeight!$B62&lt;OFFSET(Radar!$AC$3,COLUMN(),0),
    Param!$B$38/ScreenHeight!$B62,
    (Param!$B$37+1/(1-OFFSET(Radar!$AD$3,COLUMN(),0)*ScreenHeight!$C62)/Param!$B$39)/OFFSET(Radar!$AC$3,COLUMN(),0)
)*DistanceShader!FN61*LightShader!FN61*(IF(OFFSET(Ghosts!$S$41,COLUMN(),0)&lt;ScreenHeight!$E62,
   1,
   (SQRT(OFFSET(Ghosts!$T$41,COLUMN(),0)-OFFSET(Ghosts!$R$41,COLUMN(),0)*ScreenHeight!$D62)-1))+IF(Ghosts!$B$35,IF(Param!$M$21,-1-POWER(0.3,Param!$M$21)/(IF(Param!$M$21&lt;20,LightShader!FN152,OFFSET(LightShader!FN152,Param!$M$21-20,0)
)+POWER(0.3,Param!$M$21)),-2),0))</f>
        <v>0.91061385291485075</v>
      </c>
      <c r="FO61" s="53">
        <f ca="1">IF(ScreenHeight!$B62&lt;OFFSET(Radar!$AC$3,COLUMN(),0),
    Param!$B$38/ScreenHeight!$B62,
    (Param!$B$37+1/(1-OFFSET(Radar!$AD$3,COLUMN(),0)*ScreenHeight!$C62)/Param!$B$39)/OFFSET(Radar!$AC$3,COLUMN(),0)
)*DistanceShader!FO61*LightShader!FO61*(IF(OFFSET(Ghosts!$S$41,COLUMN(),0)&lt;ScreenHeight!$E62,
   1,
   (SQRT(OFFSET(Ghosts!$T$41,COLUMN(),0)-OFFSET(Ghosts!$R$41,COLUMN(),0)*ScreenHeight!$D62)-1))+IF(Ghosts!$B$35,IF(Param!$M$21,-1-POWER(0.3,Param!$M$21)/(IF(Param!$M$21&lt;20,LightShader!FO152,OFFSET(LightShader!FO152,Param!$M$21-20,0)
)+POWER(0.3,Param!$M$21)),-2),0))</f>
        <v>0.89809835995414256</v>
      </c>
      <c r="FP61" s="53">
        <f ca="1">IF(ScreenHeight!$B62&lt;OFFSET(Radar!$AC$3,COLUMN(),0),
    Param!$B$38/ScreenHeight!$B62,
    (Param!$B$37+1/(1-OFFSET(Radar!$AD$3,COLUMN(),0)*ScreenHeight!$C62)/Param!$B$39)/OFFSET(Radar!$AC$3,COLUMN(),0)
)*DistanceShader!FP61*LightShader!FP61*(IF(OFFSET(Ghosts!$S$41,COLUMN(),0)&lt;ScreenHeight!$E62,
   1,
   (SQRT(OFFSET(Ghosts!$T$41,COLUMN(),0)-OFFSET(Ghosts!$R$41,COLUMN(),0)*ScreenHeight!$D62)-1))+IF(Ghosts!$B$35,IF(Param!$M$21,-1-POWER(0.3,Param!$M$21)/(IF(Param!$M$21&lt;20,LightShader!FP152,OFFSET(LightShader!FP152,Param!$M$21-20,0)
)+POWER(0.3,Param!$M$21)),-2),0))</f>
        <v>0.88588923278931575</v>
      </c>
      <c r="FQ61" s="53">
        <f ca="1">IF(ScreenHeight!$B62&lt;OFFSET(Radar!$AC$3,COLUMN(),0),
    Param!$B$38/ScreenHeight!$B62,
    (Param!$B$37+1/(1-OFFSET(Radar!$AD$3,COLUMN(),0)*ScreenHeight!$C62)/Param!$B$39)/OFFSET(Radar!$AC$3,COLUMN(),0)
)*DistanceShader!FQ61*LightShader!FQ61*(IF(OFFSET(Ghosts!$S$41,COLUMN(),0)&lt;ScreenHeight!$E62,
   1,
   (SQRT(OFFSET(Ghosts!$T$41,COLUMN(),0)-OFFSET(Ghosts!$R$41,COLUMN(),0)*ScreenHeight!$D62)-1))+IF(Ghosts!$B$35,IF(Param!$M$21,-1-POWER(0.3,Param!$M$21)/(IF(Param!$M$21&lt;20,LightShader!FQ152,OFFSET(LightShader!FQ152,Param!$M$21-20,0)
)+POWER(0.3,Param!$M$21)),-2),0))</f>
        <v>0.87397653662179975</v>
      </c>
      <c r="FR61" s="53">
        <f ca="1">IF(ScreenHeight!$B62&lt;OFFSET(Radar!$AC$3,COLUMN(),0),
    Param!$B$38/ScreenHeight!$B62,
    (Param!$B$37+1/(1-OFFSET(Radar!$AD$3,COLUMN(),0)*ScreenHeight!$C62)/Param!$B$39)/OFFSET(Radar!$AC$3,COLUMN(),0)
)*DistanceShader!FR61*LightShader!FR61*(IF(OFFSET(Ghosts!$S$41,COLUMN(),0)&lt;ScreenHeight!$E62,
   1,
   (SQRT(OFFSET(Ghosts!$T$41,COLUMN(),0)-OFFSET(Ghosts!$R$41,COLUMN(),0)*ScreenHeight!$D62)-1))+IF(Ghosts!$B$35,IF(Param!$M$21,-1-POWER(0.3,Param!$M$21)/(IF(Param!$M$21&lt;20,LightShader!FR152,OFFSET(LightShader!FR152,Param!$M$21-20,0)
)+POWER(0.3,Param!$M$21)),-2),0))</f>
        <v>0.86235033763192248</v>
      </c>
      <c r="FS61" s="53">
        <f ca="1">IF(ScreenHeight!$B62&lt;OFFSET(Radar!$AC$3,COLUMN(),0),
    Param!$B$38/ScreenHeight!$B62,
    (Param!$B$37+1/(1-OFFSET(Radar!$AD$3,COLUMN(),0)*ScreenHeight!$C62)/Param!$B$39)/OFFSET(Radar!$AC$3,COLUMN(),0)
)*DistanceShader!FS61*LightShader!FS61*(IF(OFFSET(Ghosts!$S$41,COLUMN(),0)&lt;ScreenHeight!$E62,
   1,
   (SQRT(OFFSET(Ghosts!$T$41,COLUMN(),0)-OFFSET(Ghosts!$R$41,COLUMN(),0)*ScreenHeight!$D62)-1))+IF(Ghosts!$B$35,IF(Param!$M$21,-1-POWER(0.3,Param!$M$21)/(IF(Param!$M$21&lt;20,LightShader!FS152,OFFSET(LightShader!FS152,Param!$M$21-20,0)
)+POWER(0.3,Param!$M$21)),-2),0))</f>
        <v>0.85100081030185748</v>
      </c>
      <c r="FT61" s="53">
        <f ca="1">IF(ScreenHeight!$B62&lt;OFFSET(Radar!$AC$3,COLUMN(),0),
    Param!$B$38/ScreenHeight!$B62,
    (Param!$B$37+1/(1-OFFSET(Radar!$AD$3,COLUMN(),0)*ScreenHeight!$C62)/Param!$B$39)/OFFSET(Radar!$AC$3,COLUMN(),0)
)*DistanceShader!FT61*LightShader!FT61*(IF(OFFSET(Ghosts!$S$41,COLUMN(),0)&lt;ScreenHeight!$E62,
   1,
   (SQRT(OFFSET(Ghosts!$T$41,COLUMN(),0)-OFFSET(Ghosts!$R$41,COLUMN(),0)*ScreenHeight!$D62)-1))+IF(Ghosts!$B$35,IF(Param!$M$21,-1-POWER(0.3,Param!$M$21)/(IF(Param!$M$21&lt;20,LightShader!FT152,OFFSET(LightShader!FT152,Param!$M$21-20,0)
)+POWER(0.3,Param!$M$21)),-2),0))</f>
        <v>0.83991831919629034</v>
      </c>
      <c r="FU61" s="53">
        <f ca="1">IF(ScreenHeight!$B62&lt;OFFSET(Radar!$AC$3,COLUMN(),0),
    Param!$B$38/ScreenHeight!$B62,
    (Param!$B$37+1/(1-OFFSET(Radar!$AD$3,COLUMN(),0)*ScreenHeight!$C62)/Param!$B$39)/OFFSET(Radar!$AC$3,COLUMN(),0)
)*DistanceShader!FU61*LightShader!FU61*(IF(OFFSET(Ghosts!$S$41,COLUMN(),0)&lt;ScreenHeight!$E62,
   1,
   (SQRT(OFFSET(Ghosts!$T$41,COLUMN(),0)-OFFSET(Ghosts!$R$41,COLUMN(),0)*ScreenHeight!$D62)-1))+IF(Ghosts!$B$35,IF(Param!$M$21,-1-POWER(0.3,Param!$M$21)/(IF(Param!$M$21&lt;20,LightShader!FU152,OFFSET(LightShader!FU152,Param!$M$21-20,0)
)+POWER(0.3,Param!$M$21)),-2),0))</f>
        <v>0.82909347915186971</v>
      </c>
      <c r="FV61" s="53">
        <f ca="1">IF(ScreenHeight!$B62&lt;OFFSET(Radar!$AC$3,COLUMN(),0),
    Param!$B$38/ScreenHeight!$B62,
    (Param!$B$37+1/(1-OFFSET(Radar!$AD$3,COLUMN(),0)*ScreenHeight!$C62)/Param!$B$39)/OFFSET(Radar!$AC$3,COLUMN(),0)
)*DistanceShader!FV61*LightShader!FV61*(IF(OFFSET(Ghosts!$S$41,COLUMN(),0)&lt;ScreenHeight!$E62,
   1,
   (SQRT(OFFSET(Ghosts!$T$41,COLUMN(),0)-OFFSET(Ghosts!$R$41,COLUMN(),0)*ScreenHeight!$D62)-1))+IF(Ghosts!$B$35,IF(Param!$M$21,-1-POWER(0.3,Param!$M$21)/(IF(Param!$M$21&lt;20,LightShader!FV152,OFFSET(LightShader!FV152,Param!$M$21-20,0)
)+POWER(0.3,Param!$M$21)),-2),0))</f>
        <v>0.81851719764450737</v>
      </c>
      <c r="FW61" s="53">
        <f ca="1">IF(ScreenHeight!$B62&lt;OFFSET(Radar!$AC$3,COLUMN(),0),
    Param!$B$38/ScreenHeight!$B62,
    (Param!$B$37+1/(1-OFFSET(Radar!$AD$3,COLUMN(),0)*ScreenHeight!$C62)/Param!$B$39)/OFFSET(Radar!$AC$3,COLUMN(),0)
)*DistanceShader!FW61*LightShader!FW61*(IF(OFFSET(Ghosts!$S$41,COLUMN(),0)&lt;ScreenHeight!$E62,
   1,
   (SQRT(OFFSET(Ghosts!$T$41,COLUMN(),0)-OFFSET(Ghosts!$R$41,COLUMN(),0)*ScreenHeight!$D62)-1))+IF(Ghosts!$B$35,IF(Param!$M$21,-1-POWER(0.3,Param!$M$21)/(IF(Param!$M$21&lt;20,LightShader!FW152,OFFSET(LightShader!FW152,Param!$M$21-20,0)
)+POWER(0.3,Param!$M$21)),-2),0))</f>
        <v>0.80818070274880582</v>
      </c>
      <c r="FX61" s="53">
        <f ca="1">IF(ScreenHeight!$B62&lt;OFFSET(Radar!$AC$3,COLUMN(),0),
    Param!$B$38/ScreenHeight!$B62,
    (Param!$B$37+1/(1-OFFSET(Radar!$AD$3,COLUMN(),0)*ScreenHeight!$C62)/Param!$B$39)/OFFSET(Radar!$AC$3,COLUMN(),0)
)*DistanceShader!FX61*LightShader!FX61*(IF(OFFSET(Ghosts!$S$41,COLUMN(),0)&lt;ScreenHeight!$E62,
   1,
   (SQRT(OFFSET(Ghosts!$T$41,COLUMN(),0)-OFFSET(Ghosts!$R$41,COLUMN(),0)*ScreenHeight!$D62)-1))+IF(Ghosts!$B$35,IF(Param!$M$21,-1-POWER(0.3,Param!$M$21)/(IF(Param!$M$21&lt;20,LightShader!FX152,OFFSET(LightShader!FX152,Param!$M$21-20,0)
)+POWER(0.3,Param!$M$21)),-2),0))</f>
        <v>0.79807555967166677</v>
      </c>
      <c r="FY61" s="53">
        <f ca="1">IF(ScreenHeight!$B62&lt;OFFSET(Radar!$AC$3,COLUMN(),0),
    Param!$B$38/ScreenHeight!$B62,
    (Param!$B$37+1/(1-OFFSET(Radar!$AD$3,COLUMN(),0)*ScreenHeight!$C62)/Param!$B$39)/OFFSET(Radar!$AC$3,COLUMN(),0)
)*DistanceShader!FY61*LightShader!FY61*(IF(OFFSET(Ghosts!$S$41,COLUMN(),0)&lt;ScreenHeight!$E62,
   1,
   (SQRT(OFFSET(Ghosts!$T$41,COLUMN(),0)-OFFSET(Ghosts!$R$41,COLUMN(),0)*ScreenHeight!$D62)-1))+IF(Ghosts!$B$35,IF(Param!$M$21,-1-POWER(0.3,Param!$M$21)/(IF(Param!$M$21&lt;20,LightShader!FY152,OFFSET(LightShader!FY152,Param!$M$21-20,0)
)+POWER(0.3,Param!$M$21)),-2),0))</f>
        <v>0.7881936783939727</v>
      </c>
      <c r="FZ61" s="53">
        <f ca="1">IF(ScreenHeight!$B62&lt;OFFSET(Radar!$AC$3,COLUMN(),0),
    Param!$B$38/ScreenHeight!$B62,
    (Param!$B$37+1/(1-OFFSET(Radar!$AD$3,COLUMN(),0)*ScreenHeight!$C62)/Param!$B$39)/OFFSET(Radar!$AC$3,COLUMN(),0)
)*DistanceShader!FZ61*LightShader!FZ61*(IF(OFFSET(Ghosts!$S$41,COLUMN(),0)&lt;ScreenHeight!$E62,
   1,
   (SQRT(OFFSET(Ghosts!$T$41,COLUMN(),0)-OFFSET(Ghosts!$R$41,COLUMN(),0)*ScreenHeight!$D62)-1))+IF(Ghosts!$B$35,IF(Param!$M$21,-1-POWER(0.3,Param!$M$21)/(IF(Param!$M$21&lt;20,LightShader!FZ152,OFFSET(LightShader!FZ152,Param!$M$21-20,0)
)+POWER(0.3,Param!$M$21)),-2),0))</f>
        <v>0.77852731452703838</v>
      </c>
      <c r="GA61" s="53">
        <f ca="1">IF(ScreenHeight!$B62&lt;OFFSET(Radar!$AC$3,COLUMN(),0),
    Param!$B$38/ScreenHeight!$B62,
    (Param!$B$37+1/(1-OFFSET(Radar!$AD$3,COLUMN(),0)*ScreenHeight!$C62)/Param!$B$39)/OFFSET(Radar!$AC$3,COLUMN(),0)
)*DistanceShader!GA61*LightShader!GA61*(IF(OFFSET(Ghosts!$S$41,COLUMN(),0)&lt;ScreenHeight!$E62,
   1,
   (SQRT(OFFSET(Ghosts!$T$41,COLUMN(),0)-OFFSET(Ghosts!$R$41,COLUMN(),0)*ScreenHeight!$D62)-1))+IF(Ghosts!$B$35,IF(Param!$M$21,-1-POWER(0.3,Param!$M$21)/(IF(Param!$M$21&lt;20,LightShader!GA152,OFFSET(LightShader!GA152,Param!$M$21-20,0)
)+POWER(0.3,Param!$M$21)),-2),0))</f>
        <v>0.76906906510409934</v>
      </c>
      <c r="GB61" s="53">
        <f ca="1">IF(ScreenHeight!$B62&lt;OFFSET(Radar!$AC$3,COLUMN(),0),
    Param!$B$38/ScreenHeight!$B62,
    (Param!$B$37+1/(1-OFFSET(Radar!$AD$3,COLUMN(),0)*ScreenHeight!$C62)/Param!$B$39)/OFFSET(Radar!$AC$3,COLUMN(),0)
)*DistanceShader!GB61*LightShader!GB61*(IF(OFFSET(Ghosts!$S$41,COLUMN(),0)&lt;ScreenHeight!$E62,
   1,
   (SQRT(OFFSET(Ghosts!$T$41,COLUMN(),0)-OFFSET(Ghosts!$R$41,COLUMN(),0)*ScreenHeight!$D62)-1))+IF(Ghosts!$B$35,IF(Param!$M$21,-1-POWER(0.3,Param!$M$21)/(IF(Param!$M$21&lt;20,LightShader!GB152,OFFSET(LightShader!GB152,Param!$M$21-20,0)
)+POWER(0.3,Param!$M$21)),-2),0))</f>
        <v>0.75981186068988127</v>
      </c>
      <c r="GC61" s="53">
        <f ca="1">IF(ScreenHeight!$B62&lt;OFFSET(Radar!$AC$3,COLUMN(),0),
    Param!$B$38/ScreenHeight!$B62,
    (Param!$B$37+1/(1-OFFSET(Radar!$AD$3,COLUMN(),0)*ScreenHeight!$C62)/Param!$B$39)/OFFSET(Radar!$AC$3,COLUMN(),0)
)*DistanceShader!GC61*LightShader!GC61*(IF(OFFSET(Ghosts!$S$41,COLUMN(),0)&lt;ScreenHeight!$E62,
   1,
   (SQRT(OFFSET(Ghosts!$T$41,COLUMN(),0)-OFFSET(Ghosts!$R$41,COLUMN(),0)*ScreenHeight!$D62)-1))+IF(Ghosts!$B$35,IF(Param!$M$21,-1-POWER(0.3,Param!$M$21)/(IF(Param!$M$21&lt;20,LightShader!GC152,OFFSET(LightShader!GC152,Param!$M$21-20,0)
)+POWER(0.3,Param!$M$21)),-2),0))</f>
        <v>0.75074895490469284</v>
      </c>
      <c r="GD61" s="53">
        <f ca="1">IF(ScreenHeight!$B62&lt;OFFSET(Radar!$AC$3,COLUMN(),0),
    Param!$B$38/ScreenHeight!$B62,
    (Param!$B$37+1/(1-OFFSET(Radar!$AD$3,COLUMN(),0)*ScreenHeight!$C62)/Param!$B$39)/OFFSET(Radar!$AC$3,COLUMN(),0)
)*DistanceShader!GD61*LightShader!GD61*(IF(OFFSET(Ghosts!$S$41,COLUMN(),0)&lt;ScreenHeight!$E62,
   1,
   (SQRT(OFFSET(Ghosts!$T$41,COLUMN(),0)-OFFSET(Ghosts!$R$41,COLUMN(),0)*ScreenHeight!$D62)-1))+IF(Ghosts!$B$35,IF(Param!$M$21,-1-POWER(0.3,Param!$M$21)/(IF(Param!$M$21&lt;20,LightShader!GD152,OFFSET(LightShader!GD152,Param!$M$21-20,0)
)+POWER(0.3,Param!$M$21)),-2),0))</f>
        <v>0.74187391222080457</v>
      </c>
      <c r="GE61" s="53">
        <f ca="1">IF(ScreenHeight!$B62&lt;OFFSET(Radar!$AC$3,COLUMN(),0),
    Param!$B$38/ScreenHeight!$B62,
    (Param!$B$37+1/(1-OFFSET(Radar!$AD$3,COLUMN(),0)*ScreenHeight!$C62)/Param!$B$39)/OFFSET(Radar!$AC$3,COLUMN(),0)
)*DistanceShader!GE61*LightShader!GE61*(IF(OFFSET(Ghosts!$S$41,COLUMN(),0)&lt;ScreenHeight!$E62,
   1,
   (SQRT(OFFSET(Ghosts!$T$41,COLUMN(),0)-OFFSET(Ghosts!$R$41,COLUMN(),0)*ScreenHeight!$D62)-1))+IF(Ghosts!$B$35,IF(Param!$M$21,-1-POWER(0.3,Param!$M$21)/(IF(Param!$M$21&lt;20,LightShader!GE152,OFFSET(LightShader!GE152,Param!$M$21-20,0)
)+POWER(0.3,Param!$M$21)),-2),0))</f>
        <v>0.73318059469332719</v>
      </c>
    </row>
    <row r="62" spans="1:187" s="47" customFormat="1" ht="7.5" customHeight="1">
      <c r="A62" s="53">
        <f ca="1">IF(ScreenHeight!$B63&lt;OFFSET(Radar!$AC$3,COLUMN(),0),
    Param!$B$38/ScreenHeight!$B63,
    (Param!$B$37+1/(1-OFFSET(Radar!$AD$3,COLUMN(),0)*ScreenHeight!$C63)/Param!$B$39)/OFFSET(Radar!$AC$3,COLUMN(),0)
)*DistanceShader!A62*LightShader!A62*(IF(OFFSET(Ghosts!$S$41,COLUMN(),0)&lt;ScreenHeight!$E63,
   1,
   (SQRT(OFFSET(Ghosts!$T$41,COLUMN(),0)-OFFSET(Ghosts!$R$41,COLUMN(),0)*ScreenHeight!$D63)-1))+IF(Ghosts!$B$35,IF(Param!$M$21,-1-POWER(0.3,Param!$M$21)/(IF(Param!$M$21&lt;20,LightShader!A153,OFFSET(LightShader!A153,Param!$M$21-20,0)
)+POWER(0.3,Param!$M$21)),-2),0))</f>
        <v>0.82182075625172857</v>
      </c>
      <c r="B62" s="53">
        <f ca="1">IF(ScreenHeight!$B63&lt;OFFSET(Radar!$AC$3,COLUMN(),0),
    Param!$B$38/ScreenHeight!$B63,
    (Param!$B$37+1/(1-OFFSET(Radar!$AD$3,COLUMN(),0)*ScreenHeight!$C63)/Param!$B$39)/OFFSET(Radar!$AC$3,COLUMN(),0)
)*DistanceShader!B62*LightShader!B62*(IF(OFFSET(Ghosts!$S$41,COLUMN(),0)&lt;ScreenHeight!$E63,
   1,
   (SQRT(OFFSET(Ghosts!$T$41,COLUMN(),0)-OFFSET(Ghosts!$R$41,COLUMN(),0)*ScreenHeight!$D63)-1))+IF(Ghosts!$B$35,IF(Param!$M$21,-1-POWER(0.3,Param!$M$21)/(IF(Param!$M$21&lt;20,LightShader!B153,OFFSET(LightShader!B153,Param!$M$21-20,0)
)+POWER(0.3,Param!$M$21)),-2),0))</f>
        <v>0.82802643454087788</v>
      </c>
      <c r="C62" s="53">
        <f ca="1">IF(ScreenHeight!$B63&lt;OFFSET(Radar!$AC$3,COLUMN(),0),
    Param!$B$38/ScreenHeight!$B63,
    (Param!$B$37+1/(1-OFFSET(Radar!$AD$3,COLUMN(),0)*ScreenHeight!$C63)/Param!$B$39)/OFFSET(Radar!$AC$3,COLUMN(),0)
)*DistanceShader!C62*LightShader!C62*(IF(OFFSET(Ghosts!$S$41,COLUMN(),0)&lt;ScreenHeight!$E63,
   1,
   (SQRT(OFFSET(Ghosts!$T$41,COLUMN(),0)-OFFSET(Ghosts!$R$41,COLUMN(),0)*ScreenHeight!$D63)-1))+IF(Ghosts!$B$35,IF(Param!$M$21,-1-POWER(0.3,Param!$M$21)/(IF(Param!$M$21&lt;20,LightShader!C153,OFFSET(LightShader!C153,Param!$M$21-20,0)
)+POWER(0.3,Param!$M$21)),-2),0))</f>
        <v>0.83432011796688021</v>
      </c>
      <c r="D62" s="53">
        <f ca="1">IF(ScreenHeight!$B63&lt;OFFSET(Radar!$AC$3,COLUMN(),0),
    Param!$B$38/ScreenHeight!$B63,
    (Param!$B$37+1/(1-OFFSET(Radar!$AD$3,COLUMN(),0)*ScreenHeight!$C63)/Param!$B$39)/OFFSET(Radar!$AC$3,COLUMN(),0)
)*DistanceShader!D62*LightShader!D62*(IF(OFFSET(Ghosts!$S$41,COLUMN(),0)&lt;ScreenHeight!$E63,
   1,
   (SQRT(OFFSET(Ghosts!$T$41,COLUMN(),0)-OFFSET(Ghosts!$R$41,COLUMN(),0)*ScreenHeight!$D63)-1))+IF(Ghosts!$B$35,IF(Param!$M$21,-1-POWER(0.3,Param!$M$21)/(IF(Param!$M$21&lt;20,LightShader!D153,OFFSET(LightShader!D153,Param!$M$21-20,0)
)+POWER(0.3,Param!$M$21)),-2),0))</f>
        <v>0.8407038947879597</v>
      </c>
      <c r="E62" s="53">
        <f ca="1">IF(ScreenHeight!$B63&lt;OFFSET(Radar!$AC$3,COLUMN(),0),
    Param!$B$38/ScreenHeight!$B63,
    (Param!$B$37+1/(1-OFFSET(Radar!$AD$3,COLUMN(),0)*ScreenHeight!$C63)/Param!$B$39)/OFFSET(Radar!$AC$3,COLUMN(),0)
)*DistanceShader!E62*LightShader!E62*(IF(OFFSET(Ghosts!$S$41,COLUMN(),0)&lt;ScreenHeight!$E63,
   1,
   (SQRT(OFFSET(Ghosts!$T$41,COLUMN(),0)-OFFSET(Ghosts!$R$41,COLUMN(),0)*ScreenHeight!$D63)-1))+IF(Ghosts!$B$35,IF(Param!$M$21,-1-POWER(0.3,Param!$M$21)/(IF(Param!$M$21&lt;20,LightShader!E153,OFFSET(LightShader!E153,Param!$M$21-20,0)
)+POWER(0.3,Param!$M$21)),-2),0))</f>
        <v>0.84717993276138515</v>
      </c>
      <c r="F62" s="53">
        <f ca="1">IF(ScreenHeight!$B63&lt;OFFSET(Radar!$AC$3,COLUMN(),0),
    Param!$B$38/ScreenHeight!$B63,
    (Param!$B$37+1/(1-OFFSET(Radar!$AD$3,COLUMN(),0)*ScreenHeight!$C63)/Param!$B$39)/OFFSET(Radar!$AC$3,COLUMN(),0)
)*DistanceShader!F62*LightShader!F62*(IF(OFFSET(Ghosts!$S$41,COLUMN(),0)&lt;ScreenHeight!$E63,
   1,
   (SQRT(OFFSET(Ghosts!$T$41,COLUMN(),0)-OFFSET(Ghosts!$R$41,COLUMN(),0)*ScreenHeight!$D63)-1))+IF(Ghosts!$B$35,IF(Param!$M$21,-1-POWER(0.3,Param!$M$21)/(IF(Param!$M$21&lt;20,LightShader!F153,OFFSET(LightShader!F153,Param!$M$21-20,0)
)+POWER(0.3,Param!$M$21)),-2),0))</f>
        <v>0.85375048312297463</v>
      </c>
      <c r="G62" s="53">
        <f ca="1">IF(ScreenHeight!$B63&lt;OFFSET(Radar!$AC$3,COLUMN(),0),
    Param!$B$38/ScreenHeight!$B63,
    (Param!$B$37+1/(1-OFFSET(Radar!$AD$3,COLUMN(),0)*ScreenHeight!$C63)/Param!$B$39)/OFFSET(Radar!$AC$3,COLUMN(),0)
)*DistanceShader!G62*LightShader!G62*(IF(OFFSET(Ghosts!$S$41,COLUMN(),0)&lt;ScreenHeight!$E63,
   1,
   (SQRT(OFFSET(Ghosts!$T$41,COLUMN(),0)-OFFSET(Ghosts!$R$41,COLUMN(),0)*ScreenHeight!$D63)-1))+IF(Ghosts!$B$35,IF(Param!$M$21,-1-POWER(0.3,Param!$M$21)/(IF(Param!$M$21&lt;20,LightShader!G153,OFFSET(LightShader!G153,Param!$M$21-20,0)
)+POWER(0.3,Param!$M$21)),-2),0))</f>
        <v>0.86041788479279324</v>
      </c>
      <c r="H62" s="53">
        <f ca="1">IF(ScreenHeight!$B63&lt;OFFSET(Radar!$AC$3,COLUMN(),0),
    Param!$B$38/ScreenHeight!$B63,
    (Param!$B$37+1/(1-OFFSET(Radar!$AD$3,COLUMN(),0)*ScreenHeight!$C63)/Param!$B$39)/OFFSET(Radar!$AC$3,COLUMN(),0)
)*DistanceShader!H62*LightShader!H62*(IF(OFFSET(Ghosts!$S$41,COLUMN(),0)&lt;ScreenHeight!$E63,
   1,
   (SQRT(OFFSET(Ghosts!$T$41,COLUMN(),0)-OFFSET(Ghosts!$R$41,COLUMN(),0)*ScreenHeight!$D63)-1))+IF(Ghosts!$B$35,IF(Param!$M$21,-1-POWER(0.3,Param!$M$21)/(IF(Param!$M$21&lt;20,LightShader!H153,OFFSET(LightShader!H153,Param!$M$21-20,0)
)+POWER(0.3,Param!$M$21)),-2),0))</f>
        <v>0.86718456882048955</v>
      </c>
      <c r="I62" s="53">
        <f ca="1">IF(ScreenHeight!$B63&lt;OFFSET(Radar!$AC$3,COLUMN(),0),
    Param!$B$38/ScreenHeight!$B63,
    (Param!$B$37+1/(1-OFFSET(Radar!$AD$3,COLUMN(),0)*ScreenHeight!$C63)/Param!$B$39)/OFFSET(Radar!$AC$3,COLUMN(),0)
)*DistanceShader!I62*LightShader!I62*(IF(OFFSET(Ghosts!$S$41,COLUMN(),0)&lt;ScreenHeight!$E63,
   1,
   (SQRT(OFFSET(Ghosts!$T$41,COLUMN(),0)-OFFSET(Ghosts!$R$41,COLUMN(),0)*ScreenHeight!$D63)-1))+IF(Ghosts!$B$35,IF(Param!$M$21,-1-POWER(0.3,Param!$M$21)/(IF(Param!$M$21&lt;20,LightShader!I153,OFFSET(LightShader!I153,Param!$M$21-20,0)
)+POWER(0.3,Param!$M$21)),-2),0))</f>
        <v>0.87405306308447306</v>
      </c>
      <c r="J62" s="53">
        <f ca="1">IF(ScreenHeight!$B63&lt;OFFSET(Radar!$AC$3,COLUMN(),0),
    Param!$B$38/ScreenHeight!$B63,
    (Param!$B$37+1/(1-OFFSET(Radar!$AD$3,COLUMN(),0)*ScreenHeight!$C63)/Param!$B$39)/OFFSET(Radar!$AC$3,COLUMN(),0)
)*DistanceShader!J62*LightShader!J62*(IF(OFFSET(Ghosts!$S$41,COLUMN(),0)&lt;ScreenHeight!$E63,
   1,
   (SQRT(OFFSET(Ghosts!$T$41,COLUMN(),0)-OFFSET(Ghosts!$R$41,COLUMN(),0)*ScreenHeight!$D63)-1))+IF(Ghosts!$B$35,IF(Param!$M$21,-1-POWER(0.3,Param!$M$21)/(IF(Param!$M$21&lt;20,LightShader!J153,OFFSET(LightShader!J153,Param!$M$21-20,0)
)+POWER(0.3,Param!$M$21)),-2),0))</f>
        <v>0.8810259972599136</v>
      </c>
      <c r="K62" s="53">
        <f ca="1">IF(ScreenHeight!$B63&lt;OFFSET(Radar!$AC$3,COLUMN(),0),
    Param!$B$38/ScreenHeight!$B63,
    (Param!$B$37+1/(1-OFFSET(Radar!$AD$3,COLUMN(),0)*ScreenHeight!$C63)/Param!$B$39)/OFFSET(Radar!$AC$3,COLUMN(),0)
)*DistanceShader!K62*LightShader!K62*(IF(OFFSET(Ghosts!$S$41,COLUMN(),0)&lt;ScreenHeight!$E63,
   1,
   (SQRT(OFFSET(Ghosts!$T$41,COLUMN(),0)-OFFSET(Ghosts!$R$41,COLUMN(),0)*ScreenHeight!$D63)-1))+IF(Ghosts!$B$35,IF(Param!$M$21,-1-POWER(0.3,Param!$M$21)/(IF(Param!$M$21&lt;20,LightShader!K153,OFFSET(LightShader!K153,Param!$M$21-20,0)
)+POWER(0.3,Param!$M$21)),-2),0))</f>
        <v>0.8881061080714201</v>
      </c>
      <c r="L62" s="53">
        <f ca="1">IF(ScreenHeight!$B63&lt;OFFSET(Radar!$AC$3,COLUMN(),0),
    Param!$B$38/ScreenHeight!$B63,
    (Param!$B$37+1/(1-OFFSET(Radar!$AD$3,COLUMN(),0)*ScreenHeight!$C63)/Param!$B$39)/OFFSET(Radar!$AC$3,COLUMN(),0)
)*DistanceShader!L62*LightShader!L62*(IF(OFFSET(Ghosts!$S$41,COLUMN(),0)&lt;ScreenHeight!$E63,
   1,
   (SQRT(OFFSET(Ghosts!$T$41,COLUMN(),0)-OFFSET(Ghosts!$R$41,COLUMN(),0)*ScreenHeight!$D63)-1))+IF(Ghosts!$B$35,IF(Param!$M$21,-1-POWER(0.3,Param!$M$21)/(IF(Param!$M$21&lt;20,LightShader!L153,OFFSET(LightShader!L153,Param!$M$21-20,0)
)+POWER(0.3,Param!$M$21)),-2),0))</f>
        <v>0.89529624484705317</v>
      </c>
      <c r="M62" s="53">
        <f ca="1">IF(ScreenHeight!$B63&lt;OFFSET(Radar!$AC$3,COLUMN(),0),
    Param!$B$38/ScreenHeight!$B63,
    (Param!$B$37+1/(1-OFFSET(Radar!$AD$3,COLUMN(),0)*ScreenHeight!$C63)/Param!$B$39)/OFFSET(Radar!$AC$3,COLUMN(),0)
)*DistanceShader!M62*LightShader!M62*(IF(OFFSET(Ghosts!$S$41,COLUMN(),0)&lt;ScreenHeight!$E63,
   1,
   (SQRT(OFFSET(Ghosts!$T$41,COLUMN(),0)-OFFSET(Ghosts!$R$41,COLUMN(),0)*ScreenHeight!$D63)-1))+IF(Ghosts!$B$35,IF(Param!$M$21,-1-POWER(0.3,Param!$M$21)/(IF(Param!$M$21&lt;20,LightShader!M153,OFFSET(LightShader!M153,Param!$M$21-20,0)
)+POWER(0.3,Param!$M$21)),-2),0))</f>
        <v>0.90259937539127</v>
      </c>
      <c r="N62" s="53">
        <f ca="1">IF(ScreenHeight!$B63&lt;OFFSET(Radar!$AC$3,COLUMN(),0),
    Param!$B$38/ScreenHeight!$B63,
    (Param!$B$37+1/(1-OFFSET(Radar!$AD$3,COLUMN(),0)*ScreenHeight!$C63)/Param!$B$39)/OFFSET(Radar!$AC$3,COLUMN(),0)
)*DistanceShader!N62*LightShader!N62*(IF(OFFSET(Ghosts!$S$41,COLUMN(),0)&lt;ScreenHeight!$E63,
   1,
   (SQRT(OFFSET(Ghosts!$T$41,COLUMN(),0)-OFFSET(Ghosts!$R$41,COLUMN(),0)*ScreenHeight!$D63)-1))+IF(Ghosts!$B$35,IF(Param!$M$21,-1-POWER(0.3,Param!$M$21)/(IF(Param!$M$21&lt;20,LightShader!N153,OFFSET(LightShader!N153,Param!$M$21-20,0)
)+POWER(0.3,Param!$M$21)),-2),0))</f>
        <v>0.91001859219526304</v>
      </c>
      <c r="O62" s="53">
        <f ca="1">IF(ScreenHeight!$B63&lt;OFFSET(Radar!$AC$3,COLUMN(),0),
    Param!$B$38/ScreenHeight!$B63,
    (Param!$B$37+1/(1-OFFSET(Radar!$AD$3,COLUMN(),0)*ScreenHeight!$C63)/Param!$B$39)/OFFSET(Radar!$AC$3,COLUMN(),0)
)*DistanceShader!O62*LightShader!O62*(IF(OFFSET(Ghosts!$S$41,COLUMN(),0)&lt;ScreenHeight!$E63,
   1,
   (SQRT(OFFSET(Ghosts!$T$41,COLUMN(),0)-OFFSET(Ghosts!$R$41,COLUMN(),0)*ScreenHeight!$D63)-1))+IF(Ghosts!$B$35,IF(Param!$M$21,-1-POWER(0.3,Param!$M$21)/(IF(Param!$M$21&lt;20,LightShader!O153,OFFSET(LightShader!O153,Param!$M$21-20,0)
)+POWER(0.3,Param!$M$21)),-2),0))</f>
        <v>0.91755711900408454</v>
      </c>
      <c r="P62" s="53">
        <f ca="1">IF(ScreenHeight!$B63&lt;OFFSET(Radar!$AC$3,COLUMN(),0),
    Param!$B$38/ScreenHeight!$B63,
    (Param!$B$37+1/(1-OFFSET(Radar!$AD$3,COLUMN(),0)*ScreenHeight!$C63)/Param!$B$39)/OFFSET(Radar!$AC$3,COLUMN(),0)
)*DistanceShader!P62*LightShader!P62*(IF(OFFSET(Ghosts!$S$41,COLUMN(),0)&lt;ScreenHeight!$E63,
   1,
   (SQRT(OFFSET(Ghosts!$T$41,COLUMN(),0)-OFFSET(Ghosts!$R$41,COLUMN(),0)*ScreenHeight!$D63)-1))+IF(Ghosts!$B$35,IF(Param!$M$21,-1-POWER(0.3,Param!$M$21)/(IF(Param!$M$21&lt;20,LightShader!P153,OFFSET(LightShader!P153,Param!$M$21-20,0)
)+POWER(0.3,Param!$M$21)),-2),0))</f>
        <v>0.92521831776088281</v>
      </c>
      <c r="Q62" s="53">
        <f ca="1">IF(ScreenHeight!$B63&lt;OFFSET(Radar!$AC$3,COLUMN(),0),
    Param!$B$38/ScreenHeight!$B63,
    (Param!$B$37+1/(1-OFFSET(Radar!$AD$3,COLUMN(),0)*ScreenHeight!$C63)/Param!$B$39)/OFFSET(Radar!$AC$3,COLUMN(),0)
)*DistanceShader!Q62*LightShader!Q62*(IF(OFFSET(Ghosts!$S$41,COLUMN(),0)&lt;ScreenHeight!$E63,
   1,
   (SQRT(OFFSET(Ghosts!$T$41,COLUMN(),0)-OFFSET(Ghosts!$R$41,COLUMN(),0)*ScreenHeight!$D63)-1))+IF(Ghosts!$B$35,IF(Param!$M$21,-1-POWER(0.3,Param!$M$21)/(IF(Param!$M$21&lt;20,LightShader!Q153,OFFSET(LightShader!Q153,Param!$M$21-20,0)
)+POWER(0.3,Param!$M$21)),-2),0))</f>
        <v>0.9330056959494808</v>
      </c>
      <c r="R62" s="53">
        <f ca="1">IF(ScreenHeight!$B63&lt;OFFSET(Radar!$AC$3,COLUMN(),0),
    Param!$B$38/ScreenHeight!$B63,
    (Param!$B$37+1/(1-OFFSET(Radar!$AD$3,COLUMN(),0)*ScreenHeight!$C63)/Param!$B$39)/OFFSET(Radar!$AC$3,COLUMN(),0)
)*DistanceShader!R62*LightShader!R62*(IF(OFFSET(Ghosts!$S$41,COLUMN(),0)&lt;ScreenHeight!$E63,
   1,
   (SQRT(OFFSET(Ghosts!$T$41,COLUMN(),0)-OFFSET(Ghosts!$R$41,COLUMN(),0)*ScreenHeight!$D63)-1))+IF(Ghosts!$B$35,IF(Param!$M$21,-1-POWER(0.3,Param!$M$21)/(IF(Param!$M$21&lt;20,LightShader!R153,OFFSET(LightShader!R153,Param!$M$21-20,0)
)+POWER(0.3,Param!$M$21)),-2),0))</f>
        <v>0.9409229143574418</v>
      </c>
      <c r="S62" s="53">
        <f ca="1">IF(ScreenHeight!$B63&lt;OFFSET(Radar!$AC$3,COLUMN(),0),
    Param!$B$38/ScreenHeight!$B63,
    (Param!$B$37+1/(1-OFFSET(Radar!$AD$3,COLUMN(),0)*ScreenHeight!$C63)/Param!$B$39)/OFFSET(Radar!$AC$3,COLUMN(),0)
)*DistanceShader!S62*LightShader!S62*(IF(OFFSET(Ghosts!$S$41,COLUMN(),0)&lt;ScreenHeight!$E63,
   1,
   (SQRT(OFFSET(Ghosts!$T$41,COLUMN(),0)-OFFSET(Ghosts!$R$41,COLUMN(),0)*ScreenHeight!$D63)-1))+IF(Ghosts!$B$35,IF(Param!$M$21,-1-POWER(0.3,Param!$M$21)/(IF(Param!$M$21&lt;20,LightShader!S153,OFFSET(LightShader!S153,Param!$M$21-20,0)
)+POWER(0.3,Param!$M$21)),-2),0))</f>
        <v>0.94897379528263293</v>
      </c>
      <c r="T62" s="53">
        <f ca="1">IF(ScreenHeight!$B63&lt;OFFSET(Radar!$AC$3,COLUMN(),0),
    Param!$B$38/ScreenHeight!$B63,
    (Param!$B$37+1/(1-OFFSET(Radar!$AD$3,COLUMN(),0)*ScreenHeight!$C63)/Param!$B$39)/OFFSET(Radar!$AC$3,COLUMN(),0)
)*DistanceShader!T62*LightShader!T62*(IF(OFFSET(Ghosts!$S$41,COLUMN(),0)&lt;ScreenHeight!$E63,
   1,
   (SQRT(OFFSET(Ghosts!$T$41,COLUMN(),0)-OFFSET(Ghosts!$R$41,COLUMN(),0)*ScreenHeight!$D63)-1))+IF(Ghosts!$B$35,IF(Param!$M$21,-1-POWER(0.3,Param!$M$21)/(IF(Param!$M$21&lt;20,LightShader!T153,OFFSET(LightShader!T153,Param!$M$21-20,0)
)+POWER(0.3,Param!$M$21)),-2),0))</f>
        <v>0.95716233120712046</v>
      </c>
      <c r="U62" s="53">
        <f ca="1">IF(ScreenHeight!$B63&lt;OFFSET(Radar!$AC$3,COLUMN(),0),
    Param!$B$38/ScreenHeight!$B63,
    (Param!$B$37+1/(1-OFFSET(Radar!$AD$3,COLUMN(),0)*ScreenHeight!$C63)/Param!$B$39)/OFFSET(Radar!$AC$3,COLUMN(),0)
)*DistanceShader!U62*LightShader!U62*(IF(OFFSET(Ghosts!$S$41,COLUMN(),0)&lt;ScreenHeight!$E63,
   1,
   (SQRT(OFFSET(Ghosts!$T$41,COLUMN(),0)-OFFSET(Ghosts!$R$41,COLUMN(),0)*ScreenHeight!$D63)-1))+IF(Ghosts!$B$35,IF(Param!$M$21,-1-POWER(0.3,Param!$M$21)/(IF(Param!$M$21&lt;20,LightShader!U153,OFFSET(LightShader!U153,Param!$M$21-20,0)
)+POWER(0.3,Param!$M$21)),-2),0))</f>
        <v>0.96549269396293702</v>
      </c>
      <c r="V62" s="53">
        <f ca="1">IF(ScreenHeight!$B63&lt;OFFSET(Radar!$AC$3,COLUMN(),0),
    Param!$B$38/ScreenHeight!$B63,
    (Param!$B$37+1/(1-OFFSET(Radar!$AD$3,COLUMN(),0)*ScreenHeight!$C63)/Param!$B$39)/OFFSET(Radar!$AC$3,COLUMN(),0)
)*DistanceShader!V62*LightShader!V62*(IF(OFFSET(Ghosts!$S$41,COLUMN(),0)&lt;ScreenHeight!$E63,
   1,
   (SQRT(OFFSET(Ghosts!$T$41,COLUMN(),0)-OFFSET(Ghosts!$R$41,COLUMN(),0)*ScreenHeight!$D63)-1))+IF(Ghosts!$B$35,IF(Param!$M$21,-1-POWER(0.3,Param!$M$21)/(IF(Param!$M$21&lt;20,LightShader!V153,OFFSET(LightShader!V153,Param!$M$21-20,0)
)+POWER(0.3,Param!$M$21)),-2),0))</f>
        <v>0.9739692444149316</v>
      </c>
      <c r="W62" s="53">
        <f ca="1">IF(ScreenHeight!$B63&lt;OFFSET(Radar!$AC$3,COLUMN(),0),
    Param!$B$38/ScreenHeight!$B63,
    (Param!$B$37+1/(1-OFFSET(Radar!$AD$3,COLUMN(),0)*ScreenHeight!$C63)/Param!$B$39)/OFFSET(Radar!$AC$3,COLUMN(),0)
)*DistanceShader!W62*LightShader!W62*(IF(OFFSET(Ghosts!$S$41,COLUMN(),0)&lt;ScreenHeight!$E63,
   1,
   (SQRT(OFFSET(Ghosts!$T$41,COLUMN(),0)-OFFSET(Ghosts!$R$41,COLUMN(),0)*ScreenHeight!$D63)-1))+IF(Ghosts!$B$35,IF(Param!$M$21,-1-POWER(0.3,Param!$M$21)/(IF(Param!$M$21&lt;20,LightShader!W153,OFFSET(LightShader!W153,Param!$M$21-20,0)
)+POWER(0.3,Param!$M$21)),-2),0))</f>
        <v>0.98259654268632879</v>
      </c>
      <c r="X62" s="53">
        <f ca="1">IF(ScreenHeight!$B63&lt;OFFSET(Radar!$AC$3,COLUMN(),0),
    Param!$B$38/ScreenHeight!$B63,
    (Param!$B$37+1/(1-OFFSET(Radar!$AD$3,COLUMN(),0)*ScreenHeight!$C63)/Param!$B$39)/OFFSET(Radar!$AC$3,COLUMN(),0)
)*DistanceShader!X62*LightShader!X62*(IF(OFFSET(Ghosts!$S$41,COLUMN(),0)&lt;ScreenHeight!$E63,
   1,
   (SQRT(OFFSET(Ghosts!$T$41,COLUMN(),0)-OFFSET(Ghosts!$R$41,COLUMN(),0)*ScreenHeight!$D63)-1))+IF(Ghosts!$B$35,IF(Param!$M$21,-1-POWER(0.3,Param!$M$21)/(IF(Param!$M$21&lt;20,LightShader!X153,OFFSET(LightShader!X153,Param!$M$21-20,0)
)+POWER(0.3,Param!$M$21)),-2),0))</f>
        <v>0.99137935895293394</v>
      </c>
      <c r="Y62" s="53">
        <f ca="1">IF(ScreenHeight!$B63&lt;OFFSET(Radar!$AC$3,COLUMN(),0),
    Param!$B$38/ScreenHeight!$B63,
    (Param!$B$37+1/(1-OFFSET(Radar!$AD$3,COLUMN(),0)*ScreenHeight!$C63)/Param!$B$39)/OFFSET(Radar!$AC$3,COLUMN(),0)
)*DistanceShader!Y62*LightShader!Y62*(IF(OFFSET(Ghosts!$S$41,COLUMN(),0)&lt;ScreenHeight!$E63,
   1,
   (SQRT(OFFSET(Ghosts!$T$41,COLUMN(),0)-OFFSET(Ghosts!$R$41,COLUMN(),0)*ScreenHeight!$D63)-1))+IF(Ghosts!$B$35,IF(Param!$M$21,-1-POWER(0.3,Param!$M$21)/(IF(Param!$M$21&lt;20,LightShader!Y153,OFFSET(LightShader!Y153,Param!$M$21-20,0)
)+POWER(0.3,Param!$M$21)),-2),0))</f>
        <v>1.2654459096561239</v>
      </c>
      <c r="Z62" s="53">
        <f ca="1">IF(ScreenHeight!$B63&lt;OFFSET(Radar!$AC$3,COLUMN(),0),
    Param!$B$38/ScreenHeight!$B63,
    (Param!$B$37+1/(1-OFFSET(Radar!$AD$3,COLUMN(),0)*ScreenHeight!$C63)/Param!$B$39)/OFFSET(Radar!$AC$3,COLUMN(),0)
)*DistanceShader!Z62*LightShader!Z62*(IF(OFFSET(Ghosts!$S$41,COLUMN(),0)&lt;ScreenHeight!$E63,
   1,
   (SQRT(OFFSET(Ghosts!$T$41,COLUMN(),0)-OFFSET(Ghosts!$R$41,COLUMN(),0)*ScreenHeight!$D63)-1))+IF(Ghosts!$B$35,IF(Param!$M$21,-1-POWER(0.3,Param!$M$21)/(IF(Param!$M$21&lt;20,LightShader!Z153,OFFSET(LightShader!Z153,Param!$M$21-20,0)
)+POWER(0.3,Param!$M$21)),-2),0))</f>
        <v>1.2871093818197035</v>
      </c>
      <c r="AA62" s="53">
        <f ca="1">IF(ScreenHeight!$B63&lt;OFFSET(Radar!$AC$3,COLUMN(),0),
    Param!$B$38/ScreenHeight!$B63,
    (Param!$B$37+1/(1-OFFSET(Radar!$AD$3,COLUMN(),0)*ScreenHeight!$C63)/Param!$B$39)/OFFSET(Radar!$AC$3,COLUMN(),0)
)*DistanceShader!AA62*LightShader!AA62*(IF(OFFSET(Ghosts!$S$41,COLUMN(),0)&lt;ScreenHeight!$E63,
   1,
   (SQRT(OFFSET(Ghosts!$T$41,COLUMN(),0)-OFFSET(Ghosts!$R$41,COLUMN(),0)*ScreenHeight!$D63)-1))+IF(Ghosts!$B$35,IF(Param!$M$21,-1-POWER(0.3,Param!$M$21)/(IF(Param!$M$21&lt;20,LightShader!AA153,OFFSET(LightShader!AA153,Param!$M$21-20,0)
)+POWER(0.3,Param!$M$21)),-2),0))</f>
        <v>1.3093386449075104</v>
      </c>
      <c r="AB62" s="53">
        <f ca="1">IF(ScreenHeight!$B63&lt;OFFSET(Radar!$AC$3,COLUMN(),0),
    Param!$B$38/ScreenHeight!$B63,
    (Param!$B$37+1/(1-OFFSET(Radar!$AD$3,COLUMN(),0)*ScreenHeight!$C63)/Param!$B$39)/OFFSET(Radar!$AC$3,COLUMN(),0)
)*DistanceShader!AB62*LightShader!AB62*(IF(OFFSET(Ghosts!$S$41,COLUMN(),0)&lt;ScreenHeight!$E63,
   1,
   (SQRT(OFFSET(Ghosts!$T$41,COLUMN(),0)-OFFSET(Ghosts!$R$41,COLUMN(),0)*ScreenHeight!$D63)-1))+IF(Ghosts!$B$35,IF(Param!$M$21,-1-POWER(0.3,Param!$M$21)/(IF(Param!$M$21&lt;20,LightShader!AB153,OFFSET(LightShader!AB153,Param!$M$21-20,0)
)+POWER(0.3,Param!$M$21)),-2),0))</f>
        <v>1.3321547908839193</v>
      </c>
      <c r="AC62" s="53">
        <f ca="1">IF(ScreenHeight!$B63&lt;OFFSET(Radar!$AC$3,COLUMN(),0),
    Param!$B$38/ScreenHeight!$B63,
    (Param!$B$37+1/(1-OFFSET(Radar!$AD$3,COLUMN(),0)*ScreenHeight!$C63)/Param!$B$39)/OFFSET(Radar!$AC$3,COLUMN(),0)
)*DistanceShader!AC62*LightShader!AC62*(IF(OFFSET(Ghosts!$S$41,COLUMN(),0)&lt;ScreenHeight!$E63,
   1,
   (SQRT(OFFSET(Ghosts!$T$41,COLUMN(),0)-OFFSET(Ghosts!$R$41,COLUMN(),0)*ScreenHeight!$D63)-1))+IF(Ghosts!$B$35,IF(Param!$M$21,-1-POWER(0.3,Param!$M$21)/(IF(Param!$M$21&lt;20,LightShader!AC153,OFFSET(LightShader!AC153,Param!$M$21-20,0)
)+POWER(0.3,Param!$M$21)),-2),0))</f>
        <v>1.3555799534156134</v>
      </c>
      <c r="AD62" s="53">
        <f ca="1">IF(ScreenHeight!$B63&lt;OFFSET(Radar!$AC$3,COLUMN(),0),
    Param!$B$38/ScreenHeight!$B63,
    (Param!$B$37+1/(1-OFFSET(Radar!$AD$3,COLUMN(),0)*ScreenHeight!$C63)/Param!$B$39)/OFFSET(Radar!$AC$3,COLUMN(),0)
)*DistanceShader!AD62*LightShader!AD62*(IF(OFFSET(Ghosts!$S$41,COLUMN(),0)&lt;ScreenHeight!$E63,
   1,
   (SQRT(OFFSET(Ghosts!$T$41,COLUMN(),0)-OFFSET(Ghosts!$R$41,COLUMN(),0)*ScreenHeight!$D63)-1))+IF(Ghosts!$B$35,IF(Param!$M$21,-1-POWER(0.3,Param!$M$21)/(IF(Param!$M$21&lt;20,LightShader!AD153,OFFSET(LightShader!AD153,Param!$M$21-20,0)
)+POWER(0.3,Param!$M$21)),-2),0))</f>
        <v>1.3796373698693394</v>
      </c>
      <c r="AE62" s="53">
        <f ca="1">IF(ScreenHeight!$B63&lt;OFFSET(Radar!$AC$3,COLUMN(),0),
    Param!$B$38/ScreenHeight!$B63,
    (Param!$B$37+1/(1-OFFSET(Radar!$AD$3,COLUMN(),0)*ScreenHeight!$C63)/Param!$B$39)/OFFSET(Radar!$AC$3,COLUMN(),0)
)*DistanceShader!AE62*LightShader!AE62*(IF(OFFSET(Ghosts!$S$41,COLUMN(),0)&lt;ScreenHeight!$E63,
   1,
   (SQRT(OFFSET(Ghosts!$T$41,COLUMN(),0)-OFFSET(Ghosts!$R$41,COLUMN(),0)*ScreenHeight!$D63)-1))+IF(Ghosts!$B$35,IF(Param!$M$21,-1-POWER(0.3,Param!$M$21)/(IF(Param!$M$21&lt;20,LightShader!AE153,OFFSET(LightShader!AE153,Param!$M$21-20,0)
)+POWER(0.3,Param!$M$21)),-2),0))</f>
        <v>1.4043514473390464</v>
      </c>
      <c r="AF62" s="53">
        <f ca="1">IF(ScreenHeight!$B63&lt;OFFSET(Radar!$AC$3,COLUMN(),0),
    Param!$B$38/ScreenHeight!$B63,
    (Param!$B$37+1/(1-OFFSET(Radar!$AD$3,COLUMN(),0)*ScreenHeight!$C63)/Param!$B$39)/OFFSET(Radar!$AC$3,COLUMN(),0)
)*DistanceShader!AF62*LightShader!AF62*(IF(OFFSET(Ghosts!$S$41,COLUMN(),0)&lt;ScreenHeight!$E63,
   1,
   (SQRT(OFFSET(Ghosts!$T$41,COLUMN(),0)-OFFSET(Ghosts!$R$41,COLUMN(),0)*ScreenHeight!$D63)-1))+IF(Ghosts!$B$35,IF(Param!$M$21,-1-POWER(0.3,Param!$M$21)/(IF(Param!$M$21&lt;20,LightShader!AF153,OFFSET(LightShader!AF153,Param!$M$21-20,0)
)+POWER(0.3,Param!$M$21)),-2),0))</f>
        <v>1.4297478329503146</v>
      </c>
      <c r="AG62" s="53">
        <f ca="1">IF(ScreenHeight!$B63&lt;OFFSET(Radar!$AC$3,COLUMN(),0),
    Param!$B$38/ScreenHeight!$B63,
    (Param!$B$37+1/(1-OFFSET(Radar!$AD$3,COLUMN(),0)*ScreenHeight!$C63)/Param!$B$39)/OFFSET(Radar!$AC$3,COLUMN(),0)
)*DistanceShader!AG62*LightShader!AG62*(IF(OFFSET(Ghosts!$S$41,COLUMN(),0)&lt;ScreenHeight!$E63,
   1,
   (SQRT(OFFSET(Ghosts!$T$41,COLUMN(),0)-OFFSET(Ghosts!$R$41,COLUMN(),0)*ScreenHeight!$D63)-1))+IF(Ghosts!$B$35,IF(Param!$M$21,-1-POWER(0.3,Param!$M$21)/(IF(Param!$M$21&lt;20,LightShader!AG153,OFFSET(LightShader!AG153,Param!$M$21-20,0)
)+POWER(0.3,Param!$M$21)),-2),0))</f>
        <v>1.4558534886976822</v>
      </c>
      <c r="AH62" s="53">
        <f ca="1">IF(ScreenHeight!$B63&lt;OFFSET(Radar!$AC$3,COLUMN(),0),
    Param!$B$38/ScreenHeight!$B63,
    (Param!$B$37+1/(1-OFFSET(Radar!$AD$3,COLUMN(),0)*ScreenHeight!$C63)/Param!$B$39)/OFFSET(Radar!$AC$3,COLUMN(),0)
)*DistanceShader!AH62*LightShader!AH62*(IF(OFFSET(Ghosts!$S$41,COLUMN(),0)&lt;ScreenHeight!$E63,
   1,
   (SQRT(OFFSET(Ghosts!$T$41,COLUMN(),0)-OFFSET(Ghosts!$R$41,COLUMN(),0)*ScreenHeight!$D63)-1))+IF(Ghosts!$B$35,IF(Param!$M$21,-1-POWER(0.3,Param!$M$21)/(IF(Param!$M$21&lt;20,LightShader!AH153,OFFSET(LightShader!AH153,Param!$M$21-20,0)
)+POWER(0.3,Param!$M$21)),-2),0))</f>
        <v>1.4826967710761849</v>
      </c>
      <c r="AI62" s="53">
        <f ca="1">IF(ScreenHeight!$B63&lt;OFFSET(Radar!$AC$3,COLUMN(),0),
    Param!$B$38/ScreenHeight!$B63,
    (Param!$B$37+1/(1-OFFSET(Radar!$AD$3,COLUMN(),0)*ScreenHeight!$C63)/Param!$B$39)/OFFSET(Radar!$AC$3,COLUMN(),0)
)*DistanceShader!AI62*LightShader!AI62*(IF(OFFSET(Ghosts!$S$41,COLUMN(),0)&lt;ScreenHeight!$E63,
   1,
   (SQRT(OFFSET(Ghosts!$T$41,COLUMN(),0)-OFFSET(Ghosts!$R$41,COLUMN(),0)*ScreenHeight!$D63)-1))+IF(Ghosts!$B$35,IF(Param!$M$21,-1-POWER(0.3,Param!$M$21)/(IF(Param!$M$21&lt;20,LightShader!AI153,OFFSET(LightShader!AI153,Param!$M$21-20,0)
)+POWER(0.3,Param!$M$21)),-2),0))</f>
        <v>1.5103075157713703</v>
      </c>
      <c r="AJ62" s="53">
        <f ca="1">IF(ScreenHeight!$B63&lt;OFFSET(Radar!$AC$3,COLUMN(),0),
    Param!$B$38/ScreenHeight!$B63,
    (Param!$B$37+1/(1-OFFSET(Radar!$AD$3,COLUMN(),0)*ScreenHeight!$C63)/Param!$B$39)/OFFSET(Radar!$AC$3,COLUMN(),0)
)*DistanceShader!AJ62*LightShader!AJ62*(IF(OFFSET(Ghosts!$S$41,COLUMN(),0)&lt;ScreenHeight!$E63,
   1,
   (SQRT(OFFSET(Ghosts!$T$41,COLUMN(),0)-OFFSET(Ghosts!$R$41,COLUMN(),0)*ScreenHeight!$D63)-1))+IF(Ghosts!$B$35,IF(Param!$M$21,-1-POWER(0.3,Param!$M$21)/(IF(Param!$M$21&lt;20,LightShader!AJ153,OFFSET(LightShader!AJ153,Param!$M$21-20,0)
)+POWER(0.3,Param!$M$21)),-2),0))</f>
        <v>1.5387171276712748</v>
      </c>
      <c r="AK62" s="53">
        <f ca="1">IF(ScreenHeight!$B63&lt;OFFSET(Radar!$AC$3,COLUMN(),0),
    Param!$B$38/ScreenHeight!$B63,
    (Param!$B$37+1/(1-OFFSET(Radar!$AD$3,COLUMN(),0)*ScreenHeight!$C63)/Param!$B$39)/OFFSET(Radar!$AC$3,COLUMN(),0)
)*DistanceShader!AK62*LightShader!AK62*(IF(OFFSET(Ghosts!$S$41,COLUMN(),0)&lt;ScreenHeight!$E63,
   1,
   (SQRT(OFFSET(Ghosts!$T$41,COLUMN(),0)-OFFSET(Ghosts!$R$41,COLUMN(),0)*ScreenHeight!$D63)-1))+IF(Ghosts!$B$35,IF(Param!$M$21,-1-POWER(0.3,Param!$M$21)/(IF(Param!$M$21&lt;20,LightShader!AK153,OFFSET(LightShader!AK153,Param!$M$21-20,0)
)+POWER(0.3,Param!$M$21)),-2),0))</f>
        <v>1.567958676458207</v>
      </c>
      <c r="AL62" s="53">
        <f ca="1">IF(ScreenHeight!$B63&lt;OFFSET(Radar!$AC$3,COLUMN(),0),
    Param!$B$38/ScreenHeight!$B63,
    (Param!$B$37+1/(1-OFFSET(Radar!$AD$3,COLUMN(),0)*ScreenHeight!$C63)/Param!$B$39)/OFFSET(Radar!$AC$3,COLUMN(),0)
)*DistanceShader!AL62*LightShader!AL62*(IF(OFFSET(Ghosts!$S$41,COLUMN(),0)&lt;ScreenHeight!$E63,
   1,
   (SQRT(OFFSET(Ghosts!$T$41,COLUMN(),0)-OFFSET(Ghosts!$R$41,COLUMN(),0)*ScreenHeight!$D63)-1))+IF(Ghosts!$B$35,IF(Param!$M$21,-1-POWER(0.3,Param!$M$21)/(IF(Param!$M$21&lt;20,LightShader!AL153,OFFSET(LightShader!AL153,Param!$M$21-20,0)
)+POWER(0.3,Param!$M$21)),-2),0))</f>
        <v>1.5980669980260733</v>
      </c>
      <c r="AM62" s="53">
        <f ca="1">IF(ScreenHeight!$B63&lt;OFFSET(Radar!$AC$3,COLUMN(),0),
    Param!$B$38/ScreenHeight!$B63,
    (Param!$B$37+1/(1-OFFSET(Radar!$AD$3,COLUMN(),0)*ScreenHeight!$C63)/Param!$B$39)/OFFSET(Radar!$AC$3,COLUMN(),0)
)*DistanceShader!AM62*LightShader!AM62*(IF(OFFSET(Ghosts!$S$41,COLUMN(),0)&lt;ScreenHeight!$E63,
   1,
   (SQRT(OFFSET(Ghosts!$T$41,COLUMN(),0)-OFFSET(Ghosts!$R$41,COLUMN(),0)*ScreenHeight!$D63)-1))+IF(Ghosts!$B$35,IF(Param!$M$21,-1-POWER(0.3,Param!$M$21)/(IF(Param!$M$21&lt;20,LightShader!AM153,OFFSET(LightShader!AM153,Param!$M$21-20,0)
)+POWER(0.3,Param!$M$21)),-2),0))</f>
        <v>1.6290788019486726</v>
      </c>
      <c r="AN62" s="53">
        <f ca="1">IF(ScreenHeight!$B63&lt;OFFSET(Radar!$AC$3,COLUMN(),0),
    Param!$B$38/ScreenHeight!$B63,
    (Param!$B$37+1/(1-OFFSET(Radar!$AD$3,COLUMN(),0)*ScreenHeight!$C63)/Param!$B$39)/OFFSET(Radar!$AC$3,COLUMN(),0)
)*DistanceShader!AN62*LightShader!AN62*(IF(OFFSET(Ghosts!$S$41,COLUMN(),0)&lt;ScreenHeight!$E63,
   1,
   (SQRT(OFFSET(Ghosts!$T$41,COLUMN(),0)-OFFSET(Ghosts!$R$41,COLUMN(),0)*ScreenHeight!$D63)-1))+IF(Ghosts!$B$35,IF(Param!$M$21,-1-POWER(0.3,Param!$M$21)/(IF(Param!$M$21&lt;20,LightShader!AN153,OFFSET(LightShader!AN153,Param!$M$21-20,0)
)+POWER(0.3,Param!$M$21)),-2),0))</f>
        <v>1.6610327851934095</v>
      </c>
      <c r="AO62" s="53">
        <f ca="1">IF(ScreenHeight!$B63&lt;OFFSET(Radar!$AC$3,COLUMN(),0),
    Param!$B$38/ScreenHeight!$B63,
    (Param!$B$37+1/(1-OFFSET(Radar!$AD$3,COLUMN(),0)*ScreenHeight!$C63)/Param!$B$39)/OFFSET(Radar!$AC$3,COLUMN(),0)
)*DistanceShader!AO62*LightShader!AO62*(IF(OFFSET(Ghosts!$S$41,COLUMN(),0)&lt;ScreenHeight!$E63,
   1,
   (SQRT(OFFSET(Ghosts!$T$41,COLUMN(),0)-OFFSET(Ghosts!$R$41,COLUMN(),0)*ScreenHeight!$D63)-1))+IF(Ghosts!$B$35,IF(Param!$M$21,-1-POWER(0.3,Param!$M$21)/(IF(Param!$M$21&lt;20,LightShader!AO153,OFFSET(LightShader!AO153,Param!$M$21-20,0)
)+POWER(0.3,Param!$M$21)),-2),0))</f>
        <v>1.6939697522303925</v>
      </c>
      <c r="AP62" s="53">
        <f ca="1">IF(ScreenHeight!$B63&lt;OFFSET(Radar!$AC$3,COLUMN(),0),
    Param!$B$38/ScreenHeight!$B63,
    (Param!$B$37+1/(1-OFFSET(Radar!$AD$3,COLUMN(),0)*ScreenHeight!$C63)/Param!$B$39)/OFFSET(Radar!$AC$3,COLUMN(),0)
)*DistanceShader!AP62*LightShader!AP62*(IF(OFFSET(Ghosts!$S$41,COLUMN(),0)&lt;ScreenHeight!$E63,
   1,
   (SQRT(OFFSET(Ghosts!$T$41,COLUMN(),0)-OFFSET(Ghosts!$R$41,COLUMN(),0)*ScreenHeight!$D63)-1))+IF(Ghosts!$B$35,IF(Param!$M$21,-1-POWER(0.3,Param!$M$21)/(IF(Param!$M$21&lt;20,LightShader!AP153,OFFSET(LightShader!AP153,Param!$M$21-20,0)
)+POWER(0.3,Param!$M$21)),-2),0))</f>
        <v>1.7279327416253079</v>
      </c>
      <c r="AQ62" s="53">
        <f ca="1">IF(ScreenHeight!$B63&lt;OFFSET(Radar!$AC$3,COLUMN(),0),
    Param!$B$38/ScreenHeight!$B63,
    (Param!$B$37+1/(1-OFFSET(Radar!$AD$3,COLUMN(),0)*ScreenHeight!$C63)/Param!$B$39)/OFFSET(Radar!$AC$3,COLUMN(),0)
)*DistanceShader!AQ62*LightShader!AQ62*(IF(OFFSET(Ghosts!$S$41,COLUMN(),0)&lt;ScreenHeight!$E63,
   1,
   (SQRT(OFFSET(Ghosts!$T$41,COLUMN(),0)-OFFSET(Ghosts!$R$41,COLUMN(),0)*ScreenHeight!$D63)-1))+IF(Ghosts!$B$35,IF(Param!$M$21,-1-POWER(0.3,Param!$M$21)/(IF(Param!$M$21&lt;20,LightShader!AQ153,OFFSET(LightShader!AQ153,Param!$M$21-20,0)
)+POWER(0.3,Param!$M$21)),-2),0))</f>
        <v>1.7629671591211948</v>
      </c>
      <c r="AR62" s="53">
        <f ca="1">IF(ScreenHeight!$B63&lt;OFFSET(Radar!$AC$3,COLUMN(),0),
    Param!$B$38/ScreenHeight!$B63,
    (Param!$B$37+1/(1-OFFSET(Radar!$AD$3,COLUMN(),0)*ScreenHeight!$C63)/Param!$B$39)/OFFSET(Radar!$AC$3,COLUMN(),0)
)*DistanceShader!AR62*LightShader!AR62*(IF(OFFSET(Ghosts!$S$41,COLUMN(),0)&lt;ScreenHeight!$E63,
   1,
   (SQRT(OFFSET(Ghosts!$T$41,COLUMN(),0)-OFFSET(Ghosts!$R$41,COLUMN(),0)*ScreenHeight!$D63)-1))+IF(Ghosts!$B$35,IF(Param!$M$21,-1-POWER(0.3,Param!$M$21)/(IF(Param!$M$21&lt;20,LightShader!AR153,OFFSET(LightShader!AR153,Param!$M$21-20,0)
)+POWER(0.3,Param!$M$21)),-2),0))</f>
        <v>1.7991209171038607</v>
      </c>
      <c r="AS62" s="53">
        <f ca="1">IF(ScreenHeight!$B63&lt;OFFSET(Radar!$AC$3,COLUMN(),0),
    Param!$B$38/ScreenHeight!$B63,
    (Param!$B$37+1/(1-OFFSET(Radar!$AD$3,COLUMN(),0)*ScreenHeight!$C63)/Param!$B$39)/OFFSET(Radar!$AC$3,COLUMN(),0)
)*DistanceShader!AS62*LightShader!AS62*(IF(OFFSET(Ghosts!$S$41,COLUMN(),0)&lt;ScreenHeight!$E63,
   1,
   (SQRT(OFFSET(Ghosts!$T$41,COLUMN(),0)-OFFSET(Ghosts!$R$41,COLUMN(),0)*ScreenHeight!$D63)-1))+IF(Ghosts!$B$35,IF(Param!$M$21,-1-POWER(0.3,Param!$M$21)/(IF(Param!$M$21&lt;20,LightShader!AS153,OFFSET(LightShader!AS153,Param!$M$21-20,0)
)+POWER(0.3,Param!$M$21)),-2),0))</f>
        <v>1.8364445802011715</v>
      </c>
      <c r="AT62" s="53">
        <f ca="1">IF(ScreenHeight!$B63&lt;OFFSET(Radar!$AC$3,COLUMN(),0),
    Param!$B$38/ScreenHeight!$B63,
    (Param!$B$37+1/(1-OFFSET(Radar!$AD$3,COLUMN(),0)*ScreenHeight!$C63)/Param!$B$39)/OFFSET(Radar!$AC$3,COLUMN(),0)
)*DistanceShader!AT62*LightShader!AT62*(IF(OFFSET(Ghosts!$S$41,COLUMN(),0)&lt;ScreenHeight!$E63,
   1,
   (SQRT(OFFSET(Ghosts!$T$41,COLUMN(),0)-OFFSET(Ghosts!$R$41,COLUMN(),0)*ScreenHeight!$D63)-1))+IF(Ghosts!$B$35,IF(Param!$M$21,-1-POWER(0.3,Param!$M$21)/(IF(Param!$M$21&lt;20,LightShader!AT153,OFFSET(LightShader!AT153,Param!$M$21-20,0)
)+POWER(0.3,Param!$M$21)),-2),0))</f>
        <v>1.8749915165793518</v>
      </c>
      <c r="AU62" s="53">
        <f ca="1">IF(ScreenHeight!$B63&lt;OFFSET(Radar!$AC$3,COLUMN(),0),
    Param!$B$38/ScreenHeight!$B63,
    (Param!$B$37+1/(1-OFFSET(Radar!$AD$3,COLUMN(),0)*ScreenHeight!$C63)/Param!$B$39)/OFFSET(Radar!$AC$3,COLUMN(),0)
)*DistanceShader!AU62*LightShader!AU62*(IF(OFFSET(Ghosts!$S$41,COLUMN(),0)&lt;ScreenHeight!$E63,
   1,
   (SQRT(OFFSET(Ghosts!$T$41,COLUMN(),0)-OFFSET(Ghosts!$R$41,COLUMN(),0)*ScreenHeight!$D63)-1))+IF(Ghosts!$B$35,IF(Param!$M$21,-1-POWER(0.3,Param!$M$21)/(IF(Param!$M$21&lt;20,LightShader!AU153,OFFSET(LightShader!AU153,Param!$M$21-20,0)
)+POWER(0.3,Param!$M$21)),-2),0))</f>
        <v>1.9148180542591813</v>
      </c>
      <c r="AV62" s="53">
        <f ca="1">IF(ScreenHeight!$B63&lt;OFFSET(Radar!$AC$3,COLUMN(),0),
    Param!$B$38/ScreenHeight!$B63,
    (Param!$B$37+1/(1-OFFSET(Radar!$AD$3,COLUMN(),0)*ScreenHeight!$C63)/Param!$B$39)/OFFSET(Radar!$AC$3,COLUMN(),0)
)*DistanceShader!AV62*LightShader!AV62*(IF(OFFSET(Ghosts!$S$41,COLUMN(),0)&lt;ScreenHeight!$E63,
   1,
   (SQRT(OFFSET(Ghosts!$T$41,COLUMN(),0)-OFFSET(Ghosts!$R$41,COLUMN(),0)*ScreenHeight!$D63)-1))+IF(Ghosts!$B$35,IF(Param!$M$21,-1-POWER(0.3,Param!$M$21)/(IF(Param!$M$21&lt;20,LightShader!AV153,OFFSET(LightShader!AV153,Param!$M$21-20,0)
)+POWER(0.3,Param!$M$21)),-2),0))</f>
        <v>1.9559836414685672</v>
      </c>
      <c r="AW62" s="53">
        <f ca="1">IF(ScreenHeight!$B63&lt;OFFSET(Radar!$AC$3,COLUMN(),0),
    Param!$B$38/ScreenHeight!$B63,
    (Param!$B$37+1/(1-OFFSET(Radar!$AD$3,COLUMN(),0)*ScreenHeight!$C63)/Param!$B$39)/OFFSET(Radar!$AC$3,COLUMN(),0)
)*DistanceShader!AW62*LightShader!AW62*(IF(OFFSET(Ghosts!$S$41,COLUMN(),0)&lt;ScreenHeight!$E63,
   1,
   (SQRT(OFFSET(Ghosts!$T$41,COLUMN(),0)-OFFSET(Ghosts!$R$41,COLUMN(),0)*ScreenHeight!$D63)-1))+IF(Ghosts!$B$35,IF(Param!$M$21,-1-POWER(0.3,Param!$M$21)/(IF(Param!$M$21&lt;20,LightShader!AW153,OFFSET(LightShader!AW153,Param!$M$21-20,0)
)+POWER(0.3,Param!$M$21)),-2),0))</f>
        <v>1.9985510096593264</v>
      </c>
      <c r="AX62" s="53">
        <f ca="1">IF(ScreenHeight!$B63&lt;OFFSET(Radar!$AC$3,COLUMN(),0),
    Param!$B$38/ScreenHeight!$B63,
    (Param!$B$37+1/(1-OFFSET(Radar!$AD$3,COLUMN(),0)*ScreenHeight!$C63)/Param!$B$39)/OFFSET(Radar!$AC$3,COLUMN(),0)
)*DistanceShader!AX62*LightShader!AX62*(IF(OFFSET(Ghosts!$S$41,COLUMN(),0)&lt;ScreenHeight!$E63,
   1,
   (SQRT(OFFSET(Ghosts!$T$41,COLUMN(),0)-OFFSET(Ghosts!$R$41,COLUMN(),0)*ScreenHeight!$D63)-1))+IF(Ghosts!$B$35,IF(Param!$M$21,-1-POWER(0.3,Param!$M$21)/(IF(Param!$M$21&lt;20,LightShader!AX153,OFFSET(LightShader!AX153,Param!$M$21-20,0)
)+POWER(0.3,Param!$M$21)),-2),0))</f>
        <v>2.04258633732548</v>
      </c>
      <c r="AY62" s="53">
        <f ca="1">IF(ScreenHeight!$B63&lt;OFFSET(Radar!$AC$3,COLUMN(),0),
    Param!$B$38/ScreenHeight!$B63,
    (Param!$B$37+1/(1-OFFSET(Radar!$AD$3,COLUMN(),0)*ScreenHeight!$C63)/Param!$B$39)/OFFSET(Radar!$AC$3,COLUMN(),0)
)*DistanceShader!AY62*LightShader!AY62*(IF(OFFSET(Ghosts!$S$41,COLUMN(),0)&lt;ScreenHeight!$E63,
   1,
   (SQRT(OFFSET(Ghosts!$T$41,COLUMN(),0)-OFFSET(Ghosts!$R$41,COLUMN(),0)*ScreenHeight!$D63)-1))+IF(Ghosts!$B$35,IF(Param!$M$21,-1-POWER(0.3,Param!$M$21)/(IF(Param!$M$21&lt;20,LightShader!AY153,OFFSET(LightShader!AY153,Param!$M$21-20,0)
)+POWER(0.3,Param!$M$21)),-2),0))</f>
        <v>2.0881594121435127</v>
      </c>
      <c r="AZ62" s="53">
        <f ca="1">IF(ScreenHeight!$B63&lt;OFFSET(Radar!$AC$3,COLUMN(),0),
    Param!$B$38/ScreenHeight!$B63,
    (Param!$B$37+1/(1-OFFSET(Radar!$AD$3,COLUMN(),0)*ScreenHeight!$C63)/Param!$B$39)/OFFSET(Radar!$AC$3,COLUMN(),0)
)*DistanceShader!AZ62*LightShader!AZ62*(IF(OFFSET(Ghosts!$S$41,COLUMN(),0)&lt;ScreenHeight!$E63,
   1,
   (SQRT(OFFSET(Ghosts!$T$41,COLUMN(),0)-OFFSET(Ghosts!$R$41,COLUMN(),0)*ScreenHeight!$D63)-1))+IF(Ghosts!$B$35,IF(Param!$M$21,-1-POWER(0.3,Param!$M$21)/(IF(Param!$M$21&lt;20,LightShader!AZ153,OFFSET(LightShader!AZ153,Param!$M$21-20,0)
)+POWER(0.3,Param!$M$21)),-2),0))</f>
        <v>2.1353437881822881</v>
      </c>
      <c r="BA62" s="53">
        <f ca="1">IF(ScreenHeight!$B63&lt;OFFSET(Radar!$AC$3,COLUMN(),0),
    Param!$B$38/ScreenHeight!$B63,
    (Param!$B$37+1/(1-OFFSET(Radar!$AD$3,COLUMN(),0)*ScreenHeight!$C63)/Param!$B$39)/OFFSET(Radar!$AC$3,COLUMN(),0)
)*DistanceShader!BA62*LightShader!BA62*(IF(OFFSET(Ghosts!$S$41,COLUMN(),0)&lt;ScreenHeight!$E63,
   1,
   (SQRT(OFFSET(Ghosts!$T$41,COLUMN(),0)-OFFSET(Ghosts!$R$41,COLUMN(),0)*ScreenHeight!$D63)-1))+IF(Ghosts!$B$35,IF(Param!$M$21,-1-POWER(0.3,Param!$M$21)/(IF(Param!$M$21&lt;20,LightShader!BA153,OFFSET(LightShader!BA153,Param!$M$21-20,0)
)+POWER(0.3,Param!$M$21)),-2),0))</f>
        <v>2.1842169339650805</v>
      </c>
      <c r="BB62" s="53">
        <f ca="1">IF(ScreenHeight!$B63&lt;OFFSET(Radar!$AC$3,COLUMN(),0),
    Param!$B$38/ScreenHeight!$B63,
    (Param!$B$37+1/(1-OFFSET(Radar!$AD$3,COLUMN(),0)*ScreenHeight!$C63)/Param!$B$39)/OFFSET(Radar!$AC$3,COLUMN(),0)
)*DistanceShader!BB62*LightShader!BB62*(IF(OFFSET(Ghosts!$S$41,COLUMN(),0)&lt;ScreenHeight!$E63,
   1,
   (SQRT(OFFSET(Ghosts!$T$41,COLUMN(),0)-OFFSET(Ghosts!$R$41,COLUMN(),0)*ScreenHeight!$D63)-1))+IF(Ghosts!$B$35,IF(Param!$M$21,-1-POWER(0.3,Param!$M$21)/(IF(Param!$M$21&lt;20,LightShader!BB153,OFFSET(LightShader!BB153,Param!$M$21-20,0)
)+POWER(0.3,Param!$M$21)),-2),0))</f>
        <v>2.2348603659641473</v>
      </c>
      <c r="BC62" s="53">
        <f ca="1">IF(ScreenHeight!$B63&lt;OFFSET(Radar!$AC$3,COLUMN(),0),
    Param!$B$38/ScreenHeight!$B63,
    (Param!$B$37+1/(1-OFFSET(Radar!$AD$3,COLUMN(),0)*ScreenHeight!$C63)/Param!$B$39)/OFFSET(Radar!$AC$3,COLUMN(),0)
)*DistanceShader!BC62*LightShader!BC62*(IF(OFFSET(Ghosts!$S$41,COLUMN(),0)&lt;ScreenHeight!$E63,
   1,
   (SQRT(OFFSET(Ghosts!$T$41,COLUMN(),0)-OFFSET(Ghosts!$R$41,COLUMN(),0)*ScreenHeight!$D63)-1))+IF(Ghosts!$B$35,IF(Param!$M$21,-1-POWER(0.3,Param!$M$21)/(IF(Param!$M$21&lt;20,LightShader!BC153,OFFSET(LightShader!BC153,Param!$M$21-20,0)
)+POWER(0.3,Param!$M$21)),-2),0))</f>
        <v>2.287359760615407</v>
      </c>
      <c r="BD62" s="53">
        <f ca="1">IF(ScreenHeight!$B63&lt;OFFSET(Radar!$AC$3,COLUMN(),0),
    Param!$B$38/ScreenHeight!$B63,
    (Param!$B$37+1/(1-OFFSET(Radar!$AD$3,COLUMN(),0)*ScreenHeight!$C63)/Param!$B$39)/OFFSET(Radar!$AC$3,COLUMN(),0)
)*DistanceShader!BD62*LightShader!BD62*(IF(OFFSET(Ghosts!$S$41,COLUMN(),0)&lt;ScreenHeight!$E63,
   1,
   (SQRT(OFFSET(Ghosts!$T$41,COLUMN(),0)-OFFSET(Ghosts!$R$41,COLUMN(),0)*ScreenHeight!$D63)-1))+IF(Ghosts!$B$35,IF(Param!$M$21,-1-POWER(0.3,Param!$M$21)/(IF(Param!$M$21&lt;20,LightShader!BD153,OFFSET(LightShader!BD153,Param!$M$21-20,0)
)+POWER(0.3,Param!$M$21)),-2),0))</f>
        <v>2.3418050360917699</v>
      </c>
      <c r="BE62" s="53">
        <f ca="1">IF(ScreenHeight!$B63&lt;OFFSET(Radar!$AC$3,COLUMN(),0),
    Param!$B$38/ScreenHeight!$B63,
    (Param!$B$37+1/(1-OFFSET(Radar!$AD$3,COLUMN(),0)*ScreenHeight!$C63)/Param!$B$39)/OFFSET(Radar!$AC$3,COLUMN(),0)
)*DistanceShader!BE62*LightShader!BE62*(IF(OFFSET(Ghosts!$S$41,COLUMN(),0)&lt;ScreenHeight!$E63,
   1,
   (SQRT(OFFSET(Ghosts!$T$41,COLUMN(),0)-OFFSET(Ghosts!$R$41,COLUMN(),0)*ScreenHeight!$D63)-1))+IF(Ghosts!$B$35,IF(Param!$M$21,-1-POWER(0.3,Param!$M$21)/(IF(Param!$M$21&lt;20,LightShader!BE153,OFFSET(LightShader!BE153,Param!$M$21-20,0)
)+POWER(0.3,Param!$M$21)),-2),0))</f>
        <v>2.398290392790015</v>
      </c>
      <c r="BF62" s="53">
        <f ca="1">IF(ScreenHeight!$B63&lt;OFFSET(Radar!$AC$3,COLUMN(),0),
    Param!$B$38/ScreenHeight!$B63,
    (Param!$B$37+1/(1-OFFSET(Radar!$AD$3,COLUMN(),0)*ScreenHeight!$C63)/Param!$B$39)/OFFSET(Radar!$AC$3,COLUMN(),0)
)*DistanceShader!BF62*LightShader!BF62*(IF(OFFSET(Ghosts!$S$41,COLUMN(),0)&lt;ScreenHeight!$E63,
   1,
   (SQRT(OFFSET(Ghosts!$T$41,COLUMN(),0)-OFFSET(Ghosts!$R$41,COLUMN(),0)*ScreenHeight!$D63)-1))+IF(Ghosts!$B$35,IF(Param!$M$21,-1-POWER(0.3,Param!$M$21)/(IF(Param!$M$21&lt;20,LightShader!BF153,OFFSET(LightShader!BF153,Param!$M$21-20,0)
)+POWER(0.3,Param!$M$21)),-2),0))</f>
        <v>2.4569142986738557</v>
      </c>
      <c r="BG62" s="53">
        <f ca="1">IF(ScreenHeight!$B63&lt;OFFSET(Radar!$AC$3,COLUMN(),0),
    Param!$B$38/ScreenHeight!$B63,
    (Param!$B$37+1/(1-OFFSET(Radar!$AD$3,COLUMN(),0)*ScreenHeight!$C63)/Param!$B$39)/OFFSET(Radar!$AC$3,COLUMN(),0)
)*DistanceShader!BG62*LightShader!BG62*(IF(OFFSET(Ghosts!$S$41,COLUMN(),0)&lt;ScreenHeight!$E63,
   1,
   (SQRT(OFFSET(Ghosts!$T$41,COLUMN(),0)-OFFSET(Ghosts!$R$41,COLUMN(),0)*ScreenHeight!$D63)-1))+IF(Ghosts!$B$35,IF(Param!$M$21,-1-POWER(0.3,Param!$M$21)/(IF(Param!$M$21&lt;20,LightShader!BG153,OFFSET(LightShader!BG153,Param!$M$21-20,0)
)+POWER(0.3,Param!$M$21)),-2),0))</f>
        <v>2.5177794021641238</v>
      </c>
      <c r="BH62" s="53">
        <f ca="1">IF(ScreenHeight!$B63&lt;OFFSET(Radar!$AC$3,COLUMN(),0),
    Param!$B$38/ScreenHeight!$B63,
    (Param!$B$37+1/(1-OFFSET(Radar!$AD$3,COLUMN(),0)*ScreenHeight!$C63)/Param!$B$39)/OFFSET(Radar!$AC$3,COLUMN(),0)
)*DistanceShader!BH62*LightShader!BH62*(IF(OFFSET(Ghosts!$S$41,COLUMN(),0)&lt;ScreenHeight!$E63,
   1,
   (SQRT(OFFSET(Ghosts!$T$41,COLUMN(),0)-OFFSET(Ghosts!$R$41,COLUMN(),0)*ScreenHeight!$D63)-1))+IF(Ghosts!$B$35,IF(Param!$M$21,-1-POWER(0.3,Param!$M$21)/(IF(Param!$M$21&lt;20,LightShader!BH153,OFFSET(LightShader!BH153,Param!$M$21-20,0)
)+POWER(0.3,Param!$M$21)),-2),0))</f>
        <v>2.5809923510458335</v>
      </c>
      <c r="BI62" s="53">
        <f ca="1">IF(ScreenHeight!$B63&lt;OFFSET(Radar!$AC$3,COLUMN(),0),
    Param!$B$38/ScreenHeight!$B63,
    (Param!$B$37+1/(1-OFFSET(Radar!$AD$3,COLUMN(),0)*ScreenHeight!$C63)/Param!$B$39)/OFFSET(Radar!$AC$3,COLUMN(),0)
)*DistanceShader!BI62*LightShader!BI62*(IF(OFFSET(Ghosts!$S$41,COLUMN(),0)&lt;ScreenHeight!$E63,
   1,
   (SQRT(OFFSET(Ghosts!$T$41,COLUMN(),0)-OFFSET(Ghosts!$R$41,COLUMN(),0)*ScreenHeight!$D63)-1))+IF(Ghosts!$B$35,IF(Param!$M$21,-1-POWER(0.3,Param!$M$21)/(IF(Param!$M$21&lt;20,LightShader!BI153,OFFSET(LightShader!BI153,Param!$M$21-20,0)
)+POWER(0.3,Param!$M$21)),-2),0))</f>
        <v>2.6466634907219753</v>
      </c>
      <c r="BJ62" s="53">
        <f ca="1">IF(ScreenHeight!$B63&lt;OFFSET(Radar!$AC$3,COLUMN(),0),
    Param!$B$38/ScreenHeight!$B63,
    (Param!$B$37+1/(1-OFFSET(Radar!$AD$3,COLUMN(),0)*ScreenHeight!$C63)/Param!$B$39)/OFFSET(Radar!$AC$3,COLUMN(),0)
)*DistanceShader!BJ62*LightShader!BJ62*(IF(OFFSET(Ghosts!$S$41,COLUMN(),0)&lt;ScreenHeight!$E63,
   1,
   (SQRT(OFFSET(Ghosts!$T$41,COLUMN(),0)-OFFSET(Ghosts!$R$41,COLUMN(),0)*ScreenHeight!$D63)-1))+IF(Ghosts!$B$35,IF(Param!$M$21,-1-POWER(0.3,Param!$M$21)/(IF(Param!$M$21&lt;20,LightShader!BJ153,OFFSET(LightShader!BJ153,Param!$M$21-20,0)
)+POWER(0.3,Param!$M$21)),-2),0))</f>
        <v>2.7149064089167867</v>
      </c>
      <c r="BK62" s="53">
        <f ca="1">IF(ScreenHeight!$B63&lt;OFFSET(Radar!$AC$3,COLUMN(),0),
    Param!$B$38/ScreenHeight!$B63,
    (Param!$B$37+1/(1-OFFSET(Radar!$AD$3,COLUMN(),0)*ScreenHeight!$C63)/Param!$B$39)/OFFSET(Radar!$AC$3,COLUMN(),0)
)*DistanceShader!BK62*LightShader!BK62*(IF(OFFSET(Ghosts!$S$41,COLUMN(),0)&lt;ScreenHeight!$E63,
   1,
   (SQRT(OFFSET(Ghosts!$T$41,COLUMN(),0)-OFFSET(Ghosts!$R$41,COLUMN(),0)*ScreenHeight!$D63)-1))+IF(Ghosts!$B$35,IF(Param!$M$21,-1-POWER(0.3,Param!$M$21)/(IF(Param!$M$21&lt;20,LightShader!BK153,OFFSET(LightShader!BK153,Param!$M$21-20,0)
)+POWER(0.3,Param!$M$21)),-2),0))</f>
        <v>2.7858372864330496</v>
      </c>
      <c r="BL62" s="53">
        <f ca="1">IF(ScreenHeight!$B63&lt;OFFSET(Radar!$AC$3,COLUMN(),0),
    Param!$B$38/ScreenHeight!$B63,
    (Param!$B$37+1/(1-OFFSET(Radar!$AD$3,COLUMN(),0)*ScreenHeight!$C63)/Param!$B$39)/OFFSET(Radar!$AC$3,COLUMN(),0)
)*DistanceShader!BL62*LightShader!BL62*(IF(OFFSET(Ghosts!$S$41,COLUMN(),0)&lt;ScreenHeight!$E63,
   1,
   (SQRT(OFFSET(Ghosts!$T$41,COLUMN(),0)-OFFSET(Ghosts!$R$41,COLUMN(),0)*ScreenHeight!$D63)-1))+IF(Ghosts!$B$35,IF(Param!$M$21,-1-POWER(0.3,Param!$M$21)/(IF(Param!$M$21&lt;20,LightShader!BL153,OFFSET(LightShader!BL153,Param!$M$21-20,0)
)+POWER(0.3,Param!$M$21)),-2),0))</f>
        <v>2.8595740046066007</v>
      </c>
      <c r="BM62" s="53">
        <f ca="1">IF(ScreenHeight!$B63&lt;OFFSET(Radar!$AC$3,COLUMN(),0),
    Param!$B$38/ScreenHeight!$B63,
    (Param!$B$37+1/(1-OFFSET(Radar!$AD$3,COLUMN(),0)*ScreenHeight!$C63)/Param!$B$39)/OFFSET(Radar!$AC$3,COLUMN(),0)
)*DistanceShader!BM62*LightShader!BM62*(IF(OFFSET(Ghosts!$S$41,COLUMN(),0)&lt;ScreenHeight!$E63,
   1,
   (SQRT(OFFSET(Ghosts!$T$41,COLUMN(),0)-OFFSET(Ghosts!$R$41,COLUMN(),0)*ScreenHeight!$D63)-1))+IF(Ghosts!$B$35,IF(Param!$M$21,-1-POWER(0.3,Param!$M$21)/(IF(Param!$M$21&lt;20,LightShader!BM153,OFFSET(LightShader!BM153,Param!$M$21-20,0)
)+POWER(0.3,Param!$M$21)),-2),0))</f>
        <v>2.9362349494908004</v>
      </c>
      <c r="BN62" s="53">
        <f ca="1">IF(ScreenHeight!$B63&lt;OFFSET(Radar!$AC$3,COLUMN(),0),
    Param!$B$38/ScreenHeight!$B63,
    (Param!$B$37+1/(1-OFFSET(Radar!$AD$3,COLUMN(),0)*ScreenHeight!$C63)/Param!$B$39)/OFFSET(Radar!$AC$3,COLUMN(),0)
)*DistanceShader!BN62*LightShader!BN62*(IF(OFFSET(Ghosts!$S$41,COLUMN(),0)&lt;ScreenHeight!$E63,
   1,
   (SQRT(OFFSET(Ghosts!$T$41,COLUMN(),0)-OFFSET(Ghosts!$R$41,COLUMN(),0)*ScreenHeight!$D63)-1))+IF(Ghosts!$B$35,IF(Param!$M$21,-1-POWER(0.3,Param!$M$21)/(IF(Param!$M$21&lt;20,LightShader!BN153,OFFSET(LightShader!BN153,Param!$M$21-20,0)
)+POWER(0.3,Param!$M$21)),-2),0))</f>
        <v>3.0159374403886354</v>
      </c>
      <c r="BO62" s="53">
        <f ca="1">IF(ScreenHeight!$B63&lt;OFFSET(Radar!$AC$3,COLUMN(),0),
    Param!$B$38/ScreenHeight!$B63,
    (Param!$B$37+1/(1-OFFSET(Radar!$AD$3,COLUMN(),0)*ScreenHeight!$C63)/Param!$B$39)/OFFSET(Radar!$AC$3,COLUMN(),0)
)*DistanceShader!BO62*LightShader!BO62*(IF(OFFSET(Ghosts!$S$41,COLUMN(),0)&lt;ScreenHeight!$E63,
   1,
   (SQRT(OFFSET(Ghosts!$T$41,COLUMN(),0)-OFFSET(Ghosts!$R$41,COLUMN(),0)*ScreenHeight!$D63)-1))+IF(Ghosts!$B$35,IF(Param!$M$21,-1-POWER(0.3,Param!$M$21)/(IF(Param!$M$21&lt;20,LightShader!BO153,OFFSET(LightShader!BO153,Param!$M$21-20,0)
)+POWER(0.3,Param!$M$21)),-2),0))</f>
        <v>3.0987956960446685</v>
      </c>
      <c r="BP62" s="53">
        <f ca="1">IF(ScreenHeight!$B63&lt;OFFSET(Radar!$AC$3,COLUMN(),0),
    Param!$B$38/ScreenHeight!$B63,
    (Param!$B$37+1/(1-OFFSET(Radar!$AD$3,COLUMN(),0)*ScreenHeight!$C63)/Param!$B$39)/OFFSET(Radar!$AC$3,COLUMN(),0)
)*DistanceShader!BP62*LightShader!BP62*(IF(OFFSET(Ghosts!$S$41,COLUMN(),0)&lt;ScreenHeight!$E63,
   1,
   (SQRT(OFFSET(Ghosts!$T$41,COLUMN(),0)-OFFSET(Ghosts!$R$41,COLUMN(),0)*ScreenHeight!$D63)-1))+IF(Ghosts!$B$35,IF(Param!$M$21,-1-POWER(0.3,Param!$M$21)/(IF(Param!$M$21&lt;20,LightShader!BP153,OFFSET(LightShader!BP153,Param!$M$21-20,0)
)+POWER(0.3,Param!$M$21)),-2),0))</f>
        <v>3.1849182356580163</v>
      </c>
      <c r="BQ62" s="53">
        <f ca="1">IF(ScreenHeight!$B63&lt;OFFSET(Radar!$AC$3,COLUMN(),0),
    Param!$B$38/ScreenHeight!$B63,
    (Param!$B$37+1/(1-OFFSET(Radar!$AD$3,COLUMN(),0)*ScreenHeight!$C63)/Param!$B$39)/OFFSET(Radar!$AC$3,COLUMN(),0)
)*DistanceShader!BQ62*LightShader!BQ62*(IF(OFFSET(Ghosts!$S$41,COLUMN(),0)&lt;ScreenHeight!$E63,
   1,
   (SQRT(OFFSET(Ghosts!$T$41,COLUMN(),0)-OFFSET(Ghosts!$R$41,COLUMN(),0)*ScreenHeight!$D63)-1))+IF(Ghosts!$B$35,IF(Param!$M$21,-1-POWER(0.3,Param!$M$21)/(IF(Param!$M$21&lt;20,LightShader!BQ153,OFFSET(LightShader!BQ153,Param!$M$21-20,0)
)+POWER(0.3,Param!$M$21)),-2),0))</f>
        <v>3.2744045941477022</v>
      </c>
      <c r="BR62" s="53">
        <f ca="1">IF(ScreenHeight!$B63&lt;OFFSET(Radar!$AC$3,COLUMN(),0),
    Param!$B$38/ScreenHeight!$B63,
    (Param!$B$37+1/(1-OFFSET(Radar!$AD$3,COLUMN(),0)*ScreenHeight!$C63)/Param!$B$39)/OFFSET(Radar!$AC$3,COLUMN(),0)
)*DistanceShader!BR62*LightShader!BR62*(IF(OFFSET(Ghosts!$S$41,COLUMN(),0)&lt;ScreenHeight!$E63,
   1,
   (SQRT(OFFSET(Ghosts!$T$41,COLUMN(),0)-OFFSET(Ghosts!$R$41,COLUMN(),0)*ScreenHeight!$D63)-1))+IF(Ghosts!$B$35,IF(Param!$M$21,-1-POWER(0.3,Param!$M$21)/(IF(Param!$M$21&lt;20,LightShader!BR153,OFFSET(LightShader!BR153,Param!$M$21-20,0)
)+POWER(0.3,Param!$M$21)),-2),0))</f>
        <v>3.3673412124140136</v>
      </c>
      <c r="BS62" s="53">
        <f ca="1">IF(ScreenHeight!$B63&lt;OFFSET(Radar!$AC$3,COLUMN(),0),
    Param!$B$38/ScreenHeight!$B63,
    (Param!$B$37+1/(1-OFFSET(Radar!$AD$3,COLUMN(),0)*ScreenHeight!$C63)/Param!$B$39)/OFFSET(Radar!$AC$3,COLUMN(),0)
)*DistanceShader!BS62*LightShader!BS62*(IF(OFFSET(Ghosts!$S$41,COLUMN(),0)&lt;ScreenHeight!$E63,
   1,
   (SQRT(OFFSET(Ghosts!$T$41,COLUMN(),0)-OFFSET(Ghosts!$R$41,COLUMN(),0)*ScreenHeight!$D63)-1))+IF(Ghosts!$B$35,IF(Param!$M$21,-1-POWER(0.3,Param!$M$21)/(IF(Param!$M$21&lt;20,LightShader!BS153,OFFSET(LightShader!BS153,Param!$M$21-20,0)
)+POWER(0.3,Param!$M$21)),-2),0))</f>
        <v>3.4637963448559201</v>
      </c>
      <c r="BT62" s="53">
        <f ca="1">IF(ScreenHeight!$B63&lt;OFFSET(Radar!$AC$3,COLUMN(),0),
    Param!$B$38/ScreenHeight!$B63,
    (Param!$B$37+1/(1-OFFSET(Radar!$AD$3,COLUMN(),0)*ScreenHeight!$C63)/Param!$B$39)/OFFSET(Radar!$AC$3,COLUMN(),0)
)*DistanceShader!BT62*LightShader!BT62*(IF(OFFSET(Ghosts!$S$41,COLUMN(),0)&lt;ScreenHeight!$E63,
   1,
   (SQRT(OFFSET(Ghosts!$T$41,COLUMN(),0)-OFFSET(Ghosts!$R$41,COLUMN(),0)*ScreenHeight!$D63)-1))+IF(Ghosts!$B$35,IF(Param!$M$21,-1-POWER(0.3,Param!$M$21)/(IF(Param!$M$21&lt;20,LightShader!BT153,OFFSET(LightShader!BT153,Param!$M$21-20,0)
)+POWER(0.3,Param!$M$21)),-2),0))</f>
        <v>3.5638138100810481</v>
      </c>
      <c r="BU62" s="53">
        <f ca="1">IF(ScreenHeight!$B63&lt;OFFSET(Radar!$AC$3,COLUMN(),0),
    Param!$B$38/ScreenHeight!$B63,
    (Param!$B$37+1/(1-OFFSET(Radar!$AD$3,COLUMN(),0)*ScreenHeight!$C63)/Param!$B$39)/OFFSET(Radar!$AC$3,COLUMN(),0)
)*DistanceShader!BU62*LightShader!BU62*(IF(OFFSET(Ghosts!$S$41,COLUMN(),0)&lt;ScreenHeight!$E63,
   1,
   (SQRT(OFFSET(Ghosts!$T$41,COLUMN(),0)-OFFSET(Ghosts!$R$41,COLUMN(),0)*ScreenHeight!$D63)-1))+IF(Ghosts!$B$35,IF(Param!$M$21,-1-POWER(0.3,Param!$M$21)/(IF(Param!$M$21&lt;20,LightShader!BU153,OFFSET(LightShader!BU153,Param!$M$21-20,0)
)+POWER(0.3,Param!$M$21)),-2),0))</f>
        <v>3.6674053996623557</v>
      </c>
      <c r="BV62" s="53">
        <f ca="1">IF(ScreenHeight!$B63&lt;OFFSET(Radar!$AC$3,COLUMN(),0),
    Param!$B$38/ScreenHeight!$B63,
    (Param!$B$37+1/(1-OFFSET(Radar!$AD$3,COLUMN(),0)*ScreenHeight!$C63)/Param!$B$39)/OFFSET(Radar!$AC$3,COLUMN(),0)
)*DistanceShader!BV62*LightShader!BV62*(IF(OFFSET(Ghosts!$S$41,COLUMN(),0)&lt;ScreenHeight!$E63,
   1,
   (SQRT(OFFSET(Ghosts!$T$41,COLUMN(),0)-OFFSET(Ghosts!$R$41,COLUMN(),0)*ScreenHeight!$D63)-1))+IF(Ghosts!$B$35,IF(Param!$M$21,-1-POWER(0.3,Param!$M$21)/(IF(Param!$M$21&lt;20,LightShader!BV153,OFFSET(LightShader!BV153,Param!$M$21-20,0)
)+POWER(0.3,Param!$M$21)),-2),0))</f>
        <v>3.7745417585687524</v>
      </c>
      <c r="BW62" s="53">
        <f ca="1">IF(ScreenHeight!$B63&lt;OFFSET(Radar!$AC$3,COLUMN(),0),
    Param!$B$38/ScreenHeight!$B63,
    (Param!$B$37+1/(1-OFFSET(Radar!$AD$3,COLUMN(),0)*ScreenHeight!$C63)/Param!$B$39)/OFFSET(Radar!$AC$3,COLUMN(),0)
)*DistanceShader!BW62*LightShader!BW62*(IF(OFFSET(Ghosts!$S$41,COLUMN(),0)&lt;ScreenHeight!$E63,
   1,
   (SQRT(OFFSET(Ghosts!$T$41,COLUMN(),0)-OFFSET(Ghosts!$R$41,COLUMN(),0)*ScreenHeight!$D63)-1))+IF(Ghosts!$B$35,IF(Param!$M$21,-1-POWER(0.3,Param!$M$21)/(IF(Param!$M$21&lt;20,LightShader!BW153,OFFSET(LightShader!BW153,Param!$M$21-20,0)
)+POWER(0.3,Param!$M$21)),-2),0))</f>
        <v>3.8851415661381754</v>
      </c>
      <c r="BX62" s="53">
        <f ca="1">IF(ScreenHeight!$B63&lt;OFFSET(Radar!$AC$3,COLUMN(),0),
    Param!$B$38/ScreenHeight!$B63,
    (Param!$B$37+1/(1-OFFSET(Radar!$AD$3,COLUMN(),0)*ScreenHeight!$C63)/Param!$B$39)/OFFSET(Radar!$AC$3,COLUMN(),0)
)*DistanceShader!BX62*LightShader!BX62*(IF(OFFSET(Ghosts!$S$41,COLUMN(),0)&lt;ScreenHeight!$E63,
   1,
   (SQRT(OFFSET(Ghosts!$T$41,COLUMN(),0)-OFFSET(Ghosts!$R$41,COLUMN(),0)*ScreenHeight!$D63)-1))+IF(Ghosts!$B$35,IF(Param!$M$21,-1-POWER(0.3,Param!$M$21)/(IF(Param!$M$21&lt;20,LightShader!BX153,OFFSET(LightShader!BX153,Param!$M$21-20,0)
)+POWER(0.3,Param!$M$21)),-2),0))</f>
        <v>3.9990588872427555</v>
      </c>
      <c r="BY62" s="53">
        <f ca="1">IF(ScreenHeight!$B63&lt;OFFSET(Radar!$AC$3,COLUMN(),0),
    Param!$B$38/ScreenHeight!$B63,
    (Param!$B$37+1/(1-OFFSET(Radar!$AD$3,COLUMN(),0)*ScreenHeight!$C63)/Param!$B$39)/OFFSET(Radar!$AC$3,COLUMN(),0)
)*DistanceShader!BY62*LightShader!BY62*(IF(OFFSET(Ghosts!$S$41,COLUMN(),0)&lt;ScreenHeight!$E63,
   1,
   (SQRT(OFFSET(Ghosts!$T$41,COLUMN(),0)-OFFSET(Ghosts!$R$41,COLUMN(),0)*ScreenHeight!$D63)-1))+IF(Ghosts!$B$35,IF(Param!$M$21,-1-POWER(0.3,Param!$M$21)/(IF(Param!$M$21&lt;20,LightShader!BY153,OFFSET(LightShader!BY153,Param!$M$21-20,0)
)+POWER(0.3,Param!$M$21)),-2),0))</f>
        <v>4.1160686414730323</v>
      </c>
      <c r="BZ62" s="53">
        <f ca="1">IF(ScreenHeight!$B63&lt;OFFSET(Radar!$AC$3,COLUMN(),0),
    Param!$B$38/ScreenHeight!$B63,
    (Param!$B$37+1/(1-OFFSET(Radar!$AD$3,COLUMN(),0)*ScreenHeight!$C63)/Param!$B$39)/OFFSET(Radar!$AC$3,COLUMN(),0)
)*DistanceShader!BZ62*LightShader!BZ62*(IF(OFFSET(Ghosts!$S$41,COLUMN(),0)&lt;ScreenHeight!$E63,
   1,
   (SQRT(OFFSET(Ghosts!$T$41,COLUMN(),0)-OFFSET(Ghosts!$R$41,COLUMN(),0)*ScreenHeight!$D63)-1))+IF(Ghosts!$B$35,IF(Param!$M$21,-1-POWER(0.3,Param!$M$21)/(IF(Param!$M$21&lt;20,LightShader!BZ153,OFFSET(LightShader!BZ153,Param!$M$21-20,0)
)+POWER(0.3,Param!$M$21)),-2),0))</f>
        <v>4.1836647589475966</v>
      </c>
      <c r="CA62" s="53">
        <f ca="1">IF(ScreenHeight!$B63&lt;OFFSET(Radar!$AC$3,COLUMN(),0),
    Param!$B$38/ScreenHeight!$B63,
    (Param!$B$37+1/(1-OFFSET(Radar!$AD$3,COLUMN(),0)*ScreenHeight!$C63)/Param!$B$39)/OFFSET(Radar!$AC$3,COLUMN(),0)
)*DistanceShader!CA62*LightShader!CA62*(IF(OFFSET(Ghosts!$S$41,COLUMN(),0)&lt;ScreenHeight!$E63,
   1,
   (SQRT(OFFSET(Ghosts!$T$41,COLUMN(),0)-OFFSET(Ghosts!$R$41,COLUMN(),0)*ScreenHeight!$D63)-1))+IF(Ghosts!$B$35,IF(Param!$M$21,-1-POWER(0.3,Param!$M$21)/(IF(Param!$M$21&lt;20,LightShader!CA153,OFFSET(LightShader!CA153,Param!$M$21-20,0)
)+POWER(0.3,Param!$M$21)),-2),0))</f>
        <v>4.2463085027466514</v>
      </c>
      <c r="CB62" s="53">
        <f ca="1">IF(ScreenHeight!$B63&lt;OFFSET(Radar!$AC$3,COLUMN(),0),
    Param!$B$38/ScreenHeight!$B63,
    (Param!$B$37+1/(1-OFFSET(Radar!$AD$3,COLUMN(),0)*ScreenHeight!$C63)/Param!$B$39)/OFFSET(Radar!$AC$3,COLUMN(),0)
)*DistanceShader!CB62*LightShader!CB62*(IF(OFFSET(Ghosts!$S$41,COLUMN(),0)&lt;ScreenHeight!$E63,
   1,
   (SQRT(OFFSET(Ghosts!$T$41,COLUMN(),0)-OFFSET(Ghosts!$R$41,COLUMN(),0)*ScreenHeight!$D63)-1))+IF(Ghosts!$B$35,IF(Param!$M$21,-1-POWER(0.3,Param!$M$21)/(IF(Param!$M$21&lt;20,LightShader!CB153,OFFSET(LightShader!CB153,Param!$M$21-20,0)
)+POWER(0.3,Param!$M$21)),-2),0))</f>
        <v>4.3074077480544997</v>
      </c>
      <c r="CC62" s="53">
        <f ca="1">IF(ScreenHeight!$B63&lt;OFFSET(Radar!$AC$3,COLUMN(),0),
    Param!$B$38/ScreenHeight!$B63,
    (Param!$B$37+1/(1-OFFSET(Radar!$AD$3,COLUMN(),0)*ScreenHeight!$C63)/Param!$B$39)/OFFSET(Radar!$AC$3,COLUMN(),0)
)*DistanceShader!CC62*LightShader!CC62*(IF(OFFSET(Ghosts!$S$41,COLUMN(),0)&lt;ScreenHeight!$E63,
   1,
   (SQRT(OFFSET(Ghosts!$T$41,COLUMN(),0)-OFFSET(Ghosts!$R$41,COLUMN(),0)*ScreenHeight!$D63)-1))+IF(Ghosts!$B$35,IF(Param!$M$21,-1-POWER(0.3,Param!$M$21)/(IF(Param!$M$21&lt;20,LightShader!CC153,OFFSET(LightShader!CC153,Param!$M$21-20,0)
)+POWER(0.3,Param!$M$21)),-2),0))</f>
        <v>4.3662122220905175</v>
      </c>
      <c r="CD62" s="53">
        <f ca="1">IF(ScreenHeight!$B63&lt;OFFSET(Radar!$AC$3,COLUMN(),0),
    Param!$B$38/ScreenHeight!$B63,
    (Param!$B$37+1/(1-OFFSET(Radar!$AD$3,COLUMN(),0)*ScreenHeight!$C63)/Param!$B$39)/OFFSET(Radar!$AC$3,COLUMN(),0)
)*DistanceShader!CD62*LightShader!CD62*(IF(OFFSET(Ghosts!$S$41,COLUMN(),0)&lt;ScreenHeight!$E63,
   1,
   (SQRT(OFFSET(Ghosts!$T$41,COLUMN(),0)-OFFSET(Ghosts!$R$41,COLUMN(),0)*ScreenHeight!$D63)-1))+IF(Ghosts!$B$35,IF(Param!$M$21,-1-POWER(0.3,Param!$M$21)/(IF(Param!$M$21&lt;20,LightShader!CD153,OFFSET(LightShader!CD153,Param!$M$21-20,0)
)+POWER(0.3,Param!$M$21)),-2),0))</f>
        <v>4.4218523588995993</v>
      </c>
      <c r="CE62" s="53">
        <f ca="1">IF(ScreenHeight!$B63&lt;OFFSET(Radar!$AC$3,COLUMN(),0),
    Param!$B$38/ScreenHeight!$B63,
    (Param!$B$37+1/(1-OFFSET(Radar!$AD$3,COLUMN(),0)*ScreenHeight!$C63)/Param!$B$39)/OFFSET(Radar!$AC$3,COLUMN(),0)
)*DistanceShader!CE62*LightShader!CE62*(IF(OFFSET(Ghosts!$S$41,COLUMN(),0)&lt;ScreenHeight!$E63,
   1,
   (SQRT(OFFSET(Ghosts!$T$41,COLUMN(),0)-OFFSET(Ghosts!$R$41,COLUMN(),0)*ScreenHeight!$D63)-1))+IF(Ghosts!$B$35,IF(Param!$M$21,-1-POWER(0.3,Param!$M$21)/(IF(Param!$M$21&lt;20,LightShader!CE153,OFFSET(LightShader!CE153,Param!$M$21-20,0)
)+POWER(0.3,Param!$M$21)),-2),0))</f>
        <v>4.4733375223192766</v>
      </c>
      <c r="CF62" s="53">
        <f ca="1">IF(ScreenHeight!$B63&lt;OFFSET(Radar!$AC$3,COLUMN(),0),
    Param!$B$38/ScreenHeight!$B63,
    (Param!$B$37+1/(1-OFFSET(Radar!$AD$3,COLUMN(),0)*ScreenHeight!$C63)/Param!$B$39)/OFFSET(Radar!$AC$3,COLUMN(),0)
)*DistanceShader!CF62*LightShader!CF62*(IF(OFFSET(Ghosts!$S$41,COLUMN(),0)&lt;ScreenHeight!$E63,
   1,
   (SQRT(OFFSET(Ghosts!$T$41,COLUMN(),0)-OFFSET(Ghosts!$R$41,COLUMN(),0)*ScreenHeight!$D63)-1))+IF(Ghosts!$B$35,IF(Param!$M$21,-1-POWER(0.3,Param!$M$21)/(IF(Param!$M$21&lt;20,LightShader!CF153,OFFSET(LightShader!CF153,Param!$M$21-20,0)
)+POWER(0.3,Param!$M$21)),-2),0))</f>
        <v>4.4670456704790418</v>
      </c>
      <c r="CG62" s="53">
        <f ca="1">IF(ScreenHeight!$B63&lt;OFFSET(Radar!$AC$3,COLUMN(),0),
    Param!$B$38/ScreenHeight!$B63,
    (Param!$B$37+1/(1-OFFSET(Radar!$AD$3,COLUMN(),0)*ScreenHeight!$C63)/Param!$B$39)/OFFSET(Radar!$AC$3,COLUMN(),0)
)*DistanceShader!CG62*LightShader!CG62*(IF(OFFSET(Ghosts!$S$41,COLUMN(),0)&lt;ScreenHeight!$E63,
   1,
   (SQRT(OFFSET(Ghosts!$T$41,COLUMN(),0)-OFFSET(Ghosts!$R$41,COLUMN(),0)*ScreenHeight!$D63)-1))+IF(Ghosts!$B$35,IF(Param!$M$21,-1-POWER(0.3,Param!$M$21)/(IF(Param!$M$21&lt;20,LightShader!CG153,OFFSET(LightShader!CG153,Param!$M$21-20,0)
)+POWER(0.3,Param!$M$21)),-2),0))</f>
        <v>4.4042105409460568</v>
      </c>
      <c r="CH62" s="53">
        <f ca="1">IF(ScreenHeight!$B63&lt;OFFSET(Radar!$AC$3,COLUMN(),0),
    Param!$B$38/ScreenHeight!$B63,
    (Param!$B$37+1/(1-OFFSET(Radar!$AD$3,COLUMN(),0)*ScreenHeight!$C63)/Param!$B$39)/OFFSET(Radar!$AC$3,COLUMN(),0)
)*DistanceShader!CH62*LightShader!CH62*(IF(OFFSET(Ghosts!$S$41,COLUMN(),0)&lt;ScreenHeight!$E63,
   1,
   (SQRT(OFFSET(Ghosts!$T$41,COLUMN(),0)-OFFSET(Ghosts!$R$41,COLUMN(),0)*ScreenHeight!$D63)-1))+IF(Ghosts!$B$35,IF(Param!$M$21,-1-POWER(0.3,Param!$M$21)/(IF(Param!$M$21&lt;20,LightShader!CH153,OFFSET(LightShader!CH153,Param!$M$21-20,0)
)+POWER(0.3,Param!$M$21)),-2),0))</f>
        <v>4.3410327542583946</v>
      </c>
      <c r="CI62" s="53">
        <f ca="1">IF(ScreenHeight!$B63&lt;OFFSET(Radar!$AC$3,COLUMN(),0),
    Param!$B$38/ScreenHeight!$B63,
    (Param!$B$37+1/(1-OFFSET(Radar!$AD$3,COLUMN(),0)*ScreenHeight!$C63)/Param!$B$39)/OFFSET(Radar!$AC$3,COLUMN(),0)
)*DistanceShader!CI62*LightShader!CI62*(IF(OFFSET(Ghosts!$S$41,COLUMN(),0)&lt;ScreenHeight!$E63,
   1,
   (SQRT(OFFSET(Ghosts!$T$41,COLUMN(),0)-OFFSET(Ghosts!$R$41,COLUMN(),0)*ScreenHeight!$D63)-1))+IF(Ghosts!$B$35,IF(Param!$M$21,-1-POWER(0.3,Param!$M$21)/(IF(Param!$M$21&lt;20,LightShader!CI153,OFFSET(LightShader!CI153,Param!$M$21-20,0)
)+POWER(0.3,Param!$M$21)),-2),0))</f>
        <v>4.2775230782371523</v>
      </c>
      <c r="CJ62" s="53">
        <f ca="1">IF(ScreenHeight!$B63&lt;OFFSET(Radar!$AC$3,COLUMN(),0),
    Param!$B$38/ScreenHeight!$B63,
    (Param!$B$37+1/(1-OFFSET(Radar!$AD$3,COLUMN(),0)*ScreenHeight!$C63)/Param!$B$39)/OFFSET(Radar!$AC$3,COLUMN(),0)
)*DistanceShader!CJ62*LightShader!CJ62*(IF(OFFSET(Ghosts!$S$41,COLUMN(),0)&lt;ScreenHeight!$E63,
   1,
   (SQRT(OFFSET(Ghosts!$T$41,COLUMN(),0)-OFFSET(Ghosts!$R$41,COLUMN(),0)*ScreenHeight!$D63)-1))+IF(Ghosts!$B$35,IF(Param!$M$21,-1-POWER(0.3,Param!$M$21)/(IF(Param!$M$21&lt;20,LightShader!CJ153,OFFSET(LightShader!CJ153,Param!$M$21-20,0)
)+POWER(0.3,Param!$M$21)),-2),0))</f>
        <v>4.2136925004181869</v>
      </c>
      <c r="CK62" s="53">
        <f ca="1">IF(ScreenHeight!$B63&lt;OFFSET(Radar!$AC$3,COLUMN(),0),
    Param!$B$38/ScreenHeight!$B63,
    (Param!$B$37+1/(1-OFFSET(Radar!$AD$3,COLUMN(),0)*ScreenHeight!$C63)/Param!$B$39)/OFFSET(Radar!$AC$3,COLUMN(),0)
)*DistanceShader!CK62*LightShader!CK62*(IF(OFFSET(Ghosts!$S$41,COLUMN(),0)&lt;ScreenHeight!$E63,
   1,
   (SQRT(OFFSET(Ghosts!$T$41,COLUMN(),0)-OFFSET(Ghosts!$R$41,COLUMN(),0)*ScreenHeight!$D63)-1))+IF(Ghosts!$B$35,IF(Param!$M$21,-1-POWER(0.3,Param!$M$21)/(IF(Param!$M$21&lt;20,LightShader!CK153,OFFSET(LightShader!CK153,Param!$M$21-20,0)
)+POWER(0.3,Param!$M$21)),-2),0))</f>
        <v>4.1495522186914311</v>
      </c>
      <c r="CL62" s="53">
        <f ca="1">IF(ScreenHeight!$B63&lt;OFFSET(Radar!$AC$3,COLUMN(),0),
    Param!$B$38/ScreenHeight!$B63,
    (Param!$B$37+1/(1-OFFSET(Radar!$AD$3,COLUMN(),0)*ScreenHeight!$C63)/Param!$B$39)/OFFSET(Radar!$AC$3,COLUMN(),0)
)*DistanceShader!CL62*LightShader!CL62*(IF(OFFSET(Ghosts!$S$41,COLUMN(),0)&lt;ScreenHeight!$E63,
   1,
   (SQRT(OFFSET(Ghosts!$T$41,COLUMN(),0)-OFFSET(Ghosts!$R$41,COLUMN(),0)*ScreenHeight!$D63)-1))+IF(Ghosts!$B$35,IF(Param!$M$21,-1-POWER(0.3,Param!$M$21)/(IF(Param!$M$21&lt;20,LightShader!CL153,OFFSET(LightShader!CL153,Param!$M$21-20,0)
)+POWER(0.3,Param!$M$21)),-2),0))</f>
        <v>4.0851136315717378</v>
      </c>
      <c r="CM62" s="53">
        <f ca="1">IF(ScreenHeight!$B63&lt;OFFSET(Radar!$AC$3,COLUMN(),0),
    Param!$B$38/ScreenHeight!$B63,
    (Param!$B$37+1/(1-OFFSET(Radar!$AD$3,COLUMN(),0)*ScreenHeight!$C63)/Param!$B$39)/OFFSET(Radar!$AC$3,COLUMN(),0)
)*DistanceShader!CM62*LightShader!CM62*(IF(OFFSET(Ghosts!$S$41,COLUMN(),0)&lt;ScreenHeight!$E63,
   1,
   (SQRT(OFFSET(Ghosts!$T$41,COLUMN(),0)-OFFSET(Ghosts!$R$41,COLUMN(),0)*ScreenHeight!$D63)-1))+IF(Ghosts!$B$35,IF(Param!$M$21,-1-POWER(0.3,Param!$M$21)/(IF(Param!$M$21&lt;20,LightShader!CM153,OFFSET(LightShader!CM153,Param!$M$21-20,0)
)+POWER(0.3,Param!$M$21)),-2),0))</f>
        <v>4.0203883281205943</v>
      </c>
      <c r="CN62" s="53">
        <f ca="1">IF(ScreenHeight!$B63&lt;OFFSET(Radar!$AC$3,COLUMN(),0),
    Param!$B$38/ScreenHeight!$B63,
    (Param!$B$37+1/(1-OFFSET(Radar!$AD$3,COLUMN(),0)*ScreenHeight!$C63)/Param!$B$39)/OFFSET(Radar!$AC$3,COLUMN(),0)
)*DistanceShader!CN62*LightShader!CN62*(IF(OFFSET(Ghosts!$S$41,COLUMN(),0)&lt;ScreenHeight!$E63,
   1,
   (SQRT(OFFSET(Ghosts!$T$41,COLUMN(),0)-OFFSET(Ghosts!$R$41,COLUMN(),0)*ScreenHeight!$D63)-1))+IF(Ghosts!$B$35,IF(Param!$M$21,-1-POWER(0.3,Param!$M$21)/(IF(Param!$M$21&lt;20,LightShader!CN153,OFFSET(LightShader!CN153,Param!$M$21-20,0)
)+POWER(0.3,Param!$M$21)),-2),0))</f>
        <v>3.9553880775390629</v>
      </c>
      <c r="CO62" s="53">
        <f ca="1">IF(ScreenHeight!$B63&lt;OFFSET(Radar!$AC$3,COLUMN(),0),
    Param!$B$38/ScreenHeight!$B63,
    (Param!$B$37+1/(1-OFFSET(Radar!$AD$3,COLUMN(),0)*ScreenHeight!$C63)/Param!$B$39)/OFFSET(Radar!$AC$3,COLUMN(),0)
)*DistanceShader!CO62*LightShader!CO62*(IF(OFFSET(Ghosts!$S$41,COLUMN(),0)&lt;ScreenHeight!$E63,
   1,
   (SQRT(OFFSET(Ghosts!$T$41,COLUMN(),0)-OFFSET(Ghosts!$R$41,COLUMN(),0)*ScreenHeight!$D63)-1))+IF(Ghosts!$B$35,IF(Param!$M$21,-1-POWER(0.3,Param!$M$21)/(IF(Param!$M$21&lt;20,LightShader!CO153,OFFSET(LightShader!CO153,Param!$M$21-20,0)
)+POWER(0.3,Param!$M$21)),-2),0))</f>
        <v>3.890124818453605</v>
      </c>
      <c r="CP62" s="53">
        <f ca="1">IF(ScreenHeight!$B63&lt;OFFSET(Radar!$AC$3,COLUMN(),0),
    Param!$B$38/ScreenHeight!$B63,
    (Param!$B$37+1/(1-OFFSET(Radar!$AD$3,COLUMN(),0)*ScreenHeight!$C63)/Param!$B$39)/OFFSET(Radar!$AC$3,COLUMN(),0)
)*DistanceShader!CP62*LightShader!CP62*(IF(OFFSET(Ghosts!$S$41,COLUMN(),0)&lt;ScreenHeight!$E63,
   1,
   (SQRT(OFFSET(Ghosts!$T$41,COLUMN(),0)-OFFSET(Ghosts!$R$41,COLUMN(),0)*ScreenHeight!$D63)-1))+IF(Ghosts!$B$35,IF(Param!$M$21,-1-POWER(0.3,Param!$M$21)/(IF(Param!$M$21&lt;20,LightShader!CP153,OFFSET(LightShader!CP153,Param!$M$21-20,0)
)+POWER(0.3,Param!$M$21)),-2),0))</f>
        <v>3.8246106479172362</v>
      </c>
      <c r="CQ62" s="53">
        <f ca="1">IF(ScreenHeight!$B63&lt;OFFSET(Radar!$AC$3,COLUMN(),0),
    Param!$B$38/ScreenHeight!$B63,
    (Param!$B$37+1/(1-OFFSET(Radar!$AD$3,COLUMN(),0)*ScreenHeight!$C63)/Param!$B$39)/OFFSET(Radar!$AC$3,COLUMN(),0)
)*DistanceShader!CQ62*LightShader!CQ62*(IF(OFFSET(Ghosts!$S$41,COLUMN(),0)&lt;ScreenHeight!$E63,
   1,
   (SQRT(OFFSET(Ghosts!$T$41,COLUMN(),0)-OFFSET(Ghosts!$R$41,COLUMN(),0)*ScreenHeight!$D63)-1))+IF(Ghosts!$B$35,IF(Param!$M$21,-1-POWER(0.3,Param!$M$21)/(IF(Param!$M$21&lt;20,LightShader!CQ153,OFFSET(LightShader!CQ153,Param!$M$21-20,0)
)+POWER(0.3,Param!$M$21)),-2),0))</f>
        <v>3.7588578101496002</v>
      </c>
      <c r="CR62" s="53">
        <f ca="1">IF(ScreenHeight!$B63&lt;OFFSET(Radar!$AC$3,COLUMN(),0),
    Param!$B$38/ScreenHeight!$B63,
    (Param!$B$37+1/(1-OFFSET(Radar!$AD$3,COLUMN(),0)*ScreenHeight!$C63)/Param!$B$39)/OFFSET(Radar!$AC$3,COLUMN(),0)
)*DistanceShader!CR62*LightShader!CR62*(IF(OFFSET(Ghosts!$S$41,COLUMN(),0)&lt;ScreenHeight!$E63,
   1,
   (SQRT(OFFSET(Ghosts!$T$41,COLUMN(),0)-OFFSET(Ghosts!$R$41,COLUMN(),0)*ScreenHeight!$D63)-1))+IF(Ghosts!$B$35,IF(Param!$M$21,-1-POWER(0.3,Param!$M$21)/(IF(Param!$M$21&lt;20,LightShader!CR153,OFFSET(LightShader!CR153,Param!$M$21-20,0)
)+POWER(0.3,Param!$M$21)),-2),0))</f>
        <v>3.692878685040236</v>
      </c>
      <c r="CS62" s="53">
        <f ca="1">IF(ScreenHeight!$B63&lt;OFFSET(Radar!$AC$3,COLUMN(),0),
    Param!$B$38/ScreenHeight!$B63,
    (Param!$B$37+1/(1-OFFSET(Radar!$AD$3,COLUMN(),0)*ScreenHeight!$C63)/Param!$B$39)/OFFSET(Radar!$AC$3,COLUMN(),0)
)*DistanceShader!CS62*LightShader!CS62*(IF(OFFSET(Ghosts!$S$41,COLUMN(),0)&lt;ScreenHeight!$E63,
   1,
   (SQRT(OFFSET(Ghosts!$T$41,COLUMN(),0)-OFFSET(Ghosts!$R$41,COLUMN(),0)*ScreenHeight!$D63)-1))+IF(Ghosts!$B$35,IF(Param!$M$21,-1-POWER(0.3,Param!$M$21)/(IF(Param!$M$21&lt;20,LightShader!CS153,OFFSET(LightShader!CS153,Param!$M$21-20,0)
)+POWER(0.3,Param!$M$21)),-2),0))</f>
        <v>3.6266857764401719</v>
      </c>
      <c r="CT62" s="53">
        <f ca="1">IF(ScreenHeight!$B63&lt;OFFSET(Radar!$AC$3,COLUMN(),0),
    Param!$B$38/ScreenHeight!$B63,
    (Param!$B$37+1/(1-OFFSET(Radar!$AD$3,COLUMN(),0)*ScreenHeight!$C63)/Param!$B$39)/OFFSET(Radar!$AC$3,COLUMN(),0)
)*DistanceShader!CT62*LightShader!CT62*(IF(OFFSET(Ghosts!$S$41,COLUMN(),0)&lt;ScreenHeight!$E63,
   1,
   (SQRT(OFFSET(Ghosts!$T$41,COLUMN(),0)-OFFSET(Ghosts!$R$41,COLUMN(),0)*ScreenHeight!$D63)-1))+IF(Ghosts!$B$35,IF(Param!$M$21,-1-POWER(0.3,Param!$M$21)/(IF(Param!$M$21&lt;20,LightShader!CT153,OFFSET(LightShader!CT153,Param!$M$21-20,0)
)+POWER(0.3,Param!$M$21)),-2),0))</f>
        <v>4.9332814176935011</v>
      </c>
      <c r="CU62" s="53">
        <f ca="1">IF(ScreenHeight!$B63&lt;OFFSET(Radar!$AC$3,COLUMN(),0),
    Param!$B$38/ScreenHeight!$B63,
    (Param!$B$37+1/(1-OFFSET(Radar!$AD$3,COLUMN(),0)*ScreenHeight!$C63)/Param!$B$39)/OFFSET(Radar!$AC$3,COLUMN(),0)
)*DistanceShader!CU62*LightShader!CU62*(IF(OFFSET(Ghosts!$S$41,COLUMN(),0)&lt;ScreenHeight!$E63,
   1,
   (SQRT(OFFSET(Ghosts!$T$41,COLUMN(),0)-OFFSET(Ghosts!$R$41,COLUMN(),0)*ScreenHeight!$D63)-1))+IF(Ghosts!$B$35,IF(Param!$M$21,-1-POWER(0.3,Param!$M$21)/(IF(Param!$M$21&lt;20,LightShader!CU153,OFFSET(LightShader!CU153,Param!$M$21-20,0)
)+POWER(0.3,Param!$M$21)),-2),0))</f>
        <v>4.9318914781552383</v>
      </c>
      <c r="CV62" s="53">
        <f ca="1">IF(ScreenHeight!$B63&lt;OFFSET(Radar!$AC$3,COLUMN(),0),
    Param!$B$38/ScreenHeight!$B63,
    (Param!$B$37+1/(1-OFFSET(Radar!$AD$3,COLUMN(),0)*ScreenHeight!$C63)/Param!$B$39)/OFFSET(Radar!$AC$3,COLUMN(),0)
)*DistanceShader!CV62*LightShader!CV62*(IF(OFFSET(Ghosts!$S$41,COLUMN(),0)&lt;ScreenHeight!$E63,
   1,
   (SQRT(OFFSET(Ghosts!$T$41,COLUMN(),0)-OFFSET(Ghosts!$R$41,COLUMN(),0)*ScreenHeight!$D63)-1))+IF(Ghosts!$B$35,IF(Param!$M$21,-1-POWER(0.3,Param!$M$21)/(IF(Param!$M$21&lt;20,LightShader!CV153,OFFSET(LightShader!CV153,Param!$M$21-20,0)
)+POWER(0.3,Param!$M$21)),-2),0))</f>
        <v>4.9301942575553177</v>
      </c>
      <c r="CW62" s="53">
        <f ca="1">IF(ScreenHeight!$B63&lt;OFFSET(Radar!$AC$3,COLUMN(),0),
    Param!$B$38/ScreenHeight!$B63,
    (Param!$B$37+1/(1-OFFSET(Radar!$AD$3,COLUMN(),0)*ScreenHeight!$C63)/Param!$B$39)/OFFSET(Radar!$AC$3,COLUMN(),0)
)*DistanceShader!CW62*LightShader!CW62*(IF(OFFSET(Ghosts!$S$41,COLUMN(),0)&lt;ScreenHeight!$E63,
   1,
   (SQRT(OFFSET(Ghosts!$T$41,COLUMN(),0)-OFFSET(Ghosts!$R$41,COLUMN(),0)*ScreenHeight!$D63)-1))+IF(Ghosts!$B$35,IF(Param!$M$21,-1-POWER(0.3,Param!$M$21)/(IF(Param!$M$21&lt;20,LightShader!CW153,OFFSET(LightShader!CW153,Param!$M$21-20,0)
)+POWER(0.3,Param!$M$21)),-2),0))</f>
        <v>4.9281907086409884</v>
      </c>
      <c r="CX62" s="53">
        <f ca="1">IF(ScreenHeight!$B63&lt;OFFSET(Radar!$AC$3,COLUMN(),0),
    Param!$B$38/ScreenHeight!$B63,
    (Param!$B$37+1/(1-OFFSET(Radar!$AD$3,COLUMN(),0)*ScreenHeight!$C63)/Param!$B$39)/OFFSET(Radar!$AC$3,COLUMN(),0)
)*DistanceShader!CX62*LightShader!CX62*(IF(OFFSET(Ghosts!$S$41,COLUMN(),0)&lt;ScreenHeight!$E63,
   1,
   (SQRT(OFFSET(Ghosts!$T$41,COLUMN(),0)-OFFSET(Ghosts!$R$41,COLUMN(),0)*ScreenHeight!$D63)-1))+IF(Ghosts!$B$35,IF(Param!$M$21,-1-POWER(0.3,Param!$M$21)/(IF(Param!$M$21&lt;20,LightShader!CX153,OFFSET(LightShader!CX153,Param!$M$21-20,0)
)+POWER(0.3,Param!$M$21)),-2),0))</f>
        <v>4.9258819538683856</v>
      </c>
      <c r="CY62" s="53">
        <f ca="1">IF(ScreenHeight!$B63&lt;OFFSET(Radar!$AC$3,COLUMN(),0),
    Param!$B$38/ScreenHeight!$B63,
    (Param!$B$37+1/(1-OFFSET(Radar!$AD$3,COLUMN(),0)*ScreenHeight!$C63)/Param!$B$39)/OFFSET(Radar!$AC$3,COLUMN(),0)
)*DistanceShader!CY62*LightShader!CY62*(IF(OFFSET(Ghosts!$S$41,COLUMN(),0)&lt;ScreenHeight!$E63,
   1,
   (SQRT(OFFSET(Ghosts!$T$41,COLUMN(),0)-OFFSET(Ghosts!$R$41,COLUMN(),0)*ScreenHeight!$D63)-1))+IF(Ghosts!$B$35,IF(Param!$M$21,-1-POWER(0.3,Param!$M$21)/(IF(Param!$M$21&lt;20,LightShader!CY153,OFFSET(LightShader!CY153,Param!$M$21-20,0)
)+POWER(0.3,Param!$M$21)),-2),0))</f>
        <v>4.9232692836624121</v>
      </c>
      <c r="CZ62" s="53">
        <f ca="1">IF(ScreenHeight!$B63&lt;OFFSET(Radar!$AC$3,COLUMN(),0),
    Param!$B$38/ScreenHeight!$B63,
    (Param!$B$37+1/(1-OFFSET(Radar!$AD$3,COLUMN(),0)*ScreenHeight!$C63)/Param!$B$39)/OFFSET(Radar!$AC$3,COLUMN(),0)
)*DistanceShader!CZ62*LightShader!CZ62*(IF(OFFSET(Ghosts!$S$41,COLUMN(),0)&lt;ScreenHeight!$E63,
   1,
   (SQRT(OFFSET(Ghosts!$T$41,COLUMN(),0)-OFFSET(Ghosts!$R$41,COLUMN(),0)*ScreenHeight!$D63)-1))+IF(Ghosts!$B$35,IF(Param!$M$21,-1-POWER(0.3,Param!$M$21)/(IF(Param!$M$21&lt;20,LightShader!CZ153,OFFSET(LightShader!CZ153,Param!$M$21-20,0)
)+POWER(0.3,Param!$M$21)),-2),0))</f>
        <v>4.9203541544232481</v>
      </c>
      <c r="DA62" s="53">
        <f ca="1">IF(ScreenHeight!$B63&lt;OFFSET(Radar!$AC$3,COLUMN(),0),
    Param!$B$38/ScreenHeight!$B63,
    (Param!$B$37+1/(1-OFFSET(Radar!$AD$3,COLUMN(),0)*ScreenHeight!$C63)/Param!$B$39)/OFFSET(Radar!$AC$3,COLUMN(),0)
)*DistanceShader!DA62*LightShader!DA62*(IF(OFFSET(Ghosts!$S$41,COLUMN(),0)&lt;ScreenHeight!$E63,
   1,
   (SQRT(OFFSET(Ghosts!$T$41,COLUMN(),0)-OFFSET(Ghosts!$R$41,COLUMN(),0)*ScreenHeight!$D63)-1))+IF(Ghosts!$B$35,IF(Param!$M$21,-1-POWER(0.3,Param!$M$21)/(IF(Param!$M$21&lt;20,LightShader!DA153,OFFSET(LightShader!DA153,Param!$M$21-20,0)
)+POWER(0.3,Param!$M$21)),-2),0))</f>
        <v>4.8561396850853669</v>
      </c>
      <c r="DB62" s="53">
        <f ca="1">IF(ScreenHeight!$B63&lt;OFFSET(Radar!$AC$3,COLUMN(),0),
    Param!$B$38/ScreenHeight!$B63,
    (Param!$B$37+1/(1-OFFSET(Radar!$AD$3,COLUMN(),0)*ScreenHeight!$C63)/Param!$B$39)/OFFSET(Radar!$AC$3,COLUMN(),0)
)*DistanceShader!DB62*LightShader!DB62*(IF(OFFSET(Ghosts!$S$41,COLUMN(),0)&lt;ScreenHeight!$E63,
   1,
   (SQRT(OFFSET(Ghosts!$T$41,COLUMN(),0)-OFFSET(Ghosts!$R$41,COLUMN(),0)*ScreenHeight!$D63)-1))+IF(Ghosts!$B$35,IF(Param!$M$21,-1-POWER(0.3,Param!$M$21)/(IF(Param!$M$21&lt;20,LightShader!DB153,OFFSET(LightShader!DB153,Param!$M$21-20,0)
)+POWER(0.3,Param!$M$21)),-2),0))</f>
        <v>4.73192314476041</v>
      </c>
      <c r="DC62" s="53">
        <f ca="1">IF(ScreenHeight!$B63&lt;OFFSET(Radar!$AC$3,COLUMN(),0),
    Param!$B$38/ScreenHeight!$B63,
    (Param!$B$37+1/(1-OFFSET(Radar!$AD$3,COLUMN(),0)*ScreenHeight!$C63)/Param!$B$39)/OFFSET(Radar!$AC$3,COLUMN(),0)
)*DistanceShader!DC62*LightShader!DC62*(IF(OFFSET(Ghosts!$S$41,COLUMN(),0)&lt;ScreenHeight!$E63,
   1,
   (SQRT(OFFSET(Ghosts!$T$41,COLUMN(),0)-OFFSET(Ghosts!$R$41,COLUMN(),0)*ScreenHeight!$D63)-1))+IF(Ghosts!$B$35,IF(Param!$M$21,-1-POWER(0.3,Param!$M$21)/(IF(Param!$M$21&lt;20,LightShader!DC153,OFFSET(LightShader!DC153,Param!$M$21-20,0)
)+POWER(0.3,Param!$M$21)),-2),0))</f>
        <v>4.6068076471956694</v>
      </c>
      <c r="DD62" s="53">
        <f ca="1">IF(ScreenHeight!$B63&lt;OFFSET(Radar!$AC$3,COLUMN(),0),
    Param!$B$38/ScreenHeight!$B63,
    (Param!$B$37+1/(1-OFFSET(Radar!$AD$3,COLUMN(),0)*ScreenHeight!$C63)/Param!$B$39)/OFFSET(Radar!$AC$3,COLUMN(),0)
)*DistanceShader!DD62*LightShader!DD62*(IF(OFFSET(Ghosts!$S$41,COLUMN(),0)&lt;ScreenHeight!$E63,
   1,
   (SQRT(OFFSET(Ghosts!$T$41,COLUMN(),0)-OFFSET(Ghosts!$R$41,COLUMN(),0)*ScreenHeight!$D63)-1))+IF(Ghosts!$B$35,IF(Param!$M$21,-1-POWER(0.3,Param!$M$21)/(IF(Param!$M$21&lt;20,LightShader!DD153,OFFSET(LightShader!DD153,Param!$M$21-20,0)
)+POWER(0.3,Param!$M$21)),-2),0))</f>
        <v>4.4818613581619831</v>
      </c>
      <c r="DE62" s="53">
        <f ca="1">IF(ScreenHeight!$B63&lt;OFFSET(Radar!$AC$3,COLUMN(),0),
    Param!$B$38/ScreenHeight!$B63,
    (Param!$B$37+1/(1-OFFSET(Radar!$AD$3,COLUMN(),0)*ScreenHeight!$C63)/Param!$B$39)/OFFSET(Radar!$AC$3,COLUMN(),0)
)*DistanceShader!DE62*LightShader!DE62*(IF(OFFSET(Ghosts!$S$41,COLUMN(),0)&lt;ScreenHeight!$E63,
   1,
   (SQRT(OFFSET(Ghosts!$T$41,COLUMN(),0)-OFFSET(Ghosts!$R$41,COLUMN(),0)*ScreenHeight!$D63)-1))+IF(Ghosts!$B$35,IF(Param!$M$21,-1-POWER(0.3,Param!$M$21)/(IF(Param!$M$21&lt;20,LightShader!DE153,OFFSET(LightShader!DE153,Param!$M$21-20,0)
)+POWER(0.3,Param!$M$21)),-2),0))</f>
        <v>4.3579698651865444</v>
      </c>
      <c r="DF62" s="53">
        <f ca="1">IF(ScreenHeight!$B63&lt;OFFSET(Radar!$AC$3,COLUMN(),0),
    Param!$B$38/ScreenHeight!$B63,
    (Param!$B$37+1/(1-OFFSET(Radar!$AD$3,COLUMN(),0)*ScreenHeight!$C63)/Param!$B$39)/OFFSET(Radar!$AC$3,COLUMN(),0)
)*DistanceShader!DF62*LightShader!DF62*(IF(OFFSET(Ghosts!$S$41,COLUMN(),0)&lt;ScreenHeight!$E63,
   1,
   (SQRT(OFFSET(Ghosts!$T$41,COLUMN(),0)-OFFSET(Ghosts!$R$41,COLUMN(),0)*ScreenHeight!$D63)-1))+IF(Ghosts!$B$35,IF(Param!$M$21,-1-POWER(0.3,Param!$M$21)/(IF(Param!$M$21&lt;20,LightShader!DF153,OFFSET(LightShader!DF153,Param!$M$21-20,0)
)+POWER(0.3,Param!$M$21)),-2),0))</f>
        <v>4.2358502683385666</v>
      </c>
      <c r="DG62" s="53">
        <f ca="1">IF(ScreenHeight!$B63&lt;OFFSET(Radar!$AC$3,COLUMN(),0),
    Param!$B$38/ScreenHeight!$B63,
    (Param!$B$37+1/(1-OFFSET(Radar!$AD$3,COLUMN(),0)*ScreenHeight!$C63)/Param!$B$39)/OFFSET(Radar!$AC$3,COLUMN(),0)
)*DistanceShader!DG62*LightShader!DG62*(IF(OFFSET(Ghosts!$S$41,COLUMN(),0)&lt;ScreenHeight!$E63,
   1,
   (SQRT(OFFSET(Ghosts!$T$41,COLUMN(),0)-OFFSET(Ghosts!$R$41,COLUMN(),0)*ScreenHeight!$D63)-1))+IF(Ghosts!$B$35,IF(Param!$M$21,-1-POWER(0.3,Param!$M$21)/(IF(Param!$M$21&lt;20,LightShader!DG153,OFFSET(LightShader!DG153,Param!$M$21-20,0)
)+POWER(0.3,Param!$M$21)),-2),0))</f>
        <v>4.1160686414730323</v>
      </c>
      <c r="DH62" s="53">
        <f ca="1">IF(ScreenHeight!$B63&lt;OFFSET(Radar!$AC$3,COLUMN(),0),
    Param!$B$38/ScreenHeight!$B63,
    (Param!$B$37+1/(1-OFFSET(Radar!$AD$3,COLUMN(),0)*ScreenHeight!$C63)/Param!$B$39)/OFFSET(Radar!$AC$3,COLUMN(),0)
)*DistanceShader!DH62*LightShader!DH62*(IF(OFFSET(Ghosts!$S$41,COLUMN(),0)&lt;ScreenHeight!$E63,
   1,
   (SQRT(OFFSET(Ghosts!$T$41,COLUMN(),0)-OFFSET(Ghosts!$R$41,COLUMN(),0)*ScreenHeight!$D63)-1))+IF(Ghosts!$B$35,IF(Param!$M$21,-1-POWER(0.3,Param!$M$21)/(IF(Param!$M$21&lt;20,LightShader!DH153,OFFSET(LightShader!DH153,Param!$M$21-20,0)
)+POWER(0.3,Param!$M$21)),-2),0))</f>
        <v>3.9990588872427555</v>
      </c>
      <c r="DI62" s="53">
        <f ca="1">IF(ScreenHeight!$B63&lt;OFFSET(Radar!$AC$3,COLUMN(),0),
    Param!$B$38/ScreenHeight!$B63,
    (Param!$B$37+1/(1-OFFSET(Radar!$AD$3,COLUMN(),0)*ScreenHeight!$C63)/Param!$B$39)/OFFSET(Radar!$AC$3,COLUMN(),0)
)*DistanceShader!DI62*LightShader!DI62*(IF(OFFSET(Ghosts!$S$41,COLUMN(),0)&lt;ScreenHeight!$E63,
   1,
   (SQRT(OFFSET(Ghosts!$T$41,COLUMN(),0)-OFFSET(Ghosts!$R$41,COLUMN(),0)*ScreenHeight!$D63)-1))+IF(Ghosts!$B$35,IF(Param!$M$21,-1-POWER(0.3,Param!$M$21)/(IF(Param!$M$21&lt;20,LightShader!DI153,OFFSET(LightShader!DI153,Param!$M$21-20,0)
)+POWER(0.3,Param!$M$21)),-2),0))</f>
        <v>3.8851415661381754</v>
      </c>
      <c r="DJ62" s="53">
        <f ca="1">IF(ScreenHeight!$B63&lt;OFFSET(Radar!$AC$3,COLUMN(),0),
    Param!$B$38/ScreenHeight!$B63,
    (Param!$B$37+1/(1-OFFSET(Radar!$AD$3,COLUMN(),0)*ScreenHeight!$C63)/Param!$B$39)/OFFSET(Radar!$AC$3,COLUMN(),0)
)*DistanceShader!DJ62*LightShader!DJ62*(IF(OFFSET(Ghosts!$S$41,COLUMN(),0)&lt;ScreenHeight!$E63,
   1,
   (SQRT(OFFSET(Ghosts!$T$41,COLUMN(),0)-OFFSET(Ghosts!$R$41,COLUMN(),0)*ScreenHeight!$D63)-1))+IF(Ghosts!$B$35,IF(Param!$M$21,-1-POWER(0.3,Param!$M$21)/(IF(Param!$M$21&lt;20,LightShader!DJ153,OFFSET(LightShader!DJ153,Param!$M$21-20,0)
)+POWER(0.3,Param!$M$21)),-2),0))</f>
        <v>3.7745417585687524</v>
      </c>
      <c r="DK62" s="53">
        <f ca="1">IF(ScreenHeight!$B63&lt;OFFSET(Radar!$AC$3,COLUMN(),0),
    Param!$B$38/ScreenHeight!$B63,
    (Param!$B$37+1/(1-OFFSET(Radar!$AD$3,COLUMN(),0)*ScreenHeight!$C63)/Param!$B$39)/OFFSET(Radar!$AC$3,COLUMN(),0)
)*DistanceShader!DK62*LightShader!DK62*(IF(OFFSET(Ghosts!$S$41,COLUMN(),0)&lt;ScreenHeight!$E63,
   1,
   (SQRT(OFFSET(Ghosts!$T$41,COLUMN(),0)-OFFSET(Ghosts!$R$41,COLUMN(),0)*ScreenHeight!$D63)-1))+IF(Ghosts!$B$35,IF(Param!$M$21,-1-POWER(0.3,Param!$M$21)/(IF(Param!$M$21&lt;20,LightShader!DK153,OFFSET(LightShader!DK153,Param!$M$21-20,0)
)+POWER(0.3,Param!$M$21)),-2),0))</f>
        <v>3.6674053996623557</v>
      </c>
      <c r="DL62" s="53">
        <f ca="1">IF(ScreenHeight!$B63&lt;OFFSET(Radar!$AC$3,COLUMN(),0),
    Param!$B$38/ScreenHeight!$B63,
    (Param!$B$37+1/(1-OFFSET(Radar!$AD$3,COLUMN(),0)*ScreenHeight!$C63)/Param!$B$39)/OFFSET(Radar!$AC$3,COLUMN(),0)
)*DistanceShader!DL62*LightShader!DL62*(IF(OFFSET(Ghosts!$S$41,COLUMN(),0)&lt;ScreenHeight!$E63,
   1,
   (SQRT(OFFSET(Ghosts!$T$41,COLUMN(),0)-OFFSET(Ghosts!$R$41,COLUMN(),0)*ScreenHeight!$D63)-1))+IF(Ghosts!$B$35,IF(Param!$M$21,-1-POWER(0.3,Param!$M$21)/(IF(Param!$M$21&lt;20,LightShader!DL153,OFFSET(LightShader!DL153,Param!$M$21-20,0)
)+POWER(0.3,Param!$M$21)),-2),0))</f>
        <v>3.5638138100810481</v>
      </c>
      <c r="DM62" s="53">
        <f ca="1">IF(ScreenHeight!$B63&lt;OFFSET(Radar!$AC$3,COLUMN(),0),
    Param!$B$38/ScreenHeight!$B63,
    (Param!$B$37+1/(1-OFFSET(Radar!$AD$3,COLUMN(),0)*ScreenHeight!$C63)/Param!$B$39)/OFFSET(Radar!$AC$3,COLUMN(),0)
)*DistanceShader!DM62*LightShader!DM62*(IF(OFFSET(Ghosts!$S$41,COLUMN(),0)&lt;ScreenHeight!$E63,
   1,
   (SQRT(OFFSET(Ghosts!$T$41,COLUMN(),0)-OFFSET(Ghosts!$R$41,COLUMN(),0)*ScreenHeight!$D63)-1))+IF(Ghosts!$B$35,IF(Param!$M$21,-1-POWER(0.3,Param!$M$21)/(IF(Param!$M$21&lt;20,LightShader!DM153,OFFSET(LightShader!DM153,Param!$M$21-20,0)
)+POWER(0.3,Param!$M$21)),-2),0))</f>
        <v>3.4637963448559201</v>
      </c>
      <c r="DN62" s="53">
        <f ca="1">IF(ScreenHeight!$B63&lt;OFFSET(Radar!$AC$3,COLUMN(),0),
    Param!$B$38/ScreenHeight!$B63,
    (Param!$B$37+1/(1-OFFSET(Radar!$AD$3,COLUMN(),0)*ScreenHeight!$C63)/Param!$B$39)/OFFSET(Radar!$AC$3,COLUMN(),0)
)*DistanceShader!DN62*LightShader!DN62*(IF(OFFSET(Ghosts!$S$41,COLUMN(),0)&lt;ScreenHeight!$E63,
   1,
   (SQRT(OFFSET(Ghosts!$T$41,COLUMN(),0)-OFFSET(Ghosts!$R$41,COLUMN(),0)*ScreenHeight!$D63)-1))+IF(Ghosts!$B$35,IF(Param!$M$21,-1-POWER(0.3,Param!$M$21)/(IF(Param!$M$21&lt;20,LightShader!DN153,OFFSET(LightShader!DN153,Param!$M$21-20,0)
)+POWER(0.3,Param!$M$21)),-2),0))</f>
        <v>3.3673412124140136</v>
      </c>
      <c r="DO62" s="53">
        <f ca="1">IF(ScreenHeight!$B63&lt;OFFSET(Radar!$AC$3,COLUMN(),0),
    Param!$B$38/ScreenHeight!$B63,
    (Param!$B$37+1/(1-OFFSET(Radar!$AD$3,COLUMN(),0)*ScreenHeight!$C63)/Param!$B$39)/OFFSET(Radar!$AC$3,COLUMN(),0)
)*DistanceShader!DO62*LightShader!DO62*(IF(OFFSET(Ghosts!$S$41,COLUMN(),0)&lt;ScreenHeight!$E63,
   1,
   (SQRT(OFFSET(Ghosts!$T$41,COLUMN(),0)-OFFSET(Ghosts!$R$41,COLUMN(),0)*ScreenHeight!$D63)-1))+IF(Ghosts!$B$35,IF(Param!$M$21,-1-POWER(0.3,Param!$M$21)/(IF(Param!$M$21&lt;20,LightShader!DO153,OFFSET(LightShader!DO153,Param!$M$21-20,0)
)+POWER(0.3,Param!$M$21)),-2),0))</f>
        <v>3.2744045941477022</v>
      </c>
      <c r="DP62" s="53">
        <f ca="1">IF(ScreenHeight!$B63&lt;OFFSET(Radar!$AC$3,COLUMN(),0),
    Param!$B$38/ScreenHeight!$B63,
    (Param!$B$37+1/(1-OFFSET(Radar!$AD$3,COLUMN(),0)*ScreenHeight!$C63)/Param!$B$39)/OFFSET(Radar!$AC$3,COLUMN(),0)
)*DistanceShader!DP62*LightShader!DP62*(IF(OFFSET(Ghosts!$S$41,COLUMN(),0)&lt;ScreenHeight!$E63,
   1,
   (SQRT(OFFSET(Ghosts!$T$41,COLUMN(),0)-OFFSET(Ghosts!$R$41,COLUMN(),0)*ScreenHeight!$D63)-1))+IF(Ghosts!$B$35,IF(Param!$M$21,-1-POWER(0.3,Param!$M$21)/(IF(Param!$M$21&lt;20,LightShader!DP153,OFFSET(LightShader!DP153,Param!$M$21-20,0)
)+POWER(0.3,Param!$M$21)),-2),0))</f>
        <v>3.1849182356580163</v>
      </c>
      <c r="DQ62" s="53">
        <f ca="1">IF(ScreenHeight!$B63&lt;OFFSET(Radar!$AC$3,COLUMN(),0),
    Param!$B$38/ScreenHeight!$B63,
    (Param!$B$37+1/(1-OFFSET(Radar!$AD$3,COLUMN(),0)*ScreenHeight!$C63)/Param!$B$39)/OFFSET(Radar!$AC$3,COLUMN(),0)
)*DistanceShader!DQ62*LightShader!DQ62*(IF(OFFSET(Ghosts!$S$41,COLUMN(),0)&lt;ScreenHeight!$E63,
   1,
   (SQRT(OFFSET(Ghosts!$T$41,COLUMN(),0)-OFFSET(Ghosts!$R$41,COLUMN(),0)*ScreenHeight!$D63)-1))+IF(Ghosts!$B$35,IF(Param!$M$21,-1-POWER(0.3,Param!$M$21)/(IF(Param!$M$21&lt;20,LightShader!DQ153,OFFSET(LightShader!DQ153,Param!$M$21-20,0)
)+POWER(0.3,Param!$M$21)),-2),0))</f>
        <v>3.0987956960446685</v>
      </c>
      <c r="DR62" s="53">
        <f ca="1">IF(ScreenHeight!$B63&lt;OFFSET(Radar!$AC$3,COLUMN(),0),
    Param!$B$38/ScreenHeight!$B63,
    (Param!$B$37+1/(1-OFFSET(Radar!$AD$3,COLUMN(),0)*ScreenHeight!$C63)/Param!$B$39)/OFFSET(Radar!$AC$3,COLUMN(),0)
)*DistanceShader!DR62*LightShader!DR62*(IF(OFFSET(Ghosts!$S$41,COLUMN(),0)&lt;ScreenHeight!$E63,
   1,
   (SQRT(OFFSET(Ghosts!$T$41,COLUMN(),0)-OFFSET(Ghosts!$R$41,COLUMN(),0)*ScreenHeight!$D63)-1))+IF(Ghosts!$B$35,IF(Param!$M$21,-1-POWER(0.3,Param!$M$21)/(IF(Param!$M$21&lt;20,LightShader!DR153,OFFSET(LightShader!DR153,Param!$M$21-20,0)
)+POWER(0.3,Param!$M$21)),-2),0))</f>
        <v>3.0159374403886354</v>
      </c>
      <c r="DS62" s="53">
        <f ca="1">IF(ScreenHeight!$B63&lt;OFFSET(Radar!$AC$3,COLUMN(),0),
    Param!$B$38/ScreenHeight!$B63,
    (Param!$B$37+1/(1-OFFSET(Radar!$AD$3,COLUMN(),0)*ScreenHeight!$C63)/Param!$B$39)/OFFSET(Radar!$AC$3,COLUMN(),0)
)*DistanceShader!DS62*LightShader!DS62*(IF(OFFSET(Ghosts!$S$41,COLUMN(),0)&lt;ScreenHeight!$E63,
   1,
   (SQRT(OFFSET(Ghosts!$T$41,COLUMN(),0)-OFFSET(Ghosts!$R$41,COLUMN(),0)*ScreenHeight!$D63)-1))+IF(Ghosts!$B$35,IF(Param!$M$21,-1-POWER(0.3,Param!$M$21)/(IF(Param!$M$21&lt;20,LightShader!DS153,OFFSET(LightShader!DS153,Param!$M$21-20,0)
)+POWER(0.3,Param!$M$21)),-2),0))</f>
        <v>2.9362349494908004</v>
      </c>
      <c r="DT62" s="53">
        <f ca="1">IF(ScreenHeight!$B63&lt;OFFSET(Radar!$AC$3,COLUMN(),0),
    Param!$B$38/ScreenHeight!$B63,
    (Param!$B$37+1/(1-OFFSET(Radar!$AD$3,COLUMN(),0)*ScreenHeight!$C63)/Param!$B$39)/OFFSET(Radar!$AC$3,COLUMN(),0)
)*DistanceShader!DT62*LightShader!DT62*(IF(OFFSET(Ghosts!$S$41,COLUMN(),0)&lt;ScreenHeight!$E63,
   1,
   (SQRT(OFFSET(Ghosts!$T$41,COLUMN(),0)-OFFSET(Ghosts!$R$41,COLUMN(),0)*ScreenHeight!$D63)-1))+IF(Ghosts!$B$35,IF(Param!$M$21,-1-POWER(0.3,Param!$M$21)/(IF(Param!$M$21&lt;20,LightShader!DT153,OFFSET(LightShader!DT153,Param!$M$21-20,0)
)+POWER(0.3,Param!$M$21)),-2),0))</f>
        <v>2.8595740046066007</v>
      </c>
      <c r="DU62" s="53">
        <f ca="1">IF(ScreenHeight!$B63&lt;OFFSET(Radar!$AC$3,COLUMN(),0),
    Param!$B$38/ScreenHeight!$B63,
    (Param!$B$37+1/(1-OFFSET(Radar!$AD$3,COLUMN(),0)*ScreenHeight!$C63)/Param!$B$39)/OFFSET(Radar!$AC$3,COLUMN(),0)
)*DistanceShader!DU62*LightShader!DU62*(IF(OFFSET(Ghosts!$S$41,COLUMN(),0)&lt;ScreenHeight!$E63,
   1,
   (SQRT(OFFSET(Ghosts!$T$41,COLUMN(),0)-OFFSET(Ghosts!$R$41,COLUMN(),0)*ScreenHeight!$D63)-1))+IF(Ghosts!$B$35,IF(Param!$M$21,-1-POWER(0.3,Param!$M$21)/(IF(Param!$M$21&lt;20,LightShader!DU153,OFFSET(LightShader!DU153,Param!$M$21-20,0)
)+POWER(0.3,Param!$M$21)),-2),0))</f>
        <v>2.7858372864330496</v>
      </c>
      <c r="DV62" s="53">
        <f ca="1">IF(ScreenHeight!$B63&lt;OFFSET(Radar!$AC$3,COLUMN(),0),
    Param!$B$38/ScreenHeight!$B63,
    (Param!$B$37+1/(1-OFFSET(Radar!$AD$3,COLUMN(),0)*ScreenHeight!$C63)/Param!$B$39)/OFFSET(Radar!$AC$3,COLUMN(),0)
)*DistanceShader!DV62*LightShader!DV62*(IF(OFFSET(Ghosts!$S$41,COLUMN(),0)&lt;ScreenHeight!$E63,
   1,
   (SQRT(OFFSET(Ghosts!$T$41,COLUMN(),0)-OFFSET(Ghosts!$R$41,COLUMN(),0)*ScreenHeight!$D63)-1))+IF(Ghosts!$B$35,IF(Param!$M$21,-1-POWER(0.3,Param!$M$21)/(IF(Param!$M$21&lt;20,LightShader!DV153,OFFSET(LightShader!DV153,Param!$M$21-20,0)
)+POWER(0.3,Param!$M$21)),-2),0))</f>
        <v>2.7149064089167867</v>
      </c>
      <c r="DW62" s="53">
        <f ca="1">IF(ScreenHeight!$B63&lt;OFFSET(Radar!$AC$3,COLUMN(),0),
    Param!$B$38/ScreenHeight!$B63,
    (Param!$B$37+1/(1-OFFSET(Radar!$AD$3,COLUMN(),0)*ScreenHeight!$C63)/Param!$B$39)/OFFSET(Radar!$AC$3,COLUMN(),0)
)*DistanceShader!DW62*LightShader!DW62*(IF(OFFSET(Ghosts!$S$41,COLUMN(),0)&lt;ScreenHeight!$E63,
   1,
   (SQRT(OFFSET(Ghosts!$T$41,COLUMN(),0)-OFFSET(Ghosts!$R$41,COLUMN(),0)*ScreenHeight!$D63)-1))+IF(Ghosts!$B$35,IF(Param!$M$21,-1-POWER(0.3,Param!$M$21)/(IF(Param!$M$21&lt;20,LightShader!DW153,OFFSET(LightShader!DW153,Param!$M$21-20,0)
)+POWER(0.3,Param!$M$21)),-2),0))</f>
        <v>2.6466634907219753</v>
      </c>
      <c r="DX62" s="53">
        <f ca="1">IF(ScreenHeight!$B63&lt;OFFSET(Radar!$AC$3,COLUMN(),0),
    Param!$B$38/ScreenHeight!$B63,
    (Param!$B$37+1/(1-OFFSET(Radar!$AD$3,COLUMN(),0)*ScreenHeight!$C63)/Param!$B$39)/OFFSET(Radar!$AC$3,COLUMN(),0)
)*DistanceShader!DX62*LightShader!DX62*(IF(OFFSET(Ghosts!$S$41,COLUMN(),0)&lt;ScreenHeight!$E63,
   1,
   (SQRT(OFFSET(Ghosts!$T$41,COLUMN(),0)-OFFSET(Ghosts!$R$41,COLUMN(),0)*ScreenHeight!$D63)-1))+IF(Ghosts!$B$35,IF(Param!$M$21,-1-POWER(0.3,Param!$M$21)/(IF(Param!$M$21&lt;20,LightShader!DX153,OFFSET(LightShader!DX153,Param!$M$21-20,0)
)+POWER(0.3,Param!$M$21)),-2),0))</f>
        <v>2.5809923510458335</v>
      </c>
      <c r="DY62" s="53">
        <f ca="1">IF(ScreenHeight!$B63&lt;OFFSET(Radar!$AC$3,COLUMN(),0),
    Param!$B$38/ScreenHeight!$B63,
    (Param!$B$37+1/(1-OFFSET(Radar!$AD$3,COLUMN(),0)*ScreenHeight!$C63)/Param!$B$39)/OFFSET(Radar!$AC$3,COLUMN(),0)
)*DistanceShader!DY62*LightShader!DY62*(IF(OFFSET(Ghosts!$S$41,COLUMN(),0)&lt;ScreenHeight!$E63,
   1,
   (SQRT(OFFSET(Ghosts!$T$41,COLUMN(),0)-OFFSET(Ghosts!$R$41,COLUMN(),0)*ScreenHeight!$D63)-1))+IF(Ghosts!$B$35,IF(Param!$M$21,-1-POWER(0.3,Param!$M$21)/(IF(Param!$M$21&lt;20,LightShader!DY153,OFFSET(LightShader!DY153,Param!$M$21-20,0)
)+POWER(0.3,Param!$M$21)),-2),0))</f>
        <v>2.5177794021641238</v>
      </c>
      <c r="DZ62" s="53">
        <f ca="1">IF(ScreenHeight!$B63&lt;OFFSET(Radar!$AC$3,COLUMN(),0),
    Param!$B$38/ScreenHeight!$B63,
    (Param!$B$37+1/(1-OFFSET(Radar!$AD$3,COLUMN(),0)*ScreenHeight!$C63)/Param!$B$39)/OFFSET(Radar!$AC$3,COLUMN(),0)
)*DistanceShader!DZ62*LightShader!DZ62*(IF(OFFSET(Ghosts!$S$41,COLUMN(),0)&lt;ScreenHeight!$E63,
   1,
   (SQRT(OFFSET(Ghosts!$T$41,COLUMN(),0)-OFFSET(Ghosts!$R$41,COLUMN(),0)*ScreenHeight!$D63)-1))+IF(Ghosts!$B$35,IF(Param!$M$21,-1-POWER(0.3,Param!$M$21)/(IF(Param!$M$21&lt;20,LightShader!DZ153,OFFSET(LightShader!DZ153,Param!$M$21-20,0)
)+POWER(0.3,Param!$M$21)),-2),0))</f>
        <v>2.4569142986738557</v>
      </c>
      <c r="EA62" s="53">
        <f ca="1">IF(ScreenHeight!$B63&lt;OFFSET(Radar!$AC$3,COLUMN(),0),
    Param!$B$38/ScreenHeight!$B63,
    (Param!$B$37+1/(1-OFFSET(Radar!$AD$3,COLUMN(),0)*ScreenHeight!$C63)/Param!$B$39)/OFFSET(Radar!$AC$3,COLUMN(),0)
)*DistanceShader!EA62*LightShader!EA62*(IF(OFFSET(Ghosts!$S$41,COLUMN(),0)&lt;ScreenHeight!$E63,
   1,
   (SQRT(OFFSET(Ghosts!$T$41,COLUMN(),0)-OFFSET(Ghosts!$R$41,COLUMN(),0)*ScreenHeight!$D63)-1))+IF(Ghosts!$B$35,IF(Param!$M$21,-1-POWER(0.3,Param!$M$21)/(IF(Param!$M$21&lt;20,LightShader!EA153,OFFSET(LightShader!EA153,Param!$M$21-20,0)
)+POWER(0.3,Param!$M$21)),-2),0))</f>
        <v>2.398290392790015</v>
      </c>
      <c r="EB62" s="53">
        <f ca="1">IF(ScreenHeight!$B63&lt;OFFSET(Radar!$AC$3,COLUMN(),0),
    Param!$B$38/ScreenHeight!$B63,
    (Param!$B$37+1/(1-OFFSET(Radar!$AD$3,COLUMN(),0)*ScreenHeight!$C63)/Param!$B$39)/OFFSET(Radar!$AC$3,COLUMN(),0)
)*DistanceShader!EB62*LightShader!EB62*(IF(OFFSET(Ghosts!$S$41,COLUMN(),0)&lt;ScreenHeight!$E63,
   1,
   (SQRT(OFFSET(Ghosts!$T$41,COLUMN(),0)-OFFSET(Ghosts!$R$41,COLUMN(),0)*ScreenHeight!$D63)-1))+IF(Ghosts!$B$35,IF(Param!$M$21,-1-POWER(0.3,Param!$M$21)/(IF(Param!$M$21&lt;20,LightShader!EB153,OFFSET(LightShader!EB153,Param!$M$21-20,0)
)+POWER(0.3,Param!$M$21)),-2),0))</f>
        <v>2.3418050360917699</v>
      </c>
      <c r="EC62" s="53">
        <f ca="1">IF(ScreenHeight!$B63&lt;OFFSET(Radar!$AC$3,COLUMN(),0),
    Param!$B$38/ScreenHeight!$B63,
    (Param!$B$37+1/(1-OFFSET(Radar!$AD$3,COLUMN(),0)*ScreenHeight!$C63)/Param!$B$39)/OFFSET(Radar!$AC$3,COLUMN(),0)
)*DistanceShader!EC62*LightShader!EC62*(IF(OFFSET(Ghosts!$S$41,COLUMN(),0)&lt;ScreenHeight!$E63,
   1,
   (SQRT(OFFSET(Ghosts!$T$41,COLUMN(),0)-OFFSET(Ghosts!$R$41,COLUMN(),0)*ScreenHeight!$D63)-1))+IF(Ghosts!$B$35,IF(Param!$M$21,-1-POWER(0.3,Param!$M$21)/(IF(Param!$M$21&lt;20,LightShader!EC153,OFFSET(LightShader!EC153,Param!$M$21-20,0)
)+POWER(0.3,Param!$M$21)),-2),0))</f>
        <v>2.287359760615407</v>
      </c>
      <c r="ED62" s="53">
        <f ca="1">IF(ScreenHeight!$B63&lt;OFFSET(Radar!$AC$3,COLUMN(),0),
    Param!$B$38/ScreenHeight!$B63,
    (Param!$B$37+1/(1-OFFSET(Radar!$AD$3,COLUMN(),0)*ScreenHeight!$C63)/Param!$B$39)/OFFSET(Radar!$AC$3,COLUMN(),0)
)*DistanceShader!ED62*LightShader!ED62*(IF(OFFSET(Ghosts!$S$41,COLUMN(),0)&lt;ScreenHeight!$E63,
   1,
   (SQRT(OFFSET(Ghosts!$T$41,COLUMN(),0)-OFFSET(Ghosts!$R$41,COLUMN(),0)*ScreenHeight!$D63)-1))+IF(Ghosts!$B$35,IF(Param!$M$21,-1-POWER(0.3,Param!$M$21)/(IF(Param!$M$21&lt;20,LightShader!ED153,OFFSET(LightShader!ED153,Param!$M$21-20,0)
)+POWER(0.3,Param!$M$21)),-2),0))</f>
        <v>2.2348603659641473</v>
      </c>
      <c r="EE62" s="53">
        <f ca="1">IF(ScreenHeight!$B63&lt;OFFSET(Radar!$AC$3,COLUMN(),0),
    Param!$B$38/ScreenHeight!$B63,
    (Param!$B$37+1/(1-OFFSET(Radar!$AD$3,COLUMN(),0)*ScreenHeight!$C63)/Param!$B$39)/OFFSET(Radar!$AC$3,COLUMN(),0)
)*DistanceShader!EE62*LightShader!EE62*(IF(OFFSET(Ghosts!$S$41,COLUMN(),0)&lt;ScreenHeight!$E63,
   1,
   (SQRT(OFFSET(Ghosts!$T$41,COLUMN(),0)-OFFSET(Ghosts!$R$41,COLUMN(),0)*ScreenHeight!$D63)-1))+IF(Ghosts!$B$35,IF(Param!$M$21,-1-POWER(0.3,Param!$M$21)/(IF(Param!$M$21&lt;20,LightShader!EE153,OFFSET(LightShader!EE153,Param!$M$21-20,0)
)+POWER(0.3,Param!$M$21)),-2),0))</f>
        <v>2.1842169339650805</v>
      </c>
      <c r="EF62" s="53">
        <f ca="1">IF(ScreenHeight!$B63&lt;OFFSET(Radar!$AC$3,COLUMN(),0),
    Param!$B$38/ScreenHeight!$B63,
    (Param!$B$37+1/(1-OFFSET(Radar!$AD$3,COLUMN(),0)*ScreenHeight!$C63)/Param!$B$39)/OFFSET(Radar!$AC$3,COLUMN(),0)
)*DistanceShader!EF62*LightShader!EF62*(IF(OFFSET(Ghosts!$S$41,COLUMN(),0)&lt;ScreenHeight!$E63,
   1,
   (SQRT(OFFSET(Ghosts!$T$41,COLUMN(),0)-OFFSET(Ghosts!$R$41,COLUMN(),0)*ScreenHeight!$D63)-1))+IF(Ghosts!$B$35,IF(Param!$M$21,-1-POWER(0.3,Param!$M$21)/(IF(Param!$M$21&lt;20,LightShader!EF153,OFFSET(LightShader!EF153,Param!$M$21-20,0)
)+POWER(0.3,Param!$M$21)),-2),0))</f>
        <v>2.1353437881822881</v>
      </c>
      <c r="EG62" s="53">
        <f ca="1">IF(ScreenHeight!$B63&lt;OFFSET(Radar!$AC$3,COLUMN(),0),
    Param!$B$38/ScreenHeight!$B63,
    (Param!$B$37+1/(1-OFFSET(Radar!$AD$3,COLUMN(),0)*ScreenHeight!$C63)/Param!$B$39)/OFFSET(Radar!$AC$3,COLUMN(),0)
)*DistanceShader!EG62*LightShader!EG62*(IF(OFFSET(Ghosts!$S$41,COLUMN(),0)&lt;ScreenHeight!$E63,
   1,
   (SQRT(OFFSET(Ghosts!$T$41,COLUMN(),0)-OFFSET(Ghosts!$R$41,COLUMN(),0)*ScreenHeight!$D63)-1))+IF(Ghosts!$B$35,IF(Param!$M$21,-1-POWER(0.3,Param!$M$21)/(IF(Param!$M$21&lt;20,LightShader!EG153,OFFSET(LightShader!EG153,Param!$M$21-20,0)
)+POWER(0.3,Param!$M$21)),-2),0))</f>
        <v>2.0881594121435127</v>
      </c>
      <c r="EH62" s="53">
        <f ca="1">IF(ScreenHeight!$B63&lt;OFFSET(Radar!$AC$3,COLUMN(),0),
    Param!$B$38/ScreenHeight!$B63,
    (Param!$B$37+1/(1-OFFSET(Radar!$AD$3,COLUMN(),0)*ScreenHeight!$C63)/Param!$B$39)/OFFSET(Radar!$AC$3,COLUMN(),0)
)*DistanceShader!EH62*LightShader!EH62*(IF(OFFSET(Ghosts!$S$41,COLUMN(),0)&lt;ScreenHeight!$E63,
   1,
   (SQRT(OFFSET(Ghosts!$T$41,COLUMN(),0)-OFFSET(Ghosts!$R$41,COLUMN(),0)*ScreenHeight!$D63)-1))+IF(Ghosts!$B$35,IF(Param!$M$21,-1-POWER(0.3,Param!$M$21)/(IF(Param!$M$21&lt;20,LightShader!EH153,OFFSET(LightShader!EH153,Param!$M$21-20,0)
)+POWER(0.3,Param!$M$21)),-2),0))</f>
        <v>2.04258633732548</v>
      </c>
      <c r="EI62" s="53">
        <f ca="1">IF(ScreenHeight!$B63&lt;OFFSET(Radar!$AC$3,COLUMN(),0),
    Param!$B$38/ScreenHeight!$B63,
    (Param!$B$37+1/(1-OFFSET(Radar!$AD$3,COLUMN(),0)*ScreenHeight!$C63)/Param!$B$39)/OFFSET(Radar!$AC$3,COLUMN(),0)
)*DistanceShader!EI62*LightShader!EI62*(IF(OFFSET(Ghosts!$S$41,COLUMN(),0)&lt;ScreenHeight!$E63,
   1,
   (SQRT(OFFSET(Ghosts!$T$41,COLUMN(),0)-OFFSET(Ghosts!$R$41,COLUMN(),0)*ScreenHeight!$D63)-1))+IF(Ghosts!$B$35,IF(Param!$M$21,-1-POWER(0.3,Param!$M$21)/(IF(Param!$M$21&lt;20,LightShader!EI153,OFFSET(LightShader!EI153,Param!$M$21-20,0)
)+POWER(0.3,Param!$M$21)),-2),0))</f>
        <v>1.9985510096593264</v>
      </c>
      <c r="EJ62" s="53">
        <f ca="1">IF(ScreenHeight!$B63&lt;OFFSET(Radar!$AC$3,COLUMN(),0),
    Param!$B$38/ScreenHeight!$B63,
    (Param!$B$37+1/(1-OFFSET(Radar!$AD$3,COLUMN(),0)*ScreenHeight!$C63)/Param!$B$39)/OFFSET(Radar!$AC$3,COLUMN(),0)
)*DistanceShader!EJ62*LightShader!EJ62*(IF(OFFSET(Ghosts!$S$41,COLUMN(),0)&lt;ScreenHeight!$E63,
   1,
   (SQRT(OFFSET(Ghosts!$T$41,COLUMN(),0)-OFFSET(Ghosts!$R$41,COLUMN(),0)*ScreenHeight!$D63)-1))+IF(Ghosts!$B$35,IF(Param!$M$21,-1-POWER(0.3,Param!$M$21)/(IF(Param!$M$21&lt;20,LightShader!EJ153,OFFSET(LightShader!EJ153,Param!$M$21-20,0)
)+POWER(0.3,Param!$M$21)),-2),0))</f>
        <v>1.9559836414685672</v>
      </c>
      <c r="EK62" s="53">
        <f ca="1">IF(ScreenHeight!$B63&lt;OFFSET(Radar!$AC$3,COLUMN(),0),
    Param!$B$38/ScreenHeight!$B63,
    (Param!$B$37+1/(1-OFFSET(Radar!$AD$3,COLUMN(),0)*ScreenHeight!$C63)/Param!$B$39)/OFFSET(Radar!$AC$3,COLUMN(),0)
)*DistanceShader!EK62*LightShader!EK62*(IF(OFFSET(Ghosts!$S$41,COLUMN(),0)&lt;ScreenHeight!$E63,
   1,
   (SQRT(OFFSET(Ghosts!$T$41,COLUMN(),0)-OFFSET(Ghosts!$R$41,COLUMN(),0)*ScreenHeight!$D63)-1))+IF(Ghosts!$B$35,IF(Param!$M$21,-1-POWER(0.3,Param!$M$21)/(IF(Param!$M$21&lt;20,LightShader!EK153,OFFSET(LightShader!EK153,Param!$M$21-20,0)
)+POWER(0.3,Param!$M$21)),-2),0))</f>
        <v>1.9148180542591813</v>
      </c>
      <c r="EL62" s="53">
        <f ca="1">IF(ScreenHeight!$B63&lt;OFFSET(Radar!$AC$3,COLUMN(),0),
    Param!$B$38/ScreenHeight!$B63,
    (Param!$B$37+1/(1-OFFSET(Radar!$AD$3,COLUMN(),0)*ScreenHeight!$C63)/Param!$B$39)/OFFSET(Radar!$AC$3,COLUMN(),0)
)*DistanceShader!EL62*LightShader!EL62*(IF(OFFSET(Ghosts!$S$41,COLUMN(),0)&lt;ScreenHeight!$E63,
   1,
   (SQRT(OFFSET(Ghosts!$T$41,COLUMN(),0)-OFFSET(Ghosts!$R$41,COLUMN(),0)*ScreenHeight!$D63)-1))+IF(Ghosts!$B$35,IF(Param!$M$21,-1-POWER(0.3,Param!$M$21)/(IF(Param!$M$21&lt;20,LightShader!EL153,OFFSET(LightShader!EL153,Param!$M$21-20,0)
)+POWER(0.3,Param!$M$21)),-2),0))</f>
        <v>1.8749915165793518</v>
      </c>
      <c r="EM62" s="53">
        <f ca="1">IF(ScreenHeight!$B63&lt;OFFSET(Radar!$AC$3,COLUMN(),0),
    Param!$B$38/ScreenHeight!$B63,
    (Param!$B$37+1/(1-OFFSET(Radar!$AD$3,COLUMN(),0)*ScreenHeight!$C63)/Param!$B$39)/OFFSET(Radar!$AC$3,COLUMN(),0)
)*DistanceShader!EM62*LightShader!EM62*(IF(OFFSET(Ghosts!$S$41,COLUMN(),0)&lt;ScreenHeight!$E63,
   1,
   (SQRT(OFFSET(Ghosts!$T$41,COLUMN(),0)-OFFSET(Ghosts!$R$41,COLUMN(),0)*ScreenHeight!$D63)-1))+IF(Ghosts!$B$35,IF(Param!$M$21,-1-POWER(0.3,Param!$M$21)/(IF(Param!$M$21&lt;20,LightShader!EM153,OFFSET(LightShader!EM153,Param!$M$21-20,0)
)+POWER(0.3,Param!$M$21)),-2),0))</f>
        <v>1.8364445802011715</v>
      </c>
      <c r="EN62" s="53">
        <f ca="1">IF(ScreenHeight!$B63&lt;OFFSET(Radar!$AC$3,COLUMN(),0),
    Param!$B$38/ScreenHeight!$B63,
    (Param!$B$37+1/(1-OFFSET(Radar!$AD$3,COLUMN(),0)*ScreenHeight!$C63)/Param!$B$39)/OFFSET(Radar!$AC$3,COLUMN(),0)
)*DistanceShader!EN62*LightShader!EN62*(IF(OFFSET(Ghosts!$S$41,COLUMN(),0)&lt;ScreenHeight!$E63,
   1,
   (SQRT(OFFSET(Ghosts!$T$41,COLUMN(),0)-OFFSET(Ghosts!$R$41,COLUMN(),0)*ScreenHeight!$D63)-1))+IF(Ghosts!$B$35,IF(Param!$M$21,-1-POWER(0.3,Param!$M$21)/(IF(Param!$M$21&lt;20,LightShader!EN153,OFFSET(LightShader!EN153,Param!$M$21-20,0)
)+POWER(0.3,Param!$M$21)),-2),0))</f>
        <v>1.7991209171038607</v>
      </c>
      <c r="EO62" s="53">
        <f ca="1">IF(ScreenHeight!$B63&lt;OFFSET(Radar!$AC$3,COLUMN(),0),
    Param!$B$38/ScreenHeight!$B63,
    (Param!$B$37+1/(1-OFFSET(Radar!$AD$3,COLUMN(),0)*ScreenHeight!$C63)/Param!$B$39)/OFFSET(Radar!$AC$3,COLUMN(),0)
)*DistanceShader!EO62*LightShader!EO62*(IF(OFFSET(Ghosts!$S$41,COLUMN(),0)&lt;ScreenHeight!$E63,
   1,
   (SQRT(OFFSET(Ghosts!$T$41,COLUMN(),0)-OFFSET(Ghosts!$R$41,COLUMN(),0)*ScreenHeight!$D63)-1))+IF(Ghosts!$B$35,IF(Param!$M$21,-1-POWER(0.3,Param!$M$21)/(IF(Param!$M$21&lt;20,LightShader!EO153,OFFSET(LightShader!EO153,Param!$M$21-20,0)
)+POWER(0.3,Param!$M$21)),-2),0))</f>
        <v>1.7629671591211948</v>
      </c>
      <c r="EP62" s="53">
        <f ca="1">IF(ScreenHeight!$B63&lt;OFFSET(Radar!$AC$3,COLUMN(),0),
    Param!$B$38/ScreenHeight!$B63,
    (Param!$B$37+1/(1-OFFSET(Radar!$AD$3,COLUMN(),0)*ScreenHeight!$C63)/Param!$B$39)/OFFSET(Radar!$AC$3,COLUMN(),0)
)*DistanceShader!EP62*LightShader!EP62*(IF(OFFSET(Ghosts!$S$41,COLUMN(),0)&lt;ScreenHeight!$E63,
   1,
   (SQRT(OFFSET(Ghosts!$T$41,COLUMN(),0)-OFFSET(Ghosts!$R$41,COLUMN(),0)*ScreenHeight!$D63)-1))+IF(Ghosts!$B$35,IF(Param!$M$21,-1-POWER(0.3,Param!$M$21)/(IF(Param!$M$21&lt;20,LightShader!EP153,OFFSET(LightShader!EP153,Param!$M$21-20,0)
)+POWER(0.3,Param!$M$21)),-2),0))</f>
        <v>1.7279327416253079</v>
      </c>
      <c r="EQ62" s="53">
        <f ca="1">IF(ScreenHeight!$B63&lt;OFFSET(Radar!$AC$3,COLUMN(),0),
    Param!$B$38/ScreenHeight!$B63,
    (Param!$B$37+1/(1-OFFSET(Radar!$AD$3,COLUMN(),0)*ScreenHeight!$C63)/Param!$B$39)/OFFSET(Radar!$AC$3,COLUMN(),0)
)*DistanceShader!EQ62*LightShader!EQ62*(IF(OFFSET(Ghosts!$S$41,COLUMN(),0)&lt;ScreenHeight!$E63,
   1,
   (SQRT(OFFSET(Ghosts!$T$41,COLUMN(),0)-OFFSET(Ghosts!$R$41,COLUMN(),0)*ScreenHeight!$D63)-1))+IF(Ghosts!$B$35,IF(Param!$M$21,-1-POWER(0.3,Param!$M$21)/(IF(Param!$M$21&lt;20,LightShader!EQ153,OFFSET(LightShader!EQ153,Param!$M$21-20,0)
)+POWER(0.3,Param!$M$21)),-2),0))</f>
        <v>1.6939697522303925</v>
      </c>
      <c r="ER62" s="53">
        <f ca="1">IF(ScreenHeight!$B63&lt;OFFSET(Radar!$AC$3,COLUMN(),0),
    Param!$B$38/ScreenHeight!$B63,
    (Param!$B$37+1/(1-OFFSET(Radar!$AD$3,COLUMN(),0)*ScreenHeight!$C63)/Param!$B$39)/OFFSET(Radar!$AC$3,COLUMN(),0)
)*DistanceShader!ER62*LightShader!ER62*(IF(OFFSET(Ghosts!$S$41,COLUMN(),0)&lt;ScreenHeight!$E63,
   1,
   (SQRT(OFFSET(Ghosts!$T$41,COLUMN(),0)-OFFSET(Ghosts!$R$41,COLUMN(),0)*ScreenHeight!$D63)-1))+IF(Ghosts!$B$35,IF(Param!$M$21,-1-POWER(0.3,Param!$M$21)/(IF(Param!$M$21&lt;20,LightShader!ER153,OFFSET(LightShader!ER153,Param!$M$21-20,0)
)+POWER(0.3,Param!$M$21)),-2),0))</f>
        <v>1.6610327851934095</v>
      </c>
      <c r="ES62" s="53">
        <f ca="1">IF(ScreenHeight!$B63&lt;OFFSET(Radar!$AC$3,COLUMN(),0),
    Param!$B$38/ScreenHeight!$B63,
    (Param!$B$37+1/(1-OFFSET(Radar!$AD$3,COLUMN(),0)*ScreenHeight!$C63)/Param!$B$39)/OFFSET(Radar!$AC$3,COLUMN(),0)
)*DistanceShader!ES62*LightShader!ES62*(IF(OFFSET(Ghosts!$S$41,COLUMN(),0)&lt;ScreenHeight!$E63,
   1,
   (SQRT(OFFSET(Ghosts!$T$41,COLUMN(),0)-OFFSET(Ghosts!$R$41,COLUMN(),0)*ScreenHeight!$D63)-1))+IF(Ghosts!$B$35,IF(Param!$M$21,-1-POWER(0.3,Param!$M$21)/(IF(Param!$M$21&lt;20,LightShader!ES153,OFFSET(LightShader!ES153,Param!$M$21-20,0)
)+POWER(0.3,Param!$M$21)),-2),0))</f>
        <v>1.6290788019486726</v>
      </c>
      <c r="ET62" s="53">
        <f ca="1">IF(ScreenHeight!$B63&lt;OFFSET(Radar!$AC$3,COLUMN(),0),
    Param!$B$38/ScreenHeight!$B63,
    (Param!$B$37+1/(1-OFFSET(Radar!$AD$3,COLUMN(),0)*ScreenHeight!$C63)/Param!$B$39)/OFFSET(Radar!$AC$3,COLUMN(),0)
)*DistanceShader!ET62*LightShader!ET62*(IF(OFFSET(Ghosts!$S$41,COLUMN(),0)&lt;ScreenHeight!$E63,
   1,
   (SQRT(OFFSET(Ghosts!$T$41,COLUMN(),0)-OFFSET(Ghosts!$R$41,COLUMN(),0)*ScreenHeight!$D63)-1))+IF(Ghosts!$B$35,IF(Param!$M$21,-1-POWER(0.3,Param!$M$21)/(IF(Param!$M$21&lt;20,LightShader!ET153,OFFSET(LightShader!ET153,Param!$M$21-20,0)
)+POWER(0.3,Param!$M$21)),-2),0))</f>
        <v>1.5980669980260733</v>
      </c>
      <c r="EU62" s="53">
        <f ca="1">IF(ScreenHeight!$B63&lt;OFFSET(Radar!$AC$3,COLUMN(),0),
    Param!$B$38/ScreenHeight!$B63,
    (Param!$B$37+1/(1-OFFSET(Radar!$AD$3,COLUMN(),0)*ScreenHeight!$C63)/Param!$B$39)/OFFSET(Radar!$AC$3,COLUMN(),0)
)*DistanceShader!EU62*LightShader!EU62*(IF(OFFSET(Ghosts!$S$41,COLUMN(),0)&lt;ScreenHeight!$E63,
   1,
   (SQRT(OFFSET(Ghosts!$T$41,COLUMN(),0)-OFFSET(Ghosts!$R$41,COLUMN(),0)*ScreenHeight!$D63)-1))+IF(Ghosts!$B$35,IF(Param!$M$21,-1-POWER(0.3,Param!$M$21)/(IF(Param!$M$21&lt;20,LightShader!EU153,OFFSET(LightShader!EU153,Param!$M$21-20,0)
)+POWER(0.3,Param!$M$21)),-2),0))</f>
        <v>1.567958676458207</v>
      </c>
      <c r="EV62" s="53">
        <f ca="1">IF(ScreenHeight!$B63&lt;OFFSET(Radar!$AC$3,COLUMN(),0),
    Param!$B$38/ScreenHeight!$B63,
    (Param!$B$37+1/(1-OFFSET(Radar!$AD$3,COLUMN(),0)*ScreenHeight!$C63)/Param!$B$39)/OFFSET(Radar!$AC$3,COLUMN(),0)
)*DistanceShader!EV62*LightShader!EV62*(IF(OFFSET(Ghosts!$S$41,COLUMN(),0)&lt;ScreenHeight!$E63,
   1,
   (SQRT(OFFSET(Ghosts!$T$41,COLUMN(),0)-OFFSET(Ghosts!$R$41,COLUMN(),0)*ScreenHeight!$D63)-1))+IF(Ghosts!$B$35,IF(Param!$M$21,-1-POWER(0.3,Param!$M$21)/(IF(Param!$M$21&lt;20,LightShader!EV153,OFFSET(LightShader!EV153,Param!$M$21-20,0)
)+POWER(0.3,Param!$M$21)),-2),0))</f>
        <v>1.5387171276712748</v>
      </c>
      <c r="EW62" s="53">
        <f ca="1">IF(ScreenHeight!$B63&lt;OFFSET(Radar!$AC$3,COLUMN(),0),
    Param!$B$38/ScreenHeight!$B63,
    (Param!$B$37+1/(1-OFFSET(Radar!$AD$3,COLUMN(),0)*ScreenHeight!$C63)/Param!$B$39)/OFFSET(Radar!$AC$3,COLUMN(),0)
)*DistanceShader!EW62*LightShader!EW62*(IF(OFFSET(Ghosts!$S$41,COLUMN(),0)&lt;ScreenHeight!$E63,
   1,
   (SQRT(OFFSET(Ghosts!$T$41,COLUMN(),0)-OFFSET(Ghosts!$R$41,COLUMN(),0)*ScreenHeight!$D63)-1))+IF(Ghosts!$B$35,IF(Param!$M$21,-1-POWER(0.3,Param!$M$21)/(IF(Param!$M$21&lt;20,LightShader!EW153,OFFSET(LightShader!EW153,Param!$M$21-20,0)
)+POWER(0.3,Param!$M$21)),-2),0))</f>
        <v>1.5103075157713703</v>
      </c>
      <c r="EX62" s="53">
        <f ca="1">IF(ScreenHeight!$B63&lt;OFFSET(Radar!$AC$3,COLUMN(),0),
    Param!$B$38/ScreenHeight!$B63,
    (Param!$B$37+1/(1-OFFSET(Radar!$AD$3,COLUMN(),0)*ScreenHeight!$C63)/Param!$B$39)/OFFSET(Radar!$AC$3,COLUMN(),0)
)*DistanceShader!EX62*LightShader!EX62*(IF(OFFSET(Ghosts!$S$41,COLUMN(),0)&lt;ScreenHeight!$E63,
   1,
   (SQRT(OFFSET(Ghosts!$T$41,COLUMN(),0)-OFFSET(Ghosts!$R$41,COLUMN(),0)*ScreenHeight!$D63)-1))+IF(Ghosts!$B$35,IF(Param!$M$21,-1-POWER(0.3,Param!$M$21)/(IF(Param!$M$21&lt;20,LightShader!EX153,OFFSET(LightShader!EX153,Param!$M$21-20,0)
)+POWER(0.3,Param!$M$21)),-2),0))</f>
        <v>1.4826967710761849</v>
      </c>
      <c r="EY62" s="53">
        <f ca="1">IF(ScreenHeight!$B63&lt;OFFSET(Radar!$AC$3,COLUMN(),0),
    Param!$B$38/ScreenHeight!$B63,
    (Param!$B$37+1/(1-OFFSET(Radar!$AD$3,COLUMN(),0)*ScreenHeight!$C63)/Param!$B$39)/OFFSET(Radar!$AC$3,COLUMN(),0)
)*DistanceShader!EY62*LightShader!EY62*(IF(OFFSET(Ghosts!$S$41,COLUMN(),0)&lt;ScreenHeight!$E63,
   1,
   (SQRT(OFFSET(Ghosts!$T$41,COLUMN(),0)-OFFSET(Ghosts!$R$41,COLUMN(),0)*ScreenHeight!$D63)-1))+IF(Ghosts!$B$35,IF(Param!$M$21,-1-POWER(0.3,Param!$M$21)/(IF(Param!$M$21&lt;20,LightShader!EY153,OFFSET(LightShader!EY153,Param!$M$21-20,0)
)+POWER(0.3,Param!$M$21)),-2),0))</f>
        <v>1.4558534886976822</v>
      </c>
      <c r="EZ62" s="53">
        <f ca="1">IF(ScreenHeight!$B63&lt;OFFSET(Radar!$AC$3,COLUMN(),0),
    Param!$B$38/ScreenHeight!$B63,
    (Param!$B$37+1/(1-OFFSET(Radar!$AD$3,COLUMN(),0)*ScreenHeight!$C63)/Param!$B$39)/OFFSET(Radar!$AC$3,COLUMN(),0)
)*DistanceShader!EZ62*LightShader!EZ62*(IF(OFFSET(Ghosts!$S$41,COLUMN(),0)&lt;ScreenHeight!$E63,
   1,
   (SQRT(OFFSET(Ghosts!$T$41,COLUMN(),0)-OFFSET(Ghosts!$R$41,COLUMN(),0)*ScreenHeight!$D63)-1))+IF(Ghosts!$B$35,IF(Param!$M$21,-1-POWER(0.3,Param!$M$21)/(IF(Param!$M$21&lt;20,LightShader!EZ153,OFFSET(LightShader!EZ153,Param!$M$21-20,0)
)+POWER(0.3,Param!$M$21)),-2),0))</f>
        <v>1.4297478329503146</v>
      </c>
      <c r="FA62" s="53">
        <f ca="1">IF(ScreenHeight!$B63&lt;OFFSET(Radar!$AC$3,COLUMN(),0),
    Param!$B$38/ScreenHeight!$B63,
    (Param!$B$37+1/(1-OFFSET(Radar!$AD$3,COLUMN(),0)*ScreenHeight!$C63)/Param!$B$39)/OFFSET(Radar!$AC$3,COLUMN(),0)
)*DistanceShader!FA62*LightShader!FA62*(IF(OFFSET(Ghosts!$S$41,COLUMN(),0)&lt;ScreenHeight!$E63,
   1,
   (SQRT(OFFSET(Ghosts!$T$41,COLUMN(),0)-OFFSET(Ghosts!$R$41,COLUMN(),0)*ScreenHeight!$D63)-1))+IF(Ghosts!$B$35,IF(Param!$M$21,-1-POWER(0.3,Param!$M$21)/(IF(Param!$M$21&lt;20,LightShader!FA153,OFFSET(LightShader!FA153,Param!$M$21-20,0)
)+POWER(0.3,Param!$M$21)),-2),0))</f>
        <v>1.4043514473390464</v>
      </c>
      <c r="FB62" s="53">
        <f ca="1">IF(ScreenHeight!$B63&lt;OFFSET(Radar!$AC$3,COLUMN(),0),
    Param!$B$38/ScreenHeight!$B63,
    (Param!$B$37+1/(1-OFFSET(Radar!$AD$3,COLUMN(),0)*ScreenHeight!$C63)/Param!$B$39)/OFFSET(Radar!$AC$3,COLUMN(),0)
)*DistanceShader!FB62*LightShader!FB62*(IF(OFFSET(Ghosts!$S$41,COLUMN(),0)&lt;ScreenHeight!$E63,
   1,
   (SQRT(OFFSET(Ghosts!$T$41,COLUMN(),0)-OFFSET(Ghosts!$R$41,COLUMN(),0)*ScreenHeight!$D63)-1))+IF(Ghosts!$B$35,IF(Param!$M$21,-1-POWER(0.3,Param!$M$21)/(IF(Param!$M$21&lt;20,LightShader!FB153,OFFSET(LightShader!FB153,Param!$M$21-20,0)
)+POWER(0.3,Param!$M$21)),-2),0))</f>
        <v>1.3796373698693394</v>
      </c>
      <c r="FC62" s="53">
        <f ca="1">IF(ScreenHeight!$B63&lt;OFFSET(Radar!$AC$3,COLUMN(),0),
    Param!$B$38/ScreenHeight!$B63,
    (Param!$B$37+1/(1-OFFSET(Radar!$AD$3,COLUMN(),0)*ScreenHeight!$C63)/Param!$B$39)/OFFSET(Radar!$AC$3,COLUMN(),0)
)*DistanceShader!FC62*LightShader!FC62*(IF(OFFSET(Ghosts!$S$41,COLUMN(),0)&lt;ScreenHeight!$E63,
   1,
   (SQRT(OFFSET(Ghosts!$T$41,COLUMN(),0)-OFFSET(Ghosts!$R$41,COLUMN(),0)*ScreenHeight!$D63)-1))+IF(Ghosts!$B$35,IF(Param!$M$21,-1-POWER(0.3,Param!$M$21)/(IF(Param!$M$21&lt;20,LightShader!FC153,OFFSET(LightShader!FC153,Param!$M$21-20,0)
)+POWER(0.3,Param!$M$21)),-2),0))</f>
        <v>1.3555799534156134</v>
      </c>
      <c r="FD62" s="53">
        <f ca="1">IF(ScreenHeight!$B63&lt;OFFSET(Radar!$AC$3,COLUMN(),0),
    Param!$B$38/ScreenHeight!$B63,
    (Param!$B$37+1/(1-OFFSET(Radar!$AD$3,COLUMN(),0)*ScreenHeight!$C63)/Param!$B$39)/OFFSET(Radar!$AC$3,COLUMN(),0)
)*DistanceShader!FD62*LightShader!FD62*(IF(OFFSET(Ghosts!$S$41,COLUMN(),0)&lt;ScreenHeight!$E63,
   1,
   (SQRT(OFFSET(Ghosts!$T$41,COLUMN(),0)-OFFSET(Ghosts!$R$41,COLUMN(),0)*ScreenHeight!$D63)-1))+IF(Ghosts!$B$35,IF(Param!$M$21,-1-POWER(0.3,Param!$M$21)/(IF(Param!$M$21&lt;20,LightShader!FD153,OFFSET(LightShader!FD153,Param!$M$21-20,0)
)+POWER(0.3,Param!$M$21)),-2),0))</f>
        <v>1.3321547908839193</v>
      </c>
      <c r="FE62" s="53">
        <f ca="1">IF(ScreenHeight!$B63&lt;OFFSET(Radar!$AC$3,COLUMN(),0),
    Param!$B$38/ScreenHeight!$B63,
    (Param!$B$37+1/(1-OFFSET(Radar!$AD$3,COLUMN(),0)*ScreenHeight!$C63)/Param!$B$39)/OFFSET(Radar!$AC$3,COLUMN(),0)
)*DistanceShader!FE62*LightShader!FE62*(IF(OFFSET(Ghosts!$S$41,COLUMN(),0)&lt;ScreenHeight!$E63,
   1,
   (SQRT(OFFSET(Ghosts!$T$41,COLUMN(),0)-OFFSET(Ghosts!$R$41,COLUMN(),0)*ScreenHeight!$D63)-1))+IF(Ghosts!$B$35,IF(Param!$M$21,-1-POWER(0.3,Param!$M$21)/(IF(Param!$M$21&lt;20,LightShader!FE153,OFFSET(LightShader!FE153,Param!$M$21-20,0)
)+POWER(0.3,Param!$M$21)),-2),0))</f>
        <v>1.0312585345122085</v>
      </c>
      <c r="FF62" s="53">
        <f ca="1">IF(ScreenHeight!$B63&lt;OFFSET(Radar!$AC$3,COLUMN(),0),
    Param!$B$38/ScreenHeight!$B63,
    (Param!$B$37+1/(1-OFFSET(Radar!$AD$3,COLUMN(),0)*ScreenHeight!$C63)/Param!$B$39)/OFFSET(Radar!$AC$3,COLUMN(),0)
)*DistanceShader!FF62*LightShader!FF62*(IF(OFFSET(Ghosts!$S$41,COLUMN(),0)&lt;ScreenHeight!$E63,
   1,
   (SQRT(OFFSET(Ghosts!$T$41,COLUMN(),0)-OFFSET(Ghosts!$R$41,COLUMN(),0)*ScreenHeight!$D63)-1))+IF(Ghosts!$B$35,IF(Param!$M$21,-1-POWER(0.3,Param!$M$21)/(IF(Param!$M$21&lt;20,LightShader!FF153,OFFSET(LightShader!FF153,Param!$M$21-20,0)
)+POWER(0.3,Param!$M$21)),-2),0))</f>
        <v>1.0160132307876248</v>
      </c>
      <c r="FG62" s="53">
        <f ca="1">IF(ScreenHeight!$B63&lt;OFFSET(Radar!$AC$3,COLUMN(),0),
    Param!$B$38/ScreenHeight!$B63,
    (Param!$B$37+1/(1-OFFSET(Radar!$AD$3,COLUMN(),0)*ScreenHeight!$C63)/Param!$B$39)/OFFSET(Radar!$AC$3,COLUMN(),0)
)*DistanceShader!FG62*LightShader!FG62*(IF(OFFSET(Ghosts!$S$41,COLUMN(),0)&lt;ScreenHeight!$E63,
   1,
   (SQRT(OFFSET(Ghosts!$T$41,COLUMN(),0)-OFFSET(Ghosts!$R$41,COLUMN(),0)*ScreenHeight!$D63)-1))+IF(Ghosts!$B$35,IF(Param!$M$21,-1-POWER(0.3,Param!$M$21)/(IF(Param!$M$21&lt;20,LightShader!FG153,OFFSET(LightShader!FG153,Param!$M$21-20,0)
)+POWER(0.3,Param!$M$21)),-2),0))</f>
        <v>1.0011143195735748</v>
      </c>
      <c r="FH62" s="53">
        <f ca="1">IF(ScreenHeight!$B63&lt;OFFSET(Radar!$AC$3,COLUMN(),0),
    Param!$B$38/ScreenHeight!$B63,
    (Param!$B$37+1/(1-OFFSET(Radar!$AD$3,COLUMN(),0)*ScreenHeight!$C63)/Param!$B$39)/OFFSET(Radar!$AC$3,COLUMN(),0)
)*DistanceShader!FH62*LightShader!FH62*(IF(OFFSET(Ghosts!$S$41,COLUMN(),0)&lt;ScreenHeight!$E63,
   1,
   (SQRT(OFFSET(Ghosts!$T$41,COLUMN(),0)-OFFSET(Ghosts!$R$41,COLUMN(),0)*ScreenHeight!$D63)-1))+IF(Ghosts!$B$35,IF(Param!$M$21,-1-POWER(0.3,Param!$M$21)/(IF(Param!$M$21&lt;20,LightShader!FH153,OFFSET(LightShader!FH153,Param!$M$21-20,0)
)+POWER(0.3,Param!$M$21)),-2),0))</f>
        <v>0.98655977130676953</v>
      </c>
      <c r="FI62" s="53">
        <f ca="1">IF(ScreenHeight!$B63&lt;OFFSET(Radar!$AC$3,COLUMN(),0),
    Param!$B$38/ScreenHeight!$B63,
    (Param!$B$37+1/(1-OFFSET(Radar!$AD$3,COLUMN(),0)*ScreenHeight!$C63)/Param!$B$39)/OFFSET(Radar!$AC$3,COLUMN(),0)
)*DistanceShader!FI62*LightShader!FI62*(IF(OFFSET(Ghosts!$S$41,COLUMN(),0)&lt;ScreenHeight!$E63,
   1,
   (SQRT(OFFSET(Ghosts!$T$41,COLUMN(),0)-OFFSET(Ghosts!$R$41,COLUMN(),0)*ScreenHeight!$D63)-1))+IF(Ghosts!$B$35,IF(Param!$M$21,-1-POWER(0.3,Param!$M$21)/(IF(Param!$M$21&lt;20,LightShader!FI153,OFFSET(LightShader!FI153,Param!$M$21-20,0)
)+POWER(0.3,Param!$M$21)),-2),0))</f>
        <v>0.97234619210149953</v>
      </c>
      <c r="FJ62" s="53">
        <f ca="1">IF(ScreenHeight!$B63&lt;OFFSET(Radar!$AC$3,COLUMN(),0),
    Param!$B$38/ScreenHeight!$B63,
    (Param!$B$37+1/(1-OFFSET(Radar!$AD$3,COLUMN(),0)*ScreenHeight!$C63)/Param!$B$39)/OFFSET(Radar!$AC$3,COLUMN(),0)
)*DistanceShader!FJ62*LightShader!FJ62*(IF(OFFSET(Ghosts!$S$41,COLUMN(),0)&lt;ScreenHeight!$E63,
   1,
   (SQRT(OFFSET(Ghosts!$T$41,COLUMN(),0)-OFFSET(Ghosts!$R$41,COLUMN(),0)*ScreenHeight!$D63)-1))+IF(Ghosts!$B$35,IF(Param!$M$21,-1-POWER(0.3,Param!$M$21)/(IF(Param!$M$21&lt;20,LightShader!FJ153,OFFSET(LightShader!FJ153,Param!$M$21-20,0)
)+POWER(0.3,Param!$M$21)),-2),0))</f>
        <v>0.95846892184759436</v>
      </c>
      <c r="FK62" s="53">
        <f ca="1">IF(ScreenHeight!$B63&lt;OFFSET(Radar!$AC$3,COLUMN(),0),
    Param!$B$38/ScreenHeight!$B63,
    (Param!$B$37+1/(1-OFFSET(Radar!$AD$3,COLUMN(),0)*ScreenHeight!$C63)/Param!$B$39)/OFFSET(Radar!$AC$3,COLUMN(),0)
)*DistanceShader!FK62*LightShader!FK62*(IF(OFFSET(Ghosts!$S$41,COLUMN(),0)&lt;ScreenHeight!$E63,
   1,
   (SQRT(OFFSET(Ghosts!$T$41,COLUMN(),0)-OFFSET(Ghosts!$R$41,COLUMN(),0)*ScreenHeight!$D63)-1))+IF(Ghosts!$B$35,IF(Param!$M$21,-1-POWER(0.3,Param!$M$21)/(IF(Param!$M$21&lt;20,LightShader!FK153,OFFSET(LightShader!FK153,Param!$M$21-20,0)
)+POWER(0.3,Param!$M$21)),-2),0))</f>
        <v>0.94492218367144298</v>
      </c>
      <c r="FL62" s="53">
        <f ca="1">IF(ScreenHeight!$B63&lt;OFFSET(Radar!$AC$3,COLUMN(),0),
    Param!$B$38/ScreenHeight!$B63,
    (Param!$B$37+1/(1-OFFSET(Radar!$AD$3,COLUMN(),0)*ScreenHeight!$C63)/Param!$B$39)/OFFSET(Radar!$AC$3,COLUMN(),0)
)*DistanceShader!FL62*LightShader!FL62*(IF(OFFSET(Ghosts!$S$41,COLUMN(),0)&lt;ScreenHeight!$E63,
   1,
   (SQRT(OFFSET(Ghosts!$T$41,COLUMN(),0)-OFFSET(Ghosts!$R$41,COLUMN(),0)*ScreenHeight!$D63)-1))+IF(Ghosts!$B$35,IF(Param!$M$21,-1-POWER(0.3,Param!$M$21)/(IF(Param!$M$21&lt;20,LightShader!FL153,OFFSET(LightShader!FL153,Param!$M$21-20,0)
)+POWER(0.3,Param!$M$21)),-2),0))</f>
        <v>0.93169926084508725</v>
      </c>
      <c r="FM62" s="53">
        <f ca="1">IF(ScreenHeight!$B63&lt;OFFSET(Radar!$AC$3,COLUMN(),0),
    Param!$B$38/ScreenHeight!$B63,
    (Param!$B$37+1/(1-OFFSET(Radar!$AD$3,COLUMN(),0)*ScreenHeight!$C63)/Param!$B$39)/OFFSET(Radar!$AC$3,COLUMN(),0)
)*DistanceShader!FM62*LightShader!FM62*(IF(OFFSET(Ghosts!$S$41,COLUMN(),0)&lt;ScreenHeight!$E63,
   1,
   (SQRT(OFFSET(Ghosts!$T$41,COLUMN(),0)-OFFSET(Ghosts!$R$41,COLUMN(),0)*ScreenHeight!$D63)-1))+IF(Ghosts!$B$35,IF(Param!$M$21,-1-POWER(0.3,Param!$M$21)/(IF(Param!$M$21&lt;20,LightShader!FM153,OFFSET(LightShader!FM153,Param!$M$21-20,0)
)+POWER(0.3,Param!$M$21)),-2),0))</f>
        <v>0.91879268247834267</v>
      </c>
      <c r="FN62" s="53">
        <f ca="1">IF(ScreenHeight!$B63&lt;OFFSET(Radar!$AC$3,COLUMN(),0),
    Param!$B$38/ScreenHeight!$B63,
    (Param!$B$37+1/(1-OFFSET(Radar!$AD$3,COLUMN(),0)*ScreenHeight!$C63)/Param!$B$39)/OFFSET(Radar!$AC$3,COLUMN(),0)
)*DistanceShader!FN62*LightShader!FN62*(IF(OFFSET(Ghosts!$S$41,COLUMN(),0)&lt;ScreenHeight!$E63,
   1,
   (SQRT(OFFSET(Ghosts!$T$41,COLUMN(),0)-OFFSET(Ghosts!$R$41,COLUMN(),0)*ScreenHeight!$D63)-1))+IF(Ghosts!$B$35,IF(Param!$M$21,-1-POWER(0.3,Param!$M$21)/(IF(Param!$M$21&lt;20,LightShader!FN153,OFFSET(LightShader!FN153,Param!$M$21-20,0)
)+POWER(0.3,Param!$M$21)),-2),0))</f>
        <v>0.90619440453812861</v>
      </c>
      <c r="FO62" s="53">
        <f ca="1">IF(ScreenHeight!$B63&lt;OFFSET(Radar!$AC$3,COLUMN(),0),
    Param!$B$38/ScreenHeight!$B63,
    (Param!$B$37+1/(1-OFFSET(Radar!$AD$3,COLUMN(),0)*ScreenHeight!$C63)/Param!$B$39)/OFFSET(Radar!$AC$3,COLUMN(),0)
)*DistanceShader!FO62*LightShader!FO62*(IF(OFFSET(Ghosts!$S$41,COLUMN(),0)&lt;ScreenHeight!$E63,
   1,
   (SQRT(OFFSET(Ghosts!$T$41,COLUMN(),0)-OFFSET(Ghosts!$R$41,COLUMN(),0)*ScreenHeight!$D63)-1))+IF(Ghosts!$B$35,IF(Param!$M$21,-1-POWER(0.3,Param!$M$21)/(IF(Param!$M$21&lt;20,LightShader!FO153,OFFSET(LightShader!FO153,Param!$M$21-20,0)
)+POWER(0.3,Param!$M$21)),-2),0))</f>
        <v>0.89389597734936299</v>
      </c>
      <c r="FP62" s="53">
        <f ca="1">IF(ScreenHeight!$B63&lt;OFFSET(Radar!$AC$3,COLUMN(),0),
    Param!$B$38/ScreenHeight!$B63,
    (Param!$B$37+1/(1-OFFSET(Radar!$AD$3,COLUMN(),0)*ScreenHeight!$C63)/Param!$B$39)/OFFSET(Radar!$AC$3,COLUMN(),0)
)*DistanceShader!FP62*LightShader!FP62*(IF(OFFSET(Ghosts!$S$41,COLUMN(),0)&lt;ScreenHeight!$E63,
   1,
   (SQRT(OFFSET(Ghosts!$T$41,COLUMN(),0)-OFFSET(Ghosts!$R$41,COLUMN(),0)*ScreenHeight!$D63)-1))+IF(Ghosts!$B$35,IF(Param!$M$21,-1-POWER(0.3,Param!$M$21)/(IF(Param!$M$21&lt;20,LightShader!FP153,OFFSET(LightShader!FP153,Param!$M$21-20,0)
)+POWER(0.3,Param!$M$21)),-2),0))</f>
        <v>0.88188869448312779</v>
      </c>
      <c r="FQ62" s="53">
        <f ca="1">IF(ScreenHeight!$B63&lt;OFFSET(Radar!$AC$3,COLUMN(),0),
    Param!$B$38/ScreenHeight!$B63,
    (Param!$B$37+1/(1-OFFSET(Radar!$AD$3,COLUMN(),0)*ScreenHeight!$C63)/Param!$B$39)/OFFSET(Radar!$AC$3,COLUMN(),0)
)*DistanceShader!FQ62*LightShader!FQ62*(IF(OFFSET(Ghosts!$S$41,COLUMN(),0)&lt;ScreenHeight!$E63,
   1,
   (SQRT(OFFSET(Ghosts!$T$41,COLUMN(),0)-OFFSET(Ghosts!$R$41,COLUMN(),0)*ScreenHeight!$D63)-1))+IF(Ghosts!$B$35,IF(Param!$M$21,-1-POWER(0.3,Param!$M$21)/(IF(Param!$M$21&lt;20,LightShader!FQ153,OFFSET(LightShader!FQ153,Param!$M$21-20,0)
)+POWER(0.3,Param!$M$21)),-2),0))</f>
        <v>0.87016372078002746</v>
      </c>
      <c r="FR62" s="53">
        <f ca="1">IF(ScreenHeight!$B63&lt;OFFSET(Radar!$AC$3,COLUMN(),0),
    Param!$B$38/ScreenHeight!$B63,
    (Param!$B$37+1/(1-OFFSET(Radar!$AD$3,COLUMN(),0)*ScreenHeight!$C63)/Param!$B$39)/OFFSET(Radar!$AC$3,COLUMN(),0)
)*DistanceShader!FR62*LightShader!FR62*(IF(OFFSET(Ghosts!$S$41,COLUMN(),0)&lt;ScreenHeight!$E63,
   1,
   (SQRT(OFFSET(Ghosts!$T$41,COLUMN(),0)-OFFSET(Ghosts!$R$41,COLUMN(),0)*ScreenHeight!$D63)-1))+IF(Ghosts!$B$35,IF(Param!$M$21,-1-POWER(0.3,Param!$M$21)/(IF(Param!$M$21&lt;20,LightShader!FR153,OFFSET(LightShader!FR153,Param!$M$21-20,0)
)+POWER(0.3,Param!$M$21)),-2),0))</f>
        <v>0.85871219926561926</v>
      </c>
      <c r="FS62" s="53">
        <f ca="1">IF(ScreenHeight!$B63&lt;OFFSET(Radar!$AC$3,COLUMN(),0),
    Param!$B$38/ScreenHeight!$B63,
    (Param!$B$37+1/(1-OFFSET(Radar!$AD$3,COLUMN(),0)*ScreenHeight!$C63)/Param!$B$39)/OFFSET(Radar!$AC$3,COLUMN(),0)
)*DistanceShader!FS62*LightShader!FS62*(IF(OFFSET(Ghosts!$S$41,COLUMN(),0)&lt;ScreenHeight!$E63,
   1,
   (SQRT(OFFSET(Ghosts!$T$41,COLUMN(),0)-OFFSET(Ghosts!$R$41,COLUMN(),0)*ScreenHeight!$D63)-1))+IF(Ghosts!$B$35,IF(Param!$M$21,-1-POWER(0.3,Param!$M$21)/(IF(Param!$M$21&lt;20,LightShader!FS153,OFFSET(LightShader!FS153,Param!$M$21-20,0)
)+POWER(0.3,Param!$M$21)),-2),0))</f>
        <v>0.84752533802748764</v>
      </c>
      <c r="FT62" s="53">
        <f ca="1">IF(ScreenHeight!$B63&lt;OFFSET(Radar!$AC$3,COLUMN(),0),
    Param!$B$38/ScreenHeight!$B63,
    (Param!$B$37+1/(1-OFFSET(Radar!$AD$3,COLUMN(),0)*ScreenHeight!$C63)/Param!$B$39)/OFFSET(Radar!$AC$3,COLUMN(),0)
)*DistanceShader!FT62*LightShader!FT62*(IF(OFFSET(Ghosts!$S$41,COLUMN(),0)&lt;ScreenHeight!$E63,
   1,
   (SQRT(OFFSET(Ghosts!$T$41,COLUMN(),0)-OFFSET(Ghosts!$R$41,COLUMN(),0)*ScreenHeight!$D63)-1))+IF(Ghosts!$B$35,IF(Param!$M$21,-1-POWER(0.3,Param!$M$21)/(IF(Param!$M$21&lt;20,LightShader!FT153,OFFSET(LightShader!FT153,Param!$M$21-20,0)
)+POWER(0.3,Param!$M$21)),-2),0))</f>
        <v>0.83659447889414984</v>
      </c>
      <c r="FU62" s="53">
        <f ca="1">IF(ScreenHeight!$B63&lt;OFFSET(Radar!$AC$3,COLUMN(),0),
    Param!$B$38/ScreenHeight!$B63,
    (Param!$B$37+1/(1-OFFSET(Radar!$AD$3,COLUMN(),0)*ScreenHeight!$C63)/Param!$B$39)/OFFSET(Radar!$AC$3,COLUMN(),0)
)*DistanceShader!FU62*LightShader!FU62*(IF(OFFSET(Ghosts!$S$41,COLUMN(),0)&lt;ScreenHeight!$E63,
   1,
   (SQRT(OFFSET(Ghosts!$T$41,COLUMN(),0)-OFFSET(Ghosts!$R$41,COLUMN(),0)*ScreenHeight!$D63)-1))+IF(Ghosts!$B$35,IF(Param!$M$21,-1-POWER(0.3,Param!$M$21)/(IF(Param!$M$21&lt;20,LightShader!FU153,OFFSET(LightShader!FU153,Param!$M$21-20,0)
)+POWER(0.3,Param!$M$21)),-2),0))</f>
        <v>0.82591115012951744</v>
      </c>
      <c r="FV62" s="53">
        <f ca="1">IF(ScreenHeight!$B63&lt;OFFSET(Radar!$AC$3,COLUMN(),0),
    Param!$B$38/ScreenHeight!$B63,
    (Param!$B$37+1/(1-OFFSET(Radar!$AD$3,COLUMN(),0)*ScreenHeight!$C63)/Param!$B$39)/OFFSET(Radar!$AC$3,COLUMN(),0)
)*DistanceShader!FV62*LightShader!FV62*(IF(OFFSET(Ghosts!$S$41,COLUMN(),0)&lt;ScreenHeight!$E63,
   1,
   (SQRT(OFFSET(Ghosts!$T$41,COLUMN(),0)-OFFSET(Ghosts!$R$41,COLUMN(),0)*ScreenHeight!$D63)-1))+IF(Ghosts!$B$35,IF(Param!$M$21,-1-POWER(0.3,Param!$M$21)/(IF(Param!$M$21&lt;20,LightShader!FV153,OFFSET(LightShader!FV153,Param!$M$21-20,0)
)+POWER(0.3,Param!$M$21)),-2),0))</f>
        <v>0.81546710545650292</v>
      </c>
      <c r="FW62" s="53">
        <f ca="1">IF(ScreenHeight!$B63&lt;OFFSET(Radar!$AC$3,COLUMN(),0),
    Param!$B$38/ScreenHeight!$B63,
    (Param!$B$37+1/(1-OFFSET(Radar!$AD$3,COLUMN(),0)*ScreenHeight!$C63)/Param!$B$39)/OFFSET(Radar!$AC$3,COLUMN(),0)
)*DistanceShader!FW62*LightShader!FW62*(IF(OFFSET(Ghosts!$S$41,COLUMN(),0)&lt;ScreenHeight!$E63,
   1,
   (SQRT(OFFSET(Ghosts!$T$41,COLUMN(),0)-OFFSET(Ghosts!$R$41,COLUMN(),0)*ScreenHeight!$D63)-1))+IF(Ghosts!$B$35,IF(Param!$M$21,-1-POWER(0.3,Param!$M$21)/(IF(Param!$M$21&lt;20,LightShader!FW153,OFFSET(LightShader!FW153,Param!$M$21-20,0)
)+POWER(0.3,Param!$M$21)),-2),0))</f>
        <v>0.80525435164698234</v>
      </c>
      <c r="FX62" s="53">
        <f ca="1">IF(ScreenHeight!$B63&lt;OFFSET(Radar!$AC$3,COLUMN(),0),
    Param!$B$38/ScreenHeight!$B63,
    (Param!$B$37+1/(1-OFFSET(Radar!$AD$3,COLUMN(),0)*ScreenHeight!$C63)/Param!$B$39)/OFFSET(Radar!$AC$3,COLUMN(),0)
)*DistanceShader!FX62*LightShader!FX62*(IF(OFFSET(Ghosts!$S$41,COLUMN(),0)&lt;ScreenHeight!$E63,
   1,
   (SQRT(OFFSET(Ghosts!$T$41,COLUMN(),0)-OFFSET(Ghosts!$R$41,COLUMN(),0)*ScreenHeight!$D63)-1))+IF(Ghosts!$B$35,IF(Param!$M$21,-1-POWER(0.3,Param!$M$21)/(IF(Param!$M$21&lt;20,LightShader!FX153,OFFSET(LightShader!FX153,Param!$M$21-20,0)
)+POWER(0.3,Param!$M$21)),-2),0))</f>
        <v>0.79526516673567138</v>
      </c>
      <c r="FY62" s="53">
        <f ca="1">IF(ScreenHeight!$B63&lt;OFFSET(Radar!$AC$3,COLUMN(),0),
    Param!$B$38/ScreenHeight!$B63,
    (Param!$B$37+1/(1-OFFSET(Radar!$AD$3,COLUMN(),0)*ScreenHeight!$C63)/Param!$B$39)/OFFSET(Radar!$AC$3,COLUMN(),0)
)*DistanceShader!FY62*LightShader!FY62*(IF(OFFSET(Ghosts!$S$41,COLUMN(),0)&lt;ScreenHeight!$E63,
   1,
   (SQRT(OFFSET(Ghosts!$T$41,COLUMN(),0)-OFFSET(Ghosts!$R$41,COLUMN(),0)*ScreenHeight!$D63)-1))+IF(Ghosts!$B$35,IF(Param!$M$21,-1-POWER(0.3,Param!$M$21)/(IF(Param!$M$21&lt;20,LightShader!FY153,OFFSET(LightShader!FY153,Param!$M$21-20,0)
)+POWER(0.3,Param!$M$21)),-2),0))</f>
        <v>0.78549211068413582</v>
      </c>
      <c r="FZ62" s="53">
        <f ca="1">IF(ScreenHeight!$B63&lt;OFFSET(Radar!$AC$3,COLUMN(),0),
    Param!$B$38/ScreenHeight!$B63,
    (Param!$B$37+1/(1-OFFSET(Radar!$AD$3,COLUMN(),0)*ScreenHeight!$C63)/Param!$B$39)/OFFSET(Radar!$AC$3,COLUMN(),0)
)*DistanceShader!FZ62*LightShader!FZ62*(IF(OFFSET(Ghosts!$S$41,COLUMN(),0)&lt;ScreenHeight!$E63,
   1,
   (SQRT(OFFSET(Ghosts!$T$41,COLUMN(),0)-OFFSET(Ghosts!$R$41,COLUMN(),0)*ScreenHeight!$D63)-1))+IF(Ghosts!$B$35,IF(Param!$M$21,-1-POWER(0.3,Param!$M$21)/(IF(Param!$M$21&lt;20,LightShader!FZ153,OFFSET(LightShader!FZ153,Param!$M$21-20,0)
)+POWER(0.3,Param!$M$21)),-2),0))</f>
        <v>0.77592803007289946</v>
      </c>
      <c r="GA62" s="53">
        <f ca="1">IF(ScreenHeight!$B63&lt;OFFSET(Radar!$AC$3,COLUMN(),0),
    Param!$B$38/ScreenHeight!$B63,
    (Param!$B$37+1/(1-OFFSET(Radar!$AD$3,COLUMN(),0)*ScreenHeight!$C63)/Param!$B$39)/OFFSET(Radar!$AC$3,COLUMN(),0)
)*DistanceShader!GA62*LightShader!GA62*(IF(OFFSET(Ghosts!$S$41,COLUMN(),0)&lt;ScreenHeight!$E63,
   1,
   (SQRT(OFFSET(Ghosts!$T$41,COLUMN(),0)-OFFSET(Ghosts!$R$41,COLUMN(),0)*ScreenHeight!$D63)-1))+IF(Ghosts!$B$35,IF(Param!$M$21,-1-POWER(0.3,Param!$M$21)/(IF(Param!$M$21&lt;20,LightShader!GA153,OFFSET(LightShader!GA153,Param!$M$21-20,0)
)+POWER(0.3,Param!$M$21)),-2),0))</f>
        <v>0.76656605815641943</v>
      </c>
      <c r="GB62" s="53">
        <f ca="1">IF(ScreenHeight!$B63&lt;OFFSET(Radar!$AC$3,COLUMN(),0),
    Param!$B$38/ScreenHeight!$B63,
    (Param!$B$37+1/(1-OFFSET(Radar!$AD$3,COLUMN(),0)*ScreenHeight!$C63)/Param!$B$39)/OFFSET(Radar!$AC$3,COLUMN(),0)
)*DistanceShader!GB62*LightShader!GB62*(IF(OFFSET(Ghosts!$S$41,COLUMN(),0)&lt;ScreenHeight!$E63,
   1,
   (SQRT(OFFSET(Ghosts!$T$41,COLUMN(),0)-OFFSET(Ghosts!$R$41,COLUMN(),0)*ScreenHeight!$D63)-1))+IF(Ghosts!$B$35,IF(Param!$M$21,-1-POWER(0.3,Param!$M$21)/(IF(Param!$M$21&lt;20,LightShader!GB153,OFFSET(LightShader!GB153,Param!$M$21-20,0)
)+POWER(0.3,Param!$M$21)),-2),0))</f>
        <v>0.75739961139031353</v>
      </c>
      <c r="GC62" s="53">
        <f ca="1">IF(ScreenHeight!$B63&lt;OFFSET(Radar!$AC$3,COLUMN(),0),
    Param!$B$38/ScreenHeight!$B63,
    (Param!$B$37+1/(1-OFFSET(Radar!$AD$3,COLUMN(),0)*ScreenHeight!$C63)/Param!$B$39)/OFFSET(Radar!$AC$3,COLUMN(),0)
)*DistanceShader!GC62*LightShader!GC62*(IF(OFFSET(Ghosts!$S$41,COLUMN(),0)&lt;ScreenHeight!$E63,
   1,
   (SQRT(OFFSET(Ghosts!$T$41,COLUMN(),0)-OFFSET(Ghosts!$R$41,COLUMN(),0)*ScreenHeight!$D63)-1))+IF(Ghosts!$B$35,IF(Param!$M$21,-1-POWER(0.3,Param!$M$21)/(IF(Param!$M$21&lt;20,LightShader!GC153,OFFSET(LightShader!GC153,Param!$M$21-20,0)
)+POWER(0.3,Param!$M$21)),-2),0))</f>
        <v>0.74842238333909017</v>
      </c>
      <c r="GD62" s="53">
        <f ca="1">IF(ScreenHeight!$B63&lt;OFFSET(Radar!$AC$3,COLUMN(),0),
    Param!$B$38/ScreenHeight!$B63,
    (Param!$B$37+1/(1-OFFSET(Radar!$AD$3,COLUMN(),0)*ScreenHeight!$C63)/Param!$B$39)/OFFSET(Radar!$AC$3,COLUMN(),0)
)*DistanceShader!GD62*LightShader!GD62*(IF(OFFSET(Ghosts!$S$41,COLUMN(),0)&lt;ScreenHeight!$E63,
   1,
   (SQRT(OFFSET(Ghosts!$T$41,COLUMN(),0)-OFFSET(Ghosts!$R$41,COLUMN(),0)*ScreenHeight!$D63)-1))+IF(Ghosts!$B$35,IF(Param!$M$21,-1-POWER(0.3,Param!$M$21)/(IF(Param!$M$21&lt;20,LightShader!GD153,OFFSET(LightShader!GD153,Param!$M$21-20,0)
)+POWER(0.3,Param!$M$21)),-2),0))</f>
        <v>0.73962833669798511</v>
      </c>
      <c r="GE62" s="53">
        <f ca="1">IF(ScreenHeight!$B63&lt;OFFSET(Radar!$AC$3,COLUMN(),0),
    Param!$B$38/ScreenHeight!$B63,
    (Param!$B$37+1/(1-OFFSET(Radar!$AD$3,COLUMN(),0)*ScreenHeight!$C63)/Param!$B$39)/OFFSET(Radar!$AC$3,COLUMN(),0)
)*DistanceShader!GE62*LightShader!GE62*(IF(OFFSET(Ghosts!$S$41,COLUMN(),0)&lt;ScreenHeight!$E63,
   1,
   (SQRT(OFFSET(Ghosts!$T$41,COLUMN(),0)-OFFSET(Ghosts!$R$41,COLUMN(),0)*ScreenHeight!$D63)-1))+IF(Ghosts!$B$35,IF(Param!$M$21,-1-POWER(0.3,Param!$M$21)/(IF(Param!$M$21&lt;20,LightShader!GE153,OFFSET(LightShader!GE153,Param!$M$21-20,0)
)+POWER(0.3,Param!$M$21)),-2),0))</f>
        <v>0.73101169401401378</v>
      </c>
    </row>
    <row r="63" spans="1:187" s="47" customFormat="1" ht="7.5" customHeight="1">
      <c r="A63" s="53">
        <f ca="1">IF(ScreenHeight!$B64&lt;OFFSET(Radar!$AC$3,COLUMN(),0),
    Param!$B$38/ScreenHeight!$B64,
    (Param!$B$37+1/(1-OFFSET(Radar!$AD$3,COLUMN(),0)*ScreenHeight!$C64)/Param!$B$39)/OFFSET(Radar!$AC$3,COLUMN(),0)
)*DistanceShader!A63*LightShader!A63*(IF(OFFSET(Ghosts!$S$41,COLUMN(),0)&lt;ScreenHeight!$E64,
   1,
   (SQRT(OFFSET(Ghosts!$T$41,COLUMN(),0)-OFFSET(Ghosts!$R$41,COLUMN(),0)*ScreenHeight!$D64)-1))+IF(Ghosts!$B$35,IF(Param!$M$21,-1-POWER(0.3,Param!$M$21)/(IF(Param!$M$21&lt;20,LightShader!A154,OFFSET(LightShader!A154,Param!$M$21-20,0)
)+POWER(0.3,Param!$M$21)),-2),0))</f>
        <v>0.81950361123140092</v>
      </c>
      <c r="B63" s="53">
        <f ca="1">IF(ScreenHeight!$B64&lt;OFFSET(Radar!$AC$3,COLUMN(),0),
    Param!$B$38/ScreenHeight!$B64,
    (Param!$B$37+1/(1-OFFSET(Radar!$AD$3,COLUMN(),0)*ScreenHeight!$C64)/Param!$B$39)/OFFSET(Radar!$AC$3,COLUMN(),0)
)*DistanceShader!B63*LightShader!B63*(IF(OFFSET(Ghosts!$S$41,COLUMN(),0)&lt;ScreenHeight!$E64,
   1,
   (SQRT(OFFSET(Ghosts!$T$41,COLUMN(),0)-OFFSET(Ghosts!$R$41,COLUMN(),0)*ScreenHeight!$D64)-1))+IF(Ghosts!$B$35,IF(Param!$M$21,-1-POWER(0.3,Param!$M$21)/(IF(Param!$M$21&lt;20,LightShader!B154,OFFSET(LightShader!B154,Param!$M$21-20,0)
)+POWER(0.3,Param!$M$21)),-2),0))</f>
        <v>0.82565188004287182</v>
      </c>
      <c r="C63" s="53">
        <f ca="1">IF(ScreenHeight!$B64&lt;OFFSET(Radar!$AC$3,COLUMN(),0),
    Param!$B$38/ScreenHeight!$B64,
    (Param!$B$37+1/(1-OFFSET(Radar!$AD$3,COLUMN(),0)*ScreenHeight!$C64)/Param!$B$39)/OFFSET(Radar!$AC$3,COLUMN(),0)
)*DistanceShader!C63*LightShader!C63*(IF(OFFSET(Ghosts!$S$41,COLUMN(),0)&lt;ScreenHeight!$E64,
   1,
   (SQRT(OFFSET(Ghosts!$T$41,COLUMN(),0)-OFFSET(Ghosts!$R$41,COLUMN(),0)*ScreenHeight!$D64)-1))+IF(Ghosts!$B$35,IF(Param!$M$21,-1-POWER(0.3,Param!$M$21)/(IF(Param!$M$21&lt;20,LightShader!C154,OFFSET(LightShader!C154,Param!$M$21-20,0)
)+POWER(0.3,Param!$M$21)),-2),0))</f>
        <v>0.83188613308427306</v>
      </c>
      <c r="D63" s="53">
        <f ca="1">IF(ScreenHeight!$B64&lt;OFFSET(Radar!$AC$3,COLUMN(),0),
    Param!$B$38/ScreenHeight!$B64,
    (Param!$B$37+1/(1-OFFSET(Radar!$AD$3,COLUMN(),0)*ScreenHeight!$C64)/Param!$B$39)/OFFSET(Radar!$AC$3,COLUMN(),0)
)*DistanceShader!D63*LightShader!D63*(IF(OFFSET(Ghosts!$S$41,COLUMN(),0)&lt;ScreenHeight!$E64,
   1,
   (SQRT(OFFSET(Ghosts!$T$41,COLUMN(),0)-OFFSET(Ghosts!$R$41,COLUMN(),0)*ScreenHeight!$D64)-1))+IF(Ghosts!$B$35,IF(Param!$M$21,-1-POWER(0.3,Param!$M$21)/(IF(Param!$M$21&lt;20,LightShader!D154,OFFSET(LightShader!D154,Param!$M$21-20,0)
)+POWER(0.3,Param!$M$21)),-2),0))</f>
        <v>0.83820836718106118</v>
      </c>
      <c r="E63" s="53">
        <f ca="1">IF(ScreenHeight!$B64&lt;OFFSET(Radar!$AC$3,COLUMN(),0),
    Param!$B$38/ScreenHeight!$B64,
    (Param!$B$37+1/(1-OFFSET(Radar!$AD$3,COLUMN(),0)*ScreenHeight!$C64)/Param!$B$39)/OFFSET(Radar!$AC$3,COLUMN(),0)
)*DistanceShader!E63*LightShader!E63*(IF(OFFSET(Ghosts!$S$41,COLUMN(),0)&lt;ScreenHeight!$E64,
   1,
   (SQRT(OFFSET(Ghosts!$T$41,COLUMN(),0)-OFFSET(Ghosts!$R$41,COLUMN(),0)*ScreenHeight!$D64)-1))+IF(Ghosts!$B$35,IF(Param!$M$21,-1-POWER(0.3,Param!$M$21)/(IF(Param!$M$21&lt;20,LightShader!E154,OFFSET(LightShader!E154,Param!$M$21-20,0)
)+POWER(0.3,Param!$M$21)),-2),0))</f>
        <v>0.8446206533730829</v>
      </c>
      <c r="F63" s="53">
        <f ca="1">IF(ScreenHeight!$B64&lt;OFFSET(Radar!$AC$3,COLUMN(),0),
    Param!$B$38/ScreenHeight!$B64,
    (Param!$B$37+1/(1-OFFSET(Radar!$AD$3,COLUMN(),0)*ScreenHeight!$C64)/Param!$B$39)/OFFSET(Radar!$AC$3,COLUMN(),0)
)*DistanceShader!F63*LightShader!F63*(IF(OFFSET(Ghosts!$S$41,COLUMN(),0)&lt;ScreenHeight!$E64,
   1,
   (SQRT(OFFSET(Ghosts!$T$41,COLUMN(),0)-OFFSET(Ghosts!$R$41,COLUMN(),0)*ScreenHeight!$D64)-1))+IF(Ghosts!$B$35,IF(Param!$M$21,-1-POWER(0.3,Param!$M$21)/(IF(Param!$M$21&lt;20,LightShader!F154,OFFSET(LightShader!F154,Param!$M$21-20,0)
)+POWER(0.3,Param!$M$21)),-2),0))</f>
        <v>0.85112514053366517</v>
      </c>
      <c r="G63" s="53">
        <f ca="1">IF(ScreenHeight!$B64&lt;OFFSET(Radar!$AC$3,COLUMN(),0),
    Param!$B$38/ScreenHeight!$B64,
    (Param!$B$37+1/(1-OFFSET(Radar!$AD$3,COLUMN(),0)*ScreenHeight!$C64)/Param!$B$39)/OFFSET(Radar!$AC$3,COLUMN(),0)
)*DistanceShader!G63*LightShader!G63*(IF(OFFSET(Ghosts!$S$41,COLUMN(),0)&lt;ScreenHeight!$E64,
   1,
   (SQRT(OFFSET(Ghosts!$T$41,COLUMN(),0)-OFFSET(Ghosts!$R$41,COLUMN(),0)*ScreenHeight!$D64)-1))+IF(Ghosts!$B$35,IF(Param!$M$21,-1-POWER(0.3,Param!$M$21)/(IF(Param!$M$21&lt;20,LightShader!G154,OFFSET(LightShader!G154,Param!$M$21-20,0)
)+POWER(0.3,Param!$M$21)),-2),0))</f>
        <v>0.85772405918640149</v>
      </c>
      <c r="H63" s="53">
        <f ca="1">IF(ScreenHeight!$B64&lt;OFFSET(Radar!$AC$3,COLUMN(),0),
    Param!$B$38/ScreenHeight!$B64,
    (Param!$B$37+1/(1-OFFSET(Radar!$AD$3,COLUMN(),0)*ScreenHeight!$C64)/Param!$B$39)/OFFSET(Radar!$AC$3,COLUMN(),0)
)*DistanceShader!H63*LightShader!H63*(IF(OFFSET(Ghosts!$S$41,COLUMN(),0)&lt;ScreenHeight!$E64,
   1,
   (SQRT(OFFSET(Ghosts!$T$41,COLUMN(),0)-OFFSET(Ghosts!$R$41,COLUMN(),0)*ScreenHeight!$D64)-1))+IF(Ghosts!$B$35,IF(Param!$M$21,-1-POWER(0.3,Param!$M$21)/(IF(Param!$M$21&lt;20,LightShader!H154,OFFSET(LightShader!H154,Param!$M$21-20,0)
)+POWER(0.3,Param!$M$21)),-2),0))</f>
        <v>0.86441972553054902</v>
      </c>
      <c r="I63" s="53">
        <f ca="1">IF(ScreenHeight!$B64&lt;OFFSET(Radar!$AC$3,COLUMN(),0),
    Param!$B$38/ScreenHeight!$B64,
    (Param!$B$37+1/(1-OFFSET(Radar!$AD$3,COLUMN(),0)*ScreenHeight!$C64)/Param!$B$39)/OFFSET(Radar!$AC$3,COLUMN(),0)
)*DistanceShader!I63*LightShader!I63*(IF(OFFSET(Ghosts!$S$41,COLUMN(),0)&lt;ScreenHeight!$E64,
   1,
   (SQRT(OFFSET(Ghosts!$T$41,COLUMN(),0)-OFFSET(Ghosts!$R$41,COLUMN(),0)*ScreenHeight!$D64)-1))+IF(Ghosts!$B$35,IF(Param!$M$21,-1-POWER(0.3,Param!$M$21)/(IF(Param!$M$21&lt;20,LightShader!I154,OFFSET(LightShader!I154,Param!$M$21-20,0)
)+POWER(0.3,Param!$M$21)),-2),0))</f>
        <v>0.87121454568647083</v>
      </c>
      <c r="J63" s="53">
        <f ca="1">IF(ScreenHeight!$B64&lt;OFFSET(Radar!$AC$3,COLUMN(),0),
    Param!$B$38/ScreenHeight!$B64,
    (Param!$B$37+1/(1-OFFSET(Radar!$AD$3,COLUMN(),0)*ScreenHeight!$C64)/Param!$B$39)/OFFSET(Radar!$AC$3,COLUMN(),0)
)*DistanceShader!J63*LightShader!J63*(IF(OFFSET(Ghosts!$S$41,COLUMN(),0)&lt;ScreenHeight!$E64,
   1,
   (SQRT(OFFSET(Ghosts!$T$41,COLUMN(),0)-OFFSET(Ghosts!$R$41,COLUMN(),0)*ScreenHeight!$D64)-1))+IF(Ghosts!$B$35,IF(Param!$M$21,-1-POWER(0.3,Param!$M$21)/(IF(Param!$M$21&lt;20,LightShader!J154,OFFSET(LightShader!J154,Param!$M$21-20,0)
)+POWER(0.3,Param!$M$21)),-2),0))</f>
        <v>0.87811102017305787</v>
      </c>
      <c r="K63" s="53">
        <f ca="1">IF(ScreenHeight!$B64&lt;OFFSET(Radar!$AC$3,COLUMN(),0),
    Param!$B$38/ScreenHeight!$B64,
    (Param!$B$37+1/(1-OFFSET(Radar!$AD$3,COLUMN(),0)*ScreenHeight!$C64)/Param!$B$39)/OFFSET(Radar!$AC$3,COLUMN(),0)
)*DistanceShader!K63*LightShader!K63*(IF(OFFSET(Ghosts!$S$41,COLUMN(),0)&lt;ScreenHeight!$E64,
   1,
   (SQRT(OFFSET(Ghosts!$T$41,COLUMN(),0)-OFFSET(Ghosts!$R$41,COLUMN(),0)*ScreenHeight!$D64)-1))+IF(Ghosts!$B$35,IF(Param!$M$21,-1-POWER(0.3,Param!$M$21)/(IF(Param!$M$21&lt;20,LightShader!K154,OFFSET(LightShader!K154,Param!$M$21-20,0)
)+POWER(0.3,Param!$M$21)),-2),0))</f>
        <v>0.88511174862964037</v>
      </c>
      <c r="L63" s="53">
        <f ca="1">IF(ScreenHeight!$B64&lt;OFFSET(Radar!$AC$3,COLUMN(),0),
    Param!$B$38/ScreenHeight!$B64,
    (Param!$B$37+1/(1-OFFSET(Radar!$AD$3,COLUMN(),0)*ScreenHeight!$C64)/Param!$B$39)/OFFSET(Radar!$AC$3,COLUMN(),0)
)*DistanceShader!L63*LightShader!L63*(IF(OFFSET(Ghosts!$S$41,COLUMN(),0)&lt;ScreenHeight!$E64,
   1,
   (SQRT(OFFSET(Ghosts!$T$41,COLUMN(),0)-OFFSET(Ghosts!$R$41,COLUMN(),0)*ScreenHeight!$D64)-1))+IF(Ghosts!$B$35,IF(Param!$M$21,-1-POWER(0.3,Param!$M$21)/(IF(Param!$M$21&lt;20,LightShader!L154,OFFSET(LightShader!L154,Param!$M$21-20,0)
)+POWER(0.3,Param!$M$21)),-2),0))</f>
        <v>0.89221943479536481</v>
      </c>
      <c r="M63" s="53">
        <f ca="1">IF(ScreenHeight!$B64&lt;OFFSET(Radar!$AC$3,COLUMN(),0),
    Param!$B$38/ScreenHeight!$B64,
    (Param!$B$37+1/(1-OFFSET(Radar!$AD$3,COLUMN(),0)*ScreenHeight!$C64)/Param!$B$39)/OFFSET(Radar!$AC$3,COLUMN(),0)
)*DistanceShader!M63*LightShader!M63*(IF(OFFSET(Ghosts!$S$41,COLUMN(),0)&lt;ScreenHeight!$E64,
   1,
   (SQRT(OFFSET(Ghosts!$T$41,COLUMN(),0)-OFFSET(Ghosts!$R$41,COLUMN(),0)*ScreenHeight!$D64)-1))+IF(Ghosts!$B$35,IF(Param!$M$21,-1-POWER(0.3,Param!$M$21)/(IF(Param!$M$21&lt;20,LightShader!M154,OFFSET(LightShader!M154,Param!$M$21-20,0)
)+POWER(0.3,Param!$M$21)),-2),0))</f>
        <v>0.89943689175957264</v>
      </c>
      <c r="N63" s="53">
        <f ca="1">IF(ScreenHeight!$B64&lt;OFFSET(Radar!$AC$3,COLUMN(),0),
    Param!$B$38/ScreenHeight!$B64,
    (Param!$B$37+1/(1-OFFSET(Radar!$AD$3,COLUMN(),0)*ScreenHeight!$C64)/Param!$B$39)/OFFSET(Radar!$AC$3,COLUMN(),0)
)*DistanceShader!N63*LightShader!N63*(IF(OFFSET(Ghosts!$S$41,COLUMN(),0)&lt;ScreenHeight!$E64,
   1,
   (SQRT(OFFSET(Ghosts!$T$41,COLUMN(),0)-OFFSET(Ghosts!$R$41,COLUMN(),0)*ScreenHeight!$D64)-1))+IF(Ghosts!$B$35,IF(Param!$M$21,-1-POWER(0.3,Param!$M$21)/(IF(Param!$M$21&lt;20,LightShader!N154,OFFSET(LightShader!N154,Param!$M$21-20,0)
)+POWER(0.3,Param!$M$21)),-2),0))</f>
        <v>0.90676704749718817</v>
      </c>
      <c r="O63" s="53">
        <f ca="1">IF(ScreenHeight!$B64&lt;OFFSET(Radar!$AC$3,COLUMN(),0),
    Param!$B$38/ScreenHeight!$B64,
    (Param!$B$37+1/(1-OFFSET(Radar!$AD$3,COLUMN(),0)*ScreenHeight!$C64)/Param!$B$39)/OFFSET(Radar!$AC$3,COLUMN(),0)
)*DistanceShader!O63*LightShader!O63*(IF(OFFSET(Ghosts!$S$41,COLUMN(),0)&lt;ScreenHeight!$E64,
   1,
   (SQRT(OFFSET(Ghosts!$T$41,COLUMN(),0)-OFFSET(Ghosts!$R$41,COLUMN(),0)*ScreenHeight!$D64)-1))+IF(Ghosts!$B$35,IF(Param!$M$21,-1-POWER(0.3,Param!$M$21)/(IF(Param!$M$21&lt;20,LightShader!O154,OFFSET(LightShader!O154,Param!$M$21-20,0)
)+POWER(0.3,Param!$M$21)),-2),0))</f>
        <v>0.91421295070357678</v>
      </c>
      <c r="P63" s="53">
        <f ca="1">IF(ScreenHeight!$B64&lt;OFFSET(Radar!$AC$3,COLUMN(),0),
    Param!$B$38/ScreenHeight!$B64,
    (Param!$B$37+1/(1-OFFSET(Radar!$AD$3,COLUMN(),0)*ScreenHeight!$C64)/Param!$B$39)/OFFSET(Radar!$AC$3,COLUMN(),0)
)*DistanceShader!P63*LightShader!P63*(IF(OFFSET(Ghosts!$S$41,COLUMN(),0)&lt;ScreenHeight!$E64,
   1,
   (SQRT(OFFSET(Ghosts!$T$41,COLUMN(),0)-OFFSET(Ghosts!$R$41,COLUMN(),0)*ScreenHeight!$D64)-1))+IF(Ghosts!$B$35,IF(Param!$M$21,-1-POWER(0.3,Param!$M$21)/(IF(Param!$M$21&lt;20,LightShader!P154,OFFSET(LightShader!P154,Param!$M$21-20,0)
)+POWER(0.3,Param!$M$21)),-2),0))</f>
        <v>0.92177777694377505</v>
      </c>
      <c r="Q63" s="53">
        <f ca="1">IF(ScreenHeight!$B64&lt;OFFSET(Radar!$AC$3,COLUMN(),0),
    Param!$B$38/ScreenHeight!$B64,
    (Param!$B$37+1/(1-OFFSET(Radar!$AD$3,COLUMN(),0)*ScreenHeight!$C64)/Param!$B$39)/OFFSET(Radar!$AC$3,COLUMN(),0)
)*DistanceShader!Q63*LightShader!Q63*(IF(OFFSET(Ghosts!$S$41,COLUMN(),0)&lt;ScreenHeight!$E64,
   1,
   (SQRT(OFFSET(Ghosts!$T$41,COLUMN(),0)-OFFSET(Ghosts!$R$41,COLUMN(),0)*ScreenHeight!$D64)-1))+IF(Ghosts!$B$35,IF(Param!$M$21,-1-POWER(0.3,Param!$M$21)/(IF(Param!$M$21&lt;20,LightShader!Q154,OFFSET(LightShader!Q154,Param!$M$21-20,0)
)+POWER(0.3,Param!$M$21)),-2),0))</f>
        <v>0.92946483513132239</v>
      </c>
      <c r="R63" s="53">
        <f ca="1">IF(ScreenHeight!$B64&lt;OFFSET(Radar!$AC$3,COLUMN(),0),
    Param!$B$38/ScreenHeight!$B64,
    (Param!$B$37+1/(1-OFFSET(Radar!$AD$3,COLUMN(),0)*ScreenHeight!$C64)/Param!$B$39)/OFFSET(Radar!$AC$3,COLUMN(),0)
)*DistanceShader!R63*LightShader!R63*(IF(OFFSET(Ghosts!$S$41,COLUMN(),0)&lt;ScreenHeight!$E64,
   1,
   (SQRT(OFFSET(Ghosts!$T$41,COLUMN(),0)-OFFSET(Ghosts!$R$41,COLUMN(),0)*ScreenHeight!$D64)-1))+IF(Ghosts!$B$35,IF(Param!$M$21,-1-POWER(0.3,Param!$M$21)/(IF(Param!$M$21&lt;20,LightShader!R154,OFFSET(LightShader!R154,Param!$M$21-20,0)
)+POWER(0.3,Param!$M$21)),-2),0))</f>
        <v>0.93727757435223624</v>
      </c>
      <c r="S63" s="53">
        <f ca="1">IF(ScreenHeight!$B64&lt;OFFSET(Radar!$AC$3,COLUMN(),0),
    Param!$B$38/ScreenHeight!$B64,
    (Param!$B$37+1/(1-OFFSET(Radar!$AD$3,COLUMN(),0)*ScreenHeight!$C64)/Param!$B$39)/OFFSET(Radar!$AC$3,COLUMN(),0)
)*DistanceShader!S63*LightShader!S63*(IF(OFFSET(Ghosts!$S$41,COLUMN(),0)&lt;ScreenHeight!$E64,
   1,
   (SQRT(OFFSET(Ghosts!$T$41,COLUMN(),0)-OFFSET(Ghosts!$R$41,COLUMN(),0)*ScreenHeight!$D64)-1))+IF(Ghosts!$B$35,IF(Param!$M$21,-1-POWER(0.3,Param!$M$21)/(IF(Param!$M$21&lt;20,LightShader!S154,OFFSET(LightShader!S154,Param!$M$21-20,0)
)+POWER(0.3,Param!$M$21)),-2),0))</f>
        <v>0.94521959104980668</v>
      </c>
      <c r="T63" s="53">
        <f ca="1">IF(ScreenHeight!$B64&lt;OFFSET(Radar!$AC$3,COLUMN(),0),
    Param!$B$38/ScreenHeight!$B64,
    (Param!$B$37+1/(1-OFFSET(Radar!$AD$3,COLUMN(),0)*ScreenHeight!$C64)/Param!$B$39)/OFFSET(Radar!$AC$3,COLUMN(),0)
)*DistanceShader!T63*LightShader!T63*(IF(OFFSET(Ghosts!$S$41,COLUMN(),0)&lt;ScreenHeight!$E64,
   1,
   (SQRT(OFFSET(Ghosts!$T$41,COLUMN(),0)-OFFSET(Ghosts!$R$41,COLUMN(),0)*ScreenHeight!$D64)-1))+IF(Ghosts!$B$35,IF(Param!$M$21,-1-POWER(0.3,Param!$M$21)/(IF(Param!$M$21&lt;20,LightShader!T154,OFFSET(LightShader!T154,Param!$M$21-20,0)
)+POWER(0.3,Param!$M$21)),-2),0))</f>
        <v>0.95329463658596225</v>
      </c>
      <c r="U63" s="53">
        <f ca="1">IF(ScreenHeight!$B64&lt;OFFSET(Radar!$AC$3,COLUMN(),0),
    Param!$B$38/ScreenHeight!$B64,
    (Param!$B$37+1/(1-OFFSET(Radar!$AD$3,COLUMN(),0)*ScreenHeight!$C64)/Param!$B$39)/OFFSET(Radar!$AC$3,COLUMN(),0)
)*DistanceShader!U63*LightShader!U63*(IF(OFFSET(Ghosts!$S$41,COLUMN(),0)&lt;ScreenHeight!$E64,
   1,
   (SQRT(OFFSET(Ghosts!$T$41,COLUMN(),0)-OFFSET(Ghosts!$R$41,COLUMN(),0)*ScreenHeight!$D64)-1))+IF(Ghosts!$B$35,IF(Param!$M$21,-1-POWER(0.3,Param!$M$21)/(IF(Param!$M$21&lt;20,LightShader!U154,OFFSET(LightShader!U154,Param!$M$21-20,0)
)+POWER(0.3,Param!$M$21)),-2),0))</f>
        <v>0.96150662519480445</v>
      </c>
      <c r="V63" s="53">
        <f ca="1">IF(ScreenHeight!$B64&lt;OFFSET(Radar!$AC$3,COLUMN(),0),
    Param!$B$38/ScreenHeight!$B64,
    (Param!$B$37+1/(1-OFFSET(Radar!$AD$3,COLUMN(),0)*ScreenHeight!$C64)/Param!$B$39)/OFFSET(Radar!$AC$3,COLUMN(),0)
)*DistanceShader!V63*LightShader!V63*(IF(OFFSET(Ghosts!$S$41,COLUMN(),0)&lt;ScreenHeight!$E64,
   1,
   (SQRT(OFFSET(Ghosts!$T$41,COLUMN(),0)-OFFSET(Ghosts!$R$41,COLUMN(),0)*ScreenHeight!$D64)-1))+IF(Ghosts!$B$35,IF(Param!$M$21,-1-POWER(0.3,Param!$M$21)/(IF(Param!$M$21&lt;20,LightShader!V154,OFFSET(LightShader!V154,Param!$M$21-20,0)
)+POWER(0.3,Param!$M$21)),-2),0))</f>
        <v>0.96985964234359023</v>
      </c>
      <c r="W63" s="53">
        <f ca="1">IF(ScreenHeight!$B64&lt;OFFSET(Radar!$AC$3,COLUMN(),0),
    Param!$B$38/ScreenHeight!$B64,
    (Param!$B$37+1/(1-OFFSET(Radar!$AD$3,COLUMN(),0)*ScreenHeight!$C64)/Param!$B$39)/OFFSET(Radar!$AC$3,COLUMN(),0)
)*DistanceShader!W63*LightShader!W63*(IF(OFFSET(Ghosts!$S$41,COLUMN(),0)&lt;ScreenHeight!$E64,
   1,
   (SQRT(OFFSET(Ghosts!$T$41,COLUMN(),0)-OFFSET(Ghosts!$R$41,COLUMN(),0)*ScreenHeight!$D64)-1))+IF(Ghosts!$B$35,IF(Param!$M$21,-1-POWER(0.3,Param!$M$21)/(IF(Param!$M$21&lt;20,LightShader!W154,OFFSET(LightShader!W154,Param!$M$21-20,0)
)+POWER(0.3,Param!$M$21)),-2),0))</f>
        <v>0.97835795351582389</v>
      </c>
      <c r="X63" s="53">
        <f ca="1">IF(ScreenHeight!$B64&lt;OFFSET(Radar!$AC$3,COLUMN(),0),
    Param!$B$38/ScreenHeight!$B64,
    (Param!$B$37+1/(1-OFFSET(Radar!$AD$3,COLUMN(),0)*ScreenHeight!$C64)/Param!$B$39)/OFFSET(Radar!$AC$3,COLUMN(),0)
)*DistanceShader!X63*LightShader!X63*(IF(OFFSET(Ghosts!$S$41,COLUMN(),0)&lt;ScreenHeight!$E64,
   1,
   (SQRT(OFFSET(Ghosts!$T$41,COLUMN(),0)-OFFSET(Ghosts!$R$41,COLUMN(),0)*ScreenHeight!$D64)-1))+IF(Ghosts!$B$35,IF(Param!$M$21,-1-POWER(0.3,Param!$M$21)/(IF(Param!$M$21&lt;20,LightShader!X154,OFFSET(LightShader!X154,Param!$M$21-20,0)
)+POWER(0.3,Param!$M$21)),-2),0))</f>
        <v>0.98700601343021677</v>
      </c>
      <c r="Y63" s="53">
        <f ca="1">IF(ScreenHeight!$B64&lt;OFFSET(Radar!$AC$3,COLUMN(),0),
    Param!$B$38/ScreenHeight!$B64,
    (Param!$B$37+1/(1-OFFSET(Radar!$AD$3,COLUMN(),0)*ScreenHeight!$C64)/Param!$B$39)/OFFSET(Radar!$AC$3,COLUMN(),0)
)*DistanceShader!Y63*LightShader!Y63*(IF(OFFSET(Ghosts!$S$41,COLUMN(),0)&lt;ScreenHeight!$E64,
   1,
   (SQRT(OFFSET(Ghosts!$T$41,COLUMN(),0)-OFFSET(Ghosts!$R$41,COLUMN(),0)*ScreenHeight!$D64)-1))+IF(Ghosts!$B$35,IF(Param!$M$21,-1-POWER(0.3,Param!$M$21)/(IF(Param!$M$21&lt;20,LightShader!Y154,OFFSET(LightShader!Y154,Param!$M$21-20,0)
)+POWER(0.3,Param!$M$21)),-2),0))</f>
        <v>1.3338446697798079</v>
      </c>
      <c r="Z63" s="53">
        <f ca="1">IF(ScreenHeight!$B64&lt;OFFSET(Radar!$AC$3,COLUMN(),0),
    Param!$B$38/ScreenHeight!$B64,
    (Param!$B$37+1/(1-OFFSET(Radar!$AD$3,COLUMN(),0)*ScreenHeight!$C64)/Param!$B$39)/OFFSET(Radar!$AC$3,COLUMN(),0)
)*DistanceShader!Z63*LightShader!Z63*(IF(OFFSET(Ghosts!$S$41,COLUMN(),0)&lt;ScreenHeight!$E64,
   1,
   (SQRT(OFFSET(Ghosts!$T$41,COLUMN(),0)-OFFSET(Ghosts!$R$41,COLUMN(),0)*ScreenHeight!$D64)-1))+IF(Ghosts!$B$35,IF(Param!$M$21,-1-POWER(0.3,Param!$M$21)/(IF(Param!$M$21&lt;20,LightShader!Z154,OFFSET(LightShader!Z154,Param!$M$21-20,0)
)+POWER(0.3,Param!$M$21)),-2),0))</f>
        <v>1.3565353669088054</v>
      </c>
      <c r="AA63" s="53">
        <f ca="1">IF(ScreenHeight!$B64&lt;OFFSET(Radar!$AC$3,COLUMN(),0),
    Param!$B$38/ScreenHeight!$B64,
    (Param!$B$37+1/(1-OFFSET(Radar!$AD$3,COLUMN(),0)*ScreenHeight!$C64)/Param!$B$39)/OFFSET(Radar!$AC$3,COLUMN(),0)
)*DistanceShader!AA63*LightShader!AA63*(IF(OFFSET(Ghosts!$S$41,COLUMN(),0)&lt;ScreenHeight!$E64,
   1,
   (SQRT(OFFSET(Ghosts!$T$41,COLUMN(),0)-OFFSET(Ghosts!$R$41,COLUMN(),0)*ScreenHeight!$D64)-1))+IF(Ghosts!$B$35,IF(Param!$M$21,-1-POWER(0.3,Param!$M$21)/(IF(Param!$M$21&lt;20,LightShader!AA154,OFFSET(LightShader!AA154,Param!$M$21-20,0)
)+POWER(0.3,Param!$M$21)),-2),0))</f>
        <v>1.3798118603129017</v>
      </c>
      <c r="AB63" s="53">
        <f ca="1">IF(ScreenHeight!$B64&lt;OFFSET(Radar!$AC$3,COLUMN(),0),
    Param!$B$38/ScreenHeight!$B64,
    (Param!$B$37+1/(1-OFFSET(Radar!$AD$3,COLUMN(),0)*ScreenHeight!$C64)/Param!$B$39)/OFFSET(Radar!$AC$3,COLUMN(),0)
)*DistanceShader!AB63*LightShader!AB63*(IF(OFFSET(Ghosts!$S$41,COLUMN(),0)&lt;ScreenHeight!$E64,
   1,
   (SQRT(OFFSET(Ghosts!$T$41,COLUMN(),0)-OFFSET(Ghosts!$R$41,COLUMN(),0)*ScreenHeight!$D64)-1))+IF(Ghosts!$B$35,IF(Param!$M$21,-1-POWER(0.3,Param!$M$21)/(IF(Param!$M$21&lt;20,LightShader!AB154,OFFSET(LightShader!AB154,Param!$M$21-20,0)
)+POWER(0.3,Param!$M$21)),-2),0))</f>
        <v>1.4036955886012892</v>
      </c>
      <c r="AC63" s="53">
        <f ca="1">IF(ScreenHeight!$B64&lt;OFFSET(Radar!$AC$3,COLUMN(),0),
    Param!$B$38/ScreenHeight!$B64,
    (Param!$B$37+1/(1-OFFSET(Radar!$AD$3,COLUMN(),0)*ScreenHeight!$C64)/Param!$B$39)/OFFSET(Radar!$AC$3,COLUMN(),0)
)*DistanceShader!AC63*LightShader!AC63*(IF(OFFSET(Ghosts!$S$41,COLUMN(),0)&lt;ScreenHeight!$E64,
   1,
   (SQRT(OFFSET(Ghosts!$T$41,COLUMN(),0)-OFFSET(Ghosts!$R$41,COLUMN(),0)*ScreenHeight!$D64)-1))+IF(Ghosts!$B$35,IF(Param!$M$21,-1-POWER(0.3,Param!$M$21)/(IF(Param!$M$21&lt;20,LightShader!AC154,OFFSET(LightShader!AC154,Param!$M$21-20,0)
)+POWER(0.3,Param!$M$21)),-2),0))</f>
        <v>1.4282090211660063</v>
      </c>
      <c r="AD63" s="53">
        <f ca="1">IF(ScreenHeight!$B64&lt;OFFSET(Radar!$AC$3,COLUMN(),0),
    Param!$B$38/ScreenHeight!$B64,
    (Param!$B$37+1/(1-OFFSET(Radar!$AD$3,COLUMN(),0)*ScreenHeight!$C64)/Param!$B$39)/OFFSET(Radar!$AC$3,COLUMN(),0)
)*DistanceShader!AD63*LightShader!AD63*(IF(OFFSET(Ghosts!$S$41,COLUMN(),0)&lt;ScreenHeight!$E64,
   1,
   (SQRT(OFFSET(Ghosts!$T$41,COLUMN(),0)-OFFSET(Ghosts!$R$41,COLUMN(),0)*ScreenHeight!$D64)-1))+IF(Ghosts!$B$35,IF(Param!$M$21,-1-POWER(0.3,Param!$M$21)/(IF(Param!$M$21&lt;20,LightShader!AD154,OFFSET(LightShader!AD154,Param!$M$21-20,0)
)+POWER(0.3,Param!$M$21)),-2),0))</f>
        <v>1.4533757170882997</v>
      </c>
      <c r="AE63" s="53">
        <f ca="1">IF(ScreenHeight!$B64&lt;OFFSET(Radar!$AC$3,COLUMN(),0),
    Param!$B$38/ScreenHeight!$B64,
    (Param!$B$37+1/(1-OFFSET(Radar!$AD$3,COLUMN(),0)*ScreenHeight!$C64)/Param!$B$39)/OFFSET(Radar!$AC$3,COLUMN(),0)
)*DistanceShader!AE63*LightShader!AE63*(IF(OFFSET(Ghosts!$S$41,COLUMN(),0)&lt;ScreenHeight!$E64,
   1,
   (SQRT(OFFSET(Ghosts!$T$41,COLUMN(),0)-OFFSET(Ghosts!$R$41,COLUMN(),0)*ScreenHeight!$D64)-1))+IF(Ghosts!$B$35,IF(Param!$M$21,-1-POWER(0.3,Param!$M$21)/(IF(Param!$M$21&lt;20,LightShader!AE154,OFFSET(LightShader!AE154,Param!$M$21-20,0)
)+POWER(0.3,Param!$M$21)),-2),0))</f>
        <v>1.4792203876053831</v>
      </c>
      <c r="AF63" s="53">
        <f ca="1">IF(ScreenHeight!$B64&lt;OFFSET(Radar!$AC$3,COLUMN(),0),
    Param!$B$38/ScreenHeight!$B64,
    (Param!$B$37+1/(1-OFFSET(Radar!$AD$3,COLUMN(),0)*ScreenHeight!$C64)/Param!$B$39)/OFFSET(Radar!$AC$3,COLUMN(),0)
)*DistanceShader!AF63*LightShader!AF63*(IF(OFFSET(Ghosts!$S$41,COLUMN(),0)&lt;ScreenHeight!$E64,
   1,
   (SQRT(OFFSET(Ghosts!$T$41,COLUMN(),0)-OFFSET(Ghosts!$R$41,COLUMN(),0)*ScreenHeight!$D64)-1))+IF(Ghosts!$B$35,IF(Param!$M$21,-1-POWER(0.3,Param!$M$21)/(IF(Param!$M$21&lt;20,LightShader!AF154,OFFSET(LightShader!AF154,Param!$M$21-20,0)
)+POWER(0.3,Param!$M$21)),-2),0))</f>
        <v>1.505768962319123</v>
      </c>
      <c r="AG63" s="53">
        <f ca="1">IF(ScreenHeight!$B64&lt;OFFSET(Radar!$AC$3,COLUMN(),0),
    Param!$B$38/ScreenHeight!$B64,
    (Param!$B$37+1/(1-OFFSET(Radar!$AD$3,COLUMN(),0)*ScreenHeight!$C64)/Param!$B$39)/OFFSET(Radar!$AC$3,COLUMN(),0)
)*DistanceShader!AG63*LightShader!AG63*(IF(OFFSET(Ghosts!$S$41,COLUMN(),0)&lt;ScreenHeight!$E64,
   1,
   (SQRT(OFFSET(Ghosts!$T$41,COLUMN(),0)-OFFSET(Ghosts!$R$41,COLUMN(),0)*ScreenHeight!$D64)-1))+IF(Ghosts!$B$35,IF(Param!$M$21,-1-POWER(0.3,Param!$M$21)/(IF(Param!$M$21&lt;20,LightShader!AG154,OFFSET(LightShader!AG154,Param!$M$21-20,0)
)+POWER(0.3,Param!$M$21)),-2),0))</f>
        <v>1.5330486593264332</v>
      </c>
      <c r="AH63" s="53">
        <f ca="1">IF(ScreenHeight!$B64&lt;OFFSET(Radar!$AC$3,COLUMN(),0),
    Param!$B$38/ScreenHeight!$B64,
    (Param!$B$37+1/(1-OFFSET(Radar!$AD$3,COLUMN(),0)*ScreenHeight!$C64)/Param!$B$39)/OFFSET(Radar!$AC$3,COLUMN(),0)
)*DistanceShader!AH63*LightShader!AH63*(IF(OFFSET(Ghosts!$S$41,COLUMN(),0)&lt;ScreenHeight!$E64,
   1,
   (SQRT(OFFSET(Ghosts!$T$41,COLUMN(),0)-OFFSET(Ghosts!$R$41,COLUMN(),0)*ScreenHeight!$D64)-1))+IF(Ghosts!$B$35,IF(Param!$M$21,-1-POWER(0.3,Param!$M$21)/(IF(Param!$M$21&lt;20,LightShader!AH154,OFFSET(LightShader!AH154,Param!$M$21-20,0)
)+POWER(0.3,Param!$M$21)),-2),0))</f>
        <v>1.5610880594460768</v>
      </c>
      <c r="AI63" s="53">
        <f ca="1">IF(ScreenHeight!$B64&lt;OFFSET(Radar!$AC$3,COLUMN(),0),
    Param!$B$38/ScreenHeight!$B64,
    (Param!$B$37+1/(1-OFFSET(Radar!$AD$3,COLUMN(),0)*ScreenHeight!$C64)/Param!$B$39)/OFFSET(Radar!$AC$3,COLUMN(),0)
)*DistanceShader!AI63*LightShader!AI63*(IF(OFFSET(Ghosts!$S$41,COLUMN(),0)&lt;ScreenHeight!$E64,
   1,
   (SQRT(OFFSET(Ghosts!$T$41,COLUMN(),0)-OFFSET(Ghosts!$R$41,COLUMN(),0)*ScreenHeight!$D64)-1))+IF(Ghosts!$B$35,IF(Param!$M$21,-1-POWER(0.3,Param!$M$21)/(IF(Param!$M$21&lt;20,LightShader!AI154,OFFSET(LightShader!AI154,Param!$M$21-20,0)
)+POWER(0.3,Param!$M$21)),-2),0))</f>
        <v>1.5899171847071578</v>
      </c>
      <c r="AJ63" s="53">
        <f ca="1">IF(ScreenHeight!$B64&lt;OFFSET(Radar!$AC$3,COLUMN(),0),
    Param!$B$38/ScreenHeight!$B64,
    (Param!$B$37+1/(1-OFFSET(Radar!$AD$3,COLUMN(),0)*ScreenHeight!$C64)/Param!$B$39)/OFFSET(Radar!$AC$3,COLUMN(),0)
)*DistanceShader!AJ63*LightShader!AJ63*(IF(OFFSET(Ghosts!$S$41,COLUMN(),0)&lt;ScreenHeight!$E64,
   1,
   (SQRT(OFFSET(Ghosts!$T$41,COLUMN(),0)-OFFSET(Ghosts!$R$41,COLUMN(),0)*ScreenHeight!$D64)-1))+IF(Ghosts!$B$35,IF(Param!$M$21,-1-POWER(0.3,Param!$M$21)/(IF(Param!$M$21&lt;20,LightShader!AJ154,OFFSET(LightShader!AJ154,Param!$M$21-20,0)
)+POWER(0.3,Param!$M$21)),-2),0))</f>
        <v>1.6195675812496941</v>
      </c>
      <c r="AK63" s="53">
        <f ca="1">IF(ScreenHeight!$B64&lt;OFFSET(Radar!$AC$3,COLUMN(),0),
    Param!$B$38/ScreenHeight!$B64,
    (Param!$B$37+1/(1-OFFSET(Radar!$AD$3,COLUMN(),0)*ScreenHeight!$C64)/Param!$B$39)/OFFSET(Radar!$AC$3,COLUMN(),0)
)*DistanceShader!AK63*LightShader!AK63*(IF(OFFSET(Ghosts!$S$41,COLUMN(),0)&lt;ScreenHeight!$E64,
   1,
   (SQRT(OFFSET(Ghosts!$T$41,COLUMN(),0)-OFFSET(Ghosts!$R$41,COLUMN(),0)*ScreenHeight!$D64)-1))+IF(Ghosts!$B$35,IF(Param!$M$21,-1-POWER(0.3,Param!$M$21)/(IF(Param!$M$21&lt;20,LightShader!AK154,OFFSET(LightShader!AK154,Param!$M$21-20,0)
)+POWER(0.3,Param!$M$21)),-2),0))</f>
        <v>1.6500724067658477</v>
      </c>
      <c r="AL63" s="53">
        <f ca="1">IF(ScreenHeight!$B64&lt;OFFSET(Radar!$AC$3,COLUMN(),0),
    Param!$B$38/ScreenHeight!$B64,
    (Param!$B$37+1/(1-OFFSET(Radar!$AD$3,COLUMN(),0)*ScreenHeight!$C64)/Param!$B$39)/OFFSET(Radar!$AC$3,COLUMN(),0)
)*DistanceShader!AL63*LightShader!AL63*(IF(OFFSET(Ghosts!$S$41,COLUMN(),0)&lt;ScreenHeight!$E64,
   1,
   (SQRT(OFFSET(Ghosts!$T$41,COLUMN(),0)-OFFSET(Ghosts!$R$41,COLUMN(),0)*ScreenHeight!$D64)-1))+IF(Ghosts!$B$35,IF(Param!$M$21,-1-POWER(0.3,Param!$M$21)/(IF(Param!$M$21&lt;20,LightShader!AL154,OFFSET(LightShader!AL154,Param!$M$21-20,0)
)+POWER(0.3,Param!$M$21)),-2),0))</f>
        <v>1.6814665225798788</v>
      </c>
      <c r="AM63" s="53">
        <f ca="1">IF(ScreenHeight!$B64&lt;OFFSET(Radar!$AC$3,COLUMN(),0),
    Param!$B$38/ScreenHeight!$B64,
    (Param!$B$37+1/(1-OFFSET(Radar!$AD$3,COLUMN(),0)*ScreenHeight!$C64)/Param!$B$39)/OFFSET(Radar!$AC$3,COLUMN(),0)
)*DistanceShader!AM63*LightShader!AM63*(IF(OFFSET(Ghosts!$S$41,COLUMN(),0)&lt;ScreenHeight!$E64,
   1,
   (SQRT(OFFSET(Ghosts!$T$41,COLUMN(),0)-OFFSET(Ghosts!$R$41,COLUMN(),0)*ScreenHeight!$D64)-1))+IF(Ghosts!$B$35,IF(Param!$M$21,-1-POWER(0.3,Param!$M$21)/(IF(Param!$M$21&lt;20,LightShader!AM154,OFFSET(LightShader!AM154,Param!$M$21-20,0)
)+POWER(0.3,Param!$M$21)),-2),0))</f>
        <v>1.7137865904234741</v>
      </c>
      <c r="AN63" s="53">
        <f ca="1">IF(ScreenHeight!$B64&lt;OFFSET(Radar!$AC$3,COLUMN(),0),
    Param!$B$38/ScreenHeight!$B64,
    (Param!$B$37+1/(1-OFFSET(Radar!$AD$3,COLUMN(),0)*ScreenHeight!$C64)/Param!$B$39)/OFFSET(Radar!$AC$3,COLUMN(),0)
)*DistanceShader!AN63*LightShader!AN63*(IF(OFFSET(Ghosts!$S$41,COLUMN(),0)&lt;ScreenHeight!$E64,
   1,
   (SQRT(OFFSET(Ghosts!$T$41,COLUMN(),0)-OFFSET(Ghosts!$R$41,COLUMN(),0)*ScreenHeight!$D64)-1))+IF(Ghosts!$B$35,IF(Param!$M$21,-1-POWER(0.3,Param!$M$21)/(IF(Param!$M$21&lt;20,LightShader!AN154,OFFSET(LightShader!AN154,Param!$M$21-20,0)
)+POWER(0.3,Param!$M$21)),-2),0))</f>
        <v>1.7470711739081553</v>
      </c>
      <c r="AO63" s="53">
        <f ca="1">IF(ScreenHeight!$B64&lt;OFFSET(Radar!$AC$3,COLUMN(),0),
    Param!$B$38/ScreenHeight!$B64,
    (Param!$B$37+1/(1-OFFSET(Radar!$AD$3,COLUMN(),0)*ScreenHeight!$C64)/Param!$B$39)/OFFSET(Radar!$AC$3,COLUMN(),0)
)*DistanceShader!AO63*LightShader!AO63*(IF(OFFSET(Ghosts!$S$41,COLUMN(),0)&lt;ScreenHeight!$E64,
   1,
   (SQRT(OFFSET(Ghosts!$T$41,COLUMN(),0)-OFFSET(Ghosts!$R$41,COLUMN(),0)*ScreenHeight!$D64)-1))+IF(Ghosts!$B$35,IF(Param!$M$21,-1-POWER(0.3,Param!$M$21)/(IF(Param!$M$21&lt;20,LightShader!AO154,OFFSET(LightShader!AO154,Param!$M$21-20,0)
)+POWER(0.3,Param!$M$21)),-2),0))</f>
        <v>1.7813608446246518</v>
      </c>
      <c r="AP63" s="53">
        <f ca="1">IF(ScreenHeight!$B64&lt;OFFSET(Radar!$AC$3,COLUMN(),0),
    Param!$B$38/ScreenHeight!$B64,
    (Param!$B$37+1/(1-OFFSET(Radar!$AD$3,COLUMN(),0)*ScreenHeight!$C64)/Param!$B$39)/OFFSET(Radar!$AC$3,COLUMN(),0)
)*DistanceShader!AP63*LightShader!AP63*(IF(OFFSET(Ghosts!$S$41,COLUMN(),0)&lt;ScreenHeight!$E64,
   1,
   (SQRT(OFFSET(Ghosts!$T$41,COLUMN(),0)-OFFSET(Ghosts!$R$41,COLUMN(),0)*ScreenHeight!$D64)-1))+IF(Ghosts!$B$35,IF(Param!$M$21,-1-POWER(0.3,Param!$M$21)/(IF(Param!$M$21&lt;20,LightShader!AP154,OFFSET(LightShader!AP154,Param!$M$21-20,0)
)+POWER(0.3,Param!$M$21)),-2),0))</f>
        <v>1.8166982927064634</v>
      </c>
      <c r="AQ63" s="53">
        <f ca="1">IF(ScreenHeight!$B64&lt;OFFSET(Radar!$AC$3,COLUMN(),0),
    Param!$B$38/ScreenHeight!$B64,
    (Param!$B$37+1/(1-OFFSET(Radar!$AD$3,COLUMN(),0)*ScreenHeight!$C64)/Param!$B$39)/OFFSET(Radar!$AC$3,COLUMN(),0)
)*DistanceShader!AQ63*LightShader!AQ63*(IF(OFFSET(Ghosts!$S$41,COLUMN(),0)&lt;ScreenHeight!$E64,
   1,
   (SQRT(OFFSET(Ghosts!$T$41,COLUMN(),0)-OFFSET(Ghosts!$R$41,COLUMN(),0)*ScreenHeight!$D64)-1))+IF(Ghosts!$B$35,IF(Param!$M$21,-1-POWER(0.3,Param!$M$21)/(IF(Param!$M$21&lt;20,LightShader!AQ154,OFFSET(LightShader!AQ154,Param!$M$21-20,0)
)+POWER(0.3,Param!$M$21)),-2),0))</f>
        <v>1.8531284415763838</v>
      </c>
      <c r="AR63" s="53">
        <f ca="1">IF(ScreenHeight!$B64&lt;OFFSET(Radar!$AC$3,COLUMN(),0),
    Param!$B$38/ScreenHeight!$B64,
    (Param!$B$37+1/(1-OFFSET(Radar!$AD$3,COLUMN(),0)*ScreenHeight!$C64)/Param!$B$39)/OFFSET(Radar!$AC$3,COLUMN(),0)
)*DistanceShader!AR63*LightShader!AR63*(IF(OFFSET(Ghosts!$S$41,COLUMN(),0)&lt;ScreenHeight!$E64,
   1,
   (SQRT(OFFSET(Ghosts!$T$41,COLUMN(),0)-OFFSET(Ghosts!$R$41,COLUMN(),0)*ScreenHeight!$D64)-1))+IF(Ghosts!$B$35,IF(Param!$M$21,-1-POWER(0.3,Param!$M$21)/(IF(Param!$M$21&lt;20,LightShader!AR154,OFFSET(LightShader!AR154,Param!$M$21-20,0)
)+POWER(0.3,Param!$M$21)),-2),0))</f>
        <v>1.8906985664444915</v>
      </c>
      <c r="AS63" s="53">
        <f ca="1">IF(ScreenHeight!$B64&lt;OFFSET(Radar!$AC$3,COLUMN(),0),
    Param!$B$38/ScreenHeight!$B64,
    (Param!$B$37+1/(1-OFFSET(Radar!$AD$3,COLUMN(),0)*ScreenHeight!$C64)/Param!$B$39)/OFFSET(Radar!$AC$3,COLUMN(),0)
)*DistanceShader!AS63*LightShader!AS63*(IF(OFFSET(Ghosts!$S$41,COLUMN(),0)&lt;ScreenHeight!$E64,
   1,
   (SQRT(OFFSET(Ghosts!$T$41,COLUMN(),0)-OFFSET(Ghosts!$R$41,COLUMN(),0)*ScreenHeight!$D64)-1))+IF(Ghosts!$B$35,IF(Param!$M$21,-1-POWER(0.3,Param!$M$21)/(IF(Param!$M$21&lt;20,LightShader!AS154,OFFSET(LightShader!AS154,Param!$M$21-20,0)
)+POWER(0.3,Param!$M$21)),-2),0))</f>
        <v>1.9294584159367394</v>
      </c>
      <c r="AT63" s="53">
        <f ca="1">IF(ScreenHeight!$B64&lt;OFFSET(Radar!$AC$3,COLUMN(),0),
    Param!$B$38/ScreenHeight!$B64,
    (Param!$B$37+1/(1-OFFSET(Radar!$AD$3,COLUMN(),0)*ScreenHeight!$C64)/Param!$B$39)/OFFSET(Radar!$AC$3,COLUMN(),0)
)*DistanceShader!AT63*LightShader!AT63*(IF(OFFSET(Ghosts!$S$41,COLUMN(),0)&lt;ScreenHeight!$E64,
   1,
   (SQRT(OFFSET(Ghosts!$T$41,COLUMN(),0)-OFFSET(Ghosts!$R$41,COLUMN(),0)*ScreenHeight!$D64)-1))+IF(Ghosts!$B$35,IF(Param!$M$21,-1-POWER(0.3,Param!$M$21)/(IF(Param!$M$21&lt;20,LightShader!AT154,OFFSET(LightShader!AT154,Param!$M$21-20,0)
)+POWER(0.3,Param!$M$21)),-2),0))</f>
        <v>1.9694603359957945</v>
      </c>
      <c r="AU63" s="53">
        <f ca="1">IF(ScreenHeight!$B64&lt;OFFSET(Radar!$AC$3,COLUMN(),0),
    Param!$B$38/ScreenHeight!$B64,
    (Param!$B$37+1/(1-OFFSET(Radar!$AD$3,COLUMN(),0)*ScreenHeight!$C64)/Param!$B$39)/OFFSET(Radar!$AC$3,COLUMN(),0)
)*DistanceShader!AU63*LightShader!AU63*(IF(OFFSET(Ghosts!$S$41,COLUMN(),0)&lt;ScreenHeight!$E64,
   1,
   (SQRT(OFFSET(Ghosts!$T$41,COLUMN(),0)-OFFSET(Ghosts!$R$41,COLUMN(),0)*ScreenHeight!$D64)-1))+IF(Ghosts!$B$35,IF(Param!$M$21,-1-POWER(0.3,Param!$M$21)/(IF(Param!$M$21&lt;20,LightShader!AU154,OFFSET(LightShader!AU154,Param!$M$21-20,0)
)+POWER(0.3,Param!$M$21)),-2),0))</f>
        <v>2.0107593948992668</v>
      </c>
      <c r="AV63" s="53">
        <f ca="1">IF(ScreenHeight!$B64&lt;OFFSET(Radar!$AC$3,COLUMN(),0),
    Param!$B$38/ScreenHeight!$B64,
    (Param!$B$37+1/(1-OFFSET(Radar!$AD$3,COLUMN(),0)*ScreenHeight!$C64)/Param!$B$39)/OFFSET(Radar!$AC$3,COLUMN(),0)
)*DistanceShader!AV63*LightShader!AV63*(IF(OFFSET(Ghosts!$S$41,COLUMN(),0)&lt;ScreenHeight!$E64,
   1,
   (SQRT(OFFSET(Ghosts!$T$41,COLUMN(),0)-OFFSET(Ghosts!$R$41,COLUMN(),0)*ScreenHeight!$D64)-1))+IF(Ghosts!$B$35,IF(Param!$M$21,-1-POWER(0.3,Param!$M$21)/(IF(Param!$M$21&lt;20,LightShader!AV154,OFFSET(LightShader!AV154,Param!$M$21-20,0)
)+POWER(0.3,Param!$M$21)),-2),0))</f>
        <v>2.0534135078717517</v>
      </c>
      <c r="AW63" s="53">
        <f ca="1">IF(ScreenHeight!$B64&lt;OFFSET(Radar!$AC$3,COLUMN(),0),
    Param!$B$38/ScreenHeight!$B64,
    (Param!$B$37+1/(1-OFFSET(Radar!$AD$3,COLUMN(),0)*ScreenHeight!$C64)/Param!$B$39)/OFFSET(Radar!$AC$3,COLUMN(),0)
)*DistanceShader!AW63*LightShader!AW63*(IF(OFFSET(Ghosts!$S$41,COLUMN(),0)&lt;ScreenHeight!$E64,
   1,
   (SQRT(OFFSET(Ghosts!$T$41,COLUMN(),0)-OFFSET(Ghosts!$R$41,COLUMN(),0)*ScreenHeight!$D64)-1))+IF(Ghosts!$B$35,IF(Param!$M$21,-1-POWER(0.3,Param!$M$21)/(IF(Param!$M$21&lt;20,LightShader!AW154,OFFSET(LightShader!AW154,Param!$M$21-20,0)
)+POWER(0.3,Param!$M$21)),-2),0))</f>
        <v>2.0974835593099588</v>
      </c>
      <c r="AX63" s="53">
        <f ca="1">IF(ScreenHeight!$B64&lt;OFFSET(Radar!$AC$3,COLUMN(),0),
    Param!$B$38/ScreenHeight!$B64,
    (Param!$B$37+1/(1-OFFSET(Radar!$AD$3,COLUMN(),0)*ScreenHeight!$C64)/Param!$B$39)/OFFSET(Radar!$AC$3,COLUMN(),0)
)*DistanceShader!AX63*LightShader!AX63*(IF(OFFSET(Ghosts!$S$41,COLUMN(),0)&lt;ScreenHeight!$E64,
   1,
   (SQRT(OFFSET(Ghosts!$T$41,COLUMN(),0)-OFFSET(Ghosts!$R$41,COLUMN(),0)*ScreenHeight!$D64)-1))+IF(Ghosts!$B$35,IF(Param!$M$21,-1-POWER(0.3,Param!$M$21)/(IF(Param!$M$21&lt;20,LightShader!AX154,OFFSET(LightShader!AX154,Param!$M$21-20,0)
)+POWER(0.3,Param!$M$21)),-2),0))</f>
        <v>2.1430335200751842</v>
      </c>
      <c r="AY63" s="53">
        <f ca="1">IF(ScreenHeight!$B64&lt;OFFSET(Radar!$AC$3,COLUMN(),0),
    Param!$B$38/ScreenHeight!$B64,
    (Param!$B$37+1/(1-OFFSET(Radar!$AD$3,COLUMN(),0)*ScreenHeight!$C64)/Param!$B$39)/OFFSET(Radar!$AC$3,COLUMN(),0)
)*DistanceShader!AY63*LightShader!AY63*(IF(OFFSET(Ghosts!$S$41,COLUMN(),0)&lt;ScreenHeight!$E64,
   1,
   (SQRT(OFFSET(Ghosts!$T$41,COLUMN(),0)-OFFSET(Ghosts!$R$41,COLUMN(),0)*ScreenHeight!$D64)-1))+IF(Ghosts!$B$35,IF(Param!$M$21,-1-POWER(0.3,Param!$M$21)/(IF(Param!$M$21&lt;20,LightShader!AY154,OFFSET(LightShader!AY154,Param!$M$21-20,0)
)+POWER(0.3,Param!$M$21)),-2),0))</f>
        <v>2.1901305566108729</v>
      </c>
      <c r="AZ63" s="53">
        <f ca="1">IF(ScreenHeight!$B64&lt;OFFSET(Radar!$AC$3,COLUMN(),0),
    Param!$B$38/ScreenHeight!$B64,
    (Param!$B$37+1/(1-OFFSET(Radar!$AD$3,COLUMN(),0)*ScreenHeight!$C64)/Param!$B$39)/OFFSET(Radar!$AC$3,COLUMN(),0)
)*DistanceShader!AZ63*LightShader!AZ63*(IF(OFFSET(Ghosts!$S$41,COLUMN(),0)&lt;ScreenHeight!$E64,
   1,
   (SQRT(OFFSET(Ghosts!$T$41,COLUMN(),0)-OFFSET(Ghosts!$R$41,COLUMN(),0)*ScreenHeight!$D64)-1))+IF(Ghosts!$B$35,IF(Param!$M$21,-1-POWER(0.3,Param!$M$21)/(IF(Param!$M$21&lt;20,LightShader!AZ154,OFFSET(LightShader!AZ154,Param!$M$21-20,0)
)+POWER(0.3,Param!$M$21)),-2),0))</f>
        <v>2.2388451277865897</v>
      </c>
      <c r="BA63" s="53">
        <f ca="1">IF(ScreenHeight!$B64&lt;OFFSET(Radar!$AC$3,COLUMN(),0),
    Param!$B$38/ScreenHeight!$B64,
    (Param!$B$37+1/(1-OFFSET(Radar!$AD$3,COLUMN(),0)*ScreenHeight!$C64)/Param!$B$39)/OFFSET(Radar!$AC$3,COLUMN(),0)
)*DistanceShader!BA63*LightShader!BA63*(IF(OFFSET(Ghosts!$S$41,COLUMN(),0)&lt;ScreenHeight!$E64,
   1,
   (SQRT(OFFSET(Ghosts!$T$41,COLUMN(),0)-OFFSET(Ghosts!$R$41,COLUMN(),0)*ScreenHeight!$D64)-1))+IF(Ghosts!$B$35,IF(Param!$M$21,-1-POWER(0.3,Param!$M$21)/(IF(Param!$M$21&lt;20,LightShader!BA154,OFFSET(LightShader!BA154,Param!$M$21-20,0)
)+POWER(0.3,Param!$M$21)),-2),0))</f>
        <v>2.2892510643191981</v>
      </c>
      <c r="BB63" s="53">
        <f ca="1">IF(ScreenHeight!$B64&lt;OFFSET(Radar!$AC$3,COLUMN(),0),
    Param!$B$38/ScreenHeight!$B64,
    (Param!$B$37+1/(1-OFFSET(Radar!$AD$3,COLUMN(),0)*ScreenHeight!$C64)/Param!$B$39)/OFFSET(Radar!$AC$3,COLUMN(),0)
)*DistanceShader!BB63*LightShader!BB63*(IF(OFFSET(Ghosts!$S$41,COLUMN(),0)&lt;ScreenHeight!$E64,
   1,
   (SQRT(OFFSET(Ghosts!$T$41,COLUMN(),0)-OFFSET(Ghosts!$R$41,COLUMN(),0)*ScreenHeight!$D64)-1))+IF(Ghosts!$B$35,IF(Param!$M$21,-1-POWER(0.3,Param!$M$21)/(IF(Param!$M$21&lt;20,LightShader!BB154,OFFSET(LightShader!BB154,Param!$M$21-20,0)
)+POWER(0.3,Param!$M$21)),-2),0))</f>
        <v>2.3414256243366718</v>
      </c>
      <c r="BC63" s="53">
        <f ca="1">IF(ScreenHeight!$B64&lt;OFFSET(Radar!$AC$3,COLUMN(),0),
    Param!$B$38/ScreenHeight!$B64,
    (Param!$B$37+1/(1-OFFSET(Radar!$AD$3,COLUMN(),0)*ScreenHeight!$C64)/Param!$B$39)/OFFSET(Radar!$AC$3,COLUMN(),0)
)*DistanceShader!BC63*LightShader!BC63*(IF(OFFSET(Ghosts!$S$41,COLUMN(),0)&lt;ScreenHeight!$E64,
   1,
   (SQRT(OFFSET(Ghosts!$T$41,COLUMN(),0)-OFFSET(Ghosts!$R$41,COLUMN(),0)*ScreenHeight!$D64)-1))+IF(Ghosts!$B$35,IF(Param!$M$21,-1-POWER(0.3,Param!$M$21)/(IF(Param!$M$21&lt;20,LightShader!BC154,OFFSET(LightShader!BC154,Param!$M$21-20,0)
)+POWER(0.3,Param!$M$21)),-2),0))</f>
        <v>2.3954495170811487</v>
      </c>
      <c r="BD63" s="53">
        <f ca="1">IF(ScreenHeight!$B64&lt;OFFSET(Radar!$AC$3,COLUMN(),0),
    Param!$B$38/ScreenHeight!$B64,
    (Param!$B$37+1/(1-OFFSET(Radar!$AD$3,COLUMN(),0)*ScreenHeight!$C64)/Param!$B$39)/OFFSET(Radar!$AC$3,COLUMN(),0)
)*DistanceShader!BD63*LightShader!BD63*(IF(OFFSET(Ghosts!$S$41,COLUMN(),0)&lt;ScreenHeight!$E64,
   1,
   (SQRT(OFFSET(Ghosts!$T$41,COLUMN(),0)-OFFSET(Ghosts!$R$41,COLUMN(),0)*ScreenHeight!$D64)-1))+IF(Ghosts!$B$35,IF(Param!$M$21,-1-POWER(0.3,Param!$M$21)/(IF(Param!$M$21&lt;20,LightShader!BD154,OFFSET(LightShader!BD154,Param!$M$21-20,0)
)+POWER(0.3,Param!$M$21)),-2),0))</f>
        <v>2.4514068848383097</v>
      </c>
      <c r="BE63" s="53">
        <f ca="1">IF(ScreenHeight!$B64&lt;OFFSET(Radar!$AC$3,COLUMN(),0),
    Param!$B$38/ScreenHeight!$B64,
    (Param!$B$37+1/(1-OFFSET(Radar!$AD$3,COLUMN(),0)*ScreenHeight!$C64)/Param!$B$39)/OFFSET(Radar!$AC$3,COLUMN(),0)
)*DistanceShader!BE63*LightShader!BE63*(IF(OFFSET(Ghosts!$S$41,COLUMN(),0)&lt;ScreenHeight!$E64,
   1,
   (SQRT(OFFSET(Ghosts!$T$41,COLUMN(),0)-OFFSET(Ghosts!$R$41,COLUMN(),0)*ScreenHeight!$D64)-1))+IF(Ghosts!$B$35,IF(Param!$M$21,-1-POWER(0.3,Param!$M$21)/(IF(Param!$M$21&lt;20,LightShader!BE154,OFFSET(LightShader!BE154,Param!$M$21-20,0)
)+POWER(0.3,Param!$M$21)),-2),0))</f>
        <v>2.5093852308628599</v>
      </c>
      <c r="BF63" s="53">
        <f ca="1">IF(ScreenHeight!$B64&lt;OFFSET(Radar!$AC$3,COLUMN(),0),
    Param!$B$38/ScreenHeight!$B64,
    (Param!$B$37+1/(1-OFFSET(Radar!$AD$3,COLUMN(),0)*ScreenHeight!$C64)/Param!$B$39)/OFFSET(Radar!$AC$3,COLUMN(),0)
)*DistanceShader!BF63*LightShader!BF63*(IF(OFFSET(Ghosts!$S$41,COLUMN(),0)&lt;ScreenHeight!$E64,
   1,
   (SQRT(OFFSET(Ghosts!$T$41,COLUMN(),0)-OFFSET(Ghosts!$R$41,COLUMN(),0)*ScreenHeight!$D64)-1))+IF(Ghosts!$B$35,IF(Param!$M$21,-1-POWER(0.3,Param!$M$21)/(IF(Param!$M$21&lt;20,LightShader!BF154,OFFSET(LightShader!BF154,Param!$M$21-20,0)
)+POWER(0.3,Param!$M$21)),-2),0))</f>
        <v>2.5694752782672454</v>
      </c>
      <c r="BG63" s="53">
        <f ca="1">IF(ScreenHeight!$B64&lt;OFFSET(Radar!$AC$3,COLUMN(),0),
    Param!$B$38/ScreenHeight!$B64,
    (Param!$B$37+1/(1-OFFSET(Radar!$AD$3,COLUMN(),0)*ScreenHeight!$C64)/Param!$B$39)/OFFSET(Radar!$AC$3,COLUMN(),0)
)*DistanceShader!BG63*LightShader!BG63*(IF(OFFSET(Ghosts!$S$41,COLUMN(),0)&lt;ScreenHeight!$E64,
   1,
   (SQRT(OFFSET(Ghosts!$T$41,COLUMN(),0)-OFFSET(Ghosts!$R$41,COLUMN(),0)*ScreenHeight!$D64)-1))+IF(Ghosts!$B$35,IF(Param!$M$21,-1-POWER(0.3,Param!$M$21)/(IF(Param!$M$21&lt;20,LightShader!BG154,OFFSET(LightShader!BG154,Param!$M$21-20,0)
)+POWER(0.3,Param!$M$21)),-2),0))</f>
        <v>2.6317707414641336</v>
      </c>
      <c r="BH63" s="53">
        <f ca="1">IF(ScreenHeight!$B64&lt;OFFSET(Radar!$AC$3,COLUMN(),0),
    Param!$B$38/ScreenHeight!$B64,
    (Param!$B$37+1/(1-OFFSET(Radar!$AD$3,COLUMN(),0)*ScreenHeight!$C64)/Param!$B$39)/OFFSET(Radar!$AC$3,COLUMN(),0)
)*DistanceShader!BH63*LightShader!BH63*(IF(OFFSET(Ghosts!$S$41,COLUMN(),0)&lt;ScreenHeight!$E64,
   1,
   (SQRT(OFFSET(Ghosts!$T$41,COLUMN(),0)-OFFSET(Ghosts!$R$41,COLUMN(),0)*ScreenHeight!$D64)-1))+IF(Ghosts!$B$35,IF(Param!$M$21,-1-POWER(0.3,Param!$M$21)/(IF(Param!$M$21&lt;20,LightShader!BH154,OFFSET(LightShader!BH154,Param!$M$21-20,0)
)+POWER(0.3,Param!$M$21)),-2),0))</f>
        <v>2.696367987703836</v>
      </c>
      <c r="BI63" s="53">
        <f ca="1">IF(ScreenHeight!$B64&lt;OFFSET(Radar!$AC$3,COLUMN(),0),
    Param!$B$38/ScreenHeight!$B64,
    (Param!$B$37+1/(1-OFFSET(Radar!$AD$3,COLUMN(),0)*ScreenHeight!$C64)/Param!$B$39)/OFFSET(Radar!$AC$3,COLUMN(),0)
)*DistanceShader!BI63*LightShader!BI63*(IF(OFFSET(Ghosts!$S$41,COLUMN(),0)&lt;ScreenHeight!$E64,
   1,
   (SQRT(OFFSET(Ghosts!$T$41,COLUMN(),0)-OFFSET(Ghosts!$R$41,COLUMN(),0)*ScreenHeight!$D64)-1))+IF(Ghosts!$B$35,IF(Param!$M$21,-1-POWER(0.3,Param!$M$21)/(IF(Param!$M$21&lt;20,LightShader!BI154,OFFSET(LightShader!BI154,Param!$M$21-20,0)
)+POWER(0.3,Param!$M$21)),-2),0))</f>
        <v>2.7633655614180324</v>
      </c>
      <c r="BJ63" s="53">
        <f ca="1">IF(ScreenHeight!$B64&lt;OFFSET(Radar!$AC$3,COLUMN(),0),
    Param!$B$38/ScreenHeight!$B64,
    (Param!$B$37+1/(1-OFFSET(Radar!$AD$3,COLUMN(),0)*ScreenHeight!$C64)/Param!$B$39)/OFFSET(Radar!$AC$3,COLUMN(),0)
)*DistanceShader!BJ63*LightShader!BJ63*(IF(OFFSET(Ghosts!$S$41,COLUMN(),0)&lt;ScreenHeight!$E64,
   1,
   (SQRT(OFFSET(Ghosts!$T$41,COLUMN(),0)-OFFSET(Ghosts!$R$41,COLUMN(),0)*ScreenHeight!$D64)-1))+IF(Ghosts!$B$35,IF(Param!$M$21,-1-POWER(0.3,Param!$M$21)/(IF(Param!$M$21&lt;20,LightShader!BJ154,OFFSET(LightShader!BJ154,Param!$M$21-20,0)
)+POWER(0.3,Param!$M$21)),-2),0))</f>
        <v>2.8328635383584908</v>
      </c>
      <c r="BK63" s="53">
        <f ca="1">IF(ScreenHeight!$B64&lt;OFFSET(Radar!$AC$3,COLUMN(),0),
    Param!$B$38/ScreenHeight!$B64,
    (Param!$B$37+1/(1-OFFSET(Radar!$AD$3,COLUMN(),0)*ScreenHeight!$C64)/Param!$B$39)/OFFSET(Radar!$AC$3,COLUMN(),0)
)*DistanceShader!BK63*LightShader!BK63*(IF(OFFSET(Ghosts!$S$41,COLUMN(),0)&lt;ScreenHeight!$E64,
   1,
   (SQRT(OFFSET(Ghosts!$T$41,COLUMN(),0)-OFFSET(Ghosts!$R$41,COLUMN(),0)*ScreenHeight!$D64)-1))+IF(Ghosts!$B$35,IF(Param!$M$21,-1-POWER(0.3,Param!$M$21)/(IF(Param!$M$21&lt;20,LightShader!BK154,OFFSET(LightShader!BK154,Param!$M$21-20,0)
)+POWER(0.3,Param!$M$21)),-2),0))</f>
        <v>2.9049626697939854</v>
      </c>
      <c r="BL63" s="53">
        <f ca="1">IF(ScreenHeight!$B64&lt;OFFSET(Radar!$AC$3,COLUMN(),0),
    Param!$B$38/ScreenHeight!$B64,
    (Param!$B$37+1/(1-OFFSET(Radar!$AD$3,COLUMN(),0)*ScreenHeight!$C64)/Param!$B$39)/OFFSET(Radar!$AC$3,COLUMN(),0)
)*DistanceShader!BL63*LightShader!BL63*(IF(OFFSET(Ghosts!$S$41,COLUMN(),0)&lt;ScreenHeight!$E64,
   1,
   (SQRT(OFFSET(Ghosts!$T$41,COLUMN(),0)-OFFSET(Ghosts!$R$41,COLUMN(),0)*ScreenHeight!$D64)-1))+IF(Ghosts!$B$35,IF(Param!$M$21,-1-POWER(0.3,Param!$M$21)/(IF(Param!$M$21&lt;20,LightShader!BL154,OFFSET(LightShader!BL154,Param!$M$21-20,0)
)+POWER(0.3,Param!$M$21)),-2),0))</f>
        <v>2.9797632692044895</v>
      </c>
      <c r="BM63" s="53">
        <f ca="1">IF(ScreenHeight!$B64&lt;OFFSET(Radar!$AC$3,COLUMN(),0),
    Param!$B$38/ScreenHeight!$B64,
    (Param!$B$37+1/(1-OFFSET(Radar!$AD$3,COLUMN(),0)*ScreenHeight!$C64)/Param!$B$39)/OFFSET(Radar!$AC$3,COLUMN(),0)
)*DistanceShader!BM63*LightShader!BM63*(IF(OFFSET(Ghosts!$S$41,COLUMN(),0)&lt;ScreenHeight!$E64,
   1,
   (SQRT(OFFSET(Ghosts!$T$41,COLUMN(),0)-OFFSET(Ghosts!$R$41,COLUMN(),0)*ScreenHeight!$D64)-1))+IF(Ghosts!$B$35,IF(Param!$M$21,-1-POWER(0.3,Param!$M$21)/(IF(Param!$M$21&lt;20,LightShader!BM154,OFFSET(LightShader!BM154,Param!$M$21-20,0)
)+POWER(0.3,Param!$M$21)),-2),0))</f>
        <v>3.0573637849266238</v>
      </c>
      <c r="BN63" s="53">
        <f ca="1">IF(ScreenHeight!$B64&lt;OFFSET(Radar!$AC$3,COLUMN(),0),
    Param!$B$38/ScreenHeight!$B64,
    (Param!$B$37+1/(1-OFFSET(Radar!$AD$3,COLUMN(),0)*ScreenHeight!$C64)/Param!$B$39)/OFFSET(Radar!$AC$3,COLUMN(),0)
)*DistanceShader!BN63*LightShader!BN63*(IF(OFFSET(Ghosts!$S$41,COLUMN(),0)&lt;ScreenHeight!$E64,
   1,
   (SQRT(OFFSET(Ghosts!$T$41,COLUMN(),0)-OFFSET(Ghosts!$R$41,COLUMN(),0)*ScreenHeight!$D64)-1))+IF(Ghosts!$B$35,IF(Param!$M$21,-1-POWER(0.3,Param!$M$21)/(IF(Param!$M$21&lt;20,LightShader!BN154,OFFSET(LightShader!BN154,Param!$M$21-20,0)
)+POWER(0.3,Param!$M$21)),-2),0))</f>
        <v>3.1378589920580597</v>
      </c>
      <c r="BO63" s="53">
        <f ca="1">IF(ScreenHeight!$B64&lt;OFFSET(Radar!$AC$3,COLUMN(),0),
    Param!$B$38/ScreenHeight!$B64,
    (Param!$B$37+1/(1-OFFSET(Radar!$AD$3,COLUMN(),0)*ScreenHeight!$C64)/Param!$B$39)/OFFSET(Radar!$AC$3,COLUMN(),0)
)*DistanceShader!BO63*LightShader!BO63*(IF(OFFSET(Ghosts!$S$41,COLUMN(),0)&lt;ScreenHeight!$E64,
   1,
   (SQRT(OFFSET(Ghosts!$T$41,COLUMN(),0)-OFFSET(Ghosts!$R$41,COLUMN(),0)*ScreenHeight!$D64)-1))+IF(Ghosts!$B$35,IF(Param!$M$21,-1-POWER(0.3,Param!$M$21)/(IF(Param!$M$21&lt;20,LightShader!BO154,OFFSET(LightShader!BO154,Param!$M$21-20,0)
)+POWER(0.3,Param!$M$21)),-2),0))</f>
        <v>3.2213377257263587</v>
      </c>
      <c r="BP63" s="53">
        <f ca="1">IF(ScreenHeight!$B64&lt;OFFSET(Radar!$AC$3,COLUMN(),0),
    Param!$B$38/ScreenHeight!$B64,
    (Param!$B$37+1/(1-OFFSET(Radar!$AD$3,COLUMN(),0)*ScreenHeight!$C64)/Param!$B$39)/OFFSET(Radar!$AC$3,COLUMN(),0)
)*DistanceShader!BP63*LightShader!BP63*(IF(OFFSET(Ghosts!$S$41,COLUMN(),0)&lt;ScreenHeight!$E64,
   1,
   (SQRT(OFFSET(Ghosts!$T$41,COLUMN(),0)-OFFSET(Ghosts!$R$41,COLUMN(),0)*ScreenHeight!$D64)-1))+IF(Ghosts!$B$35,IF(Param!$M$21,-1-POWER(0.3,Param!$M$21)/(IF(Param!$M$21&lt;20,LightShader!BP154,OFFSET(LightShader!BP154,Param!$M$21-20,0)
)+POWER(0.3,Param!$M$21)),-2),0))</f>
        <v>3.307880065841184</v>
      </c>
      <c r="BQ63" s="53">
        <f ca="1">IF(ScreenHeight!$B64&lt;OFFSET(Radar!$AC$3,COLUMN(),0),
    Param!$B$38/ScreenHeight!$B64,
    (Param!$B$37+1/(1-OFFSET(Radar!$AD$3,COLUMN(),0)*ScreenHeight!$C64)/Param!$B$39)/OFFSET(Radar!$AC$3,COLUMN(),0)
)*DistanceShader!BQ63*LightShader!BQ63*(IF(OFFSET(Ghosts!$S$41,COLUMN(),0)&lt;ScreenHeight!$E64,
   1,
   (SQRT(OFFSET(Ghosts!$T$41,COLUMN(),0)-OFFSET(Ghosts!$R$41,COLUMN(),0)*ScreenHeight!$D64)-1))+IF(Ghosts!$B$35,IF(Param!$M$21,-1-POWER(0.3,Param!$M$21)/(IF(Param!$M$21&lt;20,LightShader!BQ154,OFFSET(LightShader!BQ154,Param!$M$21-20,0)
)+POWER(0.3,Param!$M$21)),-2),0))</f>
        <v>3.3975538712030553</v>
      </c>
      <c r="BR63" s="53">
        <f ca="1">IF(ScreenHeight!$B64&lt;OFFSET(Radar!$AC$3,COLUMN(),0),
    Param!$B$38/ScreenHeight!$B64,
    (Param!$B$37+1/(1-OFFSET(Radar!$AD$3,COLUMN(),0)*ScreenHeight!$C64)/Param!$B$39)/OFFSET(Radar!$AC$3,COLUMN(),0)
)*DistanceShader!BR63*LightShader!BR63*(IF(OFFSET(Ghosts!$S$41,COLUMN(),0)&lt;ScreenHeight!$E64,
   1,
   (SQRT(OFFSET(Ghosts!$T$41,COLUMN(),0)-OFFSET(Ghosts!$R$41,COLUMN(),0)*ScreenHeight!$D64)-1))+IF(Ghosts!$B$35,IF(Param!$M$21,-1-POWER(0.3,Param!$M$21)/(IF(Param!$M$21&lt;20,LightShader!BR154,OFFSET(LightShader!BR154,Param!$M$21-20,0)
)+POWER(0.3,Param!$M$21)),-2),0))</f>
        <v>3.4904105492313411</v>
      </c>
      <c r="BS63" s="53">
        <f ca="1">IF(ScreenHeight!$B64&lt;OFFSET(Radar!$AC$3,COLUMN(),0),
    Param!$B$38/ScreenHeight!$B64,
    (Param!$B$37+1/(1-OFFSET(Radar!$AD$3,COLUMN(),0)*ScreenHeight!$C64)/Param!$B$39)/OFFSET(Radar!$AC$3,COLUMN(),0)
)*DistanceShader!BS63*LightShader!BS63*(IF(OFFSET(Ghosts!$S$41,COLUMN(),0)&lt;ScreenHeight!$E64,
   1,
   (SQRT(OFFSET(Ghosts!$T$41,COLUMN(),0)-OFFSET(Ghosts!$R$41,COLUMN(),0)*ScreenHeight!$D64)-1))+IF(Ghosts!$B$35,IF(Param!$M$21,-1-POWER(0.3,Param!$M$21)/(IF(Param!$M$21&lt;20,LightShader!BS154,OFFSET(LightShader!BS154,Param!$M$21-20,0)
)+POWER(0.3,Param!$M$21)),-2),0))</f>
        <v>3.5864799380173191</v>
      </c>
      <c r="BT63" s="53">
        <f ca="1">IF(ScreenHeight!$B64&lt;OFFSET(Radar!$AC$3,COLUMN(),0),
    Param!$B$38/ScreenHeight!$B64,
    (Param!$B$37+1/(1-OFFSET(Radar!$AD$3,COLUMN(),0)*ScreenHeight!$C64)/Param!$B$39)/OFFSET(Radar!$AC$3,COLUMN(),0)
)*DistanceShader!BT63*LightShader!BT63*(IF(OFFSET(Ghosts!$S$41,COLUMN(),0)&lt;ScreenHeight!$E64,
   1,
   (SQRT(OFFSET(Ghosts!$T$41,COLUMN(),0)-OFFSET(Ghosts!$R$41,COLUMN(),0)*ScreenHeight!$D64)-1))+IF(Ghosts!$B$35,IF(Param!$M$21,-1-POWER(0.3,Param!$M$21)/(IF(Param!$M$21&lt;20,LightShader!BT154,OFFSET(LightShader!BT154,Param!$M$21-20,0)
)+POWER(0.3,Param!$M$21)),-2),0))</f>
        <v>3.6857641720400527</v>
      </c>
      <c r="BU63" s="53">
        <f ca="1">IF(ScreenHeight!$B64&lt;OFFSET(Radar!$AC$3,COLUMN(),0),
    Param!$B$38/ScreenHeight!$B64,
    (Param!$B$37+1/(1-OFFSET(Radar!$AD$3,COLUMN(),0)*ScreenHeight!$C64)/Param!$B$39)/OFFSET(Radar!$AC$3,COLUMN(),0)
)*DistanceShader!BU63*LightShader!BU63*(IF(OFFSET(Ghosts!$S$41,COLUMN(),0)&lt;ScreenHeight!$E64,
   1,
   (SQRT(OFFSET(Ghosts!$T$41,COLUMN(),0)-OFFSET(Ghosts!$R$41,COLUMN(),0)*ScreenHeight!$D64)-1))+IF(Ghosts!$B$35,IF(Param!$M$21,-1-POWER(0.3,Param!$M$21)/(IF(Param!$M$21&lt;20,LightShader!BU154,OFFSET(LightShader!BU154,Param!$M$21-20,0)
)+POWER(0.3,Param!$M$21)),-2),0))</f>
        <v>3.7882304047847941</v>
      </c>
      <c r="BV63" s="53">
        <f ca="1">IF(ScreenHeight!$B64&lt;OFFSET(Radar!$AC$3,COLUMN(),0),
    Param!$B$38/ScreenHeight!$B64,
    (Param!$B$37+1/(1-OFFSET(Radar!$AD$3,COLUMN(),0)*ScreenHeight!$C64)/Param!$B$39)/OFFSET(Radar!$AC$3,COLUMN(),0)
)*DistanceShader!BV63*LightShader!BV63*(IF(OFFSET(Ghosts!$S$41,COLUMN(),0)&lt;ScreenHeight!$E64,
   1,
   (SQRT(OFFSET(Ghosts!$T$41,COLUMN(),0)-OFFSET(Ghosts!$R$41,COLUMN(),0)*ScreenHeight!$D64)-1))+IF(Ghosts!$B$35,IF(Param!$M$21,-1-POWER(0.3,Param!$M$21)/(IF(Param!$M$21&lt;20,LightShader!BV154,OFFSET(LightShader!BV154,Param!$M$21-20,0)
)+POWER(0.3,Param!$M$21)),-2),0))</f>
        <v>3.8938022749545653</v>
      </c>
      <c r="BW63" s="53">
        <f ca="1">IF(ScreenHeight!$B64&lt;OFFSET(Radar!$AC$3,COLUMN(),0),
    Param!$B$38/ScreenHeight!$B64,
    (Param!$B$37+1/(1-OFFSET(Radar!$AD$3,COLUMN(),0)*ScreenHeight!$C64)/Param!$B$39)/OFFSET(Radar!$AC$3,COLUMN(),0)
)*DistanceShader!BW63*LightShader!BW63*(IF(OFFSET(Ghosts!$S$41,COLUMN(),0)&lt;ScreenHeight!$E64,
   1,
   (SQRT(OFFSET(Ghosts!$T$41,COLUMN(),0)-OFFSET(Ghosts!$R$41,COLUMN(),0)*ScreenHeight!$D64)-1))+IF(Ghosts!$B$35,IF(Param!$M$21,-1-POWER(0.3,Param!$M$21)/(IF(Param!$M$21&lt;20,LightShader!BW154,OFFSET(LightShader!BW154,Param!$M$21-20,0)
)+POWER(0.3,Param!$M$21)),-2),0))</f>
        <v>4.002350033673256</v>
      </c>
      <c r="BX63" s="53">
        <f ca="1">IF(ScreenHeight!$B64&lt;OFFSET(Radar!$AC$3,COLUMN(),0),
    Param!$B$38/ScreenHeight!$B64,
    (Param!$B$37+1/(1-OFFSET(Radar!$AD$3,COLUMN(),0)*ScreenHeight!$C64)/Param!$B$39)/OFFSET(Radar!$AC$3,COLUMN(),0)
)*DistanceShader!BX63*LightShader!BX63*(IF(OFFSET(Ghosts!$S$41,COLUMN(),0)&lt;ScreenHeight!$E64,
   1,
   (SQRT(OFFSET(Ghosts!$T$41,COLUMN(),0)-OFFSET(Ghosts!$R$41,COLUMN(),0)*ScreenHeight!$D64)-1))+IF(Ghosts!$B$35,IF(Param!$M$21,-1-POWER(0.3,Param!$M$21)/(IF(Param!$M$21&lt;20,LightShader!BX154,OFFSET(LightShader!BX154,Param!$M$21-20,0)
)+POWER(0.3,Param!$M$21)),-2),0))</f>
        <v>4.1136793053227736</v>
      </c>
      <c r="BY63" s="53">
        <f ca="1">IF(ScreenHeight!$B64&lt;OFFSET(Radar!$AC$3,COLUMN(),0),
    Param!$B$38/ScreenHeight!$B64,
    (Param!$B$37+1/(1-OFFSET(Radar!$AD$3,COLUMN(),0)*ScreenHeight!$C64)/Param!$B$39)/OFFSET(Radar!$AC$3,COLUMN(),0)
)*DistanceShader!BY63*LightShader!BY63*(IF(OFFSET(Ghosts!$S$41,COLUMN(),0)&lt;ScreenHeight!$E64,
   1,
   (SQRT(OFFSET(Ghosts!$T$41,COLUMN(),0)-OFFSET(Ghosts!$R$41,COLUMN(),0)*ScreenHeight!$D64)-1))+IF(Ghosts!$B$35,IF(Param!$M$21,-1-POWER(0.3,Param!$M$21)/(IF(Param!$M$21&lt;20,LightShader!BY154,OFFSET(LightShader!BY154,Param!$M$21-20,0)
)+POWER(0.3,Param!$M$21)),-2),0))</f>
        <v>4.2275185432122413</v>
      </c>
      <c r="BZ63" s="53">
        <f ca="1">IF(ScreenHeight!$B64&lt;OFFSET(Radar!$AC$3,COLUMN(),0),
    Param!$B$38/ScreenHeight!$B64,
    (Param!$B$37+1/(1-OFFSET(Radar!$AD$3,COLUMN(),0)*ScreenHeight!$C64)/Param!$B$39)/OFFSET(Radar!$AC$3,COLUMN(),0)
)*DistanceShader!BZ63*LightShader!BZ63*(IF(OFFSET(Ghosts!$S$41,COLUMN(),0)&lt;ScreenHeight!$E64,
   1,
   (SQRT(OFFSET(Ghosts!$T$41,COLUMN(),0)-OFFSET(Ghosts!$R$41,COLUMN(),0)*ScreenHeight!$D64)-1))+IF(Ghosts!$B$35,IF(Param!$M$21,-1-POWER(0.3,Param!$M$21)/(IF(Param!$M$21&lt;20,LightShader!BZ154,OFFSET(LightShader!BZ154,Param!$M$21-20,0)
)+POWER(0.3,Param!$M$21)),-2),0))</f>
        <v>4.0516579280267067</v>
      </c>
      <c r="CA63" s="53">
        <f ca="1">IF(ScreenHeight!$B64&lt;OFFSET(Radar!$AC$3,COLUMN(),0),
    Param!$B$38/ScreenHeight!$B64,
    (Param!$B$37+1/(1-OFFSET(Radar!$AD$3,COLUMN(),0)*ScreenHeight!$C64)/Param!$B$39)/OFFSET(Radar!$AC$3,COLUMN(),0)
)*DistanceShader!CA63*LightShader!CA63*(IF(OFFSET(Ghosts!$S$41,COLUMN(),0)&lt;ScreenHeight!$E64,
   1,
   (SQRT(OFFSET(Ghosts!$T$41,COLUMN(),0)-OFFSET(Ghosts!$R$41,COLUMN(),0)*ScreenHeight!$D64)-1))+IF(Ghosts!$B$35,IF(Param!$M$21,-1-POWER(0.3,Param!$M$21)/(IF(Param!$M$21&lt;20,LightShader!CA154,OFFSET(LightShader!CA154,Param!$M$21-20,0)
)+POWER(0.3,Param!$M$21)),-2),0))</f>
        <v>4.1053713850061238</v>
      </c>
      <c r="CB63" s="53">
        <f ca="1">IF(ScreenHeight!$B64&lt;OFFSET(Radar!$AC$3,COLUMN(),0),
    Param!$B$38/ScreenHeight!$B64,
    (Param!$B$37+1/(1-OFFSET(Radar!$AD$3,COLUMN(),0)*ScreenHeight!$C64)/Param!$B$39)/OFFSET(Radar!$AC$3,COLUMN(),0)
)*DistanceShader!CB63*LightShader!CB63*(IF(OFFSET(Ghosts!$S$41,COLUMN(),0)&lt;ScreenHeight!$E64,
   1,
   (SQRT(OFFSET(Ghosts!$T$41,COLUMN(),0)-OFFSET(Ghosts!$R$41,COLUMN(),0)*ScreenHeight!$D64)-1))+IF(Ghosts!$B$35,IF(Param!$M$21,-1-POWER(0.3,Param!$M$21)/(IF(Param!$M$21&lt;20,LightShader!CB154,OFFSET(LightShader!CB154,Param!$M$21-20,0)
)+POWER(0.3,Param!$M$21)),-2),0))</f>
        <v>4.1571215507818122</v>
      </c>
      <c r="CC63" s="53">
        <f ca="1">IF(ScreenHeight!$B64&lt;OFFSET(Radar!$AC$3,COLUMN(),0),
    Param!$B$38/ScreenHeight!$B64,
    (Param!$B$37+1/(1-OFFSET(Radar!$AD$3,COLUMN(),0)*ScreenHeight!$C64)/Param!$B$39)/OFFSET(Radar!$AC$3,COLUMN(),0)
)*DistanceShader!CC63*LightShader!CC63*(IF(OFFSET(Ghosts!$S$41,COLUMN(),0)&lt;ScreenHeight!$E64,
   1,
   (SQRT(OFFSET(Ghosts!$T$41,COLUMN(),0)-OFFSET(Ghosts!$R$41,COLUMN(),0)*ScreenHeight!$D64)-1))+IF(Ghosts!$B$35,IF(Param!$M$21,-1-POWER(0.3,Param!$M$21)/(IF(Param!$M$21&lt;20,LightShader!CC154,OFFSET(LightShader!CC154,Param!$M$21-20,0)
)+POWER(0.3,Param!$M$21)),-2),0))</f>
        <v>4.2062221737735088</v>
      </c>
      <c r="CD63" s="53">
        <f ca="1">IF(ScreenHeight!$B64&lt;OFFSET(Radar!$AC$3,COLUMN(),0),
    Param!$B$38/ScreenHeight!$B64,
    (Param!$B$37+1/(1-OFFSET(Radar!$AD$3,COLUMN(),0)*ScreenHeight!$C64)/Param!$B$39)/OFFSET(Radar!$AC$3,COLUMN(),0)
)*DistanceShader!CD63*LightShader!CD63*(IF(OFFSET(Ghosts!$S$41,COLUMN(),0)&lt;ScreenHeight!$E64,
   1,
   (SQRT(OFFSET(Ghosts!$T$41,COLUMN(),0)-OFFSET(Ghosts!$R$41,COLUMN(),0)*ScreenHeight!$D64)-1))+IF(Ghosts!$B$35,IF(Param!$M$21,-1-POWER(0.3,Param!$M$21)/(IF(Param!$M$21&lt;20,LightShader!CD154,OFFSET(LightShader!CD154,Param!$M$21-20,0)
)+POWER(0.3,Param!$M$21)),-2),0))</f>
        <v>4.2518952376756589</v>
      </c>
      <c r="CE63" s="53">
        <f ca="1">IF(ScreenHeight!$B64&lt;OFFSET(Radar!$AC$3,COLUMN(),0),
    Param!$B$38/ScreenHeight!$B64,
    (Param!$B$37+1/(1-OFFSET(Radar!$AD$3,COLUMN(),0)*ScreenHeight!$C64)/Param!$B$39)/OFFSET(Radar!$AC$3,COLUMN(),0)
)*DistanceShader!CE63*LightShader!CE63*(IF(OFFSET(Ghosts!$S$41,COLUMN(),0)&lt;ScreenHeight!$E64,
   1,
   (SQRT(OFFSET(Ghosts!$T$41,COLUMN(),0)-OFFSET(Ghosts!$R$41,COLUMN(),0)*ScreenHeight!$D64)-1))+IF(Ghosts!$B$35,IF(Param!$M$21,-1-POWER(0.3,Param!$M$21)/(IF(Param!$M$21&lt;20,LightShader!CE154,OFFSET(LightShader!CE154,Param!$M$21-20,0)
)+POWER(0.3,Param!$M$21)),-2),0))</f>
        <v>4.2932732549956931</v>
      </c>
      <c r="CF63" s="53">
        <f ca="1">IF(ScreenHeight!$B64&lt;OFFSET(Radar!$AC$3,COLUMN(),0),
    Param!$B$38/ScreenHeight!$B64,
    (Param!$B$37+1/(1-OFFSET(Radar!$AD$3,COLUMN(),0)*ScreenHeight!$C64)/Param!$B$39)/OFFSET(Radar!$AC$3,COLUMN(),0)
)*DistanceShader!CF63*LightShader!CF63*(IF(OFFSET(Ghosts!$S$41,COLUMN(),0)&lt;ScreenHeight!$E64,
   1,
   (SQRT(OFFSET(Ghosts!$T$41,COLUMN(),0)-OFFSET(Ghosts!$R$41,COLUMN(),0)*ScreenHeight!$D64)-1))+IF(Ghosts!$B$35,IF(Param!$M$21,-1-POWER(0.3,Param!$M$21)/(IF(Param!$M$21&lt;20,LightShader!CF154,OFFSET(LightShader!CF154,Param!$M$21-20,0)
)+POWER(0.3,Param!$M$21)),-2),0))</f>
        <v>4.3294071096630065</v>
      </c>
      <c r="CG63" s="53">
        <f ca="1">IF(ScreenHeight!$B64&lt;OFFSET(Radar!$AC$3,COLUMN(),0),
    Param!$B$38/ScreenHeight!$B64,
    (Param!$B$37+1/(1-OFFSET(Radar!$AD$3,COLUMN(),0)*ScreenHeight!$C64)/Param!$B$39)/OFFSET(Radar!$AC$3,COLUMN(),0)
)*DistanceShader!CG63*LightShader!CG63*(IF(OFFSET(Ghosts!$S$41,COLUMN(),0)&lt;ScreenHeight!$E64,
   1,
   (SQRT(OFFSET(Ghosts!$T$41,COLUMN(),0)-OFFSET(Ghosts!$R$41,COLUMN(),0)*ScreenHeight!$D64)-1))+IF(Ghosts!$B$35,IF(Param!$M$21,-1-POWER(0.3,Param!$M$21)/(IF(Param!$M$21&lt;20,LightShader!CG154,OFFSET(LightShader!CG154,Param!$M$21-20,0)
)+POWER(0.3,Param!$M$21)),-2),0))</f>
        <v>4.3592808560902263</v>
      </c>
      <c r="CH63" s="53">
        <f ca="1">IF(ScreenHeight!$B64&lt;OFFSET(Radar!$AC$3,COLUMN(),0),
    Param!$B$38/ScreenHeight!$B64,
    (Param!$B$37+1/(1-OFFSET(Radar!$AD$3,COLUMN(),0)*ScreenHeight!$C64)/Param!$B$39)/OFFSET(Radar!$AC$3,COLUMN(),0)
)*DistanceShader!CH63*LightShader!CH63*(IF(OFFSET(Ghosts!$S$41,COLUMN(),0)&lt;ScreenHeight!$E64,
   1,
   (SQRT(OFFSET(Ghosts!$T$41,COLUMN(),0)-OFFSET(Ghosts!$R$41,COLUMN(),0)*ScreenHeight!$D64)-1))+IF(Ghosts!$B$35,IF(Param!$M$21,-1-POWER(0.3,Param!$M$21)/(IF(Param!$M$21&lt;20,LightShader!CH154,OFFSET(LightShader!CH154,Param!$M$21-20,0)
)+POWER(0.3,Param!$M$21)),-2),0))</f>
        <v>4.3360241334413212</v>
      </c>
      <c r="CI63" s="53">
        <f ca="1">IF(ScreenHeight!$B64&lt;OFFSET(Radar!$AC$3,COLUMN(),0),
    Param!$B$38/ScreenHeight!$B64,
    (Param!$B$37+1/(1-OFFSET(Radar!$AD$3,COLUMN(),0)*ScreenHeight!$C64)/Param!$B$39)/OFFSET(Radar!$AC$3,COLUMN(),0)
)*DistanceShader!CI63*LightShader!CI63*(IF(OFFSET(Ghosts!$S$41,COLUMN(),0)&lt;ScreenHeight!$E64,
   1,
   (SQRT(OFFSET(Ghosts!$T$41,COLUMN(),0)-OFFSET(Ghosts!$R$41,COLUMN(),0)*ScreenHeight!$D64)-1))+IF(Ghosts!$B$35,IF(Param!$M$21,-1-POWER(0.3,Param!$M$21)/(IF(Param!$M$21&lt;20,LightShader!CI154,OFFSET(LightShader!CI154,Param!$M$21-20,0)
)+POWER(0.3,Param!$M$21)),-2),0))</f>
        <v>4.2725831975735398</v>
      </c>
      <c r="CJ63" s="53">
        <f ca="1">IF(ScreenHeight!$B64&lt;OFFSET(Radar!$AC$3,COLUMN(),0),
    Param!$B$38/ScreenHeight!$B64,
    (Param!$B$37+1/(1-OFFSET(Radar!$AD$3,COLUMN(),0)*ScreenHeight!$C64)/Param!$B$39)/OFFSET(Radar!$AC$3,COLUMN(),0)
)*DistanceShader!CJ63*LightShader!CJ63*(IF(OFFSET(Ghosts!$S$41,COLUMN(),0)&lt;ScreenHeight!$E64,
   1,
   (SQRT(OFFSET(Ghosts!$T$41,COLUMN(),0)-OFFSET(Ghosts!$R$41,COLUMN(),0)*ScreenHeight!$D64)-1))+IF(Ghosts!$B$35,IF(Param!$M$21,-1-POWER(0.3,Param!$M$21)/(IF(Param!$M$21&lt;20,LightShader!CJ154,OFFSET(LightShader!CJ154,Param!$M$21-20,0)
)+POWER(0.3,Param!$M$21)),-2),0))</f>
        <v>4.2088224620968013</v>
      </c>
      <c r="CK63" s="53">
        <f ca="1">IF(ScreenHeight!$B64&lt;OFFSET(Radar!$AC$3,COLUMN(),0),
    Param!$B$38/ScreenHeight!$B64,
    (Param!$B$37+1/(1-OFFSET(Radar!$AD$3,COLUMN(),0)*ScreenHeight!$C64)/Param!$B$39)/OFFSET(Radar!$AC$3,COLUMN(),0)
)*DistanceShader!CK63*LightShader!CK63*(IF(OFFSET(Ghosts!$S$41,COLUMN(),0)&lt;ScreenHeight!$E64,
   1,
   (SQRT(OFFSET(Ghosts!$T$41,COLUMN(),0)-OFFSET(Ghosts!$R$41,COLUMN(),0)*ScreenHeight!$D64)-1))+IF(Ghosts!$B$35,IF(Param!$M$21,-1-POWER(0.3,Param!$M$21)/(IF(Param!$M$21&lt;20,LightShader!CK154,OFFSET(LightShader!CK154,Param!$M$21-20,0)
)+POWER(0.3,Param!$M$21)),-2),0))</f>
        <v>4.1447530887403881</v>
      </c>
      <c r="CL63" s="53">
        <f ca="1">IF(ScreenHeight!$B64&lt;OFFSET(Radar!$AC$3,COLUMN(),0),
    Param!$B$38/ScreenHeight!$B64,
    (Param!$B$37+1/(1-OFFSET(Radar!$AD$3,COLUMN(),0)*ScreenHeight!$C64)/Param!$B$39)/OFFSET(Radar!$AC$3,COLUMN(),0)
)*DistanceShader!CL63*LightShader!CL63*(IF(OFFSET(Ghosts!$S$41,COLUMN(),0)&lt;ScreenHeight!$E64,
   1,
   (SQRT(OFFSET(Ghosts!$T$41,COLUMN(),0)-OFFSET(Ghosts!$R$41,COLUMN(),0)*ScreenHeight!$D64)-1))+IF(Ghosts!$B$35,IF(Param!$M$21,-1-POWER(0.3,Param!$M$21)/(IF(Param!$M$21&lt;20,LightShader!CL154,OFFSET(LightShader!CL154,Param!$M$21-20,0)
)+POWER(0.3,Param!$M$21)),-2),0))</f>
        <v>4.0803864387035356</v>
      </c>
      <c r="CM63" s="53">
        <f ca="1">IF(ScreenHeight!$B64&lt;OFFSET(Radar!$AC$3,COLUMN(),0),
    Param!$B$38/ScreenHeight!$B64,
    (Param!$B$37+1/(1-OFFSET(Radar!$AD$3,COLUMN(),0)*ScreenHeight!$C64)/Param!$B$39)/OFFSET(Radar!$AC$3,COLUMN(),0)
)*DistanceShader!CM63*LightShader!CM63*(IF(OFFSET(Ghosts!$S$41,COLUMN(),0)&lt;ScreenHeight!$E64,
   1,
   (SQRT(OFFSET(Ghosts!$T$41,COLUMN(),0)-OFFSET(Ghosts!$R$41,COLUMN(),0)*ScreenHeight!$D64)-1))+IF(Ghosts!$B$35,IF(Param!$M$21,-1-POWER(0.3,Param!$M$21)/(IF(Param!$M$21&lt;20,LightShader!CM154,OFFSET(LightShader!CM154,Param!$M$21-20,0)
)+POWER(0.3,Param!$M$21)),-2),0))</f>
        <v>4.0157340626322382</v>
      </c>
      <c r="CN63" s="53">
        <f ca="1">IF(ScreenHeight!$B64&lt;OFFSET(Radar!$AC$3,COLUMN(),0),
    Param!$B$38/ScreenHeight!$B64,
    (Param!$B$37+1/(1-OFFSET(Radar!$AD$3,COLUMN(),0)*ScreenHeight!$C64)/Param!$B$39)/OFFSET(Radar!$AC$3,COLUMN(),0)
)*DistanceShader!CN63*LightShader!CN63*(IF(OFFSET(Ghosts!$S$41,COLUMN(),0)&lt;ScreenHeight!$E64,
   1,
   (SQRT(OFFSET(Ghosts!$T$41,COLUMN(),0)-OFFSET(Ghosts!$R$41,COLUMN(),0)*ScreenHeight!$D64)-1))+IF(Ghosts!$B$35,IF(Param!$M$21,-1-POWER(0.3,Param!$M$21)/(IF(Param!$M$21&lt;20,LightShader!CN154,OFFSET(LightShader!CN154,Param!$M$21-20,0)
)+POWER(0.3,Param!$M$21)),-2),0))</f>
        <v>3.9508076902699147</v>
      </c>
      <c r="CO63" s="53">
        <f ca="1">IF(ScreenHeight!$B64&lt;OFFSET(Radar!$AC$3,COLUMN(),0),
    Param!$B$38/ScreenHeight!$B64,
    (Param!$B$37+1/(1-OFFSET(Radar!$AD$3,COLUMN(),0)*ScreenHeight!$C64)/Param!$B$39)/OFFSET(Radar!$AC$3,COLUMN(),0)
)*DistanceShader!CO63*LightShader!CO63*(IF(OFFSET(Ghosts!$S$41,COLUMN(),0)&lt;ScreenHeight!$E64,
   1,
   (SQRT(OFFSET(Ghosts!$T$41,COLUMN(),0)-OFFSET(Ghosts!$R$41,COLUMN(),0)*ScreenHeight!$D64)-1))+IF(Ghosts!$B$35,IF(Param!$M$21,-1-POWER(0.3,Param!$M$21)/(IF(Param!$M$21&lt;20,LightShader!CO154,OFFSET(LightShader!CO154,Param!$M$21-20,0)
)+POWER(0.3,Param!$M$21)),-2),0))</f>
        <v>3.8856192198033952</v>
      </c>
      <c r="CP63" s="53">
        <f ca="1">IF(ScreenHeight!$B64&lt;OFFSET(Radar!$AC$3,COLUMN(),0),
    Param!$B$38/ScreenHeight!$B64,
    (Param!$B$37+1/(1-OFFSET(Radar!$AD$3,COLUMN(),0)*ScreenHeight!$C64)/Param!$B$39)/OFFSET(Radar!$AC$3,COLUMN(),0)
)*DistanceShader!CP63*LightShader!CP63*(IF(OFFSET(Ghosts!$S$41,COLUMN(),0)&lt;ScreenHeight!$E64,
   1,
   (SQRT(OFFSET(Ghosts!$T$41,COLUMN(),0)-OFFSET(Ghosts!$R$41,COLUMN(),0)*ScreenHeight!$D64)-1))+IF(Ghosts!$B$35,IF(Param!$M$21,-1-POWER(0.3,Param!$M$21)/(IF(Param!$M$21&lt;20,LightShader!CP154,OFFSET(LightShader!CP154,Param!$M$21-20,0)
)+POWER(0.3,Param!$M$21)),-2),0))</f>
        <v>3.8201807069265272</v>
      </c>
      <c r="CQ63" s="53">
        <f ca="1">IF(ScreenHeight!$B64&lt;OFFSET(Radar!$AC$3,COLUMN(),0),
    Param!$B$38/ScreenHeight!$B64,
    (Param!$B$37+1/(1-OFFSET(Radar!$AD$3,COLUMN(),0)*ScreenHeight!$C64)/Param!$B$39)/OFFSET(Radar!$AC$3,COLUMN(),0)
)*DistanceShader!CQ63*LightShader!CQ63*(IF(OFFSET(Ghosts!$S$41,COLUMN(),0)&lt;ScreenHeight!$E64,
   1,
   (SQRT(OFFSET(Ghosts!$T$41,COLUMN(),0)-OFFSET(Ghosts!$R$41,COLUMN(),0)*ScreenHeight!$D64)-1))+IF(Ghosts!$B$35,IF(Param!$M$21,-1-POWER(0.3,Param!$M$21)/(IF(Param!$M$21&lt;20,LightShader!CQ154,OFFSET(LightShader!CQ154,Param!$M$21-20,0)
)+POWER(0.3,Param!$M$21)),-2),0))</f>
        <v>5.2198791460979859</v>
      </c>
      <c r="CR63" s="53">
        <f ca="1">IF(ScreenHeight!$B64&lt;OFFSET(Radar!$AC$3,COLUMN(),0),
    Param!$B$38/ScreenHeight!$B64,
    (Param!$B$37+1/(1-OFFSET(Radar!$AD$3,COLUMN(),0)*ScreenHeight!$C64)/Param!$B$39)/OFFSET(Radar!$AC$3,COLUMN(),0)
)*DistanceShader!CR63*LightShader!CR63*(IF(OFFSET(Ghosts!$S$41,COLUMN(),0)&lt;ScreenHeight!$E64,
   1,
   (SQRT(OFFSET(Ghosts!$T$41,COLUMN(),0)-OFFSET(Ghosts!$R$41,COLUMN(),0)*ScreenHeight!$D64)-1))+IF(Ghosts!$B$35,IF(Param!$M$21,-1-POWER(0.3,Param!$M$21)/(IF(Param!$M$21&lt;20,LightShader!CR154,OFFSET(LightShader!CR154,Param!$M$21-20,0)
)+POWER(0.3,Param!$M$21)),-2),0))</f>
        <v>5.2193894534146912</v>
      </c>
      <c r="CS63" s="53">
        <f ca="1">IF(ScreenHeight!$B64&lt;OFFSET(Radar!$AC$3,COLUMN(),0),
    Param!$B$38/ScreenHeight!$B64,
    (Param!$B$37+1/(1-OFFSET(Radar!$AD$3,COLUMN(),0)*ScreenHeight!$C64)/Param!$B$39)/OFFSET(Radar!$AC$3,COLUMN(),0)
)*DistanceShader!CS63*LightShader!CS63*(IF(OFFSET(Ghosts!$S$41,COLUMN(),0)&lt;ScreenHeight!$E64,
   1,
   (SQRT(OFFSET(Ghosts!$T$41,COLUMN(),0)-OFFSET(Ghosts!$R$41,COLUMN(),0)*ScreenHeight!$D64)-1))+IF(Ghosts!$B$35,IF(Param!$M$21,-1-POWER(0.3,Param!$M$21)/(IF(Param!$M$21&lt;20,LightShader!CS154,OFFSET(LightShader!CS154,Param!$M$21-20,0)
)+POWER(0.3,Param!$M$21)),-2),0))</f>
        <v>5.2185736051168714</v>
      </c>
      <c r="CT63" s="53">
        <f ca="1">IF(ScreenHeight!$B64&lt;OFFSET(Radar!$AC$3,COLUMN(),0),
    Param!$B$38/ScreenHeight!$B64,
    (Param!$B$37+1/(1-OFFSET(Radar!$AD$3,COLUMN(),0)*ScreenHeight!$C64)/Param!$B$39)/OFFSET(Radar!$AC$3,COLUMN(),0)
)*DistanceShader!CT63*LightShader!CT63*(IF(OFFSET(Ghosts!$S$41,COLUMN(),0)&lt;ScreenHeight!$E64,
   1,
   (SQRT(OFFSET(Ghosts!$T$41,COLUMN(),0)-OFFSET(Ghosts!$R$41,COLUMN(),0)*ScreenHeight!$D64)-1))+IF(Ghosts!$B$35,IF(Param!$M$21,-1-POWER(0.3,Param!$M$21)/(IF(Param!$M$21&lt;20,LightShader!CT154,OFFSET(LightShader!CT154,Param!$M$21-20,0)
)+POWER(0.3,Param!$M$21)),-2),0))</f>
        <v>5.2174320599637376</v>
      </c>
      <c r="CU63" s="53">
        <f ca="1">IF(ScreenHeight!$B64&lt;OFFSET(Radar!$AC$3,COLUMN(),0),
    Param!$B$38/ScreenHeight!$B64,
    (Param!$B$37+1/(1-OFFSET(Radar!$AD$3,COLUMN(),0)*ScreenHeight!$C64)/Param!$B$39)/OFFSET(Radar!$AC$3,COLUMN(),0)
)*DistanceShader!CU63*LightShader!CU63*(IF(OFFSET(Ghosts!$S$41,COLUMN(),0)&lt;ScreenHeight!$E64,
   1,
   (SQRT(OFFSET(Ghosts!$T$41,COLUMN(),0)-OFFSET(Ghosts!$R$41,COLUMN(),0)*ScreenHeight!$D64)-1))+IF(Ghosts!$B$35,IF(Param!$M$21,-1-POWER(0.3,Param!$M$21)/(IF(Param!$M$21&lt;20,LightShader!CU154,OFFSET(LightShader!CU154,Param!$M$21-20,0)
)+POWER(0.3,Param!$M$21)),-2),0))</f>
        <v>5.215965459215167</v>
      </c>
      <c r="CV63" s="53">
        <f ca="1">IF(ScreenHeight!$B64&lt;OFFSET(Radar!$AC$3,COLUMN(),0),
    Param!$B$38/ScreenHeight!$B64,
    (Param!$B$37+1/(1-OFFSET(Radar!$AD$3,COLUMN(),0)*ScreenHeight!$C64)/Param!$B$39)/OFFSET(Radar!$AC$3,COLUMN(),0)
)*DistanceShader!CV63*LightShader!CV63*(IF(OFFSET(Ghosts!$S$41,COLUMN(),0)&lt;ScreenHeight!$E64,
   1,
   (SQRT(OFFSET(Ghosts!$T$41,COLUMN(),0)-OFFSET(Ghosts!$R$41,COLUMN(),0)*ScreenHeight!$D64)-1))+IF(Ghosts!$B$35,IF(Param!$M$21,-1-POWER(0.3,Param!$M$21)/(IF(Param!$M$21&lt;20,LightShader!CV154,OFFSET(LightShader!CV154,Param!$M$21-20,0)
)+POWER(0.3,Param!$M$21)),-2),0))</f>
        <v>5.2141746256323671</v>
      </c>
      <c r="CW63" s="53">
        <f ca="1">IF(ScreenHeight!$B64&lt;OFFSET(Radar!$AC$3,COLUMN(),0),
    Param!$B$38/ScreenHeight!$B64,
    (Param!$B$37+1/(1-OFFSET(Radar!$AD$3,COLUMN(),0)*ScreenHeight!$C64)/Param!$B$39)/OFFSET(Radar!$AC$3,COLUMN(),0)
)*DistanceShader!CW63*LightShader!CW63*(IF(OFFSET(Ghosts!$S$41,COLUMN(),0)&lt;ScreenHeight!$E64,
   1,
   (SQRT(OFFSET(Ghosts!$T$41,COLUMN(),0)-OFFSET(Ghosts!$R$41,COLUMN(),0)*ScreenHeight!$D64)-1))+IF(Ghosts!$B$35,IF(Param!$M$21,-1-POWER(0.3,Param!$M$21)/(IF(Param!$M$21&lt;20,LightShader!CW154,OFFSET(LightShader!CW154,Param!$M$21-20,0)
)+POWER(0.3,Param!$M$21)),-2),0))</f>
        <v>5.2120605621982605</v>
      </c>
      <c r="CX63" s="53">
        <f ca="1">IF(ScreenHeight!$B64&lt;OFFSET(Radar!$AC$3,COLUMN(),0),
    Param!$B$38/ScreenHeight!$B64,
    (Param!$B$37+1/(1-OFFSET(Radar!$AD$3,COLUMN(),0)*ScreenHeight!$C64)/Param!$B$39)/OFFSET(Radar!$AC$3,COLUMN(),0)
)*DistanceShader!CX63*LightShader!CX63*(IF(OFFSET(Ghosts!$S$41,COLUMN(),0)&lt;ScreenHeight!$E64,
   1,
   (SQRT(OFFSET(Ghosts!$T$41,COLUMN(),0)-OFFSET(Ghosts!$R$41,COLUMN(),0)*ScreenHeight!$D64)-1))+IF(Ghosts!$B$35,IF(Param!$M$21,-1-POWER(0.3,Param!$M$21)/(IF(Param!$M$21&lt;20,LightShader!CX154,OFFSET(LightShader!CX154,Param!$M$21-20,0)
)+POWER(0.3,Param!$M$21)),-2),0))</f>
        <v>5.2096244505614653</v>
      </c>
      <c r="CY63" s="53">
        <f ca="1">IF(ScreenHeight!$B64&lt;OFFSET(Radar!$AC$3,COLUMN(),0),
    Param!$B$38/ScreenHeight!$B64,
    (Param!$B$37+1/(1-OFFSET(Radar!$AD$3,COLUMN(),0)*ScreenHeight!$C64)/Param!$B$39)/OFFSET(Radar!$AC$3,COLUMN(),0)
)*DistanceShader!CY63*LightShader!CY63*(IF(OFFSET(Ghosts!$S$41,COLUMN(),0)&lt;ScreenHeight!$E64,
   1,
   (SQRT(OFFSET(Ghosts!$T$41,COLUMN(),0)-OFFSET(Ghosts!$R$41,COLUMN(),0)*ScreenHeight!$D64)-1))+IF(Ghosts!$B$35,IF(Param!$M$21,-1-POWER(0.3,Param!$M$21)/(IF(Param!$M$21&lt;20,LightShader!CY154,OFFSET(LightShader!CY154,Param!$M$21-20,0)
)+POWER(0.3,Param!$M$21)),-2),0))</f>
        <v>5.1596966191891083</v>
      </c>
      <c r="CZ63" s="53">
        <f ca="1">IF(ScreenHeight!$B64&lt;OFFSET(Radar!$AC$3,COLUMN(),0),
    Param!$B$38/ScreenHeight!$B64,
    (Param!$B$37+1/(1-OFFSET(Radar!$AD$3,COLUMN(),0)*ScreenHeight!$C64)/Param!$B$39)/OFFSET(Radar!$AC$3,COLUMN(),0)
)*DistanceShader!CZ63*LightShader!CZ63*(IF(OFFSET(Ghosts!$S$41,COLUMN(),0)&lt;ScreenHeight!$E64,
   1,
   (SQRT(OFFSET(Ghosts!$T$41,COLUMN(),0)-OFFSET(Ghosts!$R$41,COLUMN(),0)*ScreenHeight!$D64)-1))+IF(Ghosts!$B$35,IF(Param!$M$21,-1-POWER(0.3,Param!$M$21)/(IF(Param!$M$21&lt;20,LightShader!CZ154,OFFSET(LightShader!CZ154,Param!$M$21-20,0)
)+POWER(0.3,Param!$M$21)),-2),0))</f>
        <v>5.0492654530413299</v>
      </c>
      <c r="DA63" s="53">
        <f ca="1">IF(ScreenHeight!$B64&lt;OFFSET(Radar!$AC$3,COLUMN(),0),
    Param!$B$38/ScreenHeight!$B64,
    (Param!$B$37+1/(1-OFFSET(Radar!$AD$3,COLUMN(),0)*ScreenHeight!$C64)/Param!$B$39)/OFFSET(Radar!$AC$3,COLUMN(),0)
)*DistanceShader!DA63*LightShader!DA63*(IF(OFFSET(Ghosts!$S$41,COLUMN(),0)&lt;ScreenHeight!$E64,
   1,
   (SQRT(OFFSET(Ghosts!$T$41,COLUMN(),0)-OFFSET(Ghosts!$R$41,COLUMN(),0)*ScreenHeight!$D64)-1))+IF(Ghosts!$B$35,IF(Param!$M$21,-1-POWER(0.3,Param!$M$21)/(IF(Param!$M$21&lt;20,LightShader!DA154,OFFSET(LightShader!DA154,Param!$M$21-20,0)
)+POWER(0.3,Param!$M$21)),-2),0))</f>
        <v>4.9348260622720055</v>
      </c>
      <c r="DB63" s="53">
        <f ca="1">IF(ScreenHeight!$B64&lt;OFFSET(Radar!$AC$3,COLUMN(),0),
    Param!$B$38/ScreenHeight!$B64,
    (Param!$B$37+1/(1-OFFSET(Radar!$AD$3,COLUMN(),0)*ScreenHeight!$C64)/Param!$B$39)/OFFSET(Radar!$AC$3,COLUMN(),0)
)*DistanceShader!DB63*LightShader!DB63*(IF(OFFSET(Ghosts!$S$41,COLUMN(),0)&lt;ScreenHeight!$E64,
   1,
   (SQRT(OFFSET(Ghosts!$T$41,COLUMN(),0)-OFFSET(Ghosts!$R$41,COLUMN(),0)*ScreenHeight!$D64)-1))+IF(Ghosts!$B$35,IF(Param!$M$21,-1-POWER(0.3,Param!$M$21)/(IF(Param!$M$21&lt;20,LightShader!DB154,OFFSET(LightShader!DB154,Param!$M$21-20,0)
)+POWER(0.3,Param!$M$21)),-2),0))</f>
        <v>4.8177008052496779</v>
      </c>
      <c r="DC63" s="53">
        <f ca="1">IF(ScreenHeight!$B64&lt;OFFSET(Radar!$AC$3,COLUMN(),0),
    Param!$B$38/ScreenHeight!$B64,
    (Param!$B$37+1/(1-OFFSET(Radar!$AD$3,COLUMN(),0)*ScreenHeight!$C64)/Param!$B$39)/OFFSET(Radar!$AC$3,COLUMN(),0)
)*DistanceShader!DC63*LightShader!DC63*(IF(OFFSET(Ghosts!$S$41,COLUMN(),0)&lt;ScreenHeight!$E64,
   1,
   (SQRT(OFFSET(Ghosts!$T$41,COLUMN(),0)-OFFSET(Ghosts!$R$41,COLUMN(),0)*ScreenHeight!$D64)-1))+IF(Ghosts!$B$35,IF(Param!$M$21,-1-POWER(0.3,Param!$M$21)/(IF(Param!$M$21&lt;20,LightShader!DC154,OFFSET(LightShader!DC154,Param!$M$21-20,0)
)+POWER(0.3,Param!$M$21)),-2),0))</f>
        <v>4.6990631576706461</v>
      </c>
      <c r="DD63" s="53">
        <f ca="1">IF(ScreenHeight!$B64&lt;OFFSET(Radar!$AC$3,COLUMN(),0),
    Param!$B$38/ScreenHeight!$B64,
    (Param!$B$37+1/(1-OFFSET(Radar!$AD$3,COLUMN(),0)*ScreenHeight!$C64)/Param!$B$39)/OFFSET(Radar!$AC$3,COLUMN(),0)
)*DistanceShader!DD63*LightShader!DD63*(IF(OFFSET(Ghosts!$S$41,COLUMN(),0)&lt;ScreenHeight!$E64,
   1,
   (SQRT(OFFSET(Ghosts!$T$41,COLUMN(),0)-OFFSET(Ghosts!$R$41,COLUMN(),0)*ScreenHeight!$D64)-1))+IF(Ghosts!$B$35,IF(Param!$M$21,-1-POWER(0.3,Param!$M$21)/(IF(Param!$M$21&lt;20,LightShader!DD154,OFFSET(LightShader!DD154,Param!$M$21-20,0)
)+POWER(0.3,Param!$M$21)),-2),0))</f>
        <v>4.5799317073097514</v>
      </c>
      <c r="DE63" s="53">
        <f ca="1">IF(ScreenHeight!$B64&lt;OFFSET(Radar!$AC$3,COLUMN(),0),
    Param!$B$38/ScreenHeight!$B64,
    (Param!$B$37+1/(1-OFFSET(Radar!$AD$3,COLUMN(),0)*ScreenHeight!$C64)/Param!$B$39)/OFFSET(Radar!$AC$3,COLUMN(),0)
)*DistanceShader!DE63*LightShader!DE63*(IF(OFFSET(Ghosts!$S$41,COLUMN(),0)&lt;ScreenHeight!$E64,
   1,
   (SQRT(OFFSET(Ghosts!$T$41,COLUMN(),0)-OFFSET(Ghosts!$R$41,COLUMN(),0)*ScreenHeight!$D64)-1))+IF(Ghosts!$B$35,IF(Param!$M$21,-1-POWER(0.3,Param!$M$21)/(IF(Param!$M$21&lt;20,LightShader!DE154,OFFSET(LightShader!DE154,Param!$M$21-20,0)
)+POWER(0.3,Param!$M$21)),-2),0))</f>
        <v>4.4611722005523511</v>
      </c>
      <c r="DF63" s="53">
        <f ca="1">IF(ScreenHeight!$B64&lt;OFFSET(Radar!$AC$3,COLUMN(),0),
    Param!$B$38/ScreenHeight!$B64,
    (Param!$B$37+1/(1-OFFSET(Radar!$AD$3,COLUMN(),0)*ScreenHeight!$C64)/Param!$B$39)/OFFSET(Radar!$AC$3,COLUMN(),0)
)*DistanceShader!DF63*LightShader!DF63*(IF(OFFSET(Ghosts!$S$41,COLUMN(),0)&lt;ScreenHeight!$E64,
   1,
   (SQRT(OFFSET(Ghosts!$T$41,COLUMN(),0)-OFFSET(Ghosts!$R$41,COLUMN(),0)*ScreenHeight!$D64)-1))+IF(Ghosts!$B$35,IF(Param!$M$21,-1-POWER(0.3,Param!$M$21)/(IF(Param!$M$21&lt;20,LightShader!DF154,OFFSET(LightShader!DF154,Param!$M$21-20,0)
)+POWER(0.3,Param!$M$21)),-2),0))</f>
        <v>4.3435053729258843</v>
      </c>
      <c r="DG63" s="53">
        <f ca="1">IF(ScreenHeight!$B64&lt;OFFSET(Radar!$AC$3,COLUMN(),0),
    Param!$B$38/ScreenHeight!$B64,
    (Param!$B$37+1/(1-OFFSET(Radar!$AD$3,COLUMN(),0)*ScreenHeight!$C64)/Param!$B$39)/OFFSET(Radar!$AC$3,COLUMN(),0)
)*DistanceShader!DG63*LightShader!DG63*(IF(OFFSET(Ghosts!$S$41,COLUMN(),0)&lt;ScreenHeight!$E64,
   1,
   (SQRT(OFFSET(Ghosts!$T$41,COLUMN(),0)-OFFSET(Ghosts!$R$41,COLUMN(),0)*ScreenHeight!$D64)-1))+IF(Ghosts!$B$35,IF(Param!$M$21,-1-POWER(0.3,Param!$M$21)/(IF(Param!$M$21&lt;20,LightShader!DG154,OFFSET(LightShader!DG154,Param!$M$21-20,0)
)+POWER(0.3,Param!$M$21)),-2),0))</f>
        <v>4.2275185432122413</v>
      </c>
      <c r="DH63" s="53">
        <f ca="1">IF(ScreenHeight!$B64&lt;OFFSET(Radar!$AC$3,COLUMN(),0),
    Param!$B$38/ScreenHeight!$B64,
    (Param!$B$37+1/(1-OFFSET(Radar!$AD$3,COLUMN(),0)*ScreenHeight!$C64)/Param!$B$39)/OFFSET(Radar!$AC$3,COLUMN(),0)
)*DistanceShader!DH63*LightShader!DH63*(IF(OFFSET(Ghosts!$S$41,COLUMN(),0)&lt;ScreenHeight!$E64,
   1,
   (SQRT(OFFSET(Ghosts!$T$41,COLUMN(),0)-OFFSET(Ghosts!$R$41,COLUMN(),0)*ScreenHeight!$D64)-1))+IF(Ghosts!$B$35,IF(Param!$M$21,-1-POWER(0.3,Param!$M$21)/(IF(Param!$M$21&lt;20,LightShader!DH154,OFFSET(LightShader!DH154,Param!$M$21-20,0)
)+POWER(0.3,Param!$M$21)),-2),0))</f>
        <v>4.1136793053227736</v>
      </c>
      <c r="DI63" s="53">
        <f ca="1">IF(ScreenHeight!$B64&lt;OFFSET(Radar!$AC$3,COLUMN(),0),
    Param!$B$38/ScreenHeight!$B64,
    (Param!$B$37+1/(1-OFFSET(Radar!$AD$3,COLUMN(),0)*ScreenHeight!$C64)/Param!$B$39)/OFFSET(Radar!$AC$3,COLUMN(),0)
)*DistanceShader!DI63*LightShader!DI63*(IF(OFFSET(Ghosts!$S$41,COLUMN(),0)&lt;ScreenHeight!$E64,
   1,
   (SQRT(OFFSET(Ghosts!$T$41,COLUMN(),0)-OFFSET(Ghosts!$R$41,COLUMN(),0)*ScreenHeight!$D64)-1))+IF(Ghosts!$B$35,IF(Param!$M$21,-1-POWER(0.3,Param!$M$21)/(IF(Param!$M$21&lt;20,LightShader!DI154,OFFSET(LightShader!DI154,Param!$M$21-20,0)
)+POWER(0.3,Param!$M$21)),-2),0))</f>
        <v>4.002350033673256</v>
      </c>
      <c r="DJ63" s="53">
        <f ca="1">IF(ScreenHeight!$B64&lt;OFFSET(Radar!$AC$3,COLUMN(),0),
    Param!$B$38/ScreenHeight!$B64,
    (Param!$B$37+1/(1-OFFSET(Radar!$AD$3,COLUMN(),0)*ScreenHeight!$C64)/Param!$B$39)/OFFSET(Radar!$AC$3,COLUMN(),0)
)*DistanceShader!DJ63*LightShader!DJ63*(IF(OFFSET(Ghosts!$S$41,COLUMN(),0)&lt;ScreenHeight!$E64,
   1,
   (SQRT(OFFSET(Ghosts!$T$41,COLUMN(),0)-OFFSET(Ghosts!$R$41,COLUMN(),0)*ScreenHeight!$D64)-1))+IF(Ghosts!$B$35,IF(Param!$M$21,-1-POWER(0.3,Param!$M$21)/(IF(Param!$M$21&lt;20,LightShader!DJ154,OFFSET(LightShader!DJ154,Param!$M$21-20,0)
)+POWER(0.3,Param!$M$21)),-2),0))</f>
        <v>3.8938022749545653</v>
      </c>
      <c r="DK63" s="53">
        <f ca="1">IF(ScreenHeight!$B64&lt;OFFSET(Radar!$AC$3,COLUMN(),0),
    Param!$B$38/ScreenHeight!$B64,
    (Param!$B$37+1/(1-OFFSET(Radar!$AD$3,COLUMN(),0)*ScreenHeight!$C64)/Param!$B$39)/OFFSET(Radar!$AC$3,COLUMN(),0)
)*DistanceShader!DK63*LightShader!DK63*(IF(OFFSET(Ghosts!$S$41,COLUMN(),0)&lt;ScreenHeight!$E64,
   1,
   (SQRT(OFFSET(Ghosts!$T$41,COLUMN(),0)-OFFSET(Ghosts!$R$41,COLUMN(),0)*ScreenHeight!$D64)-1))+IF(Ghosts!$B$35,IF(Param!$M$21,-1-POWER(0.3,Param!$M$21)/(IF(Param!$M$21&lt;20,LightShader!DK154,OFFSET(LightShader!DK154,Param!$M$21-20,0)
)+POWER(0.3,Param!$M$21)),-2),0))</f>
        <v>3.7882304047847941</v>
      </c>
      <c r="DL63" s="53">
        <f ca="1">IF(ScreenHeight!$B64&lt;OFFSET(Radar!$AC$3,COLUMN(),0),
    Param!$B$38/ScreenHeight!$B64,
    (Param!$B$37+1/(1-OFFSET(Radar!$AD$3,COLUMN(),0)*ScreenHeight!$C64)/Param!$B$39)/OFFSET(Radar!$AC$3,COLUMN(),0)
)*DistanceShader!DL63*LightShader!DL63*(IF(OFFSET(Ghosts!$S$41,COLUMN(),0)&lt;ScreenHeight!$E64,
   1,
   (SQRT(OFFSET(Ghosts!$T$41,COLUMN(),0)-OFFSET(Ghosts!$R$41,COLUMN(),0)*ScreenHeight!$D64)-1))+IF(Ghosts!$B$35,IF(Param!$M$21,-1-POWER(0.3,Param!$M$21)/(IF(Param!$M$21&lt;20,LightShader!DL154,OFFSET(LightShader!DL154,Param!$M$21-20,0)
)+POWER(0.3,Param!$M$21)),-2),0))</f>
        <v>3.6857641720400527</v>
      </c>
      <c r="DM63" s="53">
        <f ca="1">IF(ScreenHeight!$B64&lt;OFFSET(Radar!$AC$3,COLUMN(),0),
    Param!$B$38/ScreenHeight!$B64,
    (Param!$B$37+1/(1-OFFSET(Radar!$AD$3,COLUMN(),0)*ScreenHeight!$C64)/Param!$B$39)/OFFSET(Radar!$AC$3,COLUMN(),0)
)*DistanceShader!DM63*LightShader!DM63*(IF(OFFSET(Ghosts!$S$41,COLUMN(),0)&lt;ScreenHeight!$E64,
   1,
   (SQRT(OFFSET(Ghosts!$T$41,COLUMN(),0)-OFFSET(Ghosts!$R$41,COLUMN(),0)*ScreenHeight!$D64)-1))+IF(Ghosts!$B$35,IF(Param!$M$21,-1-POWER(0.3,Param!$M$21)/(IF(Param!$M$21&lt;20,LightShader!DM154,OFFSET(LightShader!DM154,Param!$M$21-20,0)
)+POWER(0.3,Param!$M$21)),-2),0))</f>
        <v>3.5864799380173191</v>
      </c>
      <c r="DN63" s="53">
        <f ca="1">IF(ScreenHeight!$B64&lt;OFFSET(Radar!$AC$3,COLUMN(),0),
    Param!$B$38/ScreenHeight!$B64,
    (Param!$B$37+1/(1-OFFSET(Radar!$AD$3,COLUMN(),0)*ScreenHeight!$C64)/Param!$B$39)/OFFSET(Radar!$AC$3,COLUMN(),0)
)*DistanceShader!DN63*LightShader!DN63*(IF(OFFSET(Ghosts!$S$41,COLUMN(),0)&lt;ScreenHeight!$E64,
   1,
   (SQRT(OFFSET(Ghosts!$T$41,COLUMN(),0)-OFFSET(Ghosts!$R$41,COLUMN(),0)*ScreenHeight!$D64)-1))+IF(Ghosts!$B$35,IF(Param!$M$21,-1-POWER(0.3,Param!$M$21)/(IF(Param!$M$21&lt;20,LightShader!DN154,OFFSET(LightShader!DN154,Param!$M$21-20,0)
)+POWER(0.3,Param!$M$21)),-2),0))</f>
        <v>3.4904105492313411</v>
      </c>
      <c r="DO63" s="53">
        <f ca="1">IF(ScreenHeight!$B64&lt;OFFSET(Radar!$AC$3,COLUMN(),0),
    Param!$B$38/ScreenHeight!$B64,
    (Param!$B$37+1/(1-OFFSET(Radar!$AD$3,COLUMN(),0)*ScreenHeight!$C64)/Param!$B$39)/OFFSET(Radar!$AC$3,COLUMN(),0)
)*DistanceShader!DO63*LightShader!DO63*(IF(OFFSET(Ghosts!$S$41,COLUMN(),0)&lt;ScreenHeight!$E64,
   1,
   (SQRT(OFFSET(Ghosts!$T$41,COLUMN(),0)-OFFSET(Ghosts!$R$41,COLUMN(),0)*ScreenHeight!$D64)-1))+IF(Ghosts!$B$35,IF(Param!$M$21,-1-POWER(0.3,Param!$M$21)/(IF(Param!$M$21&lt;20,LightShader!DO154,OFFSET(LightShader!DO154,Param!$M$21-20,0)
)+POWER(0.3,Param!$M$21)),-2),0))</f>
        <v>3.3975538712030553</v>
      </c>
      <c r="DP63" s="53">
        <f ca="1">IF(ScreenHeight!$B64&lt;OFFSET(Radar!$AC$3,COLUMN(),0),
    Param!$B$38/ScreenHeight!$B64,
    (Param!$B$37+1/(1-OFFSET(Radar!$AD$3,COLUMN(),0)*ScreenHeight!$C64)/Param!$B$39)/OFFSET(Radar!$AC$3,COLUMN(),0)
)*DistanceShader!DP63*LightShader!DP63*(IF(OFFSET(Ghosts!$S$41,COLUMN(),0)&lt;ScreenHeight!$E64,
   1,
   (SQRT(OFFSET(Ghosts!$T$41,COLUMN(),0)-OFFSET(Ghosts!$R$41,COLUMN(),0)*ScreenHeight!$D64)-1))+IF(Ghosts!$B$35,IF(Param!$M$21,-1-POWER(0.3,Param!$M$21)/(IF(Param!$M$21&lt;20,LightShader!DP154,OFFSET(LightShader!DP154,Param!$M$21-20,0)
)+POWER(0.3,Param!$M$21)),-2),0))</f>
        <v>3.307880065841184</v>
      </c>
      <c r="DQ63" s="53">
        <f ca="1">IF(ScreenHeight!$B64&lt;OFFSET(Radar!$AC$3,COLUMN(),0),
    Param!$B$38/ScreenHeight!$B64,
    (Param!$B$37+1/(1-OFFSET(Radar!$AD$3,COLUMN(),0)*ScreenHeight!$C64)/Param!$B$39)/OFFSET(Radar!$AC$3,COLUMN(),0)
)*DistanceShader!DQ63*LightShader!DQ63*(IF(OFFSET(Ghosts!$S$41,COLUMN(),0)&lt;ScreenHeight!$E64,
   1,
   (SQRT(OFFSET(Ghosts!$T$41,COLUMN(),0)-OFFSET(Ghosts!$R$41,COLUMN(),0)*ScreenHeight!$D64)-1))+IF(Ghosts!$B$35,IF(Param!$M$21,-1-POWER(0.3,Param!$M$21)/(IF(Param!$M$21&lt;20,LightShader!DQ154,OFFSET(LightShader!DQ154,Param!$M$21-20,0)
)+POWER(0.3,Param!$M$21)),-2),0))</f>
        <v>3.2213377257263587</v>
      </c>
      <c r="DR63" s="53">
        <f ca="1">IF(ScreenHeight!$B64&lt;OFFSET(Radar!$AC$3,COLUMN(),0),
    Param!$B$38/ScreenHeight!$B64,
    (Param!$B$37+1/(1-OFFSET(Radar!$AD$3,COLUMN(),0)*ScreenHeight!$C64)/Param!$B$39)/OFFSET(Radar!$AC$3,COLUMN(),0)
)*DistanceShader!DR63*LightShader!DR63*(IF(OFFSET(Ghosts!$S$41,COLUMN(),0)&lt;ScreenHeight!$E64,
   1,
   (SQRT(OFFSET(Ghosts!$T$41,COLUMN(),0)-OFFSET(Ghosts!$R$41,COLUMN(),0)*ScreenHeight!$D64)-1))+IF(Ghosts!$B$35,IF(Param!$M$21,-1-POWER(0.3,Param!$M$21)/(IF(Param!$M$21&lt;20,LightShader!DR154,OFFSET(LightShader!DR154,Param!$M$21-20,0)
)+POWER(0.3,Param!$M$21)),-2),0))</f>
        <v>3.1378589920580597</v>
      </c>
      <c r="DS63" s="53">
        <f ca="1">IF(ScreenHeight!$B64&lt;OFFSET(Radar!$AC$3,COLUMN(),0),
    Param!$B$38/ScreenHeight!$B64,
    (Param!$B$37+1/(1-OFFSET(Radar!$AD$3,COLUMN(),0)*ScreenHeight!$C64)/Param!$B$39)/OFFSET(Radar!$AC$3,COLUMN(),0)
)*DistanceShader!DS63*LightShader!DS63*(IF(OFFSET(Ghosts!$S$41,COLUMN(),0)&lt;ScreenHeight!$E64,
   1,
   (SQRT(OFFSET(Ghosts!$T$41,COLUMN(),0)-OFFSET(Ghosts!$R$41,COLUMN(),0)*ScreenHeight!$D64)-1))+IF(Ghosts!$B$35,IF(Param!$M$21,-1-POWER(0.3,Param!$M$21)/(IF(Param!$M$21&lt;20,LightShader!DS154,OFFSET(LightShader!DS154,Param!$M$21-20,0)
)+POWER(0.3,Param!$M$21)),-2),0))</f>
        <v>3.0573637849266238</v>
      </c>
      <c r="DT63" s="53">
        <f ca="1">IF(ScreenHeight!$B64&lt;OFFSET(Radar!$AC$3,COLUMN(),0),
    Param!$B$38/ScreenHeight!$B64,
    (Param!$B$37+1/(1-OFFSET(Radar!$AD$3,COLUMN(),0)*ScreenHeight!$C64)/Param!$B$39)/OFFSET(Radar!$AC$3,COLUMN(),0)
)*DistanceShader!DT63*LightShader!DT63*(IF(OFFSET(Ghosts!$S$41,COLUMN(),0)&lt;ScreenHeight!$E64,
   1,
   (SQRT(OFFSET(Ghosts!$T$41,COLUMN(),0)-OFFSET(Ghosts!$R$41,COLUMN(),0)*ScreenHeight!$D64)-1))+IF(Ghosts!$B$35,IF(Param!$M$21,-1-POWER(0.3,Param!$M$21)/(IF(Param!$M$21&lt;20,LightShader!DT154,OFFSET(LightShader!DT154,Param!$M$21-20,0)
)+POWER(0.3,Param!$M$21)),-2),0))</f>
        <v>2.9797632692044895</v>
      </c>
      <c r="DU63" s="53">
        <f ca="1">IF(ScreenHeight!$B64&lt;OFFSET(Radar!$AC$3,COLUMN(),0),
    Param!$B$38/ScreenHeight!$B64,
    (Param!$B$37+1/(1-OFFSET(Radar!$AD$3,COLUMN(),0)*ScreenHeight!$C64)/Param!$B$39)/OFFSET(Radar!$AC$3,COLUMN(),0)
)*DistanceShader!DU63*LightShader!DU63*(IF(OFFSET(Ghosts!$S$41,COLUMN(),0)&lt;ScreenHeight!$E64,
   1,
   (SQRT(OFFSET(Ghosts!$T$41,COLUMN(),0)-OFFSET(Ghosts!$R$41,COLUMN(),0)*ScreenHeight!$D64)-1))+IF(Ghosts!$B$35,IF(Param!$M$21,-1-POWER(0.3,Param!$M$21)/(IF(Param!$M$21&lt;20,LightShader!DU154,OFFSET(LightShader!DU154,Param!$M$21-20,0)
)+POWER(0.3,Param!$M$21)),-2),0))</f>
        <v>2.9049626697939854</v>
      </c>
      <c r="DV63" s="53">
        <f ca="1">IF(ScreenHeight!$B64&lt;OFFSET(Radar!$AC$3,COLUMN(),0),
    Param!$B$38/ScreenHeight!$B64,
    (Param!$B$37+1/(1-OFFSET(Radar!$AD$3,COLUMN(),0)*ScreenHeight!$C64)/Param!$B$39)/OFFSET(Radar!$AC$3,COLUMN(),0)
)*DistanceShader!DV63*LightShader!DV63*(IF(OFFSET(Ghosts!$S$41,COLUMN(),0)&lt;ScreenHeight!$E64,
   1,
   (SQRT(OFFSET(Ghosts!$T$41,COLUMN(),0)-OFFSET(Ghosts!$R$41,COLUMN(),0)*ScreenHeight!$D64)-1))+IF(Ghosts!$B$35,IF(Param!$M$21,-1-POWER(0.3,Param!$M$21)/(IF(Param!$M$21&lt;20,LightShader!DV154,OFFSET(LightShader!DV154,Param!$M$21-20,0)
)+POWER(0.3,Param!$M$21)),-2),0))</f>
        <v>2.8328635383584908</v>
      </c>
      <c r="DW63" s="53">
        <f ca="1">IF(ScreenHeight!$B64&lt;OFFSET(Radar!$AC$3,COLUMN(),0),
    Param!$B$38/ScreenHeight!$B64,
    (Param!$B$37+1/(1-OFFSET(Radar!$AD$3,COLUMN(),0)*ScreenHeight!$C64)/Param!$B$39)/OFFSET(Radar!$AC$3,COLUMN(),0)
)*DistanceShader!DW63*LightShader!DW63*(IF(OFFSET(Ghosts!$S$41,COLUMN(),0)&lt;ScreenHeight!$E64,
   1,
   (SQRT(OFFSET(Ghosts!$T$41,COLUMN(),0)-OFFSET(Ghosts!$R$41,COLUMN(),0)*ScreenHeight!$D64)-1))+IF(Ghosts!$B$35,IF(Param!$M$21,-1-POWER(0.3,Param!$M$21)/(IF(Param!$M$21&lt;20,LightShader!DW154,OFFSET(LightShader!DW154,Param!$M$21-20,0)
)+POWER(0.3,Param!$M$21)),-2),0))</f>
        <v>2.7633655614180324</v>
      </c>
      <c r="DX63" s="53">
        <f ca="1">IF(ScreenHeight!$B64&lt;OFFSET(Radar!$AC$3,COLUMN(),0),
    Param!$B$38/ScreenHeight!$B64,
    (Param!$B$37+1/(1-OFFSET(Radar!$AD$3,COLUMN(),0)*ScreenHeight!$C64)/Param!$B$39)/OFFSET(Radar!$AC$3,COLUMN(),0)
)*DistanceShader!DX63*LightShader!DX63*(IF(OFFSET(Ghosts!$S$41,COLUMN(),0)&lt;ScreenHeight!$E64,
   1,
   (SQRT(OFFSET(Ghosts!$T$41,COLUMN(),0)-OFFSET(Ghosts!$R$41,COLUMN(),0)*ScreenHeight!$D64)-1))+IF(Ghosts!$B$35,IF(Param!$M$21,-1-POWER(0.3,Param!$M$21)/(IF(Param!$M$21&lt;20,LightShader!DX154,OFFSET(LightShader!DX154,Param!$M$21-20,0)
)+POWER(0.3,Param!$M$21)),-2),0))</f>
        <v>2.696367987703836</v>
      </c>
      <c r="DY63" s="53">
        <f ca="1">IF(ScreenHeight!$B64&lt;OFFSET(Radar!$AC$3,COLUMN(),0),
    Param!$B$38/ScreenHeight!$B64,
    (Param!$B$37+1/(1-OFFSET(Radar!$AD$3,COLUMN(),0)*ScreenHeight!$C64)/Param!$B$39)/OFFSET(Radar!$AC$3,COLUMN(),0)
)*DistanceShader!DY63*LightShader!DY63*(IF(OFFSET(Ghosts!$S$41,COLUMN(),0)&lt;ScreenHeight!$E64,
   1,
   (SQRT(OFFSET(Ghosts!$T$41,COLUMN(),0)-OFFSET(Ghosts!$R$41,COLUMN(),0)*ScreenHeight!$D64)-1))+IF(Ghosts!$B$35,IF(Param!$M$21,-1-POWER(0.3,Param!$M$21)/(IF(Param!$M$21&lt;20,LightShader!DY154,OFFSET(LightShader!DY154,Param!$M$21-20,0)
)+POWER(0.3,Param!$M$21)),-2),0))</f>
        <v>2.6317707414641336</v>
      </c>
      <c r="DZ63" s="53">
        <f ca="1">IF(ScreenHeight!$B64&lt;OFFSET(Radar!$AC$3,COLUMN(),0),
    Param!$B$38/ScreenHeight!$B64,
    (Param!$B$37+1/(1-OFFSET(Radar!$AD$3,COLUMN(),0)*ScreenHeight!$C64)/Param!$B$39)/OFFSET(Radar!$AC$3,COLUMN(),0)
)*DistanceShader!DZ63*LightShader!DZ63*(IF(OFFSET(Ghosts!$S$41,COLUMN(),0)&lt;ScreenHeight!$E64,
   1,
   (SQRT(OFFSET(Ghosts!$T$41,COLUMN(),0)-OFFSET(Ghosts!$R$41,COLUMN(),0)*ScreenHeight!$D64)-1))+IF(Ghosts!$B$35,IF(Param!$M$21,-1-POWER(0.3,Param!$M$21)/(IF(Param!$M$21&lt;20,LightShader!DZ154,OFFSET(LightShader!DZ154,Param!$M$21-20,0)
)+POWER(0.3,Param!$M$21)),-2),0))</f>
        <v>2.5694752782672454</v>
      </c>
      <c r="EA63" s="53">
        <f ca="1">IF(ScreenHeight!$B64&lt;OFFSET(Radar!$AC$3,COLUMN(),0),
    Param!$B$38/ScreenHeight!$B64,
    (Param!$B$37+1/(1-OFFSET(Radar!$AD$3,COLUMN(),0)*ScreenHeight!$C64)/Param!$B$39)/OFFSET(Radar!$AC$3,COLUMN(),0)
)*DistanceShader!EA63*LightShader!EA63*(IF(OFFSET(Ghosts!$S$41,COLUMN(),0)&lt;ScreenHeight!$E64,
   1,
   (SQRT(OFFSET(Ghosts!$T$41,COLUMN(),0)-OFFSET(Ghosts!$R$41,COLUMN(),0)*ScreenHeight!$D64)-1))+IF(Ghosts!$B$35,IF(Param!$M$21,-1-POWER(0.3,Param!$M$21)/(IF(Param!$M$21&lt;20,LightShader!EA154,OFFSET(LightShader!EA154,Param!$M$21-20,0)
)+POWER(0.3,Param!$M$21)),-2),0))</f>
        <v>2.5093852308628599</v>
      </c>
      <c r="EB63" s="53">
        <f ca="1">IF(ScreenHeight!$B64&lt;OFFSET(Radar!$AC$3,COLUMN(),0),
    Param!$B$38/ScreenHeight!$B64,
    (Param!$B$37+1/(1-OFFSET(Radar!$AD$3,COLUMN(),0)*ScreenHeight!$C64)/Param!$B$39)/OFFSET(Radar!$AC$3,COLUMN(),0)
)*DistanceShader!EB63*LightShader!EB63*(IF(OFFSET(Ghosts!$S$41,COLUMN(),0)&lt;ScreenHeight!$E64,
   1,
   (SQRT(OFFSET(Ghosts!$T$41,COLUMN(),0)-OFFSET(Ghosts!$R$41,COLUMN(),0)*ScreenHeight!$D64)-1))+IF(Ghosts!$B$35,IF(Param!$M$21,-1-POWER(0.3,Param!$M$21)/(IF(Param!$M$21&lt;20,LightShader!EB154,OFFSET(LightShader!EB154,Param!$M$21-20,0)
)+POWER(0.3,Param!$M$21)),-2),0))</f>
        <v>2.4514068848383097</v>
      </c>
      <c r="EC63" s="53">
        <f ca="1">IF(ScreenHeight!$B64&lt;OFFSET(Radar!$AC$3,COLUMN(),0),
    Param!$B$38/ScreenHeight!$B64,
    (Param!$B$37+1/(1-OFFSET(Radar!$AD$3,COLUMN(),0)*ScreenHeight!$C64)/Param!$B$39)/OFFSET(Radar!$AC$3,COLUMN(),0)
)*DistanceShader!EC63*LightShader!EC63*(IF(OFFSET(Ghosts!$S$41,COLUMN(),0)&lt;ScreenHeight!$E64,
   1,
   (SQRT(OFFSET(Ghosts!$T$41,COLUMN(),0)-OFFSET(Ghosts!$R$41,COLUMN(),0)*ScreenHeight!$D64)-1))+IF(Ghosts!$B$35,IF(Param!$M$21,-1-POWER(0.3,Param!$M$21)/(IF(Param!$M$21&lt;20,LightShader!EC154,OFFSET(LightShader!EC154,Param!$M$21-20,0)
)+POWER(0.3,Param!$M$21)),-2),0))</f>
        <v>2.3954495170811487</v>
      </c>
      <c r="ED63" s="53">
        <f ca="1">IF(ScreenHeight!$B64&lt;OFFSET(Radar!$AC$3,COLUMN(),0),
    Param!$B$38/ScreenHeight!$B64,
    (Param!$B$37+1/(1-OFFSET(Radar!$AD$3,COLUMN(),0)*ScreenHeight!$C64)/Param!$B$39)/OFFSET(Radar!$AC$3,COLUMN(),0)
)*DistanceShader!ED63*LightShader!ED63*(IF(OFFSET(Ghosts!$S$41,COLUMN(),0)&lt;ScreenHeight!$E64,
   1,
   (SQRT(OFFSET(Ghosts!$T$41,COLUMN(),0)-OFFSET(Ghosts!$R$41,COLUMN(),0)*ScreenHeight!$D64)-1))+IF(Ghosts!$B$35,IF(Param!$M$21,-1-POWER(0.3,Param!$M$21)/(IF(Param!$M$21&lt;20,LightShader!ED154,OFFSET(LightShader!ED154,Param!$M$21-20,0)
)+POWER(0.3,Param!$M$21)),-2),0))</f>
        <v>2.3414256243366718</v>
      </c>
      <c r="EE63" s="53">
        <f ca="1">IF(ScreenHeight!$B64&lt;OFFSET(Radar!$AC$3,COLUMN(),0),
    Param!$B$38/ScreenHeight!$B64,
    (Param!$B$37+1/(1-OFFSET(Radar!$AD$3,COLUMN(),0)*ScreenHeight!$C64)/Param!$B$39)/OFFSET(Radar!$AC$3,COLUMN(),0)
)*DistanceShader!EE63*LightShader!EE63*(IF(OFFSET(Ghosts!$S$41,COLUMN(),0)&lt;ScreenHeight!$E64,
   1,
   (SQRT(OFFSET(Ghosts!$T$41,COLUMN(),0)-OFFSET(Ghosts!$R$41,COLUMN(),0)*ScreenHeight!$D64)-1))+IF(Ghosts!$B$35,IF(Param!$M$21,-1-POWER(0.3,Param!$M$21)/(IF(Param!$M$21&lt;20,LightShader!EE154,OFFSET(LightShader!EE154,Param!$M$21-20,0)
)+POWER(0.3,Param!$M$21)),-2),0))</f>
        <v>2.2892510643191981</v>
      </c>
      <c r="EF63" s="53">
        <f ca="1">IF(ScreenHeight!$B64&lt;OFFSET(Radar!$AC$3,COLUMN(),0),
    Param!$B$38/ScreenHeight!$B64,
    (Param!$B$37+1/(1-OFFSET(Radar!$AD$3,COLUMN(),0)*ScreenHeight!$C64)/Param!$B$39)/OFFSET(Radar!$AC$3,COLUMN(),0)
)*DistanceShader!EF63*LightShader!EF63*(IF(OFFSET(Ghosts!$S$41,COLUMN(),0)&lt;ScreenHeight!$E64,
   1,
   (SQRT(OFFSET(Ghosts!$T$41,COLUMN(),0)-OFFSET(Ghosts!$R$41,COLUMN(),0)*ScreenHeight!$D64)-1))+IF(Ghosts!$B$35,IF(Param!$M$21,-1-POWER(0.3,Param!$M$21)/(IF(Param!$M$21&lt;20,LightShader!EF154,OFFSET(LightShader!EF154,Param!$M$21-20,0)
)+POWER(0.3,Param!$M$21)),-2),0))</f>
        <v>2.2388451277865897</v>
      </c>
      <c r="EG63" s="53">
        <f ca="1">IF(ScreenHeight!$B64&lt;OFFSET(Radar!$AC$3,COLUMN(),0),
    Param!$B$38/ScreenHeight!$B64,
    (Param!$B$37+1/(1-OFFSET(Radar!$AD$3,COLUMN(),0)*ScreenHeight!$C64)/Param!$B$39)/OFFSET(Radar!$AC$3,COLUMN(),0)
)*DistanceShader!EG63*LightShader!EG63*(IF(OFFSET(Ghosts!$S$41,COLUMN(),0)&lt;ScreenHeight!$E64,
   1,
   (SQRT(OFFSET(Ghosts!$T$41,COLUMN(),0)-OFFSET(Ghosts!$R$41,COLUMN(),0)*ScreenHeight!$D64)-1))+IF(Ghosts!$B$35,IF(Param!$M$21,-1-POWER(0.3,Param!$M$21)/(IF(Param!$M$21&lt;20,LightShader!EG154,OFFSET(LightShader!EG154,Param!$M$21-20,0)
)+POWER(0.3,Param!$M$21)),-2),0))</f>
        <v>2.1901305566108729</v>
      </c>
      <c r="EH63" s="53">
        <f ca="1">IF(ScreenHeight!$B64&lt;OFFSET(Radar!$AC$3,COLUMN(),0),
    Param!$B$38/ScreenHeight!$B64,
    (Param!$B$37+1/(1-OFFSET(Radar!$AD$3,COLUMN(),0)*ScreenHeight!$C64)/Param!$B$39)/OFFSET(Radar!$AC$3,COLUMN(),0)
)*DistanceShader!EH63*LightShader!EH63*(IF(OFFSET(Ghosts!$S$41,COLUMN(),0)&lt;ScreenHeight!$E64,
   1,
   (SQRT(OFFSET(Ghosts!$T$41,COLUMN(),0)-OFFSET(Ghosts!$R$41,COLUMN(),0)*ScreenHeight!$D64)-1))+IF(Ghosts!$B$35,IF(Param!$M$21,-1-POWER(0.3,Param!$M$21)/(IF(Param!$M$21&lt;20,LightShader!EH154,OFFSET(LightShader!EH154,Param!$M$21-20,0)
)+POWER(0.3,Param!$M$21)),-2),0))</f>
        <v>2.1430335200751842</v>
      </c>
      <c r="EI63" s="53">
        <f ca="1">IF(ScreenHeight!$B64&lt;OFFSET(Radar!$AC$3,COLUMN(),0),
    Param!$B$38/ScreenHeight!$B64,
    (Param!$B$37+1/(1-OFFSET(Radar!$AD$3,COLUMN(),0)*ScreenHeight!$C64)/Param!$B$39)/OFFSET(Radar!$AC$3,COLUMN(),0)
)*DistanceShader!EI63*LightShader!EI63*(IF(OFFSET(Ghosts!$S$41,COLUMN(),0)&lt;ScreenHeight!$E64,
   1,
   (SQRT(OFFSET(Ghosts!$T$41,COLUMN(),0)-OFFSET(Ghosts!$R$41,COLUMN(),0)*ScreenHeight!$D64)-1))+IF(Ghosts!$B$35,IF(Param!$M$21,-1-POWER(0.3,Param!$M$21)/(IF(Param!$M$21&lt;20,LightShader!EI154,OFFSET(LightShader!EI154,Param!$M$21-20,0)
)+POWER(0.3,Param!$M$21)),-2),0))</f>
        <v>2.0974835593099588</v>
      </c>
      <c r="EJ63" s="53">
        <f ca="1">IF(ScreenHeight!$B64&lt;OFFSET(Radar!$AC$3,COLUMN(),0),
    Param!$B$38/ScreenHeight!$B64,
    (Param!$B$37+1/(1-OFFSET(Radar!$AD$3,COLUMN(),0)*ScreenHeight!$C64)/Param!$B$39)/OFFSET(Radar!$AC$3,COLUMN(),0)
)*DistanceShader!EJ63*LightShader!EJ63*(IF(OFFSET(Ghosts!$S$41,COLUMN(),0)&lt;ScreenHeight!$E64,
   1,
   (SQRT(OFFSET(Ghosts!$T$41,COLUMN(),0)-OFFSET(Ghosts!$R$41,COLUMN(),0)*ScreenHeight!$D64)-1))+IF(Ghosts!$B$35,IF(Param!$M$21,-1-POWER(0.3,Param!$M$21)/(IF(Param!$M$21&lt;20,LightShader!EJ154,OFFSET(LightShader!EJ154,Param!$M$21-20,0)
)+POWER(0.3,Param!$M$21)),-2),0))</f>
        <v>2.0534135078717517</v>
      </c>
      <c r="EK63" s="53">
        <f ca="1">IF(ScreenHeight!$B64&lt;OFFSET(Radar!$AC$3,COLUMN(),0),
    Param!$B$38/ScreenHeight!$B64,
    (Param!$B$37+1/(1-OFFSET(Radar!$AD$3,COLUMN(),0)*ScreenHeight!$C64)/Param!$B$39)/OFFSET(Radar!$AC$3,COLUMN(),0)
)*DistanceShader!EK63*LightShader!EK63*(IF(OFFSET(Ghosts!$S$41,COLUMN(),0)&lt;ScreenHeight!$E64,
   1,
   (SQRT(OFFSET(Ghosts!$T$41,COLUMN(),0)-OFFSET(Ghosts!$R$41,COLUMN(),0)*ScreenHeight!$D64)-1))+IF(Ghosts!$B$35,IF(Param!$M$21,-1-POWER(0.3,Param!$M$21)/(IF(Param!$M$21&lt;20,LightShader!EK154,OFFSET(LightShader!EK154,Param!$M$21-20,0)
)+POWER(0.3,Param!$M$21)),-2),0))</f>
        <v>2.0107593948992668</v>
      </c>
      <c r="EL63" s="53">
        <f ca="1">IF(ScreenHeight!$B64&lt;OFFSET(Radar!$AC$3,COLUMN(),0),
    Param!$B$38/ScreenHeight!$B64,
    (Param!$B$37+1/(1-OFFSET(Radar!$AD$3,COLUMN(),0)*ScreenHeight!$C64)/Param!$B$39)/OFFSET(Radar!$AC$3,COLUMN(),0)
)*DistanceShader!EL63*LightShader!EL63*(IF(OFFSET(Ghosts!$S$41,COLUMN(),0)&lt;ScreenHeight!$E64,
   1,
   (SQRT(OFFSET(Ghosts!$T$41,COLUMN(),0)-OFFSET(Ghosts!$R$41,COLUMN(),0)*ScreenHeight!$D64)-1))+IF(Ghosts!$B$35,IF(Param!$M$21,-1-POWER(0.3,Param!$M$21)/(IF(Param!$M$21&lt;20,LightShader!EL154,OFFSET(LightShader!EL154,Param!$M$21-20,0)
)+POWER(0.3,Param!$M$21)),-2),0))</f>
        <v>1.9694603359957945</v>
      </c>
      <c r="EM63" s="53">
        <f ca="1">IF(ScreenHeight!$B64&lt;OFFSET(Radar!$AC$3,COLUMN(),0),
    Param!$B$38/ScreenHeight!$B64,
    (Param!$B$37+1/(1-OFFSET(Radar!$AD$3,COLUMN(),0)*ScreenHeight!$C64)/Param!$B$39)/OFFSET(Radar!$AC$3,COLUMN(),0)
)*DistanceShader!EM63*LightShader!EM63*(IF(OFFSET(Ghosts!$S$41,COLUMN(),0)&lt;ScreenHeight!$E64,
   1,
   (SQRT(OFFSET(Ghosts!$T$41,COLUMN(),0)-OFFSET(Ghosts!$R$41,COLUMN(),0)*ScreenHeight!$D64)-1))+IF(Ghosts!$B$35,IF(Param!$M$21,-1-POWER(0.3,Param!$M$21)/(IF(Param!$M$21&lt;20,LightShader!EM154,OFFSET(LightShader!EM154,Param!$M$21-20,0)
)+POWER(0.3,Param!$M$21)),-2),0))</f>
        <v>1.9294584159367394</v>
      </c>
      <c r="EN63" s="53">
        <f ca="1">IF(ScreenHeight!$B64&lt;OFFSET(Radar!$AC$3,COLUMN(),0),
    Param!$B$38/ScreenHeight!$B64,
    (Param!$B$37+1/(1-OFFSET(Radar!$AD$3,COLUMN(),0)*ScreenHeight!$C64)/Param!$B$39)/OFFSET(Radar!$AC$3,COLUMN(),0)
)*DistanceShader!EN63*LightShader!EN63*(IF(OFFSET(Ghosts!$S$41,COLUMN(),0)&lt;ScreenHeight!$E64,
   1,
   (SQRT(OFFSET(Ghosts!$T$41,COLUMN(),0)-OFFSET(Ghosts!$R$41,COLUMN(),0)*ScreenHeight!$D64)-1))+IF(Ghosts!$B$35,IF(Param!$M$21,-1-POWER(0.3,Param!$M$21)/(IF(Param!$M$21&lt;20,LightShader!EN154,OFFSET(LightShader!EN154,Param!$M$21-20,0)
)+POWER(0.3,Param!$M$21)),-2),0))</f>
        <v>1.8906985664444915</v>
      </c>
      <c r="EO63" s="53">
        <f ca="1">IF(ScreenHeight!$B64&lt;OFFSET(Radar!$AC$3,COLUMN(),0),
    Param!$B$38/ScreenHeight!$B64,
    (Param!$B$37+1/(1-OFFSET(Radar!$AD$3,COLUMN(),0)*ScreenHeight!$C64)/Param!$B$39)/OFFSET(Radar!$AC$3,COLUMN(),0)
)*DistanceShader!EO63*LightShader!EO63*(IF(OFFSET(Ghosts!$S$41,COLUMN(),0)&lt;ScreenHeight!$E64,
   1,
   (SQRT(OFFSET(Ghosts!$T$41,COLUMN(),0)-OFFSET(Ghosts!$R$41,COLUMN(),0)*ScreenHeight!$D64)-1))+IF(Ghosts!$B$35,IF(Param!$M$21,-1-POWER(0.3,Param!$M$21)/(IF(Param!$M$21&lt;20,LightShader!EO154,OFFSET(LightShader!EO154,Param!$M$21-20,0)
)+POWER(0.3,Param!$M$21)),-2),0))</f>
        <v>1.8531284415763838</v>
      </c>
      <c r="EP63" s="53">
        <f ca="1">IF(ScreenHeight!$B64&lt;OFFSET(Radar!$AC$3,COLUMN(),0),
    Param!$B$38/ScreenHeight!$B64,
    (Param!$B$37+1/(1-OFFSET(Radar!$AD$3,COLUMN(),0)*ScreenHeight!$C64)/Param!$B$39)/OFFSET(Radar!$AC$3,COLUMN(),0)
)*DistanceShader!EP63*LightShader!EP63*(IF(OFFSET(Ghosts!$S$41,COLUMN(),0)&lt;ScreenHeight!$E64,
   1,
   (SQRT(OFFSET(Ghosts!$T$41,COLUMN(),0)-OFFSET(Ghosts!$R$41,COLUMN(),0)*ScreenHeight!$D64)-1))+IF(Ghosts!$B$35,IF(Param!$M$21,-1-POWER(0.3,Param!$M$21)/(IF(Param!$M$21&lt;20,LightShader!EP154,OFFSET(LightShader!EP154,Param!$M$21-20,0)
)+POWER(0.3,Param!$M$21)),-2),0))</f>
        <v>1.8166982927064634</v>
      </c>
      <c r="EQ63" s="53">
        <f ca="1">IF(ScreenHeight!$B64&lt;OFFSET(Radar!$AC$3,COLUMN(),0),
    Param!$B$38/ScreenHeight!$B64,
    (Param!$B$37+1/(1-OFFSET(Radar!$AD$3,COLUMN(),0)*ScreenHeight!$C64)/Param!$B$39)/OFFSET(Radar!$AC$3,COLUMN(),0)
)*DistanceShader!EQ63*LightShader!EQ63*(IF(OFFSET(Ghosts!$S$41,COLUMN(),0)&lt;ScreenHeight!$E64,
   1,
   (SQRT(OFFSET(Ghosts!$T$41,COLUMN(),0)-OFFSET(Ghosts!$R$41,COLUMN(),0)*ScreenHeight!$D64)-1))+IF(Ghosts!$B$35,IF(Param!$M$21,-1-POWER(0.3,Param!$M$21)/(IF(Param!$M$21&lt;20,LightShader!EQ154,OFFSET(LightShader!EQ154,Param!$M$21-20,0)
)+POWER(0.3,Param!$M$21)),-2),0))</f>
        <v>1.7813608446246518</v>
      </c>
      <c r="ER63" s="53">
        <f ca="1">IF(ScreenHeight!$B64&lt;OFFSET(Radar!$AC$3,COLUMN(),0),
    Param!$B$38/ScreenHeight!$B64,
    (Param!$B$37+1/(1-OFFSET(Radar!$AD$3,COLUMN(),0)*ScreenHeight!$C64)/Param!$B$39)/OFFSET(Radar!$AC$3,COLUMN(),0)
)*DistanceShader!ER63*LightShader!ER63*(IF(OFFSET(Ghosts!$S$41,COLUMN(),0)&lt;ScreenHeight!$E64,
   1,
   (SQRT(OFFSET(Ghosts!$T$41,COLUMN(),0)-OFFSET(Ghosts!$R$41,COLUMN(),0)*ScreenHeight!$D64)-1))+IF(Ghosts!$B$35,IF(Param!$M$21,-1-POWER(0.3,Param!$M$21)/(IF(Param!$M$21&lt;20,LightShader!ER154,OFFSET(LightShader!ER154,Param!$M$21-20,0)
)+POWER(0.3,Param!$M$21)),-2),0))</f>
        <v>1.7470711739081553</v>
      </c>
      <c r="ES63" s="53">
        <f ca="1">IF(ScreenHeight!$B64&lt;OFFSET(Radar!$AC$3,COLUMN(),0),
    Param!$B$38/ScreenHeight!$B64,
    (Param!$B$37+1/(1-OFFSET(Radar!$AD$3,COLUMN(),0)*ScreenHeight!$C64)/Param!$B$39)/OFFSET(Radar!$AC$3,COLUMN(),0)
)*DistanceShader!ES63*LightShader!ES63*(IF(OFFSET(Ghosts!$S$41,COLUMN(),0)&lt;ScreenHeight!$E64,
   1,
   (SQRT(OFFSET(Ghosts!$T$41,COLUMN(),0)-OFFSET(Ghosts!$R$41,COLUMN(),0)*ScreenHeight!$D64)-1))+IF(Ghosts!$B$35,IF(Param!$M$21,-1-POWER(0.3,Param!$M$21)/(IF(Param!$M$21&lt;20,LightShader!ES154,OFFSET(LightShader!ES154,Param!$M$21-20,0)
)+POWER(0.3,Param!$M$21)),-2),0))</f>
        <v>1.7137865904234741</v>
      </c>
      <c r="ET63" s="53">
        <f ca="1">IF(ScreenHeight!$B64&lt;OFFSET(Radar!$AC$3,COLUMN(),0),
    Param!$B$38/ScreenHeight!$B64,
    (Param!$B$37+1/(1-OFFSET(Radar!$AD$3,COLUMN(),0)*ScreenHeight!$C64)/Param!$B$39)/OFFSET(Radar!$AC$3,COLUMN(),0)
)*DistanceShader!ET63*LightShader!ET63*(IF(OFFSET(Ghosts!$S$41,COLUMN(),0)&lt;ScreenHeight!$E64,
   1,
   (SQRT(OFFSET(Ghosts!$T$41,COLUMN(),0)-OFFSET(Ghosts!$R$41,COLUMN(),0)*ScreenHeight!$D64)-1))+IF(Ghosts!$B$35,IF(Param!$M$21,-1-POWER(0.3,Param!$M$21)/(IF(Param!$M$21&lt;20,LightShader!ET154,OFFSET(LightShader!ET154,Param!$M$21-20,0)
)+POWER(0.3,Param!$M$21)),-2),0))</f>
        <v>1.6814665225798788</v>
      </c>
      <c r="EU63" s="53">
        <f ca="1">IF(ScreenHeight!$B64&lt;OFFSET(Radar!$AC$3,COLUMN(),0),
    Param!$B$38/ScreenHeight!$B64,
    (Param!$B$37+1/(1-OFFSET(Radar!$AD$3,COLUMN(),0)*ScreenHeight!$C64)/Param!$B$39)/OFFSET(Radar!$AC$3,COLUMN(),0)
)*DistanceShader!EU63*LightShader!EU63*(IF(OFFSET(Ghosts!$S$41,COLUMN(),0)&lt;ScreenHeight!$E64,
   1,
   (SQRT(OFFSET(Ghosts!$T$41,COLUMN(),0)-OFFSET(Ghosts!$R$41,COLUMN(),0)*ScreenHeight!$D64)-1))+IF(Ghosts!$B$35,IF(Param!$M$21,-1-POWER(0.3,Param!$M$21)/(IF(Param!$M$21&lt;20,LightShader!EU154,OFFSET(LightShader!EU154,Param!$M$21-20,0)
)+POWER(0.3,Param!$M$21)),-2),0))</f>
        <v>1.6500724067658477</v>
      </c>
      <c r="EV63" s="53">
        <f ca="1">IF(ScreenHeight!$B64&lt;OFFSET(Radar!$AC$3,COLUMN(),0),
    Param!$B$38/ScreenHeight!$B64,
    (Param!$B$37+1/(1-OFFSET(Radar!$AD$3,COLUMN(),0)*ScreenHeight!$C64)/Param!$B$39)/OFFSET(Radar!$AC$3,COLUMN(),0)
)*DistanceShader!EV63*LightShader!EV63*(IF(OFFSET(Ghosts!$S$41,COLUMN(),0)&lt;ScreenHeight!$E64,
   1,
   (SQRT(OFFSET(Ghosts!$T$41,COLUMN(),0)-OFFSET(Ghosts!$R$41,COLUMN(),0)*ScreenHeight!$D64)-1))+IF(Ghosts!$B$35,IF(Param!$M$21,-1-POWER(0.3,Param!$M$21)/(IF(Param!$M$21&lt;20,LightShader!EV154,OFFSET(LightShader!EV154,Param!$M$21-20,0)
)+POWER(0.3,Param!$M$21)),-2),0))</f>
        <v>1.6195675812496941</v>
      </c>
      <c r="EW63" s="53">
        <f ca="1">IF(ScreenHeight!$B64&lt;OFFSET(Radar!$AC$3,COLUMN(),0),
    Param!$B$38/ScreenHeight!$B64,
    (Param!$B$37+1/(1-OFFSET(Radar!$AD$3,COLUMN(),0)*ScreenHeight!$C64)/Param!$B$39)/OFFSET(Radar!$AC$3,COLUMN(),0)
)*DistanceShader!EW63*LightShader!EW63*(IF(OFFSET(Ghosts!$S$41,COLUMN(),0)&lt;ScreenHeight!$E64,
   1,
   (SQRT(OFFSET(Ghosts!$T$41,COLUMN(),0)-OFFSET(Ghosts!$R$41,COLUMN(),0)*ScreenHeight!$D64)-1))+IF(Ghosts!$B$35,IF(Param!$M$21,-1-POWER(0.3,Param!$M$21)/(IF(Param!$M$21&lt;20,LightShader!EW154,OFFSET(LightShader!EW154,Param!$M$21-20,0)
)+POWER(0.3,Param!$M$21)),-2),0))</f>
        <v>1.5899171847071578</v>
      </c>
      <c r="EX63" s="53">
        <f ca="1">IF(ScreenHeight!$B64&lt;OFFSET(Radar!$AC$3,COLUMN(),0),
    Param!$B$38/ScreenHeight!$B64,
    (Param!$B$37+1/(1-OFFSET(Radar!$AD$3,COLUMN(),0)*ScreenHeight!$C64)/Param!$B$39)/OFFSET(Radar!$AC$3,COLUMN(),0)
)*DistanceShader!EX63*LightShader!EX63*(IF(OFFSET(Ghosts!$S$41,COLUMN(),0)&lt;ScreenHeight!$E64,
   1,
   (SQRT(OFFSET(Ghosts!$T$41,COLUMN(),0)-OFFSET(Ghosts!$R$41,COLUMN(),0)*ScreenHeight!$D64)-1))+IF(Ghosts!$B$35,IF(Param!$M$21,-1-POWER(0.3,Param!$M$21)/(IF(Param!$M$21&lt;20,LightShader!EX154,OFFSET(LightShader!EX154,Param!$M$21-20,0)
)+POWER(0.3,Param!$M$21)),-2),0))</f>
        <v>1.5610880594460768</v>
      </c>
      <c r="EY63" s="53">
        <f ca="1">IF(ScreenHeight!$B64&lt;OFFSET(Radar!$AC$3,COLUMN(),0),
    Param!$B$38/ScreenHeight!$B64,
    (Param!$B$37+1/(1-OFFSET(Radar!$AD$3,COLUMN(),0)*ScreenHeight!$C64)/Param!$B$39)/OFFSET(Radar!$AC$3,COLUMN(),0)
)*DistanceShader!EY63*LightShader!EY63*(IF(OFFSET(Ghosts!$S$41,COLUMN(),0)&lt;ScreenHeight!$E64,
   1,
   (SQRT(OFFSET(Ghosts!$T$41,COLUMN(),0)-OFFSET(Ghosts!$R$41,COLUMN(),0)*ScreenHeight!$D64)-1))+IF(Ghosts!$B$35,IF(Param!$M$21,-1-POWER(0.3,Param!$M$21)/(IF(Param!$M$21&lt;20,LightShader!EY154,OFFSET(LightShader!EY154,Param!$M$21-20,0)
)+POWER(0.3,Param!$M$21)),-2),0))</f>
        <v>1.5330486593264332</v>
      </c>
      <c r="EZ63" s="53">
        <f ca="1">IF(ScreenHeight!$B64&lt;OFFSET(Radar!$AC$3,COLUMN(),0),
    Param!$B$38/ScreenHeight!$B64,
    (Param!$B$37+1/(1-OFFSET(Radar!$AD$3,COLUMN(),0)*ScreenHeight!$C64)/Param!$B$39)/OFFSET(Radar!$AC$3,COLUMN(),0)
)*DistanceShader!EZ63*LightShader!EZ63*(IF(OFFSET(Ghosts!$S$41,COLUMN(),0)&lt;ScreenHeight!$E64,
   1,
   (SQRT(OFFSET(Ghosts!$T$41,COLUMN(),0)-OFFSET(Ghosts!$R$41,COLUMN(),0)*ScreenHeight!$D64)-1))+IF(Ghosts!$B$35,IF(Param!$M$21,-1-POWER(0.3,Param!$M$21)/(IF(Param!$M$21&lt;20,LightShader!EZ154,OFFSET(LightShader!EZ154,Param!$M$21-20,0)
)+POWER(0.3,Param!$M$21)),-2),0))</f>
        <v>1.505768962319123</v>
      </c>
      <c r="FA63" s="53">
        <f ca="1">IF(ScreenHeight!$B64&lt;OFFSET(Radar!$AC$3,COLUMN(),0),
    Param!$B$38/ScreenHeight!$B64,
    (Param!$B$37+1/(1-OFFSET(Radar!$AD$3,COLUMN(),0)*ScreenHeight!$C64)/Param!$B$39)/OFFSET(Radar!$AC$3,COLUMN(),0)
)*DistanceShader!FA63*LightShader!FA63*(IF(OFFSET(Ghosts!$S$41,COLUMN(),0)&lt;ScreenHeight!$E64,
   1,
   (SQRT(OFFSET(Ghosts!$T$41,COLUMN(),0)-OFFSET(Ghosts!$R$41,COLUMN(),0)*ScreenHeight!$D64)-1))+IF(Ghosts!$B$35,IF(Param!$M$21,-1-POWER(0.3,Param!$M$21)/(IF(Param!$M$21&lt;20,LightShader!FA154,OFFSET(LightShader!FA154,Param!$M$21-20,0)
)+POWER(0.3,Param!$M$21)),-2),0))</f>
        <v>1.4792203876053831</v>
      </c>
      <c r="FB63" s="53">
        <f ca="1">IF(ScreenHeight!$B64&lt;OFFSET(Radar!$AC$3,COLUMN(),0),
    Param!$B$38/ScreenHeight!$B64,
    (Param!$B$37+1/(1-OFFSET(Radar!$AD$3,COLUMN(),0)*ScreenHeight!$C64)/Param!$B$39)/OFFSET(Radar!$AC$3,COLUMN(),0)
)*DistanceShader!FB63*LightShader!FB63*(IF(OFFSET(Ghosts!$S$41,COLUMN(),0)&lt;ScreenHeight!$E64,
   1,
   (SQRT(OFFSET(Ghosts!$T$41,COLUMN(),0)-OFFSET(Ghosts!$R$41,COLUMN(),0)*ScreenHeight!$D64)-1))+IF(Ghosts!$B$35,IF(Param!$M$21,-1-POWER(0.3,Param!$M$21)/(IF(Param!$M$21&lt;20,LightShader!FB154,OFFSET(LightShader!FB154,Param!$M$21-20,0)
)+POWER(0.3,Param!$M$21)),-2),0))</f>
        <v>1.4533757170882997</v>
      </c>
      <c r="FC63" s="53">
        <f ca="1">IF(ScreenHeight!$B64&lt;OFFSET(Radar!$AC$3,COLUMN(),0),
    Param!$B$38/ScreenHeight!$B64,
    (Param!$B$37+1/(1-OFFSET(Radar!$AD$3,COLUMN(),0)*ScreenHeight!$C64)/Param!$B$39)/OFFSET(Radar!$AC$3,COLUMN(),0)
)*DistanceShader!FC63*LightShader!FC63*(IF(OFFSET(Ghosts!$S$41,COLUMN(),0)&lt;ScreenHeight!$E64,
   1,
   (SQRT(OFFSET(Ghosts!$T$41,COLUMN(),0)-OFFSET(Ghosts!$R$41,COLUMN(),0)*ScreenHeight!$D64)-1))+IF(Ghosts!$B$35,IF(Param!$M$21,-1-POWER(0.3,Param!$M$21)/(IF(Param!$M$21&lt;20,LightShader!FC154,OFFSET(LightShader!FC154,Param!$M$21-20,0)
)+POWER(0.3,Param!$M$21)),-2),0))</f>
        <v>1.4282090211660063</v>
      </c>
      <c r="FD63" s="53">
        <f ca="1">IF(ScreenHeight!$B64&lt;OFFSET(Radar!$AC$3,COLUMN(),0),
    Param!$B$38/ScreenHeight!$B64,
    (Param!$B$37+1/(1-OFFSET(Radar!$AD$3,COLUMN(),0)*ScreenHeight!$C64)/Param!$B$39)/OFFSET(Radar!$AC$3,COLUMN(),0)
)*DistanceShader!FD63*LightShader!FD63*(IF(OFFSET(Ghosts!$S$41,COLUMN(),0)&lt;ScreenHeight!$E64,
   1,
   (SQRT(OFFSET(Ghosts!$T$41,COLUMN(),0)-OFFSET(Ghosts!$R$41,COLUMN(),0)*ScreenHeight!$D64)-1))+IF(Ghosts!$B$35,IF(Param!$M$21,-1-POWER(0.3,Param!$M$21)/(IF(Param!$M$21&lt;20,LightShader!FD154,OFFSET(LightShader!FD154,Param!$M$21-20,0)
)+POWER(0.3,Param!$M$21)),-2),0))</f>
        <v>1.4036955886012892</v>
      </c>
      <c r="FE63" s="53">
        <f ca="1">IF(ScreenHeight!$B64&lt;OFFSET(Radar!$AC$3,COLUMN(),0),
    Param!$B$38/ScreenHeight!$B64,
    (Param!$B$37+1/(1-OFFSET(Radar!$AD$3,COLUMN(),0)*ScreenHeight!$C64)/Param!$B$39)/OFFSET(Radar!$AC$3,COLUMN(),0)
)*DistanceShader!FE63*LightShader!FE63*(IF(OFFSET(Ghosts!$S$41,COLUMN(),0)&lt;ScreenHeight!$E64,
   1,
   (SQRT(OFFSET(Ghosts!$T$41,COLUMN(),0)-OFFSET(Ghosts!$R$41,COLUMN(),0)*ScreenHeight!$D64)-1))+IF(Ghosts!$B$35,IF(Param!$M$21,-1-POWER(0.3,Param!$M$21)/(IF(Param!$M$21&lt;20,LightShader!FE154,OFFSET(LightShader!FE154,Param!$M$21-20,0)
)+POWER(0.3,Param!$M$21)),-2),0))</f>
        <v>1.3798118603129017</v>
      </c>
      <c r="FF63" s="53">
        <f ca="1">IF(ScreenHeight!$B64&lt;OFFSET(Radar!$AC$3,COLUMN(),0),
    Param!$B$38/ScreenHeight!$B64,
    (Param!$B$37+1/(1-OFFSET(Radar!$AD$3,COLUMN(),0)*ScreenHeight!$C64)/Param!$B$39)/OFFSET(Radar!$AC$3,COLUMN(),0)
)*DistanceShader!FF63*LightShader!FF63*(IF(OFFSET(Ghosts!$S$41,COLUMN(),0)&lt;ScreenHeight!$E64,
   1,
   (SQRT(OFFSET(Ghosts!$T$41,COLUMN(),0)-OFFSET(Ghosts!$R$41,COLUMN(),0)*ScreenHeight!$D64)-1))+IF(Ghosts!$B$35,IF(Param!$M$21,-1-POWER(0.3,Param!$M$21)/(IF(Param!$M$21&lt;20,LightShader!FF154,OFFSET(LightShader!FF154,Param!$M$21-20,0)
)+POWER(0.3,Param!$M$21)),-2),0))</f>
        <v>1.0093141793325597</v>
      </c>
      <c r="FG63" s="53">
        <f ca="1">IF(ScreenHeight!$B64&lt;OFFSET(Radar!$AC$3,COLUMN(),0),
    Param!$B$38/ScreenHeight!$B64,
    (Param!$B$37+1/(1-OFFSET(Radar!$AD$3,COLUMN(),0)*ScreenHeight!$C64)/Param!$B$39)/OFFSET(Radar!$AC$3,COLUMN(),0)
)*DistanceShader!FG63*LightShader!FG63*(IF(OFFSET(Ghosts!$S$41,COLUMN(),0)&lt;ScreenHeight!$E64,
   1,
   (SQRT(OFFSET(Ghosts!$T$41,COLUMN(),0)-OFFSET(Ghosts!$R$41,COLUMN(),0)*ScreenHeight!$D64)-1))+IF(Ghosts!$B$35,IF(Param!$M$21,-1-POWER(0.3,Param!$M$21)/(IF(Param!$M$21&lt;20,LightShader!FG154,OFFSET(LightShader!FG154,Param!$M$21-20,0)
)+POWER(0.3,Param!$M$21)),-2),0))</f>
        <v>0.99474748868077034</v>
      </c>
      <c r="FH63" s="53">
        <f ca="1">IF(ScreenHeight!$B64&lt;OFFSET(Radar!$AC$3,COLUMN(),0),
    Param!$B$38/ScreenHeight!$B64,
    (Param!$B$37+1/(1-OFFSET(Radar!$AD$3,COLUMN(),0)*ScreenHeight!$C64)/Param!$B$39)/OFFSET(Radar!$AC$3,COLUMN(),0)
)*DistanceShader!FH63*LightShader!FH63*(IF(OFFSET(Ghosts!$S$41,COLUMN(),0)&lt;ScreenHeight!$E64,
   1,
   (SQRT(OFFSET(Ghosts!$T$41,COLUMN(),0)-OFFSET(Ghosts!$R$41,COLUMN(),0)*ScreenHeight!$D64)-1))+IF(Ghosts!$B$35,IF(Param!$M$21,-1-POWER(0.3,Param!$M$21)/(IF(Param!$M$21&lt;20,LightShader!FH154,OFFSET(LightShader!FH154,Param!$M$21-20,0)
)+POWER(0.3,Param!$M$21)),-2),0))</f>
        <v>0.98050988273947259</v>
      </c>
      <c r="FI63" s="53">
        <f ca="1">IF(ScreenHeight!$B64&lt;OFFSET(Radar!$AC$3,COLUMN(),0),
    Param!$B$38/ScreenHeight!$B64,
    (Param!$B$37+1/(1-OFFSET(Radar!$AD$3,COLUMN(),0)*ScreenHeight!$C64)/Param!$B$39)/OFFSET(Radar!$AC$3,COLUMN(),0)
)*DistanceShader!FI63*LightShader!FI63*(IF(OFFSET(Ghosts!$S$41,COLUMN(),0)&lt;ScreenHeight!$E64,
   1,
   (SQRT(OFFSET(Ghosts!$T$41,COLUMN(),0)-OFFSET(Ghosts!$R$41,COLUMN(),0)*ScreenHeight!$D64)-1))+IF(Ghosts!$B$35,IF(Param!$M$21,-1-POWER(0.3,Param!$M$21)/(IF(Param!$M$21&lt;20,LightShader!FI154,OFFSET(LightShader!FI154,Param!$M$21-20,0)
)+POWER(0.3,Param!$M$21)),-2),0))</f>
        <v>0.96659720762081003</v>
      </c>
      <c r="FJ63" s="53">
        <f ca="1">IF(ScreenHeight!$B64&lt;OFFSET(Radar!$AC$3,COLUMN(),0),
    Param!$B$38/ScreenHeight!$B64,
    (Param!$B$37+1/(1-OFFSET(Radar!$AD$3,COLUMN(),0)*ScreenHeight!$C64)/Param!$B$39)/OFFSET(Radar!$AC$3,COLUMN(),0)
)*DistanceShader!FJ63*LightShader!FJ63*(IF(OFFSET(Ghosts!$S$41,COLUMN(),0)&lt;ScreenHeight!$E64,
   1,
   (SQRT(OFFSET(Ghosts!$T$41,COLUMN(),0)-OFFSET(Ghosts!$R$41,COLUMN(),0)*ScreenHeight!$D64)-1))+IF(Ghosts!$B$35,IF(Param!$M$21,-1-POWER(0.3,Param!$M$21)/(IF(Param!$M$21&lt;20,LightShader!FJ154,OFFSET(LightShader!FJ154,Param!$M$21-20,0)
)+POWER(0.3,Param!$M$21)),-2),0))</f>
        <v>0.95300446571734609</v>
      </c>
      <c r="FK63" s="53">
        <f ca="1">IF(ScreenHeight!$B64&lt;OFFSET(Radar!$AC$3,COLUMN(),0),
    Param!$B$38/ScreenHeight!$B64,
    (Param!$B$37+1/(1-OFFSET(Radar!$AD$3,COLUMN(),0)*ScreenHeight!$C64)/Param!$B$39)/OFFSET(Radar!$AC$3,COLUMN(),0)
)*DistanceShader!FK63*LightShader!FK63*(IF(OFFSET(Ghosts!$S$41,COLUMN(),0)&lt;ScreenHeight!$E64,
   1,
   (SQRT(OFFSET(Ghosts!$T$41,COLUMN(),0)-OFFSET(Ghosts!$R$41,COLUMN(),0)*ScreenHeight!$D64)-1))+IF(Ghosts!$B$35,IF(Param!$M$21,-1-POWER(0.3,Param!$M$21)/(IF(Param!$M$21&lt;20,LightShader!FK154,OFFSET(LightShader!FK154,Param!$M$21-20,0)
)+POWER(0.3,Param!$M$21)),-2),0))</f>
        <v>0.93972589442738841</v>
      </c>
      <c r="FL63" s="53">
        <f ca="1">IF(ScreenHeight!$B64&lt;OFFSET(Radar!$AC$3,COLUMN(),0),
    Param!$B$38/ScreenHeight!$B64,
    (Param!$B$37+1/(1-OFFSET(Radar!$AD$3,COLUMN(),0)*ScreenHeight!$C64)/Param!$B$39)/OFFSET(Radar!$AC$3,COLUMN(),0)
)*DistanceShader!FL63*LightShader!FL63*(IF(OFFSET(Ghosts!$S$41,COLUMN(),0)&lt;ScreenHeight!$E64,
   1,
   (SQRT(OFFSET(Ghosts!$T$41,COLUMN(),0)-OFFSET(Ghosts!$R$41,COLUMN(),0)*ScreenHeight!$D64)-1))+IF(Ghosts!$B$35,IF(Param!$M$21,-1-POWER(0.3,Param!$M$21)/(IF(Param!$M$21&lt;20,LightShader!FL154,OFFSET(LightShader!FL154,Param!$M$21-20,0)
)+POWER(0.3,Param!$M$21)),-2),0))</f>
        <v>0.92675507110094513</v>
      </c>
      <c r="FM63" s="53">
        <f ca="1">IF(ScreenHeight!$B64&lt;OFFSET(Radar!$AC$3,COLUMN(),0),
    Param!$B$38/ScreenHeight!$B64,
    (Param!$B$37+1/(1-OFFSET(Radar!$AD$3,COLUMN(),0)*ScreenHeight!$C64)/Param!$B$39)/OFFSET(Radar!$AC$3,COLUMN(),0)
)*DistanceShader!FM63*LightShader!FM63*(IF(OFFSET(Ghosts!$S$41,COLUMN(),0)&lt;ScreenHeight!$E64,
   1,
   (SQRT(OFFSET(Ghosts!$T$41,COLUMN(),0)-OFFSET(Ghosts!$R$41,COLUMN(),0)*ScreenHeight!$D64)-1))+IF(Ghosts!$B$35,IF(Param!$M$21,-1-POWER(0.3,Param!$M$21)/(IF(Param!$M$21&lt;20,LightShader!FM154,OFFSET(LightShader!FM154,Param!$M$21-20,0)
)+POWER(0.3,Param!$M$21)),-2),0))</f>
        <v>0.91408503095415772</v>
      </c>
      <c r="FN63" s="53">
        <f ca="1">IF(ScreenHeight!$B64&lt;OFFSET(Radar!$AC$3,COLUMN(),0),
    Param!$B$38/ScreenHeight!$B64,
    (Param!$B$37+1/(1-OFFSET(Radar!$AD$3,COLUMN(),0)*ScreenHeight!$C64)/Param!$B$39)/OFFSET(Radar!$AC$3,COLUMN(),0)
)*DistanceShader!FN63*LightShader!FN63*(IF(OFFSET(Ghosts!$S$41,COLUMN(),0)&lt;ScreenHeight!$E64,
   1,
   (SQRT(OFFSET(Ghosts!$T$41,COLUMN(),0)-OFFSET(Ghosts!$R$41,COLUMN(),0)*ScreenHeight!$D64)-1))+IF(Ghosts!$B$35,IF(Param!$M$21,-1-POWER(0.3,Param!$M$21)/(IF(Param!$M$21&lt;20,LightShader!FN154,OFFSET(LightShader!FN154,Param!$M$21-20,0)
)+POWER(0.3,Param!$M$21)),-2),0))</f>
        <v>0.90170838775372841</v>
      </c>
      <c r="FO63" s="53">
        <f ca="1">IF(ScreenHeight!$B64&lt;OFFSET(Radar!$AC$3,COLUMN(),0),
    Param!$B$38/ScreenHeight!$B64,
    (Param!$B$37+1/(1-OFFSET(Radar!$AD$3,COLUMN(),0)*ScreenHeight!$C64)/Param!$B$39)/OFFSET(Radar!$AC$3,COLUMN(),0)
)*DistanceShader!FO63*LightShader!FO63*(IF(OFFSET(Ghosts!$S$41,COLUMN(),0)&lt;ScreenHeight!$E64,
   1,
   (SQRT(OFFSET(Ghosts!$T$41,COLUMN(),0)-OFFSET(Ghosts!$R$41,COLUMN(),0)*ScreenHeight!$D64)-1))+IF(Ghosts!$B$35,IF(Param!$M$21,-1-POWER(0.3,Param!$M$21)/(IF(Param!$M$21&lt;20,LightShader!FO154,OFFSET(LightShader!FO154,Param!$M$21-20,0)
)+POWER(0.3,Param!$M$21)),-2),0))</f>
        <v>0.88961744997748282</v>
      </c>
      <c r="FP63" s="53">
        <f ca="1">IF(ScreenHeight!$B64&lt;OFFSET(Radar!$AC$3,COLUMN(),0),
    Param!$B$38/ScreenHeight!$B64,
    (Param!$B$37+1/(1-OFFSET(Radar!$AD$3,COLUMN(),0)*ScreenHeight!$C64)/Param!$B$39)/OFFSET(Radar!$AC$3,COLUMN(),0)
)*DistanceShader!FP63*LightShader!FP63*(IF(OFFSET(Ghosts!$S$41,COLUMN(),0)&lt;ScreenHeight!$E64,
   1,
   (SQRT(OFFSET(Ghosts!$T$41,COLUMN(),0)-OFFSET(Ghosts!$R$41,COLUMN(),0)*ScreenHeight!$D64)-1))+IF(Ghosts!$B$35,IF(Param!$M$21,-1-POWER(0.3,Param!$M$21)/(IF(Param!$M$21&lt;20,LightShader!FP154,OFFSET(LightShader!FP154,Param!$M$21-20,0)
)+POWER(0.3,Param!$M$21)),-2),0))</f>
        <v>0.87780432767952299</v>
      </c>
      <c r="FQ63" s="53">
        <f ca="1">IF(ScreenHeight!$B64&lt;OFFSET(Radar!$AC$3,COLUMN(),0),
    Param!$B$38/ScreenHeight!$B64,
    (Param!$B$37+1/(1-OFFSET(Radar!$AD$3,COLUMN(),0)*ScreenHeight!$C64)/Param!$B$39)/OFFSET(Radar!$AC$3,COLUMN(),0)
)*DistanceShader!FQ63*LightShader!FQ63*(IF(OFFSET(Ghosts!$S$41,COLUMN(),0)&lt;ScreenHeight!$E64,
   1,
   (SQRT(OFFSET(Ghosts!$T$41,COLUMN(),0)-OFFSET(Ghosts!$R$41,COLUMN(),0)*ScreenHeight!$D64)-1))+IF(Ghosts!$B$35,IF(Param!$M$21,-1-POWER(0.3,Param!$M$21)/(IF(Param!$M$21&lt;20,LightShader!FQ154,OFFSET(LightShader!FQ154,Param!$M$21-20,0)
)+POWER(0.3,Param!$M$21)),-2),0))</f>
        <v>0.86626102732853605</v>
      </c>
      <c r="FR63" s="53">
        <f ca="1">IF(ScreenHeight!$B64&lt;OFFSET(Radar!$AC$3,COLUMN(),0),
    Param!$B$38/ScreenHeight!$B64,
    (Param!$B$37+1/(1-OFFSET(Radar!$AD$3,COLUMN(),0)*ScreenHeight!$C64)/Param!$B$39)/OFFSET(Radar!$AC$3,COLUMN(),0)
)*DistanceShader!FR63*LightShader!FR63*(IF(OFFSET(Ghosts!$S$41,COLUMN(),0)&lt;ScreenHeight!$E64,
   1,
   (SQRT(OFFSET(Ghosts!$T$41,COLUMN(),0)-OFFSET(Ghosts!$R$41,COLUMN(),0)*ScreenHeight!$D64)-1))+IF(Ghosts!$B$35,IF(Param!$M$21,-1-POWER(0.3,Param!$M$21)/(IF(Param!$M$21&lt;20,LightShader!FR154,OFFSET(LightShader!FR154,Param!$M$21-20,0)
)+POWER(0.3,Param!$M$21)),-2),0))</f>
        <v>0.85497953343733823</v>
      </c>
      <c r="FS63" s="53">
        <f ca="1">IF(ScreenHeight!$B64&lt;OFFSET(Radar!$AC$3,COLUMN(),0),
    Param!$B$38/ScreenHeight!$B64,
    (Param!$B$37+1/(1-OFFSET(Radar!$AD$3,COLUMN(),0)*ScreenHeight!$C64)/Param!$B$39)/OFFSET(Radar!$AC$3,COLUMN(),0)
)*DistanceShader!FS63*LightShader!FS63*(IF(OFFSET(Ghosts!$S$41,COLUMN(),0)&lt;ScreenHeight!$E64,
   1,
   (SQRT(OFFSET(Ghosts!$T$41,COLUMN(),0)-OFFSET(Ghosts!$R$41,COLUMN(),0)*ScreenHeight!$D64)-1))+IF(Ghosts!$B$35,IF(Param!$M$21,-1-POWER(0.3,Param!$M$21)/(IF(Param!$M$21&lt;20,LightShader!FS154,OFFSET(LightShader!FS154,Param!$M$21-20,0)
)+POWER(0.3,Param!$M$21)),-2),0))</f>
        <v>0.84395187690702045</v>
      </c>
      <c r="FT63" s="53">
        <f ca="1">IF(ScreenHeight!$B64&lt;OFFSET(Radar!$AC$3,COLUMN(),0),
    Param!$B$38/ScreenHeight!$B64,
    (Param!$B$37+1/(1-OFFSET(Radar!$AD$3,COLUMN(),0)*ScreenHeight!$C64)/Param!$B$39)/OFFSET(Radar!$AC$3,COLUMN(),0)
)*DistanceShader!FT63*LightShader!FT63*(IF(OFFSET(Ghosts!$S$41,COLUMN(),0)&lt;ScreenHeight!$E64,
   1,
   (SQRT(OFFSET(Ghosts!$T$41,COLUMN(),0)-OFFSET(Ghosts!$R$41,COLUMN(),0)*ScreenHeight!$D64)-1))+IF(Ghosts!$B$35,IF(Param!$M$21,-1-POWER(0.3,Param!$M$21)/(IF(Param!$M$21&lt;20,LightShader!FT154,OFFSET(LightShader!FT154,Param!$M$21-20,0)
)+POWER(0.3,Param!$M$21)),-2),0))</f>
        <v>0.83317019074275633</v>
      </c>
      <c r="FU63" s="53">
        <f ca="1">IF(ScreenHeight!$B64&lt;OFFSET(Radar!$AC$3,COLUMN(),0),
    Param!$B$38/ScreenHeight!$B64,
    (Param!$B$37+1/(1-OFFSET(Radar!$AD$3,COLUMN(),0)*ScreenHeight!$C64)/Param!$B$39)/OFFSET(Radar!$AC$3,COLUMN(),0)
)*DistanceShader!FU63*LightShader!FU63*(IF(OFFSET(Ghosts!$S$41,COLUMN(),0)&lt;ScreenHeight!$E64,
   1,
   (SQRT(OFFSET(Ghosts!$T$41,COLUMN(),0)-OFFSET(Ghosts!$R$41,COLUMN(),0)*ScreenHeight!$D64)-1))+IF(Ghosts!$B$35,IF(Param!$M$21,-1-POWER(0.3,Param!$M$21)/(IF(Param!$M$21&lt;20,LightShader!FU154,OFFSET(LightShader!FU154,Param!$M$21-20,0)
)+POWER(0.3,Param!$M$21)),-2),0))</f>
        <v>0.82262675423977294</v>
      </c>
      <c r="FV63" s="53">
        <f ca="1">IF(ScreenHeight!$B64&lt;OFFSET(Radar!$AC$3,COLUMN(),0),
    Param!$B$38/ScreenHeight!$B64,
    (Param!$B$37+1/(1-OFFSET(Radar!$AD$3,COLUMN(),0)*ScreenHeight!$C64)/Param!$B$39)/OFFSET(Radar!$AC$3,COLUMN(),0)
)*DistanceShader!FV63*LightShader!FV63*(IF(OFFSET(Ghosts!$S$41,COLUMN(),0)&lt;ScreenHeight!$E64,
   1,
   (SQRT(OFFSET(Ghosts!$T$41,COLUMN(),0)-OFFSET(Ghosts!$R$41,COLUMN(),0)*ScreenHeight!$D64)-1))+IF(Ghosts!$B$35,IF(Param!$M$21,-1-POWER(0.3,Param!$M$21)/(IF(Param!$M$21&lt;20,LightShader!FV154,OFFSET(LightShader!FV154,Param!$M$21-20,0)
)+POWER(0.3,Param!$M$21)),-2),0))</f>
        <v>0.81231402696203125</v>
      </c>
      <c r="FW63" s="53">
        <f ca="1">IF(ScreenHeight!$B64&lt;OFFSET(Radar!$AC$3,COLUMN(),0),
    Param!$B$38/ScreenHeight!$B64,
    (Param!$B$37+1/(1-OFFSET(Radar!$AD$3,COLUMN(),0)*ScreenHeight!$C64)/Param!$B$39)/OFFSET(Radar!$AC$3,COLUMN(),0)
)*DistanceShader!FW63*LightShader!FW63*(IF(OFFSET(Ghosts!$S$41,COLUMN(),0)&lt;ScreenHeight!$E64,
   1,
   (SQRT(OFFSET(Ghosts!$T$41,COLUMN(),0)-OFFSET(Ghosts!$R$41,COLUMN(),0)*ScreenHeight!$D64)-1))+IF(Ghosts!$B$35,IF(Param!$M$21,-1-POWER(0.3,Param!$M$21)/(IF(Param!$M$21&lt;20,LightShader!FW154,OFFSET(LightShader!FW154,Param!$M$21-20,0)
)+POWER(0.3,Param!$M$21)),-2),0))</f>
        <v>0.80222467390679497</v>
      </c>
      <c r="FX63" s="53">
        <f ca="1">IF(ScreenHeight!$B64&lt;OFFSET(Radar!$AC$3,COLUMN(),0),
    Param!$B$38/ScreenHeight!$B64,
    (Param!$B$37+1/(1-OFFSET(Radar!$AD$3,COLUMN(),0)*ScreenHeight!$C64)/Param!$B$39)/OFFSET(Radar!$AC$3,COLUMN(),0)
)*DistanceShader!FX63*LightShader!FX63*(IF(OFFSET(Ghosts!$S$41,COLUMN(),0)&lt;ScreenHeight!$E64,
   1,
   (SQRT(OFFSET(Ghosts!$T$41,COLUMN(),0)-OFFSET(Ghosts!$R$41,COLUMN(),0)*ScreenHeight!$D64)-1))+IF(Ghosts!$B$35,IF(Param!$M$21,-1-POWER(0.3,Param!$M$21)/(IF(Param!$M$21&lt;20,LightShader!FX154,OFFSET(LightShader!FX154,Param!$M$21-20,0)
)+POWER(0.3,Param!$M$21)),-2),0))</f>
        <v>0.7923515832171879</v>
      </c>
      <c r="FY63" s="53">
        <f ca="1">IF(ScreenHeight!$B64&lt;OFFSET(Radar!$AC$3,COLUMN(),0),
    Param!$B$38/ScreenHeight!$B64,
    (Param!$B$37+1/(1-OFFSET(Radar!$AD$3,COLUMN(),0)*ScreenHeight!$C64)/Param!$B$39)/OFFSET(Radar!$AC$3,COLUMN(),0)
)*DistanceShader!FY63*LightShader!FY63*(IF(OFFSET(Ghosts!$S$41,COLUMN(),0)&lt;ScreenHeight!$E64,
   1,
   (SQRT(OFFSET(Ghosts!$T$41,COLUMN(),0)-OFFSET(Ghosts!$R$41,COLUMN(),0)*ScreenHeight!$D64)-1))+IF(Ghosts!$B$35,IF(Param!$M$21,-1-POWER(0.3,Param!$M$21)/(IF(Param!$M$21&lt;20,LightShader!FY154,OFFSET(LightShader!FY154,Param!$M$21-20,0)
)+POWER(0.3,Param!$M$21)),-2),0))</f>
        <v>0.78268787771136417</v>
      </c>
      <c r="FZ63" s="53">
        <f ca="1">IF(ScreenHeight!$B64&lt;OFFSET(Radar!$AC$3,COLUMN(),0),
    Param!$B$38/ScreenHeight!$B64,
    (Param!$B$37+1/(1-OFFSET(Radar!$AD$3,COLUMN(),0)*ScreenHeight!$C64)/Param!$B$39)/OFFSET(Radar!$AC$3,COLUMN(),0)
)*DistanceShader!FZ63*LightShader!FZ63*(IF(OFFSET(Ghosts!$S$41,COLUMN(),0)&lt;ScreenHeight!$E64,
   1,
   (SQRT(OFFSET(Ghosts!$T$41,COLUMN(),0)-OFFSET(Ghosts!$R$41,COLUMN(),0)*ScreenHeight!$D64)-1))+IF(Ghosts!$B$35,IF(Param!$M$21,-1-POWER(0.3,Param!$M$21)/(IF(Param!$M$21&lt;20,LightShader!FZ154,OFFSET(LightShader!FZ154,Param!$M$21-20,0)
)+POWER(0.3,Param!$M$21)),-2),0))</f>
        <v>0.77322692136973126</v>
      </c>
      <c r="GA63" s="53">
        <f ca="1">IF(ScreenHeight!$B64&lt;OFFSET(Radar!$AC$3,COLUMN(),0),
    Param!$B$38/ScreenHeight!$B64,
    (Param!$B$37+1/(1-OFFSET(Radar!$AD$3,COLUMN(),0)*ScreenHeight!$C64)/Param!$B$39)/OFFSET(Radar!$AC$3,COLUMN(),0)
)*DistanceShader!GA63*LightShader!GA63*(IF(OFFSET(Ghosts!$S$41,COLUMN(),0)&lt;ScreenHeight!$E64,
   1,
   (SQRT(OFFSET(Ghosts!$T$41,COLUMN(),0)-OFFSET(Ghosts!$R$41,COLUMN(),0)*ScreenHeight!$D64)-1))+IF(Ghosts!$B$35,IF(Param!$M$21,-1-POWER(0.3,Param!$M$21)/(IF(Param!$M$21&lt;20,LightShader!GA154,OFFSET(LightShader!GA154,Param!$M$21-20,0)
)+POWER(0.3,Param!$M$21)),-2),0))</f>
        <v>0.76396232178073631</v>
      </c>
      <c r="GB63" s="53">
        <f ca="1">IF(ScreenHeight!$B64&lt;OFFSET(Radar!$AC$3,COLUMN(),0),
    Param!$B$38/ScreenHeight!$B64,
    (Param!$B$37+1/(1-OFFSET(Radar!$AD$3,COLUMN(),0)*ScreenHeight!$C64)/Param!$B$39)/OFFSET(Radar!$AC$3,COLUMN(),0)
)*DistanceShader!GB63*LightShader!GB63*(IF(OFFSET(Ghosts!$S$41,COLUMN(),0)&lt;ScreenHeight!$E64,
   1,
   (SQRT(OFFSET(Ghosts!$T$41,COLUMN(),0)-OFFSET(Ghosts!$R$41,COLUMN(),0)*ScreenHeight!$D64)-1))+IF(Ghosts!$B$35,IF(Param!$M$21,-1-POWER(0.3,Param!$M$21)/(IF(Param!$M$21&lt;20,LightShader!GB154,OFFSET(LightShader!GB154,Param!$M$21-20,0)
)+POWER(0.3,Param!$M$21)),-2),0))</f>
        <v>0.75488792940414362</v>
      </c>
      <c r="GC63" s="53">
        <f ca="1">IF(ScreenHeight!$B64&lt;OFFSET(Radar!$AC$3,COLUMN(),0),
    Param!$B$38/ScreenHeight!$B64,
    (Param!$B$37+1/(1-OFFSET(Radar!$AD$3,COLUMN(),0)*ScreenHeight!$C64)/Param!$B$39)/OFFSET(Radar!$AC$3,COLUMN(),0)
)*DistanceShader!GC63*LightShader!GC63*(IF(OFFSET(Ghosts!$S$41,COLUMN(),0)&lt;ScreenHeight!$E64,
   1,
   (SQRT(OFFSET(Ghosts!$T$41,COLUMN(),0)-OFFSET(Ghosts!$R$41,COLUMN(),0)*ScreenHeight!$D64)-1))+IF(Ghosts!$B$35,IF(Param!$M$21,-1-POWER(0.3,Param!$M$21)/(IF(Param!$M$21&lt;20,LightShader!GC154,OFFSET(LightShader!GC154,Param!$M$21-20,0)
)+POWER(0.3,Param!$M$21)),-2),0))</f>
        <v>0.74599783437666745</v>
      </c>
      <c r="GD63" s="53">
        <f ca="1">IF(ScreenHeight!$B64&lt;OFFSET(Radar!$AC$3,COLUMN(),0),
    Param!$B$38/ScreenHeight!$B64,
    (Param!$B$37+1/(1-OFFSET(Radar!$AD$3,COLUMN(),0)*ScreenHeight!$C64)/Param!$B$39)/OFFSET(Radar!$AC$3,COLUMN(),0)
)*DistanceShader!GD63*LightShader!GD63*(IF(OFFSET(Ghosts!$S$41,COLUMN(),0)&lt;ScreenHeight!$E64,
   1,
   (SQRT(OFFSET(Ghosts!$T$41,COLUMN(),0)-OFFSET(Ghosts!$R$41,COLUMN(),0)*ScreenHeight!$D64)-1))+IF(Ghosts!$B$35,IF(Param!$M$21,-1-POWER(0.3,Param!$M$21)/(IF(Param!$M$21&lt;20,LightShader!GD154,OFFSET(LightShader!GD154,Param!$M$21-20,0)
)+POWER(0.3,Param!$M$21)),-2),0))</f>
        <v>0.73728636146272708</v>
      </c>
      <c r="GE63" s="53">
        <f ca="1">IF(ScreenHeight!$B64&lt;OFFSET(Radar!$AC$3,COLUMN(),0),
    Param!$B$38/ScreenHeight!$B64,
    (Param!$B$37+1/(1-OFFSET(Radar!$AD$3,COLUMN(),0)*ScreenHeight!$C64)/Param!$B$39)/OFFSET(Radar!$AC$3,COLUMN(),0)
)*DistanceShader!GE63*LightShader!GE63*(IF(OFFSET(Ghosts!$S$41,COLUMN(),0)&lt;ScreenHeight!$E64,
   1,
   (SQRT(OFFSET(Ghosts!$T$41,COLUMN(),0)-OFFSET(Ghosts!$R$41,COLUMN(),0)*ScreenHeight!$D64)-1))+IF(Ghosts!$B$35,IF(Param!$M$21,-1-POWER(0.3,Param!$M$21)/(IF(Param!$M$21&lt;20,LightShader!GE154,OFFSET(LightShader!GE154,Param!$M$21-20,0)
)+POWER(0.3,Param!$M$21)),-2),0))</f>
        <v>0.72874806364504163</v>
      </c>
    </row>
    <row r="64" spans="1:187" s="47" customFormat="1" ht="7.5" customHeight="1">
      <c r="A64" s="53">
        <f ca="1">IF(ScreenHeight!$B65&lt;OFFSET(Radar!$AC$3,COLUMN(),0),
    Param!$B$38/ScreenHeight!$B65,
    (Param!$B$37+1/(1-OFFSET(Radar!$AD$3,COLUMN(),0)*ScreenHeight!$C65)/Param!$B$39)/OFFSET(Radar!$AC$3,COLUMN(),0)
)*DistanceShader!A64*LightShader!A64*(IF(OFFSET(Ghosts!$S$41,COLUMN(),0)&lt;ScreenHeight!$E65,
   1,
   (SQRT(OFFSET(Ghosts!$T$41,COLUMN(),0)-OFFSET(Ghosts!$R$41,COLUMN(),0)*ScreenHeight!$D65)-1))+IF(Ghosts!$B$35,IF(Param!$M$21,-1-POWER(0.3,Param!$M$21)/(IF(Param!$M$21&lt;20,LightShader!A155,OFFSET(LightShader!A155,Param!$M$21-20,0)
)+POWER(0.3,Param!$M$21)),-2),0))</f>
        <v>0.81707693608015719</v>
      </c>
      <c r="B64" s="53">
        <f ca="1">IF(ScreenHeight!$B65&lt;OFFSET(Radar!$AC$3,COLUMN(),0),
    Param!$B$38/ScreenHeight!$B65,
    (Param!$B$37+1/(1-OFFSET(Radar!$AD$3,COLUMN(),0)*ScreenHeight!$C65)/Param!$B$39)/OFFSET(Radar!$AC$3,COLUMN(),0)
)*DistanceShader!B64*LightShader!B64*(IF(OFFSET(Ghosts!$S$41,COLUMN(),0)&lt;ScreenHeight!$E65,
   1,
   (SQRT(OFFSET(Ghosts!$T$41,COLUMN(),0)-OFFSET(Ghosts!$R$41,COLUMN(),0)*ScreenHeight!$D65)-1))+IF(Ghosts!$B$35,IF(Param!$M$21,-1-POWER(0.3,Param!$M$21)/(IF(Param!$M$21&lt;20,LightShader!B155,OFFSET(LightShader!B155,Param!$M$21-20,0)
)+POWER(0.3,Param!$M$21)),-2),0))</f>
        <v>0.82316537767152564</v>
      </c>
      <c r="C64" s="53">
        <f ca="1">IF(ScreenHeight!$B65&lt;OFFSET(Radar!$AC$3,COLUMN(),0),
    Param!$B$38/ScreenHeight!$B65,
    (Param!$B$37+1/(1-OFFSET(Radar!$AD$3,COLUMN(),0)*ScreenHeight!$C65)/Param!$B$39)/OFFSET(Radar!$AC$3,COLUMN(),0)
)*DistanceShader!C64*LightShader!C64*(IF(OFFSET(Ghosts!$S$41,COLUMN(),0)&lt;ScreenHeight!$E65,
   1,
   (SQRT(OFFSET(Ghosts!$T$41,COLUMN(),0)-OFFSET(Ghosts!$R$41,COLUMN(),0)*ScreenHeight!$D65)-1))+IF(Ghosts!$B$35,IF(Param!$M$21,-1-POWER(0.3,Param!$M$21)/(IF(Param!$M$21&lt;20,LightShader!C155,OFFSET(LightShader!C155,Param!$M$21-20,0)
)+POWER(0.3,Param!$M$21)),-2),0))</f>
        <v>0.82933771299439163</v>
      </c>
      <c r="D64" s="53">
        <f ca="1">IF(ScreenHeight!$B65&lt;OFFSET(Radar!$AC$3,COLUMN(),0),
    Param!$B$38/ScreenHeight!$B65,
    (Param!$B$37+1/(1-OFFSET(Radar!$AD$3,COLUMN(),0)*ScreenHeight!$C65)/Param!$B$39)/OFFSET(Radar!$AC$3,COLUMN(),0)
)*DistanceShader!D64*LightShader!D64*(IF(OFFSET(Ghosts!$S$41,COLUMN(),0)&lt;ScreenHeight!$E65,
   1,
   (SQRT(OFFSET(Ghosts!$T$41,COLUMN(),0)-OFFSET(Ghosts!$R$41,COLUMN(),0)*ScreenHeight!$D65)-1))+IF(Ghosts!$B$35,IF(Param!$M$21,-1-POWER(0.3,Param!$M$21)/(IF(Param!$M$21&lt;20,LightShader!D155,OFFSET(LightShader!D155,Param!$M$21-20,0)
)+POWER(0.3,Param!$M$21)),-2),0))</f>
        <v>0.83559584511028662</v>
      </c>
      <c r="E64" s="53">
        <f ca="1">IF(ScreenHeight!$B65&lt;OFFSET(Radar!$AC$3,COLUMN(),0),
    Param!$B$38/ScreenHeight!$B65,
    (Param!$B$37+1/(1-OFFSET(Radar!$AD$3,COLUMN(),0)*ScreenHeight!$C65)/Param!$B$39)/OFFSET(Radar!$AC$3,COLUMN(),0)
)*DistanceShader!E64*LightShader!E64*(IF(OFFSET(Ghosts!$S$41,COLUMN(),0)&lt;ScreenHeight!$E65,
   1,
   (SQRT(OFFSET(Ghosts!$T$41,COLUMN(),0)-OFFSET(Ghosts!$R$41,COLUMN(),0)*ScreenHeight!$D65)-1))+IF(Ghosts!$B$35,IF(Param!$M$21,-1-POWER(0.3,Param!$M$21)/(IF(Param!$M$21&lt;20,LightShader!E155,OFFSET(LightShader!E155,Param!$M$21-20,0)
)+POWER(0.3,Param!$M$21)),-2),0))</f>
        <v>0.84194174593538429</v>
      </c>
      <c r="F64" s="53">
        <f ca="1">IF(ScreenHeight!$B65&lt;OFFSET(Radar!$AC$3,COLUMN(),0),
    Param!$B$38/ScreenHeight!$B65,
    (Param!$B$37+1/(1-OFFSET(Radar!$AD$3,COLUMN(),0)*ScreenHeight!$C65)/Param!$B$39)/OFFSET(Radar!$AC$3,COLUMN(),0)
)*DistanceShader!F64*LightShader!F64*(IF(OFFSET(Ghosts!$S$41,COLUMN(),0)&lt;ScreenHeight!$E65,
   1,
   (SQRT(OFFSET(Ghosts!$T$41,COLUMN(),0)-OFFSET(Ghosts!$R$41,COLUMN(),0)*ScreenHeight!$D65)-1))+IF(Ghosts!$B$35,IF(Param!$M$21,-1-POWER(0.3,Param!$M$21)/(IF(Param!$M$21&lt;20,LightShader!F155,OFFSET(LightShader!F155,Param!$M$21-20,0)
)+POWER(0.3,Param!$M$21)),-2),0))</f>
        <v>0.8483774594985346</v>
      </c>
      <c r="G64" s="53">
        <f ca="1">IF(ScreenHeight!$B65&lt;OFFSET(Radar!$AC$3,COLUMN(),0),
    Param!$B$38/ScreenHeight!$B65,
    (Param!$B$37+1/(1-OFFSET(Radar!$AD$3,COLUMN(),0)*ScreenHeight!$C65)/Param!$B$39)/OFFSET(Radar!$AC$3,COLUMN(),0)
)*DistanceShader!G64*LightShader!G64*(IF(OFFSET(Ghosts!$S$41,COLUMN(),0)&lt;ScreenHeight!$E65,
   1,
   (SQRT(OFFSET(Ghosts!$T$41,COLUMN(),0)-OFFSET(Ghosts!$R$41,COLUMN(),0)*ScreenHeight!$D65)-1))+IF(Ghosts!$B$35,IF(Param!$M$21,-1-POWER(0.3,Param!$M$21)/(IF(Param!$M$21&lt;20,LightShader!G155,OFFSET(LightShader!G155,Param!$M$21-20,0)
)+POWER(0.3,Param!$M$21)),-2),0))</f>
        <v>0.85490510536888442</v>
      </c>
      <c r="H64" s="53">
        <f ca="1">IF(ScreenHeight!$B65&lt;OFFSET(Radar!$AC$3,COLUMN(),0),
    Param!$B$38/ScreenHeight!$B65,
    (Param!$B$37+1/(1-OFFSET(Radar!$AD$3,COLUMN(),0)*ScreenHeight!$C65)/Param!$B$39)/OFFSET(Radar!$AC$3,COLUMN(),0)
)*DistanceShader!H64*LightShader!H64*(IF(OFFSET(Ghosts!$S$41,COLUMN(),0)&lt;ScreenHeight!$E65,
   1,
   (SQRT(OFFSET(Ghosts!$T$41,COLUMN(),0)-OFFSET(Ghosts!$R$41,COLUMN(),0)*ScreenHeight!$D65)-1))+IF(Ghosts!$B$35,IF(Param!$M$21,-1-POWER(0.3,Param!$M$21)/(IF(Param!$M$21&lt;20,LightShader!H155,OFFSET(LightShader!H155,Param!$M$21-20,0)
)+POWER(0.3,Param!$M$21)),-2),0))</f>
        <v>0.86152688226154639</v>
      </c>
      <c r="I64" s="53">
        <f ca="1">IF(ScreenHeight!$B65&lt;OFFSET(Radar!$AC$3,COLUMN(),0),
    Param!$B$38/ScreenHeight!$B65,
    (Param!$B$37+1/(1-OFFSET(Radar!$AD$3,COLUMN(),0)*ScreenHeight!$C65)/Param!$B$39)/OFFSET(Radar!$AC$3,COLUMN(),0)
)*DistanceShader!I64*LightShader!I64*(IF(OFFSET(Ghosts!$S$41,COLUMN(),0)&lt;ScreenHeight!$E65,
   1,
   (SQRT(OFFSET(Ghosts!$T$41,COLUMN(),0)-OFFSET(Ghosts!$R$41,COLUMN(),0)*ScreenHeight!$D65)-1))+IF(Ghosts!$B$35,IF(Param!$M$21,-1-POWER(0.3,Param!$M$21)/(IF(Param!$M$21&lt;20,LightShader!I155,OFFSET(LightShader!I155,Param!$M$21-20,0)
)+POWER(0.3,Param!$M$21)),-2),0))</f>
        <v>0.86824507183008059</v>
      </c>
      <c r="J64" s="53">
        <f ca="1">IF(ScreenHeight!$B65&lt;OFFSET(Radar!$AC$3,COLUMN(),0),
    Param!$B$38/ScreenHeight!$B65,
    (Param!$B$37+1/(1-OFFSET(Radar!$AD$3,COLUMN(),0)*ScreenHeight!$C65)/Param!$B$39)/OFFSET(Radar!$AC$3,COLUMN(),0)
)*DistanceShader!J64*LightShader!J64*(IF(OFFSET(Ghosts!$S$41,COLUMN(),0)&lt;ScreenHeight!$E65,
   1,
   (SQRT(OFFSET(Ghosts!$T$41,COLUMN(),0)-OFFSET(Ghosts!$R$41,COLUMN(),0)*ScreenHeight!$D65)-1))+IF(Ghosts!$B$35,IF(Param!$M$21,-1-POWER(0.3,Param!$M$21)/(IF(Param!$M$21&lt;20,LightShader!J155,OFFSET(LightShader!J155,Param!$M$21-20,0)
)+POWER(0.3,Param!$M$21)),-2),0))</f>
        <v>0.87506204265478238</v>
      </c>
      <c r="K64" s="53">
        <f ca="1">IF(ScreenHeight!$B65&lt;OFFSET(Radar!$AC$3,COLUMN(),0),
    Param!$B$38/ScreenHeight!$B65,
    (Param!$B$37+1/(1-OFFSET(Radar!$AD$3,COLUMN(),0)*ScreenHeight!$C65)/Param!$B$39)/OFFSET(Radar!$AC$3,COLUMN(),0)
)*DistanceShader!K64*LightShader!K64*(IF(OFFSET(Ghosts!$S$41,COLUMN(),0)&lt;ScreenHeight!$E65,
   1,
   (SQRT(OFFSET(Ghosts!$T$41,COLUMN(),0)-OFFSET(Ghosts!$R$41,COLUMN(),0)*ScreenHeight!$D65)-1))+IF(Ghosts!$B$35,IF(Param!$M$21,-1-POWER(0.3,Param!$M$21)/(IF(Param!$M$21&lt;20,LightShader!K155,OFFSET(LightShader!K155,Param!$M$21-20,0)
)+POWER(0.3,Param!$M$21)),-2),0))</f>
        <v>0.88198025443606631</v>
      </c>
      <c r="L64" s="53">
        <f ca="1">IF(ScreenHeight!$B65&lt;OFFSET(Radar!$AC$3,COLUMN(),0),
    Param!$B$38/ScreenHeight!$B65,
    (Param!$B$37+1/(1-OFFSET(Radar!$AD$3,COLUMN(),0)*ScreenHeight!$C65)/Param!$B$39)/OFFSET(Radar!$AC$3,COLUMN(),0)
)*DistanceShader!L64*LightShader!L64*(IF(OFFSET(Ghosts!$S$41,COLUMN(),0)&lt;ScreenHeight!$E65,
   1,
   (SQRT(OFFSET(Ghosts!$T$41,COLUMN(),0)-OFFSET(Ghosts!$R$41,COLUMN(),0)*ScreenHeight!$D65)-1))+IF(Ghosts!$B$35,IF(Param!$M$21,-1-POWER(0.3,Param!$M$21)/(IF(Param!$M$21&lt;20,LightShader!L155,OFFSET(LightShader!L155,Param!$M$21-20,0)
)+POWER(0.3,Param!$M$21)),-2),0))</f>
        <v>0.88900226240238689</v>
      </c>
      <c r="M64" s="53">
        <f ca="1">IF(ScreenHeight!$B65&lt;OFFSET(Radar!$AC$3,COLUMN(),0),
    Param!$B$38/ScreenHeight!$B65,
    (Param!$B$37+1/(1-OFFSET(Radar!$AD$3,COLUMN(),0)*ScreenHeight!$C65)/Param!$B$39)/OFFSET(Radar!$AC$3,COLUMN(),0)
)*DistanceShader!M64*LightShader!M64*(IF(OFFSET(Ghosts!$S$41,COLUMN(),0)&lt;ScreenHeight!$E65,
   1,
   (SQRT(OFFSET(Ghosts!$T$41,COLUMN(),0)-OFFSET(Ghosts!$R$41,COLUMN(),0)*ScreenHeight!$D65)-1))+IF(Ghosts!$B$35,IF(Param!$M$21,-1-POWER(0.3,Param!$M$21)/(IF(Param!$M$21&lt;20,LightShader!M155,OFFSET(LightShader!M155,Param!$M$21-20,0)
)+POWER(0.3,Param!$M$21)),-2),0))</f>
        <v>0.8961307219423561</v>
      </c>
      <c r="N64" s="53">
        <f ca="1">IF(ScreenHeight!$B65&lt;OFFSET(Radar!$AC$3,COLUMN(),0),
    Param!$B$38/ScreenHeight!$B65,
    (Param!$B$37+1/(1-OFFSET(Radar!$AD$3,COLUMN(),0)*ScreenHeight!$C65)/Param!$B$39)/OFFSET(Radar!$AC$3,COLUMN(),0)
)*DistanceShader!N64*LightShader!N64*(IF(OFFSET(Ghosts!$S$41,COLUMN(),0)&lt;ScreenHeight!$E65,
   1,
   (SQRT(OFFSET(Ghosts!$T$41,COLUMN(),0)-OFFSET(Ghosts!$R$41,COLUMN(),0)*ScreenHeight!$D65)-1))+IF(Ghosts!$B$35,IF(Param!$M$21,-1-POWER(0.3,Param!$M$21)/(IF(Param!$M$21&lt;20,LightShader!N155,OFFSET(LightShader!N155,Param!$M$21-20,0)
)+POWER(0.3,Param!$M$21)),-2),0))</f>
        <v>0.90336839347079523</v>
      </c>
      <c r="O64" s="53">
        <f ca="1">IF(ScreenHeight!$B65&lt;OFFSET(Radar!$AC$3,COLUMN(),0),
    Param!$B$38/ScreenHeight!$B65,
    (Param!$B$37+1/(1-OFFSET(Radar!$AD$3,COLUMN(),0)*ScreenHeight!$C65)/Param!$B$39)/OFFSET(Radar!$AC$3,COLUMN(),0)
)*DistanceShader!O64*LightShader!O64*(IF(OFFSET(Ghosts!$S$41,COLUMN(),0)&lt;ScreenHeight!$E65,
   1,
   (SQRT(OFFSET(Ghosts!$T$41,COLUMN(),0)-OFFSET(Ghosts!$R$41,COLUMN(),0)*ScreenHeight!$D65)-1))+IF(Ghosts!$B$35,IF(Param!$M$21,-1-POWER(0.3,Param!$M$21)/(IF(Param!$M$21&lt;20,LightShader!O155,OFFSET(LightShader!O155,Param!$M$21-20,0)
)+POWER(0.3,Param!$M$21)),-2),0))</f>
        <v>0.91071814753849034</v>
      </c>
      <c r="P64" s="53">
        <f ca="1">IF(ScreenHeight!$B65&lt;OFFSET(Radar!$AC$3,COLUMN(),0),
    Param!$B$38/ScreenHeight!$B65,
    (Param!$B$37+1/(1-OFFSET(Radar!$AD$3,COLUMN(),0)*ScreenHeight!$C65)/Param!$B$39)/OFFSET(Radar!$AC$3,COLUMN(),0)
)*DistanceShader!P64*LightShader!P64*(IF(OFFSET(Ghosts!$S$41,COLUMN(),0)&lt;ScreenHeight!$E65,
   1,
   (SQRT(OFFSET(Ghosts!$T$41,COLUMN(),0)-OFFSET(Ghosts!$R$41,COLUMN(),0)*ScreenHeight!$D65)-1))+IF(Ghosts!$B$35,IF(Param!$M$21,-1-POWER(0.3,Param!$M$21)/(IF(Param!$M$21&lt;20,LightShader!P155,OFFSET(LightShader!P155,Param!$M$21-20,0)
)+POWER(0.3,Param!$M$21)),-2),0))</f>
        <v>0.91818297019540374</v>
      </c>
      <c r="Q64" s="53">
        <f ca="1">IF(ScreenHeight!$B65&lt;OFFSET(Radar!$AC$3,COLUMN(),0),
    Param!$B$38/ScreenHeight!$B65,
    (Param!$B$37+1/(1-OFFSET(Radar!$AD$3,COLUMN(),0)*ScreenHeight!$C65)/Param!$B$39)/OFFSET(Radar!$AC$3,COLUMN(),0)
)*DistanceShader!Q64*LightShader!Q64*(IF(OFFSET(Ghosts!$S$41,COLUMN(),0)&lt;ScreenHeight!$E65,
   1,
   (SQRT(OFFSET(Ghosts!$T$41,COLUMN(),0)-OFFSET(Ghosts!$R$41,COLUMN(),0)*ScreenHeight!$D65)-1))+IF(Ghosts!$B$35,IF(Param!$M$21,-1-POWER(0.3,Param!$M$21)/(IF(Param!$M$21&lt;20,LightShader!Q155,OFFSET(LightShader!Q155,Param!$M$21-20,0)
)+POWER(0.3,Param!$M$21)),-2),0))</f>
        <v>0.92576596861689298</v>
      </c>
      <c r="R64" s="53">
        <f ca="1">IF(ScreenHeight!$B65&lt;OFFSET(Radar!$AC$3,COLUMN(),0),
    Param!$B$38/ScreenHeight!$B65,
    (Param!$B$37+1/(1-OFFSET(Radar!$AD$3,COLUMN(),0)*ScreenHeight!$C65)/Param!$B$39)/OFFSET(Radar!$AC$3,COLUMN(),0)
)*DistanceShader!R64*LightShader!R64*(IF(OFFSET(Ghosts!$S$41,COLUMN(),0)&lt;ScreenHeight!$E65,
   1,
   (SQRT(OFFSET(Ghosts!$T$41,COLUMN(),0)-OFFSET(Ghosts!$R$41,COLUMN(),0)*ScreenHeight!$D65)-1))+IF(Ghosts!$B$35,IF(Param!$M$21,-1-POWER(0.3,Param!$M$21)/(IF(Param!$M$21&lt;20,LightShader!R155,OFFSET(LightShader!R155,Param!$M$21-20,0)
)+POWER(0.3,Param!$M$21)),-2),0))</f>
        <v>0.93347037700221513</v>
      </c>
      <c r="S64" s="53">
        <f ca="1">IF(ScreenHeight!$B65&lt;OFFSET(Radar!$AC$3,COLUMN(),0),
    Param!$B$38/ScreenHeight!$B65,
    (Param!$B$37+1/(1-OFFSET(Radar!$AD$3,COLUMN(),0)*ScreenHeight!$C65)/Param!$B$39)/OFFSET(Radar!$AC$3,COLUMN(),0)
)*DistanceShader!S64*LightShader!S64*(IF(OFFSET(Ghosts!$S$41,COLUMN(),0)&lt;ScreenHeight!$E65,
   1,
   (SQRT(OFFSET(Ghosts!$T$41,COLUMN(),0)-OFFSET(Ghosts!$R$41,COLUMN(),0)*ScreenHeight!$D65)-1))+IF(Ghosts!$B$35,IF(Param!$M$21,-1-POWER(0.3,Param!$M$21)/(IF(Param!$M$21&lt;20,LightShader!S155,OFFSET(LightShader!S155,Param!$M$21-20,0)
)+POWER(0.3,Param!$M$21)),-2),0))</f>
        <v>0.94129956275412985</v>
      </c>
      <c r="T64" s="53">
        <f ca="1">IF(ScreenHeight!$B65&lt;OFFSET(Radar!$AC$3,COLUMN(),0),
    Param!$B$38/ScreenHeight!$B65,
    (Param!$B$37+1/(1-OFFSET(Radar!$AD$3,COLUMN(),0)*ScreenHeight!$C65)/Param!$B$39)/OFFSET(Radar!$AC$3,COLUMN(),0)
)*DistanceShader!T64*LightShader!T64*(IF(OFFSET(Ghosts!$S$41,COLUMN(),0)&lt;ScreenHeight!$E65,
   1,
   (SQRT(OFFSET(Ghosts!$T$41,COLUMN(),0)-OFFSET(Ghosts!$R$41,COLUMN(),0)*ScreenHeight!$D65)-1))+IF(Ghosts!$B$35,IF(Param!$M$21,-1-POWER(0.3,Param!$M$21)/(IF(Param!$M$21&lt;20,LightShader!T155,OFFSET(LightShader!T155,Param!$M$21-20,0)
)+POWER(0.3,Param!$M$21)),-2),0))</f>
        <v>0.94925703294774078</v>
      </c>
      <c r="U64" s="53">
        <f ca="1">IF(ScreenHeight!$B65&lt;OFFSET(Radar!$AC$3,COLUMN(),0),
    Param!$B$38/ScreenHeight!$B65,
    (Param!$B$37+1/(1-OFFSET(Radar!$AD$3,COLUMN(),0)*ScreenHeight!$C65)/Param!$B$39)/OFFSET(Radar!$AC$3,COLUMN(),0)
)*DistanceShader!U64*LightShader!U64*(IF(OFFSET(Ghosts!$S$41,COLUMN(),0)&lt;ScreenHeight!$E65,
   1,
   (SQRT(OFFSET(Ghosts!$T$41,COLUMN(),0)-OFFSET(Ghosts!$R$41,COLUMN(),0)*ScreenHeight!$D65)-1))+IF(Ghosts!$B$35,IF(Param!$M$21,-1-POWER(0.3,Param!$M$21)/(IF(Param!$M$21&lt;20,LightShader!U155,OFFSET(LightShader!U155,Param!$M$21-20,0)
)+POWER(0.3,Param!$M$21)),-2),0))</f>
        <v>0.95734644109581379</v>
      </c>
      <c r="V64" s="53">
        <f ca="1">IF(ScreenHeight!$B65&lt;OFFSET(Radar!$AC$3,COLUMN(),0),
    Param!$B$38/ScreenHeight!$B65,
    (Param!$B$37+1/(1-OFFSET(Radar!$AD$3,COLUMN(),0)*ScreenHeight!$C65)/Param!$B$39)/OFFSET(Radar!$AC$3,COLUMN(),0)
)*DistanceShader!V64*LightShader!V64*(IF(OFFSET(Ghosts!$S$41,COLUMN(),0)&lt;ScreenHeight!$E65,
   1,
   (SQRT(OFFSET(Ghosts!$T$41,COLUMN(),0)-OFFSET(Ghosts!$R$41,COLUMN(),0)*ScreenHeight!$D65)-1))+IF(Ghosts!$B$35,IF(Param!$M$21,-1-POWER(0.3,Param!$M$21)/(IF(Param!$M$21&lt;20,LightShader!V155,OFFSET(LightShader!V155,Param!$M$21-20,0)
)+POWER(0.3,Param!$M$21)),-2),0))</f>
        <v>1.3336780182177788</v>
      </c>
      <c r="W64" s="53">
        <f ca="1">IF(ScreenHeight!$B65&lt;OFFSET(Radar!$AC$3,COLUMN(),0),
    Param!$B$38/ScreenHeight!$B65,
    (Param!$B$37+1/(1-OFFSET(Radar!$AD$3,COLUMN(),0)*ScreenHeight!$C65)/Param!$B$39)/OFFSET(Radar!$AC$3,COLUMN(),0)
)*DistanceShader!W64*LightShader!W64*(IF(OFFSET(Ghosts!$S$41,COLUMN(),0)&lt;ScreenHeight!$E65,
   1,
   (SQRT(OFFSET(Ghosts!$T$41,COLUMN(),0)-OFFSET(Ghosts!$R$41,COLUMN(),0)*ScreenHeight!$D65)-1))+IF(Ghosts!$B$35,IF(Param!$M$21,-1-POWER(0.3,Param!$M$21)/(IF(Param!$M$21&lt;20,LightShader!W155,OFFSET(LightShader!W155,Param!$M$21-20,0)
)+POWER(0.3,Param!$M$21)),-2),0))</f>
        <v>1.3556681445702761</v>
      </c>
      <c r="X64" s="53">
        <f ca="1">IF(ScreenHeight!$B65&lt;OFFSET(Radar!$AC$3,COLUMN(),0),
    Param!$B$38/ScreenHeight!$B65,
    (Param!$B$37+1/(1-OFFSET(Radar!$AD$3,COLUMN(),0)*ScreenHeight!$C65)/Param!$B$39)/OFFSET(Radar!$AC$3,COLUMN(),0)
)*DistanceShader!X64*LightShader!X64*(IF(OFFSET(Ghosts!$S$41,COLUMN(),0)&lt;ScreenHeight!$E65,
   1,
   (SQRT(OFFSET(Ghosts!$T$41,COLUMN(),0)-OFFSET(Ghosts!$R$41,COLUMN(),0)*ScreenHeight!$D65)-1))+IF(Ghosts!$B$35,IF(Param!$M$21,-1-POWER(0.3,Param!$M$21)/(IF(Param!$M$21&lt;20,LightShader!X155,OFFSET(LightShader!X155,Param!$M$21-20,0)
)+POWER(0.3,Param!$M$21)),-2),0))</f>
        <v>1.3782027935798835</v>
      </c>
      <c r="Y64" s="53">
        <f ca="1">IF(ScreenHeight!$B65&lt;OFFSET(Radar!$AC$3,COLUMN(),0),
    Param!$B$38/ScreenHeight!$B65,
    (Param!$B$37+1/(1-OFFSET(Radar!$AD$3,COLUMN(),0)*ScreenHeight!$C65)/Param!$B$39)/OFFSET(Radar!$AC$3,COLUMN(),0)
)*DistanceShader!Y64*LightShader!Y64*(IF(OFFSET(Ghosts!$S$41,COLUMN(),0)&lt;ScreenHeight!$E65,
   1,
   (SQRT(OFFSET(Ghosts!$T$41,COLUMN(),0)-OFFSET(Ghosts!$R$41,COLUMN(),0)*ScreenHeight!$D65)-1))+IF(Ghosts!$B$35,IF(Param!$M$21,-1-POWER(0.3,Param!$M$21)/(IF(Param!$M$21&lt;20,LightShader!Y155,OFFSET(LightShader!Y155,Param!$M$21-20,0)
)+POWER(0.3,Param!$M$21)),-2),0))</f>
        <v>1.4013009066727979</v>
      </c>
      <c r="Z64" s="53">
        <f ca="1">IF(ScreenHeight!$B65&lt;OFFSET(Radar!$AC$3,COLUMN(),0),
    Param!$B$38/ScreenHeight!$B65,
    (Param!$B$37+1/(1-OFFSET(Radar!$AD$3,COLUMN(),0)*ScreenHeight!$C65)/Param!$B$39)/OFFSET(Radar!$AC$3,COLUMN(),0)
)*DistanceShader!Z64*LightShader!Z64*(IF(OFFSET(Ghosts!$S$41,COLUMN(),0)&lt;ScreenHeight!$E65,
   1,
   (SQRT(OFFSET(Ghosts!$T$41,COLUMN(),0)-OFFSET(Ghosts!$R$41,COLUMN(),0)*ScreenHeight!$D65)-1))+IF(Ghosts!$B$35,IF(Param!$M$21,-1-POWER(0.3,Param!$M$21)/(IF(Param!$M$21&lt;20,LightShader!Z155,OFFSET(LightShader!Z155,Param!$M$21-20,0)
)+POWER(0.3,Param!$M$21)),-2),0))</f>
        <v>1.4249822888379688</v>
      </c>
      <c r="AA64" s="53">
        <f ca="1">IF(ScreenHeight!$B65&lt;OFFSET(Radar!$AC$3,COLUMN(),0),
    Param!$B$38/ScreenHeight!$B65,
    (Param!$B$37+1/(1-OFFSET(Radar!$AD$3,COLUMN(),0)*ScreenHeight!$C65)/Param!$B$39)/OFFSET(Radar!$AC$3,COLUMN(),0)
)*DistanceShader!AA64*LightShader!AA64*(IF(OFFSET(Ghosts!$S$41,COLUMN(),0)&lt;ScreenHeight!$E65,
   1,
   (SQRT(OFFSET(Ghosts!$T$41,COLUMN(),0)-OFFSET(Ghosts!$R$41,COLUMN(),0)*ScreenHeight!$D65)-1))+IF(Ghosts!$B$35,IF(Param!$M$21,-1-POWER(0.3,Param!$M$21)/(IF(Param!$M$21&lt;20,LightShader!AA155,OFFSET(LightShader!AA155,Param!$M$21-20,0)
)+POWER(0.3,Param!$M$21)),-2),0))</f>
        <v>1.4492676554569557</v>
      </c>
      <c r="AB64" s="53">
        <f ca="1">IF(ScreenHeight!$B65&lt;OFFSET(Radar!$AC$3,COLUMN(),0),
    Param!$B$38/ScreenHeight!$B65,
    (Param!$B$37+1/(1-OFFSET(Radar!$AD$3,COLUMN(),0)*ScreenHeight!$C65)/Param!$B$39)/OFFSET(Radar!$AC$3,COLUMN(),0)
)*DistanceShader!AB64*LightShader!AB64*(IF(OFFSET(Ghosts!$S$41,COLUMN(),0)&lt;ScreenHeight!$E65,
   1,
   (SQRT(OFFSET(Ghosts!$T$41,COLUMN(),0)-OFFSET(Ghosts!$R$41,COLUMN(),0)*ScreenHeight!$D65)-1))+IF(Ghosts!$B$35,IF(Param!$M$21,-1-POWER(0.3,Param!$M$21)/(IF(Param!$M$21&lt;20,LightShader!AB155,OFFSET(LightShader!AB155,Param!$M$21-20,0)
)+POWER(0.3,Param!$M$21)),-2),0))</f>
        <v>1.4741786818119444</v>
      </c>
      <c r="AC64" s="53">
        <f ca="1">IF(ScreenHeight!$B65&lt;OFFSET(Radar!$AC$3,COLUMN(),0),
    Param!$B$38/ScreenHeight!$B65,
    (Param!$B$37+1/(1-OFFSET(Radar!$AD$3,COLUMN(),0)*ScreenHeight!$C65)/Param!$B$39)/OFFSET(Radar!$AC$3,COLUMN(),0)
)*DistanceShader!AC64*LightShader!AC64*(IF(OFFSET(Ghosts!$S$41,COLUMN(),0)&lt;ScreenHeight!$E65,
   1,
   (SQRT(OFFSET(Ghosts!$T$41,COLUMN(),0)-OFFSET(Ghosts!$R$41,COLUMN(),0)*ScreenHeight!$D65)-1))+IF(Ghosts!$B$35,IF(Param!$M$21,-1-POWER(0.3,Param!$M$21)/(IF(Param!$M$21&lt;20,LightShader!AC155,OFFSET(LightShader!AC155,Param!$M$21-20,0)
)+POWER(0.3,Param!$M$21)),-2),0))</f>
        <v>1.4997380553986561</v>
      </c>
      <c r="AD64" s="53">
        <f ca="1">IF(ScreenHeight!$B65&lt;OFFSET(Radar!$AC$3,COLUMN(),0),
    Param!$B$38/ScreenHeight!$B65,
    (Param!$B$37+1/(1-OFFSET(Radar!$AD$3,COLUMN(),0)*ScreenHeight!$C65)/Param!$B$39)/OFFSET(Radar!$AC$3,COLUMN(),0)
)*DistanceShader!AD64*LightShader!AD64*(IF(OFFSET(Ghosts!$S$41,COLUMN(),0)&lt;ScreenHeight!$E65,
   1,
   (SQRT(OFFSET(Ghosts!$T$41,COLUMN(),0)-OFFSET(Ghosts!$R$41,COLUMN(),0)*ScreenHeight!$D65)-1))+IF(Ghosts!$B$35,IF(Param!$M$21,-1-POWER(0.3,Param!$M$21)/(IF(Param!$M$21&lt;20,LightShader!AD155,OFFSET(LightShader!AD155,Param!$M$21-20,0)
)+POWER(0.3,Param!$M$21)),-2),0))</f>
        <v>1.5259695311688755</v>
      </c>
      <c r="AE64" s="53">
        <f ca="1">IF(ScreenHeight!$B65&lt;OFFSET(Radar!$AC$3,COLUMN(),0),
    Param!$B$38/ScreenHeight!$B65,
    (Param!$B$37+1/(1-OFFSET(Radar!$AD$3,COLUMN(),0)*ScreenHeight!$C65)/Param!$B$39)/OFFSET(Radar!$AC$3,COLUMN(),0)
)*DistanceShader!AE64*LightShader!AE64*(IF(OFFSET(Ghosts!$S$41,COLUMN(),0)&lt;ScreenHeight!$E65,
   1,
   (SQRT(OFFSET(Ghosts!$T$41,COLUMN(),0)-OFFSET(Ghosts!$R$41,COLUMN(),0)*ScreenHeight!$D65)-1))+IF(Ghosts!$B$35,IF(Param!$M$21,-1-POWER(0.3,Param!$M$21)/(IF(Param!$M$21&lt;20,LightShader!AE155,OFFSET(LightShader!AE155,Param!$M$21-20,0)
)+POWER(0.3,Param!$M$21)),-2),0))</f>
        <v>1.5528979898230399</v>
      </c>
      <c r="AF64" s="53">
        <f ca="1">IF(ScreenHeight!$B65&lt;OFFSET(Radar!$AC$3,COLUMN(),0),
    Param!$B$38/ScreenHeight!$B65,
    (Param!$B$37+1/(1-OFFSET(Radar!$AD$3,COLUMN(),0)*ScreenHeight!$C65)/Param!$B$39)/OFFSET(Radar!$AC$3,COLUMN(),0)
)*DistanceShader!AF64*LightShader!AF64*(IF(OFFSET(Ghosts!$S$41,COLUMN(),0)&lt;ScreenHeight!$E65,
   1,
   (SQRT(OFFSET(Ghosts!$T$41,COLUMN(),0)-OFFSET(Ghosts!$R$41,COLUMN(),0)*ScreenHeight!$D65)-1))+IF(Ghosts!$B$35,IF(Param!$M$21,-1-POWER(0.3,Param!$M$21)/(IF(Param!$M$21&lt;20,LightShader!AF155,OFFSET(LightShader!AF155,Param!$M$21-20,0)
)+POWER(0.3,Param!$M$21)),-2),0))</f>
        <v>1.5805494992660374</v>
      </c>
      <c r="AG64" s="53">
        <f ca="1">IF(ScreenHeight!$B65&lt;OFFSET(Radar!$AC$3,COLUMN(),0),
    Param!$B$38/ScreenHeight!$B65,
    (Param!$B$37+1/(1-OFFSET(Radar!$AD$3,COLUMN(),0)*ScreenHeight!$C65)/Param!$B$39)/OFFSET(Radar!$AC$3,COLUMN(),0)
)*DistanceShader!AG64*LightShader!AG64*(IF(OFFSET(Ghosts!$S$41,COLUMN(),0)&lt;ScreenHeight!$E65,
   1,
   (SQRT(OFFSET(Ghosts!$T$41,COLUMN(),0)-OFFSET(Ghosts!$R$41,COLUMN(),0)*ScreenHeight!$D65)-1))+IF(Ghosts!$B$35,IF(Param!$M$21,-1-POWER(0.3,Param!$M$21)/(IF(Param!$M$21&lt;20,LightShader!AG155,OFFSET(LightShader!AG155,Param!$M$21-20,0)
)+POWER(0.3,Param!$M$21)),-2),0))</f>
        <v>1.6089513793284449</v>
      </c>
      <c r="AH64" s="53">
        <f ca="1">IF(ScreenHeight!$B65&lt;OFFSET(Radar!$AC$3,COLUMN(),0),
    Param!$B$38/ScreenHeight!$B65,
    (Param!$B$37+1/(1-OFFSET(Radar!$AD$3,COLUMN(),0)*ScreenHeight!$C65)/Param!$B$39)/OFFSET(Radar!$AC$3,COLUMN(),0)
)*DistanceShader!AH64*LightShader!AH64*(IF(OFFSET(Ghosts!$S$41,COLUMN(),0)&lt;ScreenHeight!$E65,
   1,
   (SQRT(OFFSET(Ghosts!$T$41,COLUMN(),0)-OFFSET(Ghosts!$R$41,COLUMN(),0)*ScreenHeight!$D65)-1))+IF(Ghosts!$B$35,IF(Param!$M$21,-1-POWER(0.3,Param!$M$21)/(IF(Param!$M$21&lt;20,LightShader!AH155,OFFSET(LightShader!AH155,Param!$M$21-20,0)
)+POWER(0.3,Param!$M$21)),-2),0))</f>
        <v>1.6381322698398328</v>
      </c>
      <c r="AI64" s="53">
        <f ca="1">IF(ScreenHeight!$B65&lt;OFFSET(Radar!$AC$3,COLUMN(),0),
    Param!$B$38/ScreenHeight!$B65,
    (Param!$B$37+1/(1-OFFSET(Radar!$AD$3,COLUMN(),0)*ScreenHeight!$C65)/Param!$B$39)/OFFSET(Radar!$AC$3,COLUMN(),0)
)*DistanceShader!AI64*LightShader!AI64*(IF(OFFSET(Ghosts!$S$41,COLUMN(),0)&lt;ScreenHeight!$E65,
   1,
   (SQRT(OFFSET(Ghosts!$T$41,COLUMN(),0)-OFFSET(Ghosts!$R$41,COLUMN(),0)*ScreenHeight!$D65)-1))+IF(Ghosts!$B$35,IF(Param!$M$21,-1-POWER(0.3,Param!$M$21)/(IF(Param!$M$21&lt;20,LightShader!AI155,OFFSET(LightShader!AI155,Param!$M$21-20,0)
)+POWER(0.3,Param!$M$21)),-2),0))</f>
        <v>1.6681222021195197</v>
      </c>
      <c r="AJ64" s="53">
        <f ca="1">IF(ScreenHeight!$B65&lt;OFFSET(Radar!$AC$3,COLUMN(),0),
    Param!$B$38/ScreenHeight!$B65,
    (Param!$B$37+1/(1-OFFSET(Radar!$AD$3,COLUMN(),0)*ScreenHeight!$C65)/Param!$B$39)/OFFSET(Radar!$AC$3,COLUMN(),0)
)*DistanceShader!AJ64*LightShader!AJ64*(IF(OFFSET(Ghosts!$S$41,COLUMN(),0)&lt;ScreenHeight!$E65,
   1,
   (SQRT(OFFSET(Ghosts!$T$41,COLUMN(),0)-OFFSET(Ghosts!$R$41,COLUMN(),0)*ScreenHeight!$D65)-1))+IF(Ghosts!$B$35,IF(Param!$M$21,-1-POWER(0.3,Param!$M$21)/(IF(Param!$M$21&lt;20,LightShader!AJ155,OFFSET(LightShader!AJ155,Param!$M$21-20,0)
)+POWER(0.3,Param!$M$21)),-2),0))</f>
        <v>1.6989526739217982</v>
      </c>
      <c r="AK64" s="53">
        <f ca="1">IF(ScreenHeight!$B65&lt;OFFSET(Radar!$AC$3,COLUMN(),0),
    Param!$B$38/ScreenHeight!$B65,
    (Param!$B$37+1/(1-OFFSET(Radar!$AD$3,COLUMN(),0)*ScreenHeight!$C65)/Param!$B$39)/OFFSET(Radar!$AC$3,COLUMN(),0)
)*DistanceShader!AK64*LightShader!AK64*(IF(OFFSET(Ghosts!$S$41,COLUMN(),0)&lt;ScreenHeight!$E65,
   1,
   (SQRT(OFFSET(Ghosts!$T$41,COLUMN(),0)-OFFSET(Ghosts!$R$41,COLUMN(),0)*ScreenHeight!$D65)-1))+IF(Ghosts!$B$35,IF(Param!$M$21,-1-POWER(0.3,Param!$M$21)/(IF(Param!$M$21&lt;20,LightShader!AK155,OFFSET(LightShader!AK155,Param!$M$21-20,0)
)+POWER(0.3,Param!$M$21)),-2),0))</f>
        <v>1.7306567278356062</v>
      </c>
      <c r="AL64" s="53">
        <f ca="1">IF(ScreenHeight!$B65&lt;OFFSET(Radar!$AC$3,COLUMN(),0),
    Param!$B$38/ScreenHeight!$B65,
    (Param!$B$37+1/(1-OFFSET(Radar!$AD$3,COLUMN(),0)*ScreenHeight!$C65)/Param!$B$39)/OFFSET(Radar!$AC$3,COLUMN(),0)
)*DistanceShader!AL64*LightShader!AL64*(IF(OFFSET(Ghosts!$S$41,COLUMN(),0)&lt;ScreenHeight!$E65,
   1,
   (SQRT(OFFSET(Ghosts!$T$41,COLUMN(),0)-OFFSET(Ghosts!$R$41,COLUMN(),0)*ScreenHeight!$D65)-1))+IF(Ghosts!$B$35,IF(Param!$M$21,-1-POWER(0.3,Param!$M$21)/(IF(Param!$M$21&lt;20,LightShader!AL155,OFFSET(LightShader!AL155,Param!$M$21-20,0)
)+POWER(0.3,Param!$M$21)),-2),0))</f>
        <v>1.7632690330908818</v>
      </c>
      <c r="AM64" s="53">
        <f ca="1">IF(ScreenHeight!$B65&lt;OFFSET(Radar!$AC$3,COLUMN(),0),
    Param!$B$38/ScreenHeight!$B65,
    (Param!$B$37+1/(1-OFFSET(Radar!$AD$3,COLUMN(),0)*ScreenHeight!$C65)/Param!$B$39)/OFFSET(Radar!$AC$3,COLUMN(),0)
)*DistanceShader!AM64*LightShader!AM64*(IF(OFFSET(Ghosts!$S$41,COLUMN(),0)&lt;ScreenHeight!$E65,
   1,
   (SQRT(OFFSET(Ghosts!$T$41,COLUMN(),0)-OFFSET(Ghosts!$R$41,COLUMN(),0)*ScreenHeight!$D65)-1))+IF(Ghosts!$B$35,IF(Param!$M$21,-1-POWER(0.3,Param!$M$21)/(IF(Param!$M$21&lt;20,LightShader!AM155,OFFSET(LightShader!AM155,Param!$M$21-20,0)
)+POWER(0.3,Param!$M$21)),-2),0))</f>
        <v>1.7968259706629834</v>
      </c>
      <c r="AN64" s="53">
        <f ca="1">IF(ScreenHeight!$B65&lt;OFFSET(Radar!$AC$3,COLUMN(),0),
    Param!$B$38/ScreenHeight!$B65,
    (Param!$B$37+1/(1-OFFSET(Radar!$AD$3,COLUMN(),0)*ScreenHeight!$C65)/Param!$B$39)/OFFSET(Radar!$AC$3,COLUMN(),0)
)*DistanceShader!AN64*LightShader!AN64*(IF(OFFSET(Ghosts!$S$41,COLUMN(),0)&lt;ScreenHeight!$E65,
   1,
   (SQRT(OFFSET(Ghosts!$T$41,COLUMN(),0)-OFFSET(Ghosts!$R$41,COLUMN(),0)*ScreenHeight!$D65)-1))+IF(Ghosts!$B$35,IF(Param!$M$21,-1-POWER(0.3,Param!$M$21)/(IF(Param!$M$21&lt;20,LightShader!AN155,OFFSET(LightShader!AN155,Param!$M$21-20,0)
)+POWER(0.3,Param!$M$21)),-2),0))</f>
        <v>1.8313657214896943</v>
      </c>
      <c r="AO64" s="53">
        <f ca="1">IF(ScreenHeight!$B65&lt;OFFSET(Radar!$AC$3,COLUMN(),0),
    Param!$B$38/ScreenHeight!$B65,
    (Param!$B$37+1/(1-OFFSET(Radar!$AD$3,COLUMN(),0)*ScreenHeight!$C65)/Param!$B$39)/OFFSET(Radar!$AC$3,COLUMN(),0)
)*DistanceShader!AO64*LightShader!AO64*(IF(OFFSET(Ghosts!$S$41,COLUMN(),0)&lt;ScreenHeight!$E65,
   1,
   (SQRT(OFFSET(Ghosts!$T$41,COLUMN(),0)-OFFSET(Ghosts!$R$41,COLUMN(),0)*ScreenHeight!$D65)-1))+IF(Ghosts!$B$35,IF(Param!$M$21,-1-POWER(0.3,Param!$M$21)/(IF(Param!$M$21&lt;20,LightShader!AO155,OFFSET(LightShader!AO155,Param!$M$21-20,0)
)+POWER(0.3,Param!$M$21)),-2),0))</f>
        <v>1.8669283575188966</v>
      </c>
      <c r="AP64" s="53">
        <f ca="1">IF(ScreenHeight!$B65&lt;OFFSET(Radar!$AC$3,COLUMN(),0),
    Param!$B$38/ScreenHeight!$B65,
    (Param!$B$37+1/(1-OFFSET(Radar!$AD$3,COLUMN(),0)*ScreenHeight!$C65)/Param!$B$39)/OFFSET(Radar!$AC$3,COLUMN(),0)
)*DistanceShader!AP64*LightShader!AP64*(IF(OFFSET(Ghosts!$S$41,COLUMN(),0)&lt;ScreenHeight!$E65,
   1,
   (SQRT(OFFSET(Ghosts!$T$41,COLUMN(),0)-OFFSET(Ghosts!$R$41,COLUMN(),0)*ScreenHeight!$D65)-1))+IF(Ghosts!$B$35,IF(Param!$M$21,-1-POWER(0.3,Param!$M$21)/(IF(Param!$M$21&lt;20,LightShader!AP155,OFFSET(LightShader!AP155,Param!$M$21-20,0)
)+POWER(0.3,Param!$M$21)),-2),0))</f>
        <v>1.9035559351847353</v>
      </c>
      <c r="AQ64" s="53">
        <f ca="1">IF(ScreenHeight!$B65&lt;OFFSET(Radar!$AC$3,COLUMN(),0),
    Param!$B$38/ScreenHeight!$B65,
    (Param!$B$37+1/(1-OFFSET(Radar!$AD$3,COLUMN(),0)*ScreenHeight!$C65)/Param!$B$39)/OFFSET(Radar!$AC$3,COLUMN(),0)
)*DistanceShader!AQ64*LightShader!AQ64*(IF(OFFSET(Ghosts!$S$41,COLUMN(),0)&lt;ScreenHeight!$E65,
   1,
   (SQRT(OFFSET(Ghosts!$T$41,COLUMN(),0)-OFFSET(Ghosts!$R$41,COLUMN(),0)*ScreenHeight!$D65)-1))+IF(Ghosts!$B$35,IF(Param!$M$21,-1-POWER(0.3,Param!$M$21)/(IF(Param!$M$21&lt;20,LightShader!AQ155,OFFSET(LightShader!AQ155,Param!$M$21-20,0)
)+POWER(0.3,Param!$M$21)),-2),0))</f>
        <v>1.9412925907608414</v>
      </c>
      <c r="AR64" s="53">
        <f ca="1">IF(ScreenHeight!$B65&lt;OFFSET(Radar!$AC$3,COLUMN(),0),
    Param!$B$38/ScreenHeight!$B65,
    (Param!$B$37+1/(1-OFFSET(Radar!$AD$3,COLUMN(),0)*ScreenHeight!$C65)/Param!$B$39)/OFFSET(Radar!$AC$3,COLUMN(),0)
)*DistanceShader!AR64*LightShader!AR64*(IF(OFFSET(Ghosts!$S$41,COLUMN(),0)&lt;ScreenHeight!$E65,
   1,
   (SQRT(OFFSET(Ghosts!$T$41,COLUMN(),0)-OFFSET(Ghosts!$R$41,COLUMN(),0)*ScreenHeight!$D65)-1))+IF(Ghosts!$B$35,IF(Param!$M$21,-1-POWER(0.3,Param!$M$21)/(IF(Param!$M$21&lt;20,LightShader!AR155,OFFSET(LightShader!AR155,Param!$M$21-20,0)
)+POWER(0.3,Param!$M$21)),-2),0))</f>
        <v>1.980184636854708</v>
      </c>
      <c r="AS64" s="53">
        <f ca="1">IF(ScreenHeight!$B65&lt;OFFSET(Radar!$AC$3,COLUMN(),0),
    Param!$B$38/ScreenHeight!$B65,
    (Param!$B$37+1/(1-OFFSET(Radar!$AD$3,COLUMN(),0)*ScreenHeight!$C65)/Param!$B$39)/OFFSET(Radar!$AC$3,COLUMN(),0)
)*DistanceShader!AS64*LightShader!AS64*(IF(OFFSET(Ghosts!$S$41,COLUMN(),0)&lt;ScreenHeight!$E65,
   1,
   (SQRT(OFFSET(Ghosts!$T$41,COLUMN(),0)-OFFSET(Ghosts!$R$41,COLUMN(),0)*ScreenHeight!$D65)-1))+IF(Ghosts!$B$35,IF(Param!$M$21,-1-POWER(0.3,Param!$M$21)/(IF(Param!$M$21&lt;20,LightShader!AS155,OFFSET(LightShader!AS155,Param!$M$21-20,0)
)+POWER(0.3,Param!$M$21)),-2),0))</f>
        <v>2.0202806590801208</v>
      </c>
      <c r="AT64" s="53">
        <f ca="1">IF(ScreenHeight!$B65&lt;OFFSET(Radar!$AC$3,COLUMN(),0),
    Param!$B$38/ScreenHeight!$B65,
    (Param!$B$37+1/(1-OFFSET(Radar!$AD$3,COLUMN(),0)*ScreenHeight!$C65)/Param!$B$39)/OFFSET(Radar!$AC$3,COLUMN(),0)
)*DistanceShader!AT64*LightShader!AT64*(IF(OFFSET(Ghosts!$S$41,COLUMN(),0)&lt;ScreenHeight!$E65,
   1,
   (SQRT(OFFSET(Ghosts!$T$41,COLUMN(),0)-OFFSET(Ghosts!$R$41,COLUMN(),0)*ScreenHeight!$D65)-1))+IF(Ghosts!$B$35,IF(Param!$M$21,-1-POWER(0.3,Param!$M$21)/(IF(Param!$M$21&lt;20,LightShader!AT155,OFFSET(LightShader!AT155,Param!$M$21-20,0)
)+POWER(0.3,Param!$M$21)),-2),0))</f>
        <v>2.0616316116656082</v>
      </c>
      <c r="AU64" s="53">
        <f ca="1">IF(ScreenHeight!$B65&lt;OFFSET(Radar!$AC$3,COLUMN(),0),
    Param!$B$38/ScreenHeight!$B65,
    (Param!$B$37+1/(1-OFFSET(Radar!$AD$3,COLUMN(),0)*ScreenHeight!$C65)/Param!$B$39)/OFFSET(Radar!$AC$3,COLUMN(),0)
)*DistanceShader!AU64*LightShader!AU64*(IF(OFFSET(Ghosts!$S$41,COLUMN(),0)&lt;ScreenHeight!$E65,
   1,
   (SQRT(OFFSET(Ghosts!$T$41,COLUMN(),0)-OFFSET(Ghosts!$R$41,COLUMN(),0)*ScreenHeight!$D65)-1))+IF(Ghosts!$B$35,IF(Param!$M$21,-1-POWER(0.3,Param!$M$21)/(IF(Param!$M$21&lt;20,LightShader!AU155,OFFSET(LightShader!AU155,Param!$M$21-20,0)
)+POWER(0.3,Param!$M$21)),-2),0))</f>
        <v>2.104290910415322</v>
      </c>
      <c r="AV64" s="53">
        <f ca="1">IF(ScreenHeight!$B65&lt;OFFSET(Radar!$AC$3,COLUMN(),0),
    Param!$B$38/ScreenHeight!$B65,
    (Param!$B$37+1/(1-OFFSET(Radar!$AD$3,COLUMN(),0)*ScreenHeight!$C65)/Param!$B$39)/OFFSET(Radar!$AC$3,COLUMN(),0)
)*DistanceShader!AV64*LightShader!AV64*(IF(OFFSET(Ghosts!$S$41,COLUMN(),0)&lt;ScreenHeight!$E65,
   1,
   (SQRT(OFFSET(Ghosts!$T$41,COLUMN(),0)-OFFSET(Ghosts!$R$41,COLUMN(),0)*ScreenHeight!$D65)-1))+IF(Ghosts!$B$35,IF(Param!$M$21,-1-POWER(0.3,Param!$M$21)/(IF(Param!$M$21&lt;20,LightShader!AV155,OFFSET(LightShader!AV155,Param!$M$21-20,0)
)+POWER(0.3,Param!$M$21)),-2),0))</f>
        <v>2.148314521021685</v>
      </c>
      <c r="AW64" s="53">
        <f ca="1">IF(ScreenHeight!$B65&lt;OFFSET(Radar!$AC$3,COLUMN(),0),
    Param!$B$38/ScreenHeight!$B65,
    (Param!$B$37+1/(1-OFFSET(Radar!$AD$3,COLUMN(),0)*ScreenHeight!$C65)/Param!$B$39)/OFFSET(Radar!$AC$3,COLUMN(),0)
)*DistanceShader!AW64*LightShader!AW64*(IF(OFFSET(Ghosts!$S$41,COLUMN(),0)&lt;ScreenHeight!$E65,
   1,
   (SQRT(OFFSET(Ghosts!$T$41,COLUMN(),0)-OFFSET(Ghosts!$R$41,COLUMN(),0)*ScreenHeight!$D65)-1))+IF(Ghosts!$B$35,IF(Param!$M$21,-1-POWER(0.3,Param!$M$21)/(IF(Param!$M$21&lt;20,LightShader!AW155,OFFSET(LightShader!AW155,Param!$M$21-20,0)
)+POWER(0.3,Param!$M$21)),-2),0))</f>
        <v>2.1937610402208665</v>
      </c>
      <c r="AX64" s="53">
        <f ca="1">IF(ScreenHeight!$B65&lt;OFFSET(Radar!$AC$3,COLUMN(),0),
    Param!$B$38/ScreenHeight!$B65,
    (Param!$B$37+1/(1-OFFSET(Radar!$AD$3,COLUMN(),0)*ScreenHeight!$C65)/Param!$B$39)/OFFSET(Radar!$AC$3,COLUMN(),0)
)*DistanceShader!AX64*LightShader!AX64*(IF(OFFSET(Ghosts!$S$41,COLUMN(),0)&lt;ScreenHeight!$E65,
   1,
   (SQRT(OFFSET(Ghosts!$T$41,COLUMN(),0)-OFFSET(Ghosts!$R$41,COLUMN(),0)*ScreenHeight!$D65)-1))+IF(Ghosts!$B$35,IF(Param!$M$21,-1-POWER(0.3,Param!$M$21)/(IF(Param!$M$21&lt;20,LightShader!AX155,OFFSET(LightShader!AX155,Param!$M$21-20,0)
)+POWER(0.3,Param!$M$21)),-2),0))</f>
        <v>2.2406917666642778</v>
      </c>
      <c r="AY64" s="53">
        <f ca="1">IF(ScreenHeight!$B65&lt;OFFSET(Radar!$AC$3,COLUMN(),0),
    Param!$B$38/ScreenHeight!$B65,
    (Param!$B$37+1/(1-OFFSET(Radar!$AD$3,COLUMN(),0)*ScreenHeight!$C65)/Param!$B$39)/OFFSET(Radar!$AC$3,COLUMN(),0)
)*DistanceShader!AY64*LightShader!AY64*(IF(OFFSET(Ghosts!$S$41,COLUMN(),0)&lt;ScreenHeight!$E65,
   1,
   (SQRT(OFFSET(Ghosts!$T$41,COLUMN(),0)-OFFSET(Ghosts!$R$41,COLUMN(),0)*ScreenHeight!$D65)-1))+IF(Ghosts!$B$35,IF(Param!$M$21,-1-POWER(0.3,Param!$M$21)/(IF(Param!$M$21&lt;20,LightShader!AY155,OFFSET(LightShader!AY155,Param!$M$21-20,0)
)+POWER(0.3,Param!$M$21)),-2),0))</f>
        <v>2.2891707576297349</v>
      </c>
      <c r="AZ64" s="53">
        <f ca="1">IF(ScreenHeight!$B65&lt;OFFSET(Radar!$AC$3,COLUMN(),0),
    Param!$B$38/ScreenHeight!$B65,
    (Param!$B$37+1/(1-OFFSET(Radar!$AD$3,COLUMN(),0)*ScreenHeight!$C65)/Param!$B$39)/OFFSET(Radar!$AC$3,COLUMN(),0)
)*DistanceShader!AZ64*LightShader!AZ64*(IF(OFFSET(Ghosts!$S$41,COLUMN(),0)&lt;ScreenHeight!$E65,
   1,
   (SQRT(OFFSET(Ghosts!$T$41,COLUMN(),0)-OFFSET(Ghosts!$R$41,COLUMN(),0)*ScreenHeight!$D65)-1))+IF(Ghosts!$B$35,IF(Param!$M$21,-1-POWER(0.3,Param!$M$21)/(IF(Param!$M$21&lt;20,LightShader!AZ155,OFFSET(LightShader!AZ155,Param!$M$21-20,0)
)+POWER(0.3,Param!$M$21)),-2),0))</f>
        <v>2.3392648667887039</v>
      </c>
      <c r="BA64" s="53">
        <f ca="1">IF(ScreenHeight!$B65&lt;OFFSET(Radar!$AC$3,COLUMN(),0),
    Param!$B$38/ScreenHeight!$B65,
    (Param!$B$37+1/(1-OFFSET(Radar!$AD$3,COLUMN(),0)*ScreenHeight!$C65)/Param!$B$39)/OFFSET(Radar!$AC$3,COLUMN(),0)
)*DistanceShader!BA64*LightShader!BA64*(IF(OFFSET(Ghosts!$S$41,COLUMN(),0)&lt;ScreenHeight!$E65,
   1,
   (SQRT(OFFSET(Ghosts!$T$41,COLUMN(),0)-OFFSET(Ghosts!$R$41,COLUMN(),0)*ScreenHeight!$D65)-1))+IF(Ghosts!$B$35,IF(Param!$M$21,-1-POWER(0.3,Param!$M$21)/(IF(Param!$M$21&lt;20,LightShader!BA155,OFFSET(LightShader!BA155,Param!$M$21-20,0)
)+POWER(0.3,Param!$M$21)),-2),0))</f>
        <v>2.3910437571505097</v>
      </c>
      <c r="BB64" s="53">
        <f ca="1">IF(ScreenHeight!$B65&lt;OFFSET(Radar!$AC$3,COLUMN(),0),
    Param!$B$38/ScreenHeight!$B65,
    (Param!$B$37+1/(1-OFFSET(Radar!$AD$3,COLUMN(),0)*ScreenHeight!$C65)/Param!$B$39)/OFFSET(Radar!$AC$3,COLUMN(),0)
)*DistanceShader!BB64*LightShader!BB64*(IF(OFFSET(Ghosts!$S$41,COLUMN(),0)&lt;ScreenHeight!$E65,
   1,
   (SQRT(OFFSET(Ghosts!$T$41,COLUMN(),0)-OFFSET(Ghosts!$R$41,COLUMN(),0)*ScreenHeight!$D65)-1))+IF(Ghosts!$B$35,IF(Param!$M$21,-1-POWER(0.3,Param!$M$21)/(IF(Param!$M$21&lt;20,LightShader!BB155,OFFSET(LightShader!BB155,Param!$M$21-20,0)
)+POWER(0.3,Param!$M$21)),-2),0))</f>
        <v>2.444579881984756</v>
      </c>
      <c r="BC64" s="53">
        <f ca="1">IF(ScreenHeight!$B65&lt;OFFSET(Radar!$AC$3,COLUMN(),0),
    Param!$B$38/ScreenHeight!$B65,
    (Param!$B$37+1/(1-OFFSET(Radar!$AD$3,COLUMN(),0)*ScreenHeight!$C65)/Param!$B$39)/OFFSET(Radar!$AC$3,COLUMN(),0)
)*DistanceShader!BC64*LightShader!BC64*(IF(OFFSET(Ghosts!$S$41,COLUMN(),0)&lt;ScreenHeight!$E65,
   1,
   (SQRT(OFFSET(Ghosts!$T$41,COLUMN(),0)-OFFSET(Ghosts!$R$41,COLUMN(),0)*ScreenHeight!$D65)-1))+IF(Ghosts!$B$35,IF(Param!$M$21,-1-POWER(0.3,Param!$M$21)/(IF(Param!$M$21&lt;20,LightShader!BC155,OFFSET(LightShader!BC155,Param!$M$21-20,0)
)+POWER(0.3,Param!$M$21)),-2),0))</f>
        <v>2.4999484249379922</v>
      </c>
      <c r="BD64" s="53">
        <f ca="1">IF(ScreenHeight!$B65&lt;OFFSET(Radar!$AC$3,COLUMN(),0),
    Param!$B$38/ScreenHeight!$B65,
    (Param!$B$37+1/(1-OFFSET(Radar!$AD$3,COLUMN(),0)*ScreenHeight!$C65)/Param!$B$39)/OFFSET(Radar!$AC$3,COLUMN(),0)
)*DistanceShader!BD64*LightShader!BD64*(IF(OFFSET(Ghosts!$S$41,COLUMN(),0)&lt;ScreenHeight!$E65,
   1,
   (SQRT(OFFSET(Ghosts!$T$41,COLUMN(),0)-OFFSET(Ghosts!$R$41,COLUMN(),0)*ScreenHeight!$D65)-1))+IF(Ghosts!$B$35,IF(Param!$M$21,-1-POWER(0.3,Param!$M$21)/(IF(Param!$M$21&lt;20,LightShader!BD155,OFFSET(LightShader!BD155,Param!$M$21-20,0)
)+POWER(0.3,Param!$M$21)),-2),0))</f>
        <v>2.5572271886623397</v>
      </c>
      <c r="BE64" s="53">
        <f ca="1">IF(ScreenHeight!$B65&lt;OFFSET(Radar!$AC$3,COLUMN(),0),
    Param!$B$38/ScreenHeight!$B65,
    (Param!$B$37+1/(1-OFFSET(Radar!$AD$3,COLUMN(),0)*ScreenHeight!$C65)/Param!$B$39)/OFFSET(Radar!$AC$3,COLUMN(),0)
)*DistanceShader!BE64*LightShader!BE64*(IF(OFFSET(Ghosts!$S$41,COLUMN(),0)&lt;ScreenHeight!$E65,
   1,
   (SQRT(OFFSET(Ghosts!$T$41,COLUMN(),0)-OFFSET(Ghosts!$R$41,COLUMN(),0)*ScreenHeight!$D65)-1))+IF(Ghosts!$B$35,IF(Param!$M$21,-1-POWER(0.3,Param!$M$21)/(IF(Param!$M$21&lt;20,LightShader!BE155,OFFSET(LightShader!BE155,Param!$M$21-20,0)
)+POWER(0.3,Param!$M$21)),-2),0))</f>
        <v>2.6164964190085338</v>
      </c>
      <c r="BF64" s="53">
        <f ca="1">IF(ScreenHeight!$B65&lt;OFFSET(Radar!$AC$3,COLUMN(),0),
    Param!$B$38/ScreenHeight!$B65,
    (Param!$B$37+1/(1-OFFSET(Radar!$AD$3,COLUMN(),0)*ScreenHeight!$C65)/Param!$B$39)/OFFSET(Radar!$AC$3,COLUMN(),0)
)*DistanceShader!BF64*LightShader!BF64*(IF(OFFSET(Ghosts!$S$41,COLUMN(),0)&lt;ScreenHeight!$E65,
   1,
   (SQRT(OFFSET(Ghosts!$T$41,COLUMN(),0)-OFFSET(Ghosts!$R$41,COLUMN(),0)*ScreenHeight!$D65)-1))+IF(Ghosts!$B$35,IF(Param!$M$21,-1-POWER(0.3,Param!$M$21)/(IF(Param!$M$21&lt;20,LightShader!BF155,OFFSET(LightShader!BF155,Param!$M$21-20,0)
)+POWER(0.3,Param!$M$21)),-2),0))</f>
        <v>2.6778385491439489</v>
      </c>
      <c r="BG64" s="53">
        <f ca="1">IF(ScreenHeight!$B65&lt;OFFSET(Radar!$AC$3,COLUMN(),0),
    Param!$B$38/ScreenHeight!$B65,
    (Param!$B$37+1/(1-OFFSET(Radar!$AD$3,COLUMN(),0)*ScreenHeight!$C65)/Param!$B$39)/OFFSET(Radar!$AC$3,COLUMN(),0)
)*DistanceShader!BG64*LightShader!BG64*(IF(OFFSET(Ghosts!$S$41,COLUMN(),0)&lt;ScreenHeight!$E65,
   1,
   (SQRT(OFFSET(Ghosts!$T$41,COLUMN(),0)-OFFSET(Ghosts!$R$41,COLUMN(),0)*ScreenHeight!$D65)-1))+IF(Ghosts!$B$35,IF(Param!$M$21,-1-POWER(0.3,Param!$M$21)/(IF(Param!$M$21&lt;20,LightShader!BG155,OFFSET(LightShader!BG155,Param!$M$21-20,0)
)+POWER(0.3,Param!$M$21)),-2),0))</f>
        <v>2.7413378447729468</v>
      </c>
      <c r="BH64" s="53">
        <f ca="1">IF(ScreenHeight!$B65&lt;OFFSET(Radar!$AC$3,COLUMN(),0),
    Param!$B$38/ScreenHeight!$B65,
    (Param!$B$37+1/(1-OFFSET(Radar!$AD$3,COLUMN(),0)*ScreenHeight!$C65)/Param!$B$39)/OFFSET(Radar!$AC$3,COLUMN(),0)
)*DistanceShader!BH64*LightShader!BH64*(IF(OFFSET(Ghosts!$S$41,COLUMN(),0)&lt;ScreenHeight!$E65,
   1,
   (SQRT(OFFSET(Ghosts!$T$41,COLUMN(),0)-OFFSET(Ghosts!$R$41,COLUMN(),0)*ScreenHeight!$D65)-1))+IF(Ghosts!$B$35,IF(Param!$M$21,-1-POWER(0.3,Param!$M$21)/(IF(Param!$M$21&lt;20,LightShader!BH155,OFFSET(LightShader!BH155,Param!$M$21-20,0)
)+POWER(0.3,Param!$M$21)),-2),0))</f>
        <v>2.8070799278947947</v>
      </c>
      <c r="BI64" s="53">
        <f ca="1">IF(ScreenHeight!$B65&lt;OFFSET(Radar!$AC$3,COLUMN(),0),
    Param!$B$38/ScreenHeight!$B65,
    (Param!$B$37+1/(1-OFFSET(Radar!$AD$3,COLUMN(),0)*ScreenHeight!$C65)/Param!$B$39)/OFFSET(Radar!$AC$3,COLUMN(),0)
)*DistanceShader!BI64*LightShader!BI64*(IF(OFFSET(Ghosts!$S$41,COLUMN(),0)&lt;ScreenHeight!$E65,
   1,
   (SQRT(OFFSET(Ghosts!$T$41,COLUMN(),0)-OFFSET(Ghosts!$R$41,COLUMN(),0)*ScreenHeight!$D65)-1))+IF(Ghosts!$B$35,IF(Param!$M$21,-1-POWER(0.3,Param!$M$21)/(IF(Param!$M$21&lt;20,LightShader!BI155,OFFSET(LightShader!BI155,Param!$M$21-20,0)
)+POWER(0.3,Param!$M$21)),-2),0))</f>
        <v>2.8751511521666879</v>
      </c>
      <c r="BJ64" s="53">
        <f ca="1">IF(ScreenHeight!$B65&lt;OFFSET(Radar!$AC$3,COLUMN(),0),
    Param!$B$38/ScreenHeight!$B65,
    (Param!$B$37+1/(1-OFFSET(Radar!$AD$3,COLUMN(),0)*ScreenHeight!$C65)/Param!$B$39)/OFFSET(Radar!$AC$3,COLUMN(),0)
)*DistanceShader!BJ64*LightShader!BJ64*(IF(OFFSET(Ghosts!$S$41,COLUMN(),0)&lt;ScreenHeight!$E65,
   1,
   (SQRT(OFFSET(Ghosts!$T$41,COLUMN(),0)-OFFSET(Ghosts!$R$41,COLUMN(),0)*ScreenHeight!$D65)-1))+IF(Ghosts!$B$35,IF(Param!$M$21,-1-POWER(0.3,Param!$M$21)/(IF(Param!$M$21&lt;20,LightShader!BJ155,OFFSET(LightShader!BJ155,Param!$M$21-20,0)
)+POWER(0.3,Param!$M$21)),-2),0))</f>
        <v>2.9456377978863855</v>
      </c>
      <c r="BK64" s="53">
        <f ca="1">IF(ScreenHeight!$B65&lt;OFFSET(Radar!$AC$3,COLUMN(),0),
    Param!$B$38/ScreenHeight!$B65,
    (Param!$B$37+1/(1-OFFSET(Radar!$AD$3,COLUMN(),0)*ScreenHeight!$C65)/Param!$B$39)/OFFSET(Radar!$AC$3,COLUMN(),0)
)*DistanceShader!BK64*LightShader!BK64*(IF(OFFSET(Ghosts!$S$41,COLUMN(),0)&lt;ScreenHeight!$E65,
   1,
   (SQRT(OFFSET(Ghosts!$T$41,COLUMN(),0)-OFFSET(Ghosts!$R$41,COLUMN(),0)*ScreenHeight!$D65)-1))+IF(Ghosts!$B$35,IF(Param!$M$21,-1-POWER(0.3,Param!$M$21)/(IF(Param!$M$21&lt;20,LightShader!BK155,OFFSET(LightShader!BK155,Param!$M$21-20,0)
)+POWER(0.3,Param!$M$21)),-2),0))</f>
        <v>3.0186250488273498</v>
      </c>
      <c r="BL64" s="53">
        <f ca="1">IF(ScreenHeight!$B65&lt;OFFSET(Radar!$AC$3,COLUMN(),0),
    Param!$B$38/ScreenHeight!$B65,
    (Param!$B$37+1/(1-OFFSET(Radar!$AD$3,COLUMN(),0)*ScreenHeight!$C65)/Param!$B$39)/OFFSET(Radar!$AC$3,COLUMN(),0)
)*DistanceShader!BL64*LightShader!BL64*(IF(OFFSET(Ghosts!$S$41,COLUMN(),0)&lt;ScreenHeight!$E65,
   1,
   (SQRT(OFFSET(Ghosts!$T$41,COLUMN(),0)-OFFSET(Ghosts!$R$41,COLUMN(),0)*ScreenHeight!$D65)-1))+IF(Ghosts!$B$35,IF(Param!$M$21,-1-POWER(0.3,Param!$M$21)/(IF(Param!$M$21&lt;20,LightShader!BL155,OFFSET(LightShader!BL155,Param!$M$21-20,0)
)+POWER(0.3,Param!$M$21)),-2),0))</f>
        <v>3.0941957066368264</v>
      </c>
      <c r="BM64" s="53">
        <f ca="1">IF(ScreenHeight!$B65&lt;OFFSET(Radar!$AC$3,COLUMN(),0),
    Param!$B$38/ScreenHeight!$B65,
    (Param!$B$37+1/(1-OFFSET(Radar!$AD$3,COLUMN(),0)*ScreenHeight!$C65)/Param!$B$39)/OFFSET(Radar!$AC$3,COLUMN(),0)
)*DistanceShader!BM64*LightShader!BM64*(IF(OFFSET(Ghosts!$S$41,COLUMN(),0)&lt;ScreenHeight!$E65,
   1,
   (SQRT(OFFSET(Ghosts!$T$41,COLUMN(),0)-OFFSET(Ghosts!$R$41,COLUMN(),0)*ScreenHeight!$D65)-1))+IF(Ghosts!$B$35,IF(Param!$M$21,-1-POWER(0.3,Param!$M$21)/(IF(Param!$M$21&lt;20,LightShader!BM155,OFFSET(LightShader!BM155,Param!$M$21-20,0)
)+POWER(0.3,Param!$M$21)),-2),0))</f>
        <v>3.1724285912834911</v>
      </c>
      <c r="BN64" s="53">
        <f ca="1">IF(ScreenHeight!$B65&lt;OFFSET(Radar!$AC$3,COLUMN(),0),
    Param!$B$38/ScreenHeight!$B65,
    (Param!$B$37+1/(1-OFFSET(Radar!$AD$3,COLUMN(),0)*ScreenHeight!$C65)/Param!$B$39)/OFFSET(Radar!$AC$3,COLUMN(),0)
)*DistanceShader!BN64*LightShader!BN64*(IF(OFFSET(Ghosts!$S$41,COLUMN(),0)&lt;ScreenHeight!$E65,
   1,
   (SQRT(OFFSET(Ghosts!$T$41,COLUMN(),0)-OFFSET(Ghosts!$R$41,COLUMN(),0)*ScreenHeight!$D65)-1))+IF(Ghosts!$B$35,IF(Param!$M$21,-1-POWER(0.3,Param!$M$21)/(IF(Param!$M$21&lt;20,LightShader!BN155,OFFSET(LightShader!BN155,Param!$M$21-20,0)
)+POWER(0.3,Param!$M$21)),-2),0))</f>
        <v>3.2533965682377479</v>
      </c>
      <c r="BO64" s="53">
        <f ca="1">IF(ScreenHeight!$B65&lt;OFFSET(Radar!$AC$3,COLUMN(),0),
    Param!$B$38/ScreenHeight!$B65,
    (Param!$B$37+1/(1-OFFSET(Radar!$AD$3,COLUMN(),0)*ScreenHeight!$C65)/Param!$B$39)/OFFSET(Radar!$AC$3,COLUMN(),0)
)*DistanceShader!BO64*LightShader!BO64*(IF(OFFSET(Ghosts!$S$41,COLUMN(),0)&lt;ScreenHeight!$E65,
   1,
   (SQRT(OFFSET(Ghosts!$T$41,COLUMN(),0)-OFFSET(Ghosts!$R$41,COLUMN(),0)*ScreenHeight!$D65)-1))+IF(Ghosts!$B$35,IF(Param!$M$21,-1-POWER(0.3,Param!$M$21)/(IF(Param!$M$21&lt;20,LightShader!BO155,OFFSET(LightShader!BO155,Param!$M$21-20,0)
)+POWER(0.3,Param!$M$21)),-2),0))</f>
        <v>3.3371641349288956</v>
      </c>
      <c r="BP64" s="53">
        <f ca="1">IF(ScreenHeight!$B65&lt;OFFSET(Radar!$AC$3,COLUMN(),0),
    Param!$B$38/ScreenHeight!$B65,
    (Param!$B$37+1/(1-OFFSET(Radar!$AD$3,COLUMN(),0)*ScreenHeight!$C65)/Param!$B$39)/OFFSET(Radar!$AC$3,COLUMN(),0)
)*DistanceShader!BP64*LightShader!BP64*(IF(OFFSET(Ghosts!$S$41,COLUMN(),0)&lt;ScreenHeight!$E65,
   1,
   (SQRT(OFFSET(Ghosts!$T$41,COLUMN(),0)-OFFSET(Ghosts!$R$41,COLUMN(),0)*ScreenHeight!$D65)-1))+IF(Ghosts!$B$35,IF(Param!$M$21,-1-POWER(0.3,Param!$M$21)/(IF(Param!$M$21&lt;20,LightShader!BP155,OFFSET(LightShader!BP155,Param!$M$21-20,0)
)+POWER(0.3,Param!$M$21)),-2),0))</f>
        <v>3.4237844909736035</v>
      </c>
      <c r="BQ64" s="53">
        <f ca="1">IF(ScreenHeight!$B65&lt;OFFSET(Radar!$AC$3,COLUMN(),0),
    Param!$B$38/ScreenHeight!$B65,
    (Param!$B$37+1/(1-OFFSET(Radar!$AD$3,COLUMN(),0)*ScreenHeight!$C65)/Param!$B$39)/OFFSET(Radar!$AC$3,COLUMN(),0)
)*DistanceShader!BQ64*LightShader!BQ64*(IF(OFFSET(Ghosts!$S$41,COLUMN(),0)&lt;ScreenHeight!$E65,
   1,
   (SQRT(OFFSET(Ghosts!$T$41,COLUMN(),0)-OFFSET(Ghosts!$R$41,COLUMN(),0)*ScreenHeight!$D65)-1))+IF(Ghosts!$B$35,IF(Param!$M$21,-1-POWER(0.3,Param!$M$21)/(IF(Param!$M$21&lt;20,LightShader!BQ155,OFFSET(LightShader!BQ155,Param!$M$21-20,0)
)+POWER(0.3,Param!$M$21)),-2),0))</f>
        <v>3.5132960093866621</v>
      </c>
      <c r="BR64" s="53">
        <f ca="1">IF(ScreenHeight!$B65&lt;OFFSET(Radar!$AC$3,COLUMN(),0),
    Param!$B$38/ScreenHeight!$B65,
    (Param!$B$37+1/(1-OFFSET(Radar!$AD$3,COLUMN(),0)*ScreenHeight!$C65)/Param!$B$39)/OFFSET(Radar!$AC$3,COLUMN(),0)
)*DistanceShader!BR64*LightShader!BR64*(IF(OFFSET(Ghosts!$S$41,COLUMN(),0)&lt;ScreenHeight!$E65,
   1,
   (SQRT(OFFSET(Ghosts!$T$41,COLUMN(),0)-OFFSET(Ghosts!$R$41,COLUMN(),0)*ScreenHeight!$D65)-1))+IF(Ghosts!$B$35,IF(Param!$M$21,-1-POWER(0.3,Param!$M$21)/(IF(Param!$M$21&lt;20,LightShader!BR155,OFFSET(LightShader!BR155,Param!$M$21-20,0)
)+POWER(0.3,Param!$M$21)),-2),0))</f>
        <v>3.6057180204923962</v>
      </c>
      <c r="BS64" s="53">
        <f ca="1">IF(ScreenHeight!$B65&lt;OFFSET(Radar!$AC$3,COLUMN(),0),
    Param!$B$38/ScreenHeight!$B65,
    (Param!$B$37+1/(1-OFFSET(Radar!$AD$3,COLUMN(),0)*ScreenHeight!$C65)/Param!$B$39)/OFFSET(Radar!$AC$3,COLUMN(),0)
)*DistanceShader!BS64*LightShader!BS64*(IF(OFFSET(Ghosts!$S$41,COLUMN(),0)&lt;ScreenHeight!$E65,
   1,
   (SQRT(OFFSET(Ghosts!$T$41,COLUMN(),0)-OFFSET(Ghosts!$R$41,COLUMN(),0)*ScreenHeight!$D65)-1))+IF(Ghosts!$B$35,IF(Param!$M$21,-1-POWER(0.3,Param!$M$21)/(IF(Param!$M$21&lt;20,LightShader!BS155,OFFSET(LightShader!BS155,Param!$M$21-20,0)
)+POWER(0.3,Param!$M$21)),-2),0))</f>
        <v>3.7010458180395625</v>
      </c>
      <c r="BT64" s="53">
        <f ca="1">IF(ScreenHeight!$B65&lt;OFFSET(Radar!$AC$3,COLUMN(),0),
    Param!$B$38/ScreenHeight!$B65,
    (Param!$B$37+1/(1-OFFSET(Radar!$AD$3,COLUMN(),0)*ScreenHeight!$C65)/Param!$B$39)/OFFSET(Radar!$AC$3,COLUMN(),0)
)*DistanceShader!BT64*LightShader!BT64*(IF(OFFSET(Ghosts!$S$41,COLUMN(),0)&lt;ScreenHeight!$E65,
   1,
   (SQRT(OFFSET(Ghosts!$T$41,COLUMN(),0)-OFFSET(Ghosts!$R$41,COLUMN(),0)*ScreenHeight!$D65)-1))+IF(Ghosts!$B$35,IF(Param!$M$21,-1-POWER(0.3,Param!$M$21)/(IF(Param!$M$21&lt;20,LightShader!BT155,OFFSET(LightShader!BT155,Param!$M$21-20,0)
)+POWER(0.3,Param!$M$21)),-2),0))</f>
        <v>3.7992448001625516</v>
      </c>
      <c r="BU64" s="53">
        <f ca="1">IF(ScreenHeight!$B65&lt;OFFSET(Radar!$AC$3,COLUMN(),0),
    Param!$B$38/ScreenHeight!$B65,
    (Param!$B$37+1/(1-OFFSET(Radar!$AD$3,COLUMN(),0)*ScreenHeight!$C65)/Param!$B$39)/OFFSET(Radar!$AC$3,COLUMN(),0)
)*DistanceShader!BU64*LightShader!BU64*(IF(OFFSET(Ghosts!$S$41,COLUMN(),0)&lt;ScreenHeight!$E65,
   1,
   (SQRT(OFFSET(Ghosts!$T$41,COLUMN(),0)-OFFSET(Ghosts!$R$41,COLUMN(),0)*ScreenHeight!$D65)-1))+IF(Ghosts!$B$35,IF(Param!$M$21,-1-POWER(0.3,Param!$M$21)/(IF(Param!$M$21&lt;20,LightShader!BU155,OFFSET(LightShader!BU155,Param!$M$21-20,0)
)+POWER(0.3,Param!$M$21)),-2),0))</f>
        <v>3.9002436691353743</v>
      </c>
      <c r="BV64" s="53">
        <f ca="1">IF(ScreenHeight!$B65&lt;OFFSET(Radar!$AC$3,COLUMN(),0),
    Param!$B$38/ScreenHeight!$B65,
    (Param!$B$37+1/(1-OFFSET(Radar!$AD$3,COLUMN(),0)*ScreenHeight!$C65)/Param!$B$39)/OFFSET(Radar!$AC$3,COLUMN(),0)
)*DistanceShader!BV64*LightShader!BV64*(IF(OFFSET(Ghosts!$S$41,COLUMN(),0)&lt;ScreenHeight!$E65,
   1,
   (SQRT(OFFSET(Ghosts!$T$41,COLUMN(),0)-OFFSET(Ghosts!$R$41,COLUMN(),0)*ScreenHeight!$D65)-1))+IF(Ghosts!$B$35,IF(Param!$M$21,-1-POWER(0.3,Param!$M$21)/(IF(Param!$M$21&lt;20,LightShader!BV155,OFFSET(LightShader!BV155,Param!$M$21-20,0)
)+POWER(0.3,Param!$M$21)),-2),0))</f>
        <v>4.0039266369883073</v>
      </c>
      <c r="BW64" s="53">
        <f ca="1">IF(ScreenHeight!$B65&lt;OFFSET(Radar!$AC$3,COLUMN(),0),
    Param!$B$38/ScreenHeight!$B65,
    (Param!$B$37+1/(1-OFFSET(Radar!$AD$3,COLUMN(),0)*ScreenHeight!$C65)/Param!$B$39)/OFFSET(Radar!$AC$3,COLUMN(),0)
)*DistanceShader!BW64*LightShader!BW64*(IF(OFFSET(Ghosts!$S$41,COLUMN(),0)&lt;ScreenHeight!$E65,
   1,
   (SQRT(OFFSET(Ghosts!$T$41,COLUMN(),0)-OFFSET(Ghosts!$R$41,COLUMN(),0)*ScreenHeight!$D65)-1))+IF(Ghosts!$B$35,IF(Param!$M$21,-1-POWER(0.3,Param!$M$21)/(IF(Param!$M$21&lt;20,LightShader!BW155,OFFSET(LightShader!BW155,Param!$M$21-20,0)
)+POWER(0.3,Param!$M$21)),-2),0))</f>
        <v>4.110124623563153</v>
      </c>
      <c r="BX64" s="53">
        <f ca="1">IF(ScreenHeight!$B65&lt;OFFSET(Radar!$AC$3,COLUMN(),0),
    Param!$B$38/ScreenHeight!$B65,
    (Param!$B$37+1/(1-OFFSET(Radar!$AD$3,COLUMN(),0)*ScreenHeight!$C65)/Param!$B$39)/OFFSET(Radar!$AC$3,COLUMN(),0)
)*DistanceShader!BX64*LightShader!BX64*(IF(OFFSET(Ghosts!$S$41,COLUMN(),0)&lt;ScreenHeight!$E65,
   1,
   (SQRT(OFFSET(Ghosts!$T$41,COLUMN(),0)-OFFSET(Ghosts!$R$41,COLUMN(),0)*ScreenHeight!$D65)-1))+IF(Ghosts!$B$35,IF(Param!$M$21,-1-POWER(0.3,Param!$M$21)/(IF(Param!$M$21&lt;20,LightShader!BX155,OFFSET(LightShader!BX155,Param!$M$21-20,0)
)+POWER(0.3,Param!$M$21)),-2),0))</f>
        <v>4.2186054948709586</v>
      </c>
      <c r="BY64" s="53">
        <f ca="1">IF(ScreenHeight!$B65&lt;OFFSET(Radar!$AC$3,COLUMN(),0),
    Param!$B$38/ScreenHeight!$B65,
    (Param!$B$37+1/(1-OFFSET(Radar!$AD$3,COLUMN(),0)*ScreenHeight!$C65)/Param!$B$39)/OFFSET(Radar!$AC$3,COLUMN(),0)
)*DistanceShader!BY64*LightShader!BY64*(IF(OFFSET(Ghosts!$S$41,COLUMN(),0)&lt;ScreenHeight!$E65,
   1,
   (SQRT(OFFSET(Ghosts!$T$41,COLUMN(),0)-OFFSET(Ghosts!$R$41,COLUMN(),0)*ScreenHeight!$D65)-1))+IF(Ghosts!$B$35,IF(Param!$M$21,-1-POWER(0.3,Param!$M$21)/(IF(Param!$M$21&lt;20,LightShader!BY155,OFFSET(LightShader!BY155,Param!$M$21-20,0)
)+POWER(0.3,Param!$M$21)),-2),0))</f>
        <v>4.3290634786186279</v>
      </c>
      <c r="BZ64" s="53">
        <f ca="1">IF(ScreenHeight!$B65&lt;OFFSET(Radar!$AC$3,COLUMN(),0),
    Param!$B$38/ScreenHeight!$B65,
    (Param!$B$37+1/(1-OFFSET(Radar!$AD$3,COLUMN(),0)*ScreenHeight!$C65)/Param!$B$39)/OFFSET(Radar!$AC$3,COLUMN(),0)
)*DistanceShader!BZ64*LightShader!BZ64*(IF(OFFSET(Ghosts!$S$41,COLUMN(),0)&lt;ScreenHeight!$E65,
   1,
   (SQRT(OFFSET(Ghosts!$T$41,COLUMN(),0)-OFFSET(Ghosts!$R$41,COLUMN(),0)*ScreenHeight!$D65)-1))+IF(Ghosts!$B$35,IF(Param!$M$21,-1-POWER(0.3,Param!$M$21)/(IF(Param!$M$21&lt;20,LightShader!BZ155,OFFSET(LightShader!BZ155,Param!$M$21-20,0)
)+POWER(0.3,Param!$M$21)),-2),0))</f>
        <v>3.9246628112740876</v>
      </c>
      <c r="CA64" s="53">
        <f ca="1">IF(ScreenHeight!$B65&lt;OFFSET(Radar!$AC$3,COLUMN(),0),
    Param!$B$38/ScreenHeight!$B65,
    (Param!$B$37+1/(1-OFFSET(Radar!$AD$3,COLUMN(),0)*ScreenHeight!$C65)/Param!$B$39)/OFFSET(Radar!$AC$3,COLUMN(),0)
)*DistanceShader!CA64*LightShader!CA64*(IF(OFFSET(Ghosts!$S$41,COLUMN(),0)&lt;ScreenHeight!$E65,
   1,
   (SQRT(OFFSET(Ghosts!$T$41,COLUMN(),0)-OFFSET(Ghosts!$R$41,COLUMN(),0)*ScreenHeight!$D65)-1))+IF(Ghosts!$B$35,IF(Param!$M$21,-1-POWER(0.3,Param!$M$21)/(IF(Param!$M$21&lt;20,LightShader!CA155,OFFSET(LightShader!CA155,Param!$M$21-20,0)
)+POWER(0.3,Param!$M$21)),-2),0))</f>
        <v>3.9704449908859991</v>
      </c>
      <c r="CB64" s="53">
        <f ca="1">IF(ScreenHeight!$B65&lt;OFFSET(Radar!$AC$3,COLUMN(),0),
    Param!$B$38/ScreenHeight!$B65,
    (Param!$B$37+1/(1-OFFSET(Radar!$AD$3,COLUMN(),0)*ScreenHeight!$C65)/Param!$B$39)/OFFSET(Radar!$AC$3,COLUMN(),0)
)*DistanceShader!CB64*LightShader!CB64*(IF(OFFSET(Ghosts!$S$41,COLUMN(),0)&lt;ScreenHeight!$E65,
   1,
   (SQRT(OFFSET(Ghosts!$T$41,COLUMN(),0)-OFFSET(Ghosts!$R$41,COLUMN(),0)*ScreenHeight!$D65)-1))+IF(Ghosts!$B$35,IF(Param!$M$21,-1-POWER(0.3,Param!$M$21)/(IF(Param!$M$21&lt;20,LightShader!CB155,OFFSET(LightShader!CB155,Param!$M$21-20,0)
)+POWER(0.3,Param!$M$21)),-2),0))</f>
        <v>4.0139707311480253</v>
      </c>
      <c r="CC64" s="53">
        <f ca="1">IF(ScreenHeight!$B65&lt;OFFSET(Radar!$AC$3,COLUMN(),0),
    Param!$B$38/ScreenHeight!$B65,
    (Param!$B$37+1/(1-OFFSET(Radar!$AD$3,COLUMN(),0)*ScreenHeight!$C65)/Param!$B$39)/OFFSET(Radar!$AC$3,COLUMN(),0)
)*DistanceShader!CC64*LightShader!CC64*(IF(OFFSET(Ghosts!$S$41,COLUMN(),0)&lt;ScreenHeight!$E65,
   1,
   (SQRT(OFFSET(Ghosts!$T$41,COLUMN(),0)-OFFSET(Ghosts!$R$41,COLUMN(),0)*ScreenHeight!$D65)-1))+IF(Ghosts!$B$35,IF(Param!$M$21,-1-POWER(0.3,Param!$M$21)/(IF(Param!$M$21&lt;20,LightShader!CC155,OFFSET(LightShader!CC155,Param!$M$21-20,0)
)+POWER(0.3,Param!$M$21)),-2),0))</f>
        <v>4.0546200074637175</v>
      </c>
      <c r="CD64" s="53">
        <f ca="1">IF(ScreenHeight!$B65&lt;OFFSET(Radar!$AC$3,COLUMN(),0),
    Param!$B$38/ScreenHeight!$B65,
    (Param!$B$37+1/(1-OFFSET(Radar!$AD$3,COLUMN(),0)*ScreenHeight!$C65)/Param!$B$39)/OFFSET(Radar!$AC$3,COLUMN(),0)
)*DistanceShader!CD64*LightShader!CD64*(IF(OFFSET(Ghosts!$S$41,COLUMN(),0)&lt;ScreenHeight!$E65,
   1,
   (SQRT(OFFSET(Ghosts!$T$41,COLUMN(),0)-OFFSET(Ghosts!$R$41,COLUMN(),0)*ScreenHeight!$D65)-1))+IF(Ghosts!$B$35,IF(Param!$M$21,-1-POWER(0.3,Param!$M$21)/(IF(Param!$M$21&lt;20,LightShader!CD155,OFFSET(LightShader!CD155,Param!$M$21-20,0)
)+POWER(0.3,Param!$M$21)),-2),0))</f>
        <v>4.0917033867582466</v>
      </c>
      <c r="CE64" s="53">
        <f ca="1">IF(ScreenHeight!$B65&lt;OFFSET(Radar!$AC$3,COLUMN(),0),
    Param!$B$38/ScreenHeight!$B65,
    (Param!$B$37+1/(1-OFFSET(Radar!$AD$3,COLUMN(),0)*ScreenHeight!$C65)/Param!$B$39)/OFFSET(Radar!$AC$3,COLUMN(),0)
)*DistanceShader!CE64*LightShader!CE64*(IF(OFFSET(Ghosts!$S$41,COLUMN(),0)&lt;ScreenHeight!$E65,
   1,
   (SQRT(OFFSET(Ghosts!$T$41,COLUMN(),0)-OFFSET(Ghosts!$R$41,COLUMN(),0)*ScreenHeight!$D65)-1))+IF(Ghosts!$B$35,IF(Param!$M$21,-1-POWER(0.3,Param!$M$21)/(IF(Param!$M$21&lt;20,LightShader!CE155,OFFSET(LightShader!CE155,Param!$M$21-20,0)
)+POWER(0.3,Param!$M$21)),-2),0))</f>
        <v>4.1244666817230353</v>
      </c>
      <c r="CF64" s="53">
        <f ca="1">IF(ScreenHeight!$B65&lt;OFFSET(Radar!$AC$3,COLUMN(),0),
    Param!$B$38/ScreenHeight!$B65,
    (Param!$B$37+1/(1-OFFSET(Radar!$AD$3,COLUMN(),0)*ScreenHeight!$C65)/Param!$B$39)/OFFSET(Radar!$AC$3,COLUMN(),0)
)*DistanceShader!CF64*LightShader!CF64*(IF(OFFSET(Ghosts!$S$41,COLUMN(),0)&lt;ScreenHeight!$E65,
   1,
   (SQRT(OFFSET(Ghosts!$T$41,COLUMN(),0)-OFFSET(Ghosts!$R$41,COLUMN(),0)*ScreenHeight!$D65)-1))+IF(Ghosts!$B$35,IF(Param!$M$21,-1-POWER(0.3,Param!$M$21)/(IF(Param!$M$21&lt;20,LightShader!CF155,OFFSET(LightShader!CF155,Param!$M$21-20,0)
)+POWER(0.3,Param!$M$21)),-2),0))</f>
        <v>4.1521001728762341</v>
      </c>
      <c r="CG64" s="53">
        <f ca="1">IF(ScreenHeight!$B65&lt;OFFSET(Radar!$AC$3,COLUMN(),0),
    Param!$B$38/ScreenHeight!$B65,
    (Param!$B$37+1/(1-OFFSET(Radar!$AD$3,COLUMN(),0)*ScreenHeight!$C65)/Param!$B$39)/OFFSET(Radar!$AC$3,COLUMN(),0)
)*DistanceShader!CG64*LightShader!CG64*(IF(OFFSET(Ghosts!$S$41,COLUMN(),0)&lt;ScreenHeight!$E65,
   1,
   (SQRT(OFFSET(Ghosts!$T$41,COLUMN(),0)-OFFSET(Ghosts!$R$41,COLUMN(),0)*ScreenHeight!$D65)-1))+IF(Ghosts!$B$35,IF(Param!$M$21,-1-POWER(0.3,Param!$M$21)/(IF(Param!$M$21&lt;20,LightShader!CG155,OFFSET(LightShader!CG155,Param!$M$21-20,0)
)+POWER(0.3,Param!$M$21)),-2),0))</f>
        <v>4.1737532594533375</v>
      </c>
      <c r="CH64" s="53">
        <f ca="1">IF(ScreenHeight!$B65&lt;OFFSET(Radar!$AC$3,COLUMN(),0),
    Param!$B$38/ScreenHeight!$B65,
    (Param!$B$37+1/(1-OFFSET(Radar!$AD$3,COLUMN(),0)*ScreenHeight!$C65)/Param!$B$39)/OFFSET(Radar!$AC$3,COLUMN(),0)
)*DistanceShader!CH64*LightShader!CH64*(IF(OFFSET(Ghosts!$S$41,COLUMN(),0)&lt;ScreenHeight!$E65,
   1,
   (SQRT(OFFSET(Ghosts!$T$41,COLUMN(),0)-OFFSET(Ghosts!$R$41,COLUMN(),0)*ScreenHeight!$D65)-1))+IF(Ghosts!$B$35,IF(Param!$M$21,-1-POWER(0.3,Param!$M$21)/(IF(Param!$M$21&lt;20,LightShader!CH155,OFFSET(LightShader!CH155,Param!$M$21-20,0)
)+POWER(0.3,Param!$M$21)),-2),0))</f>
        <v>4.188555164522997</v>
      </c>
      <c r="CI64" s="53">
        <f ca="1">IF(ScreenHeight!$B65&lt;OFFSET(Radar!$AC$3,COLUMN(),0),
    Param!$B$38/ScreenHeight!$B65,
    (Param!$B$37+1/(1-OFFSET(Radar!$AD$3,COLUMN(),0)*ScreenHeight!$C65)/Param!$B$39)/OFFSET(Radar!$AC$3,COLUMN(),0)
)*DistanceShader!CI64*LightShader!CI64*(IF(OFFSET(Ghosts!$S$41,COLUMN(),0)&lt;ScreenHeight!$E65,
   1,
   (SQRT(OFFSET(Ghosts!$T$41,COLUMN(),0)-OFFSET(Ghosts!$R$41,COLUMN(),0)*ScreenHeight!$D65)-1))+IF(Ghosts!$B$35,IF(Param!$M$21,-1-POWER(0.3,Param!$M$21)/(IF(Param!$M$21&lt;20,LightShader!CI155,OFFSET(LightShader!CI155,Param!$M$21-20,0)
)+POWER(0.3,Param!$M$21)),-2),0))</f>
        <v>4.1956418931873447</v>
      </c>
      <c r="CJ64" s="53">
        <f ca="1">IF(ScreenHeight!$B65&lt;OFFSET(Radar!$AC$3,COLUMN(),0),
    Param!$B$38/ScreenHeight!$B65,
    (Param!$B$37+1/(1-OFFSET(Radar!$AD$3,COLUMN(),0)*ScreenHeight!$C65)/Param!$B$39)/OFFSET(Radar!$AC$3,COLUMN(),0)
)*DistanceShader!CJ64*LightShader!CJ64*(IF(OFFSET(Ghosts!$S$41,COLUMN(),0)&lt;ScreenHeight!$E65,
   1,
   (SQRT(OFFSET(Ghosts!$T$41,COLUMN(),0)-OFFSET(Ghosts!$R$41,COLUMN(),0)*ScreenHeight!$D65)-1))+IF(Ghosts!$B$35,IF(Param!$M$21,-1-POWER(0.3,Param!$M$21)/(IF(Param!$M$21&lt;20,LightShader!CJ155,OFFSET(LightShader!CJ155,Param!$M$21-20,0)
)+POWER(0.3,Param!$M$21)),-2),0))</f>
        <v>4.1941890127398267</v>
      </c>
      <c r="CK64" s="53">
        <f ca="1">IF(ScreenHeight!$B65&lt;OFFSET(Radar!$AC$3,COLUMN(),0),
    Param!$B$38/ScreenHeight!$B65,
    (Param!$B$37+1/(1-OFFSET(Radar!$AD$3,COLUMN(),0)*ScreenHeight!$C65)/Param!$B$39)/OFFSET(Radar!$AC$3,COLUMN(),0)
)*DistanceShader!CK64*LightShader!CK64*(IF(OFFSET(Ghosts!$S$41,COLUMN(),0)&lt;ScreenHeight!$E65,
   1,
   (SQRT(OFFSET(Ghosts!$T$41,COLUMN(),0)-OFFSET(Ghosts!$R$41,COLUMN(),0)*ScreenHeight!$D65)-1))+IF(Ghosts!$B$35,IF(Param!$M$21,-1-POWER(0.3,Param!$M$21)/(IF(Param!$M$21&lt;20,LightShader!CK155,OFFSET(LightShader!CK155,Param!$M$21-20,0)
)+POWER(0.3,Param!$M$21)),-2),0))</f>
        <v>4.139712524111534</v>
      </c>
      <c r="CL64" s="53">
        <f ca="1">IF(ScreenHeight!$B65&lt;OFFSET(Radar!$AC$3,COLUMN(),0),
    Param!$B$38/ScreenHeight!$B65,
    (Param!$B$37+1/(1-OFFSET(Radar!$AD$3,COLUMN(),0)*ScreenHeight!$C65)/Param!$B$39)/OFFSET(Radar!$AC$3,COLUMN(),0)
)*DistanceShader!CL64*LightShader!CL64*(IF(OFFSET(Ghosts!$S$41,COLUMN(),0)&lt;ScreenHeight!$E65,
   1,
   (SQRT(OFFSET(Ghosts!$T$41,COLUMN(),0)-OFFSET(Ghosts!$R$41,COLUMN(),0)*ScreenHeight!$D65)-1))+IF(Ghosts!$B$35,IF(Param!$M$21,-1-POWER(0.3,Param!$M$21)/(IF(Param!$M$21&lt;20,LightShader!CL155,OFFSET(LightShader!CL155,Param!$M$21-20,0)
)+POWER(0.3,Param!$M$21)),-2),0))</f>
        <v>4.0754214399332369</v>
      </c>
      <c r="CM64" s="53">
        <f ca="1">IF(ScreenHeight!$B65&lt;OFFSET(Radar!$AC$3,COLUMN(),0),
    Param!$B$38/ScreenHeight!$B65,
    (Param!$B$37+1/(1-OFFSET(Radar!$AD$3,COLUMN(),0)*ScreenHeight!$C65)/Param!$B$39)/OFFSET(Radar!$AC$3,COLUMN(),0)
)*DistanceShader!CM64*LightShader!CM64*(IF(OFFSET(Ghosts!$S$41,COLUMN(),0)&lt;ScreenHeight!$E65,
   1,
   (SQRT(OFFSET(Ghosts!$T$41,COLUMN(),0)-OFFSET(Ghosts!$R$41,COLUMN(),0)*ScreenHeight!$D65)-1))+IF(Ghosts!$B$35,IF(Param!$M$21,-1-POWER(0.3,Param!$M$21)/(IF(Param!$M$21&lt;20,LightShader!CM155,OFFSET(LightShader!CM155,Param!$M$21-20,0)
)+POWER(0.3,Param!$M$21)),-2),0))</f>
        <v>4.0108456673816635</v>
      </c>
      <c r="CN64" s="53">
        <f ca="1">IF(ScreenHeight!$B65&lt;OFFSET(Radar!$AC$3,COLUMN(),0),
    Param!$B$38/ScreenHeight!$B65,
    (Param!$B$37+1/(1-OFFSET(Radar!$AD$3,COLUMN(),0)*ScreenHeight!$C65)/Param!$B$39)/OFFSET(Radar!$AC$3,COLUMN(),0)
)*DistanceShader!CN64*LightShader!CN64*(IF(OFFSET(Ghosts!$S$41,COLUMN(),0)&lt;ScreenHeight!$E65,
   1,
   (SQRT(OFFSET(Ghosts!$T$41,COLUMN(),0)-OFFSET(Ghosts!$R$41,COLUMN(),0)*ScreenHeight!$D65)-1))+IF(Ghosts!$B$35,IF(Param!$M$21,-1-POWER(0.3,Param!$M$21)/(IF(Param!$M$21&lt;20,LightShader!CN155,OFFSET(LightShader!CN155,Param!$M$21-20,0)
)+POWER(0.3,Param!$M$21)),-2),0))</f>
        <v>5.502649073324501</v>
      </c>
      <c r="CO64" s="53">
        <f ca="1">IF(ScreenHeight!$B65&lt;OFFSET(Radar!$AC$3,COLUMN(),0),
    Param!$B$38/ScreenHeight!$B65,
    (Param!$B$37+1/(1-OFFSET(Radar!$AD$3,COLUMN(),0)*ScreenHeight!$C65)/Param!$B$39)/OFFSET(Radar!$AC$3,COLUMN(),0)
)*DistanceShader!CO64*LightShader!CO64*(IF(OFFSET(Ghosts!$S$41,COLUMN(),0)&lt;ScreenHeight!$E65,
   1,
   (SQRT(OFFSET(Ghosts!$T$41,COLUMN(),0)-OFFSET(Ghosts!$R$41,COLUMN(),0)*ScreenHeight!$D65)-1))+IF(Ghosts!$B$35,IF(Param!$M$21,-1-POWER(0.3,Param!$M$21)/(IF(Param!$M$21&lt;20,LightShader!CO155,OFFSET(LightShader!CO155,Param!$M$21-20,0)
)+POWER(0.3,Param!$M$21)),-2),0))</f>
        <v>5.503164085640039</v>
      </c>
      <c r="CP64" s="53">
        <f ca="1">IF(ScreenHeight!$B65&lt;OFFSET(Radar!$AC$3,COLUMN(),0),
    Param!$B$38/ScreenHeight!$B65,
    (Param!$B$37+1/(1-OFFSET(Radar!$AD$3,COLUMN(),0)*ScreenHeight!$C65)/Param!$B$39)/OFFSET(Radar!$AC$3,COLUMN(),0)
)*DistanceShader!CP64*LightShader!CP64*(IF(OFFSET(Ghosts!$S$41,COLUMN(),0)&lt;ScreenHeight!$E65,
   1,
   (SQRT(OFFSET(Ghosts!$T$41,COLUMN(),0)-OFFSET(Ghosts!$R$41,COLUMN(),0)*ScreenHeight!$D65)-1))+IF(Ghosts!$B$35,IF(Param!$M$21,-1-POWER(0.3,Param!$M$21)/(IF(Param!$M$21&lt;20,LightShader!CP155,OFFSET(LightShader!CP155,Param!$M$21-20,0)
)+POWER(0.3,Param!$M$21)),-2),0))</f>
        <v>5.503335788549105</v>
      </c>
      <c r="CQ64" s="53">
        <f ca="1">IF(ScreenHeight!$B65&lt;OFFSET(Radar!$AC$3,COLUMN(),0),
    Param!$B$38/ScreenHeight!$B65,
    (Param!$B$37+1/(1-OFFSET(Radar!$AD$3,COLUMN(),0)*ScreenHeight!$C65)/Param!$B$39)/OFFSET(Radar!$AC$3,COLUMN(),0)
)*DistanceShader!CQ64*LightShader!CQ64*(IF(OFFSET(Ghosts!$S$41,COLUMN(),0)&lt;ScreenHeight!$E65,
   1,
   (SQRT(OFFSET(Ghosts!$T$41,COLUMN(),0)-OFFSET(Ghosts!$R$41,COLUMN(),0)*ScreenHeight!$D65)-1))+IF(Ghosts!$B$35,IF(Param!$M$21,-1-POWER(0.3,Param!$M$21)/(IF(Param!$M$21&lt;20,LightShader!CQ155,OFFSET(LightShader!CQ155,Param!$M$21-20,0)
)+POWER(0.3,Param!$M$21)),-2),0))</f>
        <v>5.503164085640039</v>
      </c>
      <c r="CR64" s="53">
        <f ca="1">IF(ScreenHeight!$B65&lt;OFFSET(Radar!$AC$3,COLUMN(),0),
    Param!$B$38/ScreenHeight!$B65,
    (Param!$B$37+1/(1-OFFSET(Radar!$AD$3,COLUMN(),0)*ScreenHeight!$C65)/Param!$B$39)/OFFSET(Radar!$AC$3,COLUMN(),0)
)*DistanceShader!CR64*LightShader!CR64*(IF(OFFSET(Ghosts!$S$41,COLUMN(),0)&lt;ScreenHeight!$E65,
   1,
   (SQRT(OFFSET(Ghosts!$T$41,COLUMN(),0)-OFFSET(Ghosts!$R$41,COLUMN(),0)*ScreenHeight!$D65)-1))+IF(Ghosts!$B$35,IF(Param!$M$21,-1-POWER(0.3,Param!$M$21)/(IF(Param!$M$21&lt;20,LightShader!CR155,OFFSET(LightShader!CR155,Param!$M$21-20,0)
)+POWER(0.3,Param!$M$21)),-2),0))</f>
        <v>5.502649073324501</v>
      </c>
      <c r="CS64" s="53">
        <f ca="1">IF(ScreenHeight!$B65&lt;OFFSET(Radar!$AC$3,COLUMN(),0),
    Param!$B$38/ScreenHeight!$B65,
    (Param!$B$37+1/(1-OFFSET(Radar!$AD$3,COLUMN(),0)*ScreenHeight!$C65)/Param!$B$39)/OFFSET(Radar!$AC$3,COLUMN(),0)
)*DistanceShader!CS64*LightShader!CS64*(IF(OFFSET(Ghosts!$S$41,COLUMN(),0)&lt;ScreenHeight!$E65,
   1,
   (SQRT(OFFSET(Ghosts!$T$41,COLUMN(),0)-OFFSET(Ghosts!$R$41,COLUMN(),0)*ScreenHeight!$D65)-1))+IF(Ghosts!$B$35,IF(Param!$M$21,-1-POWER(0.3,Param!$M$21)/(IF(Param!$M$21&lt;20,LightShader!CS155,OFFSET(LightShader!CS155,Param!$M$21-20,0)
)+POWER(0.3,Param!$M$21)),-2),0))</f>
        <v>5.5017910406871229</v>
      </c>
      <c r="CT64" s="53">
        <f ca="1">IF(ScreenHeight!$B65&lt;OFFSET(Radar!$AC$3,COLUMN(),0),
    Param!$B$38/ScreenHeight!$B65,
    (Param!$B$37+1/(1-OFFSET(Radar!$AD$3,COLUMN(),0)*ScreenHeight!$C65)/Param!$B$39)/OFFSET(Radar!$AC$3,COLUMN(),0)
)*DistanceShader!CT64*LightShader!CT64*(IF(OFFSET(Ghosts!$S$41,COLUMN(),0)&lt;ScreenHeight!$E65,
   1,
   (SQRT(OFFSET(Ghosts!$T$41,COLUMN(),0)-OFFSET(Ghosts!$R$41,COLUMN(),0)*ScreenHeight!$D65)-1))+IF(Ghosts!$B$35,IF(Param!$M$21,-1-POWER(0.3,Param!$M$21)/(IF(Param!$M$21&lt;20,LightShader!CT155,OFFSET(LightShader!CT155,Param!$M$21-20,0)
)+POWER(0.3,Param!$M$21)),-2),0))</f>
        <v>5.5005904690349769</v>
      </c>
      <c r="CU64" s="53">
        <f ca="1">IF(ScreenHeight!$B65&lt;OFFSET(Radar!$AC$3,COLUMN(),0),
    Param!$B$38/ScreenHeight!$B65,
    (Param!$B$37+1/(1-OFFSET(Radar!$AD$3,COLUMN(),0)*ScreenHeight!$C65)/Param!$B$39)/OFFSET(Radar!$AC$3,COLUMN(),0)
)*DistanceShader!CU64*LightShader!CU64*(IF(OFFSET(Ghosts!$S$41,COLUMN(),0)&lt;ScreenHeight!$E65,
   1,
   (SQRT(OFFSET(Ghosts!$T$41,COLUMN(),0)-OFFSET(Ghosts!$R$41,COLUMN(),0)*ScreenHeight!$D65)-1))+IF(Ghosts!$B$35,IF(Param!$M$21,-1-POWER(0.3,Param!$M$21)/(IF(Param!$M$21&lt;20,LightShader!CU155,OFFSET(LightShader!CU155,Param!$M$21-20,0)
)+POWER(0.3,Param!$M$21)),-2),0))</f>
        <v>5.4990480311482139</v>
      </c>
      <c r="CV64" s="53">
        <f ca="1">IF(ScreenHeight!$B65&lt;OFFSET(Radar!$AC$3,COLUMN(),0),
    Param!$B$38/ScreenHeight!$B65,
    (Param!$B$37+1/(1-OFFSET(Radar!$AD$3,COLUMN(),0)*ScreenHeight!$C65)/Param!$B$39)/OFFSET(Radar!$AC$3,COLUMN(),0)
)*DistanceShader!CV64*LightShader!CV64*(IF(OFFSET(Ghosts!$S$41,COLUMN(),0)&lt;ScreenHeight!$E65,
   1,
   (SQRT(OFFSET(Ghosts!$T$41,COLUMN(),0)-OFFSET(Ghosts!$R$41,COLUMN(),0)*ScreenHeight!$D65)-1))+IF(Ghosts!$B$35,IF(Param!$M$21,-1-POWER(0.3,Param!$M$21)/(IF(Param!$M$21&lt;20,LightShader!CV155,OFFSET(LightShader!CV155,Param!$M$21-20,0)
)+POWER(0.3,Param!$M$21)),-2),0))</f>
        <v>5.4847174361596007</v>
      </c>
      <c r="CW64" s="53">
        <f ca="1">IF(ScreenHeight!$B65&lt;OFFSET(Radar!$AC$3,COLUMN(),0),
    Param!$B$38/ScreenHeight!$B65,
    (Param!$B$37+1/(1-OFFSET(Radar!$AD$3,COLUMN(),0)*ScreenHeight!$C65)/Param!$B$39)/OFFSET(Radar!$AC$3,COLUMN(),0)
)*DistanceShader!CW64*LightShader!CW64*(IF(OFFSET(Ghosts!$S$41,COLUMN(),0)&lt;ScreenHeight!$E65,
   1,
   (SQRT(OFFSET(Ghosts!$T$41,COLUMN(),0)-OFFSET(Ghosts!$R$41,COLUMN(),0)*ScreenHeight!$D65)-1))+IF(Ghosts!$B$35,IF(Param!$M$21,-1-POWER(0.3,Param!$M$21)/(IF(Param!$M$21&lt;20,LightShader!CW155,OFFSET(LightShader!CW155,Param!$M$21-20,0)
)+POWER(0.3,Param!$M$21)),-2),0))</f>
        <v>5.4025480916949222</v>
      </c>
      <c r="CX64" s="53">
        <f ca="1">IF(ScreenHeight!$B65&lt;OFFSET(Radar!$AC$3,COLUMN(),0),
    Param!$B$38/ScreenHeight!$B65,
    (Param!$B$37+1/(1-OFFSET(Radar!$AD$3,COLUMN(),0)*ScreenHeight!$C65)/Param!$B$39)/OFFSET(Radar!$AC$3,COLUMN(),0)
)*DistanceShader!CX64*LightShader!CX64*(IF(OFFSET(Ghosts!$S$41,COLUMN(),0)&lt;ScreenHeight!$E65,
   1,
   (SQRT(OFFSET(Ghosts!$T$41,COLUMN(),0)-OFFSET(Ghosts!$R$41,COLUMN(),0)*ScreenHeight!$D65)-1))+IF(Ghosts!$B$35,IF(Param!$M$21,-1-POWER(0.3,Param!$M$21)/(IF(Param!$M$21&lt;20,LightShader!CX155,OFFSET(LightShader!CX155,Param!$M$21-20,0)
)+POWER(0.3,Param!$M$21)),-2),0))</f>
        <v>5.3120270501126408</v>
      </c>
      <c r="CY64" s="53">
        <f ca="1">IF(ScreenHeight!$B65&lt;OFFSET(Radar!$AC$3,COLUMN(),0),
    Param!$B$38/ScreenHeight!$B65,
    (Param!$B$37+1/(1-OFFSET(Radar!$AD$3,COLUMN(),0)*ScreenHeight!$C65)/Param!$B$39)/OFFSET(Radar!$AC$3,COLUMN(),0)
)*DistanceShader!CY64*LightShader!CY64*(IF(OFFSET(Ghosts!$S$41,COLUMN(),0)&lt;ScreenHeight!$E65,
   1,
   (SQRT(OFFSET(Ghosts!$T$41,COLUMN(),0)-OFFSET(Ghosts!$R$41,COLUMN(),0)*ScreenHeight!$D65)-1))+IF(Ghosts!$B$35,IF(Param!$M$21,-1-POWER(0.3,Param!$M$21)/(IF(Param!$M$21&lt;20,LightShader!CY155,OFFSET(LightShader!CY155,Param!$M$21-20,0)
)+POWER(0.3,Param!$M$21)),-2),0))</f>
        <v>5.2145568725424241</v>
      </c>
      <c r="CZ64" s="53">
        <f ca="1">IF(ScreenHeight!$B65&lt;OFFSET(Radar!$AC$3,COLUMN(),0),
    Param!$B$38/ScreenHeight!$B65,
    (Param!$B$37+1/(1-OFFSET(Radar!$AD$3,COLUMN(),0)*ScreenHeight!$C65)/Param!$B$39)/OFFSET(Radar!$AC$3,COLUMN(),0)
)*DistanceShader!CZ64*LightShader!CZ64*(IF(OFFSET(Ghosts!$S$41,COLUMN(),0)&lt;ScreenHeight!$E65,
   1,
   (SQRT(OFFSET(Ghosts!$T$41,COLUMN(),0)-OFFSET(Ghosts!$R$41,COLUMN(),0)*ScreenHeight!$D65)-1))+IF(Ghosts!$B$35,IF(Param!$M$21,-1-POWER(0.3,Param!$M$21)/(IF(Param!$M$21&lt;20,LightShader!CZ155,OFFSET(LightShader!CZ155,Param!$M$21-20,0)
)+POWER(0.3,Param!$M$21)),-2),0))</f>
        <v>5.1115066506126485</v>
      </c>
      <c r="DA64" s="53">
        <f ca="1">IF(ScreenHeight!$B65&lt;OFFSET(Radar!$AC$3,COLUMN(),0),
    Param!$B$38/ScreenHeight!$B65,
    (Param!$B$37+1/(1-OFFSET(Radar!$AD$3,COLUMN(),0)*ScreenHeight!$C65)/Param!$B$39)/OFFSET(Radar!$AC$3,COLUMN(),0)
)*DistanceShader!DA64*LightShader!DA64*(IF(OFFSET(Ghosts!$S$41,COLUMN(),0)&lt;ScreenHeight!$E65,
   1,
   (SQRT(OFFSET(Ghosts!$T$41,COLUMN(),0)-OFFSET(Ghosts!$R$41,COLUMN(),0)*ScreenHeight!$D65)-1))+IF(Ghosts!$B$35,IF(Param!$M$21,-1-POWER(0.3,Param!$M$21)/(IF(Param!$M$21&lt;20,LightShader!DA155,OFFSET(LightShader!DA155,Param!$M$21-20,0)
)+POWER(0.3,Param!$M$21)),-2),0))</f>
        <v>5.0041746471821025</v>
      </c>
      <c r="DB64" s="53">
        <f ca="1">IF(ScreenHeight!$B65&lt;OFFSET(Radar!$AC$3,COLUMN(),0),
    Param!$B$38/ScreenHeight!$B65,
    (Param!$B$37+1/(1-OFFSET(Radar!$AD$3,COLUMN(),0)*ScreenHeight!$C65)/Param!$B$39)/OFFSET(Radar!$AC$3,COLUMN(),0)
)*DistanceShader!DB64*LightShader!DB64*(IF(OFFSET(Ghosts!$S$41,COLUMN(),0)&lt;ScreenHeight!$E65,
   1,
   (SQRT(OFFSET(Ghosts!$T$41,COLUMN(),0)-OFFSET(Ghosts!$R$41,COLUMN(),0)*ScreenHeight!$D65)-1))+IF(Ghosts!$B$35,IF(Param!$M$21,-1-POWER(0.3,Param!$M$21)/(IF(Param!$M$21&lt;20,LightShader!DB155,OFFSET(LightShader!DB155,Param!$M$21-20,0)
)+POWER(0.3,Param!$M$21)),-2),0))</f>
        <v>4.8937610907678062</v>
      </c>
      <c r="DC64" s="53">
        <f ca="1">IF(ScreenHeight!$B65&lt;OFFSET(Radar!$AC$3,COLUMN(),0),
    Param!$B$38/ScreenHeight!$B65,
    (Param!$B$37+1/(1-OFFSET(Radar!$AD$3,COLUMN(),0)*ScreenHeight!$C65)/Param!$B$39)/OFFSET(Radar!$AC$3,COLUMN(),0)
)*DistanceShader!DC64*LightShader!DC64*(IF(OFFSET(Ghosts!$S$41,COLUMN(),0)&lt;ScreenHeight!$E65,
   1,
   (SQRT(OFFSET(Ghosts!$T$41,COLUMN(),0)-OFFSET(Ghosts!$R$41,COLUMN(),0)*ScreenHeight!$D65)-1))+IF(Ghosts!$B$35,IF(Param!$M$21,-1-POWER(0.3,Param!$M$21)/(IF(Param!$M$21&lt;20,LightShader!DC155,OFFSET(LightShader!DC155,Param!$M$21-20,0)
)+POWER(0.3,Param!$M$21)),-2),0))</f>
        <v>4.7813506348300434</v>
      </c>
      <c r="DD64" s="53">
        <f ca="1">IF(ScreenHeight!$B65&lt;OFFSET(Radar!$AC$3,COLUMN(),0),
    Param!$B$38/ScreenHeight!$B65,
    (Param!$B$37+1/(1-OFFSET(Radar!$AD$3,COLUMN(),0)*ScreenHeight!$C65)/Param!$B$39)/OFFSET(Radar!$AC$3,COLUMN(),0)
)*DistanceShader!DD64*LightShader!DD64*(IF(OFFSET(Ghosts!$S$41,COLUMN(),0)&lt;ScreenHeight!$E65,
   1,
   (SQRT(OFFSET(Ghosts!$T$41,COLUMN(),0)-OFFSET(Ghosts!$R$41,COLUMN(),0)*ScreenHeight!$D65)-1))+IF(Ghosts!$B$35,IF(Param!$M$21,-1-POWER(0.3,Param!$M$21)/(IF(Param!$M$21&lt;20,LightShader!DD155,OFFSET(LightShader!DD155,Param!$M$21-20,0)
)+POWER(0.3,Param!$M$21)),-2),0))</f>
        <v>4.6679033145049251</v>
      </c>
      <c r="DE64" s="53">
        <f ca="1">IF(ScreenHeight!$B65&lt;OFFSET(Radar!$AC$3,COLUMN(),0),
    Param!$B$38/ScreenHeight!$B65,
    (Param!$B$37+1/(1-OFFSET(Radar!$AD$3,COLUMN(),0)*ScreenHeight!$C65)/Param!$B$39)/OFFSET(Radar!$AC$3,COLUMN(),0)
)*DistanceShader!DE64*LightShader!DE64*(IF(OFFSET(Ghosts!$S$41,COLUMN(),0)&lt;ScreenHeight!$E65,
   1,
   (SQRT(OFFSET(Ghosts!$T$41,COLUMN(),0)-OFFSET(Ghosts!$R$41,COLUMN(),0)*ScreenHeight!$D65)-1))+IF(Ghosts!$B$35,IF(Param!$M$21,-1-POWER(0.3,Param!$M$21)/(IF(Param!$M$21&lt;20,LightShader!DE155,OFFSET(LightShader!DE155,Param!$M$21-20,0)
)+POWER(0.3,Param!$M$21)),-2),0))</f>
        <v>4.5542524715422728</v>
      </c>
      <c r="DF64" s="53">
        <f ca="1">IF(ScreenHeight!$B65&lt;OFFSET(Radar!$AC$3,COLUMN(),0),
    Param!$B$38/ScreenHeight!$B65,
    (Param!$B$37+1/(1-OFFSET(Radar!$AD$3,COLUMN(),0)*ScreenHeight!$C65)/Param!$B$39)/OFFSET(Radar!$AC$3,COLUMN(),0)
)*DistanceShader!DF64*LightShader!DF64*(IF(OFFSET(Ghosts!$S$41,COLUMN(),0)&lt;ScreenHeight!$E65,
   1,
   (SQRT(OFFSET(Ghosts!$T$41,COLUMN(),0)-OFFSET(Ghosts!$R$41,COLUMN(),0)*ScreenHeight!$D65)-1))+IF(Ghosts!$B$35,IF(Param!$M$21,-1-POWER(0.3,Param!$M$21)/(IF(Param!$M$21&lt;20,LightShader!DF155,OFFSET(LightShader!DF155,Param!$M$21-20,0)
)+POWER(0.3,Param!$M$21)),-2),0))</f>
        <v>4.4411080162802934</v>
      </c>
      <c r="DG64" s="53">
        <f ca="1">IF(ScreenHeight!$B65&lt;OFFSET(Radar!$AC$3,COLUMN(),0),
    Param!$B$38/ScreenHeight!$B65,
    (Param!$B$37+1/(1-OFFSET(Radar!$AD$3,COLUMN(),0)*ScreenHeight!$C65)/Param!$B$39)/OFFSET(Radar!$AC$3,COLUMN(),0)
)*DistanceShader!DG64*LightShader!DG64*(IF(OFFSET(Ghosts!$S$41,COLUMN(),0)&lt;ScreenHeight!$E65,
   1,
   (SQRT(OFFSET(Ghosts!$T$41,COLUMN(),0)-OFFSET(Ghosts!$R$41,COLUMN(),0)*ScreenHeight!$D65)-1))+IF(Ghosts!$B$35,IF(Param!$M$21,-1-POWER(0.3,Param!$M$21)/(IF(Param!$M$21&lt;20,LightShader!DG155,OFFSET(LightShader!DG155,Param!$M$21-20,0)
)+POWER(0.3,Param!$M$21)),-2),0))</f>
        <v>4.3290634786186279</v>
      </c>
      <c r="DH64" s="53">
        <f ca="1">IF(ScreenHeight!$B65&lt;OFFSET(Radar!$AC$3,COLUMN(),0),
    Param!$B$38/ScreenHeight!$B65,
    (Param!$B$37+1/(1-OFFSET(Radar!$AD$3,COLUMN(),0)*ScreenHeight!$C65)/Param!$B$39)/OFFSET(Radar!$AC$3,COLUMN(),0)
)*DistanceShader!DH64*LightShader!DH64*(IF(OFFSET(Ghosts!$S$41,COLUMN(),0)&lt;ScreenHeight!$E65,
   1,
   (SQRT(OFFSET(Ghosts!$T$41,COLUMN(),0)-OFFSET(Ghosts!$R$41,COLUMN(),0)*ScreenHeight!$D65)-1))+IF(Ghosts!$B$35,IF(Param!$M$21,-1-POWER(0.3,Param!$M$21)/(IF(Param!$M$21&lt;20,LightShader!DH155,OFFSET(LightShader!DH155,Param!$M$21-20,0)
)+POWER(0.3,Param!$M$21)),-2),0))</f>
        <v>4.2186054948709586</v>
      </c>
      <c r="DI64" s="53">
        <f ca="1">IF(ScreenHeight!$B65&lt;OFFSET(Radar!$AC$3,COLUMN(),0),
    Param!$B$38/ScreenHeight!$B65,
    (Param!$B$37+1/(1-OFFSET(Radar!$AD$3,COLUMN(),0)*ScreenHeight!$C65)/Param!$B$39)/OFFSET(Radar!$AC$3,COLUMN(),0)
)*DistanceShader!DI64*LightShader!DI64*(IF(OFFSET(Ghosts!$S$41,COLUMN(),0)&lt;ScreenHeight!$E65,
   1,
   (SQRT(OFFSET(Ghosts!$T$41,COLUMN(),0)-OFFSET(Ghosts!$R$41,COLUMN(),0)*ScreenHeight!$D65)-1))+IF(Ghosts!$B$35,IF(Param!$M$21,-1-POWER(0.3,Param!$M$21)/(IF(Param!$M$21&lt;20,LightShader!DI155,OFFSET(LightShader!DI155,Param!$M$21-20,0)
)+POWER(0.3,Param!$M$21)),-2),0))</f>
        <v>4.110124623563153</v>
      </c>
      <c r="DJ64" s="53">
        <f ca="1">IF(ScreenHeight!$B65&lt;OFFSET(Radar!$AC$3,COLUMN(),0),
    Param!$B$38/ScreenHeight!$B65,
    (Param!$B$37+1/(1-OFFSET(Radar!$AD$3,COLUMN(),0)*ScreenHeight!$C65)/Param!$B$39)/OFFSET(Radar!$AC$3,COLUMN(),0)
)*DistanceShader!DJ64*LightShader!DJ64*(IF(OFFSET(Ghosts!$S$41,COLUMN(),0)&lt;ScreenHeight!$E65,
   1,
   (SQRT(OFFSET(Ghosts!$T$41,COLUMN(),0)-OFFSET(Ghosts!$R$41,COLUMN(),0)*ScreenHeight!$D65)-1))+IF(Ghosts!$B$35,IF(Param!$M$21,-1-POWER(0.3,Param!$M$21)/(IF(Param!$M$21&lt;20,LightShader!DJ155,OFFSET(LightShader!DJ155,Param!$M$21-20,0)
)+POWER(0.3,Param!$M$21)),-2),0))</f>
        <v>4.0039266369883073</v>
      </c>
      <c r="DK64" s="53">
        <f ca="1">IF(ScreenHeight!$B65&lt;OFFSET(Radar!$AC$3,COLUMN(),0),
    Param!$B$38/ScreenHeight!$B65,
    (Param!$B$37+1/(1-OFFSET(Radar!$AD$3,COLUMN(),0)*ScreenHeight!$C65)/Param!$B$39)/OFFSET(Radar!$AC$3,COLUMN(),0)
)*DistanceShader!DK64*LightShader!DK64*(IF(OFFSET(Ghosts!$S$41,COLUMN(),0)&lt;ScreenHeight!$E65,
   1,
   (SQRT(OFFSET(Ghosts!$T$41,COLUMN(),0)-OFFSET(Ghosts!$R$41,COLUMN(),0)*ScreenHeight!$D65)-1))+IF(Ghosts!$B$35,IF(Param!$M$21,-1-POWER(0.3,Param!$M$21)/(IF(Param!$M$21&lt;20,LightShader!DK155,OFFSET(LightShader!DK155,Param!$M$21-20,0)
)+POWER(0.3,Param!$M$21)),-2),0))</f>
        <v>3.9002436691353743</v>
      </c>
      <c r="DL64" s="53">
        <f ca="1">IF(ScreenHeight!$B65&lt;OFFSET(Radar!$AC$3,COLUMN(),0),
    Param!$B$38/ScreenHeight!$B65,
    (Param!$B$37+1/(1-OFFSET(Radar!$AD$3,COLUMN(),0)*ScreenHeight!$C65)/Param!$B$39)/OFFSET(Radar!$AC$3,COLUMN(),0)
)*DistanceShader!DL64*LightShader!DL64*(IF(OFFSET(Ghosts!$S$41,COLUMN(),0)&lt;ScreenHeight!$E65,
   1,
   (SQRT(OFFSET(Ghosts!$T$41,COLUMN(),0)-OFFSET(Ghosts!$R$41,COLUMN(),0)*ScreenHeight!$D65)-1))+IF(Ghosts!$B$35,IF(Param!$M$21,-1-POWER(0.3,Param!$M$21)/(IF(Param!$M$21&lt;20,LightShader!DL155,OFFSET(LightShader!DL155,Param!$M$21-20,0)
)+POWER(0.3,Param!$M$21)),-2),0))</f>
        <v>3.7992448001625516</v>
      </c>
      <c r="DM64" s="53">
        <f ca="1">IF(ScreenHeight!$B65&lt;OFFSET(Radar!$AC$3,COLUMN(),0),
    Param!$B$38/ScreenHeight!$B65,
    (Param!$B$37+1/(1-OFFSET(Radar!$AD$3,COLUMN(),0)*ScreenHeight!$C65)/Param!$B$39)/OFFSET(Radar!$AC$3,COLUMN(),0)
)*DistanceShader!DM64*LightShader!DM64*(IF(OFFSET(Ghosts!$S$41,COLUMN(),0)&lt;ScreenHeight!$E65,
   1,
   (SQRT(OFFSET(Ghosts!$T$41,COLUMN(),0)-OFFSET(Ghosts!$R$41,COLUMN(),0)*ScreenHeight!$D65)-1))+IF(Ghosts!$B$35,IF(Param!$M$21,-1-POWER(0.3,Param!$M$21)/(IF(Param!$M$21&lt;20,LightShader!DM155,OFFSET(LightShader!DM155,Param!$M$21-20,0)
)+POWER(0.3,Param!$M$21)),-2),0))</f>
        <v>3.7010458180395625</v>
      </c>
      <c r="DN64" s="53">
        <f ca="1">IF(ScreenHeight!$B65&lt;OFFSET(Radar!$AC$3,COLUMN(),0),
    Param!$B$38/ScreenHeight!$B65,
    (Param!$B$37+1/(1-OFFSET(Radar!$AD$3,COLUMN(),0)*ScreenHeight!$C65)/Param!$B$39)/OFFSET(Radar!$AC$3,COLUMN(),0)
)*DistanceShader!DN64*LightShader!DN64*(IF(OFFSET(Ghosts!$S$41,COLUMN(),0)&lt;ScreenHeight!$E65,
   1,
   (SQRT(OFFSET(Ghosts!$T$41,COLUMN(),0)-OFFSET(Ghosts!$R$41,COLUMN(),0)*ScreenHeight!$D65)-1))+IF(Ghosts!$B$35,IF(Param!$M$21,-1-POWER(0.3,Param!$M$21)/(IF(Param!$M$21&lt;20,LightShader!DN155,OFFSET(LightShader!DN155,Param!$M$21-20,0)
)+POWER(0.3,Param!$M$21)),-2),0))</f>
        <v>3.6057180204923962</v>
      </c>
      <c r="DO64" s="53">
        <f ca="1">IF(ScreenHeight!$B65&lt;OFFSET(Radar!$AC$3,COLUMN(),0),
    Param!$B$38/ScreenHeight!$B65,
    (Param!$B$37+1/(1-OFFSET(Radar!$AD$3,COLUMN(),0)*ScreenHeight!$C65)/Param!$B$39)/OFFSET(Radar!$AC$3,COLUMN(),0)
)*DistanceShader!DO64*LightShader!DO64*(IF(OFFSET(Ghosts!$S$41,COLUMN(),0)&lt;ScreenHeight!$E65,
   1,
   (SQRT(OFFSET(Ghosts!$T$41,COLUMN(),0)-OFFSET(Ghosts!$R$41,COLUMN(),0)*ScreenHeight!$D65)-1))+IF(Ghosts!$B$35,IF(Param!$M$21,-1-POWER(0.3,Param!$M$21)/(IF(Param!$M$21&lt;20,LightShader!DO155,OFFSET(LightShader!DO155,Param!$M$21-20,0)
)+POWER(0.3,Param!$M$21)),-2),0))</f>
        <v>3.5132960093866621</v>
      </c>
      <c r="DP64" s="53">
        <f ca="1">IF(ScreenHeight!$B65&lt;OFFSET(Radar!$AC$3,COLUMN(),0),
    Param!$B$38/ScreenHeight!$B65,
    (Param!$B$37+1/(1-OFFSET(Radar!$AD$3,COLUMN(),0)*ScreenHeight!$C65)/Param!$B$39)/OFFSET(Radar!$AC$3,COLUMN(),0)
)*DistanceShader!DP64*LightShader!DP64*(IF(OFFSET(Ghosts!$S$41,COLUMN(),0)&lt;ScreenHeight!$E65,
   1,
   (SQRT(OFFSET(Ghosts!$T$41,COLUMN(),0)-OFFSET(Ghosts!$R$41,COLUMN(),0)*ScreenHeight!$D65)-1))+IF(Ghosts!$B$35,IF(Param!$M$21,-1-POWER(0.3,Param!$M$21)/(IF(Param!$M$21&lt;20,LightShader!DP155,OFFSET(LightShader!DP155,Param!$M$21-20,0)
)+POWER(0.3,Param!$M$21)),-2),0))</f>
        <v>3.4237844909736035</v>
      </c>
      <c r="DQ64" s="53">
        <f ca="1">IF(ScreenHeight!$B65&lt;OFFSET(Radar!$AC$3,COLUMN(),0),
    Param!$B$38/ScreenHeight!$B65,
    (Param!$B$37+1/(1-OFFSET(Radar!$AD$3,COLUMN(),0)*ScreenHeight!$C65)/Param!$B$39)/OFFSET(Radar!$AC$3,COLUMN(),0)
)*DistanceShader!DQ64*LightShader!DQ64*(IF(OFFSET(Ghosts!$S$41,COLUMN(),0)&lt;ScreenHeight!$E65,
   1,
   (SQRT(OFFSET(Ghosts!$T$41,COLUMN(),0)-OFFSET(Ghosts!$R$41,COLUMN(),0)*ScreenHeight!$D65)-1))+IF(Ghosts!$B$35,IF(Param!$M$21,-1-POWER(0.3,Param!$M$21)/(IF(Param!$M$21&lt;20,LightShader!DQ155,OFFSET(LightShader!DQ155,Param!$M$21-20,0)
)+POWER(0.3,Param!$M$21)),-2),0))</f>
        <v>3.3371641349288956</v>
      </c>
      <c r="DR64" s="53">
        <f ca="1">IF(ScreenHeight!$B65&lt;OFFSET(Radar!$AC$3,COLUMN(),0),
    Param!$B$38/ScreenHeight!$B65,
    (Param!$B$37+1/(1-OFFSET(Radar!$AD$3,COLUMN(),0)*ScreenHeight!$C65)/Param!$B$39)/OFFSET(Radar!$AC$3,COLUMN(),0)
)*DistanceShader!DR64*LightShader!DR64*(IF(OFFSET(Ghosts!$S$41,COLUMN(),0)&lt;ScreenHeight!$E65,
   1,
   (SQRT(OFFSET(Ghosts!$T$41,COLUMN(),0)-OFFSET(Ghosts!$R$41,COLUMN(),0)*ScreenHeight!$D65)-1))+IF(Ghosts!$B$35,IF(Param!$M$21,-1-POWER(0.3,Param!$M$21)/(IF(Param!$M$21&lt;20,LightShader!DR155,OFFSET(LightShader!DR155,Param!$M$21-20,0)
)+POWER(0.3,Param!$M$21)),-2),0))</f>
        <v>3.2533965682377479</v>
      </c>
      <c r="DS64" s="53">
        <f ca="1">IF(ScreenHeight!$B65&lt;OFFSET(Radar!$AC$3,COLUMN(),0),
    Param!$B$38/ScreenHeight!$B65,
    (Param!$B$37+1/(1-OFFSET(Radar!$AD$3,COLUMN(),0)*ScreenHeight!$C65)/Param!$B$39)/OFFSET(Radar!$AC$3,COLUMN(),0)
)*DistanceShader!DS64*LightShader!DS64*(IF(OFFSET(Ghosts!$S$41,COLUMN(),0)&lt;ScreenHeight!$E65,
   1,
   (SQRT(OFFSET(Ghosts!$T$41,COLUMN(),0)-OFFSET(Ghosts!$R$41,COLUMN(),0)*ScreenHeight!$D65)-1))+IF(Ghosts!$B$35,IF(Param!$M$21,-1-POWER(0.3,Param!$M$21)/(IF(Param!$M$21&lt;20,LightShader!DS155,OFFSET(LightShader!DS155,Param!$M$21-20,0)
)+POWER(0.3,Param!$M$21)),-2),0))</f>
        <v>3.1724285912834911</v>
      </c>
      <c r="DT64" s="53">
        <f ca="1">IF(ScreenHeight!$B65&lt;OFFSET(Radar!$AC$3,COLUMN(),0),
    Param!$B$38/ScreenHeight!$B65,
    (Param!$B$37+1/(1-OFFSET(Radar!$AD$3,COLUMN(),0)*ScreenHeight!$C65)/Param!$B$39)/OFFSET(Radar!$AC$3,COLUMN(),0)
)*DistanceShader!DT64*LightShader!DT64*(IF(OFFSET(Ghosts!$S$41,COLUMN(),0)&lt;ScreenHeight!$E65,
   1,
   (SQRT(OFFSET(Ghosts!$T$41,COLUMN(),0)-OFFSET(Ghosts!$R$41,COLUMN(),0)*ScreenHeight!$D65)-1))+IF(Ghosts!$B$35,IF(Param!$M$21,-1-POWER(0.3,Param!$M$21)/(IF(Param!$M$21&lt;20,LightShader!DT155,OFFSET(LightShader!DT155,Param!$M$21-20,0)
)+POWER(0.3,Param!$M$21)),-2),0))</f>
        <v>3.0941957066368264</v>
      </c>
      <c r="DU64" s="53">
        <f ca="1">IF(ScreenHeight!$B65&lt;OFFSET(Radar!$AC$3,COLUMN(),0),
    Param!$B$38/ScreenHeight!$B65,
    (Param!$B$37+1/(1-OFFSET(Radar!$AD$3,COLUMN(),0)*ScreenHeight!$C65)/Param!$B$39)/OFFSET(Radar!$AC$3,COLUMN(),0)
)*DistanceShader!DU64*LightShader!DU64*(IF(OFFSET(Ghosts!$S$41,COLUMN(),0)&lt;ScreenHeight!$E65,
   1,
   (SQRT(OFFSET(Ghosts!$T$41,COLUMN(),0)-OFFSET(Ghosts!$R$41,COLUMN(),0)*ScreenHeight!$D65)-1))+IF(Ghosts!$B$35,IF(Param!$M$21,-1-POWER(0.3,Param!$M$21)/(IF(Param!$M$21&lt;20,LightShader!DU155,OFFSET(LightShader!DU155,Param!$M$21-20,0)
)+POWER(0.3,Param!$M$21)),-2),0))</f>
        <v>3.0186250488273498</v>
      </c>
      <c r="DV64" s="53">
        <f ca="1">IF(ScreenHeight!$B65&lt;OFFSET(Radar!$AC$3,COLUMN(),0),
    Param!$B$38/ScreenHeight!$B65,
    (Param!$B$37+1/(1-OFFSET(Radar!$AD$3,COLUMN(),0)*ScreenHeight!$C65)/Param!$B$39)/OFFSET(Radar!$AC$3,COLUMN(),0)
)*DistanceShader!DV64*LightShader!DV64*(IF(OFFSET(Ghosts!$S$41,COLUMN(),0)&lt;ScreenHeight!$E65,
   1,
   (SQRT(OFFSET(Ghosts!$T$41,COLUMN(),0)-OFFSET(Ghosts!$R$41,COLUMN(),0)*ScreenHeight!$D65)-1))+IF(Ghosts!$B$35,IF(Param!$M$21,-1-POWER(0.3,Param!$M$21)/(IF(Param!$M$21&lt;20,LightShader!DV155,OFFSET(LightShader!DV155,Param!$M$21-20,0)
)+POWER(0.3,Param!$M$21)),-2),0))</f>
        <v>2.9456377978863855</v>
      </c>
      <c r="DW64" s="53">
        <f ca="1">IF(ScreenHeight!$B65&lt;OFFSET(Radar!$AC$3,COLUMN(),0),
    Param!$B$38/ScreenHeight!$B65,
    (Param!$B$37+1/(1-OFFSET(Radar!$AD$3,COLUMN(),0)*ScreenHeight!$C65)/Param!$B$39)/OFFSET(Radar!$AC$3,COLUMN(),0)
)*DistanceShader!DW64*LightShader!DW64*(IF(OFFSET(Ghosts!$S$41,COLUMN(),0)&lt;ScreenHeight!$E65,
   1,
   (SQRT(OFFSET(Ghosts!$T$41,COLUMN(),0)-OFFSET(Ghosts!$R$41,COLUMN(),0)*ScreenHeight!$D65)-1))+IF(Ghosts!$B$35,IF(Param!$M$21,-1-POWER(0.3,Param!$M$21)/(IF(Param!$M$21&lt;20,LightShader!DW155,OFFSET(LightShader!DW155,Param!$M$21-20,0)
)+POWER(0.3,Param!$M$21)),-2),0))</f>
        <v>2.8751511521666879</v>
      </c>
      <c r="DX64" s="53">
        <f ca="1">IF(ScreenHeight!$B65&lt;OFFSET(Radar!$AC$3,COLUMN(),0),
    Param!$B$38/ScreenHeight!$B65,
    (Param!$B$37+1/(1-OFFSET(Radar!$AD$3,COLUMN(),0)*ScreenHeight!$C65)/Param!$B$39)/OFFSET(Radar!$AC$3,COLUMN(),0)
)*DistanceShader!DX64*LightShader!DX64*(IF(OFFSET(Ghosts!$S$41,COLUMN(),0)&lt;ScreenHeight!$E65,
   1,
   (SQRT(OFFSET(Ghosts!$T$41,COLUMN(),0)-OFFSET(Ghosts!$R$41,COLUMN(),0)*ScreenHeight!$D65)-1))+IF(Ghosts!$B$35,IF(Param!$M$21,-1-POWER(0.3,Param!$M$21)/(IF(Param!$M$21&lt;20,LightShader!DX155,OFFSET(LightShader!DX155,Param!$M$21-20,0)
)+POWER(0.3,Param!$M$21)),-2),0))</f>
        <v>2.8070799278947947</v>
      </c>
      <c r="DY64" s="53">
        <f ca="1">IF(ScreenHeight!$B65&lt;OFFSET(Radar!$AC$3,COLUMN(),0),
    Param!$B$38/ScreenHeight!$B65,
    (Param!$B$37+1/(1-OFFSET(Radar!$AD$3,COLUMN(),0)*ScreenHeight!$C65)/Param!$B$39)/OFFSET(Radar!$AC$3,COLUMN(),0)
)*DistanceShader!DY64*LightShader!DY64*(IF(OFFSET(Ghosts!$S$41,COLUMN(),0)&lt;ScreenHeight!$E65,
   1,
   (SQRT(OFFSET(Ghosts!$T$41,COLUMN(),0)-OFFSET(Ghosts!$R$41,COLUMN(),0)*ScreenHeight!$D65)-1))+IF(Ghosts!$B$35,IF(Param!$M$21,-1-POWER(0.3,Param!$M$21)/(IF(Param!$M$21&lt;20,LightShader!DY155,OFFSET(LightShader!DY155,Param!$M$21-20,0)
)+POWER(0.3,Param!$M$21)),-2),0))</f>
        <v>2.7413378447729468</v>
      </c>
      <c r="DZ64" s="53">
        <f ca="1">IF(ScreenHeight!$B65&lt;OFFSET(Radar!$AC$3,COLUMN(),0),
    Param!$B$38/ScreenHeight!$B65,
    (Param!$B$37+1/(1-OFFSET(Radar!$AD$3,COLUMN(),0)*ScreenHeight!$C65)/Param!$B$39)/OFFSET(Radar!$AC$3,COLUMN(),0)
)*DistanceShader!DZ64*LightShader!DZ64*(IF(OFFSET(Ghosts!$S$41,COLUMN(),0)&lt;ScreenHeight!$E65,
   1,
   (SQRT(OFFSET(Ghosts!$T$41,COLUMN(),0)-OFFSET(Ghosts!$R$41,COLUMN(),0)*ScreenHeight!$D65)-1))+IF(Ghosts!$B$35,IF(Param!$M$21,-1-POWER(0.3,Param!$M$21)/(IF(Param!$M$21&lt;20,LightShader!DZ155,OFFSET(LightShader!DZ155,Param!$M$21-20,0)
)+POWER(0.3,Param!$M$21)),-2),0))</f>
        <v>2.6778385491439489</v>
      </c>
      <c r="EA64" s="53">
        <f ca="1">IF(ScreenHeight!$B65&lt;OFFSET(Radar!$AC$3,COLUMN(),0),
    Param!$B$38/ScreenHeight!$B65,
    (Param!$B$37+1/(1-OFFSET(Radar!$AD$3,COLUMN(),0)*ScreenHeight!$C65)/Param!$B$39)/OFFSET(Radar!$AC$3,COLUMN(),0)
)*DistanceShader!EA64*LightShader!EA64*(IF(OFFSET(Ghosts!$S$41,COLUMN(),0)&lt;ScreenHeight!$E65,
   1,
   (SQRT(OFFSET(Ghosts!$T$41,COLUMN(),0)-OFFSET(Ghosts!$R$41,COLUMN(),0)*ScreenHeight!$D65)-1))+IF(Ghosts!$B$35,IF(Param!$M$21,-1-POWER(0.3,Param!$M$21)/(IF(Param!$M$21&lt;20,LightShader!EA155,OFFSET(LightShader!EA155,Param!$M$21-20,0)
)+POWER(0.3,Param!$M$21)),-2),0))</f>
        <v>2.6164964190085338</v>
      </c>
      <c r="EB64" s="53">
        <f ca="1">IF(ScreenHeight!$B65&lt;OFFSET(Radar!$AC$3,COLUMN(),0),
    Param!$B$38/ScreenHeight!$B65,
    (Param!$B$37+1/(1-OFFSET(Radar!$AD$3,COLUMN(),0)*ScreenHeight!$C65)/Param!$B$39)/OFFSET(Radar!$AC$3,COLUMN(),0)
)*DistanceShader!EB64*LightShader!EB64*(IF(OFFSET(Ghosts!$S$41,COLUMN(),0)&lt;ScreenHeight!$E65,
   1,
   (SQRT(OFFSET(Ghosts!$T$41,COLUMN(),0)-OFFSET(Ghosts!$R$41,COLUMN(),0)*ScreenHeight!$D65)-1))+IF(Ghosts!$B$35,IF(Param!$M$21,-1-POWER(0.3,Param!$M$21)/(IF(Param!$M$21&lt;20,LightShader!EB155,OFFSET(LightShader!EB155,Param!$M$21-20,0)
)+POWER(0.3,Param!$M$21)),-2),0))</f>
        <v>2.5572271886623397</v>
      </c>
      <c r="EC64" s="53">
        <f ca="1">IF(ScreenHeight!$B65&lt;OFFSET(Radar!$AC$3,COLUMN(),0),
    Param!$B$38/ScreenHeight!$B65,
    (Param!$B$37+1/(1-OFFSET(Radar!$AD$3,COLUMN(),0)*ScreenHeight!$C65)/Param!$B$39)/OFFSET(Radar!$AC$3,COLUMN(),0)
)*DistanceShader!EC64*LightShader!EC64*(IF(OFFSET(Ghosts!$S$41,COLUMN(),0)&lt;ScreenHeight!$E65,
   1,
   (SQRT(OFFSET(Ghosts!$T$41,COLUMN(),0)-OFFSET(Ghosts!$R$41,COLUMN(),0)*ScreenHeight!$D65)-1))+IF(Ghosts!$B$35,IF(Param!$M$21,-1-POWER(0.3,Param!$M$21)/(IF(Param!$M$21&lt;20,LightShader!EC155,OFFSET(LightShader!EC155,Param!$M$21-20,0)
)+POWER(0.3,Param!$M$21)),-2),0))</f>
        <v>2.4999484249379922</v>
      </c>
      <c r="ED64" s="53">
        <f ca="1">IF(ScreenHeight!$B65&lt;OFFSET(Radar!$AC$3,COLUMN(),0),
    Param!$B$38/ScreenHeight!$B65,
    (Param!$B$37+1/(1-OFFSET(Radar!$AD$3,COLUMN(),0)*ScreenHeight!$C65)/Param!$B$39)/OFFSET(Radar!$AC$3,COLUMN(),0)
)*DistanceShader!ED64*LightShader!ED64*(IF(OFFSET(Ghosts!$S$41,COLUMN(),0)&lt;ScreenHeight!$E65,
   1,
   (SQRT(OFFSET(Ghosts!$T$41,COLUMN(),0)-OFFSET(Ghosts!$R$41,COLUMN(),0)*ScreenHeight!$D65)-1))+IF(Ghosts!$B$35,IF(Param!$M$21,-1-POWER(0.3,Param!$M$21)/(IF(Param!$M$21&lt;20,LightShader!ED155,OFFSET(LightShader!ED155,Param!$M$21-20,0)
)+POWER(0.3,Param!$M$21)),-2),0))</f>
        <v>2.444579881984756</v>
      </c>
      <c r="EE64" s="53">
        <f ca="1">IF(ScreenHeight!$B65&lt;OFFSET(Radar!$AC$3,COLUMN(),0),
    Param!$B$38/ScreenHeight!$B65,
    (Param!$B$37+1/(1-OFFSET(Radar!$AD$3,COLUMN(),0)*ScreenHeight!$C65)/Param!$B$39)/OFFSET(Radar!$AC$3,COLUMN(),0)
)*DistanceShader!EE64*LightShader!EE64*(IF(OFFSET(Ghosts!$S$41,COLUMN(),0)&lt;ScreenHeight!$E65,
   1,
   (SQRT(OFFSET(Ghosts!$T$41,COLUMN(),0)-OFFSET(Ghosts!$R$41,COLUMN(),0)*ScreenHeight!$D65)-1))+IF(Ghosts!$B$35,IF(Param!$M$21,-1-POWER(0.3,Param!$M$21)/(IF(Param!$M$21&lt;20,LightShader!EE155,OFFSET(LightShader!EE155,Param!$M$21-20,0)
)+POWER(0.3,Param!$M$21)),-2),0))</f>
        <v>2.3910437571505097</v>
      </c>
      <c r="EF64" s="53">
        <f ca="1">IF(ScreenHeight!$B65&lt;OFFSET(Radar!$AC$3,COLUMN(),0),
    Param!$B$38/ScreenHeight!$B65,
    (Param!$B$37+1/(1-OFFSET(Radar!$AD$3,COLUMN(),0)*ScreenHeight!$C65)/Param!$B$39)/OFFSET(Radar!$AC$3,COLUMN(),0)
)*DistanceShader!EF64*LightShader!EF64*(IF(OFFSET(Ghosts!$S$41,COLUMN(),0)&lt;ScreenHeight!$E65,
   1,
   (SQRT(OFFSET(Ghosts!$T$41,COLUMN(),0)-OFFSET(Ghosts!$R$41,COLUMN(),0)*ScreenHeight!$D65)-1))+IF(Ghosts!$B$35,IF(Param!$M$21,-1-POWER(0.3,Param!$M$21)/(IF(Param!$M$21&lt;20,LightShader!EF155,OFFSET(LightShader!EF155,Param!$M$21-20,0)
)+POWER(0.3,Param!$M$21)),-2),0))</f>
        <v>2.3392648667887039</v>
      </c>
      <c r="EG64" s="53">
        <f ca="1">IF(ScreenHeight!$B65&lt;OFFSET(Radar!$AC$3,COLUMN(),0),
    Param!$B$38/ScreenHeight!$B65,
    (Param!$B$37+1/(1-OFFSET(Radar!$AD$3,COLUMN(),0)*ScreenHeight!$C65)/Param!$B$39)/OFFSET(Radar!$AC$3,COLUMN(),0)
)*DistanceShader!EG64*LightShader!EG64*(IF(OFFSET(Ghosts!$S$41,COLUMN(),0)&lt;ScreenHeight!$E65,
   1,
   (SQRT(OFFSET(Ghosts!$T$41,COLUMN(),0)-OFFSET(Ghosts!$R$41,COLUMN(),0)*ScreenHeight!$D65)-1))+IF(Ghosts!$B$35,IF(Param!$M$21,-1-POWER(0.3,Param!$M$21)/(IF(Param!$M$21&lt;20,LightShader!EG155,OFFSET(LightShader!EG155,Param!$M$21-20,0)
)+POWER(0.3,Param!$M$21)),-2),0))</f>
        <v>2.2891707576297349</v>
      </c>
      <c r="EH64" s="53">
        <f ca="1">IF(ScreenHeight!$B65&lt;OFFSET(Radar!$AC$3,COLUMN(),0),
    Param!$B$38/ScreenHeight!$B65,
    (Param!$B$37+1/(1-OFFSET(Radar!$AD$3,COLUMN(),0)*ScreenHeight!$C65)/Param!$B$39)/OFFSET(Radar!$AC$3,COLUMN(),0)
)*DistanceShader!EH64*LightShader!EH64*(IF(OFFSET(Ghosts!$S$41,COLUMN(),0)&lt;ScreenHeight!$E65,
   1,
   (SQRT(OFFSET(Ghosts!$T$41,COLUMN(),0)-OFFSET(Ghosts!$R$41,COLUMN(),0)*ScreenHeight!$D65)-1))+IF(Ghosts!$B$35,IF(Param!$M$21,-1-POWER(0.3,Param!$M$21)/(IF(Param!$M$21&lt;20,LightShader!EH155,OFFSET(LightShader!EH155,Param!$M$21-20,0)
)+POWER(0.3,Param!$M$21)),-2),0))</f>
        <v>2.2406917666642778</v>
      </c>
      <c r="EI64" s="53">
        <f ca="1">IF(ScreenHeight!$B65&lt;OFFSET(Radar!$AC$3,COLUMN(),0),
    Param!$B$38/ScreenHeight!$B65,
    (Param!$B$37+1/(1-OFFSET(Radar!$AD$3,COLUMN(),0)*ScreenHeight!$C65)/Param!$B$39)/OFFSET(Radar!$AC$3,COLUMN(),0)
)*DistanceShader!EI64*LightShader!EI64*(IF(OFFSET(Ghosts!$S$41,COLUMN(),0)&lt;ScreenHeight!$E65,
   1,
   (SQRT(OFFSET(Ghosts!$T$41,COLUMN(),0)-OFFSET(Ghosts!$R$41,COLUMN(),0)*ScreenHeight!$D65)-1))+IF(Ghosts!$B$35,IF(Param!$M$21,-1-POWER(0.3,Param!$M$21)/(IF(Param!$M$21&lt;20,LightShader!EI155,OFFSET(LightShader!EI155,Param!$M$21-20,0)
)+POWER(0.3,Param!$M$21)),-2),0))</f>
        <v>2.1937610402208665</v>
      </c>
      <c r="EJ64" s="53">
        <f ca="1">IF(ScreenHeight!$B65&lt;OFFSET(Radar!$AC$3,COLUMN(),0),
    Param!$B$38/ScreenHeight!$B65,
    (Param!$B$37+1/(1-OFFSET(Radar!$AD$3,COLUMN(),0)*ScreenHeight!$C65)/Param!$B$39)/OFFSET(Radar!$AC$3,COLUMN(),0)
)*DistanceShader!EJ64*LightShader!EJ64*(IF(OFFSET(Ghosts!$S$41,COLUMN(),0)&lt;ScreenHeight!$E65,
   1,
   (SQRT(OFFSET(Ghosts!$T$41,COLUMN(),0)-OFFSET(Ghosts!$R$41,COLUMN(),0)*ScreenHeight!$D65)-1))+IF(Ghosts!$B$35,IF(Param!$M$21,-1-POWER(0.3,Param!$M$21)/(IF(Param!$M$21&lt;20,LightShader!EJ155,OFFSET(LightShader!EJ155,Param!$M$21-20,0)
)+POWER(0.3,Param!$M$21)),-2),0))</f>
        <v>2.148314521021685</v>
      </c>
      <c r="EK64" s="53">
        <f ca="1">IF(ScreenHeight!$B65&lt;OFFSET(Radar!$AC$3,COLUMN(),0),
    Param!$B$38/ScreenHeight!$B65,
    (Param!$B$37+1/(1-OFFSET(Radar!$AD$3,COLUMN(),0)*ScreenHeight!$C65)/Param!$B$39)/OFFSET(Radar!$AC$3,COLUMN(),0)
)*DistanceShader!EK64*LightShader!EK64*(IF(OFFSET(Ghosts!$S$41,COLUMN(),0)&lt;ScreenHeight!$E65,
   1,
   (SQRT(OFFSET(Ghosts!$T$41,COLUMN(),0)-OFFSET(Ghosts!$R$41,COLUMN(),0)*ScreenHeight!$D65)-1))+IF(Ghosts!$B$35,IF(Param!$M$21,-1-POWER(0.3,Param!$M$21)/(IF(Param!$M$21&lt;20,LightShader!EK155,OFFSET(LightShader!EK155,Param!$M$21-20,0)
)+POWER(0.3,Param!$M$21)),-2),0))</f>
        <v>2.104290910415322</v>
      </c>
      <c r="EL64" s="53">
        <f ca="1">IF(ScreenHeight!$B65&lt;OFFSET(Radar!$AC$3,COLUMN(),0),
    Param!$B$38/ScreenHeight!$B65,
    (Param!$B$37+1/(1-OFFSET(Radar!$AD$3,COLUMN(),0)*ScreenHeight!$C65)/Param!$B$39)/OFFSET(Radar!$AC$3,COLUMN(),0)
)*DistanceShader!EL64*LightShader!EL64*(IF(OFFSET(Ghosts!$S$41,COLUMN(),0)&lt;ScreenHeight!$E65,
   1,
   (SQRT(OFFSET(Ghosts!$T$41,COLUMN(),0)-OFFSET(Ghosts!$R$41,COLUMN(),0)*ScreenHeight!$D65)-1))+IF(Ghosts!$B$35,IF(Param!$M$21,-1-POWER(0.3,Param!$M$21)/(IF(Param!$M$21&lt;20,LightShader!EL155,OFFSET(LightShader!EL155,Param!$M$21-20,0)
)+POWER(0.3,Param!$M$21)),-2),0))</f>
        <v>2.0616316116656082</v>
      </c>
      <c r="EM64" s="53">
        <f ca="1">IF(ScreenHeight!$B65&lt;OFFSET(Radar!$AC$3,COLUMN(),0),
    Param!$B$38/ScreenHeight!$B65,
    (Param!$B$37+1/(1-OFFSET(Radar!$AD$3,COLUMN(),0)*ScreenHeight!$C65)/Param!$B$39)/OFFSET(Radar!$AC$3,COLUMN(),0)
)*DistanceShader!EM64*LightShader!EM64*(IF(OFFSET(Ghosts!$S$41,COLUMN(),0)&lt;ScreenHeight!$E65,
   1,
   (SQRT(OFFSET(Ghosts!$T$41,COLUMN(),0)-OFFSET(Ghosts!$R$41,COLUMN(),0)*ScreenHeight!$D65)-1))+IF(Ghosts!$B$35,IF(Param!$M$21,-1-POWER(0.3,Param!$M$21)/(IF(Param!$M$21&lt;20,LightShader!EM155,OFFSET(LightShader!EM155,Param!$M$21-20,0)
)+POWER(0.3,Param!$M$21)),-2),0))</f>
        <v>2.0202806590801208</v>
      </c>
      <c r="EN64" s="53">
        <f ca="1">IF(ScreenHeight!$B65&lt;OFFSET(Radar!$AC$3,COLUMN(),0),
    Param!$B$38/ScreenHeight!$B65,
    (Param!$B$37+1/(1-OFFSET(Radar!$AD$3,COLUMN(),0)*ScreenHeight!$C65)/Param!$B$39)/OFFSET(Radar!$AC$3,COLUMN(),0)
)*DistanceShader!EN64*LightShader!EN64*(IF(OFFSET(Ghosts!$S$41,COLUMN(),0)&lt;ScreenHeight!$E65,
   1,
   (SQRT(OFFSET(Ghosts!$T$41,COLUMN(),0)-OFFSET(Ghosts!$R$41,COLUMN(),0)*ScreenHeight!$D65)-1))+IF(Ghosts!$B$35,IF(Param!$M$21,-1-POWER(0.3,Param!$M$21)/(IF(Param!$M$21&lt;20,LightShader!EN155,OFFSET(LightShader!EN155,Param!$M$21-20,0)
)+POWER(0.3,Param!$M$21)),-2),0))</f>
        <v>1.980184636854708</v>
      </c>
      <c r="EO64" s="53">
        <f ca="1">IF(ScreenHeight!$B65&lt;OFFSET(Radar!$AC$3,COLUMN(),0),
    Param!$B$38/ScreenHeight!$B65,
    (Param!$B$37+1/(1-OFFSET(Radar!$AD$3,COLUMN(),0)*ScreenHeight!$C65)/Param!$B$39)/OFFSET(Radar!$AC$3,COLUMN(),0)
)*DistanceShader!EO64*LightShader!EO64*(IF(OFFSET(Ghosts!$S$41,COLUMN(),0)&lt;ScreenHeight!$E65,
   1,
   (SQRT(OFFSET(Ghosts!$T$41,COLUMN(),0)-OFFSET(Ghosts!$R$41,COLUMN(),0)*ScreenHeight!$D65)-1))+IF(Ghosts!$B$35,IF(Param!$M$21,-1-POWER(0.3,Param!$M$21)/(IF(Param!$M$21&lt;20,LightShader!EO155,OFFSET(LightShader!EO155,Param!$M$21-20,0)
)+POWER(0.3,Param!$M$21)),-2),0))</f>
        <v>1.9412925907608414</v>
      </c>
      <c r="EP64" s="53">
        <f ca="1">IF(ScreenHeight!$B65&lt;OFFSET(Radar!$AC$3,COLUMN(),0),
    Param!$B$38/ScreenHeight!$B65,
    (Param!$B$37+1/(1-OFFSET(Radar!$AD$3,COLUMN(),0)*ScreenHeight!$C65)/Param!$B$39)/OFFSET(Radar!$AC$3,COLUMN(),0)
)*DistanceShader!EP64*LightShader!EP64*(IF(OFFSET(Ghosts!$S$41,COLUMN(),0)&lt;ScreenHeight!$E65,
   1,
   (SQRT(OFFSET(Ghosts!$T$41,COLUMN(),0)-OFFSET(Ghosts!$R$41,COLUMN(),0)*ScreenHeight!$D65)-1))+IF(Ghosts!$B$35,IF(Param!$M$21,-1-POWER(0.3,Param!$M$21)/(IF(Param!$M$21&lt;20,LightShader!EP155,OFFSET(LightShader!EP155,Param!$M$21-20,0)
)+POWER(0.3,Param!$M$21)),-2),0))</f>
        <v>1.9035559351847353</v>
      </c>
      <c r="EQ64" s="53">
        <f ca="1">IF(ScreenHeight!$B65&lt;OFFSET(Radar!$AC$3,COLUMN(),0),
    Param!$B$38/ScreenHeight!$B65,
    (Param!$B$37+1/(1-OFFSET(Radar!$AD$3,COLUMN(),0)*ScreenHeight!$C65)/Param!$B$39)/OFFSET(Radar!$AC$3,COLUMN(),0)
)*DistanceShader!EQ64*LightShader!EQ64*(IF(OFFSET(Ghosts!$S$41,COLUMN(),0)&lt;ScreenHeight!$E65,
   1,
   (SQRT(OFFSET(Ghosts!$T$41,COLUMN(),0)-OFFSET(Ghosts!$R$41,COLUMN(),0)*ScreenHeight!$D65)-1))+IF(Ghosts!$B$35,IF(Param!$M$21,-1-POWER(0.3,Param!$M$21)/(IF(Param!$M$21&lt;20,LightShader!EQ155,OFFSET(LightShader!EQ155,Param!$M$21-20,0)
)+POWER(0.3,Param!$M$21)),-2),0))</f>
        <v>1.8669283575188966</v>
      </c>
      <c r="ER64" s="53">
        <f ca="1">IF(ScreenHeight!$B65&lt;OFFSET(Radar!$AC$3,COLUMN(),0),
    Param!$B$38/ScreenHeight!$B65,
    (Param!$B$37+1/(1-OFFSET(Radar!$AD$3,COLUMN(),0)*ScreenHeight!$C65)/Param!$B$39)/OFFSET(Radar!$AC$3,COLUMN(),0)
)*DistanceShader!ER64*LightShader!ER64*(IF(OFFSET(Ghosts!$S$41,COLUMN(),0)&lt;ScreenHeight!$E65,
   1,
   (SQRT(OFFSET(Ghosts!$T$41,COLUMN(),0)-OFFSET(Ghosts!$R$41,COLUMN(),0)*ScreenHeight!$D65)-1))+IF(Ghosts!$B$35,IF(Param!$M$21,-1-POWER(0.3,Param!$M$21)/(IF(Param!$M$21&lt;20,LightShader!ER155,OFFSET(LightShader!ER155,Param!$M$21-20,0)
)+POWER(0.3,Param!$M$21)),-2),0))</f>
        <v>1.8313657214896943</v>
      </c>
      <c r="ES64" s="53">
        <f ca="1">IF(ScreenHeight!$B65&lt;OFFSET(Radar!$AC$3,COLUMN(),0),
    Param!$B$38/ScreenHeight!$B65,
    (Param!$B$37+1/(1-OFFSET(Radar!$AD$3,COLUMN(),0)*ScreenHeight!$C65)/Param!$B$39)/OFFSET(Radar!$AC$3,COLUMN(),0)
)*DistanceShader!ES64*LightShader!ES64*(IF(OFFSET(Ghosts!$S$41,COLUMN(),0)&lt;ScreenHeight!$E65,
   1,
   (SQRT(OFFSET(Ghosts!$T$41,COLUMN(),0)-OFFSET(Ghosts!$R$41,COLUMN(),0)*ScreenHeight!$D65)-1))+IF(Ghosts!$B$35,IF(Param!$M$21,-1-POWER(0.3,Param!$M$21)/(IF(Param!$M$21&lt;20,LightShader!ES155,OFFSET(LightShader!ES155,Param!$M$21-20,0)
)+POWER(0.3,Param!$M$21)),-2),0))</f>
        <v>1.7968259706629834</v>
      </c>
      <c r="ET64" s="53">
        <f ca="1">IF(ScreenHeight!$B65&lt;OFFSET(Radar!$AC$3,COLUMN(),0),
    Param!$B$38/ScreenHeight!$B65,
    (Param!$B$37+1/(1-OFFSET(Radar!$AD$3,COLUMN(),0)*ScreenHeight!$C65)/Param!$B$39)/OFFSET(Radar!$AC$3,COLUMN(),0)
)*DistanceShader!ET64*LightShader!ET64*(IF(OFFSET(Ghosts!$S$41,COLUMN(),0)&lt;ScreenHeight!$E65,
   1,
   (SQRT(OFFSET(Ghosts!$T$41,COLUMN(),0)-OFFSET(Ghosts!$R$41,COLUMN(),0)*ScreenHeight!$D65)-1))+IF(Ghosts!$B$35,IF(Param!$M$21,-1-POWER(0.3,Param!$M$21)/(IF(Param!$M$21&lt;20,LightShader!ET155,OFFSET(LightShader!ET155,Param!$M$21-20,0)
)+POWER(0.3,Param!$M$21)),-2),0))</f>
        <v>1.7632690330908818</v>
      </c>
      <c r="EU64" s="53">
        <f ca="1">IF(ScreenHeight!$B65&lt;OFFSET(Radar!$AC$3,COLUMN(),0),
    Param!$B$38/ScreenHeight!$B65,
    (Param!$B$37+1/(1-OFFSET(Radar!$AD$3,COLUMN(),0)*ScreenHeight!$C65)/Param!$B$39)/OFFSET(Radar!$AC$3,COLUMN(),0)
)*DistanceShader!EU64*LightShader!EU64*(IF(OFFSET(Ghosts!$S$41,COLUMN(),0)&lt;ScreenHeight!$E65,
   1,
   (SQRT(OFFSET(Ghosts!$T$41,COLUMN(),0)-OFFSET(Ghosts!$R$41,COLUMN(),0)*ScreenHeight!$D65)-1))+IF(Ghosts!$B$35,IF(Param!$M$21,-1-POWER(0.3,Param!$M$21)/(IF(Param!$M$21&lt;20,LightShader!EU155,OFFSET(LightShader!EU155,Param!$M$21-20,0)
)+POWER(0.3,Param!$M$21)),-2),0))</f>
        <v>1.7306567278356062</v>
      </c>
      <c r="EV64" s="53">
        <f ca="1">IF(ScreenHeight!$B65&lt;OFFSET(Radar!$AC$3,COLUMN(),0),
    Param!$B$38/ScreenHeight!$B65,
    (Param!$B$37+1/(1-OFFSET(Radar!$AD$3,COLUMN(),0)*ScreenHeight!$C65)/Param!$B$39)/OFFSET(Radar!$AC$3,COLUMN(),0)
)*DistanceShader!EV64*LightShader!EV64*(IF(OFFSET(Ghosts!$S$41,COLUMN(),0)&lt;ScreenHeight!$E65,
   1,
   (SQRT(OFFSET(Ghosts!$T$41,COLUMN(),0)-OFFSET(Ghosts!$R$41,COLUMN(),0)*ScreenHeight!$D65)-1))+IF(Ghosts!$B$35,IF(Param!$M$21,-1-POWER(0.3,Param!$M$21)/(IF(Param!$M$21&lt;20,LightShader!EV155,OFFSET(LightShader!EV155,Param!$M$21-20,0)
)+POWER(0.3,Param!$M$21)),-2),0))</f>
        <v>1.6989526739217982</v>
      </c>
      <c r="EW64" s="53">
        <f ca="1">IF(ScreenHeight!$B65&lt;OFFSET(Radar!$AC$3,COLUMN(),0),
    Param!$B$38/ScreenHeight!$B65,
    (Param!$B$37+1/(1-OFFSET(Radar!$AD$3,COLUMN(),0)*ScreenHeight!$C65)/Param!$B$39)/OFFSET(Radar!$AC$3,COLUMN(),0)
)*DistanceShader!EW64*LightShader!EW64*(IF(OFFSET(Ghosts!$S$41,COLUMN(),0)&lt;ScreenHeight!$E65,
   1,
   (SQRT(OFFSET(Ghosts!$T$41,COLUMN(),0)-OFFSET(Ghosts!$R$41,COLUMN(),0)*ScreenHeight!$D65)-1))+IF(Ghosts!$B$35,IF(Param!$M$21,-1-POWER(0.3,Param!$M$21)/(IF(Param!$M$21&lt;20,LightShader!EW155,OFFSET(LightShader!EW155,Param!$M$21-20,0)
)+POWER(0.3,Param!$M$21)),-2),0))</f>
        <v>1.6681222021195197</v>
      </c>
      <c r="EX64" s="53">
        <f ca="1">IF(ScreenHeight!$B65&lt;OFFSET(Radar!$AC$3,COLUMN(),0),
    Param!$B$38/ScreenHeight!$B65,
    (Param!$B$37+1/(1-OFFSET(Radar!$AD$3,COLUMN(),0)*ScreenHeight!$C65)/Param!$B$39)/OFFSET(Radar!$AC$3,COLUMN(),0)
)*DistanceShader!EX64*LightShader!EX64*(IF(OFFSET(Ghosts!$S$41,COLUMN(),0)&lt;ScreenHeight!$E65,
   1,
   (SQRT(OFFSET(Ghosts!$T$41,COLUMN(),0)-OFFSET(Ghosts!$R$41,COLUMN(),0)*ScreenHeight!$D65)-1))+IF(Ghosts!$B$35,IF(Param!$M$21,-1-POWER(0.3,Param!$M$21)/(IF(Param!$M$21&lt;20,LightShader!EX155,OFFSET(LightShader!EX155,Param!$M$21-20,0)
)+POWER(0.3,Param!$M$21)),-2),0))</f>
        <v>1.6381322698398328</v>
      </c>
      <c r="EY64" s="53">
        <f ca="1">IF(ScreenHeight!$B65&lt;OFFSET(Radar!$AC$3,COLUMN(),0),
    Param!$B$38/ScreenHeight!$B65,
    (Param!$B$37+1/(1-OFFSET(Radar!$AD$3,COLUMN(),0)*ScreenHeight!$C65)/Param!$B$39)/OFFSET(Radar!$AC$3,COLUMN(),0)
)*DistanceShader!EY64*LightShader!EY64*(IF(OFFSET(Ghosts!$S$41,COLUMN(),0)&lt;ScreenHeight!$E65,
   1,
   (SQRT(OFFSET(Ghosts!$T$41,COLUMN(),0)-OFFSET(Ghosts!$R$41,COLUMN(),0)*ScreenHeight!$D65)-1))+IF(Ghosts!$B$35,IF(Param!$M$21,-1-POWER(0.3,Param!$M$21)/(IF(Param!$M$21&lt;20,LightShader!EY155,OFFSET(LightShader!EY155,Param!$M$21-20,0)
)+POWER(0.3,Param!$M$21)),-2),0))</f>
        <v>1.6089513793284449</v>
      </c>
      <c r="EZ64" s="53">
        <f ca="1">IF(ScreenHeight!$B65&lt;OFFSET(Radar!$AC$3,COLUMN(),0),
    Param!$B$38/ScreenHeight!$B65,
    (Param!$B$37+1/(1-OFFSET(Radar!$AD$3,COLUMN(),0)*ScreenHeight!$C65)/Param!$B$39)/OFFSET(Radar!$AC$3,COLUMN(),0)
)*DistanceShader!EZ64*LightShader!EZ64*(IF(OFFSET(Ghosts!$S$41,COLUMN(),0)&lt;ScreenHeight!$E65,
   1,
   (SQRT(OFFSET(Ghosts!$T$41,COLUMN(),0)-OFFSET(Ghosts!$R$41,COLUMN(),0)*ScreenHeight!$D65)-1))+IF(Ghosts!$B$35,IF(Param!$M$21,-1-POWER(0.3,Param!$M$21)/(IF(Param!$M$21&lt;20,LightShader!EZ155,OFFSET(LightShader!EZ155,Param!$M$21-20,0)
)+POWER(0.3,Param!$M$21)),-2),0))</f>
        <v>1.5805494992660374</v>
      </c>
      <c r="FA64" s="53">
        <f ca="1">IF(ScreenHeight!$B65&lt;OFFSET(Radar!$AC$3,COLUMN(),0),
    Param!$B$38/ScreenHeight!$B65,
    (Param!$B$37+1/(1-OFFSET(Radar!$AD$3,COLUMN(),0)*ScreenHeight!$C65)/Param!$B$39)/OFFSET(Radar!$AC$3,COLUMN(),0)
)*DistanceShader!FA64*LightShader!FA64*(IF(OFFSET(Ghosts!$S$41,COLUMN(),0)&lt;ScreenHeight!$E65,
   1,
   (SQRT(OFFSET(Ghosts!$T$41,COLUMN(),0)-OFFSET(Ghosts!$R$41,COLUMN(),0)*ScreenHeight!$D65)-1))+IF(Ghosts!$B$35,IF(Param!$M$21,-1-POWER(0.3,Param!$M$21)/(IF(Param!$M$21&lt;20,LightShader!FA155,OFFSET(LightShader!FA155,Param!$M$21-20,0)
)+POWER(0.3,Param!$M$21)),-2),0))</f>
        <v>1.5528979898230399</v>
      </c>
      <c r="FB64" s="53">
        <f ca="1">IF(ScreenHeight!$B65&lt;OFFSET(Radar!$AC$3,COLUMN(),0),
    Param!$B$38/ScreenHeight!$B65,
    (Param!$B$37+1/(1-OFFSET(Radar!$AD$3,COLUMN(),0)*ScreenHeight!$C65)/Param!$B$39)/OFFSET(Radar!$AC$3,COLUMN(),0)
)*DistanceShader!FB64*LightShader!FB64*(IF(OFFSET(Ghosts!$S$41,COLUMN(),0)&lt;ScreenHeight!$E65,
   1,
   (SQRT(OFFSET(Ghosts!$T$41,COLUMN(),0)-OFFSET(Ghosts!$R$41,COLUMN(),0)*ScreenHeight!$D65)-1))+IF(Ghosts!$B$35,IF(Param!$M$21,-1-POWER(0.3,Param!$M$21)/(IF(Param!$M$21&lt;20,LightShader!FB155,OFFSET(LightShader!FB155,Param!$M$21-20,0)
)+POWER(0.3,Param!$M$21)),-2),0))</f>
        <v>1.5259695311688755</v>
      </c>
      <c r="FC64" s="53">
        <f ca="1">IF(ScreenHeight!$B65&lt;OFFSET(Radar!$AC$3,COLUMN(),0),
    Param!$B$38/ScreenHeight!$B65,
    (Param!$B$37+1/(1-OFFSET(Radar!$AD$3,COLUMN(),0)*ScreenHeight!$C65)/Param!$B$39)/OFFSET(Radar!$AC$3,COLUMN(),0)
)*DistanceShader!FC64*LightShader!FC64*(IF(OFFSET(Ghosts!$S$41,COLUMN(),0)&lt;ScreenHeight!$E65,
   1,
   (SQRT(OFFSET(Ghosts!$T$41,COLUMN(),0)-OFFSET(Ghosts!$R$41,COLUMN(),0)*ScreenHeight!$D65)-1))+IF(Ghosts!$B$35,IF(Param!$M$21,-1-POWER(0.3,Param!$M$21)/(IF(Param!$M$21&lt;20,LightShader!FC155,OFFSET(LightShader!FC155,Param!$M$21-20,0)
)+POWER(0.3,Param!$M$21)),-2),0))</f>
        <v>1.4997380553986561</v>
      </c>
      <c r="FD64" s="53">
        <f ca="1">IF(ScreenHeight!$B65&lt;OFFSET(Radar!$AC$3,COLUMN(),0),
    Param!$B$38/ScreenHeight!$B65,
    (Param!$B$37+1/(1-OFFSET(Radar!$AD$3,COLUMN(),0)*ScreenHeight!$C65)/Param!$B$39)/OFFSET(Radar!$AC$3,COLUMN(),0)
)*DistanceShader!FD64*LightShader!FD64*(IF(OFFSET(Ghosts!$S$41,COLUMN(),0)&lt;ScreenHeight!$E65,
   1,
   (SQRT(OFFSET(Ghosts!$T$41,COLUMN(),0)-OFFSET(Ghosts!$R$41,COLUMN(),0)*ScreenHeight!$D65)-1))+IF(Ghosts!$B$35,IF(Param!$M$21,-1-POWER(0.3,Param!$M$21)/(IF(Param!$M$21&lt;20,LightShader!FD155,OFFSET(LightShader!FD155,Param!$M$21-20,0)
)+POWER(0.3,Param!$M$21)),-2),0))</f>
        <v>1.4741786818119444</v>
      </c>
      <c r="FE64" s="53">
        <f ca="1">IF(ScreenHeight!$B65&lt;OFFSET(Radar!$AC$3,COLUMN(),0),
    Param!$B$38/ScreenHeight!$B65,
    (Param!$B$37+1/(1-OFFSET(Radar!$AD$3,COLUMN(),0)*ScreenHeight!$C65)/Param!$B$39)/OFFSET(Radar!$AC$3,COLUMN(),0)
)*DistanceShader!FE64*LightShader!FE64*(IF(OFFSET(Ghosts!$S$41,COLUMN(),0)&lt;ScreenHeight!$E65,
   1,
   (SQRT(OFFSET(Ghosts!$T$41,COLUMN(),0)-OFFSET(Ghosts!$R$41,COLUMN(),0)*ScreenHeight!$D65)-1))+IF(Ghosts!$B$35,IF(Param!$M$21,-1-POWER(0.3,Param!$M$21)/(IF(Param!$M$21&lt;20,LightShader!FE155,OFFSET(LightShader!FE155,Param!$M$21-20,0)
)+POWER(0.3,Param!$M$21)),-2),0))</f>
        <v>1.4492676554569557</v>
      </c>
      <c r="FF64" s="53">
        <f ca="1">IF(ScreenHeight!$B65&lt;OFFSET(Radar!$AC$3,COLUMN(),0),
    Param!$B$38/ScreenHeight!$B65,
    (Param!$B$37+1/(1-OFFSET(Radar!$AD$3,COLUMN(),0)*ScreenHeight!$C65)/Param!$B$39)/OFFSET(Radar!$AC$3,COLUMN(),0)
)*DistanceShader!FF64*LightShader!FF64*(IF(OFFSET(Ghosts!$S$41,COLUMN(),0)&lt;ScreenHeight!$E65,
   1,
   (SQRT(OFFSET(Ghosts!$T$41,COLUMN(),0)-OFFSET(Ghosts!$R$41,COLUMN(),0)*ScreenHeight!$D65)-1))+IF(Ghosts!$B$35,IF(Param!$M$21,-1-POWER(0.3,Param!$M$21)/(IF(Param!$M$21&lt;20,LightShader!FF155,OFFSET(LightShader!FF155,Param!$M$21-20,0)
)+POWER(0.3,Param!$M$21)),-2),0))</f>
        <v>1.4249822888379688</v>
      </c>
      <c r="FG64" s="53">
        <f ca="1">IF(ScreenHeight!$B65&lt;OFFSET(Radar!$AC$3,COLUMN(),0),
    Param!$B$38/ScreenHeight!$B65,
    (Param!$B$37+1/(1-OFFSET(Radar!$AD$3,COLUMN(),0)*ScreenHeight!$C65)/Param!$B$39)/OFFSET(Radar!$AC$3,COLUMN(),0)
)*DistanceShader!FG64*LightShader!FG64*(IF(OFFSET(Ghosts!$S$41,COLUMN(),0)&lt;ScreenHeight!$E65,
   1,
   (SQRT(OFFSET(Ghosts!$T$41,COLUMN(),0)-OFFSET(Ghosts!$R$41,COLUMN(),0)*ScreenHeight!$D65)-1))+IF(Ghosts!$B$35,IF(Param!$M$21,-1-POWER(0.3,Param!$M$21)/(IF(Param!$M$21&lt;20,LightShader!FG155,OFFSET(LightShader!FG155,Param!$M$21-20,0)
)+POWER(0.3,Param!$M$21)),-2),0))</f>
        <v>1.4013009066727979</v>
      </c>
      <c r="FH64" s="53">
        <f ca="1">IF(ScreenHeight!$B65&lt;OFFSET(Radar!$AC$3,COLUMN(),0),
    Param!$B$38/ScreenHeight!$B65,
    (Param!$B$37+1/(1-OFFSET(Radar!$AD$3,COLUMN(),0)*ScreenHeight!$C65)/Param!$B$39)/OFFSET(Radar!$AC$3,COLUMN(),0)
)*DistanceShader!FH64*LightShader!FH64*(IF(OFFSET(Ghosts!$S$41,COLUMN(),0)&lt;ScreenHeight!$E65,
   1,
   (SQRT(OFFSET(Ghosts!$T$41,COLUMN(),0)-OFFSET(Ghosts!$R$41,COLUMN(),0)*ScreenHeight!$D65)-1))+IF(Ghosts!$B$35,IF(Param!$M$21,-1-POWER(0.3,Param!$M$21)/(IF(Param!$M$21&lt;20,LightShader!FH155,OFFSET(LightShader!FH155,Param!$M$21-20,0)
)+POWER(0.3,Param!$M$21)),-2),0))</f>
        <v>1.3782027935798835</v>
      </c>
      <c r="FI64" s="53">
        <f ca="1">IF(ScreenHeight!$B65&lt;OFFSET(Radar!$AC$3,COLUMN(),0),
    Param!$B$38/ScreenHeight!$B65,
    (Param!$B$37+1/(1-OFFSET(Radar!$AD$3,COLUMN(),0)*ScreenHeight!$C65)/Param!$B$39)/OFFSET(Radar!$AC$3,COLUMN(),0)
)*DistanceShader!FI64*LightShader!FI64*(IF(OFFSET(Ghosts!$S$41,COLUMN(),0)&lt;ScreenHeight!$E65,
   1,
   (SQRT(OFFSET(Ghosts!$T$41,COLUMN(),0)-OFFSET(Ghosts!$R$41,COLUMN(),0)*ScreenHeight!$D65)-1))+IF(Ghosts!$B$35,IF(Param!$M$21,-1-POWER(0.3,Param!$M$21)/(IF(Param!$M$21&lt;20,LightShader!FI155,OFFSET(LightShader!FI155,Param!$M$21-20,0)
)+POWER(0.3,Param!$M$21)),-2),0))</f>
        <v>1.3556681445702761</v>
      </c>
      <c r="FJ64" s="53">
        <f ca="1">IF(ScreenHeight!$B65&lt;OFFSET(Radar!$AC$3,COLUMN(),0),
    Param!$B$38/ScreenHeight!$B65,
    (Param!$B$37+1/(1-OFFSET(Radar!$AD$3,COLUMN(),0)*ScreenHeight!$C65)/Param!$B$39)/OFFSET(Radar!$AC$3,COLUMN(),0)
)*DistanceShader!FJ64*LightShader!FJ64*(IF(OFFSET(Ghosts!$S$41,COLUMN(),0)&lt;ScreenHeight!$E65,
   1,
   (SQRT(OFFSET(Ghosts!$T$41,COLUMN(),0)-OFFSET(Ghosts!$R$41,COLUMN(),0)*ScreenHeight!$D65)-1))+IF(Ghosts!$B$35,IF(Param!$M$21,-1-POWER(0.3,Param!$M$21)/(IF(Param!$M$21&lt;20,LightShader!FJ155,OFFSET(LightShader!FJ155,Param!$M$21-20,0)
)+POWER(0.3,Param!$M$21)),-2),0))</f>
        <v>1.3336780182177788</v>
      </c>
      <c r="FK64" s="53">
        <f ca="1">IF(ScreenHeight!$B65&lt;OFFSET(Radar!$AC$3,COLUMN(),0),
    Param!$B$38/ScreenHeight!$B65,
    (Param!$B$37+1/(1-OFFSET(Radar!$AD$3,COLUMN(),0)*ScreenHeight!$C65)/Param!$B$39)/OFFSET(Radar!$AC$3,COLUMN(),0)
)*DistanceShader!FK64*LightShader!FK64*(IF(OFFSET(Ghosts!$S$41,COLUMN(),0)&lt;ScreenHeight!$E65,
   1,
   (SQRT(OFFSET(Ghosts!$T$41,COLUMN(),0)-OFFSET(Ghosts!$R$41,COLUMN(),0)*ScreenHeight!$D65)-1))+IF(Ghosts!$B$35,IF(Param!$M$21,-1-POWER(0.3,Param!$M$21)/(IF(Param!$M$21&lt;20,LightShader!FK155,OFFSET(LightShader!FK155,Param!$M$21-20,0)
)+POWER(0.3,Param!$M$21)),-2),0))</f>
        <v>1.3122142923803852</v>
      </c>
      <c r="FL64" s="53">
        <f ca="1">IF(ScreenHeight!$B65&lt;OFFSET(Radar!$AC$3,COLUMN(),0),
    Param!$B$38/ScreenHeight!$B65,
    (Param!$B$37+1/(1-OFFSET(Radar!$AD$3,COLUMN(),0)*ScreenHeight!$C65)/Param!$B$39)/OFFSET(Radar!$AC$3,COLUMN(),0)
)*DistanceShader!FL64*LightShader!FL64*(IF(OFFSET(Ghosts!$S$41,COLUMN(),0)&lt;ScreenHeight!$E65,
   1,
   (SQRT(OFFSET(Ghosts!$T$41,COLUMN(),0)-OFFSET(Ghosts!$R$41,COLUMN(),0)*ScreenHeight!$D65)-1))+IF(Ghosts!$B$35,IF(Param!$M$21,-1-POWER(0.3,Param!$M$21)/(IF(Param!$M$21&lt;20,LightShader!FL155,OFFSET(LightShader!FL155,Param!$M$21-20,0)
)+POWER(0.3,Param!$M$21)),-2),0))</f>
        <v>1.2912596223474164</v>
      </c>
      <c r="FM64" s="53">
        <f ca="1">IF(ScreenHeight!$B65&lt;OFFSET(Radar!$AC$3,COLUMN(),0),
    Param!$B$38/ScreenHeight!$B65,
    (Param!$B$37+1/(1-OFFSET(Radar!$AD$3,COLUMN(),0)*ScreenHeight!$C65)/Param!$B$39)/OFFSET(Radar!$AC$3,COLUMN(),0)
)*DistanceShader!FM64*LightShader!FM64*(IF(OFFSET(Ghosts!$S$41,COLUMN(),0)&lt;ScreenHeight!$E65,
   1,
   (SQRT(OFFSET(Ghosts!$T$41,COLUMN(),0)-OFFSET(Ghosts!$R$41,COLUMN(),0)*ScreenHeight!$D65)-1))+IF(Ghosts!$B$35,IF(Param!$M$21,-1-POWER(0.3,Param!$M$21)/(IF(Param!$M$21&lt;20,LightShader!FM155,OFFSET(LightShader!FM155,Param!$M$21-20,0)
)+POWER(0.3,Param!$M$21)),-2),0))</f>
        <v>1.2707974012891221</v>
      </c>
      <c r="FN64" s="53">
        <f ca="1">IF(ScreenHeight!$B65&lt;OFFSET(Radar!$AC$3,COLUMN(),0),
    Param!$B$38/ScreenHeight!$B65,
    (Param!$B$37+1/(1-OFFSET(Radar!$AD$3,COLUMN(),0)*ScreenHeight!$C65)/Param!$B$39)/OFFSET(Radar!$AC$3,COLUMN(),0)
)*DistanceShader!FN64*LightShader!FN64*(IF(OFFSET(Ghosts!$S$41,COLUMN(),0)&lt;ScreenHeight!$E65,
   1,
   (SQRT(OFFSET(Ghosts!$T$41,COLUMN(),0)-OFFSET(Ghosts!$R$41,COLUMN(),0)*ScreenHeight!$D65)-1))+IF(Ghosts!$B$35,IF(Param!$M$21,-1-POWER(0.3,Param!$M$21)/(IF(Param!$M$21&lt;20,LightShader!FN155,OFFSET(LightShader!FN155,Param!$M$21-20,0)
)+POWER(0.3,Param!$M$21)),-2),0))</f>
        <v>1.2508117228887061</v>
      </c>
      <c r="FO64" s="53">
        <f ca="1">IF(ScreenHeight!$B65&lt;OFFSET(Radar!$AC$3,COLUMN(),0),
    Param!$B$38/ScreenHeight!$B65,
    (Param!$B$37+1/(1-OFFSET(Radar!$AD$3,COLUMN(),0)*ScreenHeight!$C65)/Param!$B$39)/OFFSET(Radar!$AC$3,COLUMN(),0)
)*DistanceShader!FO64*LightShader!FO64*(IF(OFFSET(Ghosts!$S$41,COLUMN(),0)&lt;ScreenHeight!$E65,
   1,
   (SQRT(OFFSET(Ghosts!$T$41,COLUMN(),0)-OFFSET(Ghosts!$R$41,COLUMN(),0)*ScreenHeight!$D65)-1))+IF(Ghosts!$B$35,IF(Param!$M$21,-1-POWER(0.3,Param!$M$21)/(IF(Param!$M$21&lt;20,LightShader!FO155,OFFSET(LightShader!FO155,Param!$M$21-20,0)
)+POWER(0.3,Param!$M$21)),-2),0))</f>
        <v>1.2312873460405058</v>
      </c>
      <c r="FP64" s="53">
        <f ca="1">IF(ScreenHeight!$B65&lt;OFFSET(Radar!$AC$3,COLUMN(),0),
    Param!$B$38/ScreenHeight!$B65,
    (Param!$B$37+1/(1-OFFSET(Radar!$AD$3,COLUMN(),0)*ScreenHeight!$C65)/Param!$B$39)/OFFSET(Radar!$AC$3,COLUMN(),0)
)*DistanceShader!FP64*LightShader!FP64*(IF(OFFSET(Ghosts!$S$41,COLUMN(),0)&lt;ScreenHeight!$E65,
   1,
   (SQRT(OFFSET(Ghosts!$T$41,COLUMN(),0)-OFFSET(Ghosts!$R$41,COLUMN(),0)*ScreenHeight!$D65)-1))+IF(Ghosts!$B$35,IF(Param!$M$21,-1-POWER(0.3,Param!$M$21)/(IF(Param!$M$21&lt;20,LightShader!FP155,OFFSET(LightShader!FP155,Param!$M$21-20,0)
)+POWER(0.3,Param!$M$21)),-2),0))</f>
        <v>1.2122096615022773</v>
      </c>
      <c r="FQ64" s="53">
        <f ca="1">IF(ScreenHeight!$B65&lt;OFFSET(Radar!$AC$3,COLUMN(),0),
    Param!$B$38/ScreenHeight!$B65,
    (Param!$B$37+1/(1-OFFSET(Radar!$AD$3,COLUMN(),0)*ScreenHeight!$C65)/Param!$B$39)/OFFSET(Radar!$AC$3,COLUMN(),0)
)*DistanceShader!FQ64*LightShader!FQ64*(IF(OFFSET(Ghosts!$S$41,COLUMN(),0)&lt;ScreenHeight!$E65,
   1,
   (SQRT(OFFSET(Ghosts!$T$41,COLUMN(),0)-OFFSET(Ghosts!$R$41,COLUMN(),0)*ScreenHeight!$D65)-1))+IF(Ghosts!$B$35,IF(Param!$M$21,-1-POWER(0.3,Param!$M$21)/(IF(Param!$M$21&lt;20,LightShader!FQ155,OFFSET(LightShader!FQ155,Param!$M$21-20,0)
)+POWER(0.3,Param!$M$21)),-2),0))</f>
        <v>1.1935646603940202</v>
      </c>
      <c r="FR64" s="53">
        <f ca="1">IF(ScreenHeight!$B65&lt;OFFSET(Radar!$AC$3,COLUMN(),0),
    Param!$B$38/ScreenHeight!$B65,
    (Param!$B$37+1/(1-OFFSET(Radar!$AD$3,COLUMN(),0)*ScreenHeight!$C65)/Param!$B$39)/OFFSET(Radar!$AC$3,COLUMN(),0)
)*DistanceShader!FR64*LightShader!FR64*(IF(OFFSET(Ghosts!$S$41,COLUMN(),0)&lt;ScreenHeight!$E65,
   1,
   (SQRT(OFFSET(Ghosts!$T$41,COLUMN(),0)-OFFSET(Ghosts!$R$41,COLUMN(),0)*ScreenHeight!$D65)-1))+IF(Ghosts!$B$35,IF(Param!$M$21,-1-POWER(0.3,Param!$M$21)/(IF(Param!$M$21&lt;20,LightShader!FR155,OFFSET(LightShader!FR155,Param!$M$21-20,0)
)+POWER(0.3,Param!$M$21)),-2),0))</f>
        <v>1.1753389044404372</v>
      </c>
      <c r="FS64" s="53">
        <f ca="1">IF(ScreenHeight!$B65&lt;OFFSET(Radar!$AC$3,COLUMN(),0),
    Param!$B$38/ScreenHeight!$B65,
    (Param!$B$37+1/(1-OFFSET(Radar!$AD$3,COLUMN(),0)*ScreenHeight!$C65)/Param!$B$39)/OFFSET(Radar!$AC$3,COLUMN(),0)
)*DistanceShader!FS64*LightShader!FS64*(IF(OFFSET(Ghosts!$S$41,COLUMN(),0)&lt;ScreenHeight!$E65,
   1,
   (SQRT(OFFSET(Ghosts!$T$41,COLUMN(),0)-OFFSET(Ghosts!$R$41,COLUMN(),0)*ScreenHeight!$D65)-1))+IF(Ghosts!$B$35,IF(Param!$M$21,-1-POWER(0.3,Param!$M$21)/(IF(Param!$M$21&lt;20,LightShader!FS155,OFFSET(LightShader!FS155,Param!$M$21-20,0)
)+POWER(0.3,Param!$M$21)),-2),0))</f>
        <v>1.1575194978588612</v>
      </c>
      <c r="FT64" s="53">
        <f ca="1">IF(ScreenHeight!$B65&lt;OFFSET(Radar!$AC$3,COLUMN(),0),
    Param!$B$38/ScreenHeight!$B65,
    (Param!$B$37+1/(1-OFFSET(Radar!$AD$3,COLUMN(),0)*ScreenHeight!$C65)/Param!$B$39)/OFFSET(Radar!$AC$3,COLUMN(),0)
)*DistanceShader!FT64*LightShader!FT64*(IF(OFFSET(Ghosts!$S$41,COLUMN(),0)&lt;ScreenHeight!$E65,
   1,
   (SQRT(OFFSET(Ghosts!$T$41,COLUMN(),0)-OFFSET(Ghosts!$R$41,COLUMN(),0)*ScreenHeight!$D65)-1))+IF(Ghosts!$B$35,IF(Param!$M$21,-1-POWER(0.3,Param!$M$21)/(IF(Param!$M$21&lt;20,LightShader!FT155,OFFSET(LightShader!FT155,Param!$M$21-20,0)
)+POWER(0.3,Param!$M$21)),-2),0))</f>
        <v>1.1400940607992311</v>
      </c>
      <c r="FU64" s="53">
        <f ca="1">IF(ScreenHeight!$B65&lt;OFFSET(Radar!$AC$3,COLUMN(),0),
    Param!$B$38/ScreenHeight!$B65,
    (Param!$B$37+1/(1-OFFSET(Radar!$AD$3,COLUMN(),0)*ScreenHeight!$C65)/Param!$B$39)/OFFSET(Radar!$AC$3,COLUMN(),0)
)*DistanceShader!FU64*LightShader!FU64*(IF(OFFSET(Ghosts!$S$41,COLUMN(),0)&lt;ScreenHeight!$E65,
   1,
   (SQRT(OFFSET(Ghosts!$T$41,COLUMN(),0)-OFFSET(Ghosts!$R$41,COLUMN(),0)*ScreenHeight!$D65)-1))+IF(Ghosts!$B$35,IF(Param!$M$21,-1-POWER(0.3,Param!$M$21)/(IF(Param!$M$21&lt;20,LightShader!FU155,OFFSET(LightShader!FU155,Param!$M$21-20,0)
)+POWER(0.3,Param!$M$21)),-2),0))</f>
        <v>1.1230507042473945</v>
      </c>
      <c r="FV64" s="53">
        <f ca="1">IF(ScreenHeight!$B65&lt;OFFSET(Radar!$AC$3,COLUMN(),0),
    Param!$B$38/ScreenHeight!$B65,
    (Param!$B$37+1/(1-OFFSET(Radar!$AD$3,COLUMN(),0)*ScreenHeight!$C65)/Param!$B$39)/OFFSET(Radar!$AC$3,COLUMN(),0)
)*DistanceShader!FV64*LightShader!FV64*(IF(OFFSET(Ghosts!$S$41,COLUMN(),0)&lt;ScreenHeight!$E65,
   1,
   (SQRT(OFFSET(Ghosts!$T$41,COLUMN(),0)-OFFSET(Ghosts!$R$41,COLUMN(),0)*ScreenHeight!$D65)-1))+IF(Ghosts!$B$35,IF(Param!$M$21,-1-POWER(0.3,Param!$M$21)/(IF(Param!$M$21&lt;20,LightShader!FV155,OFFSET(LightShader!FV155,Param!$M$21-20,0)
)+POWER(0.3,Param!$M$21)),-2),0))</f>
        <v>1.1063780063076389</v>
      </c>
      <c r="FW64" s="53">
        <f ca="1">IF(ScreenHeight!$B65&lt;OFFSET(Radar!$AC$3,COLUMN(),0),
    Param!$B$38/ScreenHeight!$B65,
    (Param!$B$37+1/(1-OFFSET(Radar!$AD$3,COLUMN(),0)*ScreenHeight!$C65)/Param!$B$39)/OFFSET(Radar!$AC$3,COLUMN(),0)
)*DistanceShader!FW64*LightShader!FW64*(IF(OFFSET(Ghosts!$S$41,COLUMN(),0)&lt;ScreenHeight!$E65,
   1,
   (SQRT(OFFSET(Ghosts!$T$41,COLUMN(),0)-OFFSET(Ghosts!$R$41,COLUMN(),0)*ScreenHeight!$D65)-1))+IF(Ghosts!$B$35,IF(Param!$M$21,-1-POWER(0.3,Param!$M$21)/(IF(Param!$M$21&lt;20,LightShader!FW155,OFFSET(LightShader!FW155,Param!$M$21-20,0)
)+POWER(0.3,Param!$M$21)),-2),0))</f>
        <v>1.0900649897848251</v>
      </c>
      <c r="FX64" s="53">
        <f ca="1">IF(ScreenHeight!$B65&lt;OFFSET(Radar!$AC$3,COLUMN(),0),
    Param!$B$38/ScreenHeight!$B65,
    (Param!$B$37+1/(1-OFFSET(Radar!$AD$3,COLUMN(),0)*ScreenHeight!$C65)/Param!$B$39)/OFFSET(Radar!$AC$3,COLUMN(),0)
)*DistanceShader!FX64*LightShader!FX64*(IF(OFFSET(Ghosts!$S$41,COLUMN(),0)&lt;ScreenHeight!$E65,
   1,
   (SQRT(OFFSET(Ghosts!$T$41,COLUMN(),0)-OFFSET(Ghosts!$R$41,COLUMN(),0)*ScreenHeight!$D65)-1))+IF(Ghosts!$B$35,IF(Param!$M$21,-1-POWER(0.3,Param!$M$21)/(IF(Param!$M$21&lt;20,LightShader!FX155,OFFSET(LightShader!FX155,Param!$M$21-20,0)
)+POWER(0.3,Param!$M$21)),-2),0))</f>
        <v>0.78933862613613348</v>
      </c>
      <c r="FY64" s="53">
        <f ca="1">IF(ScreenHeight!$B65&lt;OFFSET(Radar!$AC$3,COLUMN(),0),
    Param!$B$38/ScreenHeight!$B65,
    (Param!$B$37+1/(1-OFFSET(Radar!$AD$3,COLUMN(),0)*ScreenHeight!$C65)/Param!$B$39)/OFFSET(Radar!$AC$3,COLUMN(),0)
)*DistanceShader!FY64*LightShader!FY64*(IF(OFFSET(Ghosts!$S$41,COLUMN(),0)&lt;ScreenHeight!$E65,
   1,
   (SQRT(OFFSET(Ghosts!$T$41,COLUMN(),0)-OFFSET(Ghosts!$R$41,COLUMN(),0)*ScreenHeight!$D65)-1))+IF(Ghosts!$B$35,IF(Param!$M$21,-1-POWER(0.3,Param!$M$21)/(IF(Param!$M$21&lt;20,LightShader!FY155,OFFSET(LightShader!FY155,Param!$M$21-20,0)
)+POWER(0.3,Param!$M$21)),-2),0))</f>
        <v>0.77978471730033727</v>
      </c>
      <c r="FZ64" s="53">
        <f ca="1">IF(ScreenHeight!$B65&lt;OFFSET(Radar!$AC$3,COLUMN(),0),
    Param!$B$38/ScreenHeight!$B65,
    (Param!$B$37+1/(1-OFFSET(Radar!$AD$3,COLUMN(),0)*ScreenHeight!$C65)/Param!$B$39)/OFFSET(Radar!$AC$3,COLUMN(),0)
)*DistanceShader!FZ64*LightShader!FZ64*(IF(OFFSET(Ghosts!$S$41,COLUMN(),0)&lt;ScreenHeight!$E65,
   1,
   (SQRT(OFFSET(Ghosts!$T$41,COLUMN(),0)-OFFSET(Ghosts!$R$41,COLUMN(),0)*ScreenHeight!$D65)-1))+IF(Ghosts!$B$35,IF(Param!$M$21,-1-POWER(0.3,Param!$M$21)/(IF(Param!$M$21&lt;20,LightShader!FZ155,OFFSET(LightShader!FZ155,Param!$M$21-20,0)
)+POWER(0.3,Param!$M$21)),-2),0))</f>
        <v>0.77042762095526796</v>
      </c>
      <c r="GA64" s="53">
        <f ca="1">IF(ScreenHeight!$B65&lt;OFFSET(Radar!$AC$3,COLUMN(),0),
    Param!$B$38/ScreenHeight!$B65,
    (Param!$B$37+1/(1-OFFSET(Radar!$AD$3,COLUMN(),0)*ScreenHeight!$C65)/Param!$B$39)/OFFSET(Radar!$AC$3,COLUMN(),0)
)*DistanceShader!GA64*LightShader!GA64*(IF(OFFSET(Ghosts!$S$41,COLUMN(),0)&lt;ScreenHeight!$E65,
   1,
   (SQRT(OFFSET(Ghosts!$T$41,COLUMN(),0)-OFFSET(Ghosts!$R$41,COLUMN(),0)*ScreenHeight!$D65)-1))+IF(Ghosts!$B$35,IF(Param!$M$21,-1-POWER(0.3,Param!$M$21)/(IF(Param!$M$21&lt;20,LightShader!GA155,OFFSET(LightShader!GA155,Param!$M$21-20,0)
)+POWER(0.3,Param!$M$21)),-2),0))</f>
        <v>0.76126136560337798</v>
      </c>
      <c r="GB64" s="53">
        <f ca="1">IF(ScreenHeight!$B65&lt;OFFSET(Radar!$AC$3,COLUMN(),0),
    Param!$B$38/ScreenHeight!$B65,
    (Param!$B$37+1/(1-OFFSET(Radar!$AD$3,COLUMN(),0)*ScreenHeight!$C65)/Param!$B$39)/OFFSET(Radar!$AC$3,COLUMN(),0)
)*DistanceShader!GB64*LightShader!GB64*(IF(OFFSET(Ghosts!$S$41,COLUMN(),0)&lt;ScreenHeight!$E65,
   1,
   (SQRT(OFFSET(Ghosts!$T$41,COLUMN(),0)-OFFSET(Ghosts!$R$41,COLUMN(),0)*ScreenHeight!$D65)-1))+IF(Ghosts!$B$35,IF(Param!$M$21,-1-POWER(0.3,Param!$M$21)/(IF(Param!$M$21&lt;20,LightShader!GB155,OFFSET(LightShader!GB155,Param!$M$21-20,0)
)+POWER(0.3,Param!$M$21)),-2),0))</f>
        <v>0.75228019030976756</v>
      </c>
      <c r="GC64" s="53">
        <f ca="1">IF(ScreenHeight!$B65&lt;OFFSET(Radar!$AC$3,COLUMN(),0),
    Param!$B$38/ScreenHeight!$B65,
    (Param!$B$37+1/(1-OFFSET(Radar!$AD$3,COLUMN(),0)*ScreenHeight!$C65)/Param!$B$39)/OFFSET(Radar!$AC$3,COLUMN(),0)
)*DistanceShader!GC64*LightShader!GC64*(IF(OFFSET(Ghosts!$S$41,COLUMN(),0)&lt;ScreenHeight!$E65,
   1,
   (SQRT(OFFSET(Ghosts!$T$41,COLUMN(),0)-OFFSET(Ghosts!$R$41,COLUMN(),0)*ScreenHeight!$D65)-1))+IF(Ghosts!$B$35,IF(Param!$M$21,-1-POWER(0.3,Param!$M$21)/(IF(Param!$M$21&lt;20,LightShader!GC155,OFFSET(LightShader!GC155,Param!$M$21-20,0)
)+POWER(0.3,Param!$M$21)),-2),0))</f>
        <v>0.74347854333489605</v>
      </c>
      <c r="GD64" s="53">
        <f ca="1">IF(ScreenHeight!$B65&lt;OFFSET(Radar!$AC$3,COLUMN(),0),
    Param!$B$38/ScreenHeight!$B65,
    (Param!$B$37+1/(1-OFFSET(Radar!$AD$3,COLUMN(),0)*ScreenHeight!$C65)/Param!$B$39)/OFFSET(Radar!$AC$3,COLUMN(),0)
)*DistanceShader!GD64*LightShader!GD64*(IF(OFFSET(Ghosts!$S$41,COLUMN(),0)&lt;ScreenHeight!$E65,
   1,
   (SQRT(OFFSET(Ghosts!$T$41,COLUMN(),0)-OFFSET(Ghosts!$R$41,COLUMN(),0)*ScreenHeight!$D65)-1))+IF(Ghosts!$B$35,IF(Param!$M$21,-1-POWER(0.3,Param!$M$21)/(IF(Param!$M$21&lt;20,LightShader!GD155,OFFSET(LightShader!GD155,Param!$M$21-20,0)
)+POWER(0.3,Param!$M$21)),-2),0))</f>
        <v>0.73485107905282976</v>
      </c>
      <c r="GE64" s="53">
        <f ca="1">IF(ScreenHeight!$B65&lt;OFFSET(Radar!$AC$3,COLUMN(),0),
    Param!$B$38/ScreenHeight!$B65,
    (Param!$B$37+1/(1-OFFSET(Radar!$AD$3,COLUMN(),0)*ScreenHeight!$C65)/Param!$B$39)/OFFSET(Radar!$AC$3,COLUMN(),0)
)*DistanceShader!GE64*LightShader!GE64*(IF(OFFSET(Ghosts!$S$41,COLUMN(),0)&lt;ScreenHeight!$E65,
   1,
   (SQRT(OFFSET(Ghosts!$T$41,COLUMN(),0)-OFFSET(Ghosts!$R$41,COLUMN(),0)*ScreenHeight!$D65)-1))+IF(Ghosts!$B$35,IF(Param!$M$21,-1-POWER(0.3,Param!$M$21)/(IF(Param!$M$21&lt;20,LightShader!GE155,OFFSET(LightShader!GE155,Param!$M$21-20,0)
)+POWER(0.3,Param!$M$21)),-2),0))</f>
        <v>0.72639265355944671</v>
      </c>
    </row>
    <row r="65" spans="1:187" s="47" customFormat="1" ht="7.5" customHeight="1">
      <c r="A65" s="53">
        <f ca="1">IF(ScreenHeight!$B66&lt;OFFSET(Radar!$AC$3,COLUMN(),0),
    Param!$B$38/ScreenHeight!$B66,
    (Param!$B$37+1/(1-OFFSET(Radar!$AD$3,COLUMN(),0)*ScreenHeight!$C66)/Param!$B$39)/OFFSET(Radar!$AC$3,COLUMN(),0)
)*DistanceShader!A65*LightShader!A65*(IF(OFFSET(Ghosts!$S$41,COLUMN(),0)&lt;ScreenHeight!$E66,
   1,
   (SQRT(OFFSET(Ghosts!$T$41,COLUMN(),0)-OFFSET(Ghosts!$R$41,COLUMN(),0)*ScreenHeight!$D66)-1))+IF(Ghosts!$B$35,IF(Param!$M$21,-1-POWER(0.3,Param!$M$21)/(IF(Param!$M$21&lt;20,LightShader!A156,OFFSET(LightShader!A156,Param!$M$21-20,0)
)+POWER(0.3,Param!$M$21)),-2),0))</f>
        <v>0.81454303110714643</v>
      </c>
      <c r="B65" s="53">
        <f ca="1">IF(ScreenHeight!$B66&lt;OFFSET(Radar!$AC$3,COLUMN(),0),
    Param!$B$38/ScreenHeight!$B66,
    (Param!$B$37+1/(1-OFFSET(Radar!$AD$3,COLUMN(),0)*ScreenHeight!$C66)/Param!$B$39)/OFFSET(Radar!$AC$3,COLUMN(),0)
)*DistanceShader!B65*LightShader!B65*(IF(OFFSET(Ghosts!$S$41,COLUMN(),0)&lt;ScreenHeight!$E66,
   1,
   (SQRT(OFFSET(Ghosts!$T$41,COLUMN(),0)-OFFSET(Ghosts!$R$41,COLUMN(),0)*ScreenHeight!$D66)-1))+IF(Ghosts!$B$35,IF(Param!$M$21,-1-POWER(0.3,Param!$M$21)/(IF(Param!$M$21&lt;20,LightShader!B156,OFFSET(LightShader!B156,Param!$M$21-20,0)
)+POWER(0.3,Param!$M$21)),-2),0))</f>
        <v>0.82056932425271512</v>
      </c>
      <c r="C65" s="53">
        <f ca="1">IF(ScreenHeight!$B66&lt;OFFSET(Radar!$AC$3,COLUMN(),0),
    Param!$B$38/ScreenHeight!$B66,
    (Param!$B$37+1/(1-OFFSET(Radar!$AD$3,COLUMN(),0)*ScreenHeight!$C66)/Param!$B$39)/OFFSET(Radar!$AC$3,COLUMN(),0)
)*DistanceShader!C65*LightShader!C65*(IF(OFFSET(Ghosts!$S$41,COLUMN(),0)&lt;ScreenHeight!$E66,
   1,
   (SQRT(OFFSET(Ghosts!$T$41,COLUMN(),0)-OFFSET(Ghosts!$R$41,COLUMN(),0)*ScreenHeight!$D66)-1))+IF(Ghosts!$B$35,IF(Param!$M$21,-1-POWER(0.3,Param!$M$21)/(IF(Param!$M$21&lt;20,LightShader!C156,OFFSET(LightShader!C156,Param!$M$21-20,0)
)+POWER(0.3,Param!$M$21)),-2),0))</f>
        <v>0.82667735634087092</v>
      </c>
      <c r="D65" s="53">
        <f ca="1">IF(ScreenHeight!$B66&lt;OFFSET(Radar!$AC$3,COLUMN(),0),
    Param!$B$38/ScreenHeight!$B66,
    (Param!$B$37+1/(1-OFFSET(Radar!$AD$3,COLUMN(),0)*ScreenHeight!$C66)/Param!$B$39)/OFFSET(Radar!$AC$3,COLUMN(),0)
)*DistanceShader!D65*LightShader!D65*(IF(OFFSET(Ghosts!$S$41,COLUMN(),0)&lt;ScreenHeight!$E66,
   1,
   (SQRT(OFFSET(Ghosts!$T$41,COLUMN(),0)-OFFSET(Ghosts!$R$41,COLUMN(),0)*ScreenHeight!$D66)-1))+IF(Ghosts!$B$35,IF(Param!$M$21,-1-POWER(0.3,Param!$M$21)/(IF(Param!$M$21&lt;20,LightShader!D156,OFFSET(LightShader!D156,Param!$M$21-20,0)
)+POWER(0.3,Param!$M$21)),-2),0))</f>
        <v>0.83286893466808476</v>
      </c>
      <c r="E65" s="53">
        <f ca="1">IF(ScreenHeight!$B66&lt;OFFSET(Radar!$AC$3,COLUMN(),0),
    Param!$B$38/ScreenHeight!$B66,
    (Param!$B$37+1/(1-OFFSET(Radar!$AD$3,COLUMN(),0)*ScreenHeight!$C66)/Param!$B$39)/OFFSET(Radar!$AC$3,COLUMN(),0)
)*DistanceShader!E65*LightShader!E65*(IF(OFFSET(Ghosts!$S$41,COLUMN(),0)&lt;ScreenHeight!$E66,
   1,
   (SQRT(OFFSET(Ghosts!$T$41,COLUMN(),0)-OFFSET(Ghosts!$R$41,COLUMN(),0)*ScreenHeight!$D66)-1))+IF(Ghosts!$B$35,IF(Param!$M$21,-1-POWER(0.3,Param!$M$21)/(IF(Param!$M$21&lt;20,LightShader!E156,OFFSET(LightShader!E156,Param!$M$21-20,0)
)+POWER(0.3,Param!$M$21)),-2),0))</f>
        <v>0.83914592997519355</v>
      </c>
      <c r="F65" s="53">
        <f ca="1">IF(ScreenHeight!$B66&lt;OFFSET(Radar!$AC$3,COLUMN(),0),
    Param!$B$38/ScreenHeight!$B66,
    (Param!$B$37+1/(1-OFFSET(Radar!$AD$3,COLUMN(),0)*ScreenHeight!$C66)/Param!$B$39)/OFFSET(Radar!$AC$3,COLUMN(),0)
)*DistanceShader!F65*LightShader!F65*(IF(OFFSET(Ghosts!$S$41,COLUMN(),0)&lt;ScreenHeight!$E66,
   1,
   (SQRT(OFFSET(Ghosts!$T$41,COLUMN(),0)-OFFSET(Ghosts!$R$41,COLUMN(),0)*ScreenHeight!$D66)-1))+IF(Ghosts!$B$35,IF(Param!$M$21,-1-POWER(0.3,Param!$M$21)/(IF(Param!$M$21&lt;20,LightShader!F156,OFFSET(LightShader!F156,Param!$M$21-20,0)
)+POWER(0.3,Param!$M$21)),-2),0))</f>
        <v>0.84551027934575596</v>
      </c>
      <c r="G65" s="53">
        <f ca="1">IF(ScreenHeight!$B66&lt;OFFSET(Radar!$AC$3,COLUMN(),0),
    Param!$B$38/ScreenHeight!$B66,
    (Param!$B$37+1/(1-OFFSET(Radar!$AD$3,COLUMN(),0)*ScreenHeight!$C66)/Param!$B$39)/OFFSET(Radar!$AC$3,COLUMN(),0)
)*DistanceShader!G65*LightShader!G65*(IF(OFFSET(Ghosts!$S$41,COLUMN(),0)&lt;ScreenHeight!$E66,
   1,
   (SQRT(OFFSET(Ghosts!$T$41,COLUMN(),0)-OFFSET(Ghosts!$R$41,COLUMN(),0)*ScreenHeight!$D66)-1))+IF(Ghosts!$B$35,IF(Param!$M$21,-1-POWER(0.3,Param!$M$21)/(IF(Param!$M$21&lt;20,LightShader!G156,OFFSET(LightShader!G156,Param!$M$21-20,0)
)+POWER(0.3,Param!$M$21)),-2),0))</f>
        <v>0.85196398924644756</v>
      </c>
      <c r="H65" s="53">
        <f ca="1">IF(ScreenHeight!$B66&lt;OFFSET(Radar!$AC$3,COLUMN(),0),
    Param!$B$38/ScreenHeight!$B66,
    (Param!$B$37+1/(1-OFFSET(Radar!$AD$3,COLUMN(),0)*ScreenHeight!$C66)/Param!$B$39)/OFFSET(Radar!$AC$3,COLUMN(),0)
)*DistanceShader!H65*LightShader!H65*(IF(OFFSET(Ghosts!$S$41,COLUMN(),0)&lt;ScreenHeight!$E66,
   1,
   (SQRT(OFFSET(Ghosts!$T$41,COLUMN(),0)-OFFSET(Ghosts!$R$41,COLUMN(),0)*ScreenHeight!$D66)-1))+IF(Ghosts!$B$35,IF(Param!$M$21,-1-POWER(0.3,Param!$M$21)/(IF(Param!$M$21&lt;20,LightShader!H156,OFFSET(LightShader!H156,Param!$M$21-20,0)
)+POWER(0.3,Param!$M$21)),-2),0))</f>
        <v>0.85850913871561996</v>
      </c>
      <c r="I65" s="53">
        <f ca="1">IF(ScreenHeight!$B66&lt;OFFSET(Radar!$AC$3,COLUMN(),0),
    Param!$B$38/ScreenHeight!$B66,
    (Param!$B$37+1/(1-OFFSET(Radar!$AD$3,COLUMN(),0)*ScreenHeight!$C66)/Param!$B$39)/OFFSET(Radar!$AC$3,COLUMN(),0)
)*DistanceShader!I65*LightShader!I65*(IF(OFFSET(Ghosts!$S$41,COLUMN(),0)&lt;ScreenHeight!$E66,
   1,
   (SQRT(OFFSET(Ghosts!$T$41,COLUMN(),0)-OFFSET(Ghosts!$R$41,COLUMN(),0)*ScreenHeight!$D66)-1))+IF(Ghosts!$B$35,IF(Param!$M$21,-1-POWER(0.3,Param!$M$21)/(IF(Param!$M$21&lt;20,LightShader!I156,OFFSET(LightShader!I156,Param!$M$21-20,0)
)+POWER(0.3,Param!$M$21)),-2),0))</f>
        <v>0.86514788270621079</v>
      </c>
      <c r="J65" s="53">
        <f ca="1">IF(ScreenHeight!$B66&lt;OFFSET(Radar!$AC$3,COLUMN(),0),
    Param!$B$38/ScreenHeight!$B66,
    (Param!$B$37+1/(1-OFFSET(Radar!$AD$3,COLUMN(),0)*ScreenHeight!$C66)/Param!$B$39)/OFFSET(Radar!$AC$3,COLUMN(),0)
)*DistanceShader!J65*LightShader!J65*(IF(OFFSET(Ghosts!$S$41,COLUMN(),0)&lt;ScreenHeight!$E66,
   1,
   (SQRT(OFFSET(Ghosts!$T$41,COLUMN(),0)-OFFSET(Ghosts!$R$41,COLUMN(),0)*ScreenHeight!$D66)-1))+IF(Ghosts!$B$35,IF(Param!$M$21,-1-POWER(0.3,Param!$M$21)/(IF(Param!$M$21&lt;20,LightShader!J156,OFFSET(LightShader!J156,Param!$M$21-20,0)
)+POWER(0.3,Param!$M$21)),-2),0))</f>
        <v>0.87188245558920408</v>
      </c>
      <c r="K65" s="53">
        <f ca="1">IF(ScreenHeight!$B66&lt;OFFSET(Radar!$AC$3,COLUMN(),0),
    Param!$B$38/ScreenHeight!$B66,
    (Param!$B$37+1/(1-OFFSET(Radar!$AD$3,COLUMN(),0)*ScreenHeight!$C66)/Param!$B$39)/OFFSET(Radar!$AC$3,COLUMN(),0)
)*DistanceShader!K65*LightShader!K65*(IF(OFFSET(Ghosts!$S$41,COLUMN(),0)&lt;ScreenHeight!$E66,
   1,
   (SQRT(OFFSET(Ghosts!$T$41,COLUMN(),0)-OFFSET(Ghosts!$R$41,COLUMN(),0)*ScreenHeight!$D66)-1))+IF(Ghosts!$B$35,IF(Param!$M$21,-1-POWER(0.3,Param!$M$21)/(IF(Param!$M$21&lt;20,LightShader!K156,OFFSET(LightShader!K156,Param!$M$21-20,0)
)+POWER(0.3,Param!$M$21)),-2),0))</f>
        <v>0.87871517482385131</v>
      </c>
      <c r="L65" s="53">
        <f ca="1">IF(ScreenHeight!$B66&lt;OFFSET(Radar!$AC$3,COLUMN(),0),
    Param!$B$38/ScreenHeight!$B66,
    (Param!$B$37+1/(1-OFFSET(Radar!$AD$3,COLUMN(),0)*ScreenHeight!$C66)/Param!$B$39)/OFFSET(Radar!$AC$3,COLUMN(),0)
)*DistanceShader!L65*LightShader!L65*(IF(OFFSET(Ghosts!$S$41,COLUMN(),0)&lt;ScreenHeight!$E66,
   1,
   (SQRT(OFFSET(Ghosts!$T$41,COLUMN(),0)-OFFSET(Ghosts!$R$41,COLUMN(),0)*ScreenHeight!$D66)-1))+IF(Ghosts!$B$35,IF(Param!$M$21,-1-POWER(0.3,Param!$M$21)/(IF(Param!$M$21&lt;20,LightShader!L156,OFFSET(LightShader!L156,Param!$M$21-20,0)
)+POWER(0.3,Param!$M$21)),-2),0))</f>
        <v>0.88564844480074045</v>
      </c>
      <c r="M65" s="53">
        <f ca="1">IF(ScreenHeight!$B66&lt;OFFSET(Radar!$AC$3,COLUMN(),0),
    Param!$B$38/ScreenHeight!$B66,
    (Param!$B$37+1/(1-OFFSET(Radar!$AD$3,COLUMN(),0)*ScreenHeight!$C66)/Param!$B$39)/OFFSET(Radar!$AC$3,COLUMN(),0)
)*DistanceShader!M65*LightShader!M65*(IF(OFFSET(Ghosts!$S$41,COLUMN(),0)&lt;ScreenHeight!$E66,
   1,
   (SQRT(OFFSET(Ghosts!$T$41,COLUMN(),0)-OFFSET(Ghosts!$R$41,COLUMN(),0)*ScreenHeight!$D66)-1))+IF(Ghosts!$B$35,IF(Param!$M$21,-1-POWER(0.3,Param!$M$21)/(IF(Param!$M$21&lt;20,LightShader!M156,OFFSET(LightShader!M156,Param!$M$21-20,0)
)+POWER(0.3,Param!$M$21)),-2),0))</f>
        <v>0.8926847608636872</v>
      </c>
      <c r="N65" s="53">
        <f ca="1">IF(ScreenHeight!$B66&lt;OFFSET(Radar!$AC$3,COLUMN(),0),
    Param!$B$38/ScreenHeight!$B66,
    (Param!$B$37+1/(1-OFFSET(Radar!$AD$3,COLUMN(),0)*ScreenHeight!$C66)/Param!$B$39)/OFFSET(Radar!$AC$3,COLUMN(),0)
)*DistanceShader!N65*LightShader!N65*(IF(OFFSET(Ghosts!$S$41,COLUMN(),0)&lt;ScreenHeight!$E66,
   1,
   (SQRT(OFFSET(Ghosts!$T$41,COLUMN(),0)-OFFSET(Ghosts!$R$41,COLUMN(),0)*ScreenHeight!$D66)-1))+IF(Ghosts!$B$35,IF(Param!$M$21,-1-POWER(0.3,Param!$M$21)/(IF(Param!$M$21&lt;20,LightShader!N156,OFFSET(LightShader!N156,Param!$M$21-20,0)
)+POWER(0.3,Param!$M$21)),-2),0))</f>
        <v>0.89982671351615162</v>
      </c>
      <c r="O65" s="53">
        <f ca="1">IF(ScreenHeight!$B66&lt;OFFSET(Radar!$AC$3,COLUMN(),0),
    Param!$B$38/ScreenHeight!$B66,
    (Param!$B$37+1/(1-OFFSET(Radar!$AD$3,COLUMN(),0)*ScreenHeight!$C66)/Param!$B$39)/OFFSET(Radar!$AC$3,COLUMN(),0)
)*DistanceShader!O65*LightShader!O65*(IF(OFFSET(Ghosts!$S$41,COLUMN(),0)&lt;ScreenHeight!$E66,
   1,
   (SQRT(OFFSET(Ghosts!$T$41,COLUMN(),0)-OFFSET(Ghosts!$R$41,COLUMN(),0)*ScreenHeight!$D66)-1))+IF(Ghosts!$B$35,IF(Param!$M$21,-1-POWER(0.3,Param!$M$21)/(IF(Param!$M$21&lt;20,LightShader!O156,OFFSET(LightShader!O156,Param!$M$21-20,0)
)+POWER(0.3,Param!$M$21)),-2),0))</f>
        <v>1.2513718162160954</v>
      </c>
      <c r="P65" s="53">
        <f ca="1">IF(ScreenHeight!$B66&lt;OFFSET(Radar!$AC$3,COLUMN(),0),
    Param!$B$38/ScreenHeight!$B66,
    (Param!$B$37+1/(1-OFFSET(Radar!$AD$3,COLUMN(),0)*ScreenHeight!$C66)/Param!$B$39)/OFFSET(Radar!$AC$3,COLUMN(),0)
)*DistanceShader!P65*LightShader!P65*(IF(OFFSET(Ghosts!$S$41,COLUMN(),0)&lt;ScreenHeight!$E66,
   1,
   (SQRT(OFFSET(Ghosts!$T$41,COLUMN(),0)-OFFSET(Ghosts!$R$41,COLUMN(),0)*ScreenHeight!$D66)-1))+IF(Ghosts!$B$35,IF(Param!$M$21,-1-POWER(0.3,Param!$M$21)/(IF(Param!$M$21&lt;20,LightShader!P156,OFFSET(LightShader!P156,Param!$M$21-20,0)
)+POWER(0.3,Param!$M$21)),-2),0))</f>
        <v>1.2708171451230463</v>
      </c>
      <c r="Q65" s="53">
        <f ca="1">IF(ScreenHeight!$B66&lt;OFFSET(Radar!$AC$3,COLUMN(),0),
    Param!$B$38/ScreenHeight!$B66,
    (Param!$B$37+1/(1-OFFSET(Radar!$AD$3,COLUMN(),0)*ScreenHeight!$C66)/Param!$B$39)/OFFSET(Radar!$AC$3,COLUMN(),0)
)*DistanceShader!Q65*LightShader!Q65*(IF(OFFSET(Ghosts!$S$41,COLUMN(),0)&lt;ScreenHeight!$E66,
   1,
   (SQRT(OFFSET(Ghosts!$T$41,COLUMN(),0)-OFFSET(Ghosts!$R$41,COLUMN(),0)*ScreenHeight!$D66)-1))+IF(Ghosts!$B$35,IF(Param!$M$21,-1-POWER(0.3,Param!$M$21)/(IF(Param!$M$21&lt;20,LightShader!Q156,OFFSET(LightShader!Q156,Param!$M$21-20,0)
)+POWER(0.3,Param!$M$21)),-2),0))</f>
        <v>1.2907094488866309</v>
      </c>
      <c r="R65" s="53">
        <f ca="1">IF(ScreenHeight!$B66&lt;OFFSET(Radar!$AC$3,COLUMN(),0),
    Param!$B$38/ScreenHeight!$B66,
    (Param!$B$37+1/(1-OFFSET(Radar!$AD$3,COLUMN(),0)*ScreenHeight!$C66)/Param!$B$39)/OFFSET(Radar!$AC$3,COLUMN(),0)
)*DistanceShader!R65*LightShader!R65*(IF(OFFSET(Ghosts!$S$41,COLUMN(),0)&lt;ScreenHeight!$E66,
   1,
   (SQRT(OFFSET(Ghosts!$T$41,COLUMN(),0)-OFFSET(Ghosts!$R$41,COLUMN(),0)*ScreenHeight!$D66)-1))+IF(Ghosts!$B$35,IF(Param!$M$21,-1-POWER(0.3,Param!$M$21)/(IF(Param!$M$21&lt;20,LightShader!R156,OFFSET(LightShader!R156,Param!$M$21-20,0)
)+POWER(0.3,Param!$M$21)),-2),0))</f>
        <v>1.3110629773083411</v>
      </c>
      <c r="S65" s="53">
        <f ca="1">IF(ScreenHeight!$B66&lt;OFFSET(Radar!$AC$3,COLUMN(),0),
    Param!$B$38/ScreenHeight!$B66,
    (Param!$B$37+1/(1-OFFSET(Radar!$AD$3,COLUMN(),0)*ScreenHeight!$C66)/Param!$B$39)/OFFSET(Radar!$AC$3,COLUMN(),0)
)*DistanceShader!S65*LightShader!S65*(IF(OFFSET(Ghosts!$S$41,COLUMN(),0)&lt;ScreenHeight!$E66,
   1,
   (SQRT(OFFSET(Ghosts!$T$41,COLUMN(),0)-OFFSET(Ghosts!$R$41,COLUMN(),0)*ScreenHeight!$D66)-1))+IF(Ghosts!$B$35,IF(Param!$M$21,-1-POWER(0.3,Param!$M$21)/(IF(Param!$M$21&lt;20,LightShader!S156,OFFSET(LightShader!S156,Param!$M$21-20,0)
)+POWER(0.3,Param!$M$21)),-2),0))</f>
        <v>1.3318925772442416</v>
      </c>
      <c r="T65" s="53">
        <f ca="1">IF(ScreenHeight!$B66&lt;OFFSET(Radar!$AC$3,COLUMN(),0),
    Param!$B$38/ScreenHeight!$B66,
    (Param!$B$37+1/(1-OFFSET(Radar!$AD$3,COLUMN(),0)*ScreenHeight!$C66)/Param!$B$39)/OFFSET(Radar!$AC$3,COLUMN(),0)
)*DistanceShader!T65*LightShader!T65*(IF(OFFSET(Ghosts!$S$41,COLUMN(),0)&lt;ScreenHeight!$E66,
   1,
   (SQRT(OFFSET(Ghosts!$T$41,COLUMN(),0)-OFFSET(Ghosts!$R$41,COLUMN(),0)*ScreenHeight!$D66)-1))+IF(Ghosts!$B$35,IF(Param!$M$21,-1-POWER(0.3,Param!$M$21)/(IF(Param!$M$21&lt;20,LightShader!T156,OFFSET(LightShader!T156,Param!$M$21-20,0)
)+POWER(0.3,Param!$M$21)),-2),0))</f>
        <v>1.3532137229173626</v>
      </c>
      <c r="U65" s="53">
        <f ca="1">IF(ScreenHeight!$B66&lt;OFFSET(Radar!$AC$3,COLUMN(),0),
    Param!$B$38/ScreenHeight!$B66,
    (Param!$B$37+1/(1-OFFSET(Radar!$AD$3,COLUMN(),0)*ScreenHeight!$C66)/Param!$B$39)/OFFSET(Radar!$AC$3,COLUMN(),0)
)*DistanceShader!U65*LightShader!U65*(IF(OFFSET(Ghosts!$S$41,COLUMN(),0)&lt;ScreenHeight!$E66,
   1,
   (SQRT(OFFSET(Ghosts!$T$41,COLUMN(),0)-OFFSET(Ghosts!$R$41,COLUMN(),0)*ScreenHeight!$D66)-1))+IF(Ghosts!$B$35,IF(Param!$M$21,-1-POWER(0.3,Param!$M$21)/(IF(Param!$M$21&lt;20,LightShader!U156,OFFSET(LightShader!U156,Param!$M$21-20,0)
)+POWER(0.3,Param!$M$21)),-2),0))</f>
        <v>1.3750425479123181</v>
      </c>
      <c r="V65" s="53">
        <f ca="1">IF(ScreenHeight!$B66&lt;OFFSET(Radar!$AC$3,COLUMN(),0),
    Param!$B$38/ScreenHeight!$B66,
    (Param!$B$37+1/(1-OFFSET(Radar!$AD$3,COLUMN(),0)*ScreenHeight!$C66)/Param!$B$39)/OFFSET(Radar!$AC$3,COLUMN(),0)
)*DistanceShader!V65*LightShader!V65*(IF(OFFSET(Ghosts!$S$41,COLUMN(),0)&lt;ScreenHeight!$E66,
   1,
   (SQRT(OFFSET(Ghosts!$T$41,COLUMN(),0)-OFFSET(Ghosts!$R$41,COLUMN(),0)*ScreenHeight!$D66)-1))+IF(Ghosts!$B$35,IF(Param!$M$21,-1-POWER(0.3,Param!$M$21)/(IF(Param!$M$21&lt;20,LightShader!V156,OFFSET(LightShader!V156,Param!$M$21-20,0)
)+POWER(0.3,Param!$M$21)),-2),0))</f>
        <v>1.3973958789389607</v>
      </c>
      <c r="W65" s="53">
        <f ca="1">IF(ScreenHeight!$B66&lt;OFFSET(Radar!$AC$3,COLUMN(),0),
    Param!$B$38/ScreenHeight!$B66,
    (Param!$B$37+1/(1-OFFSET(Radar!$AD$3,COLUMN(),0)*ScreenHeight!$C66)/Param!$B$39)/OFFSET(Radar!$AC$3,COLUMN(),0)
)*DistanceShader!W65*LightShader!W65*(IF(OFFSET(Ghosts!$S$41,COLUMN(),0)&lt;ScreenHeight!$E66,
   1,
   (SQRT(OFFSET(Ghosts!$T$41,COLUMN(),0)-OFFSET(Ghosts!$R$41,COLUMN(),0)*ScreenHeight!$D66)-1))+IF(Ghosts!$B$35,IF(Param!$M$21,-1-POWER(0.3,Param!$M$21)/(IF(Param!$M$21&lt;20,LightShader!W156,OFFSET(LightShader!W156,Param!$M$21-20,0)
)+POWER(0.3,Param!$M$21)),-2),0))</f>
        <v>1.4202912714537579</v>
      </c>
      <c r="X65" s="53">
        <f ca="1">IF(ScreenHeight!$B66&lt;OFFSET(Radar!$AC$3,COLUMN(),0),
    Param!$B$38/ScreenHeight!$B66,
    (Param!$B$37+1/(1-OFFSET(Radar!$AD$3,COLUMN(),0)*ScreenHeight!$C66)/Param!$B$39)/OFFSET(Radar!$AC$3,COLUMN(),0)
)*DistanceShader!X65*LightShader!X65*(IF(OFFSET(Ghosts!$S$41,COLUMN(),0)&lt;ScreenHeight!$E66,
   1,
   (SQRT(OFFSET(Ghosts!$T$41,COLUMN(),0)-OFFSET(Ghosts!$R$41,COLUMN(),0)*ScreenHeight!$D66)-1))+IF(Ghosts!$B$35,IF(Param!$M$21,-1-POWER(0.3,Param!$M$21)/(IF(Param!$M$21&lt;20,LightShader!X156,OFFSET(LightShader!X156,Param!$M$21-20,0)
)+POWER(0.3,Param!$M$21)),-2),0))</f>
        <v>1.4437470472288192</v>
      </c>
      <c r="Y65" s="53">
        <f ca="1">IF(ScreenHeight!$B66&lt;OFFSET(Radar!$AC$3,COLUMN(),0),
    Param!$B$38/ScreenHeight!$B66,
    (Param!$B$37+1/(1-OFFSET(Radar!$AD$3,COLUMN(),0)*ScreenHeight!$C66)/Param!$B$39)/OFFSET(Radar!$AC$3,COLUMN(),0)
)*DistanceShader!Y65*LightShader!Y65*(IF(OFFSET(Ghosts!$S$41,COLUMN(),0)&lt;ScreenHeight!$E66,
   1,
   (SQRT(OFFSET(Ghosts!$T$41,COLUMN(),0)-OFFSET(Ghosts!$R$41,COLUMN(),0)*ScreenHeight!$D66)-1))+IF(Ghosts!$B$35,IF(Param!$M$21,-1-POWER(0.3,Param!$M$21)/(IF(Param!$M$21&lt;20,LightShader!Y156,OFFSET(LightShader!Y156,Param!$M$21-20,0)
)+POWER(0.3,Param!$M$21)),-2),0))</f>
        <v>1.4677823339589431</v>
      </c>
      <c r="Z65" s="53">
        <f ca="1">IF(ScreenHeight!$B66&lt;OFFSET(Radar!$AC$3,COLUMN(),0),
    Param!$B$38/ScreenHeight!$B66,
    (Param!$B$37+1/(1-OFFSET(Radar!$AD$3,COLUMN(),0)*ScreenHeight!$C66)/Param!$B$39)/OFFSET(Radar!$AC$3,COLUMN(),0)
)*DistanceShader!Z65*LightShader!Z65*(IF(OFFSET(Ghosts!$S$41,COLUMN(),0)&lt;ScreenHeight!$E66,
   1,
   (SQRT(OFFSET(Ghosts!$T$41,COLUMN(),0)-OFFSET(Ghosts!$R$41,COLUMN(),0)*ScreenHeight!$D66)-1))+IF(Ghosts!$B$35,IF(Param!$M$21,-1-POWER(0.3,Param!$M$21)/(IF(Param!$M$21&lt;20,LightShader!Z156,OFFSET(LightShader!Z156,Param!$M$21-20,0)
)+POWER(0.3,Param!$M$21)),-2),0))</f>
        <v>1.492417106996442</v>
      </c>
      <c r="AA65" s="53">
        <f ca="1">IF(ScreenHeight!$B66&lt;OFFSET(Radar!$AC$3,COLUMN(),0),
    Param!$B$38/ScreenHeight!$B66,
    (Param!$B$37+1/(1-OFFSET(Radar!$AD$3,COLUMN(),0)*ScreenHeight!$C66)/Param!$B$39)/OFFSET(Radar!$AC$3,COLUMN(),0)
)*DistanceShader!AA65*LightShader!AA65*(IF(OFFSET(Ghosts!$S$41,COLUMN(),0)&lt;ScreenHeight!$E66,
   1,
   (SQRT(OFFSET(Ghosts!$T$41,COLUMN(),0)-OFFSET(Ghosts!$R$41,COLUMN(),0)*ScreenHeight!$D66)-1))+IF(Ghosts!$B$35,IF(Param!$M$21,-1-POWER(0.3,Param!$M$21)/(IF(Param!$M$21&lt;20,LightShader!AA156,OFFSET(LightShader!AA156,Param!$M$21-20,0)
)+POWER(0.3,Param!$M$21)),-2),0))</f>
        <v>1.5176722333016299</v>
      </c>
      <c r="AB65" s="53">
        <f ca="1">IF(ScreenHeight!$B66&lt;OFFSET(Radar!$AC$3,COLUMN(),0),
    Param!$B$38/ScreenHeight!$B66,
    (Param!$B$37+1/(1-OFFSET(Radar!$AD$3,COLUMN(),0)*ScreenHeight!$C66)/Param!$B$39)/OFFSET(Radar!$AC$3,COLUMN(),0)
)*DistanceShader!AB65*LightShader!AB65*(IF(OFFSET(Ghosts!$S$41,COLUMN(),0)&lt;ScreenHeight!$E66,
   1,
   (SQRT(OFFSET(Ghosts!$T$41,COLUMN(),0)-OFFSET(Ghosts!$R$41,COLUMN(),0)*ScreenHeight!$D66)-1))+IF(Ghosts!$B$35,IF(Param!$M$21,-1-POWER(0.3,Param!$M$21)/(IF(Param!$M$21&lt;20,LightShader!AB156,OFFSET(LightShader!AB156,Param!$M$21-20,0)
)+POWER(0.3,Param!$M$21)),-2),0))</f>
        <v>1.5435695176932867</v>
      </c>
      <c r="AC65" s="53">
        <f ca="1">IF(ScreenHeight!$B66&lt;OFFSET(Radar!$AC$3,COLUMN(),0),
    Param!$B$38/ScreenHeight!$B66,
    (Param!$B$37+1/(1-OFFSET(Radar!$AD$3,COLUMN(),0)*ScreenHeight!$C66)/Param!$B$39)/OFFSET(Radar!$AC$3,COLUMN(),0)
)*DistanceShader!AC65*LightShader!AC65*(IF(OFFSET(Ghosts!$S$41,COLUMN(),0)&lt;ScreenHeight!$E66,
   1,
   (SQRT(OFFSET(Ghosts!$T$41,COLUMN(),0)-OFFSET(Ghosts!$R$41,COLUMN(),0)*ScreenHeight!$D66)-1))+IF(Ghosts!$B$35,IF(Param!$M$21,-1-POWER(0.3,Param!$M$21)/(IF(Param!$M$21&lt;20,LightShader!AC156,OFFSET(LightShader!AC156,Param!$M$21-20,0)
)+POWER(0.3,Param!$M$21)),-2),0))</f>
        <v>1.5701317514778488</v>
      </c>
      <c r="AD65" s="53">
        <f ca="1">IF(ScreenHeight!$B66&lt;OFFSET(Radar!$AC$3,COLUMN(),0),
    Param!$B$38/ScreenHeight!$B66,
    (Param!$B$37+1/(1-OFFSET(Radar!$AD$3,COLUMN(),0)*ScreenHeight!$C66)/Param!$B$39)/OFFSET(Radar!$AC$3,COLUMN(),0)
)*DistanceShader!AD65*LightShader!AD65*(IF(OFFSET(Ghosts!$S$41,COLUMN(),0)&lt;ScreenHeight!$E66,
   1,
   (SQRT(OFFSET(Ghosts!$T$41,COLUMN(),0)-OFFSET(Ghosts!$R$41,COLUMN(),0)*ScreenHeight!$D66)-1))+IF(Ghosts!$B$35,IF(Param!$M$21,-1-POWER(0.3,Param!$M$21)/(IF(Param!$M$21&lt;20,LightShader!AD156,OFFSET(LightShader!AD156,Param!$M$21-20,0)
)+POWER(0.3,Param!$M$21)),-2),0))</f>
        <v>1.5973827635279485</v>
      </c>
      <c r="AE65" s="53">
        <f ca="1">IF(ScreenHeight!$B66&lt;OFFSET(Radar!$AC$3,COLUMN(),0),
    Param!$B$38/ScreenHeight!$B66,
    (Param!$B$37+1/(1-OFFSET(Radar!$AD$3,COLUMN(),0)*ScreenHeight!$C66)/Param!$B$39)/OFFSET(Radar!$AC$3,COLUMN(),0)
)*DistanceShader!AE65*LightShader!AE65*(IF(OFFSET(Ghosts!$S$41,COLUMN(),0)&lt;ScreenHeight!$E66,
   1,
   (SQRT(OFFSET(Ghosts!$T$41,COLUMN(),0)-OFFSET(Ghosts!$R$41,COLUMN(),0)*ScreenHeight!$D66)-1))+IF(Ghosts!$B$35,IF(Param!$M$21,-1-POWER(0.3,Param!$M$21)/(IF(Param!$M$21&lt;20,LightShader!AE156,OFFSET(LightShader!AE156,Param!$M$21-20,0)
)+POWER(0.3,Param!$M$21)),-2),0))</f>
        <v>1.6253474738697076</v>
      </c>
      <c r="AF65" s="53">
        <f ca="1">IF(ScreenHeight!$B66&lt;OFFSET(Radar!$AC$3,COLUMN(),0),
    Param!$B$38/ScreenHeight!$B66,
    (Param!$B$37+1/(1-OFFSET(Radar!$AD$3,COLUMN(),0)*ScreenHeight!$C66)/Param!$B$39)/OFFSET(Radar!$AC$3,COLUMN(),0)
)*DistanceShader!AF65*LightShader!AF65*(IF(OFFSET(Ghosts!$S$41,COLUMN(),0)&lt;ScreenHeight!$E66,
   1,
   (SQRT(OFFSET(Ghosts!$T$41,COLUMN(),0)-OFFSET(Ghosts!$R$41,COLUMN(),0)*ScreenHeight!$D66)-1))+IF(Ghosts!$B$35,IF(Param!$M$21,-1-POWER(0.3,Param!$M$21)/(IF(Param!$M$21&lt;20,LightShader!AF156,OFFSET(LightShader!AF156,Param!$M$21-20,0)
)+POWER(0.3,Param!$M$21)),-2),0))</f>
        <v>1.6540519498231141</v>
      </c>
      <c r="AG65" s="53">
        <f ca="1">IF(ScreenHeight!$B66&lt;OFFSET(Radar!$AC$3,COLUMN(),0),
    Param!$B$38/ScreenHeight!$B66,
    (Param!$B$37+1/(1-OFFSET(Radar!$AD$3,COLUMN(),0)*ScreenHeight!$C66)/Param!$B$39)/OFFSET(Radar!$AC$3,COLUMN(),0)
)*DistanceShader!AG65*LightShader!AG65*(IF(OFFSET(Ghosts!$S$41,COLUMN(),0)&lt;ScreenHeight!$E66,
   1,
   (SQRT(OFFSET(Ghosts!$T$41,COLUMN(),0)-OFFSET(Ghosts!$R$41,COLUMN(),0)*ScreenHeight!$D66)-1))+IF(Ghosts!$B$35,IF(Param!$M$21,-1-POWER(0.3,Param!$M$21)/(IF(Param!$M$21&lt;20,LightShader!AG156,OFFSET(LightShader!AG156,Param!$M$21-20,0)
)+POWER(0.3,Param!$M$21)),-2),0))</f>
        <v>1.6835234647200967</v>
      </c>
      <c r="AH65" s="53">
        <f ca="1">IF(ScreenHeight!$B66&lt;OFFSET(Radar!$AC$3,COLUMN(),0),
    Param!$B$38/ScreenHeight!$B66,
    (Param!$B$37+1/(1-OFFSET(Radar!$AD$3,COLUMN(),0)*ScreenHeight!$C66)/Param!$B$39)/OFFSET(Radar!$AC$3,COLUMN(),0)
)*DistanceShader!AH65*LightShader!AH65*(IF(OFFSET(Ghosts!$S$41,COLUMN(),0)&lt;ScreenHeight!$E66,
   1,
   (SQRT(OFFSET(Ghosts!$T$41,COLUMN(),0)-OFFSET(Ghosts!$R$41,COLUMN(),0)*ScreenHeight!$D66)-1))+IF(Ghosts!$B$35,IF(Param!$M$21,-1-POWER(0.3,Param!$M$21)/(IF(Param!$M$21&lt;20,LightShader!AH156,OFFSET(LightShader!AH156,Param!$M$21-20,0)
)+POWER(0.3,Param!$M$21)),-2),0))</f>
        <v>1.7137905591994473</v>
      </c>
      <c r="AI65" s="53">
        <f ca="1">IF(ScreenHeight!$B66&lt;OFFSET(Radar!$AC$3,COLUMN(),0),
    Param!$B$38/ScreenHeight!$B66,
    (Param!$B$37+1/(1-OFFSET(Radar!$AD$3,COLUMN(),0)*ScreenHeight!$C66)/Param!$B$39)/OFFSET(Radar!$AC$3,COLUMN(),0)
)*DistanceShader!AI65*LightShader!AI65*(IF(OFFSET(Ghosts!$S$41,COLUMN(),0)&lt;ScreenHeight!$E66,
   1,
   (SQRT(OFFSET(Ghosts!$T$41,COLUMN(),0)-OFFSET(Ghosts!$R$41,COLUMN(),0)*ScreenHeight!$D66)-1))+IF(Ghosts!$B$35,IF(Param!$M$21,-1-POWER(0.3,Param!$M$21)/(IF(Param!$M$21&lt;20,LightShader!AI156,OFFSET(LightShader!AI156,Param!$M$21-20,0)
)+POWER(0.3,Param!$M$21)),-2),0))</f>
        <v>1.7448831050453852</v>
      </c>
      <c r="AJ65" s="53">
        <f ca="1">IF(ScreenHeight!$B66&lt;OFFSET(Radar!$AC$3,COLUMN(),0),
    Param!$B$38/ScreenHeight!$B66,
    (Param!$B$37+1/(1-OFFSET(Radar!$AD$3,COLUMN(),0)*ScreenHeight!$C66)/Param!$B$39)/OFFSET(Radar!$AC$3,COLUMN(),0)
)*DistanceShader!AJ65*LightShader!AJ65*(IF(OFFSET(Ghosts!$S$41,COLUMN(),0)&lt;ScreenHeight!$E66,
   1,
   (SQRT(OFFSET(Ghosts!$T$41,COLUMN(),0)-OFFSET(Ghosts!$R$41,COLUMN(),0)*ScreenHeight!$D66)-1))+IF(Ghosts!$B$35,IF(Param!$M$21,-1-POWER(0.3,Param!$M$21)/(IF(Param!$M$21&lt;20,LightShader!AJ156,OFFSET(LightShader!AJ156,Param!$M$21-20,0)
)+POWER(0.3,Param!$M$21)),-2),0))</f>
        <v>1.7768323714957299</v>
      </c>
      <c r="AK65" s="53">
        <f ca="1">IF(ScreenHeight!$B66&lt;OFFSET(Radar!$AC$3,COLUMN(),0),
    Param!$B$38/ScreenHeight!$B66,
    (Param!$B$37+1/(1-OFFSET(Radar!$AD$3,COLUMN(),0)*ScreenHeight!$C66)/Param!$B$39)/OFFSET(Radar!$AC$3,COLUMN(),0)
)*DistanceShader!AK65*LightShader!AK65*(IF(OFFSET(Ghosts!$S$41,COLUMN(),0)&lt;ScreenHeight!$E66,
   1,
   (SQRT(OFFSET(Ghosts!$T$41,COLUMN(),0)-OFFSET(Ghosts!$R$41,COLUMN(),0)*ScreenHeight!$D66)-1))+IF(Ghosts!$B$35,IF(Param!$M$21,-1-POWER(0.3,Param!$M$21)/(IF(Param!$M$21&lt;20,LightShader!AK156,OFFSET(LightShader!AK156,Param!$M$21-20,0)
)+POWER(0.3,Param!$M$21)),-2),0))</f>
        <v>1.8096710938946554</v>
      </c>
      <c r="AL65" s="53">
        <f ca="1">IF(ScreenHeight!$B66&lt;OFFSET(Radar!$AC$3,COLUMN(),0),
    Param!$B$38/ScreenHeight!$B66,
    (Param!$B$37+1/(1-OFFSET(Radar!$AD$3,COLUMN(),0)*ScreenHeight!$C66)/Param!$B$39)/OFFSET(Radar!$AC$3,COLUMN(),0)
)*DistanceShader!AL65*LightShader!AL65*(IF(OFFSET(Ghosts!$S$41,COLUMN(),0)&lt;ScreenHeight!$E66,
   1,
   (SQRT(OFFSET(Ghosts!$T$41,COLUMN(),0)-OFFSET(Ghosts!$R$41,COLUMN(),0)*ScreenHeight!$D66)-1))+IF(Ghosts!$B$35,IF(Param!$M$21,-1-POWER(0.3,Param!$M$21)/(IF(Param!$M$21&lt;20,LightShader!AL156,OFFSET(LightShader!AL156,Param!$M$21-20,0)
)+POWER(0.3,Param!$M$21)),-2),0))</f>
        <v>1.8434335445016741</v>
      </c>
      <c r="AM65" s="53">
        <f ca="1">IF(ScreenHeight!$B66&lt;OFFSET(Radar!$AC$3,COLUMN(),0),
    Param!$B$38/ScreenHeight!$B66,
    (Param!$B$37+1/(1-OFFSET(Radar!$AD$3,COLUMN(),0)*ScreenHeight!$C66)/Param!$B$39)/OFFSET(Radar!$AC$3,COLUMN(),0)
)*DistanceShader!AM65*LightShader!AM65*(IF(OFFSET(Ghosts!$S$41,COLUMN(),0)&lt;ScreenHeight!$E66,
   1,
   (SQRT(OFFSET(Ghosts!$T$41,COLUMN(),0)-OFFSET(Ghosts!$R$41,COLUMN(),0)*ScreenHeight!$D66)-1))+IF(Ghosts!$B$35,IF(Param!$M$21,-1-POWER(0.3,Param!$M$21)/(IF(Param!$M$21&lt;20,LightShader!AM156,OFFSET(LightShader!AM156,Param!$M$21-20,0)
)+POWER(0.3,Param!$M$21)),-2),0))</f>
        <v>1.8781556051902299</v>
      </c>
      <c r="AN65" s="53">
        <f ca="1">IF(ScreenHeight!$B66&lt;OFFSET(Radar!$AC$3,COLUMN(),0),
    Param!$B$38/ScreenHeight!$B66,
    (Param!$B$37+1/(1-OFFSET(Radar!$AD$3,COLUMN(),0)*ScreenHeight!$C66)/Param!$B$39)/OFFSET(Radar!$AC$3,COLUMN(),0)
)*DistanceShader!AN65*LightShader!AN65*(IF(OFFSET(Ghosts!$S$41,COLUMN(),0)&lt;ScreenHeight!$E66,
   1,
   (SQRT(OFFSET(Ghosts!$T$41,COLUMN(),0)-OFFSET(Ghosts!$R$41,COLUMN(),0)*ScreenHeight!$D66)-1))+IF(Ghosts!$B$35,IF(Param!$M$21,-1-POWER(0.3,Param!$M$21)/(IF(Param!$M$21&lt;20,LightShader!AN156,OFFSET(LightShader!AN156,Param!$M$21-20,0)
)+POWER(0.3,Param!$M$21)),-2),0))</f>
        <v>1.9138748416731373</v>
      </c>
      <c r="AO65" s="53">
        <f ca="1">IF(ScreenHeight!$B66&lt;OFFSET(Radar!$AC$3,COLUMN(),0),
    Param!$B$38/ScreenHeight!$B66,
    (Param!$B$37+1/(1-OFFSET(Radar!$AD$3,COLUMN(),0)*ScreenHeight!$C66)/Param!$B$39)/OFFSET(Radar!$AC$3,COLUMN(),0)
)*DistanceShader!AO65*LightShader!AO65*(IF(OFFSET(Ghosts!$S$41,COLUMN(),0)&lt;ScreenHeight!$E66,
   1,
   (SQRT(OFFSET(Ghosts!$T$41,COLUMN(),0)-OFFSET(Ghosts!$R$41,COLUMN(),0)*ScreenHeight!$D66)-1))+IF(Ghosts!$B$35,IF(Param!$M$21,-1-POWER(0.3,Param!$M$21)/(IF(Param!$M$21&lt;20,LightShader!AO156,OFFSET(LightShader!AO156,Param!$M$21-20,0)
)+POWER(0.3,Param!$M$21)),-2),0))</f>
        <v>1.950630578774279</v>
      </c>
      <c r="AP65" s="53">
        <f ca="1">IF(ScreenHeight!$B66&lt;OFFSET(Radar!$AC$3,COLUMN(),0),
    Param!$B$38/ScreenHeight!$B66,
    (Param!$B$37+1/(1-OFFSET(Radar!$AD$3,COLUMN(),0)*ScreenHeight!$C66)/Param!$B$39)/OFFSET(Radar!$AC$3,COLUMN(),0)
)*DistanceShader!AP65*LightShader!AP65*(IF(OFFSET(Ghosts!$S$41,COLUMN(),0)&lt;ScreenHeight!$E66,
   1,
   (SQRT(OFFSET(Ghosts!$T$41,COLUMN(),0)-OFFSET(Ghosts!$R$41,COLUMN(),0)*ScreenHeight!$D66)-1))+IF(Ghosts!$B$35,IF(Param!$M$21,-1-POWER(0.3,Param!$M$21)/(IF(Param!$M$21&lt;20,LightShader!AP156,OFFSET(LightShader!AP156,Param!$M$21-20,0)
)+POWER(0.3,Param!$M$21)),-2),0))</f>
        <v>1.9884639761221974</v>
      </c>
      <c r="AQ65" s="53">
        <f ca="1">IF(ScreenHeight!$B66&lt;OFFSET(Radar!$AC$3,COLUMN(),0),
    Param!$B$38/ScreenHeight!$B66,
    (Param!$B$37+1/(1-OFFSET(Radar!$AD$3,COLUMN(),0)*ScreenHeight!$C66)/Param!$B$39)/OFFSET(Radar!$AC$3,COLUMN(),0)
)*DistanceShader!AQ65*LightShader!AQ65*(IF(OFFSET(Ghosts!$S$41,COLUMN(),0)&lt;ScreenHeight!$E66,
   1,
   (SQRT(OFFSET(Ghosts!$T$41,COLUMN(),0)-OFFSET(Ghosts!$R$41,COLUMN(),0)*ScreenHeight!$D66)-1))+IF(Ghosts!$B$35,IF(Param!$M$21,-1-POWER(0.3,Param!$M$21)/(IF(Param!$M$21&lt;20,LightShader!AQ156,OFFSET(LightShader!AQ156,Param!$M$21-20,0)
)+POWER(0.3,Param!$M$21)),-2),0))</f>
        <v>2.0274181034662306</v>
      </c>
      <c r="AR65" s="53">
        <f ca="1">IF(ScreenHeight!$B66&lt;OFFSET(Radar!$AC$3,COLUMN(),0),
    Param!$B$38/ScreenHeight!$B66,
    (Param!$B$37+1/(1-OFFSET(Radar!$AD$3,COLUMN(),0)*ScreenHeight!$C66)/Param!$B$39)/OFFSET(Radar!$AC$3,COLUMN(),0)
)*DistanceShader!AR65*LightShader!AR65*(IF(OFFSET(Ghosts!$S$41,COLUMN(),0)&lt;ScreenHeight!$E66,
   1,
   (SQRT(OFFSET(Ghosts!$T$41,COLUMN(),0)-OFFSET(Ghosts!$R$41,COLUMN(),0)*ScreenHeight!$D66)-1))+IF(Ghosts!$B$35,IF(Param!$M$21,-1-POWER(0.3,Param!$M$21)/(IF(Param!$M$21&lt;20,LightShader!AR156,OFFSET(LightShader!AR156,Param!$M$21-20,0)
)+POWER(0.3,Param!$M$21)),-2),0))</f>
        <v>2.067538014603417</v>
      </c>
      <c r="AS65" s="53">
        <f ca="1">IF(ScreenHeight!$B66&lt;OFFSET(Radar!$AC$3,COLUMN(),0),
    Param!$B$38/ScreenHeight!$B66,
    (Param!$B$37+1/(1-OFFSET(Radar!$AD$3,COLUMN(),0)*ScreenHeight!$C66)/Param!$B$39)/OFFSET(Radar!$AC$3,COLUMN(),0)
)*DistanceShader!AS65*LightShader!AS65*(IF(OFFSET(Ghosts!$S$41,COLUMN(),0)&lt;ScreenHeight!$E66,
   1,
   (SQRT(OFFSET(Ghosts!$T$41,COLUMN(),0)-OFFSET(Ghosts!$R$41,COLUMN(),0)*ScreenHeight!$D66)-1))+IF(Ghosts!$B$35,IF(Param!$M$21,-1-POWER(0.3,Param!$M$21)/(IF(Param!$M$21&lt;20,LightShader!AS156,OFFSET(LightShader!AS156,Param!$M$21-20,0)
)+POWER(0.3,Param!$M$21)),-2),0))</f>
        <v>2.108870818647175</v>
      </c>
      <c r="AT65" s="53">
        <f ca="1">IF(ScreenHeight!$B66&lt;OFFSET(Radar!$AC$3,COLUMN(),0),
    Param!$B$38/ScreenHeight!$B66,
    (Param!$B$37+1/(1-OFFSET(Radar!$AD$3,COLUMN(),0)*ScreenHeight!$C66)/Param!$B$39)/OFFSET(Radar!$AC$3,COLUMN(),0)
)*DistanceShader!AT65*LightShader!AT65*(IF(OFFSET(Ghosts!$S$41,COLUMN(),0)&lt;ScreenHeight!$E66,
   1,
   (SQRT(OFFSET(Ghosts!$T$41,COLUMN(),0)-OFFSET(Ghosts!$R$41,COLUMN(),0)*ScreenHeight!$D66)-1))+IF(Ghosts!$B$35,IF(Param!$M$21,-1-POWER(0.3,Param!$M$21)/(IF(Param!$M$21&lt;20,LightShader!AT156,OFFSET(LightShader!AT156,Param!$M$21-20,0)
)+POWER(0.3,Param!$M$21)),-2),0))</f>
        <v>2.1514657470579284</v>
      </c>
      <c r="AU65" s="53">
        <f ca="1">IF(ScreenHeight!$B66&lt;OFFSET(Radar!$AC$3,COLUMN(),0),
    Param!$B$38/ScreenHeight!$B66,
    (Param!$B$37+1/(1-OFFSET(Radar!$AD$3,COLUMN(),0)*ScreenHeight!$C66)/Param!$B$39)/OFFSET(Radar!$AC$3,COLUMN(),0)
)*DistanceShader!AU65*LightShader!AU65*(IF(OFFSET(Ghosts!$S$41,COLUMN(),0)&lt;ScreenHeight!$E66,
   1,
   (SQRT(OFFSET(Ghosts!$T$41,COLUMN(),0)-OFFSET(Ghosts!$R$41,COLUMN(),0)*ScreenHeight!$D66)-1))+IF(Ghosts!$B$35,IF(Param!$M$21,-1-POWER(0.3,Param!$M$21)/(IF(Param!$M$21&lt;20,LightShader!AU156,OFFSET(LightShader!AU156,Param!$M$21-20,0)
)+POWER(0.3,Param!$M$21)),-2),0))</f>
        <v>2.1953742144810411</v>
      </c>
      <c r="AV65" s="53">
        <f ca="1">IF(ScreenHeight!$B66&lt;OFFSET(Radar!$AC$3,COLUMN(),0),
    Param!$B$38/ScreenHeight!$B66,
    (Param!$B$37+1/(1-OFFSET(Radar!$AD$3,COLUMN(),0)*ScreenHeight!$C66)/Param!$B$39)/OFFSET(Radar!$AC$3,COLUMN(),0)
)*DistanceShader!AV65*LightShader!AV65*(IF(OFFSET(Ghosts!$S$41,COLUMN(),0)&lt;ScreenHeight!$E66,
   1,
   (SQRT(OFFSET(Ghosts!$T$41,COLUMN(),0)-OFFSET(Ghosts!$R$41,COLUMN(),0)*ScreenHeight!$D66)-1))+IF(Ghosts!$B$35,IF(Param!$M$21,-1-POWER(0.3,Param!$M$21)/(IF(Param!$M$21&lt;20,LightShader!AV156,OFFSET(LightShader!AV156,Param!$M$21-20,0)
)+POWER(0.3,Param!$M$21)),-2),0))</f>
        <v>2.2406498709863572</v>
      </c>
      <c r="AW65" s="53">
        <f ca="1">IF(ScreenHeight!$B66&lt;OFFSET(Radar!$AC$3,COLUMN(),0),
    Param!$B$38/ScreenHeight!$B66,
    (Param!$B$37+1/(1-OFFSET(Radar!$AD$3,COLUMN(),0)*ScreenHeight!$C66)/Param!$B$39)/OFFSET(Radar!$AC$3,COLUMN(),0)
)*DistanceShader!AW65*LightShader!AW65*(IF(OFFSET(Ghosts!$S$41,COLUMN(),0)&lt;ScreenHeight!$E66,
   1,
   (SQRT(OFFSET(Ghosts!$T$41,COLUMN(),0)-OFFSET(Ghosts!$R$41,COLUMN(),0)*ScreenHeight!$D66)-1))+IF(Ghosts!$B$35,IF(Param!$M$21,-1-POWER(0.3,Param!$M$21)/(IF(Param!$M$21&lt;20,LightShader!AW156,OFFSET(LightShader!AW156,Param!$M$21-20,0)
)+POWER(0.3,Param!$M$21)),-2),0))</f>
        <v>2.2873486427618794</v>
      </c>
      <c r="AX65" s="53">
        <f ca="1">IF(ScreenHeight!$B66&lt;OFFSET(Radar!$AC$3,COLUMN(),0),
    Param!$B$38/ScreenHeight!$B66,
    (Param!$B$37+1/(1-OFFSET(Radar!$AD$3,COLUMN(),0)*ScreenHeight!$C66)/Param!$B$39)/OFFSET(Radar!$AC$3,COLUMN(),0)
)*DistanceShader!AX65*LightShader!AX65*(IF(OFFSET(Ghosts!$S$41,COLUMN(),0)&lt;ScreenHeight!$E66,
   1,
   (SQRT(OFFSET(Ghosts!$T$41,COLUMN(),0)-OFFSET(Ghosts!$R$41,COLUMN(),0)*ScreenHeight!$D66)-1))+IF(Ghosts!$B$35,IF(Param!$M$21,-1-POWER(0.3,Param!$M$21)/(IF(Param!$M$21&lt;20,LightShader!AX156,OFFSET(LightShader!AX156,Param!$M$21-20,0)
)+POWER(0.3,Param!$M$21)),-2),0))</f>
        <v>2.3355287576647705</v>
      </c>
      <c r="AY65" s="53">
        <f ca="1">IF(ScreenHeight!$B66&lt;OFFSET(Radar!$AC$3,COLUMN(),0),
    Param!$B$38/ScreenHeight!$B66,
    (Param!$B$37+1/(1-OFFSET(Radar!$AD$3,COLUMN(),0)*ScreenHeight!$C66)/Param!$B$39)/OFFSET(Radar!$AC$3,COLUMN(),0)
)*DistanceShader!AY65*LightShader!AY65*(IF(OFFSET(Ghosts!$S$41,COLUMN(),0)&lt;ScreenHeight!$E66,
   1,
   (SQRT(OFFSET(Ghosts!$T$41,COLUMN(),0)-OFFSET(Ghosts!$R$41,COLUMN(),0)*ScreenHeight!$D66)-1))+IF(Ghosts!$B$35,IF(Param!$M$21,-1-POWER(0.3,Param!$M$21)/(IF(Param!$M$21&lt;20,LightShader!AY156,OFFSET(LightShader!AY156,Param!$M$21-20,0)
)+POWER(0.3,Param!$M$21)),-2),0))</f>
        <v>2.3852507512562058</v>
      </c>
      <c r="AZ65" s="53">
        <f ca="1">IF(ScreenHeight!$B66&lt;OFFSET(Radar!$AC$3,COLUMN(),0),
    Param!$B$38/ScreenHeight!$B66,
    (Param!$B$37+1/(1-OFFSET(Radar!$AD$3,COLUMN(),0)*ScreenHeight!$C66)/Param!$B$39)/OFFSET(Radar!$AC$3,COLUMN(),0)
)*DistanceShader!AZ65*LightShader!AZ65*(IF(OFFSET(Ghosts!$S$41,COLUMN(),0)&lt;ScreenHeight!$E66,
   1,
   (SQRT(OFFSET(Ghosts!$T$41,COLUMN(),0)-OFFSET(Ghosts!$R$41,COLUMN(),0)*ScreenHeight!$D66)-1))+IF(Ghosts!$B$35,IF(Param!$M$21,-1-POWER(0.3,Param!$M$21)/(IF(Param!$M$21&lt;20,LightShader!AZ156,OFFSET(LightShader!AZ156,Param!$M$21-20,0)
)+POWER(0.3,Param!$M$21)),-2),0))</f>
        <v>2.4365774480198015</v>
      </c>
      <c r="BA65" s="53">
        <f ca="1">IF(ScreenHeight!$B66&lt;OFFSET(Radar!$AC$3,COLUMN(),0),
    Param!$B$38/ScreenHeight!$B66,
    (Param!$B$37+1/(1-OFFSET(Radar!$AD$3,COLUMN(),0)*ScreenHeight!$C66)/Param!$B$39)/OFFSET(Radar!$AC$3,COLUMN(),0)
)*DistanceShader!BA65*LightShader!BA65*(IF(OFFSET(Ghosts!$S$41,COLUMN(),0)&lt;ScreenHeight!$E66,
   1,
   (SQRT(OFFSET(Ghosts!$T$41,COLUMN(),0)-OFFSET(Ghosts!$R$41,COLUMN(),0)*ScreenHeight!$D66)-1))+IF(Ghosts!$B$35,IF(Param!$M$21,-1-POWER(0.3,Param!$M$21)/(IF(Param!$M$21&lt;20,LightShader!BA156,OFFSET(LightShader!BA156,Param!$M$21-20,0)
)+POWER(0.3,Param!$M$21)),-2),0))</f>
        <v>2.4895739113602748</v>
      </c>
      <c r="BB65" s="53">
        <f ca="1">IF(ScreenHeight!$B66&lt;OFFSET(Radar!$AC$3,COLUMN(),0),
    Param!$B$38/ScreenHeight!$B66,
    (Param!$B$37+1/(1-OFFSET(Radar!$AD$3,COLUMN(),0)*ScreenHeight!$C66)/Param!$B$39)/OFFSET(Radar!$AC$3,COLUMN(),0)
)*DistanceShader!BB65*LightShader!BB65*(IF(OFFSET(Ghosts!$S$41,COLUMN(),0)&lt;ScreenHeight!$E66,
   1,
   (SQRT(OFFSET(Ghosts!$T$41,COLUMN(),0)-OFFSET(Ghosts!$R$41,COLUMN(),0)*ScreenHeight!$D66)-1))+IF(Ghosts!$B$35,IF(Param!$M$21,-1-POWER(0.3,Param!$M$21)/(IF(Param!$M$21&lt;20,LightShader!BB156,OFFSET(LightShader!BB156,Param!$M$21-20,0)
)+POWER(0.3,Param!$M$21)),-2),0))</f>
        <v>2.5443073546696851</v>
      </c>
      <c r="BC65" s="53">
        <f ca="1">IF(ScreenHeight!$B66&lt;OFFSET(Radar!$AC$3,COLUMN(),0),
    Param!$B$38/ScreenHeight!$B66,
    (Param!$B$37+1/(1-OFFSET(Radar!$AD$3,COLUMN(),0)*ScreenHeight!$C66)/Param!$B$39)/OFFSET(Radar!$AC$3,COLUMN(),0)
)*DistanceShader!BC65*LightShader!BC65*(IF(OFFSET(Ghosts!$S$41,COLUMN(),0)&lt;ScreenHeight!$E66,
   1,
   (SQRT(OFFSET(Ghosts!$T$41,COLUMN(),0)-OFFSET(Ghosts!$R$41,COLUMN(),0)*ScreenHeight!$D66)-1))+IF(Ghosts!$B$35,IF(Param!$M$21,-1-POWER(0.3,Param!$M$21)/(IF(Param!$M$21&lt;20,LightShader!BC156,OFFSET(LightShader!BC156,Param!$M$21-20,0)
)+POWER(0.3,Param!$M$21)),-2),0))</f>
        <v>2.6008470041997853</v>
      </c>
      <c r="BD65" s="53">
        <f ca="1">IF(ScreenHeight!$B66&lt;OFFSET(Radar!$AC$3,COLUMN(),0),
    Param!$B$38/ScreenHeight!$B66,
    (Param!$B$37+1/(1-OFFSET(Radar!$AD$3,COLUMN(),0)*ScreenHeight!$C66)/Param!$B$39)/OFFSET(Radar!$AC$3,COLUMN(),0)
)*DistanceShader!BD65*LightShader!BD65*(IF(OFFSET(Ghosts!$S$41,COLUMN(),0)&lt;ScreenHeight!$E66,
   1,
   (SQRT(OFFSET(Ghosts!$T$41,COLUMN(),0)-OFFSET(Ghosts!$R$41,COLUMN(),0)*ScreenHeight!$D66)-1))+IF(Ghosts!$B$35,IF(Param!$M$21,-1-POWER(0.3,Param!$M$21)/(IF(Param!$M$21&lt;20,LightShader!BD156,OFFSET(LightShader!BD156,Param!$M$21-20,0)
)+POWER(0.3,Param!$M$21)),-2),0))</f>
        <v>2.6592639026535845</v>
      </c>
      <c r="BE65" s="53">
        <f ca="1">IF(ScreenHeight!$B66&lt;OFFSET(Radar!$AC$3,COLUMN(),0),
    Param!$B$38/ScreenHeight!$B66,
    (Param!$B$37+1/(1-OFFSET(Radar!$AD$3,COLUMN(),0)*ScreenHeight!$C66)/Param!$B$39)/OFFSET(Radar!$AC$3,COLUMN(),0)
)*DistanceShader!BE65*LightShader!BE65*(IF(OFFSET(Ghosts!$S$41,COLUMN(),0)&lt;ScreenHeight!$E66,
   1,
   (SQRT(OFFSET(Ghosts!$T$41,COLUMN(),0)-OFFSET(Ghosts!$R$41,COLUMN(),0)*ScreenHeight!$D66)-1))+IF(Ghosts!$B$35,IF(Param!$M$21,-1-POWER(0.3,Param!$M$21)/(IF(Param!$M$21&lt;20,LightShader!BE156,OFFSET(LightShader!BE156,Param!$M$21-20,0)
)+POWER(0.3,Param!$M$21)),-2),0))</f>
        <v>2.7196306402674191</v>
      </c>
      <c r="BF65" s="53">
        <f ca="1">IF(ScreenHeight!$B66&lt;OFFSET(Radar!$AC$3,COLUMN(),0),
    Param!$B$38/ScreenHeight!$B66,
    (Param!$B$37+1/(1-OFFSET(Radar!$AD$3,COLUMN(),0)*ScreenHeight!$C66)/Param!$B$39)/OFFSET(Radar!$AC$3,COLUMN(),0)
)*DistanceShader!BF65*LightShader!BF65*(IF(OFFSET(Ghosts!$S$41,COLUMN(),0)&lt;ScreenHeight!$E66,
   1,
   (SQRT(OFFSET(Ghosts!$T$41,COLUMN(),0)-OFFSET(Ghosts!$R$41,COLUMN(),0)*ScreenHeight!$D66)-1))+IF(Ghosts!$B$35,IF(Param!$M$21,-1-POWER(0.3,Param!$M$21)/(IF(Param!$M$21&lt;20,LightShader!BF156,OFFSET(LightShader!BF156,Param!$M$21-20,0)
)+POWER(0.3,Param!$M$21)),-2),0))</f>
        <v>2.7820209976550712</v>
      </c>
      <c r="BG65" s="53">
        <f ca="1">IF(ScreenHeight!$B66&lt;OFFSET(Radar!$AC$3,COLUMN(),0),
    Param!$B$38/ScreenHeight!$B66,
    (Param!$B$37+1/(1-OFFSET(Radar!$AD$3,COLUMN(),0)*ScreenHeight!$C66)/Param!$B$39)/OFFSET(Radar!$AC$3,COLUMN(),0)
)*DistanceShader!BG65*LightShader!BG65*(IF(OFFSET(Ghosts!$S$41,COLUMN(),0)&lt;ScreenHeight!$E66,
   1,
   (SQRT(OFFSET(Ghosts!$T$41,COLUMN(),0)-OFFSET(Ghosts!$R$41,COLUMN(),0)*ScreenHeight!$D66)-1))+IF(Ghosts!$B$35,IF(Param!$M$21,-1-POWER(0.3,Param!$M$21)/(IF(Param!$M$21&lt;20,LightShader!BG156,OFFSET(LightShader!BG156,Param!$M$21-20,0)
)+POWER(0.3,Param!$M$21)),-2),0))</f>
        <v>2.8465094817862986</v>
      </c>
      <c r="BH65" s="53">
        <f ca="1">IF(ScreenHeight!$B66&lt;OFFSET(Radar!$AC$3,COLUMN(),0),
    Param!$B$38/ScreenHeight!$B66,
    (Param!$B$37+1/(1-OFFSET(Radar!$AD$3,COLUMN(),0)*ScreenHeight!$C66)/Param!$B$39)/OFFSET(Radar!$AC$3,COLUMN(),0)
)*DistanceShader!BH65*LightShader!BH65*(IF(OFFSET(Ghosts!$S$41,COLUMN(),0)&lt;ScreenHeight!$E66,
   1,
   (SQRT(OFFSET(Ghosts!$T$41,COLUMN(),0)-OFFSET(Ghosts!$R$41,COLUMN(),0)*ScreenHeight!$D66)-1))+IF(Ghosts!$B$35,IF(Param!$M$21,-1-POWER(0.3,Param!$M$21)/(IF(Param!$M$21&lt;20,LightShader!BH156,OFFSET(LightShader!BH156,Param!$M$21-20,0)
)+POWER(0.3,Param!$M$21)),-2),0))</f>
        <v>2.9131707331358045</v>
      </c>
      <c r="BI65" s="53">
        <f ca="1">IF(ScreenHeight!$B66&lt;OFFSET(Radar!$AC$3,COLUMN(),0),
    Param!$B$38/ScreenHeight!$B66,
    (Param!$B$37+1/(1-OFFSET(Radar!$AD$3,COLUMN(),0)*ScreenHeight!$C66)/Param!$B$39)/OFFSET(Radar!$AC$3,COLUMN(),0)
)*DistanceShader!BI65*LightShader!BI65*(IF(OFFSET(Ghosts!$S$41,COLUMN(),0)&lt;ScreenHeight!$E66,
   1,
   (SQRT(OFFSET(Ghosts!$T$41,COLUMN(),0)-OFFSET(Ghosts!$R$41,COLUMN(),0)*ScreenHeight!$D66)-1))+IF(Ghosts!$B$35,IF(Param!$M$21,-1-POWER(0.3,Param!$M$21)/(IF(Param!$M$21&lt;20,LightShader!BI156,OFFSET(LightShader!BI156,Param!$M$21-20,0)
)+POWER(0.3,Param!$M$21)),-2),0))</f>
        <v>2.9820787782357354</v>
      </c>
      <c r="BJ65" s="53">
        <f ca="1">IF(ScreenHeight!$B66&lt;OFFSET(Radar!$AC$3,COLUMN(),0),
    Param!$B$38/ScreenHeight!$B66,
    (Param!$B$37+1/(1-OFFSET(Radar!$AD$3,COLUMN(),0)*ScreenHeight!$C66)/Param!$B$39)/OFFSET(Radar!$AC$3,COLUMN(),0)
)*DistanceShader!BJ65*LightShader!BJ65*(IF(OFFSET(Ghosts!$S$41,COLUMN(),0)&lt;ScreenHeight!$E66,
   1,
   (SQRT(OFFSET(Ghosts!$T$41,COLUMN(),0)-OFFSET(Ghosts!$R$41,COLUMN(),0)*ScreenHeight!$D66)-1))+IF(Ghosts!$B$35,IF(Param!$M$21,-1-POWER(0.3,Param!$M$21)/(IF(Param!$M$21&lt;20,LightShader!BJ156,OFFSET(LightShader!BJ156,Param!$M$21-20,0)
)+POWER(0.3,Param!$M$21)),-2),0))</f>
        <v>3.0533060975816668</v>
      </c>
      <c r="BK65" s="53">
        <f ca="1">IF(ScreenHeight!$B66&lt;OFFSET(Radar!$AC$3,COLUMN(),0),
    Param!$B$38/ScreenHeight!$B66,
    (Param!$B$37+1/(1-OFFSET(Radar!$AD$3,COLUMN(),0)*ScreenHeight!$C66)/Param!$B$39)/OFFSET(Radar!$AC$3,COLUMN(),0)
)*DistanceShader!BK65*LightShader!BK65*(IF(OFFSET(Ghosts!$S$41,COLUMN(),0)&lt;ScreenHeight!$E66,
   1,
   (SQRT(OFFSET(Ghosts!$T$41,COLUMN(),0)-OFFSET(Ghosts!$R$41,COLUMN(),0)*ScreenHeight!$D66)-1))+IF(Ghosts!$B$35,IF(Param!$M$21,-1-POWER(0.3,Param!$M$21)/(IF(Param!$M$21&lt;20,LightShader!BK156,OFFSET(LightShader!BK156,Param!$M$21-20,0)
)+POWER(0.3,Param!$M$21)),-2),0))</f>
        <v>3.126922474091987</v>
      </c>
      <c r="BL65" s="53">
        <f ca="1">IF(ScreenHeight!$B66&lt;OFFSET(Radar!$AC$3,COLUMN(),0),
    Param!$B$38/ScreenHeight!$B66,
    (Param!$B$37+1/(1-OFFSET(Radar!$AD$3,COLUMN(),0)*ScreenHeight!$C66)/Param!$B$39)/OFFSET(Radar!$AC$3,COLUMN(),0)
)*DistanceShader!BL65*LightShader!BL65*(IF(OFFSET(Ghosts!$S$41,COLUMN(),0)&lt;ScreenHeight!$E66,
   1,
   (SQRT(OFFSET(Ghosts!$T$41,COLUMN(),0)-OFFSET(Ghosts!$R$41,COLUMN(),0)*ScreenHeight!$D66)-1))+IF(Ghosts!$B$35,IF(Param!$M$21,-1-POWER(0.3,Param!$M$21)/(IF(Param!$M$21&lt;20,LightShader!BL156,OFFSET(LightShader!BL156,Param!$M$21-20,0)
)+POWER(0.3,Param!$M$21)),-2),0))</f>
        <v>3.2029935821580309</v>
      </c>
      <c r="BM65" s="53">
        <f ca="1">IF(ScreenHeight!$B66&lt;OFFSET(Radar!$AC$3,COLUMN(),0),
    Param!$B$38/ScreenHeight!$B66,
    (Param!$B$37+1/(1-OFFSET(Radar!$AD$3,COLUMN(),0)*ScreenHeight!$C66)/Param!$B$39)/OFFSET(Radar!$AC$3,COLUMN(),0)
)*DistanceShader!BM65*LightShader!BM65*(IF(OFFSET(Ghosts!$S$41,COLUMN(),0)&lt;ScreenHeight!$E66,
   1,
   (SQRT(OFFSET(Ghosts!$T$41,COLUMN(),0)-OFFSET(Ghosts!$R$41,COLUMN(),0)*ScreenHeight!$D66)-1))+IF(Ghosts!$B$35,IF(Param!$M$21,-1-POWER(0.3,Param!$M$21)/(IF(Param!$M$21&lt;20,LightShader!BM156,OFFSET(LightShader!BM156,Param!$M$21-20,0)
)+POWER(0.3,Param!$M$21)),-2),0))</f>
        <v>3.2815792718645742</v>
      </c>
      <c r="BN65" s="53">
        <f ca="1">IF(ScreenHeight!$B66&lt;OFFSET(Radar!$AC$3,COLUMN(),0),
    Param!$B$38/ScreenHeight!$B66,
    (Param!$B$37+1/(1-OFFSET(Radar!$AD$3,COLUMN(),0)*ScreenHeight!$C66)/Param!$B$39)/OFFSET(Radar!$AC$3,COLUMN(),0)
)*DistanceShader!BN65*LightShader!BN65*(IF(OFFSET(Ghosts!$S$41,COLUMN(),0)&lt;ScreenHeight!$E66,
   1,
   (SQRT(OFFSET(Ghosts!$T$41,COLUMN(),0)-OFFSET(Ghosts!$R$41,COLUMN(),0)*ScreenHeight!$D66)-1))+IF(Ghosts!$B$35,IF(Param!$M$21,-1-POWER(0.3,Param!$M$21)/(IF(Param!$M$21&lt;20,LightShader!BN156,OFFSET(LightShader!BN156,Param!$M$21-20,0)
)+POWER(0.3,Param!$M$21)),-2),0))</f>
        <v>3.362731497414603</v>
      </c>
      <c r="BO65" s="53">
        <f ca="1">IF(ScreenHeight!$B66&lt;OFFSET(Radar!$AC$3,COLUMN(),0),
    Param!$B$38/ScreenHeight!$B66,
    (Param!$B$37+1/(1-OFFSET(Radar!$AD$3,COLUMN(),0)*ScreenHeight!$C66)/Param!$B$39)/OFFSET(Radar!$AC$3,COLUMN(),0)
)*DistanceShader!BO65*LightShader!BO65*(IF(OFFSET(Ghosts!$S$41,COLUMN(),0)&lt;ScreenHeight!$E66,
   1,
   (SQRT(OFFSET(Ghosts!$T$41,COLUMN(),0)-OFFSET(Ghosts!$R$41,COLUMN(),0)*ScreenHeight!$D66)-1))+IF(Ghosts!$B$35,IF(Param!$M$21,-1-POWER(0.3,Param!$M$21)/(IF(Param!$M$21&lt;20,LightShader!BO156,OFFSET(LightShader!BO156,Param!$M$21-20,0)
)+POWER(0.3,Param!$M$21)),-2),0))</f>
        <v>3.4464918334930341</v>
      </c>
      <c r="BP65" s="53">
        <f ca="1">IF(ScreenHeight!$B66&lt;OFFSET(Radar!$AC$3,COLUMN(),0),
    Param!$B$38/ScreenHeight!$B66,
    (Param!$B$37+1/(1-OFFSET(Radar!$AD$3,COLUMN(),0)*ScreenHeight!$C66)/Param!$B$39)/OFFSET(Radar!$AC$3,COLUMN(),0)
)*DistanceShader!BP65*LightShader!BP65*(IF(OFFSET(Ghosts!$S$41,COLUMN(),0)&lt;ScreenHeight!$E66,
   1,
   (SQRT(OFFSET(Ghosts!$T$41,COLUMN(),0)-OFFSET(Ghosts!$R$41,COLUMN(),0)*ScreenHeight!$D66)-1))+IF(Ghosts!$B$35,IF(Param!$M$21,-1-POWER(0.3,Param!$M$21)/(IF(Param!$M$21&lt;20,LightShader!BP156,OFFSET(LightShader!BP156,Param!$M$21-20,0)
)+POWER(0.3,Param!$M$21)),-2),0))</f>
        <v>3.532888518759782</v>
      </c>
      <c r="BQ65" s="53">
        <f ca="1">IF(ScreenHeight!$B66&lt;OFFSET(Radar!$AC$3,COLUMN(),0),
    Param!$B$38/ScreenHeight!$B66,
    (Param!$B$37+1/(1-OFFSET(Radar!$AD$3,COLUMN(),0)*ScreenHeight!$C66)/Param!$B$39)/OFFSET(Radar!$AC$3,COLUMN(),0)
)*DistanceShader!BQ65*LightShader!BQ65*(IF(OFFSET(Ghosts!$S$41,COLUMN(),0)&lt;ScreenHeight!$E66,
   1,
   (SQRT(OFFSET(Ghosts!$T$41,COLUMN(),0)-OFFSET(Ghosts!$R$41,COLUMN(),0)*ScreenHeight!$D66)-1))+IF(Ghosts!$B$35,IF(Param!$M$21,-1-POWER(0.3,Param!$M$21)/(IF(Param!$M$21&lt;20,LightShader!BQ156,OFFSET(LightShader!BQ156,Param!$M$21-20,0)
)+POWER(0.3,Param!$M$21)),-2),0))</f>
        <v>3.6219329626132324</v>
      </c>
      <c r="BR65" s="53">
        <f ca="1">IF(ScreenHeight!$B66&lt;OFFSET(Radar!$AC$3,COLUMN(),0),
    Param!$B$38/ScreenHeight!$B66,
    (Param!$B$37+1/(1-OFFSET(Radar!$AD$3,COLUMN(),0)*ScreenHeight!$C66)/Param!$B$39)/OFFSET(Radar!$AC$3,COLUMN(),0)
)*DistanceShader!BR65*LightShader!BR65*(IF(OFFSET(Ghosts!$S$41,COLUMN(),0)&lt;ScreenHeight!$E66,
   1,
   (SQRT(OFFSET(Ghosts!$T$41,COLUMN(),0)-OFFSET(Ghosts!$R$41,COLUMN(),0)*ScreenHeight!$D66)-1))+IF(Ghosts!$B$35,IF(Param!$M$21,-1-POWER(0.3,Param!$M$21)/(IF(Param!$M$21&lt;20,LightShader!BR156,OFFSET(LightShader!BR156,Param!$M$21-20,0)
)+POWER(0.3,Param!$M$21)),-2),0))</f>
        <v>3.7136156508517861</v>
      </c>
      <c r="BS65" s="53">
        <f ca="1">IF(ScreenHeight!$B66&lt;OFFSET(Radar!$AC$3,COLUMN(),0),
    Param!$B$38/ScreenHeight!$B66,
    (Param!$B$37+1/(1-OFFSET(Radar!$AD$3,COLUMN(),0)*ScreenHeight!$C66)/Param!$B$39)/OFFSET(Radar!$AC$3,COLUMN(),0)
)*DistanceShader!BS65*LightShader!BS65*(IF(OFFSET(Ghosts!$S$41,COLUMN(),0)&lt;ScreenHeight!$E66,
   1,
   (SQRT(OFFSET(Ghosts!$T$41,COLUMN(),0)-OFFSET(Ghosts!$R$41,COLUMN(),0)*ScreenHeight!$D66)-1))+IF(Ghosts!$B$35,IF(Param!$M$21,-1-POWER(0.3,Param!$M$21)/(IF(Param!$M$21&lt;20,LightShader!BS156,OFFSET(LightShader!BS156,Param!$M$21-20,0)
)+POWER(0.3,Param!$M$21)),-2),0))</f>
        <v>3.8079013892999551</v>
      </c>
      <c r="BT65" s="53">
        <f ca="1">IF(ScreenHeight!$B66&lt;OFFSET(Radar!$AC$3,COLUMN(),0),
    Param!$B$38/ScreenHeight!$B66,
    (Param!$B$37+1/(1-OFFSET(Radar!$AD$3,COLUMN(),0)*ScreenHeight!$C66)/Param!$B$39)/OFFSET(Radar!$AC$3,COLUMN(),0)
)*DistanceShader!BT65*LightShader!BT65*(IF(OFFSET(Ghosts!$S$41,COLUMN(),0)&lt;ScreenHeight!$E66,
   1,
   (SQRT(OFFSET(Ghosts!$T$41,COLUMN(),0)-OFFSET(Ghosts!$R$41,COLUMN(),0)*ScreenHeight!$D66)-1))+IF(Ghosts!$B$35,IF(Param!$M$21,-1-POWER(0.3,Param!$M$21)/(IF(Param!$M$21&lt;20,LightShader!BT156,OFFSET(LightShader!BT156,Param!$M$21-20,0)
)+POWER(0.3,Param!$M$21)),-2),0))</f>
        <v>3.9047238337254764</v>
      </c>
      <c r="BU65" s="53">
        <f ca="1">IF(ScreenHeight!$B66&lt;OFFSET(Radar!$AC$3,COLUMN(),0),
    Param!$B$38/ScreenHeight!$B66,
    (Param!$B$37+1/(1-OFFSET(Radar!$AD$3,COLUMN(),0)*ScreenHeight!$C66)/Param!$B$39)/OFFSET(Radar!$AC$3,COLUMN(),0)
)*DistanceShader!BU65*LightShader!BU65*(IF(OFFSET(Ghosts!$S$41,COLUMN(),0)&lt;ScreenHeight!$E66,
   1,
   (SQRT(OFFSET(Ghosts!$T$41,COLUMN(),0)-OFFSET(Ghosts!$R$41,COLUMN(),0)*ScreenHeight!$D66)-1))+IF(Ghosts!$B$35,IF(Param!$M$21,-1-POWER(0.3,Param!$M$21)/(IF(Param!$M$21&lt;20,LightShader!BU156,OFFSET(LightShader!BU156,Param!$M$21-20,0)
)+POWER(0.3,Param!$M$21)),-2),0))</f>
        <v>4.0039792718357567</v>
      </c>
      <c r="BV65" s="53">
        <f ca="1">IF(ScreenHeight!$B66&lt;OFFSET(Radar!$AC$3,COLUMN(),0),
    Param!$B$38/ScreenHeight!$B66,
    (Param!$B$37+1/(1-OFFSET(Radar!$AD$3,COLUMN(),0)*ScreenHeight!$C66)/Param!$B$39)/OFFSET(Radar!$AC$3,COLUMN(),0)
)*DistanceShader!BV65*LightShader!BV65*(IF(OFFSET(Ghosts!$S$41,COLUMN(),0)&lt;ScreenHeight!$E66,
   1,
   (SQRT(OFFSET(Ghosts!$T$41,COLUMN(),0)-OFFSET(Ghosts!$R$41,COLUMN(),0)*ScreenHeight!$D66)-1))+IF(Ghosts!$B$35,IF(Param!$M$21,-1-POWER(0.3,Param!$M$21)/(IF(Param!$M$21&lt;20,LightShader!BV156,OFFSET(LightShader!BV156,Param!$M$21-20,0)
)+POWER(0.3,Param!$M$21)),-2),0))</f>
        <v>4.1055196517214467</v>
      </c>
      <c r="BW65" s="53">
        <f ca="1">IF(ScreenHeight!$B66&lt;OFFSET(Radar!$AC$3,COLUMN(),0),
    Param!$B$38/ScreenHeight!$B66,
    (Param!$B$37+1/(1-OFFSET(Radar!$AD$3,COLUMN(),0)*ScreenHeight!$C66)/Param!$B$39)/OFFSET(Radar!$AC$3,COLUMN(),0)
)*DistanceShader!BW65*LightShader!BW65*(IF(OFFSET(Ghosts!$S$41,COLUMN(),0)&lt;ScreenHeight!$E66,
   1,
   (SQRT(OFFSET(Ghosts!$T$41,COLUMN(),0)-OFFSET(Ghosts!$R$41,COLUMN(),0)*ScreenHeight!$D66)-1))+IF(Ghosts!$B$35,IF(Param!$M$21,-1-POWER(0.3,Param!$M$21)/(IF(Param!$M$21&lt;20,LightShader!BW156,OFFSET(LightShader!BW156,Param!$M$21-20,0)
)+POWER(0.3,Param!$M$21)),-2),0))</f>
        <v>4.2091448942053269</v>
      </c>
      <c r="BX65" s="53">
        <f ca="1">IF(ScreenHeight!$B66&lt;OFFSET(Radar!$AC$3,COLUMN(),0),
    Param!$B$38/ScreenHeight!$B66,
    (Param!$B$37+1/(1-OFFSET(Radar!$AD$3,COLUMN(),0)*ScreenHeight!$C66)/Param!$B$39)/OFFSET(Radar!$AC$3,COLUMN(),0)
)*DistanceShader!BX65*LightShader!BX65*(IF(OFFSET(Ghosts!$S$41,COLUMN(),0)&lt;ScreenHeight!$E66,
   1,
   (SQRT(OFFSET(Ghosts!$T$41,COLUMN(),0)-OFFSET(Ghosts!$R$41,COLUMN(),0)*ScreenHeight!$D66)-1))+IF(Ghosts!$B$35,IF(Param!$M$21,-1-POWER(0.3,Param!$M$21)/(IF(Param!$M$21&lt;20,LightShader!BX156,OFFSET(LightShader!BX156,Param!$M$21-20,0)
)+POWER(0.3,Param!$M$21)),-2),0))</f>
        <v>4.3145945878380658</v>
      </c>
      <c r="BY65" s="53">
        <f ca="1">IF(ScreenHeight!$B66&lt;OFFSET(Radar!$AC$3,COLUMN(),0),
    Param!$B$38/ScreenHeight!$B66,
    (Param!$B$37+1/(1-OFFSET(Radar!$AD$3,COLUMN(),0)*ScreenHeight!$C66)/Param!$B$39)/OFFSET(Radar!$AC$3,COLUMN(),0)
)*DistanceShader!BY65*LightShader!BY65*(IF(OFFSET(Ghosts!$S$41,COLUMN(),0)&lt;ScreenHeight!$E66,
   1,
   (SQRT(OFFSET(Ghosts!$T$41,COLUMN(),0)-OFFSET(Ghosts!$R$41,COLUMN(),0)*ScreenHeight!$D66)-1))+IF(Ghosts!$B$35,IF(Param!$M$21,-1-POWER(0.3,Param!$M$21)/(IF(Param!$M$21&lt;20,LightShader!BY156,OFFSET(LightShader!BY156,Param!$M$21-20,0)
)+POWER(0.3,Param!$M$21)),-2),0))</f>
        <v>4.4215392483327109</v>
      </c>
      <c r="BZ65" s="53">
        <f ca="1">IF(ScreenHeight!$B66&lt;OFFSET(Radar!$AC$3,COLUMN(),0),
    Param!$B$38/ScreenHeight!$B66,
    (Param!$B$37+1/(1-OFFSET(Radar!$AD$3,COLUMN(),0)*ScreenHeight!$C66)/Param!$B$39)/OFFSET(Radar!$AC$3,COLUMN(),0)
)*DistanceShader!BZ65*LightShader!BZ65*(IF(OFFSET(Ghosts!$S$41,COLUMN(),0)&lt;ScreenHeight!$E66,
   1,
   (SQRT(OFFSET(Ghosts!$T$41,COLUMN(),0)-OFFSET(Ghosts!$R$41,COLUMN(),0)*ScreenHeight!$D66)-1))+IF(Ghosts!$B$35,IF(Param!$M$21,-1-POWER(0.3,Param!$M$21)/(IF(Param!$M$21&lt;20,LightShader!BZ156,OFFSET(LightShader!BZ156,Param!$M$21-20,0)
)+POWER(0.3,Param!$M$21)),-2),0))</f>
        <v>3.8026943466956182</v>
      </c>
      <c r="CA65" s="53">
        <f ca="1">IF(ScreenHeight!$B66&lt;OFFSET(Radar!$AC$3,COLUMN(),0),
    Param!$B$38/ScreenHeight!$B66,
    (Param!$B$37+1/(1-OFFSET(Radar!$AD$3,COLUMN(),0)*ScreenHeight!$C66)/Param!$B$39)/OFFSET(Radar!$AC$3,COLUMN(),0)
)*DistanceShader!CA65*LightShader!CA65*(IF(OFFSET(Ghosts!$S$41,COLUMN(),0)&lt;ScreenHeight!$E66,
   1,
   (SQRT(OFFSET(Ghosts!$T$41,COLUMN(),0)-OFFSET(Ghosts!$R$41,COLUMN(),0)*ScreenHeight!$D66)-1))+IF(Ghosts!$B$35,IF(Param!$M$21,-1-POWER(0.3,Param!$M$21)/(IF(Param!$M$21&lt;20,LightShader!CA156,OFFSET(LightShader!CA156,Param!$M$21-20,0)
)+POWER(0.3,Param!$M$21)),-2),0))</f>
        <v>3.8414447172428159</v>
      </c>
      <c r="CB65" s="53">
        <f ca="1">IF(ScreenHeight!$B66&lt;OFFSET(Radar!$AC$3,COLUMN(),0),
    Param!$B$38/ScreenHeight!$B66,
    (Param!$B$37+1/(1-OFFSET(Radar!$AD$3,COLUMN(),0)*ScreenHeight!$C66)/Param!$B$39)/OFFSET(Radar!$AC$3,COLUMN(),0)
)*DistanceShader!CB65*LightShader!CB65*(IF(OFFSET(Ghosts!$S$41,COLUMN(),0)&lt;ScreenHeight!$E66,
   1,
   (SQRT(OFFSET(Ghosts!$T$41,COLUMN(),0)-OFFSET(Ghosts!$R$41,COLUMN(),0)*ScreenHeight!$D66)-1))+IF(Ghosts!$B$35,IF(Param!$M$21,-1-POWER(0.3,Param!$M$21)/(IF(Param!$M$21&lt;20,LightShader!CB156,OFFSET(LightShader!CB156,Param!$M$21-20,0)
)+POWER(0.3,Param!$M$21)),-2),0))</f>
        <v>3.8777442278429906</v>
      </c>
      <c r="CC65" s="53">
        <f ca="1">IF(ScreenHeight!$B66&lt;OFFSET(Radar!$AC$3,COLUMN(),0),
    Param!$B$38/ScreenHeight!$B66,
    (Param!$B$37+1/(1-OFFSET(Radar!$AD$3,COLUMN(),0)*ScreenHeight!$C66)/Param!$B$39)/OFFSET(Radar!$AC$3,COLUMN(),0)
)*DistanceShader!CC65*LightShader!CC65*(IF(OFFSET(Ghosts!$S$41,COLUMN(),0)&lt;ScreenHeight!$E66,
   1,
   (SQRT(OFFSET(Ghosts!$T$41,COLUMN(),0)-OFFSET(Ghosts!$R$41,COLUMN(),0)*ScreenHeight!$D66)-1))+IF(Ghosts!$B$35,IF(Param!$M$21,-1-POWER(0.3,Param!$M$21)/(IF(Param!$M$21&lt;20,LightShader!CC156,OFFSET(LightShader!CC156,Param!$M$21-20,0)
)+POWER(0.3,Param!$M$21)),-2),0))</f>
        <v>3.9110378446152589</v>
      </c>
      <c r="CD65" s="53">
        <f ca="1">IF(ScreenHeight!$B66&lt;OFFSET(Radar!$AC$3,COLUMN(),0),
    Param!$B$38/ScreenHeight!$B66,
    (Param!$B$37+1/(1-OFFSET(Radar!$AD$3,COLUMN(),0)*ScreenHeight!$C66)/Param!$B$39)/OFFSET(Radar!$AC$3,COLUMN(),0)
)*DistanceShader!CD65*LightShader!CD65*(IF(OFFSET(Ghosts!$S$41,COLUMN(),0)&lt;ScreenHeight!$E66,
   1,
   (SQRT(OFFSET(Ghosts!$T$41,COLUMN(),0)-OFFSET(Ghosts!$R$41,COLUMN(),0)*ScreenHeight!$D66)-1))+IF(Ghosts!$B$35,IF(Param!$M$21,-1-POWER(0.3,Param!$M$21)/(IF(Param!$M$21&lt;20,LightShader!CD156,OFFSET(LightShader!CD156,Param!$M$21-20,0)
)+POWER(0.3,Param!$M$21)),-2),0))</f>
        <v>3.9407189933889226</v>
      </c>
      <c r="CE65" s="53">
        <f ca="1">IF(ScreenHeight!$B66&lt;OFFSET(Radar!$AC$3,COLUMN(),0),
    Param!$B$38/ScreenHeight!$B66,
    (Param!$B$37+1/(1-OFFSET(Radar!$AD$3,COLUMN(),0)*ScreenHeight!$C66)/Param!$B$39)/OFFSET(Radar!$AC$3,COLUMN(),0)
)*DistanceShader!CE65*LightShader!CE65*(IF(OFFSET(Ghosts!$S$41,COLUMN(),0)&lt;ScreenHeight!$E66,
   1,
   (SQRT(OFFSET(Ghosts!$T$41,COLUMN(),0)-OFFSET(Ghosts!$R$41,COLUMN(),0)*ScreenHeight!$D66)-1))+IF(Ghosts!$B$35,IF(Param!$M$21,-1-POWER(0.3,Param!$M$21)/(IF(Param!$M$21&lt;20,LightShader!CE156,OFFSET(LightShader!CE156,Param!$M$21-20,0)
)+POWER(0.3,Param!$M$21)),-2),0))</f>
        <v>3.9661354174693022</v>
      </c>
      <c r="CF65" s="53">
        <f ca="1">IF(ScreenHeight!$B66&lt;OFFSET(Radar!$AC$3,COLUMN(),0),
    Param!$B$38/ScreenHeight!$B66,
    (Param!$B$37+1/(1-OFFSET(Radar!$AD$3,COLUMN(),0)*ScreenHeight!$C66)/Param!$B$39)/OFFSET(Radar!$AC$3,COLUMN(),0)
)*DistanceShader!CF65*LightShader!CF65*(IF(OFFSET(Ghosts!$S$41,COLUMN(),0)&lt;ScreenHeight!$E66,
   1,
   (SQRT(OFFSET(Ghosts!$T$41,COLUMN(),0)-OFFSET(Ghosts!$R$41,COLUMN(),0)*ScreenHeight!$D66)-1))+IF(Ghosts!$B$35,IF(Param!$M$21,-1-POWER(0.3,Param!$M$21)/(IF(Param!$M$21&lt;20,LightShader!CF156,OFFSET(LightShader!CF156,Param!$M$21-20,0)
)+POWER(0.3,Param!$M$21)),-2),0))</f>
        <v>3.9865987028641729</v>
      </c>
      <c r="CG65" s="53">
        <f ca="1">IF(ScreenHeight!$B66&lt;OFFSET(Radar!$AC$3,COLUMN(),0),
    Param!$B$38/ScreenHeight!$B66,
    (Param!$B$37+1/(1-OFFSET(Radar!$AD$3,COLUMN(),0)*ScreenHeight!$C66)/Param!$B$39)/OFFSET(Radar!$AC$3,COLUMN(),0)
)*DistanceShader!CG65*LightShader!CG65*(IF(OFFSET(Ghosts!$S$41,COLUMN(),0)&lt;ScreenHeight!$E66,
   1,
   (SQRT(OFFSET(Ghosts!$T$41,COLUMN(),0)-OFFSET(Ghosts!$R$41,COLUMN(),0)*ScreenHeight!$D66)-1))+IF(Ghosts!$B$35,IF(Param!$M$21,-1-POWER(0.3,Param!$M$21)/(IF(Param!$M$21&lt;20,LightShader!CG156,OFFSET(LightShader!CG156,Param!$M$21-20,0)
)+POWER(0.3,Param!$M$21)),-2),0))</f>
        <v>4.0013979641288078</v>
      </c>
      <c r="CH65" s="53">
        <f ca="1">IF(ScreenHeight!$B66&lt;OFFSET(Radar!$AC$3,COLUMN(),0),
    Param!$B$38/ScreenHeight!$B66,
    (Param!$B$37+1/(1-OFFSET(Radar!$AD$3,COLUMN(),0)*ScreenHeight!$C66)/Param!$B$39)/OFFSET(Radar!$AC$3,COLUMN(),0)
)*DistanceShader!CH65*LightShader!CH65*(IF(OFFSET(Ghosts!$S$41,COLUMN(),0)&lt;ScreenHeight!$E66,
   1,
   (SQRT(OFFSET(Ghosts!$T$41,COLUMN(),0)-OFFSET(Ghosts!$R$41,COLUMN(),0)*ScreenHeight!$D66)-1))+IF(Ghosts!$B$35,IF(Param!$M$21,-1-POWER(0.3,Param!$M$21)/(IF(Param!$M$21&lt;20,LightShader!CH156,OFFSET(LightShader!CH156,Param!$M$21-20,0)
)+POWER(0.3,Param!$M$21)),-2),0))</f>
        <v>4.0098179587517597</v>
      </c>
      <c r="CI65" s="53">
        <f ca="1">IF(ScreenHeight!$B66&lt;OFFSET(Radar!$AC$3,COLUMN(),0),
    Param!$B$38/ScreenHeight!$B66,
    (Param!$B$37+1/(1-OFFSET(Radar!$AD$3,COLUMN(),0)*ScreenHeight!$C66)/Param!$B$39)/OFFSET(Radar!$AC$3,COLUMN(),0)
)*DistanceShader!CI65*LightShader!CI65*(IF(OFFSET(Ghosts!$S$41,COLUMN(),0)&lt;ScreenHeight!$E66,
   1,
   (SQRT(OFFSET(Ghosts!$T$41,COLUMN(),0)-OFFSET(Ghosts!$R$41,COLUMN(),0)*ScreenHeight!$D66)-1))+IF(Ghosts!$B$35,IF(Param!$M$21,-1-POWER(0.3,Param!$M$21)/(IF(Param!$M$21&lt;20,LightShader!CI156,OFFSET(LightShader!CI156,Param!$M$21-20,0)
)+POWER(0.3,Param!$M$21)),-2),0))</f>
        <v>4.0111615482150453</v>
      </c>
      <c r="CJ65" s="53">
        <f ca="1">IF(ScreenHeight!$B66&lt;OFFSET(Radar!$AC$3,COLUMN(),0),
    Param!$B$38/ScreenHeight!$B66,
    (Param!$B$37+1/(1-OFFSET(Radar!$AD$3,COLUMN(),0)*ScreenHeight!$C66)/Param!$B$39)/OFFSET(Radar!$AC$3,COLUMN(),0)
)*DistanceShader!CJ65*LightShader!CJ65*(IF(OFFSET(Ghosts!$S$41,COLUMN(),0)&lt;ScreenHeight!$E66,
   1,
   (SQRT(OFFSET(Ghosts!$T$41,COLUMN(),0)-OFFSET(Ghosts!$R$41,COLUMN(),0)*ScreenHeight!$D66)-1))+IF(Ghosts!$B$35,IF(Param!$M$21,-1-POWER(0.3,Param!$M$21)/(IF(Param!$M$21&lt;20,LightShader!CJ156,OFFSET(LightShader!CJ156,Param!$M$21-20,0)
)+POWER(0.3,Param!$M$21)),-2),0))</f>
        <v>5.5126584817218616</v>
      </c>
      <c r="CK65" s="53">
        <f ca="1">IF(ScreenHeight!$B66&lt;OFFSET(Radar!$AC$3,COLUMN(),0),
    Param!$B$38/ScreenHeight!$B66,
    (Param!$B$37+1/(1-OFFSET(Radar!$AD$3,COLUMN(),0)*ScreenHeight!$C66)/Param!$B$39)/OFFSET(Radar!$AC$3,COLUMN(),0)
)*DistanceShader!CK65*LightShader!CK65*(IF(OFFSET(Ghosts!$S$41,COLUMN(),0)&lt;ScreenHeight!$E66,
   1,
   (SQRT(OFFSET(Ghosts!$T$41,COLUMN(),0)-OFFSET(Ghosts!$R$41,COLUMN(),0)*ScreenHeight!$D66)-1))+IF(Ghosts!$B$35,IF(Param!$M$21,-1-POWER(0.3,Param!$M$21)/(IF(Param!$M$21&lt;20,LightShader!CK156,OFFSET(LightShader!CK156,Param!$M$21-20,0)
)+POWER(0.3,Param!$M$21)),-2),0))</f>
        <v>5.5792485979498387</v>
      </c>
      <c r="CL65" s="53">
        <f ca="1">IF(ScreenHeight!$B66&lt;OFFSET(Radar!$AC$3,COLUMN(),0),
    Param!$B$38/ScreenHeight!$B66,
    (Param!$B$37+1/(1-OFFSET(Radar!$AD$3,COLUMN(),0)*ScreenHeight!$C66)/Param!$B$39)/OFFSET(Radar!$AC$3,COLUMN(),0)
)*DistanceShader!CL65*LightShader!CL65*(IF(OFFSET(Ghosts!$S$41,COLUMN(),0)&lt;ScreenHeight!$E66,
   1,
   (SQRT(OFFSET(Ghosts!$T$41,COLUMN(),0)-OFFSET(Ghosts!$R$41,COLUMN(),0)*ScreenHeight!$D66)-1))+IF(Ghosts!$B$35,IF(Param!$M$21,-1-POWER(0.3,Param!$M$21)/(IF(Param!$M$21&lt;20,LightShader!CL156,OFFSET(LightShader!CL156,Param!$M$21-20,0)
)+POWER(0.3,Param!$M$21)),-2),0))</f>
        <v>5.6354948832579748</v>
      </c>
      <c r="CM65" s="53">
        <f ca="1">IF(ScreenHeight!$B66&lt;OFFSET(Radar!$AC$3,COLUMN(),0),
    Param!$B$38/ScreenHeight!$B66,
    (Param!$B$37+1/(1-OFFSET(Radar!$AD$3,COLUMN(),0)*ScreenHeight!$C66)/Param!$B$39)/OFFSET(Radar!$AC$3,COLUMN(),0)
)*DistanceShader!CM65*LightShader!CM65*(IF(OFFSET(Ghosts!$S$41,COLUMN(),0)&lt;ScreenHeight!$E66,
   1,
   (SQRT(OFFSET(Ghosts!$T$41,COLUMN(),0)-OFFSET(Ghosts!$R$41,COLUMN(),0)*ScreenHeight!$D66)-1))+IF(Ghosts!$B$35,IF(Param!$M$21,-1-POWER(0.3,Param!$M$21)/(IF(Param!$M$21&lt;20,LightShader!CM156,OFFSET(LightShader!CM156,Param!$M$21-20,0)
)+POWER(0.3,Param!$M$21)),-2),0))</f>
        <v>5.6803937517266334</v>
      </c>
      <c r="CN65" s="53">
        <f ca="1">IF(ScreenHeight!$B66&lt;OFFSET(Radar!$AC$3,COLUMN(),0),
    Param!$B$38/ScreenHeight!$B66,
    (Param!$B$37+1/(1-OFFSET(Radar!$AD$3,COLUMN(),0)*ScreenHeight!$C66)/Param!$B$39)/OFFSET(Radar!$AC$3,COLUMN(),0)
)*DistanceShader!CN65*LightShader!CN65*(IF(OFFSET(Ghosts!$S$41,COLUMN(),0)&lt;ScreenHeight!$E66,
   1,
   (SQRT(OFFSET(Ghosts!$T$41,COLUMN(),0)-OFFSET(Ghosts!$R$41,COLUMN(),0)*ScreenHeight!$D66)-1))+IF(Ghosts!$B$35,IF(Param!$M$21,-1-POWER(0.3,Param!$M$21)/(IF(Param!$M$21&lt;20,LightShader!CN156,OFFSET(LightShader!CN156,Param!$M$21-20,0)
)+POWER(0.3,Param!$M$21)),-2),0))</f>
        <v>5.7131055118651375</v>
      </c>
      <c r="CO65" s="53">
        <f ca="1">IF(ScreenHeight!$B66&lt;OFFSET(Radar!$AC$3,COLUMN(),0),
    Param!$B$38/ScreenHeight!$B66,
    (Param!$B$37+1/(1-OFFSET(Radar!$AD$3,COLUMN(),0)*ScreenHeight!$C66)/Param!$B$39)/OFFSET(Radar!$AC$3,COLUMN(),0)
)*DistanceShader!CO65*LightShader!CO65*(IF(OFFSET(Ghosts!$S$41,COLUMN(),0)&lt;ScreenHeight!$E66,
   1,
   (SQRT(OFFSET(Ghosts!$T$41,COLUMN(),0)-OFFSET(Ghosts!$R$41,COLUMN(),0)*ScreenHeight!$D66)-1))+IF(Ghosts!$B$35,IF(Param!$M$21,-1-POWER(0.3,Param!$M$21)/(IF(Param!$M$21&lt;20,LightShader!CO156,OFFSET(LightShader!CO156,Param!$M$21-20,0)
)+POWER(0.3,Param!$M$21)),-2),0))</f>
        <v>5.7329962435434547</v>
      </c>
      <c r="CP65" s="53">
        <f ca="1">IF(ScreenHeight!$B66&lt;OFFSET(Radar!$AC$3,COLUMN(),0),
    Param!$B$38/ScreenHeight!$B66,
    (Param!$B$37+1/(1-OFFSET(Radar!$AD$3,COLUMN(),0)*ScreenHeight!$C66)/Param!$B$39)/OFFSET(Radar!$AC$3,COLUMN(),0)
)*DistanceShader!CP65*LightShader!CP65*(IF(OFFSET(Ghosts!$S$41,COLUMN(),0)&lt;ScreenHeight!$E66,
   1,
   (SQRT(OFFSET(Ghosts!$T$41,COLUMN(),0)-OFFSET(Ghosts!$R$41,COLUMN(),0)*ScreenHeight!$D66)-1))+IF(Ghosts!$B$35,IF(Param!$M$21,-1-POWER(0.3,Param!$M$21)/(IF(Param!$M$21&lt;20,LightShader!CP156,OFFSET(LightShader!CP156,Param!$M$21-20,0)
)+POWER(0.3,Param!$M$21)),-2),0))</f>
        <v>5.7396711781974066</v>
      </c>
      <c r="CQ65" s="53">
        <f ca="1">IF(ScreenHeight!$B66&lt;OFFSET(Radar!$AC$3,COLUMN(),0),
    Param!$B$38/ScreenHeight!$B66,
    (Param!$B$37+1/(1-OFFSET(Radar!$AD$3,COLUMN(),0)*ScreenHeight!$C66)/Param!$B$39)/OFFSET(Radar!$AC$3,COLUMN(),0)
)*DistanceShader!CQ65*LightShader!CQ65*(IF(OFFSET(Ghosts!$S$41,COLUMN(),0)&lt;ScreenHeight!$E66,
   1,
   (SQRT(OFFSET(Ghosts!$T$41,COLUMN(),0)-OFFSET(Ghosts!$R$41,COLUMN(),0)*ScreenHeight!$D66)-1))+IF(Ghosts!$B$35,IF(Param!$M$21,-1-POWER(0.3,Param!$M$21)/(IF(Param!$M$21&lt;20,LightShader!CQ156,OFFSET(LightShader!CQ156,Param!$M$21-20,0)
)+POWER(0.3,Param!$M$21)),-2),0))</f>
        <v>5.7329962435434547</v>
      </c>
      <c r="CR65" s="53">
        <f ca="1">IF(ScreenHeight!$B66&lt;OFFSET(Radar!$AC$3,COLUMN(),0),
    Param!$B$38/ScreenHeight!$B66,
    (Param!$B$37+1/(1-OFFSET(Radar!$AD$3,COLUMN(),0)*ScreenHeight!$C66)/Param!$B$39)/OFFSET(Radar!$AC$3,COLUMN(),0)
)*DistanceShader!CR65*LightShader!CR65*(IF(OFFSET(Ghosts!$S$41,COLUMN(),0)&lt;ScreenHeight!$E66,
   1,
   (SQRT(OFFSET(Ghosts!$T$41,COLUMN(),0)-OFFSET(Ghosts!$R$41,COLUMN(),0)*ScreenHeight!$D66)-1))+IF(Ghosts!$B$35,IF(Param!$M$21,-1-POWER(0.3,Param!$M$21)/(IF(Param!$M$21&lt;20,LightShader!CR156,OFFSET(LightShader!CR156,Param!$M$21-20,0)
)+POWER(0.3,Param!$M$21)),-2),0))</f>
        <v>5.7131055118651375</v>
      </c>
      <c r="CS65" s="53">
        <f ca="1">IF(ScreenHeight!$B66&lt;OFFSET(Radar!$AC$3,COLUMN(),0),
    Param!$B$38/ScreenHeight!$B66,
    (Param!$B$37+1/(1-OFFSET(Radar!$AD$3,COLUMN(),0)*ScreenHeight!$C66)/Param!$B$39)/OFFSET(Radar!$AC$3,COLUMN(),0)
)*DistanceShader!CS65*LightShader!CS65*(IF(OFFSET(Ghosts!$S$41,COLUMN(),0)&lt;ScreenHeight!$E66,
   1,
   (SQRT(OFFSET(Ghosts!$T$41,COLUMN(),0)-OFFSET(Ghosts!$R$41,COLUMN(),0)*ScreenHeight!$D66)-1))+IF(Ghosts!$B$35,IF(Param!$M$21,-1-POWER(0.3,Param!$M$21)/(IF(Param!$M$21&lt;20,LightShader!CS156,OFFSET(LightShader!CS156,Param!$M$21-20,0)
)+POWER(0.3,Param!$M$21)),-2),0))</f>
        <v>5.6803937517266334</v>
      </c>
      <c r="CT65" s="53">
        <f ca="1">IF(ScreenHeight!$B66&lt;OFFSET(Radar!$AC$3,COLUMN(),0),
    Param!$B$38/ScreenHeight!$B66,
    (Param!$B$37+1/(1-OFFSET(Radar!$AD$3,COLUMN(),0)*ScreenHeight!$C66)/Param!$B$39)/OFFSET(Radar!$AC$3,COLUMN(),0)
)*DistanceShader!CT65*LightShader!CT65*(IF(OFFSET(Ghosts!$S$41,COLUMN(),0)&lt;ScreenHeight!$E66,
   1,
   (SQRT(OFFSET(Ghosts!$T$41,COLUMN(),0)-OFFSET(Ghosts!$R$41,COLUMN(),0)*ScreenHeight!$D66)-1))+IF(Ghosts!$B$35,IF(Param!$M$21,-1-POWER(0.3,Param!$M$21)/(IF(Param!$M$21&lt;20,LightShader!CT156,OFFSET(LightShader!CT156,Param!$M$21-20,0)
)+POWER(0.3,Param!$M$21)),-2),0))</f>
        <v>5.6354948832579748</v>
      </c>
      <c r="CU65" s="53">
        <f ca="1">IF(ScreenHeight!$B66&lt;OFFSET(Radar!$AC$3,COLUMN(),0),
    Param!$B$38/ScreenHeight!$B66,
    (Param!$B$37+1/(1-OFFSET(Radar!$AD$3,COLUMN(),0)*ScreenHeight!$C66)/Param!$B$39)/OFFSET(Radar!$AC$3,COLUMN(),0)
)*DistanceShader!CU65*LightShader!CU65*(IF(OFFSET(Ghosts!$S$41,COLUMN(),0)&lt;ScreenHeight!$E66,
   1,
   (SQRT(OFFSET(Ghosts!$T$41,COLUMN(),0)-OFFSET(Ghosts!$R$41,COLUMN(),0)*ScreenHeight!$D66)-1))+IF(Ghosts!$B$35,IF(Param!$M$21,-1-POWER(0.3,Param!$M$21)/(IF(Param!$M$21&lt;20,LightShader!CU156,OFFSET(LightShader!CU156,Param!$M$21-20,0)
)+POWER(0.3,Param!$M$21)),-2),0))</f>
        <v>5.5792485979498387</v>
      </c>
      <c r="CV65" s="53">
        <f ca="1">IF(ScreenHeight!$B66&lt;OFFSET(Radar!$AC$3,COLUMN(),0),
    Param!$B$38/ScreenHeight!$B66,
    (Param!$B$37+1/(1-OFFSET(Radar!$AD$3,COLUMN(),0)*ScreenHeight!$C66)/Param!$B$39)/OFFSET(Radar!$AC$3,COLUMN(),0)
)*DistanceShader!CV65*LightShader!CV65*(IF(OFFSET(Ghosts!$S$41,COLUMN(),0)&lt;ScreenHeight!$E66,
   1,
   (SQRT(OFFSET(Ghosts!$T$41,COLUMN(),0)-OFFSET(Ghosts!$R$41,COLUMN(),0)*ScreenHeight!$D66)-1))+IF(Ghosts!$B$35,IF(Param!$M$21,-1-POWER(0.3,Param!$M$21)/(IF(Param!$M$21&lt;20,LightShader!CV156,OFFSET(LightShader!CV156,Param!$M$21-20,0)
)+POWER(0.3,Param!$M$21)),-2),0))</f>
        <v>5.5126584817218616</v>
      </c>
      <c r="CW65" s="53">
        <f ca="1">IF(ScreenHeight!$B66&lt;OFFSET(Radar!$AC$3,COLUMN(),0),
    Param!$B$38/ScreenHeight!$B66,
    (Param!$B$37+1/(1-OFFSET(Radar!$AD$3,COLUMN(),0)*ScreenHeight!$C66)/Param!$B$39)/OFFSET(Radar!$AC$3,COLUMN(),0)
)*DistanceShader!CW65*LightShader!CW65*(IF(OFFSET(Ghosts!$S$41,COLUMN(),0)&lt;ScreenHeight!$E66,
   1,
   (SQRT(OFFSET(Ghosts!$T$41,COLUMN(),0)-OFFSET(Ghosts!$R$41,COLUMN(),0)*ScreenHeight!$D66)-1))+IF(Ghosts!$B$35,IF(Param!$M$21,-1-POWER(0.3,Param!$M$21)/(IF(Param!$M$21&lt;20,LightShader!CW156,OFFSET(LightShader!CW156,Param!$M$21-20,0)
)+POWER(0.3,Param!$M$21)),-2),0))</f>
        <v>5.4368455256701456</v>
      </c>
      <c r="CX65" s="53">
        <f ca="1">IF(ScreenHeight!$B66&lt;OFFSET(Radar!$AC$3,COLUMN(),0),
    Param!$B$38/ScreenHeight!$B66,
    (Param!$B$37+1/(1-OFFSET(Radar!$AD$3,COLUMN(),0)*ScreenHeight!$C66)/Param!$B$39)/OFFSET(Radar!$AC$3,COLUMN(),0)
)*DistanceShader!CX65*LightShader!CX65*(IF(OFFSET(Ghosts!$S$41,COLUMN(),0)&lt;ScreenHeight!$E66,
   1,
   (SQRT(OFFSET(Ghosts!$T$41,COLUMN(),0)-OFFSET(Ghosts!$R$41,COLUMN(),0)*ScreenHeight!$D66)-1))+IF(Ghosts!$B$35,IF(Param!$M$21,-1-POWER(0.3,Param!$M$21)/(IF(Param!$M$21&lt;20,LightShader!CX156,OFFSET(LightShader!CX156,Param!$M$21-20,0)
)+POWER(0.3,Param!$M$21)),-2),0))</f>
        <v>5.3530008947218644</v>
      </c>
      <c r="CY65" s="53">
        <f ca="1">IF(ScreenHeight!$B66&lt;OFFSET(Radar!$AC$3,COLUMN(),0),
    Param!$B$38/ScreenHeight!$B66,
    (Param!$B$37+1/(1-OFFSET(Radar!$AD$3,COLUMN(),0)*ScreenHeight!$C66)/Param!$B$39)/OFFSET(Radar!$AC$3,COLUMN(),0)
)*DistanceShader!CY65*LightShader!CY65*(IF(OFFSET(Ghosts!$S$41,COLUMN(),0)&lt;ScreenHeight!$E66,
   1,
   (SQRT(OFFSET(Ghosts!$T$41,COLUMN(),0)-OFFSET(Ghosts!$R$41,COLUMN(),0)*ScreenHeight!$D66)-1))+IF(Ghosts!$B$35,IF(Param!$M$21,-1-POWER(0.3,Param!$M$21)/(IF(Param!$M$21&lt;20,LightShader!CY156,OFFSET(LightShader!CY156,Param!$M$21-20,0)
)+POWER(0.3,Param!$M$21)),-2),0))</f>
        <v>5.2623413346590144</v>
      </c>
      <c r="CZ65" s="53">
        <f ca="1">IF(ScreenHeight!$B66&lt;OFFSET(Radar!$AC$3,COLUMN(),0),
    Param!$B$38/ScreenHeight!$B66,
    (Param!$B$37+1/(1-OFFSET(Radar!$AD$3,COLUMN(),0)*ScreenHeight!$C66)/Param!$B$39)/OFFSET(Radar!$AC$3,COLUMN(),0)
)*DistanceShader!CZ65*LightShader!CZ65*(IF(OFFSET(Ghosts!$S$41,COLUMN(),0)&lt;ScreenHeight!$E66,
   1,
   (SQRT(OFFSET(Ghosts!$T$41,COLUMN(),0)-OFFSET(Ghosts!$R$41,COLUMN(),0)*ScreenHeight!$D66)-1))+IF(Ghosts!$B$35,IF(Param!$M$21,-1-POWER(0.3,Param!$M$21)/(IF(Param!$M$21&lt;20,LightShader!CZ156,OFFSET(LightShader!CZ156,Param!$M$21-20,0)
)+POWER(0.3,Param!$M$21)),-2),0))</f>
        <v>5.1660697905936663</v>
      </c>
      <c r="DA65" s="53">
        <f ca="1">IF(ScreenHeight!$B66&lt;OFFSET(Radar!$AC$3,COLUMN(),0),
    Param!$B$38/ScreenHeight!$B66,
    (Param!$B$37+1/(1-OFFSET(Radar!$AD$3,COLUMN(),0)*ScreenHeight!$C66)/Param!$B$39)/OFFSET(Radar!$AC$3,COLUMN(),0)
)*DistanceShader!DA65*LightShader!DA65*(IF(OFFSET(Ghosts!$S$41,COLUMN(),0)&lt;ScreenHeight!$E66,
   1,
   (SQRT(OFFSET(Ghosts!$T$41,COLUMN(),0)-OFFSET(Ghosts!$R$41,COLUMN(),0)*ScreenHeight!$D66)-1))+IF(Ghosts!$B$35,IF(Param!$M$21,-1-POWER(0.3,Param!$M$21)/(IF(Param!$M$21&lt;20,LightShader!DA156,OFFSET(LightShader!DA156,Param!$M$21-20,0)
)+POWER(0.3,Param!$M$21)),-2),0))</f>
        <v>5.0653428672187353</v>
      </c>
      <c r="DB65" s="53">
        <f ca="1">IF(ScreenHeight!$B66&lt;OFFSET(Radar!$AC$3,COLUMN(),0),
    Param!$B$38/ScreenHeight!$B66,
    (Param!$B$37+1/(1-OFFSET(Radar!$AD$3,COLUMN(),0)*ScreenHeight!$C66)/Param!$B$39)/OFFSET(Radar!$AC$3,COLUMN(),0)
)*DistanceShader!DB65*LightShader!DB65*(IF(OFFSET(Ghosts!$S$41,COLUMN(),0)&lt;ScreenHeight!$E66,
   1,
   (SQRT(OFFSET(Ghosts!$T$41,COLUMN(),0)-OFFSET(Ghosts!$R$41,COLUMN(),0)*ScreenHeight!$D66)-1))+IF(Ghosts!$B$35,IF(Param!$M$21,-1-POWER(0.3,Param!$M$21)/(IF(Param!$M$21&lt;20,LightShader!DB156,OFFSET(LightShader!DB156,Param!$M$21-20,0)
)+POWER(0.3,Param!$M$21)),-2),0))</f>
        <v>4.9612458457318773</v>
      </c>
      <c r="DC65" s="53">
        <f ca="1">IF(ScreenHeight!$B66&lt;OFFSET(Radar!$AC$3,COLUMN(),0),
    Param!$B$38/ScreenHeight!$B66,
    (Param!$B$37+1/(1-OFFSET(Radar!$AD$3,COLUMN(),0)*ScreenHeight!$C66)/Param!$B$39)/OFFSET(Radar!$AC$3,COLUMN(),0)
)*DistanceShader!DC65*LightShader!DC65*(IF(OFFSET(Ghosts!$S$41,COLUMN(),0)&lt;ScreenHeight!$E66,
   1,
   (SQRT(OFFSET(Ghosts!$T$41,COLUMN(),0)-OFFSET(Ghosts!$R$41,COLUMN(),0)*ScreenHeight!$D66)-1))+IF(Ghosts!$B$35,IF(Param!$M$21,-1-POWER(0.3,Param!$M$21)/(IF(Param!$M$21&lt;20,LightShader!DC156,OFFSET(LightShader!DC156,Param!$M$21-20,0)
)+POWER(0.3,Param!$M$21)),-2),0))</f>
        <v>4.8547752000473299</v>
      </c>
      <c r="DD65" s="53">
        <f ca="1">IF(ScreenHeight!$B66&lt;OFFSET(Radar!$AC$3,COLUMN(),0),
    Param!$B$38/ScreenHeight!$B66,
    (Param!$B$37+1/(1-OFFSET(Radar!$AD$3,COLUMN(),0)*ScreenHeight!$C66)/Param!$B$39)/OFFSET(Radar!$AC$3,COLUMN(),0)
)*DistanceShader!DD65*LightShader!DD65*(IF(OFFSET(Ghosts!$S$41,COLUMN(),0)&lt;ScreenHeight!$E66,
   1,
   (SQRT(OFFSET(Ghosts!$T$41,COLUMN(),0)-OFFSET(Ghosts!$R$41,COLUMN(),0)*ScreenHeight!$D66)-1))+IF(Ghosts!$B$35,IF(Param!$M$21,-1-POWER(0.3,Param!$M$21)/(IF(Param!$M$21&lt;20,LightShader!DD156,OFFSET(LightShader!DD156,Param!$M$21-20,0)
)+POWER(0.3,Param!$M$21)),-2),0))</f>
        <v>4.7468279861412102</v>
      </c>
      <c r="DE65" s="53">
        <f ca="1">IF(ScreenHeight!$B66&lt;OFFSET(Radar!$AC$3,COLUMN(),0),
    Param!$B$38/ScreenHeight!$B66,
    (Param!$B$37+1/(1-OFFSET(Radar!$AD$3,COLUMN(),0)*ScreenHeight!$C66)/Param!$B$39)/OFFSET(Radar!$AC$3,COLUMN(),0)
)*DistanceShader!DE65*LightShader!DE65*(IF(OFFSET(Ghosts!$S$41,COLUMN(),0)&lt;ScreenHeight!$E66,
   1,
   (SQRT(OFFSET(Ghosts!$T$41,COLUMN(),0)-OFFSET(Ghosts!$R$41,COLUMN(),0)*ScreenHeight!$D66)-1))+IF(Ghosts!$B$35,IF(Param!$M$21,-1-POWER(0.3,Param!$M$21)/(IF(Param!$M$21&lt;20,LightShader!DE156,OFFSET(LightShader!DE156,Param!$M$21-20,0)
)+POWER(0.3,Param!$M$21)),-2),0))</f>
        <v>4.6381971243646296</v>
      </c>
      <c r="DF65" s="53">
        <f ca="1">IF(ScreenHeight!$B66&lt;OFFSET(Radar!$AC$3,COLUMN(),0),
    Param!$B$38/ScreenHeight!$B66,
    (Param!$B$37+1/(1-OFFSET(Radar!$AD$3,COLUMN(),0)*ScreenHeight!$C66)/Param!$B$39)/OFFSET(Radar!$AC$3,COLUMN(),0)
)*DistanceShader!DF65*LightShader!DF65*(IF(OFFSET(Ghosts!$S$41,COLUMN(),0)&lt;ScreenHeight!$E66,
   1,
   (SQRT(OFFSET(Ghosts!$T$41,COLUMN(),0)-OFFSET(Ghosts!$R$41,COLUMN(),0)*ScreenHeight!$D66)-1))+IF(Ghosts!$B$35,IF(Param!$M$21,-1-POWER(0.3,Param!$M$21)/(IF(Param!$M$21&lt;20,LightShader!DF156,OFFSET(LightShader!DF156,Param!$M$21-20,0)
)+POWER(0.3,Param!$M$21)),-2),0))</f>
        <v>4.5295714318222151</v>
      </c>
      <c r="DG65" s="53">
        <f ca="1">IF(ScreenHeight!$B66&lt;OFFSET(Radar!$AC$3,COLUMN(),0),
    Param!$B$38/ScreenHeight!$B66,
    (Param!$B$37+1/(1-OFFSET(Radar!$AD$3,COLUMN(),0)*ScreenHeight!$C66)/Param!$B$39)/OFFSET(Radar!$AC$3,COLUMN(),0)
)*DistanceShader!DG65*LightShader!DG65*(IF(OFFSET(Ghosts!$S$41,COLUMN(),0)&lt;ScreenHeight!$E66,
   1,
   (SQRT(OFFSET(Ghosts!$T$41,COLUMN(),0)-OFFSET(Ghosts!$R$41,COLUMN(),0)*ScreenHeight!$D66)-1))+IF(Ghosts!$B$35,IF(Param!$M$21,-1-POWER(0.3,Param!$M$21)/(IF(Param!$M$21&lt;20,LightShader!DG156,OFFSET(LightShader!DG156,Param!$M$21-20,0)
)+POWER(0.3,Param!$M$21)),-2),0))</f>
        <v>4.4215392483327109</v>
      </c>
      <c r="DH65" s="53">
        <f ca="1">IF(ScreenHeight!$B66&lt;OFFSET(Radar!$AC$3,COLUMN(),0),
    Param!$B$38/ScreenHeight!$B66,
    (Param!$B$37+1/(1-OFFSET(Radar!$AD$3,COLUMN(),0)*ScreenHeight!$C66)/Param!$B$39)/OFFSET(Radar!$AC$3,COLUMN(),0)
)*DistanceShader!DH65*LightShader!DH65*(IF(OFFSET(Ghosts!$S$41,COLUMN(),0)&lt;ScreenHeight!$E66,
   1,
   (SQRT(OFFSET(Ghosts!$T$41,COLUMN(),0)-OFFSET(Ghosts!$R$41,COLUMN(),0)*ScreenHeight!$D66)-1))+IF(Ghosts!$B$35,IF(Param!$M$21,-1-POWER(0.3,Param!$M$21)/(IF(Param!$M$21&lt;20,LightShader!DH156,OFFSET(LightShader!DH156,Param!$M$21-20,0)
)+POWER(0.3,Param!$M$21)),-2),0))</f>
        <v>4.3145945878380658</v>
      </c>
      <c r="DI65" s="53">
        <f ca="1">IF(ScreenHeight!$B66&lt;OFFSET(Radar!$AC$3,COLUMN(),0),
    Param!$B$38/ScreenHeight!$B66,
    (Param!$B$37+1/(1-OFFSET(Radar!$AD$3,COLUMN(),0)*ScreenHeight!$C66)/Param!$B$39)/OFFSET(Radar!$AC$3,COLUMN(),0)
)*DistanceShader!DI65*LightShader!DI65*(IF(OFFSET(Ghosts!$S$41,COLUMN(),0)&lt;ScreenHeight!$E66,
   1,
   (SQRT(OFFSET(Ghosts!$T$41,COLUMN(),0)-OFFSET(Ghosts!$R$41,COLUMN(),0)*ScreenHeight!$D66)-1))+IF(Ghosts!$B$35,IF(Param!$M$21,-1-POWER(0.3,Param!$M$21)/(IF(Param!$M$21&lt;20,LightShader!DI156,OFFSET(LightShader!DI156,Param!$M$21-20,0)
)+POWER(0.3,Param!$M$21)),-2),0))</f>
        <v>4.2091448942053269</v>
      </c>
      <c r="DJ65" s="53">
        <f ca="1">IF(ScreenHeight!$B66&lt;OFFSET(Radar!$AC$3,COLUMN(),0),
    Param!$B$38/ScreenHeight!$B66,
    (Param!$B$37+1/(1-OFFSET(Radar!$AD$3,COLUMN(),0)*ScreenHeight!$C66)/Param!$B$39)/OFFSET(Radar!$AC$3,COLUMN(),0)
)*DistanceShader!DJ65*LightShader!DJ65*(IF(OFFSET(Ghosts!$S$41,COLUMN(),0)&lt;ScreenHeight!$E66,
   1,
   (SQRT(OFFSET(Ghosts!$T$41,COLUMN(),0)-OFFSET(Ghosts!$R$41,COLUMN(),0)*ScreenHeight!$D66)-1))+IF(Ghosts!$B$35,IF(Param!$M$21,-1-POWER(0.3,Param!$M$21)/(IF(Param!$M$21&lt;20,LightShader!DJ156,OFFSET(LightShader!DJ156,Param!$M$21-20,0)
)+POWER(0.3,Param!$M$21)),-2),0))</f>
        <v>4.1055196517214467</v>
      </c>
      <c r="DK65" s="53">
        <f ca="1">IF(ScreenHeight!$B66&lt;OFFSET(Radar!$AC$3,COLUMN(),0),
    Param!$B$38/ScreenHeight!$B66,
    (Param!$B$37+1/(1-OFFSET(Radar!$AD$3,COLUMN(),0)*ScreenHeight!$C66)/Param!$B$39)/OFFSET(Radar!$AC$3,COLUMN(),0)
)*DistanceShader!DK65*LightShader!DK65*(IF(OFFSET(Ghosts!$S$41,COLUMN(),0)&lt;ScreenHeight!$E66,
   1,
   (SQRT(OFFSET(Ghosts!$T$41,COLUMN(),0)-OFFSET(Ghosts!$R$41,COLUMN(),0)*ScreenHeight!$D66)-1))+IF(Ghosts!$B$35,IF(Param!$M$21,-1-POWER(0.3,Param!$M$21)/(IF(Param!$M$21&lt;20,LightShader!DK156,OFFSET(LightShader!DK156,Param!$M$21-20,0)
)+POWER(0.3,Param!$M$21)),-2),0))</f>
        <v>4.0039792718357567</v>
      </c>
      <c r="DL65" s="53">
        <f ca="1">IF(ScreenHeight!$B66&lt;OFFSET(Radar!$AC$3,COLUMN(),0),
    Param!$B$38/ScreenHeight!$B66,
    (Param!$B$37+1/(1-OFFSET(Radar!$AD$3,COLUMN(),0)*ScreenHeight!$C66)/Param!$B$39)/OFFSET(Radar!$AC$3,COLUMN(),0)
)*DistanceShader!DL65*LightShader!DL65*(IF(OFFSET(Ghosts!$S$41,COLUMN(),0)&lt;ScreenHeight!$E66,
   1,
   (SQRT(OFFSET(Ghosts!$T$41,COLUMN(),0)-OFFSET(Ghosts!$R$41,COLUMN(),0)*ScreenHeight!$D66)-1))+IF(Ghosts!$B$35,IF(Param!$M$21,-1-POWER(0.3,Param!$M$21)/(IF(Param!$M$21&lt;20,LightShader!DL156,OFFSET(LightShader!DL156,Param!$M$21-20,0)
)+POWER(0.3,Param!$M$21)),-2),0))</f>
        <v>3.9047238337254764</v>
      </c>
      <c r="DM65" s="53">
        <f ca="1">IF(ScreenHeight!$B66&lt;OFFSET(Radar!$AC$3,COLUMN(),0),
    Param!$B$38/ScreenHeight!$B66,
    (Param!$B$37+1/(1-OFFSET(Radar!$AD$3,COLUMN(),0)*ScreenHeight!$C66)/Param!$B$39)/OFFSET(Radar!$AC$3,COLUMN(),0)
)*DistanceShader!DM65*LightShader!DM65*(IF(OFFSET(Ghosts!$S$41,COLUMN(),0)&lt;ScreenHeight!$E66,
   1,
   (SQRT(OFFSET(Ghosts!$T$41,COLUMN(),0)-OFFSET(Ghosts!$R$41,COLUMN(),0)*ScreenHeight!$D66)-1))+IF(Ghosts!$B$35,IF(Param!$M$21,-1-POWER(0.3,Param!$M$21)/(IF(Param!$M$21&lt;20,LightShader!DM156,OFFSET(LightShader!DM156,Param!$M$21-20,0)
)+POWER(0.3,Param!$M$21)),-2),0))</f>
        <v>3.8079013892999551</v>
      </c>
      <c r="DN65" s="53">
        <f ca="1">IF(ScreenHeight!$B66&lt;OFFSET(Radar!$AC$3,COLUMN(),0),
    Param!$B$38/ScreenHeight!$B66,
    (Param!$B$37+1/(1-OFFSET(Radar!$AD$3,COLUMN(),0)*ScreenHeight!$C66)/Param!$B$39)/OFFSET(Radar!$AC$3,COLUMN(),0)
)*DistanceShader!DN65*LightShader!DN65*(IF(OFFSET(Ghosts!$S$41,COLUMN(),0)&lt;ScreenHeight!$E66,
   1,
   (SQRT(OFFSET(Ghosts!$T$41,COLUMN(),0)-OFFSET(Ghosts!$R$41,COLUMN(),0)*ScreenHeight!$D66)-1))+IF(Ghosts!$B$35,IF(Param!$M$21,-1-POWER(0.3,Param!$M$21)/(IF(Param!$M$21&lt;20,LightShader!DN156,OFFSET(LightShader!DN156,Param!$M$21-20,0)
)+POWER(0.3,Param!$M$21)),-2),0))</f>
        <v>3.7136156508517861</v>
      </c>
      <c r="DO65" s="53">
        <f ca="1">IF(ScreenHeight!$B66&lt;OFFSET(Radar!$AC$3,COLUMN(),0),
    Param!$B$38/ScreenHeight!$B66,
    (Param!$B$37+1/(1-OFFSET(Radar!$AD$3,COLUMN(),0)*ScreenHeight!$C66)/Param!$B$39)/OFFSET(Radar!$AC$3,COLUMN(),0)
)*DistanceShader!DO65*LightShader!DO65*(IF(OFFSET(Ghosts!$S$41,COLUMN(),0)&lt;ScreenHeight!$E66,
   1,
   (SQRT(OFFSET(Ghosts!$T$41,COLUMN(),0)-OFFSET(Ghosts!$R$41,COLUMN(),0)*ScreenHeight!$D66)-1))+IF(Ghosts!$B$35,IF(Param!$M$21,-1-POWER(0.3,Param!$M$21)/(IF(Param!$M$21&lt;20,LightShader!DO156,OFFSET(LightShader!DO156,Param!$M$21-20,0)
)+POWER(0.3,Param!$M$21)),-2),0))</f>
        <v>3.6219329626132324</v>
      </c>
      <c r="DP65" s="53">
        <f ca="1">IF(ScreenHeight!$B66&lt;OFFSET(Radar!$AC$3,COLUMN(),0),
    Param!$B$38/ScreenHeight!$B66,
    (Param!$B$37+1/(1-OFFSET(Radar!$AD$3,COLUMN(),0)*ScreenHeight!$C66)/Param!$B$39)/OFFSET(Radar!$AC$3,COLUMN(),0)
)*DistanceShader!DP65*LightShader!DP65*(IF(OFFSET(Ghosts!$S$41,COLUMN(),0)&lt;ScreenHeight!$E66,
   1,
   (SQRT(OFFSET(Ghosts!$T$41,COLUMN(),0)-OFFSET(Ghosts!$R$41,COLUMN(),0)*ScreenHeight!$D66)-1))+IF(Ghosts!$B$35,IF(Param!$M$21,-1-POWER(0.3,Param!$M$21)/(IF(Param!$M$21&lt;20,LightShader!DP156,OFFSET(LightShader!DP156,Param!$M$21-20,0)
)+POWER(0.3,Param!$M$21)),-2),0))</f>
        <v>3.532888518759782</v>
      </c>
      <c r="DQ65" s="53">
        <f ca="1">IF(ScreenHeight!$B66&lt;OFFSET(Radar!$AC$3,COLUMN(),0),
    Param!$B$38/ScreenHeight!$B66,
    (Param!$B$37+1/(1-OFFSET(Radar!$AD$3,COLUMN(),0)*ScreenHeight!$C66)/Param!$B$39)/OFFSET(Radar!$AC$3,COLUMN(),0)
)*DistanceShader!DQ65*LightShader!DQ65*(IF(OFFSET(Ghosts!$S$41,COLUMN(),0)&lt;ScreenHeight!$E66,
   1,
   (SQRT(OFFSET(Ghosts!$T$41,COLUMN(),0)-OFFSET(Ghosts!$R$41,COLUMN(),0)*ScreenHeight!$D66)-1))+IF(Ghosts!$B$35,IF(Param!$M$21,-1-POWER(0.3,Param!$M$21)/(IF(Param!$M$21&lt;20,LightShader!DQ156,OFFSET(LightShader!DQ156,Param!$M$21-20,0)
)+POWER(0.3,Param!$M$21)),-2),0))</f>
        <v>3.4464918334930341</v>
      </c>
      <c r="DR65" s="53">
        <f ca="1">IF(ScreenHeight!$B66&lt;OFFSET(Radar!$AC$3,COLUMN(),0),
    Param!$B$38/ScreenHeight!$B66,
    (Param!$B$37+1/(1-OFFSET(Radar!$AD$3,COLUMN(),0)*ScreenHeight!$C66)/Param!$B$39)/OFFSET(Radar!$AC$3,COLUMN(),0)
)*DistanceShader!DR65*LightShader!DR65*(IF(OFFSET(Ghosts!$S$41,COLUMN(),0)&lt;ScreenHeight!$E66,
   1,
   (SQRT(OFFSET(Ghosts!$T$41,COLUMN(),0)-OFFSET(Ghosts!$R$41,COLUMN(),0)*ScreenHeight!$D66)-1))+IF(Ghosts!$B$35,IF(Param!$M$21,-1-POWER(0.3,Param!$M$21)/(IF(Param!$M$21&lt;20,LightShader!DR156,OFFSET(LightShader!DR156,Param!$M$21-20,0)
)+POWER(0.3,Param!$M$21)),-2),0))</f>
        <v>3.362731497414603</v>
      </c>
      <c r="DS65" s="53">
        <f ca="1">IF(ScreenHeight!$B66&lt;OFFSET(Radar!$AC$3,COLUMN(),0),
    Param!$B$38/ScreenHeight!$B66,
    (Param!$B$37+1/(1-OFFSET(Radar!$AD$3,COLUMN(),0)*ScreenHeight!$C66)/Param!$B$39)/OFFSET(Radar!$AC$3,COLUMN(),0)
)*DistanceShader!DS65*LightShader!DS65*(IF(OFFSET(Ghosts!$S$41,COLUMN(),0)&lt;ScreenHeight!$E66,
   1,
   (SQRT(OFFSET(Ghosts!$T$41,COLUMN(),0)-OFFSET(Ghosts!$R$41,COLUMN(),0)*ScreenHeight!$D66)-1))+IF(Ghosts!$B$35,IF(Param!$M$21,-1-POWER(0.3,Param!$M$21)/(IF(Param!$M$21&lt;20,LightShader!DS156,OFFSET(LightShader!DS156,Param!$M$21-20,0)
)+POWER(0.3,Param!$M$21)),-2),0))</f>
        <v>3.2815792718645742</v>
      </c>
      <c r="DT65" s="53">
        <f ca="1">IF(ScreenHeight!$B66&lt;OFFSET(Radar!$AC$3,COLUMN(),0),
    Param!$B$38/ScreenHeight!$B66,
    (Param!$B$37+1/(1-OFFSET(Radar!$AD$3,COLUMN(),0)*ScreenHeight!$C66)/Param!$B$39)/OFFSET(Radar!$AC$3,COLUMN(),0)
)*DistanceShader!DT65*LightShader!DT65*(IF(OFFSET(Ghosts!$S$41,COLUMN(),0)&lt;ScreenHeight!$E66,
   1,
   (SQRT(OFFSET(Ghosts!$T$41,COLUMN(),0)-OFFSET(Ghosts!$R$41,COLUMN(),0)*ScreenHeight!$D66)-1))+IF(Ghosts!$B$35,IF(Param!$M$21,-1-POWER(0.3,Param!$M$21)/(IF(Param!$M$21&lt;20,LightShader!DT156,OFFSET(LightShader!DT156,Param!$M$21-20,0)
)+POWER(0.3,Param!$M$21)),-2),0))</f>
        <v>3.2029935821580309</v>
      </c>
      <c r="DU65" s="53">
        <f ca="1">IF(ScreenHeight!$B66&lt;OFFSET(Radar!$AC$3,COLUMN(),0),
    Param!$B$38/ScreenHeight!$B66,
    (Param!$B$37+1/(1-OFFSET(Radar!$AD$3,COLUMN(),0)*ScreenHeight!$C66)/Param!$B$39)/OFFSET(Radar!$AC$3,COLUMN(),0)
)*DistanceShader!DU65*LightShader!DU65*(IF(OFFSET(Ghosts!$S$41,COLUMN(),0)&lt;ScreenHeight!$E66,
   1,
   (SQRT(OFFSET(Ghosts!$T$41,COLUMN(),0)-OFFSET(Ghosts!$R$41,COLUMN(),0)*ScreenHeight!$D66)-1))+IF(Ghosts!$B$35,IF(Param!$M$21,-1-POWER(0.3,Param!$M$21)/(IF(Param!$M$21&lt;20,LightShader!DU156,OFFSET(LightShader!DU156,Param!$M$21-20,0)
)+POWER(0.3,Param!$M$21)),-2),0))</f>
        <v>3.126922474091987</v>
      </c>
      <c r="DV65" s="53">
        <f ca="1">IF(ScreenHeight!$B66&lt;OFFSET(Radar!$AC$3,COLUMN(),0),
    Param!$B$38/ScreenHeight!$B66,
    (Param!$B$37+1/(1-OFFSET(Radar!$AD$3,COLUMN(),0)*ScreenHeight!$C66)/Param!$B$39)/OFFSET(Radar!$AC$3,COLUMN(),0)
)*DistanceShader!DV65*LightShader!DV65*(IF(OFFSET(Ghosts!$S$41,COLUMN(),0)&lt;ScreenHeight!$E66,
   1,
   (SQRT(OFFSET(Ghosts!$T$41,COLUMN(),0)-OFFSET(Ghosts!$R$41,COLUMN(),0)*ScreenHeight!$D66)-1))+IF(Ghosts!$B$35,IF(Param!$M$21,-1-POWER(0.3,Param!$M$21)/(IF(Param!$M$21&lt;20,LightShader!DV156,OFFSET(LightShader!DV156,Param!$M$21-20,0)
)+POWER(0.3,Param!$M$21)),-2),0))</f>
        <v>3.0533060975816668</v>
      </c>
      <c r="DW65" s="53">
        <f ca="1">IF(ScreenHeight!$B66&lt;OFFSET(Radar!$AC$3,COLUMN(),0),
    Param!$B$38/ScreenHeight!$B66,
    (Param!$B$37+1/(1-OFFSET(Radar!$AD$3,COLUMN(),0)*ScreenHeight!$C66)/Param!$B$39)/OFFSET(Radar!$AC$3,COLUMN(),0)
)*DistanceShader!DW65*LightShader!DW65*(IF(OFFSET(Ghosts!$S$41,COLUMN(),0)&lt;ScreenHeight!$E66,
   1,
   (SQRT(OFFSET(Ghosts!$T$41,COLUMN(),0)-OFFSET(Ghosts!$R$41,COLUMN(),0)*ScreenHeight!$D66)-1))+IF(Ghosts!$B$35,IF(Param!$M$21,-1-POWER(0.3,Param!$M$21)/(IF(Param!$M$21&lt;20,LightShader!DW156,OFFSET(LightShader!DW156,Param!$M$21-20,0)
)+POWER(0.3,Param!$M$21)),-2),0))</f>
        <v>2.9820787782357354</v>
      </c>
      <c r="DX65" s="53">
        <f ca="1">IF(ScreenHeight!$B66&lt;OFFSET(Radar!$AC$3,COLUMN(),0),
    Param!$B$38/ScreenHeight!$B66,
    (Param!$B$37+1/(1-OFFSET(Radar!$AD$3,COLUMN(),0)*ScreenHeight!$C66)/Param!$B$39)/OFFSET(Radar!$AC$3,COLUMN(),0)
)*DistanceShader!DX65*LightShader!DX65*(IF(OFFSET(Ghosts!$S$41,COLUMN(),0)&lt;ScreenHeight!$E66,
   1,
   (SQRT(OFFSET(Ghosts!$T$41,COLUMN(),0)-OFFSET(Ghosts!$R$41,COLUMN(),0)*ScreenHeight!$D66)-1))+IF(Ghosts!$B$35,IF(Param!$M$21,-1-POWER(0.3,Param!$M$21)/(IF(Param!$M$21&lt;20,LightShader!DX156,OFFSET(LightShader!DX156,Param!$M$21-20,0)
)+POWER(0.3,Param!$M$21)),-2),0))</f>
        <v>2.9131707331358045</v>
      </c>
      <c r="DY65" s="53">
        <f ca="1">IF(ScreenHeight!$B66&lt;OFFSET(Radar!$AC$3,COLUMN(),0),
    Param!$B$38/ScreenHeight!$B66,
    (Param!$B$37+1/(1-OFFSET(Radar!$AD$3,COLUMN(),0)*ScreenHeight!$C66)/Param!$B$39)/OFFSET(Radar!$AC$3,COLUMN(),0)
)*DistanceShader!DY65*LightShader!DY65*(IF(OFFSET(Ghosts!$S$41,COLUMN(),0)&lt;ScreenHeight!$E66,
   1,
   (SQRT(OFFSET(Ghosts!$T$41,COLUMN(),0)-OFFSET(Ghosts!$R$41,COLUMN(),0)*ScreenHeight!$D66)-1))+IF(Ghosts!$B$35,IF(Param!$M$21,-1-POWER(0.3,Param!$M$21)/(IF(Param!$M$21&lt;20,LightShader!DY156,OFFSET(LightShader!DY156,Param!$M$21-20,0)
)+POWER(0.3,Param!$M$21)),-2),0))</f>
        <v>2.8465094817862986</v>
      </c>
      <c r="DZ65" s="53">
        <f ca="1">IF(ScreenHeight!$B66&lt;OFFSET(Radar!$AC$3,COLUMN(),0),
    Param!$B$38/ScreenHeight!$B66,
    (Param!$B$37+1/(1-OFFSET(Radar!$AD$3,COLUMN(),0)*ScreenHeight!$C66)/Param!$B$39)/OFFSET(Radar!$AC$3,COLUMN(),0)
)*DistanceShader!DZ65*LightShader!DZ65*(IF(OFFSET(Ghosts!$S$41,COLUMN(),0)&lt;ScreenHeight!$E66,
   1,
   (SQRT(OFFSET(Ghosts!$T$41,COLUMN(),0)-OFFSET(Ghosts!$R$41,COLUMN(),0)*ScreenHeight!$D66)-1))+IF(Ghosts!$B$35,IF(Param!$M$21,-1-POWER(0.3,Param!$M$21)/(IF(Param!$M$21&lt;20,LightShader!DZ156,OFFSET(LightShader!DZ156,Param!$M$21-20,0)
)+POWER(0.3,Param!$M$21)),-2),0))</f>
        <v>2.7820209976550712</v>
      </c>
      <c r="EA65" s="53">
        <f ca="1">IF(ScreenHeight!$B66&lt;OFFSET(Radar!$AC$3,COLUMN(),0),
    Param!$B$38/ScreenHeight!$B66,
    (Param!$B$37+1/(1-OFFSET(Radar!$AD$3,COLUMN(),0)*ScreenHeight!$C66)/Param!$B$39)/OFFSET(Radar!$AC$3,COLUMN(),0)
)*DistanceShader!EA65*LightShader!EA65*(IF(OFFSET(Ghosts!$S$41,COLUMN(),0)&lt;ScreenHeight!$E66,
   1,
   (SQRT(OFFSET(Ghosts!$T$41,COLUMN(),0)-OFFSET(Ghosts!$R$41,COLUMN(),0)*ScreenHeight!$D66)-1))+IF(Ghosts!$B$35,IF(Param!$M$21,-1-POWER(0.3,Param!$M$21)/(IF(Param!$M$21&lt;20,LightShader!EA156,OFFSET(LightShader!EA156,Param!$M$21-20,0)
)+POWER(0.3,Param!$M$21)),-2),0))</f>
        <v>2.7196306402674191</v>
      </c>
      <c r="EB65" s="53">
        <f ca="1">IF(ScreenHeight!$B66&lt;OFFSET(Radar!$AC$3,COLUMN(),0),
    Param!$B$38/ScreenHeight!$B66,
    (Param!$B$37+1/(1-OFFSET(Radar!$AD$3,COLUMN(),0)*ScreenHeight!$C66)/Param!$B$39)/OFFSET(Radar!$AC$3,COLUMN(),0)
)*DistanceShader!EB65*LightShader!EB65*(IF(OFFSET(Ghosts!$S$41,COLUMN(),0)&lt;ScreenHeight!$E66,
   1,
   (SQRT(OFFSET(Ghosts!$T$41,COLUMN(),0)-OFFSET(Ghosts!$R$41,COLUMN(),0)*ScreenHeight!$D66)-1))+IF(Ghosts!$B$35,IF(Param!$M$21,-1-POWER(0.3,Param!$M$21)/(IF(Param!$M$21&lt;20,LightShader!EB156,OFFSET(LightShader!EB156,Param!$M$21-20,0)
)+POWER(0.3,Param!$M$21)),-2),0))</f>
        <v>2.6592639026535845</v>
      </c>
      <c r="EC65" s="53">
        <f ca="1">IF(ScreenHeight!$B66&lt;OFFSET(Radar!$AC$3,COLUMN(),0),
    Param!$B$38/ScreenHeight!$B66,
    (Param!$B$37+1/(1-OFFSET(Radar!$AD$3,COLUMN(),0)*ScreenHeight!$C66)/Param!$B$39)/OFFSET(Radar!$AC$3,COLUMN(),0)
)*DistanceShader!EC65*LightShader!EC65*(IF(OFFSET(Ghosts!$S$41,COLUMN(),0)&lt;ScreenHeight!$E66,
   1,
   (SQRT(OFFSET(Ghosts!$T$41,COLUMN(),0)-OFFSET(Ghosts!$R$41,COLUMN(),0)*ScreenHeight!$D66)-1))+IF(Ghosts!$B$35,IF(Param!$M$21,-1-POWER(0.3,Param!$M$21)/(IF(Param!$M$21&lt;20,LightShader!EC156,OFFSET(LightShader!EC156,Param!$M$21-20,0)
)+POWER(0.3,Param!$M$21)),-2),0))</f>
        <v>2.6008470041997853</v>
      </c>
      <c r="ED65" s="53">
        <f ca="1">IF(ScreenHeight!$B66&lt;OFFSET(Radar!$AC$3,COLUMN(),0),
    Param!$B$38/ScreenHeight!$B66,
    (Param!$B$37+1/(1-OFFSET(Radar!$AD$3,COLUMN(),0)*ScreenHeight!$C66)/Param!$B$39)/OFFSET(Radar!$AC$3,COLUMN(),0)
)*DistanceShader!ED65*LightShader!ED65*(IF(OFFSET(Ghosts!$S$41,COLUMN(),0)&lt;ScreenHeight!$E66,
   1,
   (SQRT(OFFSET(Ghosts!$T$41,COLUMN(),0)-OFFSET(Ghosts!$R$41,COLUMN(),0)*ScreenHeight!$D66)-1))+IF(Ghosts!$B$35,IF(Param!$M$21,-1-POWER(0.3,Param!$M$21)/(IF(Param!$M$21&lt;20,LightShader!ED156,OFFSET(LightShader!ED156,Param!$M$21-20,0)
)+POWER(0.3,Param!$M$21)),-2),0))</f>
        <v>2.5443073546696851</v>
      </c>
      <c r="EE65" s="53">
        <f ca="1">IF(ScreenHeight!$B66&lt;OFFSET(Radar!$AC$3,COLUMN(),0),
    Param!$B$38/ScreenHeight!$B66,
    (Param!$B$37+1/(1-OFFSET(Radar!$AD$3,COLUMN(),0)*ScreenHeight!$C66)/Param!$B$39)/OFFSET(Radar!$AC$3,COLUMN(),0)
)*DistanceShader!EE65*LightShader!EE65*(IF(OFFSET(Ghosts!$S$41,COLUMN(),0)&lt;ScreenHeight!$E66,
   1,
   (SQRT(OFFSET(Ghosts!$T$41,COLUMN(),0)-OFFSET(Ghosts!$R$41,COLUMN(),0)*ScreenHeight!$D66)-1))+IF(Ghosts!$B$35,IF(Param!$M$21,-1-POWER(0.3,Param!$M$21)/(IF(Param!$M$21&lt;20,LightShader!EE156,OFFSET(LightShader!EE156,Param!$M$21-20,0)
)+POWER(0.3,Param!$M$21)),-2),0))</f>
        <v>2.4895739113602748</v>
      </c>
      <c r="EF65" s="53">
        <f ca="1">IF(ScreenHeight!$B66&lt;OFFSET(Radar!$AC$3,COLUMN(),0),
    Param!$B$38/ScreenHeight!$B66,
    (Param!$B$37+1/(1-OFFSET(Radar!$AD$3,COLUMN(),0)*ScreenHeight!$C66)/Param!$B$39)/OFFSET(Radar!$AC$3,COLUMN(),0)
)*DistanceShader!EF65*LightShader!EF65*(IF(OFFSET(Ghosts!$S$41,COLUMN(),0)&lt;ScreenHeight!$E66,
   1,
   (SQRT(OFFSET(Ghosts!$T$41,COLUMN(),0)-OFFSET(Ghosts!$R$41,COLUMN(),0)*ScreenHeight!$D66)-1))+IF(Ghosts!$B$35,IF(Param!$M$21,-1-POWER(0.3,Param!$M$21)/(IF(Param!$M$21&lt;20,LightShader!EF156,OFFSET(LightShader!EF156,Param!$M$21-20,0)
)+POWER(0.3,Param!$M$21)),-2),0))</f>
        <v>2.4365774480198015</v>
      </c>
      <c r="EG65" s="53">
        <f ca="1">IF(ScreenHeight!$B66&lt;OFFSET(Radar!$AC$3,COLUMN(),0),
    Param!$B$38/ScreenHeight!$B66,
    (Param!$B$37+1/(1-OFFSET(Radar!$AD$3,COLUMN(),0)*ScreenHeight!$C66)/Param!$B$39)/OFFSET(Radar!$AC$3,COLUMN(),0)
)*DistanceShader!EG65*LightShader!EG65*(IF(OFFSET(Ghosts!$S$41,COLUMN(),0)&lt;ScreenHeight!$E66,
   1,
   (SQRT(OFFSET(Ghosts!$T$41,COLUMN(),0)-OFFSET(Ghosts!$R$41,COLUMN(),0)*ScreenHeight!$D66)-1))+IF(Ghosts!$B$35,IF(Param!$M$21,-1-POWER(0.3,Param!$M$21)/(IF(Param!$M$21&lt;20,LightShader!EG156,OFFSET(LightShader!EG156,Param!$M$21-20,0)
)+POWER(0.3,Param!$M$21)),-2),0))</f>
        <v>2.3852507512562058</v>
      </c>
      <c r="EH65" s="53">
        <f ca="1">IF(ScreenHeight!$B66&lt;OFFSET(Radar!$AC$3,COLUMN(),0),
    Param!$B$38/ScreenHeight!$B66,
    (Param!$B$37+1/(1-OFFSET(Radar!$AD$3,COLUMN(),0)*ScreenHeight!$C66)/Param!$B$39)/OFFSET(Radar!$AC$3,COLUMN(),0)
)*DistanceShader!EH65*LightShader!EH65*(IF(OFFSET(Ghosts!$S$41,COLUMN(),0)&lt;ScreenHeight!$E66,
   1,
   (SQRT(OFFSET(Ghosts!$T$41,COLUMN(),0)-OFFSET(Ghosts!$R$41,COLUMN(),0)*ScreenHeight!$D66)-1))+IF(Ghosts!$B$35,IF(Param!$M$21,-1-POWER(0.3,Param!$M$21)/(IF(Param!$M$21&lt;20,LightShader!EH156,OFFSET(LightShader!EH156,Param!$M$21-20,0)
)+POWER(0.3,Param!$M$21)),-2),0))</f>
        <v>2.3355287576647705</v>
      </c>
      <c r="EI65" s="53">
        <f ca="1">IF(ScreenHeight!$B66&lt;OFFSET(Radar!$AC$3,COLUMN(),0),
    Param!$B$38/ScreenHeight!$B66,
    (Param!$B$37+1/(1-OFFSET(Radar!$AD$3,COLUMN(),0)*ScreenHeight!$C66)/Param!$B$39)/OFFSET(Radar!$AC$3,COLUMN(),0)
)*DistanceShader!EI65*LightShader!EI65*(IF(OFFSET(Ghosts!$S$41,COLUMN(),0)&lt;ScreenHeight!$E66,
   1,
   (SQRT(OFFSET(Ghosts!$T$41,COLUMN(),0)-OFFSET(Ghosts!$R$41,COLUMN(),0)*ScreenHeight!$D66)-1))+IF(Ghosts!$B$35,IF(Param!$M$21,-1-POWER(0.3,Param!$M$21)/(IF(Param!$M$21&lt;20,LightShader!EI156,OFFSET(LightShader!EI156,Param!$M$21-20,0)
)+POWER(0.3,Param!$M$21)),-2),0))</f>
        <v>2.2873486427618794</v>
      </c>
      <c r="EJ65" s="53">
        <f ca="1">IF(ScreenHeight!$B66&lt;OFFSET(Radar!$AC$3,COLUMN(),0),
    Param!$B$38/ScreenHeight!$B66,
    (Param!$B$37+1/(1-OFFSET(Radar!$AD$3,COLUMN(),0)*ScreenHeight!$C66)/Param!$B$39)/OFFSET(Radar!$AC$3,COLUMN(),0)
)*DistanceShader!EJ65*LightShader!EJ65*(IF(OFFSET(Ghosts!$S$41,COLUMN(),0)&lt;ScreenHeight!$E66,
   1,
   (SQRT(OFFSET(Ghosts!$T$41,COLUMN(),0)-OFFSET(Ghosts!$R$41,COLUMN(),0)*ScreenHeight!$D66)-1))+IF(Ghosts!$B$35,IF(Param!$M$21,-1-POWER(0.3,Param!$M$21)/(IF(Param!$M$21&lt;20,LightShader!EJ156,OFFSET(LightShader!EJ156,Param!$M$21-20,0)
)+POWER(0.3,Param!$M$21)),-2),0))</f>
        <v>2.2406498709863572</v>
      </c>
      <c r="EK65" s="53">
        <f ca="1">IF(ScreenHeight!$B66&lt;OFFSET(Radar!$AC$3,COLUMN(),0),
    Param!$B$38/ScreenHeight!$B66,
    (Param!$B$37+1/(1-OFFSET(Radar!$AD$3,COLUMN(),0)*ScreenHeight!$C66)/Param!$B$39)/OFFSET(Radar!$AC$3,COLUMN(),0)
)*DistanceShader!EK65*LightShader!EK65*(IF(OFFSET(Ghosts!$S$41,COLUMN(),0)&lt;ScreenHeight!$E66,
   1,
   (SQRT(OFFSET(Ghosts!$T$41,COLUMN(),0)-OFFSET(Ghosts!$R$41,COLUMN(),0)*ScreenHeight!$D66)-1))+IF(Ghosts!$B$35,IF(Param!$M$21,-1-POWER(0.3,Param!$M$21)/(IF(Param!$M$21&lt;20,LightShader!EK156,OFFSET(LightShader!EK156,Param!$M$21-20,0)
)+POWER(0.3,Param!$M$21)),-2),0))</f>
        <v>2.1953742144810411</v>
      </c>
      <c r="EL65" s="53">
        <f ca="1">IF(ScreenHeight!$B66&lt;OFFSET(Radar!$AC$3,COLUMN(),0),
    Param!$B$38/ScreenHeight!$B66,
    (Param!$B$37+1/(1-OFFSET(Radar!$AD$3,COLUMN(),0)*ScreenHeight!$C66)/Param!$B$39)/OFFSET(Radar!$AC$3,COLUMN(),0)
)*DistanceShader!EL65*LightShader!EL65*(IF(OFFSET(Ghosts!$S$41,COLUMN(),0)&lt;ScreenHeight!$E66,
   1,
   (SQRT(OFFSET(Ghosts!$T$41,COLUMN(),0)-OFFSET(Ghosts!$R$41,COLUMN(),0)*ScreenHeight!$D66)-1))+IF(Ghosts!$B$35,IF(Param!$M$21,-1-POWER(0.3,Param!$M$21)/(IF(Param!$M$21&lt;20,LightShader!EL156,OFFSET(LightShader!EL156,Param!$M$21-20,0)
)+POWER(0.3,Param!$M$21)),-2),0))</f>
        <v>2.1514657470579284</v>
      </c>
      <c r="EM65" s="53">
        <f ca="1">IF(ScreenHeight!$B66&lt;OFFSET(Radar!$AC$3,COLUMN(),0),
    Param!$B$38/ScreenHeight!$B66,
    (Param!$B$37+1/(1-OFFSET(Radar!$AD$3,COLUMN(),0)*ScreenHeight!$C66)/Param!$B$39)/OFFSET(Radar!$AC$3,COLUMN(),0)
)*DistanceShader!EM65*LightShader!EM65*(IF(OFFSET(Ghosts!$S$41,COLUMN(),0)&lt;ScreenHeight!$E66,
   1,
   (SQRT(OFFSET(Ghosts!$T$41,COLUMN(),0)-OFFSET(Ghosts!$R$41,COLUMN(),0)*ScreenHeight!$D66)-1))+IF(Ghosts!$B$35,IF(Param!$M$21,-1-POWER(0.3,Param!$M$21)/(IF(Param!$M$21&lt;20,LightShader!EM156,OFFSET(LightShader!EM156,Param!$M$21-20,0)
)+POWER(0.3,Param!$M$21)),-2),0))</f>
        <v>2.108870818647175</v>
      </c>
      <c r="EN65" s="53">
        <f ca="1">IF(ScreenHeight!$B66&lt;OFFSET(Radar!$AC$3,COLUMN(),0),
    Param!$B$38/ScreenHeight!$B66,
    (Param!$B$37+1/(1-OFFSET(Radar!$AD$3,COLUMN(),0)*ScreenHeight!$C66)/Param!$B$39)/OFFSET(Radar!$AC$3,COLUMN(),0)
)*DistanceShader!EN65*LightShader!EN65*(IF(OFFSET(Ghosts!$S$41,COLUMN(),0)&lt;ScreenHeight!$E66,
   1,
   (SQRT(OFFSET(Ghosts!$T$41,COLUMN(),0)-OFFSET(Ghosts!$R$41,COLUMN(),0)*ScreenHeight!$D66)-1))+IF(Ghosts!$B$35,IF(Param!$M$21,-1-POWER(0.3,Param!$M$21)/(IF(Param!$M$21&lt;20,LightShader!EN156,OFFSET(LightShader!EN156,Param!$M$21-20,0)
)+POWER(0.3,Param!$M$21)),-2),0))</f>
        <v>2.067538014603417</v>
      </c>
      <c r="EO65" s="53">
        <f ca="1">IF(ScreenHeight!$B66&lt;OFFSET(Radar!$AC$3,COLUMN(),0),
    Param!$B$38/ScreenHeight!$B66,
    (Param!$B$37+1/(1-OFFSET(Radar!$AD$3,COLUMN(),0)*ScreenHeight!$C66)/Param!$B$39)/OFFSET(Radar!$AC$3,COLUMN(),0)
)*DistanceShader!EO65*LightShader!EO65*(IF(OFFSET(Ghosts!$S$41,COLUMN(),0)&lt;ScreenHeight!$E66,
   1,
   (SQRT(OFFSET(Ghosts!$T$41,COLUMN(),0)-OFFSET(Ghosts!$R$41,COLUMN(),0)*ScreenHeight!$D66)-1))+IF(Ghosts!$B$35,IF(Param!$M$21,-1-POWER(0.3,Param!$M$21)/(IF(Param!$M$21&lt;20,LightShader!EO156,OFFSET(LightShader!EO156,Param!$M$21-20,0)
)+POWER(0.3,Param!$M$21)),-2),0))</f>
        <v>2.0274181034662306</v>
      </c>
      <c r="EP65" s="53">
        <f ca="1">IF(ScreenHeight!$B66&lt;OFFSET(Radar!$AC$3,COLUMN(),0),
    Param!$B$38/ScreenHeight!$B66,
    (Param!$B$37+1/(1-OFFSET(Radar!$AD$3,COLUMN(),0)*ScreenHeight!$C66)/Param!$B$39)/OFFSET(Radar!$AC$3,COLUMN(),0)
)*DistanceShader!EP65*LightShader!EP65*(IF(OFFSET(Ghosts!$S$41,COLUMN(),0)&lt;ScreenHeight!$E66,
   1,
   (SQRT(OFFSET(Ghosts!$T$41,COLUMN(),0)-OFFSET(Ghosts!$R$41,COLUMN(),0)*ScreenHeight!$D66)-1))+IF(Ghosts!$B$35,IF(Param!$M$21,-1-POWER(0.3,Param!$M$21)/(IF(Param!$M$21&lt;20,LightShader!EP156,OFFSET(LightShader!EP156,Param!$M$21-20,0)
)+POWER(0.3,Param!$M$21)),-2),0))</f>
        <v>1.9884639761221974</v>
      </c>
      <c r="EQ65" s="53">
        <f ca="1">IF(ScreenHeight!$B66&lt;OFFSET(Radar!$AC$3,COLUMN(),0),
    Param!$B$38/ScreenHeight!$B66,
    (Param!$B$37+1/(1-OFFSET(Radar!$AD$3,COLUMN(),0)*ScreenHeight!$C66)/Param!$B$39)/OFFSET(Radar!$AC$3,COLUMN(),0)
)*DistanceShader!EQ65*LightShader!EQ65*(IF(OFFSET(Ghosts!$S$41,COLUMN(),0)&lt;ScreenHeight!$E66,
   1,
   (SQRT(OFFSET(Ghosts!$T$41,COLUMN(),0)-OFFSET(Ghosts!$R$41,COLUMN(),0)*ScreenHeight!$D66)-1))+IF(Ghosts!$B$35,IF(Param!$M$21,-1-POWER(0.3,Param!$M$21)/(IF(Param!$M$21&lt;20,LightShader!EQ156,OFFSET(LightShader!EQ156,Param!$M$21-20,0)
)+POWER(0.3,Param!$M$21)),-2),0))</f>
        <v>1.950630578774279</v>
      </c>
      <c r="ER65" s="53">
        <f ca="1">IF(ScreenHeight!$B66&lt;OFFSET(Radar!$AC$3,COLUMN(),0),
    Param!$B$38/ScreenHeight!$B66,
    (Param!$B$37+1/(1-OFFSET(Radar!$AD$3,COLUMN(),0)*ScreenHeight!$C66)/Param!$B$39)/OFFSET(Radar!$AC$3,COLUMN(),0)
)*DistanceShader!ER65*LightShader!ER65*(IF(OFFSET(Ghosts!$S$41,COLUMN(),0)&lt;ScreenHeight!$E66,
   1,
   (SQRT(OFFSET(Ghosts!$T$41,COLUMN(),0)-OFFSET(Ghosts!$R$41,COLUMN(),0)*ScreenHeight!$D66)-1))+IF(Ghosts!$B$35,IF(Param!$M$21,-1-POWER(0.3,Param!$M$21)/(IF(Param!$M$21&lt;20,LightShader!ER156,OFFSET(LightShader!ER156,Param!$M$21-20,0)
)+POWER(0.3,Param!$M$21)),-2),0))</f>
        <v>1.9138748416731373</v>
      </c>
      <c r="ES65" s="53">
        <f ca="1">IF(ScreenHeight!$B66&lt;OFFSET(Radar!$AC$3,COLUMN(),0),
    Param!$B$38/ScreenHeight!$B66,
    (Param!$B$37+1/(1-OFFSET(Radar!$AD$3,COLUMN(),0)*ScreenHeight!$C66)/Param!$B$39)/OFFSET(Radar!$AC$3,COLUMN(),0)
)*DistanceShader!ES65*LightShader!ES65*(IF(OFFSET(Ghosts!$S$41,COLUMN(),0)&lt;ScreenHeight!$E66,
   1,
   (SQRT(OFFSET(Ghosts!$T$41,COLUMN(),0)-OFFSET(Ghosts!$R$41,COLUMN(),0)*ScreenHeight!$D66)-1))+IF(Ghosts!$B$35,IF(Param!$M$21,-1-POWER(0.3,Param!$M$21)/(IF(Param!$M$21&lt;20,LightShader!ES156,OFFSET(LightShader!ES156,Param!$M$21-20,0)
)+POWER(0.3,Param!$M$21)),-2),0))</f>
        <v>1.8781556051902299</v>
      </c>
      <c r="ET65" s="53">
        <f ca="1">IF(ScreenHeight!$B66&lt;OFFSET(Radar!$AC$3,COLUMN(),0),
    Param!$B$38/ScreenHeight!$B66,
    (Param!$B$37+1/(1-OFFSET(Radar!$AD$3,COLUMN(),0)*ScreenHeight!$C66)/Param!$B$39)/OFFSET(Radar!$AC$3,COLUMN(),0)
)*DistanceShader!ET65*LightShader!ET65*(IF(OFFSET(Ghosts!$S$41,COLUMN(),0)&lt;ScreenHeight!$E66,
   1,
   (SQRT(OFFSET(Ghosts!$T$41,COLUMN(),0)-OFFSET(Ghosts!$R$41,COLUMN(),0)*ScreenHeight!$D66)-1))+IF(Ghosts!$B$35,IF(Param!$M$21,-1-POWER(0.3,Param!$M$21)/(IF(Param!$M$21&lt;20,LightShader!ET156,OFFSET(LightShader!ET156,Param!$M$21-20,0)
)+POWER(0.3,Param!$M$21)),-2),0))</f>
        <v>1.8434335445016741</v>
      </c>
      <c r="EU65" s="53">
        <f ca="1">IF(ScreenHeight!$B66&lt;OFFSET(Radar!$AC$3,COLUMN(),0),
    Param!$B$38/ScreenHeight!$B66,
    (Param!$B$37+1/(1-OFFSET(Radar!$AD$3,COLUMN(),0)*ScreenHeight!$C66)/Param!$B$39)/OFFSET(Radar!$AC$3,COLUMN(),0)
)*DistanceShader!EU65*LightShader!EU65*(IF(OFFSET(Ghosts!$S$41,COLUMN(),0)&lt;ScreenHeight!$E66,
   1,
   (SQRT(OFFSET(Ghosts!$T$41,COLUMN(),0)-OFFSET(Ghosts!$R$41,COLUMN(),0)*ScreenHeight!$D66)-1))+IF(Ghosts!$B$35,IF(Param!$M$21,-1-POWER(0.3,Param!$M$21)/(IF(Param!$M$21&lt;20,LightShader!EU156,OFFSET(LightShader!EU156,Param!$M$21-20,0)
)+POWER(0.3,Param!$M$21)),-2),0))</f>
        <v>1.8096710938946554</v>
      </c>
      <c r="EV65" s="53">
        <f ca="1">IF(ScreenHeight!$B66&lt;OFFSET(Radar!$AC$3,COLUMN(),0),
    Param!$B$38/ScreenHeight!$B66,
    (Param!$B$37+1/(1-OFFSET(Radar!$AD$3,COLUMN(),0)*ScreenHeight!$C66)/Param!$B$39)/OFFSET(Radar!$AC$3,COLUMN(),0)
)*DistanceShader!EV65*LightShader!EV65*(IF(OFFSET(Ghosts!$S$41,COLUMN(),0)&lt;ScreenHeight!$E66,
   1,
   (SQRT(OFFSET(Ghosts!$T$41,COLUMN(),0)-OFFSET(Ghosts!$R$41,COLUMN(),0)*ScreenHeight!$D66)-1))+IF(Ghosts!$B$35,IF(Param!$M$21,-1-POWER(0.3,Param!$M$21)/(IF(Param!$M$21&lt;20,LightShader!EV156,OFFSET(LightShader!EV156,Param!$M$21-20,0)
)+POWER(0.3,Param!$M$21)),-2),0))</f>
        <v>1.7768323714957299</v>
      </c>
      <c r="EW65" s="53">
        <f ca="1">IF(ScreenHeight!$B66&lt;OFFSET(Radar!$AC$3,COLUMN(),0),
    Param!$B$38/ScreenHeight!$B66,
    (Param!$B$37+1/(1-OFFSET(Radar!$AD$3,COLUMN(),0)*ScreenHeight!$C66)/Param!$B$39)/OFFSET(Radar!$AC$3,COLUMN(),0)
)*DistanceShader!EW65*LightShader!EW65*(IF(OFFSET(Ghosts!$S$41,COLUMN(),0)&lt;ScreenHeight!$E66,
   1,
   (SQRT(OFFSET(Ghosts!$T$41,COLUMN(),0)-OFFSET(Ghosts!$R$41,COLUMN(),0)*ScreenHeight!$D66)-1))+IF(Ghosts!$B$35,IF(Param!$M$21,-1-POWER(0.3,Param!$M$21)/(IF(Param!$M$21&lt;20,LightShader!EW156,OFFSET(LightShader!EW156,Param!$M$21-20,0)
)+POWER(0.3,Param!$M$21)),-2),0))</f>
        <v>1.7448831050453852</v>
      </c>
      <c r="EX65" s="53">
        <f ca="1">IF(ScreenHeight!$B66&lt;OFFSET(Radar!$AC$3,COLUMN(),0),
    Param!$B$38/ScreenHeight!$B66,
    (Param!$B$37+1/(1-OFFSET(Radar!$AD$3,COLUMN(),0)*ScreenHeight!$C66)/Param!$B$39)/OFFSET(Radar!$AC$3,COLUMN(),0)
)*DistanceShader!EX65*LightShader!EX65*(IF(OFFSET(Ghosts!$S$41,COLUMN(),0)&lt;ScreenHeight!$E66,
   1,
   (SQRT(OFFSET(Ghosts!$T$41,COLUMN(),0)-OFFSET(Ghosts!$R$41,COLUMN(),0)*ScreenHeight!$D66)-1))+IF(Ghosts!$B$35,IF(Param!$M$21,-1-POWER(0.3,Param!$M$21)/(IF(Param!$M$21&lt;20,LightShader!EX156,OFFSET(LightShader!EX156,Param!$M$21-20,0)
)+POWER(0.3,Param!$M$21)),-2),0))</f>
        <v>1.7137905591994473</v>
      </c>
      <c r="EY65" s="53">
        <f ca="1">IF(ScreenHeight!$B66&lt;OFFSET(Radar!$AC$3,COLUMN(),0),
    Param!$B$38/ScreenHeight!$B66,
    (Param!$B$37+1/(1-OFFSET(Radar!$AD$3,COLUMN(),0)*ScreenHeight!$C66)/Param!$B$39)/OFFSET(Radar!$AC$3,COLUMN(),0)
)*DistanceShader!EY65*LightShader!EY65*(IF(OFFSET(Ghosts!$S$41,COLUMN(),0)&lt;ScreenHeight!$E66,
   1,
   (SQRT(OFFSET(Ghosts!$T$41,COLUMN(),0)-OFFSET(Ghosts!$R$41,COLUMN(),0)*ScreenHeight!$D66)-1))+IF(Ghosts!$B$35,IF(Param!$M$21,-1-POWER(0.3,Param!$M$21)/(IF(Param!$M$21&lt;20,LightShader!EY156,OFFSET(LightShader!EY156,Param!$M$21-20,0)
)+POWER(0.3,Param!$M$21)),-2),0))</f>
        <v>1.6835234647200967</v>
      </c>
      <c r="EZ65" s="53">
        <f ca="1">IF(ScreenHeight!$B66&lt;OFFSET(Radar!$AC$3,COLUMN(),0),
    Param!$B$38/ScreenHeight!$B66,
    (Param!$B$37+1/(1-OFFSET(Radar!$AD$3,COLUMN(),0)*ScreenHeight!$C66)/Param!$B$39)/OFFSET(Radar!$AC$3,COLUMN(),0)
)*DistanceShader!EZ65*LightShader!EZ65*(IF(OFFSET(Ghosts!$S$41,COLUMN(),0)&lt;ScreenHeight!$E66,
   1,
   (SQRT(OFFSET(Ghosts!$T$41,COLUMN(),0)-OFFSET(Ghosts!$R$41,COLUMN(),0)*ScreenHeight!$D66)-1))+IF(Ghosts!$B$35,IF(Param!$M$21,-1-POWER(0.3,Param!$M$21)/(IF(Param!$M$21&lt;20,LightShader!EZ156,OFFSET(LightShader!EZ156,Param!$M$21-20,0)
)+POWER(0.3,Param!$M$21)),-2),0))</f>
        <v>1.6540519498231141</v>
      </c>
      <c r="FA65" s="53">
        <f ca="1">IF(ScreenHeight!$B66&lt;OFFSET(Radar!$AC$3,COLUMN(),0),
    Param!$B$38/ScreenHeight!$B66,
    (Param!$B$37+1/(1-OFFSET(Radar!$AD$3,COLUMN(),0)*ScreenHeight!$C66)/Param!$B$39)/OFFSET(Radar!$AC$3,COLUMN(),0)
)*DistanceShader!FA65*LightShader!FA65*(IF(OFFSET(Ghosts!$S$41,COLUMN(),0)&lt;ScreenHeight!$E66,
   1,
   (SQRT(OFFSET(Ghosts!$T$41,COLUMN(),0)-OFFSET(Ghosts!$R$41,COLUMN(),0)*ScreenHeight!$D66)-1))+IF(Ghosts!$B$35,IF(Param!$M$21,-1-POWER(0.3,Param!$M$21)/(IF(Param!$M$21&lt;20,LightShader!FA156,OFFSET(LightShader!FA156,Param!$M$21-20,0)
)+POWER(0.3,Param!$M$21)),-2),0))</f>
        <v>1.6253474738697076</v>
      </c>
      <c r="FB65" s="53">
        <f ca="1">IF(ScreenHeight!$B66&lt;OFFSET(Radar!$AC$3,COLUMN(),0),
    Param!$B$38/ScreenHeight!$B66,
    (Param!$B$37+1/(1-OFFSET(Radar!$AD$3,COLUMN(),0)*ScreenHeight!$C66)/Param!$B$39)/OFFSET(Radar!$AC$3,COLUMN(),0)
)*DistanceShader!FB65*LightShader!FB65*(IF(OFFSET(Ghosts!$S$41,COLUMN(),0)&lt;ScreenHeight!$E66,
   1,
   (SQRT(OFFSET(Ghosts!$T$41,COLUMN(),0)-OFFSET(Ghosts!$R$41,COLUMN(),0)*ScreenHeight!$D66)-1))+IF(Ghosts!$B$35,IF(Param!$M$21,-1-POWER(0.3,Param!$M$21)/(IF(Param!$M$21&lt;20,LightShader!FB156,OFFSET(LightShader!FB156,Param!$M$21-20,0)
)+POWER(0.3,Param!$M$21)),-2),0))</f>
        <v>1.5973827635279485</v>
      </c>
      <c r="FC65" s="53">
        <f ca="1">IF(ScreenHeight!$B66&lt;OFFSET(Radar!$AC$3,COLUMN(),0),
    Param!$B$38/ScreenHeight!$B66,
    (Param!$B$37+1/(1-OFFSET(Radar!$AD$3,COLUMN(),0)*ScreenHeight!$C66)/Param!$B$39)/OFFSET(Radar!$AC$3,COLUMN(),0)
)*DistanceShader!FC65*LightShader!FC65*(IF(OFFSET(Ghosts!$S$41,COLUMN(),0)&lt;ScreenHeight!$E66,
   1,
   (SQRT(OFFSET(Ghosts!$T$41,COLUMN(),0)-OFFSET(Ghosts!$R$41,COLUMN(),0)*ScreenHeight!$D66)-1))+IF(Ghosts!$B$35,IF(Param!$M$21,-1-POWER(0.3,Param!$M$21)/(IF(Param!$M$21&lt;20,LightShader!FC156,OFFSET(LightShader!FC156,Param!$M$21-20,0)
)+POWER(0.3,Param!$M$21)),-2),0))</f>
        <v>1.5701317514778488</v>
      </c>
      <c r="FD65" s="53">
        <f ca="1">IF(ScreenHeight!$B66&lt;OFFSET(Radar!$AC$3,COLUMN(),0),
    Param!$B$38/ScreenHeight!$B66,
    (Param!$B$37+1/(1-OFFSET(Radar!$AD$3,COLUMN(),0)*ScreenHeight!$C66)/Param!$B$39)/OFFSET(Radar!$AC$3,COLUMN(),0)
)*DistanceShader!FD65*LightShader!FD65*(IF(OFFSET(Ghosts!$S$41,COLUMN(),0)&lt;ScreenHeight!$E66,
   1,
   (SQRT(OFFSET(Ghosts!$T$41,COLUMN(),0)-OFFSET(Ghosts!$R$41,COLUMN(),0)*ScreenHeight!$D66)-1))+IF(Ghosts!$B$35,IF(Param!$M$21,-1-POWER(0.3,Param!$M$21)/(IF(Param!$M$21&lt;20,LightShader!FD156,OFFSET(LightShader!FD156,Param!$M$21-20,0)
)+POWER(0.3,Param!$M$21)),-2),0))</f>
        <v>1.5435695176932867</v>
      </c>
      <c r="FE65" s="53">
        <f ca="1">IF(ScreenHeight!$B66&lt;OFFSET(Radar!$AC$3,COLUMN(),0),
    Param!$B$38/ScreenHeight!$B66,
    (Param!$B$37+1/(1-OFFSET(Radar!$AD$3,COLUMN(),0)*ScreenHeight!$C66)/Param!$B$39)/OFFSET(Radar!$AC$3,COLUMN(),0)
)*DistanceShader!FE65*LightShader!FE65*(IF(OFFSET(Ghosts!$S$41,COLUMN(),0)&lt;ScreenHeight!$E66,
   1,
   (SQRT(OFFSET(Ghosts!$T$41,COLUMN(),0)-OFFSET(Ghosts!$R$41,COLUMN(),0)*ScreenHeight!$D66)-1))+IF(Ghosts!$B$35,IF(Param!$M$21,-1-POWER(0.3,Param!$M$21)/(IF(Param!$M$21&lt;20,LightShader!FE156,OFFSET(LightShader!FE156,Param!$M$21-20,0)
)+POWER(0.3,Param!$M$21)),-2),0))</f>
        <v>1.5176722333016299</v>
      </c>
      <c r="FF65" s="53">
        <f ca="1">IF(ScreenHeight!$B66&lt;OFFSET(Radar!$AC$3,COLUMN(),0),
    Param!$B$38/ScreenHeight!$B66,
    (Param!$B$37+1/(1-OFFSET(Radar!$AD$3,COLUMN(),0)*ScreenHeight!$C66)/Param!$B$39)/OFFSET(Radar!$AC$3,COLUMN(),0)
)*DistanceShader!FF65*LightShader!FF65*(IF(OFFSET(Ghosts!$S$41,COLUMN(),0)&lt;ScreenHeight!$E66,
   1,
   (SQRT(OFFSET(Ghosts!$T$41,COLUMN(),0)-OFFSET(Ghosts!$R$41,COLUMN(),0)*ScreenHeight!$D66)-1))+IF(Ghosts!$B$35,IF(Param!$M$21,-1-POWER(0.3,Param!$M$21)/(IF(Param!$M$21&lt;20,LightShader!FF156,OFFSET(LightShader!FF156,Param!$M$21-20,0)
)+POWER(0.3,Param!$M$21)),-2),0))</f>
        <v>1.492417106996442</v>
      </c>
      <c r="FG65" s="53">
        <f ca="1">IF(ScreenHeight!$B66&lt;OFFSET(Radar!$AC$3,COLUMN(),0),
    Param!$B$38/ScreenHeight!$B66,
    (Param!$B$37+1/(1-OFFSET(Radar!$AD$3,COLUMN(),0)*ScreenHeight!$C66)/Param!$B$39)/OFFSET(Radar!$AC$3,COLUMN(),0)
)*DistanceShader!FG65*LightShader!FG65*(IF(OFFSET(Ghosts!$S$41,COLUMN(),0)&lt;ScreenHeight!$E66,
   1,
   (SQRT(OFFSET(Ghosts!$T$41,COLUMN(),0)-OFFSET(Ghosts!$R$41,COLUMN(),0)*ScreenHeight!$D66)-1))+IF(Ghosts!$B$35,IF(Param!$M$21,-1-POWER(0.3,Param!$M$21)/(IF(Param!$M$21&lt;20,LightShader!FG156,OFFSET(LightShader!FG156,Param!$M$21-20,0)
)+POWER(0.3,Param!$M$21)),-2),0))</f>
        <v>1.4677823339589431</v>
      </c>
      <c r="FH65" s="53">
        <f ca="1">IF(ScreenHeight!$B66&lt;OFFSET(Radar!$AC$3,COLUMN(),0),
    Param!$B$38/ScreenHeight!$B66,
    (Param!$B$37+1/(1-OFFSET(Radar!$AD$3,COLUMN(),0)*ScreenHeight!$C66)/Param!$B$39)/OFFSET(Radar!$AC$3,COLUMN(),0)
)*DistanceShader!FH65*LightShader!FH65*(IF(OFFSET(Ghosts!$S$41,COLUMN(),0)&lt;ScreenHeight!$E66,
   1,
   (SQRT(OFFSET(Ghosts!$T$41,COLUMN(),0)-OFFSET(Ghosts!$R$41,COLUMN(),0)*ScreenHeight!$D66)-1))+IF(Ghosts!$B$35,IF(Param!$M$21,-1-POWER(0.3,Param!$M$21)/(IF(Param!$M$21&lt;20,LightShader!FH156,OFFSET(LightShader!FH156,Param!$M$21-20,0)
)+POWER(0.3,Param!$M$21)),-2),0))</f>
        <v>1.4437470472288192</v>
      </c>
      <c r="FI65" s="53">
        <f ca="1">IF(ScreenHeight!$B66&lt;OFFSET(Radar!$AC$3,COLUMN(),0),
    Param!$B$38/ScreenHeight!$B66,
    (Param!$B$37+1/(1-OFFSET(Radar!$AD$3,COLUMN(),0)*ScreenHeight!$C66)/Param!$B$39)/OFFSET(Radar!$AC$3,COLUMN(),0)
)*DistanceShader!FI65*LightShader!FI65*(IF(OFFSET(Ghosts!$S$41,COLUMN(),0)&lt;ScreenHeight!$E66,
   1,
   (SQRT(OFFSET(Ghosts!$T$41,COLUMN(),0)-OFFSET(Ghosts!$R$41,COLUMN(),0)*ScreenHeight!$D66)-1))+IF(Ghosts!$B$35,IF(Param!$M$21,-1-POWER(0.3,Param!$M$21)/(IF(Param!$M$21&lt;20,LightShader!FI156,OFFSET(LightShader!FI156,Param!$M$21-20,0)
)+POWER(0.3,Param!$M$21)),-2),0))</f>
        <v>1.4202912714537579</v>
      </c>
      <c r="FJ65" s="53">
        <f ca="1">IF(ScreenHeight!$B66&lt;OFFSET(Radar!$AC$3,COLUMN(),0),
    Param!$B$38/ScreenHeight!$B66,
    (Param!$B$37+1/(1-OFFSET(Radar!$AD$3,COLUMN(),0)*ScreenHeight!$C66)/Param!$B$39)/OFFSET(Radar!$AC$3,COLUMN(),0)
)*DistanceShader!FJ65*LightShader!FJ65*(IF(OFFSET(Ghosts!$S$41,COLUMN(),0)&lt;ScreenHeight!$E66,
   1,
   (SQRT(OFFSET(Ghosts!$T$41,COLUMN(),0)-OFFSET(Ghosts!$R$41,COLUMN(),0)*ScreenHeight!$D66)-1))+IF(Ghosts!$B$35,IF(Param!$M$21,-1-POWER(0.3,Param!$M$21)/(IF(Param!$M$21&lt;20,LightShader!FJ156,OFFSET(LightShader!FJ156,Param!$M$21-20,0)
)+POWER(0.3,Param!$M$21)),-2),0))</f>
        <v>1.3973958789389607</v>
      </c>
      <c r="FK65" s="53">
        <f ca="1">IF(ScreenHeight!$B66&lt;OFFSET(Radar!$AC$3,COLUMN(),0),
    Param!$B$38/ScreenHeight!$B66,
    (Param!$B$37+1/(1-OFFSET(Radar!$AD$3,COLUMN(),0)*ScreenHeight!$C66)/Param!$B$39)/OFFSET(Radar!$AC$3,COLUMN(),0)
)*DistanceShader!FK65*LightShader!FK65*(IF(OFFSET(Ghosts!$S$41,COLUMN(),0)&lt;ScreenHeight!$E66,
   1,
   (SQRT(OFFSET(Ghosts!$T$41,COLUMN(),0)-OFFSET(Ghosts!$R$41,COLUMN(),0)*ScreenHeight!$D66)-1))+IF(Ghosts!$B$35,IF(Param!$M$21,-1-POWER(0.3,Param!$M$21)/(IF(Param!$M$21&lt;20,LightShader!FK156,OFFSET(LightShader!FK156,Param!$M$21-20,0)
)+POWER(0.3,Param!$M$21)),-2),0))</f>
        <v>1.3750425479123181</v>
      </c>
      <c r="FL65" s="53">
        <f ca="1">IF(ScreenHeight!$B66&lt;OFFSET(Radar!$AC$3,COLUMN(),0),
    Param!$B$38/ScreenHeight!$B66,
    (Param!$B$37+1/(1-OFFSET(Radar!$AD$3,COLUMN(),0)*ScreenHeight!$C66)/Param!$B$39)/OFFSET(Radar!$AC$3,COLUMN(),0)
)*DistanceShader!FL65*LightShader!FL65*(IF(OFFSET(Ghosts!$S$41,COLUMN(),0)&lt;ScreenHeight!$E66,
   1,
   (SQRT(OFFSET(Ghosts!$T$41,COLUMN(),0)-OFFSET(Ghosts!$R$41,COLUMN(),0)*ScreenHeight!$D66)-1))+IF(Ghosts!$B$35,IF(Param!$M$21,-1-POWER(0.3,Param!$M$21)/(IF(Param!$M$21&lt;20,LightShader!FL156,OFFSET(LightShader!FL156,Param!$M$21-20,0)
)+POWER(0.3,Param!$M$21)),-2),0))</f>
        <v>1.3532137229173626</v>
      </c>
      <c r="FM65" s="53">
        <f ca="1">IF(ScreenHeight!$B66&lt;OFFSET(Radar!$AC$3,COLUMN(),0),
    Param!$B$38/ScreenHeight!$B66,
    (Param!$B$37+1/(1-OFFSET(Radar!$AD$3,COLUMN(),0)*ScreenHeight!$C66)/Param!$B$39)/OFFSET(Radar!$AC$3,COLUMN(),0)
)*DistanceShader!FM65*LightShader!FM65*(IF(OFFSET(Ghosts!$S$41,COLUMN(),0)&lt;ScreenHeight!$E66,
   1,
   (SQRT(OFFSET(Ghosts!$T$41,COLUMN(),0)-OFFSET(Ghosts!$R$41,COLUMN(),0)*ScreenHeight!$D66)-1))+IF(Ghosts!$B$35,IF(Param!$M$21,-1-POWER(0.3,Param!$M$21)/(IF(Param!$M$21&lt;20,LightShader!FM156,OFFSET(LightShader!FM156,Param!$M$21-20,0)
)+POWER(0.3,Param!$M$21)),-2),0))</f>
        <v>1.3318925772442416</v>
      </c>
      <c r="FN65" s="53">
        <f ca="1">IF(ScreenHeight!$B66&lt;OFFSET(Radar!$AC$3,COLUMN(),0),
    Param!$B$38/ScreenHeight!$B66,
    (Param!$B$37+1/(1-OFFSET(Radar!$AD$3,COLUMN(),0)*ScreenHeight!$C66)/Param!$B$39)/OFFSET(Radar!$AC$3,COLUMN(),0)
)*DistanceShader!FN65*LightShader!FN65*(IF(OFFSET(Ghosts!$S$41,COLUMN(),0)&lt;ScreenHeight!$E66,
   1,
   (SQRT(OFFSET(Ghosts!$T$41,COLUMN(),0)-OFFSET(Ghosts!$R$41,COLUMN(),0)*ScreenHeight!$D66)-1))+IF(Ghosts!$B$35,IF(Param!$M$21,-1-POWER(0.3,Param!$M$21)/(IF(Param!$M$21&lt;20,LightShader!FN156,OFFSET(LightShader!FN156,Param!$M$21-20,0)
)+POWER(0.3,Param!$M$21)),-2),0))</f>
        <v>1.3110629773083411</v>
      </c>
      <c r="FO65" s="53">
        <f ca="1">IF(ScreenHeight!$B66&lt;OFFSET(Radar!$AC$3,COLUMN(),0),
    Param!$B$38/ScreenHeight!$B66,
    (Param!$B$37+1/(1-OFFSET(Radar!$AD$3,COLUMN(),0)*ScreenHeight!$C66)/Param!$B$39)/OFFSET(Radar!$AC$3,COLUMN(),0)
)*DistanceShader!FO65*LightShader!FO65*(IF(OFFSET(Ghosts!$S$41,COLUMN(),0)&lt;ScreenHeight!$E66,
   1,
   (SQRT(OFFSET(Ghosts!$T$41,COLUMN(),0)-OFFSET(Ghosts!$R$41,COLUMN(),0)*ScreenHeight!$D66)-1))+IF(Ghosts!$B$35,IF(Param!$M$21,-1-POWER(0.3,Param!$M$21)/(IF(Param!$M$21&lt;20,LightShader!FO156,OFFSET(LightShader!FO156,Param!$M$21-20,0)
)+POWER(0.3,Param!$M$21)),-2),0))</f>
        <v>1.2907094488866309</v>
      </c>
      <c r="FP65" s="53">
        <f ca="1">IF(ScreenHeight!$B66&lt;OFFSET(Radar!$AC$3,COLUMN(),0),
    Param!$B$38/ScreenHeight!$B66,
    (Param!$B$37+1/(1-OFFSET(Radar!$AD$3,COLUMN(),0)*ScreenHeight!$C66)/Param!$B$39)/OFFSET(Radar!$AC$3,COLUMN(),0)
)*DistanceShader!FP65*LightShader!FP65*(IF(OFFSET(Ghosts!$S$41,COLUMN(),0)&lt;ScreenHeight!$E66,
   1,
   (SQRT(OFFSET(Ghosts!$T$41,COLUMN(),0)-OFFSET(Ghosts!$R$41,COLUMN(),0)*ScreenHeight!$D66)-1))+IF(Ghosts!$B$35,IF(Param!$M$21,-1-POWER(0.3,Param!$M$21)/(IF(Param!$M$21&lt;20,LightShader!FP156,OFFSET(LightShader!FP156,Param!$M$21-20,0)
)+POWER(0.3,Param!$M$21)),-2),0))</f>
        <v>1.2708171451230463</v>
      </c>
      <c r="FQ65" s="53">
        <f ca="1">IF(ScreenHeight!$B66&lt;OFFSET(Radar!$AC$3,COLUMN(),0),
    Param!$B$38/ScreenHeight!$B66,
    (Param!$B$37+1/(1-OFFSET(Radar!$AD$3,COLUMN(),0)*ScreenHeight!$C66)/Param!$B$39)/OFFSET(Radar!$AC$3,COLUMN(),0)
)*DistanceShader!FQ65*LightShader!FQ65*(IF(OFFSET(Ghosts!$S$41,COLUMN(),0)&lt;ScreenHeight!$E66,
   1,
   (SQRT(OFFSET(Ghosts!$T$41,COLUMN(),0)-OFFSET(Ghosts!$R$41,COLUMN(),0)*ScreenHeight!$D66)-1))+IF(Ghosts!$B$35,IF(Param!$M$21,-1-POWER(0.3,Param!$M$21)/(IF(Param!$M$21&lt;20,LightShader!FQ156,OFFSET(LightShader!FQ156,Param!$M$21-20,0)
)+POWER(0.3,Param!$M$21)),-2),0))</f>
        <v>1.2513718162160954</v>
      </c>
      <c r="FR65" s="53">
        <f ca="1">IF(ScreenHeight!$B66&lt;OFFSET(Radar!$AC$3,COLUMN(),0),
    Param!$B$38/ScreenHeight!$B66,
    (Param!$B$37+1/(1-OFFSET(Radar!$AD$3,COLUMN(),0)*ScreenHeight!$C66)/Param!$B$39)/OFFSET(Radar!$AC$3,COLUMN(),0)
)*DistanceShader!FR65*LightShader!FR65*(IF(OFFSET(Ghosts!$S$41,COLUMN(),0)&lt;ScreenHeight!$E66,
   1,
   (SQRT(OFFSET(Ghosts!$T$41,COLUMN(),0)-OFFSET(Ghosts!$R$41,COLUMN(),0)*ScreenHeight!$D66)-1))+IF(Ghosts!$B$35,IF(Param!$M$21,-1-POWER(0.3,Param!$M$21)/(IF(Param!$M$21&lt;20,LightShader!FR156,OFFSET(LightShader!FR156,Param!$M$21-20,0)
)+POWER(0.3,Param!$M$21)),-2),0))</f>
        <v>1.2323597807041864</v>
      </c>
      <c r="FS65" s="53">
        <f ca="1">IF(ScreenHeight!$B66&lt;OFFSET(Radar!$AC$3,COLUMN(),0),
    Param!$B$38/ScreenHeight!$B66,
    (Param!$B$37+1/(1-OFFSET(Radar!$AD$3,COLUMN(),0)*ScreenHeight!$C66)/Param!$B$39)/OFFSET(Radar!$AC$3,COLUMN(),0)
)*DistanceShader!FS65*LightShader!FS65*(IF(OFFSET(Ghosts!$S$41,COLUMN(),0)&lt;ScreenHeight!$E66,
   1,
   (SQRT(OFFSET(Ghosts!$T$41,COLUMN(),0)-OFFSET(Ghosts!$R$41,COLUMN(),0)*ScreenHeight!$D66)-1))+IF(Ghosts!$B$35,IF(Param!$M$21,-1-POWER(0.3,Param!$M$21)/(IF(Param!$M$21&lt;20,LightShader!FS156,OFFSET(LightShader!FS156,Param!$M$21-20,0)
)+POWER(0.3,Param!$M$21)),-2),0))</f>
        <v>1.2137678982668867</v>
      </c>
      <c r="FT65" s="53">
        <f ca="1">IF(ScreenHeight!$B66&lt;OFFSET(Radar!$AC$3,COLUMN(),0),
    Param!$B$38/ScreenHeight!$B66,
    (Param!$B$37+1/(1-OFFSET(Radar!$AD$3,COLUMN(),0)*ScreenHeight!$C66)/Param!$B$39)/OFFSET(Radar!$AC$3,COLUMN(),0)
)*DistanceShader!FT65*LightShader!FT65*(IF(OFFSET(Ghosts!$S$41,COLUMN(),0)&lt;ScreenHeight!$E66,
   1,
   (SQRT(OFFSET(Ghosts!$T$41,COLUMN(),0)-OFFSET(Ghosts!$R$41,COLUMN(),0)*ScreenHeight!$D66)-1))+IF(Ghosts!$B$35,IF(Param!$M$21,-1-POWER(0.3,Param!$M$21)/(IF(Param!$M$21&lt;20,LightShader!FT156,OFFSET(LightShader!FT156,Param!$M$21-20,0)
)+POWER(0.3,Param!$M$21)),-2),0))</f>
        <v>1.195583543963201</v>
      </c>
      <c r="FU65" s="53">
        <f ca="1">IF(ScreenHeight!$B66&lt;OFFSET(Radar!$AC$3,COLUMN(),0),
    Param!$B$38/ScreenHeight!$B66,
    (Param!$B$37+1/(1-OFFSET(Radar!$AD$3,COLUMN(),0)*ScreenHeight!$C66)/Param!$B$39)/OFFSET(Radar!$AC$3,COLUMN(),0)
)*DistanceShader!FU65*LightShader!FU65*(IF(OFFSET(Ghosts!$S$41,COLUMN(),0)&lt;ScreenHeight!$E66,
   1,
   (SQRT(OFFSET(Ghosts!$T$41,COLUMN(),0)-OFFSET(Ghosts!$R$41,COLUMN(),0)*ScreenHeight!$D66)-1))+IF(Ghosts!$B$35,IF(Param!$M$21,-1-POWER(0.3,Param!$M$21)/(IF(Param!$M$21&lt;20,LightShader!FU156,OFFSET(LightShader!FU156,Param!$M$21-20,0)
)+POWER(0.3,Param!$M$21)),-2),0))</f>
        <v>1.1777945838310768</v>
      </c>
      <c r="FV65" s="53">
        <f ca="1">IF(ScreenHeight!$B66&lt;OFFSET(Radar!$AC$3,COLUMN(),0),
    Param!$B$38/ScreenHeight!$B66,
    (Param!$B$37+1/(1-OFFSET(Radar!$AD$3,COLUMN(),0)*ScreenHeight!$C66)/Param!$B$39)/OFFSET(Radar!$AC$3,COLUMN(),0)
)*DistanceShader!FV65*LightShader!FV65*(IF(OFFSET(Ghosts!$S$41,COLUMN(),0)&lt;ScreenHeight!$E66,
   1,
   (SQRT(OFFSET(Ghosts!$T$41,COLUMN(),0)-OFFSET(Ghosts!$R$41,COLUMN(),0)*ScreenHeight!$D66)-1))+IF(Ghosts!$B$35,IF(Param!$M$21,-1-POWER(0.3,Param!$M$21)/(IF(Param!$M$21&lt;20,LightShader!FV156,OFFSET(LightShader!FV156,Param!$M$21-20,0)
)+POWER(0.3,Param!$M$21)),-2),0))</f>
        <v>1.1603893517754933</v>
      </c>
      <c r="FW65" s="53">
        <f ca="1">IF(ScreenHeight!$B66&lt;OFFSET(Radar!$AC$3,COLUMN(),0),
    Param!$B$38/ScreenHeight!$B66,
    (Param!$B$37+1/(1-OFFSET(Radar!$AD$3,COLUMN(),0)*ScreenHeight!$C66)/Param!$B$39)/OFFSET(Radar!$AC$3,COLUMN(),0)
)*DistanceShader!FW65*LightShader!FW65*(IF(OFFSET(Ghosts!$S$41,COLUMN(),0)&lt;ScreenHeight!$E66,
   1,
   (SQRT(OFFSET(Ghosts!$T$41,COLUMN(),0)-OFFSET(Ghosts!$R$41,COLUMN(),0)*ScreenHeight!$D66)-1))+IF(Ghosts!$B$35,IF(Param!$M$21,-1-POWER(0.3,Param!$M$21)/(IF(Param!$M$21&lt;20,LightShader!FW156,OFFSET(LightShader!FW156,Param!$M$21-20,0)
)+POWER(0.3,Param!$M$21)),-2),0))</f>
        <v>1.143356627675723</v>
      </c>
      <c r="FX65" s="53">
        <f ca="1">IF(ScreenHeight!$B66&lt;OFFSET(Radar!$AC$3,COLUMN(),0),
    Param!$B$38/ScreenHeight!$B66,
    (Param!$B$37+1/(1-OFFSET(Radar!$AD$3,COLUMN(),0)*ScreenHeight!$C66)/Param!$B$39)/OFFSET(Radar!$AC$3,COLUMN(),0)
)*DistanceShader!FX65*LightShader!FX65*(IF(OFFSET(Ghosts!$S$41,COLUMN(),0)&lt;ScreenHeight!$E66,
   1,
   (SQRT(OFFSET(Ghosts!$T$41,COLUMN(),0)-OFFSET(Ghosts!$R$41,COLUMN(),0)*ScreenHeight!$D66)-1))+IF(Ghosts!$B$35,IF(Param!$M$21,-1-POWER(0.3,Param!$M$21)/(IF(Param!$M$21&lt;20,LightShader!FX156,OFFSET(LightShader!FX156,Param!$M$21-20,0)
)+POWER(0.3,Param!$M$21)),-2),0))</f>
        <v>1.1266856166455752</v>
      </c>
      <c r="FY65" s="53">
        <f ca="1">IF(ScreenHeight!$B66&lt;OFFSET(Radar!$AC$3,COLUMN(),0),
    Param!$B$38/ScreenHeight!$B66,
    (Param!$B$37+1/(1-OFFSET(Radar!$AD$3,COLUMN(),0)*ScreenHeight!$C66)/Param!$B$39)/OFFSET(Radar!$AC$3,COLUMN(),0)
)*DistanceShader!FY65*LightShader!FY65*(IF(OFFSET(Ghosts!$S$41,COLUMN(),0)&lt;ScreenHeight!$E66,
   1,
   (SQRT(OFFSET(Ghosts!$T$41,COLUMN(),0)-OFFSET(Ghosts!$R$41,COLUMN(),0)*ScreenHeight!$D66)-1))+IF(Ghosts!$B$35,IF(Param!$M$21,-1-POWER(0.3,Param!$M$21)/(IF(Param!$M$21&lt;20,LightShader!FY156,OFFSET(LightShader!FY156,Param!$M$21-20,0)
)+POWER(0.3,Param!$M$21)),-2),0))</f>
        <v>1.1103659293836126</v>
      </c>
      <c r="FZ65" s="53">
        <f ca="1">IF(ScreenHeight!$B66&lt;OFFSET(Radar!$AC$3,COLUMN(),0),
    Param!$B$38/ScreenHeight!$B66,
    (Param!$B$37+1/(1-OFFSET(Radar!$AD$3,COLUMN(),0)*ScreenHeight!$C66)/Param!$B$39)/OFFSET(Radar!$AC$3,COLUMN(),0)
)*DistanceShader!FZ65*LightShader!FZ65*(IF(OFFSET(Ghosts!$S$41,COLUMN(),0)&lt;ScreenHeight!$E66,
   1,
   (SQRT(OFFSET(Ghosts!$T$41,COLUMN(),0)-OFFSET(Ghosts!$R$41,COLUMN(),0)*ScreenHeight!$D66)-1))+IF(Ghosts!$B$35,IF(Param!$M$21,-1-POWER(0.3,Param!$M$21)/(IF(Param!$M$21&lt;20,LightShader!FZ156,OFFSET(LightShader!FZ156,Param!$M$21-20,0)
)+POWER(0.3,Param!$M$21)),-2),0))</f>
        <v>1.094387563553467</v>
      </c>
      <c r="GA65" s="53">
        <f ca="1">IF(ScreenHeight!$B66&lt;OFFSET(Radar!$AC$3,COLUMN(),0),
    Param!$B$38/ScreenHeight!$B66,
    (Param!$B$37+1/(1-OFFSET(Radar!$AD$3,COLUMN(),0)*ScreenHeight!$C66)/Param!$B$39)/OFFSET(Radar!$AC$3,COLUMN(),0)
)*DistanceShader!GA65*LightShader!GA65*(IF(OFFSET(Ghosts!$S$41,COLUMN(),0)&lt;ScreenHeight!$E66,
   1,
   (SQRT(OFFSET(Ghosts!$T$41,COLUMN(),0)-OFFSET(Ghosts!$R$41,COLUMN(),0)*ScreenHeight!$D66)-1))+IF(Ghosts!$B$35,IF(Param!$M$21,-1-POWER(0.3,Param!$M$21)/(IF(Param!$M$21&lt;20,LightShader!GA156,OFFSET(LightShader!GA156,Param!$M$21-20,0)
)+POWER(0.3,Param!$M$21)),-2),0))</f>
        <v>1.0787408861374339</v>
      </c>
      <c r="GB65" s="53">
        <f ca="1">IF(ScreenHeight!$B66&lt;OFFSET(Radar!$AC$3,COLUMN(),0),
    Param!$B$38/ScreenHeight!$B66,
    (Param!$B$37+1/(1-OFFSET(Radar!$AD$3,COLUMN(),0)*ScreenHeight!$C66)/Param!$B$39)/OFFSET(Radar!$AC$3,COLUMN(),0)
)*DistanceShader!GB65*LightShader!GB65*(IF(OFFSET(Ghosts!$S$41,COLUMN(),0)&lt;ScreenHeight!$E66,
   1,
   (SQRT(OFFSET(Ghosts!$T$41,COLUMN(),0)-OFFSET(Ghosts!$R$41,COLUMN(),0)*ScreenHeight!$D66)-1))+IF(Ghosts!$B$35,IF(Param!$M$21,-1-POWER(0.3,Param!$M$21)/(IF(Param!$M$21&lt;20,LightShader!GB156,OFFSET(LightShader!GB156,Param!$M$21-20,0)
)+POWER(0.3,Param!$M$21)),-2),0))</f>
        <v>1.0634166167094841</v>
      </c>
      <c r="GC65" s="53">
        <f ca="1">IF(ScreenHeight!$B66&lt;OFFSET(Radar!$AC$3,COLUMN(),0),
    Param!$B$38/ScreenHeight!$B66,
    (Param!$B$37+1/(1-OFFSET(Radar!$AD$3,COLUMN(),0)*ScreenHeight!$C66)/Param!$B$39)/OFFSET(Radar!$AC$3,COLUMN(),0)
)*DistanceShader!GC65*LightShader!GC65*(IF(OFFSET(Ghosts!$S$41,COLUMN(),0)&lt;ScreenHeight!$E66,
   1,
   (SQRT(OFFSET(Ghosts!$T$41,COLUMN(),0)-OFFSET(Ghosts!$R$41,COLUMN(),0)*ScreenHeight!$D66)-1))+IF(Ghosts!$B$35,IF(Param!$M$21,-1-POWER(0.3,Param!$M$21)/(IF(Param!$M$21&lt;20,LightShader!GC156,OFFSET(LightShader!GC156,Param!$M$21-20,0)
)+POWER(0.3,Param!$M$21)),-2),0))</f>
        <v>1.0484058115766957</v>
      </c>
      <c r="GD65" s="53">
        <f ca="1">IF(ScreenHeight!$B66&lt;OFFSET(Radar!$AC$3,COLUMN(),0),
    Param!$B$38/ScreenHeight!$B66,
    (Param!$B$37+1/(1-OFFSET(Radar!$AD$3,COLUMN(),0)*ScreenHeight!$C66)/Param!$B$39)/OFFSET(Radar!$AC$3,COLUMN(),0)
)*DistanceShader!GD65*LightShader!GD65*(IF(OFFSET(Ghosts!$S$41,COLUMN(),0)&lt;ScreenHeight!$E66,
   1,
   (SQRT(OFFSET(Ghosts!$T$41,COLUMN(),0)-OFFSET(Ghosts!$R$41,COLUMN(),0)*ScreenHeight!$D66)-1))+IF(Ghosts!$B$35,IF(Param!$M$21,-1-POWER(0.3,Param!$M$21)/(IF(Param!$M$21&lt;20,LightShader!GD156,OFFSET(LightShader!GD156,Param!$M$21-20,0)
)+POWER(0.3,Param!$M$21)),-2),0))</f>
        <v>1.0336998487408535</v>
      </c>
      <c r="GE65" s="53">
        <f ca="1">IF(ScreenHeight!$B66&lt;OFFSET(Radar!$AC$3,COLUMN(),0),
    Param!$B$38/ScreenHeight!$B66,
    (Param!$B$37+1/(1-OFFSET(Radar!$AD$3,COLUMN(),0)*ScreenHeight!$C66)/Param!$B$39)/OFFSET(Radar!$AC$3,COLUMN(),0)
)*DistanceShader!GE65*LightShader!GE65*(IF(OFFSET(Ghosts!$S$41,COLUMN(),0)&lt;ScreenHeight!$E66,
   1,
   (SQRT(OFFSET(Ghosts!$T$41,COLUMN(),0)-OFFSET(Ghosts!$R$41,COLUMN(),0)*ScreenHeight!$D66)-1))+IF(Ghosts!$B$35,IF(Param!$M$21,-1-POWER(0.3,Param!$M$21)/(IF(Param!$M$21&lt;20,LightShader!GE156,OFFSET(LightShader!GE156,Param!$M$21-20,0)
)+POWER(0.3,Param!$M$21)),-2),0))</f>
        <v>1.0192904136346084</v>
      </c>
    </row>
    <row r="66" spans="1:187" s="47" customFormat="1" ht="7.5" customHeight="1">
      <c r="A66" s="53">
        <f ca="1">IF(ScreenHeight!$B67&lt;OFFSET(Radar!$AC$3,COLUMN(),0),
    Param!$B$38/ScreenHeight!$B67,
    (Param!$B$37+1/(1-OFFSET(Radar!$AD$3,COLUMN(),0)*ScreenHeight!$C67)/Param!$B$39)/OFFSET(Radar!$AC$3,COLUMN(),0)
)*DistanceShader!A66*LightShader!A66*(IF(OFFSET(Ghosts!$S$41,COLUMN(),0)&lt;ScreenHeight!$E67,
   1,
   (SQRT(OFFSET(Ghosts!$T$41,COLUMN(),0)-OFFSET(Ghosts!$R$41,COLUMN(),0)*ScreenHeight!$D67)-1))+IF(Ghosts!$B$35,IF(Param!$M$21,-1-POWER(0.3,Param!$M$21)/(IF(Param!$M$21&lt;20,LightShader!A157,OFFSET(LightShader!A157,Param!$M$21-20,0)
)+POWER(0.3,Param!$M$21)),-2),0))</f>
        <v>0.81190426942612481</v>
      </c>
      <c r="B66" s="53">
        <f ca="1">IF(ScreenHeight!$B67&lt;OFFSET(Radar!$AC$3,COLUMN(),0),
    Param!$B$38/ScreenHeight!$B67,
    (Param!$B$37+1/(1-OFFSET(Radar!$AD$3,COLUMN(),0)*ScreenHeight!$C67)/Param!$B$39)/OFFSET(Radar!$AC$3,COLUMN(),0)
)*DistanceShader!B66*LightShader!B66*(IF(OFFSET(Ghosts!$S$41,COLUMN(),0)&lt;ScreenHeight!$E67,
   1,
   (SQRT(OFFSET(Ghosts!$T$41,COLUMN(),0)-OFFSET(Ghosts!$R$41,COLUMN(),0)*ScreenHeight!$D67)-1))+IF(Ghosts!$B$35,IF(Param!$M$21,-1-POWER(0.3,Param!$M$21)/(IF(Param!$M$21&lt;20,LightShader!B157,OFFSET(LightShader!B157,Param!$M$21-20,0)
)+POWER(0.3,Param!$M$21)),-2),0))</f>
        <v>0.81786619168773733</v>
      </c>
      <c r="C66" s="53">
        <f ca="1">IF(ScreenHeight!$B67&lt;OFFSET(Radar!$AC$3,COLUMN(),0),
    Param!$B$38/ScreenHeight!$B67,
    (Param!$B$37+1/(1-OFFSET(Radar!$AD$3,COLUMN(),0)*ScreenHeight!$C67)/Param!$B$39)/OFFSET(Radar!$AC$3,COLUMN(),0)
)*DistanceShader!C66*LightShader!C66*(IF(OFFSET(Ghosts!$S$41,COLUMN(),0)&lt;ScreenHeight!$E67,
   1,
   (SQRT(OFFSET(Ghosts!$T$41,COLUMN(),0)-OFFSET(Ghosts!$R$41,COLUMN(),0)*ScreenHeight!$D67)-1))+IF(Ghosts!$B$35,IF(Param!$M$21,-1-POWER(0.3,Param!$M$21)/(IF(Param!$M$21&lt;20,LightShader!C157,OFFSET(LightShader!C157,Param!$M$21-20,0)
)+POWER(0.3,Param!$M$21)),-2),0))</f>
        <v>0.82390763916679732</v>
      </c>
      <c r="D66" s="53">
        <f ca="1">IF(ScreenHeight!$B67&lt;OFFSET(Radar!$AC$3,COLUMN(),0),
    Param!$B$38/ScreenHeight!$B67,
    (Param!$B$37+1/(1-OFFSET(Radar!$AD$3,COLUMN(),0)*ScreenHeight!$C67)/Param!$B$39)/OFFSET(Radar!$AC$3,COLUMN(),0)
)*DistanceShader!D66*LightShader!D66*(IF(OFFSET(Ghosts!$S$41,COLUMN(),0)&lt;ScreenHeight!$E67,
   1,
   (SQRT(OFFSET(Ghosts!$T$41,COLUMN(),0)-OFFSET(Ghosts!$R$41,COLUMN(),0)*ScreenHeight!$D67)-1))+IF(Ghosts!$B$35,IF(Param!$M$21,-1-POWER(0.3,Param!$M$21)/(IF(Param!$M$21&lt;20,LightShader!D157,OFFSET(LightShader!D157,Param!$M$21-20,0)
)+POWER(0.3,Param!$M$21)),-2),0))</f>
        <v>0.83003032172253732</v>
      </c>
      <c r="E66" s="53">
        <f ca="1">IF(ScreenHeight!$B67&lt;OFFSET(Radar!$AC$3,COLUMN(),0),
    Param!$B$38/ScreenHeight!$B67,
    (Param!$B$37+1/(1-OFFSET(Radar!$AD$3,COLUMN(),0)*ScreenHeight!$C67)/Param!$B$39)/OFFSET(Radar!$AC$3,COLUMN(),0)
)*DistanceShader!E66*LightShader!E66*(IF(OFFSET(Ghosts!$S$41,COLUMN(),0)&lt;ScreenHeight!$E67,
   1,
   (SQRT(OFFSET(Ghosts!$T$41,COLUMN(),0)-OFFSET(Ghosts!$R$41,COLUMN(),0)*ScreenHeight!$D67)-1))+IF(Ghosts!$B$35,IF(Param!$M$21,-1-POWER(0.3,Param!$M$21)/(IF(Param!$M$21&lt;20,LightShader!E157,OFFSET(LightShader!E157,Param!$M$21-20,0)
)+POWER(0.3,Param!$M$21)),-2),0))</f>
        <v>0.83623600722175706</v>
      </c>
      <c r="F66" s="53">
        <f ca="1">IF(ScreenHeight!$B67&lt;OFFSET(Radar!$AC$3,COLUMN(),0),
    Param!$B$38/ScreenHeight!$B67,
    (Param!$B$37+1/(1-OFFSET(Radar!$AD$3,COLUMN(),0)*ScreenHeight!$C67)/Param!$B$39)/OFFSET(Radar!$AC$3,COLUMN(),0)
)*DistanceShader!F66*LightShader!F66*(IF(OFFSET(Ghosts!$S$41,COLUMN(),0)&lt;ScreenHeight!$E67,
   1,
   (SQRT(OFFSET(Ghosts!$T$41,COLUMN(),0)-OFFSET(Ghosts!$R$41,COLUMN(),0)*ScreenHeight!$D67)-1))+IF(Ghosts!$B$35,IF(Param!$M$21,-1-POWER(0.3,Param!$M$21)/(IF(Param!$M$21&lt;20,LightShader!F157,OFFSET(LightShader!F157,Param!$M$21-20,0)
)+POWER(0.3,Param!$M$21)),-2),0))</f>
        <v>0.84252652408079953</v>
      </c>
      <c r="G66" s="53">
        <f ca="1">IF(ScreenHeight!$B67&lt;OFFSET(Radar!$AC$3,COLUMN(),0),
    Param!$B$38/ScreenHeight!$B67,
    (Param!$B$37+1/(1-OFFSET(Radar!$AD$3,COLUMN(),0)*ScreenHeight!$C67)/Param!$B$39)/OFFSET(Radar!$AC$3,COLUMN(),0)
)*DistanceShader!G66*LightShader!G66*(IF(OFFSET(Ghosts!$S$41,COLUMN(),0)&lt;ScreenHeight!$E67,
   1,
   (SQRT(OFFSET(Ghosts!$T$41,COLUMN(),0)-OFFSET(Ghosts!$R$41,COLUMN(),0)*ScreenHeight!$D67)-1))+IF(Ghosts!$B$35,IF(Param!$M$21,-1-POWER(0.3,Param!$M$21)/(IF(Param!$M$21&lt;20,LightShader!G157,OFFSET(LightShader!G157,Param!$M$21-20,0)
)+POWER(0.3,Param!$M$21)),-2),0))</f>
        <v>0.84890376392276423</v>
      </c>
      <c r="H66" s="53">
        <f ca="1">IF(ScreenHeight!$B67&lt;OFFSET(Radar!$AC$3,COLUMN(),0),
    Param!$B$38/ScreenHeight!$B67,
    (Param!$B$37+1/(1-OFFSET(Radar!$AD$3,COLUMN(),0)*ScreenHeight!$C67)/Param!$B$39)/OFFSET(Radar!$AC$3,COLUMN(),0)
)*DistanceShader!H66*LightShader!H66*(IF(OFFSET(Ghosts!$S$41,COLUMN(),0)&lt;ScreenHeight!$E67,
   1,
   (SQRT(OFFSET(Ghosts!$T$41,COLUMN(),0)-OFFSET(Ghosts!$R$41,COLUMN(),0)*ScreenHeight!$D67)-1))+IF(Ghosts!$B$35,IF(Param!$M$21,-1-POWER(0.3,Param!$M$21)/(IF(Param!$M$21&lt;20,LightShader!H157,OFFSET(LightShader!H157,Param!$M$21-20,0)
)+POWER(0.3,Param!$M$21)),-2),0))</f>
        <v>1.1787080546934321</v>
      </c>
      <c r="I66" s="53">
        <f ca="1">IF(ScreenHeight!$B67&lt;OFFSET(Radar!$AC$3,COLUMN(),0),
    Param!$B$38/ScreenHeight!$B67,
    (Param!$B$37+1/(1-OFFSET(Radar!$AD$3,COLUMN(),0)*ScreenHeight!$C67)/Param!$B$39)/OFFSET(Radar!$AC$3,COLUMN(),0)
)*DistanceShader!I66*LightShader!I66*(IF(OFFSET(Ghosts!$S$41,COLUMN(),0)&lt;ScreenHeight!$E67,
   1,
   (SQRT(OFFSET(Ghosts!$T$41,COLUMN(),0)-OFFSET(Ghosts!$R$41,COLUMN(),0)*ScreenHeight!$D67)-1))+IF(Ghosts!$B$35,IF(Param!$M$21,-1-POWER(0.3,Param!$M$21)/(IF(Param!$M$21&lt;20,LightShader!I157,OFFSET(LightShader!I157,Param!$M$21-20,0)
)+POWER(0.3,Param!$M$21)),-2),0))</f>
        <v>1.1960679915090704</v>
      </c>
      <c r="J66" s="53">
        <f ca="1">IF(ScreenHeight!$B67&lt;OFFSET(Radar!$AC$3,COLUMN(),0),
    Param!$B$38/ScreenHeight!$B67,
    (Param!$B$37+1/(1-OFFSET(Radar!$AD$3,COLUMN(),0)*ScreenHeight!$C67)/Param!$B$39)/OFFSET(Radar!$AC$3,COLUMN(),0)
)*DistanceShader!J66*LightShader!J66*(IF(OFFSET(Ghosts!$S$41,COLUMN(),0)&lt;ScreenHeight!$E67,
   1,
   (SQRT(OFFSET(Ghosts!$T$41,COLUMN(),0)-OFFSET(Ghosts!$R$41,COLUMN(),0)*ScreenHeight!$D67)-1))+IF(Ghosts!$B$35,IF(Param!$M$21,-1-POWER(0.3,Param!$M$21)/(IF(Param!$M$21&lt;20,LightShader!J157,OFFSET(LightShader!J157,Param!$M$21-20,0)
)+POWER(0.3,Param!$M$21)),-2),0))</f>
        <v>1.2138014797153296</v>
      </c>
      <c r="K66" s="53">
        <f ca="1">IF(ScreenHeight!$B67&lt;OFFSET(Radar!$AC$3,COLUMN(),0),
    Param!$B$38/ScreenHeight!$B67,
    (Param!$B$37+1/(1-OFFSET(Radar!$AD$3,COLUMN(),0)*ScreenHeight!$C67)/Param!$B$39)/OFFSET(Radar!$AC$3,COLUMN(),0)
)*DistanceShader!K66*LightShader!K66*(IF(OFFSET(Ghosts!$S$41,COLUMN(),0)&lt;ScreenHeight!$E67,
   1,
   (SQRT(OFFSET(Ghosts!$T$41,COLUMN(),0)-OFFSET(Ghosts!$R$41,COLUMN(),0)*ScreenHeight!$D67)-1))+IF(Ghosts!$B$35,IF(Param!$M$21,-1-POWER(0.3,Param!$M$21)/(IF(Param!$M$21&lt;20,LightShader!K157,OFFSET(LightShader!K157,Param!$M$21-20,0)
)+POWER(0.3,Param!$M$21)),-2),0))</f>
        <v>1.2319195179311038</v>
      </c>
      <c r="L66" s="53">
        <f ca="1">IF(ScreenHeight!$B67&lt;OFFSET(Radar!$AC$3,COLUMN(),0),
    Param!$B$38/ScreenHeight!$B67,
    (Param!$B$37+1/(1-OFFSET(Radar!$AD$3,COLUMN(),0)*ScreenHeight!$C67)/Param!$B$39)/OFFSET(Radar!$AC$3,COLUMN(),0)
)*DistanceShader!L66*LightShader!L66*(IF(OFFSET(Ghosts!$S$41,COLUMN(),0)&lt;ScreenHeight!$E67,
   1,
   (SQRT(OFFSET(Ghosts!$T$41,COLUMN(),0)-OFFSET(Ghosts!$R$41,COLUMN(),0)*ScreenHeight!$D67)-1))+IF(Ghosts!$B$35,IF(Param!$M$21,-1-POWER(0.3,Param!$M$21)/(IF(Param!$M$21&lt;20,LightShader!L157,OFFSET(LightShader!L157,Param!$M$21-20,0)
)+POWER(0.3,Param!$M$21)),-2),0))</f>
        <v>1.250433529531674</v>
      </c>
      <c r="M66" s="53">
        <f ca="1">IF(ScreenHeight!$B67&lt;OFFSET(Radar!$AC$3,COLUMN(),0),
    Param!$B$38/ScreenHeight!$B67,
    (Param!$B$37+1/(1-OFFSET(Radar!$AD$3,COLUMN(),0)*ScreenHeight!$C67)/Param!$B$39)/OFFSET(Radar!$AC$3,COLUMN(),0)
)*DistanceShader!M66*LightShader!M66*(IF(OFFSET(Ghosts!$S$41,COLUMN(),0)&lt;ScreenHeight!$E67,
   1,
   (SQRT(OFFSET(Ghosts!$T$41,COLUMN(),0)-OFFSET(Ghosts!$R$41,COLUMN(),0)*ScreenHeight!$D67)-1))+IF(Ghosts!$B$35,IF(Param!$M$21,-1-POWER(0.3,Param!$M$21)/(IF(Param!$M$21&lt;20,LightShader!M157,OFFSET(LightShader!M157,Param!$M$21-20,0)
)+POWER(0.3,Param!$M$21)),-2),0))</f>
        <v>1.2693553827889563</v>
      </c>
      <c r="N66" s="53">
        <f ca="1">IF(ScreenHeight!$B67&lt;OFFSET(Radar!$AC$3,COLUMN(),0),
    Param!$B$38/ScreenHeight!$B67,
    (Param!$B$37+1/(1-OFFSET(Radar!$AD$3,COLUMN(),0)*ScreenHeight!$C67)/Param!$B$39)/OFFSET(Radar!$AC$3,COLUMN(),0)
)*DistanceShader!N66*LightShader!N66*(IF(OFFSET(Ghosts!$S$41,COLUMN(),0)&lt;ScreenHeight!$E67,
   1,
   (SQRT(OFFSET(Ghosts!$T$41,COLUMN(),0)-OFFSET(Ghosts!$R$41,COLUMN(),0)*ScreenHeight!$D67)-1))+IF(Ghosts!$B$35,IF(Param!$M$21,-1-POWER(0.3,Param!$M$21)/(IF(Param!$M$21&lt;20,LightShader!N157,OFFSET(LightShader!N157,Param!$M$21-20,0)
)+POWER(0.3,Param!$M$21)),-2),0))</f>
        <v>1.2886974120831116</v>
      </c>
      <c r="O66" s="53">
        <f ca="1">IF(ScreenHeight!$B67&lt;OFFSET(Radar!$AC$3,COLUMN(),0),
    Param!$B$38/ScreenHeight!$B67,
    (Param!$B$37+1/(1-OFFSET(Radar!$AD$3,COLUMN(),0)*ScreenHeight!$C67)/Param!$B$39)/OFFSET(Radar!$AC$3,COLUMN(),0)
)*DistanceShader!O66*LightShader!O66*(IF(OFFSET(Ghosts!$S$41,COLUMN(),0)&lt;ScreenHeight!$E67,
   1,
   (SQRT(OFFSET(Ghosts!$T$41,COLUMN(),0)-OFFSET(Ghosts!$R$41,COLUMN(),0)*ScreenHeight!$D67)-1))+IF(Ghosts!$B$35,IF(Param!$M$21,-1-POWER(0.3,Param!$M$21)/(IF(Param!$M$21&lt;20,LightShader!O157,OFFSET(LightShader!O157,Param!$M$21-20,0)
)+POWER(0.3,Param!$M$21)),-2),0))</f>
        <v>1.3084724402419454</v>
      </c>
      <c r="P66" s="53">
        <f ca="1">IF(ScreenHeight!$B67&lt;OFFSET(Radar!$AC$3,COLUMN(),0),
    Param!$B$38/ScreenHeight!$B67,
    (Param!$B$37+1/(1-OFFSET(Radar!$AD$3,COLUMN(),0)*ScreenHeight!$C67)/Param!$B$39)/OFFSET(Radar!$AC$3,COLUMN(),0)
)*DistanceShader!P66*LightShader!P66*(IF(OFFSET(Ghosts!$S$41,COLUMN(),0)&lt;ScreenHeight!$E67,
   1,
   (SQRT(OFFSET(Ghosts!$T$41,COLUMN(),0)-OFFSET(Ghosts!$R$41,COLUMN(),0)*ScreenHeight!$D67)-1))+IF(Ghosts!$B$35,IF(Param!$M$21,-1-POWER(0.3,Param!$M$21)/(IF(Param!$M$21&lt;20,LightShader!P157,OFFSET(LightShader!P157,Param!$M$21-20,0)
)+POWER(0.3,Param!$M$21)),-2),0))</f>
        <v>1.328693802066568</v>
      </c>
      <c r="Q66" s="53">
        <f ca="1">IF(ScreenHeight!$B67&lt;OFFSET(Radar!$AC$3,COLUMN(),0),
    Param!$B$38/ScreenHeight!$B67,
    (Param!$B$37+1/(1-OFFSET(Radar!$AD$3,COLUMN(),0)*ScreenHeight!$C67)/Param!$B$39)/OFFSET(Radar!$AC$3,COLUMN(),0)
)*DistanceShader!Q66*LightShader!Q66*(IF(OFFSET(Ghosts!$S$41,COLUMN(),0)&lt;ScreenHeight!$E67,
   1,
   (SQRT(OFFSET(Ghosts!$T$41,COLUMN(),0)-OFFSET(Ghosts!$R$41,COLUMN(),0)*ScreenHeight!$D67)-1))+IF(Ghosts!$B$35,IF(Param!$M$21,-1-POWER(0.3,Param!$M$21)/(IF(Param!$M$21&lt;20,LightShader!Q157,OFFSET(LightShader!Q157,Param!$M$21-20,0)
)+POWER(0.3,Param!$M$21)),-2),0))</f>
        <v>1.3493753691037003</v>
      </c>
      <c r="R66" s="53">
        <f ca="1">IF(ScreenHeight!$B67&lt;OFFSET(Radar!$AC$3,COLUMN(),0),
    Param!$B$38/ScreenHeight!$B67,
    (Param!$B$37+1/(1-OFFSET(Radar!$AD$3,COLUMN(),0)*ScreenHeight!$C67)/Param!$B$39)/OFFSET(Radar!$AC$3,COLUMN(),0)
)*DistanceShader!R66*LightShader!R66*(IF(OFFSET(Ghosts!$S$41,COLUMN(),0)&lt;ScreenHeight!$E67,
   1,
   (SQRT(OFFSET(Ghosts!$T$41,COLUMN(),0)-OFFSET(Ghosts!$R$41,COLUMN(),0)*ScreenHeight!$D67)-1))+IF(Ghosts!$B$35,IF(Param!$M$21,-1-POWER(0.3,Param!$M$21)/(IF(Param!$M$21&lt;20,LightShader!R157,OFFSET(LightShader!R157,Param!$M$21-20,0)
)+POWER(0.3,Param!$M$21)),-2),0))</f>
        <v>1.3705315757267227</v>
      </c>
      <c r="S66" s="53">
        <f ca="1">IF(ScreenHeight!$B67&lt;OFFSET(Radar!$AC$3,COLUMN(),0),
    Param!$B$38/ScreenHeight!$B67,
    (Param!$B$37+1/(1-OFFSET(Radar!$AD$3,COLUMN(),0)*ScreenHeight!$C67)/Param!$B$39)/OFFSET(Radar!$AC$3,COLUMN(),0)
)*DistanceShader!S66*LightShader!S66*(IF(OFFSET(Ghosts!$S$41,COLUMN(),0)&lt;ScreenHeight!$E67,
   1,
   (SQRT(OFFSET(Ghosts!$T$41,COLUMN(),0)-OFFSET(Ghosts!$R$41,COLUMN(),0)*ScreenHeight!$D67)-1))+IF(Ghosts!$B$35,IF(Param!$M$21,-1-POWER(0.3,Param!$M$21)/(IF(Param!$M$21&lt;20,LightShader!S157,OFFSET(LightShader!S157,Param!$M$21-20,0)
)+POWER(0.3,Param!$M$21)),-2),0))</f>
        <v>1.3921774465889933</v>
      </c>
      <c r="T66" s="53">
        <f ca="1">IF(ScreenHeight!$B67&lt;OFFSET(Radar!$AC$3,COLUMN(),0),
    Param!$B$38/ScreenHeight!$B67,
    (Param!$B$37+1/(1-OFFSET(Radar!$AD$3,COLUMN(),0)*ScreenHeight!$C67)/Param!$B$39)/OFFSET(Radar!$AC$3,COLUMN(),0)
)*DistanceShader!T66*LightShader!T66*(IF(OFFSET(Ghosts!$S$41,COLUMN(),0)&lt;ScreenHeight!$E67,
   1,
   (SQRT(OFFSET(Ghosts!$T$41,COLUMN(),0)-OFFSET(Ghosts!$R$41,COLUMN(),0)*ScreenHeight!$D67)-1))+IF(Ghosts!$B$35,IF(Param!$M$21,-1-POWER(0.3,Param!$M$21)/(IF(Param!$M$21&lt;20,LightShader!T157,OFFSET(LightShader!T157,Param!$M$21-20,0)
)+POWER(0.3,Param!$M$21)),-2),0))</f>
        <v>1.4143286255140282</v>
      </c>
      <c r="U66" s="53">
        <f ca="1">IF(ScreenHeight!$B67&lt;OFFSET(Radar!$AC$3,COLUMN(),0),
    Param!$B$38/ScreenHeight!$B67,
    (Param!$B$37+1/(1-OFFSET(Radar!$AD$3,COLUMN(),0)*ScreenHeight!$C67)/Param!$B$39)/OFFSET(Radar!$AC$3,COLUMN(),0)
)*DistanceShader!U66*LightShader!U66*(IF(OFFSET(Ghosts!$S$41,COLUMN(),0)&lt;ScreenHeight!$E67,
   1,
   (SQRT(OFFSET(Ghosts!$T$41,COLUMN(),0)-OFFSET(Ghosts!$R$41,COLUMN(),0)*ScreenHeight!$D67)-1))+IF(Ghosts!$B$35,IF(Param!$M$21,-1-POWER(0.3,Param!$M$21)/(IF(Param!$M$21&lt;20,LightShader!U157,OFFSET(LightShader!U157,Param!$M$21-20,0)
)+POWER(0.3,Param!$M$21)),-2),0))</f>
        <v>1.4370014058877407</v>
      </c>
      <c r="V66" s="53">
        <f ca="1">IF(ScreenHeight!$B67&lt;OFFSET(Radar!$AC$3,COLUMN(),0),
    Param!$B$38/ScreenHeight!$B67,
    (Param!$B$37+1/(1-OFFSET(Radar!$AD$3,COLUMN(),0)*ScreenHeight!$C67)/Param!$B$39)/OFFSET(Radar!$AC$3,COLUMN(),0)
)*DistanceShader!V66*LightShader!V66*(IF(OFFSET(Ghosts!$S$41,COLUMN(),0)&lt;ScreenHeight!$E67,
   1,
   (SQRT(OFFSET(Ghosts!$T$41,COLUMN(),0)-OFFSET(Ghosts!$R$41,COLUMN(),0)*ScreenHeight!$D67)-1))+IF(Ghosts!$B$35,IF(Param!$M$21,-1-POWER(0.3,Param!$M$21)/(IF(Param!$M$21&lt;20,LightShader!V157,OFFSET(LightShader!V157,Param!$M$21-20,0)
)+POWER(0.3,Param!$M$21)),-2),0))</f>
        <v>1.4602127626179491</v>
      </c>
      <c r="W66" s="53">
        <f ca="1">IF(ScreenHeight!$B67&lt;OFFSET(Radar!$AC$3,COLUMN(),0),
    Param!$B$38/ScreenHeight!$B67,
    (Param!$B$37+1/(1-OFFSET(Radar!$AD$3,COLUMN(),0)*ScreenHeight!$C67)/Param!$B$39)/OFFSET(Radar!$AC$3,COLUMN(),0)
)*DistanceShader!W66*LightShader!W66*(IF(OFFSET(Ghosts!$S$41,COLUMN(),0)&lt;ScreenHeight!$E67,
   1,
   (SQRT(OFFSET(Ghosts!$T$41,COLUMN(),0)-OFFSET(Ghosts!$R$41,COLUMN(),0)*ScreenHeight!$D67)-1))+IF(Ghosts!$B$35,IF(Param!$M$21,-1-POWER(0.3,Param!$M$21)/(IF(Param!$M$21&lt;20,LightShader!W157,OFFSET(LightShader!W157,Param!$M$21-20,0)
)+POWER(0.3,Param!$M$21)),-2),0))</f>
        <v>1.4839803857255751</v>
      </c>
      <c r="X66" s="53">
        <f ca="1">IF(ScreenHeight!$B67&lt;OFFSET(Radar!$AC$3,COLUMN(),0),
    Param!$B$38/ScreenHeight!$B67,
    (Param!$B$37+1/(1-OFFSET(Radar!$AD$3,COLUMN(),0)*ScreenHeight!$C67)/Param!$B$39)/OFFSET(Radar!$AC$3,COLUMN(),0)
)*DistanceShader!X66*LightShader!X66*(IF(OFFSET(Ghosts!$S$41,COLUMN(),0)&lt;ScreenHeight!$E67,
   1,
   (SQRT(OFFSET(Ghosts!$T$41,COLUMN(),0)-OFFSET(Ghosts!$R$41,COLUMN(),0)*ScreenHeight!$D67)-1))+IF(Ghosts!$B$35,IF(Param!$M$21,-1-POWER(0.3,Param!$M$21)/(IF(Param!$M$21&lt;20,LightShader!X157,OFFSET(LightShader!X157,Param!$M$21-20,0)
)+POWER(0.3,Param!$M$21)),-2),0))</f>
        <v>1.5083227156303056</v>
      </c>
      <c r="Y66" s="53">
        <f ca="1">IF(ScreenHeight!$B67&lt;OFFSET(Radar!$AC$3,COLUMN(),0),
    Param!$B$38/ScreenHeight!$B67,
    (Param!$B$37+1/(1-OFFSET(Radar!$AD$3,COLUMN(),0)*ScreenHeight!$C67)/Param!$B$39)/OFFSET(Radar!$AC$3,COLUMN(),0)
)*DistanceShader!Y66*LightShader!Y66*(IF(OFFSET(Ghosts!$S$41,COLUMN(),0)&lt;ScreenHeight!$E67,
   1,
   (SQRT(OFFSET(Ghosts!$T$41,COLUMN(),0)-OFFSET(Ghosts!$R$41,COLUMN(),0)*ScreenHeight!$D67)-1))+IF(Ghosts!$B$35,IF(Param!$M$21,-1-POWER(0.3,Param!$M$21)/(IF(Param!$M$21&lt;20,LightShader!Y157,OFFSET(LightShader!Y157,Param!$M$21-20,0)
)+POWER(0.3,Param!$M$21)),-2),0))</f>
        <v>1.5332589801905889</v>
      </c>
      <c r="Z66" s="53">
        <f ca="1">IF(ScreenHeight!$B67&lt;OFFSET(Radar!$AC$3,COLUMN(),0),
    Param!$B$38/ScreenHeight!$B67,
    (Param!$B$37+1/(1-OFFSET(Radar!$AD$3,COLUMN(),0)*ScreenHeight!$C67)/Param!$B$39)/OFFSET(Radar!$AC$3,COLUMN(),0)
)*DistanceShader!Z66*LightShader!Z66*(IF(OFFSET(Ghosts!$S$41,COLUMN(),0)&lt;ScreenHeight!$E67,
   1,
   (SQRT(OFFSET(Ghosts!$T$41,COLUMN(),0)-OFFSET(Ghosts!$R$41,COLUMN(),0)*ScreenHeight!$D67)-1))+IF(Ghosts!$B$35,IF(Param!$M$21,-1-POWER(0.3,Param!$M$21)/(IF(Param!$M$21&lt;20,LightShader!Z157,OFFSET(LightShader!Z157,Param!$M$21-20,0)
)+POWER(0.3,Param!$M$21)),-2),0))</f>
        <v>1.5588092335535697</v>
      </c>
      <c r="AA66" s="53">
        <f ca="1">IF(ScreenHeight!$B67&lt;OFFSET(Radar!$AC$3,COLUMN(),0),
    Param!$B$38/ScreenHeight!$B67,
    (Param!$B$37+1/(1-OFFSET(Radar!$AD$3,COLUMN(),0)*ScreenHeight!$C67)/Param!$B$39)/OFFSET(Radar!$AC$3,COLUMN(),0)
)*DistanceShader!AA66*LightShader!AA66*(IF(OFFSET(Ghosts!$S$41,COLUMN(),0)&lt;ScreenHeight!$E67,
   1,
   (SQRT(OFFSET(Ghosts!$T$41,COLUMN(),0)-OFFSET(Ghosts!$R$41,COLUMN(),0)*ScreenHeight!$D67)-1))+IF(Ghosts!$B$35,IF(Param!$M$21,-1-POWER(0.3,Param!$M$21)/(IF(Param!$M$21&lt;20,LightShader!AA157,OFFSET(LightShader!AA157,Param!$M$21-20,0)
)+POWER(0.3,Param!$M$21)),-2),0))</f>
        <v>1.5849943968644986</v>
      </c>
      <c r="AB66" s="53">
        <f ca="1">IF(ScreenHeight!$B67&lt;OFFSET(Radar!$AC$3,COLUMN(),0),
    Param!$B$38/ScreenHeight!$B67,
    (Param!$B$37+1/(1-OFFSET(Radar!$AD$3,COLUMN(),0)*ScreenHeight!$C67)/Param!$B$39)/OFFSET(Radar!$AC$3,COLUMN(),0)
)*DistanceShader!AB66*LightShader!AB66*(IF(OFFSET(Ghosts!$S$41,COLUMN(),0)&lt;ScreenHeight!$E67,
   1,
   (SQRT(OFFSET(Ghosts!$T$41,COLUMN(),0)-OFFSET(Ghosts!$R$41,COLUMN(),0)*ScreenHeight!$D67)-1))+IF(Ghosts!$B$35,IF(Param!$M$21,-1-POWER(0.3,Param!$M$21)/(IF(Param!$M$21&lt;20,LightShader!AB157,OFFSET(LightShader!AB157,Param!$M$21-20,0)
)+POWER(0.3,Param!$M$21)),-2),0))</f>
        <v>1.6118363008769572</v>
      </c>
      <c r="AC66" s="53">
        <f ca="1">IF(ScreenHeight!$B67&lt;OFFSET(Radar!$AC$3,COLUMN(),0),
    Param!$B$38/ScreenHeight!$B67,
    (Param!$B$37+1/(1-OFFSET(Radar!$AD$3,COLUMN(),0)*ScreenHeight!$C67)/Param!$B$39)/OFFSET(Radar!$AC$3,COLUMN(),0)
)*DistanceShader!AC66*LightShader!AC66*(IF(OFFSET(Ghosts!$S$41,COLUMN(),0)&lt;ScreenHeight!$E67,
   1,
   (SQRT(OFFSET(Ghosts!$T$41,COLUMN(),0)-OFFSET(Ghosts!$R$41,COLUMN(),0)*ScreenHeight!$D67)-1))+IF(Ghosts!$B$35,IF(Param!$M$21,-1-POWER(0.3,Param!$M$21)/(IF(Param!$M$21&lt;20,LightShader!AC157,OFFSET(LightShader!AC157,Param!$M$21-20,0)
)+POWER(0.3,Param!$M$21)),-2),0))</f>
        <v>1.6393577304944473</v>
      </c>
      <c r="AD66" s="53">
        <f ca="1">IF(ScreenHeight!$B67&lt;OFFSET(Radar!$AC$3,COLUMN(),0),
    Param!$B$38/ScreenHeight!$B67,
    (Param!$B$37+1/(1-OFFSET(Radar!$AD$3,COLUMN(),0)*ScreenHeight!$C67)/Param!$B$39)/OFFSET(Radar!$AC$3,COLUMN(),0)
)*DistanceShader!AD66*LightShader!AD66*(IF(OFFSET(Ghosts!$S$41,COLUMN(),0)&lt;ScreenHeight!$E67,
   1,
   (SQRT(OFFSET(Ghosts!$T$41,COLUMN(),0)-OFFSET(Ghosts!$R$41,COLUMN(),0)*ScreenHeight!$D67)-1))+IF(Ghosts!$B$35,IF(Param!$M$21,-1-POWER(0.3,Param!$M$21)/(IF(Param!$M$21&lt;20,LightShader!AD157,OFFSET(LightShader!AD157,Param!$M$21-20,0)
)+POWER(0.3,Param!$M$21)),-2),0))</f>
        <v>1.6675824712599212</v>
      </c>
      <c r="AE66" s="53">
        <f ca="1">IF(ScreenHeight!$B67&lt;OFFSET(Radar!$AC$3,COLUMN(),0),
    Param!$B$38/ScreenHeight!$B67,
    (Param!$B$37+1/(1-OFFSET(Radar!$AD$3,COLUMN(),0)*ScreenHeight!$C67)/Param!$B$39)/OFFSET(Radar!$AC$3,COLUMN(),0)
)*DistanceShader!AE66*LightShader!AE66*(IF(OFFSET(Ghosts!$S$41,COLUMN(),0)&lt;ScreenHeight!$E67,
   1,
   (SQRT(OFFSET(Ghosts!$T$41,COLUMN(),0)-OFFSET(Ghosts!$R$41,COLUMN(),0)*ScreenHeight!$D67)-1))+IF(Ghosts!$B$35,IF(Param!$M$21,-1-POWER(0.3,Param!$M$21)/(IF(Param!$M$21&lt;20,LightShader!AE157,OFFSET(LightShader!AE157,Param!$M$21-20,0)
)+POWER(0.3,Param!$M$21)),-2),0))</f>
        <v>1.6965353577920845</v>
      </c>
      <c r="AF66" s="53">
        <f ca="1">IF(ScreenHeight!$B67&lt;OFFSET(Radar!$AC$3,COLUMN(),0),
    Param!$B$38/ScreenHeight!$B67,
    (Param!$B$37+1/(1-OFFSET(Radar!$AD$3,COLUMN(),0)*ScreenHeight!$C67)/Param!$B$39)/OFFSET(Radar!$AC$3,COLUMN(),0)
)*DistanceShader!AF66*LightShader!AF66*(IF(OFFSET(Ghosts!$S$41,COLUMN(),0)&lt;ScreenHeight!$E67,
   1,
   (SQRT(OFFSET(Ghosts!$T$41,COLUMN(),0)-OFFSET(Ghosts!$R$41,COLUMN(),0)*ScreenHeight!$D67)-1))+IF(Ghosts!$B$35,IF(Param!$M$21,-1-POWER(0.3,Param!$M$21)/(IF(Param!$M$21&lt;20,LightShader!AF157,OFFSET(LightShader!AF157,Param!$M$21-20,0)
)+POWER(0.3,Param!$M$21)),-2),0))</f>
        <v>1.7262423241449143</v>
      </c>
      <c r="AG66" s="53">
        <f ca="1">IF(ScreenHeight!$B67&lt;OFFSET(Radar!$AC$3,COLUMN(),0),
    Param!$B$38/ScreenHeight!$B67,
    (Param!$B$37+1/(1-OFFSET(Radar!$AD$3,COLUMN(),0)*ScreenHeight!$C67)/Param!$B$39)/OFFSET(Radar!$AC$3,COLUMN(),0)
)*DistanceShader!AG66*LightShader!AG66*(IF(OFFSET(Ghosts!$S$41,COLUMN(),0)&lt;ScreenHeight!$E67,
   1,
   (SQRT(OFFSET(Ghosts!$T$41,COLUMN(),0)-OFFSET(Ghosts!$R$41,COLUMN(),0)*ScreenHeight!$D67)-1))+IF(Ghosts!$B$35,IF(Param!$M$21,-1-POWER(0.3,Param!$M$21)/(IF(Param!$M$21&lt;20,LightShader!AG157,OFFSET(LightShader!AG157,Param!$M$21-20,0)
)+POWER(0.3,Param!$M$21)),-2),0))</f>
        <v>1.7567304560389769</v>
      </c>
      <c r="AH66" s="53">
        <f ca="1">IF(ScreenHeight!$B67&lt;OFFSET(Radar!$AC$3,COLUMN(),0),
    Param!$B$38/ScreenHeight!$B67,
    (Param!$B$37+1/(1-OFFSET(Radar!$AD$3,COLUMN(),0)*ScreenHeight!$C67)/Param!$B$39)/OFFSET(Radar!$AC$3,COLUMN(),0)
)*DistanceShader!AH66*LightShader!AH66*(IF(OFFSET(Ghosts!$S$41,COLUMN(),0)&lt;ScreenHeight!$E67,
   1,
   (SQRT(OFFSET(Ghosts!$T$41,COLUMN(),0)-OFFSET(Ghosts!$R$41,COLUMN(),0)*ScreenHeight!$D67)-1))+IF(Ghosts!$B$35,IF(Param!$M$21,-1-POWER(0.3,Param!$M$21)/(IF(Param!$M$21&lt;20,LightShader!AH157,OFFSET(LightShader!AH157,Param!$M$21-20,0)
)+POWER(0.3,Param!$M$21)),-2),0))</f>
        <v>1.7880280448785848</v>
      </c>
      <c r="AI66" s="53">
        <f ca="1">IF(ScreenHeight!$B67&lt;OFFSET(Radar!$AC$3,COLUMN(),0),
    Param!$B$38/ScreenHeight!$B67,
    (Param!$B$37+1/(1-OFFSET(Radar!$AD$3,COLUMN(),0)*ScreenHeight!$C67)/Param!$B$39)/OFFSET(Radar!$AC$3,COLUMN(),0)
)*DistanceShader!AI66*LightShader!AI66*(IF(OFFSET(Ghosts!$S$41,COLUMN(),0)&lt;ScreenHeight!$E67,
   1,
   (SQRT(OFFSET(Ghosts!$T$41,COLUMN(),0)-OFFSET(Ghosts!$R$41,COLUMN(),0)*ScreenHeight!$D67)-1))+IF(Ghosts!$B$35,IF(Param!$M$21,-1-POWER(0.3,Param!$M$21)/(IF(Param!$M$21&lt;20,LightShader!AI157,OFFSET(LightShader!AI157,Param!$M$21-20,0)
)+POWER(0.3,Param!$M$21)),-2),0))</f>
        <v>1.8201646434263521</v>
      </c>
      <c r="AJ66" s="53">
        <f ca="1">IF(ScreenHeight!$B67&lt;OFFSET(Radar!$AC$3,COLUMN(),0),
    Param!$B$38/ScreenHeight!$B67,
    (Param!$B$37+1/(1-OFFSET(Radar!$AD$3,COLUMN(),0)*ScreenHeight!$C67)/Param!$B$39)/OFFSET(Radar!$AC$3,COLUMN(),0)
)*DistanceShader!AJ66*LightShader!AJ66*(IF(OFFSET(Ghosts!$S$41,COLUMN(),0)&lt;ScreenHeight!$E67,
   1,
   (SQRT(OFFSET(Ghosts!$T$41,COLUMN(),0)-OFFSET(Ghosts!$R$41,COLUMN(),0)*ScreenHeight!$D67)-1))+IF(Ghosts!$B$35,IF(Param!$M$21,-1-POWER(0.3,Param!$M$21)/(IF(Param!$M$21&lt;20,LightShader!AJ157,OFFSET(LightShader!AJ157,Param!$M$21-20,0)
)+POWER(0.3,Param!$M$21)),-2),0))</f>
        <v>1.853171122954723</v>
      </c>
      <c r="AK66" s="53">
        <f ca="1">IF(ScreenHeight!$B67&lt;OFFSET(Radar!$AC$3,COLUMN(),0),
    Param!$B$38/ScreenHeight!$B67,
    (Param!$B$37+1/(1-OFFSET(Radar!$AD$3,COLUMN(),0)*ScreenHeight!$C67)/Param!$B$39)/OFFSET(Radar!$AC$3,COLUMN(),0)
)*DistanceShader!AK66*LightShader!AK66*(IF(OFFSET(Ghosts!$S$41,COLUMN(),0)&lt;ScreenHeight!$E67,
   1,
   (SQRT(OFFSET(Ghosts!$T$41,COLUMN(),0)-OFFSET(Ghosts!$R$41,COLUMN(),0)*ScreenHeight!$D67)-1))+IF(Ghosts!$B$35,IF(Param!$M$21,-1-POWER(0.3,Param!$M$21)/(IF(Param!$M$21&lt;20,LightShader!AK157,OFFSET(LightShader!AK157,Param!$M$21-20,0)
)+POWER(0.3,Param!$M$21)),-2),0))</f>
        <v>1.88707973163063</v>
      </c>
      <c r="AL66" s="53">
        <f ca="1">IF(ScreenHeight!$B67&lt;OFFSET(Radar!$AC$3,COLUMN(),0),
    Param!$B$38/ScreenHeight!$B67,
    (Param!$B$37+1/(1-OFFSET(Radar!$AD$3,COLUMN(),0)*ScreenHeight!$C67)/Param!$B$39)/OFFSET(Radar!$AC$3,COLUMN(),0)
)*DistanceShader!AL66*LightShader!AL66*(IF(OFFSET(Ghosts!$S$41,COLUMN(),0)&lt;ScreenHeight!$E67,
   1,
   (SQRT(OFFSET(Ghosts!$T$41,COLUMN(),0)-OFFSET(Ghosts!$R$41,COLUMN(),0)*ScreenHeight!$D67)-1))+IF(Ghosts!$B$35,IF(Param!$M$21,-1-POWER(0.3,Param!$M$21)/(IF(Param!$M$21&lt;20,LightShader!AL157,OFFSET(LightShader!AL157,Param!$M$21-20,0)
)+POWER(0.3,Param!$M$21)),-2),0))</f>
        <v>1.9219241538124581</v>
      </c>
      <c r="AM66" s="53">
        <f ca="1">IF(ScreenHeight!$B67&lt;OFFSET(Radar!$AC$3,COLUMN(),0),
    Param!$B$38/ScreenHeight!$B67,
    (Param!$B$37+1/(1-OFFSET(Radar!$AD$3,COLUMN(),0)*ScreenHeight!$C67)/Param!$B$39)/OFFSET(Radar!$AC$3,COLUMN(),0)
)*DistanceShader!AM66*LightShader!AM66*(IF(OFFSET(Ghosts!$S$41,COLUMN(),0)&lt;ScreenHeight!$E67,
   1,
   (SQRT(OFFSET(Ghosts!$T$41,COLUMN(),0)-OFFSET(Ghosts!$R$41,COLUMN(),0)*ScreenHeight!$D67)-1))+IF(Ghosts!$B$35,IF(Param!$M$21,-1-POWER(0.3,Param!$M$21)/(IF(Param!$M$21&lt;20,LightShader!AM157,OFFSET(LightShader!AM157,Param!$M$21-20,0)
)+POWER(0.3,Param!$M$21)),-2),0))</f>
        <v>1.9577395698452758</v>
      </c>
      <c r="AN66" s="53">
        <f ca="1">IF(ScreenHeight!$B67&lt;OFFSET(Radar!$AC$3,COLUMN(),0),
    Param!$B$38/ScreenHeight!$B67,
    (Param!$B$37+1/(1-OFFSET(Radar!$AD$3,COLUMN(),0)*ScreenHeight!$C67)/Param!$B$39)/OFFSET(Radar!$AC$3,COLUMN(),0)
)*DistanceShader!AN66*LightShader!AN66*(IF(OFFSET(Ghosts!$S$41,COLUMN(),0)&lt;ScreenHeight!$E67,
   1,
   (SQRT(OFFSET(Ghosts!$T$41,COLUMN(),0)-OFFSET(Ghosts!$R$41,COLUMN(),0)*ScreenHeight!$D67)-1))+IF(Ghosts!$B$35,IF(Param!$M$21,-1-POWER(0.3,Param!$M$21)/(IF(Param!$M$21&lt;20,LightShader!AN157,OFFSET(LightShader!AN157,Param!$M$21-20,0)
)+POWER(0.3,Param!$M$21)),-2),0))</f>
        <v>1.994562715827769</v>
      </c>
      <c r="AO66" s="53">
        <f ca="1">IF(ScreenHeight!$B67&lt;OFFSET(Radar!$AC$3,COLUMN(),0),
    Param!$B$38/ScreenHeight!$B67,
    (Param!$B$37+1/(1-OFFSET(Radar!$AD$3,COLUMN(),0)*ScreenHeight!$C67)/Param!$B$39)/OFFSET(Radar!$AC$3,COLUMN(),0)
)*DistanceShader!AO66*LightShader!AO66*(IF(OFFSET(Ghosts!$S$41,COLUMN(),0)&lt;ScreenHeight!$E67,
   1,
   (SQRT(OFFSET(Ghosts!$T$41,COLUMN(),0)-OFFSET(Ghosts!$R$41,COLUMN(),0)*ScreenHeight!$D67)-1))+IF(Ghosts!$B$35,IF(Param!$M$21,-1-POWER(0.3,Param!$M$21)/(IF(Param!$M$21&lt;20,LightShader!AO157,OFFSET(LightShader!AO157,Param!$M$21-20,0)
)+POWER(0.3,Param!$M$21)),-2),0))</f>
        <v>2.0324319426887634</v>
      </c>
      <c r="AP66" s="53">
        <f ca="1">IF(ScreenHeight!$B67&lt;OFFSET(Radar!$AC$3,COLUMN(),0),
    Param!$B$38/ScreenHeight!$B67,
    (Param!$B$37+1/(1-OFFSET(Radar!$AD$3,COLUMN(),0)*ScreenHeight!$C67)/Param!$B$39)/OFFSET(Radar!$AC$3,COLUMN(),0)
)*DistanceShader!AP66*LightShader!AP66*(IF(OFFSET(Ghosts!$S$41,COLUMN(),0)&lt;ScreenHeight!$E67,
   1,
   (SQRT(OFFSET(Ghosts!$T$41,COLUMN(),0)-OFFSET(Ghosts!$R$41,COLUMN(),0)*ScreenHeight!$D67)-1))+IF(Ghosts!$B$35,IF(Param!$M$21,-1-POWER(0.3,Param!$M$21)/(IF(Param!$M$21&lt;20,LightShader!AP157,OFFSET(LightShader!AP157,Param!$M$21-20,0)
)+POWER(0.3,Param!$M$21)),-2),0))</f>
        <v>2.0713872737484</v>
      </c>
      <c r="AQ66" s="53">
        <f ca="1">IF(ScreenHeight!$B67&lt;OFFSET(Radar!$AC$3,COLUMN(),0),
    Param!$B$38/ScreenHeight!$B67,
    (Param!$B$37+1/(1-OFFSET(Radar!$AD$3,COLUMN(),0)*ScreenHeight!$C67)/Param!$B$39)/OFFSET(Radar!$AC$3,COLUMN(),0)
)*DistanceShader!AQ66*LightShader!AQ66*(IF(OFFSET(Ghosts!$S$41,COLUMN(),0)&lt;ScreenHeight!$E67,
   1,
   (SQRT(OFFSET(Ghosts!$T$41,COLUMN(),0)-OFFSET(Ghosts!$R$41,COLUMN(),0)*ScreenHeight!$D67)-1))+IF(Ghosts!$B$35,IF(Param!$M$21,-1-POWER(0.3,Param!$M$21)/(IF(Param!$M$21&lt;20,LightShader!AQ157,OFFSET(LightShader!AQ157,Param!$M$21-20,0)
)+POWER(0.3,Param!$M$21)),-2),0))</f>
        <v>2.1114704597437268</v>
      </c>
      <c r="AR66" s="53">
        <f ca="1">IF(ScreenHeight!$B67&lt;OFFSET(Radar!$AC$3,COLUMN(),0),
    Param!$B$38/ScreenHeight!$B67,
    (Param!$B$37+1/(1-OFFSET(Radar!$AD$3,COLUMN(),0)*ScreenHeight!$C67)/Param!$B$39)/OFFSET(Radar!$AC$3,COLUMN(),0)
)*DistanceShader!AR66*LightShader!AR66*(IF(OFFSET(Ghosts!$S$41,COLUMN(),0)&lt;ScreenHeight!$E67,
   1,
   (SQRT(OFFSET(Ghosts!$T$41,COLUMN(),0)-OFFSET(Ghosts!$R$41,COLUMN(),0)*ScreenHeight!$D67)-1))+IF(Ghosts!$B$35,IF(Param!$M$21,-1-POWER(0.3,Param!$M$21)/(IF(Param!$M$21&lt;20,LightShader!AR157,OFFSET(LightShader!AR157,Param!$M$21-20,0)
)+POWER(0.3,Param!$M$21)),-2),0))</f>
        <v>2.1527250300647469</v>
      </c>
      <c r="AS66" s="53">
        <f ca="1">IF(ScreenHeight!$B67&lt;OFFSET(Radar!$AC$3,COLUMN(),0),
    Param!$B$38/ScreenHeight!$B67,
    (Param!$B$37+1/(1-OFFSET(Radar!$AD$3,COLUMN(),0)*ScreenHeight!$C67)/Param!$B$39)/OFFSET(Radar!$AC$3,COLUMN(),0)
)*DistanceShader!AS66*LightShader!AS66*(IF(OFFSET(Ghosts!$S$41,COLUMN(),0)&lt;ScreenHeight!$E67,
   1,
   (SQRT(OFFSET(Ghosts!$T$41,COLUMN(),0)-OFFSET(Ghosts!$R$41,COLUMN(),0)*ScreenHeight!$D67)-1))+IF(Ghosts!$B$35,IF(Param!$M$21,-1-POWER(0.3,Param!$M$21)/(IF(Param!$M$21&lt;20,LightShader!AS157,OFFSET(LightShader!AS157,Param!$M$21-20,0)
)+POWER(0.3,Param!$M$21)),-2),0))</f>
        <v>2.1951963386677735</v>
      </c>
      <c r="AT66" s="53">
        <f ca="1">IF(ScreenHeight!$B67&lt;OFFSET(Radar!$AC$3,COLUMN(),0),
    Param!$B$38/ScreenHeight!$B67,
    (Param!$B$37+1/(1-OFFSET(Radar!$AD$3,COLUMN(),0)*ScreenHeight!$C67)/Param!$B$39)/OFFSET(Radar!$AC$3,COLUMN(),0)
)*DistanceShader!AT66*LightShader!AT66*(IF(OFFSET(Ghosts!$S$41,COLUMN(),0)&lt;ScreenHeight!$E67,
   1,
   (SQRT(OFFSET(Ghosts!$T$41,COLUMN(),0)-OFFSET(Ghosts!$R$41,COLUMN(),0)*ScreenHeight!$D67)-1))+IF(Ghosts!$B$35,IF(Param!$M$21,-1-POWER(0.3,Param!$M$21)/(IF(Param!$M$21&lt;20,LightShader!AT157,OFFSET(LightShader!AT157,Param!$M$21-20,0)
)+POWER(0.3,Param!$M$21)),-2),0))</f>
        <v>2.2389316027999429</v>
      </c>
      <c r="AU66" s="53">
        <f ca="1">IF(ScreenHeight!$B67&lt;OFFSET(Radar!$AC$3,COLUMN(),0),
    Param!$B$38/ScreenHeight!$B67,
    (Param!$B$37+1/(1-OFFSET(Radar!$AD$3,COLUMN(),0)*ScreenHeight!$C67)/Param!$B$39)/OFFSET(Radar!$AC$3,COLUMN(),0)
)*DistanceShader!AU66*LightShader!AU66*(IF(OFFSET(Ghosts!$S$41,COLUMN(),0)&lt;ScreenHeight!$E67,
   1,
   (SQRT(OFFSET(Ghosts!$T$41,COLUMN(),0)-OFFSET(Ghosts!$R$41,COLUMN(),0)*ScreenHeight!$D67)-1))+IF(Ghosts!$B$35,IF(Param!$M$21,-1-POWER(0.3,Param!$M$21)/(IF(Param!$M$21&lt;20,LightShader!AU157,OFFSET(LightShader!AU157,Param!$M$21-20,0)
)+POWER(0.3,Param!$M$21)),-2),0))</f>
        <v>2.2839799322724805</v>
      </c>
      <c r="AV66" s="53">
        <f ca="1">IF(ScreenHeight!$B67&lt;OFFSET(Radar!$AC$3,COLUMN(),0),
    Param!$B$38/ScreenHeight!$B67,
    (Param!$B$37+1/(1-OFFSET(Radar!$AD$3,COLUMN(),0)*ScreenHeight!$C67)/Param!$B$39)/OFFSET(Radar!$AC$3,COLUMN(),0)
)*DistanceShader!AV66*LightShader!AV66*(IF(OFFSET(Ghosts!$S$41,COLUMN(),0)&lt;ScreenHeight!$E67,
   1,
   (SQRT(OFFSET(Ghosts!$T$41,COLUMN(),0)-OFFSET(Ghosts!$R$41,COLUMN(),0)*ScreenHeight!$D67)-1))+IF(Ghosts!$B$35,IF(Param!$M$21,-1-POWER(0.3,Param!$M$21)/(IF(Param!$M$21&lt;20,LightShader!AV157,OFFSET(LightShader!AV157,Param!$M$21-20,0)
)+POWER(0.3,Param!$M$21)),-2),0))</f>
        <v>2.3303923465494085</v>
      </c>
      <c r="AW66" s="53">
        <f ca="1">IF(ScreenHeight!$B67&lt;OFFSET(Radar!$AC$3,COLUMN(),0),
    Param!$B$38/ScreenHeight!$B67,
    (Param!$B$37+1/(1-OFFSET(Radar!$AD$3,COLUMN(),0)*ScreenHeight!$C67)/Param!$B$39)/OFFSET(Radar!$AC$3,COLUMN(),0)
)*DistanceShader!AW66*LightShader!AW66*(IF(OFFSET(Ghosts!$S$41,COLUMN(),0)&lt;ScreenHeight!$E67,
   1,
   (SQRT(OFFSET(Ghosts!$T$41,COLUMN(),0)-OFFSET(Ghosts!$R$41,COLUMN(),0)*ScreenHeight!$D67)-1))+IF(Ghosts!$B$35,IF(Param!$M$21,-1-POWER(0.3,Param!$M$21)/(IF(Param!$M$21&lt;20,LightShader!AW157,OFFSET(LightShader!AW157,Param!$M$21-20,0)
)+POWER(0.3,Param!$M$21)),-2),0))</f>
        <v>2.3782217763601179</v>
      </c>
      <c r="AX66" s="53">
        <f ca="1">IF(ScreenHeight!$B67&lt;OFFSET(Radar!$AC$3,COLUMN(),0),
    Param!$B$38/ScreenHeight!$B67,
    (Param!$B$37+1/(1-OFFSET(Radar!$AD$3,COLUMN(),0)*ScreenHeight!$C67)/Param!$B$39)/OFFSET(Radar!$AC$3,COLUMN(),0)
)*DistanceShader!AX66*LightShader!AX66*(IF(OFFSET(Ghosts!$S$41,COLUMN(),0)&lt;ScreenHeight!$E67,
   1,
   (SQRT(OFFSET(Ghosts!$T$41,COLUMN(),0)-OFFSET(Ghosts!$R$41,COLUMN(),0)*ScreenHeight!$D67)-1))+IF(Ghosts!$B$35,IF(Param!$M$21,-1-POWER(0.3,Param!$M$21)/(IF(Param!$M$21&lt;20,LightShader!AX157,OFFSET(LightShader!AX157,Param!$M$21-20,0)
)+POWER(0.3,Param!$M$21)),-2),0))</f>
        <v>2.4275230458836492</v>
      </c>
      <c r="AY66" s="53">
        <f ca="1">IF(ScreenHeight!$B67&lt;OFFSET(Radar!$AC$3,COLUMN(),0),
    Param!$B$38/ScreenHeight!$B67,
    (Param!$B$37+1/(1-OFFSET(Radar!$AD$3,COLUMN(),0)*ScreenHeight!$C67)/Param!$B$39)/OFFSET(Radar!$AC$3,COLUMN(),0)
)*DistanceShader!AY66*LightShader!AY66*(IF(OFFSET(Ghosts!$S$41,COLUMN(),0)&lt;ScreenHeight!$E67,
   1,
   (SQRT(OFFSET(Ghosts!$T$41,COLUMN(),0)-OFFSET(Ghosts!$R$41,COLUMN(),0)*ScreenHeight!$D67)-1))+IF(Ghosts!$B$35,IF(Param!$M$21,-1-POWER(0.3,Param!$M$21)/(IF(Param!$M$21&lt;20,LightShader!AY157,OFFSET(LightShader!AY157,Param!$M$21-20,0)
)+POWER(0.3,Param!$M$21)),-2),0))</f>
        <v>2.4783528307727991</v>
      </c>
      <c r="AZ66" s="53">
        <f ca="1">IF(ScreenHeight!$B67&lt;OFFSET(Radar!$AC$3,COLUMN(),0),
    Param!$B$38/ScreenHeight!$B67,
    (Param!$B$37+1/(1-OFFSET(Radar!$AD$3,COLUMN(),0)*ScreenHeight!$C67)/Param!$B$39)/OFFSET(Radar!$AC$3,COLUMN(),0)
)*DistanceShader!AZ66*LightShader!AZ66*(IF(OFFSET(Ghosts!$S$41,COLUMN(),0)&lt;ScreenHeight!$E67,
   1,
   (SQRT(OFFSET(Ghosts!$T$41,COLUMN(),0)-OFFSET(Ghosts!$R$41,COLUMN(),0)*ScreenHeight!$D67)-1))+IF(Ghosts!$B$35,IF(Param!$M$21,-1-POWER(0.3,Param!$M$21)/(IF(Param!$M$21&lt;20,LightShader!AZ157,OFFSET(LightShader!AZ157,Param!$M$21-20,0)
)+POWER(0.3,Param!$M$21)),-2),0))</f>
        <v>2.5307695863681618</v>
      </c>
      <c r="BA66" s="53">
        <f ca="1">IF(ScreenHeight!$B67&lt;OFFSET(Radar!$AC$3,COLUMN(),0),
    Param!$B$38/ScreenHeight!$B67,
    (Param!$B$37+1/(1-OFFSET(Radar!$AD$3,COLUMN(),0)*ScreenHeight!$C67)/Param!$B$39)/OFFSET(Radar!$AC$3,COLUMN(),0)
)*DistanceShader!BA66*LightShader!BA66*(IF(OFFSET(Ghosts!$S$41,COLUMN(),0)&lt;ScreenHeight!$E67,
   1,
   (SQRT(OFFSET(Ghosts!$T$41,COLUMN(),0)-OFFSET(Ghosts!$R$41,COLUMN(),0)*ScreenHeight!$D67)-1))+IF(Ghosts!$B$35,IF(Param!$M$21,-1-POWER(0.3,Param!$M$21)/(IF(Param!$M$21&lt;20,LightShader!BA157,OFFSET(LightShader!BA157,Param!$M$21-20,0)
)+POWER(0.3,Param!$M$21)),-2),0))</f>
        <v>2.5848334393747763</v>
      </c>
      <c r="BB66" s="53">
        <f ca="1">IF(ScreenHeight!$B67&lt;OFFSET(Radar!$AC$3,COLUMN(),0),
    Param!$B$38/ScreenHeight!$B67,
    (Param!$B$37+1/(1-OFFSET(Radar!$AD$3,COLUMN(),0)*ScreenHeight!$C67)/Param!$B$39)/OFFSET(Radar!$AC$3,COLUMN(),0)
)*DistanceShader!BB66*LightShader!BB66*(IF(OFFSET(Ghosts!$S$41,COLUMN(),0)&lt;ScreenHeight!$E67,
   1,
   (SQRT(OFFSET(Ghosts!$T$41,COLUMN(),0)-OFFSET(Ghosts!$R$41,COLUMN(),0)*ScreenHeight!$D67)-1))+IF(Ghosts!$B$35,IF(Param!$M$21,-1-POWER(0.3,Param!$M$21)/(IF(Param!$M$21&lt;20,LightShader!BB157,OFFSET(LightShader!BB157,Param!$M$21-20,0)
)+POWER(0.3,Param!$M$21)),-2),0))</f>
        <v>2.6406060350136538</v>
      </c>
      <c r="BC66" s="53">
        <f ca="1">IF(ScreenHeight!$B67&lt;OFFSET(Radar!$AC$3,COLUMN(),0),
    Param!$B$38/ScreenHeight!$B67,
    (Param!$B$37+1/(1-OFFSET(Radar!$AD$3,COLUMN(),0)*ScreenHeight!$C67)/Param!$B$39)/OFFSET(Radar!$AC$3,COLUMN(),0)
)*DistanceShader!BC66*LightShader!BC66*(IF(OFFSET(Ghosts!$S$41,COLUMN(),0)&lt;ScreenHeight!$E67,
   1,
   (SQRT(OFFSET(Ghosts!$T$41,COLUMN(),0)-OFFSET(Ghosts!$R$41,COLUMN(),0)*ScreenHeight!$D67)-1))+IF(Ghosts!$B$35,IF(Param!$M$21,-1-POWER(0.3,Param!$M$21)/(IF(Param!$M$21&lt;20,LightShader!BC157,OFFSET(LightShader!BC157,Param!$M$21-20,0)
)+POWER(0.3,Param!$M$21)),-2),0))</f>
        <v>2.6981503301921577</v>
      </c>
      <c r="BD66" s="53">
        <f ca="1">IF(ScreenHeight!$B67&lt;OFFSET(Radar!$AC$3,COLUMN(),0),
    Param!$B$38/ScreenHeight!$B67,
    (Param!$B$37+1/(1-OFFSET(Radar!$AD$3,COLUMN(),0)*ScreenHeight!$C67)/Param!$B$39)/OFFSET(Radar!$AC$3,COLUMN(),0)
)*DistanceShader!BD66*LightShader!BD66*(IF(OFFSET(Ghosts!$S$41,COLUMN(),0)&lt;ScreenHeight!$E67,
   1,
   (SQRT(OFFSET(Ghosts!$T$41,COLUMN(),0)-OFFSET(Ghosts!$R$41,COLUMN(),0)*ScreenHeight!$D67)-1))+IF(Ghosts!$B$35,IF(Param!$M$21,-1-POWER(0.3,Param!$M$21)/(IF(Param!$M$21&lt;20,LightShader!BD157,OFFSET(LightShader!BD157,Param!$M$21-20,0)
)+POWER(0.3,Param!$M$21)),-2),0))</f>
        <v>2.7575303215347802</v>
      </c>
      <c r="BE66" s="53">
        <f ca="1">IF(ScreenHeight!$B67&lt;OFFSET(Radar!$AC$3,COLUMN(),0),
    Param!$B$38/ScreenHeight!$B67,
    (Param!$B$37+1/(1-OFFSET(Radar!$AD$3,COLUMN(),0)*ScreenHeight!$C67)/Param!$B$39)/OFFSET(Radar!$AC$3,COLUMN(),0)
)*DistanceShader!BE66*LightShader!BE66*(IF(OFFSET(Ghosts!$S$41,COLUMN(),0)&lt;ScreenHeight!$E67,
   1,
   (SQRT(OFFSET(Ghosts!$T$41,COLUMN(),0)-OFFSET(Ghosts!$R$41,COLUMN(),0)*ScreenHeight!$D67)-1))+IF(Ghosts!$B$35,IF(Param!$M$21,-1-POWER(0.3,Param!$M$21)/(IF(Param!$M$21&lt;20,LightShader!BE157,OFFSET(LightShader!BE157,Param!$M$21-20,0)
)+POWER(0.3,Param!$M$21)),-2),0))</f>
        <v>2.8188106951530258</v>
      </c>
      <c r="BF66" s="53">
        <f ca="1">IF(ScreenHeight!$B67&lt;OFFSET(Radar!$AC$3,COLUMN(),0),
    Param!$B$38/ScreenHeight!$B67,
    (Param!$B$37+1/(1-OFFSET(Radar!$AD$3,COLUMN(),0)*ScreenHeight!$C67)/Param!$B$39)/OFFSET(Radar!$AC$3,COLUMN(),0)
)*DistanceShader!BF66*LightShader!BF66*(IF(OFFSET(Ghosts!$S$41,COLUMN(),0)&lt;ScreenHeight!$E67,
   1,
   (SQRT(OFFSET(Ghosts!$T$41,COLUMN(),0)-OFFSET(Ghosts!$R$41,COLUMN(),0)*ScreenHeight!$D67)-1))+IF(Ghosts!$B$35,IF(Param!$M$21,-1-POWER(0.3,Param!$M$21)/(IF(Param!$M$21&lt;20,LightShader!BF157,OFFSET(LightShader!BF157,Param!$M$21-20,0)
)+POWER(0.3,Param!$M$21)),-2),0))</f>
        <v>2.8820563827856529</v>
      </c>
      <c r="BG66" s="53">
        <f ca="1">IF(ScreenHeight!$B67&lt;OFFSET(Radar!$AC$3,COLUMN(),0),
    Param!$B$38/ScreenHeight!$B67,
    (Param!$B$37+1/(1-OFFSET(Radar!$AD$3,COLUMN(),0)*ScreenHeight!$C67)/Param!$B$39)/OFFSET(Radar!$AC$3,COLUMN(),0)
)*DistanceShader!BG66*LightShader!BG66*(IF(OFFSET(Ghosts!$S$41,COLUMN(),0)&lt;ScreenHeight!$E67,
   1,
   (SQRT(OFFSET(Ghosts!$T$41,COLUMN(),0)-OFFSET(Ghosts!$R$41,COLUMN(),0)*ScreenHeight!$D67)-1))+IF(Ghosts!$B$35,IF(Param!$M$21,-1-POWER(0.3,Param!$M$21)/(IF(Param!$M$21&lt;20,LightShader!BG157,OFFSET(LightShader!BG157,Param!$M$21-20,0)
)+POWER(0.3,Param!$M$21)),-2),0))</f>
        <v>2.9473320063884403</v>
      </c>
      <c r="BH66" s="53">
        <f ca="1">IF(ScreenHeight!$B67&lt;OFFSET(Radar!$AC$3,COLUMN(),0),
    Param!$B$38/ScreenHeight!$B67,
    (Param!$B$37+1/(1-OFFSET(Radar!$AD$3,COLUMN(),0)*ScreenHeight!$C67)/Param!$B$39)/OFFSET(Radar!$AC$3,COLUMN(),0)
)*DistanceShader!BH66*LightShader!BH66*(IF(OFFSET(Ghosts!$S$41,COLUMN(),0)&lt;ScreenHeight!$E67,
   1,
   (SQRT(OFFSET(Ghosts!$T$41,COLUMN(),0)-OFFSET(Ghosts!$R$41,COLUMN(),0)*ScreenHeight!$D67)-1))+IF(Ghosts!$B$35,IF(Param!$M$21,-1-POWER(0.3,Param!$M$21)/(IF(Param!$M$21&lt;20,LightShader!BH157,OFFSET(LightShader!BH157,Param!$M$21-20,0)
)+POWER(0.3,Param!$M$21)),-2),0))</f>
        <v>3.0147011903844398</v>
      </c>
      <c r="BI66" s="53">
        <f ca="1">IF(ScreenHeight!$B67&lt;OFFSET(Radar!$AC$3,COLUMN(),0),
    Param!$B$38/ScreenHeight!$B67,
    (Param!$B$37+1/(1-OFFSET(Radar!$AD$3,COLUMN(),0)*ScreenHeight!$C67)/Param!$B$39)/OFFSET(Radar!$AC$3,COLUMN(),0)
)*DistanceShader!BI66*LightShader!BI66*(IF(OFFSET(Ghosts!$S$41,COLUMN(),0)&lt;ScreenHeight!$E67,
   1,
   (SQRT(OFFSET(Ghosts!$T$41,COLUMN(),0)-OFFSET(Ghosts!$R$41,COLUMN(),0)*ScreenHeight!$D67)-1))+IF(Ghosts!$B$35,IF(Param!$M$21,-1-POWER(0.3,Param!$M$21)/(IF(Param!$M$21&lt;20,LightShader!BI157,OFFSET(LightShader!BI157,Param!$M$21-20,0)
)+POWER(0.3,Param!$M$21)),-2),0))</f>
        <v>3.08422571760405</v>
      </c>
      <c r="BJ66" s="53">
        <f ca="1">IF(ScreenHeight!$B67&lt;OFFSET(Radar!$AC$3,COLUMN(),0),
    Param!$B$38/ScreenHeight!$B67,
    (Param!$B$37+1/(1-OFFSET(Radar!$AD$3,COLUMN(),0)*ScreenHeight!$C67)/Param!$B$39)/OFFSET(Radar!$AC$3,COLUMN(),0)
)*DistanceShader!BJ66*LightShader!BJ66*(IF(OFFSET(Ghosts!$S$41,COLUMN(),0)&lt;ScreenHeight!$E67,
   1,
   (SQRT(OFFSET(Ghosts!$T$41,COLUMN(),0)-OFFSET(Ghosts!$R$41,COLUMN(),0)*ScreenHeight!$D67)-1))+IF(Ghosts!$B$35,IF(Param!$M$21,-1-POWER(0.3,Param!$M$21)/(IF(Param!$M$21&lt;20,LightShader!BJ157,OFFSET(LightShader!BJ157,Param!$M$21-20,0)
)+POWER(0.3,Param!$M$21)),-2),0))</f>
        <v>3.1559645014734903</v>
      </c>
      <c r="BK66" s="53">
        <f ca="1">IF(ScreenHeight!$B67&lt;OFFSET(Radar!$AC$3,COLUMN(),0),
    Param!$B$38/ScreenHeight!$B67,
    (Param!$B$37+1/(1-OFFSET(Radar!$AD$3,COLUMN(),0)*ScreenHeight!$C67)/Param!$B$39)/OFFSET(Radar!$AC$3,COLUMN(),0)
)*DistanceShader!BK66*LightShader!BK66*(IF(OFFSET(Ghosts!$S$41,COLUMN(),0)&lt;ScreenHeight!$E67,
   1,
   (SQRT(OFFSET(Ghosts!$T$41,COLUMN(),0)-OFFSET(Ghosts!$R$41,COLUMN(),0)*ScreenHeight!$D67)-1))+IF(Ghosts!$B$35,IF(Param!$M$21,-1-POWER(0.3,Param!$M$21)/(IF(Param!$M$21&lt;20,LightShader!BK157,OFFSET(LightShader!BK157,Param!$M$21-20,0)
)+POWER(0.3,Param!$M$21)),-2),0))</f>
        <v>3.2299723433076855</v>
      </c>
      <c r="BL66" s="53">
        <f ca="1">IF(ScreenHeight!$B67&lt;OFFSET(Radar!$AC$3,COLUMN(),0),
    Param!$B$38/ScreenHeight!$B67,
    (Param!$B$37+1/(1-OFFSET(Radar!$AD$3,COLUMN(),0)*ScreenHeight!$C67)/Param!$B$39)/OFFSET(Radar!$AC$3,COLUMN(),0)
)*DistanceShader!BL66*LightShader!BL66*(IF(OFFSET(Ghosts!$S$41,COLUMN(),0)&lt;ScreenHeight!$E67,
   1,
   (SQRT(OFFSET(Ghosts!$T$41,COLUMN(),0)-OFFSET(Ghosts!$R$41,COLUMN(),0)*ScreenHeight!$D67)-1))+IF(Ghosts!$B$35,IF(Param!$M$21,-1-POWER(0.3,Param!$M$21)/(IF(Param!$M$21&lt;20,LightShader!BL157,OFFSET(LightShader!BL157,Param!$M$21-20,0)
)+POWER(0.3,Param!$M$21)),-2),0))</f>
        <v>3.3062984397331081</v>
      </c>
      <c r="BM66" s="53">
        <f ca="1">IF(ScreenHeight!$B67&lt;OFFSET(Radar!$AC$3,COLUMN(),0),
    Param!$B$38/ScreenHeight!$B67,
    (Param!$B$37+1/(1-OFFSET(Radar!$AD$3,COLUMN(),0)*ScreenHeight!$C67)/Param!$B$39)/OFFSET(Radar!$AC$3,COLUMN(),0)
)*DistanceShader!BM66*LightShader!BM66*(IF(OFFSET(Ghosts!$S$41,COLUMN(),0)&lt;ScreenHeight!$E67,
   1,
   (SQRT(OFFSET(Ghosts!$T$41,COLUMN(),0)-OFFSET(Ghosts!$R$41,COLUMN(),0)*ScreenHeight!$D67)-1))+IF(Ghosts!$B$35,IF(Param!$M$21,-1-POWER(0.3,Param!$M$21)/(IF(Param!$M$21&lt;20,LightShader!BM157,OFFSET(LightShader!BM157,Param!$M$21-20,0)
)+POWER(0.3,Param!$M$21)),-2),0))</f>
        <v>3.3849846014780196</v>
      </c>
      <c r="BN66" s="53">
        <f ca="1">IF(ScreenHeight!$B67&lt;OFFSET(Radar!$AC$3,COLUMN(),0),
    Param!$B$38/ScreenHeight!$B67,
    (Param!$B$37+1/(1-OFFSET(Radar!$AD$3,COLUMN(),0)*ScreenHeight!$C67)/Param!$B$39)/OFFSET(Radar!$AC$3,COLUMN(),0)
)*DistanceShader!BN66*LightShader!BN66*(IF(OFFSET(Ghosts!$S$41,COLUMN(),0)&lt;ScreenHeight!$E67,
   1,
   (SQRT(OFFSET(Ghosts!$T$41,COLUMN(),0)-OFFSET(Ghosts!$R$41,COLUMN(),0)*ScreenHeight!$D67)-1))+IF(Ghosts!$B$35,IF(Param!$M$21,-1-POWER(0.3,Param!$M$21)/(IF(Param!$M$21&lt;20,LightShader!BN157,OFFSET(LightShader!BN157,Param!$M$21-20,0)
)+POWER(0.3,Param!$M$21)),-2),0))</f>
        <v>3.4660631412815333</v>
      </c>
      <c r="BO66" s="53">
        <f ca="1">IF(ScreenHeight!$B67&lt;OFFSET(Radar!$AC$3,COLUMN(),0),
    Param!$B$38/ScreenHeight!$B67,
    (Param!$B$37+1/(1-OFFSET(Radar!$AD$3,COLUMN(),0)*ScreenHeight!$C67)/Param!$B$39)/OFFSET(Radar!$AC$3,COLUMN(),0)
)*DistanceShader!BO66*LightShader!BO66*(IF(OFFSET(Ghosts!$S$41,COLUMN(),0)&lt;ScreenHeight!$E67,
   1,
   (SQRT(OFFSET(Ghosts!$T$41,COLUMN(),0)-OFFSET(Ghosts!$R$41,COLUMN(),0)*ScreenHeight!$D67)-1))+IF(Ghosts!$B$35,IF(Param!$M$21,-1-POWER(0.3,Param!$M$21)/(IF(Param!$M$21&lt;20,LightShader!BO157,OFFSET(LightShader!BO157,Param!$M$21-20,0)
)+POWER(0.3,Param!$M$21)),-2),0))</f>
        <v>3.5495543858692877</v>
      </c>
      <c r="BP66" s="53">
        <f ca="1">IF(ScreenHeight!$B67&lt;OFFSET(Radar!$AC$3,COLUMN(),0),
    Param!$B$38/ScreenHeight!$B67,
    (Param!$B$37+1/(1-OFFSET(Radar!$AD$3,COLUMN(),0)*ScreenHeight!$C67)/Param!$B$39)/OFFSET(Radar!$AC$3,COLUMN(),0)
)*DistanceShader!BP66*LightShader!BP66*(IF(OFFSET(Ghosts!$S$41,COLUMN(),0)&lt;ScreenHeight!$E67,
   1,
   (SQRT(OFFSET(Ghosts!$T$41,COLUMN(),0)-OFFSET(Ghosts!$R$41,COLUMN(),0)*ScreenHeight!$D67)-1))+IF(Ghosts!$B$35,IF(Param!$M$21,-1-POWER(0.3,Param!$M$21)/(IF(Param!$M$21&lt;20,LightShader!BP157,OFFSET(LightShader!BP157,Param!$M$21-20,0)
)+POWER(0.3,Param!$M$21)),-2),0))</f>
        <v>3.6354637653583102</v>
      </c>
      <c r="BQ66" s="53">
        <f ca="1">IF(ScreenHeight!$B67&lt;OFFSET(Radar!$AC$3,COLUMN(),0),
    Param!$B$38/ScreenHeight!$B67,
    (Param!$B$37+1/(1-OFFSET(Radar!$AD$3,COLUMN(),0)*ScreenHeight!$C67)/Param!$B$39)/OFFSET(Radar!$AC$3,COLUMN(),0)
)*DistanceShader!BQ66*LightShader!BQ66*(IF(OFFSET(Ghosts!$S$41,COLUMN(),0)&lt;ScreenHeight!$E67,
   1,
   (SQRT(OFFSET(Ghosts!$T$41,COLUMN(),0)-OFFSET(Ghosts!$R$41,COLUMN(),0)*ScreenHeight!$D67)-1))+IF(Ghosts!$B$35,IF(Param!$M$21,-1-POWER(0.3,Param!$M$21)/(IF(Param!$M$21&lt;20,LightShader!BQ157,OFFSET(LightShader!BQ157,Param!$M$21-20,0)
)+POWER(0.3,Param!$M$21)),-2),0))</f>
        <v>3.7237784338207414</v>
      </c>
      <c r="BR66" s="53">
        <f ca="1">IF(ScreenHeight!$B67&lt;OFFSET(Radar!$AC$3,COLUMN(),0),
    Param!$B$38/ScreenHeight!$B67,
    (Param!$B$37+1/(1-OFFSET(Radar!$AD$3,COLUMN(),0)*ScreenHeight!$C67)/Param!$B$39)/OFFSET(Radar!$AC$3,COLUMN(),0)
)*DistanceShader!BR66*LightShader!BR66*(IF(OFFSET(Ghosts!$S$41,COLUMN(),0)&lt;ScreenHeight!$E67,
   1,
   (SQRT(OFFSET(Ghosts!$T$41,COLUMN(),0)-OFFSET(Ghosts!$R$41,COLUMN(),0)*ScreenHeight!$D67)-1))+IF(Ghosts!$B$35,IF(Param!$M$21,-1-POWER(0.3,Param!$M$21)/(IF(Param!$M$21&lt;20,LightShader!BR157,OFFSET(LightShader!BR157,Param!$M$21-20,0)
)+POWER(0.3,Param!$M$21)),-2),0))</f>
        <v>3.8144633780311397</v>
      </c>
      <c r="BS66" s="53">
        <f ca="1">IF(ScreenHeight!$B67&lt;OFFSET(Radar!$AC$3,COLUMN(),0),
    Param!$B$38/ScreenHeight!$B67,
    (Param!$B$37+1/(1-OFFSET(Radar!$AD$3,COLUMN(),0)*ScreenHeight!$C67)/Param!$B$39)/OFFSET(Radar!$AC$3,COLUMN(),0)
)*DistanceShader!BS66*LightShader!BS66*(IF(OFFSET(Ghosts!$S$41,COLUMN(),0)&lt;ScreenHeight!$E67,
   1,
   (SQRT(OFFSET(Ghosts!$T$41,COLUMN(),0)-OFFSET(Ghosts!$R$41,COLUMN(),0)*ScreenHeight!$D67)-1))+IF(Ghosts!$B$35,IF(Param!$M$21,-1-POWER(0.3,Param!$M$21)/(IF(Param!$M$21&lt;20,LightShader!BS157,OFFSET(LightShader!BS157,Param!$M$21-20,0)
)+POWER(0.3,Param!$M$21)),-2),0))</f>
        <v>3.9074569789049645</v>
      </c>
      <c r="BT66" s="53">
        <f ca="1">IF(ScreenHeight!$B67&lt;OFFSET(Radar!$AC$3,COLUMN(),0),
    Param!$B$38/ScreenHeight!$B67,
    (Param!$B$37+1/(1-OFFSET(Radar!$AD$3,COLUMN(),0)*ScreenHeight!$C67)/Param!$B$39)/OFFSET(Radar!$AC$3,COLUMN(),0)
)*DistanceShader!BT66*LightShader!BT66*(IF(OFFSET(Ghosts!$S$41,COLUMN(),0)&lt;ScreenHeight!$E67,
   1,
   (SQRT(OFFSET(Ghosts!$T$41,COLUMN(),0)-OFFSET(Ghosts!$R$41,COLUMN(),0)*ScreenHeight!$D67)-1))+IF(Ghosts!$B$35,IF(Param!$M$21,-1-POWER(0.3,Param!$M$21)/(IF(Param!$M$21&lt;20,LightShader!BT157,OFFSET(LightShader!BT157,Param!$M$21-20,0)
)+POWER(0.3,Param!$M$21)),-2),0))</f>
        <v>4.002666003381794</v>
      </c>
      <c r="BU66" s="53">
        <f ca="1">IF(ScreenHeight!$B67&lt;OFFSET(Radar!$AC$3,COLUMN(),0),
    Param!$B$38/ScreenHeight!$B67,
    (Param!$B$37+1/(1-OFFSET(Radar!$AD$3,COLUMN(),0)*ScreenHeight!$C67)/Param!$B$39)/OFFSET(Radar!$AC$3,COLUMN(),0)
)*DistanceShader!BU66*LightShader!BU66*(IF(OFFSET(Ghosts!$S$41,COLUMN(),0)&lt;ScreenHeight!$E67,
   1,
   (SQRT(OFFSET(Ghosts!$T$41,COLUMN(),0)-OFFSET(Ghosts!$R$41,COLUMN(),0)*ScreenHeight!$D67)-1))+IF(Ghosts!$B$35,IF(Param!$M$21,-1-POWER(0.3,Param!$M$21)/(IF(Param!$M$21&lt;20,LightShader!BU157,OFFSET(LightShader!BU157,Param!$M$21-20,0)
)+POWER(0.3,Param!$M$21)),-2),0))</f>
        <v>4.0999600254117503</v>
      </c>
      <c r="BV66" s="53">
        <f ca="1">IF(ScreenHeight!$B67&lt;OFFSET(Radar!$AC$3,COLUMN(),0),
    Param!$B$38/ScreenHeight!$B67,
    (Param!$B$37+1/(1-OFFSET(Radar!$AD$3,COLUMN(),0)*ScreenHeight!$C67)/Param!$B$39)/OFFSET(Radar!$AC$3,COLUMN(),0)
)*DistanceShader!BV66*LightShader!BV66*(IF(OFFSET(Ghosts!$S$41,COLUMN(),0)&lt;ScreenHeight!$E67,
   1,
   (SQRT(OFFSET(Ghosts!$T$41,COLUMN(),0)-OFFSET(Ghosts!$R$41,COLUMN(),0)*ScreenHeight!$D67)-1))+IF(Ghosts!$B$35,IF(Param!$M$21,-1-POWER(0.3,Param!$M$21)/(IF(Param!$M$21&lt;20,LightShader!BV157,OFFSET(LightShader!BV157,Param!$M$21-20,0)
)+POWER(0.3,Param!$M$21)),-2),0))</f>
        <v>4.1991653054428202</v>
      </c>
      <c r="BW66" s="53">
        <f ca="1">IF(ScreenHeight!$B67&lt;OFFSET(Radar!$AC$3,COLUMN(),0),
    Param!$B$38/ScreenHeight!$B67,
    (Param!$B$37+1/(1-OFFSET(Radar!$AD$3,COLUMN(),0)*ScreenHeight!$C67)/Param!$B$39)/OFFSET(Radar!$AC$3,COLUMN(),0)
)*DistanceShader!BW66*LightShader!BW66*(IF(OFFSET(Ghosts!$S$41,COLUMN(),0)&lt;ScreenHeight!$E67,
   1,
   (SQRT(OFFSET(Ghosts!$T$41,COLUMN(),0)-OFFSET(Ghosts!$R$41,COLUMN(),0)*ScreenHeight!$D67)-1))+IF(Ghosts!$B$35,IF(Param!$M$21,-1-POWER(0.3,Param!$M$21)/(IF(Param!$M$21&lt;20,LightShader!BW157,OFFSET(LightShader!BW157,Param!$M$21-20,0)
)+POWER(0.3,Param!$M$21)),-2),0))</f>
        <v>4.3000582007133943</v>
      </c>
      <c r="BX66" s="53">
        <f ca="1">IF(ScreenHeight!$B67&lt;OFFSET(Radar!$AC$3,COLUMN(),0),
    Param!$B$38/ScreenHeight!$B67,
    (Param!$B$37+1/(1-OFFSET(Radar!$AD$3,COLUMN(),0)*ScreenHeight!$C67)/Param!$B$39)/OFFSET(Radar!$AC$3,COLUMN(),0)
)*DistanceShader!BX66*LightShader!BX66*(IF(OFFSET(Ghosts!$S$41,COLUMN(),0)&lt;ScreenHeight!$E67,
   1,
   (SQRT(OFFSET(Ghosts!$T$41,COLUMN(),0)-OFFSET(Ghosts!$R$41,COLUMN(),0)*ScreenHeight!$D67)-1))+IF(Ghosts!$B$35,IF(Param!$M$21,-1-POWER(0.3,Param!$M$21)/(IF(Param!$M$21&lt;20,LightShader!BX157,OFFSET(LightShader!BX157,Param!$M$21-20,0)
)+POWER(0.3,Param!$M$21)),-2),0))</f>
        <v>4.4023582359824713</v>
      </c>
      <c r="BY66" s="53">
        <f ca="1">IF(ScreenHeight!$B67&lt;OFFSET(Radar!$AC$3,COLUMN(),0),
    Param!$B$38/ScreenHeight!$B67,
    (Param!$B$37+1/(1-OFFSET(Radar!$AD$3,COLUMN(),0)*ScreenHeight!$C67)/Param!$B$39)/OFFSET(Radar!$AC$3,COLUMN(),0)
)*DistanceShader!BY66*LightShader!BY66*(IF(OFFSET(Ghosts!$S$41,COLUMN(),0)&lt;ScreenHeight!$E67,
   1,
   (SQRT(OFFSET(Ghosts!$T$41,COLUMN(),0)-OFFSET(Ghosts!$R$41,COLUMN(),0)*ScreenHeight!$D67)-1))+IF(Ghosts!$B$35,IF(Param!$M$21,-1-POWER(0.3,Param!$M$21)/(IF(Param!$M$21&lt;20,LightShader!BY157,OFFSET(LightShader!BY157,Param!$M$21-20,0)
)+POWER(0.3,Param!$M$21)),-2),0))</f>
        <v>4.5057210378504138</v>
      </c>
      <c r="BZ66" s="53">
        <f ca="1">IF(ScreenHeight!$B67&lt;OFFSET(Radar!$AC$3,COLUMN(),0),
    Param!$B$38/ScreenHeight!$B67,
    (Param!$B$37+1/(1-OFFSET(Radar!$AD$3,COLUMN(),0)*ScreenHeight!$C67)/Param!$B$39)/OFFSET(Radar!$AC$3,COLUMN(),0)
)*DistanceShader!BZ66*LightShader!BZ66*(IF(OFFSET(Ghosts!$S$41,COLUMN(),0)&lt;ScreenHeight!$E67,
   1,
   (SQRT(OFFSET(Ghosts!$T$41,COLUMN(),0)-OFFSET(Ghosts!$R$41,COLUMN(),0)*ScreenHeight!$D67)-1))+IF(Ghosts!$B$35,IF(Param!$M$21,-1-POWER(0.3,Param!$M$21)/(IF(Param!$M$21&lt;20,LightShader!BZ157,OFFSET(LightShader!BZ157,Param!$M$21-20,0)
)+POWER(0.3,Param!$M$21)),-2),0))</f>
        <v>3.6857027201852386</v>
      </c>
      <c r="CA66" s="53">
        <f ca="1">IF(ScreenHeight!$B67&lt;OFFSET(Radar!$AC$3,COLUMN(),0),
    Param!$B$38/ScreenHeight!$B67,
    (Param!$B$37+1/(1-OFFSET(Radar!$AD$3,COLUMN(),0)*ScreenHeight!$C67)/Param!$B$39)/OFFSET(Radar!$AC$3,COLUMN(),0)
)*DistanceShader!CA66*LightShader!CA66*(IF(OFFSET(Ghosts!$S$41,COLUMN(),0)&lt;ScreenHeight!$E67,
   1,
   (SQRT(OFFSET(Ghosts!$T$41,COLUMN(),0)-OFFSET(Ghosts!$R$41,COLUMN(),0)*ScreenHeight!$D67)-1))+IF(Ghosts!$B$35,IF(Param!$M$21,-1-POWER(0.3,Param!$M$21)/(IF(Param!$M$21&lt;20,LightShader!CA157,OFFSET(LightShader!CA157,Param!$M$21-20,0)
)+POWER(0.3,Param!$M$21)),-2),0))</f>
        <v>3.7182267130489373</v>
      </c>
      <c r="CB66" s="53">
        <f ca="1">IF(ScreenHeight!$B67&lt;OFFSET(Radar!$AC$3,COLUMN(),0),
    Param!$B$38/ScreenHeight!$B67,
    (Param!$B$37+1/(1-OFFSET(Radar!$AD$3,COLUMN(),0)*ScreenHeight!$C67)/Param!$B$39)/OFFSET(Radar!$AC$3,COLUMN(),0)
)*DistanceShader!CB66*LightShader!CB66*(IF(OFFSET(Ghosts!$S$41,COLUMN(),0)&lt;ScreenHeight!$E67,
   1,
   (SQRT(OFFSET(Ghosts!$T$41,COLUMN(),0)-OFFSET(Ghosts!$R$41,COLUMN(),0)*ScreenHeight!$D67)-1))+IF(Ghosts!$B$35,IF(Param!$M$21,-1-POWER(0.3,Param!$M$21)/(IF(Param!$M$21&lt;20,LightShader!CB157,OFFSET(LightShader!CB157,Param!$M$21-20,0)
)+POWER(0.3,Param!$M$21)),-2),0))</f>
        <v>3.7481822092414601</v>
      </c>
      <c r="CC66" s="53">
        <f ca="1">IF(ScreenHeight!$B67&lt;OFFSET(Radar!$AC$3,COLUMN(),0),
    Param!$B$38/ScreenHeight!$B67,
    (Param!$B$37+1/(1-OFFSET(Radar!$AD$3,COLUMN(),0)*ScreenHeight!$C67)/Param!$B$39)/OFFSET(Radar!$AC$3,COLUMN(),0)
)*DistanceShader!CC66*LightShader!CC66*(IF(OFFSET(Ghosts!$S$41,COLUMN(),0)&lt;ScreenHeight!$E67,
   1,
   (SQRT(OFFSET(Ghosts!$T$41,COLUMN(),0)-OFFSET(Ghosts!$R$41,COLUMN(),0)*ScreenHeight!$D67)-1))+IF(Ghosts!$B$35,IF(Param!$M$21,-1-POWER(0.3,Param!$M$21)/(IF(Param!$M$21&lt;20,LightShader!CC157,OFFSET(LightShader!CC157,Param!$M$21-20,0)
)+POWER(0.3,Param!$M$21)),-2),0))</f>
        <v>3.7750758311599899</v>
      </c>
      <c r="CD66" s="53">
        <f ca="1">IF(ScreenHeight!$B67&lt;OFFSET(Radar!$AC$3,COLUMN(),0),
    Param!$B$38/ScreenHeight!$B67,
    (Param!$B$37+1/(1-OFFSET(Radar!$AD$3,COLUMN(),0)*ScreenHeight!$C67)/Param!$B$39)/OFFSET(Radar!$AC$3,COLUMN(),0)
)*DistanceShader!CD66*LightShader!CD66*(IF(OFFSET(Ghosts!$S$41,COLUMN(),0)&lt;ScreenHeight!$E67,
   1,
   (SQRT(OFFSET(Ghosts!$T$41,COLUMN(),0)-OFFSET(Ghosts!$R$41,COLUMN(),0)*ScreenHeight!$D67)-1))+IF(Ghosts!$B$35,IF(Param!$M$21,-1-POWER(0.3,Param!$M$21)/(IF(Param!$M$21&lt;20,LightShader!CD157,OFFSET(LightShader!CD157,Param!$M$21-20,0)
)+POWER(0.3,Param!$M$21)),-2),0))</f>
        <v>3.7983767567518236</v>
      </c>
      <c r="CE66" s="53">
        <f ca="1">IF(ScreenHeight!$B67&lt;OFFSET(Radar!$AC$3,COLUMN(),0),
    Param!$B$38/ScreenHeight!$B67,
    (Param!$B$37+1/(1-OFFSET(Radar!$AD$3,COLUMN(),0)*ScreenHeight!$C67)/Param!$B$39)/OFFSET(Radar!$AC$3,COLUMN(),0)
)*DistanceShader!CE66*LightShader!CE66*(IF(OFFSET(Ghosts!$S$41,COLUMN(),0)&lt;ScreenHeight!$E67,
   1,
   (SQRT(OFFSET(Ghosts!$T$41,COLUMN(),0)-OFFSET(Ghosts!$R$41,COLUMN(),0)*ScreenHeight!$D67)-1))+IF(Ghosts!$B$35,IF(Param!$M$21,-1-POWER(0.3,Param!$M$21)/(IF(Param!$M$21&lt;20,LightShader!CE157,OFFSET(LightShader!CE157,Param!$M$21-20,0)
)+POWER(0.3,Param!$M$21)),-2),0))</f>
        <v>3.8175230244736209</v>
      </c>
      <c r="CF66" s="53">
        <f ca="1">IF(ScreenHeight!$B67&lt;OFFSET(Radar!$AC$3,COLUMN(),0),
    Param!$B$38/ScreenHeight!$B67,
    (Param!$B$37+1/(1-OFFSET(Radar!$AD$3,COLUMN(),0)*ScreenHeight!$C67)/Param!$B$39)/OFFSET(Radar!$AC$3,COLUMN(),0)
)*DistanceShader!CF66*LightShader!CF66*(IF(OFFSET(Ghosts!$S$41,COLUMN(),0)&lt;ScreenHeight!$E67,
   1,
   (SQRT(OFFSET(Ghosts!$T$41,COLUMN(),0)-OFFSET(Ghosts!$R$41,COLUMN(),0)*ScreenHeight!$D67)-1))+IF(Ghosts!$B$35,IF(Param!$M$21,-1-POWER(0.3,Param!$M$21)/(IF(Param!$M$21&lt;20,LightShader!CF157,OFFSET(LightShader!CF157,Param!$M$21-20,0)
)+POWER(0.3,Param!$M$21)),-2),0))</f>
        <v>3.8319307288691413</v>
      </c>
      <c r="CG66" s="53">
        <f ca="1">IF(ScreenHeight!$B67&lt;OFFSET(Radar!$AC$3,COLUMN(),0),
    Param!$B$38/ScreenHeight!$B67,
    (Param!$B$37+1/(1-OFFSET(Radar!$AD$3,COLUMN(),0)*ScreenHeight!$C67)/Param!$B$39)/OFFSET(Radar!$AC$3,COLUMN(),0)
)*DistanceShader!CG66*LightShader!CG66*(IF(OFFSET(Ghosts!$S$41,COLUMN(),0)&lt;ScreenHeight!$E67,
   1,
   (SQRT(OFFSET(Ghosts!$T$41,COLUMN(),0)-OFFSET(Ghosts!$R$41,COLUMN(),0)*ScreenHeight!$D67)-1))+IF(Ghosts!$B$35,IF(Param!$M$21,-1-POWER(0.3,Param!$M$21)/(IF(Param!$M$21&lt;20,LightShader!CG157,OFFSET(LightShader!CG157,Param!$M$21-20,0)
)+POWER(0.3,Param!$M$21)),-2),0))</f>
        <v>5.3039795325895804</v>
      </c>
      <c r="CH66" s="53">
        <f ca="1">IF(ScreenHeight!$B67&lt;OFFSET(Radar!$AC$3,COLUMN(),0),
    Param!$B$38/ScreenHeight!$B67,
    (Param!$B$37+1/(1-OFFSET(Radar!$AD$3,COLUMN(),0)*ScreenHeight!$C67)/Param!$B$39)/OFFSET(Radar!$AC$3,COLUMN(),0)
)*DistanceShader!CH66*LightShader!CH66*(IF(OFFSET(Ghosts!$S$41,COLUMN(),0)&lt;ScreenHeight!$E67,
   1,
   (SQRT(OFFSET(Ghosts!$T$41,COLUMN(),0)-OFFSET(Ghosts!$R$41,COLUMN(),0)*ScreenHeight!$D67)-1))+IF(Ghosts!$B$35,IF(Param!$M$21,-1-POWER(0.3,Param!$M$21)/(IF(Param!$M$21&lt;20,LightShader!CH157,OFFSET(LightShader!CH157,Param!$M$21-20,0)
)+POWER(0.3,Param!$M$21)),-2),0))</f>
        <v>5.3884507188004989</v>
      </c>
      <c r="CI66" s="53">
        <f ca="1">IF(ScreenHeight!$B67&lt;OFFSET(Radar!$AC$3,COLUMN(),0),
    Param!$B$38/ScreenHeight!$B67,
    (Param!$B$37+1/(1-OFFSET(Radar!$AD$3,COLUMN(),0)*ScreenHeight!$C67)/Param!$B$39)/OFFSET(Radar!$AC$3,COLUMN(),0)
)*DistanceShader!CI66*LightShader!CI66*(IF(OFFSET(Ghosts!$S$41,COLUMN(),0)&lt;ScreenHeight!$E67,
   1,
   (SQRT(OFFSET(Ghosts!$T$41,COLUMN(),0)-OFFSET(Ghosts!$R$41,COLUMN(),0)*ScreenHeight!$D67)-1))+IF(Ghosts!$B$35,IF(Param!$M$21,-1-POWER(0.3,Param!$M$21)/(IF(Param!$M$21&lt;20,LightShader!CI157,OFFSET(LightShader!CI157,Param!$M$21-20,0)
)+POWER(0.3,Param!$M$21)),-2),0))</f>
        <v>5.4662826121505583</v>
      </c>
      <c r="CJ66" s="53">
        <f ca="1">IF(ScreenHeight!$B67&lt;OFFSET(Radar!$AC$3,COLUMN(),0),
    Param!$B$38/ScreenHeight!$B67,
    (Param!$B$37+1/(1-OFFSET(Radar!$AD$3,COLUMN(),0)*ScreenHeight!$C67)/Param!$B$39)/OFFSET(Radar!$AC$3,COLUMN(),0)
)*DistanceShader!CJ66*LightShader!CJ66*(IF(OFFSET(Ghosts!$S$41,COLUMN(),0)&lt;ScreenHeight!$E67,
   1,
   (SQRT(OFFSET(Ghosts!$T$41,COLUMN(),0)-OFFSET(Ghosts!$R$41,COLUMN(),0)*ScreenHeight!$D67)-1))+IF(Ghosts!$B$35,IF(Param!$M$21,-1-POWER(0.3,Param!$M$21)/(IF(Param!$M$21&lt;20,LightShader!CJ157,OFFSET(LightShader!CJ157,Param!$M$21-20,0)
)+POWER(0.3,Param!$M$21)),-2),0))</f>
        <v>5.5364169718471556</v>
      </c>
      <c r="CK66" s="53">
        <f ca="1">IF(ScreenHeight!$B67&lt;OFFSET(Radar!$AC$3,COLUMN(),0),
    Param!$B$38/ScreenHeight!$B67,
    (Param!$B$37+1/(1-OFFSET(Radar!$AD$3,COLUMN(),0)*ScreenHeight!$C67)/Param!$B$39)/OFFSET(Radar!$AC$3,COLUMN(),0)
)*DistanceShader!CK66*LightShader!CK66*(IF(OFFSET(Ghosts!$S$41,COLUMN(),0)&lt;ScreenHeight!$E67,
   1,
   (SQRT(OFFSET(Ghosts!$T$41,COLUMN(),0)-OFFSET(Ghosts!$R$41,COLUMN(),0)*ScreenHeight!$D67)-1))+IF(Ghosts!$B$35,IF(Param!$M$21,-1-POWER(0.3,Param!$M$21)/(IF(Param!$M$21&lt;20,LightShader!CK157,OFFSET(LightShader!CK157,Param!$M$21-20,0)
)+POWER(0.3,Param!$M$21)),-2),0))</f>
        <v>5.5978282605007763</v>
      </c>
      <c r="CL66" s="53">
        <f ca="1">IF(ScreenHeight!$B67&lt;OFFSET(Radar!$AC$3,COLUMN(),0),
    Param!$B$38/ScreenHeight!$B67,
    (Param!$B$37+1/(1-OFFSET(Radar!$AD$3,COLUMN(),0)*ScreenHeight!$C67)/Param!$B$39)/OFFSET(Radar!$AC$3,COLUMN(),0)
)*DistanceShader!CL66*LightShader!CL66*(IF(OFFSET(Ghosts!$S$41,COLUMN(),0)&lt;ScreenHeight!$E67,
   1,
   (SQRT(OFFSET(Ghosts!$T$41,COLUMN(),0)-OFFSET(Ghosts!$R$41,COLUMN(),0)*ScreenHeight!$D67)-1))+IF(Ghosts!$B$35,IF(Param!$M$21,-1-POWER(0.3,Param!$M$21)/(IF(Param!$M$21&lt;20,LightShader!CL157,OFFSET(LightShader!CL157,Param!$M$21-20,0)
)+POWER(0.3,Param!$M$21)),-2),0))</f>
        <v>5.6495599822560845</v>
      </c>
      <c r="CM66" s="53">
        <f ca="1">IF(ScreenHeight!$B67&lt;OFFSET(Radar!$AC$3,COLUMN(),0),
    Param!$B$38/ScreenHeight!$B67,
    (Param!$B$37+1/(1-OFFSET(Radar!$AD$3,COLUMN(),0)*ScreenHeight!$C67)/Param!$B$39)/OFFSET(Radar!$AC$3,COLUMN(),0)
)*DistanceShader!CM66*LightShader!CM66*(IF(OFFSET(Ghosts!$S$41,COLUMN(),0)&lt;ScreenHeight!$E67,
   1,
   (SQRT(OFFSET(Ghosts!$T$41,COLUMN(),0)-OFFSET(Ghosts!$R$41,COLUMN(),0)*ScreenHeight!$D67)-1))+IF(Ghosts!$B$35,IF(Param!$M$21,-1-POWER(0.3,Param!$M$21)/(IF(Param!$M$21&lt;20,LightShader!CM157,OFFSET(LightShader!CM157,Param!$M$21-20,0)
)+POWER(0.3,Param!$M$21)),-2),0))</f>
        <v>5.6907623877122973</v>
      </c>
      <c r="CN66" s="53">
        <f ca="1">IF(ScreenHeight!$B67&lt;OFFSET(Radar!$AC$3,COLUMN(),0),
    Param!$B$38/ScreenHeight!$B67,
    (Param!$B$37+1/(1-OFFSET(Radar!$AD$3,COLUMN(),0)*ScreenHeight!$C67)/Param!$B$39)/OFFSET(Radar!$AC$3,COLUMN(),0)
)*DistanceShader!CN66*LightShader!CN66*(IF(OFFSET(Ghosts!$S$41,COLUMN(),0)&lt;ScreenHeight!$E67,
   1,
   (SQRT(OFFSET(Ghosts!$T$41,COLUMN(),0)-OFFSET(Ghosts!$R$41,COLUMN(),0)*ScreenHeight!$D67)-1))+IF(Ghosts!$B$35,IF(Param!$M$21,-1-POWER(0.3,Param!$M$21)/(IF(Param!$M$21&lt;20,LightShader!CN157,OFFSET(LightShader!CN157,Param!$M$21-20,0)
)+POWER(0.3,Param!$M$21)),-2),0))</f>
        <v>5.7207289764604159</v>
      </c>
      <c r="CO66" s="53">
        <f ca="1">IF(ScreenHeight!$B67&lt;OFFSET(Radar!$AC$3,COLUMN(),0),
    Param!$B$38/ScreenHeight!$B67,
    (Param!$B$37+1/(1-OFFSET(Radar!$AD$3,COLUMN(),0)*ScreenHeight!$C67)/Param!$B$39)/OFFSET(Radar!$AC$3,COLUMN(),0)
)*DistanceShader!CO66*LightShader!CO66*(IF(OFFSET(Ghosts!$S$41,COLUMN(),0)&lt;ScreenHeight!$E67,
   1,
   (SQRT(OFFSET(Ghosts!$T$41,COLUMN(),0)-OFFSET(Ghosts!$R$41,COLUMN(),0)*ScreenHeight!$D67)-1))+IF(Ghosts!$B$35,IF(Param!$M$21,-1-POWER(0.3,Param!$M$21)/(IF(Param!$M$21&lt;20,LightShader!CO157,OFFSET(LightShader!CO157,Param!$M$21-20,0)
)+POWER(0.3,Param!$M$21)),-2),0))</f>
        <v>5.7389289530057326</v>
      </c>
      <c r="CP66" s="53">
        <f ca="1">IF(ScreenHeight!$B67&lt;OFFSET(Radar!$AC$3,COLUMN(),0),
    Param!$B$38/ScreenHeight!$B67,
    (Param!$B$37+1/(1-OFFSET(Radar!$AD$3,COLUMN(),0)*ScreenHeight!$C67)/Param!$B$39)/OFFSET(Radar!$AC$3,COLUMN(),0)
)*DistanceShader!CP66*LightShader!CP66*(IF(OFFSET(Ghosts!$S$41,COLUMN(),0)&lt;ScreenHeight!$E67,
   1,
   (SQRT(OFFSET(Ghosts!$T$41,COLUMN(),0)-OFFSET(Ghosts!$R$41,COLUMN(),0)*ScreenHeight!$D67)-1))+IF(Ghosts!$B$35,IF(Param!$M$21,-1-POWER(0.3,Param!$M$21)/(IF(Param!$M$21&lt;20,LightShader!CP157,OFFSET(LightShader!CP157,Param!$M$21-20,0)
)+POWER(0.3,Param!$M$21)),-2),0))</f>
        <v>5.7450328486478481</v>
      </c>
      <c r="CQ66" s="53">
        <f ca="1">IF(ScreenHeight!$B67&lt;OFFSET(Radar!$AC$3,COLUMN(),0),
    Param!$B$38/ScreenHeight!$B67,
    (Param!$B$37+1/(1-OFFSET(Radar!$AD$3,COLUMN(),0)*ScreenHeight!$C67)/Param!$B$39)/OFFSET(Radar!$AC$3,COLUMN(),0)
)*DistanceShader!CQ66*LightShader!CQ66*(IF(OFFSET(Ghosts!$S$41,COLUMN(),0)&lt;ScreenHeight!$E67,
   1,
   (SQRT(OFFSET(Ghosts!$T$41,COLUMN(),0)-OFFSET(Ghosts!$R$41,COLUMN(),0)*ScreenHeight!$D67)-1))+IF(Ghosts!$B$35,IF(Param!$M$21,-1-POWER(0.3,Param!$M$21)/(IF(Param!$M$21&lt;20,LightShader!CQ157,OFFSET(LightShader!CQ157,Param!$M$21-20,0)
)+POWER(0.3,Param!$M$21)),-2),0))</f>
        <v>5.7389289530057326</v>
      </c>
      <c r="CR66" s="53">
        <f ca="1">IF(ScreenHeight!$B67&lt;OFFSET(Radar!$AC$3,COLUMN(),0),
    Param!$B$38/ScreenHeight!$B67,
    (Param!$B$37+1/(1-OFFSET(Radar!$AD$3,COLUMN(),0)*ScreenHeight!$C67)/Param!$B$39)/OFFSET(Radar!$AC$3,COLUMN(),0)
)*DistanceShader!CR66*LightShader!CR66*(IF(OFFSET(Ghosts!$S$41,COLUMN(),0)&lt;ScreenHeight!$E67,
   1,
   (SQRT(OFFSET(Ghosts!$T$41,COLUMN(),0)-OFFSET(Ghosts!$R$41,COLUMN(),0)*ScreenHeight!$D67)-1))+IF(Ghosts!$B$35,IF(Param!$M$21,-1-POWER(0.3,Param!$M$21)/(IF(Param!$M$21&lt;20,LightShader!CR157,OFFSET(LightShader!CR157,Param!$M$21-20,0)
)+POWER(0.3,Param!$M$21)),-2),0))</f>
        <v>5.7207289764604159</v>
      </c>
      <c r="CS66" s="53">
        <f ca="1">IF(ScreenHeight!$B67&lt;OFFSET(Radar!$AC$3,COLUMN(),0),
    Param!$B$38/ScreenHeight!$B67,
    (Param!$B$37+1/(1-OFFSET(Radar!$AD$3,COLUMN(),0)*ScreenHeight!$C67)/Param!$B$39)/OFFSET(Radar!$AC$3,COLUMN(),0)
)*DistanceShader!CS66*LightShader!CS66*(IF(OFFSET(Ghosts!$S$41,COLUMN(),0)&lt;ScreenHeight!$E67,
   1,
   (SQRT(OFFSET(Ghosts!$T$41,COLUMN(),0)-OFFSET(Ghosts!$R$41,COLUMN(),0)*ScreenHeight!$D67)-1))+IF(Ghosts!$B$35,IF(Param!$M$21,-1-POWER(0.3,Param!$M$21)/(IF(Param!$M$21&lt;20,LightShader!CS157,OFFSET(LightShader!CS157,Param!$M$21-20,0)
)+POWER(0.3,Param!$M$21)),-2),0))</f>
        <v>5.6907623877122973</v>
      </c>
      <c r="CT66" s="53">
        <f ca="1">IF(ScreenHeight!$B67&lt;OFFSET(Radar!$AC$3,COLUMN(),0),
    Param!$B$38/ScreenHeight!$B67,
    (Param!$B$37+1/(1-OFFSET(Radar!$AD$3,COLUMN(),0)*ScreenHeight!$C67)/Param!$B$39)/OFFSET(Radar!$AC$3,COLUMN(),0)
)*DistanceShader!CT66*LightShader!CT66*(IF(OFFSET(Ghosts!$S$41,COLUMN(),0)&lt;ScreenHeight!$E67,
   1,
   (SQRT(OFFSET(Ghosts!$T$41,COLUMN(),0)-OFFSET(Ghosts!$R$41,COLUMN(),0)*ScreenHeight!$D67)-1))+IF(Ghosts!$B$35,IF(Param!$M$21,-1-POWER(0.3,Param!$M$21)/(IF(Param!$M$21&lt;20,LightShader!CT157,OFFSET(LightShader!CT157,Param!$M$21-20,0)
)+POWER(0.3,Param!$M$21)),-2),0))</f>
        <v>5.6495599822560845</v>
      </c>
      <c r="CU66" s="53">
        <f ca="1">IF(ScreenHeight!$B67&lt;OFFSET(Radar!$AC$3,COLUMN(),0),
    Param!$B$38/ScreenHeight!$B67,
    (Param!$B$37+1/(1-OFFSET(Radar!$AD$3,COLUMN(),0)*ScreenHeight!$C67)/Param!$B$39)/OFFSET(Radar!$AC$3,COLUMN(),0)
)*DistanceShader!CU66*LightShader!CU66*(IF(OFFSET(Ghosts!$S$41,COLUMN(),0)&lt;ScreenHeight!$E67,
   1,
   (SQRT(OFFSET(Ghosts!$T$41,COLUMN(),0)-OFFSET(Ghosts!$R$41,COLUMN(),0)*ScreenHeight!$D67)-1))+IF(Ghosts!$B$35,IF(Param!$M$21,-1-POWER(0.3,Param!$M$21)/(IF(Param!$M$21&lt;20,LightShader!CU157,OFFSET(LightShader!CU157,Param!$M$21-20,0)
)+POWER(0.3,Param!$M$21)),-2),0))</f>
        <v>5.5978282605007763</v>
      </c>
      <c r="CV66" s="53">
        <f ca="1">IF(ScreenHeight!$B67&lt;OFFSET(Radar!$AC$3,COLUMN(),0),
    Param!$B$38/ScreenHeight!$B67,
    (Param!$B$37+1/(1-OFFSET(Radar!$AD$3,COLUMN(),0)*ScreenHeight!$C67)/Param!$B$39)/OFFSET(Radar!$AC$3,COLUMN(),0)
)*DistanceShader!CV66*LightShader!CV66*(IF(OFFSET(Ghosts!$S$41,COLUMN(),0)&lt;ScreenHeight!$E67,
   1,
   (SQRT(OFFSET(Ghosts!$T$41,COLUMN(),0)-OFFSET(Ghosts!$R$41,COLUMN(),0)*ScreenHeight!$D67)-1))+IF(Ghosts!$B$35,IF(Param!$M$21,-1-POWER(0.3,Param!$M$21)/(IF(Param!$M$21&lt;20,LightShader!CV157,OFFSET(LightShader!CV157,Param!$M$21-20,0)
)+POWER(0.3,Param!$M$21)),-2),0))</f>
        <v>5.5364169718471556</v>
      </c>
      <c r="CW66" s="53">
        <f ca="1">IF(ScreenHeight!$B67&lt;OFFSET(Radar!$AC$3,COLUMN(),0),
    Param!$B$38/ScreenHeight!$B67,
    (Param!$B$37+1/(1-OFFSET(Radar!$AD$3,COLUMN(),0)*ScreenHeight!$C67)/Param!$B$39)/OFFSET(Radar!$AC$3,COLUMN(),0)
)*DistanceShader!CW66*LightShader!CW66*(IF(OFFSET(Ghosts!$S$41,COLUMN(),0)&lt;ScreenHeight!$E67,
   1,
   (SQRT(OFFSET(Ghosts!$T$41,COLUMN(),0)-OFFSET(Ghosts!$R$41,COLUMN(),0)*ScreenHeight!$D67)-1))+IF(Ghosts!$B$35,IF(Param!$M$21,-1-POWER(0.3,Param!$M$21)/(IF(Param!$M$21&lt;20,LightShader!CW157,OFFSET(LightShader!CW157,Param!$M$21-20,0)
)+POWER(0.3,Param!$M$21)),-2),0))</f>
        <v>5.4662826121505583</v>
      </c>
      <c r="CX66" s="53">
        <f ca="1">IF(ScreenHeight!$B67&lt;OFFSET(Radar!$AC$3,COLUMN(),0),
    Param!$B$38/ScreenHeight!$B67,
    (Param!$B$37+1/(1-OFFSET(Radar!$AD$3,COLUMN(),0)*ScreenHeight!$C67)/Param!$B$39)/OFFSET(Radar!$AC$3,COLUMN(),0)
)*DistanceShader!CX66*LightShader!CX66*(IF(OFFSET(Ghosts!$S$41,COLUMN(),0)&lt;ScreenHeight!$E67,
   1,
   (SQRT(OFFSET(Ghosts!$T$41,COLUMN(),0)-OFFSET(Ghosts!$R$41,COLUMN(),0)*ScreenHeight!$D67)-1))+IF(Ghosts!$B$35,IF(Param!$M$21,-1-POWER(0.3,Param!$M$21)/(IF(Param!$M$21&lt;20,LightShader!CX157,OFFSET(LightShader!CX157,Param!$M$21-20,0)
)+POWER(0.3,Param!$M$21)),-2),0))</f>
        <v>5.3884507188004989</v>
      </c>
      <c r="CY66" s="53">
        <f ca="1">IF(ScreenHeight!$B67&lt;OFFSET(Radar!$AC$3,COLUMN(),0),
    Param!$B$38/ScreenHeight!$B67,
    (Param!$B$37+1/(1-OFFSET(Radar!$AD$3,COLUMN(),0)*ScreenHeight!$C67)/Param!$B$39)/OFFSET(Radar!$AC$3,COLUMN(),0)
)*DistanceShader!CY66*LightShader!CY66*(IF(OFFSET(Ghosts!$S$41,COLUMN(),0)&lt;ScreenHeight!$E67,
   1,
   (SQRT(OFFSET(Ghosts!$T$41,COLUMN(),0)-OFFSET(Ghosts!$R$41,COLUMN(),0)*ScreenHeight!$D67)-1))+IF(Ghosts!$B$35,IF(Param!$M$21,-1-POWER(0.3,Param!$M$21)/(IF(Param!$M$21&lt;20,LightShader!CY157,OFFSET(LightShader!CY157,Param!$M$21-20,0)
)+POWER(0.3,Param!$M$21)),-2),0))</f>
        <v>5.3039795325895804</v>
      </c>
      <c r="CZ66" s="53">
        <f ca="1">IF(ScreenHeight!$B67&lt;OFFSET(Radar!$AC$3,COLUMN(),0),
    Param!$B$38/ScreenHeight!$B67,
    (Param!$B$37+1/(1-OFFSET(Radar!$AD$3,COLUMN(),0)*ScreenHeight!$C67)/Param!$B$39)/OFFSET(Radar!$AC$3,COLUMN(),0)
)*DistanceShader!CZ66*LightShader!CZ66*(IF(OFFSET(Ghosts!$S$41,COLUMN(),0)&lt;ScreenHeight!$E67,
   1,
   (SQRT(OFFSET(Ghosts!$T$41,COLUMN(),0)-OFFSET(Ghosts!$R$41,COLUMN(),0)*ScreenHeight!$D67)-1))+IF(Ghosts!$B$35,IF(Param!$M$21,-1-POWER(0.3,Param!$M$21)/(IF(Param!$M$21&lt;20,LightShader!CZ157,OFFSET(LightShader!CZ157,Param!$M$21-20,0)
)+POWER(0.3,Param!$M$21)),-2),0))</f>
        <v>5.2139270813666743</v>
      </c>
      <c r="DA66" s="53">
        <f ca="1">IF(ScreenHeight!$B67&lt;OFFSET(Radar!$AC$3,COLUMN(),0),
    Param!$B$38/ScreenHeight!$B67,
    (Param!$B$37+1/(1-OFFSET(Radar!$AD$3,COLUMN(),0)*ScreenHeight!$C67)/Param!$B$39)/OFFSET(Radar!$AC$3,COLUMN(),0)
)*DistanceShader!DA66*LightShader!DA66*(IF(OFFSET(Ghosts!$S$41,COLUMN(),0)&lt;ScreenHeight!$E67,
   1,
   (SQRT(OFFSET(Ghosts!$T$41,COLUMN(),0)-OFFSET(Ghosts!$R$41,COLUMN(),0)*ScreenHeight!$D67)-1))+IF(Ghosts!$B$35,IF(Param!$M$21,-1-POWER(0.3,Param!$M$21)/(IF(Param!$M$21&lt;20,LightShader!DA157,OFFSET(LightShader!DA157,Param!$M$21-20,0)
)+POWER(0.3,Param!$M$21)),-2),0))</f>
        <v>5.1193231019053593</v>
      </c>
      <c r="DB66" s="53">
        <f ca="1">IF(ScreenHeight!$B67&lt;OFFSET(Radar!$AC$3,COLUMN(),0),
    Param!$B$38/ScreenHeight!$B67,
    (Param!$B$37+1/(1-OFFSET(Radar!$AD$3,COLUMN(),0)*ScreenHeight!$C67)/Param!$B$39)/OFFSET(Radar!$AC$3,COLUMN(),0)
)*DistanceShader!DB66*LightShader!DB66*(IF(OFFSET(Ghosts!$S$41,COLUMN(),0)&lt;ScreenHeight!$E67,
   1,
   (SQRT(OFFSET(Ghosts!$T$41,COLUMN(),0)-OFFSET(Ghosts!$R$41,COLUMN(),0)*ScreenHeight!$D67)-1))+IF(Ghosts!$B$35,IF(Param!$M$21,-1-POWER(0.3,Param!$M$21)/(IF(Param!$M$21&lt;20,LightShader!DB157,OFFSET(LightShader!DB157,Param!$M$21-20,0)
)+POWER(0.3,Param!$M$21)),-2),0))</f>
        <v>5.0211465630389034</v>
      </c>
      <c r="DC66" s="53">
        <f ca="1">IF(ScreenHeight!$B67&lt;OFFSET(Radar!$AC$3,COLUMN(),0),
    Param!$B$38/ScreenHeight!$B67,
    (Param!$B$37+1/(1-OFFSET(Radar!$AD$3,COLUMN(),0)*ScreenHeight!$C67)/Param!$B$39)/OFFSET(Radar!$AC$3,COLUMN(),0)
)*DistanceShader!DC66*LightShader!DC66*(IF(OFFSET(Ghosts!$S$41,COLUMN(),0)&lt;ScreenHeight!$E67,
   1,
   (SQRT(OFFSET(Ghosts!$T$41,COLUMN(),0)-OFFSET(Ghosts!$R$41,COLUMN(),0)*ScreenHeight!$D67)-1))+IF(Ghosts!$B$35,IF(Param!$M$21,-1-POWER(0.3,Param!$M$21)/(IF(Param!$M$21&lt;20,LightShader!DC157,OFFSET(LightShader!DC157,Param!$M$21-20,0)
)+POWER(0.3,Param!$M$21)),-2),0))</f>
        <v>4.9203089701344371</v>
      </c>
      <c r="DD66" s="53">
        <f ca="1">IF(ScreenHeight!$B67&lt;OFFSET(Radar!$AC$3,COLUMN(),0),
    Param!$B$38/ScreenHeight!$B67,
    (Param!$B$37+1/(1-OFFSET(Radar!$AD$3,COLUMN(),0)*ScreenHeight!$C67)/Param!$B$39)/OFFSET(Radar!$AC$3,COLUMN(),0)
)*DistanceShader!DD66*LightShader!DD66*(IF(OFFSET(Ghosts!$S$41,COLUMN(),0)&lt;ScreenHeight!$E67,
   1,
   (SQRT(OFFSET(Ghosts!$T$41,COLUMN(),0)-OFFSET(Ghosts!$R$41,COLUMN(),0)*ScreenHeight!$D67)-1))+IF(Ghosts!$B$35,IF(Param!$M$21,-1-POWER(0.3,Param!$M$21)/(IF(Param!$M$21&lt;20,LightShader!DD157,OFFSET(LightShader!DD157,Param!$M$21-20,0)
)+POWER(0.3,Param!$M$21)),-2),0))</f>
        <v>4.8176431706099851</v>
      </c>
      <c r="DE66" s="53">
        <f ca="1">IF(ScreenHeight!$B67&lt;OFFSET(Radar!$AC$3,COLUMN(),0),
    Param!$B$38/ScreenHeight!$B67,
    (Param!$B$37+1/(1-OFFSET(Radar!$AD$3,COLUMN(),0)*ScreenHeight!$C67)/Param!$B$39)/OFFSET(Radar!$AC$3,COLUMN(),0)
)*DistanceShader!DE66*LightShader!DE66*(IF(OFFSET(Ghosts!$S$41,COLUMN(),0)&lt;ScreenHeight!$E67,
   1,
   (SQRT(OFFSET(Ghosts!$T$41,COLUMN(),0)-OFFSET(Ghosts!$R$41,COLUMN(),0)*ScreenHeight!$D67)-1))+IF(Ghosts!$B$35,IF(Param!$M$21,-1-POWER(0.3,Param!$M$21)/(IF(Param!$M$21&lt;20,LightShader!DE157,OFFSET(LightShader!DE157,Param!$M$21-20,0)
)+POWER(0.3,Param!$M$21)),-2),0))</f>
        <v>4.7138970623679297</v>
      </c>
      <c r="DF66" s="53">
        <f ca="1">IF(ScreenHeight!$B67&lt;OFFSET(Radar!$AC$3,COLUMN(),0),
    Param!$B$38/ScreenHeight!$B67,
    (Param!$B$37+1/(1-OFFSET(Radar!$AD$3,COLUMN(),0)*ScreenHeight!$C67)/Param!$B$39)/OFFSET(Radar!$AC$3,COLUMN(),0)
)*DistanceShader!DF66*LightShader!DF66*(IF(OFFSET(Ghosts!$S$41,COLUMN(),0)&lt;ScreenHeight!$E67,
   1,
   (SQRT(OFFSET(Ghosts!$T$41,COLUMN(),0)-OFFSET(Ghosts!$R$41,COLUMN(),0)*ScreenHeight!$D67)-1))+IF(Ghosts!$B$35,IF(Param!$M$21,-1-POWER(0.3,Param!$M$21)/(IF(Param!$M$21&lt;20,LightShader!DF157,OFFSET(LightShader!DF157,Param!$M$21-20,0)
)+POWER(0.3,Param!$M$21)),-2),0))</f>
        <v>4.6097314262118676</v>
      </c>
      <c r="DG66" s="53">
        <f ca="1">IF(ScreenHeight!$B67&lt;OFFSET(Radar!$AC$3,COLUMN(),0),
    Param!$B$38/ScreenHeight!$B67,
    (Param!$B$37+1/(1-OFFSET(Radar!$AD$3,COLUMN(),0)*ScreenHeight!$C67)/Param!$B$39)/OFFSET(Radar!$AC$3,COLUMN(),0)
)*DistanceShader!DG66*LightShader!DG66*(IF(OFFSET(Ghosts!$S$41,COLUMN(),0)&lt;ScreenHeight!$E67,
   1,
   (SQRT(OFFSET(Ghosts!$T$41,COLUMN(),0)-OFFSET(Ghosts!$R$41,COLUMN(),0)*ScreenHeight!$D67)-1))+IF(Ghosts!$B$35,IF(Param!$M$21,-1-POWER(0.3,Param!$M$21)/(IF(Param!$M$21&lt;20,LightShader!DG157,OFFSET(LightShader!DG157,Param!$M$21-20,0)
)+POWER(0.3,Param!$M$21)),-2),0))</f>
        <v>4.5057210378504138</v>
      </c>
      <c r="DH66" s="53">
        <f ca="1">IF(ScreenHeight!$B67&lt;OFFSET(Radar!$AC$3,COLUMN(),0),
    Param!$B$38/ScreenHeight!$B67,
    (Param!$B$37+1/(1-OFFSET(Radar!$AD$3,COLUMN(),0)*ScreenHeight!$C67)/Param!$B$39)/OFFSET(Radar!$AC$3,COLUMN(),0)
)*DistanceShader!DH66*LightShader!DH66*(IF(OFFSET(Ghosts!$S$41,COLUMN(),0)&lt;ScreenHeight!$E67,
   1,
   (SQRT(OFFSET(Ghosts!$T$41,COLUMN(),0)-OFFSET(Ghosts!$R$41,COLUMN(),0)*ScreenHeight!$D67)-1))+IF(Ghosts!$B$35,IF(Param!$M$21,-1-POWER(0.3,Param!$M$21)/(IF(Param!$M$21&lt;20,LightShader!DH157,OFFSET(LightShader!DH157,Param!$M$21-20,0)
)+POWER(0.3,Param!$M$21)),-2),0))</f>
        <v>4.4023582359824713</v>
      </c>
      <c r="DI66" s="53">
        <f ca="1">IF(ScreenHeight!$B67&lt;OFFSET(Radar!$AC$3,COLUMN(),0),
    Param!$B$38/ScreenHeight!$B67,
    (Param!$B$37+1/(1-OFFSET(Radar!$AD$3,COLUMN(),0)*ScreenHeight!$C67)/Param!$B$39)/OFFSET(Radar!$AC$3,COLUMN(),0)
)*DistanceShader!DI66*LightShader!DI66*(IF(OFFSET(Ghosts!$S$41,COLUMN(),0)&lt;ScreenHeight!$E67,
   1,
   (SQRT(OFFSET(Ghosts!$T$41,COLUMN(),0)-OFFSET(Ghosts!$R$41,COLUMN(),0)*ScreenHeight!$D67)-1))+IF(Ghosts!$B$35,IF(Param!$M$21,-1-POWER(0.3,Param!$M$21)/(IF(Param!$M$21&lt;20,LightShader!DI157,OFFSET(LightShader!DI157,Param!$M$21-20,0)
)+POWER(0.3,Param!$M$21)),-2),0))</f>
        <v>4.3000582007133943</v>
      </c>
      <c r="DJ66" s="53">
        <f ca="1">IF(ScreenHeight!$B67&lt;OFFSET(Radar!$AC$3,COLUMN(),0),
    Param!$B$38/ScreenHeight!$B67,
    (Param!$B$37+1/(1-OFFSET(Radar!$AD$3,COLUMN(),0)*ScreenHeight!$C67)/Param!$B$39)/OFFSET(Radar!$AC$3,COLUMN(),0)
)*DistanceShader!DJ66*LightShader!DJ66*(IF(OFFSET(Ghosts!$S$41,COLUMN(),0)&lt;ScreenHeight!$E67,
   1,
   (SQRT(OFFSET(Ghosts!$T$41,COLUMN(),0)-OFFSET(Ghosts!$R$41,COLUMN(),0)*ScreenHeight!$D67)-1))+IF(Ghosts!$B$35,IF(Param!$M$21,-1-POWER(0.3,Param!$M$21)/(IF(Param!$M$21&lt;20,LightShader!DJ157,OFFSET(LightShader!DJ157,Param!$M$21-20,0)
)+POWER(0.3,Param!$M$21)),-2),0))</f>
        <v>4.1991653054428202</v>
      </c>
      <c r="DK66" s="53">
        <f ca="1">IF(ScreenHeight!$B67&lt;OFFSET(Radar!$AC$3,COLUMN(),0),
    Param!$B$38/ScreenHeight!$B67,
    (Param!$B$37+1/(1-OFFSET(Radar!$AD$3,COLUMN(),0)*ScreenHeight!$C67)/Param!$B$39)/OFFSET(Radar!$AC$3,COLUMN(),0)
)*DistanceShader!DK66*LightShader!DK66*(IF(OFFSET(Ghosts!$S$41,COLUMN(),0)&lt;ScreenHeight!$E67,
   1,
   (SQRT(OFFSET(Ghosts!$T$41,COLUMN(),0)-OFFSET(Ghosts!$R$41,COLUMN(),0)*ScreenHeight!$D67)-1))+IF(Ghosts!$B$35,IF(Param!$M$21,-1-POWER(0.3,Param!$M$21)/(IF(Param!$M$21&lt;20,LightShader!DK157,OFFSET(LightShader!DK157,Param!$M$21-20,0)
)+POWER(0.3,Param!$M$21)),-2),0))</f>
        <v>4.0999600254117503</v>
      </c>
      <c r="DL66" s="53">
        <f ca="1">IF(ScreenHeight!$B67&lt;OFFSET(Radar!$AC$3,COLUMN(),0),
    Param!$B$38/ScreenHeight!$B67,
    (Param!$B$37+1/(1-OFFSET(Radar!$AD$3,COLUMN(),0)*ScreenHeight!$C67)/Param!$B$39)/OFFSET(Radar!$AC$3,COLUMN(),0)
)*DistanceShader!DL66*LightShader!DL66*(IF(OFFSET(Ghosts!$S$41,COLUMN(),0)&lt;ScreenHeight!$E67,
   1,
   (SQRT(OFFSET(Ghosts!$T$41,COLUMN(),0)-OFFSET(Ghosts!$R$41,COLUMN(),0)*ScreenHeight!$D67)-1))+IF(Ghosts!$B$35,IF(Param!$M$21,-1-POWER(0.3,Param!$M$21)/(IF(Param!$M$21&lt;20,LightShader!DL157,OFFSET(LightShader!DL157,Param!$M$21-20,0)
)+POWER(0.3,Param!$M$21)),-2),0))</f>
        <v>4.002666003381794</v>
      </c>
      <c r="DM66" s="53">
        <f ca="1">IF(ScreenHeight!$B67&lt;OFFSET(Radar!$AC$3,COLUMN(),0),
    Param!$B$38/ScreenHeight!$B67,
    (Param!$B$37+1/(1-OFFSET(Radar!$AD$3,COLUMN(),0)*ScreenHeight!$C67)/Param!$B$39)/OFFSET(Radar!$AC$3,COLUMN(),0)
)*DistanceShader!DM66*LightShader!DM66*(IF(OFFSET(Ghosts!$S$41,COLUMN(),0)&lt;ScreenHeight!$E67,
   1,
   (SQRT(OFFSET(Ghosts!$T$41,COLUMN(),0)-OFFSET(Ghosts!$R$41,COLUMN(),0)*ScreenHeight!$D67)-1))+IF(Ghosts!$B$35,IF(Param!$M$21,-1-POWER(0.3,Param!$M$21)/(IF(Param!$M$21&lt;20,LightShader!DM157,OFFSET(LightShader!DM157,Param!$M$21-20,0)
)+POWER(0.3,Param!$M$21)),-2),0))</f>
        <v>3.9074569789049645</v>
      </c>
      <c r="DN66" s="53">
        <f ca="1">IF(ScreenHeight!$B67&lt;OFFSET(Radar!$AC$3,COLUMN(),0),
    Param!$B$38/ScreenHeight!$B67,
    (Param!$B$37+1/(1-OFFSET(Radar!$AD$3,COLUMN(),0)*ScreenHeight!$C67)/Param!$B$39)/OFFSET(Radar!$AC$3,COLUMN(),0)
)*DistanceShader!DN66*LightShader!DN66*(IF(OFFSET(Ghosts!$S$41,COLUMN(),0)&lt;ScreenHeight!$E67,
   1,
   (SQRT(OFFSET(Ghosts!$T$41,COLUMN(),0)-OFFSET(Ghosts!$R$41,COLUMN(),0)*ScreenHeight!$D67)-1))+IF(Ghosts!$B$35,IF(Param!$M$21,-1-POWER(0.3,Param!$M$21)/(IF(Param!$M$21&lt;20,LightShader!DN157,OFFSET(LightShader!DN157,Param!$M$21-20,0)
)+POWER(0.3,Param!$M$21)),-2),0))</f>
        <v>3.8144633780311397</v>
      </c>
      <c r="DO66" s="53">
        <f ca="1">IF(ScreenHeight!$B67&lt;OFFSET(Radar!$AC$3,COLUMN(),0),
    Param!$B$38/ScreenHeight!$B67,
    (Param!$B$37+1/(1-OFFSET(Radar!$AD$3,COLUMN(),0)*ScreenHeight!$C67)/Param!$B$39)/OFFSET(Radar!$AC$3,COLUMN(),0)
)*DistanceShader!DO66*LightShader!DO66*(IF(OFFSET(Ghosts!$S$41,COLUMN(),0)&lt;ScreenHeight!$E67,
   1,
   (SQRT(OFFSET(Ghosts!$T$41,COLUMN(),0)-OFFSET(Ghosts!$R$41,COLUMN(),0)*ScreenHeight!$D67)-1))+IF(Ghosts!$B$35,IF(Param!$M$21,-1-POWER(0.3,Param!$M$21)/(IF(Param!$M$21&lt;20,LightShader!DO157,OFFSET(LightShader!DO157,Param!$M$21-20,0)
)+POWER(0.3,Param!$M$21)),-2),0))</f>
        <v>3.7237784338207414</v>
      </c>
      <c r="DP66" s="53">
        <f ca="1">IF(ScreenHeight!$B67&lt;OFFSET(Radar!$AC$3,COLUMN(),0),
    Param!$B$38/ScreenHeight!$B67,
    (Param!$B$37+1/(1-OFFSET(Radar!$AD$3,COLUMN(),0)*ScreenHeight!$C67)/Param!$B$39)/OFFSET(Radar!$AC$3,COLUMN(),0)
)*DistanceShader!DP66*LightShader!DP66*(IF(OFFSET(Ghosts!$S$41,COLUMN(),0)&lt;ScreenHeight!$E67,
   1,
   (SQRT(OFFSET(Ghosts!$T$41,COLUMN(),0)-OFFSET(Ghosts!$R$41,COLUMN(),0)*ScreenHeight!$D67)-1))+IF(Ghosts!$B$35,IF(Param!$M$21,-1-POWER(0.3,Param!$M$21)/(IF(Param!$M$21&lt;20,LightShader!DP157,OFFSET(LightShader!DP157,Param!$M$21-20,0)
)+POWER(0.3,Param!$M$21)),-2),0))</f>
        <v>3.6354637653583102</v>
      </c>
      <c r="DQ66" s="53">
        <f ca="1">IF(ScreenHeight!$B67&lt;OFFSET(Radar!$AC$3,COLUMN(),0),
    Param!$B$38/ScreenHeight!$B67,
    (Param!$B$37+1/(1-OFFSET(Radar!$AD$3,COLUMN(),0)*ScreenHeight!$C67)/Param!$B$39)/OFFSET(Radar!$AC$3,COLUMN(),0)
)*DistanceShader!DQ66*LightShader!DQ66*(IF(OFFSET(Ghosts!$S$41,COLUMN(),0)&lt;ScreenHeight!$E67,
   1,
   (SQRT(OFFSET(Ghosts!$T$41,COLUMN(),0)-OFFSET(Ghosts!$R$41,COLUMN(),0)*ScreenHeight!$D67)-1))+IF(Ghosts!$B$35,IF(Param!$M$21,-1-POWER(0.3,Param!$M$21)/(IF(Param!$M$21&lt;20,LightShader!DQ157,OFFSET(LightShader!DQ157,Param!$M$21-20,0)
)+POWER(0.3,Param!$M$21)),-2),0))</f>
        <v>3.5495543858692877</v>
      </c>
      <c r="DR66" s="53">
        <f ca="1">IF(ScreenHeight!$B67&lt;OFFSET(Radar!$AC$3,COLUMN(),0),
    Param!$B$38/ScreenHeight!$B67,
    (Param!$B$37+1/(1-OFFSET(Radar!$AD$3,COLUMN(),0)*ScreenHeight!$C67)/Param!$B$39)/OFFSET(Radar!$AC$3,COLUMN(),0)
)*DistanceShader!DR66*LightShader!DR66*(IF(OFFSET(Ghosts!$S$41,COLUMN(),0)&lt;ScreenHeight!$E67,
   1,
   (SQRT(OFFSET(Ghosts!$T$41,COLUMN(),0)-OFFSET(Ghosts!$R$41,COLUMN(),0)*ScreenHeight!$D67)-1))+IF(Ghosts!$B$35,IF(Param!$M$21,-1-POWER(0.3,Param!$M$21)/(IF(Param!$M$21&lt;20,LightShader!DR157,OFFSET(LightShader!DR157,Param!$M$21-20,0)
)+POWER(0.3,Param!$M$21)),-2),0))</f>
        <v>3.4660631412815333</v>
      </c>
      <c r="DS66" s="53">
        <f ca="1">IF(ScreenHeight!$B67&lt;OFFSET(Radar!$AC$3,COLUMN(),0),
    Param!$B$38/ScreenHeight!$B67,
    (Param!$B$37+1/(1-OFFSET(Radar!$AD$3,COLUMN(),0)*ScreenHeight!$C67)/Param!$B$39)/OFFSET(Radar!$AC$3,COLUMN(),0)
)*DistanceShader!DS66*LightShader!DS66*(IF(OFFSET(Ghosts!$S$41,COLUMN(),0)&lt;ScreenHeight!$E67,
   1,
   (SQRT(OFFSET(Ghosts!$T$41,COLUMN(),0)-OFFSET(Ghosts!$R$41,COLUMN(),0)*ScreenHeight!$D67)-1))+IF(Ghosts!$B$35,IF(Param!$M$21,-1-POWER(0.3,Param!$M$21)/(IF(Param!$M$21&lt;20,LightShader!DS157,OFFSET(LightShader!DS157,Param!$M$21-20,0)
)+POWER(0.3,Param!$M$21)),-2),0))</f>
        <v>3.3849846014780196</v>
      </c>
      <c r="DT66" s="53">
        <f ca="1">IF(ScreenHeight!$B67&lt;OFFSET(Radar!$AC$3,COLUMN(),0),
    Param!$B$38/ScreenHeight!$B67,
    (Param!$B$37+1/(1-OFFSET(Radar!$AD$3,COLUMN(),0)*ScreenHeight!$C67)/Param!$B$39)/OFFSET(Radar!$AC$3,COLUMN(),0)
)*DistanceShader!DT66*LightShader!DT66*(IF(OFFSET(Ghosts!$S$41,COLUMN(),0)&lt;ScreenHeight!$E67,
   1,
   (SQRT(OFFSET(Ghosts!$T$41,COLUMN(),0)-OFFSET(Ghosts!$R$41,COLUMN(),0)*ScreenHeight!$D67)-1))+IF(Ghosts!$B$35,IF(Param!$M$21,-1-POWER(0.3,Param!$M$21)/(IF(Param!$M$21&lt;20,LightShader!DT157,OFFSET(LightShader!DT157,Param!$M$21-20,0)
)+POWER(0.3,Param!$M$21)),-2),0))</f>
        <v>3.3062984397331081</v>
      </c>
      <c r="DU66" s="53">
        <f ca="1">IF(ScreenHeight!$B67&lt;OFFSET(Radar!$AC$3,COLUMN(),0),
    Param!$B$38/ScreenHeight!$B67,
    (Param!$B$37+1/(1-OFFSET(Radar!$AD$3,COLUMN(),0)*ScreenHeight!$C67)/Param!$B$39)/OFFSET(Radar!$AC$3,COLUMN(),0)
)*DistanceShader!DU66*LightShader!DU66*(IF(OFFSET(Ghosts!$S$41,COLUMN(),0)&lt;ScreenHeight!$E67,
   1,
   (SQRT(OFFSET(Ghosts!$T$41,COLUMN(),0)-OFFSET(Ghosts!$R$41,COLUMN(),0)*ScreenHeight!$D67)-1))+IF(Ghosts!$B$35,IF(Param!$M$21,-1-POWER(0.3,Param!$M$21)/(IF(Param!$M$21&lt;20,LightShader!DU157,OFFSET(LightShader!DU157,Param!$M$21-20,0)
)+POWER(0.3,Param!$M$21)),-2),0))</f>
        <v>3.2299723433076855</v>
      </c>
      <c r="DV66" s="53">
        <f ca="1">IF(ScreenHeight!$B67&lt;OFFSET(Radar!$AC$3,COLUMN(),0),
    Param!$B$38/ScreenHeight!$B67,
    (Param!$B$37+1/(1-OFFSET(Radar!$AD$3,COLUMN(),0)*ScreenHeight!$C67)/Param!$B$39)/OFFSET(Radar!$AC$3,COLUMN(),0)
)*DistanceShader!DV66*LightShader!DV66*(IF(OFFSET(Ghosts!$S$41,COLUMN(),0)&lt;ScreenHeight!$E67,
   1,
   (SQRT(OFFSET(Ghosts!$T$41,COLUMN(),0)-OFFSET(Ghosts!$R$41,COLUMN(),0)*ScreenHeight!$D67)-1))+IF(Ghosts!$B$35,IF(Param!$M$21,-1-POWER(0.3,Param!$M$21)/(IF(Param!$M$21&lt;20,LightShader!DV157,OFFSET(LightShader!DV157,Param!$M$21-20,0)
)+POWER(0.3,Param!$M$21)),-2),0))</f>
        <v>3.1559645014734903</v>
      </c>
      <c r="DW66" s="53">
        <f ca="1">IF(ScreenHeight!$B67&lt;OFFSET(Radar!$AC$3,COLUMN(),0),
    Param!$B$38/ScreenHeight!$B67,
    (Param!$B$37+1/(1-OFFSET(Radar!$AD$3,COLUMN(),0)*ScreenHeight!$C67)/Param!$B$39)/OFFSET(Radar!$AC$3,COLUMN(),0)
)*DistanceShader!DW66*LightShader!DW66*(IF(OFFSET(Ghosts!$S$41,COLUMN(),0)&lt;ScreenHeight!$E67,
   1,
   (SQRT(OFFSET(Ghosts!$T$41,COLUMN(),0)-OFFSET(Ghosts!$R$41,COLUMN(),0)*ScreenHeight!$D67)-1))+IF(Ghosts!$B$35,IF(Param!$M$21,-1-POWER(0.3,Param!$M$21)/(IF(Param!$M$21&lt;20,LightShader!DW157,OFFSET(LightShader!DW157,Param!$M$21-20,0)
)+POWER(0.3,Param!$M$21)),-2),0))</f>
        <v>3.08422571760405</v>
      </c>
      <c r="DX66" s="53">
        <f ca="1">IF(ScreenHeight!$B67&lt;OFFSET(Radar!$AC$3,COLUMN(),0),
    Param!$B$38/ScreenHeight!$B67,
    (Param!$B$37+1/(1-OFFSET(Radar!$AD$3,COLUMN(),0)*ScreenHeight!$C67)/Param!$B$39)/OFFSET(Radar!$AC$3,COLUMN(),0)
)*DistanceShader!DX66*LightShader!DX66*(IF(OFFSET(Ghosts!$S$41,COLUMN(),0)&lt;ScreenHeight!$E67,
   1,
   (SQRT(OFFSET(Ghosts!$T$41,COLUMN(),0)-OFFSET(Ghosts!$R$41,COLUMN(),0)*ScreenHeight!$D67)-1))+IF(Ghosts!$B$35,IF(Param!$M$21,-1-POWER(0.3,Param!$M$21)/(IF(Param!$M$21&lt;20,LightShader!DX157,OFFSET(LightShader!DX157,Param!$M$21-20,0)
)+POWER(0.3,Param!$M$21)),-2),0))</f>
        <v>3.0147011903844398</v>
      </c>
      <c r="DY66" s="53">
        <f ca="1">IF(ScreenHeight!$B67&lt;OFFSET(Radar!$AC$3,COLUMN(),0),
    Param!$B$38/ScreenHeight!$B67,
    (Param!$B$37+1/(1-OFFSET(Radar!$AD$3,COLUMN(),0)*ScreenHeight!$C67)/Param!$B$39)/OFFSET(Radar!$AC$3,COLUMN(),0)
)*DistanceShader!DY66*LightShader!DY66*(IF(OFFSET(Ghosts!$S$41,COLUMN(),0)&lt;ScreenHeight!$E67,
   1,
   (SQRT(OFFSET(Ghosts!$T$41,COLUMN(),0)-OFFSET(Ghosts!$R$41,COLUMN(),0)*ScreenHeight!$D67)-1))+IF(Ghosts!$B$35,IF(Param!$M$21,-1-POWER(0.3,Param!$M$21)/(IF(Param!$M$21&lt;20,LightShader!DY157,OFFSET(LightShader!DY157,Param!$M$21-20,0)
)+POWER(0.3,Param!$M$21)),-2),0))</f>
        <v>2.9473320063884403</v>
      </c>
      <c r="DZ66" s="53">
        <f ca="1">IF(ScreenHeight!$B67&lt;OFFSET(Radar!$AC$3,COLUMN(),0),
    Param!$B$38/ScreenHeight!$B67,
    (Param!$B$37+1/(1-OFFSET(Radar!$AD$3,COLUMN(),0)*ScreenHeight!$C67)/Param!$B$39)/OFFSET(Radar!$AC$3,COLUMN(),0)
)*DistanceShader!DZ66*LightShader!DZ66*(IF(OFFSET(Ghosts!$S$41,COLUMN(),0)&lt;ScreenHeight!$E67,
   1,
   (SQRT(OFFSET(Ghosts!$T$41,COLUMN(),0)-OFFSET(Ghosts!$R$41,COLUMN(),0)*ScreenHeight!$D67)-1))+IF(Ghosts!$B$35,IF(Param!$M$21,-1-POWER(0.3,Param!$M$21)/(IF(Param!$M$21&lt;20,LightShader!DZ157,OFFSET(LightShader!DZ157,Param!$M$21-20,0)
)+POWER(0.3,Param!$M$21)),-2),0))</f>
        <v>2.8820563827856529</v>
      </c>
      <c r="EA66" s="53">
        <f ca="1">IF(ScreenHeight!$B67&lt;OFFSET(Radar!$AC$3,COLUMN(),0),
    Param!$B$38/ScreenHeight!$B67,
    (Param!$B$37+1/(1-OFFSET(Radar!$AD$3,COLUMN(),0)*ScreenHeight!$C67)/Param!$B$39)/OFFSET(Radar!$AC$3,COLUMN(),0)
)*DistanceShader!EA66*LightShader!EA66*(IF(OFFSET(Ghosts!$S$41,COLUMN(),0)&lt;ScreenHeight!$E67,
   1,
   (SQRT(OFFSET(Ghosts!$T$41,COLUMN(),0)-OFFSET(Ghosts!$R$41,COLUMN(),0)*ScreenHeight!$D67)-1))+IF(Ghosts!$B$35,IF(Param!$M$21,-1-POWER(0.3,Param!$M$21)/(IF(Param!$M$21&lt;20,LightShader!EA157,OFFSET(LightShader!EA157,Param!$M$21-20,0)
)+POWER(0.3,Param!$M$21)),-2),0))</f>
        <v>2.8188106951530258</v>
      </c>
      <c r="EB66" s="53">
        <f ca="1">IF(ScreenHeight!$B67&lt;OFFSET(Radar!$AC$3,COLUMN(),0),
    Param!$B$38/ScreenHeight!$B67,
    (Param!$B$37+1/(1-OFFSET(Radar!$AD$3,COLUMN(),0)*ScreenHeight!$C67)/Param!$B$39)/OFFSET(Radar!$AC$3,COLUMN(),0)
)*DistanceShader!EB66*LightShader!EB66*(IF(OFFSET(Ghosts!$S$41,COLUMN(),0)&lt;ScreenHeight!$E67,
   1,
   (SQRT(OFFSET(Ghosts!$T$41,COLUMN(),0)-OFFSET(Ghosts!$R$41,COLUMN(),0)*ScreenHeight!$D67)-1))+IF(Ghosts!$B$35,IF(Param!$M$21,-1-POWER(0.3,Param!$M$21)/(IF(Param!$M$21&lt;20,LightShader!EB157,OFFSET(LightShader!EB157,Param!$M$21-20,0)
)+POWER(0.3,Param!$M$21)),-2),0))</f>
        <v>2.7575303215347802</v>
      </c>
      <c r="EC66" s="53">
        <f ca="1">IF(ScreenHeight!$B67&lt;OFFSET(Radar!$AC$3,COLUMN(),0),
    Param!$B$38/ScreenHeight!$B67,
    (Param!$B$37+1/(1-OFFSET(Radar!$AD$3,COLUMN(),0)*ScreenHeight!$C67)/Param!$B$39)/OFFSET(Radar!$AC$3,COLUMN(),0)
)*DistanceShader!EC66*LightShader!EC66*(IF(OFFSET(Ghosts!$S$41,COLUMN(),0)&lt;ScreenHeight!$E67,
   1,
   (SQRT(OFFSET(Ghosts!$T$41,COLUMN(),0)-OFFSET(Ghosts!$R$41,COLUMN(),0)*ScreenHeight!$D67)-1))+IF(Ghosts!$B$35,IF(Param!$M$21,-1-POWER(0.3,Param!$M$21)/(IF(Param!$M$21&lt;20,LightShader!EC157,OFFSET(LightShader!EC157,Param!$M$21-20,0)
)+POWER(0.3,Param!$M$21)),-2),0))</f>
        <v>2.6981503301921577</v>
      </c>
      <c r="ED66" s="53">
        <f ca="1">IF(ScreenHeight!$B67&lt;OFFSET(Radar!$AC$3,COLUMN(),0),
    Param!$B$38/ScreenHeight!$B67,
    (Param!$B$37+1/(1-OFFSET(Radar!$AD$3,COLUMN(),0)*ScreenHeight!$C67)/Param!$B$39)/OFFSET(Radar!$AC$3,COLUMN(),0)
)*DistanceShader!ED66*LightShader!ED66*(IF(OFFSET(Ghosts!$S$41,COLUMN(),0)&lt;ScreenHeight!$E67,
   1,
   (SQRT(OFFSET(Ghosts!$T$41,COLUMN(),0)-OFFSET(Ghosts!$R$41,COLUMN(),0)*ScreenHeight!$D67)-1))+IF(Ghosts!$B$35,IF(Param!$M$21,-1-POWER(0.3,Param!$M$21)/(IF(Param!$M$21&lt;20,LightShader!ED157,OFFSET(LightShader!ED157,Param!$M$21-20,0)
)+POWER(0.3,Param!$M$21)),-2),0))</f>
        <v>2.6406060350136538</v>
      </c>
      <c r="EE66" s="53">
        <f ca="1">IF(ScreenHeight!$B67&lt;OFFSET(Radar!$AC$3,COLUMN(),0),
    Param!$B$38/ScreenHeight!$B67,
    (Param!$B$37+1/(1-OFFSET(Radar!$AD$3,COLUMN(),0)*ScreenHeight!$C67)/Param!$B$39)/OFFSET(Radar!$AC$3,COLUMN(),0)
)*DistanceShader!EE66*LightShader!EE66*(IF(OFFSET(Ghosts!$S$41,COLUMN(),0)&lt;ScreenHeight!$E67,
   1,
   (SQRT(OFFSET(Ghosts!$T$41,COLUMN(),0)-OFFSET(Ghosts!$R$41,COLUMN(),0)*ScreenHeight!$D67)-1))+IF(Ghosts!$B$35,IF(Param!$M$21,-1-POWER(0.3,Param!$M$21)/(IF(Param!$M$21&lt;20,LightShader!EE157,OFFSET(LightShader!EE157,Param!$M$21-20,0)
)+POWER(0.3,Param!$M$21)),-2),0))</f>
        <v>2.5848334393747763</v>
      </c>
      <c r="EF66" s="53">
        <f ca="1">IF(ScreenHeight!$B67&lt;OFFSET(Radar!$AC$3,COLUMN(),0),
    Param!$B$38/ScreenHeight!$B67,
    (Param!$B$37+1/(1-OFFSET(Radar!$AD$3,COLUMN(),0)*ScreenHeight!$C67)/Param!$B$39)/OFFSET(Radar!$AC$3,COLUMN(),0)
)*DistanceShader!EF66*LightShader!EF66*(IF(OFFSET(Ghosts!$S$41,COLUMN(),0)&lt;ScreenHeight!$E67,
   1,
   (SQRT(OFFSET(Ghosts!$T$41,COLUMN(),0)-OFFSET(Ghosts!$R$41,COLUMN(),0)*ScreenHeight!$D67)-1))+IF(Ghosts!$B$35,IF(Param!$M$21,-1-POWER(0.3,Param!$M$21)/(IF(Param!$M$21&lt;20,LightShader!EF157,OFFSET(LightShader!EF157,Param!$M$21-20,0)
)+POWER(0.3,Param!$M$21)),-2),0))</f>
        <v>2.5307695863681618</v>
      </c>
      <c r="EG66" s="53">
        <f ca="1">IF(ScreenHeight!$B67&lt;OFFSET(Radar!$AC$3,COLUMN(),0),
    Param!$B$38/ScreenHeight!$B67,
    (Param!$B$37+1/(1-OFFSET(Radar!$AD$3,COLUMN(),0)*ScreenHeight!$C67)/Param!$B$39)/OFFSET(Radar!$AC$3,COLUMN(),0)
)*DistanceShader!EG66*LightShader!EG66*(IF(OFFSET(Ghosts!$S$41,COLUMN(),0)&lt;ScreenHeight!$E67,
   1,
   (SQRT(OFFSET(Ghosts!$T$41,COLUMN(),0)-OFFSET(Ghosts!$R$41,COLUMN(),0)*ScreenHeight!$D67)-1))+IF(Ghosts!$B$35,IF(Param!$M$21,-1-POWER(0.3,Param!$M$21)/(IF(Param!$M$21&lt;20,LightShader!EG157,OFFSET(LightShader!EG157,Param!$M$21-20,0)
)+POWER(0.3,Param!$M$21)),-2),0))</f>
        <v>2.4783528307727991</v>
      </c>
      <c r="EH66" s="53">
        <f ca="1">IF(ScreenHeight!$B67&lt;OFFSET(Radar!$AC$3,COLUMN(),0),
    Param!$B$38/ScreenHeight!$B67,
    (Param!$B$37+1/(1-OFFSET(Radar!$AD$3,COLUMN(),0)*ScreenHeight!$C67)/Param!$B$39)/OFFSET(Radar!$AC$3,COLUMN(),0)
)*DistanceShader!EH66*LightShader!EH66*(IF(OFFSET(Ghosts!$S$41,COLUMN(),0)&lt;ScreenHeight!$E67,
   1,
   (SQRT(OFFSET(Ghosts!$T$41,COLUMN(),0)-OFFSET(Ghosts!$R$41,COLUMN(),0)*ScreenHeight!$D67)-1))+IF(Ghosts!$B$35,IF(Param!$M$21,-1-POWER(0.3,Param!$M$21)/(IF(Param!$M$21&lt;20,LightShader!EH157,OFFSET(LightShader!EH157,Param!$M$21-20,0)
)+POWER(0.3,Param!$M$21)),-2),0))</f>
        <v>2.4275230458836492</v>
      </c>
      <c r="EI66" s="53">
        <f ca="1">IF(ScreenHeight!$B67&lt;OFFSET(Radar!$AC$3,COLUMN(),0),
    Param!$B$38/ScreenHeight!$B67,
    (Param!$B$37+1/(1-OFFSET(Radar!$AD$3,COLUMN(),0)*ScreenHeight!$C67)/Param!$B$39)/OFFSET(Radar!$AC$3,COLUMN(),0)
)*DistanceShader!EI66*LightShader!EI66*(IF(OFFSET(Ghosts!$S$41,COLUMN(),0)&lt;ScreenHeight!$E67,
   1,
   (SQRT(OFFSET(Ghosts!$T$41,COLUMN(),0)-OFFSET(Ghosts!$R$41,COLUMN(),0)*ScreenHeight!$D67)-1))+IF(Ghosts!$B$35,IF(Param!$M$21,-1-POWER(0.3,Param!$M$21)/(IF(Param!$M$21&lt;20,LightShader!EI157,OFFSET(LightShader!EI157,Param!$M$21-20,0)
)+POWER(0.3,Param!$M$21)),-2),0))</f>
        <v>2.3782217763601179</v>
      </c>
      <c r="EJ66" s="53">
        <f ca="1">IF(ScreenHeight!$B67&lt;OFFSET(Radar!$AC$3,COLUMN(),0),
    Param!$B$38/ScreenHeight!$B67,
    (Param!$B$37+1/(1-OFFSET(Radar!$AD$3,COLUMN(),0)*ScreenHeight!$C67)/Param!$B$39)/OFFSET(Radar!$AC$3,COLUMN(),0)
)*DistanceShader!EJ66*LightShader!EJ66*(IF(OFFSET(Ghosts!$S$41,COLUMN(),0)&lt;ScreenHeight!$E67,
   1,
   (SQRT(OFFSET(Ghosts!$T$41,COLUMN(),0)-OFFSET(Ghosts!$R$41,COLUMN(),0)*ScreenHeight!$D67)-1))+IF(Ghosts!$B$35,IF(Param!$M$21,-1-POWER(0.3,Param!$M$21)/(IF(Param!$M$21&lt;20,LightShader!EJ157,OFFSET(LightShader!EJ157,Param!$M$21-20,0)
)+POWER(0.3,Param!$M$21)),-2),0))</f>
        <v>2.3303923465494085</v>
      </c>
      <c r="EK66" s="53">
        <f ca="1">IF(ScreenHeight!$B67&lt;OFFSET(Radar!$AC$3,COLUMN(),0),
    Param!$B$38/ScreenHeight!$B67,
    (Param!$B$37+1/(1-OFFSET(Radar!$AD$3,COLUMN(),0)*ScreenHeight!$C67)/Param!$B$39)/OFFSET(Radar!$AC$3,COLUMN(),0)
)*DistanceShader!EK66*LightShader!EK66*(IF(OFFSET(Ghosts!$S$41,COLUMN(),0)&lt;ScreenHeight!$E67,
   1,
   (SQRT(OFFSET(Ghosts!$T$41,COLUMN(),0)-OFFSET(Ghosts!$R$41,COLUMN(),0)*ScreenHeight!$D67)-1))+IF(Ghosts!$B$35,IF(Param!$M$21,-1-POWER(0.3,Param!$M$21)/(IF(Param!$M$21&lt;20,LightShader!EK157,OFFSET(LightShader!EK157,Param!$M$21-20,0)
)+POWER(0.3,Param!$M$21)),-2),0))</f>
        <v>2.2839799322724805</v>
      </c>
      <c r="EL66" s="53">
        <f ca="1">IF(ScreenHeight!$B67&lt;OFFSET(Radar!$AC$3,COLUMN(),0),
    Param!$B$38/ScreenHeight!$B67,
    (Param!$B$37+1/(1-OFFSET(Radar!$AD$3,COLUMN(),0)*ScreenHeight!$C67)/Param!$B$39)/OFFSET(Radar!$AC$3,COLUMN(),0)
)*DistanceShader!EL66*LightShader!EL66*(IF(OFFSET(Ghosts!$S$41,COLUMN(),0)&lt;ScreenHeight!$E67,
   1,
   (SQRT(OFFSET(Ghosts!$T$41,COLUMN(),0)-OFFSET(Ghosts!$R$41,COLUMN(),0)*ScreenHeight!$D67)-1))+IF(Ghosts!$B$35,IF(Param!$M$21,-1-POWER(0.3,Param!$M$21)/(IF(Param!$M$21&lt;20,LightShader!EL157,OFFSET(LightShader!EL157,Param!$M$21-20,0)
)+POWER(0.3,Param!$M$21)),-2),0))</f>
        <v>2.2389316027999429</v>
      </c>
      <c r="EM66" s="53">
        <f ca="1">IF(ScreenHeight!$B67&lt;OFFSET(Radar!$AC$3,COLUMN(),0),
    Param!$B$38/ScreenHeight!$B67,
    (Param!$B$37+1/(1-OFFSET(Radar!$AD$3,COLUMN(),0)*ScreenHeight!$C67)/Param!$B$39)/OFFSET(Radar!$AC$3,COLUMN(),0)
)*DistanceShader!EM66*LightShader!EM66*(IF(OFFSET(Ghosts!$S$41,COLUMN(),0)&lt;ScreenHeight!$E67,
   1,
   (SQRT(OFFSET(Ghosts!$T$41,COLUMN(),0)-OFFSET(Ghosts!$R$41,COLUMN(),0)*ScreenHeight!$D67)-1))+IF(Ghosts!$B$35,IF(Param!$M$21,-1-POWER(0.3,Param!$M$21)/(IF(Param!$M$21&lt;20,LightShader!EM157,OFFSET(LightShader!EM157,Param!$M$21-20,0)
)+POWER(0.3,Param!$M$21)),-2),0))</f>
        <v>2.1951963386677735</v>
      </c>
      <c r="EN66" s="53">
        <f ca="1">IF(ScreenHeight!$B67&lt;OFFSET(Radar!$AC$3,COLUMN(),0),
    Param!$B$38/ScreenHeight!$B67,
    (Param!$B$37+1/(1-OFFSET(Radar!$AD$3,COLUMN(),0)*ScreenHeight!$C67)/Param!$B$39)/OFFSET(Radar!$AC$3,COLUMN(),0)
)*DistanceShader!EN66*LightShader!EN66*(IF(OFFSET(Ghosts!$S$41,COLUMN(),0)&lt;ScreenHeight!$E67,
   1,
   (SQRT(OFFSET(Ghosts!$T$41,COLUMN(),0)-OFFSET(Ghosts!$R$41,COLUMN(),0)*ScreenHeight!$D67)-1))+IF(Ghosts!$B$35,IF(Param!$M$21,-1-POWER(0.3,Param!$M$21)/(IF(Param!$M$21&lt;20,LightShader!EN157,OFFSET(LightShader!EN157,Param!$M$21-20,0)
)+POWER(0.3,Param!$M$21)),-2),0))</f>
        <v>2.1527250300647469</v>
      </c>
      <c r="EO66" s="53">
        <f ca="1">IF(ScreenHeight!$B67&lt;OFFSET(Radar!$AC$3,COLUMN(),0),
    Param!$B$38/ScreenHeight!$B67,
    (Param!$B$37+1/(1-OFFSET(Radar!$AD$3,COLUMN(),0)*ScreenHeight!$C67)/Param!$B$39)/OFFSET(Radar!$AC$3,COLUMN(),0)
)*DistanceShader!EO66*LightShader!EO66*(IF(OFFSET(Ghosts!$S$41,COLUMN(),0)&lt;ScreenHeight!$E67,
   1,
   (SQRT(OFFSET(Ghosts!$T$41,COLUMN(),0)-OFFSET(Ghosts!$R$41,COLUMN(),0)*ScreenHeight!$D67)-1))+IF(Ghosts!$B$35,IF(Param!$M$21,-1-POWER(0.3,Param!$M$21)/(IF(Param!$M$21&lt;20,LightShader!EO157,OFFSET(LightShader!EO157,Param!$M$21-20,0)
)+POWER(0.3,Param!$M$21)),-2),0))</f>
        <v>2.1114704597437268</v>
      </c>
      <c r="EP66" s="53">
        <f ca="1">IF(ScreenHeight!$B67&lt;OFFSET(Radar!$AC$3,COLUMN(),0),
    Param!$B$38/ScreenHeight!$B67,
    (Param!$B$37+1/(1-OFFSET(Radar!$AD$3,COLUMN(),0)*ScreenHeight!$C67)/Param!$B$39)/OFFSET(Radar!$AC$3,COLUMN(),0)
)*DistanceShader!EP66*LightShader!EP66*(IF(OFFSET(Ghosts!$S$41,COLUMN(),0)&lt;ScreenHeight!$E67,
   1,
   (SQRT(OFFSET(Ghosts!$T$41,COLUMN(),0)-OFFSET(Ghosts!$R$41,COLUMN(),0)*ScreenHeight!$D67)-1))+IF(Ghosts!$B$35,IF(Param!$M$21,-1-POWER(0.3,Param!$M$21)/(IF(Param!$M$21&lt;20,LightShader!EP157,OFFSET(LightShader!EP157,Param!$M$21-20,0)
)+POWER(0.3,Param!$M$21)),-2),0))</f>
        <v>2.0713872737484</v>
      </c>
      <c r="EQ66" s="53">
        <f ca="1">IF(ScreenHeight!$B67&lt;OFFSET(Radar!$AC$3,COLUMN(),0),
    Param!$B$38/ScreenHeight!$B67,
    (Param!$B$37+1/(1-OFFSET(Radar!$AD$3,COLUMN(),0)*ScreenHeight!$C67)/Param!$B$39)/OFFSET(Radar!$AC$3,COLUMN(),0)
)*DistanceShader!EQ66*LightShader!EQ66*(IF(OFFSET(Ghosts!$S$41,COLUMN(),0)&lt;ScreenHeight!$E67,
   1,
   (SQRT(OFFSET(Ghosts!$T$41,COLUMN(),0)-OFFSET(Ghosts!$R$41,COLUMN(),0)*ScreenHeight!$D67)-1))+IF(Ghosts!$B$35,IF(Param!$M$21,-1-POWER(0.3,Param!$M$21)/(IF(Param!$M$21&lt;20,LightShader!EQ157,OFFSET(LightShader!EQ157,Param!$M$21-20,0)
)+POWER(0.3,Param!$M$21)),-2),0))</f>
        <v>2.0324319426887634</v>
      </c>
      <c r="ER66" s="53">
        <f ca="1">IF(ScreenHeight!$B67&lt;OFFSET(Radar!$AC$3,COLUMN(),0),
    Param!$B$38/ScreenHeight!$B67,
    (Param!$B$37+1/(1-OFFSET(Radar!$AD$3,COLUMN(),0)*ScreenHeight!$C67)/Param!$B$39)/OFFSET(Radar!$AC$3,COLUMN(),0)
)*DistanceShader!ER66*LightShader!ER66*(IF(OFFSET(Ghosts!$S$41,COLUMN(),0)&lt;ScreenHeight!$E67,
   1,
   (SQRT(OFFSET(Ghosts!$T$41,COLUMN(),0)-OFFSET(Ghosts!$R$41,COLUMN(),0)*ScreenHeight!$D67)-1))+IF(Ghosts!$B$35,IF(Param!$M$21,-1-POWER(0.3,Param!$M$21)/(IF(Param!$M$21&lt;20,LightShader!ER157,OFFSET(LightShader!ER157,Param!$M$21-20,0)
)+POWER(0.3,Param!$M$21)),-2),0))</f>
        <v>1.994562715827769</v>
      </c>
      <c r="ES66" s="53">
        <f ca="1">IF(ScreenHeight!$B67&lt;OFFSET(Radar!$AC$3,COLUMN(),0),
    Param!$B$38/ScreenHeight!$B67,
    (Param!$B$37+1/(1-OFFSET(Radar!$AD$3,COLUMN(),0)*ScreenHeight!$C67)/Param!$B$39)/OFFSET(Radar!$AC$3,COLUMN(),0)
)*DistanceShader!ES66*LightShader!ES66*(IF(OFFSET(Ghosts!$S$41,COLUMN(),0)&lt;ScreenHeight!$E67,
   1,
   (SQRT(OFFSET(Ghosts!$T$41,COLUMN(),0)-OFFSET(Ghosts!$R$41,COLUMN(),0)*ScreenHeight!$D67)-1))+IF(Ghosts!$B$35,IF(Param!$M$21,-1-POWER(0.3,Param!$M$21)/(IF(Param!$M$21&lt;20,LightShader!ES157,OFFSET(LightShader!ES157,Param!$M$21-20,0)
)+POWER(0.3,Param!$M$21)),-2),0))</f>
        <v>1.9577395698452758</v>
      </c>
      <c r="ET66" s="53">
        <f ca="1">IF(ScreenHeight!$B67&lt;OFFSET(Radar!$AC$3,COLUMN(),0),
    Param!$B$38/ScreenHeight!$B67,
    (Param!$B$37+1/(1-OFFSET(Radar!$AD$3,COLUMN(),0)*ScreenHeight!$C67)/Param!$B$39)/OFFSET(Radar!$AC$3,COLUMN(),0)
)*DistanceShader!ET66*LightShader!ET66*(IF(OFFSET(Ghosts!$S$41,COLUMN(),0)&lt;ScreenHeight!$E67,
   1,
   (SQRT(OFFSET(Ghosts!$T$41,COLUMN(),0)-OFFSET(Ghosts!$R$41,COLUMN(),0)*ScreenHeight!$D67)-1))+IF(Ghosts!$B$35,IF(Param!$M$21,-1-POWER(0.3,Param!$M$21)/(IF(Param!$M$21&lt;20,LightShader!ET157,OFFSET(LightShader!ET157,Param!$M$21-20,0)
)+POWER(0.3,Param!$M$21)),-2),0))</f>
        <v>1.9219241538124581</v>
      </c>
      <c r="EU66" s="53">
        <f ca="1">IF(ScreenHeight!$B67&lt;OFFSET(Radar!$AC$3,COLUMN(),0),
    Param!$B$38/ScreenHeight!$B67,
    (Param!$B$37+1/(1-OFFSET(Radar!$AD$3,COLUMN(),0)*ScreenHeight!$C67)/Param!$B$39)/OFFSET(Radar!$AC$3,COLUMN(),0)
)*DistanceShader!EU66*LightShader!EU66*(IF(OFFSET(Ghosts!$S$41,COLUMN(),0)&lt;ScreenHeight!$E67,
   1,
   (SQRT(OFFSET(Ghosts!$T$41,COLUMN(),0)-OFFSET(Ghosts!$R$41,COLUMN(),0)*ScreenHeight!$D67)-1))+IF(Ghosts!$B$35,IF(Param!$M$21,-1-POWER(0.3,Param!$M$21)/(IF(Param!$M$21&lt;20,LightShader!EU157,OFFSET(LightShader!EU157,Param!$M$21-20,0)
)+POWER(0.3,Param!$M$21)),-2),0))</f>
        <v>1.88707973163063</v>
      </c>
      <c r="EV66" s="53">
        <f ca="1">IF(ScreenHeight!$B67&lt;OFFSET(Radar!$AC$3,COLUMN(),0),
    Param!$B$38/ScreenHeight!$B67,
    (Param!$B$37+1/(1-OFFSET(Radar!$AD$3,COLUMN(),0)*ScreenHeight!$C67)/Param!$B$39)/OFFSET(Radar!$AC$3,COLUMN(),0)
)*DistanceShader!EV66*LightShader!EV66*(IF(OFFSET(Ghosts!$S$41,COLUMN(),0)&lt;ScreenHeight!$E67,
   1,
   (SQRT(OFFSET(Ghosts!$T$41,COLUMN(),0)-OFFSET(Ghosts!$R$41,COLUMN(),0)*ScreenHeight!$D67)-1))+IF(Ghosts!$B$35,IF(Param!$M$21,-1-POWER(0.3,Param!$M$21)/(IF(Param!$M$21&lt;20,LightShader!EV157,OFFSET(LightShader!EV157,Param!$M$21-20,0)
)+POWER(0.3,Param!$M$21)),-2),0))</f>
        <v>1.853171122954723</v>
      </c>
      <c r="EW66" s="53">
        <f ca="1">IF(ScreenHeight!$B67&lt;OFFSET(Radar!$AC$3,COLUMN(),0),
    Param!$B$38/ScreenHeight!$B67,
    (Param!$B$37+1/(1-OFFSET(Radar!$AD$3,COLUMN(),0)*ScreenHeight!$C67)/Param!$B$39)/OFFSET(Radar!$AC$3,COLUMN(),0)
)*DistanceShader!EW66*LightShader!EW66*(IF(OFFSET(Ghosts!$S$41,COLUMN(),0)&lt;ScreenHeight!$E67,
   1,
   (SQRT(OFFSET(Ghosts!$T$41,COLUMN(),0)-OFFSET(Ghosts!$R$41,COLUMN(),0)*ScreenHeight!$D67)-1))+IF(Ghosts!$B$35,IF(Param!$M$21,-1-POWER(0.3,Param!$M$21)/(IF(Param!$M$21&lt;20,LightShader!EW157,OFFSET(LightShader!EW157,Param!$M$21-20,0)
)+POWER(0.3,Param!$M$21)),-2),0))</f>
        <v>1.8201646434263521</v>
      </c>
      <c r="EX66" s="53">
        <f ca="1">IF(ScreenHeight!$B67&lt;OFFSET(Radar!$AC$3,COLUMN(),0),
    Param!$B$38/ScreenHeight!$B67,
    (Param!$B$37+1/(1-OFFSET(Radar!$AD$3,COLUMN(),0)*ScreenHeight!$C67)/Param!$B$39)/OFFSET(Radar!$AC$3,COLUMN(),0)
)*DistanceShader!EX66*LightShader!EX66*(IF(OFFSET(Ghosts!$S$41,COLUMN(),0)&lt;ScreenHeight!$E67,
   1,
   (SQRT(OFFSET(Ghosts!$T$41,COLUMN(),0)-OFFSET(Ghosts!$R$41,COLUMN(),0)*ScreenHeight!$D67)-1))+IF(Ghosts!$B$35,IF(Param!$M$21,-1-POWER(0.3,Param!$M$21)/(IF(Param!$M$21&lt;20,LightShader!EX157,OFFSET(LightShader!EX157,Param!$M$21-20,0)
)+POWER(0.3,Param!$M$21)),-2),0))</f>
        <v>1.7880280448785848</v>
      </c>
      <c r="EY66" s="53">
        <f ca="1">IF(ScreenHeight!$B67&lt;OFFSET(Radar!$AC$3,COLUMN(),0),
    Param!$B$38/ScreenHeight!$B67,
    (Param!$B$37+1/(1-OFFSET(Radar!$AD$3,COLUMN(),0)*ScreenHeight!$C67)/Param!$B$39)/OFFSET(Radar!$AC$3,COLUMN(),0)
)*DistanceShader!EY66*LightShader!EY66*(IF(OFFSET(Ghosts!$S$41,COLUMN(),0)&lt;ScreenHeight!$E67,
   1,
   (SQRT(OFFSET(Ghosts!$T$41,COLUMN(),0)-OFFSET(Ghosts!$R$41,COLUMN(),0)*ScreenHeight!$D67)-1))+IF(Ghosts!$B$35,IF(Param!$M$21,-1-POWER(0.3,Param!$M$21)/(IF(Param!$M$21&lt;20,LightShader!EY157,OFFSET(LightShader!EY157,Param!$M$21-20,0)
)+POWER(0.3,Param!$M$21)),-2),0))</f>
        <v>1.7567304560389769</v>
      </c>
      <c r="EZ66" s="53">
        <f ca="1">IF(ScreenHeight!$B67&lt;OFFSET(Radar!$AC$3,COLUMN(),0),
    Param!$B$38/ScreenHeight!$B67,
    (Param!$B$37+1/(1-OFFSET(Radar!$AD$3,COLUMN(),0)*ScreenHeight!$C67)/Param!$B$39)/OFFSET(Radar!$AC$3,COLUMN(),0)
)*DistanceShader!EZ66*LightShader!EZ66*(IF(OFFSET(Ghosts!$S$41,COLUMN(),0)&lt;ScreenHeight!$E67,
   1,
   (SQRT(OFFSET(Ghosts!$T$41,COLUMN(),0)-OFFSET(Ghosts!$R$41,COLUMN(),0)*ScreenHeight!$D67)-1))+IF(Ghosts!$B$35,IF(Param!$M$21,-1-POWER(0.3,Param!$M$21)/(IF(Param!$M$21&lt;20,LightShader!EZ157,OFFSET(LightShader!EZ157,Param!$M$21-20,0)
)+POWER(0.3,Param!$M$21)),-2),0))</f>
        <v>1.7262423241449143</v>
      </c>
      <c r="FA66" s="53">
        <f ca="1">IF(ScreenHeight!$B67&lt;OFFSET(Radar!$AC$3,COLUMN(),0),
    Param!$B$38/ScreenHeight!$B67,
    (Param!$B$37+1/(1-OFFSET(Radar!$AD$3,COLUMN(),0)*ScreenHeight!$C67)/Param!$B$39)/OFFSET(Radar!$AC$3,COLUMN(),0)
)*DistanceShader!FA66*LightShader!FA66*(IF(OFFSET(Ghosts!$S$41,COLUMN(),0)&lt;ScreenHeight!$E67,
   1,
   (SQRT(OFFSET(Ghosts!$T$41,COLUMN(),0)-OFFSET(Ghosts!$R$41,COLUMN(),0)*ScreenHeight!$D67)-1))+IF(Ghosts!$B$35,IF(Param!$M$21,-1-POWER(0.3,Param!$M$21)/(IF(Param!$M$21&lt;20,LightShader!FA157,OFFSET(LightShader!FA157,Param!$M$21-20,0)
)+POWER(0.3,Param!$M$21)),-2),0))</f>
        <v>1.6965353577920845</v>
      </c>
      <c r="FB66" s="53">
        <f ca="1">IF(ScreenHeight!$B67&lt;OFFSET(Radar!$AC$3,COLUMN(),0),
    Param!$B$38/ScreenHeight!$B67,
    (Param!$B$37+1/(1-OFFSET(Radar!$AD$3,COLUMN(),0)*ScreenHeight!$C67)/Param!$B$39)/OFFSET(Radar!$AC$3,COLUMN(),0)
)*DistanceShader!FB66*LightShader!FB66*(IF(OFFSET(Ghosts!$S$41,COLUMN(),0)&lt;ScreenHeight!$E67,
   1,
   (SQRT(OFFSET(Ghosts!$T$41,COLUMN(),0)-OFFSET(Ghosts!$R$41,COLUMN(),0)*ScreenHeight!$D67)-1))+IF(Ghosts!$B$35,IF(Param!$M$21,-1-POWER(0.3,Param!$M$21)/(IF(Param!$M$21&lt;20,LightShader!FB157,OFFSET(LightShader!FB157,Param!$M$21-20,0)
)+POWER(0.3,Param!$M$21)),-2),0))</f>
        <v>1.6675824712599212</v>
      </c>
      <c r="FC66" s="53">
        <f ca="1">IF(ScreenHeight!$B67&lt;OFFSET(Radar!$AC$3,COLUMN(),0),
    Param!$B$38/ScreenHeight!$B67,
    (Param!$B$37+1/(1-OFFSET(Radar!$AD$3,COLUMN(),0)*ScreenHeight!$C67)/Param!$B$39)/OFFSET(Radar!$AC$3,COLUMN(),0)
)*DistanceShader!FC66*LightShader!FC66*(IF(OFFSET(Ghosts!$S$41,COLUMN(),0)&lt;ScreenHeight!$E67,
   1,
   (SQRT(OFFSET(Ghosts!$T$41,COLUMN(),0)-OFFSET(Ghosts!$R$41,COLUMN(),0)*ScreenHeight!$D67)-1))+IF(Ghosts!$B$35,IF(Param!$M$21,-1-POWER(0.3,Param!$M$21)/(IF(Param!$M$21&lt;20,LightShader!FC157,OFFSET(LightShader!FC157,Param!$M$21-20,0)
)+POWER(0.3,Param!$M$21)),-2),0))</f>
        <v>1.6393577304944473</v>
      </c>
      <c r="FD66" s="53">
        <f ca="1">IF(ScreenHeight!$B67&lt;OFFSET(Radar!$AC$3,COLUMN(),0),
    Param!$B$38/ScreenHeight!$B67,
    (Param!$B$37+1/(1-OFFSET(Radar!$AD$3,COLUMN(),0)*ScreenHeight!$C67)/Param!$B$39)/OFFSET(Radar!$AC$3,COLUMN(),0)
)*DistanceShader!FD66*LightShader!FD66*(IF(OFFSET(Ghosts!$S$41,COLUMN(),0)&lt;ScreenHeight!$E67,
   1,
   (SQRT(OFFSET(Ghosts!$T$41,COLUMN(),0)-OFFSET(Ghosts!$R$41,COLUMN(),0)*ScreenHeight!$D67)-1))+IF(Ghosts!$B$35,IF(Param!$M$21,-1-POWER(0.3,Param!$M$21)/(IF(Param!$M$21&lt;20,LightShader!FD157,OFFSET(LightShader!FD157,Param!$M$21-20,0)
)+POWER(0.3,Param!$M$21)),-2),0))</f>
        <v>1.6118363008769572</v>
      </c>
      <c r="FE66" s="53">
        <f ca="1">IF(ScreenHeight!$B67&lt;OFFSET(Radar!$AC$3,COLUMN(),0),
    Param!$B$38/ScreenHeight!$B67,
    (Param!$B$37+1/(1-OFFSET(Radar!$AD$3,COLUMN(),0)*ScreenHeight!$C67)/Param!$B$39)/OFFSET(Radar!$AC$3,COLUMN(),0)
)*DistanceShader!FE66*LightShader!FE66*(IF(OFFSET(Ghosts!$S$41,COLUMN(),0)&lt;ScreenHeight!$E67,
   1,
   (SQRT(OFFSET(Ghosts!$T$41,COLUMN(),0)-OFFSET(Ghosts!$R$41,COLUMN(),0)*ScreenHeight!$D67)-1))+IF(Ghosts!$B$35,IF(Param!$M$21,-1-POWER(0.3,Param!$M$21)/(IF(Param!$M$21&lt;20,LightShader!FE157,OFFSET(LightShader!FE157,Param!$M$21-20,0)
)+POWER(0.3,Param!$M$21)),-2),0))</f>
        <v>1.5849943968644986</v>
      </c>
      <c r="FF66" s="53">
        <f ca="1">IF(ScreenHeight!$B67&lt;OFFSET(Radar!$AC$3,COLUMN(),0),
    Param!$B$38/ScreenHeight!$B67,
    (Param!$B$37+1/(1-OFFSET(Radar!$AD$3,COLUMN(),0)*ScreenHeight!$C67)/Param!$B$39)/OFFSET(Radar!$AC$3,COLUMN(),0)
)*DistanceShader!FF66*LightShader!FF66*(IF(OFFSET(Ghosts!$S$41,COLUMN(),0)&lt;ScreenHeight!$E67,
   1,
   (SQRT(OFFSET(Ghosts!$T$41,COLUMN(),0)-OFFSET(Ghosts!$R$41,COLUMN(),0)*ScreenHeight!$D67)-1))+IF(Ghosts!$B$35,IF(Param!$M$21,-1-POWER(0.3,Param!$M$21)/(IF(Param!$M$21&lt;20,LightShader!FF157,OFFSET(LightShader!FF157,Param!$M$21-20,0)
)+POWER(0.3,Param!$M$21)),-2),0))</f>
        <v>1.5588092335535697</v>
      </c>
      <c r="FG66" s="53">
        <f ca="1">IF(ScreenHeight!$B67&lt;OFFSET(Radar!$AC$3,COLUMN(),0),
    Param!$B$38/ScreenHeight!$B67,
    (Param!$B$37+1/(1-OFFSET(Radar!$AD$3,COLUMN(),0)*ScreenHeight!$C67)/Param!$B$39)/OFFSET(Radar!$AC$3,COLUMN(),0)
)*DistanceShader!FG66*LightShader!FG66*(IF(OFFSET(Ghosts!$S$41,COLUMN(),0)&lt;ScreenHeight!$E67,
   1,
   (SQRT(OFFSET(Ghosts!$T$41,COLUMN(),0)-OFFSET(Ghosts!$R$41,COLUMN(),0)*ScreenHeight!$D67)-1))+IF(Ghosts!$B$35,IF(Param!$M$21,-1-POWER(0.3,Param!$M$21)/(IF(Param!$M$21&lt;20,LightShader!FG157,OFFSET(LightShader!FG157,Param!$M$21-20,0)
)+POWER(0.3,Param!$M$21)),-2),0))</f>
        <v>1.5332589801905889</v>
      </c>
      <c r="FH66" s="53">
        <f ca="1">IF(ScreenHeight!$B67&lt;OFFSET(Radar!$AC$3,COLUMN(),0),
    Param!$B$38/ScreenHeight!$B67,
    (Param!$B$37+1/(1-OFFSET(Radar!$AD$3,COLUMN(),0)*ScreenHeight!$C67)/Param!$B$39)/OFFSET(Radar!$AC$3,COLUMN(),0)
)*DistanceShader!FH66*LightShader!FH66*(IF(OFFSET(Ghosts!$S$41,COLUMN(),0)&lt;ScreenHeight!$E67,
   1,
   (SQRT(OFFSET(Ghosts!$T$41,COLUMN(),0)-OFFSET(Ghosts!$R$41,COLUMN(),0)*ScreenHeight!$D67)-1))+IF(Ghosts!$B$35,IF(Param!$M$21,-1-POWER(0.3,Param!$M$21)/(IF(Param!$M$21&lt;20,LightShader!FH157,OFFSET(LightShader!FH157,Param!$M$21-20,0)
)+POWER(0.3,Param!$M$21)),-2),0))</f>
        <v>1.5083227156303056</v>
      </c>
      <c r="FI66" s="53">
        <f ca="1">IF(ScreenHeight!$B67&lt;OFFSET(Radar!$AC$3,COLUMN(),0),
    Param!$B$38/ScreenHeight!$B67,
    (Param!$B$37+1/(1-OFFSET(Radar!$AD$3,COLUMN(),0)*ScreenHeight!$C67)/Param!$B$39)/OFFSET(Radar!$AC$3,COLUMN(),0)
)*DistanceShader!FI66*LightShader!FI66*(IF(OFFSET(Ghosts!$S$41,COLUMN(),0)&lt;ScreenHeight!$E67,
   1,
   (SQRT(OFFSET(Ghosts!$T$41,COLUMN(),0)-OFFSET(Ghosts!$R$41,COLUMN(),0)*ScreenHeight!$D67)-1))+IF(Ghosts!$B$35,IF(Param!$M$21,-1-POWER(0.3,Param!$M$21)/(IF(Param!$M$21&lt;20,LightShader!FI157,OFFSET(LightShader!FI157,Param!$M$21-20,0)
)+POWER(0.3,Param!$M$21)),-2),0))</f>
        <v>1.4839803857255751</v>
      </c>
      <c r="FJ66" s="53">
        <f ca="1">IF(ScreenHeight!$B67&lt;OFFSET(Radar!$AC$3,COLUMN(),0),
    Param!$B$38/ScreenHeight!$B67,
    (Param!$B$37+1/(1-OFFSET(Radar!$AD$3,COLUMN(),0)*ScreenHeight!$C67)/Param!$B$39)/OFFSET(Radar!$AC$3,COLUMN(),0)
)*DistanceShader!FJ66*LightShader!FJ66*(IF(OFFSET(Ghosts!$S$41,COLUMN(),0)&lt;ScreenHeight!$E67,
   1,
   (SQRT(OFFSET(Ghosts!$T$41,COLUMN(),0)-OFFSET(Ghosts!$R$41,COLUMN(),0)*ScreenHeight!$D67)-1))+IF(Ghosts!$B$35,IF(Param!$M$21,-1-POWER(0.3,Param!$M$21)/(IF(Param!$M$21&lt;20,LightShader!FJ157,OFFSET(LightShader!FJ157,Param!$M$21-20,0)
)+POWER(0.3,Param!$M$21)),-2),0))</f>
        <v>1.4602127626179491</v>
      </c>
      <c r="FK66" s="53">
        <f ca="1">IF(ScreenHeight!$B67&lt;OFFSET(Radar!$AC$3,COLUMN(),0),
    Param!$B$38/ScreenHeight!$B67,
    (Param!$B$37+1/(1-OFFSET(Radar!$AD$3,COLUMN(),0)*ScreenHeight!$C67)/Param!$B$39)/OFFSET(Radar!$AC$3,COLUMN(),0)
)*DistanceShader!FK66*LightShader!FK66*(IF(OFFSET(Ghosts!$S$41,COLUMN(),0)&lt;ScreenHeight!$E67,
   1,
   (SQRT(OFFSET(Ghosts!$T$41,COLUMN(),0)-OFFSET(Ghosts!$R$41,COLUMN(),0)*ScreenHeight!$D67)-1))+IF(Ghosts!$B$35,IF(Param!$M$21,-1-POWER(0.3,Param!$M$21)/(IF(Param!$M$21&lt;20,LightShader!FK157,OFFSET(LightShader!FK157,Param!$M$21-20,0)
)+POWER(0.3,Param!$M$21)),-2),0))</f>
        <v>1.4370014058877407</v>
      </c>
      <c r="FL66" s="53">
        <f ca="1">IF(ScreenHeight!$B67&lt;OFFSET(Radar!$AC$3,COLUMN(),0),
    Param!$B$38/ScreenHeight!$B67,
    (Param!$B$37+1/(1-OFFSET(Radar!$AD$3,COLUMN(),0)*ScreenHeight!$C67)/Param!$B$39)/OFFSET(Radar!$AC$3,COLUMN(),0)
)*DistanceShader!FL66*LightShader!FL66*(IF(OFFSET(Ghosts!$S$41,COLUMN(),0)&lt;ScreenHeight!$E67,
   1,
   (SQRT(OFFSET(Ghosts!$T$41,COLUMN(),0)-OFFSET(Ghosts!$R$41,COLUMN(),0)*ScreenHeight!$D67)-1))+IF(Ghosts!$B$35,IF(Param!$M$21,-1-POWER(0.3,Param!$M$21)/(IF(Param!$M$21&lt;20,LightShader!FL157,OFFSET(LightShader!FL157,Param!$M$21-20,0)
)+POWER(0.3,Param!$M$21)),-2),0))</f>
        <v>1.4143286255140282</v>
      </c>
      <c r="FM66" s="53">
        <f ca="1">IF(ScreenHeight!$B67&lt;OFFSET(Radar!$AC$3,COLUMN(),0),
    Param!$B$38/ScreenHeight!$B67,
    (Param!$B$37+1/(1-OFFSET(Radar!$AD$3,COLUMN(),0)*ScreenHeight!$C67)/Param!$B$39)/OFFSET(Radar!$AC$3,COLUMN(),0)
)*DistanceShader!FM66*LightShader!FM66*(IF(OFFSET(Ghosts!$S$41,COLUMN(),0)&lt;ScreenHeight!$E67,
   1,
   (SQRT(OFFSET(Ghosts!$T$41,COLUMN(),0)-OFFSET(Ghosts!$R$41,COLUMN(),0)*ScreenHeight!$D67)-1))+IF(Ghosts!$B$35,IF(Param!$M$21,-1-POWER(0.3,Param!$M$21)/(IF(Param!$M$21&lt;20,LightShader!FM157,OFFSET(LightShader!FM157,Param!$M$21-20,0)
)+POWER(0.3,Param!$M$21)),-2),0))</f>
        <v>1.3921774465889933</v>
      </c>
      <c r="FN66" s="53">
        <f ca="1">IF(ScreenHeight!$B67&lt;OFFSET(Radar!$AC$3,COLUMN(),0),
    Param!$B$38/ScreenHeight!$B67,
    (Param!$B$37+1/(1-OFFSET(Radar!$AD$3,COLUMN(),0)*ScreenHeight!$C67)/Param!$B$39)/OFFSET(Radar!$AC$3,COLUMN(),0)
)*DistanceShader!FN66*LightShader!FN66*(IF(OFFSET(Ghosts!$S$41,COLUMN(),0)&lt;ScreenHeight!$E67,
   1,
   (SQRT(OFFSET(Ghosts!$T$41,COLUMN(),0)-OFFSET(Ghosts!$R$41,COLUMN(),0)*ScreenHeight!$D67)-1))+IF(Ghosts!$B$35,IF(Param!$M$21,-1-POWER(0.3,Param!$M$21)/(IF(Param!$M$21&lt;20,LightShader!FN157,OFFSET(LightShader!FN157,Param!$M$21-20,0)
)+POWER(0.3,Param!$M$21)),-2),0))</f>
        <v>1.3705315757267227</v>
      </c>
      <c r="FO66" s="53">
        <f ca="1">IF(ScreenHeight!$B67&lt;OFFSET(Radar!$AC$3,COLUMN(),0),
    Param!$B$38/ScreenHeight!$B67,
    (Param!$B$37+1/(1-OFFSET(Radar!$AD$3,COLUMN(),0)*ScreenHeight!$C67)/Param!$B$39)/OFFSET(Radar!$AC$3,COLUMN(),0)
)*DistanceShader!FO66*LightShader!FO66*(IF(OFFSET(Ghosts!$S$41,COLUMN(),0)&lt;ScreenHeight!$E67,
   1,
   (SQRT(OFFSET(Ghosts!$T$41,COLUMN(),0)-OFFSET(Ghosts!$R$41,COLUMN(),0)*ScreenHeight!$D67)-1))+IF(Ghosts!$B$35,IF(Param!$M$21,-1-POWER(0.3,Param!$M$21)/(IF(Param!$M$21&lt;20,LightShader!FO157,OFFSET(LightShader!FO157,Param!$M$21-20,0)
)+POWER(0.3,Param!$M$21)),-2),0))</f>
        <v>1.3493753691037003</v>
      </c>
      <c r="FP66" s="53">
        <f ca="1">IF(ScreenHeight!$B67&lt;OFFSET(Radar!$AC$3,COLUMN(),0),
    Param!$B$38/ScreenHeight!$B67,
    (Param!$B$37+1/(1-OFFSET(Radar!$AD$3,COLUMN(),0)*ScreenHeight!$C67)/Param!$B$39)/OFFSET(Radar!$AC$3,COLUMN(),0)
)*DistanceShader!FP66*LightShader!FP66*(IF(OFFSET(Ghosts!$S$41,COLUMN(),0)&lt;ScreenHeight!$E67,
   1,
   (SQRT(OFFSET(Ghosts!$T$41,COLUMN(),0)-OFFSET(Ghosts!$R$41,COLUMN(),0)*ScreenHeight!$D67)-1))+IF(Ghosts!$B$35,IF(Param!$M$21,-1-POWER(0.3,Param!$M$21)/(IF(Param!$M$21&lt;20,LightShader!FP157,OFFSET(LightShader!FP157,Param!$M$21-20,0)
)+POWER(0.3,Param!$M$21)),-2),0))</f>
        <v>1.328693802066568</v>
      </c>
      <c r="FQ66" s="53">
        <f ca="1">IF(ScreenHeight!$B67&lt;OFFSET(Radar!$AC$3,COLUMN(),0),
    Param!$B$38/ScreenHeight!$B67,
    (Param!$B$37+1/(1-OFFSET(Radar!$AD$3,COLUMN(),0)*ScreenHeight!$C67)/Param!$B$39)/OFFSET(Radar!$AC$3,COLUMN(),0)
)*DistanceShader!FQ66*LightShader!FQ66*(IF(OFFSET(Ghosts!$S$41,COLUMN(),0)&lt;ScreenHeight!$E67,
   1,
   (SQRT(OFFSET(Ghosts!$T$41,COLUMN(),0)-OFFSET(Ghosts!$R$41,COLUMN(),0)*ScreenHeight!$D67)-1))+IF(Ghosts!$B$35,IF(Param!$M$21,-1-POWER(0.3,Param!$M$21)/(IF(Param!$M$21&lt;20,LightShader!FQ157,OFFSET(LightShader!FQ157,Param!$M$21-20,0)
)+POWER(0.3,Param!$M$21)),-2),0))</f>
        <v>1.3084724402419454</v>
      </c>
      <c r="FR66" s="53">
        <f ca="1">IF(ScreenHeight!$B67&lt;OFFSET(Radar!$AC$3,COLUMN(),0),
    Param!$B$38/ScreenHeight!$B67,
    (Param!$B$37+1/(1-OFFSET(Radar!$AD$3,COLUMN(),0)*ScreenHeight!$C67)/Param!$B$39)/OFFSET(Radar!$AC$3,COLUMN(),0)
)*DistanceShader!FR66*LightShader!FR66*(IF(OFFSET(Ghosts!$S$41,COLUMN(),0)&lt;ScreenHeight!$E67,
   1,
   (SQRT(OFFSET(Ghosts!$T$41,COLUMN(),0)-OFFSET(Ghosts!$R$41,COLUMN(),0)*ScreenHeight!$D67)-1))+IF(Ghosts!$B$35,IF(Param!$M$21,-1-POWER(0.3,Param!$M$21)/(IF(Param!$M$21&lt;20,LightShader!FR157,OFFSET(LightShader!FR157,Param!$M$21-20,0)
)+POWER(0.3,Param!$M$21)),-2),0))</f>
        <v>1.2886974120831116</v>
      </c>
      <c r="FS66" s="53">
        <f ca="1">IF(ScreenHeight!$B67&lt;OFFSET(Radar!$AC$3,COLUMN(),0),
    Param!$B$38/ScreenHeight!$B67,
    (Param!$B$37+1/(1-OFFSET(Radar!$AD$3,COLUMN(),0)*ScreenHeight!$C67)/Param!$B$39)/OFFSET(Radar!$AC$3,COLUMN(),0)
)*DistanceShader!FS66*LightShader!FS66*(IF(OFFSET(Ghosts!$S$41,COLUMN(),0)&lt;ScreenHeight!$E67,
   1,
   (SQRT(OFFSET(Ghosts!$T$41,COLUMN(),0)-OFFSET(Ghosts!$R$41,COLUMN(),0)*ScreenHeight!$D67)-1))+IF(Ghosts!$B$35,IF(Param!$M$21,-1-POWER(0.3,Param!$M$21)/(IF(Param!$M$21&lt;20,LightShader!FS157,OFFSET(LightShader!FS157,Param!$M$21-20,0)
)+POWER(0.3,Param!$M$21)),-2),0))</f>
        <v>1.2693553827889563</v>
      </c>
      <c r="FT66" s="53">
        <f ca="1">IF(ScreenHeight!$B67&lt;OFFSET(Radar!$AC$3,COLUMN(),0),
    Param!$B$38/ScreenHeight!$B67,
    (Param!$B$37+1/(1-OFFSET(Radar!$AD$3,COLUMN(),0)*ScreenHeight!$C67)/Param!$B$39)/OFFSET(Radar!$AC$3,COLUMN(),0)
)*DistanceShader!FT66*LightShader!FT66*(IF(OFFSET(Ghosts!$S$41,COLUMN(),0)&lt;ScreenHeight!$E67,
   1,
   (SQRT(OFFSET(Ghosts!$T$41,COLUMN(),0)-OFFSET(Ghosts!$R$41,COLUMN(),0)*ScreenHeight!$D67)-1))+IF(Ghosts!$B$35,IF(Param!$M$21,-1-POWER(0.3,Param!$M$21)/(IF(Param!$M$21&lt;20,LightShader!FT157,OFFSET(LightShader!FT157,Param!$M$21-20,0)
)+POWER(0.3,Param!$M$21)),-2),0))</f>
        <v>1.250433529531674</v>
      </c>
      <c r="FU66" s="53">
        <f ca="1">IF(ScreenHeight!$B67&lt;OFFSET(Radar!$AC$3,COLUMN(),0),
    Param!$B$38/ScreenHeight!$B67,
    (Param!$B$37+1/(1-OFFSET(Radar!$AD$3,COLUMN(),0)*ScreenHeight!$C67)/Param!$B$39)/OFFSET(Radar!$AC$3,COLUMN(),0)
)*DistanceShader!FU66*LightShader!FU66*(IF(OFFSET(Ghosts!$S$41,COLUMN(),0)&lt;ScreenHeight!$E67,
   1,
   (SQRT(OFFSET(Ghosts!$T$41,COLUMN(),0)-OFFSET(Ghosts!$R$41,COLUMN(),0)*ScreenHeight!$D67)-1))+IF(Ghosts!$B$35,IF(Param!$M$21,-1-POWER(0.3,Param!$M$21)/(IF(Param!$M$21&lt;20,LightShader!FU157,OFFSET(LightShader!FU157,Param!$M$21-20,0)
)+POWER(0.3,Param!$M$21)),-2),0))</f>
        <v>1.2319195179311038</v>
      </c>
      <c r="FV66" s="53">
        <f ca="1">IF(ScreenHeight!$B67&lt;OFFSET(Radar!$AC$3,COLUMN(),0),
    Param!$B$38/ScreenHeight!$B67,
    (Param!$B$37+1/(1-OFFSET(Radar!$AD$3,COLUMN(),0)*ScreenHeight!$C67)/Param!$B$39)/OFFSET(Radar!$AC$3,COLUMN(),0)
)*DistanceShader!FV66*LightShader!FV66*(IF(OFFSET(Ghosts!$S$41,COLUMN(),0)&lt;ScreenHeight!$E67,
   1,
   (SQRT(OFFSET(Ghosts!$T$41,COLUMN(),0)-OFFSET(Ghosts!$R$41,COLUMN(),0)*ScreenHeight!$D67)-1))+IF(Ghosts!$B$35,IF(Param!$M$21,-1-POWER(0.3,Param!$M$21)/(IF(Param!$M$21&lt;20,LightShader!FV157,OFFSET(LightShader!FV157,Param!$M$21-20,0)
)+POWER(0.3,Param!$M$21)),-2),0))</f>
        <v>1.2138014797153296</v>
      </c>
      <c r="FW66" s="53">
        <f ca="1">IF(ScreenHeight!$B67&lt;OFFSET(Radar!$AC$3,COLUMN(),0),
    Param!$B$38/ScreenHeight!$B67,
    (Param!$B$37+1/(1-OFFSET(Radar!$AD$3,COLUMN(),0)*ScreenHeight!$C67)/Param!$B$39)/OFFSET(Radar!$AC$3,COLUMN(),0)
)*DistanceShader!FW66*LightShader!FW66*(IF(OFFSET(Ghosts!$S$41,COLUMN(),0)&lt;ScreenHeight!$E67,
   1,
   (SQRT(OFFSET(Ghosts!$T$41,COLUMN(),0)-OFFSET(Ghosts!$R$41,COLUMN(),0)*ScreenHeight!$D67)-1))+IF(Ghosts!$B$35,IF(Param!$M$21,-1-POWER(0.3,Param!$M$21)/(IF(Param!$M$21&lt;20,LightShader!FW157,OFFSET(LightShader!FW157,Param!$M$21-20,0)
)+POWER(0.3,Param!$M$21)),-2),0))</f>
        <v>1.1960679915090704</v>
      </c>
      <c r="FX66" s="53">
        <f ca="1">IF(ScreenHeight!$B67&lt;OFFSET(Radar!$AC$3,COLUMN(),0),
    Param!$B$38/ScreenHeight!$B67,
    (Param!$B$37+1/(1-OFFSET(Radar!$AD$3,COLUMN(),0)*ScreenHeight!$C67)/Param!$B$39)/OFFSET(Radar!$AC$3,COLUMN(),0)
)*DistanceShader!FX66*LightShader!FX66*(IF(OFFSET(Ghosts!$S$41,COLUMN(),0)&lt;ScreenHeight!$E67,
   1,
   (SQRT(OFFSET(Ghosts!$T$41,COLUMN(),0)-OFFSET(Ghosts!$R$41,COLUMN(),0)*ScreenHeight!$D67)-1))+IF(Ghosts!$B$35,IF(Param!$M$21,-1-POWER(0.3,Param!$M$21)/(IF(Param!$M$21&lt;20,LightShader!FX157,OFFSET(LightShader!FX157,Param!$M$21-20,0)
)+POWER(0.3,Param!$M$21)),-2),0))</f>
        <v>1.1787080546934321</v>
      </c>
      <c r="FY66" s="53">
        <f ca="1">IF(ScreenHeight!$B67&lt;OFFSET(Radar!$AC$3,COLUMN(),0),
    Param!$B$38/ScreenHeight!$B67,
    (Param!$B$37+1/(1-OFFSET(Radar!$AD$3,COLUMN(),0)*ScreenHeight!$C67)/Param!$B$39)/OFFSET(Radar!$AC$3,COLUMN(),0)
)*DistanceShader!FY66*LightShader!FY66*(IF(OFFSET(Ghosts!$S$41,COLUMN(),0)&lt;ScreenHeight!$E67,
   1,
   (SQRT(OFFSET(Ghosts!$T$41,COLUMN(),0)-OFFSET(Ghosts!$R$41,COLUMN(),0)*ScreenHeight!$D67)-1))+IF(Ghosts!$B$35,IF(Param!$M$21,-1-POWER(0.3,Param!$M$21)/(IF(Param!$M$21&lt;20,LightShader!FY157,OFFSET(LightShader!FY157,Param!$M$21-20,0)
)+POWER(0.3,Param!$M$21)),-2),0))</f>
        <v>1.1617110762827547</v>
      </c>
      <c r="FZ66" s="53">
        <f ca="1">IF(ScreenHeight!$B67&lt;OFFSET(Radar!$AC$3,COLUMN(),0),
    Param!$B$38/ScreenHeight!$B67,
    (Param!$B$37+1/(1-OFFSET(Radar!$AD$3,COLUMN(),0)*ScreenHeight!$C67)/Param!$B$39)/OFFSET(Radar!$AC$3,COLUMN(),0)
)*DistanceShader!FZ66*LightShader!FZ66*(IF(OFFSET(Ghosts!$S$41,COLUMN(),0)&lt;ScreenHeight!$E67,
   1,
   (SQRT(OFFSET(Ghosts!$T$41,COLUMN(),0)-OFFSET(Ghosts!$R$41,COLUMN(),0)*ScreenHeight!$D67)-1))+IF(Ghosts!$B$35,IF(Param!$M$21,-1-POWER(0.3,Param!$M$21)/(IF(Param!$M$21&lt;20,LightShader!FZ157,OFFSET(LightShader!FZ157,Param!$M$21-20,0)
)+POWER(0.3,Param!$M$21)),-2),0))</f>
        <v>1.1450668507664754</v>
      </c>
      <c r="GA66" s="53">
        <f ca="1">IF(ScreenHeight!$B67&lt;OFFSET(Radar!$AC$3,COLUMN(),0),
    Param!$B$38/ScreenHeight!$B67,
    (Param!$B$37+1/(1-OFFSET(Radar!$AD$3,COLUMN(),0)*ScreenHeight!$C67)/Param!$B$39)/OFFSET(Radar!$AC$3,COLUMN(),0)
)*DistanceShader!GA66*LightShader!GA66*(IF(OFFSET(Ghosts!$S$41,COLUMN(),0)&lt;ScreenHeight!$E67,
   1,
   (SQRT(OFFSET(Ghosts!$T$41,COLUMN(),0)-OFFSET(Ghosts!$R$41,COLUMN(),0)*ScreenHeight!$D67)-1))+IF(Ghosts!$B$35,IF(Param!$M$21,-1-POWER(0.3,Param!$M$21)/(IF(Param!$M$21&lt;20,LightShader!GA157,OFFSET(LightShader!GA157,Param!$M$21-20,0)
)+POWER(0.3,Param!$M$21)),-2),0))</f>
        <v>1.1287655428661749</v>
      </c>
      <c r="GB66" s="53">
        <f ca="1">IF(ScreenHeight!$B67&lt;OFFSET(Radar!$AC$3,COLUMN(),0),
    Param!$B$38/ScreenHeight!$B67,
    (Param!$B$37+1/(1-OFFSET(Radar!$AD$3,COLUMN(),0)*ScreenHeight!$C67)/Param!$B$39)/OFFSET(Radar!$AC$3,COLUMN(),0)
)*DistanceShader!GB66*LightShader!GB66*(IF(OFFSET(Ghosts!$S$41,COLUMN(),0)&lt;ScreenHeight!$E67,
   1,
   (SQRT(OFFSET(Ghosts!$T$41,COLUMN(),0)-OFFSET(Ghosts!$R$41,COLUMN(),0)*ScreenHeight!$D67)-1))+IF(Ghosts!$B$35,IF(Param!$M$21,-1-POWER(0.3,Param!$M$21)/(IF(Param!$M$21&lt;20,LightShader!GB157,OFFSET(LightShader!GB157,Param!$M$21-20,0)
)+POWER(0.3,Param!$M$21)),-2),0))</f>
        <v>1.1127976711601755</v>
      </c>
      <c r="GC66" s="53">
        <f ca="1">IF(ScreenHeight!$B67&lt;OFFSET(Radar!$AC$3,COLUMN(),0),
    Param!$B$38/ScreenHeight!$B67,
    (Param!$B$37+1/(1-OFFSET(Radar!$AD$3,COLUMN(),0)*ScreenHeight!$C67)/Param!$B$39)/OFFSET(Radar!$AC$3,COLUMN(),0)
)*DistanceShader!GC66*LightShader!GC66*(IF(OFFSET(Ghosts!$S$41,COLUMN(),0)&lt;ScreenHeight!$E67,
   1,
   (SQRT(OFFSET(Ghosts!$T$41,COLUMN(),0)-OFFSET(Ghosts!$R$41,COLUMN(),0)*ScreenHeight!$D67)-1))+IF(Ghosts!$B$35,IF(Param!$M$21,-1-POWER(0.3,Param!$M$21)/(IF(Param!$M$21&lt;20,LightShader!GC157,OFFSET(LightShader!GC157,Param!$M$21-20,0)
)+POWER(0.3,Param!$M$21)),-2),0))</f>
        <v>1.097154092530277</v>
      </c>
      <c r="GD66" s="53">
        <f ca="1">IF(ScreenHeight!$B67&lt;OFFSET(Radar!$AC$3,COLUMN(),0),
    Param!$B$38/ScreenHeight!$B67,
    (Param!$B$37+1/(1-OFFSET(Radar!$AD$3,COLUMN(),0)*ScreenHeight!$C67)/Param!$B$39)/OFFSET(Radar!$AC$3,COLUMN(),0)
)*DistanceShader!GD66*LightShader!GD66*(IF(OFFSET(Ghosts!$S$41,COLUMN(),0)&lt;ScreenHeight!$E67,
   1,
   (SQRT(OFFSET(Ghosts!$T$41,COLUMN(),0)-OFFSET(Ghosts!$R$41,COLUMN(),0)*ScreenHeight!$D67)-1))+IF(Ghosts!$B$35,IF(Param!$M$21,-1-POWER(0.3,Param!$M$21)/(IF(Param!$M$21&lt;20,LightShader!GD157,OFFSET(LightShader!GD157,Param!$M$21-20,0)
)+POWER(0.3,Param!$M$21)),-2),0))</f>
        <v>1.0818259873873735</v>
      </c>
      <c r="GE66" s="53">
        <f ca="1">IF(ScreenHeight!$B67&lt;OFFSET(Radar!$AC$3,COLUMN(),0),
    Param!$B$38/ScreenHeight!$B67,
    (Param!$B$37+1/(1-OFFSET(Radar!$AD$3,COLUMN(),0)*ScreenHeight!$C67)/Param!$B$39)/OFFSET(Radar!$AC$3,COLUMN(),0)
)*DistanceShader!GE66*LightShader!GE66*(IF(OFFSET(Ghosts!$S$41,COLUMN(),0)&lt;ScreenHeight!$E67,
   1,
   (SQRT(OFFSET(Ghosts!$T$41,COLUMN(),0)-OFFSET(Ghosts!$R$41,COLUMN(),0)*ScreenHeight!$D67)-1))+IF(Ghosts!$B$35,IF(Param!$M$21,-1-POWER(0.3,Param!$M$21)/(IF(Param!$M$21&lt;20,LightShader!GE157,OFFSET(LightShader!GE157,Param!$M$21-20,0)
)+POWER(0.3,Param!$M$21)),-2),0))</f>
        <v>1.066804845634804</v>
      </c>
    </row>
    <row r="67" spans="1:187" s="47" customFormat="1" ht="7.5" customHeight="1">
      <c r="A67" s="53">
        <f ca="1">IF(ScreenHeight!$B68&lt;OFFSET(Radar!$AC$3,COLUMN(),0),
    Param!$B$38/ScreenHeight!$B68,
    (Param!$B$37+1/(1-OFFSET(Radar!$AD$3,COLUMN(),0)*ScreenHeight!$C68)/Param!$B$39)/OFFSET(Radar!$AC$3,COLUMN(),0)
)*DistanceShader!A67*LightShader!A67*(IF(OFFSET(Ghosts!$S$41,COLUMN(),0)&lt;ScreenHeight!$E68,
   1,
   (SQRT(OFFSET(Ghosts!$T$41,COLUMN(),0)-OFFSET(Ghosts!$R$41,COLUMN(),0)*ScreenHeight!$D68)-1))+IF(Ghosts!$B$35,IF(Param!$M$21,-1-POWER(0.3,Param!$M$21)/(IF(Param!$M$21&lt;20,LightShader!A158,OFFSET(LightShader!A158,Param!$M$21-20,0)
)+POWER(0.3,Param!$M$21)),-2),0))</f>
        <v>1.1138500804881766</v>
      </c>
      <c r="B67" s="53">
        <f ca="1">IF(ScreenHeight!$B68&lt;OFFSET(Radar!$AC$3,COLUMN(),0),
    Param!$B$38/ScreenHeight!$B68,
    (Param!$B$37+1/(1-OFFSET(Radar!$AD$3,COLUMN(),0)*ScreenHeight!$C68)/Param!$B$39)/OFFSET(Radar!$AC$3,COLUMN(),0)
)*DistanceShader!B67*LightShader!B67*(IF(OFFSET(Ghosts!$S$41,COLUMN(),0)&lt;ScreenHeight!$E68,
   1,
   (SQRT(OFFSET(Ghosts!$T$41,COLUMN(),0)-OFFSET(Ghosts!$R$41,COLUMN(),0)*ScreenHeight!$D68)-1))+IF(Ghosts!$B$35,IF(Param!$M$21,-1-POWER(0.3,Param!$M$21)/(IF(Param!$M$21&lt;20,LightShader!B158,OFFSET(LightShader!B158,Param!$M$21-20,0)
)+POWER(0.3,Param!$M$21)),-2),0))</f>
        <v>1.1294686826053373</v>
      </c>
      <c r="C67" s="53">
        <f ca="1">IF(ScreenHeight!$B68&lt;OFFSET(Radar!$AC$3,COLUMN(),0),
    Param!$B$38/ScreenHeight!$B68,
    (Param!$B$37+1/(1-OFFSET(Radar!$AD$3,COLUMN(),0)*ScreenHeight!$C68)/Param!$B$39)/OFFSET(Radar!$AC$3,COLUMN(),0)
)*DistanceShader!C67*LightShader!C67*(IF(OFFSET(Ghosts!$S$41,COLUMN(),0)&lt;ScreenHeight!$E68,
   1,
   (SQRT(OFFSET(Ghosts!$T$41,COLUMN(),0)-OFFSET(Ghosts!$R$41,COLUMN(),0)*ScreenHeight!$D68)-1))+IF(Ghosts!$B$35,IF(Param!$M$21,-1-POWER(0.3,Param!$M$21)/(IF(Param!$M$21&lt;20,LightShader!C158,OFFSET(LightShader!C158,Param!$M$21-20,0)
)+POWER(0.3,Param!$M$21)),-2),0))</f>
        <v>1.1454041386377813</v>
      </c>
      <c r="D67" s="53">
        <f ca="1">IF(ScreenHeight!$B68&lt;OFFSET(Radar!$AC$3,COLUMN(),0),
    Param!$B$38/ScreenHeight!$B68,
    (Param!$B$37+1/(1-OFFSET(Radar!$AD$3,COLUMN(),0)*ScreenHeight!$C68)/Param!$B$39)/OFFSET(Radar!$AC$3,COLUMN(),0)
)*DistanceShader!D67*LightShader!D67*(IF(OFFSET(Ghosts!$S$41,COLUMN(),0)&lt;ScreenHeight!$E68,
   1,
   (SQRT(OFFSET(Ghosts!$T$41,COLUMN(),0)-OFFSET(Ghosts!$R$41,COLUMN(),0)*ScreenHeight!$D68)-1))+IF(Ghosts!$B$35,IF(Param!$M$21,-1-POWER(0.3,Param!$M$21)/(IF(Param!$M$21&lt;20,LightShader!D158,OFFSET(LightShader!D158,Param!$M$21-20,0)
)+POWER(0.3,Param!$M$21)),-2),0))</f>
        <v>1.1616651287952313</v>
      </c>
      <c r="E67" s="53">
        <f ca="1">IF(ScreenHeight!$B68&lt;OFFSET(Radar!$AC$3,COLUMN(),0),
    Param!$B$38/ScreenHeight!$B68,
    (Param!$B$37+1/(1-OFFSET(Radar!$AD$3,COLUMN(),0)*ScreenHeight!$C68)/Param!$B$39)/OFFSET(Radar!$AC$3,COLUMN(),0)
)*DistanceShader!E67*LightShader!E67*(IF(OFFSET(Ghosts!$S$41,COLUMN(),0)&lt;ScreenHeight!$E68,
   1,
   (SQRT(OFFSET(Ghosts!$T$41,COLUMN(),0)-OFFSET(Ghosts!$R$41,COLUMN(),0)*ScreenHeight!$D68)-1))+IF(Ghosts!$B$35,IF(Param!$M$21,-1-POWER(0.3,Param!$M$21)/(IF(Param!$M$21&lt;20,LightShader!E158,OFFSET(LightShader!E158,Param!$M$21-20,0)
)+POWER(0.3,Param!$M$21)),-2),0))</f>
        <v>1.178260643447069</v>
      </c>
      <c r="F67" s="53">
        <f ca="1">IF(ScreenHeight!$B68&lt;OFFSET(Radar!$AC$3,COLUMN(),0),
    Param!$B$38/ScreenHeight!$B68,
    (Param!$B$37+1/(1-OFFSET(Radar!$AD$3,COLUMN(),0)*ScreenHeight!$C68)/Param!$B$39)/OFFSET(Radar!$AC$3,COLUMN(),0)
)*DistanceShader!F67*LightShader!F67*(IF(OFFSET(Ghosts!$S$41,COLUMN(),0)&lt;ScreenHeight!$E68,
   1,
   (SQRT(OFFSET(Ghosts!$T$41,COLUMN(),0)-OFFSET(Ghosts!$R$41,COLUMN(),0)*ScreenHeight!$D68)-1))+IF(Ghosts!$B$35,IF(Param!$M$21,-1-POWER(0.3,Param!$M$21)/(IF(Param!$M$21&lt;20,LightShader!F158,OFFSET(LightShader!F158,Param!$M$21-20,0)
)+POWER(0.3,Param!$M$21)),-2),0))</f>
        <v>1.1951999968452836</v>
      </c>
      <c r="G67" s="53">
        <f ca="1">IF(ScreenHeight!$B68&lt;OFFSET(Radar!$AC$3,COLUMN(),0),
    Param!$B$38/ScreenHeight!$B68,
    (Param!$B$37+1/(1-OFFSET(Radar!$AD$3,COLUMN(),0)*ScreenHeight!$C68)/Param!$B$39)/OFFSET(Radar!$AC$3,COLUMN(),0)
)*DistanceShader!G67*LightShader!G67*(IF(OFFSET(Ghosts!$S$41,COLUMN(),0)&lt;ScreenHeight!$E68,
   1,
   (SQRT(OFFSET(Ghosts!$T$41,COLUMN(),0)-OFFSET(Ghosts!$R$41,COLUMN(),0)*ScreenHeight!$D68)-1))+IF(Ghosts!$B$35,IF(Param!$M$21,-1-POWER(0.3,Param!$M$21)/(IF(Param!$M$21&lt;20,LightShader!G158,OFFSET(LightShader!G158,Param!$M$21-20,0)
)+POWER(0.3,Param!$M$21)),-2),0))</f>
        <v>1.2124928415425411</v>
      </c>
      <c r="H67" s="53">
        <f ca="1">IF(ScreenHeight!$B68&lt;OFFSET(Radar!$AC$3,COLUMN(),0),
    Param!$B$38/ScreenHeight!$B68,
    (Param!$B$37+1/(1-OFFSET(Radar!$AD$3,COLUMN(),0)*ScreenHeight!$C68)/Param!$B$39)/OFFSET(Radar!$AC$3,COLUMN(),0)
)*DistanceShader!H67*LightShader!H67*(IF(OFFSET(Ghosts!$S$41,COLUMN(),0)&lt;ScreenHeight!$E68,
   1,
   (SQRT(OFFSET(Ghosts!$T$41,COLUMN(),0)-OFFSET(Ghosts!$R$41,COLUMN(),0)*ScreenHeight!$D68)-1))+IF(Ghosts!$B$35,IF(Param!$M$21,-1-POWER(0.3,Param!$M$21)/(IF(Param!$M$21&lt;20,LightShader!H158,OFFSET(LightShader!H158,Param!$M$21-20,0)
)+POWER(0.3,Param!$M$21)),-2),0))</f>
        <v>1.2301491835416623</v>
      </c>
      <c r="I67" s="53">
        <f ca="1">IF(ScreenHeight!$B68&lt;OFFSET(Radar!$AC$3,COLUMN(),0),
    Param!$B$38/ScreenHeight!$B68,
    (Param!$B$37+1/(1-OFFSET(Radar!$AD$3,COLUMN(),0)*ScreenHeight!$C68)/Param!$B$39)/OFFSET(Radar!$AC$3,COLUMN(),0)
)*DistanceShader!I67*LightShader!I67*(IF(OFFSET(Ghosts!$S$41,COLUMN(),0)&lt;ScreenHeight!$E68,
   1,
   (SQRT(OFFSET(Ghosts!$T$41,COLUMN(),0)-OFFSET(Ghosts!$R$41,COLUMN(),0)*ScreenHeight!$D68)-1))+IF(Ghosts!$B$35,IF(Param!$M$21,-1-POWER(0.3,Param!$M$21)/(IF(Param!$M$21&lt;20,LightShader!I158,OFFSET(LightShader!I158,Param!$M$21-20,0)
)+POWER(0.3,Param!$M$21)),-2),0))</f>
        <v>1.2481793982143561</v>
      </c>
      <c r="J67" s="53">
        <f ca="1">IF(ScreenHeight!$B68&lt;OFFSET(Radar!$AC$3,COLUMN(),0),
    Param!$B$38/ScreenHeight!$B68,
    (Param!$B$37+1/(1-OFFSET(Radar!$AD$3,COLUMN(),0)*ScreenHeight!$C68)/Param!$B$39)/OFFSET(Radar!$AC$3,COLUMN(),0)
)*DistanceShader!J67*LightShader!J67*(IF(OFFSET(Ghosts!$S$41,COLUMN(),0)&lt;ScreenHeight!$E68,
   1,
   (SQRT(OFFSET(Ghosts!$T$41,COLUMN(),0)-OFFSET(Ghosts!$R$41,COLUMN(),0)*ScreenHeight!$D68)-1))+IF(Ghosts!$B$35,IF(Param!$M$21,-1-POWER(0.3,Param!$M$21)/(IF(Param!$M$21&lt;20,LightShader!J158,OFFSET(LightShader!J158,Param!$M$21-20,0)
)+POWER(0.3,Param!$M$21)),-2),0))</f>
        <v>1.2665942470286189</v>
      </c>
      <c r="K67" s="53">
        <f ca="1">IF(ScreenHeight!$B68&lt;OFFSET(Radar!$AC$3,COLUMN(),0),
    Param!$B$38/ScreenHeight!$B68,
    (Param!$B$37+1/(1-OFFSET(Radar!$AD$3,COLUMN(),0)*ScreenHeight!$C68)/Param!$B$39)/OFFSET(Radar!$AC$3,COLUMN(),0)
)*DistanceShader!K67*LightShader!K67*(IF(OFFSET(Ghosts!$S$41,COLUMN(),0)&lt;ScreenHeight!$E68,
   1,
   (SQRT(OFFSET(Ghosts!$T$41,COLUMN(),0)-OFFSET(Ghosts!$R$41,COLUMN(),0)*ScreenHeight!$D68)-1))+IF(Ghosts!$B$35,IF(Param!$M$21,-1-POWER(0.3,Param!$M$21)/(IF(Param!$M$21&lt;20,LightShader!K158,OFFSET(LightShader!K158,Param!$M$21-20,0)
)+POWER(0.3,Param!$M$21)),-2),0))</f>
        <v>1.285404895125716</v>
      </c>
      <c r="L67" s="53">
        <f ca="1">IF(ScreenHeight!$B68&lt;OFFSET(Radar!$AC$3,COLUMN(),0),
    Param!$B$38/ScreenHeight!$B68,
    (Param!$B$37+1/(1-OFFSET(Radar!$AD$3,COLUMN(),0)*ScreenHeight!$C68)/Param!$B$39)/OFFSET(Radar!$AC$3,COLUMN(),0)
)*DistanceShader!L67*LightShader!L67*(IF(OFFSET(Ghosts!$S$41,COLUMN(),0)&lt;ScreenHeight!$E68,
   1,
   (SQRT(OFFSET(Ghosts!$T$41,COLUMN(),0)-OFFSET(Ghosts!$R$41,COLUMN(),0)*ScreenHeight!$D68)-1))+IF(Ghosts!$B$35,IF(Param!$M$21,-1-POWER(0.3,Param!$M$21)/(IF(Param!$M$21&lt;20,LightShader!L158,OFFSET(LightShader!L158,Param!$M$21-20,0)
)+POWER(0.3,Param!$M$21)),-2),0))</f>
        <v>1.3046229297891299</v>
      </c>
      <c r="M67" s="53">
        <f ca="1">IF(ScreenHeight!$B68&lt;OFFSET(Radar!$AC$3,COLUMN(),0),
    Param!$B$38/ScreenHeight!$B68,
    (Param!$B$37+1/(1-OFFSET(Radar!$AD$3,COLUMN(),0)*ScreenHeight!$C68)/Param!$B$39)/OFFSET(Radar!$AC$3,COLUMN(),0)
)*DistanceShader!M67*LightShader!M67*(IF(OFFSET(Ghosts!$S$41,COLUMN(),0)&lt;ScreenHeight!$E68,
   1,
   (SQRT(OFFSET(Ghosts!$T$41,COLUMN(),0)-OFFSET(Ghosts!$R$41,COLUMN(),0)*ScreenHeight!$D68)-1))+IF(Ghosts!$B$35,IF(Param!$M$21,-1-POWER(0.3,Param!$M$21)/(IF(Param!$M$21&lt;20,LightShader!M158,OFFSET(LightShader!M158,Param!$M$21-20,0)
)+POWER(0.3,Param!$M$21)),-2),0))</f>
        <v>1.3242603798492425</v>
      </c>
      <c r="N67" s="53">
        <f ca="1">IF(ScreenHeight!$B68&lt;OFFSET(Radar!$AC$3,COLUMN(),0),
    Param!$B$38/ScreenHeight!$B68,
    (Param!$B$37+1/(1-OFFSET(Radar!$AD$3,COLUMN(),0)*ScreenHeight!$C68)/Param!$B$39)/OFFSET(Radar!$AC$3,COLUMN(),0)
)*DistanceShader!N67*LightShader!N67*(IF(OFFSET(Ghosts!$S$41,COLUMN(),0)&lt;ScreenHeight!$E68,
   1,
   (SQRT(OFFSET(Ghosts!$T$41,COLUMN(),0)-OFFSET(Ghosts!$R$41,COLUMN(),0)*ScreenHeight!$D68)-1))+IF(Ghosts!$B$35,IF(Param!$M$21,-1-POWER(0.3,Param!$M$21)/(IF(Param!$M$21&lt;20,LightShader!N158,OFFSET(LightShader!N158,Param!$M$21-20,0)
)+POWER(0.3,Param!$M$21)),-2),0))</f>
        <v>1.3443297360687629</v>
      </c>
      <c r="O67" s="53">
        <f ca="1">IF(ScreenHeight!$B68&lt;OFFSET(Radar!$AC$3,COLUMN(),0),
    Param!$B$38/ScreenHeight!$B68,
    (Param!$B$37+1/(1-OFFSET(Radar!$AD$3,COLUMN(),0)*ScreenHeight!$C68)/Param!$B$39)/OFFSET(Radar!$AC$3,COLUMN(),0)
)*DistanceShader!O67*LightShader!O67*(IF(OFFSET(Ghosts!$S$41,COLUMN(),0)&lt;ScreenHeight!$E68,
   1,
   (SQRT(OFFSET(Ghosts!$T$41,COLUMN(),0)-OFFSET(Ghosts!$R$41,COLUMN(),0)*ScreenHeight!$D68)-1))+IF(Ghosts!$B$35,IF(Param!$M$21,-1-POWER(0.3,Param!$M$21)/(IF(Param!$M$21&lt;20,LightShader!O158,OFFSET(LightShader!O158,Param!$M$21-20,0)
)+POWER(0.3,Param!$M$21)),-2),0))</f>
        <v>1.3648439725550081</v>
      </c>
      <c r="P67" s="53">
        <f ca="1">IF(ScreenHeight!$B68&lt;OFFSET(Radar!$AC$3,COLUMN(),0),
    Param!$B$38/ScreenHeight!$B68,
    (Param!$B$37+1/(1-OFFSET(Radar!$AD$3,COLUMN(),0)*ScreenHeight!$C68)/Param!$B$39)/OFFSET(Radar!$AC$3,COLUMN(),0)
)*DistanceShader!P67*LightShader!P67*(IF(OFFSET(Ghosts!$S$41,COLUMN(),0)&lt;ScreenHeight!$E68,
   1,
   (SQRT(OFFSET(Ghosts!$T$41,COLUMN(),0)-OFFSET(Ghosts!$R$41,COLUMN(),0)*ScreenHeight!$D68)-1))+IF(Ghosts!$B$35,IF(Param!$M$21,-1-POWER(0.3,Param!$M$21)/(IF(Param!$M$21&lt;20,LightShader!P158,OFFSET(LightShader!P158,Param!$M$21-20,0)
)+POWER(0.3,Param!$M$21)),-2),0))</f>
        <v>1.3858165692460178</v>
      </c>
      <c r="Q67" s="53">
        <f ca="1">IF(ScreenHeight!$B68&lt;OFFSET(Radar!$AC$3,COLUMN(),0),
    Param!$B$38/ScreenHeight!$B68,
    (Param!$B$37+1/(1-OFFSET(Radar!$AD$3,COLUMN(),0)*ScreenHeight!$C68)/Param!$B$39)/OFFSET(Radar!$AC$3,COLUMN(),0)
)*DistanceShader!Q67*LightShader!Q67*(IF(OFFSET(Ghosts!$S$41,COLUMN(),0)&lt;ScreenHeight!$E68,
   1,
   (SQRT(OFFSET(Ghosts!$T$41,COLUMN(),0)-OFFSET(Ghosts!$R$41,COLUMN(),0)*ScreenHeight!$D68)-1))+IF(Ghosts!$B$35,IF(Param!$M$21,-1-POWER(0.3,Param!$M$21)/(IF(Param!$M$21&lt;20,LightShader!Q158,OFFSET(LightShader!Q158,Param!$M$21-20,0)
)+POWER(0.3,Param!$M$21)),-2),0))</f>
        <v>1.4072615355180706</v>
      </c>
      <c r="R67" s="53">
        <f ca="1">IF(ScreenHeight!$B68&lt;OFFSET(Radar!$AC$3,COLUMN(),0),
    Param!$B$38/ScreenHeight!$B68,
    (Param!$B$37+1/(1-OFFSET(Radar!$AD$3,COLUMN(),0)*ScreenHeight!$C68)/Param!$B$39)/OFFSET(Radar!$AC$3,COLUMN(),0)
)*DistanceShader!R67*LightShader!R67*(IF(OFFSET(Ghosts!$S$41,COLUMN(),0)&lt;ScreenHeight!$E68,
   1,
   (SQRT(OFFSET(Ghosts!$T$41,COLUMN(),0)-OFFSET(Ghosts!$R$41,COLUMN(),0)*ScreenHeight!$D68)-1))+IF(Ghosts!$B$35,IF(Param!$M$21,-1-POWER(0.3,Param!$M$21)/(IF(Param!$M$21&lt;20,LightShader!R158,OFFSET(LightShader!R158,Param!$M$21-20,0)
)+POWER(0.3,Param!$M$21)),-2),0))</f>
        <v>1.4291934349624023</v>
      </c>
      <c r="S67" s="53">
        <f ca="1">IF(ScreenHeight!$B68&lt;OFFSET(Radar!$AC$3,COLUMN(),0),
    Param!$B$38/ScreenHeight!$B68,
    (Param!$B$37+1/(1-OFFSET(Radar!$AD$3,COLUMN(),0)*ScreenHeight!$C68)/Param!$B$39)/OFFSET(Radar!$AC$3,COLUMN(),0)
)*DistanceShader!S67*LightShader!S67*(IF(OFFSET(Ghosts!$S$41,COLUMN(),0)&lt;ScreenHeight!$E68,
   1,
   (SQRT(OFFSET(Ghosts!$T$41,COLUMN(),0)-OFFSET(Ghosts!$R$41,COLUMN(),0)*ScreenHeight!$D68)-1))+IF(Ghosts!$B$35,IF(Param!$M$21,-1-POWER(0.3,Param!$M$21)/(IF(Param!$M$21&lt;20,LightShader!S158,OFFSET(LightShader!S158,Param!$M$21-20,0)
)+POWER(0.3,Param!$M$21)),-2),0))</f>
        <v>1.451627411378722</v>
      </c>
      <c r="T67" s="53">
        <f ca="1">IF(ScreenHeight!$B68&lt;OFFSET(Radar!$AC$3,COLUMN(),0),
    Param!$B$38/ScreenHeight!$B68,
    (Param!$B$37+1/(1-OFFSET(Radar!$AD$3,COLUMN(),0)*ScreenHeight!$C68)/Param!$B$39)/OFFSET(Radar!$AC$3,COLUMN(),0)
)*DistanceShader!T67*LightShader!T67*(IF(OFFSET(Ghosts!$S$41,COLUMN(),0)&lt;ScreenHeight!$E68,
   1,
   (SQRT(OFFSET(Ghosts!$T$41,COLUMN(),0)-OFFSET(Ghosts!$R$41,COLUMN(),0)*ScreenHeight!$D68)-1))+IF(Ghosts!$B$35,IF(Param!$M$21,-1-POWER(0.3,Param!$M$21)/(IF(Param!$M$21&lt;20,LightShader!T158,OFFSET(LightShader!T158,Param!$M$21-20,0)
)+POWER(0.3,Param!$M$21)),-2),0))</f>
        <v>1.4745792160323414</v>
      </c>
      <c r="U67" s="53">
        <f ca="1">IF(ScreenHeight!$B68&lt;OFFSET(Radar!$AC$3,COLUMN(),0),
    Param!$B$38/ScreenHeight!$B68,
    (Param!$B$37+1/(1-OFFSET(Radar!$AD$3,COLUMN(),0)*ScreenHeight!$C68)/Param!$B$39)/OFFSET(Radar!$AC$3,COLUMN(),0)
)*DistanceShader!U67*LightShader!U67*(IF(OFFSET(Ghosts!$S$41,COLUMN(),0)&lt;ScreenHeight!$E68,
   1,
   (SQRT(OFFSET(Ghosts!$T$41,COLUMN(),0)-OFFSET(Ghosts!$R$41,COLUMN(),0)*ScreenHeight!$D68)-1))+IF(Ghosts!$B$35,IF(Param!$M$21,-1-POWER(0.3,Param!$M$21)/(IF(Param!$M$21&lt;20,LightShader!U158,OFFSET(LightShader!U158,Param!$M$21-20,0)
)+POWER(0.3,Param!$M$21)),-2),0))</f>
        <v>1.4980652362202949</v>
      </c>
      <c r="V67" s="53">
        <f ca="1">IF(ScreenHeight!$B68&lt;OFFSET(Radar!$AC$3,COLUMN(),0),
    Param!$B$38/ScreenHeight!$B68,
    (Param!$B$37+1/(1-OFFSET(Radar!$AD$3,COLUMN(),0)*ScreenHeight!$C68)/Param!$B$39)/OFFSET(Radar!$AC$3,COLUMN(),0)
)*DistanceShader!V67*LightShader!V67*(IF(OFFSET(Ghosts!$S$41,COLUMN(),0)&lt;ScreenHeight!$E68,
   1,
   (SQRT(OFFSET(Ghosts!$T$41,COLUMN(),0)-OFFSET(Ghosts!$R$41,COLUMN(),0)*ScreenHeight!$D68)-1))+IF(Ghosts!$B$35,IF(Param!$M$21,-1-POWER(0.3,Param!$M$21)/(IF(Param!$M$21&lt;20,LightShader!V158,OFFSET(LightShader!V158,Param!$M$21-20,0)
)+POWER(0.3,Param!$M$21)),-2),0))</f>
        <v>1.5221025251895106</v>
      </c>
      <c r="W67" s="53">
        <f ca="1">IF(ScreenHeight!$B68&lt;OFFSET(Radar!$AC$3,COLUMN(),0),
    Param!$B$38/ScreenHeight!$B68,
    (Param!$B$37+1/(1-OFFSET(Radar!$AD$3,COLUMN(),0)*ScreenHeight!$C68)/Param!$B$39)/OFFSET(Radar!$AC$3,COLUMN(),0)
)*DistanceShader!W67*LightShader!W67*(IF(OFFSET(Ghosts!$S$41,COLUMN(),0)&lt;ScreenHeight!$E68,
   1,
   (SQRT(OFFSET(Ghosts!$T$41,COLUMN(),0)-OFFSET(Ghosts!$R$41,COLUMN(),0)*ScreenHeight!$D68)-1))+IF(Ghosts!$B$35,IF(Param!$M$21,-1-POWER(0.3,Param!$M$21)/(IF(Param!$M$21&lt;20,LightShader!W158,OFFSET(LightShader!W158,Param!$M$21-20,0)
)+POWER(0.3,Param!$M$21)),-2),0))</f>
        <v>1.54670883344682</v>
      </c>
      <c r="X67" s="53">
        <f ca="1">IF(ScreenHeight!$B68&lt;OFFSET(Radar!$AC$3,COLUMN(),0),
    Param!$B$38/ScreenHeight!$B68,
    (Param!$B$37+1/(1-OFFSET(Radar!$AD$3,COLUMN(),0)*ScreenHeight!$C68)/Param!$B$39)/OFFSET(Radar!$AC$3,COLUMN(),0)
)*DistanceShader!X67*LightShader!X67*(IF(OFFSET(Ghosts!$S$41,COLUMN(),0)&lt;ScreenHeight!$E68,
   1,
   (SQRT(OFFSET(Ghosts!$T$41,COLUMN(),0)-OFFSET(Ghosts!$R$41,COLUMN(),0)*ScreenHeight!$D68)-1))+IF(Ghosts!$B$35,IF(Param!$M$21,-1-POWER(0.3,Param!$M$21)/(IF(Param!$M$21&lt;20,LightShader!X158,OFFSET(LightShader!X158,Param!$M$21-20,0)
)+POWER(0.3,Param!$M$21)),-2),0))</f>
        <v>1.571902641495998</v>
      </c>
      <c r="Y67" s="53">
        <f ca="1">IF(ScreenHeight!$B68&lt;OFFSET(Radar!$AC$3,COLUMN(),0),
    Param!$B$38/ScreenHeight!$B68,
    (Param!$B$37+1/(1-OFFSET(Radar!$AD$3,COLUMN(),0)*ScreenHeight!$C68)/Param!$B$39)/OFFSET(Radar!$AC$3,COLUMN(),0)
)*DistanceShader!Y67*LightShader!Y67*(IF(OFFSET(Ghosts!$S$41,COLUMN(),0)&lt;ScreenHeight!$E68,
   1,
   (SQRT(OFFSET(Ghosts!$T$41,COLUMN(),0)-OFFSET(Ghosts!$R$41,COLUMN(),0)*ScreenHeight!$D68)-1))+IF(Ghosts!$B$35,IF(Param!$M$21,-1-POWER(0.3,Param!$M$21)/(IF(Param!$M$21&lt;20,LightShader!Y158,OFFSET(LightShader!Y158,Param!$M$21-20,0)
)+POWER(0.3,Param!$M$21)),-2),0))</f>
        <v>1.5977031940310207</v>
      </c>
      <c r="Z67" s="53">
        <f ca="1">IF(ScreenHeight!$B68&lt;OFFSET(Radar!$AC$3,COLUMN(),0),
    Param!$B$38/ScreenHeight!$B68,
    (Param!$B$37+1/(1-OFFSET(Radar!$AD$3,COLUMN(),0)*ScreenHeight!$C68)/Param!$B$39)/OFFSET(Radar!$AC$3,COLUMN(),0)
)*DistanceShader!Z67*LightShader!Z67*(IF(OFFSET(Ghosts!$S$41,COLUMN(),0)&lt;ScreenHeight!$E68,
   1,
   (SQRT(OFFSET(Ghosts!$T$41,COLUMN(),0)-OFFSET(Ghosts!$R$41,COLUMN(),0)*ScreenHeight!$D68)-1))+IF(Ghosts!$B$35,IF(Param!$M$21,-1-POWER(0.3,Param!$M$21)/(IF(Param!$M$21&lt;20,LightShader!Z158,OFFSET(LightShader!Z158,Param!$M$21-20,0)
)+POWER(0.3,Param!$M$21)),-2),0))</f>
        <v>1.6241305356068474</v>
      </c>
      <c r="AA67" s="53">
        <f ca="1">IF(ScreenHeight!$B68&lt;OFFSET(Radar!$AC$3,COLUMN(),0),
    Param!$B$38/ScreenHeight!$B68,
    (Param!$B$37+1/(1-OFFSET(Radar!$AD$3,COLUMN(),0)*ScreenHeight!$C68)/Param!$B$39)/OFFSET(Radar!$AC$3,COLUMN(),0)
)*DistanceShader!AA67*LightShader!AA67*(IF(OFFSET(Ghosts!$S$41,COLUMN(),0)&lt;ScreenHeight!$E68,
   1,
   (SQRT(OFFSET(Ghosts!$T$41,COLUMN(),0)-OFFSET(Ghosts!$R$41,COLUMN(),0)*ScreenHeight!$D68)-1))+IF(Ghosts!$B$35,IF(Param!$M$21,-1-POWER(0.3,Param!$M$21)/(IF(Param!$M$21&lt;20,LightShader!AA158,OFFSET(LightShader!AA158,Param!$M$21-20,0)
)+POWER(0.3,Param!$M$21)),-2),0))</f>
        <v>1.6512055477990613</v>
      </c>
      <c r="AB67" s="53">
        <f ca="1">IF(ScreenHeight!$B68&lt;OFFSET(Radar!$AC$3,COLUMN(),0),
    Param!$B$38/ScreenHeight!$B68,
    (Param!$B$37+1/(1-OFFSET(Radar!$AD$3,COLUMN(),0)*ScreenHeight!$C68)/Param!$B$39)/OFFSET(Radar!$AC$3,COLUMN(),0)
)*DistanceShader!AB67*LightShader!AB67*(IF(OFFSET(Ghosts!$S$41,COLUMN(),0)&lt;ScreenHeight!$E68,
   1,
   (SQRT(OFFSET(Ghosts!$T$41,COLUMN(),0)-OFFSET(Ghosts!$R$41,COLUMN(),0)*ScreenHeight!$D68)-1))+IF(Ghosts!$B$35,IF(Param!$M$21,-1-POWER(0.3,Param!$M$21)/(IF(Param!$M$21&lt;20,LightShader!AB158,OFFSET(LightShader!AB158,Param!$M$21-20,0)
)+POWER(0.3,Param!$M$21)),-2),0))</f>
        <v>1.6789499878510581</v>
      </c>
      <c r="AC67" s="53">
        <f ca="1">IF(ScreenHeight!$B68&lt;OFFSET(Radar!$AC$3,COLUMN(),0),
    Param!$B$38/ScreenHeight!$B68,
    (Param!$B$37+1/(1-OFFSET(Radar!$AD$3,COLUMN(),0)*ScreenHeight!$C68)/Param!$B$39)/OFFSET(Radar!$AC$3,COLUMN(),0)
)*DistanceShader!AC67*LightShader!AC67*(IF(OFFSET(Ghosts!$S$41,COLUMN(),0)&lt;ScreenHeight!$E68,
   1,
   (SQRT(OFFSET(Ghosts!$T$41,COLUMN(),0)-OFFSET(Ghosts!$R$41,COLUMN(),0)*ScreenHeight!$D68)-1))+IF(Ghosts!$B$35,IF(Param!$M$21,-1-POWER(0.3,Param!$M$21)/(IF(Param!$M$21&lt;20,LightShader!AC158,OFFSET(LightShader!AC158,Param!$M$21-20,0)
)+POWER(0.3,Param!$M$21)),-2),0))</f>
        <v>1.7073865287918248</v>
      </c>
      <c r="AD67" s="53">
        <f ca="1">IF(ScreenHeight!$B68&lt;OFFSET(Radar!$AC$3,COLUMN(),0),
    Param!$B$38/ScreenHeight!$B68,
    (Param!$B$37+1/(1-OFFSET(Radar!$AD$3,COLUMN(),0)*ScreenHeight!$C68)/Param!$B$39)/OFFSET(Radar!$AC$3,COLUMN(),0)
)*DistanceShader!AD67*LightShader!AD67*(IF(OFFSET(Ghosts!$S$41,COLUMN(),0)&lt;ScreenHeight!$E68,
   1,
   (SQRT(OFFSET(Ghosts!$T$41,COLUMN(),0)-OFFSET(Ghosts!$R$41,COLUMN(),0)*ScreenHeight!$D68)-1))+IF(Ghosts!$B$35,IF(Param!$M$21,-1-POWER(0.3,Param!$M$21)/(IF(Param!$M$21&lt;20,LightShader!AD158,OFFSET(LightShader!AD158,Param!$M$21-20,0)
)+POWER(0.3,Param!$M$21)),-2),0))</f>
        <v>1.7365388009879175</v>
      </c>
      <c r="AE67" s="53">
        <f ca="1">IF(ScreenHeight!$B68&lt;OFFSET(Radar!$AC$3,COLUMN(),0),
    Param!$B$38/ScreenHeight!$B68,
    (Param!$B$37+1/(1-OFFSET(Radar!$AD$3,COLUMN(),0)*ScreenHeight!$C68)/Param!$B$39)/OFFSET(Radar!$AC$3,COLUMN(),0)
)*DistanceShader!AE67*LightShader!AE67*(IF(OFFSET(Ghosts!$S$41,COLUMN(),0)&lt;ScreenHeight!$E68,
   1,
   (SQRT(OFFSET(Ghosts!$T$41,COLUMN(),0)-OFFSET(Ghosts!$R$41,COLUMN(),0)*ScreenHeight!$D68)-1))+IF(Ghosts!$B$35,IF(Param!$M$21,-1-POWER(0.3,Param!$M$21)/(IF(Param!$M$21&lt;20,LightShader!AE158,OFFSET(LightShader!AE158,Param!$M$21-20,0)
)+POWER(0.3,Param!$M$21)),-2),0))</f>
        <v>1.7664314350694832</v>
      </c>
      <c r="AF67" s="53">
        <f ca="1">IF(ScreenHeight!$B68&lt;OFFSET(Radar!$AC$3,COLUMN(),0),
    Param!$B$38/ScreenHeight!$B68,
    (Param!$B$37+1/(1-OFFSET(Radar!$AD$3,COLUMN(),0)*ScreenHeight!$C68)/Param!$B$39)/OFFSET(Radar!$AC$3,COLUMN(),0)
)*DistanceShader!AF67*LightShader!AF67*(IF(OFFSET(Ghosts!$S$41,COLUMN(),0)&lt;ScreenHeight!$E68,
   1,
   (SQRT(OFFSET(Ghosts!$T$41,COLUMN(),0)-OFFSET(Ghosts!$R$41,COLUMN(),0)*ScreenHeight!$D68)-1))+IF(Ghosts!$B$35,IF(Param!$M$21,-1-POWER(0.3,Param!$M$21)/(IF(Param!$M$21&lt;20,LightShader!AF158,OFFSET(LightShader!AF158,Param!$M$21-20,0)
)+POWER(0.3,Param!$M$21)),-2),0))</f>
        <v>1.7970901061411162</v>
      </c>
      <c r="AG67" s="53">
        <f ca="1">IF(ScreenHeight!$B68&lt;OFFSET(Radar!$AC$3,COLUMN(),0),
    Param!$B$38/ScreenHeight!$B68,
    (Param!$B$37+1/(1-OFFSET(Radar!$AD$3,COLUMN(),0)*ScreenHeight!$C68)/Param!$B$39)/OFFSET(Radar!$AC$3,COLUMN(),0)
)*DistanceShader!AG67*LightShader!AG67*(IF(OFFSET(Ghosts!$S$41,COLUMN(),0)&lt;ScreenHeight!$E68,
   1,
   (SQRT(OFFSET(Ghosts!$T$41,COLUMN(),0)-OFFSET(Ghosts!$R$41,COLUMN(),0)*ScreenHeight!$D68)-1))+IF(Ghosts!$B$35,IF(Param!$M$21,-1-POWER(0.3,Param!$M$21)/(IF(Param!$M$21&lt;20,LightShader!AG158,OFFSET(LightShader!AG158,Param!$M$21-20,0)
)+POWER(0.3,Param!$M$21)),-2),0))</f>
        <v>1.8285415791530955</v>
      </c>
      <c r="AH67" s="53">
        <f ca="1">IF(ScreenHeight!$B68&lt;OFFSET(Radar!$AC$3,COLUMN(),0),
    Param!$B$38/ScreenHeight!$B68,
    (Param!$B$37+1/(1-OFFSET(Radar!$AD$3,COLUMN(),0)*ScreenHeight!$C68)/Param!$B$39)/OFFSET(Radar!$AC$3,COLUMN(),0)
)*DistanceShader!AH67*LightShader!AH67*(IF(OFFSET(Ghosts!$S$41,COLUMN(),0)&lt;ScreenHeight!$E68,
   1,
   (SQRT(OFFSET(Ghosts!$T$41,COLUMN(),0)-OFFSET(Ghosts!$R$41,COLUMN(),0)*ScreenHeight!$D68)-1))+IF(Ghosts!$B$35,IF(Param!$M$21,-1-POWER(0.3,Param!$M$21)/(IF(Param!$M$21&lt;20,LightShader!AH158,OFFSET(LightShader!AH158,Param!$M$21-20,0)
)+POWER(0.3,Param!$M$21)),-2),0))</f>
        <v>1.8608137552659132</v>
      </c>
      <c r="AI67" s="53">
        <f ca="1">IF(ScreenHeight!$B68&lt;OFFSET(Radar!$AC$3,COLUMN(),0),
    Param!$B$38/ScreenHeight!$B68,
    (Param!$B$37+1/(1-OFFSET(Radar!$AD$3,COLUMN(),0)*ScreenHeight!$C68)/Param!$B$39)/OFFSET(Radar!$AC$3,COLUMN(),0)
)*DistanceShader!AI67*LightShader!AI67*(IF(OFFSET(Ghosts!$S$41,COLUMN(),0)&lt;ScreenHeight!$E68,
   1,
   (SQRT(OFFSET(Ghosts!$T$41,COLUMN(),0)-OFFSET(Ghosts!$R$41,COLUMN(),0)*ScreenHeight!$D68)-1))+IF(Ghosts!$B$35,IF(Param!$M$21,-1-POWER(0.3,Param!$M$21)/(IF(Param!$M$21&lt;20,LightShader!AI158,OFFSET(LightShader!AI158,Param!$M$21-20,0)
)+POWER(0.3,Param!$M$21)),-2),0))</f>
        <v>1.8939357189896078</v>
      </c>
      <c r="AJ67" s="53">
        <f ca="1">IF(ScreenHeight!$B68&lt;OFFSET(Radar!$AC$3,COLUMN(),0),
    Param!$B$38/ScreenHeight!$B68,
    (Param!$B$37+1/(1-OFFSET(Radar!$AD$3,COLUMN(),0)*ScreenHeight!$C68)/Param!$B$39)/OFFSET(Radar!$AC$3,COLUMN(),0)
)*DistanceShader!AJ67*LightShader!AJ67*(IF(OFFSET(Ghosts!$S$41,COLUMN(),0)&lt;ScreenHeight!$E68,
   1,
   (SQRT(OFFSET(Ghosts!$T$41,COLUMN(),0)-OFFSET(Ghosts!$R$41,COLUMN(),0)*ScreenHeight!$D68)-1))+IF(Ghosts!$B$35,IF(Param!$M$21,-1-POWER(0.3,Param!$M$21)/(IF(Param!$M$21&lt;20,LightShader!AJ158,OFFSET(LightShader!AJ158,Param!$M$21-20,0)
)+POWER(0.3,Param!$M$21)),-2),0))</f>
        <v>1.9279377858176703</v>
      </c>
      <c r="AK67" s="53">
        <f ca="1">IF(ScreenHeight!$B68&lt;OFFSET(Radar!$AC$3,COLUMN(),0),
    Param!$B$38/ScreenHeight!$B68,
    (Param!$B$37+1/(1-OFFSET(Radar!$AD$3,COLUMN(),0)*ScreenHeight!$C68)/Param!$B$39)/OFFSET(Radar!$AC$3,COLUMN(),0)
)*DistanceShader!AK67*LightShader!AK67*(IF(OFFSET(Ghosts!$S$41,COLUMN(),0)&lt;ScreenHeight!$E68,
   1,
   (SQRT(OFFSET(Ghosts!$T$41,COLUMN(),0)-OFFSET(Ghosts!$R$41,COLUMN(),0)*ScreenHeight!$D68)-1))+IF(Ghosts!$B$35,IF(Param!$M$21,-1-POWER(0.3,Param!$M$21)/(IF(Param!$M$21&lt;20,LightShader!AK158,OFFSET(LightShader!AK158,Param!$M$21-20,0)
)+POWER(0.3,Param!$M$21)),-2),0))</f>
        <v>1.9628515500012804</v>
      </c>
      <c r="AL67" s="53">
        <f ca="1">IF(ScreenHeight!$B68&lt;OFFSET(Radar!$AC$3,COLUMN(),0),
    Param!$B$38/ScreenHeight!$B68,
    (Param!$B$37+1/(1-OFFSET(Radar!$AD$3,COLUMN(),0)*ScreenHeight!$C68)/Param!$B$39)/OFFSET(Radar!$AC$3,COLUMN(),0)
)*DistanceShader!AL67*LightShader!AL67*(IF(OFFSET(Ghosts!$S$41,COLUMN(),0)&lt;ScreenHeight!$E68,
   1,
   (SQRT(OFFSET(Ghosts!$T$41,COLUMN(),0)-OFFSET(Ghosts!$R$41,COLUMN(),0)*ScreenHeight!$D68)-1))+IF(Ghosts!$B$35,IF(Param!$M$21,-1-POWER(0.3,Param!$M$21)/(IF(Param!$M$21&lt;20,LightShader!AL158,OFFSET(LightShader!AL158,Param!$M$21-20,0)
)+POWER(0.3,Param!$M$21)),-2),0))</f>
        <v>1.9987099320211728</v>
      </c>
      <c r="AM67" s="53">
        <f ca="1">IF(ScreenHeight!$B68&lt;OFFSET(Radar!$AC$3,COLUMN(),0),
    Param!$B$38/ScreenHeight!$B68,
    (Param!$B$37+1/(1-OFFSET(Radar!$AD$3,COLUMN(),0)*ScreenHeight!$C68)/Param!$B$39)/OFFSET(Radar!$AC$3,COLUMN(),0)
)*DistanceShader!AM67*LightShader!AM67*(IF(OFFSET(Ghosts!$S$41,COLUMN(),0)&lt;ScreenHeight!$E68,
   1,
   (SQRT(OFFSET(Ghosts!$T$41,COLUMN(),0)-OFFSET(Ghosts!$R$41,COLUMN(),0)*ScreenHeight!$D68)-1))+IF(Ghosts!$B$35,IF(Param!$M$21,-1-POWER(0.3,Param!$M$21)/(IF(Param!$M$21&lt;20,LightShader!AM158,OFFSET(LightShader!AM158,Param!$M$21-20,0)
)+POWER(0.3,Param!$M$21)),-2),0))</f>
        <v>2.035547225208838</v>
      </c>
      <c r="AN67" s="53">
        <f ca="1">IF(ScreenHeight!$B68&lt;OFFSET(Radar!$AC$3,COLUMN(),0),
    Param!$B$38/ScreenHeight!$B68,
    (Param!$B$37+1/(1-OFFSET(Radar!$AD$3,COLUMN(),0)*ScreenHeight!$C68)/Param!$B$39)/OFFSET(Radar!$AC$3,COLUMN(),0)
)*DistanceShader!AN67*LightShader!AN67*(IF(OFFSET(Ghosts!$S$41,COLUMN(),0)&lt;ScreenHeight!$E68,
   1,
   (SQRT(OFFSET(Ghosts!$T$41,COLUMN(),0)-OFFSET(Ghosts!$R$41,COLUMN(),0)*ScreenHeight!$D68)-1))+IF(Ghosts!$B$35,IF(Param!$M$21,-1-POWER(0.3,Param!$M$21)/(IF(Param!$M$21&lt;20,LightShader!AN158,OFFSET(LightShader!AN158,Param!$M$21-20,0)
)+POWER(0.3,Param!$M$21)),-2),0))</f>
        <v>2.0733991408431014</v>
      </c>
      <c r="AO67" s="53">
        <f ca="1">IF(ScreenHeight!$B68&lt;OFFSET(Radar!$AC$3,COLUMN(),0),
    Param!$B$38/ScreenHeight!$B68,
    (Param!$B$37+1/(1-OFFSET(Radar!$AD$3,COLUMN(),0)*ScreenHeight!$C68)/Param!$B$39)/OFFSET(Radar!$AC$3,COLUMN(),0)
)*DistanceShader!AO67*LightShader!AO67*(IF(OFFSET(Ghosts!$S$41,COLUMN(),0)&lt;ScreenHeight!$E68,
   1,
   (SQRT(OFFSET(Ghosts!$T$41,COLUMN(),0)-OFFSET(Ghosts!$R$41,COLUMN(),0)*ScreenHeight!$D68)-1))+IF(Ghosts!$B$35,IF(Param!$M$21,-1-POWER(0.3,Param!$M$21)/(IF(Param!$M$21&lt;20,LightShader!AO158,OFFSET(LightShader!AO158,Param!$M$21-20,0)
)+POWER(0.3,Param!$M$21)),-2),0))</f>
        <v>2.1123028508986987</v>
      </c>
      <c r="AP67" s="53">
        <f ca="1">IF(ScreenHeight!$B68&lt;OFFSET(Radar!$AC$3,COLUMN(),0),
    Param!$B$38/ScreenHeight!$B68,
    (Param!$B$37+1/(1-OFFSET(Radar!$AD$3,COLUMN(),0)*ScreenHeight!$C68)/Param!$B$39)/OFFSET(Radar!$AC$3,COLUMN(),0)
)*DistanceShader!AP67*LightShader!AP67*(IF(OFFSET(Ghosts!$S$41,COLUMN(),0)&lt;ScreenHeight!$E68,
   1,
   (SQRT(OFFSET(Ghosts!$T$41,COLUMN(),0)-OFFSET(Ghosts!$R$41,COLUMN(),0)*ScreenHeight!$D68)-1))+IF(Ghosts!$B$35,IF(Param!$M$21,-1-POWER(0.3,Param!$M$21)/(IF(Param!$M$21&lt;20,LightShader!AP158,OFFSET(LightShader!AP158,Param!$M$21-20,0)
)+POWER(0.3,Param!$M$21)),-2),0))</f>
        <v>2.1522970274461972</v>
      </c>
      <c r="AQ67" s="53">
        <f ca="1">IF(ScreenHeight!$B68&lt;OFFSET(Radar!$AC$3,COLUMN(),0),
    Param!$B$38/ScreenHeight!$B68,
    (Param!$B$37+1/(1-OFFSET(Radar!$AD$3,COLUMN(),0)*ScreenHeight!$C68)/Param!$B$39)/OFFSET(Radar!$AC$3,COLUMN(),0)
)*DistanceShader!AQ67*LightShader!AQ67*(IF(OFFSET(Ghosts!$S$41,COLUMN(),0)&lt;ScreenHeight!$E68,
   1,
   (SQRT(OFFSET(Ghosts!$T$41,COLUMN(),0)-OFFSET(Ghosts!$R$41,COLUMN(),0)*ScreenHeight!$D68)-1))+IF(Ghosts!$B$35,IF(Param!$M$21,-1-POWER(0.3,Param!$M$21)/(IF(Param!$M$21&lt;20,LightShader!AQ158,OFFSET(LightShader!AQ158,Param!$M$21-20,0)
)+POWER(0.3,Param!$M$21)),-2),0))</f>
        <v>2.1934218774926335</v>
      </c>
      <c r="AR67" s="53">
        <f ca="1">IF(ScreenHeight!$B68&lt;OFFSET(Radar!$AC$3,COLUMN(),0),
    Param!$B$38/ScreenHeight!$B68,
    (Param!$B$37+1/(1-OFFSET(Radar!$AD$3,COLUMN(),0)*ScreenHeight!$C68)/Param!$B$39)/OFFSET(Radar!$AC$3,COLUMN(),0)
)*DistanceShader!AR67*LightShader!AR67*(IF(OFFSET(Ghosts!$S$41,COLUMN(),0)&lt;ScreenHeight!$E68,
   1,
   (SQRT(OFFSET(Ghosts!$T$41,COLUMN(),0)-OFFSET(Ghosts!$R$41,COLUMN(),0)*ScreenHeight!$D68)-1))+IF(Ghosts!$B$35,IF(Param!$M$21,-1-POWER(0.3,Param!$M$21)/(IF(Param!$M$21&lt;20,LightShader!AR158,OFFSET(LightShader!AR158,Param!$M$21-20,0)
)+POWER(0.3,Param!$M$21)),-2),0))</f>
        <v>2.2357191718038809</v>
      </c>
      <c r="AS67" s="53">
        <f ca="1">IF(ScreenHeight!$B68&lt;OFFSET(Radar!$AC$3,COLUMN(),0),
    Param!$B$38/ScreenHeight!$B68,
    (Param!$B$37+1/(1-OFFSET(Radar!$AD$3,COLUMN(),0)*ScreenHeight!$C68)/Param!$B$39)/OFFSET(Radar!$AC$3,COLUMN(),0)
)*DistanceShader!AS67*LightShader!AS67*(IF(OFFSET(Ghosts!$S$41,COLUMN(),0)&lt;ScreenHeight!$E68,
   1,
   (SQRT(OFFSET(Ghosts!$T$41,COLUMN(),0)-OFFSET(Ghosts!$R$41,COLUMN(),0)*ScreenHeight!$D68)-1))+IF(Ghosts!$B$35,IF(Param!$M$21,-1-POWER(0.3,Param!$M$21)/(IF(Param!$M$21&lt;20,LightShader!AS158,OFFSET(LightShader!AS158,Param!$M$21-20,0)
)+POWER(0.3,Param!$M$21)),-2),0))</f>
        <v>2.2792322659565811</v>
      </c>
      <c r="AT67" s="53">
        <f ca="1">IF(ScreenHeight!$B68&lt;OFFSET(Radar!$AC$3,COLUMN(),0),
    Param!$B$38/ScreenHeight!$B68,
    (Param!$B$37+1/(1-OFFSET(Radar!$AD$3,COLUMN(),0)*ScreenHeight!$C68)/Param!$B$39)/OFFSET(Radar!$AC$3,COLUMN(),0)
)*DistanceShader!AT67*LightShader!AT67*(IF(OFFSET(Ghosts!$S$41,COLUMN(),0)&lt;ScreenHeight!$E68,
   1,
   (SQRT(OFFSET(Ghosts!$T$41,COLUMN(),0)-OFFSET(Ghosts!$R$41,COLUMN(),0)*ScreenHeight!$D68)-1))+IF(Ghosts!$B$35,IF(Param!$M$21,-1-POWER(0.3,Param!$M$21)/(IF(Param!$M$21&lt;20,LightShader!AT158,OFFSET(LightShader!AT158,Param!$M$21-20,0)
)+POWER(0.3,Param!$M$21)),-2),0))</f>
        <v>2.3240061115219004</v>
      </c>
      <c r="AU67" s="53">
        <f ca="1">IF(ScreenHeight!$B68&lt;OFFSET(Radar!$AC$3,COLUMN(),0),
    Param!$B$38/ScreenHeight!$B68,
    (Param!$B$37+1/(1-OFFSET(Radar!$AD$3,COLUMN(),0)*ScreenHeight!$C68)/Param!$B$39)/OFFSET(Radar!$AC$3,COLUMN(),0)
)*DistanceShader!AU67*LightShader!AU67*(IF(OFFSET(Ghosts!$S$41,COLUMN(),0)&lt;ScreenHeight!$E68,
   1,
   (SQRT(OFFSET(Ghosts!$T$41,COLUMN(),0)-OFFSET(Ghosts!$R$41,COLUMN(),0)*ScreenHeight!$D68)-1))+IF(Ghosts!$B$35,IF(Param!$M$21,-1-POWER(0.3,Param!$M$21)/(IF(Param!$M$21&lt;20,LightShader!AU158,OFFSET(LightShader!AU158,Param!$M$21-20,0)
)+POWER(0.3,Param!$M$21)),-2),0))</f>
        <v>2.3700872548768848</v>
      </c>
      <c r="AV67" s="53">
        <f ca="1">IF(ScreenHeight!$B68&lt;OFFSET(Radar!$AC$3,COLUMN(),0),
    Param!$B$38/ScreenHeight!$B68,
    (Param!$B$37+1/(1-OFFSET(Radar!$AD$3,COLUMN(),0)*ScreenHeight!$C68)/Param!$B$39)/OFFSET(Radar!$AC$3,COLUMN(),0)
)*DistanceShader!AV67*LightShader!AV67*(IF(OFFSET(Ghosts!$S$41,COLUMN(),0)&lt;ScreenHeight!$E68,
   1,
   (SQRT(OFFSET(Ghosts!$T$41,COLUMN(),0)-OFFSET(Ghosts!$R$41,COLUMN(),0)*ScreenHeight!$D68)-1))+IF(Ghosts!$B$35,IF(Param!$M$21,-1-POWER(0.3,Param!$M$21)/(IF(Param!$M$21&lt;20,LightShader!AV158,OFFSET(LightShader!AV158,Param!$M$21-20,0)
)+POWER(0.3,Param!$M$21)),-2),0))</f>
        <v>2.4175238206618874</v>
      </c>
      <c r="AW67" s="53">
        <f ca="1">IF(ScreenHeight!$B68&lt;OFFSET(Radar!$AC$3,COLUMN(),0),
    Param!$B$38/ScreenHeight!$B68,
    (Param!$B$37+1/(1-OFFSET(Radar!$AD$3,COLUMN(),0)*ScreenHeight!$C68)/Param!$B$39)/OFFSET(Radar!$AC$3,COLUMN(),0)
)*DistanceShader!AW67*LightShader!AW67*(IF(OFFSET(Ghosts!$S$41,COLUMN(),0)&lt;ScreenHeight!$E68,
   1,
   (SQRT(OFFSET(Ghosts!$T$41,COLUMN(),0)-OFFSET(Ghosts!$R$41,COLUMN(),0)*ScreenHeight!$D68)-1))+IF(Ghosts!$B$35,IF(Param!$M$21,-1-POWER(0.3,Param!$M$21)/(IF(Param!$M$21&lt;20,LightShader!AW158,OFFSET(LightShader!AW158,Param!$M$21-20,0)
)+POWER(0.3,Param!$M$21)),-2),0))</f>
        <v>2.4663654763434293</v>
      </c>
      <c r="AX67" s="53">
        <f ca="1">IF(ScreenHeight!$B68&lt;OFFSET(Radar!$AC$3,COLUMN(),0),
    Param!$B$38/ScreenHeight!$B68,
    (Param!$B$37+1/(1-OFFSET(Radar!$AD$3,COLUMN(),0)*ScreenHeight!$C68)/Param!$B$39)/OFFSET(Radar!$AC$3,COLUMN(),0)
)*DistanceShader!AX67*LightShader!AX67*(IF(OFFSET(Ghosts!$S$41,COLUMN(),0)&lt;ScreenHeight!$E68,
   1,
   (SQRT(OFFSET(Ghosts!$T$41,COLUMN(),0)-OFFSET(Ghosts!$R$41,COLUMN(),0)*ScreenHeight!$D68)-1))+IF(Ghosts!$B$35,IF(Param!$M$21,-1-POWER(0.3,Param!$M$21)/(IF(Param!$M$21&lt;20,LightShader!AX158,OFFSET(LightShader!AX158,Param!$M$21-20,0)
)+POWER(0.3,Param!$M$21)),-2),0))</f>
        <v>2.5166633736884516</v>
      </c>
      <c r="AY67" s="53">
        <f ca="1">IF(ScreenHeight!$B68&lt;OFFSET(Radar!$AC$3,COLUMN(),0),
    Param!$B$38/ScreenHeight!$B68,
    (Param!$B$37+1/(1-OFFSET(Radar!$AD$3,COLUMN(),0)*ScreenHeight!$C68)/Param!$B$39)/OFFSET(Radar!$AC$3,COLUMN(),0)
)*DistanceShader!AY67*LightShader!AY67*(IF(OFFSET(Ghosts!$S$41,COLUMN(),0)&lt;ScreenHeight!$E68,
   1,
   (SQRT(OFFSET(Ghosts!$T$41,COLUMN(),0)-OFFSET(Ghosts!$R$41,COLUMN(),0)*ScreenHeight!$D68)-1))+IF(Ghosts!$B$35,IF(Param!$M$21,-1-POWER(0.3,Param!$M$21)/(IF(Param!$M$21&lt;20,LightShader!AY158,OFFSET(LightShader!AY158,Param!$M$21-20,0)
)+POWER(0.3,Param!$M$21)),-2),0))</f>
        <v>2.5684700621944048</v>
      </c>
      <c r="AZ67" s="53">
        <f ca="1">IF(ScreenHeight!$B68&lt;OFFSET(Radar!$AC$3,COLUMN(),0),
    Param!$B$38/ScreenHeight!$B68,
    (Param!$B$37+1/(1-OFFSET(Radar!$AD$3,COLUMN(),0)*ScreenHeight!$C68)/Param!$B$39)/OFFSET(Radar!$AC$3,COLUMN(),0)
)*DistanceShader!AZ67*LightShader!AZ67*(IF(OFFSET(Ghosts!$S$41,COLUMN(),0)&lt;ScreenHeight!$E68,
   1,
   (SQRT(OFFSET(Ghosts!$T$41,COLUMN(),0)-OFFSET(Ghosts!$R$41,COLUMN(),0)*ScreenHeight!$D68)-1))+IF(Ghosts!$B$35,IF(Param!$M$21,-1-POWER(0.3,Param!$M$21)/(IF(Param!$M$21&lt;20,LightShader!AZ158,OFFSET(LightShader!AZ158,Param!$M$21-20,0)
)+POWER(0.3,Param!$M$21)),-2),0))</f>
        <v>2.6218393686350225</v>
      </c>
      <c r="BA67" s="53">
        <f ca="1">IF(ScreenHeight!$B68&lt;OFFSET(Radar!$AC$3,COLUMN(),0),
    Param!$B$38/ScreenHeight!$B68,
    (Param!$B$37+1/(1-OFFSET(Radar!$AD$3,COLUMN(),0)*ScreenHeight!$C68)/Param!$B$39)/OFFSET(Radar!$AC$3,COLUMN(),0)
)*DistanceShader!BA67*LightShader!BA67*(IF(OFFSET(Ghosts!$S$41,COLUMN(),0)&lt;ScreenHeight!$E68,
   1,
   (SQRT(OFFSET(Ghosts!$T$41,COLUMN(),0)-OFFSET(Ghosts!$R$41,COLUMN(),0)*ScreenHeight!$D68)-1))+IF(Ghosts!$B$35,IF(Param!$M$21,-1-POWER(0.3,Param!$M$21)/(IF(Param!$M$21&lt;20,LightShader!BA158,OFFSET(LightShader!BA158,Param!$M$21-20,0)
)+POWER(0.3,Param!$M$21)),-2),0))</f>
        <v>2.6768262358577335</v>
      </c>
      <c r="BB67" s="53">
        <f ca="1">IF(ScreenHeight!$B68&lt;OFFSET(Radar!$AC$3,COLUMN(),0),
    Param!$B$38/ScreenHeight!$B68,
    (Param!$B$37+1/(1-OFFSET(Radar!$AD$3,COLUMN(),0)*ScreenHeight!$C68)/Param!$B$39)/OFFSET(Radar!$AC$3,COLUMN(),0)
)*DistanceShader!BB67*LightShader!BB67*(IF(OFFSET(Ghosts!$S$41,COLUMN(),0)&lt;ScreenHeight!$E68,
   1,
   (SQRT(OFFSET(Ghosts!$T$41,COLUMN(),0)-OFFSET(Ghosts!$R$41,COLUMN(),0)*ScreenHeight!$D68)-1))+IF(Ghosts!$B$35,IF(Param!$M$21,-1-POWER(0.3,Param!$M$21)/(IF(Param!$M$21&lt;20,LightShader!BB158,OFFSET(LightShader!BB158,Param!$M$21-20,0)
)+POWER(0.3,Param!$M$21)),-2),0))</f>
        <v>2.7334865127886809</v>
      </c>
      <c r="BC67" s="53">
        <f ca="1">IF(ScreenHeight!$B68&lt;OFFSET(Radar!$AC$3,COLUMN(),0),
    Param!$B$38/ScreenHeight!$B68,
    (Param!$B$37+1/(1-OFFSET(Radar!$AD$3,COLUMN(),0)*ScreenHeight!$C68)/Param!$B$39)/OFFSET(Radar!$AC$3,COLUMN(),0)
)*DistanceShader!BC67*LightShader!BC67*(IF(OFFSET(Ghosts!$S$41,COLUMN(),0)&lt;ScreenHeight!$E68,
   1,
   (SQRT(OFFSET(Ghosts!$T$41,COLUMN(),0)-OFFSET(Ghosts!$R$41,COLUMN(),0)*ScreenHeight!$D68)-1))+IF(Ghosts!$B$35,IF(Param!$M$21,-1-POWER(0.3,Param!$M$21)/(IF(Param!$M$21&lt;20,LightShader!BC158,OFFSET(LightShader!BC158,Param!$M$21-20,0)
)+POWER(0.3,Param!$M$21)),-2),0))</f>
        <v>2.7918766862483633</v>
      </c>
      <c r="BD67" s="53">
        <f ca="1">IF(ScreenHeight!$B68&lt;OFFSET(Radar!$AC$3,COLUMN(),0),
    Param!$B$38/ScreenHeight!$B68,
    (Param!$B$37+1/(1-OFFSET(Radar!$AD$3,COLUMN(),0)*ScreenHeight!$C68)/Param!$B$39)/OFFSET(Radar!$AC$3,COLUMN(),0)
)*DistanceShader!BD67*LightShader!BD67*(IF(OFFSET(Ghosts!$S$41,COLUMN(),0)&lt;ScreenHeight!$E68,
   1,
   (SQRT(OFFSET(Ghosts!$T$41,COLUMN(),0)-OFFSET(Ghosts!$R$41,COLUMN(),0)*ScreenHeight!$D68)-1))+IF(Ghosts!$B$35,IF(Param!$M$21,-1-POWER(0.3,Param!$M$21)/(IF(Param!$M$21&lt;20,LightShader!BD158,OFFSET(LightShader!BD158,Param!$M$21-20,0)
)+POWER(0.3,Param!$M$21)),-2),0))</f>
        <v>2.8520535436390517</v>
      </c>
      <c r="BE67" s="53">
        <f ca="1">IF(ScreenHeight!$B68&lt;OFFSET(Radar!$AC$3,COLUMN(),0),
    Param!$B$38/ScreenHeight!$B68,
    (Param!$B$37+1/(1-OFFSET(Radar!$AD$3,COLUMN(),0)*ScreenHeight!$C68)/Param!$B$39)/OFFSET(Radar!$AC$3,COLUMN(),0)
)*DistanceShader!BE67*LightShader!BE67*(IF(OFFSET(Ghosts!$S$41,COLUMN(),0)&lt;ScreenHeight!$E68,
   1,
   (SQRT(OFFSET(Ghosts!$T$41,COLUMN(),0)-OFFSET(Ghosts!$R$41,COLUMN(),0)*ScreenHeight!$D68)-1))+IF(Ghosts!$B$35,IF(Param!$M$21,-1-POWER(0.3,Param!$M$21)/(IF(Param!$M$21&lt;20,LightShader!BE158,OFFSET(LightShader!BE158,Param!$M$21-20,0)
)+POWER(0.3,Param!$M$21)),-2),0))</f>
        <v>2.9140737538208272</v>
      </c>
      <c r="BF67" s="53">
        <f ca="1">IF(ScreenHeight!$B68&lt;OFFSET(Radar!$AC$3,COLUMN(),0),
    Param!$B$38/ScreenHeight!$B68,
    (Param!$B$37+1/(1-OFFSET(Radar!$AD$3,COLUMN(),0)*ScreenHeight!$C68)/Param!$B$39)/OFFSET(Radar!$AC$3,COLUMN(),0)
)*DistanceShader!BF67*LightShader!BF67*(IF(OFFSET(Ghosts!$S$41,COLUMN(),0)&lt;ScreenHeight!$E68,
   1,
   (SQRT(OFFSET(Ghosts!$T$41,COLUMN(),0)-OFFSET(Ghosts!$R$41,COLUMN(),0)*ScreenHeight!$D68)-1))+IF(Ghosts!$B$35,IF(Param!$M$21,-1-POWER(0.3,Param!$M$21)/(IF(Param!$M$21&lt;20,LightShader!BF158,OFFSET(LightShader!BF158,Param!$M$21-20,0)
)+POWER(0.3,Param!$M$21)),-2),0))</f>
        <v>2.9779933515374557</v>
      </c>
      <c r="BG67" s="53">
        <f ca="1">IF(ScreenHeight!$B68&lt;OFFSET(Radar!$AC$3,COLUMN(),0),
    Param!$B$38/ScreenHeight!$B68,
    (Param!$B$37+1/(1-OFFSET(Radar!$AD$3,COLUMN(),0)*ScreenHeight!$C68)/Param!$B$39)/OFFSET(Radar!$AC$3,COLUMN(),0)
)*DistanceShader!BG67*LightShader!BG67*(IF(OFFSET(Ghosts!$S$41,COLUMN(),0)&lt;ScreenHeight!$E68,
   1,
   (SQRT(OFFSET(Ghosts!$T$41,COLUMN(),0)-OFFSET(Ghosts!$R$41,COLUMN(),0)*ScreenHeight!$D68)-1))+IF(Ghosts!$B$35,IF(Param!$M$21,-1-POWER(0.3,Param!$M$21)/(IF(Param!$M$21&lt;20,LightShader!BG158,OFFSET(LightShader!BG158,Param!$M$21-20,0)
)+POWER(0.3,Param!$M$21)),-2),0))</f>
        <v>3.0438671085850841</v>
      </c>
      <c r="BH67" s="53">
        <f ca="1">IF(ScreenHeight!$B68&lt;OFFSET(Radar!$AC$3,COLUMN(),0),
    Param!$B$38/ScreenHeight!$B68,
    (Param!$B$37+1/(1-OFFSET(Radar!$AD$3,COLUMN(),0)*ScreenHeight!$C68)/Param!$B$39)/OFFSET(Radar!$AC$3,COLUMN(),0)
)*DistanceShader!BH67*LightShader!BH67*(IF(OFFSET(Ghosts!$S$41,COLUMN(),0)&lt;ScreenHeight!$E68,
   1,
   (SQRT(OFFSET(Ghosts!$T$41,COLUMN(),0)-OFFSET(Ghosts!$R$41,COLUMN(),0)*ScreenHeight!$D68)-1))+IF(Ghosts!$B$35,IF(Param!$M$21,-1-POWER(0.3,Param!$M$21)/(IF(Param!$M$21&lt;20,LightShader!BH158,OFFSET(LightShader!BH158,Param!$M$21-20,0)
)+POWER(0.3,Param!$M$21)),-2),0))</f>
        <v>3.1117477725465421</v>
      </c>
      <c r="BI67" s="53">
        <f ca="1">IF(ScreenHeight!$B68&lt;OFFSET(Radar!$AC$3,COLUMN(),0),
    Param!$B$38/ScreenHeight!$B68,
    (Param!$B$37+1/(1-OFFSET(Radar!$AD$3,COLUMN(),0)*ScreenHeight!$C68)/Param!$B$39)/OFFSET(Radar!$AC$3,COLUMN(),0)
)*DistanceShader!BI67*LightShader!BI67*(IF(OFFSET(Ghosts!$S$41,COLUMN(),0)&lt;ScreenHeight!$E68,
   1,
   (SQRT(OFFSET(Ghosts!$T$41,COLUMN(),0)-OFFSET(Ghosts!$R$41,COLUMN(),0)*ScreenHeight!$D68)-1))+IF(Ghosts!$B$35,IF(Param!$M$21,-1-POWER(0.3,Param!$M$21)/(IF(Param!$M$21&lt;20,LightShader!BI158,OFFSET(LightShader!BI158,Param!$M$21-20,0)
)+POWER(0.3,Param!$M$21)),-2),0))</f>
        <v>3.1816851513700444</v>
      </c>
      <c r="BJ67" s="53">
        <f ca="1">IF(ScreenHeight!$B68&lt;OFFSET(Radar!$AC$3,COLUMN(),0),
    Param!$B$38/ScreenHeight!$B68,
    (Param!$B$37+1/(1-OFFSET(Radar!$AD$3,COLUMN(),0)*ScreenHeight!$C68)/Param!$B$39)/OFFSET(Radar!$AC$3,COLUMN(),0)
)*DistanceShader!BJ67*LightShader!BJ67*(IF(OFFSET(Ghosts!$S$41,COLUMN(),0)&lt;ScreenHeight!$E68,
   1,
   (SQRT(OFFSET(Ghosts!$T$41,COLUMN(),0)-OFFSET(Ghosts!$R$41,COLUMN(),0)*ScreenHeight!$D68)-1))+IF(Ghosts!$B$35,IF(Param!$M$21,-1-POWER(0.3,Param!$M$21)/(IF(Param!$M$21&lt;20,LightShader!BJ158,OFFSET(LightShader!BJ158,Param!$M$21-20,0)
)+POWER(0.3,Param!$M$21)),-2),0))</f>
        <v>3.2537250194068483</v>
      </c>
      <c r="BK67" s="53">
        <f ca="1">IF(ScreenHeight!$B68&lt;OFFSET(Radar!$AC$3,COLUMN(),0),
    Param!$B$38/ScreenHeight!$B68,
    (Param!$B$37+1/(1-OFFSET(Radar!$AD$3,COLUMN(),0)*ScreenHeight!$C68)/Param!$B$39)/OFFSET(Radar!$AC$3,COLUMN(),0)
)*DistanceShader!BK67*LightShader!BK67*(IF(OFFSET(Ghosts!$S$41,COLUMN(),0)&lt;ScreenHeight!$E68,
   1,
   (SQRT(OFFSET(Ghosts!$T$41,COLUMN(),0)-OFFSET(Ghosts!$R$41,COLUMN(),0)*ScreenHeight!$D68)-1))+IF(Ghosts!$B$35,IF(Param!$M$21,-1-POWER(0.3,Param!$M$21)/(IF(Param!$M$21&lt;20,LightShader!BK158,OFFSET(LightShader!BK158,Param!$M$21-20,0)
)+POWER(0.3,Param!$M$21)),-2),0))</f>
        <v>3.3279078178266239</v>
      </c>
      <c r="BL67" s="53">
        <f ca="1">IF(ScreenHeight!$B68&lt;OFFSET(Radar!$AC$3,COLUMN(),0),
    Param!$B$38/ScreenHeight!$B68,
    (Param!$B$37+1/(1-OFFSET(Radar!$AD$3,COLUMN(),0)*ScreenHeight!$C68)/Param!$B$39)/OFFSET(Radar!$AC$3,COLUMN(),0)
)*DistanceShader!BL67*LightShader!BL67*(IF(OFFSET(Ghosts!$S$41,COLUMN(),0)&lt;ScreenHeight!$E68,
   1,
   (SQRT(OFFSET(Ghosts!$T$41,COLUMN(),0)-OFFSET(Ghosts!$R$41,COLUMN(),0)*ScreenHeight!$D68)-1))+IF(Ghosts!$B$35,IF(Param!$M$21,-1-POWER(0.3,Param!$M$21)/(IF(Param!$M$21&lt;20,LightShader!BL158,OFFSET(LightShader!BL158,Param!$M$21-20,0)
)+POWER(0.3,Param!$M$21)),-2),0))</f>
        <v>3.4042671197384746</v>
      </c>
      <c r="BM67" s="53">
        <f ca="1">IF(ScreenHeight!$B68&lt;OFFSET(Radar!$AC$3,COLUMN(),0),
    Param!$B$38/ScreenHeight!$B68,
    (Param!$B$37+1/(1-OFFSET(Radar!$AD$3,COLUMN(),0)*ScreenHeight!$C68)/Param!$B$39)/OFFSET(Radar!$AC$3,COLUMN(),0)
)*DistanceShader!BM67*LightShader!BM67*(IF(OFFSET(Ghosts!$S$41,COLUMN(),0)&lt;ScreenHeight!$E68,
   1,
   (SQRT(OFFSET(Ghosts!$T$41,COLUMN(),0)-OFFSET(Ghosts!$R$41,COLUMN(),0)*ScreenHeight!$D68)-1))+IF(Ghosts!$B$35,IF(Param!$M$21,-1-POWER(0.3,Param!$M$21)/(IF(Param!$M$21&lt;20,LightShader!BM158,OFFSET(LightShader!BM158,Param!$M$21-20,0)
)+POWER(0.3,Param!$M$21)),-2),0))</f>
        <v>3.4828278280605414</v>
      </c>
      <c r="BN67" s="53">
        <f ca="1">IF(ScreenHeight!$B68&lt;OFFSET(Radar!$AC$3,COLUMN(),0),
    Param!$B$38/ScreenHeight!$B68,
    (Param!$B$37+1/(1-OFFSET(Radar!$AD$3,COLUMN(),0)*ScreenHeight!$C68)/Param!$B$39)/OFFSET(Radar!$AC$3,COLUMN(),0)
)*DistanceShader!BN67*LightShader!BN67*(IF(OFFSET(Ghosts!$S$41,COLUMN(),0)&lt;ScreenHeight!$E68,
   1,
   (SQRT(OFFSET(Ghosts!$T$41,COLUMN(),0)-OFFSET(Ghosts!$R$41,COLUMN(),0)*ScreenHeight!$D68)-1))+IF(Ghosts!$B$35,IF(Param!$M$21,-1-POWER(0.3,Param!$M$21)/(IF(Param!$M$21&lt;20,LightShader!BN158,OFFSET(LightShader!BN158,Param!$M$21-20,0)
)+POWER(0.3,Param!$M$21)),-2),0))</f>
        <v>3.5636040724856421</v>
      </c>
      <c r="BO67" s="53">
        <f ca="1">IF(ScreenHeight!$B68&lt;OFFSET(Radar!$AC$3,COLUMN(),0),
    Param!$B$38/ScreenHeight!$B68,
    (Param!$B$37+1/(1-OFFSET(Radar!$AD$3,COLUMN(),0)*ScreenHeight!$C68)/Param!$B$39)/OFFSET(Radar!$AC$3,COLUMN(),0)
)*DistanceShader!BO67*LightShader!BO67*(IF(OFFSET(Ghosts!$S$41,COLUMN(),0)&lt;ScreenHeight!$E68,
   1,
   (SQRT(OFFSET(Ghosts!$T$41,COLUMN(),0)-OFFSET(Ghosts!$R$41,COLUMN(),0)*ScreenHeight!$D68)-1))+IF(Ghosts!$B$35,IF(Param!$M$21,-1-POWER(0.3,Param!$M$21)/(IF(Param!$M$21&lt;20,LightShader!BO158,OFFSET(LightShader!BO158,Param!$M$21-20,0)
)+POWER(0.3,Param!$M$21)),-2),0))</f>
        <v>3.6465967711745657</v>
      </c>
      <c r="BP67" s="53">
        <f ca="1">IF(ScreenHeight!$B68&lt;OFFSET(Radar!$AC$3,COLUMN(),0),
    Param!$B$38/ScreenHeight!$B68,
    (Param!$B$37+1/(1-OFFSET(Radar!$AD$3,COLUMN(),0)*ScreenHeight!$C68)/Param!$B$39)/OFFSET(Radar!$AC$3,COLUMN(),0)
)*DistanceShader!BP67*LightShader!BP67*(IF(OFFSET(Ghosts!$S$41,COLUMN(),0)&lt;ScreenHeight!$E68,
   1,
   (SQRT(OFFSET(Ghosts!$T$41,COLUMN(),0)-OFFSET(Ghosts!$R$41,COLUMN(),0)*ScreenHeight!$D68)-1))+IF(Ghosts!$B$35,IF(Param!$M$21,-1-POWER(0.3,Param!$M$21)/(IF(Param!$M$21&lt;20,LightShader!BP158,OFFSET(LightShader!BP158,Param!$M$21-20,0)
)+POWER(0.3,Param!$M$21)),-2),0))</f>
        <v>3.731790823593649</v>
      </c>
      <c r="BQ67" s="53">
        <f ca="1">IF(ScreenHeight!$B68&lt;OFFSET(Radar!$AC$3,COLUMN(),0),
    Param!$B$38/ScreenHeight!$B68,
    (Param!$B$37+1/(1-OFFSET(Radar!$AD$3,COLUMN(),0)*ScreenHeight!$C68)/Param!$B$39)/OFFSET(Radar!$AC$3,COLUMN(),0)
)*DistanceShader!BQ67*LightShader!BQ67*(IF(OFFSET(Ghosts!$S$41,COLUMN(),0)&lt;ScreenHeight!$E68,
   1,
   (SQRT(OFFSET(Ghosts!$T$41,COLUMN(),0)-OFFSET(Ghosts!$R$41,COLUMN(),0)*ScreenHeight!$D68)-1))+IF(Ghosts!$B$35,IF(Param!$M$21,-1-POWER(0.3,Param!$M$21)/(IF(Param!$M$21&lt;20,LightShader!BQ158,OFFSET(LightShader!BQ158,Param!$M$21-20,0)
)+POWER(0.3,Param!$M$21)),-2),0))</f>
        <v>3.8191519038781769</v>
      </c>
      <c r="BR67" s="53">
        <f ca="1">IF(ScreenHeight!$B68&lt;OFFSET(Radar!$AC$3,COLUMN(),0),
    Param!$B$38/ScreenHeight!$B68,
    (Param!$B$37+1/(1-OFFSET(Radar!$AD$3,COLUMN(),0)*ScreenHeight!$C68)/Param!$B$39)/OFFSET(Radar!$AC$3,COLUMN(),0)
)*DistanceShader!BR67*LightShader!BR67*(IF(OFFSET(Ghosts!$S$41,COLUMN(),0)&lt;ScreenHeight!$E68,
   1,
   (SQRT(OFFSET(Ghosts!$T$41,COLUMN(),0)-OFFSET(Ghosts!$R$41,COLUMN(),0)*ScreenHeight!$D68)-1))+IF(Ghosts!$B$35,IF(Param!$M$21,-1-POWER(0.3,Param!$M$21)/(IF(Param!$M$21&lt;20,LightShader!BR158,OFFSET(LightShader!BR158,Param!$M$21-20,0)
)+POWER(0.3,Param!$M$21)),-2),0))</f>
        <v>3.9086228301080785</v>
      </c>
      <c r="BS67" s="53">
        <f ca="1">IF(ScreenHeight!$B68&lt;OFFSET(Radar!$AC$3,COLUMN(),0),
    Param!$B$38/ScreenHeight!$B68,
    (Param!$B$37+1/(1-OFFSET(Radar!$AD$3,COLUMN(),0)*ScreenHeight!$C68)/Param!$B$39)/OFFSET(Radar!$AC$3,COLUMN(),0)
)*DistanceShader!BS67*LightShader!BS67*(IF(OFFSET(Ghosts!$S$41,COLUMN(),0)&lt;ScreenHeight!$E68,
   1,
   (SQRT(OFFSET(Ghosts!$T$41,COLUMN(),0)-OFFSET(Ghosts!$R$41,COLUMN(),0)*ScreenHeight!$D68)-1))+IF(Ghosts!$B$35,IF(Param!$M$21,-1-POWER(0.3,Param!$M$21)/(IF(Param!$M$21&lt;20,LightShader!BS158,OFFSET(LightShader!BS158,Param!$M$21-20,0)
)+POWER(0.3,Param!$M$21)),-2),0))</f>
        <v>4.0001194949849204</v>
      </c>
      <c r="BT67" s="53">
        <f ca="1">IF(ScreenHeight!$B68&lt;OFFSET(Radar!$AC$3,COLUMN(),0),
    Param!$B$38/ScreenHeight!$B68,
    (Param!$B$37+1/(1-OFFSET(Radar!$AD$3,COLUMN(),0)*ScreenHeight!$C68)/Param!$B$39)/OFFSET(Radar!$AC$3,COLUMN(),0)
)*DistanceShader!BT67*LightShader!BT67*(IF(OFFSET(Ghosts!$S$41,COLUMN(),0)&lt;ScreenHeight!$E68,
   1,
   (SQRT(OFFSET(Ghosts!$T$41,COLUMN(),0)-OFFSET(Ghosts!$R$41,COLUMN(),0)*ScreenHeight!$D68)-1))+IF(Ghosts!$B$35,IF(Param!$M$21,-1-POWER(0.3,Param!$M$21)/(IF(Param!$M$21&lt;20,LightShader!BT158,OFFSET(LightShader!BT158,Param!$M$21-20,0)
)+POWER(0.3,Param!$M$21)),-2),0))</f>
        <v>4.0935263588528201</v>
      </c>
      <c r="BU67" s="53">
        <f ca="1">IF(ScreenHeight!$B68&lt;OFFSET(Radar!$AC$3,COLUMN(),0),
    Param!$B$38/ScreenHeight!$B68,
    (Param!$B$37+1/(1-OFFSET(Radar!$AD$3,COLUMN(),0)*ScreenHeight!$C68)/Param!$B$39)/OFFSET(Radar!$AC$3,COLUMN(),0)
)*DistanceShader!BU67*LightShader!BU67*(IF(OFFSET(Ghosts!$S$41,COLUMN(),0)&lt;ScreenHeight!$E68,
   1,
   (SQRT(OFFSET(Ghosts!$T$41,COLUMN(),0)-OFFSET(Ghosts!$R$41,COLUMN(),0)*ScreenHeight!$D68)-1))+IF(Ghosts!$B$35,IF(Param!$M$21,-1-POWER(0.3,Param!$M$21)/(IF(Param!$M$21&lt;20,LightShader!BU158,OFFSET(LightShader!BU158,Param!$M$21-20,0)
)+POWER(0.3,Param!$M$21)),-2),0))</f>
        <v>4.1886915282299499</v>
      </c>
      <c r="BV67" s="53">
        <f ca="1">IF(ScreenHeight!$B68&lt;OFFSET(Radar!$AC$3,COLUMN(),0),
    Param!$B$38/ScreenHeight!$B68,
    (Param!$B$37+1/(1-OFFSET(Radar!$AD$3,COLUMN(),0)*ScreenHeight!$C68)/Param!$B$39)/OFFSET(Radar!$AC$3,COLUMN(),0)
)*DistanceShader!BV67*LightShader!BV67*(IF(OFFSET(Ghosts!$S$41,COLUMN(),0)&lt;ScreenHeight!$E68,
   1,
   (SQRT(OFFSET(Ghosts!$T$41,COLUMN(),0)-OFFSET(Ghosts!$R$41,COLUMN(),0)*ScreenHeight!$D68)-1))+IF(Ghosts!$B$35,IF(Param!$M$21,-1-POWER(0.3,Param!$M$21)/(IF(Param!$M$21&lt;20,LightShader!BV158,OFFSET(LightShader!BV158,Param!$M$21-20,0)
)+POWER(0.3,Param!$M$21)),-2),0))</f>
        <v>4.2854214735194933</v>
      </c>
      <c r="BW67" s="53">
        <f ca="1">IF(ScreenHeight!$B68&lt;OFFSET(Radar!$AC$3,COLUMN(),0),
    Param!$B$38/ScreenHeight!$B68,
    (Param!$B$37+1/(1-OFFSET(Radar!$AD$3,COLUMN(),0)*ScreenHeight!$C68)/Param!$B$39)/OFFSET(Radar!$AC$3,COLUMN(),0)
)*DistanceShader!BW67*LightShader!BW67*(IF(OFFSET(Ghosts!$S$41,COLUMN(),0)&lt;ScreenHeight!$E68,
   1,
   (SQRT(OFFSET(Ghosts!$T$41,COLUMN(),0)-OFFSET(Ghosts!$R$41,COLUMN(),0)*ScreenHeight!$D68)-1))+IF(Ghosts!$B$35,IF(Param!$M$21,-1-POWER(0.3,Param!$M$21)/(IF(Param!$M$21&lt;20,LightShader!BW158,OFFSET(LightShader!BW158,Param!$M$21-20,0)
)+POWER(0.3,Param!$M$21)),-2),0))</f>
        <v>4.3834754797989461</v>
      </c>
      <c r="BX67" s="53">
        <f ca="1">IF(ScreenHeight!$B68&lt;OFFSET(Radar!$AC$3,COLUMN(),0),
    Param!$B$38/ScreenHeight!$B68,
    (Param!$B$37+1/(1-OFFSET(Radar!$AD$3,COLUMN(),0)*ScreenHeight!$C68)/Param!$B$39)/OFFSET(Radar!$AC$3,COLUMN(),0)
)*DistanceShader!BX67*LightShader!BX67*(IF(OFFSET(Ghosts!$S$41,COLUMN(),0)&lt;ScreenHeight!$E68,
   1,
   (SQRT(OFFSET(Ghosts!$T$41,COLUMN(),0)-OFFSET(Ghosts!$R$41,COLUMN(),0)*ScreenHeight!$D68)-1))+IF(Ghosts!$B$35,IF(Param!$M$21,-1-POWER(0.3,Param!$M$21)/(IF(Param!$M$21&lt;20,LightShader!BX158,OFFSET(LightShader!BX158,Param!$M$21-20,0)
)+POWER(0.3,Param!$M$21)),-2),0))</f>
        <v>4.4825599756958967</v>
      </c>
      <c r="BY67" s="53">
        <f ca="1">IF(ScreenHeight!$B68&lt;OFFSET(Radar!$AC$3,COLUMN(),0),
    Param!$B$38/ScreenHeight!$B68,
    (Param!$B$37+1/(1-OFFSET(Radar!$AD$3,COLUMN(),0)*ScreenHeight!$C68)/Param!$B$39)/OFFSET(Radar!$AC$3,COLUMN(),0)
)*DistanceShader!BY67*LightShader!BY67*(IF(OFFSET(Ghosts!$S$41,COLUMN(),0)&lt;ScreenHeight!$E68,
   1,
   (SQRT(OFFSET(Ghosts!$T$41,COLUMN(),0)-OFFSET(Ghosts!$R$41,COLUMN(),0)*ScreenHeight!$D68)-1))+IF(Ghosts!$B$35,IF(Param!$M$21,-1-POWER(0.3,Param!$M$21)/(IF(Param!$M$21&lt;20,LightShader!BY158,OFFSET(LightShader!BY158,Param!$M$21-20,0)
)+POWER(0.3,Param!$M$21)),-2),0))</f>
        <v>4.5823229478403977</v>
      </c>
      <c r="BZ67" s="53">
        <f ca="1">IF(ScreenHeight!$B68&lt;OFFSET(Radar!$AC$3,COLUMN(),0),
    Param!$B$38/ScreenHeight!$B68,
    (Param!$B$37+1/(1-OFFSET(Radar!$AD$3,COLUMN(),0)*ScreenHeight!$C68)/Param!$B$39)/OFFSET(Radar!$AC$3,COLUMN(),0)
)*DistanceShader!BZ67*LightShader!BZ67*(IF(OFFSET(Ghosts!$S$41,COLUMN(),0)&lt;ScreenHeight!$E68,
   1,
   (SQRT(OFFSET(Ghosts!$T$41,COLUMN(),0)-OFFSET(Ghosts!$R$41,COLUMN(),0)*ScreenHeight!$D68)-1))+IF(Ghosts!$B$35,IF(Param!$M$21,-1-POWER(0.3,Param!$M$21)/(IF(Param!$M$21&lt;20,LightShader!BZ158,OFFSET(LightShader!BZ158,Param!$M$21-20,0)
)+POWER(0.3,Param!$M$21)),-2),0))</f>
        <v>3.5735898694801178</v>
      </c>
      <c r="CA67" s="53">
        <f ca="1">IF(ScreenHeight!$B68&lt;OFFSET(Radar!$AC$3,COLUMN(),0),
    Param!$B$38/ScreenHeight!$B68,
    (Param!$B$37+1/(1-OFFSET(Radar!$AD$3,COLUMN(),0)*ScreenHeight!$C68)/Param!$B$39)/OFFSET(Radar!$AC$3,COLUMN(),0)
)*DistanceShader!CA67*LightShader!CA67*(IF(OFFSET(Ghosts!$S$41,COLUMN(),0)&lt;ScreenHeight!$E68,
   1,
   (SQRT(OFFSET(Ghosts!$T$41,COLUMN(),0)-OFFSET(Ghosts!$R$41,COLUMN(),0)*ScreenHeight!$D68)-1))+IF(Ghosts!$B$35,IF(Param!$M$21,-1-POWER(0.3,Param!$M$21)/(IF(Param!$M$21&lt;20,LightShader!CA158,OFFSET(LightShader!CA158,Param!$M$21-20,0)
)+POWER(0.3,Param!$M$21)),-2),0))</f>
        <v>3.6006057299164538</v>
      </c>
      <c r="CB67" s="53">
        <f ca="1">IF(ScreenHeight!$B68&lt;OFFSET(Radar!$AC$3,COLUMN(),0),
    Param!$B$38/ScreenHeight!$B68,
    (Param!$B$37+1/(1-OFFSET(Radar!$AD$3,COLUMN(),0)*ScreenHeight!$C68)/Param!$B$39)/OFFSET(Radar!$AC$3,COLUMN(),0)
)*DistanceShader!CB67*LightShader!CB67*(IF(OFFSET(Ghosts!$S$41,COLUMN(),0)&lt;ScreenHeight!$E68,
   1,
   (SQRT(OFFSET(Ghosts!$T$41,COLUMN(),0)-OFFSET(Ghosts!$R$41,COLUMN(),0)*ScreenHeight!$D68)-1))+IF(Ghosts!$B$35,IF(Param!$M$21,-1-POWER(0.3,Param!$M$21)/(IF(Param!$M$21&lt;20,LightShader!CB158,OFFSET(LightShader!CB158,Param!$M$21-20,0)
)+POWER(0.3,Param!$M$21)),-2),0))</f>
        <v>3.6249945400599128</v>
      </c>
      <c r="CC67" s="53">
        <f ca="1">IF(ScreenHeight!$B68&lt;OFFSET(Radar!$AC$3,COLUMN(),0),
    Param!$B$38/ScreenHeight!$B68,
    (Param!$B$37+1/(1-OFFSET(Radar!$AD$3,COLUMN(),0)*ScreenHeight!$C68)/Param!$B$39)/OFFSET(Radar!$AC$3,COLUMN(),0)
)*DistanceShader!CC67*LightShader!CC67*(IF(OFFSET(Ghosts!$S$41,COLUMN(),0)&lt;ScreenHeight!$E68,
   1,
   (SQRT(OFFSET(Ghosts!$T$41,COLUMN(),0)-OFFSET(Ghosts!$R$41,COLUMN(),0)*ScreenHeight!$D68)-1))+IF(Ghosts!$B$35,IF(Param!$M$21,-1-POWER(0.3,Param!$M$21)/(IF(Param!$M$21&lt;20,LightShader!CC158,OFFSET(LightShader!CC158,Param!$M$21-20,0)
)+POWER(0.3,Param!$M$21)),-2),0))</f>
        <v>3.6463200797051702</v>
      </c>
      <c r="CD67" s="53">
        <f ca="1">IF(ScreenHeight!$B68&lt;OFFSET(Radar!$AC$3,COLUMN(),0),
    Param!$B$38/ScreenHeight!$B68,
    (Param!$B$37+1/(1-OFFSET(Radar!$AD$3,COLUMN(),0)*ScreenHeight!$C68)/Param!$B$39)/OFFSET(Radar!$AC$3,COLUMN(),0)
)*DistanceShader!CD67*LightShader!CD67*(IF(OFFSET(Ghosts!$S$41,COLUMN(),0)&lt;ScreenHeight!$E68,
   1,
   (SQRT(OFFSET(Ghosts!$T$41,COLUMN(),0)-OFFSET(Ghosts!$R$41,COLUMN(),0)*ScreenHeight!$D68)-1))+IF(Ghosts!$B$35,IF(Param!$M$21,-1-POWER(0.3,Param!$M$21)/(IF(Param!$M$21&lt;20,LightShader!CD158,OFFSET(LightShader!CD158,Param!$M$21-20,0)
)+POWER(0.3,Param!$M$21)),-2),0))</f>
        <v>5.0743238970378304</v>
      </c>
      <c r="CE67" s="53">
        <f ca="1">IF(ScreenHeight!$B68&lt;OFFSET(Radar!$AC$3,COLUMN(),0),
    Param!$B$38/ScreenHeight!$B68,
    (Param!$B$37+1/(1-OFFSET(Radar!$AD$3,COLUMN(),0)*ScreenHeight!$C68)/Param!$B$39)/OFFSET(Radar!$AC$3,COLUMN(),0)
)*DistanceShader!CE67*LightShader!CE67*(IF(OFFSET(Ghosts!$S$41,COLUMN(),0)&lt;ScreenHeight!$E68,
   1,
   (SQRT(OFFSET(Ghosts!$T$41,COLUMN(),0)-OFFSET(Ghosts!$R$41,COLUMN(),0)*ScreenHeight!$D68)-1))+IF(Ghosts!$B$35,IF(Param!$M$21,-1-POWER(0.3,Param!$M$21)/(IF(Param!$M$21&lt;20,LightShader!CE158,OFFSET(LightShader!CE158,Param!$M$21-20,0)
)+POWER(0.3,Param!$M$21)),-2),0))</f>
        <v>5.1669671083705175</v>
      </c>
      <c r="CF67" s="53">
        <f ca="1">IF(ScreenHeight!$B68&lt;OFFSET(Radar!$AC$3,COLUMN(),0),
    Param!$B$38/ScreenHeight!$B68,
    (Param!$B$37+1/(1-OFFSET(Radar!$AD$3,COLUMN(),0)*ScreenHeight!$C68)/Param!$B$39)/OFFSET(Radar!$AC$3,COLUMN(),0)
)*DistanceShader!CF67*LightShader!CF67*(IF(OFFSET(Ghosts!$S$41,COLUMN(),0)&lt;ScreenHeight!$E68,
   1,
   (SQRT(OFFSET(Ghosts!$T$41,COLUMN(),0)-OFFSET(Ghosts!$R$41,COLUMN(),0)*ScreenHeight!$D68)-1))+IF(Ghosts!$B$35,IF(Param!$M$21,-1-POWER(0.3,Param!$M$21)/(IF(Param!$M$21&lt;20,LightShader!CF158,OFFSET(LightShader!CF158,Param!$M$21-20,0)
)+POWER(0.3,Param!$M$21)),-2),0))</f>
        <v>5.2559039914578447</v>
      </c>
      <c r="CG67" s="53">
        <f ca="1">IF(ScreenHeight!$B68&lt;OFFSET(Radar!$AC$3,COLUMN(),0),
    Param!$B$38/ScreenHeight!$B68,
    (Param!$B$37+1/(1-OFFSET(Radar!$AD$3,COLUMN(),0)*ScreenHeight!$C68)/Param!$B$39)/OFFSET(Radar!$AC$3,COLUMN(),0)
)*DistanceShader!CG67*LightShader!CG67*(IF(OFFSET(Ghosts!$S$41,COLUMN(),0)&lt;ScreenHeight!$E68,
   1,
   (SQRT(OFFSET(Ghosts!$T$41,COLUMN(),0)-OFFSET(Ghosts!$R$41,COLUMN(),0)*ScreenHeight!$D68)-1))+IF(Ghosts!$B$35,IF(Param!$M$21,-1-POWER(0.3,Param!$M$21)/(IF(Param!$M$21&lt;20,LightShader!CG158,OFFSET(LightShader!CG158,Param!$M$21-20,0)
)+POWER(0.3,Param!$M$21)),-2),0))</f>
        <v>5.3402527200520629</v>
      </c>
      <c r="CH67" s="53">
        <f ca="1">IF(ScreenHeight!$B68&lt;OFFSET(Radar!$AC$3,COLUMN(),0),
    Param!$B$38/ScreenHeight!$B68,
    (Param!$B$37+1/(1-OFFSET(Radar!$AD$3,COLUMN(),0)*ScreenHeight!$C68)/Param!$B$39)/OFFSET(Radar!$AC$3,COLUMN(),0)
)*DistanceShader!CH67*LightShader!CH67*(IF(OFFSET(Ghosts!$S$41,COLUMN(),0)&lt;ScreenHeight!$E68,
   1,
   (SQRT(OFFSET(Ghosts!$T$41,COLUMN(),0)-OFFSET(Ghosts!$R$41,COLUMN(),0)*ScreenHeight!$D68)-1))+IF(Ghosts!$B$35,IF(Param!$M$21,-1-POWER(0.3,Param!$M$21)/(IF(Param!$M$21&lt;20,LightShader!CH158,OFFSET(LightShader!CH158,Param!$M$21-20,0)
)+POWER(0.3,Param!$M$21)),-2),0))</f>
        <v>5.4190964304552844</v>
      </c>
      <c r="CI67" s="53">
        <f ca="1">IF(ScreenHeight!$B68&lt;OFFSET(Radar!$AC$3,COLUMN(),0),
    Param!$B$38/ScreenHeight!$B68,
    (Param!$B$37+1/(1-OFFSET(Radar!$AD$3,COLUMN(),0)*ScreenHeight!$C68)/Param!$B$39)/OFFSET(Radar!$AC$3,COLUMN(),0)
)*DistanceShader!CI67*LightShader!CI67*(IF(OFFSET(Ghosts!$S$41,COLUMN(),0)&lt;ScreenHeight!$E68,
   1,
   (SQRT(OFFSET(Ghosts!$T$41,COLUMN(),0)-OFFSET(Ghosts!$R$41,COLUMN(),0)*ScreenHeight!$D68)-1))+IF(Ghosts!$B$35,IF(Param!$M$21,-1-POWER(0.3,Param!$M$21)/(IF(Param!$M$21&lt;20,LightShader!CI158,OFFSET(LightShader!CI158,Param!$M$21-20,0)
)+POWER(0.3,Param!$M$21)),-2),0))</f>
        <v>5.4915031704850286</v>
      </c>
      <c r="CJ67" s="53">
        <f ca="1">IF(ScreenHeight!$B68&lt;OFFSET(Radar!$AC$3,COLUMN(),0),
    Param!$B$38/ScreenHeight!$B68,
    (Param!$B$37+1/(1-OFFSET(Radar!$AD$3,COLUMN(),0)*ScreenHeight!$C68)/Param!$B$39)/OFFSET(Radar!$AC$3,COLUMN(),0)
)*DistanceShader!CJ67*LightShader!CJ67*(IF(OFFSET(Ghosts!$S$41,COLUMN(),0)&lt;ScreenHeight!$E68,
   1,
   (SQRT(OFFSET(Ghosts!$T$41,COLUMN(),0)-OFFSET(Ghosts!$R$41,COLUMN(),0)*ScreenHeight!$D68)-1))+IF(Ghosts!$B$35,IF(Param!$M$21,-1-POWER(0.3,Param!$M$21)/(IF(Param!$M$21&lt;20,LightShader!CJ158,OFFSET(LightShader!CJ158,Param!$M$21-20,0)
)+POWER(0.3,Param!$M$21)),-2),0))</f>
        <v>5.5565499865224179</v>
      </c>
      <c r="CK67" s="53">
        <f ca="1">IF(ScreenHeight!$B68&lt;OFFSET(Radar!$AC$3,COLUMN(),0),
    Param!$B$38/ScreenHeight!$B68,
    (Param!$B$37+1/(1-OFFSET(Radar!$AD$3,COLUMN(),0)*ScreenHeight!$C68)/Param!$B$39)/OFFSET(Radar!$AC$3,COLUMN(),0)
)*DistanceShader!CK67*LightShader!CK67*(IF(OFFSET(Ghosts!$S$41,COLUMN(),0)&lt;ScreenHeight!$E68,
   1,
   (SQRT(OFFSET(Ghosts!$T$41,COLUMN(),0)-OFFSET(Ghosts!$R$41,COLUMN(),0)*ScreenHeight!$D68)-1))+IF(Ghosts!$B$35,IF(Param!$M$21,-1-POWER(0.3,Param!$M$21)/(IF(Param!$M$21&lt;20,LightShader!CK158,OFFSET(LightShader!CK158,Param!$M$21-20,0)
)+POWER(0.3,Param!$M$21)),-2),0))</f>
        <v>5.613350414926245</v>
      </c>
      <c r="CL67" s="53">
        <f ca="1">IF(ScreenHeight!$B68&lt;OFFSET(Radar!$AC$3,COLUMN(),0),
    Param!$B$38/ScreenHeight!$B68,
    (Param!$B$37+1/(1-OFFSET(Radar!$AD$3,COLUMN(),0)*ScreenHeight!$C68)/Param!$B$39)/OFFSET(Radar!$AC$3,COLUMN(),0)
)*DistanceShader!CL67*LightShader!CL67*(IF(OFFSET(Ghosts!$S$41,COLUMN(),0)&lt;ScreenHeight!$E68,
   1,
   (SQRT(OFFSET(Ghosts!$T$41,COLUMN(),0)-OFFSET(Ghosts!$R$41,COLUMN(),0)*ScreenHeight!$D68)-1))+IF(Ghosts!$B$35,IF(Param!$M$21,-1-POWER(0.3,Param!$M$21)/(IF(Param!$M$21&lt;20,LightShader!CL158,OFFSET(LightShader!CL158,Param!$M$21-20,0)
)+POWER(0.3,Param!$M$21)),-2),0))</f>
        <v>5.661084179045683</v>
      </c>
      <c r="CM67" s="53">
        <f ca="1">IF(ScreenHeight!$B68&lt;OFFSET(Radar!$AC$3,COLUMN(),0),
    Param!$B$38/ScreenHeight!$B68,
    (Param!$B$37+1/(1-OFFSET(Radar!$AD$3,COLUMN(),0)*ScreenHeight!$C68)/Param!$B$39)/OFFSET(Radar!$AC$3,COLUMN(),0)
)*DistanceShader!CM67*LightShader!CM67*(IF(OFFSET(Ghosts!$S$41,COLUMN(),0)&lt;ScreenHeight!$E68,
   1,
   (SQRT(OFFSET(Ghosts!$T$41,COLUMN(),0)-OFFSET(Ghosts!$R$41,COLUMN(),0)*ScreenHeight!$D68)-1))+IF(Ghosts!$B$35,IF(Param!$M$21,-1-POWER(0.3,Param!$M$21)/(IF(Param!$M$21&lt;20,LightShader!CM158,OFFSET(LightShader!CM158,Param!$M$21-20,0)
)+POWER(0.3,Param!$M$21)),-2),0))</f>
        <v>5.6990274602315329</v>
      </c>
      <c r="CN67" s="53">
        <f ca="1">IF(ScreenHeight!$B68&lt;OFFSET(Radar!$AC$3,COLUMN(),0),
    Param!$B$38/ScreenHeight!$B68,
    (Param!$B$37+1/(1-OFFSET(Radar!$AD$3,COLUMN(),0)*ScreenHeight!$C68)/Param!$B$39)/OFFSET(Radar!$AC$3,COLUMN(),0)
)*DistanceShader!CN67*LightShader!CN67*(IF(OFFSET(Ghosts!$S$41,COLUMN(),0)&lt;ScreenHeight!$E68,
   1,
   (SQRT(OFFSET(Ghosts!$T$41,COLUMN(),0)-OFFSET(Ghosts!$R$41,COLUMN(),0)*ScreenHeight!$D68)-1))+IF(Ghosts!$B$35,IF(Param!$M$21,-1-POWER(0.3,Param!$M$21)/(IF(Param!$M$21&lt;20,LightShader!CN158,OFFSET(LightShader!CN158,Param!$M$21-20,0)
)+POWER(0.3,Param!$M$21)),-2),0))</f>
        <v>5.7265817841577284</v>
      </c>
      <c r="CO67" s="53">
        <f ca="1">IF(ScreenHeight!$B68&lt;OFFSET(Radar!$AC$3,COLUMN(),0),
    Param!$B$38/ScreenHeight!$B68,
    (Param!$B$37+1/(1-OFFSET(Radar!$AD$3,COLUMN(),0)*ScreenHeight!$C68)/Param!$B$39)/OFFSET(Radar!$AC$3,COLUMN(),0)
)*DistanceShader!CO67*LightShader!CO67*(IF(OFFSET(Ghosts!$S$41,COLUMN(),0)&lt;ScreenHeight!$E68,
   1,
   (SQRT(OFFSET(Ghosts!$T$41,COLUMN(),0)-OFFSET(Ghosts!$R$41,COLUMN(),0)*ScreenHeight!$D68)-1))+IF(Ghosts!$B$35,IF(Param!$M$21,-1-POWER(0.3,Param!$M$21)/(IF(Param!$M$21&lt;20,LightShader!CO158,OFFSET(LightShader!CO158,Param!$M$21-20,0)
)+POWER(0.3,Param!$M$21)),-2),0))</f>
        <v>5.7432994149307897</v>
      </c>
      <c r="CP67" s="53">
        <f ca="1">IF(ScreenHeight!$B68&lt;OFFSET(Radar!$AC$3,COLUMN(),0),
    Param!$B$38/ScreenHeight!$B68,
    (Param!$B$37+1/(1-OFFSET(Radar!$AD$3,COLUMN(),0)*ScreenHeight!$C68)/Param!$B$39)/OFFSET(Radar!$AC$3,COLUMN(),0)
)*DistanceShader!CP67*LightShader!CP67*(IF(OFFSET(Ghosts!$S$41,COLUMN(),0)&lt;ScreenHeight!$E68,
   1,
   (SQRT(OFFSET(Ghosts!$T$41,COLUMN(),0)-OFFSET(Ghosts!$R$41,COLUMN(),0)*ScreenHeight!$D68)-1))+IF(Ghosts!$B$35,IF(Param!$M$21,-1-POWER(0.3,Param!$M$21)/(IF(Param!$M$21&lt;20,LightShader!CP158,OFFSET(LightShader!CP158,Param!$M$21-20,0)
)+POWER(0.3,Param!$M$21)),-2),0))</f>
        <v>5.7489032335627073</v>
      </c>
      <c r="CQ67" s="53">
        <f ca="1">IF(ScreenHeight!$B68&lt;OFFSET(Radar!$AC$3,COLUMN(),0),
    Param!$B$38/ScreenHeight!$B68,
    (Param!$B$37+1/(1-OFFSET(Radar!$AD$3,COLUMN(),0)*ScreenHeight!$C68)/Param!$B$39)/OFFSET(Radar!$AC$3,COLUMN(),0)
)*DistanceShader!CQ67*LightShader!CQ67*(IF(OFFSET(Ghosts!$S$41,COLUMN(),0)&lt;ScreenHeight!$E68,
   1,
   (SQRT(OFFSET(Ghosts!$T$41,COLUMN(),0)-OFFSET(Ghosts!$R$41,COLUMN(),0)*ScreenHeight!$D68)-1))+IF(Ghosts!$B$35,IF(Param!$M$21,-1-POWER(0.3,Param!$M$21)/(IF(Param!$M$21&lt;20,LightShader!CQ158,OFFSET(LightShader!CQ158,Param!$M$21-20,0)
)+POWER(0.3,Param!$M$21)),-2),0))</f>
        <v>5.7432994149307897</v>
      </c>
      <c r="CR67" s="53">
        <f ca="1">IF(ScreenHeight!$B68&lt;OFFSET(Radar!$AC$3,COLUMN(),0),
    Param!$B$38/ScreenHeight!$B68,
    (Param!$B$37+1/(1-OFFSET(Radar!$AD$3,COLUMN(),0)*ScreenHeight!$C68)/Param!$B$39)/OFFSET(Radar!$AC$3,COLUMN(),0)
)*DistanceShader!CR67*LightShader!CR67*(IF(OFFSET(Ghosts!$S$41,COLUMN(),0)&lt;ScreenHeight!$E68,
   1,
   (SQRT(OFFSET(Ghosts!$T$41,COLUMN(),0)-OFFSET(Ghosts!$R$41,COLUMN(),0)*ScreenHeight!$D68)-1))+IF(Ghosts!$B$35,IF(Param!$M$21,-1-POWER(0.3,Param!$M$21)/(IF(Param!$M$21&lt;20,LightShader!CR158,OFFSET(LightShader!CR158,Param!$M$21-20,0)
)+POWER(0.3,Param!$M$21)),-2),0))</f>
        <v>5.7265817841577284</v>
      </c>
      <c r="CS67" s="53">
        <f ca="1">IF(ScreenHeight!$B68&lt;OFFSET(Radar!$AC$3,COLUMN(),0),
    Param!$B$38/ScreenHeight!$B68,
    (Param!$B$37+1/(1-OFFSET(Radar!$AD$3,COLUMN(),0)*ScreenHeight!$C68)/Param!$B$39)/OFFSET(Radar!$AC$3,COLUMN(),0)
)*DistanceShader!CS67*LightShader!CS67*(IF(OFFSET(Ghosts!$S$41,COLUMN(),0)&lt;ScreenHeight!$E68,
   1,
   (SQRT(OFFSET(Ghosts!$T$41,COLUMN(),0)-OFFSET(Ghosts!$R$41,COLUMN(),0)*ScreenHeight!$D68)-1))+IF(Ghosts!$B$35,IF(Param!$M$21,-1-POWER(0.3,Param!$M$21)/(IF(Param!$M$21&lt;20,LightShader!CS158,OFFSET(LightShader!CS158,Param!$M$21-20,0)
)+POWER(0.3,Param!$M$21)),-2),0))</f>
        <v>5.6990274602315329</v>
      </c>
      <c r="CT67" s="53">
        <f ca="1">IF(ScreenHeight!$B68&lt;OFFSET(Radar!$AC$3,COLUMN(),0),
    Param!$B$38/ScreenHeight!$B68,
    (Param!$B$37+1/(1-OFFSET(Radar!$AD$3,COLUMN(),0)*ScreenHeight!$C68)/Param!$B$39)/OFFSET(Radar!$AC$3,COLUMN(),0)
)*DistanceShader!CT67*LightShader!CT67*(IF(OFFSET(Ghosts!$S$41,COLUMN(),0)&lt;ScreenHeight!$E68,
   1,
   (SQRT(OFFSET(Ghosts!$T$41,COLUMN(),0)-OFFSET(Ghosts!$R$41,COLUMN(),0)*ScreenHeight!$D68)-1))+IF(Ghosts!$B$35,IF(Param!$M$21,-1-POWER(0.3,Param!$M$21)/(IF(Param!$M$21&lt;20,LightShader!CT158,OFFSET(LightShader!CT158,Param!$M$21-20,0)
)+POWER(0.3,Param!$M$21)),-2),0))</f>
        <v>5.661084179045683</v>
      </c>
      <c r="CU67" s="53">
        <f ca="1">IF(ScreenHeight!$B68&lt;OFFSET(Radar!$AC$3,COLUMN(),0),
    Param!$B$38/ScreenHeight!$B68,
    (Param!$B$37+1/(1-OFFSET(Radar!$AD$3,COLUMN(),0)*ScreenHeight!$C68)/Param!$B$39)/OFFSET(Radar!$AC$3,COLUMN(),0)
)*DistanceShader!CU67*LightShader!CU67*(IF(OFFSET(Ghosts!$S$41,COLUMN(),0)&lt;ScreenHeight!$E68,
   1,
   (SQRT(OFFSET(Ghosts!$T$41,COLUMN(),0)-OFFSET(Ghosts!$R$41,COLUMN(),0)*ScreenHeight!$D68)-1))+IF(Ghosts!$B$35,IF(Param!$M$21,-1-POWER(0.3,Param!$M$21)/(IF(Param!$M$21&lt;20,LightShader!CU158,OFFSET(LightShader!CU158,Param!$M$21-20,0)
)+POWER(0.3,Param!$M$21)),-2),0))</f>
        <v>5.613350414926245</v>
      </c>
      <c r="CV67" s="53">
        <f ca="1">IF(ScreenHeight!$B68&lt;OFFSET(Radar!$AC$3,COLUMN(),0),
    Param!$B$38/ScreenHeight!$B68,
    (Param!$B$37+1/(1-OFFSET(Radar!$AD$3,COLUMN(),0)*ScreenHeight!$C68)/Param!$B$39)/OFFSET(Radar!$AC$3,COLUMN(),0)
)*DistanceShader!CV67*LightShader!CV67*(IF(OFFSET(Ghosts!$S$41,COLUMN(),0)&lt;ScreenHeight!$E68,
   1,
   (SQRT(OFFSET(Ghosts!$T$41,COLUMN(),0)-OFFSET(Ghosts!$R$41,COLUMN(),0)*ScreenHeight!$D68)-1))+IF(Ghosts!$B$35,IF(Param!$M$21,-1-POWER(0.3,Param!$M$21)/(IF(Param!$M$21&lt;20,LightShader!CV158,OFFSET(LightShader!CV158,Param!$M$21-20,0)
)+POWER(0.3,Param!$M$21)),-2),0))</f>
        <v>5.5565499865224179</v>
      </c>
      <c r="CW67" s="53">
        <f ca="1">IF(ScreenHeight!$B68&lt;OFFSET(Radar!$AC$3,COLUMN(),0),
    Param!$B$38/ScreenHeight!$B68,
    (Param!$B$37+1/(1-OFFSET(Radar!$AD$3,COLUMN(),0)*ScreenHeight!$C68)/Param!$B$39)/OFFSET(Radar!$AC$3,COLUMN(),0)
)*DistanceShader!CW67*LightShader!CW67*(IF(OFFSET(Ghosts!$S$41,COLUMN(),0)&lt;ScreenHeight!$E68,
   1,
   (SQRT(OFFSET(Ghosts!$T$41,COLUMN(),0)-OFFSET(Ghosts!$R$41,COLUMN(),0)*ScreenHeight!$D68)-1))+IF(Ghosts!$B$35,IF(Param!$M$21,-1-POWER(0.3,Param!$M$21)/(IF(Param!$M$21&lt;20,LightShader!CW158,OFFSET(LightShader!CW158,Param!$M$21-20,0)
)+POWER(0.3,Param!$M$21)),-2),0))</f>
        <v>5.4915031704850286</v>
      </c>
      <c r="CX67" s="53">
        <f ca="1">IF(ScreenHeight!$B68&lt;OFFSET(Radar!$AC$3,COLUMN(),0),
    Param!$B$38/ScreenHeight!$B68,
    (Param!$B$37+1/(1-OFFSET(Radar!$AD$3,COLUMN(),0)*ScreenHeight!$C68)/Param!$B$39)/OFFSET(Radar!$AC$3,COLUMN(),0)
)*DistanceShader!CX67*LightShader!CX67*(IF(OFFSET(Ghosts!$S$41,COLUMN(),0)&lt;ScreenHeight!$E68,
   1,
   (SQRT(OFFSET(Ghosts!$T$41,COLUMN(),0)-OFFSET(Ghosts!$R$41,COLUMN(),0)*ScreenHeight!$D68)-1))+IF(Ghosts!$B$35,IF(Param!$M$21,-1-POWER(0.3,Param!$M$21)/(IF(Param!$M$21&lt;20,LightShader!CX158,OFFSET(LightShader!CX158,Param!$M$21-20,0)
)+POWER(0.3,Param!$M$21)),-2),0))</f>
        <v>5.4190964304552844</v>
      </c>
      <c r="CY67" s="53">
        <f ca="1">IF(ScreenHeight!$B68&lt;OFFSET(Radar!$AC$3,COLUMN(),0),
    Param!$B$38/ScreenHeight!$B68,
    (Param!$B$37+1/(1-OFFSET(Radar!$AD$3,COLUMN(),0)*ScreenHeight!$C68)/Param!$B$39)/OFFSET(Radar!$AC$3,COLUMN(),0)
)*DistanceShader!CY67*LightShader!CY67*(IF(OFFSET(Ghosts!$S$41,COLUMN(),0)&lt;ScreenHeight!$E68,
   1,
   (SQRT(OFFSET(Ghosts!$T$41,COLUMN(),0)-OFFSET(Ghosts!$R$41,COLUMN(),0)*ScreenHeight!$D68)-1))+IF(Ghosts!$B$35,IF(Param!$M$21,-1-POWER(0.3,Param!$M$21)/(IF(Param!$M$21&lt;20,LightShader!CY158,OFFSET(LightShader!CY158,Param!$M$21-20,0)
)+POWER(0.3,Param!$M$21)),-2),0))</f>
        <v>5.3402527200520629</v>
      </c>
      <c r="CZ67" s="53">
        <f ca="1">IF(ScreenHeight!$B68&lt;OFFSET(Radar!$AC$3,COLUMN(),0),
    Param!$B$38/ScreenHeight!$B68,
    (Param!$B$37+1/(1-OFFSET(Radar!$AD$3,COLUMN(),0)*ScreenHeight!$C68)/Param!$B$39)/OFFSET(Radar!$AC$3,COLUMN(),0)
)*DistanceShader!CZ67*LightShader!CZ67*(IF(OFFSET(Ghosts!$S$41,COLUMN(),0)&lt;ScreenHeight!$E68,
   1,
   (SQRT(OFFSET(Ghosts!$T$41,COLUMN(),0)-OFFSET(Ghosts!$R$41,COLUMN(),0)*ScreenHeight!$D68)-1))+IF(Ghosts!$B$35,IF(Param!$M$21,-1-POWER(0.3,Param!$M$21)/(IF(Param!$M$21&lt;20,LightShader!CZ158,OFFSET(LightShader!CZ158,Param!$M$21-20,0)
)+POWER(0.3,Param!$M$21)),-2),0))</f>
        <v>5.2559039914578447</v>
      </c>
      <c r="DA67" s="53">
        <f ca="1">IF(ScreenHeight!$B68&lt;OFFSET(Radar!$AC$3,COLUMN(),0),
    Param!$B$38/ScreenHeight!$B68,
    (Param!$B$37+1/(1-OFFSET(Radar!$AD$3,COLUMN(),0)*ScreenHeight!$C68)/Param!$B$39)/OFFSET(Radar!$AC$3,COLUMN(),0)
)*DistanceShader!DA67*LightShader!DA67*(IF(OFFSET(Ghosts!$S$41,COLUMN(),0)&lt;ScreenHeight!$E68,
   1,
   (SQRT(OFFSET(Ghosts!$T$41,COLUMN(),0)-OFFSET(Ghosts!$R$41,COLUMN(),0)*ScreenHeight!$D68)-1))+IF(Ghosts!$B$35,IF(Param!$M$21,-1-POWER(0.3,Param!$M$21)/(IF(Param!$M$21&lt;20,LightShader!DA158,OFFSET(LightShader!DA158,Param!$M$21-20,0)
)+POWER(0.3,Param!$M$21)),-2),0))</f>
        <v>5.1669671083705175</v>
      </c>
      <c r="DB67" s="53">
        <f ca="1">IF(ScreenHeight!$B68&lt;OFFSET(Radar!$AC$3,COLUMN(),0),
    Param!$B$38/ScreenHeight!$B68,
    (Param!$B$37+1/(1-OFFSET(Radar!$AD$3,COLUMN(),0)*ScreenHeight!$C68)/Param!$B$39)/OFFSET(Radar!$AC$3,COLUMN(),0)
)*DistanceShader!DB67*LightShader!DB67*(IF(OFFSET(Ghosts!$S$41,COLUMN(),0)&lt;ScreenHeight!$E68,
   1,
   (SQRT(OFFSET(Ghosts!$T$41,COLUMN(),0)-OFFSET(Ghosts!$R$41,COLUMN(),0)*ScreenHeight!$D68)-1))+IF(Ghosts!$B$35,IF(Param!$M$21,-1-POWER(0.3,Param!$M$21)/(IF(Param!$M$21&lt;20,LightShader!DB158,OFFSET(LightShader!DB158,Param!$M$21-20,0)
)+POWER(0.3,Param!$M$21)),-2),0))</f>
        <v>5.0743238970378304</v>
      </c>
      <c r="DC67" s="53">
        <f ca="1">IF(ScreenHeight!$B68&lt;OFFSET(Radar!$AC$3,COLUMN(),0),
    Param!$B$38/ScreenHeight!$B68,
    (Param!$B$37+1/(1-OFFSET(Radar!$AD$3,COLUMN(),0)*ScreenHeight!$C68)/Param!$B$39)/OFFSET(Radar!$AC$3,COLUMN(),0)
)*DistanceShader!DC67*LightShader!DC67*(IF(OFFSET(Ghosts!$S$41,COLUMN(),0)&lt;ScreenHeight!$E68,
   1,
   (SQRT(OFFSET(Ghosts!$T$41,COLUMN(),0)-OFFSET(Ghosts!$R$41,COLUMN(),0)*ScreenHeight!$D68)-1))+IF(Ghosts!$B$35,IF(Param!$M$21,-1-POWER(0.3,Param!$M$21)/(IF(Param!$M$21&lt;20,LightShader!DC158,OFFSET(LightShader!DC158,Param!$M$21-20,0)
)+POWER(0.3,Param!$M$21)),-2),0))</f>
        <v>4.9788056332862585</v>
      </c>
      <c r="DD67" s="53">
        <f ca="1">IF(ScreenHeight!$B68&lt;OFFSET(Radar!$AC$3,COLUMN(),0),
    Param!$B$38/ScreenHeight!$B68,
    (Param!$B$37+1/(1-OFFSET(Radar!$AD$3,COLUMN(),0)*ScreenHeight!$C68)/Param!$B$39)/OFFSET(Radar!$AC$3,COLUMN(),0)
)*DistanceShader!DD67*LightShader!DD67*(IF(OFFSET(Ghosts!$S$41,COLUMN(),0)&lt;ScreenHeight!$E68,
   1,
   (SQRT(OFFSET(Ghosts!$T$41,COLUMN(),0)-OFFSET(Ghosts!$R$41,COLUMN(),0)*ScreenHeight!$D68)-1))+IF(Ghosts!$B$35,IF(Param!$M$21,-1-POWER(0.3,Param!$M$21)/(IF(Param!$M$21&lt;20,LightShader!DD158,OFFSET(LightShader!DD158,Param!$M$21-20,0)
)+POWER(0.3,Param!$M$21)),-2),0))</f>
        <v>4.8811818990370579</v>
      </c>
      <c r="DE67" s="53">
        <f ca="1">IF(ScreenHeight!$B68&lt;OFFSET(Radar!$AC$3,COLUMN(),0),
    Param!$B$38/ScreenHeight!$B68,
    (Param!$B$37+1/(1-OFFSET(Radar!$AD$3,COLUMN(),0)*ScreenHeight!$C68)/Param!$B$39)/OFFSET(Radar!$AC$3,COLUMN(),0)
)*DistanceShader!DE67*LightShader!DE67*(IF(OFFSET(Ghosts!$S$41,COLUMN(),0)&lt;ScreenHeight!$E68,
   1,
   (SQRT(OFFSET(Ghosts!$T$41,COLUMN(),0)-OFFSET(Ghosts!$R$41,COLUMN(),0)*ScreenHeight!$D68)-1))+IF(Ghosts!$B$35,IF(Param!$M$21,-1-POWER(0.3,Param!$M$21)/(IF(Param!$M$21&lt;20,LightShader!DE158,OFFSET(LightShader!DE158,Param!$M$21-20,0)
)+POWER(0.3,Param!$M$21)),-2),0))</f>
        <v>4.782153470115392</v>
      </c>
      <c r="DF67" s="53">
        <f ca="1">IF(ScreenHeight!$B68&lt;OFFSET(Radar!$AC$3,COLUMN(),0),
    Param!$B$38/ScreenHeight!$B68,
    (Param!$B$37+1/(1-OFFSET(Radar!$AD$3,COLUMN(),0)*ScreenHeight!$C68)/Param!$B$39)/OFFSET(Radar!$AC$3,COLUMN(),0)
)*DistanceShader!DF67*LightShader!DF67*(IF(OFFSET(Ghosts!$S$41,COLUMN(),0)&lt;ScreenHeight!$E68,
   1,
   (SQRT(OFFSET(Ghosts!$T$41,COLUMN(),0)-OFFSET(Ghosts!$R$41,COLUMN(),0)*ScreenHeight!$D68)-1))+IF(Ghosts!$B$35,IF(Param!$M$21,-1-POWER(0.3,Param!$M$21)/(IF(Param!$M$21&lt;20,LightShader!DF158,OFFSET(LightShader!DF158,Param!$M$21-20,0)
)+POWER(0.3,Param!$M$21)),-2),0))</f>
        <v>4.6823487215799116</v>
      </c>
      <c r="DG67" s="53">
        <f ca="1">IF(ScreenHeight!$B68&lt;OFFSET(Radar!$AC$3,COLUMN(),0),
    Param!$B$38/ScreenHeight!$B68,
    (Param!$B$37+1/(1-OFFSET(Radar!$AD$3,COLUMN(),0)*ScreenHeight!$C68)/Param!$B$39)/OFFSET(Radar!$AC$3,COLUMN(),0)
)*DistanceShader!DG67*LightShader!DG67*(IF(OFFSET(Ghosts!$S$41,COLUMN(),0)&lt;ScreenHeight!$E68,
   1,
   (SQRT(OFFSET(Ghosts!$T$41,COLUMN(),0)-OFFSET(Ghosts!$R$41,COLUMN(),0)*ScreenHeight!$D68)-1))+IF(Ghosts!$B$35,IF(Param!$M$21,-1-POWER(0.3,Param!$M$21)/(IF(Param!$M$21&lt;20,LightShader!DG158,OFFSET(LightShader!DG158,Param!$M$21-20,0)
)+POWER(0.3,Param!$M$21)),-2),0))</f>
        <v>4.5823229478403977</v>
      </c>
      <c r="DH67" s="53">
        <f ca="1">IF(ScreenHeight!$B68&lt;OFFSET(Radar!$AC$3,COLUMN(),0),
    Param!$B$38/ScreenHeight!$B68,
    (Param!$B$37+1/(1-OFFSET(Radar!$AD$3,COLUMN(),0)*ScreenHeight!$C68)/Param!$B$39)/OFFSET(Radar!$AC$3,COLUMN(),0)
)*DistanceShader!DH67*LightShader!DH67*(IF(OFFSET(Ghosts!$S$41,COLUMN(),0)&lt;ScreenHeight!$E68,
   1,
   (SQRT(OFFSET(Ghosts!$T$41,COLUMN(),0)-OFFSET(Ghosts!$R$41,COLUMN(),0)*ScreenHeight!$D68)-1))+IF(Ghosts!$B$35,IF(Param!$M$21,-1-POWER(0.3,Param!$M$21)/(IF(Param!$M$21&lt;20,LightShader!DH158,OFFSET(LightShader!DH158,Param!$M$21-20,0)
)+POWER(0.3,Param!$M$21)),-2),0))</f>
        <v>4.4825599756958967</v>
      </c>
      <c r="DI67" s="53">
        <f ca="1">IF(ScreenHeight!$B68&lt;OFFSET(Radar!$AC$3,COLUMN(),0),
    Param!$B$38/ScreenHeight!$B68,
    (Param!$B$37+1/(1-OFFSET(Radar!$AD$3,COLUMN(),0)*ScreenHeight!$C68)/Param!$B$39)/OFFSET(Radar!$AC$3,COLUMN(),0)
)*DistanceShader!DI67*LightShader!DI67*(IF(OFFSET(Ghosts!$S$41,COLUMN(),0)&lt;ScreenHeight!$E68,
   1,
   (SQRT(OFFSET(Ghosts!$T$41,COLUMN(),0)-OFFSET(Ghosts!$R$41,COLUMN(),0)*ScreenHeight!$D68)-1))+IF(Ghosts!$B$35,IF(Param!$M$21,-1-POWER(0.3,Param!$M$21)/(IF(Param!$M$21&lt;20,LightShader!DI158,OFFSET(LightShader!DI158,Param!$M$21-20,0)
)+POWER(0.3,Param!$M$21)),-2),0))</f>
        <v>4.3834754797989461</v>
      </c>
      <c r="DJ67" s="53">
        <f ca="1">IF(ScreenHeight!$B68&lt;OFFSET(Radar!$AC$3,COLUMN(),0),
    Param!$B$38/ScreenHeight!$B68,
    (Param!$B$37+1/(1-OFFSET(Radar!$AD$3,COLUMN(),0)*ScreenHeight!$C68)/Param!$B$39)/OFFSET(Radar!$AC$3,COLUMN(),0)
)*DistanceShader!DJ67*LightShader!DJ67*(IF(OFFSET(Ghosts!$S$41,COLUMN(),0)&lt;ScreenHeight!$E68,
   1,
   (SQRT(OFFSET(Ghosts!$T$41,COLUMN(),0)-OFFSET(Ghosts!$R$41,COLUMN(),0)*ScreenHeight!$D68)-1))+IF(Ghosts!$B$35,IF(Param!$M$21,-1-POWER(0.3,Param!$M$21)/(IF(Param!$M$21&lt;20,LightShader!DJ158,OFFSET(LightShader!DJ158,Param!$M$21-20,0)
)+POWER(0.3,Param!$M$21)),-2),0))</f>
        <v>4.2854214735194933</v>
      </c>
      <c r="DK67" s="53">
        <f ca="1">IF(ScreenHeight!$B68&lt;OFFSET(Radar!$AC$3,COLUMN(),0),
    Param!$B$38/ScreenHeight!$B68,
    (Param!$B$37+1/(1-OFFSET(Radar!$AD$3,COLUMN(),0)*ScreenHeight!$C68)/Param!$B$39)/OFFSET(Radar!$AC$3,COLUMN(),0)
)*DistanceShader!DK67*LightShader!DK67*(IF(OFFSET(Ghosts!$S$41,COLUMN(),0)&lt;ScreenHeight!$E68,
   1,
   (SQRT(OFFSET(Ghosts!$T$41,COLUMN(),0)-OFFSET(Ghosts!$R$41,COLUMN(),0)*ScreenHeight!$D68)-1))+IF(Ghosts!$B$35,IF(Param!$M$21,-1-POWER(0.3,Param!$M$21)/(IF(Param!$M$21&lt;20,LightShader!DK158,OFFSET(LightShader!DK158,Param!$M$21-20,0)
)+POWER(0.3,Param!$M$21)),-2),0))</f>
        <v>4.1886915282299499</v>
      </c>
      <c r="DL67" s="53">
        <f ca="1">IF(ScreenHeight!$B68&lt;OFFSET(Radar!$AC$3,COLUMN(),0),
    Param!$B$38/ScreenHeight!$B68,
    (Param!$B$37+1/(1-OFFSET(Radar!$AD$3,COLUMN(),0)*ScreenHeight!$C68)/Param!$B$39)/OFFSET(Radar!$AC$3,COLUMN(),0)
)*DistanceShader!DL67*LightShader!DL67*(IF(OFFSET(Ghosts!$S$41,COLUMN(),0)&lt;ScreenHeight!$E68,
   1,
   (SQRT(OFFSET(Ghosts!$T$41,COLUMN(),0)-OFFSET(Ghosts!$R$41,COLUMN(),0)*ScreenHeight!$D68)-1))+IF(Ghosts!$B$35,IF(Param!$M$21,-1-POWER(0.3,Param!$M$21)/(IF(Param!$M$21&lt;20,LightShader!DL158,OFFSET(LightShader!DL158,Param!$M$21-20,0)
)+POWER(0.3,Param!$M$21)),-2),0))</f>
        <v>4.0935263588528201</v>
      </c>
      <c r="DM67" s="53">
        <f ca="1">IF(ScreenHeight!$B68&lt;OFFSET(Radar!$AC$3,COLUMN(),0),
    Param!$B$38/ScreenHeight!$B68,
    (Param!$B$37+1/(1-OFFSET(Radar!$AD$3,COLUMN(),0)*ScreenHeight!$C68)/Param!$B$39)/OFFSET(Radar!$AC$3,COLUMN(),0)
)*DistanceShader!DM67*LightShader!DM67*(IF(OFFSET(Ghosts!$S$41,COLUMN(),0)&lt;ScreenHeight!$E68,
   1,
   (SQRT(OFFSET(Ghosts!$T$41,COLUMN(),0)-OFFSET(Ghosts!$R$41,COLUMN(),0)*ScreenHeight!$D68)-1))+IF(Ghosts!$B$35,IF(Param!$M$21,-1-POWER(0.3,Param!$M$21)/(IF(Param!$M$21&lt;20,LightShader!DM158,OFFSET(LightShader!DM158,Param!$M$21-20,0)
)+POWER(0.3,Param!$M$21)),-2),0))</f>
        <v>4.0001194949849204</v>
      </c>
      <c r="DN67" s="53">
        <f ca="1">IF(ScreenHeight!$B68&lt;OFFSET(Radar!$AC$3,COLUMN(),0),
    Param!$B$38/ScreenHeight!$B68,
    (Param!$B$37+1/(1-OFFSET(Radar!$AD$3,COLUMN(),0)*ScreenHeight!$C68)/Param!$B$39)/OFFSET(Radar!$AC$3,COLUMN(),0)
)*DistanceShader!DN67*LightShader!DN67*(IF(OFFSET(Ghosts!$S$41,COLUMN(),0)&lt;ScreenHeight!$E68,
   1,
   (SQRT(OFFSET(Ghosts!$T$41,COLUMN(),0)-OFFSET(Ghosts!$R$41,COLUMN(),0)*ScreenHeight!$D68)-1))+IF(Ghosts!$B$35,IF(Param!$M$21,-1-POWER(0.3,Param!$M$21)/(IF(Param!$M$21&lt;20,LightShader!DN158,OFFSET(LightShader!DN158,Param!$M$21-20,0)
)+POWER(0.3,Param!$M$21)),-2),0))</f>
        <v>3.9086228301080785</v>
      </c>
      <c r="DO67" s="53">
        <f ca="1">IF(ScreenHeight!$B68&lt;OFFSET(Radar!$AC$3,COLUMN(),0),
    Param!$B$38/ScreenHeight!$B68,
    (Param!$B$37+1/(1-OFFSET(Radar!$AD$3,COLUMN(),0)*ScreenHeight!$C68)/Param!$B$39)/OFFSET(Radar!$AC$3,COLUMN(),0)
)*DistanceShader!DO67*LightShader!DO67*(IF(OFFSET(Ghosts!$S$41,COLUMN(),0)&lt;ScreenHeight!$E68,
   1,
   (SQRT(OFFSET(Ghosts!$T$41,COLUMN(),0)-OFFSET(Ghosts!$R$41,COLUMN(),0)*ScreenHeight!$D68)-1))+IF(Ghosts!$B$35,IF(Param!$M$21,-1-POWER(0.3,Param!$M$21)/(IF(Param!$M$21&lt;20,LightShader!DO158,OFFSET(LightShader!DO158,Param!$M$21-20,0)
)+POWER(0.3,Param!$M$21)),-2),0))</f>
        <v>3.8191519038781769</v>
      </c>
      <c r="DP67" s="53">
        <f ca="1">IF(ScreenHeight!$B68&lt;OFFSET(Radar!$AC$3,COLUMN(),0),
    Param!$B$38/ScreenHeight!$B68,
    (Param!$B$37+1/(1-OFFSET(Radar!$AD$3,COLUMN(),0)*ScreenHeight!$C68)/Param!$B$39)/OFFSET(Radar!$AC$3,COLUMN(),0)
)*DistanceShader!DP67*LightShader!DP67*(IF(OFFSET(Ghosts!$S$41,COLUMN(),0)&lt;ScreenHeight!$E68,
   1,
   (SQRT(OFFSET(Ghosts!$T$41,COLUMN(),0)-OFFSET(Ghosts!$R$41,COLUMN(),0)*ScreenHeight!$D68)-1))+IF(Ghosts!$B$35,IF(Param!$M$21,-1-POWER(0.3,Param!$M$21)/(IF(Param!$M$21&lt;20,LightShader!DP158,OFFSET(LightShader!DP158,Param!$M$21-20,0)
)+POWER(0.3,Param!$M$21)),-2),0))</f>
        <v>3.731790823593649</v>
      </c>
      <c r="DQ67" s="53">
        <f ca="1">IF(ScreenHeight!$B68&lt;OFFSET(Radar!$AC$3,COLUMN(),0),
    Param!$B$38/ScreenHeight!$B68,
    (Param!$B$37+1/(1-OFFSET(Radar!$AD$3,COLUMN(),0)*ScreenHeight!$C68)/Param!$B$39)/OFFSET(Radar!$AC$3,COLUMN(),0)
)*DistanceShader!DQ67*LightShader!DQ67*(IF(OFFSET(Ghosts!$S$41,COLUMN(),0)&lt;ScreenHeight!$E68,
   1,
   (SQRT(OFFSET(Ghosts!$T$41,COLUMN(),0)-OFFSET(Ghosts!$R$41,COLUMN(),0)*ScreenHeight!$D68)-1))+IF(Ghosts!$B$35,IF(Param!$M$21,-1-POWER(0.3,Param!$M$21)/(IF(Param!$M$21&lt;20,LightShader!DQ158,OFFSET(LightShader!DQ158,Param!$M$21-20,0)
)+POWER(0.3,Param!$M$21)),-2),0))</f>
        <v>3.6465967711745657</v>
      </c>
      <c r="DR67" s="53">
        <f ca="1">IF(ScreenHeight!$B68&lt;OFFSET(Radar!$AC$3,COLUMN(),0),
    Param!$B$38/ScreenHeight!$B68,
    (Param!$B$37+1/(1-OFFSET(Radar!$AD$3,COLUMN(),0)*ScreenHeight!$C68)/Param!$B$39)/OFFSET(Radar!$AC$3,COLUMN(),0)
)*DistanceShader!DR67*LightShader!DR67*(IF(OFFSET(Ghosts!$S$41,COLUMN(),0)&lt;ScreenHeight!$E68,
   1,
   (SQRT(OFFSET(Ghosts!$T$41,COLUMN(),0)-OFFSET(Ghosts!$R$41,COLUMN(),0)*ScreenHeight!$D68)-1))+IF(Ghosts!$B$35,IF(Param!$M$21,-1-POWER(0.3,Param!$M$21)/(IF(Param!$M$21&lt;20,LightShader!DR158,OFFSET(LightShader!DR158,Param!$M$21-20,0)
)+POWER(0.3,Param!$M$21)),-2),0))</f>
        <v>3.5636040724856421</v>
      </c>
      <c r="DS67" s="53">
        <f ca="1">IF(ScreenHeight!$B68&lt;OFFSET(Radar!$AC$3,COLUMN(),0),
    Param!$B$38/ScreenHeight!$B68,
    (Param!$B$37+1/(1-OFFSET(Radar!$AD$3,COLUMN(),0)*ScreenHeight!$C68)/Param!$B$39)/OFFSET(Radar!$AC$3,COLUMN(),0)
)*DistanceShader!DS67*LightShader!DS67*(IF(OFFSET(Ghosts!$S$41,COLUMN(),0)&lt;ScreenHeight!$E68,
   1,
   (SQRT(OFFSET(Ghosts!$T$41,COLUMN(),0)-OFFSET(Ghosts!$R$41,COLUMN(),0)*ScreenHeight!$D68)-1))+IF(Ghosts!$B$35,IF(Param!$M$21,-1-POWER(0.3,Param!$M$21)/(IF(Param!$M$21&lt;20,LightShader!DS158,OFFSET(LightShader!DS158,Param!$M$21-20,0)
)+POWER(0.3,Param!$M$21)),-2),0))</f>
        <v>3.4828278280605414</v>
      </c>
      <c r="DT67" s="53">
        <f ca="1">IF(ScreenHeight!$B68&lt;OFFSET(Radar!$AC$3,COLUMN(),0),
    Param!$B$38/ScreenHeight!$B68,
    (Param!$B$37+1/(1-OFFSET(Radar!$AD$3,COLUMN(),0)*ScreenHeight!$C68)/Param!$B$39)/OFFSET(Radar!$AC$3,COLUMN(),0)
)*DistanceShader!DT67*LightShader!DT67*(IF(OFFSET(Ghosts!$S$41,COLUMN(),0)&lt;ScreenHeight!$E68,
   1,
   (SQRT(OFFSET(Ghosts!$T$41,COLUMN(),0)-OFFSET(Ghosts!$R$41,COLUMN(),0)*ScreenHeight!$D68)-1))+IF(Ghosts!$B$35,IF(Param!$M$21,-1-POWER(0.3,Param!$M$21)/(IF(Param!$M$21&lt;20,LightShader!DT158,OFFSET(LightShader!DT158,Param!$M$21-20,0)
)+POWER(0.3,Param!$M$21)),-2),0))</f>
        <v>3.4042671197384746</v>
      </c>
      <c r="DU67" s="53">
        <f ca="1">IF(ScreenHeight!$B68&lt;OFFSET(Radar!$AC$3,COLUMN(),0),
    Param!$B$38/ScreenHeight!$B68,
    (Param!$B$37+1/(1-OFFSET(Radar!$AD$3,COLUMN(),0)*ScreenHeight!$C68)/Param!$B$39)/OFFSET(Radar!$AC$3,COLUMN(),0)
)*DistanceShader!DU67*LightShader!DU67*(IF(OFFSET(Ghosts!$S$41,COLUMN(),0)&lt;ScreenHeight!$E68,
   1,
   (SQRT(OFFSET(Ghosts!$T$41,COLUMN(),0)-OFFSET(Ghosts!$R$41,COLUMN(),0)*ScreenHeight!$D68)-1))+IF(Ghosts!$B$35,IF(Param!$M$21,-1-POWER(0.3,Param!$M$21)/(IF(Param!$M$21&lt;20,LightShader!DU158,OFFSET(LightShader!DU158,Param!$M$21-20,0)
)+POWER(0.3,Param!$M$21)),-2),0))</f>
        <v>3.3279078178266239</v>
      </c>
      <c r="DV67" s="53">
        <f ca="1">IF(ScreenHeight!$B68&lt;OFFSET(Radar!$AC$3,COLUMN(),0),
    Param!$B$38/ScreenHeight!$B68,
    (Param!$B$37+1/(1-OFFSET(Radar!$AD$3,COLUMN(),0)*ScreenHeight!$C68)/Param!$B$39)/OFFSET(Radar!$AC$3,COLUMN(),0)
)*DistanceShader!DV67*LightShader!DV67*(IF(OFFSET(Ghosts!$S$41,COLUMN(),0)&lt;ScreenHeight!$E68,
   1,
   (SQRT(OFFSET(Ghosts!$T$41,COLUMN(),0)-OFFSET(Ghosts!$R$41,COLUMN(),0)*ScreenHeight!$D68)-1))+IF(Ghosts!$B$35,IF(Param!$M$21,-1-POWER(0.3,Param!$M$21)/(IF(Param!$M$21&lt;20,LightShader!DV158,OFFSET(LightShader!DV158,Param!$M$21-20,0)
)+POWER(0.3,Param!$M$21)),-2),0))</f>
        <v>3.2537250194068483</v>
      </c>
      <c r="DW67" s="53">
        <f ca="1">IF(ScreenHeight!$B68&lt;OFFSET(Radar!$AC$3,COLUMN(),0),
    Param!$B$38/ScreenHeight!$B68,
    (Param!$B$37+1/(1-OFFSET(Radar!$AD$3,COLUMN(),0)*ScreenHeight!$C68)/Param!$B$39)/OFFSET(Radar!$AC$3,COLUMN(),0)
)*DistanceShader!DW67*LightShader!DW67*(IF(OFFSET(Ghosts!$S$41,COLUMN(),0)&lt;ScreenHeight!$E68,
   1,
   (SQRT(OFFSET(Ghosts!$T$41,COLUMN(),0)-OFFSET(Ghosts!$R$41,COLUMN(),0)*ScreenHeight!$D68)-1))+IF(Ghosts!$B$35,IF(Param!$M$21,-1-POWER(0.3,Param!$M$21)/(IF(Param!$M$21&lt;20,LightShader!DW158,OFFSET(LightShader!DW158,Param!$M$21-20,0)
)+POWER(0.3,Param!$M$21)),-2),0))</f>
        <v>3.1816851513700444</v>
      </c>
      <c r="DX67" s="53">
        <f ca="1">IF(ScreenHeight!$B68&lt;OFFSET(Radar!$AC$3,COLUMN(),0),
    Param!$B$38/ScreenHeight!$B68,
    (Param!$B$37+1/(1-OFFSET(Radar!$AD$3,COLUMN(),0)*ScreenHeight!$C68)/Param!$B$39)/OFFSET(Radar!$AC$3,COLUMN(),0)
)*DistanceShader!DX67*LightShader!DX67*(IF(OFFSET(Ghosts!$S$41,COLUMN(),0)&lt;ScreenHeight!$E68,
   1,
   (SQRT(OFFSET(Ghosts!$T$41,COLUMN(),0)-OFFSET(Ghosts!$R$41,COLUMN(),0)*ScreenHeight!$D68)-1))+IF(Ghosts!$B$35,IF(Param!$M$21,-1-POWER(0.3,Param!$M$21)/(IF(Param!$M$21&lt;20,LightShader!DX158,OFFSET(LightShader!DX158,Param!$M$21-20,0)
)+POWER(0.3,Param!$M$21)),-2),0))</f>
        <v>3.1117477725465421</v>
      </c>
      <c r="DY67" s="53">
        <f ca="1">IF(ScreenHeight!$B68&lt;OFFSET(Radar!$AC$3,COLUMN(),0),
    Param!$B$38/ScreenHeight!$B68,
    (Param!$B$37+1/(1-OFFSET(Radar!$AD$3,COLUMN(),0)*ScreenHeight!$C68)/Param!$B$39)/OFFSET(Radar!$AC$3,COLUMN(),0)
)*DistanceShader!DY67*LightShader!DY67*(IF(OFFSET(Ghosts!$S$41,COLUMN(),0)&lt;ScreenHeight!$E68,
   1,
   (SQRT(OFFSET(Ghosts!$T$41,COLUMN(),0)-OFFSET(Ghosts!$R$41,COLUMN(),0)*ScreenHeight!$D68)-1))+IF(Ghosts!$B$35,IF(Param!$M$21,-1-POWER(0.3,Param!$M$21)/(IF(Param!$M$21&lt;20,LightShader!DY158,OFFSET(LightShader!DY158,Param!$M$21-20,0)
)+POWER(0.3,Param!$M$21)),-2),0))</f>
        <v>3.0438671085850841</v>
      </c>
      <c r="DZ67" s="53">
        <f ca="1">IF(ScreenHeight!$B68&lt;OFFSET(Radar!$AC$3,COLUMN(),0),
    Param!$B$38/ScreenHeight!$B68,
    (Param!$B$37+1/(1-OFFSET(Radar!$AD$3,COLUMN(),0)*ScreenHeight!$C68)/Param!$B$39)/OFFSET(Radar!$AC$3,COLUMN(),0)
)*DistanceShader!DZ67*LightShader!DZ67*(IF(OFFSET(Ghosts!$S$41,COLUMN(),0)&lt;ScreenHeight!$E68,
   1,
   (SQRT(OFFSET(Ghosts!$T$41,COLUMN(),0)-OFFSET(Ghosts!$R$41,COLUMN(),0)*ScreenHeight!$D68)-1))+IF(Ghosts!$B$35,IF(Param!$M$21,-1-POWER(0.3,Param!$M$21)/(IF(Param!$M$21&lt;20,LightShader!DZ158,OFFSET(LightShader!DZ158,Param!$M$21-20,0)
)+POWER(0.3,Param!$M$21)),-2),0))</f>
        <v>2.9779933515374557</v>
      </c>
      <c r="EA67" s="53">
        <f ca="1">IF(ScreenHeight!$B68&lt;OFFSET(Radar!$AC$3,COLUMN(),0),
    Param!$B$38/ScreenHeight!$B68,
    (Param!$B$37+1/(1-OFFSET(Radar!$AD$3,COLUMN(),0)*ScreenHeight!$C68)/Param!$B$39)/OFFSET(Radar!$AC$3,COLUMN(),0)
)*DistanceShader!EA67*LightShader!EA67*(IF(OFFSET(Ghosts!$S$41,COLUMN(),0)&lt;ScreenHeight!$E68,
   1,
   (SQRT(OFFSET(Ghosts!$T$41,COLUMN(),0)-OFFSET(Ghosts!$R$41,COLUMN(),0)*ScreenHeight!$D68)-1))+IF(Ghosts!$B$35,IF(Param!$M$21,-1-POWER(0.3,Param!$M$21)/(IF(Param!$M$21&lt;20,LightShader!EA158,OFFSET(LightShader!EA158,Param!$M$21-20,0)
)+POWER(0.3,Param!$M$21)),-2),0))</f>
        <v>2.9140737538208272</v>
      </c>
      <c r="EB67" s="53">
        <f ca="1">IF(ScreenHeight!$B68&lt;OFFSET(Radar!$AC$3,COLUMN(),0),
    Param!$B$38/ScreenHeight!$B68,
    (Param!$B$37+1/(1-OFFSET(Radar!$AD$3,COLUMN(),0)*ScreenHeight!$C68)/Param!$B$39)/OFFSET(Radar!$AC$3,COLUMN(),0)
)*DistanceShader!EB67*LightShader!EB67*(IF(OFFSET(Ghosts!$S$41,COLUMN(),0)&lt;ScreenHeight!$E68,
   1,
   (SQRT(OFFSET(Ghosts!$T$41,COLUMN(),0)-OFFSET(Ghosts!$R$41,COLUMN(),0)*ScreenHeight!$D68)-1))+IF(Ghosts!$B$35,IF(Param!$M$21,-1-POWER(0.3,Param!$M$21)/(IF(Param!$M$21&lt;20,LightShader!EB158,OFFSET(LightShader!EB158,Param!$M$21-20,0)
)+POWER(0.3,Param!$M$21)),-2),0))</f>
        <v>2.8520535436390517</v>
      </c>
      <c r="EC67" s="53">
        <f ca="1">IF(ScreenHeight!$B68&lt;OFFSET(Radar!$AC$3,COLUMN(),0),
    Param!$B$38/ScreenHeight!$B68,
    (Param!$B$37+1/(1-OFFSET(Radar!$AD$3,COLUMN(),0)*ScreenHeight!$C68)/Param!$B$39)/OFFSET(Radar!$AC$3,COLUMN(),0)
)*DistanceShader!EC67*LightShader!EC67*(IF(OFFSET(Ghosts!$S$41,COLUMN(),0)&lt;ScreenHeight!$E68,
   1,
   (SQRT(OFFSET(Ghosts!$T$41,COLUMN(),0)-OFFSET(Ghosts!$R$41,COLUMN(),0)*ScreenHeight!$D68)-1))+IF(Ghosts!$B$35,IF(Param!$M$21,-1-POWER(0.3,Param!$M$21)/(IF(Param!$M$21&lt;20,LightShader!EC158,OFFSET(LightShader!EC158,Param!$M$21-20,0)
)+POWER(0.3,Param!$M$21)),-2),0))</f>
        <v>2.7918766862483633</v>
      </c>
      <c r="ED67" s="53">
        <f ca="1">IF(ScreenHeight!$B68&lt;OFFSET(Radar!$AC$3,COLUMN(),0),
    Param!$B$38/ScreenHeight!$B68,
    (Param!$B$37+1/(1-OFFSET(Radar!$AD$3,COLUMN(),0)*ScreenHeight!$C68)/Param!$B$39)/OFFSET(Radar!$AC$3,COLUMN(),0)
)*DistanceShader!ED67*LightShader!ED67*(IF(OFFSET(Ghosts!$S$41,COLUMN(),0)&lt;ScreenHeight!$E68,
   1,
   (SQRT(OFFSET(Ghosts!$T$41,COLUMN(),0)-OFFSET(Ghosts!$R$41,COLUMN(),0)*ScreenHeight!$D68)-1))+IF(Ghosts!$B$35,IF(Param!$M$21,-1-POWER(0.3,Param!$M$21)/(IF(Param!$M$21&lt;20,LightShader!ED158,OFFSET(LightShader!ED158,Param!$M$21-20,0)
)+POWER(0.3,Param!$M$21)),-2),0))</f>
        <v>2.7334865127886809</v>
      </c>
      <c r="EE67" s="53">
        <f ca="1">IF(ScreenHeight!$B68&lt;OFFSET(Radar!$AC$3,COLUMN(),0),
    Param!$B$38/ScreenHeight!$B68,
    (Param!$B$37+1/(1-OFFSET(Radar!$AD$3,COLUMN(),0)*ScreenHeight!$C68)/Param!$B$39)/OFFSET(Radar!$AC$3,COLUMN(),0)
)*DistanceShader!EE67*LightShader!EE67*(IF(OFFSET(Ghosts!$S$41,COLUMN(),0)&lt;ScreenHeight!$E68,
   1,
   (SQRT(OFFSET(Ghosts!$T$41,COLUMN(),0)-OFFSET(Ghosts!$R$41,COLUMN(),0)*ScreenHeight!$D68)-1))+IF(Ghosts!$B$35,IF(Param!$M$21,-1-POWER(0.3,Param!$M$21)/(IF(Param!$M$21&lt;20,LightShader!EE158,OFFSET(LightShader!EE158,Param!$M$21-20,0)
)+POWER(0.3,Param!$M$21)),-2),0))</f>
        <v>2.6768262358577335</v>
      </c>
      <c r="EF67" s="53">
        <f ca="1">IF(ScreenHeight!$B68&lt;OFFSET(Radar!$AC$3,COLUMN(),0),
    Param!$B$38/ScreenHeight!$B68,
    (Param!$B$37+1/(1-OFFSET(Radar!$AD$3,COLUMN(),0)*ScreenHeight!$C68)/Param!$B$39)/OFFSET(Radar!$AC$3,COLUMN(),0)
)*DistanceShader!EF67*LightShader!EF67*(IF(OFFSET(Ghosts!$S$41,COLUMN(),0)&lt;ScreenHeight!$E68,
   1,
   (SQRT(OFFSET(Ghosts!$T$41,COLUMN(),0)-OFFSET(Ghosts!$R$41,COLUMN(),0)*ScreenHeight!$D68)-1))+IF(Ghosts!$B$35,IF(Param!$M$21,-1-POWER(0.3,Param!$M$21)/(IF(Param!$M$21&lt;20,LightShader!EF158,OFFSET(LightShader!EF158,Param!$M$21-20,0)
)+POWER(0.3,Param!$M$21)),-2),0))</f>
        <v>2.6218393686350225</v>
      </c>
      <c r="EG67" s="53">
        <f ca="1">IF(ScreenHeight!$B68&lt;OFFSET(Radar!$AC$3,COLUMN(),0),
    Param!$B$38/ScreenHeight!$B68,
    (Param!$B$37+1/(1-OFFSET(Radar!$AD$3,COLUMN(),0)*ScreenHeight!$C68)/Param!$B$39)/OFFSET(Radar!$AC$3,COLUMN(),0)
)*DistanceShader!EG67*LightShader!EG67*(IF(OFFSET(Ghosts!$S$41,COLUMN(),0)&lt;ScreenHeight!$E68,
   1,
   (SQRT(OFFSET(Ghosts!$T$41,COLUMN(),0)-OFFSET(Ghosts!$R$41,COLUMN(),0)*ScreenHeight!$D68)-1))+IF(Ghosts!$B$35,IF(Param!$M$21,-1-POWER(0.3,Param!$M$21)/(IF(Param!$M$21&lt;20,LightShader!EG158,OFFSET(LightShader!EG158,Param!$M$21-20,0)
)+POWER(0.3,Param!$M$21)),-2),0))</f>
        <v>2.5684700621944048</v>
      </c>
      <c r="EH67" s="53">
        <f ca="1">IF(ScreenHeight!$B68&lt;OFFSET(Radar!$AC$3,COLUMN(),0),
    Param!$B$38/ScreenHeight!$B68,
    (Param!$B$37+1/(1-OFFSET(Radar!$AD$3,COLUMN(),0)*ScreenHeight!$C68)/Param!$B$39)/OFFSET(Radar!$AC$3,COLUMN(),0)
)*DistanceShader!EH67*LightShader!EH67*(IF(OFFSET(Ghosts!$S$41,COLUMN(),0)&lt;ScreenHeight!$E68,
   1,
   (SQRT(OFFSET(Ghosts!$T$41,COLUMN(),0)-OFFSET(Ghosts!$R$41,COLUMN(),0)*ScreenHeight!$D68)-1))+IF(Ghosts!$B$35,IF(Param!$M$21,-1-POWER(0.3,Param!$M$21)/(IF(Param!$M$21&lt;20,LightShader!EH158,OFFSET(LightShader!EH158,Param!$M$21-20,0)
)+POWER(0.3,Param!$M$21)),-2),0))</f>
        <v>2.5166633736884516</v>
      </c>
      <c r="EI67" s="53">
        <f ca="1">IF(ScreenHeight!$B68&lt;OFFSET(Radar!$AC$3,COLUMN(),0),
    Param!$B$38/ScreenHeight!$B68,
    (Param!$B$37+1/(1-OFFSET(Radar!$AD$3,COLUMN(),0)*ScreenHeight!$C68)/Param!$B$39)/OFFSET(Radar!$AC$3,COLUMN(),0)
)*DistanceShader!EI67*LightShader!EI67*(IF(OFFSET(Ghosts!$S$41,COLUMN(),0)&lt;ScreenHeight!$E68,
   1,
   (SQRT(OFFSET(Ghosts!$T$41,COLUMN(),0)-OFFSET(Ghosts!$R$41,COLUMN(),0)*ScreenHeight!$D68)-1))+IF(Ghosts!$B$35,IF(Param!$M$21,-1-POWER(0.3,Param!$M$21)/(IF(Param!$M$21&lt;20,LightShader!EI158,OFFSET(LightShader!EI158,Param!$M$21-20,0)
)+POWER(0.3,Param!$M$21)),-2),0))</f>
        <v>2.4663654763434293</v>
      </c>
      <c r="EJ67" s="53">
        <f ca="1">IF(ScreenHeight!$B68&lt;OFFSET(Radar!$AC$3,COLUMN(),0),
    Param!$B$38/ScreenHeight!$B68,
    (Param!$B$37+1/(1-OFFSET(Radar!$AD$3,COLUMN(),0)*ScreenHeight!$C68)/Param!$B$39)/OFFSET(Radar!$AC$3,COLUMN(),0)
)*DistanceShader!EJ67*LightShader!EJ67*(IF(OFFSET(Ghosts!$S$41,COLUMN(),0)&lt;ScreenHeight!$E68,
   1,
   (SQRT(OFFSET(Ghosts!$T$41,COLUMN(),0)-OFFSET(Ghosts!$R$41,COLUMN(),0)*ScreenHeight!$D68)-1))+IF(Ghosts!$B$35,IF(Param!$M$21,-1-POWER(0.3,Param!$M$21)/(IF(Param!$M$21&lt;20,LightShader!EJ158,OFFSET(LightShader!EJ158,Param!$M$21-20,0)
)+POWER(0.3,Param!$M$21)),-2),0))</f>
        <v>2.4175238206618874</v>
      </c>
      <c r="EK67" s="53">
        <f ca="1">IF(ScreenHeight!$B68&lt;OFFSET(Radar!$AC$3,COLUMN(),0),
    Param!$B$38/ScreenHeight!$B68,
    (Param!$B$37+1/(1-OFFSET(Radar!$AD$3,COLUMN(),0)*ScreenHeight!$C68)/Param!$B$39)/OFFSET(Radar!$AC$3,COLUMN(),0)
)*DistanceShader!EK67*LightShader!EK67*(IF(OFFSET(Ghosts!$S$41,COLUMN(),0)&lt;ScreenHeight!$E68,
   1,
   (SQRT(OFFSET(Ghosts!$T$41,COLUMN(),0)-OFFSET(Ghosts!$R$41,COLUMN(),0)*ScreenHeight!$D68)-1))+IF(Ghosts!$B$35,IF(Param!$M$21,-1-POWER(0.3,Param!$M$21)/(IF(Param!$M$21&lt;20,LightShader!EK158,OFFSET(LightShader!EK158,Param!$M$21-20,0)
)+POWER(0.3,Param!$M$21)),-2),0))</f>
        <v>2.3700872548768848</v>
      </c>
      <c r="EL67" s="53">
        <f ca="1">IF(ScreenHeight!$B68&lt;OFFSET(Radar!$AC$3,COLUMN(),0),
    Param!$B$38/ScreenHeight!$B68,
    (Param!$B$37+1/(1-OFFSET(Radar!$AD$3,COLUMN(),0)*ScreenHeight!$C68)/Param!$B$39)/OFFSET(Radar!$AC$3,COLUMN(),0)
)*DistanceShader!EL67*LightShader!EL67*(IF(OFFSET(Ghosts!$S$41,COLUMN(),0)&lt;ScreenHeight!$E68,
   1,
   (SQRT(OFFSET(Ghosts!$T$41,COLUMN(),0)-OFFSET(Ghosts!$R$41,COLUMN(),0)*ScreenHeight!$D68)-1))+IF(Ghosts!$B$35,IF(Param!$M$21,-1-POWER(0.3,Param!$M$21)/(IF(Param!$M$21&lt;20,LightShader!EL158,OFFSET(LightShader!EL158,Param!$M$21-20,0)
)+POWER(0.3,Param!$M$21)),-2),0))</f>
        <v>2.3240061115219004</v>
      </c>
      <c r="EM67" s="53">
        <f ca="1">IF(ScreenHeight!$B68&lt;OFFSET(Radar!$AC$3,COLUMN(),0),
    Param!$B$38/ScreenHeight!$B68,
    (Param!$B$37+1/(1-OFFSET(Radar!$AD$3,COLUMN(),0)*ScreenHeight!$C68)/Param!$B$39)/OFFSET(Radar!$AC$3,COLUMN(),0)
)*DistanceShader!EM67*LightShader!EM67*(IF(OFFSET(Ghosts!$S$41,COLUMN(),0)&lt;ScreenHeight!$E68,
   1,
   (SQRT(OFFSET(Ghosts!$T$41,COLUMN(),0)-OFFSET(Ghosts!$R$41,COLUMN(),0)*ScreenHeight!$D68)-1))+IF(Ghosts!$B$35,IF(Param!$M$21,-1-POWER(0.3,Param!$M$21)/(IF(Param!$M$21&lt;20,LightShader!EM158,OFFSET(LightShader!EM158,Param!$M$21-20,0)
)+POWER(0.3,Param!$M$21)),-2),0))</f>
        <v>2.2792322659565811</v>
      </c>
      <c r="EN67" s="53">
        <f ca="1">IF(ScreenHeight!$B68&lt;OFFSET(Radar!$AC$3,COLUMN(),0),
    Param!$B$38/ScreenHeight!$B68,
    (Param!$B$37+1/(1-OFFSET(Radar!$AD$3,COLUMN(),0)*ScreenHeight!$C68)/Param!$B$39)/OFFSET(Radar!$AC$3,COLUMN(),0)
)*DistanceShader!EN67*LightShader!EN67*(IF(OFFSET(Ghosts!$S$41,COLUMN(),0)&lt;ScreenHeight!$E68,
   1,
   (SQRT(OFFSET(Ghosts!$T$41,COLUMN(),0)-OFFSET(Ghosts!$R$41,COLUMN(),0)*ScreenHeight!$D68)-1))+IF(Ghosts!$B$35,IF(Param!$M$21,-1-POWER(0.3,Param!$M$21)/(IF(Param!$M$21&lt;20,LightShader!EN158,OFFSET(LightShader!EN158,Param!$M$21-20,0)
)+POWER(0.3,Param!$M$21)),-2),0))</f>
        <v>2.2357191718038809</v>
      </c>
      <c r="EO67" s="53">
        <f ca="1">IF(ScreenHeight!$B68&lt;OFFSET(Radar!$AC$3,COLUMN(),0),
    Param!$B$38/ScreenHeight!$B68,
    (Param!$B$37+1/(1-OFFSET(Radar!$AD$3,COLUMN(),0)*ScreenHeight!$C68)/Param!$B$39)/OFFSET(Radar!$AC$3,COLUMN(),0)
)*DistanceShader!EO67*LightShader!EO67*(IF(OFFSET(Ghosts!$S$41,COLUMN(),0)&lt;ScreenHeight!$E68,
   1,
   (SQRT(OFFSET(Ghosts!$T$41,COLUMN(),0)-OFFSET(Ghosts!$R$41,COLUMN(),0)*ScreenHeight!$D68)-1))+IF(Ghosts!$B$35,IF(Param!$M$21,-1-POWER(0.3,Param!$M$21)/(IF(Param!$M$21&lt;20,LightShader!EO158,OFFSET(LightShader!EO158,Param!$M$21-20,0)
)+POWER(0.3,Param!$M$21)),-2),0))</f>
        <v>2.1934218774926335</v>
      </c>
      <c r="EP67" s="53">
        <f ca="1">IF(ScreenHeight!$B68&lt;OFFSET(Radar!$AC$3,COLUMN(),0),
    Param!$B$38/ScreenHeight!$B68,
    (Param!$B$37+1/(1-OFFSET(Radar!$AD$3,COLUMN(),0)*ScreenHeight!$C68)/Param!$B$39)/OFFSET(Radar!$AC$3,COLUMN(),0)
)*DistanceShader!EP67*LightShader!EP67*(IF(OFFSET(Ghosts!$S$41,COLUMN(),0)&lt;ScreenHeight!$E68,
   1,
   (SQRT(OFFSET(Ghosts!$T$41,COLUMN(),0)-OFFSET(Ghosts!$R$41,COLUMN(),0)*ScreenHeight!$D68)-1))+IF(Ghosts!$B$35,IF(Param!$M$21,-1-POWER(0.3,Param!$M$21)/(IF(Param!$M$21&lt;20,LightShader!EP158,OFFSET(LightShader!EP158,Param!$M$21-20,0)
)+POWER(0.3,Param!$M$21)),-2),0))</f>
        <v>2.1522970274461972</v>
      </c>
      <c r="EQ67" s="53">
        <f ca="1">IF(ScreenHeight!$B68&lt;OFFSET(Radar!$AC$3,COLUMN(),0),
    Param!$B$38/ScreenHeight!$B68,
    (Param!$B$37+1/(1-OFFSET(Radar!$AD$3,COLUMN(),0)*ScreenHeight!$C68)/Param!$B$39)/OFFSET(Radar!$AC$3,COLUMN(),0)
)*DistanceShader!EQ67*LightShader!EQ67*(IF(OFFSET(Ghosts!$S$41,COLUMN(),0)&lt;ScreenHeight!$E68,
   1,
   (SQRT(OFFSET(Ghosts!$T$41,COLUMN(),0)-OFFSET(Ghosts!$R$41,COLUMN(),0)*ScreenHeight!$D68)-1))+IF(Ghosts!$B$35,IF(Param!$M$21,-1-POWER(0.3,Param!$M$21)/(IF(Param!$M$21&lt;20,LightShader!EQ158,OFFSET(LightShader!EQ158,Param!$M$21-20,0)
)+POWER(0.3,Param!$M$21)),-2),0))</f>
        <v>2.1123028508986987</v>
      </c>
      <c r="ER67" s="53">
        <f ca="1">IF(ScreenHeight!$B68&lt;OFFSET(Radar!$AC$3,COLUMN(),0),
    Param!$B$38/ScreenHeight!$B68,
    (Param!$B$37+1/(1-OFFSET(Radar!$AD$3,COLUMN(),0)*ScreenHeight!$C68)/Param!$B$39)/OFFSET(Radar!$AC$3,COLUMN(),0)
)*DistanceShader!ER67*LightShader!ER67*(IF(OFFSET(Ghosts!$S$41,COLUMN(),0)&lt;ScreenHeight!$E68,
   1,
   (SQRT(OFFSET(Ghosts!$T$41,COLUMN(),0)-OFFSET(Ghosts!$R$41,COLUMN(),0)*ScreenHeight!$D68)-1))+IF(Ghosts!$B$35,IF(Param!$M$21,-1-POWER(0.3,Param!$M$21)/(IF(Param!$M$21&lt;20,LightShader!ER158,OFFSET(LightShader!ER158,Param!$M$21-20,0)
)+POWER(0.3,Param!$M$21)),-2),0))</f>
        <v>2.0733991408431014</v>
      </c>
      <c r="ES67" s="53">
        <f ca="1">IF(ScreenHeight!$B68&lt;OFFSET(Radar!$AC$3,COLUMN(),0),
    Param!$B$38/ScreenHeight!$B68,
    (Param!$B$37+1/(1-OFFSET(Radar!$AD$3,COLUMN(),0)*ScreenHeight!$C68)/Param!$B$39)/OFFSET(Radar!$AC$3,COLUMN(),0)
)*DistanceShader!ES67*LightShader!ES67*(IF(OFFSET(Ghosts!$S$41,COLUMN(),0)&lt;ScreenHeight!$E68,
   1,
   (SQRT(OFFSET(Ghosts!$T$41,COLUMN(),0)-OFFSET(Ghosts!$R$41,COLUMN(),0)*ScreenHeight!$D68)-1))+IF(Ghosts!$B$35,IF(Param!$M$21,-1-POWER(0.3,Param!$M$21)/(IF(Param!$M$21&lt;20,LightShader!ES158,OFFSET(LightShader!ES158,Param!$M$21-20,0)
)+POWER(0.3,Param!$M$21)),-2),0))</f>
        <v>2.035547225208838</v>
      </c>
      <c r="ET67" s="53">
        <f ca="1">IF(ScreenHeight!$B68&lt;OFFSET(Radar!$AC$3,COLUMN(),0),
    Param!$B$38/ScreenHeight!$B68,
    (Param!$B$37+1/(1-OFFSET(Radar!$AD$3,COLUMN(),0)*ScreenHeight!$C68)/Param!$B$39)/OFFSET(Radar!$AC$3,COLUMN(),0)
)*DistanceShader!ET67*LightShader!ET67*(IF(OFFSET(Ghosts!$S$41,COLUMN(),0)&lt;ScreenHeight!$E68,
   1,
   (SQRT(OFFSET(Ghosts!$T$41,COLUMN(),0)-OFFSET(Ghosts!$R$41,COLUMN(),0)*ScreenHeight!$D68)-1))+IF(Ghosts!$B$35,IF(Param!$M$21,-1-POWER(0.3,Param!$M$21)/(IF(Param!$M$21&lt;20,LightShader!ET158,OFFSET(LightShader!ET158,Param!$M$21-20,0)
)+POWER(0.3,Param!$M$21)),-2),0))</f>
        <v>1.9987099320211728</v>
      </c>
      <c r="EU67" s="53">
        <f ca="1">IF(ScreenHeight!$B68&lt;OFFSET(Radar!$AC$3,COLUMN(),0),
    Param!$B$38/ScreenHeight!$B68,
    (Param!$B$37+1/(1-OFFSET(Radar!$AD$3,COLUMN(),0)*ScreenHeight!$C68)/Param!$B$39)/OFFSET(Radar!$AC$3,COLUMN(),0)
)*DistanceShader!EU67*LightShader!EU67*(IF(OFFSET(Ghosts!$S$41,COLUMN(),0)&lt;ScreenHeight!$E68,
   1,
   (SQRT(OFFSET(Ghosts!$T$41,COLUMN(),0)-OFFSET(Ghosts!$R$41,COLUMN(),0)*ScreenHeight!$D68)-1))+IF(Ghosts!$B$35,IF(Param!$M$21,-1-POWER(0.3,Param!$M$21)/(IF(Param!$M$21&lt;20,LightShader!EU158,OFFSET(LightShader!EU158,Param!$M$21-20,0)
)+POWER(0.3,Param!$M$21)),-2),0))</f>
        <v>1.9628515500012804</v>
      </c>
      <c r="EV67" s="53">
        <f ca="1">IF(ScreenHeight!$B68&lt;OFFSET(Radar!$AC$3,COLUMN(),0),
    Param!$B$38/ScreenHeight!$B68,
    (Param!$B$37+1/(1-OFFSET(Radar!$AD$3,COLUMN(),0)*ScreenHeight!$C68)/Param!$B$39)/OFFSET(Radar!$AC$3,COLUMN(),0)
)*DistanceShader!EV67*LightShader!EV67*(IF(OFFSET(Ghosts!$S$41,COLUMN(),0)&lt;ScreenHeight!$E68,
   1,
   (SQRT(OFFSET(Ghosts!$T$41,COLUMN(),0)-OFFSET(Ghosts!$R$41,COLUMN(),0)*ScreenHeight!$D68)-1))+IF(Ghosts!$B$35,IF(Param!$M$21,-1-POWER(0.3,Param!$M$21)/(IF(Param!$M$21&lt;20,LightShader!EV158,OFFSET(LightShader!EV158,Param!$M$21-20,0)
)+POWER(0.3,Param!$M$21)),-2),0))</f>
        <v>1.9279377858176703</v>
      </c>
      <c r="EW67" s="53">
        <f ca="1">IF(ScreenHeight!$B68&lt;OFFSET(Radar!$AC$3,COLUMN(),0),
    Param!$B$38/ScreenHeight!$B68,
    (Param!$B$37+1/(1-OFFSET(Radar!$AD$3,COLUMN(),0)*ScreenHeight!$C68)/Param!$B$39)/OFFSET(Radar!$AC$3,COLUMN(),0)
)*DistanceShader!EW67*LightShader!EW67*(IF(OFFSET(Ghosts!$S$41,COLUMN(),0)&lt;ScreenHeight!$E68,
   1,
   (SQRT(OFFSET(Ghosts!$T$41,COLUMN(),0)-OFFSET(Ghosts!$R$41,COLUMN(),0)*ScreenHeight!$D68)-1))+IF(Ghosts!$B$35,IF(Param!$M$21,-1-POWER(0.3,Param!$M$21)/(IF(Param!$M$21&lt;20,LightShader!EW158,OFFSET(LightShader!EW158,Param!$M$21-20,0)
)+POWER(0.3,Param!$M$21)),-2),0))</f>
        <v>1.8939357189896078</v>
      </c>
      <c r="EX67" s="53">
        <f ca="1">IF(ScreenHeight!$B68&lt;OFFSET(Radar!$AC$3,COLUMN(),0),
    Param!$B$38/ScreenHeight!$B68,
    (Param!$B$37+1/(1-OFFSET(Radar!$AD$3,COLUMN(),0)*ScreenHeight!$C68)/Param!$B$39)/OFFSET(Radar!$AC$3,COLUMN(),0)
)*DistanceShader!EX67*LightShader!EX67*(IF(OFFSET(Ghosts!$S$41,COLUMN(),0)&lt;ScreenHeight!$E68,
   1,
   (SQRT(OFFSET(Ghosts!$T$41,COLUMN(),0)-OFFSET(Ghosts!$R$41,COLUMN(),0)*ScreenHeight!$D68)-1))+IF(Ghosts!$B$35,IF(Param!$M$21,-1-POWER(0.3,Param!$M$21)/(IF(Param!$M$21&lt;20,LightShader!EX158,OFFSET(LightShader!EX158,Param!$M$21-20,0)
)+POWER(0.3,Param!$M$21)),-2),0))</f>
        <v>1.8608137552659132</v>
      </c>
      <c r="EY67" s="53">
        <f ca="1">IF(ScreenHeight!$B68&lt;OFFSET(Radar!$AC$3,COLUMN(),0),
    Param!$B$38/ScreenHeight!$B68,
    (Param!$B$37+1/(1-OFFSET(Radar!$AD$3,COLUMN(),0)*ScreenHeight!$C68)/Param!$B$39)/OFFSET(Radar!$AC$3,COLUMN(),0)
)*DistanceShader!EY67*LightShader!EY67*(IF(OFFSET(Ghosts!$S$41,COLUMN(),0)&lt;ScreenHeight!$E68,
   1,
   (SQRT(OFFSET(Ghosts!$T$41,COLUMN(),0)-OFFSET(Ghosts!$R$41,COLUMN(),0)*ScreenHeight!$D68)-1))+IF(Ghosts!$B$35,IF(Param!$M$21,-1-POWER(0.3,Param!$M$21)/(IF(Param!$M$21&lt;20,LightShader!EY158,OFFSET(LightShader!EY158,Param!$M$21-20,0)
)+POWER(0.3,Param!$M$21)),-2),0))</f>
        <v>1.8285415791530955</v>
      </c>
      <c r="EZ67" s="53">
        <f ca="1">IF(ScreenHeight!$B68&lt;OFFSET(Radar!$AC$3,COLUMN(),0),
    Param!$B$38/ScreenHeight!$B68,
    (Param!$B$37+1/(1-OFFSET(Radar!$AD$3,COLUMN(),0)*ScreenHeight!$C68)/Param!$B$39)/OFFSET(Radar!$AC$3,COLUMN(),0)
)*DistanceShader!EZ67*LightShader!EZ67*(IF(OFFSET(Ghosts!$S$41,COLUMN(),0)&lt;ScreenHeight!$E68,
   1,
   (SQRT(OFFSET(Ghosts!$T$41,COLUMN(),0)-OFFSET(Ghosts!$R$41,COLUMN(),0)*ScreenHeight!$D68)-1))+IF(Ghosts!$B$35,IF(Param!$M$21,-1-POWER(0.3,Param!$M$21)/(IF(Param!$M$21&lt;20,LightShader!EZ158,OFFSET(LightShader!EZ158,Param!$M$21-20,0)
)+POWER(0.3,Param!$M$21)),-2),0))</f>
        <v>1.7970901061411162</v>
      </c>
      <c r="FA67" s="53">
        <f ca="1">IF(ScreenHeight!$B68&lt;OFFSET(Radar!$AC$3,COLUMN(),0),
    Param!$B$38/ScreenHeight!$B68,
    (Param!$B$37+1/(1-OFFSET(Radar!$AD$3,COLUMN(),0)*ScreenHeight!$C68)/Param!$B$39)/OFFSET(Radar!$AC$3,COLUMN(),0)
)*DistanceShader!FA67*LightShader!FA67*(IF(OFFSET(Ghosts!$S$41,COLUMN(),0)&lt;ScreenHeight!$E68,
   1,
   (SQRT(OFFSET(Ghosts!$T$41,COLUMN(),0)-OFFSET(Ghosts!$R$41,COLUMN(),0)*ScreenHeight!$D68)-1))+IF(Ghosts!$B$35,IF(Param!$M$21,-1-POWER(0.3,Param!$M$21)/(IF(Param!$M$21&lt;20,LightShader!FA158,OFFSET(LightShader!FA158,Param!$M$21-20,0)
)+POWER(0.3,Param!$M$21)),-2),0))</f>
        <v>1.7664314350694832</v>
      </c>
      <c r="FB67" s="53">
        <f ca="1">IF(ScreenHeight!$B68&lt;OFFSET(Radar!$AC$3,COLUMN(),0),
    Param!$B$38/ScreenHeight!$B68,
    (Param!$B$37+1/(1-OFFSET(Radar!$AD$3,COLUMN(),0)*ScreenHeight!$C68)/Param!$B$39)/OFFSET(Radar!$AC$3,COLUMN(),0)
)*DistanceShader!FB67*LightShader!FB67*(IF(OFFSET(Ghosts!$S$41,COLUMN(),0)&lt;ScreenHeight!$E68,
   1,
   (SQRT(OFFSET(Ghosts!$T$41,COLUMN(),0)-OFFSET(Ghosts!$R$41,COLUMN(),0)*ScreenHeight!$D68)-1))+IF(Ghosts!$B$35,IF(Param!$M$21,-1-POWER(0.3,Param!$M$21)/(IF(Param!$M$21&lt;20,LightShader!FB158,OFFSET(LightShader!FB158,Param!$M$21-20,0)
)+POWER(0.3,Param!$M$21)),-2),0))</f>
        <v>1.7365388009879175</v>
      </c>
      <c r="FC67" s="53">
        <f ca="1">IF(ScreenHeight!$B68&lt;OFFSET(Radar!$AC$3,COLUMN(),0),
    Param!$B$38/ScreenHeight!$B68,
    (Param!$B$37+1/(1-OFFSET(Radar!$AD$3,COLUMN(),0)*ScreenHeight!$C68)/Param!$B$39)/OFFSET(Radar!$AC$3,COLUMN(),0)
)*DistanceShader!FC67*LightShader!FC67*(IF(OFFSET(Ghosts!$S$41,COLUMN(),0)&lt;ScreenHeight!$E68,
   1,
   (SQRT(OFFSET(Ghosts!$T$41,COLUMN(),0)-OFFSET(Ghosts!$R$41,COLUMN(),0)*ScreenHeight!$D68)-1))+IF(Ghosts!$B$35,IF(Param!$M$21,-1-POWER(0.3,Param!$M$21)/(IF(Param!$M$21&lt;20,LightShader!FC158,OFFSET(LightShader!FC158,Param!$M$21-20,0)
)+POWER(0.3,Param!$M$21)),-2),0))</f>
        <v>1.7073865287918248</v>
      </c>
      <c r="FD67" s="53">
        <f ca="1">IF(ScreenHeight!$B68&lt;OFFSET(Radar!$AC$3,COLUMN(),0),
    Param!$B$38/ScreenHeight!$B68,
    (Param!$B$37+1/(1-OFFSET(Radar!$AD$3,COLUMN(),0)*ScreenHeight!$C68)/Param!$B$39)/OFFSET(Radar!$AC$3,COLUMN(),0)
)*DistanceShader!FD67*LightShader!FD67*(IF(OFFSET(Ghosts!$S$41,COLUMN(),0)&lt;ScreenHeight!$E68,
   1,
   (SQRT(OFFSET(Ghosts!$T$41,COLUMN(),0)-OFFSET(Ghosts!$R$41,COLUMN(),0)*ScreenHeight!$D68)-1))+IF(Ghosts!$B$35,IF(Param!$M$21,-1-POWER(0.3,Param!$M$21)/(IF(Param!$M$21&lt;20,LightShader!FD158,OFFSET(LightShader!FD158,Param!$M$21-20,0)
)+POWER(0.3,Param!$M$21)),-2),0))</f>
        <v>1.6789499878510581</v>
      </c>
      <c r="FE67" s="53">
        <f ca="1">IF(ScreenHeight!$B68&lt;OFFSET(Radar!$AC$3,COLUMN(),0),
    Param!$B$38/ScreenHeight!$B68,
    (Param!$B$37+1/(1-OFFSET(Radar!$AD$3,COLUMN(),0)*ScreenHeight!$C68)/Param!$B$39)/OFFSET(Radar!$AC$3,COLUMN(),0)
)*DistanceShader!FE67*LightShader!FE67*(IF(OFFSET(Ghosts!$S$41,COLUMN(),0)&lt;ScreenHeight!$E68,
   1,
   (SQRT(OFFSET(Ghosts!$T$41,COLUMN(),0)-OFFSET(Ghosts!$R$41,COLUMN(),0)*ScreenHeight!$D68)-1))+IF(Ghosts!$B$35,IF(Param!$M$21,-1-POWER(0.3,Param!$M$21)/(IF(Param!$M$21&lt;20,LightShader!FE158,OFFSET(LightShader!FE158,Param!$M$21-20,0)
)+POWER(0.3,Param!$M$21)),-2),0))</f>
        <v>1.6512055477990613</v>
      </c>
      <c r="FF67" s="53">
        <f ca="1">IF(ScreenHeight!$B68&lt;OFFSET(Radar!$AC$3,COLUMN(),0),
    Param!$B$38/ScreenHeight!$B68,
    (Param!$B$37+1/(1-OFFSET(Radar!$AD$3,COLUMN(),0)*ScreenHeight!$C68)/Param!$B$39)/OFFSET(Radar!$AC$3,COLUMN(),0)
)*DistanceShader!FF67*LightShader!FF67*(IF(OFFSET(Ghosts!$S$41,COLUMN(),0)&lt;ScreenHeight!$E68,
   1,
   (SQRT(OFFSET(Ghosts!$T$41,COLUMN(),0)-OFFSET(Ghosts!$R$41,COLUMN(),0)*ScreenHeight!$D68)-1))+IF(Ghosts!$B$35,IF(Param!$M$21,-1-POWER(0.3,Param!$M$21)/(IF(Param!$M$21&lt;20,LightShader!FF158,OFFSET(LightShader!FF158,Param!$M$21-20,0)
)+POWER(0.3,Param!$M$21)),-2),0))</f>
        <v>1.6241305356068474</v>
      </c>
      <c r="FG67" s="53">
        <f ca="1">IF(ScreenHeight!$B68&lt;OFFSET(Radar!$AC$3,COLUMN(),0),
    Param!$B$38/ScreenHeight!$B68,
    (Param!$B$37+1/(1-OFFSET(Radar!$AD$3,COLUMN(),0)*ScreenHeight!$C68)/Param!$B$39)/OFFSET(Radar!$AC$3,COLUMN(),0)
)*DistanceShader!FG67*LightShader!FG67*(IF(OFFSET(Ghosts!$S$41,COLUMN(),0)&lt;ScreenHeight!$E68,
   1,
   (SQRT(OFFSET(Ghosts!$T$41,COLUMN(),0)-OFFSET(Ghosts!$R$41,COLUMN(),0)*ScreenHeight!$D68)-1))+IF(Ghosts!$B$35,IF(Param!$M$21,-1-POWER(0.3,Param!$M$21)/(IF(Param!$M$21&lt;20,LightShader!FG158,OFFSET(LightShader!FG158,Param!$M$21-20,0)
)+POWER(0.3,Param!$M$21)),-2),0))</f>
        <v>1.5977031940310207</v>
      </c>
      <c r="FH67" s="53">
        <f ca="1">IF(ScreenHeight!$B68&lt;OFFSET(Radar!$AC$3,COLUMN(),0),
    Param!$B$38/ScreenHeight!$B68,
    (Param!$B$37+1/(1-OFFSET(Radar!$AD$3,COLUMN(),0)*ScreenHeight!$C68)/Param!$B$39)/OFFSET(Radar!$AC$3,COLUMN(),0)
)*DistanceShader!FH67*LightShader!FH67*(IF(OFFSET(Ghosts!$S$41,COLUMN(),0)&lt;ScreenHeight!$E68,
   1,
   (SQRT(OFFSET(Ghosts!$T$41,COLUMN(),0)-OFFSET(Ghosts!$R$41,COLUMN(),0)*ScreenHeight!$D68)-1))+IF(Ghosts!$B$35,IF(Param!$M$21,-1-POWER(0.3,Param!$M$21)/(IF(Param!$M$21&lt;20,LightShader!FH158,OFFSET(LightShader!FH158,Param!$M$21-20,0)
)+POWER(0.3,Param!$M$21)),-2),0))</f>
        <v>1.571902641495998</v>
      </c>
      <c r="FI67" s="53">
        <f ca="1">IF(ScreenHeight!$B68&lt;OFFSET(Radar!$AC$3,COLUMN(),0),
    Param!$B$38/ScreenHeight!$B68,
    (Param!$B$37+1/(1-OFFSET(Radar!$AD$3,COLUMN(),0)*ScreenHeight!$C68)/Param!$B$39)/OFFSET(Radar!$AC$3,COLUMN(),0)
)*DistanceShader!FI67*LightShader!FI67*(IF(OFFSET(Ghosts!$S$41,COLUMN(),0)&lt;ScreenHeight!$E68,
   1,
   (SQRT(OFFSET(Ghosts!$T$41,COLUMN(),0)-OFFSET(Ghosts!$R$41,COLUMN(),0)*ScreenHeight!$D68)-1))+IF(Ghosts!$B$35,IF(Param!$M$21,-1-POWER(0.3,Param!$M$21)/(IF(Param!$M$21&lt;20,LightShader!FI158,OFFSET(LightShader!FI158,Param!$M$21-20,0)
)+POWER(0.3,Param!$M$21)),-2),0))</f>
        <v>1.54670883344682</v>
      </c>
      <c r="FJ67" s="53">
        <f ca="1">IF(ScreenHeight!$B68&lt;OFFSET(Radar!$AC$3,COLUMN(),0),
    Param!$B$38/ScreenHeight!$B68,
    (Param!$B$37+1/(1-OFFSET(Radar!$AD$3,COLUMN(),0)*ScreenHeight!$C68)/Param!$B$39)/OFFSET(Radar!$AC$3,COLUMN(),0)
)*DistanceShader!FJ67*LightShader!FJ67*(IF(OFFSET(Ghosts!$S$41,COLUMN(),0)&lt;ScreenHeight!$E68,
   1,
   (SQRT(OFFSET(Ghosts!$T$41,COLUMN(),0)-OFFSET(Ghosts!$R$41,COLUMN(),0)*ScreenHeight!$D68)-1))+IF(Ghosts!$B$35,IF(Param!$M$21,-1-POWER(0.3,Param!$M$21)/(IF(Param!$M$21&lt;20,LightShader!FJ158,OFFSET(LightShader!FJ158,Param!$M$21-20,0)
)+POWER(0.3,Param!$M$21)),-2),0))</f>
        <v>1.5221025251895106</v>
      </c>
      <c r="FK67" s="53">
        <f ca="1">IF(ScreenHeight!$B68&lt;OFFSET(Radar!$AC$3,COLUMN(),0),
    Param!$B$38/ScreenHeight!$B68,
    (Param!$B$37+1/(1-OFFSET(Radar!$AD$3,COLUMN(),0)*ScreenHeight!$C68)/Param!$B$39)/OFFSET(Radar!$AC$3,COLUMN(),0)
)*DistanceShader!FK67*LightShader!FK67*(IF(OFFSET(Ghosts!$S$41,COLUMN(),0)&lt;ScreenHeight!$E68,
   1,
   (SQRT(OFFSET(Ghosts!$T$41,COLUMN(),0)-OFFSET(Ghosts!$R$41,COLUMN(),0)*ScreenHeight!$D68)-1))+IF(Ghosts!$B$35,IF(Param!$M$21,-1-POWER(0.3,Param!$M$21)/(IF(Param!$M$21&lt;20,LightShader!FK158,OFFSET(LightShader!FK158,Param!$M$21-20,0)
)+POWER(0.3,Param!$M$21)),-2),0))</f>
        <v>1.4980652362202949</v>
      </c>
      <c r="FL67" s="53">
        <f ca="1">IF(ScreenHeight!$B68&lt;OFFSET(Radar!$AC$3,COLUMN(),0),
    Param!$B$38/ScreenHeight!$B68,
    (Param!$B$37+1/(1-OFFSET(Radar!$AD$3,COLUMN(),0)*ScreenHeight!$C68)/Param!$B$39)/OFFSET(Radar!$AC$3,COLUMN(),0)
)*DistanceShader!FL67*LightShader!FL67*(IF(OFFSET(Ghosts!$S$41,COLUMN(),0)&lt;ScreenHeight!$E68,
   1,
   (SQRT(OFFSET(Ghosts!$T$41,COLUMN(),0)-OFFSET(Ghosts!$R$41,COLUMN(),0)*ScreenHeight!$D68)-1))+IF(Ghosts!$B$35,IF(Param!$M$21,-1-POWER(0.3,Param!$M$21)/(IF(Param!$M$21&lt;20,LightShader!FL158,OFFSET(LightShader!FL158,Param!$M$21-20,0)
)+POWER(0.3,Param!$M$21)),-2),0))</f>
        <v>1.4745792160323414</v>
      </c>
      <c r="FM67" s="53">
        <f ca="1">IF(ScreenHeight!$B68&lt;OFFSET(Radar!$AC$3,COLUMN(),0),
    Param!$B$38/ScreenHeight!$B68,
    (Param!$B$37+1/(1-OFFSET(Radar!$AD$3,COLUMN(),0)*ScreenHeight!$C68)/Param!$B$39)/OFFSET(Radar!$AC$3,COLUMN(),0)
)*DistanceShader!FM67*LightShader!FM67*(IF(OFFSET(Ghosts!$S$41,COLUMN(),0)&lt;ScreenHeight!$E68,
   1,
   (SQRT(OFFSET(Ghosts!$T$41,COLUMN(),0)-OFFSET(Ghosts!$R$41,COLUMN(),0)*ScreenHeight!$D68)-1))+IF(Ghosts!$B$35,IF(Param!$M$21,-1-POWER(0.3,Param!$M$21)/(IF(Param!$M$21&lt;20,LightShader!FM158,OFFSET(LightShader!FM158,Param!$M$21-20,0)
)+POWER(0.3,Param!$M$21)),-2),0))</f>
        <v>1.451627411378722</v>
      </c>
      <c r="FN67" s="53">
        <f ca="1">IF(ScreenHeight!$B68&lt;OFFSET(Radar!$AC$3,COLUMN(),0),
    Param!$B$38/ScreenHeight!$B68,
    (Param!$B$37+1/(1-OFFSET(Radar!$AD$3,COLUMN(),0)*ScreenHeight!$C68)/Param!$B$39)/OFFSET(Radar!$AC$3,COLUMN(),0)
)*DistanceShader!FN67*LightShader!FN67*(IF(OFFSET(Ghosts!$S$41,COLUMN(),0)&lt;ScreenHeight!$E68,
   1,
   (SQRT(OFFSET(Ghosts!$T$41,COLUMN(),0)-OFFSET(Ghosts!$R$41,COLUMN(),0)*ScreenHeight!$D68)-1))+IF(Ghosts!$B$35,IF(Param!$M$21,-1-POWER(0.3,Param!$M$21)/(IF(Param!$M$21&lt;20,LightShader!FN158,OFFSET(LightShader!FN158,Param!$M$21-20,0)
)+POWER(0.3,Param!$M$21)),-2),0))</f>
        <v>1.4291934349624023</v>
      </c>
      <c r="FO67" s="53">
        <f ca="1">IF(ScreenHeight!$B68&lt;OFFSET(Radar!$AC$3,COLUMN(),0),
    Param!$B$38/ScreenHeight!$B68,
    (Param!$B$37+1/(1-OFFSET(Radar!$AD$3,COLUMN(),0)*ScreenHeight!$C68)/Param!$B$39)/OFFSET(Radar!$AC$3,COLUMN(),0)
)*DistanceShader!FO67*LightShader!FO67*(IF(OFFSET(Ghosts!$S$41,COLUMN(),0)&lt;ScreenHeight!$E68,
   1,
   (SQRT(OFFSET(Ghosts!$T$41,COLUMN(),0)-OFFSET(Ghosts!$R$41,COLUMN(),0)*ScreenHeight!$D68)-1))+IF(Ghosts!$B$35,IF(Param!$M$21,-1-POWER(0.3,Param!$M$21)/(IF(Param!$M$21&lt;20,LightShader!FO158,OFFSET(LightShader!FO158,Param!$M$21-20,0)
)+POWER(0.3,Param!$M$21)),-2),0))</f>
        <v>1.4072615355180706</v>
      </c>
      <c r="FP67" s="53">
        <f ca="1">IF(ScreenHeight!$B68&lt;OFFSET(Radar!$AC$3,COLUMN(),0),
    Param!$B$38/ScreenHeight!$B68,
    (Param!$B$37+1/(1-OFFSET(Radar!$AD$3,COLUMN(),0)*ScreenHeight!$C68)/Param!$B$39)/OFFSET(Radar!$AC$3,COLUMN(),0)
)*DistanceShader!FP67*LightShader!FP67*(IF(OFFSET(Ghosts!$S$41,COLUMN(),0)&lt;ScreenHeight!$E68,
   1,
   (SQRT(OFFSET(Ghosts!$T$41,COLUMN(),0)-OFFSET(Ghosts!$R$41,COLUMN(),0)*ScreenHeight!$D68)-1))+IF(Ghosts!$B$35,IF(Param!$M$21,-1-POWER(0.3,Param!$M$21)/(IF(Param!$M$21&lt;20,LightShader!FP158,OFFSET(LightShader!FP158,Param!$M$21-20,0)
)+POWER(0.3,Param!$M$21)),-2),0))</f>
        <v>1.3858165692460178</v>
      </c>
      <c r="FQ67" s="53">
        <f ca="1">IF(ScreenHeight!$B68&lt;OFFSET(Radar!$AC$3,COLUMN(),0),
    Param!$B$38/ScreenHeight!$B68,
    (Param!$B$37+1/(1-OFFSET(Radar!$AD$3,COLUMN(),0)*ScreenHeight!$C68)/Param!$B$39)/OFFSET(Radar!$AC$3,COLUMN(),0)
)*DistanceShader!FQ67*LightShader!FQ67*(IF(OFFSET(Ghosts!$S$41,COLUMN(),0)&lt;ScreenHeight!$E68,
   1,
   (SQRT(OFFSET(Ghosts!$T$41,COLUMN(),0)-OFFSET(Ghosts!$R$41,COLUMN(),0)*ScreenHeight!$D68)-1))+IF(Ghosts!$B$35,IF(Param!$M$21,-1-POWER(0.3,Param!$M$21)/(IF(Param!$M$21&lt;20,LightShader!FQ158,OFFSET(LightShader!FQ158,Param!$M$21-20,0)
)+POWER(0.3,Param!$M$21)),-2),0))</f>
        <v>1.3648439725550081</v>
      </c>
      <c r="FR67" s="53">
        <f ca="1">IF(ScreenHeight!$B68&lt;OFFSET(Radar!$AC$3,COLUMN(),0),
    Param!$B$38/ScreenHeight!$B68,
    (Param!$B$37+1/(1-OFFSET(Radar!$AD$3,COLUMN(),0)*ScreenHeight!$C68)/Param!$B$39)/OFFSET(Radar!$AC$3,COLUMN(),0)
)*DistanceShader!FR67*LightShader!FR67*(IF(OFFSET(Ghosts!$S$41,COLUMN(),0)&lt;ScreenHeight!$E68,
   1,
   (SQRT(OFFSET(Ghosts!$T$41,COLUMN(),0)-OFFSET(Ghosts!$R$41,COLUMN(),0)*ScreenHeight!$D68)-1))+IF(Ghosts!$B$35,IF(Param!$M$21,-1-POWER(0.3,Param!$M$21)/(IF(Param!$M$21&lt;20,LightShader!FR158,OFFSET(LightShader!FR158,Param!$M$21-20,0)
)+POWER(0.3,Param!$M$21)),-2),0))</f>
        <v>1.3443297360687629</v>
      </c>
      <c r="FS67" s="53">
        <f ca="1">IF(ScreenHeight!$B68&lt;OFFSET(Radar!$AC$3,COLUMN(),0),
    Param!$B$38/ScreenHeight!$B68,
    (Param!$B$37+1/(1-OFFSET(Radar!$AD$3,COLUMN(),0)*ScreenHeight!$C68)/Param!$B$39)/OFFSET(Radar!$AC$3,COLUMN(),0)
)*DistanceShader!FS67*LightShader!FS67*(IF(OFFSET(Ghosts!$S$41,COLUMN(),0)&lt;ScreenHeight!$E68,
   1,
   (SQRT(OFFSET(Ghosts!$T$41,COLUMN(),0)-OFFSET(Ghosts!$R$41,COLUMN(),0)*ScreenHeight!$D68)-1))+IF(Ghosts!$B$35,IF(Param!$M$21,-1-POWER(0.3,Param!$M$21)/(IF(Param!$M$21&lt;20,LightShader!FS158,OFFSET(LightShader!FS158,Param!$M$21-20,0)
)+POWER(0.3,Param!$M$21)),-2),0))</f>
        <v>1.3242603798492425</v>
      </c>
      <c r="FT67" s="53">
        <f ca="1">IF(ScreenHeight!$B68&lt;OFFSET(Radar!$AC$3,COLUMN(),0),
    Param!$B$38/ScreenHeight!$B68,
    (Param!$B$37+1/(1-OFFSET(Radar!$AD$3,COLUMN(),0)*ScreenHeight!$C68)/Param!$B$39)/OFFSET(Radar!$AC$3,COLUMN(),0)
)*DistanceShader!FT67*LightShader!FT67*(IF(OFFSET(Ghosts!$S$41,COLUMN(),0)&lt;ScreenHeight!$E68,
   1,
   (SQRT(OFFSET(Ghosts!$T$41,COLUMN(),0)-OFFSET(Ghosts!$R$41,COLUMN(),0)*ScreenHeight!$D68)-1))+IF(Ghosts!$B$35,IF(Param!$M$21,-1-POWER(0.3,Param!$M$21)/(IF(Param!$M$21&lt;20,LightShader!FT158,OFFSET(LightShader!FT158,Param!$M$21-20,0)
)+POWER(0.3,Param!$M$21)),-2),0))</f>
        <v>1.3046229297891299</v>
      </c>
      <c r="FU67" s="53">
        <f ca="1">IF(ScreenHeight!$B68&lt;OFFSET(Radar!$AC$3,COLUMN(),0),
    Param!$B$38/ScreenHeight!$B68,
    (Param!$B$37+1/(1-OFFSET(Radar!$AD$3,COLUMN(),0)*ScreenHeight!$C68)/Param!$B$39)/OFFSET(Radar!$AC$3,COLUMN(),0)
)*DistanceShader!FU67*LightShader!FU67*(IF(OFFSET(Ghosts!$S$41,COLUMN(),0)&lt;ScreenHeight!$E68,
   1,
   (SQRT(OFFSET(Ghosts!$T$41,COLUMN(),0)-OFFSET(Ghosts!$R$41,COLUMN(),0)*ScreenHeight!$D68)-1))+IF(Ghosts!$B$35,IF(Param!$M$21,-1-POWER(0.3,Param!$M$21)/(IF(Param!$M$21&lt;20,LightShader!FU158,OFFSET(LightShader!FU158,Param!$M$21-20,0)
)+POWER(0.3,Param!$M$21)),-2),0))</f>
        <v>1.285404895125716</v>
      </c>
      <c r="FV67" s="53">
        <f ca="1">IF(ScreenHeight!$B68&lt;OFFSET(Radar!$AC$3,COLUMN(),0),
    Param!$B$38/ScreenHeight!$B68,
    (Param!$B$37+1/(1-OFFSET(Radar!$AD$3,COLUMN(),0)*ScreenHeight!$C68)/Param!$B$39)/OFFSET(Radar!$AC$3,COLUMN(),0)
)*DistanceShader!FV67*LightShader!FV67*(IF(OFFSET(Ghosts!$S$41,COLUMN(),0)&lt;ScreenHeight!$E68,
   1,
   (SQRT(OFFSET(Ghosts!$T$41,COLUMN(),0)-OFFSET(Ghosts!$R$41,COLUMN(),0)*ScreenHeight!$D68)-1))+IF(Ghosts!$B$35,IF(Param!$M$21,-1-POWER(0.3,Param!$M$21)/(IF(Param!$M$21&lt;20,LightShader!FV158,OFFSET(LightShader!FV158,Param!$M$21-20,0)
)+POWER(0.3,Param!$M$21)),-2),0))</f>
        <v>1.2665942470286189</v>
      </c>
      <c r="FW67" s="53">
        <f ca="1">IF(ScreenHeight!$B68&lt;OFFSET(Radar!$AC$3,COLUMN(),0),
    Param!$B$38/ScreenHeight!$B68,
    (Param!$B$37+1/(1-OFFSET(Radar!$AD$3,COLUMN(),0)*ScreenHeight!$C68)/Param!$B$39)/OFFSET(Radar!$AC$3,COLUMN(),0)
)*DistanceShader!FW67*LightShader!FW67*(IF(OFFSET(Ghosts!$S$41,COLUMN(),0)&lt;ScreenHeight!$E68,
   1,
   (SQRT(OFFSET(Ghosts!$T$41,COLUMN(),0)-OFFSET(Ghosts!$R$41,COLUMN(),0)*ScreenHeight!$D68)-1))+IF(Ghosts!$B$35,IF(Param!$M$21,-1-POWER(0.3,Param!$M$21)/(IF(Param!$M$21&lt;20,LightShader!FW158,OFFSET(LightShader!FW158,Param!$M$21-20,0)
)+POWER(0.3,Param!$M$21)),-2),0))</f>
        <v>1.2481793982143561</v>
      </c>
      <c r="FX67" s="53">
        <f ca="1">IF(ScreenHeight!$B68&lt;OFFSET(Radar!$AC$3,COLUMN(),0),
    Param!$B$38/ScreenHeight!$B68,
    (Param!$B$37+1/(1-OFFSET(Radar!$AD$3,COLUMN(),0)*ScreenHeight!$C68)/Param!$B$39)/OFFSET(Radar!$AC$3,COLUMN(),0)
)*DistanceShader!FX67*LightShader!FX67*(IF(OFFSET(Ghosts!$S$41,COLUMN(),0)&lt;ScreenHeight!$E68,
   1,
   (SQRT(OFFSET(Ghosts!$T$41,COLUMN(),0)-OFFSET(Ghosts!$R$41,COLUMN(),0)*ScreenHeight!$D68)-1))+IF(Ghosts!$B$35,IF(Param!$M$21,-1-POWER(0.3,Param!$M$21)/(IF(Param!$M$21&lt;20,LightShader!FX158,OFFSET(LightShader!FX158,Param!$M$21-20,0)
)+POWER(0.3,Param!$M$21)),-2),0))</f>
        <v>1.2301491835416623</v>
      </c>
      <c r="FY67" s="53">
        <f ca="1">IF(ScreenHeight!$B68&lt;OFFSET(Radar!$AC$3,COLUMN(),0),
    Param!$B$38/ScreenHeight!$B68,
    (Param!$B$37+1/(1-OFFSET(Radar!$AD$3,COLUMN(),0)*ScreenHeight!$C68)/Param!$B$39)/OFFSET(Radar!$AC$3,COLUMN(),0)
)*DistanceShader!FY67*LightShader!FY67*(IF(OFFSET(Ghosts!$S$41,COLUMN(),0)&lt;ScreenHeight!$E68,
   1,
   (SQRT(OFFSET(Ghosts!$T$41,COLUMN(),0)-OFFSET(Ghosts!$R$41,COLUMN(),0)*ScreenHeight!$D68)-1))+IF(Ghosts!$B$35,IF(Param!$M$21,-1-POWER(0.3,Param!$M$21)/(IF(Param!$M$21&lt;20,LightShader!FY158,OFFSET(LightShader!FY158,Param!$M$21-20,0)
)+POWER(0.3,Param!$M$21)),-2),0))</f>
        <v>1.2124928415425411</v>
      </c>
      <c r="FZ67" s="53">
        <f ca="1">IF(ScreenHeight!$B68&lt;OFFSET(Radar!$AC$3,COLUMN(),0),
    Param!$B$38/ScreenHeight!$B68,
    (Param!$B$37+1/(1-OFFSET(Radar!$AD$3,COLUMN(),0)*ScreenHeight!$C68)/Param!$B$39)/OFFSET(Radar!$AC$3,COLUMN(),0)
)*DistanceShader!FZ67*LightShader!FZ67*(IF(OFFSET(Ghosts!$S$41,COLUMN(),0)&lt;ScreenHeight!$E68,
   1,
   (SQRT(OFFSET(Ghosts!$T$41,COLUMN(),0)-OFFSET(Ghosts!$R$41,COLUMN(),0)*ScreenHeight!$D68)-1))+IF(Ghosts!$B$35,IF(Param!$M$21,-1-POWER(0.3,Param!$M$21)/(IF(Param!$M$21&lt;20,LightShader!FZ158,OFFSET(LightShader!FZ158,Param!$M$21-20,0)
)+POWER(0.3,Param!$M$21)),-2),0))</f>
        <v>1.1951999968452836</v>
      </c>
      <c r="GA67" s="53">
        <f ca="1">IF(ScreenHeight!$B68&lt;OFFSET(Radar!$AC$3,COLUMN(),0),
    Param!$B$38/ScreenHeight!$B68,
    (Param!$B$37+1/(1-OFFSET(Radar!$AD$3,COLUMN(),0)*ScreenHeight!$C68)/Param!$B$39)/OFFSET(Radar!$AC$3,COLUMN(),0)
)*DistanceShader!GA67*LightShader!GA67*(IF(OFFSET(Ghosts!$S$41,COLUMN(),0)&lt;ScreenHeight!$E68,
   1,
   (SQRT(OFFSET(Ghosts!$T$41,COLUMN(),0)-OFFSET(Ghosts!$R$41,COLUMN(),0)*ScreenHeight!$D68)-1))+IF(Ghosts!$B$35,IF(Param!$M$21,-1-POWER(0.3,Param!$M$21)/(IF(Param!$M$21&lt;20,LightShader!GA158,OFFSET(LightShader!GA158,Param!$M$21-20,0)
)+POWER(0.3,Param!$M$21)),-2),0))</f>
        <v>1.178260643447069</v>
      </c>
      <c r="GB67" s="53">
        <f ca="1">IF(ScreenHeight!$B68&lt;OFFSET(Radar!$AC$3,COLUMN(),0),
    Param!$B$38/ScreenHeight!$B68,
    (Param!$B$37+1/(1-OFFSET(Radar!$AD$3,COLUMN(),0)*ScreenHeight!$C68)/Param!$B$39)/OFFSET(Radar!$AC$3,COLUMN(),0)
)*DistanceShader!GB67*LightShader!GB67*(IF(OFFSET(Ghosts!$S$41,COLUMN(),0)&lt;ScreenHeight!$E68,
   1,
   (SQRT(OFFSET(Ghosts!$T$41,COLUMN(),0)-OFFSET(Ghosts!$R$41,COLUMN(),0)*ScreenHeight!$D68)-1))+IF(Ghosts!$B$35,IF(Param!$M$21,-1-POWER(0.3,Param!$M$21)/(IF(Param!$M$21&lt;20,LightShader!GB158,OFFSET(LightShader!GB158,Param!$M$21-20,0)
)+POWER(0.3,Param!$M$21)),-2),0))</f>
        <v>1.1616651287952313</v>
      </c>
      <c r="GC67" s="53">
        <f ca="1">IF(ScreenHeight!$B68&lt;OFFSET(Radar!$AC$3,COLUMN(),0),
    Param!$B$38/ScreenHeight!$B68,
    (Param!$B$37+1/(1-OFFSET(Radar!$AD$3,COLUMN(),0)*ScreenHeight!$C68)/Param!$B$39)/OFFSET(Radar!$AC$3,COLUMN(),0)
)*DistanceShader!GC67*LightShader!GC67*(IF(OFFSET(Ghosts!$S$41,COLUMN(),0)&lt;ScreenHeight!$E68,
   1,
   (SQRT(OFFSET(Ghosts!$T$41,COLUMN(),0)-OFFSET(Ghosts!$R$41,COLUMN(),0)*ScreenHeight!$D68)-1))+IF(Ghosts!$B$35,IF(Param!$M$21,-1-POWER(0.3,Param!$M$21)/(IF(Param!$M$21&lt;20,LightShader!GC158,OFFSET(LightShader!GC158,Param!$M$21-20,0)
)+POWER(0.3,Param!$M$21)),-2),0))</f>
        <v>1.1454041386377813</v>
      </c>
      <c r="GD67" s="53">
        <f ca="1">IF(ScreenHeight!$B68&lt;OFFSET(Radar!$AC$3,COLUMN(),0),
    Param!$B$38/ScreenHeight!$B68,
    (Param!$B$37+1/(1-OFFSET(Radar!$AD$3,COLUMN(),0)*ScreenHeight!$C68)/Param!$B$39)/OFFSET(Radar!$AC$3,COLUMN(),0)
)*DistanceShader!GD67*LightShader!GD67*(IF(OFFSET(Ghosts!$S$41,COLUMN(),0)&lt;ScreenHeight!$E68,
   1,
   (SQRT(OFFSET(Ghosts!$T$41,COLUMN(),0)-OFFSET(Ghosts!$R$41,COLUMN(),0)*ScreenHeight!$D68)-1))+IF(Ghosts!$B$35,IF(Param!$M$21,-1-POWER(0.3,Param!$M$21)/(IF(Param!$M$21&lt;20,LightShader!GD158,OFFSET(LightShader!GD158,Param!$M$21-20,0)
)+POWER(0.3,Param!$M$21)),-2),0))</f>
        <v>1.1294686826053373</v>
      </c>
      <c r="GE67" s="53">
        <f ca="1">IF(ScreenHeight!$B68&lt;OFFSET(Radar!$AC$3,COLUMN(),0),
    Param!$B$38/ScreenHeight!$B68,
    (Param!$B$37+1/(1-OFFSET(Radar!$AD$3,COLUMN(),0)*ScreenHeight!$C68)/Param!$B$39)/OFFSET(Radar!$AC$3,COLUMN(),0)
)*DistanceShader!GE67*LightShader!GE67*(IF(OFFSET(Ghosts!$S$41,COLUMN(),0)&lt;ScreenHeight!$E68,
   1,
   (SQRT(OFFSET(Ghosts!$T$41,COLUMN(),0)-OFFSET(Ghosts!$R$41,COLUMN(),0)*ScreenHeight!$D68)-1))+IF(Ghosts!$B$35,IF(Param!$M$21,-1-POWER(0.3,Param!$M$21)/(IF(Param!$M$21&lt;20,LightShader!GE158,OFFSET(LightShader!GE158,Param!$M$21-20,0)
)+POWER(0.3,Param!$M$21)),-2),0))</f>
        <v>1.1138500804881766</v>
      </c>
    </row>
    <row r="68" spans="1:187" s="47" customFormat="1" ht="7.5" customHeight="1">
      <c r="A68" s="53">
        <f ca="1">IF(ScreenHeight!$B69&lt;OFFSET(Radar!$AC$3,COLUMN(),0),
    Param!$B$38/ScreenHeight!$B69,
    (Param!$B$37+1/(1-OFFSET(Radar!$AD$3,COLUMN(),0)*ScreenHeight!$C69)/Param!$B$39)/OFFSET(Radar!$AC$3,COLUMN(),0)
)*DistanceShader!A68*LightShader!A68*(IF(OFFSET(Ghosts!$S$41,COLUMN(),0)&lt;ScreenHeight!$E69,
   1,
   (SQRT(OFFSET(Ghosts!$T$41,COLUMN(),0)-OFFSET(Ghosts!$R$41,COLUMN(),0)*ScreenHeight!$D69)-1))+IF(Ghosts!$B$35,IF(Param!$M$21,-1-POWER(0.3,Param!$M$21)/(IF(Param!$M$21&lt;20,LightShader!A159,OFFSET(LightShader!A159,Param!$M$21-20,0)
)+POWER(0.3,Param!$M$21)),-2),0))</f>
        <v>1.1604104873316221</v>
      </c>
      <c r="B68" s="53">
        <f ca="1">IF(ScreenHeight!$B69&lt;OFFSET(Radar!$AC$3,COLUMN(),0),
    Param!$B$38/ScreenHeight!$B69,
    (Param!$B$37+1/(1-OFFSET(Radar!$AD$3,COLUMN(),0)*ScreenHeight!$C69)/Param!$B$39)/OFFSET(Radar!$AC$3,COLUMN(),0)
)*DistanceShader!B68*LightShader!B68*(IF(OFFSET(Ghosts!$S$41,COLUMN(),0)&lt;ScreenHeight!$E69,
   1,
   (SQRT(OFFSET(Ghosts!$T$41,COLUMN(),0)-OFFSET(Ghosts!$R$41,COLUMN(),0)*ScreenHeight!$D69)-1))+IF(Ghosts!$B$35,IF(Param!$M$21,-1-POWER(0.3,Param!$M$21)/(IF(Param!$M$21&lt;20,LightShader!B159,OFFSET(LightShader!B159,Param!$M$21-20,0)
)+POWER(0.3,Param!$M$21)),-2),0))</f>
        <v>1.1766119474364345</v>
      </c>
      <c r="C68" s="53">
        <f ca="1">IF(ScreenHeight!$B69&lt;OFFSET(Radar!$AC$3,COLUMN(),0),
    Param!$B$38/ScreenHeight!$B69,
    (Param!$B$37+1/(1-OFFSET(Radar!$AD$3,COLUMN(),0)*ScreenHeight!$C69)/Param!$B$39)/OFFSET(Radar!$AC$3,COLUMN(),0)
)*DistanceShader!C68*LightShader!C68*(IF(OFFSET(Ghosts!$S$41,COLUMN(),0)&lt;ScreenHeight!$E69,
   1,
   (SQRT(OFFSET(Ghosts!$T$41,COLUMN(),0)-OFFSET(Ghosts!$R$41,COLUMN(),0)*ScreenHeight!$D69)-1))+IF(Ghosts!$B$35,IF(Param!$M$21,-1-POWER(0.3,Param!$M$21)/(IF(Param!$M$21&lt;20,LightShader!C159,OFFSET(LightShader!C159,Param!$M$21-20,0)
)+POWER(0.3,Param!$M$21)),-2),0))</f>
        <v>1.1931395996527914</v>
      </c>
      <c r="D68" s="53">
        <f ca="1">IF(ScreenHeight!$B69&lt;OFFSET(Radar!$AC$3,COLUMN(),0),
    Param!$B$38/ScreenHeight!$B69,
    (Param!$B$37+1/(1-OFFSET(Radar!$AD$3,COLUMN(),0)*ScreenHeight!$C69)/Param!$B$39)/OFFSET(Radar!$AC$3,COLUMN(),0)
)*DistanceShader!D68*LightShader!D68*(IF(OFFSET(Ghosts!$S$41,COLUMN(),0)&lt;ScreenHeight!$E69,
   1,
   (SQRT(OFFSET(Ghosts!$T$41,COLUMN(),0)-OFFSET(Ghosts!$R$41,COLUMN(),0)*ScreenHeight!$D69)-1))+IF(Ghosts!$B$35,IF(Param!$M$21,-1-POWER(0.3,Param!$M$21)/(IF(Param!$M$21&lt;20,LightShader!D159,OFFSET(LightShader!D159,Param!$M$21-20,0)
)+POWER(0.3,Param!$M$21)),-2),0))</f>
        <v>1.210002268961492</v>
      </c>
      <c r="E68" s="53">
        <f ca="1">IF(ScreenHeight!$B69&lt;OFFSET(Radar!$AC$3,COLUMN(),0),
    Param!$B$38/ScreenHeight!$B69,
    (Param!$B$37+1/(1-OFFSET(Radar!$AD$3,COLUMN(),0)*ScreenHeight!$C69)/Param!$B$39)/OFFSET(Radar!$AC$3,COLUMN(),0)
)*DistanceShader!E68*LightShader!E68*(IF(OFFSET(Ghosts!$S$41,COLUMN(),0)&lt;ScreenHeight!$E69,
   1,
   (SQRT(OFFSET(Ghosts!$T$41,COLUMN(),0)-OFFSET(Ghosts!$R$41,COLUMN(),0)*ScreenHeight!$D69)-1))+IF(Ghosts!$B$35,IF(Param!$M$21,-1-POWER(0.3,Param!$M$21)/(IF(Param!$M$21&lt;20,LightShader!E159,OFFSET(LightShader!E159,Param!$M$21-20,0)
)+POWER(0.3,Param!$M$21)),-2),0))</f>
        <v>1.227209089810162</v>
      </c>
      <c r="F68" s="53">
        <f ca="1">IF(ScreenHeight!$B69&lt;OFFSET(Radar!$AC$3,COLUMN(),0),
    Param!$B$38/ScreenHeight!$B69,
    (Param!$B$37+1/(1-OFFSET(Radar!$AD$3,COLUMN(),0)*ScreenHeight!$C69)/Param!$B$39)/OFFSET(Radar!$AC$3,COLUMN(),0)
)*DistanceShader!F68*LightShader!F68*(IF(OFFSET(Ghosts!$S$41,COLUMN(),0)&lt;ScreenHeight!$E69,
   1,
   (SQRT(OFFSET(Ghosts!$T$41,COLUMN(),0)-OFFSET(Ghosts!$R$41,COLUMN(),0)*ScreenHeight!$D69)-1))+IF(Ghosts!$B$35,IF(Param!$M$21,-1-POWER(0.3,Param!$M$21)/(IF(Param!$M$21&lt;20,LightShader!F159,OFFSET(LightShader!F159,Param!$M$21-20,0)
)+POWER(0.3,Param!$M$21)),-2),0))</f>
        <v>1.2447695194407205</v>
      </c>
      <c r="G68" s="53">
        <f ca="1">IF(ScreenHeight!$B69&lt;OFFSET(Radar!$AC$3,COLUMN(),0),
    Param!$B$38/ScreenHeight!$B69,
    (Param!$B$37+1/(1-OFFSET(Radar!$AD$3,COLUMN(),0)*ScreenHeight!$C69)/Param!$B$39)/OFFSET(Radar!$AC$3,COLUMN(),0)
)*DistanceShader!G68*LightShader!G68*(IF(OFFSET(Ghosts!$S$41,COLUMN(),0)&lt;ScreenHeight!$E69,
   1,
   (SQRT(OFFSET(Ghosts!$T$41,COLUMN(),0)-OFFSET(Ghosts!$R$41,COLUMN(),0)*ScreenHeight!$D69)-1))+IF(Ghosts!$B$35,IF(Param!$M$21,-1-POWER(0.3,Param!$M$21)/(IF(Param!$M$21&lt;20,LightShader!G159,OFFSET(LightShader!G159,Param!$M$21-20,0)
)+POWER(0.3,Param!$M$21)),-2),0))</f>
        <v>1.2626933518641357</v>
      </c>
      <c r="H68" s="53">
        <f ca="1">IF(ScreenHeight!$B69&lt;OFFSET(Radar!$AC$3,COLUMN(),0),
    Param!$B$38/ScreenHeight!$B69,
    (Param!$B$37+1/(1-OFFSET(Radar!$AD$3,COLUMN(),0)*ScreenHeight!$C69)/Param!$B$39)/OFFSET(Radar!$AC$3,COLUMN(),0)
)*DistanceShader!H68*LightShader!H68*(IF(OFFSET(Ghosts!$S$41,COLUMN(),0)&lt;ScreenHeight!$E69,
   1,
   (SQRT(OFFSET(Ghosts!$T$41,COLUMN(),0)-OFFSET(Ghosts!$R$41,COLUMN(),0)*ScreenHeight!$D69)-1))+IF(Ghosts!$B$35,IF(Param!$M$21,-1-POWER(0.3,Param!$M$21)/(IF(Param!$M$21&lt;20,LightShader!H159,OFFSET(LightShader!H159,Param!$M$21-20,0)
)+POWER(0.3,Param!$M$21)),-2),0))</f>
        <v>1.2809907325135821</v>
      </c>
      <c r="I68" s="53">
        <f ca="1">IF(ScreenHeight!$B69&lt;OFFSET(Radar!$AC$3,COLUMN(),0),
    Param!$B$38/ScreenHeight!$B69,
    (Param!$B$37+1/(1-OFFSET(Radar!$AD$3,COLUMN(),0)*ScreenHeight!$C69)/Param!$B$39)/OFFSET(Radar!$AC$3,COLUMN(),0)
)*DistanceShader!I68*LightShader!I68*(IF(OFFSET(Ghosts!$S$41,COLUMN(),0)&lt;ScreenHeight!$E69,
   1,
   (SQRT(OFFSET(Ghosts!$T$41,COLUMN(),0)-OFFSET(Ghosts!$R$41,COLUMN(),0)*ScreenHeight!$D69)-1))+IF(Ghosts!$B$35,IF(Param!$M$21,-1-POWER(0.3,Param!$M$21)/(IF(Param!$M$21&lt;20,LightShader!I159,OFFSET(LightShader!I159,Param!$M$21-20,0)
)+POWER(0.3,Param!$M$21)),-2),0))</f>
        <v>1.2996721736081089</v>
      </c>
      <c r="J68" s="53">
        <f ca="1">IF(ScreenHeight!$B69&lt;OFFSET(Radar!$AC$3,COLUMN(),0),
    Param!$B$38/ScreenHeight!$B69,
    (Param!$B$37+1/(1-OFFSET(Radar!$AD$3,COLUMN(),0)*ScreenHeight!$C69)/Param!$B$39)/OFFSET(Radar!$AC$3,COLUMN(),0)
)*DistanceShader!J68*LightShader!J68*(IF(OFFSET(Ghosts!$S$41,COLUMN(),0)&lt;ScreenHeight!$E69,
   1,
   (SQRT(OFFSET(Ghosts!$T$41,COLUMN(),0)-OFFSET(Ghosts!$R$41,COLUMN(),0)*ScreenHeight!$D69)-1))+IF(Ghosts!$B$35,IF(Param!$M$21,-1-POWER(0.3,Param!$M$21)/(IF(Param!$M$21&lt;20,LightShader!J159,OFFSET(LightShader!J159,Param!$M$21-20,0)
)+POWER(0.3,Param!$M$21)),-2),0))</f>
        <v>1.3187485702598607</v>
      </c>
      <c r="K68" s="53">
        <f ca="1">IF(ScreenHeight!$B69&lt;OFFSET(Radar!$AC$3,COLUMN(),0),
    Param!$B$38/ScreenHeight!$B69,
    (Param!$B$37+1/(1-OFFSET(Radar!$AD$3,COLUMN(),0)*ScreenHeight!$C69)/Param!$B$39)/OFFSET(Radar!$AC$3,COLUMN(),0)
)*DistanceShader!K68*LightShader!K68*(IF(OFFSET(Ghosts!$S$41,COLUMN(),0)&lt;ScreenHeight!$E69,
   1,
   (SQRT(OFFSET(Ghosts!$T$41,COLUMN(),0)-OFFSET(Ghosts!$R$41,COLUMN(),0)*ScreenHeight!$D69)-1))+IF(Ghosts!$B$35,IF(Param!$M$21,-1-POWER(0.3,Param!$M$21)/(IF(Param!$M$21&lt;20,LightShader!K159,OFFSET(LightShader!K159,Param!$M$21-20,0)
)+POWER(0.3,Param!$M$21)),-2),0))</f>
        <v>1.3382312173587085</v>
      </c>
      <c r="L68" s="53">
        <f ca="1">IF(ScreenHeight!$B69&lt;OFFSET(Radar!$AC$3,COLUMN(),0),
    Param!$B$38/ScreenHeight!$B69,
    (Param!$B$37+1/(1-OFFSET(Radar!$AD$3,COLUMN(),0)*ScreenHeight!$C69)/Param!$B$39)/OFFSET(Radar!$AC$3,COLUMN(),0)
)*DistanceShader!L68*LightShader!L68*(IF(OFFSET(Ghosts!$S$41,COLUMN(),0)&lt;ScreenHeight!$E69,
   1,
   (SQRT(OFFSET(Ghosts!$T$41,COLUMN(),0)-OFFSET(Ghosts!$R$41,COLUMN(),0)*ScreenHeight!$D69)-1))+IF(Ghosts!$B$35,IF(Param!$M$21,-1-POWER(0.3,Param!$M$21)/(IF(Param!$M$21&lt;20,LightShader!L159,OFFSET(LightShader!L159,Param!$M$21-20,0)
)+POWER(0.3,Param!$M$21)),-2),0))</f>
        <v>1.3581318272688512</v>
      </c>
      <c r="M68" s="53">
        <f ca="1">IF(ScreenHeight!$B69&lt;OFFSET(Radar!$AC$3,COLUMN(),0),
    Param!$B$38/ScreenHeight!$B69,
    (Param!$B$37+1/(1-OFFSET(Radar!$AD$3,COLUMN(),0)*ScreenHeight!$C69)/Param!$B$39)/OFFSET(Radar!$AC$3,COLUMN(),0)
)*DistanceShader!M68*LightShader!M68*(IF(OFFSET(Ghosts!$S$41,COLUMN(),0)&lt;ScreenHeight!$E69,
   1,
   (SQRT(OFFSET(Ghosts!$T$41,COLUMN(),0)-OFFSET(Ghosts!$R$41,COLUMN(),0)*ScreenHeight!$D69)-1))+IF(Ghosts!$B$35,IF(Param!$M$21,-1-POWER(0.3,Param!$M$21)/(IF(Param!$M$21&lt;20,LightShader!M159,OFFSET(LightShader!M159,Param!$M$21-20,0)
)+POWER(0.3,Param!$M$21)),-2),0))</f>
        <v>1.3784625483724608</v>
      </c>
      <c r="N68" s="53">
        <f ca="1">IF(ScreenHeight!$B69&lt;OFFSET(Radar!$AC$3,COLUMN(),0),
    Param!$B$38/ScreenHeight!$B69,
    (Param!$B$37+1/(1-OFFSET(Radar!$AD$3,COLUMN(),0)*ScreenHeight!$C69)/Param!$B$39)/OFFSET(Radar!$AC$3,COLUMN(),0)
)*DistanceShader!N68*LightShader!N68*(IF(OFFSET(Ghosts!$S$41,COLUMN(),0)&lt;ScreenHeight!$E69,
   1,
   (SQRT(OFFSET(Ghosts!$T$41,COLUMN(),0)-OFFSET(Ghosts!$R$41,COLUMN(),0)*ScreenHeight!$D69)-1))+IF(Ghosts!$B$35,IF(Param!$M$21,-1-POWER(0.3,Param!$M$21)/(IF(Param!$M$21&lt;20,LightShader!N159,OFFSET(LightShader!N159,Param!$M$21-20,0)
)+POWER(0.3,Param!$M$21)),-2),0))</f>
        <v>1.3992359844957503</v>
      </c>
      <c r="O68" s="53">
        <f ca="1">IF(ScreenHeight!$B69&lt;OFFSET(Radar!$AC$3,COLUMN(),0),
    Param!$B$38/ScreenHeight!$B69,
    (Param!$B$37+1/(1-OFFSET(Radar!$AD$3,COLUMN(),0)*ScreenHeight!$C69)/Param!$B$39)/OFFSET(Radar!$AC$3,COLUMN(),0)
)*DistanceShader!O68*LightShader!O68*(IF(OFFSET(Ghosts!$S$41,COLUMN(),0)&lt;ScreenHeight!$E69,
   1,
   (SQRT(OFFSET(Ghosts!$T$41,COLUMN(),0)-OFFSET(Ghosts!$R$41,COLUMN(),0)*ScreenHeight!$D69)-1))+IF(Ghosts!$B$35,IF(Param!$M$21,-1-POWER(0.3,Param!$M$21)/(IF(Param!$M$21&lt;20,LightShader!O159,OFFSET(LightShader!O159,Param!$M$21-20,0)
)+POWER(0.3,Param!$M$21)),-2),0))</f>
        <v>1.4204652152528705</v>
      </c>
      <c r="P68" s="53">
        <f ca="1">IF(ScreenHeight!$B69&lt;OFFSET(Radar!$AC$3,COLUMN(),0),
    Param!$B$38/ScreenHeight!$B69,
    (Param!$B$37+1/(1-OFFSET(Radar!$AD$3,COLUMN(),0)*ScreenHeight!$C69)/Param!$B$39)/OFFSET(Radar!$AC$3,COLUMN(),0)
)*DistanceShader!P68*LightShader!P68*(IF(OFFSET(Ghosts!$S$41,COLUMN(),0)&lt;ScreenHeight!$E69,
   1,
   (SQRT(OFFSET(Ghosts!$T$41,COLUMN(),0)-OFFSET(Ghosts!$R$41,COLUMN(),0)*ScreenHeight!$D69)-1))+IF(Ghosts!$B$35,IF(Param!$M$21,-1-POWER(0.3,Param!$M$21)/(IF(Param!$M$21&lt;20,LightShader!P159,OFFSET(LightShader!P159,Param!$M$21-20,0)
)+POWER(0.3,Param!$M$21)),-2),0))</f>
        <v>1.4421638173427394</v>
      </c>
      <c r="Q68" s="53">
        <f ca="1">IF(ScreenHeight!$B69&lt;OFFSET(Radar!$AC$3,COLUMN(),0),
    Param!$B$38/ScreenHeight!$B69,
    (Param!$B$37+1/(1-OFFSET(Radar!$AD$3,COLUMN(),0)*ScreenHeight!$C69)/Param!$B$39)/OFFSET(Radar!$AC$3,COLUMN(),0)
)*DistanceShader!Q68*LightShader!Q68*(IF(OFFSET(Ghosts!$S$41,COLUMN(),0)&lt;ScreenHeight!$E69,
   1,
   (SQRT(OFFSET(Ghosts!$T$41,COLUMN(),0)-OFFSET(Ghosts!$R$41,COLUMN(),0)*ScreenHeight!$D69)-1))+IF(Ghosts!$B$35,IF(Param!$M$21,-1-POWER(0.3,Param!$M$21)/(IF(Param!$M$21&lt;20,LightShader!Q159,OFFSET(LightShader!Q159,Param!$M$21-20,0)
)+POWER(0.3,Param!$M$21)),-2),0))</f>
        <v>1.4643458868331958</v>
      </c>
      <c r="R68" s="53">
        <f ca="1">IF(ScreenHeight!$B69&lt;OFFSET(Radar!$AC$3,COLUMN(),0),
    Param!$B$38/ScreenHeight!$B69,
    (Param!$B$37+1/(1-OFFSET(Radar!$AD$3,COLUMN(),0)*ScreenHeight!$C69)/Param!$B$39)/OFFSET(Radar!$AC$3,COLUMN(),0)
)*DistanceShader!R68*LightShader!R68*(IF(OFFSET(Ghosts!$S$41,COLUMN(),0)&lt;ScreenHeight!$E69,
   1,
   (SQRT(OFFSET(Ghosts!$T$41,COLUMN(),0)-OFFSET(Ghosts!$R$41,COLUMN(),0)*ScreenHeight!$D69)-1))+IF(Ghosts!$B$35,IF(Param!$M$21,-1-POWER(0.3,Param!$M$21)/(IF(Param!$M$21&lt;20,LightShader!R159,OFFSET(LightShader!R159,Param!$M$21-20,0)
)+POWER(0.3,Param!$M$21)),-2),0))</f>
        <v>1.4870260624656335</v>
      </c>
      <c r="S68" s="53">
        <f ca="1">IF(ScreenHeight!$B69&lt;OFFSET(Radar!$AC$3,COLUMN(),0),
    Param!$B$38/ScreenHeight!$B69,
    (Param!$B$37+1/(1-OFFSET(Radar!$AD$3,COLUMN(),0)*ScreenHeight!$C69)/Param!$B$39)/OFFSET(Radar!$AC$3,COLUMN(),0)
)*DistanceShader!S68*LightShader!S68*(IF(OFFSET(Ghosts!$S$41,COLUMN(),0)&lt;ScreenHeight!$E69,
   1,
   (SQRT(OFFSET(Ghosts!$T$41,COLUMN(),0)-OFFSET(Ghosts!$R$41,COLUMN(),0)*ScreenHeight!$D69)-1))+IF(Ghosts!$B$35,IF(Param!$M$21,-1-POWER(0.3,Param!$M$21)/(IF(Param!$M$21&lt;20,LightShader!S159,OFFSET(LightShader!S159,Param!$M$21-20,0)
)+POWER(0.3,Param!$M$21)),-2),0))</f>
        <v>1.5102195500114621</v>
      </c>
      <c r="T68" s="53">
        <f ca="1">IF(ScreenHeight!$B69&lt;OFFSET(Radar!$AC$3,COLUMN(),0),
    Param!$B$38/ScreenHeight!$B69,
    (Param!$B$37+1/(1-OFFSET(Radar!$AD$3,COLUMN(),0)*ScreenHeight!$C69)/Param!$B$39)/OFFSET(Radar!$AC$3,COLUMN(),0)
)*DistanceShader!T68*LightShader!T68*(IF(OFFSET(Ghosts!$S$41,COLUMN(),0)&lt;ScreenHeight!$E69,
   1,
   (SQRT(OFFSET(Ghosts!$T$41,COLUMN(),0)-OFFSET(Ghosts!$R$41,COLUMN(),0)*ScreenHeight!$D69)-1))+IF(Ghosts!$B$35,IF(Param!$M$21,-1-POWER(0.3,Param!$M$21)/(IF(Param!$M$21&lt;20,LightShader!T159,OFFSET(LightShader!T159,Param!$M$21-20,0)
)+POWER(0.3,Param!$M$21)),-2),0))</f>
        <v>1.5339421477091646</v>
      </c>
      <c r="U68" s="53">
        <f ca="1">IF(ScreenHeight!$B69&lt;OFFSET(Radar!$AC$3,COLUMN(),0),
    Param!$B$38/ScreenHeight!$B69,
    (Param!$B$37+1/(1-OFFSET(Radar!$AD$3,COLUMN(),0)*ScreenHeight!$C69)/Param!$B$39)/OFFSET(Radar!$AC$3,COLUMN(),0)
)*DistanceShader!U68*LightShader!U68*(IF(OFFSET(Ghosts!$S$41,COLUMN(),0)&lt;ScreenHeight!$E69,
   1,
   (SQRT(OFFSET(Ghosts!$T$41,COLUMN(),0)-OFFSET(Ghosts!$R$41,COLUMN(),0)*ScreenHeight!$D69)-1))+IF(Ghosts!$B$35,IF(Param!$M$21,-1-POWER(0.3,Param!$M$21)/(IF(Param!$M$21&lt;20,LightShader!U159,OFFSET(LightShader!U159,Param!$M$21-20,0)
)+POWER(0.3,Param!$M$21)),-2),0))</f>
        <v>1.558210272807278</v>
      </c>
      <c r="V68" s="53">
        <f ca="1">IF(ScreenHeight!$B69&lt;OFFSET(Radar!$AC$3,COLUMN(),0),
    Param!$B$38/ScreenHeight!$B69,
    (Param!$B$37+1/(1-OFFSET(Radar!$AD$3,COLUMN(),0)*ScreenHeight!$C69)/Param!$B$39)/OFFSET(Radar!$AC$3,COLUMN(),0)
)*DistanceShader!V68*LightShader!V68*(IF(OFFSET(Ghosts!$S$41,COLUMN(),0)&lt;ScreenHeight!$E69,
   1,
   (SQRT(OFFSET(Ghosts!$T$41,COLUMN(),0)-OFFSET(Ghosts!$R$41,COLUMN(),0)*ScreenHeight!$D69)-1))+IF(Ghosts!$B$35,IF(Param!$M$21,-1-POWER(0.3,Param!$M$21)/(IF(Param!$M$21&lt;20,LightShader!V159,OFFSET(LightShader!V159,Param!$M$21-20,0)
)+POWER(0.3,Param!$M$21)),-2),0))</f>
        <v>1.5830409892341257</v>
      </c>
      <c r="W68" s="53">
        <f ca="1">IF(ScreenHeight!$B69&lt;OFFSET(Radar!$AC$3,COLUMN(),0),
    Param!$B$38/ScreenHeight!$B69,
    (Param!$B$37+1/(1-OFFSET(Radar!$AD$3,COLUMN(),0)*ScreenHeight!$C69)/Param!$B$39)/OFFSET(Radar!$AC$3,COLUMN(),0)
)*DistanceShader!W68*LightShader!W68*(IF(OFFSET(Ghosts!$S$41,COLUMN(),0)&lt;ScreenHeight!$E69,
   1,
   (SQRT(OFFSET(Ghosts!$T$41,COLUMN(),0)-OFFSET(Ghosts!$R$41,COLUMN(),0)*ScreenHeight!$D69)-1))+IF(Ghosts!$B$35,IF(Param!$M$21,-1-POWER(0.3,Param!$M$21)/(IF(Param!$M$21&lt;20,LightShader!W159,OFFSET(LightShader!W159,Param!$M$21-20,0)
)+POWER(0.3,Param!$M$21)),-2),0))</f>
        <v>1.6084520364093549</v>
      </c>
      <c r="X68" s="53">
        <f ca="1">IF(ScreenHeight!$B69&lt;OFFSET(Radar!$AC$3,COLUMN(),0),
    Param!$B$38/ScreenHeight!$B69,
    (Param!$B$37+1/(1-OFFSET(Radar!$AD$3,COLUMN(),0)*ScreenHeight!$C69)/Param!$B$39)/OFFSET(Radar!$AC$3,COLUMN(),0)
)*DistanceShader!X68*LightShader!X68*(IF(OFFSET(Ghosts!$S$41,COLUMN(),0)&lt;ScreenHeight!$E69,
   1,
   (SQRT(OFFSET(Ghosts!$T$41,COLUMN(),0)-OFFSET(Ghosts!$R$41,COLUMN(),0)*ScreenHeight!$D69)-1))+IF(Ghosts!$B$35,IF(Param!$M$21,-1-POWER(0.3,Param!$M$21)/(IF(Param!$M$21&lt;20,LightShader!X159,OFFSET(LightShader!X159,Param!$M$21-20,0)
)+POWER(0.3,Param!$M$21)),-2),0))</f>
        <v>1.6344618592050622</v>
      </c>
      <c r="Y68" s="53">
        <f ca="1">IF(ScreenHeight!$B69&lt;OFFSET(Radar!$AC$3,COLUMN(),0),
    Param!$B$38/ScreenHeight!$B69,
    (Param!$B$37+1/(1-OFFSET(Radar!$AD$3,COLUMN(),0)*ScreenHeight!$C69)/Param!$B$39)/OFFSET(Radar!$AC$3,COLUMN(),0)
)*DistanceShader!Y68*LightShader!Y68*(IF(OFFSET(Ghosts!$S$41,COLUMN(),0)&lt;ScreenHeight!$E69,
   1,
   (SQRT(OFFSET(Ghosts!$T$41,COLUMN(),0)-OFFSET(Ghosts!$R$41,COLUMN(),0)*ScreenHeight!$D69)-1))+IF(Ghosts!$B$35,IF(Param!$M$21,-1-POWER(0.3,Param!$M$21)/(IF(Param!$M$21&lt;20,LightShader!Y159,OFFSET(LightShader!Y159,Param!$M$21-20,0)
)+POWER(0.3,Param!$M$21)),-2),0))</f>
        <v>1.6610896390552372</v>
      </c>
      <c r="Z68" s="53">
        <f ca="1">IF(ScreenHeight!$B69&lt;OFFSET(Radar!$AC$3,COLUMN(),0),
    Param!$B$38/ScreenHeight!$B69,
    (Param!$B$37+1/(1-OFFSET(Radar!$AD$3,COLUMN(),0)*ScreenHeight!$C69)/Param!$B$39)/OFFSET(Radar!$AC$3,COLUMN(),0)
)*DistanceShader!Z68*LightShader!Z68*(IF(OFFSET(Ghosts!$S$41,COLUMN(),0)&lt;ScreenHeight!$E69,
   1,
   (SQRT(OFFSET(Ghosts!$T$41,COLUMN(),0)-OFFSET(Ghosts!$R$41,COLUMN(),0)*ScreenHeight!$D69)-1))+IF(Ghosts!$B$35,IF(Param!$M$21,-1-POWER(0.3,Param!$M$21)/(IF(Param!$M$21&lt;20,LightShader!Z159,OFFSET(LightShader!Z159,Param!$M$21-20,0)
)+POWER(0.3,Param!$M$21)),-2),0))</f>
        <v>1.688355326201062</v>
      </c>
      <c r="AA68" s="53">
        <f ca="1">IF(ScreenHeight!$B69&lt;OFFSET(Radar!$AC$3,COLUMN(),0),
    Param!$B$38/ScreenHeight!$B69,
    (Param!$B$37+1/(1-OFFSET(Radar!$AD$3,COLUMN(),0)*ScreenHeight!$C69)/Param!$B$39)/OFFSET(Radar!$AC$3,COLUMN(),0)
)*DistanceShader!AA68*LightShader!AA68*(IF(OFFSET(Ghosts!$S$41,COLUMN(),0)&lt;ScreenHeight!$E69,
   1,
   (SQRT(OFFSET(Ghosts!$T$41,COLUMN(),0)-OFFSET(Ghosts!$R$41,COLUMN(),0)*ScreenHeight!$D69)-1))+IF(Ghosts!$B$35,IF(Param!$M$21,-1-POWER(0.3,Param!$M$21)/(IF(Param!$M$21&lt;20,LightShader!AA159,OFFSET(LightShader!AA159,Param!$M$21-20,0)
)+POWER(0.3,Param!$M$21)),-2),0))</f>
        <v>1.7162796730459084</v>
      </c>
      <c r="AB68" s="53">
        <f ca="1">IF(ScreenHeight!$B69&lt;OFFSET(Radar!$AC$3,COLUMN(),0),
    Param!$B$38/ScreenHeight!$B69,
    (Param!$B$37+1/(1-OFFSET(Radar!$AD$3,COLUMN(),0)*ScreenHeight!$C69)/Param!$B$39)/OFFSET(Radar!$AC$3,COLUMN(),0)
)*DistanceShader!AB68*LightShader!AB68*(IF(OFFSET(Ghosts!$S$41,COLUMN(),0)&lt;ScreenHeight!$E69,
   1,
   (SQRT(OFFSET(Ghosts!$T$41,COLUMN(),0)-OFFSET(Ghosts!$R$41,COLUMN(),0)*ScreenHeight!$D69)-1))+IF(Ghosts!$B$35,IF(Param!$M$21,-1-POWER(0.3,Param!$M$21)/(IF(Param!$M$21&lt;20,LightShader!AB159,OFFSET(LightShader!AB159,Param!$M$21-20,0)
)+POWER(0.3,Param!$M$21)),-2),0))</f>
        <v>1.7448842685772084</v>
      </c>
      <c r="AC68" s="53">
        <f ca="1">IF(ScreenHeight!$B69&lt;OFFSET(Radar!$AC$3,COLUMN(),0),
    Param!$B$38/ScreenHeight!$B69,
    (Param!$B$37+1/(1-OFFSET(Radar!$AD$3,COLUMN(),0)*ScreenHeight!$C69)/Param!$B$39)/OFFSET(Radar!$AC$3,COLUMN(),0)
)*DistanceShader!AC68*LightShader!AC68*(IF(OFFSET(Ghosts!$S$41,COLUMN(),0)&lt;ScreenHeight!$E69,
   1,
   (SQRT(OFFSET(Ghosts!$T$41,COLUMN(),0)-OFFSET(Ghosts!$R$41,COLUMN(),0)*ScreenHeight!$D69)-1))+IF(Ghosts!$B$35,IF(Param!$M$21,-1-POWER(0.3,Param!$M$21)/(IF(Param!$M$21&lt;20,LightShader!AC159,OFFSET(LightShader!AC159,Param!$M$21-20,0)
)+POWER(0.3,Param!$M$21)),-2),0))</f>
        <v>1.7741915737921861</v>
      </c>
      <c r="AD68" s="53">
        <f ca="1">IF(ScreenHeight!$B69&lt;OFFSET(Radar!$AC$3,COLUMN(),0),
    Param!$B$38/ScreenHeight!$B69,
    (Param!$B$37+1/(1-OFFSET(Radar!$AD$3,COLUMN(),0)*ScreenHeight!$C69)/Param!$B$39)/OFFSET(Radar!$AC$3,COLUMN(),0)
)*DistanceShader!AD68*LightShader!AD68*(IF(OFFSET(Ghosts!$S$41,COLUMN(),0)&lt;ScreenHeight!$E69,
   1,
   (SQRT(OFFSET(Ghosts!$T$41,COLUMN(),0)-OFFSET(Ghosts!$R$41,COLUMN(),0)*ScreenHeight!$D69)-1))+IF(Ghosts!$B$35,IF(Param!$M$21,-1-POWER(0.3,Param!$M$21)/(IF(Param!$M$21&lt;20,LightShader!AD159,OFFSET(LightShader!AD159,Param!$M$21-20,0)
)+POWER(0.3,Param!$M$21)),-2),0))</f>
        <v>1.8042249580401044</v>
      </c>
      <c r="AE68" s="53">
        <f ca="1">IF(ScreenHeight!$B69&lt;OFFSET(Radar!$AC$3,COLUMN(),0),
    Param!$B$38/ScreenHeight!$B69,
    (Param!$B$37+1/(1-OFFSET(Radar!$AD$3,COLUMN(),0)*ScreenHeight!$C69)/Param!$B$39)/OFFSET(Radar!$AC$3,COLUMN(),0)
)*DistanceShader!AE68*LightShader!AE68*(IF(OFFSET(Ghosts!$S$41,COLUMN(),0)&lt;ScreenHeight!$E69,
   1,
   (SQRT(OFFSET(Ghosts!$T$41,COLUMN(),0)-OFFSET(Ghosts!$R$41,COLUMN(),0)*ScreenHeight!$D69)-1))+IF(Ghosts!$B$35,IF(Param!$M$21,-1-POWER(0.3,Param!$M$21)/(IF(Param!$M$21&lt;20,LightShader!AE159,OFFSET(LightShader!AE159,Param!$M$21-20,0)
)+POWER(0.3,Param!$M$21)),-2),0))</f>
        <v>1.8350087361644898</v>
      </c>
      <c r="AF68" s="53">
        <f ca="1">IF(ScreenHeight!$B69&lt;OFFSET(Radar!$AC$3,COLUMN(),0),
    Param!$B$38/ScreenHeight!$B69,
    (Param!$B$37+1/(1-OFFSET(Radar!$AD$3,COLUMN(),0)*ScreenHeight!$C69)/Param!$B$39)/OFFSET(Radar!$AC$3,COLUMN(),0)
)*DistanceShader!AF68*LightShader!AF68*(IF(OFFSET(Ghosts!$S$41,COLUMN(),0)&lt;ScreenHeight!$E69,
   1,
   (SQRT(OFFSET(Ghosts!$T$41,COLUMN(),0)-OFFSET(Ghosts!$R$41,COLUMN(),0)*ScreenHeight!$D69)-1))+IF(Ghosts!$B$35,IF(Param!$M$21,-1-POWER(0.3,Param!$M$21)/(IF(Param!$M$21&lt;20,LightShader!AF159,OFFSET(LightShader!AF159,Param!$M$21-20,0)
)+POWER(0.3,Param!$M$21)),-2),0))</f>
        <v>1.8665682062938125</v>
      </c>
      <c r="AG68" s="53">
        <f ca="1">IF(ScreenHeight!$B69&lt;OFFSET(Radar!$AC$3,COLUMN(),0),
    Param!$B$38/ScreenHeight!$B69,
    (Param!$B$37+1/(1-OFFSET(Radar!$AD$3,COLUMN(),0)*ScreenHeight!$C69)/Param!$B$39)/OFFSET(Radar!$AC$3,COLUMN(),0)
)*DistanceShader!AG68*LightShader!AG68*(IF(OFFSET(Ghosts!$S$41,COLUMN(),0)&lt;ScreenHeight!$E69,
   1,
   (SQRT(OFFSET(Ghosts!$T$41,COLUMN(),0)-OFFSET(Ghosts!$R$41,COLUMN(),0)*ScreenHeight!$D69)-1))+IF(Ghosts!$B$35,IF(Param!$M$21,-1-POWER(0.3,Param!$M$21)/(IF(Param!$M$21&lt;20,LightShader!AG159,OFFSET(LightShader!AG159,Param!$M$21-20,0)
)+POWER(0.3,Param!$M$21)),-2),0))</f>
        <v>1.8989296880874018</v>
      </c>
      <c r="AH68" s="53">
        <f ca="1">IF(ScreenHeight!$B69&lt;OFFSET(Radar!$AC$3,COLUMN(),0),
    Param!$B$38/ScreenHeight!$B69,
    (Param!$B$37+1/(1-OFFSET(Radar!$AD$3,COLUMN(),0)*ScreenHeight!$C69)/Param!$B$39)/OFFSET(Radar!$AC$3,COLUMN(),0)
)*DistanceShader!AH68*LightShader!AH68*(IF(OFFSET(Ghosts!$S$41,COLUMN(),0)&lt;ScreenHeight!$E69,
   1,
   (SQRT(OFFSET(Ghosts!$T$41,COLUMN(),0)-OFFSET(Ghosts!$R$41,COLUMN(),0)*ScreenHeight!$D69)-1))+IF(Ghosts!$B$35,IF(Param!$M$21,-1-POWER(0.3,Param!$M$21)/(IF(Param!$M$21&lt;20,LightShader!AH159,OFFSET(LightShader!AH159,Param!$M$21-20,0)
)+POWER(0.3,Param!$M$21)),-2),0))</f>
        <v>1.9321205611937207</v>
      </c>
      <c r="AI68" s="53">
        <f ca="1">IF(ScreenHeight!$B69&lt;OFFSET(Radar!$AC$3,COLUMN(),0),
    Param!$B$38/ScreenHeight!$B69,
    (Param!$B$37+1/(1-OFFSET(Radar!$AD$3,COLUMN(),0)*ScreenHeight!$C69)/Param!$B$39)/OFFSET(Radar!$AC$3,COLUMN(),0)
)*DistanceShader!AI68*LightShader!AI68*(IF(OFFSET(Ghosts!$S$41,COLUMN(),0)&lt;ScreenHeight!$E69,
   1,
   (SQRT(OFFSET(Ghosts!$T$41,COLUMN(),0)-OFFSET(Ghosts!$R$41,COLUMN(),0)*ScreenHeight!$D69)-1))+IF(Ghosts!$B$35,IF(Param!$M$21,-1-POWER(0.3,Param!$M$21)/(IF(Param!$M$21&lt;20,LightShader!AI159,OFFSET(LightShader!AI159,Param!$M$21-20,0)
)+POWER(0.3,Param!$M$21)),-2),0))</f>
        <v>1.9661693036191334</v>
      </c>
      <c r="AJ68" s="53">
        <f ca="1">IF(ScreenHeight!$B69&lt;OFFSET(Radar!$AC$3,COLUMN(),0),
    Param!$B$38/ScreenHeight!$B69,
    (Param!$B$37+1/(1-OFFSET(Radar!$AD$3,COLUMN(),0)*ScreenHeight!$C69)/Param!$B$39)/OFFSET(Radar!$AC$3,COLUMN(),0)
)*DistanceShader!AJ68*LightShader!AJ68*(IF(OFFSET(Ghosts!$S$41,COLUMN(),0)&lt;ScreenHeight!$E69,
   1,
   (SQRT(OFFSET(Ghosts!$T$41,COLUMN(),0)-OFFSET(Ghosts!$R$41,COLUMN(),0)*ScreenHeight!$D69)-1))+IF(Ghosts!$B$35,IF(Param!$M$21,-1-POWER(0.3,Param!$M$21)/(IF(Param!$M$21&lt;20,LightShader!AJ159,OFFSET(LightShader!AJ159,Param!$M$21-20,0)
)+POWER(0.3,Param!$M$21)),-2),0))</f>
        <v>2.0011055296354145</v>
      </c>
      <c r="AK68" s="53">
        <f ca="1">IF(ScreenHeight!$B69&lt;OFFSET(Radar!$AC$3,COLUMN(),0),
    Param!$B$38/ScreenHeight!$B69,
    (Param!$B$37+1/(1-OFFSET(Radar!$AD$3,COLUMN(),0)*ScreenHeight!$C69)/Param!$B$39)/OFFSET(Radar!$AC$3,COLUMN(),0)
)*DistanceShader!AK68*LightShader!AK68*(IF(OFFSET(Ghosts!$S$41,COLUMN(),0)&lt;ScreenHeight!$E69,
   1,
   (SQRT(OFFSET(Ghosts!$T$41,COLUMN(),0)-OFFSET(Ghosts!$R$41,COLUMN(),0)*ScreenHeight!$D69)-1))+IF(Ghosts!$B$35,IF(Param!$M$21,-1-POWER(0.3,Param!$M$21)/(IF(Param!$M$21&lt;20,LightShader!AK159,OFFSET(LightShader!AK159,Param!$M$21-20,0)
)+POWER(0.3,Param!$M$21)),-2),0))</f>
        <v>2.0369600267715411</v>
      </c>
      <c r="AL68" s="53">
        <f ca="1">IF(ScreenHeight!$B69&lt;OFFSET(Radar!$AC$3,COLUMN(),0),
    Param!$B$38/ScreenHeight!$B69,
    (Param!$B$37+1/(1-OFFSET(Radar!$AD$3,COLUMN(),0)*ScreenHeight!$C69)/Param!$B$39)/OFFSET(Radar!$AC$3,COLUMN(),0)
)*DistanceShader!AL68*LightShader!AL68*(IF(OFFSET(Ghosts!$S$41,COLUMN(),0)&lt;ScreenHeight!$E69,
   1,
   (SQRT(OFFSET(Ghosts!$T$41,COLUMN(),0)-OFFSET(Ghosts!$R$41,COLUMN(),0)*ScreenHeight!$D69)-1))+IF(Ghosts!$B$35,IF(Param!$M$21,-1-POWER(0.3,Param!$M$21)/(IF(Param!$M$21&lt;20,LightShader!AL159,OFFSET(LightShader!AL159,Param!$M$21-20,0)
)+POWER(0.3,Param!$M$21)),-2),0))</f>
        <v>2.0737647913376676</v>
      </c>
      <c r="AM68" s="53">
        <f ca="1">IF(ScreenHeight!$B69&lt;OFFSET(Radar!$AC$3,COLUMN(),0),
    Param!$B$38/ScreenHeight!$B69,
    (Param!$B$37+1/(1-OFFSET(Radar!$AD$3,COLUMN(),0)*ScreenHeight!$C69)/Param!$B$39)/OFFSET(Radar!$AC$3,COLUMN(),0)
)*DistanceShader!AM68*LightShader!AM68*(IF(OFFSET(Ghosts!$S$41,COLUMN(),0)&lt;ScreenHeight!$E69,
   1,
   (SQRT(OFFSET(Ghosts!$T$41,COLUMN(),0)-OFFSET(Ghosts!$R$41,COLUMN(),0)*ScreenHeight!$D69)-1))+IF(Ghosts!$B$35,IF(Param!$M$21,-1-POWER(0.3,Param!$M$21)/(IF(Param!$M$21&lt;20,LightShader!AM159,OFFSET(LightShader!AM159,Param!$M$21-20,0)
)+POWER(0.3,Param!$M$21)),-2),0))</f>
        <v>2.1115530618139893</v>
      </c>
      <c r="AN68" s="53">
        <f ca="1">IF(ScreenHeight!$B69&lt;OFFSET(Radar!$AC$3,COLUMN(),0),
    Param!$B$38/ScreenHeight!$B69,
    (Param!$B$37+1/(1-OFFSET(Radar!$AD$3,COLUMN(),0)*ScreenHeight!$C69)/Param!$B$39)/OFFSET(Radar!$AC$3,COLUMN(),0)
)*DistanceShader!AN68*LightShader!AN68*(IF(OFFSET(Ghosts!$S$41,COLUMN(),0)&lt;ScreenHeight!$E69,
   1,
   (SQRT(OFFSET(Ghosts!$T$41,COLUMN(),0)-OFFSET(Ghosts!$R$41,COLUMN(),0)*ScreenHeight!$D69)-1))+IF(Ghosts!$B$35,IF(Param!$M$21,-1-POWER(0.3,Param!$M$21)/(IF(Param!$M$21&lt;20,LightShader!AN159,OFFSET(LightShader!AN159,Param!$M$21-20,0)
)+POWER(0.3,Param!$M$21)),-2),0))</f>
        <v>2.1503593493016653</v>
      </c>
      <c r="AO68" s="53">
        <f ca="1">IF(ScreenHeight!$B69&lt;OFFSET(Radar!$AC$3,COLUMN(),0),
    Param!$B$38/ScreenHeight!$B69,
    (Param!$B$37+1/(1-OFFSET(Radar!$AD$3,COLUMN(),0)*ScreenHeight!$C69)/Param!$B$39)/OFFSET(Radar!$AC$3,COLUMN(),0)
)*DistanceShader!AO68*LightShader!AO68*(IF(OFFSET(Ghosts!$S$41,COLUMN(),0)&lt;ScreenHeight!$E69,
   1,
   (SQRT(OFFSET(Ghosts!$T$41,COLUMN(),0)-OFFSET(Ghosts!$R$41,COLUMN(),0)*ScreenHeight!$D69)-1))+IF(Ghosts!$B$35,IF(Param!$M$21,-1-POWER(0.3,Param!$M$21)/(IF(Param!$M$21&lt;20,LightShader!AO159,OFFSET(LightShader!AO159,Param!$M$21-20,0)
)+POWER(0.3,Param!$M$21)),-2),0))</f>
        <v>2.1902194640735821</v>
      </c>
      <c r="AP68" s="53">
        <f ca="1">IF(ScreenHeight!$B69&lt;OFFSET(Radar!$AC$3,COLUMN(),0),
    Param!$B$38/ScreenHeight!$B69,
    (Param!$B$37+1/(1-OFFSET(Radar!$AD$3,COLUMN(),0)*ScreenHeight!$C69)/Param!$B$39)/OFFSET(Radar!$AC$3,COLUMN(),0)
)*DistanceShader!AP68*LightShader!AP68*(IF(OFFSET(Ghosts!$S$41,COLUMN(),0)&lt;ScreenHeight!$E69,
   1,
   (SQRT(OFFSET(Ghosts!$T$41,COLUMN(),0)-OFFSET(Ghosts!$R$41,COLUMN(),0)*ScreenHeight!$D69)-1))+IF(Ghosts!$B$35,IF(Param!$M$21,-1-POWER(0.3,Param!$M$21)/(IF(Param!$M$21&lt;20,LightShader!AP159,OFFSET(LightShader!AP159,Param!$M$21-20,0)
)+POWER(0.3,Param!$M$21)),-2),0))</f>
        <v>2.2311705370757</v>
      </c>
      <c r="AQ68" s="53">
        <f ca="1">IF(ScreenHeight!$B69&lt;OFFSET(Radar!$AC$3,COLUMN(),0),
    Param!$B$38/ScreenHeight!$B69,
    (Param!$B$37+1/(1-OFFSET(Radar!$AD$3,COLUMN(),0)*ScreenHeight!$C69)/Param!$B$39)/OFFSET(Radar!$AC$3,COLUMN(),0)
)*DistanceShader!AQ68*LightShader!AQ68*(IF(OFFSET(Ghosts!$S$41,COLUMN(),0)&lt;ScreenHeight!$E69,
   1,
   (SQRT(OFFSET(Ghosts!$T$41,COLUMN(),0)-OFFSET(Ghosts!$R$41,COLUMN(),0)*ScreenHeight!$D69)-1))+IF(Ghosts!$B$35,IF(Param!$M$21,-1-POWER(0.3,Param!$M$21)/(IF(Param!$M$21&lt;20,LightShader!AQ159,OFFSET(LightShader!AQ159,Param!$M$21-20,0)
)+POWER(0.3,Param!$M$21)),-2),0))</f>
        <v>2.2732510350105311</v>
      </c>
      <c r="AR68" s="53">
        <f ca="1">IF(ScreenHeight!$B69&lt;OFFSET(Radar!$AC$3,COLUMN(),0),
    Param!$B$38/ScreenHeight!$B69,
    (Param!$B$37+1/(1-OFFSET(Radar!$AD$3,COLUMN(),0)*ScreenHeight!$C69)/Param!$B$39)/OFFSET(Radar!$AC$3,COLUMN(),0)
)*DistanceShader!AR68*LightShader!AR68*(IF(OFFSET(Ghosts!$S$41,COLUMN(),0)&lt;ScreenHeight!$E69,
   1,
   (SQRT(OFFSET(Ghosts!$T$41,COLUMN(),0)-OFFSET(Ghosts!$R$41,COLUMN(),0)*ScreenHeight!$D69)-1))+IF(Ghosts!$B$35,IF(Param!$M$21,-1-POWER(0.3,Param!$M$21)/(IF(Param!$M$21&lt;20,LightShader!AR159,OFFSET(LightShader!AR159,Param!$M$21-20,0)
)+POWER(0.3,Param!$M$21)),-2),0))</f>
        <v>2.3165007673778368</v>
      </c>
      <c r="AS68" s="53">
        <f ca="1">IF(ScreenHeight!$B69&lt;OFFSET(Radar!$AC$3,COLUMN(),0),
    Param!$B$38/ScreenHeight!$B69,
    (Param!$B$37+1/(1-OFFSET(Radar!$AD$3,COLUMN(),0)*ScreenHeight!$C69)/Param!$B$39)/OFFSET(Radar!$AC$3,COLUMN(),0)
)*DistanceShader!AS68*LightShader!AS68*(IF(OFFSET(Ghosts!$S$41,COLUMN(),0)&lt;ScreenHeight!$E69,
   1,
   (SQRT(OFFSET(Ghosts!$T$41,COLUMN(),0)-OFFSET(Ghosts!$R$41,COLUMN(),0)*ScreenHeight!$D69)-1))+IF(Ghosts!$B$35,IF(Param!$M$21,-1-POWER(0.3,Param!$M$21)/(IF(Param!$M$21&lt;20,LightShader!AS159,OFFSET(LightShader!AS159,Param!$M$21-20,0)
)+POWER(0.3,Param!$M$21)),-2),0))</f>
        <v>2.3609608835481026</v>
      </c>
      <c r="AT68" s="53">
        <f ca="1">IF(ScreenHeight!$B69&lt;OFFSET(Radar!$AC$3,COLUMN(),0),
    Param!$B$38/ScreenHeight!$B69,
    (Param!$B$37+1/(1-OFFSET(Radar!$AD$3,COLUMN(),0)*ScreenHeight!$C69)/Param!$B$39)/OFFSET(Radar!$AC$3,COLUMN(),0)
)*DistanceShader!AT68*LightShader!AT68*(IF(OFFSET(Ghosts!$S$41,COLUMN(),0)&lt;ScreenHeight!$E69,
   1,
   (SQRT(OFFSET(Ghosts!$T$41,COLUMN(),0)-OFFSET(Ghosts!$R$41,COLUMN(),0)*ScreenHeight!$D69)-1))+IF(Ghosts!$B$35,IF(Param!$M$21,-1-POWER(0.3,Param!$M$21)/(IF(Param!$M$21&lt;20,LightShader!AT159,OFFSET(LightShader!AT159,Param!$M$21-20,0)
)+POWER(0.3,Param!$M$21)),-2),0))</f>
        <v>2.4066738575951372</v>
      </c>
      <c r="AU68" s="53">
        <f ca="1">IF(ScreenHeight!$B69&lt;OFFSET(Radar!$AC$3,COLUMN(),0),
    Param!$B$38/ScreenHeight!$B69,
    (Param!$B$37+1/(1-OFFSET(Radar!$AD$3,COLUMN(),0)*ScreenHeight!$C69)/Param!$B$39)/OFFSET(Radar!$AC$3,COLUMN(),0)
)*DistanceShader!AU68*LightShader!AU68*(IF(OFFSET(Ghosts!$S$41,COLUMN(),0)&lt;ScreenHeight!$E69,
   1,
   (SQRT(OFFSET(Ghosts!$T$41,COLUMN(),0)-OFFSET(Ghosts!$R$41,COLUMN(),0)*ScreenHeight!$D69)-1))+IF(Ghosts!$B$35,IF(Param!$M$21,-1-POWER(0.3,Param!$M$21)/(IF(Param!$M$21&lt;20,LightShader!AU159,OFFSET(LightShader!AU159,Param!$M$21-20,0)
)+POWER(0.3,Param!$M$21)),-2),0))</f>
        <v>2.4536834582079043</v>
      </c>
      <c r="AV68" s="53">
        <f ca="1">IF(ScreenHeight!$B69&lt;OFFSET(Radar!$AC$3,COLUMN(),0),
    Param!$B$38/ScreenHeight!$B69,
    (Param!$B$37+1/(1-OFFSET(Radar!$AD$3,COLUMN(),0)*ScreenHeight!$C69)/Param!$B$39)/OFFSET(Radar!$AC$3,COLUMN(),0)
)*DistanceShader!AV68*LightShader!AV68*(IF(OFFSET(Ghosts!$S$41,COLUMN(),0)&lt;ScreenHeight!$E69,
   1,
   (SQRT(OFFSET(Ghosts!$T$41,COLUMN(),0)-OFFSET(Ghosts!$R$41,COLUMN(),0)*ScreenHeight!$D69)-1))+IF(Ghosts!$B$35,IF(Param!$M$21,-1-POWER(0.3,Param!$M$21)/(IF(Param!$M$21&lt;20,LightShader!AV159,OFFSET(LightShader!AV159,Param!$M$21-20,0)
)+POWER(0.3,Param!$M$21)),-2),0))</f>
        <v>2.5020347005300851</v>
      </c>
      <c r="AW68" s="53">
        <f ca="1">IF(ScreenHeight!$B69&lt;OFFSET(Radar!$AC$3,COLUMN(),0),
    Param!$B$38/ScreenHeight!$B69,
    (Param!$B$37+1/(1-OFFSET(Radar!$AD$3,COLUMN(),0)*ScreenHeight!$C69)/Param!$B$39)/OFFSET(Radar!$AC$3,COLUMN(),0)
)*DistanceShader!AW68*LightShader!AW68*(IF(OFFSET(Ghosts!$S$41,COLUMN(),0)&lt;ScreenHeight!$E69,
   1,
   (SQRT(OFFSET(Ghosts!$T$41,COLUMN(),0)-OFFSET(Ghosts!$R$41,COLUMN(),0)*ScreenHeight!$D69)-1))+IF(Ghosts!$B$35,IF(Param!$M$21,-1-POWER(0.3,Param!$M$21)/(IF(Param!$M$21&lt;20,LightShader!AW159,OFFSET(LightShader!AW159,Param!$M$21-20,0)
)+POWER(0.3,Param!$M$21)),-2),0))</f>
        <v>2.55177377622989</v>
      </c>
      <c r="AX68" s="53">
        <f ca="1">IF(ScreenHeight!$B69&lt;OFFSET(Radar!$AC$3,COLUMN(),0),
    Param!$B$38/ScreenHeight!$B69,
    (Param!$B$37+1/(1-OFFSET(Radar!$AD$3,COLUMN(),0)*ScreenHeight!$C69)/Param!$B$39)/OFFSET(Radar!$AC$3,COLUMN(),0)
)*DistanceShader!AX68*LightShader!AX68*(IF(OFFSET(Ghosts!$S$41,COLUMN(),0)&lt;ScreenHeight!$E69,
   1,
   (SQRT(OFFSET(Ghosts!$T$41,COLUMN(),0)-OFFSET(Ghosts!$R$41,COLUMN(),0)*ScreenHeight!$D69)-1))+IF(Ghosts!$B$35,IF(Param!$M$21,-1-POWER(0.3,Param!$M$21)/(IF(Param!$M$21&lt;20,LightShader!AX159,OFFSET(LightShader!AX159,Param!$M$21-20,0)
)+POWER(0.3,Param!$M$21)),-2),0))</f>
        <v>2.6029479574723413</v>
      </c>
      <c r="AY68" s="53">
        <f ca="1">IF(ScreenHeight!$B69&lt;OFFSET(Radar!$AC$3,COLUMN(),0),
    Param!$B$38/ScreenHeight!$B69,
    (Param!$B$37+1/(1-OFFSET(Radar!$AD$3,COLUMN(),0)*ScreenHeight!$C69)/Param!$B$39)/OFFSET(Radar!$AC$3,COLUMN(),0)
)*DistanceShader!AY68*LightShader!AY68*(IF(OFFSET(Ghosts!$S$41,COLUMN(),0)&lt;ScreenHeight!$E69,
   1,
   (SQRT(OFFSET(Ghosts!$T$41,COLUMN(),0)-OFFSET(Ghosts!$R$41,COLUMN(),0)*ScreenHeight!$D69)-1))+IF(Ghosts!$B$35,IF(Param!$M$21,-1-POWER(0.3,Param!$M$21)/(IF(Param!$M$21&lt;20,LightShader!AY159,OFFSET(LightShader!AY159,Param!$M$21-20,0)
)+POWER(0.3,Param!$M$21)),-2),0))</f>
        <v>2.6556054697410492</v>
      </c>
      <c r="AZ68" s="53">
        <f ca="1">IF(ScreenHeight!$B69&lt;OFFSET(Radar!$AC$3,COLUMN(),0),
    Param!$B$38/ScreenHeight!$B69,
    (Param!$B$37+1/(1-OFFSET(Radar!$AD$3,COLUMN(),0)*ScreenHeight!$C69)/Param!$B$39)/OFFSET(Radar!$AC$3,COLUMN(),0)
)*DistanceShader!AZ68*LightShader!AZ68*(IF(OFFSET(Ghosts!$S$41,COLUMN(),0)&lt;ScreenHeight!$E69,
   1,
   (SQRT(OFFSET(Ghosts!$T$41,COLUMN(),0)-OFFSET(Ghosts!$R$41,COLUMN(),0)*ScreenHeight!$D69)-1))+IF(Ghosts!$B$35,IF(Param!$M$21,-1-POWER(0.3,Param!$M$21)/(IF(Param!$M$21&lt;20,LightShader!AZ159,OFFSET(LightShader!AZ159,Param!$M$21-20,0)
)+POWER(0.3,Param!$M$21)),-2),0))</f>
        <v>2.709795327625486</v>
      </c>
      <c r="BA68" s="53">
        <f ca="1">IF(ScreenHeight!$B69&lt;OFFSET(Radar!$AC$3,COLUMN(),0),
    Param!$B$38/ScreenHeight!$B69,
    (Param!$B$37+1/(1-OFFSET(Radar!$AD$3,COLUMN(),0)*ScreenHeight!$C69)/Param!$B$39)/OFFSET(Radar!$AC$3,COLUMN(),0)
)*DistanceShader!BA68*LightShader!BA68*(IF(OFFSET(Ghosts!$S$41,COLUMN(),0)&lt;ScreenHeight!$E69,
   1,
   (SQRT(OFFSET(Ghosts!$T$41,COLUMN(),0)-OFFSET(Ghosts!$R$41,COLUMN(),0)*ScreenHeight!$D69)-1))+IF(Ghosts!$B$35,IF(Param!$M$21,-1-POWER(0.3,Param!$M$21)/(IF(Param!$M$21&lt;20,LightShader!BA159,OFFSET(LightShader!BA159,Param!$M$21-20,0)
)+POWER(0.3,Param!$M$21)),-2),0))</f>
        <v>2.7655671267417024</v>
      </c>
      <c r="BB68" s="53">
        <f ca="1">IF(ScreenHeight!$B69&lt;OFFSET(Radar!$AC$3,COLUMN(),0),
    Param!$B$38/ScreenHeight!$B69,
    (Param!$B$37+1/(1-OFFSET(Radar!$AD$3,COLUMN(),0)*ScreenHeight!$C69)/Param!$B$39)/OFFSET(Radar!$AC$3,COLUMN(),0)
)*DistanceShader!BB68*LightShader!BB68*(IF(OFFSET(Ghosts!$S$41,COLUMN(),0)&lt;ScreenHeight!$E69,
   1,
   (SQRT(OFFSET(Ghosts!$T$41,COLUMN(),0)-OFFSET(Ghosts!$R$41,COLUMN(),0)*ScreenHeight!$D69)-1))+IF(Ghosts!$B$35,IF(Param!$M$21,-1-POWER(0.3,Param!$M$21)/(IF(Param!$M$21&lt;20,LightShader!BB159,OFFSET(LightShader!BB159,Param!$M$21-20,0)
)+POWER(0.3,Param!$M$21)),-2),0))</f>
        <v>2.8229707838788753</v>
      </c>
      <c r="BC68" s="53">
        <f ca="1">IF(ScreenHeight!$B69&lt;OFFSET(Radar!$AC$3,COLUMN(),0),
    Param!$B$38/ScreenHeight!$B69,
    (Param!$B$37+1/(1-OFFSET(Radar!$AD$3,COLUMN(),0)*ScreenHeight!$C69)/Param!$B$39)/OFFSET(Radar!$AC$3,COLUMN(),0)
)*DistanceShader!BC68*LightShader!BC68*(IF(OFFSET(Ghosts!$S$41,COLUMN(),0)&lt;ScreenHeight!$E69,
   1,
   (SQRT(OFFSET(Ghosts!$T$41,COLUMN(),0)-OFFSET(Ghosts!$R$41,COLUMN(),0)*ScreenHeight!$D69)-1))+IF(Ghosts!$B$35,IF(Param!$M$21,-1-POWER(0.3,Param!$M$21)/(IF(Param!$M$21&lt;20,LightShader!BC159,OFFSET(LightShader!BC159,Param!$M$21-20,0)
)+POWER(0.3,Param!$M$21)),-2),0))</f>
        <v>2.8820562162517311</v>
      </c>
      <c r="BD68" s="53">
        <f ca="1">IF(ScreenHeight!$B69&lt;OFFSET(Radar!$AC$3,COLUMN(),0),
    Param!$B$38/ScreenHeight!$B69,
    (Param!$B$37+1/(1-OFFSET(Radar!$AD$3,COLUMN(),0)*ScreenHeight!$C69)/Param!$B$39)/OFFSET(Radar!$AC$3,COLUMN(),0)
)*DistanceShader!BD68*LightShader!BD68*(IF(OFFSET(Ghosts!$S$41,COLUMN(),0)&lt;ScreenHeight!$E69,
   1,
   (SQRT(OFFSET(Ghosts!$T$41,COLUMN(),0)-OFFSET(Ghosts!$R$41,COLUMN(),0)*ScreenHeight!$D69)-1))+IF(Ghosts!$B$35,IF(Param!$M$21,-1-POWER(0.3,Param!$M$21)/(IF(Param!$M$21&lt;20,LightShader!BD159,OFFSET(LightShader!BD159,Param!$M$21-20,0)
)+POWER(0.3,Param!$M$21)),-2),0))</f>
        <v>2.9428729493830916</v>
      </c>
      <c r="BE68" s="53">
        <f ca="1">IF(ScreenHeight!$B69&lt;OFFSET(Radar!$AC$3,COLUMN(),0),
    Param!$B$38/ScreenHeight!$B69,
    (Param!$B$37+1/(1-OFFSET(Radar!$AD$3,COLUMN(),0)*ScreenHeight!$C69)/Param!$B$39)/OFFSET(Radar!$AC$3,COLUMN(),0)
)*DistanceShader!BE68*LightShader!BE68*(IF(OFFSET(Ghosts!$S$41,COLUMN(),0)&lt;ScreenHeight!$E69,
   1,
   (SQRT(OFFSET(Ghosts!$T$41,COLUMN(),0)-OFFSET(Ghosts!$R$41,COLUMN(),0)*ScreenHeight!$D69)-1))+IF(Ghosts!$B$35,IF(Param!$M$21,-1-POWER(0.3,Param!$M$21)/(IF(Param!$M$21&lt;20,LightShader!BE159,OFFSET(LightShader!BE159,Param!$M$21-20,0)
)+POWER(0.3,Param!$M$21)),-2),0))</f>
        <v>3.0054696416392344</v>
      </c>
      <c r="BF68" s="53">
        <f ca="1">IF(ScreenHeight!$B69&lt;OFFSET(Radar!$AC$3,COLUMN(),0),
    Param!$B$38/ScreenHeight!$B69,
    (Param!$B$37+1/(1-OFFSET(Radar!$AD$3,COLUMN(),0)*ScreenHeight!$C69)/Param!$B$39)/OFFSET(Radar!$AC$3,COLUMN(),0)
)*DistanceShader!BF68*LightShader!BF68*(IF(OFFSET(Ghosts!$S$41,COLUMN(),0)&lt;ScreenHeight!$E69,
   1,
   (SQRT(OFFSET(Ghosts!$T$41,COLUMN(),0)-OFFSET(Ghosts!$R$41,COLUMN(),0)*ScreenHeight!$D69)-1))+IF(Ghosts!$B$35,IF(Param!$M$21,-1-POWER(0.3,Param!$M$21)/(IF(Param!$M$21&lt;20,LightShader!BF159,OFFSET(LightShader!BF159,Param!$M$21-20,0)
)+POWER(0.3,Param!$M$21)),-2),0))</f>
        <v>3.0698935117975852</v>
      </c>
      <c r="BG68" s="53">
        <f ca="1">IF(ScreenHeight!$B69&lt;OFFSET(Radar!$AC$3,COLUMN(),0),
    Param!$B$38/ScreenHeight!$B69,
    (Param!$B$37+1/(1-OFFSET(Radar!$AD$3,COLUMN(),0)*ScreenHeight!$C69)/Param!$B$39)/OFFSET(Radar!$AC$3,COLUMN(),0)
)*DistanceShader!BG68*LightShader!BG68*(IF(OFFSET(Ghosts!$S$41,COLUMN(),0)&lt;ScreenHeight!$E69,
   1,
   (SQRT(OFFSET(Ghosts!$T$41,COLUMN(),0)-OFFSET(Ghosts!$R$41,COLUMN(),0)*ScreenHeight!$D69)-1))+IF(Ghosts!$B$35,IF(Param!$M$21,-1-POWER(0.3,Param!$M$21)/(IF(Param!$M$21&lt;20,LightShader!BG159,OFFSET(LightShader!BG159,Param!$M$21-20,0)
)+POWER(0.3,Param!$M$21)),-2),0))</f>
        <v>3.1361896542556296</v>
      </c>
      <c r="BH68" s="53">
        <f ca="1">IF(ScreenHeight!$B69&lt;OFFSET(Radar!$AC$3,COLUMN(),0),
    Param!$B$38/ScreenHeight!$B69,
    (Param!$B$37+1/(1-OFFSET(Radar!$AD$3,COLUMN(),0)*ScreenHeight!$C69)/Param!$B$39)/OFFSET(Radar!$AC$3,COLUMN(),0)
)*DistanceShader!BH68*LightShader!BH68*(IF(OFFSET(Ghosts!$S$41,COLUMN(),0)&lt;ScreenHeight!$E69,
   1,
   (SQRT(OFFSET(Ghosts!$T$41,COLUMN(),0)-OFFSET(Ghosts!$R$41,COLUMN(),0)*ScreenHeight!$D69)-1))+IF(Ghosts!$B$35,IF(Param!$M$21,-1-POWER(0.3,Param!$M$21)/(IF(Param!$M$21&lt;20,LightShader!BH159,OFFSET(LightShader!BH159,Param!$M$21-20,0)
)+POWER(0.3,Param!$M$21)),-2),0))</f>
        <v>3.2044002246196248</v>
      </c>
      <c r="BI68" s="53">
        <f ca="1">IF(ScreenHeight!$B69&lt;OFFSET(Radar!$AC$3,COLUMN(),0),
    Param!$B$38/ScreenHeight!$B69,
    (Param!$B$37+1/(1-OFFSET(Radar!$AD$3,COLUMN(),0)*ScreenHeight!$C69)/Param!$B$39)/OFFSET(Radar!$AC$3,COLUMN(),0)
)*DistanceShader!BI68*LightShader!BI68*(IF(OFFSET(Ghosts!$S$41,COLUMN(),0)&lt;ScreenHeight!$E69,
   1,
   (SQRT(OFFSET(Ghosts!$T$41,COLUMN(),0)-OFFSET(Ghosts!$R$41,COLUMN(),0)*ScreenHeight!$D69)-1))+IF(Ghosts!$B$35,IF(Param!$M$21,-1-POWER(0.3,Param!$M$21)/(IF(Param!$M$21&lt;20,LightShader!BI159,OFFSET(LightShader!BI159,Param!$M$21-20,0)
)+POWER(0.3,Param!$M$21)),-2),0))</f>
        <v>3.2745634764892535</v>
      </c>
      <c r="BJ68" s="53">
        <f ca="1">IF(ScreenHeight!$B69&lt;OFFSET(Radar!$AC$3,COLUMN(),0),
    Param!$B$38/ScreenHeight!$B69,
    (Param!$B$37+1/(1-OFFSET(Radar!$AD$3,COLUMN(),0)*ScreenHeight!$C69)/Param!$B$39)/OFFSET(Radar!$AC$3,COLUMN(),0)
)*DistanceShader!BJ68*LightShader!BJ68*(IF(OFFSET(Ghosts!$S$41,COLUMN(),0)&lt;ScreenHeight!$E69,
   1,
   (SQRT(OFFSET(Ghosts!$T$41,COLUMN(),0)-OFFSET(Ghosts!$R$41,COLUMN(),0)*ScreenHeight!$D69)-1))+IF(Ghosts!$B$35,IF(Param!$M$21,-1-POWER(0.3,Param!$M$21)/(IF(Param!$M$21&lt;20,LightShader!BJ159,OFFSET(LightShader!BJ159,Param!$M$21-20,0)
)+POWER(0.3,Param!$M$21)),-2),0))</f>
        <v>3.3467126283531807</v>
      </c>
      <c r="BK68" s="53">
        <f ca="1">IF(ScreenHeight!$B69&lt;OFFSET(Radar!$AC$3,COLUMN(),0),
    Param!$B$38/ScreenHeight!$B69,
    (Param!$B$37+1/(1-OFFSET(Radar!$AD$3,COLUMN(),0)*ScreenHeight!$C69)/Param!$B$39)/OFFSET(Radar!$AC$3,COLUMN(),0)
)*DistanceShader!BK68*LightShader!BK68*(IF(OFFSET(Ghosts!$S$41,COLUMN(),0)&lt;ScreenHeight!$E69,
   1,
   (SQRT(OFFSET(Ghosts!$T$41,COLUMN(),0)-OFFSET(Ghosts!$R$41,COLUMN(),0)*ScreenHeight!$D69)-1))+IF(Ghosts!$B$35,IF(Param!$M$21,-1-POWER(0.3,Param!$M$21)/(IF(Param!$M$21&lt;20,LightShader!BK159,OFFSET(LightShader!BK159,Param!$M$21-20,0)
)+POWER(0.3,Param!$M$21)),-2),0))</f>
        <v>3.4208745377394072</v>
      </c>
      <c r="BL68" s="53">
        <f ca="1">IF(ScreenHeight!$B69&lt;OFFSET(Radar!$AC$3,COLUMN(),0),
    Param!$B$38/ScreenHeight!$B69,
    (Param!$B$37+1/(1-OFFSET(Radar!$AD$3,COLUMN(),0)*ScreenHeight!$C69)/Param!$B$39)/OFFSET(Radar!$AC$3,COLUMN(),0)
)*DistanceShader!BL68*LightShader!BL68*(IF(OFFSET(Ghosts!$S$41,COLUMN(),0)&lt;ScreenHeight!$E69,
   1,
   (SQRT(OFFSET(Ghosts!$T$41,COLUMN(),0)-OFFSET(Ghosts!$R$41,COLUMN(),0)*ScreenHeight!$D69)-1))+IF(Ghosts!$B$35,IF(Param!$M$21,-1-POWER(0.3,Param!$M$21)/(IF(Param!$M$21&lt;20,LightShader!BL159,OFFSET(LightShader!BL159,Param!$M$21-20,0)
)+POWER(0.3,Param!$M$21)),-2),0))</f>
        <v>3.4970681582773286</v>
      </c>
      <c r="BM68" s="53">
        <f ca="1">IF(ScreenHeight!$B69&lt;OFFSET(Radar!$AC$3,COLUMN(),0),
    Param!$B$38/ScreenHeight!$B69,
    (Param!$B$37+1/(1-OFFSET(Radar!$AD$3,COLUMN(),0)*ScreenHeight!$C69)/Param!$B$39)/OFFSET(Radar!$AC$3,COLUMN(),0)
)*DistanceShader!BM68*LightShader!BM68*(IF(OFFSET(Ghosts!$S$41,COLUMN(),0)&lt;ScreenHeight!$E69,
   1,
   (SQRT(OFFSET(Ghosts!$T$41,COLUMN(),0)-OFFSET(Ghosts!$R$41,COLUMN(),0)*ScreenHeight!$D69)-1))+IF(Ghosts!$B$35,IF(Param!$M$21,-1-POWER(0.3,Param!$M$21)/(IF(Param!$M$21&lt;20,LightShader!BM159,OFFSET(LightShader!BM159,Param!$M$21-20,0)
)+POWER(0.3,Param!$M$21)),-2),0))</f>
        <v>3.5753027543381082</v>
      </c>
      <c r="BN68" s="53">
        <f ca="1">IF(ScreenHeight!$B69&lt;OFFSET(Radar!$AC$3,COLUMN(),0),
    Param!$B$38/ScreenHeight!$B69,
    (Param!$B$37+1/(1-OFFSET(Radar!$AD$3,COLUMN(),0)*ScreenHeight!$C69)/Param!$B$39)/OFFSET(Radar!$AC$3,COLUMN(),0)
)*DistanceShader!BN68*LightShader!BN68*(IF(OFFSET(Ghosts!$S$41,COLUMN(),0)&lt;ScreenHeight!$E69,
   1,
   (SQRT(OFFSET(Ghosts!$T$41,COLUMN(),0)-OFFSET(Ghosts!$R$41,COLUMN(),0)*ScreenHeight!$D69)-1))+IF(Ghosts!$B$35,IF(Param!$M$21,-1-POWER(0.3,Param!$M$21)/(IF(Param!$M$21&lt;20,LightShader!BN159,OFFSET(LightShader!BN159,Param!$M$21-20,0)
)+POWER(0.3,Param!$M$21)),-2),0))</f>
        <v>3.6555758477111806</v>
      </c>
      <c r="BO68" s="53">
        <f ca="1">IF(ScreenHeight!$B69&lt;OFFSET(Radar!$AC$3,COLUMN(),0),
    Param!$B$38/ScreenHeight!$B69,
    (Param!$B$37+1/(1-OFFSET(Radar!$AD$3,COLUMN(),0)*ScreenHeight!$C69)/Param!$B$39)/OFFSET(Radar!$AC$3,COLUMN(),0)
)*DistanceShader!BO68*LightShader!BO68*(IF(OFFSET(Ghosts!$S$41,COLUMN(),0)&lt;ScreenHeight!$E69,
   1,
   (SQRT(OFFSET(Ghosts!$T$41,COLUMN(),0)-OFFSET(Ghosts!$R$41,COLUMN(),0)*ScreenHeight!$D69)-1))+IF(Ghosts!$B$35,IF(Param!$M$21,-1-POWER(0.3,Param!$M$21)/(IF(Param!$M$21&lt;20,LightShader!BO159,OFFSET(LightShader!BO159,Param!$M$21-20,0)
)+POWER(0.3,Param!$M$21)),-2),0))</f>
        <v>3.7378708717208657</v>
      </c>
      <c r="BP68" s="53">
        <f ca="1">IF(ScreenHeight!$B69&lt;OFFSET(Radar!$AC$3,COLUMN(),0),
    Param!$B$38/ScreenHeight!$B69,
    (Param!$B$37+1/(1-OFFSET(Radar!$AD$3,COLUMN(),0)*ScreenHeight!$C69)/Param!$B$39)/OFFSET(Radar!$AC$3,COLUMN(),0)
)*DistanceShader!BP68*LightShader!BP68*(IF(OFFSET(Ghosts!$S$41,COLUMN(),0)&lt;ScreenHeight!$E69,
   1,
   (SQRT(OFFSET(Ghosts!$T$41,COLUMN(),0)-OFFSET(Ghosts!$R$41,COLUMN(),0)*ScreenHeight!$D69)-1))+IF(Ghosts!$B$35,IF(Param!$M$21,-1-POWER(0.3,Param!$M$21)/(IF(Param!$M$21&lt;20,LightShader!BP159,OFFSET(LightShader!BP159,Param!$M$21-20,0)
)+POWER(0.3,Param!$M$21)),-2),0))</f>
        <v>3.8221545107652011</v>
      </c>
      <c r="BQ68" s="53">
        <f ca="1">IF(ScreenHeight!$B69&lt;OFFSET(Radar!$AC$3,COLUMN(),0),
    Param!$B$38/ScreenHeight!$B69,
    (Param!$B$37+1/(1-OFFSET(Radar!$AD$3,COLUMN(),0)*ScreenHeight!$C69)/Param!$B$39)/OFFSET(Radar!$AC$3,COLUMN(),0)
)*DistanceShader!BQ68*LightShader!BQ68*(IF(OFFSET(Ghosts!$S$41,COLUMN(),0)&lt;ScreenHeight!$E69,
   1,
   (SQRT(OFFSET(Ghosts!$T$41,COLUMN(),0)-OFFSET(Ghosts!$R$41,COLUMN(),0)*ScreenHeight!$D69)-1))+IF(Ghosts!$B$35,IF(Param!$M$21,-1-POWER(0.3,Param!$M$21)/(IF(Param!$M$21&lt;20,LightShader!BQ159,OFFSET(LightShader!BQ159,Param!$M$21-20,0)
)+POWER(0.3,Param!$M$21)),-2),0))</f>
        <v>3.9083737080638574</v>
      </c>
      <c r="BR68" s="53">
        <f ca="1">IF(ScreenHeight!$B69&lt;OFFSET(Radar!$AC$3,COLUMN(),0),
    Param!$B$38/ScreenHeight!$B69,
    (Param!$B$37+1/(1-OFFSET(Radar!$AD$3,COLUMN(),0)*ScreenHeight!$C69)/Param!$B$39)/OFFSET(Radar!$AC$3,COLUMN(),0)
)*DistanceShader!BR68*LightShader!BR68*(IF(OFFSET(Ghosts!$S$41,COLUMN(),0)&lt;ScreenHeight!$E69,
   1,
   (SQRT(OFFSET(Ghosts!$T$41,COLUMN(),0)-OFFSET(Ghosts!$R$41,COLUMN(),0)*ScreenHeight!$D69)-1))+IF(Ghosts!$B$35,IF(Param!$M$21,-1-POWER(0.3,Param!$M$21)/(IF(Param!$M$21&lt;20,LightShader!BR159,OFFSET(LightShader!BR159,Param!$M$21-20,0)
)+POWER(0.3,Param!$M$21)),-2),0))</f>
        <v>3.9964523321530105</v>
      </c>
      <c r="BS68" s="53">
        <f ca="1">IF(ScreenHeight!$B69&lt;OFFSET(Radar!$AC$3,COLUMN(),0),
    Param!$B$38/ScreenHeight!$B69,
    (Param!$B$37+1/(1-OFFSET(Radar!$AD$3,COLUMN(),0)*ScreenHeight!$C69)/Param!$B$39)/OFFSET(Radar!$AC$3,COLUMN(),0)
)*DistanceShader!BS68*LightShader!BS68*(IF(OFFSET(Ghosts!$S$41,COLUMN(),0)&lt;ScreenHeight!$E69,
   1,
   (SQRT(OFFSET(Ghosts!$T$41,COLUMN(),0)-OFFSET(Ghosts!$R$41,COLUMN(),0)*ScreenHeight!$D69)-1))+IF(Ghosts!$B$35,IF(Param!$M$21,-1-POWER(0.3,Param!$M$21)/(IF(Param!$M$21&lt;20,LightShader!BS159,OFFSET(LightShader!BS159,Param!$M$21-20,0)
)+POWER(0.3,Param!$M$21)),-2),0))</f>
        <v>4.0862875042039004</v>
      </c>
      <c r="BT68" s="53">
        <f ca="1">IF(ScreenHeight!$B69&lt;OFFSET(Radar!$AC$3,COLUMN(),0),
    Param!$B$38/ScreenHeight!$B69,
    (Param!$B$37+1/(1-OFFSET(Radar!$AD$3,COLUMN(),0)*ScreenHeight!$C69)/Param!$B$39)/OFFSET(Radar!$AC$3,COLUMN(),0)
)*DistanceShader!BT68*LightShader!BT68*(IF(OFFSET(Ghosts!$S$41,COLUMN(),0)&lt;ScreenHeight!$E69,
   1,
   (SQRT(OFFSET(Ghosts!$T$41,COLUMN(),0)-OFFSET(Ghosts!$R$41,COLUMN(),0)*ScreenHeight!$D69)-1))+IF(Ghosts!$B$35,IF(Param!$M$21,-1-POWER(0.3,Param!$M$21)/(IF(Param!$M$21&lt;20,LightShader!BT159,OFFSET(LightShader!BT159,Param!$M$21-20,0)
)+POWER(0.3,Param!$M$21)),-2),0))</f>
        <v>4.1777456045102968</v>
      </c>
      <c r="BU68" s="53">
        <f ca="1">IF(ScreenHeight!$B69&lt;OFFSET(Radar!$AC$3,COLUMN(),0),
    Param!$B$38/ScreenHeight!$B69,
    (Param!$B$37+1/(1-OFFSET(Radar!$AD$3,COLUMN(),0)*ScreenHeight!$C69)/Param!$B$39)/OFFSET(Radar!$AC$3,COLUMN(),0)
)*DistanceShader!BU68*LightShader!BU68*(IF(OFFSET(Ghosts!$S$41,COLUMN(),0)&lt;ScreenHeight!$E69,
   1,
   (SQRT(OFFSET(Ghosts!$T$41,COLUMN(),0)-OFFSET(Ghosts!$R$41,COLUMN(),0)*ScreenHeight!$D69)-1))+IF(Ghosts!$B$35,IF(Param!$M$21,-1-POWER(0.3,Param!$M$21)/(IF(Param!$M$21&lt;20,LightShader!BU159,OFFSET(LightShader!BU159,Param!$M$21-20,0)
)+POWER(0.3,Param!$M$21)),-2),0))</f>
        <v>4.2706579984795541</v>
      </c>
      <c r="BV68" s="53">
        <f ca="1">IF(ScreenHeight!$B69&lt;OFFSET(Radar!$AC$3,COLUMN(),0),
    Param!$B$38/ScreenHeight!$B69,
    (Param!$B$37+1/(1-OFFSET(Radar!$AD$3,COLUMN(),0)*ScreenHeight!$C69)/Param!$B$39)/OFFSET(Radar!$AC$3,COLUMN(),0)
)*DistanceShader!BV68*LightShader!BV68*(IF(OFFSET(Ghosts!$S$41,COLUMN(),0)&lt;ScreenHeight!$E69,
   1,
   (SQRT(OFFSET(Ghosts!$T$41,COLUMN(),0)-OFFSET(Ghosts!$R$41,COLUMN(),0)*ScreenHeight!$D69)-1))+IF(Ghosts!$B$35,IF(Param!$M$21,-1-POWER(0.3,Param!$M$21)/(IF(Param!$M$21&lt;20,LightShader!BV159,OFFSET(LightShader!BV159,Param!$M$21-20,0)
)+POWER(0.3,Param!$M$21)),-2),0))</f>
        <v>4.3648165511223747</v>
      </c>
      <c r="BW68" s="53">
        <f ca="1">IF(ScreenHeight!$B69&lt;OFFSET(Radar!$AC$3,COLUMN(),0),
    Param!$B$38/ScreenHeight!$B69,
    (Param!$B$37+1/(1-OFFSET(Radar!$AD$3,COLUMN(),0)*ScreenHeight!$C69)/Param!$B$39)/OFFSET(Radar!$AC$3,COLUMN(),0)
)*DistanceShader!BW68*LightShader!BW68*(IF(OFFSET(Ghosts!$S$41,COLUMN(),0)&lt;ScreenHeight!$E69,
   1,
   (SQRT(OFFSET(Ghosts!$T$41,COLUMN(),0)-OFFSET(Ghosts!$R$41,COLUMN(),0)*ScreenHeight!$D69)-1))+IF(Ghosts!$B$35,IF(Param!$M$21,-1-POWER(0.3,Param!$M$21)/(IF(Param!$M$21&lt;20,LightShader!BW159,OFFSET(LightShader!BW159,Param!$M$21-20,0)
)+POWER(0.3,Param!$M$21)),-2),0))</f>
        <v>4.4599690351289363</v>
      </c>
      <c r="BX68" s="53">
        <f ca="1">IF(ScreenHeight!$B69&lt;OFFSET(Radar!$AC$3,COLUMN(),0),
    Param!$B$38/ScreenHeight!$B69,
    (Param!$B$37+1/(1-OFFSET(Radar!$AD$3,COLUMN(),0)*ScreenHeight!$C69)/Param!$B$39)/OFFSET(Radar!$AC$3,COLUMN(),0)
)*DistanceShader!BX68*LightShader!BX68*(IF(OFFSET(Ghosts!$S$41,COLUMN(),0)&lt;ScreenHeight!$E69,
   1,
   (SQRT(OFFSET(Ghosts!$T$41,COLUMN(),0)-OFFSET(Ghosts!$R$41,COLUMN(),0)*ScreenHeight!$D69)-1))+IF(Ghosts!$B$35,IF(Param!$M$21,-1-POWER(0.3,Param!$M$21)/(IF(Param!$M$21&lt;20,LightShader!BX159,OFFSET(LightShader!BX159,Param!$M$21-20,0)
)+POWER(0.3,Param!$M$21)),-2),0))</f>
        <v>4.5558145815013136</v>
      </c>
      <c r="BY68" s="53">
        <f ca="1">IF(ScreenHeight!$B69&lt;OFFSET(Radar!$AC$3,COLUMN(),0),
    Param!$B$38/ScreenHeight!$B69,
    (Param!$B$37+1/(1-OFFSET(Radar!$AD$3,COLUMN(),0)*ScreenHeight!$C69)/Param!$B$39)/OFFSET(Radar!$AC$3,COLUMN(),0)
)*DistanceShader!BY68*LightShader!BY68*(IF(OFFSET(Ghosts!$S$41,COLUMN(),0)&lt;ScreenHeight!$E69,
   1,
   (SQRT(OFFSET(Ghosts!$T$41,COLUMN(),0)-OFFSET(Ghosts!$R$41,COLUMN(),0)*ScreenHeight!$D69)-1))+IF(Ghosts!$B$35,IF(Param!$M$21,-1-POWER(0.3,Param!$M$21)/(IF(Param!$M$21&lt;20,LightShader!BY159,OFFSET(LightShader!BY159,Param!$M$21-20,0)
)+POWER(0.3,Param!$M$21)),-2),0))</f>
        <v>4.6519993730431297</v>
      </c>
      <c r="BZ68" s="53">
        <f ca="1">IF(ScreenHeight!$B69&lt;OFFSET(Radar!$AC$3,COLUMN(),0),
    Param!$B$38/ScreenHeight!$B69,
    (Param!$B$37+1/(1-OFFSET(Radar!$AD$3,COLUMN(),0)*ScreenHeight!$C69)/Param!$B$39)/OFFSET(Radar!$AC$3,COLUMN(),0)
)*DistanceShader!BZ68*LightShader!BZ68*(IF(OFFSET(Ghosts!$S$41,COLUMN(),0)&lt;ScreenHeight!$E69,
   1,
   (SQRT(OFFSET(Ghosts!$T$41,COLUMN(),0)-OFFSET(Ghosts!$R$41,COLUMN(),0)*ScreenHeight!$D69)-1))+IF(Ghosts!$B$35,IF(Param!$M$21,-1-POWER(0.3,Param!$M$21)/(IF(Param!$M$21&lt;20,LightShader!BZ159,OFFSET(LightShader!BZ159,Param!$M$21-20,0)
)+POWER(0.3,Param!$M$21)),-2),0))</f>
        <v>3.4662228074448289</v>
      </c>
      <c r="CA68" s="53">
        <f ca="1">IF(ScreenHeight!$B69&lt;OFFSET(Radar!$AC$3,COLUMN(),0),
    Param!$B$38/ScreenHeight!$B69,
    (Param!$B$37+1/(1-OFFSET(Radar!$AD$3,COLUMN(),0)*ScreenHeight!$C69)/Param!$B$39)/OFFSET(Radar!$AC$3,COLUMN(),0)
)*DistanceShader!CA68*LightShader!CA68*(IF(OFFSET(Ghosts!$S$41,COLUMN(),0)&lt;ScreenHeight!$E69,
   1,
   (SQRT(OFFSET(Ghosts!$T$41,COLUMN(),0)-OFFSET(Ghosts!$R$41,COLUMN(),0)*ScreenHeight!$D69)-1))+IF(Ghosts!$B$35,IF(Param!$M$21,-1-POWER(0.3,Param!$M$21)/(IF(Param!$M$21&lt;20,LightShader!CA159,OFFSET(LightShader!CA159,Param!$M$21-20,0)
)+POWER(0.3,Param!$M$21)),-2),0))</f>
        <v>4.8436846646659486</v>
      </c>
      <c r="CB68" s="53">
        <f ca="1">IF(ScreenHeight!$B69&lt;OFFSET(Radar!$AC$3,COLUMN(),0),
    Param!$B$38/ScreenHeight!$B69,
    (Param!$B$37+1/(1-OFFSET(Radar!$AD$3,COLUMN(),0)*ScreenHeight!$C69)/Param!$B$39)/OFFSET(Radar!$AC$3,COLUMN(),0)
)*DistanceShader!CB68*LightShader!CB68*(IF(OFFSET(Ghosts!$S$41,COLUMN(),0)&lt;ScreenHeight!$E69,
   1,
   (SQRT(OFFSET(Ghosts!$T$41,COLUMN(),0)-OFFSET(Ghosts!$R$41,COLUMN(),0)*ScreenHeight!$D69)-1))+IF(Ghosts!$B$35,IF(Param!$M$21,-1-POWER(0.3,Param!$M$21)/(IF(Param!$M$21&lt;20,LightShader!CB159,OFFSET(LightShader!CB159,Param!$M$21-20,0)
)+POWER(0.3,Param!$M$21)),-2),0))</f>
        <v>4.9381830060038698</v>
      </c>
      <c r="CC68" s="53">
        <f ca="1">IF(ScreenHeight!$B69&lt;OFFSET(Radar!$AC$3,COLUMN(),0),
    Param!$B$38/ScreenHeight!$B69,
    (Param!$B$37+1/(1-OFFSET(Radar!$AD$3,COLUMN(),0)*ScreenHeight!$C69)/Param!$B$39)/OFFSET(Radar!$AC$3,COLUMN(),0)
)*DistanceShader!CC68*LightShader!CC68*(IF(OFFSET(Ghosts!$S$41,COLUMN(),0)&lt;ScreenHeight!$E69,
   1,
   (SQRT(OFFSET(Ghosts!$T$41,COLUMN(),0)-OFFSET(Ghosts!$R$41,COLUMN(),0)*ScreenHeight!$D69)-1))+IF(Ghosts!$B$35,IF(Param!$M$21,-1-POWER(0.3,Param!$M$21)/(IF(Param!$M$21&lt;20,LightShader!CC159,OFFSET(LightShader!CC159,Param!$M$21-20,0)
)+POWER(0.3,Param!$M$21)),-2),0))</f>
        <v>5.0310143144537482</v>
      </c>
      <c r="CD68" s="53">
        <f ca="1">IF(ScreenHeight!$B69&lt;OFFSET(Radar!$AC$3,COLUMN(),0),
    Param!$B$38/ScreenHeight!$B69,
    (Param!$B$37+1/(1-OFFSET(Radar!$AD$3,COLUMN(),0)*ScreenHeight!$C69)/Param!$B$39)/OFFSET(Radar!$AC$3,COLUMN(),0)
)*DistanceShader!CD68*LightShader!CD68*(IF(OFFSET(Ghosts!$S$41,COLUMN(),0)&lt;ScreenHeight!$E69,
   1,
   (SQRT(OFFSET(Ghosts!$T$41,COLUMN(),0)-OFFSET(Ghosts!$R$41,COLUMN(),0)*ScreenHeight!$D69)-1))+IF(Ghosts!$B$35,IF(Param!$M$21,-1-POWER(0.3,Param!$M$21)/(IF(Param!$M$21&lt;20,LightShader!CD159,OFFSET(LightShader!CD159,Param!$M$21-20,0)
)+POWER(0.3,Param!$M$21)),-2),0))</f>
        <v>5.1215252523813346</v>
      </c>
      <c r="CE68" s="53">
        <f ca="1">IF(ScreenHeight!$B69&lt;OFFSET(Radar!$AC$3,COLUMN(),0),
    Param!$B$38/ScreenHeight!$B69,
    (Param!$B$37+1/(1-OFFSET(Radar!$AD$3,COLUMN(),0)*ScreenHeight!$C69)/Param!$B$39)/OFFSET(Radar!$AC$3,COLUMN(),0)
)*DistanceShader!CE68*LightShader!CE68*(IF(OFFSET(Ghosts!$S$41,COLUMN(),0)&lt;ScreenHeight!$E69,
   1,
   (SQRT(OFFSET(Ghosts!$T$41,COLUMN(),0)-OFFSET(Ghosts!$R$41,COLUMN(),0)*ScreenHeight!$D69)-1))+IF(Ghosts!$B$35,IF(Param!$M$21,-1-POWER(0.3,Param!$M$21)/(IF(Param!$M$21&lt;20,LightShader!CE159,OFFSET(LightShader!CE159,Param!$M$21-20,0)
)+POWER(0.3,Param!$M$21)),-2),0))</f>
        <v>5.2090071465955479</v>
      </c>
      <c r="CF68" s="53">
        <f ca="1">IF(ScreenHeight!$B69&lt;OFFSET(Radar!$AC$3,COLUMN(),0),
    Param!$B$38/ScreenHeight!$B69,
    (Param!$B$37+1/(1-OFFSET(Radar!$AD$3,COLUMN(),0)*ScreenHeight!$C69)/Param!$B$39)/OFFSET(Radar!$AC$3,COLUMN(),0)
)*DistanceShader!CF68*LightShader!CF68*(IF(OFFSET(Ghosts!$S$41,COLUMN(),0)&lt;ScreenHeight!$E69,
   1,
   (SQRT(OFFSET(Ghosts!$T$41,COLUMN(),0)-OFFSET(Ghosts!$R$41,COLUMN(),0)*ScreenHeight!$D69)-1))+IF(Ghosts!$B$35,IF(Param!$M$21,-1-POWER(0.3,Param!$M$21)/(IF(Param!$M$21&lt;20,LightShader!CF159,OFFSET(LightShader!CF159,Param!$M$21-20,0)
)+POWER(0.3,Param!$M$21)),-2),0))</f>
        <v>5.2927034040840617</v>
      </c>
      <c r="CG68" s="53">
        <f ca="1">IF(ScreenHeight!$B69&lt;OFFSET(Radar!$AC$3,COLUMN(),0),
    Param!$B$38/ScreenHeight!$B69,
    (Param!$B$37+1/(1-OFFSET(Radar!$AD$3,COLUMN(),0)*ScreenHeight!$C69)/Param!$B$39)/OFFSET(Radar!$AC$3,COLUMN(),0)
)*DistanceShader!CG68*LightShader!CG68*(IF(OFFSET(Ghosts!$S$41,COLUMN(),0)&lt;ScreenHeight!$E69,
   1,
   (SQRT(OFFSET(Ghosts!$T$41,COLUMN(),0)-OFFSET(Ghosts!$R$41,COLUMN(),0)*ScreenHeight!$D69)-1))+IF(Ghosts!$B$35,IF(Param!$M$21,-1-POWER(0.3,Param!$M$21)/(IF(Param!$M$21&lt;20,LightShader!CG159,OFFSET(LightShader!CG159,Param!$M$21-20,0)
)+POWER(0.3,Param!$M$21)),-2),0))</f>
        <v>5.3718202137583377</v>
      </c>
      <c r="CH68" s="53">
        <f ca="1">IF(ScreenHeight!$B69&lt;OFFSET(Radar!$AC$3,COLUMN(),0),
    Param!$B$38/ScreenHeight!$B69,
    (Param!$B$37+1/(1-OFFSET(Radar!$AD$3,COLUMN(),0)*ScreenHeight!$C69)/Param!$B$39)/OFFSET(Radar!$AC$3,COLUMN(),0)
)*DistanceShader!CH68*LightShader!CH68*(IF(OFFSET(Ghosts!$S$41,COLUMN(),0)&lt;ScreenHeight!$E69,
   1,
   (SQRT(OFFSET(Ghosts!$T$41,COLUMN(),0)-OFFSET(Ghosts!$R$41,COLUMN(),0)*ScreenHeight!$D69)-1))+IF(Ghosts!$B$35,IF(Param!$M$21,-1-POWER(0.3,Param!$M$21)/(IF(Param!$M$21&lt;20,LightShader!CH159,OFFSET(LightShader!CH159,Param!$M$21-20,0)
)+POWER(0.3,Param!$M$21)),-2),0))</f>
        <v>5.4455406996204072</v>
      </c>
      <c r="CI68" s="53">
        <f ca="1">IF(ScreenHeight!$B69&lt;OFFSET(Radar!$AC$3,COLUMN(),0),
    Param!$B$38/ScreenHeight!$B69,
    (Param!$B$37+1/(1-OFFSET(Radar!$AD$3,COLUMN(),0)*ScreenHeight!$C69)/Param!$B$39)/OFFSET(Radar!$AC$3,COLUMN(),0)
)*DistanceShader!CI68*LightShader!CI68*(IF(OFFSET(Ghosts!$S$41,COLUMN(),0)&lt;ScreenHeight!$E69,
   1,
   (SQRT(OFFSET(Ghosts!$T$41,COLUMN(),0)-OFFSET(Ghosts!$R$41,COLUMN(),0)*ScreenHeight!$D69)-1))+IF(Ghosts!$B$35,IF(Param!$M$21,-1-POWER(0.3,Param!$M$21)/(IF(Param!$M$21&lt;20,LightShader!CI159,OFFSET(LightShader!CI159,Param!$M$21-20,0)
)+POWER(0.3,Param!$M$21)),-2),0))</f>
        <v>5.5130424655511723</v>
      </c>
      <c r="CJ68" s="53">
        <f ca="1">IF(ScreenHeight!$B69&lt;OFFSET(Radar!$AC$3,COLUMN(),0),
    Param!$B$38/ScreenHeight!$B69,
    (Param!$B$37+1/(1-OFFSET(Radar!$AD$3,COLUMN(),0)*ScreenHeight!$C69)/Param!$B$39)/OFFSET(Radar!$AC$3,COLUMN(),0)
)*DistanceShader!CJ68*LightShader!CJ68*(IF(OFFSET(Ghosts!$S$41,COLUMN(),0)&lt;ScreenHeight!$E69,
   1,
   (SQRT(OFFSET(Ghosts!$T$41,COLUMN(),0)-OFFSET(Ghosts!$R$41,COLUMN(),0)*ScreenHeight!$D69)-1))+IF(Ghosts!$B$35,IF(Param!$M$21,-1-POWER(0.3,Param!$M$21)/(IF(Param!$M$21&lt;20,LightShader!CJ159,OFFSET(LightShader!CJ159,Param!$M$21-20,0)
)+POWER(0.3,Param!$M$21)),-2),0))</f>
        <v>5.573518187644539</v>
      </c>
      <c r="CK68" s="53">
        <f ca="1">IF(ScreenHeight!$B69&lt;OFFSET(Radar!$AC$3,COLUMN(),0),
    Param!$B$38/ScreenHeight!$B69,
    (Param!$B$37+1/(1-OFFSET(Radar!$AD$3,COLUMN(),0)*ScreenHeight!$C69)/Param!$B$39)/OFFSET(Radar!$AC$3,COLUMN(),0)
)*DistanceShader!CK68*LightShader!CK68*(IF(OFFSET(Ghosts!$S$41,COLUMN(),0)&lt;ScreenHeight!$E69,
   1,
   (SQRT(OFFSET(Ghosts!$T$41,COLUMN(),0)-OFFSET(Ghosts!$R$41,COLUMN(),0)*ScreenHeight!$D69)-1))+IF(Ghosts!$B$35,IF(Param!$M$21,-1-POWER(0.3,Param!$M$21)/(IF(Param!$M$21&lt;20,LightShader!CK159,OFFSET(LightShader!CK159,Param!$M$21-20,0)
)+POWER(0.3,Param!$M$21)),-2),0))</f>
        <v>5.6261985861985453</v>
      </c>
      <c r="CL68" s="53">
        <f ca="1">IF(ScreenHeight!$B69&lt;OFFSET(Radar!$AC$3,COLUMN(),0),
    Param!$B$38/ScreenHeight!$B69,
    (Param!$B$37+1/(1-OFFSET(Radar!$AD$3,COLUMN(),0)*ScreenHeight!$C69)/Param!$B$39)/OFFSET(Radar!$AC$3,COLUMN(),0)
)*DistanceShader!CL68*LightShader!CL68*(IF(OFFSET(Ghosts!$S$41,COLUMN(),0)&lt;ScreenHeight!$E69,
   1,
   (SQRT(OFFSET(Ghosts!$T$41,COLUMN(),0)-OFFSET(Ghosts!$R$41,COLUMN(),0)*ScreenHeight!$D69)-1))+IF(Ghosts!$B$35,IF(Param!$M$21,-1-POWER(0.3,Param!$M$21)/(IF(Param!$M$21&lt;20,LightShader!CL159,OFFSET(LightShader!CL159,Param!$M$21-20,0)
)+POWER(0.3,Param!$M$21)),-2),0))</f>
        <v>5.6703767788377801</v>
      </c>
      <c r="CM68" s="53">
        <f ca="1">IF(ScreenHeight!$B69&lt;OFFSET(Radar!$AC$3,COLUMN(),0),
    Param!$B$38/ScreenHeight!$B69,
    (Param!$B$37+1/(1-OFFSET(Radar!$AD$3,COLUMN(),0)*ScreenHeight!$C69)/Param!$B$39)/OFFSET(Radar!$AC$3,COLUMN(),0)
)*DistanceShader!CM68*LightShader!CM68*(IF(OFFSET(Ghosts!$S$41,COLUMN(),0)&lt;ScreenHeight!$E69,
   1,
   (SQRT(OFFSET(Ghosts!$T$41,COLUMN(),0)-OFFSET(Ghosts!$R$41,COLUMN(),0)*ScreenHeight!$D69)-1))+IF(Ghosts!$B$35,IF(Param!$M$21,-1-POWER(0.3,Param!$M$21)/(IF(Param!$M$21&lt;20,LightShader!CM159,OFFSET(LightShader!CM159,Param!$M$21-20,0)
)+POWER(0.3,Param!$M$21)),-2),0))</f>
        <v>5.7054327225916595</v>
      </c>
      <c r="CN68" s="53">
        <f ca="1">IF(ScreenHeight!$B69&lt;OFFSET(Radar!$AC$3,COLUMN(),0),
    Param!$B$38/ScreenHeight!$B69,
    (Param!$B$37+1/(1-OFFSET(Radar!$AD$3,COLUMN(),0)*ScreenHeight!$C69)/Param!$B$39)/OFFSET(Radar!$AC$3,COLUMN(),0)
)*DistanceShader!CN68*LightShader!CN68*(IF(OFFSET(Ghosts!$S$41,COLUMN(),0)&lt;ScreenHeight!$E69,
   1,
   (SQRT(OFFSET(Ghosts!$T$41,COLUMN(),0)-OFFSET(Ghosts!$R$41,COLUMN(),0)*ScreenHeight!$D69)-1))+IF(Ghosts!$B$35,IF(Param!$M$21,-1-POWER(0.3,Param!$M$21)/(IF(Param!$M$21&lt;20,LightShader!CN159,OFFSET(LightShader!CN159,Param!$M$21-20,0)
)+POWER(0.3,Param!$M$21)),-2),0))</f>
        <v>5.730856245399238</v>
      </c>
      <c r="CO68" s="53">
        <f ca="1">IF(ScreenHeight!$B69&lt;OFFSET(Radar!$AC$3,COLUMN(),0),
    Param!$B$38/ScreenHeight!$B69,
    (Param!$B$37+1/(1-OFFSET(Radar!$AD$3,COLUMN(),0)*ScreenHeight!$C69)/Param!$B$39)/OFFSET(Radar!$AC$3,COLUMN(),0)
)*DistanceShader!CO68*LightShader!CO68*(IF(OFFSET(Ghosts!$S$41,COLUMN(),0)&lt;ScreenHeight!$E69,
   1,
   (SQRT(OFFSET(Ghosts!$T$41,COLUMN(),0)-OFFSET(Ghosts!$R$41,COLUMN(),0)*ScreenHeight!$D69)-1))+IF(Ghosts!$B$35,IF(Param!$M$21,-1-POWER(0.3,Param!$M$21)/(IF(Param!$M$21&lt;20,LightShader!CO159,OFFSET(LightShader!CO159,Param!$M$21-20,0)
)+POWER(0.3,Param!$M$21)),-2),0))</f>
        <v>5.7462670924766641</v>
      </c>
      <c r="CP68" s="53">
        <f ca="1">IF(ScreenHeight!$B69&lt;OFFSET(Radar!$AC$3,COLUMN(),0),
    Param!$B$38/ScreenHeight!$B69,
    (Param!$B$37+1/(1-OFFSET(Radar!$AD$3,COLUMN(),0)*ScreenHeight!$C69)/Param!$B$39)/OFFSET(Radar!$AC$3,COLUMN(),0)
)*DistanceShader!CP68*LightShader!CP68*(IF(OFFSET(Ghosts!$S$41,COLUMN(),0)&lt;ScreenHeight!$E69,
   1,
   (SQRT(OFFSET(Ghosts!$T$41,COLUMN(),0)-OFFSET(Ghosts!$R$41,COLUMN(),0)*ScreenHeight!$D69)-1))+IF(Ghosts!$B$35,IF(Param!$M$21,-1-POWER(0.3,Param!$M$21)/(IF(Param!$M$21&lt;20,LightShader!CP159,OFFSET(LightShader!CP159,Param!$M$21-20,0)
)+POWER(0.3,Param!$M$21)),-2),0))</f>
        <v>5.7514305025758041</v>
      </c>
      <c r="CQ68" s="53">
        <f ca="1">IF(ScreenHeight!$B69&lt;OFFSET(Radar!$AC$3,COLUMN(),0),
    Param!$B$38/ScreenHeight!$B69,
    (Param!$B$37+1/(1-OFFSET(Radar!$AD$3,COLUMN(),0)*ScreenHeight!$C69)/Param!$B$39)/OFFSET(Radar!$AC$3,COLUMN(),0)
)*DistanceShader!CQ68*LightShader!CQ68*(IF(OFFSET(Ghosts!$S$41,COLUMN(),0)&lt;ScreenHeight!$E69,
   1,
   (SQRT(OFFSET(Ghosts!$T$41,COLUMN(),0)-OFFSET(Ghosts!$R$41,COLUMN(),0)*ScreenHeight!$D69)-1))+IF(Ghosts!$B$35,IF(Param!$M$21,-1-POWER(0.3,Param!$M$21)/(IF(Param!$M$21&lt;20,LightShader!CQ159,OFFSET(LightShader!CQ159,Param!$M$21-20,0)
)+POWER(0.3,Param!$M$21)),-2),0))</f>
        <v>5.7462670924766641</v>
      </c>
      <c r="CR68" s="53">
        <f ca="1">IF(ScreenHeight!$B69&lt;OFFSET(Radar!$AC$3,COLUMN(),0),
    Param!$B$38/ScreenHeight!$B69,
    (Param!$B$37+1/(1-OFFSET(Radar!$AD$3,COLUMN(),0)*ScreenHeight!$C69)/Param!$B$39)/OFFSET(Radar!$AC$3,COLUMN(),0)
)*DistanceShader!CR68*LightShader!CR68*(IF(OFFSET(Ghosts!$S$41,COLUMN(),0)&lt;ScreenHeight!$E69,
   1,
   (SQRT(OFFSET(Ghosts!$T$41,COLUMN(),0)-OFFSET(Ghosts!$R$41,COLUMN(),0)*ScreenHeight!$D69)-1))+IF(Ghosts!$B$35,IF(Param!$M$21,-1-POWER(0.3,Param!$M$21)/(IF(Param!$M$21&lt;20,LightShader!CR159,OFFSET(LightShader!CR159,Param!$M$21-20,0)
)+POWER(0.3,Param!$M$21)),-2),0))</f>
        <v>5.730856245399238</v>
      </c>
      <c r="CS68" s="53">
        <f ca="1">IF(ScreenHeight!$B69&lt;OFFSET(Radar!$AC$3,COLUMN(),0),
    Param!$B$38/ScreenHeight!$B69,
    (Param!$B$37+1/(1-OFFSET(Radar!$AD$3,COLUMN(),0)*ScreenHeight!$C69)/Param!$B$39)/OFFSET(Radar!$AC$3,COLUMN(),0)
)*DistanceShader!CS68*LightShader!CS68*(IF(OFFSET(Ghosts!$S$41,COLUMN(),0)&lt;ScreenHeight!$E69,
   1,
   (SQRT(OFFSET(Ghosts!$T$41,COLUMN(),0)-OFFSET(Ghosts!$R$41,COLUMN(),0)*ScreenHeight!$D69)-1))+IF(Ghosts!$B$35,IF(Param!$M$21,-1-POWER(0.3,Param!$M$21)/(IF(Param!$M$21&lt;20,LightShader!CS159,OFFSET(LightShader!CS159,Param!$M$21-20,0)
)+POWER(0.3,Param!$M$21)),-2),0))</f>
        <v>5.7054327225916595</v>
      </c>
      <c r="CT68" s="53">
        <f ca="1">IF(ScreenHeight!$B69&lt;OFFSET(Radar!$AC$3,COLUMN(),0),
    Param!$B$38/ScreenHeight!$B69,
    (Param!$B$37+1/(1-OFFSET(Radar!$AD$3,COLUMN(),0)*ScreenHeight!$C69)/Param!$B$39)/OFFSET(Radar!$AC$3,COLUMN(),0)
)*DistanceShader!CT68*LightShader!CT68*(IF(OFFSET(Ghosts!$S$41,COLUMN(),0)&lt;ScreenHeight!$E69,
   1,
   (SQRT(OFFSET(Ghosts!$T$41,COLUMN(),0)-OFFSET(Ghosts!$R$41,COLUMN(),0)*ScreenHeight!$D69)-1))+IF(Ghosts!$B$35,IF(Param!$M$21,-1-POWER(0.3,Param!$M$21)/(IF(Param!$M$21&lt;20,LightShader!CT159,OFFSET(LightShader!CT159,Param!$M$21-20,0)
)+POWER(0.3,Param!$M$21)),-2),0))</f>
        <v>5.6703767788377801</v>
      </c>
      <c r="CU68" s="53">
        <f ca="1">IF(ScreenHeight!$B69&lt;OFFSET(Radar!$AC$3,COLUMN(),0),
    Param!$B$38/ScreenHeight!$B69,
    (Param!$B$37+1/(1-OFFSET(Radar!$AD$3,COLUMN(),0)*ScreenHeight!$C69)/Param!$B$39)/OFFSET(Radar!$AC$3,COLUMN(),0)
)*DistanceShader!CU68*LightShader!CU68*(IF(OFFSET(Ghosts!$S$41,COLUMN(),0)&lt;ScreenHeight!$E69,
   1,
   (SQRT(OFFSET(Ghosts!$T$41,COLUMN(),0)-OFFSET(Ghosts!$R$41,COLUMN(),0)*ScreenHeight!$D69)-1))+IF(Ghosts!$B$35,IF(Param!$M$21,-1-POWER(0.3,Param!$M$21)/(IF(Param!$M$21&lt;20,LightShader!CU159,OFFSET(LightShader!CU159,Param!$M$21-20,0)
)+POWER(0.3,Param!$M$21)),-2),0))</f>
        <v>5.6261985861985453</v>
      </c>
      <c r="CV68" s="53">
        <f ca="1">IF(ScreenHeight!$B69&lt;OFFSET(Radar!$AC$3,COLUMN(),0),
    Param!$B$38/ScreenHeight!$B69,
    (Param!$B$37+1/(1-OFFSET(Radar!$AD$3,COLUMN(),0)*ScreenHeight!$C69)/Param!$B$39)/OFFSET(Radar!$AC$3,COLUMN(),0)
)*DistanceShader!CV68*LightShader!CV68*(IF(OFFSET(Ghosts!$S$41,COLUMN(),0)&lt;ScreenHeight!$E69,
   1,
   (SQRT(OFFSET(Ghosts!$T$41,COLUMN(),0)-OFFSET(Ghosts!$R$41,COLUMN(),0)*ScreenHeight!$D69)-1))+IF(Ghosts!$B$35,IF(Param!$M$21,-1-POWER(0.3,Param!$M$21)/(IF(Param!$M$21&lt;20,LightShader!CV159,OFFSET(LightShader!CV159,Param!$M$21-20,0)
)+POWER(0.3,Param!$M$21)),-2),0))</f>
        <v>5.573518187644539</v>
      </c>
      <c r="CW68" s="53">
        <f ca="1">IF(ScreenHeight!$B69&lt;OFFSET(Radar!$AC$3,COLUMN(),0),
    Param!$B$38/ScreenHeight!$B69,
    (Param!$B$37+1/(1-OFFSET(Radar!$AD$3,COLUMN(),0)*ScreenHeight!$C69)/Param!$B$39)/OFFSET(Radar!$AC$3,COLUMN(),0)
)*DistanceShader!CW68*LightShader!CW68*(IF(OFFSET(Ghosts!$S$41,COLUMN(),0)&lt;ScreenHeight!$E69,
   1,
   (SQRT(OFFSET(Ghosts!$T$41,COLUMN(),0)-OFFSET(Ghosts!$R$41,COLUMN(),0)*ScreenHeight!$D69)-1))+IF(Ghosts!$B$35,IF(Param!$M$21,-1-POWER(0.3,Param!$M$21)/(IF(Param!$M$21&lt;20,LightShader!CW159,OFFSET(LightShader!CW159,Param!$M$21-20,0)
)+POWER(0.3,Param!$M$21)),-2),0))</f>
        <v>5.5130424655511723</v>
      </c>
      <c r="CX68" s="53">
        <f ca="1">IF(ScreenHeight!$B69&lt;OFFSET(Radar!$AC$3,COLUMN(),0),
    Param!$B$38/ScreenHeight!$B69,
    (Param!$B$37+1/(1-OFFSET(Radar!$AD$3,COLUMN(),0)*ScreenHeight!$C69)/Param!$B$39)/OFFSET(Radar!$AC$3,COLUMN(),0)
)*DistanceShader!CX68*LightShader!CX68*(IF(OFFSET(Ghosts!$S$41,COLUMN(),0)&lt;ScreenHeight!$E69,
   1,
   (SQRT(OFFSET(Ghosts!$T$41,COLUMN(),0)-OFFSET(Ghosts!$R$41,COLUMN(),0)*ScreenHeight!$D69)-1))+IF(Ghosts!$B$35,IF(Param!$M$21,-1-POWER(0.3,Param!$M$21)/(IF(Param!$M$21&lt;20,LightShader!CX159,OFFSET(LightShader!CX159,Param!$M$21-20,0)
)+POWER(0.3,Param!$M$21)),-2),0))</f>
        <v>5.4455406996204072</v>
      </c>
      <c r="CY68" s="53">
        <f ca="1">IF(ScreenHeight!$B69&lt;OFFSET(Radar!$AC$3,COLUMN(),0),
    Param!$B$38/ScreenHeight!$B69,
    (Param!$B$37+1/(1-OFFSET(Radar!$AD$3,COLUMN(),0)*ScreenHeight!$C69)/Param!$B$39)/OFFSET(Radar!$AC$3,COLUMN(),0)
)*DistanceShader!CY68*LightShader!CY68*(IF(OFFSET(Ghosts!$S$41,COLUMN(),0)&lt;ScreenHeight!$E69,
   1,
   (SQRT(OFFSET(Ghosts!$T$41,COLUMN(),0)-OFFSET(Ghosts!$R$41,COLUMN(),0)*ScreenHeight!$D69)-1))+IF(Ghosts!$B$35,IF(Param!$M$21,-1-POWER(0.3,Param!$M$21)/(IF(Param!$M$21&lt;20,LightShader!CY159,OFFSET(LightShader!CY159,Param!$M$21-20,0)
)+POWER(0.3,Param!$M$21)),-2),0))</f>
        <v>5.3718202137583377</v>
      </c>
      <c r="CZ68" s="53">
        <f ca="1">IF(ScreenHeight!$B69&lt;OFFSET(Radar!$AC$3,COLUMN(),0),
    Param!$B$38/ScreenHeight!$B69,
    (Param!$B$37+1/(1-OFFSET(Radar!$AD$3,COLUMN(),0)*ScreenHeight!$C69)/Param!$B$39)/OFFSET(Radar!$AC$3,COLUMN(),0)
)*DistanceShader!CZ68*LightShader!CZ68*(IF(OFFSET(Ghosts!$S$41,COLUMN(),0)&lt;ScreenHeight!$E69,
   1,
   (SQRT(OFFSET(Ghosts!$T$41,COLUMN(),0)-OFFSET(Ghosts!$R$41,COLUMN(),0)*ScreenHeight!$D69)-1))+IF(Ghosts!$B$35,IF(Param!$M$21,-1-POWER(0.3,Param!$M$21)/(IF(Param!$M$21&lt;20,LightShader!CZ159,OFFSET(LightShader!CZ159,Param!$M$21-20,0)
)+POWER(0.3,Param!$M$21)),-2),0))</f>
        <v>5.2927034040840617</v>
      </c>
      <c r="DA68" s="53">
        <f ca="1">IF(ScreenHeight!$B69&lt;OFFSET(Radar!$AC$3,COLUMN(),0),
    Param!$B$38/ScreenHeight!$B69,
    (Param!$B$37+1/(1-OFFSET(Radar!$AD$3,COLUMN(),0)*ScreenHeight!$C69)/Param!$B$39)/OFFSET(Radar!$AC$3,COLUMN(),0)
)*DistanceShader!DA68*LightShader!DA68*(IF(OFFSET(Ghosts!$S$41,COLUMN(),0)&lt;ScreenHeight!$E69,
   1,
   (SQRT(OFFSET(Ghosts!$T$41,COLUMN(),0)-OFFSET(Ghosts!$R$41,COLUMN(),0)*ScreenHeight!$D69)-1))+IF(Ghosts!$B$35,IF(Param!$M$21,-1-POWER(0.3,Param!$M$21)/(IF(Param!$M$21&lt;20,LightShader!DA159,OFFSET(LightShader!DA159,Param!$M$21-20,0)
)+POWER(0.3,Param!$M$21)),-2),0))</f>
        <v>5.2090071465955479</v>
      </c>
      <c r="DB68" s="53">
        <f ca="1">IF(ScreenHeight!$B69&lt;OFFSET(Radar!$AC$3,COLUMN(),0),
    Param!$B$38/ScreenHeight!$B69,
    (Param!$B$37+1/(1-OFFSET(Radar!$AD$3,COLUMN(),0)*ScreenHeight!$C69)/Param!$B$39)/OFFSET(Radar!$AC$3,COLUMN(),0)
)*DistanceShader!DB68*LightShader!DB68*(IF(OFFSET(Ghosts!$S$41,COLUMN(),0)&lt;ScreenHeight!$E69,
   1,
   (SQRT(OFFSET(Ghosts!$T$41,COLUMN(),0)-OFFSET(Ghosts!$R$41,COLUMN(),0)*ScreenHeight!$D69)-1))+IF(Ghosts!$B$35,IF(Param!$M$21,-1-POWER(0.3,Param!$M$21)/(IF(Param!$M$21&lt;20,LightShader!DB159,OFFSET(LightShader!DB159,Param!$M$21-20,0)
)+POWER(0.3,Param!$M$21)),-2),0))</f>
        <v>5.1215252523813346</v>
      </c>
      <c r="DC68" s="53">
        <f ca="1">IF(ScreenHeight!$B69&lt;OFFSET(Radar!$AC$3,COLUMN(),0),
    Param!$B$38/ScreenHeight!$B69,
    (Param!$B$37+1/(1-OFFSET(Radar!$AD$3,COLUMN(),0)*ScreenHeight!$C69)/Param!$B$39)/OFFSET(Radar!$AC$3,COLUMN(),0)
)*DistanceShader!DC68*LightShader!DC68*(IF(OFFSET(Ghosts!$S$41,COLUMN(),0)&lt;ScreenHeight!$E69,
   1,
   (SQRT(OFFSET(Ghosts!$T$41,COLUMN(),0)-OFFSET(Ghosts!$R$41,COLUMN(),0)*ScreenHeight!$D69)-1))+IF(Ghosts!$B$35,IF(Param!$M$21,-1-POWER(0.3,Param!$M$21)/(IF(Param!$M$21&lt;20,LightShader!DC159,OFFSET(LightShader!DC159,Param!$M$21-20,0)
)+POWER(0.3,Param!$M$21)),-2),0))</f>
        <v>5.0310143144537482</v>
      </c>
      <c r="DD68" s="53">
        <f ca="1">IF(ScreenHeight!$B69&lt;OFFSET(Radar!$AC$3,COLUMN(),0),
    Param!$B$38/ScreenHeight!$B69,
    (Param!$B$37+1/(1-OFFSET(Radar!$AD$3,COLUMN(),0)*ScreenHeight!$C69)/Param!$B$39)/OFFSET(Radar!$AC$3,COLUMN(),0)
)*DistanceShader!DD68*LightShader!DD68*(IF(OFFSET(Ghosts!$S$41,COLUMN(),0)&lt;ScreenHeight!$E69,
   1,
   (SQRT(OFFSET(Ghosts!$T$41,COLUMN(),0)-OFFSET(Ghosts!$R$41,COLUMN(),0)*ScreenHeight!$D69)-1))+IF(Ghosts!$B$35,IF(Param!$M$21,-1-POWER(0.3,Param!$M$21)/(IF(Param!$M$21&lt;20,LightShader!DD159,OFFSET(LightShader!DD159,Param!$M$21-20,0)
)+POWER(0.3,Param!$M$21)),-2),0))</f>
        <v>4.9381830060038698</v>
      </c>
      <c r="DE68" s="53">
        <f ca="1">IF(ScreenHeight!$B69&lt;OFFSET(Radar!$AC$3,COLUMN(),0),
    Param!$B$38/ScreenHeight!$B69,
    (Param!$B$37+1/(1-OFFSET(Radar!$AD$3,COLUMN(),0)*ScreenHeight!$C69)/Param!$B$39)/OFFSET(Radar!$AC$3,COLUMN(),0)
)*DistanceShader!DE68*LightShader!DE68*(IF(OFFSET(Ghosts!$S$41,COLUMN(),0)&lt;ScreenHeight!$E69,
   1,
   (SQRT(OFFSET(Ghosts!$T$41,COLUMN(),0)-OFFSET(Ghosts!$R$41,COLUMN(),0)*ScreenHeight!$D69)-1))+IF(Ghosts!$B$35,IF(Param!$M$21,-1-POWER(0.3,Param!$M$21)/(IF(Param!$M$21&lt;20,LightShader!DE159,OFFSET(LightShader!DE159,Param!$M$21-20,0)
)+POWER(0.3,Param!$M$21)),-2),0))</f>
        <v>4.8436846646659486</v>
      </c>
      <c r="DF68" s="53">
        <f ca="1">IF(ScreenHeight!$B69&lt;OFFSET(Radar!$AC$3,COLUMN(),0),
    Param!$B$38/ScreenHeight!$B69,
    (Param!$B$37+1/(1-OFFSET(Radar!$AD$3,COLUMN(),0)*ScreenHeight!$C69)/Param!$B$39)/OFFSET(Radar!$AC$3,COLUMN(),0)
)*DistanceShader!DF68*LightShader!DF68*(IF(OFFSET(Ghosts!$S$41,COLUMN(),0)&lt;ScreenHeight!$E69,
   1,
   (SQRT(OFFSET(Ghosts!$T$41,COLUMN(),0)-OFFSET(Ghosts!$R$41,COLUMN(),0)*ScreenHeight!$D69)-1))+IF(Ghosts!$B$35,IF(Param!$M$21,-1-POWER(0.3,Param!$M$21)/(IF(Param!$M$21&lt;20,LightShader!DF159,OFFSET(LightShader!DF159,Param!$M$21-20,0)
)+POWER(0.3,Param!$M$21)),-2),0))</f>
        <v>4.7481128383773914</v>
      </c>
      <c r="DG68" s="53">
        <f ca="1">IF(ScreenHeight!$B69&lt;OFFSET(Radar!$AC$3,COLUMN(),0),
    Param!$B$38/ScreenHeight!$B69,
    (Param!$B$37+1/(1-OFFSET(Radar!$AD$3,COLUMN(),0)*ScreenHeight!$C69)/Param!$B$39)/OFFSET(Radar!$AC$3,COLUMN(),0)
)*DistanceShader!DG68*LightShader!DG68*(IF(OFFSET(Ghosts!$S$41,COLUMN(),0)&lt;ScreenHeight!$E69,
   1,
   (SQRT(OFFSET(Ghosts!$T$41,COLUMN(),0)-OFFSET(Ghosts!$R$41,COLUMN(),0)*ScreenHeight!$D69)-1))+IF(Ghosts!$B$35,IF(Param!$M$21,-1-POWER(0.3,Param!$M$21)/(IF(Param!$M$21&lt;20,LightShader!DG159,OFFSET(LightShader!DG159,Param!$M$21-20,0)
)+POWER(0.3,Param!$M$21)),-2),0))</f>
        <v>4.6519993730431297</v>
      </c>
      <c r="DH68" s="53">
        <f ca="1">IF(ScreenHeight!$B69&lt;OFFSET(Radar!$AC$3,COLUMN(),0),
    Param!$B$38/ScreenHeight!$B69,
    (Param!$B$37+1/(1-OFFSET(Radar!$AD$3,COLUMN(),0)*ScreenHeight!$C69)/Param!$B$39)/OFFSET(Radar!$AC$3,COLUMN(),0)
)*DistanceShader!DH68*LightShader!DH68*(IF(OFFSET(Ghosts!$S$41,COLUMN(),0)&lt;ScreenHeight!$E69,
   1,
   (SQRT(OFFSET(Ghosts!$T$41,COLUMN(),0)-OFFSET(Ghosts!$R$41,COLUMN(),0)*ScreenHeight!$D69)-1))+IF(Ghosts!$B$35,IF(Param!$M$21,-1-POWER(0.3,Param!$M$21)/(IF(Param!$M$21&lt;20,LightShader!DH159,OFFSET(LightShader!DH159,Param!$M$21-20,0)
)+POWER(0.3,Param!$M$21)),-2),0))</f>
        <v>4.5558145815013136</v>
      </c>
      <c r="DI68" s="53">
        <f ca="1">IF(ScreenHeight!$B69&lt;OFFSET(Radar!$AC$3,COLUMN(),0),
    Param!$B$38/ScreenHeight!$B69,
    (Param!$B$37+1/(1-OFFSET(Radar!$AD$3,COLUMN(),0)*ScreenHeight!$C69)/Param!$B$39)/OFFSET(Radar!$AC$3,COLUMN(),0)
)*DistanceShader!DI68*LightShader!DI68*(IF(OFFSET(Ghosts!$S$41,COLUMN(),0)&lt;ScreenHeight!$E69,
   1,
   (SQRT(OFFSET(Ghosts!$T$41,COLUMN(),0)-OFFSET(Ghosts!$R$41,COLUMN(),0)*ScreenHeight!$D69)-1))+IF(Ghosts!$B$35,IF(Param!$M$21,-1-POWER(0.3,Param!$M$21)/(IF(Param!$M$21&lt;20,LightShader!DI159,OFFSET(LightShader!DI159,Param!$M$21-20,0)
)+POWER(0.3,Param!$M$21)),-2),0))</f>
        <v>4.4599690351289363</v>
      </c>
      <c r="DJ68" s="53">
        <f ca="1">IF(ScreenHeight!$B69&lt;OFFSET(Radar!$AC$3,COLUMN(),0),
    Param!$B$38/ScreenHeight!$B69,
    (Param!$B$37+1/(1-OFFSET(Radar!$AD$3,COLUMN(),0)*ScreenHeight!$C69)/Param!$B$39)/OFFSET(Radar!$AC$3,COLUMN(),0)
)*DistanceShader!DJ68*LightShader!DJ68*(IF(OFFSET(Ghosts!$S$41,COLUMN(),0)&lt;ScreenHeight!$E69,
   1,
   (SQRT(OFFSET(Ghosts!$T$41,COLUMN(),0)-OFFSET(Ghosts!$R$41,COLUMN(),0)*ScreenHeight!$D69)-1))+IF(Ghosts!$B$35,IF(Param!$M$21,-1-POWER(0.3,Param!$M$21)/(IF(Param!$M$21&lt;20,LightShader!DJ159,OFFSET(LightShader!DJ159,Param!$M$21-20,0)
)+POWER(0.3,Param!$M$21)),-2),0))</f>
        <v>4.3648165511223747</v>
      </c>
      <c r="DK68" s="53">
        <f ca="1">IF(ScreenHeight!$B69&lt;OFFSET(Radar!$AC$3,COLUMN(),0),
    Param!$B$38/ScreenHeight!$B69,
    (Param!$B$37+1/(1-OFFSET(Radar!$AD$3,COLUMN(),0)*ScreenHeight!$C69)/Param!$B$39)/OFFSET(Radar!$AC$3,COLUMN(),0)
)*DistanceShader!DK68*LightShader!DK68*(IF(OFFSET(Ghosts!$S$41,COLUMN(),0)&lt;ScreenHeight!$E69,
   1,
   (SQRT(OFFSET(Ghosts!$T$41,COLUMN(),0)-OFFSET(Ghosts!$R$41,COLUMN(),0)*ScreenHeight!$D69)-1))+IF(Ghosts!$B$35,IF(Param!$M$21,-1-POWER(0.3,Param!$M$21)/(IF(Param!$M$21&lt;20,LightShader!DK159,OFFSET(LightShader!DK159,Param!$M$21-20,0)
)+POWER(0.3,Param!$M$21)),-2),0))</f>
        <v>4.2706579984795541</v>
      </c>
      <c r="DL68" s="53">
        <f ca="1">IF(ScreenHeight!$B69&lt;OFFSET(Radar!$AC$3,COLUMN(),0),
    Param!$B$38/ScreenHeight!$B69,
    (Param!$B$37+1/(1-OFFSET(Radar!$AD$3,COLUMN(),0)*ScreenHeight!$C69)/Param!$B$39)/OFFSET(Radar!$AC$3,COLUMN(),0)
)*DistanceShader!DL68*LightShader!DL68*(IF(OFFSET(Ghosts!$S$41,COLUMN(),0)&lt;ScreenHeight!$E69,
   1,
   (SQRT(OFFSET(Ghosts!$T$41,COLUMN(),0)-OFFSET(Ghosts!$R$41,COLUMN(),0)*ScreenHeight!$D69)-1))+IF(Ghosts!$B$35,IF(Param!$M$21,-1-POWER(0.3,Param!$M$21)/(IF(Param!$M$21&lt;20,LightShader!DL159,OFFSET(LightShader!DL159,Param!$M$21-20,0)
)+POWER(0.3,Param!$M$21)),-2),0))</f>
        <v>4.1777456045102968</v>
      </c>
      <c r="DM68" s="53">
        <f ca="1">IF(ScreenHeight!$B69&lt;OFFSET(Radar!$AC$3,COLUMN(),0),
    Param!$B$38/ScreenHeight!$B69,
    (Param!$B$37+1/(1-OFFSET(Radar!$AD$3,COLUMN(),0)*ScreenHeight!$C69)/Param!$B$39)/OFFSET(Radar!$AC$3,COLUMN(),0)
)*DistanceShader!DM68*LightShader!DM68*(IF(OFFSET(Ghosts!$S$41,COLUMN(),0)&lt;ScreenHeight!$E69,
   1,
   (SQRT(OFFSET(Ghosts!$T$41,COLUMN(),0)-OFFSET(Ghosts!$R$41,COLUMN(),0)*ScreenHeight!$D69)-1))+IF(Ghosts!$B$35,IF(Param!$M$21,-1-POWER(0.3,Param!$M$21)/(IF(Param!$M$21&lt;20,LightShader!DM159,OFFSET(LightShader!DM159,Param!$M$21-20,0)
)+POWER(0.3,Param!$M$21)),-2),0))</f>
        <v>4.0862875042039004</v>
      </c>
      <c r="DN68" s="53">
        <f ca="1">IF(ScreenHeight!$B69&lt;OFFSET(Radar!$AC$3,COLUMN(),0),
    Param!$B$38/ScreenHeight!$B69,
    (Param!$B$37+1/(1-OFFSET(Radar!$AD$3,COLUMN(),0)*ScreenHeight!$C69)/Param!$B$39)/OFFSET(Radar!$AC$3,COLUMN(),0)
)*DistanceShader!DN68*LightShader!DN68*(IF(OFFSET(Ghosts!$S$41,COLUMN(),0)&lt;ScreenHeight!$E69,
   1,
   (SQRT(OFFSET(Ghosts!$T$41,COLUMN(),0)-OFFSET(Ghosts!$R$41,COLUMN(),0)*ScreenHeight!$D69)-1))+IF(Ghosts!$B$35,IF(Param!$M$21,-1-POWER(0.3,Param!$M$21)/(IF(Param!$M$21&lt;20,LightShader!DN159,OFFSET(LightShader!DN159,Param!$M$21-20,0)
)+POWER(0.3,Param!$M$21)),-2),0))</f>
        <v>3.9964523321530105</v>
      </c>
      <c r="DO68" s="53">
        <f ca="1">IF(ScreenHeight!$B69&lt;OFFSET(Radar!$AC$3,COLUMN(),0),
    Param!$B$38/ScreenHeight!$B69,
    (Param!$B$37+1/(1-OFFSET(Radar!$AD$3,COLUMN(),0)*ScreenHeight!$C69)/Param!$B$39)/OFFSET(Radar!$AC$3,COLUMN(),0)
)*DistanceShader!DO68*LightShader!DO68*(IF(OFFSET(Ghosts!$S$41,COLUMN(),0)&lt;ScreenHeight!$E69,
   1,
   (SQRT(OFFSET(Ghosts!$T$41,COLUMN(),0)-OFFSET(Ghosts!$R$41,COLUMN(),0)*ScreenHeight!$D69)-1))+IF(Ghosts!$B$35,IF(Param!$M$21,-1-POWER(0.3,Param!$M$21)/(IF(Param!$M$21&lt;20,LightShader!DO159,OFFSET(LightShader!DO159,Param!$M$21-20,0)
)+POWER(0.3,Param!$M$21)),-2),0))</f>
        <v>3.9083737080638574</v>
      </c>
      <c r="DP68" s="53">
        <f ca="1">IF(ScreenHeight!$B69&lt;OFFSET(Radar!$AC$3,COLUMN(),0),
    Param!$B$38/ScreenHeight!$B69,
    (Param!$B$37+1/(1-OFFSET(Radar!$AD$3,COLUMN(),0)*ScreenHeight!$C69)/Param!$B$39)/OFFSET(Radar!$AC$3,COLUMN(),0)
)*DistanceShader!DP68*LightShader!DP68*(IF(OFFSET(Ghosts!$S$41,COLUMN(),0)&lt;ScreenHeight!$E69,
   1,
   (SQRT(OFFSET(Ghosts!$T$41,COLUMN(),0)-OFFSET(Ghosts!$R$41,COLUMN(),0)*ScreenHeight!$D69)-1))+IF(Ghosts!$B$35,IF(Param!$M$21,-1-POWER(0.3,Param!$M$21)/(IF(Param!$M$21&lt;20,LightShader!DP159,OFFSET(LightShader!DP159,Param!$M$21-20,0)
)+POWER(0.3,Param!$M$21)),-2),0))</f>
        <v>3.8221545107652011</v>
      </c>
      <c r="DQ68" s="53">
        <f ca="1">IF(ScreenHeight!$B69&lt;OFFSET(Radar!$AC$3,COLUMN(),0),
    Param!$B$38/ScreenHeight!$B69,
    (Param!$B$37+1/(1-OFFSET(Radar!$AD$3,COLUMN(),0)*ScreenHeight!$C69)/Param!$B$39)/OFFSET(Radar!$AC$3,COLUMN(),0)
)*DistanceShader!DQ68*LightShader!DQ68*(IF(OFFSET(Ghosts!$S$41,COLUMN(),0)&lt;ScreenHeight!$E69,
   1,
   (SQRT(OFFSET(Ghosts!$T$41,COLUMN(),0)-OFFSET(Ghosts!$R$41,COLUMN(),0)*ScreenHeight!$D69)-1))+IF(Ghosts!$B$35,IF(Param!$M$21,-1-POWER(0.3,Param!$M$21)/(IF(Param!$M$21&lt;20,LightShader!DQ159,OFFSET(LightShader!DQ159,Param!$M$21-20,0)
)+POWER(0.3,Param!$M$21)),-2),0))</f>
        <v>3.7378708717208657</v>
      </c>
      <c r="DR68" s="53">
        <f ca="1">IF(ScreenHeight!$B69&lt;OFFSET(Radar!$AC$3,COLUMN(),0),
    Param!$B$38/ScreenHeight!$B69,
    (Param!$B$37+1/(1-OFFSET(Radar!$AD$3,COLUMN(),0)*ScreenHeight!$C69)/Param!$B$39)/OFFSET(Radar!$AC$3,COLUMN(),0)
)*DistanceShader!DR68*LightShader!DR68*(IF(OFFSET(Ghosts!$S$41,COLUMN(),0)&lt;ScreenHeight!$E69,
   1,
   (SQRT(OFFSET(Ghosts!$T$41,COLUMN(),0)-OFFSET(Ghosts!$R$41,COLUMN(),0)*ScreenHeight!$D69)-1))+IF(Ghosts!$B$35,IF(Param!$M$21,-1-POWER(0.3,Param!$M$21)/(IF(Param!$M$21&lt;20,LightShader!DR159,OFFSET(LightShader!DR159,Param!$M$21-20,0)
)+POWER(0.3,Param!$M$21)),-2),0))</f>
        <v>3.6555758477111806</v>
      </c>
      <c r="DS68" s="53">
        <f ca="1">IF(ScreenHeight!$B69&lt;OFFSET(Radar!$AC$3,COLUMN(),0),
    Param!$B$38/ScreenHeight!$B69,
    (Param!$B$37+1/(1-OFFSET(Radar!$AD$3,COLUMN(),0)*ScreenHeight!$C69)/Param!$B$39)/OFFSET(Radar!$AC$3,COLUMN(),0)
)*DistanceShader!DS68*LightShader!DS68*(IF(OFFSET(Ghosts!$S$41,COLUMN(),0)&lt;ScreenHeight!$E69,
   1,
   (SQRT(OFFSET(Ghosts!$T$41,COLUMN(),0)-OFFSET(Ghosts!$R$41,COLUMN(),0)*ScreenHeight!$D69)-1))+IF(Ghosts!$B$35,IF(Param!$M$21,-1-POWER(0.3,Param!$M$21)/(IF(Param!$M$21&lt;20,LightShader!DS159,OFFSET(LightShader!DS159,Param!$M$21-20,0)
)+POWER(0.3,Param!$M$21)),-2),0))</f>
        <v>3.5753027543381082</v>
      </c>
      <c r="DT68" s="53">
        <f ca="1">IF(ScreenHeight!$B69&lt;OFFSET(Radar!$AC$3,COLUMN(),0),
    Param!$B$38/ScreenHeight!$B69,
    (Param!$B$37+1/(1-OFFSET(Radar!$AD$3,COLUMN(),0)*ScreenHeight!$C69)/Param!$B$39)/OFFSET(Radar!$AC$3,COLUMN(),0)
)*DistanceShader!DT68*LightShader!DT68*(IF(OFFSET(Ghosts!$S$41,COLUMN(),0)&lt;ScreenHeight!$E69,
   1,
   (SQRT(OFFSET(Ghosts!$T$41,COLUMN(),0)-OFFSET(Ghosts!$R$41,COLUMN(),0)*ScreenHeight!$D69)-1))+IF(Ghosts!$B$35,IF(Param!$M$21,-1-POWER(0.3,Param!$M$21)/(IF(Param!$M$21&lt;20,LightShader!DT159,OFFSET(LightShader!DT159,Param!$M$21-20,0)
)+POWER(0.3,Param!$M$21)),-2),0))</f>
        <v>3.4970681582773286</v>
      </c>
      <c r="DU68" s="53">
        <f ca="1">IF(ScreenHeight!$B69&lt;OFFSET(Radar!$AC$3,COLUMN(),0),
    Param!$B$38/ScreenHeight!$B69,
    (Param!$B$37+1/(1-OFFSET(Radar!$AD$3,COLUMN(),0)*ScreenHeight!$C69)/Param!$B$39)/OFFSET(Radar!$AC$3,COLUMN(),0)
)*DistanceShader!DU68*LightShader!DU68*(IF(OFFSET(Ghosts!$S$41,COLUMN(),0)&lt;ScreenHeight!$E69,
   1,
   (SQRT(OFFSET(Ghosts!$T$41,COLUMN(),0)-OFFSET(Ghosts!$R$41,COLUMN(),0)*ScreenHeight!$D69)-1))+IF(Ghosts!$B$35,IF(Param!$M$21,-1-POWER(0.3,Param!$M$21)/(IF(Param!$M$21&lt;20,LightShader!DU159,OFFSET(LightShader!DU159,Param!$M$21-20,0)
)+POWER(0.3,Param!$M$21)),-2),0))</f>
        <v>3.4208745377394072</v>
      </c>
      <c r="DV68" s="53">
        <f ca="1">IF(ScreenHeight!$B69&lt;OFFSET(Radar!$AC$3,COLUMN(),0),
    Param!$B$38/ScreenHeight!$B69,
    (Param!$B$37+1/(1-OFFSET(Radar!$AD$3,COLUMN(),0)*ScreenHeight!$C69)/Param!$B$39)/OFFSET(Radar!$AC$3,COLUMN(),0)
)*DistanceShader!DV68*LightShader!DV68*(IF(OFFSET(Ghosts!$S$41,COLUMN(),0)&lt;ScreenHeight!$E69,
   1,
   (SQRT(OFFSET(Ghosts!$T$41,COLUMN(),0)-OFFSET(Ghosts!$R$41,COLUMN(),0)*ScreenHeight!$D69)-1))+IF(Ghosts!$B$35,IF(Param!$M$21,-1-POWER(0.3,Param!$M$21)/(IF(Param!$M$21&lt;20,LightShader!DV159,OFFSET(LightShader!DV159,Param!$M$21-20,0)
)+POWER(0.3,Param!$M$21)),-2),0))</f>
        <v>3.3467126283531807</v>
      </c>
      <c r="DW68" s="53">
        <f ca="1">IF(ScreenHeight!$B69&lt;OFFSET(Radar!$AC$3,COLUMN(),0),
    Param!$B$38/ScreenHeight!$B69,
    (Param!$B$37+1/(1-OFFSET(Radar!$AD$3,COLUMN(),0)*ScreenHeight!$C69)/Param!$B$39)/OFFSET(Radar!$AC$3,COLUMN(),0)
)*DistanceShader!DW68*LightShader!DW68*(IF(OFFSET(Ghosts!$S$41,COLUMN(),0)&lt;ScreenHeight!$E69,
   1,
   (SQRT(OFFSET(Ghosts!$T$41,COLUMN(),0)-OFFSET(Ghosts!$R$41,COLUMN(),0)*ScreenHeight!$D69)-1))+IF(Ghosts!$B$35,IF(Param!$M$21,-1-POWER(0.3,Param!$M$21)/(IF(Param!$M$21&lt;20,LightShader!DW159,OFFSET(LightShader!DW159,Param!$M$21-20,0)
)+POWER(0.3,Param!$M$21)),-2),0))</f>
        <v>3.2745634764892535</v>
      </c>
      <c r="DX68" s="53">
        <f ca="1">IF(ScreenHeight!$B69&lt;OFFSET(Radar!$AC$3,COLUMN(),0),
    Param!$B$38/ScreenHeight!$B69,
    (Param!$B$37+1/(1-OFFSET(Radar!$AD$3,COLUMN(),0)*ScreenHeight!$C69)/Param!$B$39)/OFFSET(Radar!$AC$3,COLUMN(),0)
)*DistanceShader!DX68*LightShader!DX68*(IF(OFFSET(Ghosts!$S$41,COLUMN(),0)&lt;ScreenHeight!$E69,
   1,
   (SQRT(OFFSET(Ghosts!$T$41,COLUMN(),0)-OFFSET(Ghosts!$R$41,COLUMN(),0)*ScreenHeight!$D69)-1))+IF(Ghosts!$B$35,IF(Param!$M$21,-1-POWER(0.3,Param!$M$21)/(IF(Param!$M$21&lt;20,LightShader!DX159,OFFSET(LightShader!DX159,Param!$M$21-20,0)
)+POWER(0.3,Param!$M$21)),-2),0))</f>
        <v>3.2044002246196248</v>
      </c>
      <c r="DY68" s="53">
        <f ca="1">IF(ScreenHeight!$B69&lt;OFFSET(Radar!$AC$3,COLUMN(),0),
    Param!$B$38/ScreenHeight!$B69,
    (Param!$B$37+1/(1-OFFSET(Radar!$AD$3,COLUMN(),0)*ScreenHeight!$C69)/Param!$B$39)/OFFSET(Radar!$AC$3,COLUMN(),0)
)*DistanceShader!DY68*LightShader!DY68*(IF(OFFSET(Ghosts!$S$41,COLUMN(),0)&lt;ScreenHeight!$E69,
   1,
   (SQRT(OFFSET(Ghosts!$T$41,COLUMN(),0)-OFFSET(Ghosts!$R$41,COLUMN(),0)*ScreenHeight!$D69)-1))+IF(Ghosts!$B$35,IF(Param!$M$21,-1-POWER(0.3,Param!$M$21)/(IF(Param!$M$21&lt;20,LightShader!DY159,OFFSET(LightShader!DY159,Param!$M$21-20,0)
)+POWER(0.3,Param!$M$21)),-2),0))</f>
        <v>3.1361896542556296</v>
      </c>
      <c r="DZ68" s="53">
        <f ca="1">IF(ScreenHeight!$B69&lt;OFFSET(Radar!$AC$3,COLUMN(),0),
    Param!$B$38/ScreenHeight!$B69,
    (Param!$B$37+1/(1-OFFSET(Radar!$AD$3,COLUMN(),0)*ScreenHeight!$C69)/Param!$B$39)/OFFSET(Radar!$AC$3,COLUMN(),0)
)*DistanceShader!DZ68*LightShader!DZ68*(IF(OFFSET(Ghosts!$S$41,COLUMN(),0)&lt;ScreenHeight!$E69,
   1,
   (SQRT(OFFSET(Ghosts!$T$41,COLUMN(),0)-OFFSET(Ghosts!$R$41,COLUMN(),0)*ScreenHeight!$D69)-1))+IF(Ghosts!$B$35,IF(Param!$M$21,-1-POWER(0.3,Param!$M$21)/(IF(Param!$M$21&lt;20,LightShader!DZ159,OFFSET(LightShader!DZ159,Param!$M$21-20,0)
)+POWER(0.3,Param!$M$21)),-2),0))</f>
        <v>3.0698935117975852</v>
      </c>
      <c r="EA68" s="53">
        <f ca="1">IF(ScreenHeight!$B69&lt;OFFSET(Radar!$AC$3,COLUMN(),0),
    Param!$B$38/ScreenHeight!$B69,
    (Param!$B$37+1/(1-OFFSET(Radar!$AD$3,COLUMN(),0)*ScreenHeight!$C69)/Param!$B$39)/OFFSET(Radar!$AC$3,COLUMN(),0)
)*DistanceShader!EA68*LightShader!EA68*(IF(OFFSET(Ghosts!$S$41,COLUMN(),0)&lt;ScreenHeight!$E69,
   1,
   (SQRT(OFFSET(Ghosts!$T$41,COLUMN(),0)-OFFSET(Ghosts!$R$41,COLUMN(),0)*ScreenHeight!$D69)-1))+IF(Ghosts!$B$35,IF(Param!$M$21,-1-POWER(0.3,Param!$M$21)/(IF(Param!$M$21&lt;20,LightShader!EA159,OFFSET(LightShader!EA159,Param!$M$21-20,0)
)+POWER(0.3,Param!$M$21)),-2),0))</f>
        <v>3.0054696416392344</v>
      </c>
      <c r="EB68" s="53">
        <f ca="1">IF(ScreenHeight!$B69&lt;OFFSET(Radar!$AC$3,COLUMN(),0),
    Param!$B$38/ScreenHeight!$B69,
    (Param!$B$37+1/(1-OFFSET(Radar!$AD$3,COLUMN(),0)*ScreenHeight!$C69)/Param!$B$39)/OFFSET(Radar!$AC$3,COLUMN(),0)
)*DistanceShader!EB68*LightShader!EB68*(IF(OFFSET(Ghosts!$S$41,COLUMN(),0)&lt;ScreenHeight!$E69,
   1,
   (SQRT(OFFSET(Ghosts!$T$41,COLUMN(),0)-OFFSET(Ghosts!$R$41,COLUMN(),0)*ScreenHeight!$D69)-1))+IF(Ghosts!$B$35,IF(Param!$M$21,-1-POWER(0.3,Param!$M$21)/(IF(Param!$M$21&lt;20,LightShader!EB159,OFFSET(LightShader!EB159,Param!$M$21-20,0)
)+POWER(0.3,Param!$M$21)),-2),0))</f>
        <v>2.9428729493830916</v>
      </c>
      <c r="EC68" s="53">
        <f ca="1">IF(ScreenHeight!$B69&lt;OFFSET(Radar!$AC$3,COLUMN(),0),
    Param!$B$38/ScreenHeight!$B69,
    (Param!$B$37+1/(1-OFFSET(Radar!$AD$3,COLUMN(),0)*ScreenHeight!$C69)/Param!$B$39)/OFFSET(Radar!$AC$3,COLUMN(),0)
)*DistanceShader!EC68*LightShader!EC68*(IF(OFFSET(Ghosts!$S$41,COLUMN(),0)&lt;ScreenHeight!$E69,
   1,
   (SQRT(OFFSET(Ghosts!$T$41,COLUMN(),0)-OFFSET(Ghosts!$R$41,COLUMN(),0)*ScreenHeight!$D69)-1))+IF(Ghosts!$B$35,IF(Param!$M$21,-1-POWER(0.3,Param!$M$21)/(IF(Param!$M$21&lt;20,LightShader!EC159,OFFSET(LightShader!EC159,Param!$M$21-20,0)
)+POWER(0.3,Param!$M$21)),-2),0))</f>
        <v>2.8820562162517311</v>
      </c>
      <c r="ED68" s="53">
        <f ca="1">IF(ScreenHeight!$B69&lt;OFFSET(Radar!$AC$3,COLUMN(),0),
    Param!$B$38/ScreenHeight!$B69,
    (Param!$B$37+1/(1-OFFSET(Radar!$AD$3,COLUMN(),0)*ScreenHeight!$C69)/Param!$B$39)/OFFSET(Radar!$AC$3,COLUMN(),0)
)*DistanceShader!ED68*LightShader!ED68*(IF(OFFSET(Ghosts!$S$41,COLUMN(),0)&lt;ScreenHeight!$E69,
   1,
   (SQRT(OFFSET(Ghosts!$T$41,COLUMN(),0)-OFFSET(Ghosts!$R$41,COLUMN(),0)*ScreenHeight!$D69)-1))+IF(Ghosts!$B$35,IF(Param!$M$21,-1-POWER(0.3,Param!$M$21)/(IF(Param!$M$21&lt;20,LightShader!ED159,OFFSET(LightShader!ED159,Param!$M$21-20,0)
)+POWER(0.3,Param!$M$21)),-2),0))</f>
        <v>2.8229707838788753</v>
      </c>
      <c r="EE68" s="53">
        <f ca="1">IF(ScreenHeight!$B69&lt;OFFSET(Radar!$AC$3,COLUMN(),0),
    Param!$B$38/ScreenHeight!$B69,
    (Param!$B$37+1/(1-OFFSET(Radar!$AD$3,COLUMN(),0)*ScreenHeight!$C69)/Param!$B$39)/OFFSET(Radar!$AC$3,COLUMN(),0)
)*DistanceShader!EE68*LightShader!EE68*(IF(OFFSET(Ghosts!$S$41,COLUMN(),0)&lt;ScreenHeight!$E69,
   1,
   (SQRT(OFFSET(Ghosts!$T$41,COLUMN(),0)-OFFSET(Ghosts!$R$41,COLUMN(),0)*ScreenHeight!$D69)-1))+IF(Ghosts!$B$35,IF(Param!$M$21,-1-POWER(0.3,Param!$M$21)/(IF(Param!$M$21&lt;20,LightShader!EE159,OFFSET(LightShader!EE159,Param!$M$21-20,0)
)+POWER(0.3,Param!$M$21)),-2),0))</f>
        <v>2.7655671267417024</v>
      </c>
      <c r="EF68" s="53">
        <f ca="1">IF(ScreenHeight!$B69&lt;OFFSET(Radar!$AC$3,COLUMN(),0),
    Param!$B$38/ScreenHeight!$B69,
    (Param!$B$37+1/(1-OFFSET(Radar!$AD$3,COLUMN(),0)*ScreenHeight!$C69)/Param!$B$39)/OFFSET(Radar!$AC$3,COLUMN(),0)
)*DistanceShader!EF68*LightShader!EF68*(IF(OFFSET(Ghosts!$S$41,COLUMN(),0)&lt;ScreenHeight!$E69,
   1,
   (SQRT(OFFSET(Ghosts!$T$41,COLUMN(),0)-OFFSET(Ghosts!$R$41,COLUMN(),0)*ScreenHeight!$D69)-1))+IF(Ghosts!$B$35,IF(Param!$M$21,-1-POWER(0.3,Param!$M$21)/(IF(Param!$M$21&lt;20,LightShader!EF159,OFFSET(LightShader!EF159,Param!$M$21-20,0)
)+POWER(0.3,Param!$M$21)),-2),0))</f>
        <v>2.709795327625486</v>
      </c>
      <c r="EG68" s="53">
        <f ca="1">IF(ScreenHeight!$B69&lt;OFFSET(Radar!$AC$3,COLUMN(),0),
    Param!$B$38/ScreenHeight!$B69,
    (Param!$B$37+1/(1-OFFSET(Radar!$AD$3,COLUMN(),0)*ScreenHeight!$C69)/Param!$B$39)/OFFSET(Radar!$AC$3,COLUMN(),0)
)*DistanceShader!EG68*LightShader!EG68*(IF(OFFSET(Ghosts!$S$41,COLUMN(),0)&lt;ScreenHeight!$E69,
   1,
   (SQRT(OFFSET(Ghosts!$T$41,COLUMN(),0)-OFFSET(Ghosts!$R$41,COLUMN(),0)*ScreenHeight!$D69)-1))+IF(Ghosts!$B$35,IF(Param!$M$21,-1-POWER(0.3,Param!$M$21)/(IF(Param!$M$21&lt;20,LightShader!EG159,OFFSET(LightShader!EG159,Param!$M$21-20,0)
)+POWER(0.3,Param!$M$21)),-2),0))</f>
        <v>2.6556054697410492</v>
      </c>
      <c r="EH68" s="53">
        <f ca="1">IF(ScreenHeight!$B69&lt;OFFSET(Radar!$AC$3,COLUMN(),0),
    Param!$B$38/ScreenHeight!$B69,
    (Param!$B$37+1/(1-OFFSET(Radar!$AD$3,COLUMN(),0)*ScreenHeight!$C69)/Param!$B$39)/OFFSET(Radar!$AC$3,COLUMN(),0)
)*DistanceShader!EH68*LightShader!EH68*(IF(OFFSET(Ghosts!$S$41,COLUMN(),0)&lt;ScreenHeight!$E69,
   1,
   (SQRT(OFFSET(Ghosts!$T$41,COLUMN(),0)-OFFSET(Ghosts!$R$41,COLUMN(),0)*ScreenHeight!$D69)-1))+IF(Ghosts!$B$35,IF(Param!$M$21,-1-POWER(0.3,Param!$M$21)/(IF(Param!$M$21&lt;20,LightShader!EH159,OFFSET(LightShader!EH159,Param!$M$21-20,0)
)+POWER(0.3,Param!$M$21)),-2),0))</f>
        <v>2.6029479574723413</v>
      </c>
      <c r="EI68" s="53">
        <f ca="1">IF(ScreenHeight!$B69&lt;OFFSET(Radar!$AC$3,COLUMN(),0),
    Param!$B$38/ScreenHeight!$B69,
    (Param!$B$37+1/(1-OFFSET(Radar!$AD$3,COLUMN(),0)*ScreenHeight!$C69)/Param!$B$39)/OFFSET(Radar!$AC$3,COLUMN(),0)
)*DistanceShader!EI68*LightShader!EI68*(IF(OFFSET(Ghosts!$S$41,COLUMN(),0)&lt;ScreenHeight!$E69,
   1,
   (SQRT(OFFSET(Ghosts!$T$41,COLUMN(),0)-OFFSET(Ghosts!$R$41,COLUMN(),0)*ScreenHeight!$D69)-1))+IF(Ghosts!$B$35,IF(Param!$M$21,-1-POWER(0.3,Param!$M$21)/(IF(Param!$M$21&lt;20,LightShader!EI159,OFFSET(LightShader!EI159,Param!$M$21-20,0)
)+POWER(0.3,Param!$M$21)),-2),0))</f>
        <v>2.55177377622989</v>
      </c>
      <c r="EJ68" s="53">
        <f ca="1">IF(ScreenHeight!$B69&lt;OFFSET(Radar!$AC$3,COLUMN(),0),
    Param!$B$38/ScreenHeight!$B69,
    (Param!$B$37+1/(1-OFFSET(Radar!$AD$3,COLUMN(),0)*ScreenHeight!$C69)/Param!$B$39)/OFFSET(Radar!$AC$3,COLUMN(),0)
)*DistanceShader!EJ68*LightShader!EJ68*(IF(OFFSET(Ghosts!$S$41,COLUMN(),0)&lt;ScreenHeight!$E69,
   1,
   (SQRT(OFFSET(Ghosts!$T$41,COLUMN(),0)-OFFSET(Ghosts!$R$41,COLUMN(),0)*ScreenHeight!$D69)-1))+IF(Ghosts!$B$35,IF(Param!$M$21,-1-POWER(0.3,Param!$M$21)/(IF(Param!$M$21&lt;20,LightShader!EJ159,OFFSET(LightShader!EJ159,Param!$M$21-20,0)
)+POWER(0.3,Param!$M$21)),-2),0))</f>
        <v>2.5020347005300851</v>
      </c>
      <c r="EK68" s="53">
        <f ca="1">IF(ScreenHeight!$B69&lt;OFFSET(Radar!$AC$3,COLUMN(),0),
    Param!$B$38/ScreenHeight!$B69,
    (Param!$B$37+1/(1-OFFSET(Radar!$AD$3,COLUMN(),0)*ScreenHeight!$C69)/Param!$B$39)/OFFSET(Radar!$AC$3,COLUMN(),0)
)*DistanceShader!EK68*LightShader!EK68*(IF(OFFSET(Ghosts!$S$41,COLUMN(),0)&lt;ScreenHeight!$E69,
   1,
   (SQRT(OFFSET(Ghosts!$T$41,COLUMN(),0)-OFFSET(Ghosts!$R$41,COLUMN(),0)*ScreenHeight!$D69)-1))+IF(Ghosts!$B$35,IF(Param!$M$21,-1-POWER(0.3,Param!$M$21)/(IF(Param!$M$21&lt;20,LightShader!EK159,OFFSET(LightShader!EK159,Param!$M$21-20,0)
)+POWER(0.3,Param!$M$21)),-2),0))</f>
        <v>2.4536834582079043</v>
      </c>
      <c r="EL68" s="53">
        <f ca="1">IF(ScreenHeight!$B69&lt;OFFSET(Radar!$AC$3,COLUMN(),0),
    Param!$B$38/ScreenHeight!$B69,
    (Param!$B$37+1/(1-OFFSET(Radar!$AD$3,COLUMN(),0)*ScreenHeight!$C69)/Param!$B$39)/OFFSET(Radar!$AC$3,COLUMN(),0)
)*DistanceShader!EL68*LightShader!EL68*(IF(OFFSET(Ghosts!$S$41,COLUMN(),0)&lt;ScreenHeight!$E69,
   1,
   (SQRT(OFFSET(Ghosts!$T$41,COLUMN(),0)-OFFSET(Ghosts!$R$41,COLUMN(),0)*ScreenHeight!$D69)-1))+IF(Ghosts!$B$35,IF(Param!$M$21,-1-POWER(0.3,Param!$M$21)/(IF(Param!$M$21&lt;20,LightShader!EL159,OFFSET(LightShader!EL159,Param!$M$21-20,0)
)+POWER(0.3,Param!$M$21)),-2),0))</f>
        <v>2.4066738575951372</v>
      </c>
      <c r="EM68" s="53">
        <f ca="1">IF(ScreenHeight!$B69&lt;OFFSET(Radar!$AC$3,COLUMN(),0),
    Param!$B$38/ScreenHeight!$B69,
    (Param!$B$37+1/(1-OFFSET(Radar!$AD$3,COLUMN(),0)*ScreenHeight!$C69)/Param!$B$39)/OFFSET(Radar!$AC$3,COLUMN(),0)
)*DistanceShader!EM68*LightShader!EM68*(IF(OFFSET(Ghosts!$S$41,COLUMN(),0)&lt;ScreenHeight!$E69,
   1,
   (SQRT(OFFSET(Ghosts!$T$41,COLUMN(),0)-OFFSET(Ghosts!$R$41,COLUMN(),0)*ScreenHeight!$D69)-1))+IF(Ghosts!$B$35,IF(Param!$M$21,-1-POWER(0.3,Param!$M$21)/(IF(Param!$M$21&lt;20,LightShader!EM159,OFFSET(LightShader!EM159,Param!$M$21-20,0)
)+POWER(0.3,Param!$M$21)),-2),0))</f>
        <v>2.3609608835481026</v>
      </c>
      <c r="EN68" s="53">
        <f ca="1">IF(ScreenHeight!$B69&lt;OFFSET(Radar!$AC$3,COLUMN(),0),
    Param!$B$38/ScreenHeight!$B69,
    (Param!$B$37+1/(1-OFFSET(Radar!$AD$3,COLUMN(),0)*ScreenHeight!$C69)/Param!$B$39)/OFFSET(Radar!$AC$3,COLUMN(),0)
)*DistanceShader!EN68*LightShader!EN68*(IF(OFFSET(Ghosts!$S$41,COLUMN(),0)&lt;ScreenHeight!$E69,
   1,
   (SQRT(OFFSET(Ghosts!$T$41,COLUMN(),0)-OFFSET(Ghosts!$R$41,COLUMN(),0)*ScreenHeight!$D69)-1))+IF(Ghosts!$B$35,IF(Param!$M$21,-1-POWER(0.3,Param!$M$21)/(IF(Param!$M$21&lt;20,LightShader!EN159,OFFSET(LightShader!EN159,Param!$M$21-20,0)
)+POWER(0.3,Param!$M$21)),-2),0))</f>
        <v>2.3165007673778368</v>
      </c>
      <c r="EO68" s="53">
        <f ca="1">IF(ScreenHeight!$B69&lt;OFFSET(Radar!$AC$3,COLUMN(),0),
    Param!$B$38/ScreenHeight!$B69,
    (Param!$B$37+1/(1-OFFSET(Radar!$AD$3,COLUMN(),0)*ScreenHeight!$C69)/Param!$B$39)/OFFSET(Radar!$AC$3,COLUMN(),0)
)*DistanceShader!EO68*LightShader!EO68*(IF(OFFSET(Ghosts!$S$41,COLUMN(),0)&lt;ScreenHeight!$E69,
   1,
   (SQRT(OFFSET(Ghosts!$T$41,COLUMN(),0)-OFFSET(Ghosts!$R$41,COLUMN(),0)*ScreenHeight!$D69)-1))+IF(Ghosts!$B$35,IF(Param!$M$21,-1-POWER(0.3,Param!$M$21)/(IF(Param!$M$21&lt;20,LightShader!EO159,OFFSET(LightShader!EO159,Param!$M$21-20,0)
)+POWER(0.3,Param!$M$21)),-2),0))</f>
        <v>2.2732510350105311</v>
      </c>
      <c r="EP68" s="53">
        <f ca="1">IF(ScreenHeight!$B69&lt;OFFSET(Radar!$AC$3,COLUMN(),0),
    Param!$B$38/ScreenHeight!$B69,
    (Param!$B$37+1/(1-OFFSET(Radar!$AD$3,COLUMN(),0)*ScreenHeight!$C69)/Param!$B$39)/OFFSET(Radar!$AC$3,COLUMN(),0)
)*DistanceShader!EP68*LightShader!EP68*(IF(OFFSET(Ghosts!$S$41,COLUMN(),0)&lt;ScreenHeight!$E69,
   1,
   (SQRT(OFFSET(Ghosts!$T$41,COLUMN(),0)-OFFSET(Ghosts!$R$41,COLUMN(),0)*ScreenHeight!$D69)-1))+IF(Ghosts!$B$35,IF(Param!$M$21,-1-POWER(0.3,Param!$M$21)/(IF(Param!$M$21&lt;20,LightShader!EP159,OFFSET(LightShader!EP159,Param!$M$21-20,0)
)+POWER(0.3,Param!$M$21)),-2),0))</f>
        <v>2.2311705370757</v>
      </c>
      <c r="EQ68" s="53">
        <f ca="1">IF(ScreenHeight!$B69&lt;OFFSET(Radar!$AC$3,COLUMN(),0),
    Param!$B$38/ScreenHeight!$B69,
    (Param!$B$37+1/(1-OFFSET(Radar!$AD$3,COLUMN(),0)*ScreenHeight!$C69)/Param!$B$39)/OFFSET(Radar!$AC$3,COLUMN(),0)
)*DistanceShader!EQ68*LightShader!EQ68*(IF(OFFSET(Ghosts!$S$41,COLUMN(),0)&lt;ScreenHeight!$E69,
   1,
   (SQRT(OFFSET(Ghosts!$T$41,COLUMN(),0)-OFFSET(Ghosts!$R$41,COLUMN(),0)*ScreenHeight!$D69)-1))+IF(Ghosts!$B$35,IF(Param!$M$21,-1-POWER(0.3,Param!$M$21)/(IF(Param!$M$21&lt;20,LightShader!EQ159,OFFSET(LightShader!EQ159,Param!$M$21-20,0)
)+POWER(0.3,Param!$M$21)),-2),0))</f>
        <v>2.1902194640735821</v>
      </c>
      <c r="ER68" s="53">
        <f ca="1">IF(ScreenHeight!$B69&lt;OFFSET(Radar!$AC$3,COLUMN(),0),
    Param!$B$38/ScreenHeight!$B69,
    (Param!$B$37+1/(1-OFFSET(Radar!$AD$3,COLUMN(),0)*ScreenHeight!$C69)/Param!$B$39)/OFFSET(Radar!$AC$3,COLUMN(),0)
)*DistanceShader!ER68*LightShader!ER68*(IF(OFFSET(Ghosts!$S$41,COLUMN(),0)&lt;ScreenHeight!$E69,
   1,
   (SQRT(OFFSET(Ghosts!$T$41,COLUMN(),0)-OFFSET(Ghosts!$R$41,COLUMN(),0)*ScreenHeight!$D69)-1))+IF(Ghosts!$B$35,IF(Param!$M$21,-1-POWER(0.3,Param!$M$21)/(IF(Param!$M$21&lt;20,LightShader!ER159,OFFSET(LightShader!ER159,Param!$M$21-20,0)
)+POWER(0.3,Param!$M$21)),-2),0))</f>
        <v>2.1503593493016653</v>
      </c>
      <c r="ES68" s="53">
        <f ca="1">IF(ScreenHeight!$B69&lt;OFFSET(Radar!$AC$3,COLUMN(),0),
    Param!$B$38/ScreenHeight!$B69,
    (Param!$B$37+1/(1-OFFSET(Radar!$AD$3,COLUMN(),0)*ScreenHeight!$C69)/Param!$B$39)/OFFSET(Radar!$AC$3,COLUMN(),0)
)*DistanceShader!ES68*LightShader!ES68*(IF(OFFSET(Ghosts!$S$41,COLUMN(),0)&lt;ScreenHeight!$E69,
   1,
   (SQRT(OFFSET(Ghosts!$T$41,COLUMN(),0)-OFFSET(Ghosts!$R$41,COLUMN(),0)*ScreenHeight!$D69)-1))+IF(Ghosts!$B$35,IF(Param!$M$21,-1-POWER(0.3,Param!$M$21)/(IF(Param!$M$21&lt;20,LightShader!ES159,OFFSET(LightShader!ES159,Param!$M$21-20,0)
)+POWER(0.3,Param!$M$21)),-2),0))</f>
        <v>2.1115530618139893</v>
      </c>
      <c r="ET68" s="53">
        <f ca="1">IF(ScreenHeight!$B69&lt;OFFSET(Radar!$AC$3,COLUMN(),0),
    Param!$B$38/ScreenHeight!$B69,
    (Param!$B$37+1/(1-OFFSET(Radar!$AD$3,COLUMN(),0)*ScreenHeight!$C69)/Param!$B$39)/OFFSET(Radar!$AC$3,COLUMN(),0)
)*DistanceShader!ET68*LightShader!ET68*(IF(OFFSET(Ghosts!$S$41,COLUMN(),0)&lt;ScreenHeight!$E69,
   1,
   (SQRT(OFFSET(Ghosts!$T$41,COLUMN(),0)-OFFSET(Ghosts!$R$41,COLUMN(),0)*ScreenHeight!$D69)-1))+IF(Ghosts!$B$35,IF(Param!$M$21,-1-POWER(0.3,Param!$M$21)/(IF(Param!$M$21&lt;20,LightShader!ET159,OFFSET(LightShader!ET159,Param!$M$21-20,0)
)+POWER(0.3,Param!$M$21)),-2),0))</f>
        <v>2.0737647913376676</v>
      </c>
      <c r="EU68" s="53">
        <f ca="1">IF(ScreenHeight!$B69&lt;OFFSET(Radar!$AC$3,COLUMN(),0),
    Param!$B$38/ScreenHeight!$B69,
    (Param!$B$37+1/(1-OFFSET(Radar!$AD$3,COLUMN(),0)*ScreenHeight!$C69)/Param!$B$39)/OFFSET(Radar!$AC$3,COLUMN(),0)
)*DistanceShader!EU68*LightShader!EU68*(IF(OFFSET(Ghosts!$S$41,COLUMN(),0)&lt;ScreenHeight!$E69,
   1,
   (SQRT(OFFSET(Ghosts!$T$41,COLUMN(),0)-OFFSET(Ghosts!$R$41,COLUMN(),0)*ScreenHeight!$D69)-1))+IF(Ghosts!$B$35,IF(Param!$M$21,-1-POWER(0.3,Param!$M$21)/(IF(Param!$M$21&lt;20,LightShader!EU159,OFFSET(LightShader!EU159,Param!$M$21-20,0)
)+POWER(0.3,Param!$M$21)),-2),0))</f>
        <v>2.0369600267715411</v>
      </c>
      <c r="EV68" s="53">
        <f ca="1">IF(ScreenHeight!$B69&lt;OFFSET(Radar!$AC$3,COLUMN(),0),
    Param!$B$38/ScreenHeight!$B69,
    (Param!$B$37+1/(1-OFFSET(Radar!$AD$3,COLUMN(),0)*ScreenHeight!$C69)/Param!$B$39)/OFFSET(Radar!$AC$3,COLUMN(),0)
)*DistanceShader!EV68*LightShader!EV68*(IF(OFFSET(Ghosts!$S$41,COLUMN(),0)&lt;ScreenHeight!$E69,
   1,
   (SQRT(OFFSET(Ghosts!$T$41,COLUMN(),0)-OFFSET(Ghosts!$R$41,COLUMN(),0)*ScreenHeight!$D69)-1))+IF(Ghosts!$B$35,IF(Param!$M$21,-1-POWER(0.3,Param!$M$21)/(IF(Param!$M$21&lt;20,LightShader!EV159,OFFSET(LightShader!EV159,Param!$M$21-20,0)
)+POWER(0.3,Param!$M$21)),-2),0))</f>
        <v>2.0011055296354145</v>
      </c>
      <c r="EW68" s="53">
        <f ca="1">IF(ScreenHeight!$B69&lt;OFFSET(Radar!$AC$3,COLUMN(),0),
    Param!$B$38/ScreenHeight!$B69,
    (Param!$B$37+1/(1-OFFSET(Radar!$AD$3,COLUMN(),0)*ScreenHeight!$C69)/Param!$B$39)/OFFSET(Radar!$AC$3,COLUMN(),0)
)*DistanceShader!EW68*LightShader!EW68*(IF(OFFSET(Ghosts!$S$41,COLUMN(),0)&lt;ScreenHeight!$E69,
   1,
   (SQRT(OFFSET(Ghosts!$T$41,COLUMN(),0)-OFFSET(Ghosts!$R$41,COLUMN(),0)*ScreenHeight!$D69)-1))+IF(Ghosts!$B$35,IF(Param!$M$21,-1-POWER(0.3,Param!$M$21)/(IF(Param!$M$21&lt;20,LightShader!EW159,OFFSET(LightShader!EW159,Param!$M$21-20,0)
)+POWER(0.3,Param!$M$21)),-2),0))</f>
        <v>1.9661693036191334</v>
      </c>
      <c r="EX68" s="53">
        <f ca="1">IF(ScreenHeight!$B69&lt;OFFSET(Radar!$AC$3,COLUMN(),0),
    Param!$B$38/ScreenHeight!$B69,
    (Param!$B$37+1/(1-OFFSET(Radar!$AD$3,COLUMN(),0)*ScreenHeight!$C69)/Param!$B$39)/OFFSET(Radar!$AC$3,COLUMN(),0)
)*DistanceShader!EX68*LightShader!EX68*(IF(OFFSET(Ghosts!$S$41,COLUMN(),0)&lt;ScreenHeight!$E69,
   1,
   (SQRT(OFFSET(Ghosts!$T$41,COLUMN(),0)-OFFSET(Ghosts!$R$41,COLUMN(),0)*ScreenHeight!$D69)-1))+IF(Ghosts!$B$35,IF(Param!$M$21,-1-POWER(0.3,Param!$M$21)/(IF(Param!$M$21&lt;20,LightShader!EX159,OFFSET(LightShader!EX159,Param!$M$21-20,0)
)+POWER(0.3,Param!$M$21)),-2),0))</f>
        <v>1.9321205611937207</v>
      </c>
      <c r="EY68" s="53">
        <f ca="1">IF(ScreenHeight!$B69&lt;OFFSET(Radar!$AC$3,COLUMN(),0),
    Param!$B$38/ScreenHeight!$B69,
    (Param!$B$37+1/(1-OFFSET(Radar!$AD$3,COLUMN(),0)*ScreenHeight!$C69)/Param!$B$39)/OFFSET(Radar!$AC$3,COLUMN(),0)
)*DistanceShader!EY68*LightShader!EY68*(IF(OFFSET(Ghosts!$S$41,COLUMN(),0)&lt;ScreenHeight!$E69,
   1,
   (SQRT(OFFSET(Ghosts!$T$41,COLUMN(),0)-OFFSET(Ghosts!$R$41,COLUMN(),0)*ScreenHeight!$D69)-1))+IF(Ghosts!$B$35,IF(Param!$M$21,-1-POWER(0.3,Param!$M$21)/(IF(Param!$M$21&lt;20,LightShader!EY159,OFFSET(LightShader!EY159,Param!$M$21-20,0)
)+POWER(0.3,Param!$M$21)),-2),0))</f>
        <v>1.8989296880874018</v>
      </c>
      <c r="EZ68" s="53">
        <f ca="1">IF(ScreenHeight!$B69&lt;OFFSET(Radar!$AC$3,COLUMN(),0),
    Param!$B$38/ScreenHeight!$B69,
    (Param!$B$37+1/(1-OFFSET(Radar!$AD$3,COLUMN(),0)*ScreenHeight!$C69)/Param!$B$39)/OFFSET(Radar!$AC$3,COLUMN(),0)
)*DistanceShader!EZ68*LightShader!EZ68*(IF(OFFSET(Ghosts!$S$41,COLUMN(),0)&lt;ScreenHeight!$E69,
   1,
   (SQRT(OFFSET(Ghosts!$T$41,COLUMN(),0)-OFFSET(Ghosts!$R$41,COLUMN(),0)*ScreenHeight!$D69)-1))+IF(Ghosts!$B$35,IF(Param!$M$21,-1-POWER(0.3,Param!$M$21)/(IF(Param!$M$21&lt;20,LightShader!EZ159,OFFSET(LightShader!EZ159,Param!$M$21-20,0)
)+POWER(0.3,Param!$M$21)),-2),0))</f>
        <v>1.8665682062938125</v>
      </c>
      <c r="FA68" s="53">
        <f ca="1">IF(ScreenHeight!$B69&lt;OFFSET(Radar!$AC$3,COLUMN(),0),
    Param!$B$38/ScreenHeight!$B69,
    (Param!$B$37+1/(1-OFFSET(Radar!$AD$3,COLUMN(),0)*ScreenHeight!$C69)/Param!$B$39)/OFFSET(Radar!$AC$3,COLUMN(),0)
)*DistanceShader!FA68*LightShader!FA68*(IF(OFFSET(Ghosts!$S$41,COLUMN(),0)&lt;ScreenHeight!$E69,
   1,
   (SQRT(OFFSET(Ghosts!$T$41,COLUMN(),0)-OFFSET(Ghosts!$R$41,COLUMN(),0)*ScreenHeight!$D69)-1))+IF(Ghosts!$B$35,IF(Param!$M$21,-1-POWER(0.3,Param!$M$21)/(IF(Param!$M$21&lt;20,LightShader!FA159,OFFSET(LightShader!FA159,Param!$M$21-20,0)
)+POWER(0.3,Param!$M$21)),-2),0))</f>
        <v>1.8350087361644898</v>
      </c>
      <c r="FB68" s="53">
        <f ca="1">IF(ScreenHeight!$B69&lt;OFFSET(Radar!$AC$3,COLUMN(),0),
    Param!$B$38/ScreenHeight!$B69,
    (Param!$B$37+1/(1-OFFSET(Radar!$AD$3,COLUMN(),0)*ScreenHeight!$C69)/Param!$B$39)/OFFSET(Radar!$AC$3,COLUMN(),0)
)*DistanceShader!FB68*LightShader!FB68*(IF(OFFSET(Ghosts!$S$41,COLUMN(),0)&lt;ScreenHeight!$E69,
   1,
   (SQRT(OFFSET(Ghosts!$T$41,COLUMN(),0)-OFFSET(Ghosts!$R$41,COLUMN(),0)*ScreenHeight!$D69)-1))+IF(Ghosts!$B$35,IF(Param!$M$21,-1-POWER(0.3,Param!$M$21)/(IF(Param!$M$21&lt;20,LightShader!FB159,OFFSET(LightShader!FB159,Param!$M$21-20,0)
)+POWER(0.3,Param!$M$21)),-2),0))</f>
        <v>1.8042249580401044</v>
      </c>
      <c r="FC68" s="53">
        <f ca="1">IF(ScreenHeight!$B69&lt;OFFSET(Radar!$AC$3,COLUMN(),0),
    Param!$B$38/ScreenHeight!$B69,
    (Param!$B$37+1/(1-OFFSET(Radar!$AD$3,COLUMN(),0)*ScreenHeight!$C69)/Param!$B$39)/OFFSET(Radar!$AC$3,COLUMN(),0)
)*DistanceShader!FC68*LightShader!FC68*(IF(OFFSET(Ghosts!$S$41,COLUMN(),0)&lt;ScreenHeight!$E69,
   1,
   (SQRT(OFFSET(Ghosts!$T$41,COLUMN(),0)-OFFSET(Ghosts!$R$41,COLUMN(),0)*ScreenHeight!$D69)-1))+IF(Ghosts!$B$35,IF(Param!$M$21,-1-POWER(0.3,Param!$M$21)/(IF(Param!$M$21&lt;20,LightShader!FC159,OFFSET(LightShader!FC159,Param!$M$21-20,0)
)+POWER(0.3,Param!$M$21)),-2),0))</f>
        <v>1.7741915737921861</v>
      </c>
      <c r="FD68" s="53">
        <f ca="1">IF(ScreenHeight!$B69&lt;OFFSET(Radar!$AC$3,COLUMN(),0),
    Param!$B$38/ScreenHeight!$B69,
    (Param!$B$37+1/(1-OFFSET(Radar!$AD$3,COLUMN(),0)*ScreenHeight!$C69)/Param!$B$39)/OFFSET(Radar!$AC$3,COLUMN(),0)
)*DistanceShader!FD68*LightShader!FD68*(IF(OFFSET(Ghosts!$S$41,COLUMN(),0)&lt;ScreenHeight!$E69,
   1,
   (SQRT(OFFSET(Ghosts!$T$41,COLUMN(),0)-OFFSET(Ghosts!$R$41,COLUMN(),0)*ScreenHeight!$D69)-1))+IF(Ghosts!$B$35,IF(Param!$M$21,-1-POWER(0.3,Param!$M$21)/(IF(Param!$M$21&lt;20,LightShader!FD159,OFFSET(LightShader!FD159,Param!$M$21-20,0)
)+POWER(0.3,Param!$M$21)),-2),0))</f>
        <v>1.7448842685772084</v>
      </c>
      <c r="FE68" s="53">
        <f ca="1">IF(ScreenHeight!$B69&lt;OFFSET(Radar!$AC$3,COLUMN(),0),
    Param!$B$38/ScreenHeight!$B69,
    (Param!$B$37+1/(1-OFFSET(Radar!$AD$3,COLUMN(),0)*ScreenHeight!$C69)/Param!$B$39)/OFFSET(Radar!$AC$3,COLUMN(),0)
)*DistanceShader!FE68*LightShader!FE68*(IF(OFFSET(Ghosts!$S$41,COLUMN(),0)&lt;ScreenHeight!$E69,
   1,
   (SQRT(OFFSET(Ghosts!$T$41,COLUMN(),0)-OFFSET(Ghosts!$R$41,COLUMN(),0)*ScreenHeight!$D69)-1))+IF(Ghosts!$B$35,IF(Param!$M$21,-1-POWER(0.3,Param!$M$21)/(IF(Param!$M$21&lt;20,LightShader!FE159,OFFSET(LightShader!FE159,Param!$M$21-20,0)
)+POWER(0.3,Param!$M$21)),-2),0))</f>
        <v>1.7162796730459084</v>
      </c>
      <c r="FF68" s="53">
        <f ca="1">IF(ScreenHeight!$B69&lt;OFFSET(Radar!$AC$3,COLUMN(),0),
    Param!$B$38/ScreenHeight!$B69,
    (Param!$B$37+1/(1-OFFSET(Radar!$AD$3,COLUMN(),0)*ScreenHeight!$C69)/Param!$B$39)/OFFSET(Radar!$AC$3,COLUMN(),0)
)*DistanceShader!FF68*LightShader!FF68*(IF(OFFSET(Ghosts!$S$41,COLUMN(),0)&lt;ScreenHeight!$E69,
   1,
   (SQRT(OFFSET(Ghosts!$T$41,COLUMN(),0)-OFFSET(Ghosts!$R$41,COLUMN(),0)*ScreenHeight!$D69)-1))+IF(Ghosts!$B$35,IF(Param!$M$21,-1-POWER(0.3,Param!$M$21)/(IF(Param!$M$21&lt;20,LightShader!FF159,OFFSET(LightShader!FF159,Param!$M$21-20,0)
)+POWER(0.3,Param!$M$21)),-2),0))</f>
        <v>1.688355326201062</v>
      </c>
      <c r="FG68" s="53">
        <f ca="1">IF(ScreenHeight!$B69&lt;OFFSET(Radar!$AC$3,COLUMN(),0),
    Param!$B$38/ScreenHeight!$B69,
    (Param!$B$37+1/(1-OFFSET(Radar!$AD$3,COLUMN(),0)*ScreenHeight!$C69)/Param!$B$39)/OFFSET(Radar!$AC$3,COLUMN(),0)
)*DistanceShader!FG68*LightShader!FG68*(IF(OFFSET(Ghosts!$S$41,COLUMN(),0)&lt;ScreenHeight!$E69,
   1,
   (SQRT(OFFSET(Ghosts!$T$41,COLUMN(),0)-OFFSET(Ghosts!$R$41,COLUMN(),0)*ScreenHeight!$D69)-1))+IF(Ghosts!$B$35,IF(Param!$M$21,-1-POWER(0.3,Param!$M$21)/(IF(Param!$M$21&lt;20,LightShader!FG159,OFFSET(LightShader!FG159,Param!$M$21-20,0)
)+POWER(0.3,Param!$M$21)),-2),0))</f>
        <v>1.6610896390552372</v>
      </c>
      <c r="FH68" s="53">
        <f ca="1">IF(ScreenHeight!$B69&lt;OFFSET(Radar!$AC$3,COLUMN(),0),
    Param!$B$38/ScreenHeight!$B69,
    (Param!$B$37+1/(1-OFFSET(Radar!$AD$3,COLUMN(),0)*ScreenHeight!$C69)/Param!$B$39)/OFFSET(Radar!$AC$3,COLUMN(),0)
)*DistanceShader!FH68*LightShader!FH68*(IF(OFFSET(Ghosts!$S$41,COLUMN(),0)&lt;ScreenHeight!$E69,
   1,
   (SQRT(OFFSET(Ghosts!$T$41,COLUMN(),0)-OFFSET(Ghosts!$R$41,COLUMN(),0)*ScreenHeight!$D69)-1))+IF(Ghosts!$B$35,IF(Param!$M$21,-1-POWER(0.3,Param!$M$21)/(IF(Param!$M$21&lt;20,LightShader!FH159,OFFSET(LightShader!FH159,Param!$M$21-20,0)
)+POWER(0.3,Param!$M$21)),-2),0))</f>
        <v>1.6344618592050622</v>
      </c>
      <c r="FI68" s="53">
        <f ca="1">IF(ScreenHeight!$B69&lt;OFFSET(Radar!$AC$3,COLUMN(),0),
    Param!$B$38/ScreenHeight!$B69,
    (Param!$B$37+1/(1-OFFSET(Radar!$AD$3,COLUMN(),0)*ScreenHeight!$C69)/Param!$B$39)/OFFSET(Radar!$AC$3,COLUMN(),0)
)*DistanceShader!FI68*LightShader!FI68*(IF(OFFSET(Ghosts!$S$41,COLUMN(),0)&lt;ScreenHeight!$E69,
   1,
   (SQRT(OFFSET(Ghosts!$T$41,COLUMN(),0)-OFFSET(Ghosts!$R$41,COLUMN(),0)*ScreenHeight!$D69)-1))+IF(Ghosts!$B$35,IF(Param!$M$21,-1-POWER(0.3,Param!$M$21)/(IF(Param!$M$21&lt;20,LightShader!FI159,OFFSET(LightShader!FI159,Param!$M$21-20,0)
)+POWER(0.3,Param!$M$21)),-2),0))</f>
        <v>1.6084520364093549</v>
      </c>
      <c r="FJ68" s="53">
        <f ca="1">IF(ScreenHeight!$B69&lt;OFFSET(Radar!$AC$3,COLUMN(),0),
    Param!$B$38/ScreenHeight!$B69,
    (Param!$B$37+1/(1-OFFSET(Radar!$AD$3,COLUMN(),0)*ScreenHeight!$C69)/Param!$B$39)/OFFSET(Radar!$AC$3,COLUMN(),0)
)*DistanceShader!FJ68*LightShader!FJ68*(IF(OFFSET(Ghosts!$S$41,COLUMN(),0)&lt;ScreenHeight!$E69,
   1,
   (SQRT(OFFSET(Ghosts!$T$41,COLUMN(),0)-OFFSET(Ghosts!$R$41,COLUMN(),0)*ScreenHeight!$D69)-1))+IF(Ghosts!$B$35,IF(Param!$M$21,-1-POWER(0.3,Param!$M$21)/(IF(Param!$M$21&lt;20,LightShader!FJ159,OFFSET(LightShader!FJ159,Param!$M$21-20,0)
)+POWER(0.3,Param!$M$21)),-2),0))</f>
        <v>1.5830409892341257</v>
      </c>
      <c r="FK68" s="53">
        <f ca="1">IF(ScreenHeight!$B69&lt;OFFSET(Radar!$AC$3,COLUMN(),0),
    Param!$B$38/ScreenHeight!$B69,
    (Param!$B$37+1/(1-OFFSET(Radar!$AD$3,COLUMN(),0)*ScreenHeight!$C69)/Param!$B$39)/OFFSET(Radar!$AC$3,COLUMN(),0)
)*DistanceShader!FK68*LightShader!FK68*(IF(OFFSET(Ghosts!$S$41,COLUMN(),0)&lt;ScreenHeight!$E69,
   1,
   (SQRT(OFFSET(Ghosts!$T$41,COLUMN(),0)-OFFSET(Ghosts!$R$41,COLUMN(),0)*ScreenHeight!$D69)-1))+IF(Ghosts!$B$35,IF(Param!$M$21,-1-POWER(0.3,Param!$M$21)/(IF(Param!$M$21&lt;20,LightShader!FK159,OFFSET(LightShader!FK159,Param!$M$21-20,0)
)+POWER(0.3,Param!$M$21)),-2),0))</f>
        <v>1.558210272807278</v>
      </c>
      <c r="FL68" s="53">
        <f ca="1">IF(ScreenHeight!$B69&lt;OFFSET(Radar!$AC$3,COLUMN(),0),
    Param!$B$38/ScreenHeight!$B69,
    (Param!$B$37+1/(1-OFFSET(Radar!$AD$3,COLUMN(),0)*ScreenHeight!$C69)/Param!$B$39)/OFFSET(Radar!$AC$3,COLUMN(),0)
)*DistanceShader!FL68*LightShader!FL68*(IF(OFFSET(Ghosts!$S$41,COLUMN(),0)&lt;ScreenHeight!$E69,
   1,
   (SQRT(OFFSET(Ghosts!$T$41,COLUMN(),0)-OFFSET(Ghosts!$R$41,COLUMN(),0)*ScreenHeight!$D69)-1))+IF(Ghosts!$B$35,IF(Param!$M$21,-1-POWER(0.3,Param!$M$21)/(IF(Param!$M$21&lt;20,LightShader!FL159,OFFSET(LightShader!FL159,Param!$M$21-20,0)
)+POWER(0.3,Param!$M$21)),-2),0))</f>
        <v>1.5339421477091646</v>
      </c>
      <c r="FM68" s="53">
        <f ca="1">IF(ScreenHeight!$B69&lt;OFFSET(Radar!$AC$3,COLUMN(),0),
    Param!$B$38/ScreenHeight!$B69,
    (Param!$B$37+1/(1-OFFSET(Radar!$AD$3,COLUMN(),0)*ScreenHeight!$C69)/Param!$B$39)/OFFSET(Radar!$AC$3,COLUMN(),0)
)*DistanceShader!FM68*LightShader!FM68*(IF(OFFSET(Ghosts!$S$41,COLUMN(),0)&lt;ScreenHeight!$E69,
   1,
   (SQRT(OFFSET(Ghosts!$T$41,COLUMN(),0)-OFFSET(Ghosts!$R$41,COLUMN(),0)*ScreenHeight!$D69)-1))+IF(Ghosts!$B$35,IF(Param!$M$21,-1-POWER(0.3,Param!$M$21)/(IF(Param!$M$21&lt;20,LightShader!FM159,OFFSET(LightShader!FM159,Param!$M$21-20,0)
)+POWER(0.3,Param!$M$21)),-2),0))</f>
        <v>1.5102195500114621</v>
      </c>
      <c r="FN68" s="53">
        <f ca="1">IF(ScreenHeight!$B69&lt;OFFSET(Radar!$AC$3,COLUMN(),0),
    Param!$B$38/ScreenHeight!$B69,
    (Param!$B$37+1/(1-OFFSET(Radar!$AD$3,COLUMN(),0)*ScreenHeight!$C69)/Param!$B$39)/OFFSET(Radar!$AC$3,COLUMN(),0)
)*DistanceShader!FN68*LightShader!FN68*(IF(OFFSET(Ghosts!$S$41,COLUMN(),0)&lt;ScreenHeight!$E69,
   1,
   (SQRT(OFFSET(Ghosts!$T$41,COLUMN(),0)-OFFSET(Ghosts!$R$41,COLUMN(),0)*ScreenHeight!$D69)-1))+IF(Ghosts!$B$35,IF(Param!$M$21,-1-POWER(0.3,Param!$M$21)/(IF(Param!$M$21&lt;20,LightShader!FN159,OFFSET(LightShader!FN159,Param!$M$21-20,0)
)+POWER(0.3,Param!$M$21)),-2),0))</f>
        <v>1.4870260624656335</v>
      </c>
      <c r="FO68" s="53">
        <f ca="1">IF(ScreenHeight!$B69&lt;OFFSET(Radar!$AC$3,COLUMN(),0),
    Param!$B$38/ScreenHeight!$B69,
    (Param!$B$37+1/(1-OFFSET(Radar!$AD$3,COLUMN(),0)*ScreenHeight!$C69)/Param!$B$39)/OFFSET(Radar!$AC$3,COLUMN(),0)
)*DistanceShader!FO68*LightShader!FO68*(IF(OFFSET(Ghosts!$S$41,COLUMN(),0)&lt;ScreenHeight!$E69,
   1,
   (SQRT(OFFSET(Ghosts!$T$41,COLUMN(),0)-OFFSET(Ghosts!$R$41,COLUMN(),0)*ScreenHeight!$D69)-1))+IF(Ghosts!$B$35,IF(Param!$M$21,-1-POWER(0.3,Param!$M$21)/(IF(Param!$M$21&lt;20,LightShader!FO159,OFFSET(LightShader!FO159,Param!$M$21-20,0)
)+POWER(0.3,Param!$M$21)),-2),0))</f>
        <v>1.4643458868331958</v>
      </c>
      <c r="FP68" s="53">
        <f ca="1">IF(ScreenHeight!$B69&lt;OFFSET(Radar!$AC$3,COLUMN(),0),
    Param!$B$38/ScreenHeight!$B69,
    (Param!$B$37+1/(1-OFFSET(Radar!$AD$3,COLUMN(),0)*ScreenHeight!$C69)/Param!$B$39)/OFFSET(Radar!$AC$3,COLUMN(),0)
)*DistanceShader!FP68*LightShader!FP68*(IF(OFFSET(Ghosts!$S$41,COLUMN(),0)&lt;ScreenHeight!$E69,
   1,
   (SQRT(OFFSET(Ghosts!$T$41,COLUMN(),0)-OFFSET(Ghosts!$R$41,COLUMN(),0)*ScreenHeight!$D69)-1))+IF(Ghosts!$B$35,IF(Param!$M$21,-1-POWER(0.3,Param!$M$21)/(IF(Param!$M$21&lt;20,LightShader!FP159,OFFSET(LightShader!FP159,Param!$M$21-20,0)
)+POWER(0.3,Param!$M$21)),-2),0))</f>
        <v>1.4421638173427394</v>
      </c>
      <c r="FQ68" s="53">
        <f ca="1">IF(ScreenHeight!$B69&lt;OFFSET(Radar!$AC$3,COLUMN(),0),
    Param!$B$38/ScreenHeight!$B69,
    (Param!$B$37+1/(1-OFFSET(Radar!$AD$3,COLUMN(),0)*ScreenHeight!$C69)/Param!$B$39)/OFFSET(Radar!$AC$3,COLUMN(),0)
)*DistanceShader!FQ68*LightShader!FQ68*(IF(OFFSET(Ghosts!$S$41,COLUMN(),0)&lt;ScreenHeight!$E69,
   1,
   (SQRT(OFFSET(Ghosts!$T$41,COLUMN(),0)-OFFSET(Ghosts!$R$41,COLUMN(),0)*ScreenHeight!$D69)-1))+IF(Ghosts!$B$35,IF(Param!$M$21,-1-POWER(0.3,Param!$M$21)/(IF(Param!$M$21&lt;20,LightShader!FQ159,OFFSET(LightShader!FQ159,Param!$M$21-20,0)
)+POWER(0.3,Param!$M$21)),-2),0))</f>
        <v>1.4204652152528705</v>
      </c>
      <c r="FR68" s="53">
        <f ca="1">IF(ScreenHeight!$B69&lt;OFFSET(Radar!$AC$3,COLUMN(),0),
    Param!$B$38/ScreenHeight!$B69,
    (Param!$B$37+1/(1-OFFSET(Radar!$AD$3,COLUMN(),0)*ScreenHeight!$C69)/Param!$B$39)/OFFSET(Radar!$AC$3,COLUMN(),0)
)*DistanceShader!FR68*LightShader!FR68*(IF(OFFSET(Ghosts!$S$41,COLUMN(),0)&lt;ScreenHeight!$E69,
   1,
   (SQRT(OFFSET(Ghosts!$T$41,COLUMN(),0)-OFFSET(Ghosts!$R$41,COLUMN(),0)*ScreenHeight!$D69)-1))+IF(Ghosts!$B$35,IF(Param!$M$21,-1-POWER(0.3,Param!$M$21)/(IF(Param!$M$21&lt;20,LightShader!FR159,OFFSET(LightShader!FR159,Param!$M$21-20,0)
)+POWER(0.3,Param!$M$21)),-2),0))</f>
        <v>1.3992359844957503</v>
      </c>
      <c r="FS68" s="53">
        <f ca="1">IF(ScreenHeight!$B69&lt;OFFSET(Radar!$AC$3,COLUMN(),0),
    Param!$B$38/ScreenHeight!$B69,
    (Param!$B$37+1/(1-OFFSET(Radar!$AD$3,COLUMN(),0)*ScreenHeight!$C69)/Param!$B$39)/OFFSET(Radar!$AC$3,COLUMN(),0)
)*DistanceShader!FS68*LightShader!FS68*(IF(OFFSET(Ghosts!$S$41,COLUMN(),0)&lt;ScreenHeight!$E69,
   1,
   (SQRT(OFFSET(Ghosts!$T$41,COLUMN(),0)-OFFSET(Ghosts!$R$41,COLUMN(),0)*ScreenHeight!$D69)-1))+IF(Ghosts!$B$35,IF(Param!$M$21,-1-POWER(0.3,Param!$M$21)/(IF(Param!$M$21&lt;20,LightShader!FS159,OFFSET(LightShader!FS159,Param!$M$21-20,0)
)+POWER(0.3,Param!$M$21)),-2),0))</f>
        <v>1.3784625483724608</v>
      </c>
      <c r="FT68" s="53">
        <f ca="1">IF(ScreenHeight!$B69&lt;OFFSET(Radar!$AC$3,COLUMN(),0),
    Param!$B$38/ScreenHeight!$B69,
    (Param!$B$37+1/(1-OFFSET(Radar!$AD$3,COLUMN(),0)*ScreenHeight!$C69)/Param!$B$39)/OFFSET(Radar!$AC$3,COLUMN(),0)
)*DistanceShader!FT68*LightShader!FT68*(IF(OFFSET(Ghosts!$S$41,COLUMN(),0)&lt;ScreenHeight!$E69,
   1,
   (SQRT(OFFSET(Ghosts!$T$41,COLUMN(),0)-OFFSET(Ghosts!$R$41,COLUMN(),0)*ScreenHeight!$D69)-1))+IF(Ghosts!$B$35,IF(Param!$M$21,-1-POWER(0.3,Param!$M$21)/(IF(Param!$M$21&lt;20,LightShader!FT159,OFFSET(LightShader!FT159,Param!$M$21-20,0)
)+POWER(0.3,Param!$M$21)),-2),0))</f>
        <v>1.3581318272688512</v>
      </c>
      <c r="FU68" s="53">
        <f ca="1">IF(ScreenHeight!$B69&lt;OFFSET(Radar!$AC$3,COLUMN(),0),
    Param!$B$38/ScreenHeight!$B69,
    (Param!$B$37+1/(1-OFFSET(Radar!$AD$3,COLUMN(),0)*ScreenHeight!$C69)/Param!$B$39)/OFFSET(Radar!$AC$3,COLUMN(),0)
)*DistanceShader!FU68*LightShader!FU68*(IF(OFFSET(Ghosts!$S$41,COLUMN(),0)&lt;ScreenHeight!$E69,
   1,
   (SQRT(OFFSET(Ghosts!$T$41,COLUMN(),0)-OFFSET(Ghosts!$R$41,COLUMN(),0)*ScreenHeight!$D69)-1))+IF(Ghosts!$B$35,IF(Param!$M$21,-1-POWER(0.3,Param!$M$21)/(IF(Param!$M$21&lt;20,LightShader!FU159,OFFSET(LightShader!FU159,Param!$M$21-20,0)
)+POWER(0.3,Param!$M$21)),-2),0))</f>
        <v>1.3382312173587085</v>
      </c>
      <c r="FV68" s="53">
        <f ca="1">IF(ScreenHeight!$B69&lt;OFFSET(Radar!$AC$3,COLUMN(),0),
    Param!$B$38/ScreenHeight!$B69,
    (Param!$B$37+1/(1-OFFSET(Radar!$AD$3,COLUMN(),0)*ScreenHeight!$C69)/Param!$B$39)/OFFSET(Radar!$AC$3,COLUMN(),0)
)*DistanceShader!FV68*LightShader!FV68*(IF(OFFSET(Ghosts!$S$41,COLUMN(),0)&lt;ScreenHeight!$E69,
   1,
   (SQRT(OFFSET(Ghosts!$T$41,COLUMN(),0)-OFFSET(Ghosts!$R$41,COLUMN(),0)*ScreenHeight!$D69)-1))+IF(Ghosts!$B$35,IF(Param!$M$21,-1-POWER(0.3,Param!$M$21)/(IF(Param!$M$21&lt;20,LightShader!FV159,OFFSET(LightShader!FV159,Param!$M$21-20,0)
)+POWER(0.3,Param!$M$21)),-2),0))</f>
        <v>1.3187485702598607</v>
      </c>
      <c r="FW68" s="53">
        <f ca="1">IF(ScreenHeight!$B69&lt;OFFSET(Radar!$AC$3,COLUMN(),0),
    Param!$B$38/ScreenHeight!$B69,
    (Param!$B$37+1/(1-OFFSET(Radar!$AD$3,COLUMN(),0)*ScreenHeight!$C69)/Param!$B$39)/OFFSET(Radar!$AC$3,COLUMN(),0)
)*DistanceShader!FW68*LightShader!FW68*(IF(OFFSET(Ghosts!$S$41,COLUMN(),0)&lt;ScreenHeight!$E69,
   1,
   (SQRT(OFFSET(Ghosts!$T$41,COLUMN(),0)-OFFSET(Ghosts!$R$41,COLUMN(),0)*ScreenHeight!$D69)-1))+IF(Ghosts!$B$35,IF(Param!$M$21,-1-POWER(0.3,Param!$M$21)/(IF(Param!$M$21&lt;20,LightShader!FW159,OFFSET(LightShader!FW159,Param!$M$21-20,0)
)+POWER(0.3,Param!$M$21)),-2),0))</f>
        <v>1.2996721736081089</v>
      </c>
      <c r="FX68" s="53">
        <f ca="1">IF(ScreenHeight!$B69&lt;OFFSET(Radar!$AC$3,COLUMN(),0),
    Param!$B$38/ScreenHeight!$B69,
    (Param!$B$37+1/(1-OFFSET(Radar!$AD$3,COLUMN(),0)*ScreenHeight!$C69)/Param!$B$39)/OFFSET(Radar!$AC$3,COLUMN(),0)
)*DistanceShader!FX68*LightShader!FX68*(IF(OFFSET(Ghosts!$S$41,COLUMN(),0)&lt;ScreenHeight!$E69,
   1,
   (SQRT(OFFSET(Ghosts!$T$41,COLUMN(),0)-OFFSET(Ghosts!$R$41,COLUMN(),0)*ScreenHeight!$D69)-1))+IF(Ghosts!$B$35,IF(Param!$M$21,-1-POWER(0.3,Param!$M$21)/(IF(Param!$M$21&lt;20,LightShader!FX159,OFFSET(LightShader!FX159,Param!$M$21-20,0)
)+POWER(0.3,Param!$M$21)),-2),0))</f>
        <v>1.2809907325135821</v>
      </c>
      <c r="FY68" s="53">
        <f ca="1">IF(ScreenHeight!$B69&lt;OFFSET(Radar!$AC$3,COLUMN(),0),
    Param!$B$38/ScreenHeight!$B69,
    (Param!$B$37+1/(1-OFFSET(Radar!$AD$3,COLUMN(),0)*ScreenHeight!$C69)/Param!$B$39)/OFFSET(Radar!$AC$3,COLUMN(),0)
)*DistanceShader!FY68*LightShader!FY68*(IF(OFFSET(Ghosts!$S$41,COLUMN(),0)&lt;ScreenHeight!$E69,
   1,
   (SQRT(OFFSET(Ghosts!$T$41,COLUMN(),0)-OFFSET(Ghosts!$R$41,COLUMN(),0)*ScreenHeight!$D69)-1))+IF(Ghosts!$B$35,IF(Param!$M$21,-1-POWER(0.3,Param!$M$21)/(IF(Param!$M$21&lt;20,LightShader!FY159,OFFSET(LightShader!FY159,Param!$M$21-20,0)
)+POWER(0.3,Param!$M$21)),-2),0))</f>
        <v>1.2626933518641357</v>
      </c>
      <c r="FZ68" s="53">
        <f ca="1">IF(ScreenHeight!$B69&lt;OFFSET(Radar!$AC$3,COLUMN(),0),
    Param!$B$38/ScreenHeight!$B69,
    (Param!$B$37+1/(1-OFFSET(Radar!$AD$3,COLUMN(),0)*ScreenHeight!$C69)/Param!$B$39)/OFFSET(Radar!$AC$3,COLUMN(),0)
)*DistanceShader!FZ68*LightShader!FZ68*(IF(OFFSET(Ghosts!$S$41,COLUMN(),0)&lt;ScreenHeight!$E69,
   1,
   (SQRT(OFFSET(Ghosts!$T$41,COLUMN(),0)-OFFSET(Ghosts!$R$41,COLUMN(),0)*ScreenHeight!$D69)-1))+IF(Ghosts!$B$35,IF(Param!$M$21,-1-POWER(0.3,Param!$M$21)/(IF(Param!$M$21&lt;20,LightShader!FZ159,OFFSET(LightShader!FZ159,Param!$M$21-20,0)
)+POWER(0.3,Param!$M$21)),-2),0))</f>
        <v>1.2447695194407205</v>
      </c>
      <c r="GA68" s="53">
        <f ca="1">IF(ScreenHeight!$B69&lt;OFFSET(Radar!$AC$3,COLUMN(),0),
    Param!$B$38/ScreenHeight!$B69,
    (Param!$B$37+1/(1-OFFSET(Radar!$AD$3,COLUMN(),0)*ScreenHeight!$C69)/Param!$B$39)/OFFSET(Radar!$AC$3,COLUMN(),0)
)*DistanceShader!GA68*LightShader!GA68*(IF(OFFSET(Ghosts!$S$41,COLUMN(),0)&lt;ScreenHeight!$E69,
   1,
   (SQRT(OFFSET(Ghosts!$T$41,COLUMN(),0)-OFFSET(Ghosts!$R$41,COLUMN(),0)*ScreenHeight!$D69)-1))+IF(Ghosts!$B$35,IF(Param!$M$21,-1-POWER(0.3,Param!$M$21)/(IF(Param!$M$21&lt;20,LightShader!GA159,OFFSET(LightShader!GA159,Param!$M$21-20,0)
)+POWER(0.3,Param!$M$21)),-2),0))</f>
        <v>1.227209089810162</v>
      </c>
      <c r="GB68" s="53">
        <f ca="1">IF(ScreenHeight!$B69&lt;OFFSET(Radar!$AC$3,COLUMN(),0),
    Param!$B$38/ScreenHeight!$B69,
    (Param!$B$37+1/(1-OFFSET(Radar!$AD$3,COLUMN(),0)*ScreenHeight!$C69)/Param!$B$39)/OFFSET(Radar!$AC$3,COLUMN(),0)
)*DistanceShader!GB68*LightShader!GB68*(IF(OFFSET(Ghosts!$S$41,COLUMN(),0)&lt;ScreenHeight!$E69,
   1,
   (SQRT(OFFSET(Ghosts!$T$41,COLUMN(),0)-OFFSET(Ghosts!$R$41,COLUMN(),0)*ScreenHeight!$D69)-1))+IF(Ghosts!$B$35,IF(Param!$M$21,-1-POWER(0.3,Param!$M$21)/(IF(Param!$M$21&lt;20,LightShader!GB159,OFFSET(LightShader!GB159,Param!$M$21-20,0)
)+POWER(0.3,Param!$M$21)),-2),0))</f>
        <v>1.210002268961492</v>
      </c>
      <c r="GC68" s="53">
        <f ca="1">IF(ScreenHeight!$B69&lt;OFFSET(Radar!$AC$3,COLUMN(),0),
    Param!$B$38/ScreenHeight!$B69,
    (Param!$B$37+1/(1-OFFSET(Radar!$AD$3,COLUMN(),0)*ScreenHeight!$C69)/Param!$B$39)/OFFSET(Radar!$AC$3,COLUMN(),0)
)*DistanceShader!GC68*LightShader!GC68*(IF(OFFSET(Ghosts!$S$41,COLUMN(),0)&lt;ScreenHeight!$E69,
   1,
   (SQRT(OFFSET(Ghosts!$T$41,COLUMN(),0)-OFFSET(Ghosts!$R$41,COLUMN(),0)*ScreenHeight!$D69)-1))+IF(Ghosts!$B$35,IF(Param!$M$21,-1-POWER(0.3,Param!$M$21)/(IF(Param!$M$21&lt;20,LightShader!GC159,OFFSET(LightShader!GC159,Param!$M$21-20,0)
)+POWER(0.3,Param!$M$21)),-2),0))</f>
        <v>1.1931395996527914</v>
      </c>
      <c r="GD68" s="53">
        <f ca="1">IF(ScreenHeight!$B69&lt;OFFSET(Radar!$AC$3,COLUMN(),0),
    Param!$B$38/ScreenHeight!$B69,
    (Param!$B$37+1/(1-OFFSET(Radar!$AD$3,COLUMN(),0)*ScreenHeight!$C69)/Param!$B$39)/OFFSET(Radar!$AC$3,COLUMN(),0)
)*DistanceShader!GD68*LightShader!GD68*(IF(OFFSET(Ghosts!$S$41,COLUMN(),0)&lt;ScreenHeight!$E69,
   1,
   (SQRT(OFFSET(Ghosts!$T$41,COLUMN(),0)-OFFSET(Ghosts!$R$41,COLUMN(),0)*ScreenHeight!$D69)-1))+IF(Ghosts!$B$35,IF(Param!$M$21,-1-POWER(0.3,Param!$M$21)/(IF(Param!$M$21&lt;20,LightShader!GD159,OFFSET(LightShader!GD159,Param!$M$21-20,0)
)+POWER(0.3,Param!$M$21)),-2),0))</f>
        <v>1.1766119474364345</v>
      </c>
      <c r="GE68" s="53">
        <f ca="1">IF(ScreenHeight!$B69&lt;OFFSET(Radar!$AC$3,COLUMN(),0),
    Param!$B$38/ScreenHeight!$B69,
    (Param!$B$37+1/(1-OFFSET(Radar!$AD$3,COLUMN(),0)*ScreenHeight!$C69)/Param!$B$39)/OFFSET(Radar!$AC$3,COLUMN(),0)
)*DistanceShader!GE68*LightShader!GE68*(IF(OFFSET(Ghosts!$S$41,COLUMN(),0)&lt;ScreenHeight!$E69,
   1,
   (SQRT(OFFSET(Ghosts!$T$41,COLUMN(),0)-OFFSET(Ghosts!$R$41,COLUMN(),0)*ScreenHeight!$D69)-1))+IF(Ghosts!$B$35,IF(Param!$M$21,-1-POWER(0.3,Param!$M$21)/(IF(Param!$M$21&lt;20,LightShader!GE159,OFFSET(LightShader!GE159,Param!$M$21-20,0)
)+POWER(0.3,Param!$M$21)),-2),0))</f>
        <v>1.1604104873316221</v>
      </c>
    </row>
    <row r="69" spans="1:187" s="47" customFormat="1" ht="7.5" customHeight="1">
      <c r="A69" s="53">
        <f ca="1">IF(ScreenHeight!$B70&lt;OFFSET(Radar!$AC$3,COLUMN(),0),
    Param!$B$38/ScreenHeight!$B70,
    (Param!$B$37+1/(1-OFFSET(Radar!$AD$3,COLUMN(),0)*ScreenHeight!$C70)/Param!$B$39)/OFFSET(Radar!$AC$3,COLUMN(),0)
)*DistanceShader!A69*LightShader!A69*(IF(OFFSET(Ghosts!$S$41,COLUMN(),0)&lt;ScreenHeight!$E70,
   1,
   (SQRT(OFFSET(Ghosts!$T$41,COLUMN(),0)-OFFSET(Ghosts!$R$41,COLUMN(),0)*ScreenHeight!$D70)-1))+IF(Ghosts!$B$35,IF(Param!$M$21,-1-POWER(0.3,Param!$M$21)/(IF(Param!$M$21&lt;20,LightShader!A160,OFFSET(LightShader!A160,Param!$M$21-20,0)
)+POWER(0.3,Param!$M$21)),-2),0))</f>
        <v>1.2064711366255707</v>
      </c>
      <c r="B69" s="53">
        <f ca="1">IF(ScreenHeight!$B70&lt;OFFSET(Radar!$AC$3,COLUMN(),0),
    Param!$B$38/ScreenHeight!$B70,
    (Param!$B$37+1/(1-OFFSET(Radar!$AD$3,COLUMN(),0)*ScreenHeight!$C70)/Param!$B$39)/OFFSET(Radar!$AC$3,COLUMN(),0)
)*DistanceShader!B69*LightShader!B69*(IF(OFFSET(Ghosts!$S$41,COLUMN(),0)&lt;ScreenHeight!$E70,
   1,
   (SQRT(OFFSET(Ghosts!$T$41,COLUMN(),0)-OFFSET(Ghosts!$R$41,COLUMN(),0)*ScreenHeight!$D70)-1))+IF(Ghosts!$B$35,IF(Param!$M$21,-1-POWER(0.3,Param!$M$21)/(IF(Param!$M$21&lt;20,LightShader!B160,OFFSET(LightShader!B160,Param!$M$21-20,0)
)+POWER(0.3,Param!$M$21)),-2),0))</f>
        <v>1.2232405289843336</v>
      </c>
      <c r="C69" s="53">
        <f ca="1">IF(ScreenHeight!$B70&lt;OFFSET(Radar!$AC$3,COLUMN(),0),
    Param!$B$38/ScreenHeight!$B70,
    (Param!$B$37+1/(1-OFFSET(Radar!$AD$3,COLUMN(),0)*ScreenHeight!$C70)/Param!$B$39)/OFFSET(Radar!$AC$3,COLUMN(),0)
)*DistanceShader!C69*LightShader!C69*(IF(OFFSET(Ghosts!$S$41,COLUMN(),0)&lt;ScreenHeight!$E70,
   1,
   (SQRT(OFFSET(Ghosts!$T$41,COLUMN(),0)-OFFSET(Ghosts!$R$41,COLUMN(),0)*ScreenHeight!$D70)-1))+IF(Ghosts!$B$35,IF(Param!$M$21,-1-POWER(0.3,Param!$M$21)/(IF(Param!$M$21&lt;20,LightShader!C160,OFFSET(LightShader!C160,Param!$M$21-20,0)
)+POWER(0.3,Param!$M$21)),-2),0))</f>
        <v>1.2403448939069162</v>
      </c>
      <c r="D69" s="53">
        <f ca="1">IF(ScreenHeight!$B70&lt;OFFSET(Radar!$AC$3,COLUMN(),0),
    Param!$B$38/ScreenHeight!$B70,
    (Param!$B$37+1/(1-OFFSET(Radar!$AD$3,COLUMN(),0)*ScreenHeight!$C70)/Param!$B$39)/OFFSET(Radar!$AC$3,COLUMN(),0)
)*DistanceShader!D69*LightShader!D69*(IF(OFFSET(Ghosts!$S$41,COLUMN(),0)&lt;ScreenHeight!$E70,
   1,
   (SQRT(OFFSET(Ghosts!$T$41,COLUMN(),0)-OFFSET(Ghosts!$R$41,COLUMN(),0)*ScreenHeight!$D70)-1))+IF(Ghosts!$B$35,IF(Param!$M$21,-1-POWER(0.3,Param!$M$21)/(IF(Param!$M$21&lt;20,LightShader!D160,OFFSET(LightShader!D160,Param!$M$21-20,0)
)+POWER(0.3,Param!$M$21)),-2),0))</f>
        <v>1.2577931759863017</v>
      </c>
      <c r="E69" s="53">
        <f ca="1">IF(ScreenHeight!$B70&lt;OFFSET(Radar!$AC$3,COLUMN(),0),
    Param!$B$38/ScreenHeight!$B70,
    (Param!$B$37+1/(1-OFFSET(Radar!$AD$3,COLUMN(),0)*ScreenHeight!$C70)/Param!$B$39)/OFFSET(Radar!$AC$3,COLUMN(),0)
)*DistanceShader!E69*LightShader!E69*(IF(OFFSET(Ghosts!$S$41,COLUMN(),0)&lt;ScreenHeight!$E70,
   1,
   (SQRT(OFFSET(Ghosts!$T$41,COLUMN(),0)-OFFSET(Ghosts!$R$41,COLUMN(),0)*ScreenHeight!$D70)-1))+IF(Ghosts!$B$35,IF(Param!$M$21,-1-POWER(0.3,Param!$M$21)/(IF(Param!$M$21&lt;20,LightShader!E160,OFFSET(LightShader!E160,Param!$M$21-20,0)
)+POWER(0.3,Param!$M$21)),-2),0))</f>
        <v>1.2755946272709766</v>
      </c>
      <c r="F69" s="53">
        <f ca="1">IF(ScreenHeight!$B70&lt;OFFSET(Radar!$AC$3,COLUMN(),0),
    Param!$B$38/ScreenHeight!$B70,
    (Param!$B$37+1/(1-OFFSET(Radar!$AD$3,COLUMN(),0)*ScreenHeight!$C70)/Param!$B$39)/OFFSET(Radar!$AC$3,COLUMN(),0)
)*DistanceShader!F69*LightShader!F69*(IF(OFFSET(Ghosts!$S$41,COLUMN(),0)&lt;ScreenHeight!$E70,
   1,
   (SQRT(OFFSET(Ghosts!$T$41,COLUMN(),0)-OFFSET(Ghosts!$R$41,COLUMN(),0)*ScreenHeight!$D70)-1))+IF(Ghosts!$B$35,IF(Param!$M$21,-1-POWER(0.3,Param!$M$21)/(IF(Param!$M$21&lt;20,LightShader!F160,OFFSET(LightShader!F160,Param!$M$21-20,0)
)+POWER(0.3,Param!$M$21)),-2),0))</f>
        <v>1.2937588201203407</v>
      </c>
      <c r="G69" s="53">
        <f ca="1">IF(ScreenHeight!$B70&lt;OFFSET(Radar!$AC$3,COLUMN(),0),
    Param!$B$38/ScreenHeight!$B70,
    (Param!$B$37+1/(1-OFFSET(Radar!$AD$3,COLUMN(),0)*ScreenHeight!$C70)/Param!$B$39)/OFFSET(Radar!$AC$3,COLUMN(),0)
)*DistanceShader!G69*LightShader!G69*(IF(OFFSET(Ghosts!$S$41,COLUMN(),0)&lt;ScreenHeight!$E70,
   1,
   (SQRT(OFFSET(Ghosts!$T$41,COLUMN(),0)-OFFSET(Ghosts!$R$41,COLUMN(),0)*ScreenHeight!$D70)-1))+IF(Ghosts!$B$35,IF(Param!$M$21,-1-POWER(0.3,Param!$M$21)/(IF(Param!$M$21&lt;20,LightShader!G160,OFFSET(LightShader!G160,Param!$M$21-20,0)
)+POWER(0.3,Param!$M$21)),-2),0))</f>
        <v>1.3122956606549852</v>
      </c>
      <c r="H69" s="53">
        <f ca="1">IF(ScreenHeight!$B70&lt;OFFSET(Radar!$AC$3,COLUMN(),0),
    Param!$B$38/ScreenHeight!$B70,
    (Param!$B$37+1/(1-OFFSET(Radar!$AD$3,COLUMN(),0)*ScreenHeight!$C70)/Param!$B$39)/OFFSET(Radar!$AC$3,COLUMN(),0)
)*DistanceShader!H69*LightShader!H69*(IF(OFFSET(Ghosts!$S$41,COLUMN(),0)&lt;ScreenHeight!$E70,
   1,
   (SQRT(OFFSET(Ghosts!$T$41,COLUMN(),0)-OFFSET(Ghosts!$R$41,COLUMN(),0)*ScreenHeight!$D70)-1))+IF(Ghosts!$B$35,IF(Param!$M$21,-1-POWER(0.3,Param!$M$21)/(IF(Param!$M$21&lt;20,LightShader!H160,OFFSET(LightShader!H160,Param!$M$21-20,0)
)+POWER(0.3,Param!$M$21)),-2),0))</f>
        <v>1.3312154028274998</v>
      </c>
      <c r="I69" s="53">
        <f ca="1">IF(ScreenHeight!$B70&lt;OFFSET(Radar!$AC$3,COLUMN(),0),
    Param!$B$38/ScreenHeight!$B70,
    (Param!$B$37+1/(1-OFFSET(Radar!$AD$3,COLUMN(),0)*ScreenHeight!$C70)/Param!$B$39)/OFFSET(Radar!$AC$3,COLUMN(),0)
)*DistanceShader!I69*LightShader!I69*(IF(OFFSET(Ghosts!$S$41,COLUMN(),0)&lt;ScreenHeight!$E70,
   1,
   (SQRT(OFFSET(Ghosts!$T$41,COLUMN(),0)-OFFSET(Ghosts!$R$41,COLUMN(),0)*ScreenHeight!$D70)-1))+IF(Ghosts!$B$35,IF(Param!$M$21,-1-POWER(0.3,Param!$M$21)/(IF(Param!$M$21&lt;20,LightShader!I160,OFFSET(LightShader!I160,Param!$M$21-20,0)
)+POWER(0.3,Param!$M$21)),-2),0))</f>
        <v>1.3505286631399385</v>
      </c>
      <c r="J69" s="53">
        <f ca="1">IF(ScreenHeight!$B70&lt;OFFSET(Radar!$AC$3,COLUMN(),0),
    Param!$B$38/ScreenHeight!$B70,
    (Param!$B$37+1/(1-OFFSET(Radar!$AD$3,COLUMN(),0)*ScreenHeight!$C70)/Param!$B$39)/OFFSET(Radar!$AC$3,COLUMN(),0)
)*DistanceShader!J69*LightShader!J69*(IF(OFFSET(Ghosts!$S$41,COLUMN(),0)&lt;ScreenHeight!$E70,
   1,
   (SQRT(OFFSET(Ghosts!$T$41,COLUMN(),0)-OFFSET(Ghosts!$R$41,COLUMN(),0)*ScreenHeight!$D70)-1))+IF(Ghosts!$B$35,IF(Param!$M$21,-1-POWER(0.3,Param!$M$21)/(IF(Param!$M$21&lt;20,LightShader!J160,OFFSET(LightShader!J160,Param!$M$21-20,0)
)+POWER(0.3,Param!$M$21)),-2),0))</f>
        <v>1.3702464360343498</v>
      </c>
      <c r="K69" s="53">
        <f ca="1">IF(ScreenHeight!$B70&lt;OFFSET(Radar!$AC$3,COLUMN(),0),
    Param!$B$38/ScreenHeight!$B70,
    (Param!$B$37+1/(1-OFFSET(Radar!$AD$3,COLUMN(),0)*ScreenHeight!$C70)/Param!$B$39)/OFFSET(Radar!$AC$3,COLUMN(),0)
)*DistanceShader!K69*LightShader!K69*(IF(OFFSET(Ghosts!$S$41,COLUMN(),0)&lt;ScreenHeight!$E70,
   1,
   (SQRT(OFFSET(Ghosts!$T$41,COLUMN(),0)-OFFSET(Ghosts!$R$41,COLUMN(),0)*ScreenHeight!$D70)-1))+IF(Ghosts!$B$35,IF(Param!$M$21,-1-POWER(0.3,Param!$M$21)/(IF(Param!$M$21&lt;20,LightShader!K160,OFFSET(LightShader!K160,Param!$M$21-20,0)
)+POWER(0.3,Param!$M$21)),-2),0))</f>
        <v>1.3903801099829265</v>
      </c>
      <c r="L69" s="53">
        <f ca="1">IF(ScreenHeight!$B70&lt;OFFSET(Radar!$AC$3,COLUMN(),0),
    Param!$B$38/ScreenHeight!$B70,
    (Param!$B$37+1/(1-OFFSET(Radar!$AD$3,COLUMN(),0)*ScreenHeight!$C70)/Param!$B$39)/OFFSET(Radar!$AC$3,COLUMN(),0)
)*DistanceShader!L69*LightShader!L69*(IF(OFFSET(Ghosts!$S$41,COLUMN(),0)&lt;ScreenHeight!$E70,
   1,
   (SQRT(OFFSET(Ghosts!$T$41,COLUMN(),0)-OFFSET(Ghosts!$R$41,COLUMN(),0)*ScreenHeight!$D70)-1))+IF(Ghosts!$B$35,IF(Param!$M$21,-1-POWER(0.3,Param!$M$21)/(IF(Param!$M$21&lt;20,LightShader!L160,OFFSET(LightShader!L160,Param!$M$21-20,0)
)+POWER(0.3,Param!$M$21)),-2),0))</f>
        <v>1.4109414843042294</v>
      </c>
      <c r="M69" s="53">
        <f ca="1">IF(ScreenHeight!$B70&lt;OFFSET(Radar!$AC$3,COLUMN(),0),
    Param!$B$38/ScreenHeight!$B70,
    (Param!$B$37+1/(1-OFFSET(Radar!$AD$3,COLUMN(),0)*ScreenHeight!$C70)/Param!$B$39)/OFFSET(Radar!$AC$3,COLUMN(),0)
)*DistanceShader!M69*LightShader!M69*(IF(OFFSET(Ghosts!$S$41,COLUMN(),0)&lt;ScreenHeight!$E70,
   1,
   (SQRT(OFFSET(Ghosts!$T$41,COLUMN(),0)-OFFSET(Ghosts!$R$41,COLUMN(),0)*ScreenHeight!$D70)-1))+IF(Ghosts!$B$35,IF(Param!$M$21,-1-POWER(0.3,Param!$M$21)/(IF(Param!$M$21&lt;20,LightShader!M160,OFFSET(LightShader!M160,Param!$M$21-20,0)
)+POWER(0.3,Param!$M$21)),-2),0))</f>
        <v>1.4319427867316317</v>
      </c>
      <c r="N69" s="53">
        <f ca="1">IF(ScreenHeight!$B70&lt;OFFSET(Radar!$AC$3,COLUMN(),0),
    Param!$B$38/ScreenHeight!$B70,
    (Param!$B$37+1/(1-OFFSET(Radar!$AD$3,COLUMN(),0)*ScreenHeight!$C70)/Param!$B$39)/OFFSET(Radar!$AC$3,COLUMN(),0)
)*DistanceShader!N69*LightShader!N69*(IF(OFFSET(Ghosts!$S$41,COLUMN(),0)&lt;ScreenHeight!$E70,
   1,
   (SQRT(OFFSET(Ghosts!$T$41,COLUMN(),0)-OFFSET(Ghosts!$R$41,COLUMN(),0)*ScreenHeight!$D70)-1))+IF(Ghosts!$B$35,IF(Param!$M$21,-1-POWER(0.3,Param!$M$21)/(IF(Param!$M$21&lt;20,LightShader!N160,OFFSET(LightShader!N160,Param!$M$21-20,0)
)+POWER(0.3,Param!$M$21)),-2),0))</f>
        <v>1.4533966917594776</v>
      </c>
      <c r="O69" s="53">
        <f ca="1">IF(ScreenHeight!$B70&lt;OFFSET(Radar!$AC$3,COLUMN(),0),
    Param!$B$38/ScreenHeight!$B70,
    (Param!$B$37+1/(1-OFFSET(Radar!$AD$3,COLUMN(),0)*ScreenHeight!$C70)/Param!$B$39)/OFFSET(Radar!$AC$3,COLUMN(),0)
)*DistanceShader!O69*LightShader!O69*(IF(OFFSET(Ghosts!$S$41,COLUMN(),0)&lt;ScreenHeight!$E70,
   1,
   (SQRT(OFFSET(Ghosts!$T$41,COLUMN(),0)-OFFSET(Ghosts!$R$41,COLUMN(),0)*ScreenHeight!$D70)-1))+IF(Ghosts!$B$35,IF(Param!$M$21,-1-POWER(0.3,Param!$M$21)/(IF(Param!$M$21&lt;20,LightShader!O160,OFFSET(LightShader!O160,Param!$M$21-20,0)
)+POWER(0.3,Param!$M$21)),-2),0))</f>
        <v>1.4753163397914353</v>
      </c>
      <c r="P69" s="53">
        <f ca="1">IF(ScreenHeight!$B70&lt;OFFSET(Radar!$AC$3,COLUMN(),0),
    Param!$B$38/ScreenHeight!$B70,
    (Param!$B$37+1/(1-OFFSET(Radar!$AD$3,COLUMN(),0)*ScreenHeight!$C70)/Param!$B$39)/OFFSET(Radar!$AC$3,COLUMN(),0)
)*DistanceShader!P69*LightShader!P69*(IF(OFFSET(Ghosts!$S$41,COLUMN(),0)&lt;ScreenHeight!$E70,
   1,
   (SQRT(OFFSET(Ghosts!$T$41,COLUMN(),0)-OFFSET(Ghosts!$R$41,COLUMN(),0)*ScreenHeight!$D70)-1))+IF(Ghosts!$B$35,IF(Param!$M$21,-1-POWER(0.3,Param!$M$21)/(IF(Param!$M$21&lt;20,LightShader!P160,OFFSET(LightShader!P160,Param!$M$21-20,0)
)+POWER(0.3,Param!$M$21)),-2),0))</f>
        <v>1.4977153571140773</v>
      </c>
      <c r="Q69" s="53">
        <f ca="1">IF(ScreenHeight!$B70&lt;OFFSET(Radar!$AC$3,COLUMN(),0),
    Param!$B$38/ScreenHeight!$B70,
    (Param!$B$37+1/(1-OFFSET(Radar!$AD$3,COLUMN(),0)*ScreenHeight!$C70)/Param!$B$39)/OFFSET(Radar!$AC$3,COLUMN(),0)
)*DistanceShader!Q69*LightShader!Q69*(IF(OFFSET(Ghosts!$S$41,COLUMN(),0)&lt;ScreenHeight!$E70,
   1,
   (SQRT(OFFSET(Ghosts!$T$41,COLUMN(),0)-OFFSET(Ghosts!$R$41,COLUMN(),0)*ScreenHeight!$D70)-1))+IF(Ghosts!$B$35,IF(Param!$M$21,-1-POWER(0.3,Param!$M$21)/(IF(Param!$M$21&lt;20,LightShader!Q160,OFFSET(LightShader!Q160,Param!$M$21-20,0)
)+POWER(0.3,Param!$M$21)),-2),0))</f>
        <v>1.5206078767167133</v>
      </c>
      <c r="R69" s="53">
        <f ca="1">IF(ScreenHeight!$B70&lt;OFFSET(Radar!$AC$3,COLUMN(),0),
    Param!$B$38/ScreenHeight!$B70,
    (Param!$B$37+1/(1-OFFSET(Radar!$AD$3,COLUMN(),0)*ScreenHeight!$C70)/Param!$B$39)/OFFSET(Radar!$AC$3,COLUMN(),0)
)*DistanceShader!R69*LightShader!R69*(IF(OFFSET(Ghosts!$S$41,COLUMN(),0)&lt;ScreenHeight!$E70,
   1,
   (SQRT(OFFSET(Ghosts!$T$41,COLUMN(),0)-OFFSET(Ghosts!$R$41,COLUMN(),0)*ScreenHeight!$D70)-1))+IF(Ghosts!$B$35,IF(Param!$M$21,-1-POWER(0.3,Param!$M$21)/(IF(Param!$M$21&lt;20,LightShader!R160,OFFSET(LightShader!R160,Param!$M$21-20,0)
)+POWER(0.3,Param!$M$21)),-2),0))</f>
        <v>1.5440085599758901</v>
      </c>
      <c r="S69" s="53">
        <f ca="1">IF(ScreenHeight!$B70&lt;OFFSET(Radar!$AC$3,COLUMN(),0),
    Param!$B$38/ScreenHeight!$B70,
    (Param!$B$37+1/(1-OFFSET(Radar!$AD$3,COLUMN(),0)*ScreenHeight!$C70)/Param!$B$39)/OFFSET(Radar!$AC$3,COLUMN(),0)
)*DistanceShader!S69*LightShader!S69*(IF(OFFSET(Ghosts!$S$41,COLUMN(),0)&lt;ScreenHeight!$E70,
   1,
   (SQRT(OFFSET(Ghosts!$T$41,COLUMN(),0)-OFFSET(Ghosts!$R$41,COLUMN(),0)*ScreenHeight!$D70)-1))+IF(Ghosts!$B$35,IF(Param!$M$21,-1-POWER(0.3,Param!$M$21)/(IF(Param!$M$21&lt;20,LightShader!S160,OFFSET(LightShader!S160,Param!$M$21-20,0)
)+POWER(0.3,Param!$M$21)),-2),0))</f>
        <v>1.5679326192195562</v>
      </c>
      <c r="T69" s="53">
        <f ca="1">IF(ScreenHeight!$B70&lt;OFFSET(Radar!$AC$3,COLUMN(),0),
    Param!$B$38/ScreenHeight!$B70,
    (Param!$B$37+1/(1-OFFSET(Radar!$AD$3,COLUMN(),0)*ScreenHeight!$C70)/Param!$B$39)/OFFSET(Radar!$AC$3,COLUMN(),0)
)*DistanceShader!T69*LightShader!T69*(IF(OFFSET(Ghosts!$S$41,COLUMN(),0)&lt;ScreenHeight!$E70,
   1,
   (SQRT(OFFSET(Ghosts!$T$41,COLUMN(),0)-OFFSET(Ghosts!$R$41,COLUMN(),0)*ScreenHeight!$D70)-1))+IF(Ghosts!$B$35,IF(Param!$M$21,-1-POWER(0.3,Param!$M$21)/(IF(Param!$M$21&lt;20,LightShader!T160,OFFSET(LightShader!T160,Param!$M$21-20,0)
)+POWER(0.3,Param!$M$21)),-2),0))</f>
        <v>1.5923958411816435</v>
      </c>
      <c r="U69" s="53">
        <f ca="1">IF(ScreenHeight!$B70&lt;OFFSET(Radar!$AC$3,COLUMN(),0),
    Param!$B$38/ScreenHeight!$B70,
    (Param!$B$37+1/(1-OFFSET(Radar!$AD$3,COLUMN(),0)*ScreenHeight!$C70)/Param!$B$39)/OFFSET(Radar!$AC$3,COLUMN(),0)
)*DistanceShader!U69*LightShader!U69*(IF(OFFSET(Ghosts!$S$41,COLUMN(),0)&lt;ScreenHeight!$E70,
   1,
   (SQRT(OFFSET(Ghosts!$T$41,COLUMN(),0)-OFFSET(Ghosts!$R$41,COLUMN(),0)*ScreenHeight!$D70)-1))+IF(Ghosts!$B$35,IF(Param!$M$21,-1-POWER(0.3,Param!$M$21)/(IF(Param!$M$21&lt;20,LightShader!U160,OFFSET(LightShader!U160,Param!$M$21-20,0)
)+POWER(0.3,Param!$M$21)),-2),0))</f>
        <v>1.6174146113524266</v>
      </c>
      <c r="V69" s="53">
        <f ca="1">IF(ScreenHeight!$B70&lt;OFFSET(Radar!$AC$3,COLUMN(),0),
    Param!$B$38/ScreenHeight!$B70,
    (Param!$B$37+1/(1-OFFSET(Radar!$AD$3,COLUMN(),0)*ScreenHeight!$C70)/Param!$B$39)/OFFSET(Radar!$AC$3,COLUMN(),0)
)*DistanceShader!V69*LightShader!V69*(IF(OFFSET(Ghosts!$S$41,COLUMN(),0)&lt;ScreenHeight!$E70,
   1,
   (SQRT(OFFSET(Ghosts!$T$41,COLUMN(),0)-OFFSET(Ghosts!$R$41,COLUMN(),0)*ScreenHeight!$D70)-1))+IF(Ghosts!$B$35,IF(Param!$M$21,-1-POWER(0.3,Param!$M$21)/(IF(Param!$M$21&lt;20,LightShader!V160,OFFSET(LightShader!V160,Param!$M$21-20,0)
)+POWER(0.3,Param!$M$21)),-2),0))</f>
        <v>1.6430059392234635</v>
      </c>
      <c r="W69" s="53">
        <f ca="1">IF(ScreenHeight!$B70&lt;OFFSET(Radar!$AC$3,COLUMN(),0),
    Param!$B$38/ScreenHeight!$B70,
    (Param!$B$37+1/(1-OFFSET(Radar!$AD$3,COLUMN(),0)*ScreenHeight!$C70)/Param!$B$39)/OFFSET(Radar!$AC$3,COLUMN(),0)
)*DistanceShader!W69*LightShader!W69*(IF(OFFSET(Ghosts!$S$41,COLUMN(),0)&lt;ScreenHeight!$E70,
   1,
   (SQRT(OFFSET(Ghosts!$T$41,COLUMN(),0)-OFFSET(Ghosts!$R$41,COLUMN(),0)*ScreenHeight!$D70)-1))+IF(Ghosts!$B$35,IF(Param!$M$21,-1-POWER(0.3,Param!$M$21)/(IF(Param!$M$21&lt;20,LightShader!W160,OFFSET(LightShader!W160,Param!$M$21-20,0)
)+POWER(0.3,Param!$M$21)),-2),0))</f>
        <v>1.6691874844178041</v>
      </c>
      <c r="X69" s="53">
        <f ca="1">IF(ScreenHeight!$B70&lt;OFFSET(Radar!$AC$3,COLUMN(),0),
    Param!$B$38/ScreenHeight!$B70,
    (Param!$B$37+1/(1-OFFSET(Radar!$AD$3,COLUMN(),0)*ScreenHeight!$C70)/Param!$B$39)/OFFSET(Radar!$AC$3,COLUMN(),0)
)*DistanceShader!X69*LightShader!X69*(IF(OFFSET(Ghosts!$S$41,COLUMN(),0)&lt;ScreenHeight!$E70,
   1,
   (SQRT(OFFSET(Ghosts!$T$41,COLUMN(),0)-OFFSET(Ghosts!$R$41,COLUMN(),0)*ScreenHeight!$D70)-1))+IF(Ghosts!$B$35,IF(Param!$M$21,-1-POWER(0.3,Param!$M$21)/(IF(Param!$M$21&lt;20,LightShader!X160,OFFSET(LightShader!X160,Param!$M$21-20,0)
)+POWER(0.3,Param!$M$21)),-2),0))</f>
        <v>1.695977583686372</v>
      </c>
      <c r="Y69" s="53">
        <f ca="1">IF(ScreenHeight!$B70&lt;OFFSET(Radar!$AC$3,COLUMN(),0),
    Param!$B$38/ScreenHeight!$B70,
    (Param!$B$37+1/(1-OFFSET(Radar!$AD$3,COLUMN(),0)*ScreenHeight!$C70)/Param!$B$39)/OFFSET(Radar!$AC$3,COLUMN(),0)
)*DistanceShader!Y69*LightShader!Y69*(IF(OFFSET(Ghosts!$S$41,COLUMN(),0)&lt;ScreenHeight!$E70,
   1,
   (SQRT(OFFSET(Ghosts!$T$41,COLUMN(),0)-OFFSET(Ghosts!$R$41,COLUMN(),0)*ScreenHeight!$D70)-1))+IF(Ghosts!$B$35,IF(Param!$M$21,-1-POWER(0.3,Param!$M$21)/(IF(Param!$M$21&lt;20,LightShader!Y160,OFFSET(LightShader!Y160,Param!$M$21-20,0)
)+POWER(0.3,Param!$M$21)),-2),0))</f>
        <v>1.7233952787395383</v>
      </c>
      <c r="Z69" s="53">
        <f ca="1">IF(ScreenHeight!$B70&lt;OFFSET(Radar!$AC$3,COLUMN(),0),
    Param!$B$38/ScreenHeight!$B70,
    (Param!$B$37+1/(1-OFFSET(Radar!$AD$3,COLUMN(),0)*ScreenHeight!$C70)/Param!$B$39)/OFFSET(Radar!$AC$3,COLUMN(),0)
)*DistanceShader!Z69*LightShader!Z69*(IF(OFFSET(Ghosts!$S$41,COLUMN(),0)&lt;ScreenHeight!$E70,
   1,
   (SQRT(OFFSET(Ghosts!$T$41,COLUMN(),0)-OFFSET(Ghosts!$R$41,COLUMN(),0)*ScreenHeight!$D70)-1))+IF(Ghosts!$B$35,IF(Param!$M$21,-1-POWER(0.3,Param!$M$21)/(IF(Param!$M$21&lt;20,LightShader!Z160,OFFSET(LightShader!Z160,Param!$M$21-20,0)
)+POWER(0.3,Param!$M$21)),-2),0))</f>
        <v>1.751460344868683</v>
      </c>
      <c r="AA69" s="53">
        <f ca="1">IF(ScreenHeight!$B70&lt;OFFSET(Radar!$AC$3,COLUMN(),0),
    Param!$B$38/ScreenHeight!$B70,
    (Param!$B$37+1/(1-OFFSET(Radar!$AD$3,COLUMN(),0)*ScreenHeight!$C70)/Param!$B$39)/OFFSET(Radar!$AC$3,COLUMN(),0)
)*DistanceShader!AA69*LightShader!AA69*(IF(OFFSET(Ghosts!$S$41,COLUMN(),0)&lt;ScreenHeight!$E70,
   1,
   (SQRT(OFFSET(Ghosts!$T$41,COLUMN(),0)-OFFSET(Ghosts!$R$41,COLUMN(),0)*ScreenHeight!$D70)-1))+IF(Ghosts!$B$35,IF(Param!$M$21,-1-POWER(0.3,Param!$M$21)/(IF(Param!$M$21&lt;20,LightShader!AA160,OFFSET(LightShader!AA160,Param!$M$21-20,0)
)+POWER(0.3,Param!$M$21)),-2),0))</f>
        <v>1.7801933202954465</v>
      </c>
      <c r="AB69" s="53">
        <f ca="1">IF(ScreenHeight!$B70&lt;OFFSET(Radar!$AC$3,COLUMN(),0),
    Param!$B$38/ScreenHeight!$B70,
    (Param!$B$37+1/(1-OFFSET(Radar!$AD$3,COLUMN(),0)*ScreenHeight!$C70)/Param!$B$39)/OFFSET(Radar!$AC$3,COLUMN(),0)
)*DistanceShader!AB69*LightShader!AB69*(IF(OFFSET(Ghosts!$S$41,COLUMN(),0)&lt;ScreenHeight!$E70,
   1,
   (SQRT(OFFSET(Ghosts!$T$41,COLUMN(),0)-OFFSET(Ghosts!$R$41,COLUMN(),0)*ScreenHeight!$D70)-1))+IF(Ghosts!$B$35,IF(Param!$M$21,-1-POWER(0.3,Param!$M$21)/(IF(Param!$M$21&lt;20,LightShader!AB160,OFFSET(LightShader!AB160,Param!$M$21-20,0)
)+POWER(0.3,Param!$M$21)),-2),0))</f>
        <v>1.8096155361660524</v>
      </c>
      <c r="AC69" s="53">
        <f ca="1">IF(ScreenHeight!$B70&lt;OFFSET(Radar!$AC$3,COLUMN(),0),
    Param!$B$38/ScreenHeight!$B70,
    (Param!$B$37+1/(1-OFFSET(Radar!$AD$3,COLUMN(),0)*ScreenHeight!$C70)/Param!$B$39)/OFFSET(Radar!$AC$3,COLUMN(),0)
)*DistanceShader!AC69*LightShader!AC69*(IF(OFFSET(Ghosts!$S$41,COLUMN(),0)&lt;ScreenHeight!$E70,
   1,
   (SQRT(OFFSET(Ghosts!$T$41,COLUMN(),0)-OFFSET(Ghosts!$R$41,COLUMN(),0)*ScreenHeight!$D70)-1))+IF(Ghosts!$B$35,IF(Param!$M$21,-1-POWER(0.3,Param!$M$21)/(IF(Param!$M$21&lt;20,LightShader!AC160,OFFSET(LightShader!AC160,Param!$M$21-20,0)
)+POWER(0.3,Param!$M$21)),-2),0))</f>
        <v>1.8397491470838692</v>
      </c>
      <c r="AD69" s="53">
        <f ca="1">IF(ScreenHeight!$B70&lt;OFFSET(Radar!$AC$3,COLUMN(),0),
    Param!$B$38/ScreenHeight!$B70,
    (Param!$B$37+1/(1-OFFSET(Radar!$AD$3,COLUMN(),0)*ScreenHeight!$C70)/Param!$B$39)/OFFSET(Radar!$AC$3,COLUMN(),0)
)*DistanceShader!AD69*LightShader!AD69*(IF(OFFSET(Ghosts!$S$41,COLUMN(),0)&lt;ScreenHeight!$E70,
   1,
   (SQRT(OFFSET(Ghosts!$T$41,COLUMN(),0)-OFFSET(Ghosts!$R$41,COLUMN(),0)*ScreenHeight!$D70)-1))+IF(Ghosts!$B$35,IF(Param!$M$21,-1-POWER(0.3,Param!$M$21)/(IF(Param!$M$21&lt;20,LightShader!AD160,OFFSET(LightShader!AD160,Param!$M$21-20,0)
)+POWER(0.3,Param!$M$21)),-2),0))</f>
        <v>1.8706171620446983</v>
      </c>
      <c r="AE69" s="53">
        <f ca="1">IF(ScreenHeight!$B70&lt;OFFSET(Radar!$AC$3,COLUMN(),0),
    Param!$B$38/ScreenHeight!$B70,
    (Param!$B$37+1/(1-OFFSET(Radar!$AD$3,COLUMN(),0)*ScreenHeight!$C70)/Param!$B$39)/OFFSET(Radar!$AC$3,COLUMN(),0)
)*DistanceShader!AE69*LightShader!AE69*(IF(OFFSET(Ghosts!$S$41,COLUMN(),0)&lt;ScreenHeight!$E70,
   1,
   (SQRT(OFFSET(Ghosts!$T$41,COLUMN(),0)-OFFSET(Ghosts!$R$41,COLUMN(),0)*ScreenHeight!$D70)-1))+IF(Ghosts!$B$35,IF(Param!$M$21,-1-POWER(0.3,Param!$M$21)/(IF(Param!$M$21&lt;20,LightShader!AE160,OFFSET(LightShader!AE160,Param!$M$21-20,0)
)+POWER(0.3,Param!$M$21)),-2),0))</f>
        <v>1.9022434756053361</v>
      </c>
      <c r="AF69" s="53">
        <f ca="1">IF(ScreenHeight!$B70&lt;OFFSET(Radar!$AC$3,COLUMN(),0),
    Param!$B$38/ScreenHeight!$B70,
    (Param!$B$37+1/(1-OFFSET(Radar!$AD$3,COLUMN(),0)*ScreenHeight!$C70)/Param!$B$39)/OFFSET(Radar!$AC$3,COLUMN(),0)
)*DistanceShader!AF69*LightShader!AF69*(IF(OFFSET(Ghosts!$S$41,COLUMN(),0)&lt;ScreenHeight!$E70,
   1,
   (SQRT(OFFSET(Ghosts!$T$41,COLUMN(),0)-OFFSET(Ghosts!$R$41,COLUMN(),0)*ScreenHeight!$D70)-1))+IF(Ghosts!$B$35,IF(Param!$M$21,-1-POWER(0.3,Param!$M$21)/(IF(Param!$M$21&lt;20,LightShader!AF160,OFFSET(LightShader!AF160,Param!$M$21-20,0)
)+POWER(0.3,Param!$M$21)),-2),0))</f>
        <v>1.934652899075908</v>
      </c>
      <c r="AG69" s="53">
        <f ca="1">IF(ScreenHeight!$B70&lt;OFFSET(Radar!$AC$3,COLUMN(),0),
    Param!$B$38/ScreenHeight!$B70,
    (Param!$B$37+1/(1-OFFSET(Radar!$AD$3,COLUMN(),0)*ScreenHeight!$C70)/Param!$B$39)/OFFSET(Radar!$AC$3,COLUMN(),0)
)*DistanceShader!AG69*LightShader!AG69*(IF(OFFSET(Ghosts!$S$41,COLUMN(),0)&lt;ScreenHeight!$E70,
   1,
   (SQRT(OFFSET(Ghosts!$T$41,COLUMN(),0)-OFFSET(Ghosts!$R$41,COLUMN(),0)*ScreenHeight!$D70)-1))+IF(Ghosts!$B$35,IF(Param!$M$21,-1-POWER(0.3,Param!$M$21)/(IF(Param!$M$21&lt;20,LightShader!AG160,OFFSET(LightShader!AG160,Param!$M$21-20,0)
)+POWER(0.3,Param!$M$21)),-2),0))</f>
        <v>1.9678711914792602</v>
      </c>
      <c r="AH69" s="53">
        <f ca="1">IF(ScreenHeight!$B70&lt;OFFSET(Radar!$AC$3,COLUMN(),0),
    Param!$B$38/ScreenHeight!$B70,
    (Param!$B$37+1/(1-OFFSET(Radar!$AD$3,COLUMN(),0)*ScreenHeight!$C70)/Param!$B$39)/OFFSET(Radar!$AC$3,COLUMN(),0)
)*DistanceShader!AH69*LightShader!AH69*(IF(OFFSET(Ghosts!$S$41,COLUMN(),0)&lt;ScreenHeight!$E70,
   1,
   (SQRT(OFFSET(Ghosts!$T$41,COLUMN(),0)-OFFSET(Ghosts!$R$41,COLUMN(),0)*ScreenHeight!$D70)-1))+IF(Ghosts!$B$35,IF(Param!$M$21,-1-POWER(0.3,Param!$M$21)/(IF(Param!$M$21&lt;20,LightShader!AH160,OFFSET(LightShader!AH160,Param!$M$21-20,0)
)+POWER(0.3,Param!$M$21)),-2),0))</f>
        <v>2.0019250899652401</v>
      </c>
      <c r="AI69" s="53">
        <f ca="1">IF(ScreenHeight!$B70&lt;OFFSET(Radar!$AC$3,COLUMN(),0),
    Param!$B$38/ScreenHeight!$B70,
    (Param!$B$37+1/(1-OFFSET(Radar!$AD$3,COLUMN(),0)*ScreenHeight!$C70)/Param!$B$39)/OFFSET(Radar!$AC$3,COLUMN(),0)
)*DistanceShader!AI69*LightShader!AI69*(IF(OFFSET(Ghosts!$S$41,COLUMN(),0)&lt;ScreenHeight!$E70,
   1,
   (SQRT(OFFSET(Ghosts!$T$41,COLUMN(),0)-OFFSET(Ghosts!$R$41,COLUMN(),0)*ScreenHeight!$D70)-1))+IF(Ghosts!$B$35,IF(Param!$M$21,-1-POWER(0.3,Param!$M$21)/(IF(Param!$M$21&lt;20,LightShader!AI160,OFFSET(LightShader!AI160,Param!$M$21-20,0)
)+POWER(0.3,Param!$M$21)),-2),0))</f>
        <v>2.0368423393025061</v>
      </c>
      <c r="AJ69" s="53">
        <f ca="1">IF(ScreenHeight!$B70&lt;OFFSET(Radar!$AC$3,COLUMN(),0),
    Param!$B$38/ScreenHeight!$B70,
    (Param!$B$37+1/(1-OFFSET(Radar!$AD$3,COLUMN(),0)*ScreenHeight!$C70)/Param!$B$39)/OFFSET(Radar!$AC$3,COLUMN(),0)
)*DistanceShader!AJ69*LightShader!AJ69*(IF(OFFSET(Ghosts!$S$41,COLUMN(),0)&lt;ScreenHeight!$E70,
   1,
   (SQRT(OFFSET(Ghosts!$T$41,COLUMN(),0)-OFFSET(Ghosts!$R$41,COLUMN(),0)*ScreenHeight!$D70)-1))+IF(Ghosts!$B$35,IF(Param!$M$21,-1-POWER(0.3,Param!$M$21)/(IF(Param!$M$21&lt;20,LightShader!AJ160,OFFSET(LightShader!AJ160,Param!$M$21-20,0)
)+POWER(0.3,Param!$M$21)),-2),0))</f>
        <v>2.0726517199941554</v>
      </c>
      <c r="AK69" s="53">
        <f ca="1">IF(ScreenHeight!$B70&lt;OFFSET(Radar!$AC$3,COLUMN(),0),
    Param!$B$38/ScreenHeight!$B70,
    (Param!$B$37+1/(1-OFFSET(Radar!$AD$3,COLUMN(),0)*ScreenHeight!$C70)/Param!$B$39)/OFFSET(Radar!$AC$3,COLUMN(),0)
)*DistanceShader!AK69*LightShader!AK69*(IF(OFFSET(Ghosts!$S$41,COLUMN(),0)&lt;ScreenHeight!$E70,
   1,
   (SQRT(OFFSET(Ghosts!$T$41,COLUMN(),0)-OFFSET(Ghosts!$R$41,COLUMN(),0)*ScreenHeight!$D70)-1))+IF(Ghosts!$B$35,IF(Param!$M$21,-1-POWER(0.3,Param!$M$21)/(IF(Param!$M$21&lt;20,LightShader!AK160,OFFSET(LightShader!AK160,Param!$M$21-20,0)
)+POWER(0.3,Param!$M$21)),-2),0))</f>
        <v>2.1093830744740383</v>
      </c>
      <c r="AL69" s="53">
        <f ca="1">IF(ScreenHeight!$B70&lt;OFFSET(Radar!$AC$3,COLUMN(),0),
    Param!$B$38/ScreenHeight!$B70,
    (Param!$B$37+1/(1-OFFSET(Radar!$AD$3,COLUMN(),0)*ScreenHeight!$C70)/Param!$B$39)/OFFSET(Radar!$AC$3,COLUMN(),0)
)*DistanceShader!AL69*LightShader!AL69*(IF(OFFSET(Ghosts!$S$41,COLUMN(),0)&lt;ScreenHeight!$E70,
   1,
   (SQRT(OFFSET(Ghosts!$T$41,COLUMN(),0)-OFFSET(Ghosts!$R$41,COLUMN(),0)*ScreenHeight!$D70)-1))+IF(Ghosts!$B$35,IF(Param!$M$21,-1-POWER(0.3,Param!$M$21)/(IF(Param!$M$21&lt;20,LightShader!AL160,OFFSET(LightShader!AL160,Param!$M$21-20,0)
)+POWER(0.3,Param!$M$21)),-2),0))</f>
        <v>2.1470673307361516</v>
      </c>
      <c r="AM69" s="53">
        <f ca="1">IF(ScreenHeight!$B70&lt;OFFSET(Radar!$AC$3,COLUMN(),0),
    Param!$B$38/ScreenHeight!$B70,
    (Param!$B$37+1/(1-OFFSET(Radar!$AD$3,COLUMN(),0)*ScreenHeight!$C70)/Param!$B$39)/OFFSET(Radar!$AC$3,COLUMN(),0)
)*DistanceShader!AM69*LightShader!AM69*(IF(OFFSET(Ghosts!$S$41,COLUMN(),0)&lt;ScreenHeight!$E70,
   1,
   (SQRT(OFFSET(Ghosts!$T$41,COLUMN(),0)-OFFSET(Ghosts!$R$41,COLUMN(),0)*ScreenHeight!$D70)-1))+IF(Ghosts!$B$35,IF(Param!$M$21,-1-POWER(0.3,Param!$M$21)/(IF(Param!$M$21&lt;20,LightShader!AM160,OFFSET(LightShader!AM160,Param!$M$21-20,0)
)+POWER(0.3,Param!$M$21)),-2),0))</f>
        <v>2.1857365226274923</v>
      </c>
      <c r="AN69" s="53">
        <f ca="1">IF(ScreenHeight!$B70&lt;OFFSET(Radar!$AC$3,COLUMN(),0),
    Param!$B$38/ScreenHeight!$B70,
    (Param!$B$37+1/(1-OFFSET(Radar!$AD$3,COLUMN(),0)*ScreenHeight!$C70)/Param!$B$39)/OFFSET(Radar!$AC$3,COLUMN(),0)
)*DistanceShader!AN69*LightShader!AN69*(IF(OFFSET(Ghosts!$S$41,COLUMN(),0)&lt;ScreenHeight!$E70,
   1,
   (SQRT(OFFSET(Ghosts!$T$41,COLUMN(),0)-OFFSET(Ghosts!$R$41,COLUMN(),0)*ScreenHeight!$D70)-1))+IF(Ghosts!$B$35,IF(Param!$M$21,-1-POWER(0.3,Param!$M$21)/(IF(Param!$M$21&lt;20,LightShader!AN160,OFFSET(LightShader!AN160,Param!$M$21-20,0)
)+POWER(0.3,Param!$M$21)),-2),0))</f>
        <v>2.2254238058925839</v>
      </c>
      <c r="AO69" s="53">
        <f ca="1">IF(ScreenHeight!$B70&lt;OFFSET(Radar!$AC$3,COLUMN(),0),
    Param!$B$38/ScreenHeight!$B70,
    (Param!$B$37+1/(1-OFFSET(Radar!$AD$3,COLUMN(),0)*ScreenHeight!$C70)/Param!$B$39)/OFFSET(Radar!$AC$3,COLUMN(),0)
)*DistanceShader!AO69*LightShader!AO69*(IF(OFFSET(Ghosts!$S$41,COLUMN(),0)&lt;ScreenHeight!$E70,
   1,
   (SQRT(OFFSET(Ghosts!$T$41,COLUMN(),0)-OFFSET(Ghosts!$R$41,COLUMN(),0)*ScreenHeight!$D70)-1))+IF(Ghosts!$B$35,IF(Param!$M$21,-1-POWER(0.3,Param!$M$21)/(IF(Param!$M$21&lt;20,LightShader!AO160,OFFSET(LightShader!AO160,Param!$M$21-20,0)
)+POWER(0.3,Param!$M$21)),-2),0))</f>
        <v>2.2661634688924077</v>
      </c>
      <c r="AP69" s="53">
        <f ca="1">IF(ScreenHeight!$B70&lt;OFFSET(Radar!$AC$3,COLUMN(),0),
    Param!$B$38/ScreenHeight!$B70,
    (Param!$B$37+1/(1-OFFSET(Radar!$AD$3,COLUMN(),0)*ScreenHeight!$C70)/Param!$B$39)/OFFSET(Radar!$AC$3,COLUMN(),0)
)*DistanceShader!AP69*LightShader!AP69*(IF(OFFSET(Ghosts!$S$41,COLUMN(),0)&lt;ScreenHeight!$E70,
   1,
   (SQRT(OFFSET(Ghosts!$T$41,COLUMN(),0)-OFFSET(Ghosts!$R$41,COLUMN(),0)*ScreenHeight!$D70)-1))+IF(Ghosts!$B$35,IF(Param!$M$21,-1-POWER(0.3,Param!$M$21)/(IF(Param!$M$21&lt;20,LightShader!AP160,OFFSET(LightShader!AP160,Param!$M$21-20,0)
)+POWER(0.3,Param!$M$21)),-2),0))</f>
        <v>2.3079909367281237</v>
      </c>
      <c r="AQ69" s="53">
        <f ca="1">IF(ScreenHeight!$B70&lt;OFFSET(Radar!$AC$3,COLUMN(),0),
    Param!$B$38/ScreenHeight!$B70,
    (Param!$B$37+1/(1-OFFSET(Radar!$AD$3,COLUMN(),0)*ScreenHeight!$C70)/Param!$B$39)/OFFSET(Radar!$AC$3,COLUMN(),0)
)*DistanceShader!AQ69*LightShader!AQ69*(IF(OFFSET(Ghosts!$S$41,COLUMN(),0)&lt;ScreenHeight!$E70,
   1,
   (SQRT(OFFSET(Ghosts!$T$41,COLUMN(),0)-OFFSET(Ghosts!$R$41,COLUMN(),0)*ScreenHeight!$D70)-1))+IF(Ghosts!$B$35,IF(Param!$M$21,-1-POWER(0.3,Param!$M$21)/(IF(Param!$M$21&lt;20,LightShader!AQ160,OFFSET(LightShader!AQ160,Param!$M$21-20,0)
)+POWER(0.3,Param!$M$21)),-2),0))</f>
        <v>2.3509427672768117</v>
      </c>
      <c r="AR69" s="53">
        <f ca="1">IF(ScreenHeight!$B70&lt;OFFSET(Radar!$AC$3,COLUMN(),0),
    Param!$B$38/ScreenHeight!$B70,
    (Param!$B$37+1/(1-OFFSET(Radar!$AD$3,COLUMN(),0)*ScreenHeight!$C70)/Param!$B$39)/OFFSET(Radar!$AC$3,COLUMN(),0)
)*DistanceShader!AR69*LightShader!AR69*(IF(OFFSET(Ghosts!$S$41,COLUMN(),0)&lt;ScreenHeight!$E70,
   1,
   (SQRT(OFFSET(Ghosts!$T$41,COLUMN(),0)-OFFSET(Ghosts!$R$41,COLUMN(),0)*ScreenHeight!$D70)-1))+IF(Ghosts!$B$35,IF(Param!$M$21,-1-POWER(0.3,Param!$M$21)/(IF(Param!$M$21&lt;20,LightShader!AR160,OFFSET(LightShader!AR160,Param!$M$21-20,0)
)+POWER(0.3,Param!$M$21)),-2),0))</f>
        <v>2.3950566373879965</v>
      </c>
      <c r="AS69" s="53">
        <f ca="1">IF(ScreenHeight!$B70&lt;OFFSET(Radar!$AC$3,COLUMN(),0),
    Param!$B$38/ScreenHeight!$B70,
    (Param!$B$37+1/(1-OFFSET(Radar!$AD$3,COLUMN(),0)*ScreenHeight!$C70)/Param!$B$39)/OFFSET(Radar!$AC$3,COLUMN(),0)
)*DistanceShader!AS69*LightShader!AS69*(IF(OFFSET(Ghosts!$S$41,COLUMN(),0)&lt;ScreenHeight!$E70,
   1,
   (SQRT(OFFSET(Ghosts!$T$41,COLUMN(),0)-OFFSET(Ghosts!$R$41,COLUMN(),0)*ScreenHeight!$D70)-1))+IF(Ghosts!$B$35,IF(Param!$M$21,-1-POWER(0.3,Param!$M$21)/(IF(Param!$M$21&lt;20,LightShader!AS160,OFFSET(LightShader!AS160,Param!$M$21-20,0)
)+POWER(0.3,Param!$M$21)),-2),0))</f>
        <v>2.4403713171908792</v>
      </c>
      <c r="AT69" s="53">
        <f ca="1">IF(ScreenHeight!$B70&lt;OFFSET(Radar!$AC$3,COLUMN(),0),
    Param!$B$38/ScreenHeight!$B70,
    (Param!$B$37+1/(1-OFFSET(Radar!$AD$3,COLUMN(),0)*ScreenHeight!$C70)/Param!$B$39)/OFFSET(Radar!$AC$3,COLUMN(),0)
)*DistanceShader!AT69*LightShader!AT69*(IF(OFFSET(Ghosts!$S$41,COLUMN(),0)&lt;ScreenHeight!$E70,
   1,
   (SQRT(OFFSET(Ghosts!$T$41,COLUMN(),0)-OFFSET(Ghosts!$R$41,COLUMN(),0)*ScreenHeight!$D70)-1))+IF(Ghosts!$B$35,IF(Param!$M$21,-1-POWER(0.3,Param!$M$21)/(IF(Param!$M$21&lt;20,LightShader!AT160,OFFSET(LightShader!AT160,Param!$M$21-20,0)
)+POWER(0.3,Param!$M$21)),-2),0))</f>
        <v>2.4869266301175035</v>
      </c>
      <c r="AU69" s="53">
        <f ca="1">IF(ScreenHeight!$B70&lt;OFFSET(Radar!$AC$3,COLUMN(),0),
    Param!$B$38/ScreenHeight!$B70,
    (Param!$B$37+1/(1-OFFSET(Radar!$AD$3,COLUMN(),0)*ScreenHeight!$C70)/Param!$B$39)/OFFSET(Radar!$AC$3,COLUMN(),0)
)*DistanceShader!AU69*LightShader!AU69*(IF(OFFSET(Ghosts!$S$41,COLUMN(),0)&lt;ScreenHeight!$E70,
   1,
   (SQRT(OFFSET(Ghosts!$T$41,COLUMN(),0)-OFFSET(Ghosts!$R$41,COLUMN(),0)*ScreenHeight!$D70)-1))+IF(Ghosts!$B$35,IF(Param!$M$21,-1-POWER(0.3,Param!$M$21)/(IF(Param!$M$21&lt;20,LightShader!AU160,OFFSET(LightShader!AU160,Param!$M$21-20,0)
)+POWER(0.3,Param!$M$21)),-2),0))</f>
        <v>2.5347633958503355</v>
      </c>
      <c r="AV69" s="53">
        <f ca="1">IF(ScreenHeight!$B70&lt;OFFSET(Radar!$AC$3,COLUMN(),0),
    Param!$B$38/ScreenHeight!$B70,
    (Param!$B$37+1/(1-OFFSET(Radar!$AD$3,COLUMN(),0)*ScreenHeight!$C70)/Param!$B$39)/OFFSET(Radar!$AC$3,COLUMN(),0)
)*DistanceShader!AV69*LightShader!AV69*(IF(OFFSET(Ghosts!$S$41,COLUMN(),0)&lt;ScreenHeight!$E70,
   1,
   (SQRT(OFFSET(Ghosts!$T$41,COLUMN(),0)-OFFSET(Ghosts!$R$41,COLUMN(),0)*ScreenHeight!$D70)-1))+IF(Ghosts!$B$35,IF(Param!$M$21,-1-POWER(0.3,Param!$M$21)/(IF(Param!$M$21&lt;20,LightShader!AV160,OFFSET(LightShader!AV160,Param!$M$21-20,0)
)+POWER(0.3,Param!$M$21)),-2),0))</f>
        <v>2.5839233529474148</v>
      </c>
      <c r="AW69" s="53">
        <f ca="1">IF(ScreenHeight!$B70&lt;OFFSET(Radar!$AC$3,COLUMN(),0),
    Param!$B$38/ScreenHeight!$B70,
    (Param!$B$37+1/(1-OFFSET(Radar!$AD$3,COLUMN(),0)*ScreenHeight!$C70)/Param!$B$39)/OFFSET(Radar!$AC$3,COLUMN(),0)
)*DistanceShader!AW69*LightShader!AW69*(IF(OFFSET(Ghosts!$S$41,COLUMN(),0)&lt;ScreenHeight!$E70,
   1,
   (SQRT(OFFSET(Ghosts!$T$41,COLUMN(),0)-OFFSET(Ghosts!$R$41,COLUMN(),0)*ScreenHeight!$D70)-1))+IF(Ghosts!$B$35,IF(Param!$M$21,-1-POWER(0.3,Param!$M$21)/(IF(Param!$M$21&lt;20,LightShader!AW160,OFFSET(LightShader!AW160,Param!$M$21-20,0)
)+POWER(0.3,Param!$M$21)),-2),0))</f>
        <v>2.6344490573772492</v>
      </c>
      <c r="AX69" s="53">
        <f ca="1">IF(ScreenHeight!$B70&lt;OFFSET(Radar!$AC$3,COLUMN(),0),
    Param!$B$38/ScreenHeight!$B70,
    (Param!$B$37+1/(1-OFFSET(Radar!$AD$3,COLUMN(),0)*ScreenHeight!$C70)/Param!$B$39)/OFFSET(Radar!$AC$3,COLUMN(),0)
)*DistanceShader!AX69*LightShader!AX69*(IF(OFFSET(Ghosts!$S$41,COLUMN(),0)&lt;ScreenHeight!$E70,
   1,
   (SQRT(OFFSET(Ghosts!$T$41,COLUMN(),0)-OFFSET(Ghosts!$R$41,COLUMN(),0)*ScreenHeight!$D70)-1))+IF(Ghosts!$B$35,IF(Param!$M$21,-1-POWER(0.3,Param!$M$21)/(IF(Param!$M$21&lt;20,LightShader!AX160,OFFSET(LightShader!AX160,Param!$M$21-20,0)
)+POWER(0.3,Param!$M$21)),-2),0))</f>
        <v>2.6863837526016421</v>
      </c>
      <c r="AY69" s="53">
        <f ca="1">IF(ScreenHeight!$B70&lt;OFFSET(Radar!$AC$3,COLUMN(),0),
    Param!$B$38/ScreenHeight!$B70,
    (Param!$B$37+1/(1-OFFSET(Radar!$AD$3,COLUMN(),0)*ScreenHeight!$C70)/Param!$B$39)/OFFSET(Radar!$AC$3,COLUMN(),0)
)*DistanceShader!AY69*LightShader!AY69*(IF(OFFSET(Ghosts!$S$41,COLUMN(),0)&lt;ScreenHeight!$E70,
   1,
   (SQRT(OFFSET(Ghosts!$T$41,COLUMN(),0)-OFFSET(Ghosts!$R$41,COLUMN(),0)*ScreenHeight!$D70)-1))+IF(Ghosts!$B$35,IF(Param!$M$21,-1-POWER(0.3,Param!$M$21)/(IF(Param!$M$21&lt;20,LightShader!AY160,OFFSET(LightShader!AY160,Param!$M$21-20,0)
)+POWER(0.3,Param!$M$21)),-2),0))</f>
        <v>2.7397712061703099</v>
      </c>
      <c r="AZ69" s="53">
        <f ca="1">IF(ScreenHeight!$B70&lt;OFFSET(Radar!$AC$3,COLUMN(),0),
    Param!$B$38/ScreenHeight!$B70,
    (Param!$B$37+1/(1-OFFSET(Radar!$AD$3,COLUMN(),0)*ScreenHeight!$C70)/Param!$B$39)/OFFSET(Radar!$AC$3,COLUMN(),0)
)*DistanceShader!AZ69*LightShader!AZ69*(IF(OFFSET(Ghosts!$S$41,COLUMN(),0)&lt;ScreenHeight!$E70,
   1,
   (SQRT(OFFSET(Ghosts!$T$41,COLUMN(),0)-OFFSET(Ghosts!$R$41,COLUMN(),0)*ScreenHeight!$D70)-1))+IF(Ghosts!$B$35,IF(Param!$M$21,-1-POWER(0.3,Param!$M$21)/(IF(Param!$M$21&lt;20,LightShader!AZ160,OFFSET(LightShader!AZ160,Param!$M$21-20,0)
)+POWER(0.3,Param!$M$21)),-2),0))</f>
        <v>2.794655507029292</v>
      </c>
      <c r="BA69" s="53">
        <f ca="1">IF(ScreenHeight!$B70&lt;OFFSET(Radar!$AC$3,COLUMN(),0),
    Param!$B$38/ScreenHeight!$B70,
    (Param!$B$37+1/(1-OFFSET(Radar!$AD$3,COLUMN(),0)*ScreenHeight!$C70)/Param!$B$39)/OFFSET(Radar!$AC$3,COLUMN(),0)
)*DistanceShader!BA69*LightShader!BA69*(IF(OFFSET(Ghosts!$S$41,COLUMN(),0)&lt;ScreenHeight!$E70,
   1,
   (SQRT(OFFSET(Ghosts!$T$41,COLUMN(),0)-OFFSET(Ghosts!$R$41,COLUMN(),0)*ScreenHeight!$D70)-1))+IF(Ghosts!$B$35,IF(Param!$M$21,-1-POWER(0.3,Param!$M$21)/(IF(Param!$M$21&lt;20,LightShader!BA160,OFFSET(LightShader!BA160,Param!$M$21-20,0)
)+POWER(0.3,Param!$M$21)),-2),0))</f>
        <v>2.8510808168894317</v>
      </c>
      <c r="BB69" s="53">
        <f ca="1">IF(ScreenHeight!$B70&lt;OFFSET(Radar!$AC$3,COLUMN(),0),
    Param!$B$38/ScreenHeight!$B70,
    (Param!$B$37+1/(1-OFFSET(Radar!$AD$3,COLUMN(),0)*ScreenHeight!$C70)/Param!$B$39)/OFFSET(Radar!$AC$3,COLUMN(),0)
)*DistanceShader!BB69*LightShader!BB69*(IF(OFFSET(Ghosts!$S$41,COLUMN(),0)&lt;ScreenHeight!$E70,
   1,
   (SQRT(OFFSET(Ghosts!$T$41,COLUMN(),0)-OFFSET(Ghosts!$R$41,COLUMN(),0)*ScreenHeight!$D70)-1))+IF(Ghosts!$B$35,IF(Param!$M$21,-1-POWER(0.3,Param!$M$21)/(IF(Param!$M$21&lt;20,LightShader!BB160,OFFSET(LightShader!BB160,Param!$M$21-20,0)
)+POWER(0.3,Param!$M$21)),-2),0))</f>
        <v>2.9090910680467807</v>
      </c>
      <c r="BC69" s="53">
        <f ca="1">IF(ScreenHeight!$B70&lt;OFFSET(Radar!$AC$3,COLUMN(),0),
    Param!$B$38/ScreenHeight!$B70,
    (Param!$B$37+1/(1-OFFSET(Radar!$AD$3,COLUMN(),0)*ScreenHeight!$C70)/Param!$B$39)/OFFSET(Radar!$AC$3,COLUMN(),0)
)*DistanceShader!BC69*LightShader!BC69*(IF(OFFSET(Ghosts!$S$41,COLUMN(),0)&lt;ScreenHeight!$E70,
   1,
   (SQRT(OFFSET(Ghosts!$T$41,COLUMN(),0)-OFFSET(Ghosts!$R$41,COLUMN(),0)*ScreenHeight!$D70)-1))+IF(Ghosts!$B$35,IF(Param!$M$21,-1-POWER(0.3,Param!$M$21)/(IF(Param!$M$21&lt;20,LightShader!BC160,OFFSET(LightShader!BC160,Param!$M$21-20,0)
)+POWER(0.3,Param!$M$21)),-2),0))</f>
        <v>2.9687295989911537</v>
      </c>
      <c r="BD69" s="53">
        <f ca="1">IF(ScreenHeight!$B70&lt;OFFSET(Radar!$AC$3,COLUMN(),0),
    Param!$B$38/ScreenHeight!$B70,
    (Param!$B$37+1/(1-OFFSET(Radar!$AD$3,COLUMN(),0)*ScreenHeight!$C70)/Param!$B$39)/OFFSET(Radar!$AC$3,COLUMN(),0)
)*DistanceShader!BD69*LightShader!BD69*(IF(OFFSET(Ghosts!$S$41,COLUMN(),0)&lt;ScreenHeight!$E70,
   1,
   (SQRT(OFFSET(Ghosts!$T$41,COLUMN(),0)-OFFSET(Ghosts!$R$41,COLUMN(),0)*ScreenHeight!$D70)-1))+IF(Ghosts!$B$35,IF(Param!$M$21,-1-POWER(0.3,Param!$M$21)/(IF(Param!$M$21&lt;20,LightShader!BD160,OFFSET(LightShader!BD160,Param!$M$21-20,0)
)+POWER(0.3,Param!$M$21)),-2),0))</f>
        <v>3.0300387179836443</v>
      </c>
      <c r="BE69" s="53">
        <f ca="1">IF(ScreenHeight!$B70&lt;OFFSET(Radar!$AC$3,COLUMN(),0),
    Param!$B$38/ScreenHeight!$B70,
    (Param!$B$37+1/(1-OFFSET(Radar!$AD$3,COLUMN(),0)*ScreenHeight!$C70)/Param!$B$39)/OFFSET(Radar!$AC$3,COLUMN(),0)
)*DistanceShader!BE69*LightShader!BE69*(IF(OFFSET(Ghosts!$S$41,COLUMN(),0)&lt;ScreenHeight!$E70,
   1,
   (SQRT(OFFSET(Ghosts!$T$41,COLUMN(),0)-OFFSET(Ghosts!$R$41,COLUMN(),0)*ScreenHeight!$D70)-1))+IF(Ghosts!$B$35,IF(Param!$M$21,-1-POWER(0.3,Param!$M$21)/(IF(Param!$M$21&lt;20,LightShader!BE160,OFFSET(LightShader!BE160,Param!$M$21-20,0)
)+POWER(0.3,Param!$M$21)),-2),0))</f>
        <v>3.0930591835356234</v>
      </c>
      <c r="BF69" s="53">
        <f ca="1">IF(ScreenHeight!$B70&lt;OFFSET(Radar!$AC$3,COLUMN(),0),
    Param!$B$38/ScreenHeight!$B70,
    (Param!$B$37+1/(1-OFFSET(Radar!$AD$3,COLUMN(),0)*ScreenHeight!$C70)/Param!$B$39)/OFFSET(Radar!$AC$3,COLUMN(),0)
)*DistanceShader!BF69*LightShader!BF69*(IF(OFFSET(Ghosts!$S$41,COLUMN(),0)&lt;ScreenHeight!$E70,
   1,
   (SQRT(OFFSET(Ghosts!$T$41,COLUMN(),0)-OFFSET(Ghosts!$R$41,COLUMN(),0)*ScreenHeight!$D70)-1))+IF(Ghosts!$B$35,IF(Param!$M$21,-1-POWER(0.3,Param!$M$21)/(IF(Param!$M$21&lt;20,LightShader!BF160,OFFSET(LightShader!BF160,Param!$M$21-20,0)
)+POWER(0.3,Param!$M$21)),-2),0))</f>
        <v>3.1578295893953587</v>
      </c>
      <c r="BG69" s="53">
        <f ca="1">IF(ScreenHeight!$B70&lt;OFFSET(Radar!$AC$3,COLUMN(),0),
    Param!$B$38/ScreenHeight!$B70,
    (Param!$B$37+1/(1-OFFSET(Radar!$AD$3,COLUMN(),0)*ScreenHeight!$C70)/Param!$B$39)/OFFSET(Radar!$AC$3,COLUMN(),0)
)*DistanceShader!BG69*LightShader!BG69*(IF(OFFSET(Ghosts!$S$41,COLUMN(),0)&lt;ScreenHeight!$E70,
   1,
   (SQRT(OFFSET(Ghosts!$T$41,COLUMN(),0)-OFFSET(Ghosts!$R$41,COLUMN(),0)*ScreenHeight!$D70)-1))+IF(Ghosts!$B$35,IF(Param!$M$21,-1-POWER(0.3,Param!$M$21)/(IF(Param!$M$21&lt;20,LightShader!BG160,OFFSET(LightShader!BG160,Param!$M$21-20,0)
)+POWER(0.3,Param!$M$21)),-2),0))</f>
        <v>3.2243856402697522</v>
      </c>
      <c r="BH69" s="53">
        <f ca="1">IF(ScreenHeight!$B70&lt;OFFSET(Radar!$AC$3,COLUMN(),0),
    Param!$B$38/ScreenHeight!$B70,
    (Param!$B$37+1/(1-OFFSET(Radar!$AD$3,COLUMN(),0)*ScreenHeight!$C70)/Param!$B$39)/OFFSET(Radar!$AC$3,COLUMN(),0)
)*DistanceShader!BH69*LightShader!BH69*(IF(OFFSET(Ghosts!$S$41,COLUMN(),0)&lt;ScreenHeight!$E70,
   1,
   (SQRT(OFFSET(Ghosts!$T$41,COLUMN(),0)-OFFSET(Ghosts!$R$41,COLUMN(),0)*ScreenHeight!$D70)-1))+IF(Ghosts!$B$35,IF(Param!$M$21,-1-POWER(0.3,Param!$M$21)/(IF(Param!$M$21&lt;20,LightShader!BH160,OFFSET(LightShader!BH160,Param!$M$21-20,0)
)+POWER(0.3,Param!$M$21)),-2),0))</f>
        <v>3.2927593031182329</v>
      </c>
      <c r="BI69" s="53">
        <f ca="1">IF(ScreenHeight!$B70&lt;OFFSET(Radar!$AC$3,COLUMN(),0),
    Param!$B$38/ScreenHeight!$B70,
    (Param!$B$37+1/(1-OFFSET(Radar!$AD$3,COLUMN(),0)*ScreenHeight!$C70)/Param!$B$39)/OFFSET(Radar!$AC$3,COLUMN(),0)
)*DistanceShader!BI69*LightShader!BI69*(IF(OFFSET(Ghosts!$S$41,COLUMN(),0)&lt;ScreenHeight!$E70,
   1,
   (SQRT(OFFSET(Ghosts!$T$41,COLUMN(),0)-OFFSET(Ghosts!$R$41,COLUMN(),0)*ScreenHeight!$D70)-1))+IF(Ghosts!$B$35,IF(Param!$M$21,-1-POWER(0.3,Param!$M$21)/(IF(Param!$M$21&lt;20,LightShader!BI160,OFFSET(LightShader!BI160,Param!$M$21-20,0)
)+POWER(0.3,Param!$M$21)),-2),0))</f>
        <v>3.3629778175138503</v>
      </c>
      <c r="BJ69" s="53">
        <f ca="1">IF(ScreenHeight!$B70&lt;OFFSET(Radar!$AC$3,COLUMN(),0),
    Param!$B$38/ScreenHeight!$B70,
    (Param!$B$37+1/(1-OFFSET(Radar!$AD$3,COLUMN(),0)*ScreenHeight!$C70)/Param!$B$39)/OFFSET(Radar!$AC$3,COLUMN(),0)
)*DistanceShader!BJ69*LightShader!BJ69*(IF(OFFSET(Ghosts!$S$41,COLUMN(),0)&lt;ScreenHeight!$E70,
   1,
   (SQRT(OFFSET(Ghosts!$T$41,COLUMN(),0)-OFFSET(Ghosts!$R$41,COLUMN(),0)*ScreenHeight!$D70)-1))+IF(Ghosts!$B$35,IF(Param!$M$21,-1-POWER(0.3,Param!$M$21)/(IF(Param!$M$21&lt;20,LightShader!BJ160,OFFSET(LightShader!BJ160,Param!$M$21-20,0)
)+POWER(0.3,Param!$M$21)),-2),0))</f>
        <v>3.4350625473587004</v>
      </c>
      <c r="BK69" s="53">
        <f ca="1">IF(ScreenHeight!$B70&lt;OFFSET(Radar!$AC$3,COLUMN(),0),
    Param!$B$38/ScreenHeight!$B70,
    (Param!$B$37+1/(1-OFFSET(Radar!$AD$3,COLUMN(),0)*ScreenHeight!$C70)/Param!$B$39)/OFFSET(Radar!$AC$3,COLUMN(),0)
)*DistanceShader!BK69*LightShader!BK69*(IF(OFFSET(Ghosts!$S$41,COLUMN(),0)&lt;ScreenHeight!$E70,
   1,
   (SQRT(OFFSET(Ghosts!$T$41,COLUMN(),0)-OFFSET(Ghosts!$R$41,COLUMN(),0)*ScreenHeight!$D70)-1))+IF(Ghosts!$B$35,IF(Param!$M$21,-1-POWER(0.3,Param!$M$21)/(IF(Param!$M$21&lt;20,LightShader!BK160,OFFSET(LightShader!BK160,Param!$M$21-20,0)
)+POWER(0.3,Param!$M$21)),-2),0))</f>
        <v>3.5090276552855117</v>
      </c>
      <c r="BL69" s="53">
        <f ca="1">IF(ScreenHeight!$B70&lt;OFFSET(Radar!$AC$3,COLUMN(),0),
    Param!$B$38/ScreenHeight!$B70,
    (Param!$B$37+1/(1-OFFSET(Radar!$AD$3,COLUMN(),0)*ScreenHeight!$C70)/Param!$B$39)/OFFSET(Radar!$AC$3,COLUMN(),0)
)*DistanceShader!BL69*LightShader!BL69*(IF(OFFSET(Ghosts!$S$41,COLUMN(),0)&lt;ScreenHeight!$E70,
   1,
   (SQRT(OFFSET(Ghosts!$T$41,COLUMN(),0)-OFFSET(Ghosts!$R$41,COLUMN(),0)*ScreenHeight!$D70)-1))+IF(Ghosts!$B$35,IF(Param!$M$21,-1-POWER(0.3,Param!$M$21)/(IF(Param!$M$21&lt;20,LightShader!BL160,OFFSET(LightShader!BL160,Param!$M$21-20,0)
)+POWER(0.3,Param!$M$21)),-2),0))</f>
        <v>3.5848785805336689</v>
      </c>
      <c r="BM69" s="53">
        <f ca="1">IF(ScreenHeight!$B70&lt;OFFSET(Radar!$AC$3,COLUMN(),0),
    Param!$B$38/ScreenHeight!$B70,
    (Param!$B$37+1/(1-OFFSET(Radar!$AD$3,COLUMN(),0)*ScreenHeight!$C70)/Param!$B$39)/OFFSET(Radar!$AC$3,COLUMN(),0)
)*DistanceShader!BM69*LightShader!BM69*(IF(OFFSET(Ghosts!$S$41,COLUMN(),0)&lt;ScreenHeight!$E70,
   1,
   (SQRT(OFFSET(Ghosts!$T$41,COLUMN(),0)-OFFSET(Ghosts!$R$41,COLUMN(),0)*ScreenHeight!$D70)-1))+IF(Ghosts!$B$35,IF(Param!$M$21,-1-POWER(0.3,Param!$M$21)/(IF(Param!$M$21&lt;20,LightShader!BM160,OFFSET(LightShader!BM160,Param!$M$21-20,0)
)+POWER(0.3,Param!$M$21)),-2),0))</f>
        <v>3.6626103011657536</v>
      </c>
      <c r="BN69" s="53">
        <f ca="1">IF(ScreenHeight!$B70&lt;OFFSET(Radar!$AC$3,COLUMN(),0),
    Param!$B$38/ScreenHeight!$B70,
    (Param!$B$37+1/(1-OFFSET(Radar!$AD$3,COLUMN(),0)*ScreenHeight!$C70)/Param!$B$39)/OFFSET(Radar!$AC$3,COLUMN(),0)
)*DistanceShader!BN69*LightShader!BN69*(IF(OFFSET(Ghosts!$S$41,COLUMN(),0)&lt;ScreenHeight!$E70,
   1,
   (SQRT(OFFSET(Ghosts!$T$41,COLUMN(),0)-OFFSET(Ghosts!$R$41,COLUMN(),0)*ScreenHeight!$D70)-1))+IF(Ghosts!$B$35,IF(Param!$M$21,-1-POWER(0.3,Param!$M$21)/(IF(Param!$M$21&lt;20,LightShader!BN160,OFFSET(LightShader!BN160,Param!$M$21-20,0)
)+POWER(0.3,Param!$M$21)),-2),0))</f>
        <v>3.7422053624591252</v>
      </c>
      <c r="BO69" s="53">
        <f ca="1">IF(ScreenHeight!$B70&lt;OFFSET(Radar!$AC$3,COLUMN(),0),
    Param!$B$38/ScreenHeight!$B70,
    (Param!$B$37+1/(1-OFFSET(Radar!$AD$3,COLUMN(),0)*ScreenHeight!$C70)/Param!$B$39)/OFFSET(Radar!$AC$3,COLUMN(),0)
)*DistanceShader!BO69*LightShader!BO69*(IF(OFFSET(Ghosts!$S$41,COLUMN(),0)&lt;ScreenHeight!$E70,
   1,
   (SQRT(OFFSET(Ghosts!$T$41,COLUMN(),0)-OFFSET(Ghosts!$R$41,COLUMN(),0)*ScreenHeight!$D70)-1))+IF(Ghosts!$B$35,IF(Param!$M$21,-1-POWER(0.3,Param!$M$21)/(IF(Param!$M$21&lt;20,LightShader!BO160,OFFSET(LightShader!BO160,Param!$M$21-20,0)
)+POWER(0.3,Param!$M$21)),-2),0))</f>
        <v>3.8236316555048018</v>
      </c>
      <c r="BP69" s="53">
        <f ca="1">IF(ScreenHeight!$B70&lt;OFFSET(Radar!$AC$3,COLUMN(),0),
    Param!$B$38/ScreenHeight!$B70,
    (Param!$B$37+1/(1-OFFSET(Radar!$AD$3,COLUMN(),0)*ScreenHeight!$C70)/Param!$B$39)/OFFSET(Radar!$AC$3,COLUMN(),0)
)*DistanceShader!BP69*LightShader!BP69*(IF(OFFSET(Ghosts!$S$41,COLUMN(),0)&lt;ScreenHeight!$E70,
   1,
   (SQRT(OFFSET(Ghosts!$T$41,COLUMN(),0)-OFFSET(Ghosts!$R$41,COLUMN(),0)*ScreenHeight!$D70)-1))+IF(Ghosts!$B$35,IF(Param!$M$21,-1-POWER(0.3,Param!$M$21)/(IF(Param!$M$21&lt;20,LightShader!BP160,OFFSET(LightShader!BP160,Param!$M$21-20,0)
)+POWER(0.3,Param!$M$21)),-2),0))</f>
        <v>3.9068399338886017</v>
      </c>
      <c r="BQ69" s="53">
        <f ca="1">IF(ScreenHeight!$B70&lt;OFFSET(Radar!$AC$3,COLUMN(),0),
    Param!$B$38/ScreenHeight!$B70,
    (Param!$B$37+1/(1-OFFSET(Radar!$AD$3,COLUMN(),0)*ScreenHeight!$C70)/Param!$B$39)/OFFSET(Radar!$AC$3,COLUMN(),0)
)*DistanceShader!BQ69*LightShader!BQ69*(IF(OFFSET(Ghosts!$S$41,COLUMN(),0)&lt;ScreenHeight!$E70,
   1,
   (SQRT(OFFSET(Ghosts!$T$41,COLUMN(),0)-OFFSET(Ghosts!$R$41,COLUMN(),0)*ScreenHeight!$D70)-1))+IF(Ghosts!$B$35,IF(Param!$M$21,-1-POWER(0.3,Param!$M$21)/(IF(Param!$M$21&lt;20,LightShader!BQ160,OFFSET(LightShader!BQ160,Param!$M$21-20,0)
)+POWER(0.3,Param!$M$21)),-2),0))</f>
        <v>3.9917610623133264</v>
      </c>
      <c r="BR69" s="53">
        <f ca="1">IF(ScreenHeight!$B70&lt;OFFSET(Radar!$AC$3,COLUMN(),0),
    Param!$B$38/ScreenHeight!$B70,
    (Param!$B$37+1/(1-OFFSET(Radar!$AD$3,COLUMN(),0)*ScreenHeight!$C70)/Param!$B$39)/OFFSET(Radar!$AC$3,COLUMN(),0)
)*DistanceShader!BR69*LightShader!BR69*(IF(OFFSET(Ghosts!$S$41,COLUMN(),0)&lt;ScreenHeight!$E70,
   1,
   (SQRT(OFFSET(Ghosts!$T$41,COLUMN(),0)-OFFSET(Ghosts!$R$41,COLUMN(),0)*ScreenHeight!$D70)-1))+IF(Ghosts!$B$35,IF(Param!$M$21,-1-POWER(0.3,Param!$M$21)/(IF(Param!$M$21&lt;20,LightShader!BR160,OFFSET(LightShader!BR160,Param!$M$21-20,0)
)+POWER(0.3,Param!$M$21)),-2),0))</f>
        <v>4.0783029997188072</v>
      </c>
      <c r="BS69" s="53">
        <f ca="1">IF(ScreenHeight!$B70&lt;OFFSET(Radar!$AC$3,COLUMN(),0),
    Param!$B$38/ScreenHeight!$B70,
    (Param!$B$37+1/(1-OFFSET(Radar!$AD$3,COLUMN(),0)*ScreenHeight!$C70)/Param!$B$39)/OFFSET(Radar!$AC$3,COLUMN(),0)
)*DistanceShader!BS69*LightShader!BS69*(IF(OFFSET(Ghosts!$S$41,COLUMN(),0)&lt;ScreenHeight!$E70,
   1,
   (SQRT(OFFSET(Ghosts!$T$41,COLUMN(),0)-OFFSET(Ghosts!$R$41,COLUMN(),0)*ScreenHeight!$D70)-1))+IF(Ghosts!$B$35,IF(Param!$M$21,-1-POWER(0.3,Param!$M$21)/(IF(Param!$M$21&lt;20,LightShader!BS160,OFFSET(LightShader!BS160,Param!$M$21-20,0)
)+POWER(0.3,Param!$M$21)),-2),0))</f>
        <v>4.1663475315034653</v>
      </c>
      <c r="BT69" s="53">
        <f ca="1">IF(ScreenHeight!$B70&lt;OFFSET(Radar!$AC$3,COLUMN(),0),
    Param!$B$38/ScreenHeight!$B70,
    (Param!$B$37+1/(1-OFFSET(Radar!$AD$3,COLUMN(),0)*ScreenHeight!$C70)/Param!$B$39)/OFFSET(Radar!$AC$3,COLUMN(),0)
)*DistanceShader!BT69*LightShader!BT69*(IF(OFFSET(Ghosts!$S$41,COLUMN(),0)&lt;ScreenHeight!$E70,
   1,
   (SQRT(OFFSET(Ghosts!$T$41,COLUMN(),0)-OFFSET(Ghosts!$R$41,COLUMN(),0)*ScreenHeight!$D70)-1))+IF(Ghosts!$B$35,IF(Param!$M$21,-1-POWER(0.3,Param!$M$21)/(IF(Param!$M$21&lt;20,LightShader!BT160,OFFSET(LightShader!BT160,Param!$M$21-20,0)
)+POWER(0.3,Param!$M$21)),-2),0))</f>
        <v>4.2557467815094192</v>
      </c>
      <c r="BU69" s="53">
        <f ca="1">IF(ScreenHeight!$B70&lt;OFFSET(Radar!$AC$3,COLUMN(),0),
    Param!$B$38/ScreenHeight!$B70,
    (Param!$B$37+1/(1-OFFSET(Radar!$AD$3,COLUMN(),0)*ScreenHeight!$C70)/Param!$B$39)/OFFSET(Radar!$AC$3,COLUMN(),0)
)*DistanceShader!BU69*LightShader!BU69*(IF(OFFSET(Ghosts!$S$41,COLUMN(),0)&lt;ScreenHeight!$E70,
   1,
   (SQRT(OFFSET(Ghosts!$T$41,COLUMN(),0)-OFFSET(Ghosts!$R$41,COLUMN(),0)*ScreenHeight!$D70)-1))+IF(Ghosts!$B$35,IF(Param!$M$21,-1-POWER(0.3,Param!$M$21)/(IF(Param!$M$21&lt;20,LightShader!BU160,OFFSET(LightShader!BU160,Param!$M$21-20,0)
)+POWER(0.3,Param!$M$21)),-2),0))</f>
        <v>4.3463195551358789</v>
      </c>
      <c r="BV69" s="53">
        <f ca="1">IF(ScreenHeight!$B70&lt;OFFSET(Radar!$AC$3,COLUMN(),0),
    Param!$B$38/ScreenHeight!$B70,
    (Param!$B$37+1/(1-OFFSET(Radar!$AD$3,COLUMN(),0)*ScreenHeight!$C70)/Param!$B$39)/OFFSET(Radar!$AC$3,COLUMN(),0)
)*DistanceShader!BV69*LightShader!BV69*(IF(OFFSET(Ghosts!$S$41,COLUMN(),0)&lt;ScreenHeight!$E70,
   1,
   (SQRT(OFFSET(Ghosts!$T$41,COLUMN(),0)-OFFSET(Ghosts!$R$41,COLUMN(),0)*ScreenHeight!$D70)-1))+IF(Ghosts!$B$35,IF(Param!$M$21,-1-POWER(0.3,Param!$M$21)/(IF(Param!$M$21&lt;20,LightShader!BV160,OFFSET(LightShader!BV160,Param!$M$21-20,0)
)+POWER(0.3,Param!$M$21)),-2),0))</f>
        <v>4.4378475908042052</v>
      </c>
      <c r="BW69" s="53">
        <f ca="1">IF(ScreenHeight!$B70&lt;OFFSET(Radar!$AC$3,COLUMN(),0),
    Param!$B$38/ScreenHeight!$B70,
    (Param!$B$37+1/(1-OFFSET(Radar!$AD$3,COLUMN(),0)*ScreenHeight!$C70)/Param!$B$39)/OFFSET(Radar!$AC$3,COLUMN(),0)
)*DistanceShader!BW69*LightShader!BW69*(IF(OFFSET(Ghosts!$S$41,COLUMN(),0)&lt;ScreenHeight!$E70,
   1,
   (SQRT(OFFSET(Ghosts!$T$41,COLUMN(),0)-OFFSET(Ghosts!$R$41,COLUMN(),0)*ScreenHeight!$D70)-1))+IF(Ghosts!$B$35,IF(Param!$M$21,-1-POWER(0.3,Param!$M$21)/(IF(Param!$M$21&lt;20,LightShader!BW160,OFFSET(LightShader!BW160,Param!$M$21-20,0)
)+POWER(0.3,Param!$M$21)),-2),0))</f>
        <v>4.5300718282707413</v>
      </c>
      <c r="BX69" s="53">
        <f ca="1">IF(ScreenHeight!$B70&lt;OFFSET(Radar!$AC$3,COLUMN(),0),
    Param!$B$38/ScreenHeight!$B70,
    (Param!$B$37+1/(1-OFFSET(Radar!$AD$3,COLUMN(),0)*ScreenHeight!$C70)/Param!$B$39)/OFFSET(Radar!$AC$3,COLUMN(),0)
)*DistanceShader!BX69*LightShader!BX69*(IF(OFFSET(Ghosts!$S$41,COLUMN(),0)&lt;ScreenHeight!$E70,
   1,
   (SQRT(OFFSET(Ghosts!$T$41,COLUMN(),0)-OFFSET(Ghosts!$R$41,COLUMN(),0)*ScreenHeight!$D70)-1))+IF(Ghosts!$B$35,IF(Param!$M$21,-1-POWER(0.3,Param!$M$21)/(IF(Param!$M$21&lt;20,LightShader!BX160,OFFSET(LightShader!BX160,Param!$M$21-20,0)
)+POWER(0.3,Param!$M$21)),-2),0))</f>
        <v>4.6226888387967566</v>
      </c>
      <c r="BY69" s="53">
        <f ca="1">IF(ScreenHeight!$B70&lt;OFFSET(Radar!$AC$3,COLUMN(),0),
    Param!$B$38/ScreenHeight!$B70,
    (Param!$B$37+1/(1-OFFSET(Radar!$AD$3,COLUMN(),0)*ScreenHeight!$C70)/Param!$B$39)/OFFSET(Radar!$AC$3,COLUMN(),0)
)*DistanceShader!BY69*LightShader!BY69*(IF(OFFSET(Ghosts!$S$41,COLUMN(),0)&lt;ScreenHeight!$E70,
   1,
   (SQRT(OFFSET(Ghosts!$T$41,COLUMN(),0)-OFFSET(Ghosts!$R$41,COLUMN(),0)*ScreenHeight!$D70)-1))+IF(Ghosts!$B$35,IF(Param!$M$21,-1-POWER(0.3,Param!$M$21)/(IF(Param!$M$21&lt;20,LightShader!BY160,OFFSET(LightShader!BY160,Param!$M$21-20,0)
)+POWER(0.3,Param!$M$21)),-2),0))</f>
        <v>4.7153476031080857</v>
      </c>
      <c r="BZ69" s="53">
        <f ca="1">IF(ScreenHeight!$B70&lt;OFFSET(Radar!$AC$3,COLUMN(),0),
    Param!$B$38/ScreenHeight!$B70,
    (Param!$B$37+1/(1-OFFSET(Radar!$AD$3,COLUMN(),0)*ScreenHeight!$C70)/Param!$B$39)/OFFSET(Radar!$AC$3,COLUMN(),0)
)*DistanceShader!BZ69*LightShader!BZ69*(IF(OFFSET(Ghosts!$S$41,COLUMN(),0)&lt;ScreenHeight!$E70,
   1,
   (SQRT(OFFSET(Ghosts!$T$41,COLUMN(),0)-OFFSET(Ghosts!$R$41,COLUMN(),0)*ScreenHeight!$D70)-1))+IF(Ghosts!$B$35,IF(Param!$M$21,-1-POWER(0.3,Param!$M$21)/(IF(Param!$M$21&lt;20,LightShader!BZ160,OFFSET(LightShader!BZ160,Param!$M$21-20,0)
)+POWER(0.3,Param!$M$21)),-2),0))</f>
        <v>4.8076468666631857</v>
      </c>
      <c r="CA69" s="53">
        <f ca="1">IF(ScreenHeight!$B70&lt;OFFSET(Radar!$AC$3,COLUMN(),0),
    Param!$B$38/ScreenHeight!$B70,
    (Param!$B$37+1/(1-OFFSET(Radar!$AD$3,COLUMN(),0)*ScreenHeight!$C70)/Param!$B$39)/OFFSET(Radar!$AC$3,COLUMN(),0)
)*DistanceShader!CA69*LightShader!CA69*(IF(OFFSET(Ghosts!$S$41,COLUMN(),0)&lt;ScreenHeight!$E70,
   1,
   (SQRT(OFFSET(Ghosts!$T$41,COLUMN(),0)-OFFSET(Ghosts!$R$41,COLUMN(),0)*ScreenHeight!$D70)-1))+IF(Ghosts!$B$35,IF(Param!$M$21,-1-POWER(0.3,Param!$M$21)/(IF(Param!$M$21&lt;20,LightShader!CA160,OFFSET(LightShader!CA160,Param!$M$21-20,0)
)+POWER(0.3,Param!$M$21)),-2),0))</f>
        <v>4.8991333450626282</v>
      </c>
      <c r="CB69" s="53">
        <f ca="1">IF(ScreenHeight!$B70&lt;OFFSET(Radar!$AC$3,COLUMN(),0),
    Param!$B$38/ScreenHeight!$B70,
    (Param!$B$37+1/(1-OFFSET(Radar!$AD$3,COLUMN(),0)*ScreenHeight!$C70)/Param!$B$39)/OFFSET(Radar!$AC$3,COLUMN(),0)
)*DistanceShader!CB69*LightShader!CB69*(IF(OFFSET(Ghosts!$S$41,COLUMN(),0)&lt;ScreenHeight!$E70,
   1,
   (SQRT(OFFSET(Ghosts!$T$41,COLUMN(),0)-OFFSET(Ghosts!$R$41,COLUMN(),0)*ScreenHeight!$D70)-1))+IF(Ghosts!$B$35,IF(Param!$M$21,-1-POWER(0.3,Param!$M$21)/(IF(Param!$M$21&lt;20,LightShader!CB160,OFFSET(LightShader!CB160,Param!$M$21-20,0)
)+POWER(0.3,Param!$M$21)),-2),0))</f>
        <v>4.9893010911240907</v>
      </c>
      <c r="CC69" s="53">
        <f ca="1">IF(ScreenHeight!$B70&lt;OFFSET(Radar!$AC$3,COLUMN(),0),
    Param!$B$38/ScreenHeight!$B70,
    (Param!$B$37+1/(1-OFFSET(Radar!$AD$3,COLUMN(),0)*ScreenHeight!$C70)/Param!$B$39)/OFFSET(Radar!$AC$3,COLUMN(),0)
)*DistanceShader!CC69*LightShader!CC69*(IF(OFFSET(Ghosts!$S$41,COLUMN(),0)&lt;ScreenHeight!$E70,
   1,
   (SQRT(OFFSET(Ghosts!$T$41,COLUMN(),0)-OFFSET(Ghosts!$R$41,COLUMN(),0)*ScreenHeight!$D70)-1))+IF(Ghosts!$B$35,IF(Param!$M$21,-1-POWER(0.3,Param!$M$21)/(IF(Param!$M$21&lt;20,LightShader!CC160,OFFSET(LightShader!CC160,Param!$M$21-20,0)
)+POWER(0.3,Param!$M$21)),-2),0))</f>
        <v>5.0775923633298357</v>
      </c>
      <c r="CD69" s="53">
        <f ca="1">IF(ScreenHeight!$B70&lt;OFFSET(Radar!$AC$3,COLUMN(),0),
    Param!$B$38/ScreenHeight!$B70,
    (Param!$B$37+1/(1-OFFSET(Radar!$AD$3,COLUMN(),0)*ScreenHeight!$C70)/Param!$B$39)/OFFSET(Radar!$AC$3,COLUMN(),0)
)*DistanceShader!CD69*LightShader!CD69*(IF(OFFSET(Ghosts!$S$41,COLUMN(),0)&lt;ScreenHeight!$E70,
   1,
   (SQRT(OFFSET(Ghosts!$T$41,COLUMN(),0)-OFFSET(Ghosts!$R$41,COLUMN(),0)*ScreenHeight!$D70)-1))+IF(Ghosts!$B$35,IF(Param!$M$21,-1-POWER(0.3,Param!$M$21)/(IF(Param!$M$21&lt;20,LightShader!CD160,OFFSET(LightShader!CD160,Param!$M$21-20,0)
)+POWER(0.3,Param!$M$21)),-2),0))</f>
        <v>5.1634003457104578</v>
      </c>
      <c r="CE69" s="53">
        <f ca="1">IF(ScreenHeight!$B70&lt;OFFSET(Radar!$AC$3,COLUMN(),0),
    Param!$B$38/ScreenHeight!$B70,
    (Param!$B$37+1/(1-OFFSET(Radar!$AD$3,COLUMN(),0)*ScreenHeight!$C70)/Param!$B$39)/OFFSET(Radar!$AC$3,COLUMN(),0)
)*DistanceShader!CE69*LightShader!CE69*(IF(OFFSET(Ghosts!$S$41,COLUMN(),0)&lt;ScreenHeight!$E70,
   1,
   (SQRT(OFFSET(Ghosts!$T$41,COLUMN(),0)-OFFSET(Ghosts!$R$41,COLUMN(),0)*ScreenHeight!$D70)-1))+IF(Ghosts!$B$35,IF(Param!$M$21,-1-POWER(0.3,Param!$M$21)/(IF(Param!$M$21&lt;20,LightShader!CE160,OFFSET(LightShader!CE160,Param!$M$21-20,0)
)+POWER(0.3,Param!$M$21)),-2),0))</f>
        <v>5.2460740534403962</v>
      </c>
      <c r="CF69" s="53">
        <f ca="1">IF(ScreenHeight!$B70&lt;OFFSET(Radar!$AC$3,COLUMN(),0),
    Param!$B$38/ScreenHeight!$B70,
    (Param!$B$37+1/(1-OFFSET(Radar!$AD$3,COLUMN(),0)*ScreenHeight!$C70)/Param!$B$39)/OFFSET(Radar!$AC$3,COLUMN(),0)
)*DistanceShader!CF69*LightShader!CF69*(IF(OFFSET(Ghosts!$S$41,COLUMN(),0)&lt;ScreenHeight!$E70,
   1,
   (SQRT(OFFSET(Ghosts!$T$41,COLUMN(),0)-OFFSET(Ghosts!$R$41,COLUMN(),0)*ScreenHeight!$D70)-1))+IF(Ghosts!$B$35,IF(Param!$M$21,-1-POWER(0.3,Param!$M$21)/(IF(Param!$M$21&lt;20,LightShader!CF160,OFFSET(LightShader!CF160,Param!$M$21-20,0)
)+POWER(0.3,Param!$M$21)),-2),0))</f>
        <v>5.3249257080404266</v>
      </c>
      <c r="CG69" s="53">
        <f ca="1">IF(ScreenHeight!$B70&lt;OFFSET(Radar!$AC$3,COLUMN(),0),
    Param!$B$38/ScreenHeight!$B70,
    (Param!$B$37+1/(1-OFFSET(Radar!$AD$3,COLUMN(),0)*ScreenHeight!$C70)/Param!$B$39)/OFFSET(Radar!$AC$3,COLUMN(),0)
)*DistanceShader!CG69*LightShader!CG69*(IF(OFFSET(Ghosts!$S$41,COLUMN(),0)&lt;ScreenHeight!$E70,
   1,
   (SQRT(OFFSET(Ghosts!$T$41,COLUMN(),0)-OFFSET(Ghosts!$R$41,COLUMN(),0)*ScreenHeight!$D70)-1))+IF(Ghosts!$B$35,IF(Param!$M$21,-1-POWER(0.3,Param!$M$21)/(IF(Param!$M$21&lt;20,LightShader!CG160,OFFSET(LightShader!CG160,Param!$M$21-20,0)
)+POWER(0.3,Param!$M$21)),-2),0))</f>
        <v>5.3992407739105142</v>
      </c>
      <c r="CH69" s="53">
        <f ca="1">IF(ScreenHeight!$B70&lt;OFFSET(Radar!$AC$3,COLUMN(),0),
    Param!$B$38/ScreenHeight!$B70,
    (Param!$B$37+1/(1-OFFSET(Radar!$AD$3,COLUMN(),0)*ScreenHeight!$C70)/Param!$B$39)/OFFSET(Radar!$AC$3,COLUMN(),0)
)*DistanceShader!CH69*LightShader!CH69*(IF(OFFSET(Ghosts!$S$41,COLUMN(),0)&lt;ScreenHeight!$E70,
   1,
   (SQRT(OFFSET(Ghosts!$T$41,COLUMN(),0)-OFFSET(Ghosts!$R$41,COLUMN(),0)*ScreenHeight!$D70)-1))+IF(Ghosts!$B$35,IF(Param!$M$21,-1-POWER(0.3,Param!$M$21)/(IF(Param!$M$21&lt;20,LightShader!CH160,OFFSET(LightShader!CH160,Param!$M$21-20,0)
)+POWER(0.3,Param!$M$21)),-2),0))</f>
        <v>5.4682907098340552</v>
      </c>
      <c r="CI69" s="53">
        <f ca="1">IF(ScreenHeight!$B70&lt;OFFSET(Radar!$AC$3,COLUMN(),0),
    Param!$B$38/ScreenHeight!$B70,
    (Param!$B$37+1/(1-OFFSET(Radar!$AD$3,COLUMN(),0)*ScreenHeight!$C70)/Param!$B$39)/OFFSET(Radar!$AC$3,COLUMN(),0)
)*DistanceShader!CI69*LightShader!CI69*(IF(OFFSET(Ghosts!$S$41,COLUMN(),0)&lt;ScreenHeight!$E70,
   1,
   (SQRT(OFFSET(Ghosts!$T$41,COLUMN(),0)-OFFSET(Ghosts!$R$41,COLUMN(),0)*ScreenHeight!$D70)-1))+IF(Ghosts!$B$35,IF(Param!$M$21,-1-POWER(0.3,Param!$M$21)/(IF(Param!$M$21&lt;20,LightShader!CI160,OFFSET(LightShader!CI160,Param!$M$21-20,0)
)+POWER(0.3,Param!$M$21)),-2),0))</f>
        <v>5.5313483061559978</v>
      </c>
      <c r="CJ69" s="53">
        <f ca="1">IF(ScreenHeight!$B70&lt;OFFSET(Radar!$AC$3,COLUMN(),0),
    Param!$B$38/ScreenHeight!$B70,
    (Param!$B$37+1/(1-OFFSET(Radar!$AD$3,COLUMN(),0)*ScreenHeight!$C70)/Param!$B$39)/OFFSET(Radar!$AC$3,COLUMN(),0)
)*DistanceShader!CJ69*LightShader!CJ69*(IF(OFFSET(Ghosts!$S$41,COLUMN(),0)&lt;ScreenHeight!$E70,
   1,
   (SQRT(OFFSET(Ghosts!$T$41,COLUMN(),0)-OFFSET(Ghosts!$R$41,COLUMN(),0)*ScreenHeight!$D70)-1))+IF(Ghosts!$B$35,IF(Param!$M$21,-1-POWER(0.3,Param!$M$21)/(IF(Param!$M$21&lt;20,LightShader!CJ160,OFFSET(LightShader!CJ160,Param!$M$21-20,0)
)+POWER(0.3,Param!$M$21)),-2),0))</f>
        <v>5.587705258724295</v>
      </c>
      <c r="CK69" s="53">
        <f ca="1">IF(ScreenHeight!$B70&lt;OFFSET(Radar!$AC$3,COLUMN(),0),
    Param!$B$38/ScreenHeight!$B70,
    (Param!$B$37+1/(1-OFFSET(Radar!$AD$3,COLUMN(),0)*ScreenHeight!$C70)/Param!$B$39)/OFFSET(Radar!$AC$3,COLUMN(),0)
)*DistanceShader!CK69*LightShader!CK69*(IF(OFFSET(Ghosts!$S$41,COLUMN(),0)&lt;ScreenHeight!$E70,
   1,
   (SQRT(OFFSET(Ghosts!$T$41,COLUMN(),0)-OFFSET(Ghosts!$R$41,COLUMN(),0)*ScreenHeight!$D70)-1))+IF(Ghosts!$B$35,IF(Param!$M$21,-1-POWER(0.3,Param!$M$21)/(IF(Param!$M$21&lt;20,LightShader!CK160,OFFSET(LightShader!CK160,Param!$M$21-20,0)
)+POWER(0.3,Param!$M$21)),-2),0))</f>
        <v>5.6366913909496557</v>
      </c>
      <c r="CL69" s="53">
        <f ca="1">IF(ScreenHeight!$B70&lt;OFFSET(Radar!$AC$3,COLUMN(),0),
    Param!$B$38/ScreenHeight!$B70,
    (Param!$B$37+1/(1-OFFSET(Radar!$AD$3,COLUMN(),0)*ScreenHeight!$C70)/Param!$B$39)/OFFSET(Radar!$AC$3,COLUMN(),0)
)*DistanceShader!CL69*LightShader!CL69*(IF(OFFSET(Ghosts!$S$41,COLUMN(),0)&lt;ScreenHeight!$E70,
   1,
   (SQRT(OFFSET(Ghosts!$T$41,COLUMN(),0)-OFFSET(Ghosts!$R$41,COLUMN(),0)*ScreenHeight!$D70)-1))+IF(Ghosts!$B$35,IF(Param!$M$21,-1-POWER(0.3,Param!$M$21)/(IF(Param!$M$21&lt;20,LightShader!CL160,OFFSET(LightShader!CL160,Param!$M$21-20,0)
)+POWER(0.3,Param!$M$21)),-2),0))</f>
        <v>5.6776947002858549</v>
      </c>
      <c r="CM69" s="53">
        <f ca="1">IF(ScreenHeight!$B70&lt;OFFSET(Radar!$AC$3,COLUMN(),0),
    Param!$B$38/ScreenHeight!$B70,
    (Param!$B$37+1/(1-OFFSET(Radar!$AD$3,COLUMN(),0)*ScreenHeight!$C70)/Param!$B$39)/OFFSET(Radar!$AC$3,COLUMN(),0)
)*DistanceShader!CM69*LightShader!CM69*(IF(OFFSET(Ghosts!$S$41,COLUMN(),0)&lt;ScreenHeight!$E70,
   1,
   (SQRT(OFFSET(Ghosts!$T$41,COLUMN(),0)-OFFSET(Ghosts!$R$41,COLUMN(),0)*ScreenHeight!$D70)-1))+IF(Ghosts!$B$35,IF(Param!$M$21,-1-POWER(0.3,Param!$M$21)/(IF(Param!$M$21&lt;20,LightShader!CM160,OFFSET(LightShader!CM160,Param!$M$21-20,0)
)+POWER(0.3,Param!$M$21)),-2),0))</f>
        <v>5.7101812060833126</v>
      </c>
      <c r="CN69" s="53">
        <f ca="1">IF(ScreenHeight!$B70&lt;OFFSET(Radar!$AC$3,COLUMN(),0),
    Param!$B$38/ScreenHeight!$B70,
    (Param!$B$37+1/(1-OFFSET(Radar!$AD$3,COLUMN(),0)*ScreenHeight!$C70)/Param!$B$39)/OFFSET(Radar!$AC$3,COLUMN(),0)
)*DistanceShader!CN69*LightShader!CN69*(IF(OFFSET(Ghosts!$S$41,COLUMN(),0)&lt;ScreenHeight!$E70,
   1,
   (SQRT(OFFSET(Ghosts!$T$41,COLUMN(),0)-OFFSET(Ghosts!$R$41,COLUMN(),0)*ScreenHeight!$D70)-1))+IF(Ghosts!$B$35,IF(Param!$M$21,-1-POWER(0.3,Param!$M$21)/(IF(Param!$M$21&lt;20,LightShader!CN160,OFFSET(LightShader!CN160,Param!$M$21-20,0)
)+POWER(0.3,Param!$M$21)),-2),0))</f>
        <v>5.7337134452267398</v>
      </c>
      <c r="CO69" s="53">
        <f ca="1">IF(ScreenHeight!$B70&lt;OFFSET(Radar!$AC$3,COLUMN(),0),
    Param!$B$38/ScreenHeight!$B70,
    (Param!$B$37+1/(1-OFFSET(Radar!$AD$3,COLUMN(),0)*ScreenHeight!$C70)/Param!$B$39)/OFFSET(Radar!$AC$3,COLUMN(),0)
)*DistanceShader!CO69*LightShader!CO69*(IF(OFFSET(Ghosts!$S$41,COLUMN(),0)&lt;ScreenHeight!$E70,
   1,
   (SQRT(OFFSET(Ghosts!$T$41,COLUMN(),0)-OFFSET(Ghosts!$R$41,COLUMN(),0)*ScreenHeight!$D70)-1))+IF(Ghosts!$B$35,IF(Param!$M$21,-1-POWER(0.3,Param!$M$21)/(IF(Param!$M$21&lt;20,LightShader!CO160,OFFSET(LightShader!CO160,Param!$M$21-20,0)
)+POWER(0.3,Param!$M$21)),-2),0))</f>
        <v>5.7479664295746282</v>
      </c>
      <c r="CP69" s="53">
        <f ca="1">IF(ScreenHeight!$B70&lt;OFFSET(Radar!$AC$3,COLUMN(),0),
    Param!$B$38/ScreenHeight!$B70,
    (Param!$B$37+1/(1-OFFSET(Radar!$AD$3,COLUMN(),0)*ScreenHeight!$C70)/Param!$B$39)/OFFSET(Radar!$AC$3,COLUMN(),0)
)*DistanceShader!CP69*LightShader!CP69*(IF(OFFSET(Ghosts!$S$41,COLUMN(),0)&lt;ScreenHeight!$E70,
   1,
   (SQRT(OFFSET(Ghosts!$T$41,COLUMN(),0)-OFFSET(Ghosts!$R$41,COLUMN(),0)*ScreenHeight!$D70)-1))+IF(Ghosts!$B$35,IF(Param!$M$21,-1-POWER(0.3,Param!$M$21)/(IF(Param!$M$21&lt;20,LightShader!CP160,OFFSET(LightShader!CP160,Param!$M$21-20,0)
)+POWER(0.3,Param!$M$21)),-2),0))</f>
        <v>5.7527399640533972</v>
      </c>
      <c r="CQ69" s="53">
        <f ca="1">IF(ScreenHeight!$B70&lt;OFFSET(Radar!$AC$3,COLUMN(),0),
    Param!$B$38/ScreenHeight!$B70,
    (Param!$B$37+1/(1-OFFSET(Radar!$AD$3,COLUMN(),0)*ScreenHeight!$C70)/Param!$B$39)/OFFSET(Radar!$AC$3,COLUMN(),0)
)*DistanceShader!CQ69*LightShader!CQ69*(IF(OFFSET(Ghosts!$S$41,COLUMN(),0)&lt;ScreenHeight!$E70,
   1,
   (SQRT(OFFSET(Ghosts!$T$41,COLUMN(),0)-OFFSET(Ghosts!$R$41,COLUMN(),0)*ScreenHeight!$D70)-1))+IF(Ghosts!$B$35,IF(Param!$M$21,-1-POWER(0.3,Param!$M$21)/(IF(Param!$M$21&lt;20,LightShader!CQ160,OFFSET(LightShader!CQ160,Param!$M$21-20,0)
)+POWER(0.3,Param!$M$21)),-2),0))</f>
        <v>5.7479664295746282</v>
      </c>
      <c r="CR69" s="53">
        <f ca="1">IF(ScreenHeight!$B70&lt;OFFSET(Radar!$AC$3,COLUMN(),0),
    Param!$B$38/ScreenHeight!$B70,
    (Param!$B$37+1/(1-OFFSET(Radar!$AD$3,COLUMN(),0)*ScreenHeight!$C70)/Param!$B$39)/OFFSET(Radar!$AC$3,COLUMN(),0)
)*DistanceShader!CR69*LightShader!CR69*(IF(OFFSET(Ghosts!$S$41,COLUMN(),0)&lt;ScreenHeight!$E70,
   1,
   (SQRT(OFFSET(Ghosts!$T$41,COLUMN(),0)-OFFSET(Ghosts!$R$41,COLUMN(),0)*ScreenHeight!$D70)-1))+IF(Ghosts!$B$35,IF(Param!$M$21,-1-POWER(0.3,Param!$M$21)/(IF(Param!$M$21&lt;20,LightShader!CR160,OFFSET(LightShader!CR160,Param!$M$21-20,0)
)+POWER(0.3,Param!$M$21)),-2),0))</f>
        <v>5.7337134452267398</v>
      </c>
      <c r="CS69" s="53">
        <f ca="1">IF(ScreenHeight!$B70&lt;OFFSET(Radar!$AC$3,COLUMN(),0),
    Param!$B$38/ScreenHeight!$B70,
    (Param!$B$37+1/(1-OFFSET(Radar!$AD$3,COLUMN(),0)*ScreenHeight!$C70)/Param!$B$39)/OFFSET(Radar!$AC$3,COLUMN(),0)
)*DistanceShader!CS69*LightShader!CS69*(IF(OFFSET(Ghosts!$S$41,COLUMN(),0)&lt;ScreenHeight!$E70,
   1,
   (SQRT(OFFSET(Ghosts!$T$41,COLUMN(),0)-OFFSET(Ghosts!$R$41,COLUMN(),0)*ScreenHeight!$D70)-1))+IF(Ghosts!$B$35,IF(Param!$M$21,-1-POWER(0.3,Param!$M$21)/(IF(Param!$M$21&lt;20,LightShader!CS160,OFFSET(LightShader!CS160,Param!$M$21-20,0)
)+POWER(0.3,Param!$M$21)),-2),0))</f>
        <v>5.7101812060833126</v>
      </c>
      <c r="CT69" s="53">
        <f ca="1">IF(ScreenHeight!$B70&lt;OFFSET(Radar!$AC$3,COLUMN(),0),
    Param!$B$38/ScreenHeight!$B70,
    (Param!$B$37+1/(1-OFFSET(Radar!$AD$3,COLUMN(),0)*ScreenHeight!$C70)/Param!$B$39)/OFFSET(Radar!$AC$3,COLUMN(),0)
)*DistanceShader!CT69*LightShader!CT69*(IF(OFFSET(Ghosts!$S$41,COLUMN(),0)&lt;ScreenHeight!$E70,
   1,
   (SQRT(OFFSET(Ghosts!$T$41,COLUMN(),0)-OFFSET(Ghosts!$R$41,COLUMN(),0)*ScreenHeight!$D70)-1))+IF(Ghosts!$B$35,IF(Param!$M$21,-1-POWER(0.3,Param!$M$21)/(IF(Param!$M$21&lt;20,LightShader!CT160,OFFSET(LightShader!CT160,Param!$M$21-20,0)
)+POWER(0.3,Param!$M$21)),-2),0))</f>
        <v>5.6776947002858549</v>
      </c>
      <c r="CU69" s="53">
        <f ca="1">IF(ScreenHeight!$B70&lt;OFFSET(Radar!$AC$3,COLUMN(),0),
    Param!$B$38/ScreenHeight!$B70,
    (Param!$B$37+1/(1-OFFSET(Radar!$AD$3,COLUMN(),0)*ScreenHeight!$C70)/Param!$B$39)/OFFSET(Radar!$AC$3,COLUMN(),0)
)*DistanceShader!CU69*LightShader!CU69*(IF(OFFSET(Ghosts!$S$41,COLUMN(),0)&lt;ScreenHeight!$E70,
   1,
   (SQRT(OFFSET(Ghosts!$T$41,COLUMN(),0)-OFFSET(Ghosts!$R$41,COLUMN(),0)*ScreenHeight!$D70)-1))+IF(Ghosts!$B$35,IF(Param!$M$21,-1-POWER(0.3,Param!$M$21)/(IF(Param!$M$21&lt;20,LightShader!CU160,OFFSET(LightShader!CU160,Param!$M$21-20,0)
)+POWER(0.3,Param!$M$21)),-2),0))</f>
        <v>5.6366913909496557</v>
      </c>
      <c r="CV69" s="53">
        <f ca="1">IF(ScreenHeight!$B70&lt;OFFSET(Radar!$AC$3,COLUMN(),0),
    Param!$B$38/ScreenHeight!$B70,
    (Param!$B$37+1/(1-OFFSET(Radar!$AD$3,COLUMN(),0)*ScreenHeight!$C70)/Param!$B$39)/OFFSET(Radar!$AC$3,COLUMN(),0)
)*DistanceShader!CV69*LightShader!CV69*(IF(OFFSET(Ghosts!$S$41,COLUMN(),0)&lt;ScreenHeight!$E70,
   1,
   (SQRT(OFFSET(Ghosts!$T$41,COLUMN(),0)-OFFSET(Ghosts!$R$41,COLUMN(),0)*ScreenHeight!$D70)-1))+IF(Ghosts!$B$35,IF(Param!$M$21,-1-POWER(0.3,Param!$M$21)/(IF(Param!$M$21&lt;20,LightShader!CV160,OFFSET(LightShader!CV160,Param!$M$21-20,0)
)+POWER(0.3,Param!$M$21)),-2),0))</f>
        <v>5.587705258724295</v>
      </c>
      <c r="CW69" s="53">
        <f ca="1">IF(ScreenHeight!$B70&lt;OFFSET(Radar!$AC$3,COLUMN(),0),
    Param!$B$38/ScreenHeight!$B70,
    (Param!$B$37+1/(1-OFFSET(Radar!$AD$3,COLUMN(),0)*ScreenHeight!$C70)/Param!$B$39)/OFFSET(Radar!$AC$3,COLUMN(),0)
)*DistanceShader!CW69*LightShader!CW69*(IF(OFFSET(Ghosts!$S$41,COLUMN(),0)&lt;ScreenHeight!$E70,
   1,
   (SQRT(OFFSET(Ghosts!$T$41,COLUMN(),0)-OFFSET(Ghosts!$R$41,COLUMN(),0)*ScreenHeight!$D70)-1))+IF(Ghosts!$B$35,IF(Param!$M$21,-1-POWER(0.3,Param!$M$21)/(IF(Param!$M$21&lt;20,LightShader!CW160,OFFSET(LightShader!CW160,Param!$M$21-20,0)
)+POWER(0.3,Param!$M$21)),-2),0))</f>
        <v>5.5313483061559978</v>
      </c>
      <c r="CX69" s="53">
        <f ca="1">IF(ScreenHeight!$B70&lt;OFFSET(Radar!$AC$3,COLUMN(),0),
    Param!$B$38/ScreenHeight!$B70,
    (Param!$B$37+1/(1-OFFSET(Radar!$AD$3,COLUMN(),0)*ScreenHeight!$C70)/Param!$B$39)/OFFSET(Radar!$AC$3,COLUMN(),0)
)*DistanceShader!CX69*LightShader!CX69*(IF(OFFSET(Ghosts!$S$41,COLUMN(),0)&lt;ScreenHeight!$E70,
   1,
   (SQRT(OFFSET(Ghosts!$T$41,COLUMN(),0)-OFFSET(Ghosts!$R$41,COLUMN(),0)*ScreenHeight!$D70)-1))+IF(Ghosts!$B$35,IF(Param!$M$21,-1-POWER(0.3,Param!$M$21)/(IF(Param!$M$21&lt;20,LightShader!CX160,OFFSET(LightShader!CX160,Param!$M$21-20,0)
)+POWER(0.3,Param!$M$21)),-2),0))</f>
        <v>5.4682907098340552</v>
      </c>
      <c r="CY69" s="53">
        <f ca="1">IF(ScreenHeight!$B70&lt;OFFSET(Radar!$AC$3,COLUMN(),0),
    Param!$B$38/ScreenHeight!$B70,
    (Param!$B$37+1/(1-OFFSET(Radar!$AD$3,COLUMN(),0)*ScreenHeight!$C70)/Param!$B$39)/OFFSET(Radar!$AC$3,COLUMN(),0)
)*DistanceShader!CY69*LightShader!CY69*(IF(OFFSET(Ghosts!$S$41,COLUMN(),0)&lt;ScreenHeight!$E70,
   1,
   (SQRT(OFFSET(Ghosts!$T$41,COLUMN(),0)-OFFSET(Ghosts!$R$41,COLUMN(),0)*ScreenHeight!$D70)-1))+IF(Ghosts!$B$35,IF(Param!$M$21,-1-POWER(0.3,Param!$M$21)/(IF(Param!$M$21&lt;20,LightShader!CY160,OFFSET(LightShader!CY160,Param!$M$21-20,0)
)+POWER(0.3,Param!$M$21)),-2),0))</f>
        <v>5.3992407739105142</v>
      </c>
      <c r="CZ69" s="53">
        <f ca="1">IF(ScreenHeight!$B70&lt;OFFSET(Radar!$AC$3,COLUMN(),0),
    Param!$B$38/ScreenHeight!$B70,
    (Param!$B$37+1/(1-OFFSET(Radar!$AD$3,COLUMN(),0)*ScreenHeight!$C70)/Param!$B$39)/OFFSET(Radar!$AC$3,COLUMN(),0)
)*DistanceShader!CZ69*LightShader!CZ69*(IF(OFFSET(Ghosts!$S$41,COLUMN(),0)&lt;ScreenHeight!$E70,
   1,
   (SQRT(OFFSET(Ghosts!$T$41,COLUMN(),0)-OFFSET(Ghosts!$R$41,COLUMN(),0)*ScreenHeight!$D70)-1))+IF(Ghosts!$B$35,IF(Param!$M$21,-1-POWER(0.3,Param!$M$21)/(IF(Param!$M$21&lt;20,LightShader!CZ160,OFFSET(LightShader!CZ160,Param!$M$21-20,0)
)+POWER(0.3,Param!$M$21)),-2),0))</f>
        <v>5.3249257080404266</v>
      </c>
      <c r="DA69" s="53">
        <f ca="1">IF(ScreenHeight!$B70&lt;OFFSET(Radar!$AC$3,COLUMN(),0),
    Param!$B$38/ScreenHeight!$B70,
    (Param!$B$37+1/(1-OFFSET(Radar!$AD$3,COLUMN(),0)*ScreenHeight!$C70)/Param!$B$39)/OFFSET(Radar!$AC$3,COLUMN(),0)
)*DistanceShader!DA69*LightShader!DA69*(IF(OFFSET(Ghosts!$S$41,COLUMN(),0)&lt;ScreenHeight!$E70,
   1,
   (SQRT(OFFSET(Ghosts!$T$41,COLUMN(),0)-OFFSET(Ghosts!$R$41,COLUMN(),0)*ScreenHeight!$D70)-1))+IF(Ghosts!$B$35,IF(Param!$M$21,-1-POWER(0.3,Param!$M$21)/(IF(Param!$M$21&lt;20,LightShader!DA160,OFFSET(LightShader!DA160,Param!$M$21-20,0)
)+POWER(0.3,Param!$M$21)),-2),0))</f>
        <v>5.2460740534403962</v>
      </c>
      <c r="DB69" s="53">
        <f ca="1">IF(ScreenHeight!$B70&lt;OFFSET(Radar!$AC$3,COLUMN(),0),
    Param!$B$38/ScreenHeight!$B70,
    (Param!$B$37+1/(1-OFFSET(Radar!$AD$3,COLUMN(),0)*ScreenHeight!$C70)/Param!$B$39)/OFFSET(Radar!$AC$3,COLUMN(),0)
)*DistanceShader!DB69*LightShader!DB69*(IF(OFFSET(Ghosts!$S$41,COLUMN(),0)&lt;ScreenHeight!$E70,
   1,
   (SQRT(OFFSET(Ghosts!$T$41,COLUMN(),0)-OFFSET(Ghosts!$R$41,COLUMN(),0)*ScreenHeight!$D70)-1))+IF(Ghosts!$B$35,IF(Param!$M$21,-1-POWER(0.3,Param!$M$21)/(IF(Param!$M$21&lt;20,LightShader!DB160,OFFSET(LightShader!DB160,Param!$M$21-20,0)
)+POWER(0.3,Param!$M$21)),-2),0))</f>
        <v>5.1634003457104578</v>
      </c>
      <c r="DC69" s="53">
        <f ca="1">IF(ScreenHeight!$B70&lt;OFFSET(Radar!$AC$3,COLUMN(),0),
    Param!$B$38/ScreenHeight!$B70,
    (Param!$B$37+1/(1-OFFSET(Radar!$AD$3,COLUMN(),0)*ScreenHeight!$C70)/Param!$B$39)/OFFSET(Radar!$AC$3,COLUMN(),0)
)*DistanceShader!DC69*LightShader!DC69*(IF(OFFSET(Ghosts!$S$41,COLUMN(),0)&lt;ScreenHeight!$E70,
   1,
   (SQRT(OFFSET(Ghosts!$T$41,COLUMN(),0)-OFFSET(Ghosts!$R$41,COLUMN(),0)*ScreenHeight!$D70)-1))+IF(Ghosts!$B$35,IF(Param!$M$21,-1-POWER(0.3,Param!$M$21)/(IF(Param!$M$21&lt;20,LightShader!DC160,OFFSET(LightShader!DC160,Param!$M$21-20,0)
)+POWER(0.3,Param!$M$21)),-2),0))</f>
        <v>5.0775923633298357</v>
      </c>
      <c r="DD69" s="53">
        <f ca="1">IF(ScreenHeight!$B70&lt;OFFSET(Radar!$AC$3,COLUMN(),0),
    Param!$B$38/ScreenHeight!$B70,
    (Param!$B$37+1/(1-OFFSET(Radar!$AD$3,COLUMN(),0)*ScreenHeight!$C70)/Param!$B$39)/OFFSET(Radar!$AC$3,COLUMN(),0)
)*DistanceShader!DD69*LightShader!DD69*(IF(OFFSET(Ghosts!$S$41,COLUMN(),0)&lt;ScreenHeight!$E70,
   1,
   (SQRT(OFFSET(Ghosts!$T$41,COLUMN(),0)-OFFSET(Ghosts!$R$41,COLUMN(),0)*ScreenHeight!$D70)-1))+IF(Ghosts!$B$35,IF(Param!$M$21,-1-POWER(0.3,Param!$M$21)/(IF(Param!$M$21&lt;20,LightShader!DD160,OFFSET(LightShader!DD160,Param!$M$21-20,0)
)+POWER(0.3,Param!$M$21)),-2),0))</f>
        <v>4.9893010911240907</v>
      </c>
      <c r="DE69" s="53">
        <f ca="1">IF(ScreenHeight!$B70&lt;OFFSET(Radar!$AC$3,COLUMN(),0),
    Param!$B$38/ScreenHeight!$B70,
    (Param!$B$37+1/(1-OFFSET(Radar!$AD$3,COLUMN(),0)*ScreenHeight!$C70)/Param!$B$39)/OFFSET(Radar!$AC$3,COLUMN(),0)
)*DistanceShader!DE69*LightShader!DE69*(IF(OFFSET(Ghosts!$S$41,COLUMN(),0)&lt;ScreenHeight!$E70,
   1,
   (SQRT(OFFSET(Ghosts!$T$41,COLUMN(),0)-OFFSET(Ghosts!$R$41,COLUMN(),0)*ScreenHeight!$D70)-1))+IF(Ghosts!$B$35,IF(Param!$M$21,-1-POWER(0.3,Param!$M$21)/(IF(Param!$M$21&lt;20,LightShader!DE160,OFFSET(LightShader!DE160,Param!$M$21-20,0)
)+POWER(0.3,Param!$M$21)),-2),0))</f>
        <v>4.8991333450626282</v>
      </c>
      <c r="DF69" s="53">
        <f ca="1">IF(ScreenHeight!$B70&lt;OFFSET(Radar!$AC$3,COLUMN(),0),
    Param!$B$38/ScreenHeight!$B70,
    (Param!$B$37+1/(1-OFFSET(Radar!$AD$3,COLUMN(),0)*ScreenHeight!$C70)/Param!$B$39)/OFFSET(Radar!$AC$3,COLUMN(),0)
)*DistanceShader!DF69*LightShader!DF69*(IF(OFFSET(Ghosts!$S$41,COLUMN(),0)&lt;ScreenHeight!$E70,
   1,
   (SQRT(OFFSET(Ghosts!$T$41,COLUMN(),0)-OFFSET(Ghosts!$R$41,COLUMN(),0)*ScreenHeight!$D70)-1))+IF(Ghosts!$B$35,IF(Param!$M$21,-1-POWER(0.3,Param!$M$21)/(IF(Param!$M$21&lt;20,LightShader!DF160,OFFSET(LightShader!DF160,Param!$M$21-20,0)
)+POWER(0.3,Param!$M$21)),-2),0))</f>
        <v>4.8076468666631857</v>
      </c>
      <c r="DG69" s="53">
        <f ca="1">IF(ScreenHeight!$B70&lt;OFFSET(Radar!$AC$3,COLUMN(),0),
    Param!$B$38/ScreenHeight!$B70,
    (Param!$B$37+1/(1-OFFSET(Radar!$AD$3,COLUMN(),0)*ScreenHeight!$C70)/Param!$B$39)/OFFSET(Radar!$AC$3,COLUMN(),0)
)*DistanceShader!DG69*LightShader!DG69*(IF(OFFSET(Ghosts!$S$41,COLUMN(),0)&lt;ScreenHeight!$E70,
   1,
   (SQRT(OFFSET(Ghosts!$T$41,COLUMN(),0)-OFFSET(Ghosts!$R$41,COLUMN(),0)*ScreenHeight!$D70)-1))+IF(Ghosts!$B$35,IF(Param!$M$21,-1-POWER(0.3,Param!$M$21)/(IF(Param!$M$21&lt;20,LightShader!DG160,OFFSET(LightShader!DG160,Param!$M$21-20,0)
)+POWER(0.3,Param!$M$21)),-2),0))</f>
        <v>4.7153476031080857</v>
      </c>
      <c r="DH69" s="53">
        <f ca="1">IF(ScreenHeight!$B70&lt;OFFSET(Radar!$AC$3,COLUMN(),0),
    Param!$B$38/ScreenHeight!$B70,
    (Param!$B$37+1/(1-OFFSET(Radar!$AD$3,COLUMN(),0)*ScreenHeight!$C70)/Param!$B$39)/OFFSET(Radar!$AC$3,COLUMN(),0)
)*DistanceShader!DH69*LightShader!DH69*(IF(OFFSET(Ghosts!$S$41,COLUMN(),0)&lt;ScreenHeight!$E70,
   1,
   (SQRT(OFFSET(Ghosts!$T$41,COLUMN(),0)-OFFSET(Ghosts!$R$41,COLUMN(),0)*ScreenHeight!$D70)-1))+IF(Ghosts!$B$35,IF(Param!$M$21,-1-POWER(0.3,Param!$M$21)/(IF(Param!$M$21&lt;20,LightShader!DH160,OFFSET(LightShader!DH160,Param!$M$21-20,0)
)+POWER(0.3,Param!$M$21)),-2),0))</f>
        <v>4.6226888387967566</v>
      </c>
      <c r="DI69" s="53">
        <f ca="1">IF(ScreenHeight!$B70&lt;OFFSET(Radar!$AC$3,COLUMN(),0),
    Param!$B$38/ScreenHeight!$B70,
    (Param!$B$37+1/(1-OFFSET(Radar!$AD$3,COLUMN(),0)*ScreenHeight!$C70)/Param!$B$39)/OFFSET(Radar!$AC$3,COLUMN(),0)
)*DistanceShader!DI69*LightShader!DI69*(IF(OFFSET(Ghosts!$S$41,COLUMN(),0)&lt;ScreenHeight!$E70,
   1,
   (SQRT(OFFSET(Ghosts!$T$41,COLUMN(),0)-OFFSET(Ghosts!$R$41,COLUMN(),0)*ScreenHeight!$D70)-1))+IF(Ghosts!$B$35,IF(Param!$M$21,-1-POWER(0.3,Param!$M$21)/(IF(Param!$M$21&lt;20,LightShader!DI160,OFFSET(LightShader!DI160,Param!$M$21-20,0)
)+POWER(0.3,Param!$M$21)),-2),0))</f>
        <v>4.5300718282707413</v>
      </c>
      <c r="DJ69" s="53">
        <f ca="1">IF(ScreenHeight!$B70&lt;OFFSET(Radar!$AC$3,COLUMN(),0),
    Param!$B$38/ScreenHeight!$B70,
    (Param!$B$37+1/(1-OFFSET(Radar!$AD$3,COLUMN(),0)*ScreenHeight!$C70)/Param!$B$39)/OFFSET(Radar!$AC$3,COLUMN(),0)
)*DistanceShader!DJ69*LightShader!DJ69*(IF(OFFSET(Ghosts!$S$41,COLUMN(),0)&lt;ScreenHeight!$E70,
   1,
   (SQRT(OFFSET(Ghosts!$T$41,COLUMN(),0)-OFFSET(Ghosts!$R$41,COLUMN(),0)*ScreenHeight!$D70)-1))+IF(Ghosts!$B$35,IF(Param!$M$21,-1-POWER(0.3,Param!$M$21)/(IF(Param!$M$21&lt;20,LightShader!DJ160,OFFSET(LightShader!DJ160,Param!$M$21-20,0)
)+POWER(0.3,Param!$M$21)),-2),0))</f>
        <v>4.4378475908042052</v>
      </c>
      <c r="DK69" s="53">
        <f ca="1">IF(ScreenHeight!$B70&lt;OFFSET(Radar!$AC$3,COLUMN(),0),
    Param!$B$38/ScreenHeight!$B70,
    (Param!$B$37+1/(1-OFFSET(Radar!$AD$3,COLUMN(),0)*ScreenHeight!$C70)/Param!$B$39)/OFFSET(Radar!$AC$3,COLUMN(),0)
)*DistanceShader!DK69*LightShader!DK69*(IF(OFFSET(Ghosts!$S$41,COLUMN(),0)&lt;ScreenHeight!$E70,
   1,
   (SQRT(OFFSET(Ghosts!$T$41,COLUMN(),0)-OFFSET(Ghosts!$R$41,COLUMN(),0)*ScreenHeight!$D70)-1))+IF(Ghosts!$B$35,IF(Param!$M$21,-1-POWER(0.3,Param!$M$21)/(IF(Param!$M$21&lt;20,LightShader!DK160,OFFSET(LightShader!DK160,Param!$M$21-20,0)
)+POWER(0.3,Param!$M$21)),-2),0))</f>
        <v>4.3463195551358789</v>
      </c>
      <c r="DL69" s="53">
        <f ca="1">IF(ScreenHeight!$B70&lt;OFFSET(Radar!$AC$3,COLUMN(),0),
    Param!$B$38/ScreenHeight!$B70,
    (Param!$B$37+1/(1-OFFSET(Radar!$AD$3,COLUMN(),0)*ScreenHeight!$C70)/Param!$B$39)/OFFSET(Radar!$AC$3,COLUMN(),0)
)*DistanceShader!DL69*LightShader!DL69*(IF(OFFSET(Ghosts!$S$41,COLUMN(),0)&lt;ScreenHeight!$E70,
   1,
   (SQRT(OFFSET(Ghosts!$T$41,COLUMN(),0)-OFFSET(Ghosts!$R$41,COLUMN(),0)*ScreenHeight!$D70)-1))+IF(Ghosts!$B$35,IF(Param!$M$21,-1-POWER(0.3,Param!$M$21)/(IF(Param!$M$21&lt;20,LightShader!DL160,OFFSET(LightShader!DL160,Param!$M$21-20,0)
)+POWER(0.3,Param!$M$21)),-2),0))</f>
        <v>4.2557467815094192</v>
      </c>
      <c r="DM69" s="53">
        <f ca="1">IF(ScreenHeight!$B70&lt;OFFSET(Radar!$AC$3,COLUMN(),0),
    Param!$B$38/ScreenHeight!$B70,
    (Param!$B$37+1/(1-OFFSET(Radar!$AD$3,COLUMN(),0)*ScreenHeight!$C70)/Param!$B$39)/OFFSET(Radar!$AC$3,COLUMN(),0)
)*DistanceShader!DM69*LightShader!DM69*(IF(OFFSET(Ghosts!$S$41,COLUMN(),0)&lt;ScreenHeight!$E70,
   1,
   (SQRT(OFFSET(Ghosts!$T$41,COLUMN(),0)-OFFSET(Ghosts!$R$41,COLUMN(),0)*ScreenHeight!$D70)-1))+IF(Ghosts!$B$35,IF(Param!$M$21,-1-POWER(0.3,Param!$M$21)/(IF(Param!$M$21&lt;20,LightShader!DM160,OFFSET(LightShader!DM160,Param!$M$21-20,0)
)+POWER(0.3,Param!$M$21)),-2),0))</f>
        <v>4.1663475315034653</v>
      </c>
      <c r="DN69" s="53">
        <f ca="1">IF(ScreenHeight!$B70&lt;OFFSET(Radar!$AC$3,COLUMN(),0),
    Param!$B$38/ScreenHeight!$B70,
    (Param!$B$37+1/(1-OFFSET(Radar!$AD$3,COLUMN(),0)*ScreenHeight!$C70)/Param!$B$39)/OFFSET(Radar!$AC$3,COLUMN(),0)
)*DistanceShader!DN69*LightShader!DN69*(IF(OFFSET(Ghosts!$S$41,COLUMN(),0)&lt;ScreenHeight!$E70,
   1,
   (SQRT(OFFSET(Ghosts!$T$41,COLUMN(),0)-OFFSET(Ghosts!$R$41,COLUMN(),0)*ScreenHeight!$D70)-1))+IF(Ghosts!$B$35,IF(Param!$M$21,-1-POWER(0.3,Param!$M$21)/(IF(Param!$M$21&lt;20,LightShader!DN160,OFFSET(LightShader!DN160,Param!$M$21-20,0)
)+POWER(0.3,Param!$M$21)),-2),0))</f>
        <v>4.0783029997188072</v>
      </c>
      <c r="DO69" s="53">
        <f ca="1">IF(ScreenHeight!$B70&lt;OFFSET(Radar!$AC$3,COLUMN(),0),
    Param!$B$38/ScreenHeight!$B70,
    (Param!$B$37+1/(1-OFFSET(Radar!$AD$3,COLUMN(),0)*ScreenHeight!$C70)/Param!$B$39)/OFFSET(Radar!$AC$3,COLUMN(),0)
)*DistanceShader!DO69*LightShader!DO69*(IF(OFFSET(Ghosts!$S$41,COLUMN(),0)&lt;ScreenHeight!$E70,
   1,
   (SQRT(OFFSET(Ghosts!$T$41,COLUMN(),0)-OFFSET(Ghosts!$R$41,COLUMN(),0)*ScreenHeight!$D70)-1))+IF(Ghosts!$B$35,IF(Param!$M$21,-1-POWER(0.3,Param!$M$21)/(IF(Param!$M$21&lt;20,LightShader!DO160,OFFSET(LightShader!DO160,Param!$M$21-20,0)
)+POWER(0.3,Param!$M$21)),-2),0))</f>
        <v>3.9917610623133264</v>
      </c>
      <c r="DP69" s="53">
        <f ca="1">IF(ScreenHeight!$B70&lt;OFFSET(Radar!$AC$3,COLUMN(),0),
    Param!$B$38/ScreenHeight!$B70,
    (Param!$B$37+1/(1-OFFSET(Radar!$AD$3,COLUMN(),0)*ScreenHeight!$C70)/Param!$B$39)/OFFSET(Radar!$AC$3,COLUMN(),0)
)*DistanceShader!DP69*LightShader!DP69*(IF(OFFSET(Ghosts!$S$41,COLUMN(),0)&lt;ScreenHeight!$E70,
   1,
   (SQRT(OFFSET(Ghosts!$T$41,COLUMN(),0)-OFFSET(Ghosts!$R$41,COLUMN(),0)*ScreenHeight!$D70)-1))+IF(Ghosts!$B$35,IF(Param!$M$21,-1-POWER(0.3,Param!$M$21)/(IF(Param!$M$21&lt;20,LightShader!DP160,OFFSET(LightShader!DP160,Param!$M$21-20,0)
)+POWER(0.3,Param!$M$21)),-2),0))</f>
        <v>3.9068399338886017</v>
      </c>
      <c r="DQ69" s="53">
        <f ca="1">IF(ScreenHeight!$B70&lt;OFFSET(Radar!$AC$3,COLUMN(),0),
    Param!$B$38/ScreenHeight!$B70,
    (Param!$B$37+1/(1-OFFSET(Radar!$AD$3,COLUMN(),0)*ScreenHeight!$C70)/Param!$B$39)/OFFSET(Radar!$AC$3,COLUMN(),0)
)*DistanceShader!DQ69*LightShader!DQ69*(IF(OFFSET(Ghosts!$S$41,COLUMN(),0)&lt;ScreenHeight!$E70,
   1,
   (SQRT(OFFSET(Ghosts!$T$41,COLUMN(),0)-OFFSET(Ghosts!$R$41,COLUMN(),0)*ScreenHeight!$D70)-1))+IF(Ghosts!$B$35,IF(Param!$M$21,-1-POWER(0.3,Param!$M$21)/(IF(Param!$M$21&lt;20,LightShader!DQ160,OFFSET(LightShader!DQ160,Param!$M$21-20,0)
)+POWER(0.3,Param!$M$21)),-2),0))</f>
        <v>3.8236316555048018</v>
      </c>
      <c r="DR69" s="53">
        <f ca="1">IF(ScreenHeight!$B70&lt;OFFSET(Radar!$AC$3,COLUMN(),0),
    Param!$B$38/ScreenHeight!$B70,
    (Param!$B$37+1/(1-OFFSET(Radar!$AD$3,COLUMN(),0)*ScreenHeight!$C70)/Param!$B$39)/OFFSET(Radar!$AC$3,COLUMN(),0)
)*DistanceShader!DR69*LightShader!DR69*(IF(OFFSET(Ghosts!$S$41,COLUMN(),0)&lt;ScreenHeight!$E70,
   1,
   (SQRT(OFFSET(Ghosts!$T$41,COLUMN(),0)-OFFSET(Ghosts!$R$41,COLUMN(),0)*ScreenHeight!$D70)-1))+IF(Ghosts!$B$35,IF(Param!$M$21,-1-POWER(0.3,Param!$M$21)/(IF(Param!$M$21&lt;20,LightShader!DR160,OFFSET(LightShader!DR160,Param!$M$21-20,0)
)+POWER(0.3,Param!$M$21)),-2),0))</f>
        <v>3.7422053624591252</v>
      </c>
      <c r="DS69" s="53">
        <f ca="1">IF(ScreenHeight!$B70&lt;OFFSET(Radar!$AC$3,COLUMN(),0),
    Param!$B$38/ScreenHeight!$B70,
    (Param!$B$37+1/(1-OFFSET(Radar!$AD$3,COLUMN(),0)*ScreenHeight!$C70)/Param!$B$39)/OFFSET(Radar!$AC$3,COLUMN(),0)
)*DistanceShader!DS69*LightShader!DS69*(IF(OFFSET(Ghosts!$S$41,COLUMN(),0)&lt;ScreenHeight!$E70,
   1,
   (SQRT(OFFSET(Ghosts!$T$41,COLUMN(),0)-OFFSET(Ghosts!$R$41,COLUMN(),0)*ScreenHeight!$D70)-1))+IF(Ghosts!$B$35,IF(Param!$M$21,-1-POWER(0.3,Param!$M$21)/(IF(Param!$M$21&lt;20,LightShader!DS160,OFFSET(LightShader!DS160,Param!$M$21-20,0)
)+POWER(0.3,Param!$M$21)),-2),0))</f>
        <v>3.6626103011657536</v>
      </c>
      <c r="DT69" s="53">
        <f ca="1">IF(ScreenHeight!$B70&lt;OFFSET(Radar!$AC$3,COLUMN(),0),
    Param!$B$38/ScreenHeight!$B70,
    (Param!$B$37+1/(1-OFFSET(Radar!$AD$3,COLUMN(),0)*ScreenHeight!$C70)/Param!$B$39)/OFFSET(Radar!$AC$3,COLUMN(),0)
)*DistanceShader!DT69*LightShader!DT69*(IF(OFFSET(Ghosts!$S$41,COLUMN(),0)&lt;ScreenHeight!$E70,
   1,
   (SQRT(OFFSET(Ghosts!$T$41,COLUMN(),0)-OFFSET(Ghosts!$R$41,COLUMN(),0)*ScreenHeight!$D70)-1))+IF(Ghosts!$B$35,IF(Param!$M$21,-1-POWER(0.3,Param!$M$21)/(IF(Param!$M$21&lt;20,LightShader!DT160,OFFSET(LightShader!DT160,Param!$M$21-20,0)
)+POWER(0.3,Param!$M$21)),-2),0))</f>
        <v>3.5848785805336689</v>
      </c>
      <c r="DU69" s="53">
        <f ca="1">IF(ScreenHeight!$B70&lt;OFFSET(Radar!$AC$3,COLUMN(),0),
    Param!$B$38/ScreenHeight!$B70,
    (Param!$B$37+1/(1-OFFSET(Radar!$AD$3,COLUMN(),0)*ScreenHeight!$C70)/Param!$B$39)/OFFSET(Radar!$AC$3,COLUMN(),0)
)*DistanceShader!DU69*LightShader!DU69*(IF(OFFSET(Ghosts!$S$41,COLUMN(),0)&lt;ScreenHeight!$E70,
   1,
   (SQRT(OFFSET(Ghosts!$T$41,COLUMN(),0)-OFFSET(Ghosts!$R$41,COLUMN(),0)*ScreenHeight!$D70)-1))+IF(Ghosts!$B$35,IF(Param!$M$21,-1-POWER(0.3,Param!$M$21)/(IF(Param!$M$21&lt;20,LightShader!DU160,OFFSET(LightShader!DU160,Param!$M$21-20,0)
)+POWER(0.3,Param!$M$21)),-2),0))</f>
        <v>3.5090276552855117</v>
      </c>
      <c r="DV69" s="53">
        <f ca="1">IF(ScreenHeight!$B70&lt;OFFSET(Radar!$AC$3,COLUMN(),0),
    Param!$B$38/ScreenHeight!$B70,
    (Param!$B$37+1/(1-OFFSET(Radar!$AD$3,COLUMN(),0)*ScreenHeight!$C70)/Param!$B$39)/OFFSET(Radar!$AC$3,COLUMN(),0)
)*DistanceShader!DV69*LightShader!DV69*(IF(OFFSET(Ghosts!$S$41,COLUMN(),0)&lt;ScreenHeight!$E70,
   1,
   (SQRT(OFFSET(Ghosts!$T$41,COLUMN(),0)-OFFSET(Ghosts!$R$41,COLUMN(),0)*ScreenHeight!$D70)-1))+IF(Ghosts!$B$35,IF(Param!$M$21,-1-POWER(0.3,Param!$M$21)/(IF(Param!$M$21&lt;20,LightShader!DV160,OFFSET(LightShader!DV160,Param!$M$21-20,0)
)+POWER(0.3,Param!$M$21)),-2),0))</f>
        <v>3.4350625473587004</v>
      </c>
      <c r="DW69" s="53">
        <f ca="1">IF(ScreenHeight!$B70&lt;OFFSET(Radar!$AC$3,COLUMN(),0),
    Param!$B$38/ScreenHeight!$B70,
    (Param!$B$37+1/(1-OFFSET(Radar!$AD$3,COLUMN(),0)*ScreenHeight!$C70)/Param!$B$39)/OFFSET(Radar!$AC$3,COLUMN(),0)
)*DistanceShader!DW69*LightShader!DW69*(IF(OFFSET(Ghosts!$S$41,COLUMN(),0)&lt;ScreenHeight!$E70,
   1,
   (SQRT(OFFSET(Ghosts!$T$41,COLUMN(),0)-OFFSET(Ghosts!$R$41,COLUMN(),0)*ScreenHeight!$D70)-1))+IF(Ghosts!$B$35,IF(Param!$M$21,-1-POWER(0.3,Param!$M$21)/(IF(Param!$M$21&lt;20,LightShader!DW160,OFFSET(LightShader!DW160,Param!$M$21-20,0)
)+POWER(0.3,Param!$M$21)),-2),0))</f>
        <v>3.3629778175138503</v>
      </c>
      <c r="DX69" s="53">
        <f ca="1">IF(ScreenHeight!$B70&lt;OFFSET(Radar!$AC$3,COLUMN(),0),
    Param!$B$38/ScreenHeight!$B70,
    (Param!$B$37+1/(1-OFFSET(Radar!$AD$3,COLUMN(),0)*ScreenHeight!$C70)/Param!$B$39)/OFFSET(Radar!$AC$3,COLUMN(),0)
)*DistanceShader!DX69*LightShader!DX69*(IF(OFFSET(Ghosts!$S$41,COLUMN(),0)&lt;ScreenHeight!$E70,
   1,
   (SQRT(OFFSET(Ghosts!$T$41,COLUMN(),0)-OFFSET(Ghosts!$R$41,COLUMN(),0)*ScreenHeight!$D70)-1))+IF(Ghosts!$B$35,IF(Param!$M$21,-1-POWER(0.3,Param!$M$21)/(IF(Param!$M$21&lt;20,LightShader!DX160,OFFSET(LightShader!DX160,Param!$M$21-20,0)
)+POWER(0.3,Param!$M$21)),-2),0))</f>
        <v>3.2927593031182329</v>
      </c>
      <c r="DY69" s="53">
        <f ca="1">IF(ScreenHeight!$B70&lt;OFFSET(Radar!$AC$3,COLUMN(),0),
    Param!$B$38/ScreenHeight!$B70,
    (Param!$B$37+1/(1-OFFSET(Radar!$AD$3,COLUMN(),0)*ScreenHeight!$C70)/Param!$B$39)/OFFSET(Radar!$AC$3,COLUMN(),0)
)*DistanceShader!DY69*LightShader!DY69*(IF(OFFSET(Ghosts!$S$41,COLUMN(),0)&lt;ScreenHeight!$E70,
   1,
   (SQRT(OFFSET(Ghosts!$T$41,COLUMN(),0)-OFFSET(Ghosts!$R$41,COLUMN(),0)*ScreenHeight!$D70)-1))+IF(Ghosts!$B$35,IF(Param!$M$21,-1-POWER(0.3,Param!$M$21)/(IF(Param!$M$21&lt;20,LightShader!DY160,OFFSET(LightShader!DY160,Param!$M$21-20,0)
)+POWER(0.3,Param!$M$21)),-2),0))</f>
        <v>3.2243856402697522</v>
      </c>
      <c r="DZ69" s="53">
        <f ca="1">IF(ScreenHeight!$B70&lt;OFFSET(Radar!$AC$3,COLUMN(),0),
    Param!$B$38/ScreenHeight!$B70,
    (Param!$B$37+1/(1-OFFSET(Radar!$AD$3,COLUMN(),0)*ScreenHeight!$C70)/Param!$B$39)/OFFSET(Radar!$AC$3,COLUMN(),0)
)*DistanceShader!DZ69*LightShader!DZ69*(IF(OFFSET(Ghosts!$S$41,COLUMN(),0)&lt;ScreenHeight!$E70,
   1,
   (SQRT(OFFSET(Ghosts!$T$41,COLUMN(),0)-OFFSET(Ghosts!$R$41,COLUMN(),0)*ScreenHeight!$D70)-1))+IF(Ghosts!$B$35,IF(Param!$M$21,-1-POWER(0.3,Param!$M$21)/(IF(Param!$M$21&lt;20,LightShader!DZ160,OFFSET(LightShader!DZ160,Param!$M$21-20,0)
)+POWER(0.3,Param!$M$21)),-2),0))</f>
        <v>3.1578295893953587</v>
      </c>
      <c r="EA69" s="53">
        <f ca="1">IF(ScreenHeight!$B70&lt;OFFSET(Radar!$AC$3,COLUMN(),0),
    Param!$B$38/ScreenHeight!$B70,
    (Param!$B$37+1/(1-OFFSET(Radar!$AD$3,COLUMN(),0)*ScreenHeight!$C70)/Param!$B$39)/OFFSET(Radar!$AC$3,COLUMN(),0)
)*DistanceShader!EA69*LightShader!EA69*(IF(OFFSET(Ghosts!$S$41,COLUMN(),0)&lt;ScreenHeight!$E70,
   1,
   (SQRT(OFFSET(Ghosts!$T$41,COLUMN(),0)-OFFSET(Ghosts!$R$41,COLUMN(),0)*ScreenHeight!$D70)-1))+IF(Ghosts!$B$35,IF(Param!$M$21,-1-POWER(0.3,Param!$M$21)/(IF(Param!$M$21&lt;20,LightShader!EA160,OFFSET(LightShader!EA160,Param!$M$21-20,0)
)+POWER(0.3,Param!$M$21)),-2),0))</f>
        <v>3.0930591835356234</v>
      </c>
      <c r="EB69" s="53">
        <f ca="1">IF(ScreenHeight!$B70&lt;OFFSET(Radar!$AC$3,COLUMN(),0),
    Param!$B$38/ScreenHeight!$B70,
    (Param!$B$37+1/(1-OFFSET(Radar!$AD$3,COLUMN(),0)*ScreenHeight!$C70)/Param!$B$39)/OFFSET(Radar!$AC$3,COLUMN(),0)
)*DistanceShader!EB69*LightShader!EB69*(IF(OFFSET(Ghosts!$S$41,COLUMN(),0)&lt;ScreenHeight!$E70,
   1,
   (SQRT(OFFSET(Ghosts!$T$41,COLUMN(),0)-OFFSET(Ghosts!$R$41,COLUMN(),0)*ScreenHeight!$D70)-1))+IF(Ghosts!$B$35,IF(Param!$M$21,-1-POWER(0.3,Param!$M$21)/(IF(Param!$M$21&lt;20,LightShader!EB160,OFFSET(LightShader!EB160,Param!$M$21-20,0)
)+POWER(0.3,Param!$M$21)),-2),0))</f>
        <v>3.0300387179836443</v>
      </c>
      <c r="EC69" s="53">
        <f ca="1">IF(ScreenHeight!$B70&lt;OFFSET(Radar!$AC$3,COLUMN(),0),
    Param!$B$38/ScreenHeight!$B70,
    (Param!$B$37+1/(1-OFFSET(Radar!$AD$3,COLUMN(),0)*ScreenHeight!$C70)/Param!$B$39)/OFFSET(Radar!$AC$3,COLUMN(),0)
)*DistanceShader!EC69*LightShader!EC69*(IF(OFFSET(Ghosts!$S$41,COLUMN(),0)&lt;ScreenHeight!$E70,
   1,
   (SQRT(OFFSET(Ghosts!$T$41,COLUMN(),0)-OFFSET(Ghosts!$R$41,COLUMN(),0)*ScreenHeight!$D70)-1))+IF(Ghosts!$B$35,IF(Param!$M$21,-1-POWER(0.3,Param!$M$21)/(IF(Param!$M$21&lt;20,LightShader!EC160,OFFSET(LightShader!EC160,Param!$M$21-20,0)
)+POWER(0.3,Param!$M$21)),-2),0))</f>
        <v>2.9687295989911537</v>
      </c>
      <c r="ED69" s="53">
        <f ca="1">IF(ScreenHeight!$B70&lt;OFFSET(Radar!$AC$3,COLUMN(),0),
    Param!$B$38/ScreenHeight!$B70,
    (Param!$B$37+1/(1-OFFSET(Radar!$AD$3,COLUMN(),0)*ScreenHeight!$C70)/Param!$B$39)/OFFSET(Radar!$AC$3,COLUMN(),0)
)*DistanceShader!ED69*LightShader!ED69*(IF(OFFSET(Ghosts!$S$41,COLUMN(),0)&lt;ScreenHeight!$E70,
   1,
   (SQRT(OFFSET(Ghosts!$T$41,COLUMN(),0)-OFFSET(Ghosts!$R$41,COLUMN(),0)*ScreenHeight!$D70)-1))+IF(Ghosts!$B$35,IF(Param!$M$21,-1-POWER(0.3,Param!$M$21)/(IF(Param!$M$21&lt;20,LightShader!ED160,OFFSET(LightShader!ED160,Param!$M$21-20,0)
)+POWER(0.3,Param!$M$21)),-2),0))</f>
        <v>2.9090910680467807</v>
      </c>
      <c r="EE69" s="53">
        <f ca="1">IF(ScreenHeight!$B70&lt;OFFSET(Radar!$AC$3,COLUMN(),0),
    Param!$B$38/ScreenHeight!$B70,
    (Param!$B$37+1/(1-OFFSET(Radar!$AD$3,COLUMN(),0)*ScreenHeight!$C70)/Param!$B$39)/OFFSET(Radar!$AC$3,COLUMN(),0)
)*DistanceShader!EE69*LightShader!EE69*(IF(OFFSET(Ghosts!$S$41,COLUMN(),0)&lt;ScreenHeight!$E70,
   1,
   (SQRT(OFFSET(Ghosts!$T$41,COLUMN(),0)-OFFSET(Ghosts!$R$41,COLUMN(),0)*ScreenHeight!$D70)-1))+IF(Ghosts!$B$35,IF(Param!$M$21,-1-POWER(0.3,Param!$M$21)/(IF(Param!$M$21&lt;20,LightShader!EE160,OFFSET(LightShader!EE160,Param!$M$21-20,0)
)+POWER(0.3,Param!$M$21)),-2),0))</f>
        <v>2.8510808168894317</v>
      </c>
      <c r="EF69" s="53">
        <f ca="1">IF(ScreenHeight!$B70&lt;OFFSET(Radar!$AC$3,COLUMN(),0),
    Param!$B$38/ScreenHeight!$B70,
    (Param!$B$37+1/(1-OFFSET(Radar!$AD$3,COLUMN(),0)*ScreenHeight!$C70)/Param!$B$39)/OFFSET(Radar!$AC$3,COLUMN(),0)
)*DistanceShader!EF69*LightShader!EF69*(IF(OFFSET(Ghosts!$S$41,COLUMN(),0)&lt;ScreenHeight!$E70,
   1,
   (SQRT(OFFSET(Ghosts!$T$41,COLUMN(),0)-OFFSET(Ghosts!$R$41,COLUMN(),0)*ScreenHeight!$D70)-1))+IF(Ghosts!$B$35,IF(Param!$M$21,-1-POWER(0.3,Param!$M$21)/(IF(Param!$M$21&lt;20,LightShader!EF160,OFFSET(LightShader!EF160,Param!$M$21-20,0)
)+POWER(0.3,Param!$M$21)),-2),0))</f>
        <v>2.794655507029292</v>
      </c>
      <c r="EG69" s="53">
        <f ca="1">IF(ScreenHeight!$B70&lt;OFFSET(Radar!$AC$3,COLUMN(),0),
    Param!$B$38/ScreenHeight!$B70,
    (Param!$B$37+1/(1-OFFSET(Radar!$AD$3,COLUMN(),0)*ScreenHeight!$C70)/Param!$B$39)/OFFSET(Radar!$AC$3,COLUMN(),0)
)*DistanceShader!EG69*LightShader!EG69*(IF(OFFSET(Ghosts!$S$41,COLUMN(),0)&lt;ScreenHeight!$E70,
   1,
   (SQRT(OFFSET(Ghosts!$T$41,COLUMN(),0)-OFFSET(Ghosts!$R$41,COLUMN(),0)*ScreenHeight!$D70)-1))+IF(Ghosts!$B$35,IF(Param!$M$21,-1-POWER(0.3,Param!$M$21)/(IF(Param!$M$21&lt;20,LightShader!EG160,OFFSET(LightShader!EG160,Param!$M$21-20,0)
)+POWER(0.3,Param!$M$21)),-2),0))</f>
        <v>2.7397712061703099</v>
      </c>
      <c r="EH69" s="53">
        <f ca="1">IF(ScreenHeight!$B70&lt;OFFSET(Radar!$AC$3,COLUMN(),0),
    Param!$B$38/ScreenHeight!$B70,
    (Param!$B$37+1/(1-OFFSET(Radar!$AD$3,COLUMN(),0)*ScreenHeight!$C70)/Param!$B$39)/OFFSET(Radar!$AC$3,COLUMN(),0)
)*DistanceShader!EH69*LightShader!EH69*(IF(OFFSET(Ghosts!$S$41,COLUMN(),0)&lt;ScreenHeight!$E70,
   1,
   (SQRT(OFFSET(Ghosts!$T$41,COLUMN(),0)-OFFSET(Ghosts!$R$41,COLUMN(),0)*ScreenHeight!$D70)-1))+IF(Ghosts!$B$35,IF(Param!$M$21,-1-POWER(0.3,Param!$M$21)/(IF(Param!$M$21&lt;20,LightShader!EH160,OFFSET(LightShader!EH160,Param!$M$21-20,0)
)+POWER(0.3,Param!$M$21)),-2),0))</f>
        <v>2.6863837526016421</v>
      </c>
      <c r="EI69" s="53">
        <f ca="1">IF(ScreenHeight!$B70&lt;OFFSET(Radar!$AC$3,COLUMN(),0),
    Param!$B$38/ScreenHeight!$B70,
    (Param!$B$37+1/(1-OFFSET(Radar!$AD$3,COLUMN(),0)*ScreenHeight!$C70)/Param!$B$39)/OFFSET(Radar!$AC$3,COLUMN(),0)
)*DistanceShader!EI69*LightShader!EI69*(IF(OFFSET(Ghosts!$S$41,COLUMN(),0)&lt;ScreenHeight!$E70,
   1,
   (SQRT(OFFSET(Ghosts!$T$41,COLUMN(),0)-OFFSET(Ghosts!$R$41,COLUMN(),0)*ScreenHeight!$D70)-1))+IF(Ghosts!$B$35,IF(Param!$M$21,-1-POWER(0.3,Param!$M$21)/(IF(Param!$M$21&lt;20,LightShader!EI160,OFFSET(LightShader!EI160,Param!$M$21-20,0)
)+POWER(0.3,Param!$M$21)),-2),0))</f>
        <v>2.6344490573772492</v>
      </c>
      <c r="EJ69" s="53">
        <f ca="1">IF(ScreenHeight!$B70&lt;OFFSET(Radar!$AC$3,COLUMN(),0),
    Param!$B$38/ScreenHeight!$B70,
    (Param!$B$37+1/(1-OFFSET(Radar!$AD$3,COLUMN(),0)*ScreenHeight!$C70)/Param!$B$39)/OFFSET(Radar!$AC$3,COLUMN(),0)
)*DistanceShader!EJ69*LightShader!EJ69*(IF(OFFSET(Ghosts!$S$41,COLUMN(),0)&lt;ScreenHeight!$E70,
   1,
   (SQRT(OFFSET(Ghosts!$T$41,COLUMN(),0)-OFFSET(Ghosts!$R$41,COLUMN(),0)*ScreenHeight!$D70)-1))+IF(Ghosts!$B$35,IF(Param!$M$21,-1-POWER(0.3,Param!$M$21)/(IF(Param!$M$21&lt;20,LightShader!EJ160,OFFSET(LightShader!EJ160,Param!$M$21-20,0)
)+POWER(0.3,Param!$M$21)),-2),0))</f>
        <v>2.5839233529474148</v>
      </c>
      <c r="EK69" s="53">
        <f ca="1">IF(ScreenHeight!$B70&lt;OFFSET(Radar!$AC$3,COLUMN(),0),
    Param!$B$38/ScreenHeight!$B70,
    (Param!$B$37+1/(1-OFFSET(Radar!$AD$3,COLUMN(),0)*ScreenHeight!$C70)/Param!$B$39)/OFFSET(Radar!$AC$3,COLUMN(),0)
)*DistanceShader!EK69*LightShader!EK69*(IF(OFFSET(Ghosts!$S$41,COLUMN(),0)&lt;ScreenHeight!$E70,
   1,
   (SQRT(OFFSET(Ghosts!$T$41,COLUMN(),0)-OFFSET(Ghosts!$R$41,COLUMN(),0)*ScreenHeight!$D70)-1))+IF(Ghosts!$B$35,IF(Param!$M$21,-1-POWER(0.3,Param!$M$21)/(IF(Param!$M$21&lt;20,LightShader!EK160,OFFSET(LightShader!EK160,Param!$M$21-20,0)
)+POWER(0.3,Param!$M$21)),-2),0))</f>
        <v>2.5347633958503355</v>
      </c>
      <c r="EL69" s="53">
        <f ca="1">IF(ScreenHeight!$B70&lt;OFFSET(Radar!$AC$3,COLUMN(),0),
    Param!$B$38/ScreenHeight!$B70,
    (Param!$B$37+1/(1-OFFSET(Radar!$AD$3,COLUMN(),0)*ScreenHeight!$C70)/Param!$B$39)/OFFSET(Radar!$AC$3,COLUMN(),0)
)*DistanceShader!EL69*LightShader!EL69*(IF(OFFSET(Ghosts!$S$41,COLUMN(),0)&lt;ScreenHeight!$E70,
   1,
   (SQRT(OFFSET(Ghosts!$T$41,COLUMN(),0)-OFFSET(Ghosts!$R$41,COLUMN(),0)*ScreenHeight!$D70)-1))+IF(Ghosts!$B$35,IF(Param!$M$21,-1-POWER(0.3,Param!$M$21)/(IF(Param!$M$21&lt;20,LightShader!EL160,OFFSET(LightShader!EL160,Param!$M$21-20,0)
)+POWER(0.3,Param!$M$21)),-2),0))</f>
        <v>2.4869266301175035</v>
      </c>
      <c r="EM69" s="53">
        <f ca="1">IF(ScreenHeight!$B70&lt;OFFSET(Radar!$AC$3,COLUMN(),0),
    Param!$B$38/ScreenHeight!$B70,
    (Param!$B$37+1/(1-OFFSET(Radar!$AD$3,COLUMN(),0)*ScreenHeight!$C70)/Param!$B$39)/OFFSET(Radar!$AC$3,COLUMN(),0)
)*DistanceShader!EM69*LightShader!EM69*(IF(OFFSET(Ghosts!$S$41,COLUMN(),0)&lt;ScreenHeight!$E70,
   1,
   (SQRT(OFFSET(Ghosts!$T$41,COLUMN(),0)-OFFSET(Ghosts!$R$41,COLUMN(),0)*ScreenHeight!$D70)-1))+IF(Ghosts!$B$35,IF(Param!$M$21,-1-POWER(0.3,Param!$M$21)/(IF(Param!$M$21&lt;20,LightShader!EM160,OFFSET(LightShader!EM160,Param!$M$21-20,0)
)+POWER(0.3,Param!$M$21)),-2),0))</f>
        <v>2.4403713171908792</v>
      </c>
      <c r="EN69" s="53">
        <f ca="1">IF(ScreenHeight!$B70&lt;OFFSET(Radar!$AC$3,COLUMN(),0),
    Param!$B$38/ScreenHeight!$B70,
    (Param!$B$37+1/(1-OFFSET(Radar!$AD$3,COLUMN(),0)*ScreenHeight!$C70)/Param!$B$39)/OFFSET(Radar!$AC$3,COLUMN(),0)
)*DistanceShader!EN69*LightShader!EN69*(IF(OFFSET(Ghosts!$S$41,COLUMN(),0)&lt;ScreenHeight!$E70,
   1,
   (SQRT(OFFSET(Ghosts!$T$41,COLUMN(),0)-OFFSET(Ghosts!$R$41,COLUMN(),0)*ScreenHeight!$D70)-1))+IF(Ghosts!$B$35,IF(Param!$M$21,-1-POWER(0.3,Param!$M$21)/(IF(Param!$M$21&lt;20,LightShader!EN160,OFFSET(LightShader!EN160,Param!$M$21-20,0)
)+POWER(0.3,Param!$M$21)),-2),0))</f>
        <v>2.3950566373879965</v>
      </c>
      <c r="EO69" s="53">
        <f ca="1">IF(ScreenHeight!$B70&lt;OFFSET(Radar!$AC$3,COLUMN(),0),
    Param!$B$38/ScreenHeight!$B70,
    (Param!$B$37+1/(1-OFFSET(Radar!$AD$3,COLUMN(),0)*ScreenHeight!$C70)/Param!$B$39)/OFFSET(Radar!$AC$3,COLUMN(),0)
)*DistanceShader!EO69*LightShader!EO69*(IF(OFFSET(Ghosts!$S$41,COLUMN(),0)&lt;ScreenHeight!$E70,
   1,
   (SQRT(OFFSET(Ghosts!$T$41,COLUMN(),0)-OFFSET(Ghosts!$R$41,COLUMN(),0)*ScreenHeight!$D70)-1))+IF(Ghosts!$B$35,IF(Param!$M$21,-1-POWER(0.3,Param!$M$21)/(IF(Param!$M$21&lt;20,LightShader!EO160,OFFSET(LightShader!EO160,Param!$M$21-20,0)
)+POWER(0.3,Param!$M$21)),-2),0))</f>
        <v>2.3509427672768117</v>
      </c>
      <c r="EP69" s="53">
        <f ca="1">IF(ScreenHeight!$B70&lt;OFFSET(Radar!$AC$3,COLUMN(),0),
    Param!$B$38/ScreenHeight!$B70,
    (Param!$B$37+1/(1-OFFSET(Radar!$AD$3,COLUMN(),0)*ScreenHeight!$C70)/Param!$B$39)/OFFSET(Radar!$AC$3,COLUMN(),0)
)*DistanceShader!EP69*LightShader!EP69*(IF(OFFSET(Ghosts!$S$41,COLUMN(),0)&lt;ScreenHeight!$E70,
   1,
   (SQRT(OFFSET(Ghosts!$T$41,COLUMN(),0)-OFFSET(Ghosts!$R$41,COLUMN(),0)*ScreenHeight!$D70)-1))+IF(Ghosts!$B$35,IF(Param!$M$21,-1-POWER(0.3,Param!$M$21)/(IF(Param!$M$21&lt;20,LightShader!EP160,OFFSET(LightShader!EP160,Param!$M$21-20,0)
)+POWER(0.3,Param!$M$21)),-2),0))</f>
        <v>2.3079909367281237</v>
      </c>
      <c r="EQ69" s="53">
        <f ca="1">IF(ScreenHeight!$B70&lt;OFFSET(Radar!$AC$3,COLUMN(),0),
    Param!$B$38/ScreenHeight!$B70,
    (Param!$B$37+1/(1-OFFSET(Radar!$AD$3,COLUMN(),0)*ScreenHeight!$C70)/Param!$B$39)/OFFSET(Radar!$AC$3,COLUMN(),0)
)*DistanceShader!EQ69*LightShader!EQ69*(IF(OFFSET(Ghosts!$S$41,COLUMN(),0)&lt;ScreenHeight!$E70,
   1,
   (SQRT(OFFSET(Ghosts!$T$41,COLUMN(),0)-OFFSET(Ghosts!$R$41,COLUMN(),0)*ScreenHeight!$D70)-1))+IF(Ghosts!$B$35,IF(Param!$M$21,-1-POWER(0.3,Param!$M$21)/(IF(Param!$M$21&lt;20,LightShader!EQ160,OFFSET(LightShader!EQ160,Param!$M$21-20,0)
)+POWER(0.3,Param!$M$21)),-2),0))</f>
        <v>2.2661634688924077</v>
      </c>
      <c r="ER69" s="53">
        <f ca="1">IF(ScreenHeight!$B70&lt;OFFSET(Radar!$AC$3,COLUMN(),0),
    Param!$B$38/ScreenHeight!$B70,
    (Param!$B$37+1/(1-OFFSET(Radar!$AD$3,COLUMN(),0)*ScreenHeight!$C70)/Param!$B$39)/OFFSET(Radar!$AC$3,COLUMN(),0)
)*DistanceShader!ER69*LightShader!ER69*(IF(OFFSET(Ghosts!$S$41,COLUMN(),0)&lt;ScreenHeight!$E70,
   1,
   (SQRT(OFFSET(Ghosts!$T$41,COLUMN(),0)-OFFSET(Ghosts!$R$41,COLUMN(),0)*ScreenHeight!$D70)-1))+IF(Ghosts!$B$35,IF(Param!$M$21,-1-POWER(0.3,Param!$M$21)/(IF(Param!$M$21&lt;20,LightShader!ER160,OFFSET(LightShader!ER160,Param!$M$21-20,0)
)+POWER(0.3,Param!$M$21)),-2),0))</f>
        <v>2.2254238058925839</v>
      </c>
      <c r="ES69" s="53">
        <f ca="1">IF(ScreenHeight!$B70&lt;OFFSET(Radar!$AC$3,COLUMN(),0),
    Param!$B$38/ScreenHeight!$B70,
    (Param!$B$37+1/(1-OFFSET(Radar!$AD$3,COLUMN(),0)*ScreenHeight!$C70)/Param!$B$39)/OFFSET(Radar!$AC$3,COLUMN(),0)
)*DistanceShader!ES69*LightShader!ES69*(IF(OFFSET(Ghosts!$S$41,COLUMN(),0)&lt;ScreenHeight!$E70,
   1,
   (SQRT(OFFSET(Ghosts!$T$41,COLUMN(),0)-OFFSET(Ghosts!$R$41,COLUMN(),0)*ScreenHeight!$D70)-1))+IF(Ghosts!$B$35,IF(Param!$M$21,-1-POWER(0.3,Param!$M$21)/(IF(Param!$M$21&lt;20,LightShader!ES160,OFFSET(LightShader!ES160,Param!$M$21-20,0)
)+POWER(0.3,Param!$M$21)),-2),0))</f>
        <v>2.1857365226274923</v>
      </c>
      <c r="ET69" s="53">
        <f ca="1">IF(ScreenHeight!$B70&lt;OFFSET(Radar!$AC$3,COLUMN(),0),
    Param!$B$38/ScreenHeight!$B70,
    (Param!$B$37+1/(1-OFFSET(Radar!$AD$3,COLUMN(),0)*ScreenHeight!$C70)/Param!$B$39)/OFFSET(Radar!$AC$3,COLUMN(),0)
)*DistanceShader!ET69*LightShader!ET69*(IF(OFFSET(Ghosts!$S$41,COLUMN(),0)&lt;ScreenHeight!$E70,
   1,
   (SQRT(OFFSET(Ghosts!$T$41,COLUMN(),0)-OFFSET(Ghosts!$R$41,COLUMN(),0)*ScreenHeight!$D70)-1))+IF(Ghosts!$B$35,IF(Param!$M$21,-1-POWER(0.3,Param!$M$21)/(IF(Param!$M$21&lt;20,LightShader!ET160,OFFSET(LightShader!ET160,Param!$M$21-20,0)
)+POWER(0.3,Param!$M$21)),-2),0))</f>
        <v>2.1470673307361516</v>
      </c>
      <c r="EU69" s="53">
        <f ca="1">IF(ScreenHeight!$B70&lt;OFFSET(Radar!$AC$3,COLUMN(),0),
    Param!$B$38/ScreenHeight!$B70,
    (Param!$B$37+1/(1-OFFSET(Radar!$AD$3,COLUMN(),0)*ScreenHeight!$C70)/Param!$B$39)/OFFSET(Radar!$AC$3,COLUMN(),0)
)*DistanceShader!EU69*LightShader!EU69*(IF(OFFSET(Ghosts!$S$41,COLUMN(),0)&lt;ScreenHeight!$E70,
   1,
   (SQRT(OFFSET(Ghosts!$T$41,COLUMN(),0)-OFFSET(Ghosts!$R$41,COLUMN(),0)*ScreenHeight!$D70)-1))+IF(Ghosts!$B$35,IF(Param!$M$21,-1-POWER(0.3,Param!$M$21)/(IF(Param!$M$21&lt;20,LightShader!EU160,OFFSET(LightShader!EU160,Param!$M$21-20,0)
)+POWER(0.3,Param!$M$21)),-2),0))</f>
        <v>2.1093830744740383</v>
      </c>
      <c r="EV69" s="53">
        <f ca="1">IF(ScreenHeight!$B70&lt;OFFSET(Radar!$AC$3,COLUMN(),0),
    Param!$B$38/ScreenHeight!$B70,
    (Param!$B$37+1/(1-OFFSET(Radar!$AD$3,COLUMN(),0)*ScreenHeight!$C70)/Param!$B$39)/OFFSET(Radar!$AC$3,COLUMN(),0)
)*DistanceShader!EV69*LightShader!EV69*(IF(OFFSET(Ghosts!$S$41,COLUMN(),0)&lt;ScreenHeight!$E70,
   1,
   (SQRT(OFFSET(Ghosts!$T$41,COLUMN(),0)-OFFSET(Ghosts!$R$41,COLUMN(),0)*ScreenHeight!$D70)-1))+IF(Ghosts!$B$35,IF(Param!$M$21,-1-POWER(0.3,Param!$M$21)/(IF(Param!$M$21&lt;20,LightShader!EV160,OFFSET(LightShader!EV160,Param!$M$21-20,0)
)+POWER(0.3,Param!$M$21)),-2),0))</f>
        <v>2.0726517199941554</v>
      </c>
      <c r="EW69" s="53">
        <f ca="1">IF(ScreenHeight!$B70&lt;OFFSET(Radar!$AC$3,COLUMN(),0),
    Param!$B$38/ScreenHeight!$B70,
    (Param!$B$37+1/(1-OFFSET(Radar!$AD$3,COLUMN(),0)*ScreenHeight!$C70)/Param!$B$39)/OFFSET(Radar!$AC$3,COLUMN(),0)
)*DistanceShader!EW69*LightShader!EW69*(IF(OFFSET(Ghosts!$S$41,COLUMN(),0)&lt;ScreenHeight!$E70,
   1,
   (SQRT(OFFSET(Ghosts!$T$41,COLUMN(),0)-OFFSET(Ghosts!$R$41,COLUMN(),0)*ScreenHeight!$D70)-1))+IF(Ghosts!$B$35,IF(Param!$M$21,-1-POWER(0.3,Param!$M$21)/(IF(Param!$M$21&lt;20,LightShader!EW160,OFFSET(LightShader!EW160,Param!$M$21-20,0)
)+POWER(0.3,Param!$M$21)),-2),0))</f>
        <v>2.0368423393025061</v>
      </c>
      <c r="EX69" s="53">
        <f ca="1">IF(ScreenHeight!$B70&lt;OFFSET(Radar!$AC$3,COLUMN(),0),
    Param!$B$38/ScreenHeight!$B70,
    (Param!$B$37+1/(1-OFFSET(Radar!$AD$3,COLUMN(),0)*ScreenHeight!$C70)/Param!$B$39)/OFFSET(Radar!$AC$3,COLUMN(),0)
)*DistanceShader!EX69*LightShader!EX69*(IF(OFFSET(Ghosts!$S$41,COLUMN(),0)&lt;ScreenHeight!$E70,
   1,
   (SQRT(OFFSET(Ghosts!$T$41,COLUMN(),0)-OFFSET(Ghosts!$R$41,COLUMN(),0)*ScreenHeight!$D70)-1))+IF(Ghosts!$B$35,IF(Param!$M$21,-1-POWER(0.3,Param!$M$21)/(IF(Param!$M$21&lt;20,LightShader!EX160,OFFSET(LightShader!EX160,Param!$M$21-20,0)
)+POWER(0.3,Param!$M$21)),-2),0))</f>
        <v>2.0019250899652401</v>
      </c>
      <c r="EY69" s="53">
        <f ca="1">IF(ScreenHeight!$B70&lt;OFFSET(Radar!$AC$3,COLUMN(),0),
    Param!$B$38/ScreenHeight!$B70,
    (Param!$B$37+1/(1-OFFSET(Radar!$AD$3,COLUMN(),0)*ScreenHeight!$C70)/Param!$B$39)/OFFSET(Radar!$AC$3,COLUMN(),0)
)*DistanceShader!EY69*LightShader!EY69*(IF(OFFSET(Ghosts!$S$41,COLUMN(),0)&lt;ScreenHeight!$E70,
   1,
   (SQRT(OFFSET(Ghosts!$T$41,COLUMN(),0)-OFFSET(Ghosts!$R$41,COLUMN(),0)*ScreenHeight!$D70)-1))+IF(Ghosts!$B$35,IF(Param!$M$21,-1-POWER(0.3,Param!$M$21)/(IF(Param!$M$21&lt;20,LightShader!EY160,OFFSET(LightShader!EY160,Param!$M$21-20,0)
)+POWER(0.3,Param!$M$21)),-2),0))</f>
        <v>1.9678711914792602</v>
      </c>
      <c r="EZ69" s="53">
        <f ca="1">IF(ScreenHeight!$B70&lt;OFFSET(Radar!$AC$3,COLUMN(),0),
    Param!$B$38/ScreenHeight!$B70,
    (Param!$B$37+1/(1-OFFSET(Radar!$AD$3,COLUMN(),0)*ScreenHeight!$C70)/Param!$B$39)/OFFSET(Radar!$AC$3,COLUMN(),0)
)*DistanceShader!EZ69*LightShader!EZ69*(IF(OFFSET(Ghosts!$S$41,COLUMN(),0)&lt;ScreenHeight!$E70,
   1,
   (SQRT(OFFSET(Ghosts!$T$41,COLUMN(),0)-OFFSET(Ghosts!$R$41,COLUMN(),0)*ScreenHeight!$D70)-1))+IF(Ghosts!$B$35,IF(Param!$M$21,-1-POWER(0.3,Param!$M$21)/(IF(Param!$M$21&lt;20,LightShader!EZ160,OFFSET(LightShader!EZ160,Param!$M$21-20,0)
)+POWER(0.3,Param!$M$21)),-2),0))</f>
        <v>1.934652899075908</v>
      </c>
      <c r="FA69" s="53">
        <f ca="1">IF(ScreenHeight!$B70&lt;OFFSET(Radar!$AC$3,COLUMN(),0),
    Param!$B$38/ScreenHeight!$B70,
    (Param!$B$37+1/(1-OFFSET(Radar!$AD$3,COLUMN(),0)*ScreenHeight!$C70)/Param!$B$39)/OFFSET(Radar!$AC$3,COLUMN(),0)
)*DistanceShader!FA69*LightShader!FA69*(IF(OFFSET(Ghosts!$S$41,COLUMN(),0)&lt;ScreenHeight!$E70,
   1,
   (SQRT(OFFSET(Ghosts!$T$41,COLUMN(),0)-OFFSET(Ghosts!$R$41,COLUMN(),0)*ScreenHeight!$D70)-1))+IF(Ghosts!$B$35,IF(Param!$M$21,-1-POWER(0.3,Param!$M$21)/(IF(Param!$M$21&lt;20,LightShader!FA160,OFFSET(LightShader!FA160,Param!$M$21-20,0)
)+POWER(0.3,Param!$M$21)),-2),0))</f>
        <v>1.9022434756053361</v>
      </c>
      <c r="FB69" s="53">
        <f ca="1">IF(ScreenHeight!$B70&lt;OFFSET(Radar!$AC$3,COLUMN(),0),
    Param!$B$38/ScreenHeight!$B70,
    (Param!$B$37+1/(1-OFFSET(Radar!$AD$3,COLUMN(),0)*ScreenHeight!$C70)/Param!$B$39)/OFFSET(Radar!$AC$3,COLUMN(),0)
)*DistanceShader!FB69*LightShader!FB69*(IF(OFFSET(Ghosts!$S$41,COLUMN(),0)&lt;ScreenHeight!$E70,
   1,
   (SQRT(OFFSET(Ghosts!$T$41,COLUMN(),0)-OFFSET(Ghosts!$R$41,COLUMN(),0)*ScreenHeight!$D70)-1))+IF(Ghosts!$B$35,IF(Param!$M$21,-1-POWER(0.3,Param!$M$21)/(IF(Param!$M$21&lt;20,LightShader!FB160,OFFSET(LightShader!FB160,Param!$M$21-20,0)
)+POWER(0.3,Param!$M$21)),-2),0))</f>
        <v>1.8706171620446983</v>
      </c>
      <c r="FC69" s="53">
        <f ca="1">IF(ScreenHeight!$B70&lt;OFFSET(Radar!$AC$3,COLUMN(),0),
    Param!$B$38/ScreenHeight!$B70,
    (Param!$B$37+1/(1-OFFSET(Radar!$AD$3,COLUMN(),0)*ScreenHeight!$C70)/Param!$B$39)/OFFSET(Radar!$AC$3,COLUMN(),0)
)*DistanceShader!FC69*LightShader!FC69*(IF(OFFSET(Ghosts!$S$41,COLUMN(),0)&lt;ScreenHeight!$E70,
   1,
   (SQRT(OFFSET(Ghosts!$T$41,COLUMN(),0)-OFFSET(Ghosts!$R$41,COLUMN(),0)*ScreenHeight!$D70)-1))+IF(Ghosts!$B$35,IF(Param!$M$21,-1-POWER(0.3,Param!$M$21)/(IF(Param!$M$21&lt;20,LightShader!FC160,OFFSET(LightShader!FC160,Param!$M$21-20,0)
)+POWER(0.3,Param!$M$21)),-2),0))</f>
        <v>1.8397491470838692</v>
      </c>
      <c r="FD69" s="53">
        <f ca="1">IF(ScreenHeight!$B70&lt;OFFSET(Radar!$AC$3,COLUMN(),0),
    Param!$B$38/ScreenHeight!$B70,
    (Param!$B$37+1/(1-OFFSET(Radar!$AD$3,COLUMN(),0)*ScreenHeight!$C70)/Param!$B$39)/OFFSET(Radar!$AC$3,COLUMN(),0)
)*DistanceShader!FD69*LightShader!FD69*(IF(OFFSET(Ghosts!$S$41,COLUMN(),0)&lt;ScreenHeight!$E70,
   1,
   (SQRT(OFFSET(Ghosts!$T$41,COLUMN(),0)-OFFSET(Ghosts!$R$41,COLUMN(),0)*ScreenHeight!$D70)-1))+IF(Ghosts!$B$35,IF(Param!$M$21,-1-POWER(0.3,Param!$M$21)/(IF(Param!$M$21&lt;20,LightShader!FD160,OFFSET(LightShader!FD160,Param!$M$21-20,0)
)+POWER(0.3,Param!$M$21)),-2),0))</f>
        <v>1.8096155361660524</v>
      </c>
      <c r="FE69" s="53">
        <f ca="1">IF(ScreenHeight!$B70&lt;OFFSET(Radar!$AC$3,COLUMN(),0),
    Param!$B$38/ScreenHeight!$B70,
    (Param!$B$37+1/(1-OFFSET(Radar!$AD$3,COLUMN(),0)*ScreenHeight!$C70)/Param!$B$39)/OFFSET(Radar!$AC$3,COLUMN(),0)
)*DistanceShader!FE69*LightShader!FE69*(IF(OFFSET(Ghosts!$S$41,COLUMN(),0)&lt;ScreenHeight!$E70,
   1,
   (SQRT(OFFSET(Ghosts!$T$41,COLUMN(),0)-OFFSET(Ghosts!$R$41,COLUMN(),0)*ScreenHeight!$D70)-1))+IF(Ghosts!$B$35,IF(Param!$M$21,-1-POWER(0.3,Param!$M$21)/(IF(Param!$M$21&lt;20,LightShader!FE160,OFFSET(LightShader!FE160,Param!$M$21-20,0)
)+POWER(0.3,Param!$M$21)),-2),0))</f>
        <v>1.7801933202954465</v>
      </c>
      <c r="FF69" s="53">
        <f ca="1">IF(ScreenHeight!$B70&lt;OFFSET(Radar!$AC$3,COLUMN(),0),
    Param!$B$38/ScreenHeight!$B70,
    (Param!$B$37+1/(1-OFFSET(Radar!$AD$3,COLUMN(),0)*ScreenHeight!$C70)/Param!$B$39)/OFFSET(Radar!$AC$3,COLUMN(),0)
)*DistanceShader!FF69*LightShader!FF69*(IF(OFFSET(Ghosts!$S$41,COLUMN(),0)&lt;ScreenHeight!$E70,
   1,
   (SQRT(OFFSET(Ghosts!$T$41,COLUMN(),0)-OFFSET(Ghosts!$R$41,COLUMN(),0)*ScreenHeight!$D70)-1))+IF(Ghosts!$B$35,IF(Param!$M$21,-1-POWER(0.3,Param!$M$21)/(IF(Param!$M$21&lt;20,LightShader!FF160,OFFSET(LightShader!FF160,Param!$M$21-20,0)
)+POWER(0.3,Param!$M$21)),-2),0))</f>
        <v>1.751460344868683</v>
      </c>
      <c r="FG69" s="53">
        <f ca="1">IF(ScreenHeight!$B70&lt;OFFSET(Radar!$AC$3,COLUMN(),0),
    Param!$B$38/ScreenHeight!$B70,
    (Param!$B$37+1/(1-OFFSET(Radar!$AD$3,COLUMN(),0)*ScreenHeight!$C70)/Param!$B$39)/OFFSET(Radar!$AC$3,COLUMN(),0)
)*DistanceShader!FG69*LightShader!FG69*(IF(OFFSET(Ghosts!$S$41,COLUMN(),0)&lt;ScreenHeight!$E70,
   1,
   (SQRT(OFFSET(Ghosts!$T$41,COLUMN(),0)-OFFSET(Ghosts!$R$41,COLUMN(),0)*ScreenHeight!$D70)-1))+IF(Ghosts!$B$35,IF(Param!$M$21,-1-POWER(0.3,Param!$M$21)/(IF(Param!$M$21&lt;20,LightShader!FG160,OFFSET(LightShader!FG160,Param!$M$21-20,0)
)+POWER(0.3,Param!$M$21)),-2),0))</f>
        <v>1.7233952787395383</v>
      </c>
      <c r="FH69" s="53">
        <f ca="1">IF(ScreenHeight!$B70&lt;OFFSET(Radar!$AC$3,COLUMN(),0),
    Param!$B$38/ScreenHeight!$B70,
    (Param!$B$37+1/(1-OFFSET(Radar!$AD$3,COLUMN(),0)*ScreenHeight!$C70)/Param!$B$39)/OFFSET(Radar!$AC$3,COLUMN(),0)
)*DistanceShader!FH69*LightShader!FH69*(IF(OFFSET(Ghosts!$S$41,COLUMN(),0)&lt;ScreenHeight!$E70,
   1,
   (SQRT(OFFSET(Ghosts!$T$41,COLUMN(),0)-OFFSET(Ghosts!$R$41,COLUMN(),0)*ScreenHeight!$D70)-1))+IF(Ghosts!$B$35,IF(Param!$M$21,-1-POWER(0.3,Param!$M$21)/(IF(Param!$M$21&lt;20,LightShader!FH160,OFFSET(LightShader!FH160,Param!$M$21-20,0)
)+POWER(0.3,Param!$M$21)),-2),0))</f>
        <v>1.695977583686372</v>
      </c>
      <c r="FI69" s="53">
        <f ca="1">IF(ScreenHeight!$B70&lt;OFFSET(Radar!$AC$3,COLUMN(),0),
    Param!$B$38/ScreenHeight!$B70,
    (Param!$B$37+1/(1-OFFSET(Radar!$AD$3,COLUMN(),0)*ScreenHeight!$C70)/Param!$B$39)/OFFSET(Radar!$AC$3,COLUMN(),0)
)*DistanceShader!FI69*LightShader!FI69*(IF(OFFSET(Ghosts!$S$41,COLUMN(),0)&lt;ScreenHeight!$E70,
   1,
   (SQRT(OFFSET(Ghosts!$T$41,COLUMN(),0)-OFFSET(Ghosts!$R$41,COLUMN(),0)*ScreenHeight!$D70)-1))+IF(Ghosts!$B$35,IF(Param!$M$21,-1-POWER(0.3,Param!$M$21)/(IF(Param!$M$21&lt;20,LightShader!FI160,OFFSET(LightShader!FI160,Param!$M$21-20,0)
)+POWER(0.3,Param!$M$21)),-2),0))</f>
        <v>1.6691874844178041</v>
      </c>
      <c r="FJ69" s="53">
        <f ca="1">IF(ScreenHeight!$B70&lt;OFFSET(Radar!$AC$3,COLUMN(),0),
    Param!$B$38/ScreenHeight!$B70,
    (Param!$B$37+1/(1-OFFSET(Radar!$AD$3,COLUMN(),0)*ScreenHeight!$C70)/Param!$B$39)/OFFSET(Radar!$AC$3,COLUMN(),0)
)*DistanceShader!FJ69*LightShader!FJ69*(IF(OFFSET(Ghosts!$S$41,COLUMN(),0)&lt;ScreenHeight!$E70,
   1,
   (SQRT(OFFSET(Ghosts!$T$41,COLUMN(),0)-OFFSET(Ghosts!$R$41,COLUMN(),0)*ScreenHeight!$D70)-1))+IF(Ghosts!$B$35,IF(Param!$M$21,-1-POWER(0.3,Param!$M$21)/(IF(Param!$M$21&lt;20,LightShader!FJ160,OFFSET(LightShader!FJ160,Param!$M$21-20,0)
)+POWER(0.3,Param!$M$21)),-2),0))</f>
        <v>1.6430059392234635</v>
      </c>
      <c r="FK69" s="53">
        <f ca="1">IF(ScreenHeight!$B70&lt;OFFSET(Radar!$AC$3,COLUMN(),0),
    Param!$B$38/ScreenHeight!$B70,
    (Param!$B$37+1/(1-OFFSET(Radar!$AD$3,COLUMN(),0)*ScreenHeight!$C70)/Param!$B$39)/OFFSET(Radar!$AC$3,COLUMN(),0)
)*DistanceShader!FK69*LightShader!FK69*(IF(OFFSET(Ghosts!$S$41,COLUMN(),0)&lt;ScreenHeight!$E70,
   1,
   (SQRT(OFFSET(Ghosts!$T$41,COLUMN(),0)-OFFSET(Ghosts!$R$41,COLUMN(),0)*ScreenHeight!$D70)-1))+IF(Ghosts!$B$35,IF(Param!$M$21,-1-POWER(0.3,Param!$M$21)/(IF(Param!$M$21&lt;20,LightShader!FK160,OFFSET(LightShader!FK160,Param!$M$21-20,0)
)+POWER(0.3,Param!$M$21)),-2),0))</f>
        <v>1.6174146113524266</v>
      </c>
      <c r="FL69" s="53">
        <f ca="1">IF(ScreenHeight!$B70&lt;OFFSET(Radar!$AC$3,COLUMN(),0),
    Param!$B$38/ScreenHeight!$B70,
    (Param!$B$37+1/(1-OFFSET(Radar!$AD$3,COLUMN(),0)*ScreenHeight!$C70)/Param!$B$39)/OFFSET(Radar!$AC$3,COLUMN(),0)
)*DistanceShader!FL69*LightShader!FL69*(IF(OFFSET(Ghosts!$S$41,COLUMN(),0)&lt;ScreenHeight!$E70,
   1,
   (SQRT(OFFSET(Ghosts!$T$41,COLUMN(),0)-OFFSET(Ghosts!$R$41,COLUMN(),0)*ScreenHeight!$D70)-1))+IF(Ghosts!$B$35,IF(Param!$M$21,-1-POWER(0.3,Param!$M$21)/(IF(Param!$M$21&lt;20,LightShader!FL160,OFFSET(LightShader!FL160,Param!$M$21-20,0)
)+POWER(0.3,Param!$M$21)),-2),0))</f>
        <v>1.5923958411816435</v>
      </c>
      <c r="FM69" s="53">
        <f ca="1">IF(ScreenHeight!$B70&lt;OFFSET(Radar!$AC$3,COLUMN(),0),
    Param!$B$38/ScreenHeight!$B70,
    (Param!$B$37+1/(1-OFFSET(Radar!$AD$3,COLUMN(),0)*ScreenHeight!$C70)/Param!$B$39)/OFFSET(Radar!$AC$3,COLUMN(),0)
)*DistanceShader!FM69*LightShader!FM69*(IF(OFFSET(Ghosts!$S$41,COLUMN(),0)&lt;ScreenHeight!$E70,
   1,
   (SQRT(OFFSET(Ghosts!$T$41,COLUMN(),0)-OFFSET(Ghosts!$R$41,COLUMN(),0)*ScreenHeight!$D70)-1))+IF(Ghosts!$B$35,IF(Param!$M$21,-1-POWER(0.3,Param!$M$21)/(IF(Param!$M$21&lt;20,LightShader!FM160,OFFSET(LightShader!FM160,Param!$M$21-20,0)
)+POWER(0.3,Param!$M$21)),-2),0))</f>
        <v>1.5679326192195562</v>
      </c>
      <c r="FN69" s="53">
        <f ca="1">IF(ScreenHeight!$B70&lt;OFFSET(Radar!$AC$3,COLUMN(),0),
    Param!$B$38/ScreenHeight!$B70,
    (Param!$B$37+1/(1-OFFSET(Radar!$AD$3,COLUMN(),0)*ScreenHeight!$C70)/Param!$B$39)/OFFSET(Radar!$AC$3,COLUMN(),0)
)*DistanceShader!FN69*LightShader!FN69*(IF(OFFSET(Ghosts!$S$41,COLUMN(),0)&lt;ScreenHeight!$E70,
   1,
   (SQRT(OFFSET(Ghosts!$T$41,COLUMN(),0)-OFFSET(Ghosts!$R$41,COLUMN(),0)*ScreenHeight!$D70)-1))+IF(Ghosts!$B$35,IF(Param!$M$21,-1-POWER(0.3,Param!$M$21)/(IF(Param!$M$21&lt;20,LightShader!FN160,OFFSET(LightShader!FN160,Param!$M$21-20,0)
)+POWER(0.3,Param!$M$21)),-2),0))</f>
        <v>1.5440085599758901</v>
      </c>
      <c r="FO69" s="53">
        <f ca="1">IF(ScreenHeight!$B70&lt;OFFSET(Radar!$AC$3,COLUMN(),0),
    Param!$B$38/ScreenHeight!$B70,
    (Param!$B$37+1/(1-OFFSET(Radar!$AD$3,COLUMN(),0)*ScreenHeight!$C70)/Param!$B$39)/OFFSET(Radar!$AC$3,COLUMN(),0)
)*DistanceShader!FO69*LightShader!FO69*(IF(OFFSET(Ghosts!$S$41,COLUMN(),0)&lt;ScreenHeight!$E70,
   1,
   (SQRT(OFFSET(Ghosts!$T$41,COLUMN(),0)-OFFSET(Ghosts!$R$41,COLUMN(),0)*ScreenHeight!$D70)-1))+IF(Ghosts!$B$35,IF(Param!$M$21,-1-POWER(0.3,Param!$M$21)/(IF(Param!$M$21&lt;20,LightShader!FO160,OFFSET(LightShader!FO160,Param!$M$21-20,0)
)+POWER(0.3,Param!$M$21)),-2),0))</f>
        <v>1.5206078767167133</v>
      </c>
      <c r="FP69" s="53">
        <f ca="1">IF(ScreenHeight!$B70&lt;OFFSET(Radar!$AC$3,COLUMN(),0),
    Param!$B$38/ScreenHeight!$B70,
    (Param!$B$37+1/(1-OFFSET(Radar!$AD$3,COLUMN(),0)*ScreenHeight!$C70)/Param!$B$39)/OFFSET(Radar!$AC$3,COLUMN(),0)
)*DistanceShader!FP69*LightShader!FP69*(IF(OFFSET(Ghosts!$S$41,COLUMN(),0)&lt;ScreenHeight!$E70,
   1,
   (SQRT(OFFSET(Ghosts!$T$41,COLUMN(),0)-OFFSET(Ghosts!$R$41,COLUMN(),0)*ScreenHeight!$D70)-1))+IF(Ghosts!$B$35,IF(Param!$M$21,-1-POWER(0.3,Param!$M$21)/(IF(Param!$M$21&lt;20,LightShader!FP160,OFFSET(LightShader!FP160,Param!$M$21-20,0)
)+POWER(0.3,Param!$M$21)),-2),0))</f>
        <v>1.4977153571140773</v>
      </c>
      <c r="FQ69" s="53">
        <f ca="1">IF(ScreenHeight!$B70&lt;OFFSET(Radar!$AC$3,COLUMN(),0),
    Param!$B$38/ScreenHeight!$B70,
    (Param!$B$37+1/(1-OFFSET(Radar!$AD$3,COLUMN(),0)*ScreenHeight!$C70)/Param!$B$39)/OFFSET(Radar!$AC$3,COLUMN(),0)
)*DistanceShader!FQ69*LightShader!FQ69*(IF(OFFSET(Ghosts!$S$41,COLUMN(),0)&lt;ScreenHeight!$E70,
   1,
   (SQRT(OFFSET(Ghosts!$T$41,COLUMN(),0)-OFFSET(Ghosts!$R$41,COLUMN(),0)*ScreenHeight!$D70)-1))+IF(Ghosts!$B$35,IF(Param!$M$21,-1-POWER(0.3,Param!$M$21)/(IF(Param!$M$21&lt;20,LightShader!FQ160,OFFSET(LightShader!FQ160,Param!$M$21-20,0)
)+POWER(0.3,Param!$M$21)),-2),0))</f>
        <v>1.4753163397914353</v>
      </c>
      <c r="FR69" s="53">
        <f ca="1">IF(ScreenHeight!$B70&lt;OFFSET(Radar!$AC$3,COLUMN(),0),
    Param!$B$38/ScreenHeight!$B70,
    (Param!$B$37+1/(1-OFFSET(Radar!$AD$3,COLUMN(),0)*ScreenHeight!$C70)/Param!$B$39)/OFFSET(Radar!$AC$3,COLUMN(),0)
)*DistanceShader!FR69*LightShader!FR69*(IF(OFFSET(Ghosts!$S$41,COLUMN(),0)&lt;ScreenHeight!$E70,
   1,
   (SQRT(OFFSET(Ghosts!$T$41,COLUMN(),0)-OFFSET(Ghosts!$R$41,COLUMN(),0)*ScreenHeight!$D70)-1))+IF(Ghosts!$B$35,IF(Param!$M$21,-1-POWER(0.3,Param!$M$21)/(IF(Param!$M$21&lt;20,LightShader!FR160,OFFSET(LightShader!FR160,Param!$M$21-20,0)
)+POWER(0.3,Param!$M$21)),-2),0))</f>
        <v>1.4533966917594776</v>
      </c>
      <c r="FS69" s="53">
        <f ca="1">IF(ScreenHeight!$B70&lt;OFFSET(Radar!$AC$3,COLUMN(),0),
    Param!$B$38/ScreenHeight!$B70,
    (Param!$B$37+1/(1-OFFSET(Radar!$AD$3,COLUMN(),0)*ScreenHeight!$C70)/Param!$B$39)/OFFSET(Radar!$AC$3,COLUMN(),0)
)*DistanceShader!FS69*LightShader!FS69*(IF(OFFSET(Ghosts!$S$41,COLUMN(),0)&lt;ScreenHeight!$E70,
   1,
   (SQRT(OFFSET(Ghosts!$T$41,COLUMN(),0)-OFFSET(Ghosts!$R$41,COLUMN(),0)*ScreenHeight!$D70)-1))+IF(Ghosts!$B$35,IF(Param!$M$21,-1-POWER(0.3,Param!$M$21)/(IF(Param!$M$21&lt;20,LightShader!FS160,OFFSET(LightShader!FS160,Param!$M$21-20,0)
)+POWER(0.3,Param!$M$21)),-2),0))</f>
        <v>1.4319427867316317</v>
      </c>
      <c r="FT69" s="53">
        <f ca="1">IF(ScreenHeight!$B70&lt;OFFSET(Radar!$AC$3,COLUMN(),0),
    Param!$B$38/ScreenHeight!$B70,
    (Param!$B$37+1/(1-OFFSET(Radar!$AD$3,COLUMN(),0)*ScreenHeight!$C70)/Param!$B$39)/OFFSET(Radar!$AC$3,COLUMN(),0)
)*DistanceShader!FT69*LightShader!FT69*(IF(OFFSET(Ghosts!$S$41,COLUMN(),0)&lt;ScreenHeight!$E70,
   1,
   (SQRT(OFFSET(Ghosts!$T$41,COLUMN(),0)-OFFSET(Ghosts!$R$41,COLUMN(),0)*ScreenHeight!$D70)-1))+IF(Ghosts!$B$35,IF(Param!$M$21,-1-POWER(0.3,Param!$M$21)/(IF(Param!$M$21&lt;20,LightShader!FT160,OFFSET(LightShader!FT160,Param!$M$21-20,0)
)+POWER(0.3,Param!$M$21)),-2),0))</f>
        <v>1.4109414843042294</v>
      </c>
      <c r="FU69" s="53">
        <f ca="1">IF(ScreenHeight!$B70&lt;OFFSET(Radar!$AC$3,COLUMN(),0),
    Param!$B$38/ScreenHeight!$B70,
    (Param!$B$37+1/(1-OFFSET(Radar!$AD$3,COLUMN(),0)*ScreenHeight!$C70)/Param!$B$39)/OFFSET(Radar!$AC$3,COLUMN(),0)
)*DistanceShader!FU69*LightShader!FU69*(IF(OFFSET(Ghosts!$S$41,COLUMN(),0)&lt;ScreenHeight!$E70,
   1,
   (SQRT(OFFSET(Ghosts!$T$41,COLUMN(),0)-OFFSET(Ghosts!$R$41,COLUMN(),0)*ScreenHeight!$D70)-1))+IF(Ghosts!$B$35,IF(Param!$M$21,-1-POWER(0.3,Param!$M$21)/(IF(Param!$M$21&lt;20,LightShader!FU160,OFFSET(LightShader!FU160,Param!$M$21-20,0)
)+POWER(0.3,Param!$M$21)),-2),0))</f>
        <v>1.3903801099829265</v>
      </c>
      <c r="FV69" s="53">
        <f ca="1">IF(ScreenHeight!$B70&lt;OFFSET(Radar!$AC$3,COLUMN(),0),
    Param!$B$38/ScreenHeight!$B70,
    (Param!$B$37+1/(1-OFFSET(Radar!$AD$3,COLUMN(),0)*ScreenHeight!$C70)/Param!$B$39)/OFFSET(Radar!$AC$3,COLUMN(),0)
)*DistanceShader!FV69*LightShader!FV69*(IF(OFFSET(Ghosts!$S$41,COLUMN(),0)&lt;ScreenHeight!$E70,
   1,
   (SQRT(OFFSET(Ghosts!$T$41,COLUMN(),0)-OFFSET(Ghosts!$R$41,COLUMN(),0)*ScreenHeight!$D70)-1))+IF(Ghosts!$B$35,IF(Param!$M$21,-1-POWER(0.3,Param!$M$21)/(IF(Param!$M$21&lt;20,LightShader!FV160,OFFSET(LightShader!FV160,Param!$M$21-20,0)
)+POWER(0.3,Param!$M$21)),-2),0))</f>
        <v>1.3702464360343498</v>
      </c>
      <c r="FW69" s="53">
        <f ca="1">IF(ScreenHeight!$B70&lt;OFFSET(Radar!$AC$3,COLUMN(),0),
    Param!$B$38/ScreenHeight!$B70,
    (Param!$B$37+1/(1-OFFSET(Radar!$AD$3,COLUMN(),0)*ScreenHeight!$C70)/Param!$B$39)/OFFSET(Radar!$AC$3,COLUMN(),0)
)*DistanceShader!FW69*LightShader!FW69*(IF(OFFSET(Ghosts!$S$41,COLUMN(),0)&lt;ScreenHeight!$E70,
   1,
   (SQRT(OFFSET(Ghosts!$T$41,COLUMN(),0)-OFFSET(Ghosts!$R$41,COLUMN(),0)*ScreenHeight!$D70)-1))+IF(Ghosts!$B$35,IF(Param!$M$21,-1-POWER(0.3,Param!$M$21)/(IF(Param!$M$21&lt;20,LightShader!FW160,OFFSET(LightShader!FW160,Param!$M$21-20,0)
)+POWER(0.3,Param!$M$21)),-2),0))</f>
        <v>1.3505286631399385</v>
      </c>
      <c r="FX69" s="53">
        <f ca="1">IF(ScreenHeight!$B70&lt;OFFSET(Radar!$AC$3,COLUMN(),0),
    Param!$B$38/ScreenHeight!$B70,
    (Param!$B$37+1/(1-OFFSET(Radar!$AD$3,COLUMN(),0)*ScreenHeight!$C70)/Param!$B$39)/OFFSET(Radar!$AC$3,COLUMN(),0)
)*DistanceShader!FX69*LightShader!FX69*(IF(OFFSET(Ghosts!$S$41,COLUMN(),0)&lt;ScreenHeight!$E70,
   1,
   (SQRT(OFFSET(Ghosts!$T$41,COLUMN(),0)-OFFSET(Ghosts!$R$41,COLUMN(),0)*ScreenHeight!$D70)-1))+IF(Ghosts!$B$35,IF(Param!$M$21,-1-POWER(0.3,Param!$M$21)/(IF(Param!$M$21&lt;20,LightShader!FX160,OFFSET(LightShader!FX160,Param!$M$21-20,0)
)+POWER(0.3,Param!$M$21)),-2),0))</f>
        <v>1.3312154028274998</v>
      </c>
      <c r="FY69" s="53">
        <f ca="1">IF(ScreenHeight!$B70&lt;OFFSET(Radar!$AC$3,COLUMN(),0),
    Param!$B$38/ScreenHeight!$B70,
    (Param!$B$37+1/(1-OFFSET(Radar!$AD$3,COLUMN(),0)*ScreenHeight!$C70)/Param!$B$39)/OFFSET(Radar!$AC$3,COLUMN(),0)
)*DistanceShader!FY69*LightShader!FY69*(IF(OFFSET(Ghosts!$S$41,COLUMN(),0)&lt;ScreenHeight!$E70,
   1,
   (SQRT(OFFSET(Ghosts!$T$41,COLUMN(),0)-OFFSET(Ghosts!$R$41,COLUMN(),0)*ScreenHeight!$D70)-1))+IF(Ghosts!$B$35,IF(Param!$M$21,-1-POWER(0.3,Param!$M$21)/(IF(Param!$M$21&lt;20,LightShader!FY160,OFFSET(LightShader!FY160,Param!$M$21-20,0)
)+POWER(0.3,Param!$M$21)),-2),0))</f>
        <v>1.3122956606549852</v>
      </c>
      <c r="FZ69" s="53">
        <f ca="1">IF(ScreenHeight!$B70&lt;OFFSET(Radar!$AC$3,COLUMN(),0),
    Param!$B$38/ScreenHeight!$B70,
    (Param!$B$37+1/(1-OFFSET(Radar!$AD$3,COLUMN(),0)*ScreenHeight!$C70)/Param!$B$39)/OFFSET(Radar!$AC$3,COLUMN(),0)
)*DistanceShader!FZ69*LightShader!FZ69*(IF(OFFSET(Ghosts!$S$41,COLUMN(),0)&lt;ScreenHeight!$E70,
   1,
   (SQRT(OFFSET(Ghosts!$T$41,COLUMN(),0)-OFFSET(Ghosts!$R$41,COLUMN(),0)*ScreenHeight!$D70)-1))+IF(Ghosts!$B$35,IF(Param!$M$21,-1-POWER(0.3,Param!$M$21)/(IF(Param!$M$21&lt;20,LightShader!FZ160,OFFSET(LightShader!FZ160,Param!$M$21-20,0)
)+POWER(0.3,Param!$M$21)),-2),0))</f>
        <v>1.2937588201203407</v>
      </c>
      <c r="GA69" s="53">
        <f ca="1">IF(ScreenHeight!$B70&lt;OFFSET(Radar!$AC$3,COLUMN(),0),
    Param!$B$38/ScreenHeight!$B70,
    (Param!$B$37+1/(1-OFFSET(Radar!$AD$3,COLUMN(),0)*ScreenHeight!$C70)/Param!$B$39)/OFFSET(Radar!$AC$3,COLUMN(),0)
)*DistanceShader!GA69*LightShader!GA69*(IF(OFFSET(Ghosts!$S$41,COLUMN(),0)&lt;ScreenHeight!$E70,
   1,
   (SQRT(OFFSET(Ghosts!$T$41,COLUMN(),0)-OFFSET(Ghosts!$R$41,COLUMN(),0)*ScreenHeight!$D70)-1))+IF(Ghosts!$B$35,IF(Param!$M$21,-1-POWER(0.3,Param!$M$21)/(IF(Param!$M$21&lt;20,LightShader!GA160,OFFSET(LightShader!GA160,Param!$M$21-20,0)
)+POWER(0.3,Param!$M$21)),-2),0))</f>
        <v>1.2755946272709766</v>
      </c>
      <c r="GB69" s="53">
        <f ca="1">IF(ScreenHeight!$B70&lt;OFFSET(Radar!$AC$3,COLUMN(),0),
    Param!$B$38/ScreenHeight!$B70,
    (Param!$B$37+1/(1-OFFSET(Radar!$AD$3,COLUMN(),0)*ScreenHeight!$C70)/Param!$B$39)/OFFSET(Radar!$AC$3,COLUMN(),0)
)*DistanceShader!GB69*LightShader!GB69*(IF(OFFSET(Ghosts!$S$41,COLUMN(),0)&lt;ScreenHeight!$E70,
   1,
   (SQRT(OFFSET(Ghosts!$T$41,COLUMN(),0)-OFFSET(Ghosts!$R$41,COLUMN(),0)*ScreenHeight!$D70)-1))+IF(Ghosts!$B$35,IF(Param!$M$21,-1-POWER(0.3,Param!$M$21)/(IF(Param!$M$21&lt;20,LightShader!GB160,OFFSET(LightShader!GB160,Param!$M$21-20,0)
)+POWER(0.3,Param!$M$21)),-2),0))</f>
        <v>1.2577931759863017</v>
      </c>
      <c r="GC69" s="53">
        <f ca="1">IF(ScreenHeight!$B70&lt;OFFSET(Radar!$AC$3,COLUMN(),0),
    Param!$B$38/ScreenHeight!$B70,
    (Param!$B$37+1/(1-OFFSET(Radar!$AD$3,COLUMN(),0)*ScreenHeight!$C70)/Param!$B$39)/OFFSET(Radar!$AC$3,COLUMN(),0)
)*DistanceShader!GC69*LightShader!GC69*(IF(OFFSET(Ghosts!$S$41,COLUMN(),0)&lt;ScreenHeight!$E70,
   1,
   (SQRT(OFFSET(Ghosts!$T$41,COLUMN(),0)-OFFSET(Ghosts!$R$41,COLUMN(),0)*ScreenHeight!$D70)-1))+IF(Ghosts!$B$35,IF(Param!$M$21,-1-POWER(0.3,Param!$M$21)/(IF(Param!$M$21&lt;20,LightShader!GC160,OFFSET(LightShader!GC160,Param!$M$21-20,0)
)+POWER(0.3,Param!$M$21)),-2),0))</f>
        <v>1.2403448939069162</v>
      </c>
      <c r="GD69" s="53">
        <f ca="1">IF(ScreenHeight!$B70&lt;OFFSET(Radar!$AC$3,COLUMN(),0),
    Param!$B$38/ScreenHeight!$B70,
    (Param!$B$37+1/(1-OFFSET(Radar!$AD$3,COLUMN(),0)*ScreenHeight!$C70)/Param!$B$39)/OFFSET(Radar!$AC$3,COLUMN(),0)
)*DistanceShader!GD69*LightShader!GD69*(IF(OFFSET(Ghosts!$S$41,COLUMN(),0)&lt;ScreenHeight!$E70,
   1,
   (SQRT(OFFSET(Ghosts!$T$41,COLUMN(),0)-OFFSET(Ghosts!$R$41,COLUMN(),0)*ScreenHeight!$D70)-1))+IF(Ghosts!$B$35,IF(Param!$M$21,-1-POWER(0.3,Param!$M$21)/(IF(Param!$M$21&lt;20,LightShader!GD160,OFFSET(LightShader!GD160,Param!$M$21-20,0)
)+POWER(0.3,Param!$M$21)),-2),0))</f>
        <v>1.2232405289843336</v>
      </c>
      <c r="GE69" s="53">
        <f ca="1">IF(ScreenHeight!$B70&lt;OFFSET(Radar!$AC$3,COLUMN(),0),
    Param!$B$38/ScreenHeight!$B70,
    (Param!$B$37+1/(1-OFFSET(Radar!$AD$3,COLUMN(),0)*ScreenHeight!$C70)/Param!$B$39)/OFFSET(Radar!$AC$3,COLUMN(),0)
)*DistanceShader!GE69*LightShader!GE69*(IF(OFFSET(Ghosts!$S$41,COLUMN(),0)&lt;ScreenHeight!$E70,
   1,
   (SQRT(OFFSET(Ghosts!$T$41,COLUMN(),0)-OFFSET(Ghosts!$R$41,COLUMN(),0)*ScreenHeight!$D70)-1))+IF(Ghosts!$B$35,IF(Param!$M$21,-1-POWER(0.3,Param!$M$21)/(IF(Param!$M$21&lt;20,LightShader!GE160,OFFSET(LightShader!GE160,Param!$M$21-20,0)
)+POWER(0.3,Param!$M$21)),-2),0))</f>
        <v>1.2064711366255707</v>
      </c>
    </row>
    <row r="70" spans="1:187" s="47" customFormat="1" ht="7.5" customHeight="1">
      <c r="A70" s="53">
        <f ca="1">IF(ScreenHeight!$B71&lt;OFFSET(Radar!$AC$3,COLUMN(),0),
    Param!$B$38/ScreenHeight!$B71,
    (Param!$B$37+1/(1-OFFSET(Radar!$AD$3,COLUMN(),0)*ScreenHeight!$C71)/Param!$B$39)/OFFSET(Radar!$AC$3,COLUMN(),0)
)*DistanceShader!A70*LightShader!A70*(IF(OFFSET(Ghosts!$S$41,COLUMN(),0)&lt;ScreenHeight!$E71,
   1,
   (SQRT(OFFSET(Ghosts!$T$41,COLUMN(),0)-OFFSET(Ghosts!$R$41,COLUMN(),0)*ScreenHeight!$D71)-1))+IF(Ghosts!$B$35,IF(Param!$M$21,-1-POWER(0.3,Param!$M$21)/(IF(Param!$M$21&lt;20,LightShader!A161,OFFSET(LightShader!A161,Param!$M$21-20,0)
)+POWER(0.3,Param!$M$21)),-2),0))</f>
        <v>1.2520178092545078</v>
      </c>
      <c r="B70" s="53">
        <f ca="1">IF(ScreenHeight!$B71&lt;OFFSET(Radar!$AC$3,COLUMN(),0),
    Param!$B$38/ScreenHeight!$B71,
    (Param!$B$37+1/(1-OFFSET(Radar!$AD$3,COLUMN(),0)*ScreenHeight!$C71)/Param!$B$39)/OFFSET(Radar!$AC$3,COLUMN(),0)
)*DistanceShader!B70*LightShader!B70*(IF(OFFSET(Ghosts!$S$41,COLUMN(),0)&lt;ScreenHeight!$E71,
   1,
   (SQRT(OFFSET(Ghosts!$T$41,COLUMN(),0)-OFFSET(Ghosts!$R$41,COLUMN(),0)*ScreenHeight!$D71)-1))+IF(Ghosts!$B$35,IF(Param!$M$21,-1-POWER(0.3,Param!$M$21)/(IF(Param!$M$21&lt;20,LightShader!B161,OFFSET(LightShader!B161,Param!$M$21-20,0)
)+POWER(0.3,Param!$M$21)),-2),0))</f>
        <v>1.2693399174718687</v>
      </c>
      <c r="C70" s="53">
        <f ca="1">IF(ScreenHeight!$B71&lt;OFFSET(Radar!$AC$3,COLUMN(),0),
    Param!$B$38/ScreenHeight!$B71,
    (Param!$B$37+1/(1-OFFSET(Radar!$AD$3,COLUMN(),0)*ScreenHeight!$C71)/Param!$B$39)/OFFSET(Radar!$AC$3,COLUMN(),0)
)*DistanceShader!C70*LightShader!C70*(IF(OFFSET(Ghosts!$S$41,COLUMN(),0)&lt;ScreenHeight!$E71,
   1,
   (SQRT(OFFSET(Ghosts!$T$41,COLUMN(),0)-OFFSET(Ghosts!$R$41,COLUMN(),0)*ScreenHeight!$D71)-1))+IF(Ghosts!$B$35,IF(Param!$M$21,-1-POWER(0.3,Param!$M$21)/(IF(Param!$M$21&lt;20,LightShader!C161,OFFSET(LightShader!C161,Param!$M$21-20,0)
)+POWER(0.3,Param!$M$21)),-2),0))</f>
        <v>1.2870052172868285</v>
      </c>
      <c r="D70" s="53">
        <f ca="1">IF(ScreenHeight!$B71&lt;OFFSET(Radar!$AC$3,COLUMN(),0),
    Param!$B$38/ScreenHeight!$B71,
    (Param!$B$37+1/(1-OFFSET(Radar!$AD$3,COLUMN(),0)*ScreenHeight!$C71)/Param!$B$39)/OFFSET(Radar!$AC$3,COLUMN(),0)
)*DistanceShader!D70*LightShader!D70*(IF(OFFSET(Ghosts!$S$41,COLUMN(),0)&lt;ScreenHeight!$E71,
   1,
   (SQRT(OFFSET(Ghosts!$T$41,COLUMN(),0)-OFFSET(Ghosts!$R$41,COLUMN(),0)*ScreenHeight!$D71)-1))+IF(Ghosts!$B$35,IF(Param!$M$21,-1-POWER(0.3,Param!$M$21)/(IF(Param!$M$21&lt;20,LightShader!D161,OFFSET(LightShader!D161,Param!$M$21-20,0)
)+POWER(0.3,Param!$M$21)),-2),0))</f>
        <v>1.3050227480324188</v>
      </c>
      <c r="E70" s="53">
        <f ca="1">IF(ScreenHeight!$B71&lt;OFFSET(Radar!$AC$3,COLUMN(),0),
    Param!$B$38/ScreenHeight!$B71,
    (Param!$B$37+1/(1-OFFSET(Radar!$AD$3,COLUMN(),0)*ScreenHeight!$C71)/Param!$B$39)/OFFSET(Radar!$AC$3,COLUMN(),0)
)*DistanceShader!E70*LightShader!E70*(IF(OFFSET(Ghosts!$S$41,COLUMN(),0)&lt;ScreenHeight!$E71,
   1,
   (SQRT(OFFSET(Ghosts!$T$41,COLUMN(),0)-OFFSET(Ghosts!$R$41,COLUMN(),0)*ScreenHeight!$D71)-1))+IF(Ghosts!$B$35,IF(Param!$M$21,-1-POWER(0.3,Param!$M$21)/(IF(Param!$M$21&lt;20,LightShader!E161,OFFSET(LightShader!E161,Param!$M$21-20,0)
)+POWER(0.3,Param!$M$21)),-2),0))</f>
        <v>1.3234018532155034</v>
      </c>
      <c r="F70" s="53">
        <f ca="1">IF(ScreenHeight!$B71&lt;OFFSET(Radar!$AC$3,COLUMN(),0),
    Param!$B$38/ScreenHeight!$B71,
    (Param!$B$37+1/(1-OFFSET(Radar!$AD$3,COLUMN(),0)*ScreenHeight!$C71)/Param!$B$39)/OFFSET(Radar!$AC$3,COLUMN(),0)
)*DistanceShader!F70*LightShader!F70*(IF(OFFSET(Ghosts!$S$41,COLUMN(),0)&lt;ScreenHeight!$E71,
   1,
   (SQRT(OFFSET(Ghosts!$T$41,COLUMN(),0)-OFFSET(Ghosts!$R$41,COLUMN(),0)*ScreenHeight!$D71)-1))+IF(Ghosts!$B$35,IF(Param!$M$21,-1-POWER(0.3,Param!$M$21)/(IF(Param!$M$21&lt;20,LightShader!F161,OFFSET(LightShader!F161,Param!$M$21-20,0)
)+POWER(0.3,Param!$M$21)),-2),0))</f>
        <v>1.3421521928292182</v>
      </c>
      <c r="G70" s="53">
        <f ca="1">IF(ScreenHeight!$B71&lt;OFFSET(Radar!$AC$3,COLUMN(),0),
    Param!$B$38/ScreenHeight!$B71,
    (Param!$B$37+1/(1-OFFSET(Radar!$AD$3,COLUMN(),0)*ScreenHeight!$C71)/Param!$B$39)/OFFSET(Radar!$AC$3,COLUMN(),0)
)*DistanceShader!G70*LightShader!G70*(IF(OFFSET(Ghosts!$S$41,COLUMN(),0)&lt;ScreenHeight!$E71,
   1,
   (SQRT(OFFSET(Ghosts!$T$41,COLUMN(),0)-OFFSET(Ghosts!$R$41,COLUMN(),0)*ScreenHeight!$D71)-1))+IF(Ghosts!$B$35,IF(Param!$M$21,-1-POWER(0.3,Param!$M$21)/(IF(Param!$M$21&lt;20,LightShader!G161,OFFSET(LightShader!G161,Param!$M$21-20,0)
)+POWER(0.3,Param!$M$21)),-2),0))</f>
        <v>1.3612837562038518</v>
      </c>
      <c r="H70" s="53">
        <f ca="1">IF(ScreenHeight!$B71&lt;OFFSET(Radar!$AC$3,COLUMN(),0),
    Param!$B$38/ScreenHeight!$B71,
    (Param!$B$37+1/(1-OFFSET(Radar!$AD$3,COLUMN(),0)*ScreenHeight!$C71)/Param!$B$39)/OFFSET(Radar!$AC$3,COLUMN(),0)
)*DistanceShader!H70*LightShader!H70*(IF(OFFSET(Ghosts!$S$41,COLUMN(),0)&lt;ScreenHeight!$E71,
   1,
   (SQRT(OFFSET(Ghosts!$T$41,COLUMN(),0)-OFFSET(Ghosts!$R$41,COLUMN(),0)*ScreenHeight!$D71)-1))+IF(Ghosts!$B$35,IF(Param!$M$21,-1-POWER(0.3,Param!$M$21)/(IF(Param!$M$21&lt;20,LightShader!H161,OFFSET(LightShader!H161,Param!$M$21-20,0)
)+POWER(0.3,Param!$M$21)),-2),0))</f>
        <v>1.3808068754162481</v>
      </c>
      <c r="I70" s="53">
        <f ca="1">IF(ScreenHeight!$B71&lt;OFFSET(Radar!$AC$3,COLUMN(),0),
    Param!$B$38/ScreenHeight!$B71,
    (Param!$B$37+1/(1-OFFSET(Radar!$AD$3,COLUMN(),0)*ScreenHeight!$C71)/Param!$B$39)/OFFSET(Radar!$AC$3,COLUMN(),0)
)*DistanceShader!I70*LightShader!I70*(IF(OFFSET(Ghosts!$S$41,COLUMN(),0)&lt;ScreenHeight!$E71,
   1,
   (SQRT(OFFSET(Ghosts!$T$41,COLUMN(),0)-OFFSET(Ghosts!$R$41,COLUMN(),0)*ScreenHeight!$D71)-1))+IF(Ghosts!$B$35,IF(Param!$M$21,-1-POWER(0.3,Param!$M$21)/(IF(Param!$M$21&lt;20,LightShader!I161,OFFSET(LightShader!I161,Param!$M$21-20,0)
)+POWER(0.3,Param!$M$21)),-2),0))</f>
        <v>1.4007322392776715</v>
      </c>
      <c r="J70" s="53">
        <f ca="1">IF(ScreenHeight!$B71&lt;OFFSET(Radar!$AC$3,COLUMN(),0),
    Param!$B$38/ScreenHeight!$B71,
    (Param!$B$37+1/(1-OFFSET(Radar!$AD$3,COLUMN(),0)*ScreenHeight!$C71)/Param!$B$39)/OFFSET(Radar!$AC$3,COLUMN(),0)
)*DistanceShader!J70*LightShader!J70*(IF(OFFSET(Ghosts!$S$41,COLUMN(),0)&lt;ScreenHeight!$E71,
   1,
   (SQRT(OFFSET(Ghosts!$T$41,COLUMN(),0)-OFFSET(Ghosts!$R$41,COLUMN(),0)*ScreenHeight!$D71)-1))+IF(Ghosts!$B$35,IF(Param!$M$21,-1-POWER(0.3,Param!$M$21)/(IF(Param!$M$21&lt;20,LightShader!J161,OFFSET(LightShader!J161,Param!$M$21-20,0)
)+POWER(0.3,Param!$M$21)),-2),0))</f>
        <v>1.4210709079197592</v>
      </c>
      <c r="K70" s="53">
        <f ca="1">IF(ScreenHeight!$B71&lt;OFFSET(Radar!$AC$3,COLUMN(),0),
    Param!$B$38/ScreenHeight!$B71,
    (Param!$B$37+1/(1-OFFSET(Radar!$AD$3,COLUMN(),0)*ScreenHeight!$C71)/Param!$B$39)/OFFSET(Radar!$AC$3,COLUMN(),0)
)*DistanceShader!K70*LightShader!K70*(IF(OFFSET(Ghosts!$S$41,COLUMN(),0)&lt;ScreenHeight!$E71,
   1,
   (SQRT(OFFSET(Ghosts!$T$41,COLUMN(),0)-OFFSET(Ghosts!$R$41,COLUMN(),0)*ScreenHeight!$D71)-1))+IF(Ghosts!$B$35,IF(Param!$M$21,-1-POWER(0.3,Param!$M$21)/(IF(Param!$M$21&lt;20,LightShader!K161,OFFSET(LightShader!K161,Param!$M$21-20,0)
)+POWER(0.3,Param!$M$21)),-2),0))</f>
        <v>1.4418343279976189</v>
      </c>
      <c r="L70" s="53">
        <f ca="1">IF(ScreenHeight!$B71&lt;OFFSET(Radar!$AC$3,COLUMN(),0),
    Param!$B$38/ScreenHeight!$B71,
    (Param!$B$37+1/(1-OFFSET(Radar!$AD$3,COLUMN(),0)*ScreenHeight!$C71)/Param!$B$39)/OFFSET(Radar!$AC$3,COLUMN(),0)
)*DistanceShader!L70*LightShader!L70*(IF(OFFSET(Ghosts!$S$41,COLUMN(),0)&lt;ScreenHeight!$E71,
   1,
   (SQRT(OFFSET(Ghosts!$T$41,COLUMN(),0)-OFFSET(Ghosts!$R$41,COLUMN(),0)*ScreenHeight!$D71)-1))+IF(Ghosts!$B$35,IF(Param!$M$21,-1-POWER(0.3,Param!$M$21)/(IF(Param!$M$21&lt;20,LightShader!L161,OFFSET(LightShader!L161,Param!$M$21-20,0)
)+POWER(0.3,Param!$M$21)),-2),0))</f>
        <v>1.4630343485283135</v>
      </c>
      <c r="M70" s="53">
        <f ca="1">IF(ScreenHeight!$B71&lt;OFFSET(Radar!$AC$3,COLUMN(),0),
    Param!$B$38/ScreenHeight!$B71,
    (Param!$B$37+1/(1-OFFSET(Radar!$AD$3,COLUMN(),0)*ScreenHeight!$C71)/Param!$B$39)/OFFSET(Radar!$AC$3,COLUMN(),0)
)*DistanceShader!M70*LightShader!M70*(IF(OFFSET(Ghosts!$S$41,COLUMN(),0)&lt;ScreenHeight!$E71,
   1,
   (SQRT(OFFSET(Ghosts!$T$41,COLUMN(),0)-OFFSET(Ghosts!$R$41,COLUMN(),0)*ScreenHeight!$D71)-1))+IF(Ghosts!$B$35,IF(Param!$M$21,-1-POWER(0.3,Param!$M$21)/(IF(Param!$M$21&lt;20,LightShader!M161,OFFSET(LightShader!M161,Param!$M$21-20,0)
)+POWER(0.3,Param!$M$21)),-2),0))</f>
        <v>1.4846832373817855</v>
      </c>
      <c r="N70" s="53">
        <f ca="1">IF(ScreenHeight!$B71&lt;OFFSET(Radar!$AC$3,COLUMN(),0),
    Param!$B$38/ScreenHeight!$B71,
    (Param!$B$37+1/(1-OFFSET(Radar!$AD$3,COLUMN(),0)*ScreenHeight!$C71)/Param!$B$39)/OFFSET(Radar!$AC$3,COLUMN(),0)
)*DistanceShader!N70*LightShader!N70*(IF(OFFSET(Ghosts!$S$41,COLUMN(),0)&lt;ScreenHeight!$E71,
   1,
   (SQRT(OFFSET(Ghosts!$T$41,COLUMN(),0)-OFFSET(Ghosts!$R$41,COLUMN(),0)*ScreenHeight!$D71)-1))+IF(Ghosts!$B$35,IF(Param!$M$21,-1-POWER(0.3,Param!$M$21)/(IF(Param!$M$21&lt;20,LightShader!N161,OFFSET(LightShader!N161,Param!$M$21-20,0)
)+POWER(0.3,Param!$M$21)),-2),0))</f>
        <v>1.5067936984397401</v>
      </c>
      <c r="O70" s="53">
        <f ca="1">IF(ScreenHeight!$B71&lt;OFFSET(Radar!$AC$3,COLUMN(),0),
    Param!$B$38/ScreenHeight!$B71,
    (Param!$B$37+1/(1-OFFSET(Radar!$AD$3,COLUMN(),0)*ScreenHeight!$C71)/Param!$B$39)/OFFSET(Radar!$AC$3,COLUMN(),0)
)*DistanceShader!O70*LightShader!O70*(IF(OFFSET(Ghosts!$S$41,COLUMN(),0)&lt;ScreenHeight!$E71,
   1,
   (SQRT(OFFSET(Ghosts!$T$41,COLUMN(),0)-OFFSET(Ghosts!$R$41,COLUMN(),0)*ScreenHeight!$D71)-1))+IF(Ghosts!$B$35,IF(Param!$M$21,-1-POWER(0.3,Param!$M$21)/(IF(Param!$M$21&lt;20,LightShader!O161,OFFSET(LightShader!O161,Param!$M$21-20,0)
)+POWER(0.3,Param!$M$21)),-2),0))</f>
        <v>1.529378889435971</v>
      </c>
      <c r="P70" s="53">
        <f ca="1">IF(ScreenHeight!$B71&lt;OFFSET(Radar!$AC$3,COLUMN(),0),
    Param!$B$38/ScreenHeight!$B71,
    (Param!$B$37+1/(1-OFFSET(Radar!$AD$3,COLUMN(),0)*ScreenHeight!$C71)/Param!$B$39)/OFFSET(Radar!$AC$3,COLUMN(),0)
)*DistanceShader!P70*LightShader!P70*(IF(OFFSET(Ghosts!$S$41,COLUMN(),0)&lt;ScreenHeight!$E71,
   1,
   (SQRT(OFFSET(Ghosts!$T$41,COLUMN(),0)-OFFSET(Ghosts!$R$41,COLUMN(),0)*ScreenHeight!$D71)-1))+IF(Ghosts!$B$35,IF(Param!$M$21,-1-POWER(0.3,Param!$M$21)/(IF(Param!$M$21&lt;20,LightShader!P161,OFFSET(LightShader!P161,Param!$M$21-20,0)
)+POWER(0.3,Param!$M$21)),-2),0))</f>
        <v>1.5524524404890396</v>
      </c>
      <c r="Q70" s="53">
        <f ca="1">IF(ScreenHeight!$B71&lt;OFFSET(Radar!$AC$3,COLUMN(),0),
    Param!$B$38/ScreenHeight!$B71,
    (Param!$B$37+1/(1-OFFSET(Radar!$AD$3,COLUMN(),0)*ScreenHeight!$C71)/Param!$B$39)/OFFSET(Radar!$AC$3,COLUMN(),0)
)*DistanceShader!Q70*LightShader!Q70*(IF(OFFSET(Ghosts!$S$41,COLUMN(),0)&lt;ScreenHeight!$E71,
   1,
   (SQRT(OFFSET(Ghosts!$T$41,COLUMN(),0)-OFFSET(Ghosts!$R$41,COLUMN(),0)*ScreenHeight!$D71)-1))+IF(Ghosts!$B$35,IF(Param!$M$21,-1-POWER(0.3,Param!$M$21)/(IF(Param!$M$21&lt;20,LightShader!Q161,OFFSET(LightShader!Q161,Param!$M$21-20,0)
)+POWER(0.3,Param!$M$21)),-2),0))</f>
        <v>1.5760284733350098</v>
      </c>
      <c r="R70" s="53">
        <f ca="1">IF(ScreenHeight!$B71&lt;OFFSET(Radar!$AC$3,COLUMN(),0),
    Param!$B$38/ScreenHeight!$B71,
    (Param!$B$37+1/(1-OFFSET(Radar!$AD$3,COLUMN(),0)*ScreenHeight!$C71)/Param!$B$39)/OFFSET(Radar!$AC$3,COLUMN(),0)
)*DistanceShader!R70*LightShader!R70*(IF(OFFSET(Ghosts!$S$41,COLUMN(),0)&lt;ScreenHeight!$E71,
   1,
   (SQRT(OFFSET(Ghosts!$T$41,COLUMN(),0)-OFFSET(Ghosts!$R$41,COLUMN(),0)*ScreenHeight!$D71)-1))+IF(Ghosts!$B$35,IF(Param!$M$21,-1-POWER(0.3,Param!$M$21)/(IF(Param!$M$21&lt;20,LightShader!R161,OFFSET(LightShader!R161,Param!$M$21-20,0)
)+POWER(0.3,Param!$M$21)),-2),0))</f>
        <v>1.6001216212639635</v>
      </c>
      <c r="S70" s="53">
        <f ca="1">IF(ScreenHeight!$B71&lt;OFFSET(Radar!$AC$3,COLUMN(),0),
    Param!$B$38/ScreenHeight!$B71,
    (Param!$B$37+1/(1-OFFSET(Radar!$AD$3,COLUMN(),0)*ScreenHeight!$C71)/Param!$B$39)/OFFSET(Radar!$AC$3,COLUMN(),0)
)*DistanceShader!S70*LightShader!S70*(IF(OFFSET(Ghosts!$S$41,COLUMN(),0)&lt;ScreenHeight!$E71,
   1,
   (SQRT(OFFSET(Ghosts!$T$41,COLUMN(),0)-OFFSET(Ghosts!$R$41,COLUMN(),0)*ScreenHeight!$D71)-1))+IF(Ghosts!$B$35,IF(Param!$M$21,-1-POWER(0.3,Param!$M$21)/(IF(Param!$M$21&lt;20,LightShader!S161,OFFSET(LightShader!S161,Param!$M$21-20,0)
)+POWER(0.3,Param!$M$21)),-2),0))</f>
        <v>1.624747049759145</v>
      </c>
      <c r="T70" s="53">
        <f ca="1">IF(ScreenHeight!$B71&lt;OFFSET(Radar!$AC$3,COLUMN(),0),
    Param!$B$38/ScreenHeight!$B71,
    (Param!$B$37+1/(1-OFFSET(Radar!$AD$3,COLUMN(),0)*ScreenHeight!$C71)/Param!$B$39)/OFFSET(Radar!$AC$3,COLUMN(),0)
)*DistanceShader!T70*LightShader!T70*(IF(OFFSET(Ghosts!$S$41,COLUMN(),0)&lt;ScreenHeight!$E71,
   1,
   (SQRT(OFFSET(Ghosts!$T$41,COLUMN(),0)-OFFSET(Ghosts!$R$41,COLUMN(),0)*ScreenHeight!$D71)-1))+IF(Ghosts!$B$35,IF(Param!$M$21,-1-POWER(0.3,Param!$M$21)/(IF(Param!$M$21&lt;20,LightShader!T161,OFFSET(LightShader!T161,Param!$M$21-20,0)
)+POWER(0.3,Param!$M$21)),-2),0))</f>
        <v>1.6499204778316876</v>
      </c>
      <c r="U70" s="53">
        <f ca="1">IF(ScreenHeight!$B71&lt;OFFSET(Radar!$AC$3,COLUMN(),0),
    Param!$B$38/ScreenHeight!$B71,
    (Param!$B$37+1/(1-OFFSET(Radar!$AD$3,COLUMN(),0)*ScreenHeight!$C71)/Param!$B$39)/OFFSET(Radar!$AC$3,COLUMN(),0)
)*DistanceShader!U70*LightShader!U70*(IF(OFFSET(Ghosts!$S$41,COLUMN(),0)&lt;ScreenHeight!$E71,
   1,
   (SQRT(OFFSET(Ghosts!$T$41,COLUMN(),0)-OFFSET(Ghosts!$R$41,COLUMN(),0)*ScreenHeight!$D71)-1))+IF(Ghosts!$B$35,IF(Param!$M$21,-1-POWER(0.3,Param!$M$21)/(IF(Param!$M$21&lt;20,LightShader!U161,OFFSET(LightShader!U161,Param!$M$21-20,0)
)+POWER(0.3,Param!$M$21)),-2),0))</f>
        <v>1.6756582000367515</v>
      </c>
      <c r="V70" s="53">
        <f ca="1">IF(ScreenHeight!$B71&lt;OFFSET(Radar!$AC$3,COLUMN(),0),
    Param!$B$38/ScreenHeight!$B71,
    (Param!$B$37+1/(1-OFFSET(Radar!$AD$3,COLUMN(),0)*ScreenHeight!$C71)/Param!$B$39)/OFFSET(Radar!$AC$3,COLUMN(),0)
)*DistanceShader!V70*LightShader!V70*(IF(OFFSET(Ghosts!$S$41,COLUMN(),0)&lt;ScreenHeight!$E71,
   1,
   (SQRT(OFFSET(Ghosts!$T$41,COLUMN(),0)-OFFSET(Ghosts!$R$41,COLUMN(),0)*ScreenHeight!$D71)-1))+IF(Ghosts!$B$35,IF(Param!$M$21,-1-POWER(0.3,Param!$M$21)/(IF(Param!$M$21&lt;20,LightShader!V161,OFFSET(LightShader!V161,Param!$M$21-20,0)
)+POWER(0.3,Param!$M$21)),-2),0))</f>
        <v>1.701977109148326</v>
      </c>
      <c r="W70" s="53">
        <f ca="1">IF(ScreenHeight!$B71&lt;OFFSET(Radar!$AC$3,COLUMN(),0),
    Param!$B$38/ScreenHeight!$B71,
    (Param!$B$37+1/(1-OFFSET(Radar!$AD$3,COLUMN(),0)*ScreenHeight!$C71)/Param!$B$39)/OFFSET(Radar!$AC$3,COLUMN(),0)
)*DistanceShader!W70*LightShader!W70*(IF(OFFSET(Ghosts!$S$41,COLUMN(),0)&lt;ScreenHeight!$E71,
   1,
   (SQRT(OFFSET(Ghosts!$T$41,COLUMN(),0)-OFFSET(Ghosts!$R$41,COLUMN(),0)*ScreenHeight!$D71)-1))+IF(Ghosts!$B$35,IF(Param!$M$21,-1-POWER(0.3,Param!$M$21)/(IF(Param!$M$21&lt;20,LightShader!W161,OFFSET(LightShader!W161,Param!$M$21-20,0)
)+POWER(0.3,Param!$M$21)),-2),0))</f>
        <v>1.7288947194597748</v>
      </c>
      <c r="X70" s="53">
        <f ca="1">IF(ScreenHeight!$B71&lt;OFFSET(Radar!$AC$3,COLUMN(),0),
    Param!$B$38/ScreenHeight!$B71,
    (Param!$B$37+1/(1-OFFSET(Radar!$AD$3,COLUMN(),0)*ScreenHeight!$C71)/Param!$B$39)/OFFSET(Radar!$AC$3,COLUMN(),0)
)*DistanceShader!X70*LightShader!X70*(IF(OFFSET(Ghosts!$S$41,COLUMN(),0)&lt;ScreenHeight!$E71,
   1,
   (SQRT(OFFSET(Ghosts!$T$41,COLUMN(),0)-OFFSET(Ghosts!$R$41,COLUMN(),0)*ScreenHeight!$D71)-1))+IF(Ghosts!$B$35,IF(Param!$M$21,-1-POWER(0.3,Param!$M$21)/(IF(Param!$M$21&lt;20,LightShader!X161,OFFSET(LightShader!X161,Param!$M$21-20,0)
)+POWER(0.3,Param!$M$21)),-2),0))</f>
        <v>1.7564291906650358</v>
      </c>
      <c r="Y70" s="53">
        <f ca="1">IF(ScreenHeight!$B71&lt;OFFSET(Radar!$AC$3,COLUMN(),0),
    Param!$B$38/ScreenHeight!$B71,
    (Param!$B$37+1/(1-OFFSET(Radar!$AD$3,COLUMN(),0)*ScreenHeight!$C71)/Param!$B$39)/OFFSET(Radar!$AC$3,COLUMN(),0)
)*DistanceShader!Y70*LightShader!Y70*(IF(OFFSET(Ghosts!$S$41,COLUMN(),0)&lt;ScreenHeight!$E71,
   1,
   (SQRT(OFFSET(Ghosts!$T$41,COLUMN(),0)-OFFSET(Ghosts!$R$41,COLUMN(),0)*ScreenHeight!$D71)-1))+IF(Ghosts!$B$35,IF(Param!$M$21,-1-POWER(0.3,Param!$M$21)/(IF(Param!$M$21&lt;20,LightShader!Y161,OFFSET(LightShader!Y161,Param!$M$21-20,0)
)+POWER(0.3,Param!$M$21)),-2),0))</f>
        <v>1.7845993522610015</v>
      </c>
      <c r="Z70" s="53">
        <f ca="1">IF(ScreenHeight!$B71&lt;OFFSET(Radar!$AC$3,COLUMN(),0),
    Param!$B$38/ScreenHeight!$B71,
    (Param!$B$37+1/(1-OFFSET(Radar!$AD$3,COLUMN(),0)*ScreenHeight!$C71)/Param!$B$39)/OFFSET(Radar!$AC$3,COLUMN(),0)
)*DistanceShader!Z70*LightShader!Z70*(IF(OFFSET(Ghosts!$S$41,COLUMN(),0)&lt;ScreenHeight!$E71,
   1,
   (SQRT(OFFSET(Ghosts!$T$41,COLUMN(),0)-OFFSET(Ghosts!$R$41,COLUMN(),0)*ScreenHeight!$D71)-1))+IF(Ghosts!$B$35,IF(Param!$M$21,-1-POWER(0.3,Param!$M$21)/(IF(Param!$M$21&lt;20,LightShader!Z161,OFFSET(LightShader!Z161,Param!$M$21-20,0)
)+POWER(0.3,Param!$M$21)),-2),0))</f>
        <v>1.8134247283945835</v>
      </c>
      <c r="AA70" s="53">
        <f ca="1">IF(ScreenHeight!$B71&lt;OFFSET(Radar!$AC$3,COLUMN(),0),
    Param!$B$38/ScreenHeight!$B71,
    (Param!$B$37+1/(1-OFFSET(Radar!$AD$3,COLUMN(),0)*ScreenHeight!$C71)/Param!$B$39)/OFFSET(Radar!$AC$3,COLUMN(),0)
)*DistanceShader!AA70*LightShader!AA70*(IF(OFFSET(Ghosts!$S$41,COLUMN(),0)&lt;ScreenHeight!$E71,
   1,
   (SQRT(OFFSET(Ghosts!$T$41,COLUMN(),0)-OFFSET(Ghosts!$R$41,COLUMN(),0)*ScreenHeight!$D71)-1))+IF(Ghosts!$B$35,IF(Param!$M$21,-1-POWER(0.3,Param!$M$21)/(IF(Param!$M$21&lt;20,LightShader!AA161,OFFSET(LightShader!AA161,Param!$M$21-20,0)
)+POWER(0.3,Param!$M$21)),-2),0))</f>
        <v>1.8429255630579355</v>
      </c>
      <c r="AB70" s="53">
        <f ca="1">IF(ScreenHeight!$B71&lt;OFFSET(Radar!$AC$3,COLUMN(),0),
    Param!$B$38/ScreenHeight!$B71,
    (Param!$B$37+1/(1-OFFSET(Radar!$AD$3,COLUMN(),0)*ScreenHeight!$C71)/Param!$B$39)/OFFSET(Radar!$AC$3,COLUMN(),0)
)*DistanceShader!AB70*LightShader!AB70*(IF(OFFSET(Ghosts!$S$41,COLUMN(),0)&lt;ScreenHeight!$E71,
   1,
   (SQRT(OFFSET(Ghosts!$T$41,COLUMN(),0)-OFFSET(Ghosts!$R$41,COLUMN(),0)*ScreenHeight!$D71)-1))+IF(Ghosts!$B$35,IF(Param!$M$21,-1-POWER(0.3,Param!$M$21)/(IF(Param!$M$21&lt;20,LightShader!AB161,OFFSET(LightShader!AB161,Param!$M$21-20,0)
)+POWER(0.3,Param!$M$21)),-2),0))</f>
        <v>1.8731228455116942</v>
      </c>
      <c r="AC70" s="53">
        <f ca="1">IF(ScreenHeight!$B71&lt;OFFSET(Radar!$AC$3,COLUMN(),0),
    Param!$B$38/ScreenHeight!$B71,
    (Param!$B$37+1/(1-OFFSET(Radar!$AD$3,COLUMN(),0)*ScreenHeight!$C71)/Param!$B$39)/OFFSET(Radar!$AC$3,COLUMN(),0)
)*DistanceShader!AC70*LightShader!AC70*(IF(OFFSET(Ghosts!$S$41,COLUMN(),0)&lt;ScreenHeight!$E71,
   1,
   (SQRT(OFFSET(Ghosts!$T$41,COLUMN(),0)-OFFSET(Ghosts!$R$41,COLUMN(),0)*ScreenHeight!$D71)-1))+IF(Ghosts!$B$35,IF(Param!$M$21,-1-POWER(0.3,Param!$M$21)/(IF(Param!$M$21&lt;20,LightShader!AC161,OFFSET(LightShader!AC161,Param!$M$21-20,0)
)+POWER(0.3,Param!$M$21)),-2),0))</f>
        <v>1.9040383357884423</v>
      </c>
      <c r="AD70" s="53">
        <f ca="1">IF(ScreenHeight!$B71&lt;OFFSET(Radar!$AC$3,COLUMN(),0),
    Param!$B$38/ScreenHeight!$B71,
    (Param!$B$37+1/(1-OFFSET(Radar!$AD$3,COLUMN(),0)*ScreenHeight!$C71)/Param!$B$39)/OFFSET(Radar!$AC$3,COLUMN(),0)
)*DistanceShader!AD70*LightShader!AD70*(IF(OFFSET(Ghosts!$S$41,COLUMN(),0)&lt;ScreenHeight!$E71,
   1,
   (SQRT(OFFSET(Ghosts!$T$41,COLUMN(),0)-OFFSET(Ghosts!$R$41,COLUMN(),0)*ScreenHeight!$D71)-1))+IF(Ghosts!$B$35,IF(Param!$M$21,-1-POWER(0.3,Param!$M$21)/(IF(Param!$M$21&lt;20,LightShader!AD161,OFFSET(LightShader!AD161,Param!$M$21-20,0)
)+POWER(0.3,Param!$M$21)),-2),0))</f>
        <v>1.9356945900961704</v>
      </c>
      <c r="AE70" s="53">
        <f ca="1">IF(ScreenHeight!$B71&lt;OFFSET(Radar!$AC$3,COLUMN(),0),
    Param!$B$38/ScreenHeight!$B71,
    (Param!$B$37+1/(1-OFFSET(Radar!$AD$3,COLUMN(),0)*ScreenHeight!$C71)/Param!$B$39)/OFFSET(Radar!$AC$3,COLUMN(),0)
)*DistanceShader!AE70*LightShader!AE70*(IF(OFFSET(Ghosts!$S$41,COLUMN(),0)&lt;ScreenHeight!$E71,
   1,
   (SQRT(OFFSET(Ghosts!$T$41,COLUMN(),0)-OFFSET(Ghosts!$R$41,COLUMN(),0)*ScreenHeight!$D71)-1))+IF(Ghosts!$B$35,IF(Param!$M$21,-1-POWER(0.3,Param!$M$21)/(IF(Param!$M$21&lt;20,LightShader!AE161,OFFSET(LightShader!AE161,Param!$M$21-20,0)
)+POWER(0.3,Param!$M$21)),-2),0))</f>
        <v>1.968114985903584</v>
      </c>
      <c r="AF70" s="53">
        <f ca="1">IF(ScreenHeight!$B71&lt;OFFSET(Radar!$AC$3,COLUMN(),0),
    Param!$B$38/ScreenHeight!$B71,
    (Param!$B$37+1/(1-OFFSET(Radar!$AD$3,COLUMN(),0)*ScreenHeight!$C71)/Param!$B$39)/OFFSET(Radar!$AC$3,COLUMN(),0)
)*DistanceShader!AF70*LightShader!AF70*(IF(OFFSET(Ghosts!$S$41,COLUMN(),0)&lt;ScreenHeight!$E71,
   1,
   (SQRT(OFFSET(Ghosts!$T$41,COLUMN(),0)-OFFSET(Ghosts!$R$41,COLUMN(),0)*ScreenHeight!$D71)-1))+IF(Ghosts!$B$35,IF(Param!$M$21,-1-POWER(0.3,Param!$M$21)/(IF(Param!$M$21&lt;20,LightShader!AF161,OFFSET(LightShader!AF161,Param!$M$21-20,0)
)+POWER(0.3,Param!$M$21)),-2),0))</f>
        <v>2.0013237464448497</v>
      </c>
      <c r="AG70" s="53">
        <f ca="1">IF(ScreenHeight!$B71&lt;OFFSET(Radar!$AC$3,COLUMN(),0),
    Param!$B$38/ScreenHeight!$B71,
    (Param!$B$37+1/(1-OFFSET(Radar!$AD$3,COLUMN(),0)*ScreenHeight!$C71)/Param!$B$39)/OFFSET(Radar!$AC$3,COLUMN(),0)
)*DistanceShader!AG70*LightShader!AG70*(IF(OFFSET(Ghosts!$S$41,COLUMN(),0)&lt;ScreenHeight!$E71,
   1,
   (SQRT(OFFSET(Ghosts!$T$41,COLUMN(),0)-OFFSET(Ghosts!$R$41,COLUMN(),0)*ScreenHeight!$D71)-1))+IF(Ghosts!$B$35,IF(Param!$M$21,-1-POWER(0.3,Param!$M$21)/(IF(Param!$M$21&lt;20,LightShader!AG161,OFFSET(LightShader!AG161,Param!$M$21-20,0)
)+POWER(0.3,Param!$M$21)),-2),0))</f>
        <v>2.0353459643297271</v>
      </c>
      <c r="AH70" s="53">
        <f ca="1">IF(ScreenHeight!$B71&lt;OFFSET(Radar!$AC$3,COLUMN(),0),
    Param!$B$38/ScreenHeight!$B71,
    (Param!$B$37+1/(1-OFFSET(Radar!$AD$3,COLUMN(),0)*ScreenHeight!$C71)/Param!$B$39)/OFFSET(Radar!$AC$3,COLUMN(),0)
)*DistanceShader!AH70*LightShader!AH70*(IF(OFFSET(Ghosts!$S$41,COLUMN(),0)&lt;ScreenHeight!$E71,
   1,
   (SQRT(OFFSET(Ghosts!$T$41,COLUMN(),0)-OFFSET(Ghosts!$R$41,COLUMN(),0)*ScreenHeight!$D71)-1))+IF(Ghosts!$B$35,IF(Param!$M$21,-1-POWER(0.3,Param!$M$21)/(IF(Param!$M$21&lt;20,LightShader!AH161,OFFSET(LightShader!AH161,Param!$M$21-20,0)
)+POWER(0.3,Param!$M$21)),-2),0))</f>
        <v>2.0702076238849578</v>
      </c>
      <c r="AI70" s="53">
        <f ca="1">IF(ScreenHeight!$B71&lt;OFFSET(Radar!$AC$3,COLUMN(),0),
    Param!$B$38/ScreenHeight!$B71,
    (Param!$B$37+1/(1-OFFSET(Radar!$AD$3,COLUMN(),0)*ScreenHeight!$C71)/Param!$B$39)/OFFSET(Radar!$AC$3,COLUMN(),0)
)*DistanceShader!AI70*LightShader!AI70*(IF(OFFSET(Ghosts!$S$41,COLUMN(),0)&lt;ScreenHeight!$E71,
   1,
   (SQRT(OFFSET(Ghosts!$T$41,COLUMN(),0)-OFFSET(Ghosts!$R$41,COLUMN(),0)*ScreenHeight!$D71)-1))+IF(Ghosts!$B$35,IF(Param!$M$21,-1-POWER(0.3,Param!$M$21)/(IF(Param!$M$21&lt;20,LightShader!AI161,OFFSET(LightShader!AI161,Param!$M$21-20,0)
)+POWER(0.3,Param!$M$21)),-2),0))</f>
        <v>2.1059356217828715</v>
      </c>
      <c r="AJ70" s="53">
        <f ca="1">IF(ScreenHeight!$B71&lt;OFFSET(Radar!$AC$3,COLUMN(),0),
    Param!$B$38/ScreenHeight!$B71,
    (Param!$B$37+1/(1-OFFSET(Radar!$AD$3,COLUMN(),0)*ScreenHeight!$C71)/Param!$B$39)/OFFSET(Radar!$AC$3,COLUMN(),0)
)*DistanceShader!AJ70*LightShader!AJ70*(IF(OFFSET(Ghosts!$S$41,COLUMN(),0)&lt;ScreenHeight!$E71,
   1,
   (SQRT(OFFSET(Ghosts!$T$41,COLUMN(),0)-OFFSET(Ghosts!$R$41,COLUMN(),0)*ScreenHeight!$D71)-1))+IF(Ghosts!$B$35,IF(Param!$M$21,-1-POWER(0.3,Param!$M$21)/(IF(Param!$M$21&lt;20,LightShader!AJ161,OFFSET(LightShader!AJ161,Param!$M$21-20,0)
)+POWER(0.3,Param!$M$21)),-2),0))</f>
        <v>2.1425577854320199</v>
      </c>
      <c r="AK70" s="53">
        <f ca="1">IF(ScreenHeight!$B71&lt;OFFSET(Radar!$AC$3,COLUMN(),0),
    Param!$B$38/ScreenHeight!$B71,
    (Param!$B$37+1/(1-OFFSET(Radar!$AD$3,COLUMN(),0)*ScreenHeight!$C71)/Param!$B$39)/OFFSET(Radar!$AC$3,COLUMN(),0)
)*DistanceShader!AK70*LightShader!AK70*(IF(OFFSET(Ghosts!$S$41,COLUMN(),0)&lt;ScreenHeight!$E71,
   1,
   (SQRT(OFFSET(Ghosts!$T$41,COLUMN(),0)-OFFSET(Ghosts!$R$41,COLUMN(),0)*ScreenHeight!$D71)-1))+IF(Ghosts!$B$35,IF(Param!$M$21,-1-POWER(0.3,Param!$M$21)/(IF(Param!$M$21&lt;20,LightShader!AK161,OFFSET(LightShader!AK161,Param!$M$21-20,0)
)+POWER(0.3,Param!$M$21)),-2),0))</f>
        <v>2.1801028885105405</v>
      </c>
      <c r="AL70" s="53">
        <f ca="1">IF(ScreenHeight!$B71&lt;OFFSET(Radar!$AC$3,COLUMN(),0),
    Param!$B$38/ScreenHeight!$B71,
    (Param!$B$37+1/(1-OFFSET(Radar!$AD$3,COLUMN(),0)*ScreenHeight!$C71)/Param!$B$39)/OFFSET(Radar!$AC$3,COLUMN(),0)
)*DistanceShader!AL70*LightShader!AL70*(IF(OFFSET(Ghosts!$S$41,COLUMN(),0)&lt;ScreenHeight!$E71,
   1,
   (SQRT(OFFSET(Ghosts!$T$41,COLUMN(),0)-OFFSET(Ghosts!$R$41,COLUMN(),0)*ScreenHeight!$D71)-1))+IF(Ghosts!$B$35,IF(Param!$M$21,-1-POWER(0.3,Param!$M$21)/(IF(Param!$M$21&lt;20,LightShader!AL161,OFFSET(LightShader!AL161,Param!$M$21-20,0)
)+POWER(0.3,Param!$M$21)),-2),0))</f>
        <v>2.2186006629138992</v>
      </c>
      <c r="AM70" s="53">
        <f ca="1">IF(ScreenHeight!$B71&lt;OFFSET(Radar!$AC$3,COLUMN(),0),
    Param!$B$38/ScreenHeight!$B71,
    (Param!$B$37+1/(1-OFFSET(Radar!$AD$3,COLUMN(),0)*ScreenHeight!$C71)/Param!$B$39)/OFFSET(Radar!$AC$3,COLUMN(),0)
)*DistanceShader!AM70*LightShader!AM70*(IF(OFFSET(Ghosts!$S$41,COLUMN(),0)&lt;ScreenHeight!$E71,
   1,
   (SQRT(OFFSET(Ghosts!$T$41,COLUMN(),0)-OFFSET(Ghosts!$R$41,COLUMN(),0)*ScreenHeight!$D71)-1))+IF(Ghosts!$B$35,IF(Param!$M$21,-1-POWER(0.3,Param!$M$21)/(IF(Param!$M$21&lt;20,LightShader!AM161,OFFSET(LightShader!AM161,Param!$M$21-20,0)
)+POWER(0.3,Param!$M$21)),-2),0))</f>
        <v>2.2580818062625987</v>
      </c>
      <c r="AN70" s="53">
        <f ca="1">IF(ScreenHeight!$B71&lt;OFFSET(Radar!$AC$3,COLUMN(),0),
    Param!$B$38/ScreenHeight!$B71,
    (Param!$B$37+1/(1-OFFSET(Radar!$AD$3,COLUMN(),0)*ScreenHeight!$C71)/Param!$B$39)/OFFSET(Radar!$AC$3,COLUMN(),0)
)*DistanceShader!AN70*LightShader!AN70*(IF(OFFSET(Ghosts!$S$41,COLUMN(),0)&lt;ScreenHeight!$E71,
   1,
   (SQRT(OFFSET(Ghosts!$T$41,COLUMN(),0)-OFFSET(Ghosts!$R$41,COLUMN(),0)*ScreenHeight!$D71)-1))+IF(Ghosts!$B$35,IF(Param!$M$21,-1-POWER(0.3,Param!$M$21)/(IF(Param!$M$21&lt;20,LightShader!AN161,OFFSET(LightShader!AN161,Param!$M$21-20,0)
)+POWER(0.3,Param!$M$21)),-2),0))</f>
        <v>2.2985779839697629</v>
      </c>
      <c r="AO70" s="53">
        <f ca="1">IF(ScreenHeight!$B71&lt;OFFSET(Radar!$AC$3,COLUMN(),0),
    Param!$B$38/ScreenHeight!$B71,
    (Param!$B$37+1/(1-OFFSET(Radar!$AD$3,COLUMN(),0)*ScreenHeight!$C71)/Param!$B$39)/OFFSET(Radar!$AC$3,COLUMN(),0)
)*DistanceShader!AO70*LightShader!AO70*(IF(OFFSET(Ghosts!$S$41,COLUMN(),0)&lt;ScreenHeight!$E71,
   1,
   (SQRT(OFFSET(Ghosts!$T$41,COLUMN(),0)-OFFSET(Ghosts!$R$41,COLUMN(),0)*ScreenHeight!$D71)-1))+IF(Ghosts!$B$35,IF(Param!$M$21,-1-POWER(0.3,Param!$M$21)/(IF(Param!$M$21&lt;20,LightShader!AO161,OFFSET(LightShader!AO161,Param!$M$21-20,0)
)+POWER(0.3,Param!$M$21)),-2),0))</f>
        <v>2.3401218247005513</v>
      </c>
      <c r="AP70" s="53">
        <f ca="1">IF(ScreenHeight!$B71&lt;OFFSET(Radar!$AC$3,COLUMN(),0),
    Param!$B$38/ScreenHeight!$B71,
    (Param!$B$37+1/(1-OFFSET(Radar!$AD$3,COLUMN(),0)*ScreenHeight!$C71)/Param!$B$39)/OFFSET(Radar!$AC$3,COLUMN(),0)
)*DistanceShader!AP70*LightShader!AP70*(IF(OFFSET(Ghosts!$S$41,COLUMN(),0)&lt;ScreenHeight!$E71,
   1,
   (SQRT(OFFSET(Ghosts!$T$41,COLUMN(),0)-OFFSET(Ghosts!$R$41,COLUMN(),0)*ScreenHeight!$D71)-1))+IF(Ghosts!$B$35,IF(Param!$M$21,-1-POWER(0.3,Param!$M$21)/(IF(Param!$M$21&lt;20,LightShader!AP161,OFFSET(LightShader!AP161,Param!$M$21-20,0)
)+POWER(0.3,Param!$M$21)),-2),0))</f>
        <v>2.3827469078619359</v>
      </c>
      <c r="AQ70" s="53">
        <f ca="1">IF(ScreenHeight!$B71&lt;OFFSET(Radar!$AC$3,COLUMN(),0),
    Param!$B$38/ScreenHeight!$B71,
    (Param!$B$37+1/(1-OFFSET(Radar!$AD$3,COLUMN(),0)*ScreenHeight!$C71)/Param!$B$39)/OFFSET(Radar!$AC$3,COLUMN(),0)
)*DistanceShader!AQ70*LightShader!AQ70*(IF(OFFSET(Ghosts!$S$41,COLUMN(),0)&lt;ScreenHeight!$E71,
   1,
   (SQRT(OFFSET(Ghosts!$T$41,COLUMN(),0)-OFFSET(Ghosts!$R$41,COLUMN(),0)*ScreenHeight!$D71)-1))+IF(Ghosts!$B$35,IF(Param!$M$21,-1-POWER(0.3,Param!$M$21)/(IF(Param!$M$21&lt;20,LightShader!AQ161,OFFSET(LightShader!AQ161,Param!$M$21-20,0)
)+POWER(0.3,Param!$M$21)),-2),0))</f>
        <v>2.4264877415391046</v>
      </c>
      <c r="AR70" s="53">
        <f ca="1">IF(ScreenHeight!$B71&lt;OFFSET(Radar!$AC$3,COLUMN(),0),
    Param!$B$38/ScreenHeight!$B71,
    (Param!$B$37+1/(1-OFFSET(Radar!$AD$3,COLUMN(),0)*ScreenHeight!$C71)/Param!$B$39)/OFFSET(Radar!$AC$3,COLUMN(),0)
)*DistanceShader!AR70*LightShader!AR70*(IF(OFFSET(Ghosts!$S$41,COLUMN(),0)&lt;ScreenHeight!$E71,
   1,
   (SQRT(OFFSET(Ghosts!$T$41,COLUMN(),0)-OFFSET(Ghosts!$R$41,COLUMN(),0)*ScreenHeight!$D71)-1))+IF(Ghosts!$B$35,IF(Param!$M$21,-1-POWER(0.3,Param!$M$21)/(IF(Param!$M$21&lt;20,LightShader!AR161,OFFSET(LightShader!AR161,Param!$M$21-20,0)
)+POWER(0.3,Param!$M$21)),-2),0))</f>
        <v>2.4713797290397523</v>
      </c>
      <c r="AS70" s="53">
        <f ca="1">IF(ScreenHeight!$B71&lt;OFFSET(Radar!$AC$3,COLUMN(),0),
    Param!$B$38/ScreenHeight!$B71,
    (Param!$B$37+1/(1-OFFSET(Radar!$AD$3,COLUMN(),0)*ScreenHeight!$C71)/Param!$B$39)/OFFSET(Radar!$AC$3,COLUMN(),0)
)*DistanceShader!AS70*LightShader!AS70*(IF(OFFSET(Ghosts!$S$41,COLUMN(),0)&lt;ScreenHeight!$E71,
   1,
   (SQRT(OFFSET(Ghosts!$T$41,COLUMN(),0)-OFFSET(Ghosts!$R$41,COLUMN(),0)*ScreenHeight!$D71)-1))+IF(Ghosts!$B$35,IF(Param!$M$21,-1-POWER(0.3,Param!$M$21)/(IF(Param!$M$21&lt;20,LightShader!AS161,OFFSET(LightShader!AS161,Param!$M$21-20,0)
)+POWER(0.3,Param!$M$21)),-2),0))</f>
        <v>2.5174591219157296</v>
      </c>
      <c r="AT70" s="53">
        <f ca="1">IF(ScreenHeight!$B71&lt;OFFSET(Radar!$AC$3,COLUMN(),0),
    Param!$B$38/ScreenHeight!$B71,
    (Param!$B$37+1/(1-OFFSET(Radar!$AD$3,COLUMN(),0)*ScreenHeight!$C71)/Param!$B$39)/OFFSET(Radar!$AC$3,COLUMN(),0)
)*DistanceShader!AT70*LightShader!AT70*(IF(OFFSET(Ghosts!$S$41,COLUMN(),0)&lt;ScreenHeight!$E71,
   1,
   (SQRT(OFFSET(Ghosts!$T$41,COLUMN(),0)-OFFSET(Ghosts!$R$41,COLUMN(),0)*ScreenHeight!$D71)-1))+IF(Ghosts!$B$35,IF(Param!$M$21,-1-POWER(0.3,Param!$M$21)/(IF(Param!$M$21&lt;20,LightShader!AT161,OFFSET(LightShader!AT161,Param!$M$21-20,0)
)+POWER(0.3,Param!$M$21)),-2),0))</f>
        <v>2.5647629569983614</v>
      </c>
      <c r="AU70" s="53">
        <f ca="1">IF(ScreenHeight!$B71&lt;OFFSET(Radar!$AC$3,COLUMN(),0),
    Param!$B$38/ScreenHeight!$B71,
    (Param!$B$37+1/(1-OFFSET(Radar!$AD$3,COLUMN(),0)*ScreenHeight!$C71)/Param!$B$39)/OFFSET(Radar!$AC$3,COLUMN(),0)
)*DistanceShader!AU70*LightShader!AU70*(IF(OFFSET(Ghosts!$S$41,COLUMN(),0)&lt;ScreenHeight!$E71,
   1,
   (SQRT(OFFSET(Ghosts!$T$41,COLUMN(),0)-OFFSET(Ghosts!$R$41,COLUMN(),0)*ScreenHeight!$D71)-1))+IF(Ghosts!$B$35,IF(Param!$M$21,-1-POWER(0.3,Param!$M$21)/(IF(Param!$M$21&lt;20,LightShader!AU161,OFFSET(LightShader!AU161,Param!$M$21-20,0)
)+POWER(0.3,Param!$M$21)),-2),0))</f>
        <v>2.6133289746044923</v>
      </c>
      <c r="AV70" s="53">
        <f ca="1">IF(ScreenHeight!$B71&lt;OFFSET(Radar!$AC$3,COLUMN(),0),
    Param!$B$38/ScreenHeight!$B71,
    (Param!$B$37+1/(1-OFFSET(Radar!$AD$3,COLUMN(),0)*ScreenHeight!$C71)/Param!$B$39)/OFFSET(Radar!$AC$3,COLUMN(),0)
)*DistanceShader!AV70*LightShader!AV70*(IF(OFFSET(Ghosts!$S$41,COLUMN(),0)&lt;ScreenHeight!$E71,
   1,
   (SQRT(OFFSET(Ghosts!$T$41,COLUMN(),0)-OFFSET(Ghosts!$R$41,COLUMN(),0)*ScreenHeight!$D71)-1))+IF(Ghosts!$B$35,IF(Param!$M$21,-1-POWER(0.3,Param!$M$21)/(IF(Param!$M$21&lt;20,LightShader!AV161,OFFSET(LightShader!AV161,Param!$M$21-20,0)
)+POWER(0.3,Param!$M$21)),-2),0))</f>
        <v>2.6631955146400483</v>
      </c>
      <c r="AW70" s="53">
        <f ca="1">IF(ScreenHeight!$B71&lt;OFFSET(Radar!$AC$3,COLUMN(),0),
    Param!$B$38/ScreenHeight!$B71,
    (Param!$B$37+1/(1-OFFSET(Radar!$AD$3,COLUMN(),0)*ScreenHeight!$C71)/Param!$B$39)/OFFSET(Radar!$AC$3,COLUMN(),0)
)*DistanceShader!AW70*LightShader!AW70*(IF(OFFSET(Ghosts!$S$41,COLUMN(),0)&lt;ScreenHeight!$E71,
   1,
   (SQRT(OFFSET(Ghosts!$T$41,COLUMN(),0)-OFFSET(Ghosts!$R$41,COLUMN(),0)*ScreenHeight!$D71)-1))+IF(Ghosts!$B$35,IF(Param!$M$21,-1-POWER(0.3,Param!$M$21)/(IF(Param!$M$21&lt;20,LightShader!AW161,OFFSET(LightShader!AW161,Param!$M$21-20,0)
)+POWER(0.3,Param!$M$21)),-2),0))</f>
        <v>2.7144013868415557</v>
      </c>
      <c r="AX70" s="53">
        <f ca="1">IF(ScreenHeight!$B71&lt;OFFSET(Radar!$AC$3,COLUMN(),0),
    Param!$B$38/ScreenHeight!$B71,
    (Param!$B$37+1/(1-OFFSET(Radar!$AD$3,COLUMN(),0)*ScreenHeight!$C71)/Param!$B$39)/OFFSET(Radar!$AC$3,COLUMN(),0)
)*DistanceShader!AX70*LightShader!AX70*(IF(OFFSET(Ghosts!$S$41,COLUMN(),0)&lt;ScreenHeight!$E71,
   1,
   (SQRT(OFFSET(Ghosts!$T$41,COLUMN(),0)-OFFSET(Ghosts!$R$41,COLUMN(),0)*ScreenHeight!$D71)-1))+IF(Ghosts!$B$35,IF(Param!$M$21,-1-POWER(0.3,Param!$M$21)/(IF(Param!$M$21&lt;20,LightShader!AX161,OFFSET(LightShader!AX161,Param!$M$21-20,0)
)+POWER(0.3,Param!$M$21)),-2),0))</f>
        <v>2.7669857108487528</v>
      </c>
      <c r="AY70" s="53">
        <f ca="1">IF(ScreenHeight!$B71&lt;OFFSET(Radar!$AC$3,COLUMN(),0),
    Param!$B$38/ScreenHeight!$B71,
    (Param!$B$37+1/(1-OFFSET(Radar!$AD$3,COLUMN(),0)*ScreenHeight!$C71)/Param!$B$39)/OFFSET(Radar!$AC$3,COLUMN(),0)
)*DistanceShader!AY70*LightShader!AY70*(IF(OFFSET(Ghosts!$S$41,COLUMN(),0)&lt;ScreenHeight!$E71,
   1,
   (SQRT(OFFSET(Ghosts!$T$41,COLUMN(),0)-OFFSET(Ghosts!$R$41,COLUMN(),0)*ScreenHeight!$D71)-1))+IF(Ghosts!$B$35,IF(Param!$M$21,-1-POWER(0.3,Param!$M$21)/(IF(Param!$M$21&lt;20,LightShader!AY161,OFFSET(LightShader!AY161,Param!$M$21-20,0)
)+POWER(0.3,Param!$M$21)),-2),0))</f>
        <v>2.8209877211888452</v>
      </c>
      <c r="AZ70" s="53">
        <f ca="1">IF(ScreenHeight!$B71&lt;OFFSET(Radar!$AC$3,COLUMN(),0),
    Param!$B$38/ScreenHeight!$B71,
    (Param!$B$37+1/(1-OFFSET(Radar!$AD$3,COLUMN(),0)*ScreenHeight!$C71)/Param!$B$39)/OFFSET(Radar!$AC$3,COLUMN(),0)
)*DistanceShader!AZ70*LightShader!AZ70*(IF(OFFSET(Ghosts!$S$41,COLUMN(),0)&lt;ScreenHeight!$E71,
   1,
   (SQRT(OFFSET(Ghosts!$T$41,COLUMN(),0)-OFFSET(Ghosts!$R$41,COLUMN(),0)*ScreenHeight!$D71)-1))+IF(Ghosts!$B$35,IF(Param!$M$21,-1-POWER(0.3,Param!$M$21)/(IF(Param!$M$21&lt;20,LightShader!AZ161,OFFSET(LightShader!AZ161,Param!$M$21-20,0)
)+POWER(0.3,Param!$M$21)),-2),0))</f>
        <v>2.8764465315714225</v>
      </c>
      <c r="BA70" s="53">
        <f ca="1">IF(ScreenHeight!$B71&lt;OFFSET(Radar!$AC$3,COLUMN(),0),
    Param!$B$38/ScreenHeight!$B71,
    (Param!$B$37+1/(1-OFFSET(Radar!$AD$3,COLUMN(),0)*ScreenHeight!$C71)/Param!$B$39)/OFFSET(Radar!$AC$3,COLUMN(),0)
)*DistanceShader!BA70*LightShader!BA70*(IF(OFFSET(Ghosts!$S$41,COLUMN(),0)&lt;ScreenHeight!$E71,
   1,
   (SQRT(OFFSET(Ghosts!$T$41,COLUMN(),0)-OFFSET(Ghosts!$R$41,COLUMN(),0)*ScreenHeight!$D71)-1))+IF(Ghosts!$B$35,IF(Param!$M$21,-1-POWER(0.3,Param!$M$21)/(IF(Param!$M$21&lt;20,LightShader!BA161,OFFSET(LightShader!BA161,Param!$M$21-20,0)
)+POWER(0.3,Param!$M$21)),-2),0))</f>
        <v>2.9334008521405348</v>
      </c>
      <c r="BB70" s="53">
        <f ca="1">IF(ScreenHeight!$B71&lt;OFFSET(Radar!$AC$3,COLUMN(),0),
    Param!$B$38/ScreenHeight!$B71,
    (Param!$B$37+1/(1-OFFSET(Radar!$AD$3,COLUMN(),0)*ScreenHeight!$C71)/Param!$B$39)/OFFSET(Radar!$AC$3,COLUMN(),0)
)*DistanceShader!BB70*LightShader!BB70*(IF(OFFSET(Ghosts!$S$41,COLUMN(),0)&lt;ScreenHeight!$E71,
   1,
   (SQRT(OFFSET(Ghosts!$T$41,COLUMN(),0)-OFFSET(Ghosts!$R$41,COLUMN(),0)*ScreenHeight!$D71)-1))+IF(Ghosts!$B$35,IF(Param!$M$21,-1-POWER(0.3,Param!$M$21)/(IF(Param!$M$21&lt;20,LightShader!BB161,OFFSET(LightShader!BB161,Param!$M$21-20,0)
)+POWER(0.3,Param!$M$21)),-2),0))</f>
        <v>2.991888652507011</v>
      </c>
      <c r="BC70" s="53">
        <f ca="1">IF(ScreenHeight!$B71&lt;OFFSET(Radar!$AC$3,COLUMN(),0),
    Param!$B$38/ScreenHeight!$B71,
    (Param!$B$37+1/(1-OFFSET(Radar!$AD$3,COLUMN(),0)*ScreenHeight!$C71)/Param!$B$39)/OFFSET(Radar!$AC$3,COLUMN(),0)
)*DistanceShader!BC70*LightShader!BC70*(IF(OFFSET(Ghosts!$S$41,COLUMN(),0)&lt;ScreenHeight!$E71,
   1,
   (SQRT(OFFSET(Ghosts!$T$41,COLUMN(),0)-OFFSET(Ghosts!$R$41,COLUMN(),0)*ScreenHeight!$D71)-1))+IF(Ghosts!$B$35,IF(Param!$M$21,-1-POWER(0.3,Param!$M$21)/(IF(Param!$M$21&lt;20,LightShader!BC161,OFFSET(LightShader!BC161,Param!$M$21-20,0)
)+POWER(0.3,Param!$M$21)),-2),0))</f>
        <v>3.0519467624930714</v>
      </c>
      <c r="BD70" s="53">
        <f ca="1">IF(ScreenHeight!$B71&lt;OFFSET(Radar!$AC$3,COLUMN(),0),
    Param!$B$38/ScreenHeight!$B71,
    (Param!$B$37+1/(1-OFFSET(Radar!$AD$3,COLUMN(),0)*ScreenHeight!$C71)/Param!$B$39)/OFFSET(Radar!$AC$3,COLUMN(),0)
)*DistanceShader!BD70*LightShader!BD70*(IF(OFFSET(Ghosts!$S$41,COLUMN(),0)&lt;ScreenHeight!$E71,
   1,
   (SQRT(OFFSET(Ghosts!$T$41,COLUMN(),0)-OFFSET(Ghosts!$R$41,COLUMN(),0)*ScreenHeight!$D71)-1))+IF(Ghosts!$B$35,IF(Param!$M$21,-1-POWER(0.3,Param!$M$21)/(IF(Param!$M$21&lt;20,LightShader!BD161,OFFSET(LightShader!BD161,Param!$M$21-20,0)
)+POWER(0.3,Param!$M$21)),-2),0))</f>
        <v>3.1136104015706931</v>
      </c>
      <c r="BE70" s="53">
        <f ca="1">IF(ScreenHeight!$B71&lt;OFFSET(Radar!$AC$3,COLUMN(),0),
    Param!$B$38/ScreenHeight!$B71,
    (Param!$B$37+1/(1-OFFSET(Radar!$AD$3,COLUMN(),0)*ScreenHeight!$C71)/Param!$B$39)/OFFSET(Radar!$AC$3,COLUMN(),0)
)*DistanceShader!BE70*LightShader!BE70*(IF(OFFSET(Ghosts!$S$41,COLUMN(),0)&lt;ScreenHeight!$E71,
   1,
   (SQRT(OFFSET(Ghosts!$T$41,COLUMN(),0)-OFFSET(Ghosts!$R$41,COLUMN(),0)*ScreenHeight!$D71)-1))+IF(Ghosts!$B$35,IF(Param!$M$21,-1-POWER(0.3,Param!$M$21)/(IF(Param!$M$21&lt;20,LightShader!BE161,OFFSET(LightShader!BE161,Param!$M$21-20,0)
)+POWER(0.3,Param!$M$21)),-2),0))</f>
        <v>3.1769126269791101</v>
      </c>
      <c r="BF70" s="53">
        <f ca="1">IF(ScreenHeight!$B71&lt;OFFSET(Radar!$AC$3,COLUMN(),0),
    Param!$B$38/ScreenHeight!$B71,
    (Param!$B$37+1/(1-OFFSET(Radar!$AD$3,COLUMN(),0)*ScreenHeight!$C71)/Param!$B$39)/OFFSET(Radar!$AC$3,COLUMN(),0)
)*DistanceShader!BF70*LightShader!BF70*(IF(OFFSET(Ghosts!$S$41,COLUMN(),0)&lt;ScreenHeight!$E71,
   1,
   (SQRT(OFFSET(Ghosts!$T$41,COLUMN(),0)-OFFSET(Ghosts!$R$41,COLUMN(),0)*ScreenHeight!$D71)-1))+IF(Ghosts!$B$35,IF(Param!$M$21,-1-POWER(0.3,Param!$M$21)/(IF(Param!$M$21&lt;20,LightShader!BF161,OFFSET(LightShader!BF161,Param!$M$21-20,0)
)+POWER(0.3,Param!$M$21)),-2),0))</f>
        <v>3.2418836894881857</v>
      </c>
      <c r="BG70" s="53">
        <f ca="1">IF(ScreenHeight!$B71&lt;OFFSET(Radar!$AC$3,COLUMN(),0),
    Param!$B$38/ScreenHeight!$B71,
    (Param!$B$37+1/(1-OFFSET(Radar!$AD$3,COLUMN(),0)*ScreenHeight!$C71)/Param!$B$39)/OFFSET(Radar!$AC$3,COLUMN(),0)
)*DistanceShader!BG70*LightShader!BG70*(IF(OFFSET(Ghosts!$S$41,COLUMN(),0)&lt;ScreenHeight!$E71,
   1,
   (SQRT(OFFSET(Ghosts!$T$41,COLUMN(),0)-OFFSET(Ghosts!$R$41,COLUMN(),0)*ScreenHeight!$D71)-1))+IF(Ghosts!$B$35,IF(Param!$M$21,-1-POWER(0.3,Param!$M$21)/(IF(Param!$M$21&lt;20,LightShader!BG161,OFFSET(LightShader!BG161,Param!$M$21-20,0)
)+POWER(0.3,Param!$M$21)),-2),0))</f>
        <v>3.3085502847671462</v>
      </c>
      <c r="BH70" s="53">
        <f ca="1">IF(ScreenHeight!$B71&lt;OFFSET(Radar!$AC$3,COLUMN(),0),
    Param!$B$38/ScreenHeight!$B71,
    (Param!$B$37+1/(1-OFFSET(Radar!$AD$3,COLUMN(),0)*ScreenHeight!$C71)/Param!$B$39)/OFFSET(Radar!$AC$3,COLUMN(),0)
)*DistanceShader!BH70*LightShader!BH70*(IF(OFFSET(Ghosts!$S$41,COLUMN(),0)&lt;ScreenHeight!$E71,
   1,
   (SQRT(OFFSET(Ghosts!$T$41,COLUMN(),0)-OFFSET(Ghosts!$R$41,COLUMN(),0)*ScreenHeight!$D71)-1))+IF(Ghosts!$B$35,IF(Param!$M$21,-1-POWER(0.3,Param!$M$21)/(IF(Param!$M$21&lt;20,LightShader!BH161,OFFSET(LightShader!BH161,Param!$M$21-20,0)
)+POWER(0.3,Param!$M$21)),-2),0))</f>
        <v>3.3769346873710093</v>
      </c>
      <c r="BI70" s="53">
        <f ca="1">IF(ScreenHeight!$B71&lt;OFFSET(Radar!$AC$3,COLUMN(),0),
    Param!$B$38/ScreenHeight!$B71,
    (Param!$B$37+1/(1-OFFSET(Radar!$AD$3,COLUMN(),0)*ScreenHeight!$C71)/Param!$B$39)/OFFSET(Radar!$AC$3,COLUMN(),0)
)*DistanceShader!BI70*LightShader!BI70*(IF(OFFSET(Ghosts!$S$41,COLUMN(),0)&lt;ScreenHeight!$E71,
   1,
   (SQRT(OFFSET(Ghosts!$T$41,COLUMN(),0)-OFFSET(Ghosts!$R$41,COLUMN(),0)*ScreenHeight!$D71)-1))+IF(Ghosts!$B$35,IF(Param!$M$21,-1-POWER(0.3,Param!$M$21)/(IF(Param!$M$21&lt;20,LightShader!BI161,OFFSET(LightShader!BI161,Param!$M$21-20,0)
)+POWER(0.3,Param!$M$21)),-2),0))</f>
        <v>3.4470537535374564</v>
      </c>
      <c r="BJ70" s="53">
        <f ca="1">IF(ScreenHeight!$B71&lt;OFFSET(Radar!$AC$3,COLUMN(),0),
    Param!$B$38/ScreenHeight!$B71,
    (Param!$B$37+1/(1-OFFSET(Radar!$AD$3,COLUMN(),0)*ScreenHeight!$C71)/Param!$B$39)/OFFSET(Radar!$AC$3,COLUMN(),0)
)*DistanceShader!BJ70*LightShader!BJ70*(IF(OFFSET(Ghosts!$S$41,COLUMN(),0)&lt;ScreenHeight!$E71,
   1,
   (SQRT(OFFSET(Ghosts!$T$41,COLUMN(),0)-OFFSET(Ghosts!$R$41,COLUMN(),0)*ScreenHeight!$D71)-1))+IF(Ghosts!$B$35,IF(Param!$M$21,-1-POWER(0.3,Param!$M$21)/(IF(Param!$M$21&lt;20,LightShader!BJ161,OFFSET(LightShader!BJ161,Param!$M$21-20,0)
)+POWER(0.3,Param!$M$21)),-2),0))</f>
        <v>3.5189177783857648</v>
      </c>
      <c r="BK70" s="53">
        <f ca="1">IF(ScreenHeight!$B71&lt;OFFSET(Radar!$AC$3,COLUMN(),0),
    Param!$B$38/ScreenHeight!$B71,
    (Param!$B$37+1/(1-OFFSET(Radar!$AD$3,COLUMN(),0)*ScreenHeight!$C71)/Param!$B$39)/OFFSET(Radar!$AC$3,COLUMN(),0)
)*DistanceShader!BK70*LightShader!BK70*(IF(OFFSET(Ghosts!$S$41,COLUMN(),0)&lt;ScreenHeight!$E71,
   1,
   (SQRT(OFFSET(Ghosts!$T$41,COLUMN(),0)-OFFSET(Ghosts!$R$41,COLUMN(),0)*ScreenHeight!$D71)-1))+IF(Ghosts!$B$35,IF(Param!$M$21,-1-POWER(0.3,Param!$M$21)/(IF(Param!$M$21&lt;20,LightShader!BK161,OFFSET(LightShader!BK161,Param!$M$21-20,0)
)+POWER(0.3,Param!$M$21)),-2),0))</f>
        <v>3.5925291928466869</v>
      </c>
      <c r="BL70" s="53">
        <f ca="1">IF(ScreenHeight!$B71&lt;OFFSET(Radar!$AC$3,COLUMN(),0),
    Param!$B$38/ScreenHeight!$B71,
    (Param!$B$37+1/(1-OFFSET(Radar!$AD$3,COLUMN(),0)*ScreenHeight!$C71)/Param!$B$39)/OFFSET(Radar!$AC$3,COLUMN(),0)
)*DistanceShader!BL70*LightShader!BL70*(IF(OFFSET(Ghosts!$S$41,COLUMN(),0)&lt;ScreenHeight!$E71,
   1,
   (SQRT(OFFSET(Ghosts!$T$41,COLUMN(),0)-OFFSET(Ghosts!$R$41,COLUMN(),0)*ScreenHeight!$D71)-1))+IF(Ghosts!$B$35,IF(Param!$M$21,-1-POWER(0.3,Param!$M$21)/(IF(Param!$M$21&lt;20,LightShader!BL161,OFFSET(LightShader!BL161,Param!$M$21-20,0)
)+POWER(0.3,Param!$M$21)),-2),0))</f>
        <v>3.6678810858826871</v>
      </c>
      <c r="BM70" s="53">
        <f ca="1">IF(ScreenHeight!$B71&lt;OFFSET(Radar!$AC$3,COLUMN(),0),
    Param!$B$38/ScreenHeight!$B71,
    (Param!$B$37+1/(1-OFFSET(Radar!$AD$3,COLUMN(),0)*ScreenHeight!$C71)/Param!$B$39)/OFFSET(Radar!$AC$3,COLUMN(),0)
)*DistanceShader!BM70*LightShader!BM70*(IF(OFFSET(Ghosts!$S$41,COLUMN(),0)&lt;ScreenHeight!$E71,
   1,
   (SQRT(OFFSET(Ghosts!$T$41,COLUMN(),0)-OFFSET(Ghosts!$R$41,COLUMN(),0)*ScreenHeight!$D71)-1))+IF(Ghosts!$B$35,IF(Param!$M$21,-1-POWER(0.3,Param!$M$21)/(IF(Param!$M$21&lt;20,LightShader!BM161,OFFSET(LightShader!BM161,Param!$M$21-20,0)
)+POWER(0.3,Param!$M$21)),-2),0))</f>
        <v>3.7449555384775501</v>
      </c>
      <c r="BN70" s="53">
        <f ca="1">IF(ScreenHeight!$B71&lt;OFFSET(Radar!$AC$3,COLUMN(),0),
    Param!$B$38/ScreenHeight!$B71,
    (Param!$B$37+1/(1-OFFSET(Radar!$AD$3,COLUMN(),0)*ScreenHeight!$C71)/Param!$B$39)/OFFSET(Radar!$AC$3,COLUMN(),0)
)*DistanceShader!BN70*LightShader!BN70*(IF(OFFSET(Ghosts!$S$41,COLUMN(),0)&lt;ScreenHeight!$E71,
   1,
   (SQRT(OFFSET(Ghosts!$T$41,COLUMN(),0)-OFFSET(Ghosts!$R$41,COLUMN(),0)*ScreenHeight!$D71)-1))+IF(Ghosts!$B$35,IF(Param!$M$21,-1-POWER(0.3,Param!$M$21)/(IF(Param!$M$21&lt;20,LightShader!BN161,OFFSET(LightShader!BN161,Param!$M$21-20,0)
)+POWER(0.3,Param!$M$21)),-2),0))</f>
        <v>3.8237217577257816</v>
      </c>
      <c r="BO70" s="53">
        <f ca="1">IF(ScreenHeight!$B71&lt;OFFSET(Radar!$AC$3,COLUMN(),0),
    Param!$B$38/ScreenHeight!$B71,
    (Param!$B$37+1/(1-OFFSET(Radar!$AD$3,COLUMN(),0)*ScreenHeight!$C71)/Param!$B$39)/OFFSET(Radar!$AC$3,COLUMN(),0)
)*DistanceShader!BO70*LightShader!BO70*(IF(OFFSET(Ghosts!$S$41,COLUMN(),0)&lt;ScreenHeight!$E71,
   1,
   (SQRT(OFFSET(Ghosts!$T$41,COLUMN(),0)-OFFSET(Ghosts!$R$41,COLUMN(),0)*ScreenHeight!$D71)-1))+IF(Ghosts!$B$35,IF(Param!$M$21,-1-POWER(0.3,Param!$M$21)/(IF(Param!$M$21&lt;20,LightShader!BO161,OFFSET(LightShader!BO161,Param!$M$21-20,0)
)+POWER(0.3,Param!$M$21)),-2),0))</f>
        <v>3.904134002429045</v>
      </c>
      <c r="BP70" s="53">
        <f ca="1">IF(ScreenHeight!$B71&lt;OFFSET(Radar!$AC$3,COLUMN(),0),
    Param!$B$38/ScreenHeight!$B71,
    (Param!$B$37+1/(1-OFFSET(Radar!$AD$3,COLUMN(),0)*ScreenHeight!$C71)/Param!$B$39)/OFFSET(Radar!$AC$3,COLUMN(),0)
)*DistanceShader!BP70*LightShader!BP70*(IF(OFFSET(Ghosts!$S$41,COLUMN(),0)&lt;ScreenHeight!$E71,
   1,
   (SQRT(OFFSET(Ghosts!$T$41,COLUMN(),0)-OFFSET(Ghosts!$R$41,COLUMN(),0)*ScreenHeight!$D71)-1))+IF(Ghosts!$B$35,IF(Param!$M$21,-1-POWER(0.3,Param!$M$21)/(IF(Param!$M$21&lt;20,LightShader!BP161,OFFSET(LightShader!BP161,Param!$M$21-20,0)
)+POWER(0.3,Param!$M$21)),-2),0))</f>
        <v>3.9861292962555281</v>
      </c>
      <c r="BQ70" s="53">
        <f ca="1">IF(ScreenHeight!$B71&lt;OFFSET(Radar!$AC$3,COLUMN(),0),
    Param!$B$38/ScreenHeight!$B71,
    (Param!$B$37+1/(1-OFFSET(Radar!$AD$3,COLUMN(),0)*ScreenHeight!$C71)/Param!$B$39)/OFFSET(Radar!$AC$3,COLUMN(),0)
)*DistanceShader!BQ70*LightShader!BQ70*(IF(OFFSET(Ghosts!$S$41,COLUMN(),0)&lt;ScreenHeight!$E71,
   1,
   (SQRT(OFFSET(Ghosts!$T$41,COLUMN(),0)-OFFSET(Ghosts!$R$41,COLUMN(),0)*ScreenHeight!$D71)-1))+IF(Ghosts!$B$35,IF(Param!$M$21,-1-POWER(0.3,Param!$M$21)/(IF(Param!$M$21&lt;20,LightShader!BQ161,OFFSET(LightShader!BQ161,Param!$M$21-20,0)
)+POWER(0.3,Param!$M$21)),-2),0))</f>
        <v>4.0696249311339603</v>
      </c>
      <c r="BR70" s="53">
        <f ca="1">IF(ScreenHeight!$B71&lt;OFFSET(Radar!$AC$3,COLUMN(),0),
    Param!$B$38/ScreenHeight!$B71,
    (Param!$B$37+1/(1-OFFSET(Radar!$AD$3,COLUMN(),0)*ScreenHeight!$C71)/Param!$B$39)/OFFSET(Radar!$AC$3,COLUMN(),0)
)*DistanceShader!BR70*LightShader!BR70*(IF(OFFSET(Ghosts!$S$41,COLUMN(),0)&lt;ScreenHeight!$E71,
   1,
   (SQRT(OFFSET(Ghosts!$T$41,COLUMN(),0)-OFFSET(Ghosts!$R$41,COLUMN(),0)*ScreenHeight!$D71)-1))+IF(Ghosts!$B$35,IF(Param!$M$21,-1-POWER(0.3,Param!$M$21)/(IF(Param!$M$21&lt;20,LightShader!BR161,OFFSET(LightShader!BR161,Param!$M$21-20,0)
)+POWER(0.3,Param!$M$21)),-2),0))</f>
        <v>4.1545157725708703</v>
      </c>
      <c r="BS70" s="53">
        <f ca="1">IF(ScreenHeight!$B71&lt;OFFSET(Radar!$AC$3,COLUMN(),0),
    Param!$B$38/ScreenHeight!$B71,
    (Param!$B$37+1/(1-OFFSET(Radar!$AD$3,COLUMN(),0)*ScreenHeight!$C71)/Param!$B$39)/OFFSET(Radar!$AC$3,COLUMN(),0)
)*DistanceShader!BS70*LightShader!BS70*(IF(OFFSET(Ghosts!$S$41,COLUMN(),0)&lt;ScreenHeight!$E71,
   1,
   (SQRT(OFFSET(Ghosts!$T$41,COLUMN(),0)-OFFSET(Ghosts!$R$41,COLUMN(),0)*ScreenHeight!$D71)-1))+IF(Ghosts!$B$35,IF(Param!$M$21,-1-POWER(0.3,Param!$M$21)/(IF(Param!$M$21&lt;20,LightShader!BS161,OFFSET(LightShader!BS161,Param!$M$21-20,0)
)+POWER(0.3,Param!$M$21)),-2),0))</f>
        <v>4.2406713904473285</v>
      </c>
      <c r="BT70" s="53">
        <f ca="1">IF(ScreenHeight!$B71&lt;OFFSET(Radar!$AC$3,COLUMN(),0),
    Param!$B$38/ScreenHeight!$B71,
    (Param!$B$37+1/(1-OFFSET(Radar!$AD$3,COLUMN(),0)*ScreenHeight!$C71)/Param!$B$39)/OFFSET(Radar!$AC$3,COLUMN(),0)
)*DistanceShader!BT70*LightShader!BT70*(IF(OFFSET(Ghosts!$S$41,COLUMN(),0)&lt;ScreenHeight!$E71,
   1,
   (SQRT(OFFSET(Ghosts!$T$41,COLUMN(),0)-OFFSET(Ghosts!$R$41,COLUMN(),0)*ScreenHeight!$D71)-1))+IF(Ghosts!$B$35,IF(Param!$M$21,-1-POWER(0.3,Param!$M$21)/(IF(Param!$M$21&lt;20,LightShader!BT161,OFFSET(LightShader!BT161,Param!$M$21-20,0)
)+POWER(0.3,Param!$M$21)),-2),0))</f>
        <v>4.327933053997989</v>
      </c>
      <c r="BU70" s="53">
        <f ca="1">IF(ScreenHeight!$B71&lt;OFFSET(Radar!$AC$3,COLUMN(),0),
    Param!$B$38/ScreenHeight!$B71,
    (Param!$B$37+1/(1-OFFSET(Radar!$AD$3,COLUMN(),0)*ScreenHeight!$C71)/Param!$B$39)/OFFSET(Radar!$AC$3,COLUMN(),0)
)*DistanceShader!BU70*LightShader!BU70*(IF(OFFSET(Ghosts!$S$41,COLUMN(),0)&lt;ScreenHeight!$E71,
   1,
   (SQRT(OFFSET(Ghosts!$T$41,COLUMN(),0)-OFFSET(Ghosts!$R$41,COLUMN(),0)*ScreenHeight!$D71)-1))+IF(Ghosts!$B$35,IF(Param!$M$21,-1-POWER(0.3,Param!$M$21)/(IF(Param!$M$21&lt;20,LightShader!BU161,OFFSET(LightShader!BU161,Param!$M$21-20,0)
)+POWER(0.3,Param!$M$21)),-2),0))</f>
        <v>4.4161106484497274</v>
      </c>
      <c r="BV70" s="53">
        <f ca="1">IF(ScreenHeight!$B71&lt;OFFSET(Radar!$AC$3,COLUMN(),0),
    Param!$B$38/ScreenHeight!$B71,
    (Param!$B$37+1/(1-OFFSET(Radar!$AD$3,COLUMN(),0)*ScreenHeight!$C71)/Param!$B$39)/OFFSET(Radar!$AC$3,COLUMN(),0)
)*DistanceShader!BV70*LightShader!BV70*(IF(OFFSET(Ghosts!$S$41,COLUMN(),0)&lt;ScreenHeight!$E71,
   1,
   (SQRT(OFFSET(Ghosts!$T$41,COLUMN(),0)-OFFSET(Ghosts!$R$41,COLUMN(),0)*ScreenHeight!$D71)-1))+IF(Ghosts!$B$35,IF(Param!$M$21,-1-POWER(0.3,Param!$M$21)/(IF(Param!$M$21&lt;20,LightShader!BV161,OFFSET(LightShader!BV161,Param!$M$21-20,0)
)+POWER(0.3,Param!$M$21)),-2),0))</f>
        <v>4.5049795933863201</v>
      </c>
      <c r="BW70" s="53">
        <f ca="1">IF(ScreenHeight!$B71&lt;OFFSET(Radar!$AC$3,COLUMN(),0),
    Param!$B$38/ScreenHeight!$B71,
    (Param!$B$37+1/(1-OFFSET(Radar!$AD$3,COLUMN(),0)*ScreenHeight!$C71)/Param!$B$39)/OFFSET(Radar!$AC$3,COLUMN(),0)
)*DistanceShader!BW70*LightShader!BW70*(IF(OFFSET(Ghosts!$S$41,COLUMN(),0)&lt;ScreenHeight!$E71,
   1,
   (SQRT(OFFSET(Ghosts!$T$41,COLUMN(),0)-OFFSET(Ghosts!$R$41,COLUMN(),0)*ScreenHeight!$D71)-1))+IF(Ghosts!$B$35,IF(Param!$M$21,-1-POWER(0.3,Param!$M$21)/(IF(Param!$M$21&lt;20,LightShader!BW161,OFFSET(LightShader!BW161,Param!$M$21-20,0)
)+POWER(0.3,Param!$M$21)),-2),0))</f>
        <v>4.5942778692238662</v>
      </c>
      <c r="BX70" s="53">
        <f ca="1">IF(ScreenHeight!$B71&lt;OFFSET(Radar!$AC$3,COLUMN(),0),
    Param!$B$38/ScreenHeight!$B71,
    (Param!$B$37+1/(1-OFFSET(Radar!$AD$3,COLUMN(),0)*ScreenHeight!$C71)/Param!$B$39)/OFFSET(Radar!$AC$3,COLUMN(),0)
)*DistanceShader!BX70*LightShader!BX70*(IF(OFFSET(Ghosts!$S$41,COLUMN(),0)&lt;ScreenHeight!$E71,
   1,
   (SQRT(OFFSET(Ghosts!$T$41,COLUMN(),0)-OFFSET(Ghosts!$R$41,COLUMN(),0)*ScreenHeight!$D71)-1))+IF(Ghosts!$B$35,IF(Param!$M$21,-1-POWER(0.3,Param!$M$21)/(IF(Param!$M$21&lt;20,LightShader!BX161,OFFSET(LightShader!BX161,Param!$M$21-20,0)
)+POWER(0.3,Param!$M$21)),-2),0))</f>
        <v>4.683703287732377</v>
      </c>
      <c r="BY70" s="53">
        <f ca="1">IF(ScreenHeight!$B71&lt;OFFSET(Radar!$AC$3,COLUMN(),0),
    Param!$B$38/ScreenHeight!$B71,
    (Param!$B$37+1/(1-OFFSET(Radar!$AD$3,COLUMN(),0)*ScreenHeight!$C71)/Param!$B$39)/OFFSET(Radar!$AC$3,COLUMN(),0)
)*DistanceShader!BY70*LightShader!BY70*(IF(OFFSET(Ghosts!$S$41,COLUMN(),0)&lt;ScreenHeight!$E71,
   1,
   (SQRT(OFFSET(Ghosts!$T$41,COLUMN(),0)-OFFSET(Ghosts!$R$41,COLUMN(),0)*ScreenHeight!$D71)-1))+IF(Ghosts!$B$35,IF(Param!$M$21,-1-POWER(0.3,Param!$M$21)/(IF(Param!$M$21&lt;20,LightShader!BY161,OFFSET(LightShader!BY161,Param!$M$21-20,0)
)+POWER(0.3,Param!$M$21)),-2),0))</f>
        <v>4.7729111742524699</v>
      </c>
      <c r="BZ70" s="53">
        <f ca="1">IF(ScreenHeight!$B71&lt;OFFSET(Radar!$AC$3,COLUMN(),0),
    Param!$B$38/ScreenHeight!$B71,
    (Param!$B$37+1/(1-OFFSET(Radar!$AD$3,COLUMN(),0)*ScreenHeight!$C71)/Param!$B$39)/OFFSET(Radar!$AC$3,COLUMN(),0)
)*DistanceShader!BZ70*LightShader!BZ70*(IF(OFFSET(Ghosts!$S$41,COLUMN(),0)&lt;ScreenHeight!$E71,
   1,
   (SQRT(OFFSET(Ghosts!$T$41,COLUMN(),0)-OFFSET(Ghosts!$R$41,COLUMN(),0)*ScreenHeight!$D71)-1))+IF(Ghosts!$B$35,IF(Param!$M$21,-1-POWER(0.3,Param!$M$21)/(IF(Param!$M$21&lt;20,LightShader!BZ161,OFFSET(LightShader!BZ161,Param!$M$21-20,0)
)+POWER(0.3,Param!$M$21)),-2),0))</f>
        <v>4.8615126613196189</v>
      </c>
      <c r="CA70" s="53">
        <f ca="1">IF(ScreenHeight!$B71&lt;OFFSET(Radar!$AC$3,COLUMN(),0),
    Param!$B$38/ScreenHeight!$B71,
    (Param!$B$37+1/(1-OFFSET(Radar!$AD$3,COLUMN(),0)*ScreenHeight!$C71)/Param!$B$39)/OFFSET(Radar!$AC$3,COLUMN(),0)
)*DistanceShader!CA70*LightShader!CA70*(IF(OFFSET(Ghosts!$S$41,COLUMN(),0)&lt;ScreenHeight!$E71,
   1,
   (SQRT(OFFSET(Ghosts!$T$41,COLUMN(),0)-OFFSET(Ghosts!$R$41,COLUMN(),0)*ScreenHeight!$D71)-1))+IF(Ghosts!$B$35,IF(Param!$M$21,-1-POWER(0.3,Param!$M$21)/(IF(Param!$M$21&lt;20,LightShader!CA161,OFFSET(LightShader!CA161,Param!$M$21-20,0)
)+POWER(0.3,Param!$M$21)),-2),0))</f>
        <v>4.9490738231121725</v>
      </c>
      <c r="CB70" s="53">
        <f ca="1">IF(ScreenHeight!$B71&lt;OFFSET(Radar!$AC$3,COLUMN(),0),
    Param!$B$38/ScreenHeight!$B71,
    (Param!$B$37+1/(1-OFFSET(Radar!$AD$3,COLUMN(),0)*ScreenHeight!$C71)/Param!$B$39)/OFFSET(Radar!$AC$3,COLUMN(),0)
)*DistanceShader!CB70*LightShader!CB70*(IF(OFFSET(Ghosts!$S$41,COLUMN(),0)&lt;ScreenHeight!$E71,
   1,
   (SQRT(OFFSET(Ghosts!$T$41,COLUMN(),0)-OFFSET(Ghosts!$R$41,COLUMN(),0)*ScreenHeight!$D71)-1))+IF(Ghosts!$B$35,IF(Param!$M$21,-1-POWER(0.3,Param!$M$21)/(IF(Param!$M$21&lt;20,LightShader!CB161,OFFSET(LightShader!CB161,Param!$M$21-20,0)
)+POWER(0.3,Param!$M$21)),-2),0))</f>
        <v>5.0351159037802704</v>
      </c>
      <c r="CC70" s="53">
        <f ca="1">IF(ScreenHeight!$B71&lt;OFFSET(Radar!$AC$3,COLUMN(),0),
    Param!$B$38/ScreenHeight!$B71,
    (Param!$B$37+1/(1-OFFSET(Radar!$AD$3,COLUMN(),0)*ScreenHeight!$C71)/Param!$B$39)/OFFSET(Radar!$AC$3,COLUMN(),0)
)*DistanceShader!CC70*LightShader!CC70*(IF(OFFSET(Ghosts!$S$41,COLUMN(),0)&lt;ScreenHeight!$E71,
   1,
   (SQRT(OFFSET(Ghosts!$T$41,COLUMN(),0)-OFFSET(Ghosts!$R$41,COLUMN(),0)*ScreenHeight!$D71)-1))+IF(Ghosts!$B$35,IF(Param!$M$21,-1-POWER(0.3,Param!$M$21)/(IF(Param!$M$21&lt;20,LightShader!CC161,OFFSET(LightShader!CC161,Param!$M$21-20,0)
)+POWER(0.3,Param!$M$21)),-2),0))</f>
        <v>5.1191169056111843</v>
      </c>
      <c r="CD70" s="53">
        <f ca="1">IF(ScreenHeight!$B71&lt;OFFSET(Radar!$AC$3,COLUMN(),0),
    Param!$B$38/ScreenHeight!$B71,
    (Param!$B$37+1/(1-OFFSET(Radar!$AD$3,COLUMN(),0)*ScreenHeight!$C71)/Param!$B$39)/OFFSET(Radar!$AC$3,COLUMN(),0)
)*DistanceShader!CD70*LightShader!CD70*(IF(OFFSET(Ghosts!$S$41,COLUMN(),0)&lt;ScreenHeight!$E71,
   1,
   (SQRT(OFFSET(Ghosts!$T$41,COLUMN(),0)-OFFSET(Ghosts!$R$41,COLUMN(),0)*ScreenHeight!$D71)-1))+IF(Ghosts!$B$35,IF(Param!$M$21,-1-POWER(0.3,Param!$M$21)/(IF(Param!$M$21&lt;20,LightShader!CD161,OFFSET(LightShader!CD161,Param!$M$21-20,0)
)+POWER(0.3,Param!$M$21)),-2),0))</f>
        <v>5.2005147996818328</v>
      </c>
      <c r="CE70" s="53">
        <f ca="1">IF(ScreenHeight!$B71&lt;OFFSET(Radar!$AC$3,COLUMN(),0),
    Param!$B$38/ScreenHeight!$B71,
    (Param!$B$37+1/(1-OFFSET(Radar!$AD$3,COLUMN(),0)*ScreenHeight!$C71)/Param!$B$39)/OFFSET(Radar!$AC$3,COLUMN(),0)
)*DistanceShader!CE70*LightShader!CE70*(IF(OFFSET(Ghosts!$S$41,COLUMN(),0)&lt;ScreenHeight!$E71,
   1,
   (SQRT(OFFSET(Ghosts!$T$41,COLUMN(),0)-OFFSET(Ghosts!$R$41,COLUMN(),0)*ScreenHeight!$D71)-1))+IF(Ghosts!$B$35,IF(Param!$M$21,-1-POWER(0.3,Param!$M$21)/(IF(Param!$M$21&lt;20,LightShader!CE161,OFFSET(LightShader!CE161,Param!$M$21-20,0)
)+POWER(0.3,Param!$M$21)),-2),0))</f>
        <v>5.2787125963419435</v>
      </c>
      <c r="CF70" s="53">
        <f ca="1">IF(ScreenHeight!$B71&lt;OFFSET(Radar!$AC$3,COLUMN(),0),
    Param!$B$38/ScreenHeight!$B71,
    (Param!$B$37+1/(1-OFFSET(Radar!$AD$3,COLUMN(),0)*ScreenHeight!$C71)/Param!$B$39)/OFFSET(Radar!$AC$3,COLUMN(),0)
)*DistanceShader!CF70*LightShader!CF70*(IF(OFFSET(Ghosts!$S$41,COLUMN(),0)&lt;ScreenHeight!$E71,
   1,
   (SQRT(OFFSET(Ghosts!$T$41,COLUMN(),0)-OFFSET(Ghosts!$R$41,COLUMN(),0)*ScreenHeight!$D71)-1))+IF(Ghosts!$B$35,IF(Param!$M$21,-1-POWER(0.3,Param!$M$21)/(IF(Param!$M$21&lt;20,LightShader!CF161,OFFSET(LightShader!CF161,Param!$M$21-20,0)
)+POWER(0.3,Param!$M$21)),-2),0))</f>
        <v>5.3530854601620685</v>
      </c>
      <c r="CG70" s="53">
        <f ca="1">IF(ScreenHeight!$B71&lt;OFFSET(Radar!$AC$3,COLUMN(),0),
    Param!$B$38/ScreenHeight!$B71,
    (Param!$B$37+1/(1-OFFSET(Radar!$AD$3,COLUMN(),0)*ScreenHeight!$C71)/Param!$B$39)/OFFSET(Radar!$AC$3,COLUMN(),0)
)*DistanceShader!CG70*LightShader!CG70*(IF(OFFSET(Ghosts!$S$41,COLUMN(),0)&lt;ScreenHeight!$E71,
   1,
   (SQRT(OFFSET(Ghosts!$T$41,COLUMN(),0)-OFFSET(Ghosts!$R$41,COLUMN(),0)*ScreenHeight!$D71)-1))+IF(Ghosts!$B$35,IF(Param!$M$21,-1-POWER(0.3,Param!$M$21)/(IF(Param!$M$21&lt;20,LightShader!CG161,OFFSET(LightShader!CG161,Param!$M$21-20,0)
)+POWER(0.3,Param!$M$21)),-2),0))</f>
        <v>5.4229899699068467</v>
      </c>
      <c r="CH70" s="53">
        <f ca="1">IF(ScreenHeight!$B71&lt;OFFSET(Radar!$AC$3,COLUMN(),0),
    Param!$B$38/ScreenHeight!$B71,
    (Param!$B$37+1/(1-OFFSET(Radar!$AD$3,COLUMN(),0)*ScreenHeight!$C71)/Param!$B$39)/OFFSET(Radar!$AC$3,COLUMN(),0)
)*DistanceShader!CH70*LightShader!CH70*(IF(OFFSET(Ghosts!$S$41,COLUMN(),0)&lt;ScreenHeight!$E71,
   1,
   (SQRT(OFFSET(Ghosts!$T$41,COLUMN(),0)-OFFSET(Ghosts!$R$41,COLUMN(),0)*ScreenHeight!$D71)-1))+IF(Ghosts!$B$35,IF(Param!$M$21,-1-POWER(0.3,Param!$M$21)/(IF(Param!$M$21&lt;20,LightShader!CH161,OFFSET(LightShader!CH161,Param!$M$21-20,0)
)+POWER(0.3,Param!$M$21)),-2),0))</f>
        <v>5.4877755073950807</v>
      </c>
      <c r="CI70" s="53">
        <f ca="1">IF(ScreenHeight!$B71&lt;OFFSET(Radar!$AC$3,COLUMN(),0),
    Param!$B$38/ScreenHeight!$B71,
    (Param!$B$37+1/(1-OFFSET(Radar!$AD$3,COLUMN(),0)*ScreenHeight!$C71)/Param!$B$39)/OFFSET(Radar!$AC$3,COLUMN(),0)
)*DistanceShader!CI70*LightShader!CI70*(IF(OFFSET(Ghosts!$S$41,COLUMN(),0)&lt;ScreenHeight!$E71,
   1,
   (SQRT(OFFSET(Ghosts!$T$41,COLUMN(),0)-OFFSET(Ghosts!$R$41,COLUMN(),0)*ScreenHeight!$D71)-1))+IF(Ghosts!$B$35,IF(Param!$M$21,-1-POWER(0.3,Param!$M$21)/(IF(Param!$M$21&lt;20,LightShader!CI161,OFFSET(LightShader!CI161,Param!$M$21-20,0)
)+POWER(0.3,Param!$M$21)),-2),0))</f>
        <v>5.546797612542111</v>
      </c>
      <c r="CJ70" s="53">
        <f ca="1">IF(ScreenHeight!$B71&lt;OFFSET(Radar!$AC$3,COLUMN(),0),
    Param!$B$38/ScreenHeight!$B71,
    (Param!$B$37+1/(1-OFFSET(Radar!$AD$3,COLUMN(),0)*ScreenHeight!$C71)/Param!$B$39)/OFFSET(Radar!$AC$3,COLUMN(),0)
)*DistanceShader!CJ70*LightShader!CJ70*(IF(OFFSET(Ghosts!$S$41,COLUMN(),0)&lt;ScreenHeight!$E71,
   1,
   (SQRT(OFFSET(Ghosts!$T$41,COLUMN(),0)-OFFSET(Ghosts!$R$41,COLUMN(),0)*ScreenHeight!$D71)-1))+IF(Ghosts!$B$35,IF(Param!$M$21,-1-POWER(0.3,Param!$M$21)/(IF(Param!$M$21&lt;20,LightShader!CJ161,OFFSET(LightShader!CJ161,Param!$M$21-20,0)
)+POWER(0.3,Param!$M$21)),-2),0))</f>
        <v>5.5994329733048991</v>
      </c>
      <c r="CK70" s="53">
        <f ca="1">IF(ScreenHeight!$B71&lt;OFFSET(Radar!$AC$3,COLUMN(),0),
    Param!$B$38/ScreenHeight!$B71,
    (Param!$B$37+1/(1-OFFSET(Radar!$AD$3,COLUMN(),0)*ScreenHeight!$C71)/Param!$B$39)/OFFSET(Radar!$AC$3,COLUMN(),0)
)*DistanceShader!CK70*LightShader!CK70*(IF(OFFSET(Ghosts!$S$41,COLUMN(),0)&lt;ScreenHeight!$E71,
   1,
   (SQRT(OFFSET(Ghosts!$T$41,COLUMN(),0)-OFFSET(Ghosts!$R$41,COLUMN(),0)*ScreenHeight!$D71)-1))+IF(Ghosts!$B$35,IF(Param!$M$21,-1-POWER(0.3,Param!$M$21)/(IF(Param!$M$21&lt;20,LightShader!CK161,OFFSET(LightShader!CK161,Param!$M$21-20,0)
)+POWER(0.3,Param!$M$21)),-2),0))</f>
        <v>5.6450955421071392</v>
      </c>
      <c r="CL70" s="53">
        <f ca="1">IF(ScreenHeight!$B71&lt;OFFSET(Radar!$AC$3,COLUMN(),0),
    Param!$B$38/ScreenHeight!$B71,
    (Param!$B$37+1/(1-OFFSET(Radar!$AD$3,COLUMN(),0)*ScreenHeight!$C71)/Param!$B$39)/OFFSET(Radar!$AC$3,COLUMN(),0)
)*DistanceShader!CL70*LightShader!CL70*(IF(OFFSET(Ghosts!$S$41,COLUMN(),0)&lt;ScreenHeight!$E71,
   1,
   (SQRT(OFFSET(Ghosts!$T$41,COLUMN(),0)-OFFSET(Ghosts!$R$41,COLUMN(),0)*ScreenHeight!$D71)-1))+IF(Ghosts!$B$35,IF(Param!$M$21,-1-POWER(0.3,Param!$M$21)/(IF(Param!$M$21&lt;20,LightShader!CL161,OFFSET(LightShader!CL161,Param!$M$21-20,0)
)+POWER(0.3,Param!$M$21)),-2),0))</f>
        <v>5.6832531031409639</v>
      </c>
      <c r="CM70" s="53">
        <f ca="1">IF(ScreenHeight!$B71&lt;OFFSET(Radar!$AC$3,COLUMN(),0),
    Param!$B$38/ScreenHeight!$B71,
    (Param!$B$37+1/(1-OFFSET(Radar!$AD$3,COLUMN(),0)*ScreenHeight!$C71)/Param!$B$39)/OFFSET(Radar!$AC$3,COLUMN(),0)
)*DistanceShader!CM70*LightShader!CM70*(IF(OFFSET(Ghosts!$S$41,COLUMN(),0)&lt;ScreenHeight!$E71,
   1,
   (SQRT(OFFSET(Ghosts!$T$41,COLUMN(),0)-OFFSET(Ghosts!$R$41,COLUMN(),0)*ScreenHeight!$D71)-1))+IF(Ghosts!$B$35,IF(Param!$M$21,-1-POWER(0.3,Param!$M$21)/(IF(Param!$M$21&lt;20,LightShader!CM161,OFFSET(LightShader!CM161,Param!$M$21-20,0)
)+POWER(0.3,Param!$M$21)),-2),0))</f>
        <v>5.7134434796149636</v>
      </c>
      <c r="CN70" s="53">
        <f ca="1">IF(ScreenHeight!$B71&lt;OFFSET(Radar!$AC$3,COLUMN(),0),
    Param!$B$38/ScreenHeight!$B71,
    (Param!$B$37+1/(1-OFFSET(Radar!$AD$3,COLUMN(),0)*ScreenHeight!$C71)/Param!$B$39)/OFFSET(Radar!$AC$3,COLUMN(),0)
)*DistanceShader!CN70*LightShader!CN70*(IF(OFFSET(Ghosts!$S$41,COLUMN(),0)&lt;ScreenHeight!$E71,
   1,
   (SQRT(OFFSET(Ghosts!$T$41,COLUMN(),0)-OFFSET(Ghosts!$R$41,COLUMN(),0)*ScreenHeight!$D71)-1))+IF(Ghosts!$B$35,IF(Param!$M$21,-1-POWER(0.3,Param!$M$21)/(IF(Param!$M$21&lt;20,LightShader!CN161,OFFSET(LightShader!CN161,Param!$M$21-20,0)
)+POWER(0.3,Param!$M$21)),-2),0))</f>
        <v>5.7352894888214108</v>
      </c>
      <c r="CO70" s="53">
        <f ca="1">IF(ScreenHeight!$B71&lt;OFFSET(Radar!$AC$3,COLUMN(),0),
    Param!$B$38/ScreenHeight!$B71,
    (Param!$B$37+1/(1-OFFSET(Radar!$AD$3,COLUMN(),0)*ScreenHeight!$C71)/Param!$B$39)/OFFSET(Radar!$AC$3,COLUMN(),0)
)*DistanceShader!CO70*LightShader!CO70*(IF(OFFSET(Ghosts!$S$41,COLUMN(),0)&lt;ScreenHeight!$E71,
   1,
   (SQRT(OFFSET(Ghosts!$T$41,COLUMN(),0)-OFFSET(Ghosts!$R$41,COLUMN(),0)*ScreenHeight!$D71)-1))+IF(Ghosts!$B$35,IF(Param!$M$21,-1-POWER(0.3,Param!$M$21)/(IF(Param!$M$21&lt;20,LightShader!CO161,OFFSET(LightShader!CO161,Param!$M$21-20,0)
)+POWER(0.3,Param!$M$21)),-2),0))</f>
        <v>5.7485117446099894</v>
      </c>
      <c r="CP70" s="53">
        <f ca="1">IF(ScreenHeight!$B71&lt;OFFSET(Radar!$AC$3,COLUMN(),0),
    Param!$B$38/ScreenHeight!$B71,
    (Param!$B$37+1/(1-OFFSET(Radar!$AD$3,COLUMN(),0)*ScreenHeight!$C71)/Param!$B$39)/OFFSET(Radar!$AC$3,COLUMN(),0)
)*DistanceShader!CP70*LightShader!CP70*(IF(OFFSET(Ghosts!$S$41,COLUMN(),0)&lt;ScreenHeight!$E71,
   1,
   (SQRT(OFFSET(Ghosts!$T$41,COLUMN(),0)-OFFSET(Ghosts!$R$41,COLUMN(),0)*ScreenHeight!$D71)-1))+IF(Ghosts!$B$35,IF(Param!$M$21,-1-POWER(0.3,Param!$M$21)/(IF(Param!$M$21&lt;20,LightShader!CP161,OFFSET(LightShader!CP161,Param!$M$21-20,0)
)+POWER(0.3,Param!$M$21)),-2),0))</f>
        <v>5.7529384827000669</v>
      </c>
      <c r="CQ70" s="53">
        <f ca="1">IF(ScreenHeight!$B71&lt;OFFSET(Radar!$AC$3,COLUMN(),0),
    Param!$B$38/ScreenHeight!$B71,
    (Param!$B$37+1/(1-OFFSET(Radar!$AD$3,COLUMN(),0)*ScreenHeight!$C71)/Param!$B$39)/OFFSET(Radar!$AC$3,COLUMN(),0)
)*DistanceShader!CQ70*LightShader!CQ70*(IF(OFFSET(Ghosts!$S$41,COLUMN(),0)&lt;ScreenHeight!$E71,
   1,
   (SQRT(OFFSET(Ghosts!$T$41,COLUMN(),0)-OFFSET(Ghosts!$R$41,COLUMN(),0)*ScreenHeight!$D71)-1))+IF(Ghosts!$B$35,IF(Param!$M$21,-1-POWER(0.3,Param!$M$21)/(IF(Param!$M$21&lt;20,LightShader!CQ161,OFFSET(LightShader!CQ161,Param!$M$21-20,0)
)+POWER(0.3,Param!$M$21)),-2),0))</f>
        <v>5.7485117446099894</v>
      </c>
      <c r="CR70" s="53">
        <f ca="1">IF(ScreenHeight!$B71&lt;OFFSET(Radar!$AC$3,COLUMN(),0),
    Param!$B$38/ScreenHeight!$B71,
    (Param!$B$37+1/(1-OFFSET(Radar!$AD$3,COLUMN(),0)*ScreenHeight!$C71)/Param!$B$39)/OFFSET(Radar!$AC$3,COLUMN(),0)
)*DistanceShader!CR70*LightShader!CR70*(IF(OFFSET(Ghosts!$S$41,COLUMN(),0)&lt;ScreenHeight!$E71,
   1,
   (SQRT(OFFSET(Ghosts!$T$41,COLUMN(),0)-OFFSET(Ghosts!$R$41,COLUMN(),0)*ScreenHeight!$D71)-1))+IF(Ghosts!$B$35,IF(Param!$M$21,-1-POWER(0.3,Param!$M$21)/(IF(Param!$M$21&lt;20,LightShader!CR161,OFFSET(LightShader!CR161,Param!$M$21-20,0)
)+POWER(0.3,Param!$M$21)),-2),0))</f>
        <v>5.7352894888214108</v>
      </c>
      <c r="CS70" s="53">
        <f ca="1">IF(ScreenHeight!$B71&lt;OFFSET(Radar!$AC$3,COLUMN(),0),
    Param!$B$38/ScreenHeight!$B71,
    (Param!$B$37+1/(1-OFFSET(Radar!$AD$3,COLUMN(),0)*ScreenHeight!$C71)/Param!$B$39)/OFFSET(Radar!$AC$3,COLUMN(),0)
)*DistanceShader!CS70*LightShader!CS70*(IF(OFFSET(Ghosts!$S$41,COLUMN(),0)&lt;ScreenHeight!$E71,
   1,
   (SQRT(OFFSET(Ghosts!$T$41,COLUMN(),0)-OFFSET(Ghosts!$R$41,COLUMN(),0)*ScreenHeight!$D71)-1))+IF(Ghosts!$B$35,IF(Param!$M$21,-1-POWER(0.3,Param!$M$21)/(IF(Param!$M$21&lt;20,LightShader!CS161,OFFSET(LightShader!CS161,Param!$M$21-20,0)
)+POWER(0.3,Param!$M$21)),-2),0))</f>
        <v>5.7134434796149636</v>
      </c>
      <c r="CT70" s="53">
        <f ca="1">IF(ScreenHeight!$B71&lt;OFFSET(Radar!$AC$3,COLUMN(),0),
    Param!$B$38/ScreenHeight!$B71,
    (Param!$B$37+1/(1-OFFSET(Radar!$AD$3,COLUMN(),0)*ScreenHeight!$C71)/Param!$B$39)/OFFSET(Radar!$AC$3,COLUMN(),0)
)*DistanceShader!CT70*LightShader!CT70*(IF(OFFSET(Ghosts!$S$41,COLUMN(),0)&lt;ScreenHeight!$E71,
   1,
   (SQRT(OFFSET(Ghosts!$T$41,COLUMN(),0)-OFFSET(Ghosts!$R$41,COLUMN(),0)*ScreenHeight!$D71)-1))+IF(Ghosts!$B$35,IF(Param!$M$21,-1-POWER(0.3,Param!$M$21)/(IF(Param!$M$21&lt;20,LightShader!CT161,OFFSET(LightShader!CT161,Param!$M$21-20,0)
)+POWER(0.3,Param!$M$21)),-2),0))</f>
        <v>5.6832531031409639</v>
      </c>
      <c r="CU70" s="53">
        <f ca="1">IF(ScreenHeight!$B71&lt;OFFSET(Radar!$AC$3,COLUMN(),0),
    Param!$B$38/ScreenHeight!$B71,
    (Param!$B$37+1/(1-OFFSET(Radar!$AD$3,COLUMN(),0)*ScreenHeight!$C71)/Param!$B$39)/OFFSET(Radar!$AC$3,COLUMN(),0)
)*DistanceShader!CU70*LightShader!CU70*(IF(OFFSET(Ghosts!$S$41,COLUMN(),0)&lt;ScreenHeight!$E71,
   1,
   (SQRT(OFFSET(Ghosts!$T$41,COLUMN(),0)-OFFSET(Ghosts!$R$41,COLUMN(),0)*ScreenHeight!$D71)-1))+IF(Ghosts!$B$35,IF(Param!$M$21,-1-POWER(0.3,Param!$M$21)/(IF(Param!$M$21&lt;20,LightShader!CU161,OFFSET(LightShader!CU161,Param!$M$21-20,0)
)+POWER(0.3,Param!$M$21)),-2),0))</f>
        <v>5.6450955421071392</v>
      </c>
      <c r="CV70" s="53">
        <f ca="1">IF(ScreenHeight!$B71&lt;OFFSET(Radar!$AC$3,COLUMN(),0),
    Param!$B$38/ScreenHeight!$B71,
    (Param!$B$37+1/(1-OFFSET(Radar!$AD$3,COLUMN(),0)*ScreenHeight!$C71)/Param!$B$39)/OFFSET(Radar!$AC$3,COLUMN(),0)
)*DistanceShader!CV70*LightShader!CV70*(IF(OFFSET(Ghosts!$S$41,COLUMN(),0)&lt;ScreenHeight!$E71,
   1,
   (SQRT(OFFSET(Ghosts!$T$41,COLUMN(),0)-OFFSET(Ghosts!$R$41,COLUMN(),0)*ScreenHeight!$D71)-1))+IF(Ghosts!$B$35,IF(Param!$M$21,-1-POWER(0.3,Param!$M$21)/(IF(Param!$M$21&lt;20,LightShader!CV161,OFFSET(LightShader!CV161,Param!$M$21-20,0)
)+POWER(0.3,Param!$M$21)),-2),0))</f>
        <v>5.5994329733048991</v>
      </c>
      <c r="CW70" s="53">
        <f ca="1">IF(ScreenHeight!$B71&lt;OFFSET(Radar!$AC$3,COLUMN(),0),
    Param!$B$38/ScreenHeight!$B71,
    (Param!$B$37+1/(1-OFFSET(Radar!$AD$3,COLUMN(),0)*ScreenHeight!$C71)/Param!$B$39)/OFFSET(Radar!$AC$3,COLUMN(),0)
)*DistanceShader!CW70*LightShader!CW70*(IF(OFFSET(Ghosts!$S$41,COLUMN(),0)&lt;ScreenHeight!$E71,
   1,
   (SQRT(OFFSET(Ghosts!$T$41,COLUMN(),0)-OFFSET(Ghosts!$R$41,COLUMN(),0)*ScreenHeight!$D71)-1))+IF(Ghosts!$B$35,IF(Param!$M$21,-1-POWER(0.3,Param!$M$21)/(IF(Param!$M$21&lt;20,LightShader!CW161,OFFSET(LightShader!CW161,Param!$M$21-20,0)
)+POWER(0.3,Param!$M$21)),-2),0))</f>
        <v>5.546797612542111</v>
      </c>
      <c r="CX70" s="53">
        <f ca="1">IF(ScreenHeight!$B71&lt;OFFSET(Radar!$AC$3,COLUMN(),0),
    Param!$B$38/ScreenHeight!$B71,
    (Param!$B$37+1/(1-OFFSET(Radar!$AD$3,COLUMN(),0)*ScreenHeight!$C71)/Param!$B$39)/OFFSET(Radar!$AC$3,COLUMN(),0)
)*DistanceShader!CX70*LightShader!CX70*(IF(OFFSET(Ghosts!$S$41,COLUMN(),0)&lt;ScreenHeight!$E71,
   1,
   (SQRT(OFFSET(Ghosts!$T$41,COLUMN(),0)-OFFSET(Ghosts!$R$41,COLUMN(),0)*ScreenHeight!$D71)-1))+IF(Ghosts!$B$35,IF(Param!$M$21,-1-POWER(0.3,Param!$M$21)/(IF(Param!$M$21&lt;20,LightShader!CX161,OFFSET(LightShader!CX161,Param!$M$21-20,0)
)+POWER(0.3,Param!$M$21)),-2),0))</f>
        <v>5.4877755073950807</v>
      </c>
      <c r="CY70" s="53">
        <f ca="1">IF(ScreenHeight!$B71&lt;OFFSET(Radar!$AC$3,COLUMN(),0),
    Param!$B$38/ScreenHeight!$B71,
    (Param!$B$37+1/(1-OFFSET(Radar!$AD$3,COLUMN(),0)*ScreenHeight!$C71)/Param!$B$39)/OFFSET(Radar!$AC$3,COLUMN(),0)
)*DistanceShader!CY70*LightShader!CY70*(IF(OFFSET(Ghosts!$S$41,COLUMN(),0)&lt;ScreenHeight!$E71,
   1,
   (SQRT(OFFSET(Ghosts!$T$41,COLUMN(),0)-OFFSET(Ghosts!$R$41,COLUMN(),0)*ScreenHeight!$D71)-1))+IF(Ghosts!$B$35,IF(Param!$M$21,-1-POWER(0.3,Param!$M$21)/(IF(Param!$M$21&lt;20,LightShader!CY161,OFFSET(LightShader!CY161,Param!$M$21-20,0)
)+POWER(0.3,Param!$M$21)),-2),0))</f>
        <v>5.4229899699068467</v>
      </c>
      <c r="CZ70" s="53">
        <f ca="1">IF(ScreenHeight!$B71&lt;OFFSET(Radar!$AC$3,COLUMN(),0),
    Param!$B$38/ScreenHeight!$B71,
    (Param!$B$37+1/(1-OFFSET(Radar!$AD$3,COLUMN(),0)*ScreenHeight!$C71)/Param!$B$39)/OFFSET(Radar!$AC$3,COLUMN(),0)
)*DistanceShader!CZ70*LightShader!CZ70*(IF(OFFSET(Ghosts!$S$41,COLUMN(),0)&lt;ScreenHeight!$E71,
   1,
   (SQRT(OFFSET(Ghosts!$T$41,COLUMN(),0)-OFFSET(Ghosts!$R$41,COLUMN(),0)*ScreenHeight!$D71)-1))+IF(Ghosts!$B$35,IF(Param!$M$21,-1-POWER(0.3,Param!$M$21)/(IF(Param!$M$21&lt;20,LightShader!CZ161,OFFSET(LightShader!CZ161,Param!$M$21-20,0)
)+POWER(0.3,Param!$M$21)),-2),0))</f>
        <v>5.3530854601620685</v>
      </c>
      <c r="DA70" s="53">
        <f ca="1">IF(ScreenHeight!$B71&lt;OFFSET(Radar!$AC$3,COLUMN(),0),
    Param!$B$38/ScreenHeight!$B71,
    (Param!$B$37+1/(1-OFFSET(Radar!$AD$3,COLUMN(),0)*ScreenHeight!$C71)/Param!$B$39)/OFFSET(Radar!$AC$3,COLUMN(),0)
)*DistanceShader!DA70*LightShader!DA70*(IF(OFFSET(Ghosts!$S$41,COLUMN(),0)&lt;ScreenHeight!$E71,
   1,
   (SQRT(OFFSET(Ghosts!$T$41,COLUMN(),0)-OFFSET(Ghosts!$R$41,COLUMN(),0)*ScreenHeight!$D71)-1))+IF(Ghosts!$B$35,IF(Param!$M$21,-1-POWER(0.3,Param!$M$21)/(IF(Param!$M$21&lt;20,LightShader!DA161,OFFSET(LightShader!DA161,Param!$M$21-20,0)
)+POWER(0.3,Param!$M$21)),-2),0))</f>
        <v>5.2787125963419435</v>
      </c>
      <c r="DB70" s="53">
        <f ca="1">IF(ScreenHeight!$B71&lt;OFFSET(Radar!$AC$3,COLUMN(),0),
    Param!$B$38/ScreenHeight!$B71,
    (Param!$B$37+1/(1-OFFSET(Radar!$AD$3,COLUMN(),0)*ScreenHeight!$C71)/Param!$B$39)/OFFSET(Radar!$AC$3,COLUMN(),0)
)*DistanceShader!DB70*LightShader!DB70*(IF(OFFSET(Ghosts!$S$41,COLUMN(),0)&lt;ScreenHeight!$E71,
   1,
   (SQRT(OFFSET(Ghosts!$T$41,COLUMN(),0)-OFFSET(Ghosts!$R$41,COLUMN(),0)*ScreenHeight!$D71)-1))+IF(Ghosts!$B$35,IF(Param!$M$21,-1-POWER(0.3,Param!$M$21)/(IF(Param!$M$21&lt;20,LightShader!DB161,OFFSET(LightShader!DB161,Param!$M$21-20,0)
)+POWER(0.3,Param!$M$21)),-2),0))</f>
        <v>5.2005147996818328</v>
      </c>
      <c r="DC70" s="53">
        <f ca="1">IF(ScreenHeight!$B71&lt;OFFSET(Radar!$AC$3,COLUMN(),0),
    Param!$B$38/ScreenHeight!$B71,
    (Param!$B$37+1/(1-OFFSET(Radar!$AD$3,COLUMN(),0)*ScreenHeight!$C71)/Param!$B$39)/OFFSET(Radar!$AC$3,COLUMN(),0)
)*DistanceShader!DC70*LightShader!DC70*(IF(OFFSET(Ghosts!$S$41,COLUMN(),0)&lt;ScreenHeight!$E71,
   1,
   (SQRT(OFFSET(Ghosts!$T$41,COLUMN(),0)-OFFSET(Ghosts!$R$41,COLUMN(),0)*ScreenHeight!$D71)-1))+IF(Ghosts!$B$35,IF(Param!$M$21,-1-POWER(0.3,Param!$M$21)/(IF(Param!$M$21&lt;20,LightShader!DC161,OFFSET(LightShader!DC161,Param!$M$21-20,0)
)+POWER(0.3,Param!$M$21)),-2),0))</f>
        <v>5.1191169056111843</v>
      </c>
      <c r="DD70" s="53">
        <f ca="1">IF(ScreenHeight!$B71&lt;OFFSET(Radar!$AC$3,COLUMN(),0),
    Param!$B$38/ScreenHeight!$B71,
    (Param!$B$37+1/(1-OFFSET(Radar!$AD$3,COLUMN(),0)*ScreenHeight!$C71)/Param!$B$39)/OFFSET(Radar!$AC$3,COLUMN(),0)
)*DistanceShader!DD70*LightShader!DD70*(IF(OFFSET(Ghosts!$S$41,COLUMN(),0)&lt;ScreenHeight!$E71,
   1,
   (SQRT(OFFSET(Ghosts!$T$41,COLUMN(),0)-OFFSET(Ghosts!$R$41,COLUMN(),0)*ScreenHeight!$D71)-1))+IF(Ghosts!$B$35,IF(Param!$M$21,-1-POWER(0.3,Param!$M$21)/(IF(Param!$M$21&lt;20,LightShader!DD161,OFFSET(LightShader!DD161,Param!$M$21-20,0)
)+POWER(0.3,Param!$M$21)),-2),0))</f>
        <v>5.0351159037802704</v>
      </c>
      <c r="DE70" s="53">
        <f ca="1">IF(ScreenHeight!$B71&lt;OFFSET(Radar!$AC$3,COLUMN(),0),
    Param!$B$38/ScreenHeight!$B71,
    (Param!$B$37+1/(1-OFFSET(Radar!$AD$3,COLUMN(),0)*ScreenHeight!$C71)/Param!$B$39)/OFFSET(Radar!$AC$3,COLUMN(),0)
)*DistanceShader!DE70*LightShader!DE70*(IF(OFFSET(Ghosts!$S$41,COLUMN(),0)&lt;ScreenHeight!$E71,
   1,
   (SQRT(OFFSET(Ghosts!$T$41,COLUMN(),0)-OFFSET(Ghosts!$R$41,COLUMN(),0)*ScreenHeight!$D71)-1))+IF(Ghosts!$B$35,IF(Param!$M$21,-1-POWER(0.3,Param!$M$21)/(IF(Param!$M$21&lt;20,LightShader!DE161,OFFSET(LightShader!DE161,Param!$M$21-20,0)
)+POWER(0.3,Param!$M$21)),-2),0))</f>
        <v>4.9490738231121725</v>
      </c>
      <c r="DF70" s="53">
        <f ca="1">IF(ScreenHeight!$B71&lt;OFFSET(Radar!$AC$3,COLUMN(),0),
    Param!$B$38/ScreenHeight!$B71,
    (Param!$B$37+1/(1-OFFSET(Radar!$AD$3,COLUMN(),0)*ScreenHeight!$C71)/Param!$B$39)/OFFSET(Radar!$AC$3,COLUMN(),0)
)*DistanceShader!DF70*LightShader!DF70*(IF(OFFSET(Ghosts!$S$41,COLUMN(),0)&lt;ScreenHeight!$E71,
   1,
   (SQRT(OFFSET(Ghosts!$T$41,COLUMN(),0)-OFFSET(Ghosts!$R$41,COLUMN(),0)*ScreenHeight!$D71)-1))+IF(Ghosts!$B$35,IF(Param!$M$21,-1-POWER(0.3,Param!$M$21)/(IF(Param!$M$21&lt;20,LightShader!DF161,OFFSET(LightShader!DF161,Param!$M$21-20,0)
)+POWER(0.3,Param!$M$21)),-2),0))</f>
        <v>4.8615126613196189</v>
      </c>
      <c r="DG70" s="53">
        <f ca="1">IF(ScreenHeight!$B71&lt;OFFSET(Radar!$AC$3,COLUMN(),0),
    Param!$B$38/ScreenHeight!$B71,
    (Param!$B$37+1/(1-OFFSET(Radar!$AD$3,COLUMN(),0)*ScreenHeight!$C71)/Param!$B$39)/OFFSET(Radar!$AC$3,COLUMN(),0)
)*DistanceShader!DG70*LightShader!DG70*(IF(OFFSET(Ghosts!$S$41,COLUMN(),0)&lt;ScreenHeight!$E71,
   1,
   (SQRT(OFFSET(Ghosts!$T$41,COLUMN(),0)-OFFSET(Ghosts!$R$41,COLUMN(),0)*ScreenHeight!$D71)-1))+IF(Ghosts!$B$35,IF(Param!$M$21,-1-POWER(0.3,Param!$M$21)/(IF(Param!$M$21&lt;20,LightShader!DG161,OFFSET(LightShader!DG161,Param!$M$21-20,0)
)+POWER(0.3,Param!$M$21)),-2),0))</f>
        <v>4.7729111742524699</v>
      </c>
      <c r="DH70" s="53">
        <f ca="1">IF(ScreenHeight!$B71&lt;OFFSET(Radar!$AC$3,COLUMN(),0),
    Param!$B$38/ScreenHeight!$B71,
    (Param!$B$37+1/(1-OFFSET(Radar!$AD$3,COLUMN(),0)*ScreenHeight!$C71)/Param!$B$39)/OFFSET(Radar!$AC$3,COLUMN(),0)
)*DistanceShader!DH70*LightShader!DH70*(IF(OFFSET(Ghosts!$S$41,COLUMN(),0)&lt;ScreenHeight!$E71,
   1,
   (SQRT(OFFSET(Ghosts!$T$41,COLUMN(),0)-OFFSET(Ghosts!$R$41,COLUMN(),0)*ScreenHeight!$D71)-1))+IF(Ghosts!$B$35,IF(Param!$M$21,-1-POWER(0.3,Param!$M$21)/(IF(Param!$M$21&lt;20,LightShader!DH161,OFFSET(LightShader!DH161,Param!$M$21-20,0)
)+POWER(0.3,Param!$M$21)),-2),0))</f>
        <v>4.683703287732377</v>
      </c>
      <c r="DI70" s="53">
        <f ca="1">IF(ScreenHeight!$B71&lt;OFFSET(Radar!$AC$3,COLUMN(),0),
    Param!$B$38/ScreenHeight!$B71,
    (Param!$B$37+1/(1-OFFSET(Radar!$AD$3,COLUMN(),0)*ScreenHeight!$C71)/Param!$B$39)/OFFSET(Radar!$AC$3,COLUMN(),0)
)*DistanceShader!DI70*LightShader!DI70*(IF(OFFSET(Ghosts!$S$41,COLUMN(),0)&lt;ScreenHeight!$E71,
   1,
   (SQRT(OFFSET(Ghosts!$T$41,COLUMN(),0)-OFFSET(Ghosts!$R$41,COLUMN(),0)*ScreenHeight!$D71)-1))+IF(Ghosts!$B$35,IF(Param!$M$21,-1-POWER(0.3,Param!$M$21)/(IF(Param!$M$21&lt;20,LightShader!DI161,OFFSET(LightShader!DI161,Param!$M$21-20,0)
)+POWER(0.3,Param!$M$21)),-2),0))</f>
        <v>4.5942778692238662</v>
      </c>
      <c r="DJ70" s="53">
        <f ca="1">IF(ScreenHeight!$B71&lt;OFFSET(Radar!$AC$3,COLUMN(),0),
    Param!$B$38/ScreenHeight!$B71,
    (Param!$B$37+1/(1-OFFSET(Radar!$AD$3,COLUMN(),0)*ScreenHeight!$C71)/Param!$B$39)/OFFSET(Radar!$AC$3,COLUMN(),0)
)*DistanceShader!DJ70*LightShader!DJ70*(IF(OFFSET(Ghosts!$S$41,COLUMN(),0)&lt;ScreenHeight!$E71,
   1,
   (SQRT(OFFSET(Ghosts!$T$41,COLUMN(),0)-OFFSET(Ghosts!$R$41,COLUMN(),0)*ScreenHeight!$D71)-1))+IF(Ghosts!$B$35,IF(Param!$M$21,-1-POWER(0.3,Param!$M$21)/(IF(Param!$M$21&lt;20,LightShader!DJ161,OFFSET(LightShader!DJ161,Param!$M$21-20,0)
)+POWER(0.3,Param!$M$21)),-2),0))</f>
        <v>4.5049795933863201</v>
      </c>
      <c r="DK70" s="53">
        <f ca="1">IF(ScreenHeight!$B71&lt;OFFSET(Radar!$AC$3,COLUMN(),0),
    Param!$B$38/ScreenHeight!$B71,
    (Param!$B$37+1/(1-OFFSET(Radar!$AD$3,COLUMN(),0)*ScreenHeight!$C71)/Param!$B$39)/OFFSET(Radar!$AC$3,COLUMN(),0)
)*DistanceShader!DK70*LightShader!DK70*(IF(OFFSET(Ghosts!$S$41,COLUMN(),0)&lt;ScreenHeight!$E71,
   1,
   (SQRT(OFFSET(Ghosts!$T$41,COLUMN(),0)-OFFSET(Ghosts!$R$41,COLUMN(),0)*ScreenHeight!$D71)-1))+IF(Ghosts!$B$35,IF(Param!$M$21,-1-POWER(0.3,Param!$M$21)/(IF(Param!$M$21&lt;20,LightShader!DK161,OFFSET(LightShader!DK161,Param!$M$21-20,0)
)+POWER(0.3,Param!$M$21)),-2),0))</f>
        <v>4.4161106484497274</v>
      </c>
      <c r="DL70" s="53">
        <f ca="1">IF(ScreenHeight!$B71&lt;OFFSET(Radar!$AC$3,COLUMN(),0),
    Param!$B$38/ScreenHeight!$B71,
    (Param!$B$37+1/(1-OFFSET(Radar!$AD$3,COLUMN(),0)*ScreenHeight!$C71)/Param!$B$39)/OFFSET(Radar!$AC$3,COLUMN(),0)
)*DistanceShader!DL70*LightShader!DL70*(IF(OFFSET(Ghosts!$S$41,COLUMN(),0)&lt;ScreenHeight!$E71,
   1,
   (SQRT(OFFSET(Ghosts!$T$41,COLUMN(),0)-OFFSET(Ghosts!$R$41,COLUMN(),0)*ScreenHeight!$D71)-1))+IF(Ghosts!$B$35,IF(Param!$M$21,-1-POWER(0.3,Param!$M$21)/(IF(Param!$M$21&lt;20,LightShader!DL161,OFFSET(LightShader!DL161,Param!$M$21-20,0)
)+POWER(0.3,Param!$M$21)),-2),0))</f>
        <v>4.327933053997989</v>
      </c>
      <c r="DM70" s="53">
        <f ca="1">IF(ScreenHeight!$B71&lt;OFFSET(Radar!$AC$3,COLUMN(),0),
    Param!$B$38/ScreenHeight!$B71,
    (Param!$B$37+1/(1-OFFSET(Radar!$AD$3,COLUMN(),0)*ScreenHeight!$C71)/Param!$B$39)/OFFSET(Radar!$AC$3,COLUMN(),0)
)*DistanceShader!DM70*LightShader!DM70*(IF(OFFSET(Ghosts!$S$41,COLUMN(),0)&lt;ScreenHeight!$E71,
   1,
   (SQRT(OFFSET(Ghosts!$T$41,COLUMN(),0)-OFFSET(Ghosts!$R$41,COLUMN(),0)*ScreenHeight!$D71)-1))+IF(Ghosts!$B$35,IF(Param!$M$21,-1-POWER(0.3,Param!$M$21)/(IF(Param!$M$21&lt;20,LightShader!DM161,OFFSET(LightShader!DM161,Param!$M$21-20,0)
)+POWER(0.3,Param!$M$21)),-2),0))</f>
        <v>4.2406713904473285</v>
      </c>
      <c r="DN70" s="53">
        <f ca="1">IF(ScreenHeight!$B71&lt;OFFSET(Radar!$AC$3,COLUMN(),0),
    Param!$B$38/ScreenHeight!$B71,
    (Param!$B$37+1/(1-OFFSET(Radar!$AD$3,COLUMN(),0)*ScreenHeight!$C71)/Param!$B$39)/OFFSET(Radar!$AC$3,COLUMN(),0)
)*DistanceShader!DN70*LightShader!DN70*(IF(OFFSET(Ghosts!$S$41,COLUMN(),0)&lt;ScreenHeight!$E71,
   1,
   (SQRT(OFFSET(Ghosts!$T$41,COLUMN(),0)-OFFSET(Ghosts!$R$41,COLUMN(),0)*ScreenHeight!$D71)-1))+IF(Ghosts!$B$35,IF(Param!$M$21,-1-POWER(0.3,Param!$M$21)/(IF(Param!$M$21&lt;20,LightShader!DN161,OFFSET(LightShader!DN161,Param!$M$21-20,0)
)+POWER(0.3,Param!$M$21)),-2),0))</f>
        <v>4.1545157725708703</v>
      </c>
      <c r="DO70" s="53">
        <f ca="1">IF(ScreenHeight!$B71&lt;OFFSET(Radar!$AC$3,COLUMN(),0),
    Param!$B$38/ScreenHeight!$B71,
    (Param!$B$37+1/(1-OFFSET(Radar!$AD$3,COLUMN(),0)*ScreenHeight!$C71)/Param!$B$39)/OFFSET(Radar!$AC$3,COLUMN(),0)
)*DistanceShader!DO70*LightShader!DO70*(IF(OFFSET(Ghosts!$S$41,COLUMN(),0)&lt;ScreenHeight!$E71,
   1,
   (SQRT(OFFSET(Ghosts!$T$41,COLUMN(),0)-OFFSET(Ghosts!$R$41,COLUMN(),0)*ScreenHeight!$D71)-1))+IF(Ghosts!$B$35,IF(Param!$M$21,-1-POWER(0.3,Param!$M$21)/(IF(Param!$M$21&lt;20,LightShader!DO161,OFFSET(LightShader!DO161,Param!$M$21-20,0)
)+POWER(0.3,Param!$M$21)),-2),0))</f>
        <v>4.0696249311339603</v>
      </c>
      <c r="DP70" s="53">
        <f ca="1">IF(ScreenHeight!$B71&lt;OFFSET(Radar!$AC$3,COLUMN(),0),
    Param!$B$38/ScreenHeight!$B71,
    (Param!$B$37+1/(1-OFFSET(Radar!$AD$3,COLUMN(),0)*ScreenHeight!$C71)/Param!$B$39)/OFFSET(Radar!$AC$3,COLUMN(),0)
)*DistanceShader!DP70*LightShader!DP70*(IF(OFFSET(Ghosts!$S$41,COLUMN(),0)&lt;ScreenHeight!$E71,
   1,
   (SQRT(OFFSET(Ghosts!$T$41,COLUMN(),0)-OFFSET(Ghosts!$R$41,COLUMN(),0)*ScreenHeight!$D71)-1))+IF(Ghosts!$B$35,IF(Param!$M$21,-1-POWER(0.3,Param!$M$21)/(IF(Param!$M$21&lt;20,LightShader!DP161,OFFSET(LightShader!DP161,Param!$M$21-20,0)
)+POWER(0.3,Param!$M$21)),-2),0))</f>
        <v>3.9861292962555281</v>
      </c>
      <c r="DQ70" s="53">
        <f ca="1">IF(ScreenHeight!$B71&lt;OFFSET(Radar!$AC$3,COLUMN(),0),
    Param!$B$38/ScreenHeight!$B71,
    (Param!$B$37+1/(1-OFFSET(Radar!$AD$3,COLUMN(),0)*ScreenHeight!$C71)/Param!$B$39)/OFFSET(Radar!$AC$3,COLUMN(),0)
)*DistanceShader!DQ70*LightShader!DQ70*(IF(OFFSET(Ghosts!$S$41,COLUMN(),0)&lt;ScreenHeight!$E71,
   1,
   (SQRT(OFFSET(Ghosts!$T$41,COLUMN(),0)-OFFSET(Ghosts!$R$41,COLUMN(),0)*ScreenHeight!$D71)-1))+IF(Ghosts!$B$35,IF(Param!$M$21,-1-POWER(0.3,Param!$M$21)/(IF(Param!$M$21&lt;20,LightShader!DQ161,OFFSET(LightShader!DQ161,Param!$M$21-20,0)
)+POWER(0.3,Param!$M$21)),-2),0))</f>
        <v>3.904134002429045</v>
      </c>
      <c r="DR70" s="53">
        <f ca="1">IF(ScreenHeight!$B71&lt;OFFSET(Radar!$AC$3,COLUMN(),0),
    Param!$B$38/ScreenHeight!$B71,
    (Param!$B$37+1/(1-OFFSET(Radar!$AD$3,COLUMN(),0)*ScreenHeight!$C71)/Param!$B$39)/OFFSET(Radar!$AC$3,COLUMN(),0)
)*DistanceShader!DR70*LightShader!DR70*(IF(OFFSET(Ghosts!$S$41,COLUMN(),0)&lt;ScreenHeight!$E71,
   1,
   (SQRT(OFFSET(Ghosts!$T$41,COLUMN(),0)-OFFSET(Ghosts!$R$41,COLUMN(),0)*ScreenHeight!$D71)-1))+IF(Ghosts!$B$35,IF(Param!$M$21,-1-POWER(0.3,Param!$M$21)/(IF(Param!$M$21&lt;20,LightShader!DR161,OFFSET(LightShader!DR161,Param!$M$21-20,0)
)+POWER(0.3,Param!$M$21)),-2),0))</f>
        <v>3.8237217577257816</v>
      </c>
      <c r="DS70" s="53">
        <f ca="1">IF(ScreenHeight!$B71&lt;OFFSET(Radar!$AC$3,COLUMN(),0),
    Param!$B$38/ScreenHeight!$B71,
    (Param!$B$37+1/(1-OFFSET(Radar!$AD$3,COLUMN(),0)*ScreenHeight!$C71)/Param!$B$39)/OFFSET(Radar!$AC$3,COLUMN(),0)
)*DistanceShader!DS70*LightShader!DS70*(IF(OFFSET(Ghosts!$S$41,COLUMN(),0)&lt;ScreenHeight!$E71,
   1,
   (SQRT(OFFSET(Ghosts!$T$41,COLUMN(),0)-OFFSET(Ghosts!$R$41,COLUMN(),0)*ScreenHeight!$D71)-1))+IF(Ghosts!$B$35,IF(Param!$M$21,-1-POWER(0.3,Param!$M$21)/(IF(Param!$M$21&lt;20,LightShader!DS161,OFFSET(LightShader!DS161,Param!$M$21-20,0)
)+POWER(0.3,Param!$M$21)),-2),0))</f>
        <v>3.7449555384775501</v>
      </c>
      <c r="DT70" s="53">
        <f ca="1">IF(ScreenHeight!$B71&lt;OFFSET(Radar!$AC$3,COLUMN(),0),
    Param!$B$38/ScreenHeight!$B71,
    (Param!$B$37+1/(1-OFFSET(Radar!$AD$3,COLUMN(),0)*ScreenHeight!$C71)/Param!$B$39)/OFFSET(Radar!$AC$3,COLUMN(),0)
)*DistanceShader!DT70*LightShader!DT70*(IF(OFFSET(Ghosts!$S$41,COLUMN(),0)&lt;ScreenHeight!$E71,
   1,
   (SQRT(OFFSET(Ghosts!$T$41,COLUMN(),0)-OFFSET(Ghosts!$R$41,COLUMN(),0)*ScreenHeight!$D71)-1))+IF(Ghosts!$B$35,IF(Param!$M$21,-1-POWER(0.3,Param!$M$21)/(IF(Param!$M$21&lt;20,LightShader!DT161,OFFSET(LightShader!DT161,Param!$M$21-20,0)
)+POWER(0.3,Param!$M$21)),-2),0))</f>
        <v>3.6678810858826871</v>
      </c>
      <c r="DU70" s="53">
        <f ca="1">IF(ScreenHeight!$B71&lt;OFFSET(Radar!$AC$3,COLUMN(),0),
    Param!$B$38/ScreenHeight!$B71,
    (Param!$B$37+1/(1-OFFSET(Radar!$AD$3,COLUMN(),0)*ScreenHeight!$C71)/Param!$B$39)/OFFSET(Radar!$AC$3,COLUMN(),0)
)*DistanceShader!DU70*LightShader!DU70*(IF(OFFSET(Ghosts!$S$41,COLUMN(),0)&lt;ScreenHeight!$E71,
   1,
   (SQRT(OFFSET(Ghosts!$T$41,COLUMN(),0)-OFFSET(Ghosts!$R$41,COLUMN(),0)*ScreenHeight!$D71)-1))+IF(Ghosts!$B$35,IF(Param!$M$21,-1-POWER(0.3,Param!$M$21)/(IF(Param!$M$21&lt;20,LightShader!DU161,OFFSET(LightShader!DU161,Param!$M$21-20,0)
)+POWER(0.3,Param!$M$21)),-2),0))</f>
        <v>3.5925291928466869</v>
      </c>
      <c r="DV70" s="53">
        <f ca="1">IF(ScreenHeight!$B71&lt;OFFSET(Radar!$AC$3,COLUMN(),0),
    Param!$B$38/ScreenHeight!$B71,
    (Param!$B$37+1/(1-OFFSET(Radar!$AD$3,COLUMN(),0)*ScreenHeight!$C71)/Param!$B$39)/OFFSET(Radar!$AC$3,COLUMN(),0)
)*DistanceShader!DV70*LightShader!DV70*(IF(OFFSET(Ghosts!$S$41,COLUMN(),0)&lt;ScreenHeight!$E71,
   1,
   (SQRT(OFFSET(Ghosts!$T$41,COLUMN(),0)-OFFSET(Ghosts!$R$41,COLUMN(),0)*ScreenHeight!$D71)-1))+IF(Ghosts!$B$35,IF(Param!$M$21,-1-POWER(0.3,Param!$M$21)/(IF(Param!$M$21&lt;20,LightShader!DV161,OFFSET(LightShader!DV161,Param!$M$21-20,0)
)+POWER(0.3,Param!$M$21)),-2),0))</f>
        <v>3.5189177783857648</v>
      </c>
      <c r="DW70" s="53">
        <f ca="1">IF(ScreenHeight!$B71&lt;OFFSET(Radar!$AC$3,COLUMN(),0),
    Param!$B$38/ScreenHeight!$B71,
    (Param!$B$37+1/(1-OFFSET(Radar!$AD$3,COLUMN(),0)*ScreenHeight!$C71)/Param!$B$39)/OFFSET(Radar!$AC$3,COLUMN(),0)
)*DistanceShader!DW70*LightShader!DW70*(IF(OFFSET(Ghosts!$S$41,COLUMN(),0)&lt;ScreenHeight!$E71,
   1,
   (SQRT(OFFSET(Ghosts!$T$41,COLUMN(),0)-OFFSET(Ghosts!$R$41,COLUMN(),0)*ScreenHeight!$D71)-1))+IF(Ghosts!$B$35,IF(Param!$M$21,-1-POWER(0.3,Param!$M$21)/(IF(Param!$M$21&lt;20,LightShader!DW161,OFFSET(LightShader!DW161,Param!$M$21-20,0)
)+POWER(0.3,Param!$M$21)),-2),0))</f>
        <v>3.4470537535374564</v>
      </c>
      <c r="DX70" s="53">
        <f ca="1">IF(ScreenHeight!$B71&lt;OFFSET(Radar!$AC$3,COLUMN(),0),
    Param!$B$38/ScreenHeight!$B71,
    (Param!$B$37+1/(1-OFFSET(Radar!$AD$3,COLUMN(),0)*ScreenHeight!$C71)/Param!$B$39)/OFFSET(Radar!$AC$3,COLUMN(),0)
)*DistanceShader!DX70*LightShader!DX70*(IF(OFFSET(Ghosts!$S$41,COLUMN(),0)&lt;ScreenHeight!$E71,
   1,
   (SQRT(OFFSET(Ghosts!$T$41,COLUMN(),0)-OFFSET(Ghosts!$R$41,COLUMN(),0)*ScreenHeight!$D71)-1))+IF(Ghosts!$B$35,IF(Param!$M$21,-1-POWER(0.3,Param!$M$21)/(IF(Param!$M$21&lt;20,LightShader!DX161,OFFSET(LightShader!DX161,Param!$M$21-20,0)
)+POWER(0.3,Param!$M$21)),-2),0))</f>
        <v>3.3769346873710093</v>
      </c>
      <c r="DY70" s="53">
        <f ca="1">IF(ScreenHeight!$B71&lt;OFFSET(Radar!$AC$3,COLUMN(),0),
    Param!$B$38/ScreenHeight!$B71,
    (Param!$B$37+1/(1-OFFSET(Radar!$AD$3,COLUMN(),0)*ScreenHeight!$C71)/Param!$B$39)/OFFSET(Radar!$AC$3,COLUMN(),0)
)*DistanceShader!DY70*LightShader!DY70*(IF(OFFSET(Ghosts!$S$41,COLUMN(),0)&lt;ScreenHeight!$E71,
   1,
   (SQRT(OFFSET(Ghosts!$T$41,COLUMN(),0)-OFFSET(Ghosts!$R$41,COLUMN(),0)*ScreenHeight!$D71)-1))+IF(Ghosts!$B$35,IF(Param!$M$21,-1-POWER(0.3,Param!$M$21)/(IF(Param!$M$21&lt;20,LightShader!DY161,OFFSET(LightShader!DY161,Param!$M$21-20,0)
)+POWER(0.3,Param!$M$21)),-2),0))</f>
        <v>3.3085502847671462</v>
      </c>
      <c r="DZ70" s="53">
        <f ca="1">IF(ScreenHeight!$B71&lt;OFFSET(Radar!$AC$3,COLUMN(),0),
    Param!$B$38/ScreenHeight!$B71,
    (Param!$B$37+1/(1-OFFSET(Radar!$AD$3,COLUMN(),0)*ScreenHeight!$C71)/Param!$B$39)/OFFSET(Radar!$AC$3,COLUMN(),0)
)*DistanceShader!DZ70*LightShader!DZ70*(IF(OFFSET(Ghosts!$S$41,COLUMN(),0)&lt;ScreenHeight!$E71,
   1,
   (SQRT(OFFSET(Ghosts!$T$41,COLUMN(),0)-OFFSET(Ghosts!$R$41,COLUMN(),0)*ScreenHeight!$D71)-1))+IF(Ghosts!$B$35,IF(Param!$M$21,-1-POWER(0.3,Param!$M$21)/(IF(Param!$M$21&lt;20,LightShader!DZ161,OFFSET(LightShader!DZ161,Param!$M$21-20,0)
)+POWER(0.3,Param!$M$21)),-2),0))</f>
        <v>3.2418836894881857</v>
      </c>
      <c r="EA70" s="53">
        <f ca="1">IF(ScreenHeight!$B71&lt;OFFSET(Radar!$AC$3,COLUMN(),0),
    Param!$B$38/ScreenHeight!$B71,
    (Param!$B$37+1/(1-OFFSET(Radar!$AD$3,COLUMN(),0)*ScreenHeight!$C71)/Param!$B$39)/OFFSET(Radar!$AC$3,COLUMN(),0)
)*DistanceShader!EA70*LightShader!EA70*(IF(OFFSET(Ghosts!$S$41,COLUMN(),0)&lt;ScreenHeight!$E71,
   1,
   (SQRT(OFFSET(Ghosts!$T$41,COLUMN(),0)-OFFSET(Ghosts!$R$41,COLUMN(),0)*ScreenHeight!$D71)-1))+IF(Ghosts!$B$35,IF(Param!$M$21,-1-POWER(0.3,Param!$M$21)/(IF(Param!$M$21&lt;20,LightShader!EA161,OFFSET(LightShader!EA161,Param!$M$21-20,0)
)+POWER(0.3,Param!$M$21)),-2),0))</f>
        <v>3.1769126269791101</v>
      </c>
      <c r="EB70" s="53">
        <f ca="1">IF(ScreenHeight!$B71&lt;OFFSET(Radar!$AC$3,COLUMN(),0),
    Param!$B$38/ScreenHeight!$B71,
    (Param!$B$37+1/(1-OFFSET(Radar!$AD$3,COLUMN(),0)*ScreenHeight!$C71)/Param!$B$39)/OFFSET(Radar!$AC$3,COLUMN(),0)
)*DistanceShader!EB70*LightShader!EB70*(IF(OFFSET(Ghosts!$S$41,COLUMN(),0)&lt;ScreenHeight!$E71,
   1,
   (SQRT(OFFSET(Ghosts!$T$41,COLUMN(),0)-OFFSET(Ghosts!$R$41,COLUMN(),0)*ScreenHeight!$D71)-1))+IF(Ghosts!$B$35,IF(Param!$M$21,-1-POWER(0.3,Param!$M$21)/(IF(Param!$M$21&lt;20,LightShader!EB161,OFFSET(LightShader!EB161,Param!$M$21-20,0)
)+POWER(0.3,Param!$M$21)),-2),0))</f>
        <v>3.1136104015706931</v>
      </c>
      <c r="EC70" s="53">
        <f ca="1">IF(ScreenHeight!$B71&lt;OFFSET(Radar!$AC$3,COLUMN(),0),
    Param!$B$38/ScreenHeight!$B71,
    (Param!$B$37+1/(1-OFFSET(Radar!$AD$3,COLUMN(),0)*ScreenHeight!$C71)/Param!$B$39)/OFFSET(Radar!$AC$3,COLUMN(),0)
)*DistanceShader!EC70*LightShader!EC70*(IF(OFFSET(Ghosts!$S$41,COLUMN(),0)&lt;ScreenHeight!$E71,
   1,
   (SQRT(OFFSET(Ghosts!$T$41,COLUMN(),0)-OFFSET(Ghosts!$R$41,COLUMN(),0)*ScreenHeight!$D71)-1))+IF(Ghosts!$B$35,IF(Param!$M$21,-1-POWER(0.3,Param!$M$21)/(IF(Param!$M$21&lt;20,LightShader!EC161,OFFSET(LightShader!EC161,Param!$M$21-20,0)
)+POWER(0.3,Param!$M$21)),-2),0))</f>
        <v>3.0519467624930714</v>
      </c>
      <c r="ED70" s="53">
        <f ca="1">IF(ScreenHeight!$B71&lt;OFFSET(Radar!$AC$3,COLUMN(),0),
    Param!$B$38/ScreenHeight!$B71,
    (Param!$B$37+1/(1-OFFSET(Radar!$AD$3,COLUMN(),0)*ScreenHeight!$C71)/Param!$B$39)/OFFSET(Radar!$AC$3,COLUMN(),0)
)*DistanceShader!ED70*LightShader!ED70*(IF(OFFSET(Ghosts!$S$41,COLUMN(),0)&lt;ScreenHeight!$E71,
   1,
   (SQRT(OFFSET(Ghosts!$T$41,COLUMN(),0)-OFFSET(Ghosts!$R$41,COLUMN(),0)*ScreenHeight!$D71)-1))+IF(Ghosts!$B$35,IF(Param!$M$21,-1-POWER(0.3,Param!$M$21)/(IF(Param!$M$21&lt;20,LightShader!ED161,OFFSET(LightShader!ED161,Param!$M$21-20,0)
)+POWER(0.3,Param!$M$21)),-2),0))</f>
        <v>2.991888652507011</v>
      </c>
      <c r="EE70" s="53">
        <f ca="1">IF(ScreenHeight!$B71&lt;OFFSET(Radar!$AC$3,COLUMN(),0),
    Param!$B$38/ScreenHeight!$B71,
    (Param!$B$37+1/(1-OFFSET(Radar!$AD$3,COLUMN(),0)*ScreenHeight!$C71)/Param!$B$39)/OFFSET(Radar!$AC$3,COLUMN(),0)
)*DistanceShader!EE70*LightShader!EE70*(IF(OFFSET(Ghosts!$S$41,COLUMN(),0)&lt;ScreenHeight!$E71,
   1,
   (SQRT(OFFSET(Ghosts!$T$41,COLUMN(),0)-OFFSET(Ghosts!$R$41,COLUMN(),0)*ScreenHeight!$D71)-1))+IF(Ghosts!$B$35,IF(Param!$M$21,-1-POWER(0.3,Param!$M$21)/(IF(Param!$M$21&lt;20,LightShader!EE161,OFFSET(LightShader!EE161,Param!$M$21-20,0)
)+POWER(0.3,Param!$M$21)),-2),0))</f>
        <v>2.9334008521405348</v>
      </c>
      <c r="EF70" s="53">
        <f ca="1">IF(ScreenHeight!$B71&lt;OFFSET(Radar!$AC$3,COLUMN(),0),
    Param!$B$38/ScreenHeight!$B71,
    (Param!$B$37+1/(1-OFFSET(Radar!$AD$3,COLUMN(),0)*ScreenHeight!$C71)/Param!$B$39)/OFFSET(Radar!$AC$3,COLUMN(),0)
)*DistanceShader!EF70*LightShader!EF70*(IF(OFFSET(Ghosts!$S$41,COLUMN(),0)&lt;ScreenHeight!$E71,
   1,
   (SQRT(OFFSET(Ghosts!$T$41,COLUMN(),0)-OFFSET(Ghosts!$R$41,COLUMN(),0)*ScreenHeight!$D71)-1))+IF(Ghosts!$B$35,IF(Param!$M$21,-1-POWER(0.3,Param!$M$21)/(IF(Param!$M$21&lt;20,LightShader!EF161,OFFSET(LightShader!EF161,Param!$M$21-20,0)
)+POWER(0.3,Param!$M$21)),-2),0))</f>
        <v>2.8764465315714225</v>
      </c>
      <c r="EG70" s="53">
        <f ca="1">IF(ScreenHeight!$B71&lt;OFFSET(Radar!$AC$3,COLUMN(),0),
    Param!$B$38/ScreenHeight!$B71,
    (Param!$B$37+1/(1-OFFSET(Radar!$AD$3,COLUMN(),0)*ScreenHeight!$C71)/Param!$B$39)/OFFSET(Radar!$AC$3,COLUMN(),0)
)*DistanceShader!EG70*LightShader!EG70*(IF(OFFSET(Ghosts!$S$41,COLUMN(),0)&lt;ScreenHeight!$E71,
   1,
   (SQRT(OFFSET(Ghosts!$T$41,COLUMN(),0)-OFFSET(Ghosts!$R$41,COLUMN(),0)*ScreenHeight!$D71)-1))+IF(Ghosts!$B$35,IF(Param!$M$21,-1-POWER(0.3,Param!$M$21)/(IF(Param!$M$21&lt;20,LightShader!EG161,OFFSET(LightShader!EG161,Param!$M$21-20,0)
)+POWER(0.3,Param!$M$21)),-2),0))</f>
        <v>2.8209877211888452</v>
      </c>
      <c r="EH70" s="53">
        <f ca="1">IF(ScreenHeight!$B71&lt;OFFSET(Radar!$AC$3,COLUMN(),0),
    Param!$B$38/ScreenHeight!$B71,
    (Param!$B$37+1/(1-OFFSET(Radar!$AD$3,COLUMN(),0)*ScreenHeight!$C71)/Param!$B$39)/OFFSET(Radar!$AC$3,COLUMN(),0)
)*DistanceShader!EH70*LightShader!EH70*(IF(OFFSET(Ghosts!$S$41,COLUMN(),0)&lt;ScreenHeight!$E71,
   1,
   (SQRT(OFFSET(Ghosts!$T$41,COLUMN(),0)-OFFSET(Ghosts!$R$41,COLUMN(),0)*ScreenHeight!$D71)-1))+IF(Ghosts!$B$35,IF(Param!$M$21,-1-POWER(0.3,Param!$M$21)/(IF(Param!$M$21&lt;20,LightShader!EH161,OFFSET(LightShader!EH161,Param!$M$21-20,0)
)+POWER(0.3,Param!$M$21)),-2),0))</f>
        <v>2.7669857108487528</v>
      </c>
      <c r="EI70" s="53">
        <f ca="1">IF(ScreenHeight!$B71&lt;OFFSET(Radar!$AC$3,COLUMN(),0),
    Param!$B$38/ScreenHeight!$B71,
    (Param!$B$37+1/(1-OFFSET(Radar!$AD$3,COLUMN(),0)*ScreenHeight!$C71)/Param!$B$39)/OFFSET(Radar!$AC$3,COLUMN(),0)
)*DistanceShader!EI70*LightShader!EI70*(IF(OFFSET(Ghosts!$S$41,COLUMN(),0)&lt;ScreenHeight!$E71,
   1,
   (SQRT(OFFSET(Ghosts!$T$41,COLUMN(),0)-OFFSET(Ghosts!$R$41,COLUMN(),0)*ScreenHeight!$D71)-1))+IF(Ghosts!$B$35,IF(Param!$M$21,-1-POWER(0.3,Param!$M$21)/(IF(Param!$M$21&lt;20,LightShader!EI161,OFFSET(LightShader!EI161,Param!$M$21-20,0)
)+POWER(0.3,Param!$M$21)),-2),0))</f>
        <v>2.7144013868415557</v>
      </c>
      <c r="EJ70" s="53">
        <f ca="1">IF(ScreenHeight!$B71&lt;OFFSET(Radar!$AC$3,COLUMN(),0),
    Param!$B$38/ScreenHeight!$B71,
    (Param!$B$37+1/(1-OFFSET(Radar!$AD$3,COLUMN(),0)*ScreenHeight!$C71)/Param!$B$39)/OFFSET(Radar!$AC$3,COLUMN(),0)
)*DistanceShader!EJ70*LightShader!EJ70*(IF(OFFSET(Ghosts!$S$41,COLUMN(),0)&lt;ScreenHeight!$E71,
   1,
   (SQRT(OFFSET(Ghosts!$T$41,COLUMN(),0)-OFFSET(Ghosts!$R$41,COLUMN(),0)*ScreenHeight!$D71)-1))+IF(Ghosts!$B$35,IF(Param!$M$21,-1-POWER(0.3,Param!$M$21)/(IF(Param!$M$21&lt;20,LightShader!EJ161,OFFSET(LightShader!EJ161,Param!$M$21-20,0)
)+POWER(0.3,Param!$M$21)),-2),0))</f>
        <v>2.6631955146400483</v>
      </c>
      <c r="EK70" s="53">
        <f ca="1">IF(ScreenHeight!$B71&lt;OFFSET(Radar!$AC$3,COLUMN(),0),
    Param!$B$38/ScreenHeight!$B71,
    (Param!$B$37+1/(1-OFFSET(Radar!$AD$3,COLUMN(),0)*ScreenHeight!$C71)/Param!$B$39)/OFFSET(Radar!$AC$3,COLUMN(),0)
)*DistanceShader!EK70*LightShader!EK70*(IF(OFFSET(Ghosts!$S$41,COLUMN(),0)&lt;ScreenHeight!$E71,
   1,
   (SQRT(OFFSET(Ghosts!$T$41,COLUMN(),0)-OFFSET(Ghosts!$R$41,COLUMN(),0)*ScreenHeight!$D71)-1))+IF(Ghosts!$B$35,IF(Param!$M$21,-1-POWER(0.3,Param!$M$21)/(IF(Param!$M$21&lt;20,LightShader!EK161,OFFSET(LightShader!EK161,Param!$M$21-20,0)
)+POWER(0.3,Param!$M$21)),-2),0))</f>
        <v>2.6133289746044923</v>
      </c>
      <c r="EL70" s="53">
        <f ca="1">IF(ScreenHeight!$B71&lt;OFFSET(Radar!$AC$3,COLUMN(),0),
    Param!$B$38/ScreenHeight!$B71,
    (Param!$B$37+1/(1-OFFSET(Radar!$AD$3,COLUMN(),0)*ScreenHeight!$C71)/Param!$B$39)/OFFSET(Radar!$AC$3,COLUMN(),0)
)*DistanceShader!EL70*LightShader!EL70*(IF(OFFSET(Ghosts!$S$41,COLUMN(),0)&lt;ScreenHeight!$E71,
   1,
   (SQRT(OFFSET(Ghosts!$T$41,COLUMN(),0)-OFFSET(Ghosts!$R$41,COLUMN(),0)*ScreenHeight!$D71)-1))+IF(Ghosts!$B$35,IF(Param!$M$21,-1-POWER(0.3,Param!$M$21)/(IF(Param!$M$21&lt;20,LightShader!EL161,OFFSET(LightShader!EL161,Param!$M$21-20,0)
)+POWER(0.3,Param!$M$21)),-2),0))</f>
        <v>2.5647629569983614</v>
      </c>
      <c r="EM70" s="53">
        <f ca="1">IF(ScreenHeight!$B71&lt;OFFSET(Radar!$AC$3,COLUMN(),0),
    Param!$B$38/ScreenHeight!$B71,
    (Param!$B$37+1/(1-OFFSET(Radar!$AD$3,COLUMN(),0)*ScreenHeight!$C71)/Param!$B$39)/OFFSET(Radar!$AC$3,COLUMN(),0)
)*DistanceShader!EM70*LightShader!EM70*(IF(OFFSET(Ghosts!$S$41,COLUMN(),0)&lt;ScreenHeight!$E71,
   1,
   (SQRT(OFFSET(Ghosts!$T$41,COLUMN(),0)-OFFSET(Ghosts!$R$41,COLUMN(),0)*ScreenHeight!$D71)-1))+IF(Ghosts!$B$35,IF(Param!$M$21,-1-POWER(0.3,Param!$M$21)/(IF(Param!$M$21&lt;20,LightShader!EM161,OFFSET(LightShader!EM161,Param!$M$21-20,0)
)+POWER(0.3,Param!$M$21)),-2),0))</f>
        <v>2.5174591219157296</v>
      </c>
      <c r="EN70" s="53">
        <f ca="1">IF(ScreenHeight!$B71&lt;OFFSET(Radar!$AC$3,COLUMN(),0),
    Param!$B$38/ScreenHeight!$B71,
    (Param!$B$37+1/(1-OFFSET(Radar!$AD$3,COLUMN(),0)*ScreenHeight!$C71)/Param!$B$39)/OFFSET(Radar!$AC$3,COLUMN(),0)
)*DistanceShader!EN70*LightShader!EN70*(IF(OFFSET(Ghosts!$S$41,COLUMN(),0)&lt;ScreenHeight!$E71,
   1,
   (SQRT(OFFSET(Ghosts!$T$41,COLUMN(),0)-OFFSET(Ghosts!$R$41,COLUMN(),0)*ScreenHeight!$D71)-1))+IF(Ghosts!$B$35,IF(Param!$M$21,-1-POWER(0.3,Param!$M$21)/(IF(Param!$M$21&lt;20,LightShader!EN161,OFFSET(LightShader!EN161,Param!$M$21-20,0)
)+POWER(0.3,Param!$M$21)),-2),0))</f>
        <v>2.4713797290397523</v>
      </c>
      <c r="EO70" s="53">
        <f ca="1">IF(ScreenHeight!$B71&lt;OFFSET(Radar!$AC$3,COLUMN(),0),
    Param!$B$38/ScreenHeight!$B71,
    (Param!$B$37+1/(1-OFFSET(Radar!$AD$3,COLUMN(),0)*ScreenHeight!$C71)/Param!$B$39)/OFFSET(Radar!$AC$3,COLUMN(),0)
)*DistanceShader!EO70*LightShader!EO70*(IF(OFFSET(Ghosts!$S$41,COLUMN(),0)&lt;ScreenHeight!$E71,
   1,
   (SQRT(OFFSET(Ghosts!$T$41,COLUMN(),0)-OFFSET(Ghosts!$R$41,COLUMN(),0)*ScreenHeight!$D71)-1))+IF(Ghosts!$B$35,IF(Param!$M$21,-1-POWER(0.3,Param!$M$21)/(IF(Param!$M$21&lt;20,LightShader!EO161,OFFSET(LightShader!EO161,Param!$M$21-20,0)
)+POWER(0.3,Param!$M$21)),-2),0))</f>
        <v>2.4264877415391046</v>
      </c>
      <c r="EP70" s="53">
        <f ca="1">IF(ScreenHeight!$B71&lt;OFFSET(Radar!$AC$3,COLUMN(),0),
    Param!$B$38/ScreenHeight!$B71,
    (Param!$B$37+1/(1-OFFSET(Radar!$AD$3,COLUMN(),0)*ScreenHeight!$C71)/Param!$B$39)/OFFSET(Radar!$AC$3,COLUMN(),0)
)*DistanceShader!EP70*LightShader!EP70*(IF(OFFSET(Ghosts!$S$41,COLUMN(),0)&lt;ScreenHeight!$E71,
   1,
   (SQRT(OFFSET(Ghosts!$T$41,COLUMN(),0)-OFFSET(Ghosts!$R$41,COLUMN(),0)*ScreenHeight!$D71)-1))+IF(Ghosts!$B$35,IF(Param!$M$21,-1-POWER(0.3,Param!$M$21)/(IF(Param!$M$21&lt;20,LightShader!EP161,OFFSET(LightShader!EP161,Param!$M$21-20,0)
)+POWER(0.3,Param!$M$21)),-2),0))</f>
        <v>2.3827469078619359</v>
      </c>
      <c r="EQ70" s="53">
        <f ca="1">IF(ScreenHeight!$B71&lt;OFFSET(Radar!$AC$3,COLUMN(),0),
    Param!$B$38/ScreenHeight!$B71,
    (Param!$B$37+1/(1-OFFSET(Radar!$AD$3,COLUMN(),0)*ScreenHeight!$C71)/Param!$B$39)/OFFSET(Radar!$AC$3,COLUMN(),0)
)*DistanceShader!EQ70*LightShader!EQ70*(IF(OFFSET(Ghosts!$S$41,COLUMN(),0)&lt;ScreenHeight!$E71,
   1,
   (SQRT(OFFSET(Ghosts!$T$41,COLUMN(),0)-OFFSET(Ghosts!$R$41,COLUMN(),0)*ScreenHeight!$D71)-1))+IF(Ghosts!$B$35,IF(Param!$M$21,-1-POWER(0.3,Param!$M$21)/(IF(Param!$M$21&lt;20,LightShader!EQ161,OFFSET(LightShader!EQ161,Param!$M$21-20,0)
)+POWER(0.3,Param!$M$21)),-2),0))</f>
        <v>2.3401218247005513</v>
      </c>
      <c r="ER70" s="53">
        <f ca="1">IF(ScreenHeight!$B71&lt;OFFSET(Radar!$AC$3,COLUMN(),0),
    Param!$B$38/ScreenHeight!$B71,
    (Param!$B$37+1/(1-OFFSET(Radar!$AD$3,COLUMN(),0)*ScreenHeight!$C71)/Param!$B$39)/OFFSET(Radar!$AC$3,COLUMN(),0)
)*DistanceShader!ER70*LightShader!ER70*(IF(OFFSET(Ghosts!$S$41,COLUMN(),0)&lt;ScreenHeight!$E71,
   1,
   (SQRT(OFFSET(Ghosts!$T$41,COLUMN(),0)-OFFSET(Ghosts!$R$41,COLUMN(),0)*ScreenHeight!$D71)-1))+IF(Ghosts!$B$35,IF(Param!$M$21,-1-POWER(0.3,Param!$M$21)/(IF(Param!$M$21&lt;20,LightShader!ER161,OFFSET(LightShader!ER161,Param!$M$21-20,0)
)+POWER(0.3,Param!$M$21)),-2),0))</f>
        <v>2.2985779839697629</v>
      </c>
      <c r="ES70" s="53">
        <f ca="1">IF(ScreenHeight!$B71&lt;OFFSET(Radar!$AC$3,COLUMN(),0),
    Param!$B$38/ScreenHeight!$B71,
    (Param!$B$37+1/(1-OFFSET(Radar!$AD$3,COLUMN(),0)*ScreenHeight!$C71)/Param!$B$39)/OFFSET(Radar!$AC$3,COLUMN(),0)
)*DistanceShader!ES70*LightShader!ES70*(IF(OFFSET(Ghosts!$S$41,COLUMN(),0)&lt;ScreenHeight!$E71,
   1,
   (SQRT(OFFSET(Ghosts!$T$41,COLUMN(),0)-OFFSET(Ghosts!$R$41,COLUMN(),0)*ScreenHeight!$D71)-1))+IF(Ghosts!$B$35,IF(Param!$M$21,-1-POWER(0.3,Param!$M$21)/(IF(Param!$M$21&lt;20,LightShader!ES161,OFFSET(LightShader!ES161,Param!$M$21-20,0)
)+POWER(0.3,Param!$M$21)),-2),0))</f>
        <v>2.2580818062625987</v>
      </c>
      <c r="ET70" s="53">
        <f ca="1">IF(ScreenHeight!$B71&lt;OFFSET(Radar!$AC$3,COLUMN(),0),
    Param!$B$38/ScreenHeight!$B71,
    (Param!$B$37+1/(1-OFFSET(Radar!$AD$3,COLUMN(),0)*ScreenHeight!$C71)/Param!$B$39)/OFFSET(Radar!$AC$3,COLUMN(),0)
)*DistanceShader!ET70*LightShader!ET70*(IF(OFFSET(Ghosts!$S$41,COLUMN(),0)&lt;ScreenHeight!$E71,
   1,
   (SQRT(OFFSET(Ghosts!$T$41,COLUMN(),0)-OFFSET(Ghosts!$R$41,COLUMN(),0)*ScreenHeight!$D71)-1))+IF(Ghosts!$B$35,IF(Param!$M$21,-1-POWER(0.3,Param!$M$21)/(IF(Param!$M$21&lt;20,LightShader!ET161,OFFSET(LightShader!ET161,Param!$M$21-20,0)
)+POWER(0.3,Param!$M$21)),-2),0))</f>
        <v>2.2186006629138992</v>
      </c>
      <c r="EU70" s="53">
        <f ca="1">IF(ScreenHeight!$B71&lt;OFFSET(Radar!$AC$3,COLUMN(),0),
    Param!$B$38/ScreenHeight!$B71,
    (Param!$B$37+1/(1-OFFSET(Radar!$AD$3,COLUMN(),0)*ScreenHeight!$C71)/Param!$B$39)/OFFSET(Radar!$AC$3,COLUMN(),0)
)*DistanceShader!EU70*LightShader!EU70*(IF(OFFSET(Ghosts!$S$41,COLUMN(),0)&lt;ScreenHeight!$E71,
   1,
   (SQRT(OFFSET(Ghosts!$T$41,COLUMN(),0)-OFFSET(Ghosts!$R$41,COLUMN(),0)*ScreenHeight!$D71)-1))+IF(Ghosts!$B$35,IF(Param!$M$21,-1-POWER(0.3,Param!$M$21)/(IF(Param!$M$21&lt;20,LightShader!EU161,OFFSET(LightShader!EU161,Param!$M$21-20,0)
)+POWER(0.3,Param!$M$21)),-2),0))</f>
        <v>2.1801028885105405</v>
      </c>
      <c r="EV70" s="53">
        <f ca="1">IF(ScreenHeight!$B71&lt;OFFSET(Radar!$AC$3,COLUMN(),0),
    Param!$B$38/ScreenHeight!$B71,
    (Param!$B$37+1/(1-OFFSET(Radar!$AD$3,COLUMN(),0)*ScreenHeight!$C71)/Param!$B$39)/OFFSET(Radar!$AC$3,COLUMN(),0)
)*DistanceShader!EV70*LightShader!EV70*(IF(OFFSET(Ghosts!$S$41,COLUMN(),0)&lt;ScreenHeight!$E71,
   1,
   (SQRT(OFFSET(Ghosts!$T$41,COLUMN(),0)-OFFSET(Ghosts!$R$41,COLUMN(),0)*ScreenHeight!$D71)-1))+IF(Ghosts!$B$35,IF(Param!$M$21,-1-POWER(0.3,Param!$M$21)/(IF(Param!$M$21&lt;20,LightShader!EV161,OFFSET(LightShader!EV161,Param!$M$21-20,0)
)+POWER(0.3,Param!$M$21)),-2),0))</f>
        <v>2.1425577854320199</v>
      </c>
      <c r="EW70" s="53">
        <f ca="1">IF(ScreenHeight!$B71&lt;OFFSET(Radar!$AC$3,COLUMN(),0),
    Param!$B$38/ScreenHeight!$B71,
    (Param!$B$37+1/(1-OFFSET(Radar!$AD$3,COLUMN(),0)*ScreenHeight!$C71)/Param!$B$39)/OFFSET(Radar!$AC$3,COLUMN(),0)
)*DistanceShader!EW70*LightShader!EW70*(IF(OFFSET(Ghosts!$S$41,COLUMN(),0)&lt;ScreenHeight!$E71,
   1,
   (SQRT(OFFSET(Ghosts!$T$41,COLUMN(),0)-OFFSET(Ghosts!$R$41,COLUMN(),0)*ScreenHeight!$D71)-1))+IF(Ghosts!$B$35,IF(Param!$M$21,-1-POWER(0.3,Param!$M$21)/(IF(Param!$M$21&lt;20,LightShader!EW161,OFFSET(LightShader!EW161,Param!$M$21-20,0)
)+POWER(0.3,Param!$M$21)),-2),0))</f>
        <v>2.1059356217828715</v>
      </c>
      <c r="EX70" s="53">
        <f ca="1">IF(ScreenHeight!$B71&lt;OFFSET(Radar!$AC$3,COLUMN(),0),
    Param!$B$38/ScreenHeight!$B71,
    (Param!$B$37+1/(1-OFFSET(Radar!$AD$3,COLUMN(),0)*ScreenHeight!$C71)/Param!$B$39)/OFFSET(Radar!$AC$3,COLUMN(),0)
)*DistanceShader!EX70*LightShader!EX70*(IF(OFFSET(Ghosts!$S$41,COLUMN(),0)&lt;ScreenHeight!$E71,
   1,
   (SQRT(OFFSET(Ghosts!$T$41,COLUMN(),0)-OFFSET(Ghosts!$R$41,COLUMN(),0)*ScreenHeight!$D71)-1))+IF(Ghosts!$B$35,IF(Param!$M$21,-1-POWER(0.3,Param!$M$21)/(IF(Param!$M$21&lt;20,LightShader!EX161,OFFSET(LightShader!EX161,Param!$M$21-20,0)
)+POWER(0.3,Param!$M$21)),-2),0))</f>
        <v>2.0702076238849578</v>
      </c>
      <c r="EY70" s="53">
        <f ca="1">IF(ScreenHeight!$B71&lt;OFFSET(Radar!$AC$3,COLUMN(),0),
    Param!$B$38/ScreenHeight!$B71,
    (Param!$B$37+1/(1-OFFSET(Radar!$AD$3,COLUMN(),0)*ScreenHeight!$C71)/Param!$B$39)/OFFSET(Radar!$AC$3,COLUMN(),0)
)*DistanceShader!EY70*LightShader!EY70*(IF(OFFSET(Ghosts!$S$41,COLUMN(),0)&lt;ScreenHeight!$E71,
   1,
   (SQRT(OFFSET(Ghosts!$T$41,COLUMN(),0)-OFFSET(Ghosts!$R$41,COLUMN(),0)*ScreenHeight!$D71)-1))+IF(Ghosts!$B$35,IF(Param!$M$21,-1-POWER(0.3,Param!$M$21)/(IF(Param!$M$21&lt;20,LightShader!EY161,OFFSET(LightShader!EY161,Param!$M$21-20,0)
)+POWER(0.3,Param!$M$21)),-2),0))</f>
        <v>2.0353459643297271</v>
      </c>
      <c r="EZ70" s="53">
        <f ca="1">IF(ScreenHeight!$B71&lt;OFFSET(Radar!$AC$3,COLUMN(),0),
    Param!$B$38/ScreenHeight!$B71,
    (Param!$B$37+1/(1-OFFSET(Radar!$AD$3,COLUMN(),0)*ScreenHeight!$C71)/Param!$B$39)/OFFSET(Radar!$AC$3,COLUMN(),0)
)*DistanceShader!EZ70*LightShader!EZ70*(IF(OFFSET(Ghosts!$S$41,COLUMN(),0)&lt;ScreenHeight!$E71,
   1,
   (SQRT(OFFSET(Ghosts!$T$41,COLUMN(),0)-OFFSET(Ghosts!$R$41,COLUMN(),0)*ScreenHeight!$D71)-1))+IF(Ghosts!$B$35,IF(Param!$M$21,-1-POWER(0.3,Param!$M$21)/(IF(Param!$M$21&lt;20,LightShader!EZ161,OFFSET(LightShader!EZ161,Param!$M$21-20,0)
)+POWER(0.3,Param!$M$21)),-2),0))</f>
        <v>2.0013237464448497</v>
      </c>
      <c r="FA70" s="53">
        <f ca="1">IF(ScreenHeight!$B71&lt;OFFSET(Radar!$AC$3,COLUMN(),0),
    Param!$B$38/ScreenHeight!$B71,
    (Param!$B$37+1/(1-OFFSET(Radar!$AD$3,COLUMN(),0)*ScreenHeight!$C71)/Param!$B$39)/OFFSET(Radar!$AC$3,COLUMN(),0)
)*DistanceShader!FA70*LightShader!FA70*(IF(OFFSET(Ghosts!$S$41,COLUMN(),0)&lt;ScreenHeight!$E71,
   1,
   (SQRT(OFFSET(Ghosts!$T$41,COLUMN(),0)-OFFSET(Ghosts!$R$41,COLUMN(),0)*ScreenHeight!$D71)-1))+IF(Ghosts!$B$35,IF(Param!$M$21,-1-POWER(0.3,Param!$M$21)/(IF(Param!$M$21&lt;20,LightShader!FA161,OFFSET(LightShader!FA161,Param!$M$21-20,0)
)+POWER(0.3,Param!$M$21)),-2),0))</f>
        <v>1.968114985903584</v>
      </c>
      <c r="FB70" s="53">
        <f ca="1">IF(ScreenHeight!$B71&lt;OFFSET(Radar!$AC$3,COLUMN(),0),
    Param!$B$38/ScreenHeight!$B71,
    (Param!$B$37+1/(1-OFFSET(Radar!$AD$3,COLUMN(),0)*ScreenHeight!$C71)/Param!$B$39)/OFFSET(Radar!$AC$3,COLUMN(),0)
)*DistanceShader!FB70*LightShader!FB70*(IF(OFFSET(Ghosts!$S$41,COLUMN(),0)&lt;ScreenHeight!$E71,
   1,
   (SQRT(OFFSET(Ghosts!$T$41,COLUMN(),0)-OFFSET(Ghosts!$R$41,COLUMN(),0)*ScreenHeight!$D71)-1))+IF(Ghosts!$B$35,IF(Param!$M$21,-1-POWER(0.3,Param!$M$21)/(IF(Param!$M$21&lt;20,LightShader!FB161,OFFSET(LightShader!FB161,Param!$M$21-20,0)
)+POWER(0.3,Param!$M$21)),-2),0))</f>
        <v>1.9356945900961704</v>
      </c>
      <c r="FC70" s="53">
        <f ca="1">IF(ScreenHeight!$B71&lt;OFFSET(Radar!$AC$3,COLUMN(),0),
    Param!$B$38/ScreenHeight!$B71,
    (Param!$B$37+1/(1-OFFSET(Radar!$AD$3,COLUMN(),0)*ScreenHeight!$C71)/Param!$B$39)/OFFSET(Radar!$AC$3,COLUMN(),0)
)*DistanceShader!FC70*LightShader!FC70*(IF(OFFSET(Ghosts!$S$41,COLUMN(),0)&lt;ScreenHeight!$E71,
   1,
   (SQRT(OFFSET(Ghosts!$T$41,COLUMN(),0)-OFFSET(Ghosts!$R$41,COLUMN(),0)*ScreenHeight!$D71)-1))+IF(Ghosts!$B$35,IF(Param!$M$21,-1-POWER(0.3,Param!$M$21)/(IF(Param!$M$21&lt;20,LightShader!FC161,OFFSET(LightShader!FC161,Param!$M$21-20,0)
)+POWER(0.3,Param!$M$21)),-2),0))</f>
        <v>1.9040383357884423</v>
      </c>
      <c r="FD70" s="53">
        <f ca="1">IF(ScreenHeight!$B71&lt;OFFSET(Radar!$AC$3,COLUMN(),0),
    Param!$B$38/ScreenHeight!$B71,
    (Param!$B$37+1/(1-OFFSET(Radar!$AD$3,COLUMN(),0)*ScreenHeight!$C71)/Param!$B$39)/OFFSET(Radar!$AC$3,COLUMN(),0)
)*DistanceShader!FD70*LightShader!FD70*(IF(OFFSET(Ghosts!$S$41,COLUMN(),0)&lt;ScreenHeight!$E71,
   1,
   (SQRT(OFFSET(Ghosts!$T$41,COLUMN(),0)-OFFSET(Ghosts!$R$41,COLUMN(),0)*ScreenHeight!$D71)-1))+IF(Ghosts!$B$35,IF(Param!$M$21,-1-POWER(0.3,Param!$M$21)/(IF(Param!$M$21&lt;20,LightShader!FD161,OFFSET(LightShader!FD161,Param!$M$21-20,0)
)+POWER(0.3,Param!$M$21)),-2),0))</f>
        <v>1.8731228455116942</v>
      </c>
      <c r="FE70" s="53">
        <f ca="1">IF(ScreenHeight!$B71&lt;OFFSET(Radar!$AC$3,COLUMN(),0),
    Param!$B$38/ScreenHeight!$B71,
    (Param!$B$37+1/(1-OFFSET(Radar!$AD$3,COLUMN(),0)*ScreenHeight!$C71)/Param!$B$39)/OFFSET(Radar!$AC$3,COLUMN(),0)
)*DistanceShader!FE70*LightShader!FE70*(IF(OFFSET(Ghosts!$S$41,COLUMN(),0)&lt;ScreenHeight!$E71,
   1,
   (SQRT(OFFSET(Ghosts!$T$41,COLUMN(),0)-OFFSET(Ghosts!$R$41,COLUMN(),0)*ScreenHeight!$D71)-1))+IF(Ghosts!$B$35,IF(Param!$M$21,-1-POWER(0.3,Param!$M$21)/(IF(Param!$M$21&lt;20,LightShader!FE161,OFFSET(LightShader!FE161,Param!$M$21-20,0)
)+POWER(0.3,Param!$M$21)),-2),0))</f>
        <v>1.8429255630579355</v>
      </c>
      <c r="FF70" s="53">
        <f ca="1">IF(ScreenHeight!$B71&lt;OFFSET(Radar!$AC$3,COLUMN(),0),
    Param!$B$38/ScreenHeight!$B71,
    (Param!$B$37+1/(1-OFFSET(Radar!$AD$3,COLUMN(),0)*ScreenHeight!$C71)/Param!$B$39)/OFFSET(Radar!$AC$3,COLUMN(),0)
)*DistanceShader!FF70*LightShader!FF70*(IF(OFFSET(Ghosts!$S$41,COLUMN(),0)&lt;ScreenHeight!$E71,
   1,
   (SQRT(OFFSET(Ghosts!$T$41,COLUMN(),0)-OFFSET(Ghosts!$R$41,COLUMN(),0)*ScreenHeight!$D71)-1))+IF(Ghosts!$B$35,IF(Param!$M$21,-1-POWER(0.3,Param!$M$21)/(IF(Param!$M$21&lt;20,LightShader!FF161,OFFSET(LightShader!FF161,Param!$M$21-20,0)
)+POWER(0.3,Param!$M$21)),-2),0))</f>
        <v>1.8134247283945835</v>
      </c>
      <c r="FG70" s="53">
        <f ca="1">IF(ScreenHeight!$B71&lt;OFFSET(Radar!$AC$3,COLUMN(),0),
    Param!$B$38/ScreenHeight!$B71,
    (Param!$B$37+1/(1-OFFSET(Radar!$AD$3,COLUMN(),0)*ScreenHeight!$C71)/Param!$B$39)/OFFSET(Radar!$AC$3,COLUMN(),0)
)*DistanceShader!FG70*LightShader!FG70*(IF(OFFSET(Ghosts!$S$41,COLUMN(),0)&lt;ScreenHeight!$E71,
   1,
   (SQRT(OFFSET(Ghosts!$T$41,COLUMN(),0)-OFFSET(Ghosts!$R$41,COLUMN(),0)*ScreenHeight!$D71)-1))+IF(Ghosts!$B$35,IF(Param!$M$21,-1-POWER(0.3,Param!$M$21)/(IF(Param!$M$21&lt;20,LightShader!FG161,OFFSET(LightShader!FG161,Param!$M$21-20,0)
)+POWER(0.3,Param!$M$21)),-2),0))</f>
        <v>1.7845993522610015</v>
      </c>
      <c r="FH70" s="53">
        <f ca="1">IF(ScreenHeight!$B71&lt;OFFSET(Radar!$AC$3,COLUMN(),0),
    Param!$B$38/ScreenHeight!$B71,
    (Param!$B$37+1/(1-OFFSET(Radar!$AD$3,COLUMN(),0)*ScreenHeight!$C71)/Param!$B$39)/OFFSET(Radar!$AC$3,COLUMN(),0)
)*DistanceShader!FH70*LightShader!FH70*(IF(OFFSET(Ghosts!$S$41,COLUMN(),0)&lt;ScreenHeight!$E71,
   1,
   (SQRT(OFFSET(Ghosts!$T$41,COLUMN(),0)-OFFSET(Ghosts!$R$41,COLUMN(),0)*ScreenHeight!$D71)-1))+IF(Ghosts!$B$35,IF(Param!$M$21,-1-POWER(0.3,Param!$M$21)/(IF(Param!$M$21&lt;20,LightShader!FH161,OFFSET(LightShader!FH161,Param!$M$21-20,0)
)+POWER(0.3,Param!$M$21)),-2),0))</f>
        <v>1.7564291906650358</v>
      </c>
      <c r="FI70" s="53">
        <f ca="1">IF(ScreenHeight!$B71&lt;OFFSET(Radar!$AC$3,COLUMN(),0),
    Param!$B$38/ScreenHeight!$B71,
    (Param!$B$37+1/(1-OFFSET(Radar!$AD$3,COLUMN(),0)*ScreenHeight!$C71)/Param!$B$39)/OFFSET(Radar!$AC$3,COLUMN(),0)
)*DistanceShader!FI70*LightShader!FI70*(IF(OFFSET(Ghosts!$S$41,COLUMN(),0)&lt;ScreenHeight!$E71,
   1,
   (SQRT(OFFSET(Ghosts!$T$41,COLUMN(),0)-OFFSET(Ghosts!$R$41,COLUMN(),0)*ScreenHeight!$D71)-1))+IF(Ghosts!$B$35,IF(Param!$M$21,-1-POWER(0.3,Param!$M$21)/(IF(Param!$M$21&lt;20,LightShader!FI161,OFFSET(LightShader!FI161,Param!$M$21-20,0)
)+POWER(0.3,Param!$M$21)),-2),0))</f>
        <v>1.7288947194597748</v>
      </c>
      <c r="FJ70" s="53">
        <f ca="1">IF(ScreenHeight!$B71&lt;OFFSET(Radar!$AC$3,COLUMN(),0),
    Param!$B$38/ScreenHeight!$B71,
    (Param!$B$37+1/(1-OFFSET(Radar!$AD$3,COLUMN(),0)*ScreenHeight!$C71)/Param!$B$39)/OFFSET(Radar!$AC$3,COLUMN(),0)
)*DistanceShader!FJ70*LightShader!FJ70*(IF(OFFSET(Ghosts!$S$41,COLUMN(),0)&lt;ScreenHeight!$E71,
   1,
   (SQRT(OFFSET(Ghosts!$T$41,COLUMN(),0)-OFFSET(Ghosts!$R$41,COLUMN(),0)*ScreenHeight!$D71)-1))+IF(Ghosts!$B$35,IF(Param!$M$21,-1-POWER(0.3,Param!$M$21)/(IF(Param!$M$21&lt;20,LightShader!FJ161,OFFSET(LightShader!FJ161,Param!$M$21-20,0)
)+POWER(0.3,Param!$M$21)),-2),0))</f>
        <v>1.701977109148326</v>
      </c>
      <c r="FK70" s="53">
        <f ca="1">IF(ScreenHeight!$B71&lt;OFFSET(Radar!$AC$3,COLUMN(),0),
    Param!$B$38/ScreenHeight!$B71,
    (Param!$B$37+1/(1-OFFSET(Radar!$AD$3,COLUMN(),0)*ScreenHeight!$C71)/Param!$B$39)/OFFSET(Radar!$AC$3,COLUMN(),0)
)*DistanceShader!FK70*LightShader!FK70*(IF(OFFSET(Ghosts!$S$41,COLUMN(),0)&lt;ScreenHeight!$E71,
   1,
   (SQRT(OFFSET(Ghosts!$T$41,COLUMN(),0)-OFFSET(Ghosts!$R$41,COLUMN(),0)*ScreenHeight!$D71)-1))+IF(Ghosts!$B$35,IF(Param!$M$21,-1-POWER(0.3,Param!$M$21)/(IF(Param!$M$21&lt;20,LightShader!FK161,OFFSET(LightShader!FK161,Param!$M$21-20,0)
)+POWER(0.3,Param!$M$21)),-2),0))</f>
        <v>1.6756582000367515</v>
      </c>
      <c r="FL70" s="53">
        <f ca="1">IF(ScreenHeight!$B71&lt;OFFSET(Radar!$AC$3,COLUMN(),0),
    Param!$B$38/ScreenHeight!$B71,
    (Param!$B$37+1/(1-OFFSET(Radar!$AD$3,COLUMN(),0)*ScreenHeight!$C71)/Param!$B$39)/OFFSET(Radar!$AC$3,COLUMN(),0)
)*DistanceShader!FL70*LightShader!FL70*(IF(OFFSET(Ghosts!$S$41,COLUMN(),0)&lt;ScreenHeight!$E71,
   1,
   (SQRT(OFFSET(Ghosts!$T$41,COLUMN(),0)-OFFSET(Ghosts!$R$41,COLUMN(),0)*ScreenHeight!$D71)-1))+IF(Ghosts!$B$35,IF(Param!$M$21,-1-POWER(0.3,Param!$M$21)/(IF(Param!$M$21&lt;20,LightShader!FL161,OFFSET(LightShader!FL161,Param!$M$21-20,0)
)+POWER(0.3,Param!$M$21)),-2),0))</f>
        <v>1.6499204778316876</v>
      </c>
      <c r="FM70" s="53">
        <f ca="1">IF(ScreenHeight!$B71&lt;OFFSET(Radar!$AC$3,COLUMN(),0),
    Param!$B$38/ScreenHeight!$B71,
    (Param!$B$37+1/(1-OFFSET(Radar!$AD$3,COLUMN(),0)*ScreenHeight!$C71)/Param!$B$39)/OFFSET(Radar!$AC$3,COLUMN(),0)
)*DistanceShader!FM70*LightShader!FM70*(IF(OFFSET(Ghosts!$S$41,COLUMN(),0)&lt;ScreenHeight!$E71,
   1,
   (SQRT(OFFSET(Ghosts!$T$41,COLUMN(),0)-OFFSET(Ghosts!$R$41,COLUMN(),0)*ScreenHeight!$D71)-1))+IF(Ghosts!$B$35,IF(Param!$M$21,-1-POWER(0.3,Param!$M$21)/(IF(Param!$M$21&lt;20,LightShader!FM161,OFFSET(LightShader!FM161,Param!$M$21-20,0)
)+POWER(0.3,Param!$M$21)),-2),0))</f>
        <v>1.624747049759145</v>
      </c>
      <c r="FN70" s="53">
        <f ca="1">IF(ScreenHeight!$B71&lt;OFFSET(Radar!$AC$3,COLUMN(),0),
    Param!$B$38/ScreenHeight!$B71,
    (Param!$B$37+1/(1-OFFSET(Radar!$AD$3,COLUMN(),0)*ScreenHeight!$C71)/Param!$B$39)/OFFSET(Radar!$AC$3,COLUMN(),0)
)*DistanceShader!FN70*LightShader!FN70*(IF(OFFSET(Ghosts!$S$41,COLUMN(),0)&lt;ScreenHeight!$E71,
   1,
   (SQRT(OFFSET(Ghosts!$T$41,COLUMN(),0)-OFFSET(Ghosts!$R$41,COLUMN(),0)*ScreenHeight!$D71)-1))+IF(Ghosts!$B$35,IF(Param!$M$21,-1-POWER(0.3,Param!$M$21)/(IF(Param!$M$21&lt;20,LightShader!FN161,OFFSET(LightShader!FN161,Param!$M$21-20,0)
)+POWER(0.3,Param!$M$21)),-2),0))</f>
        <v>1.6001216212639635</v>
      </c>
      <c r="FO70" s="53">
        <f ca="1">IF(ScreenHeight!$B71&lt;OFFSET(Radar!$AC$3,COLUMN(),0),
    Param!$B$38/ScreenHeight!$B71,
    (Param!$B$37+1/(1-OFFSET(Radar!$AD$3,COLUMN(),0)*ScreenHeight!$C71)/Param!$B$39)/OFFSET(Radar!$AC$3,COLUMN(),0)
)*DistanceShader!FO70*LightShader!FO70*(IF(OFFSET(Ghosts!$S$41,COLUMN(),0)&lt;ScreenHeight!$E71,
   1,
   (SQRT(OFFSET(Ghosts!$T$41,COLUMN(),0)-OFFSET(Ghosts!$R$41,COLUMN(),0)*ScreenHeight!$D71)-1))+IF(Ghosts!$B$35,IF(Param!$M$21,-1-POWER(0.3,Param!$M$21)/(IF(Param!$M$21&lt;20,LightShader!FO161,OFFSET(LightShader!FO161,Param!$M$21-20,0)
)+POWER(0.3,Param!$M$21)),-2),0))</f>
        <v>1.5760284733350098</v>
      </c>
      <c r="FP70" s="53">
        <f ca="1">IF(ScreenHeight!$B71&lt;OFFSET(Radar!$AC$3,COLUMN(),0),
    Param!$B$38/ScreenHeight!$B71,
    (Param!$B$37+1/(1-OFFSET(Radar!$AD$3,COLUMN(),0)*ScreenHeight!$C71)/Param!$B$39)/OFFSET(Radar!$AC$3,COLUMN(),0)
)*DistanceShader!FP70*LightShader!FP70*(IF(OFFSET(Ghosts!$S$41,COLUMN(),0)&lt;ScreenHeight!$E71,
   1,
   (SQRT(OFFSET(Ghosts!$T$41,COLUMN(),0)-OFFSET(Ghosts!$R$41,COLUMN(),0)*ScreenHeight!$D71)-1))+IF(Ghosts!$B$35,IF(Param!$M$21,-1-POWER(0.3,Param!$M$21)/(IF(Param!$M$21&lt;20,LightShader!FP161,OFFSET(LightShader!FP161,Param!$M$21-20,0)
)+POWER(0.3,Param!$M$21)),-2),0))</f>
        <v>1.5524524404890396</v>
      </c>
      <c r="FQ70" s="53">
        <f ca="1">IF(ScreenHeight!$B71&lt;OFFSET(Radar!$AC$3,COLUMN(),0),
    Param!$B$38/ScreenHeight!$B71,
    (Param!$B$37+1/(1-OFFSET(Radar!$AD$3,COLUMN(),0)*ScreenHeight!$C71)/Param!$B$39)/OFFSET(Radar!$AC$3,COLUMN(),0)
)*DistanceShader!FQ70*LightShader!FQ70*(IF(OFFSET(Ghosts!$S$41,COLUMN(),0)&lt;ScreenHeight!$E71,
   1,
   (SQRT(OFFSET(Ghosts!$T$41,COLUMN(),0)-OFFSET(Ghosts!$R$41,COLUMN(),0)*ScreenHeight!$D71)-1))+IF(Ghosts!$B$35,IF(Param!$M$21,-1-POWER(0.3,Param!$M$21)/(IF(Param!$M$21&lt;20,LightShader!FQ161,OFFSET(LightShader!FQ161,Param!$M$21-20,0)
)+POWER(0.3,Param!$M$21)),-2),0))</f>
        <v>1.529378889435971</v>
      </c>
      <c r="FR70" s="53">
        <f ca="1">IF(ScreenHeight!$B71&lt;OFFSET(Radar!$AC$3,COLUMN(),0),
    Param!$B$38/ScreenHeight!$B71,
    (Param!$B$37+1/(1-OFFSET(Radar!$AD$3,COLUMN(),0)*ScreenHeight!$C71)/Param!$B$39)/OFFSET(Radar!$AC$3,COLUMN(),0)
)*DistanceShader!FR70*LightShader!FR70*(IF(OFFSET(Ghosts!$S$41,COLUMN(),0)&lt;ScreenHeight!$E71,
   1,
   (SQRT(OFFSET(Ghosts!$T$41,COLUMN(),0)-OFFSET(Ghosts!$R$41,COLUMN(),0)*ScreenHeight!$D71)-1))+IF(Ghosts!$B$35,IF(Param!$M$21,-1-POWER(0.3,Param!$M$21)/(IF(Param!$M$21&lt;20,LightShader!FR161,OFFSET(LightShader!FR161,Param!$M$21-20,0)
)+POWER(0.3,Param!$M$21)),-2),0))</f>
        <v>1.5067936984397401</v>
      </c>
      <c r="FS70" s="53">
        <f ca="1">IF(ScreenHeight!$B71&lt;OFFSET(Radar!$AC$3,COLUMN(),0),
    Param!$B$38/ScreenHeight!$B71,
    (Param!$B$37+1/(1-OFFSET(Radar!$AD$3,COLUMN(),0)*ScreenHeight!$C71)/Param!$B$39)/OFFSET(Radar!$AC$3,COLUMN(),0)
)*DistanceShader!FS70*LightShader!FS70*(IF(OFFSET(Ghosts!$S$41,COLUMN(),0)&lt;ScreenHeight!$E71,
   1,
   (SQRT(OFFSET(Ghosts!$T$41,COLUMN(),0)-OFFSET(Ghosts!$R$41,COLUMN(),0)*ScreenHeight!$D71)-1))+IF(Ghosts!$B$35,IF(Param!$M$21,-1-POWER(0.3,Param!$M$21)/(IF(Param!$M$21&lt;20,LightShader!FS161,OFFSET(LightShader!FS161,Param!$M$21-20,0)
)+POWER(0.3,Param!$M$21)),-2),0))</f>
        <v>1.4846832373817855</v>
      </c>
      <c r="FT70" s="53">
        <f ca="1">IF(ScreenHeight!$B71&lt;OFFSET(Radar!$AC$3,COLUMN(),0),
    Param!$B$38/ScreenHeight!$B71,
    (Param!$B$37+1/(1-OFFSET(Radar!$AD$3,COLUMN(),0)*ScreenHeight!$C71)/Param!$B$39)/OFFSET(Radar!$AC$3,COLUMN(),0)
)*DistanceShader!FT70*LightShader!FT70*(IF(OFFSET(Ghosts!$S$41,COLUMN(),0)&lt;ScreenHeight!$E71,
   1,
   (SQRT(OFFSET(Ghosts!$T$41,COLUMN(),0)-OFFSET(Ghosts!$R$41,COLUMN(),0)*ScreenHeight!$D71)-1))+IF(Ghosts!$B$35,IF(Param!$M$21,-1-POWER(0.3,Param!$M$21)/(IF(Param!$M$21&lt;20,LightShader!FT161,OFFSET(LightShader!FT161,Param!$M$21-20,0)
)+POWER(0.3,Param!$M$21)),-2),0))</f>
        <v>1.4630343485283135</v>
      </c>
      <c r="FU70" s="53">
        <f ca="1">IF(ScreenHeight!$B71&lt;OFFSET(Radar!$AC$3,COLUMN(),0),
    Param!$B$38/ScreenHeight!$B71,
    (Param!$B$37+1/(1-OFFSET(Radar!$AD$3,COLUMN(),0)*ScreenHeight!$C71)/Param!$B$39)/OFFSET(Radar!$AC$3,COLUMN(),0)
)*DistanceShader!FU70*LightShader!FU70*(IF(OFFSET(Ghosts!$S$41,COLUMN(),0)&lt;ScreenHeight!$E71,
   1,
   (SQRT(OFFSET(Ghosts!$T$41,COLUMN(),0)-OFFSET(Ghosts!$R$41,COLUMN(),0)*ScreenHeight!$D71)-1))+IF(Ghosts!$B$35,IF(Param!$M$21,-1-POWER(0.3,Param!$M$21)/(IF(Param!$M$21&lt;20,LightShader!FU161,OFFSET(LightShader!FU161,Param!$M$21-20,0)
)+POWER(0.3,Param!$M$21)),-2),0))</f>
        <v>1.4418343279976189</v>
      </c>
      <c r="FV70" s="53">
        <f ca="1">IF(ScreenHeight!$B71&lt;OFFSET(Radar!$AC$3,COLUMN(),0),
    Param!$B$38/ScreenHeight!$B71,
    (Param!$B$37+1/(1-OFFSET(Radar!$AD$3,COLUMN(),0)*ScreenHeight!$C71)/Param!$B$39)/OFFSET(Radar!$AC$3,COLUMN(),0)
)*DistanceShader!FV70*LightShader!FV70*(IF(OFFSET(Ghosts!$S$41,COLUMN(),0)&lt;ScreenHeight!$E71,
   1,
   (SQRT(OFFSET(Ghosts!$T$41,COLUMN(),0)-OFFSET(Ghosts!$R$41,COLUMN(),0)*ScreenHeight!$D71)-1))+IF(Ghosts!$B$35,IF(Param!$M$21,-1-POWER(0.3,Param!$M$21)/(IF(Param!$M$21&lt;20,LightShader!FV161,OFFSET(LightShader!FV161,Param!$M$21-20,0)
)+POWER(0.3,Param!$M$21)),-2),0))</f>
        <v>1.4210709079197592</v>
      </c>
      <c r="FW70" s="53">
        <f ca="1">IF(ScreenHeight!$B71&lt;OFFSET(Radar!$AC$3,COLUMN(),0),
    Param!$B$38/ScreenHeight!$B71,
    (Param!$B$37+1/(1-OFFSET(Radar!$AD$3,COLUMN(),0)*ScreenHeight!$C71)/Param!$B$39)/OFFSET(Radar!$AC$3,COLUMN(),0)
)*DistanceShader!FW70*LightShader!FW70*(IF(OFFSET(Ghosts!$S$41,COLUMN(),0)&lt;ScreenHeight!$E71,
   1,
   (SQRT(OFFSET(Ghosts!$T$41,COLUMN(),0)-OFFSET(Ghosts!$R$41,COLUMN(),0)*ScreenHeight!$D71)-1))+IF(Ghosts!$B$35,IF(Param!$M$21,-1-POWER(0.3,Param!$M$21)/(IF(Param!$M$21&lt;20,LightShader!FW161,OFFSET(LightShader!FW161,Param!$M$21-20,0)
)+POWER(0.3,Param!$M$21)),-2),0))</f>
        <v>1.4007322392776715</v>
      </c>
      <c r="FX70" s="53">
        <f ca="1">IF(ScreenHeight!$B71&lt;OFFSET(Radar!$AC$3,COLUMN(),0),
    Param!$B$38/ScreenHeight!$B71,
    (Param!$B$37+1/(1-OFFSET(Radar!$AD$3,COLUMN(),0)*ScreenHeight!$C71)/Param!$B$39)/OFFSET(Radar!$AC$3,COLUMN(),0)
)*DistanceShader!FX70*LightShader!FX70*(IF(OFFSET(Ghosts!$S$41,COLUMN(),0)&lt;ScreenHeight!$E71,
   1,
   (SQRT(OFFSET(Ghosts!$T$41,COLUMN(),0)-OFFSET(Ghosts!$R$41,COLUMN(),0)*ScreenHeight!$D71)-1))+IF(Ghosts!$B$35,IF(Param!$M$21,-1-POWER(0.3,Param!$M$21)/(IF(Param!$M$21&lt;20,LightShader!FX161,OFFSET(LightShader!FX161,Param!$M$21-20,0)
)+POWER(0.3,Param!$M$21)),-2),0))</f>
        <v>1.3808068754162481</v>
      </c>
      <c r="FY70" s="53">
        <f ca="1">IF(ScreenHeight!$B71&lt;OFFSET(Radar!$AC$3,COLUMN(),0),
    Param!$B$38/ScreenHeight!$B71,
    (Param!$B$37+1/(1-OFFSET(Radar!$AD$3,COLUMN(),0)*ScreenHeight!$C71)/Param!$B$39)/OFFSET(Radar!$AC$3,COLUMN(),0)
)*DistanceShader!FY70*LightShader!FY70*(IF(OFFSET(Ghosts!$S$41,COLUMN(),0)&lt;ScreenHeight!$E71,
   1,
   (SQRT(OFFSET(Ghosts!$T$41,COLUMN(),0)-OFFSET(Ghosts!$R$41,COLUMN(),0)*ScreenHeight!$D71)-1))+IF(Ghosts!$B$35,IF(Param!$M$21,-1-POWER(0.3,Param!$M$21)/(IF(Param!$M$21&lt;20,LightShader!FY161,OFFSET(LightShader!FY161,Param!$M$21-20,0)
)+POWER(0.3,Param!$M$21)),-2),0))</f>
        <v>1.3612837562038518</v>
      </c>
      <c r="FZ70" s="53">
        <f ca="1">IF(ScreenHeight!$B71&lt;OFFSET(Radar!$AC$3,COLUMN(),0),
    Param!$B$38/ScreenHeight!$B71,
    (Param!$B$37+1/(1-OFFSET(Radar!$AD$3,COLUMN(),0)*ScreenHeight!$C71)/Param!$B$39)/OFFSET(Radar!$AC$3,COLUMN(),0)
)*DistanceShader!FZ70*LightShader!FZ70*(IF(OFFSET(Ghosts!$S$41,COLUMN(),0)&lt;ScreenHeight!$E71,
   1,
   (SQRT(OFFSET(Ghosts!$T$41,COLUMN(),0)-OFFSET(Ghosts!$R$41,COLUMN(),0)*ScreenHeight!$D71)-1))+IF(Ghosts!$B$35,IF(Param!$M$21,-1-POWER(0.3,Param!$M$21)/(IF(Param!$M$21&lt;20,LightShader!FZ161,OFFSET(LightShader!FZ161,Param!$M$21-20,0)
)+POWER(0.3,Param!$M$21)),-2),0))</f>
        <v>1.3421521928292182</v>
      </c>
      <c r="GA70" s="53">
        <f ca="1">IF(ScreenHeight!$B71&lt;OFFSET(Radar!$AC$3,COLUMN(),0),
    Param!$B$38/ScreenHeight!$B71,
    (Param!$B$37+1/(1-OFFSET(Radar!$AD$3,COLUMN(),0)*ScreenHeight!$C71)/Param!$B$39)/OFFSET(Radar!$AC$3,COLUMN(),0)
)*DistanceShader!GA70*LightShader!GA70*(IF(OFFSET(Ghosts!$S$41,COLUMN(),0)&lt;ScreenHeight!$E71,
   1,
   (SQRT(OFFSET(Ghosts!$T$41,COLUMN(),0)-OFFSET(Ghosts!$R$41,COLUMN(),0)*ScreenHeight!$D71)-1))+IF(Ghosts!$B$35,IF(Param!$M$21,-1-POWER(0.3,Param!$M$21)/(IF(Param!$M$21&lt;20,LightShader!GA161,OFFSET(LightShader!GA161,Param!$M$21-20,0)
)+POWER(0.3,Param!$M$21)),-2),0))</f>
        <v>1.3234018532155034</v>
      </c>
      <c r="GB70" s="53">
        <f ca="1">IF(ScreenHeight!$B71&lt;OFFSET(Radar!$AC$3,COLUMN(),0),
    Param!$B$38/ScreenHeight!$B71,
    (Param!$B$37+1/(1-OFFSET(Radar!$AD$3,COLUMN(),0)*ScreenHeight!$C71)/Param!$B$39)/OFFSET(Radar!$AC$3,COLUMN(),0)
)*DistanceShader!GB70*LightShader!GB70*(IF(OFFSET(Ghosts!$S$41,COLUMN(),0)&lt;ScreenHeight!$E71,
   1,
   (SQRT(OFFSET(Ghosts!$T$41,COLUMN(),0)-OFFSET(Ghosts!$R$41,COLUMN(),0)*ScreenHeight!$D71)-1))+IF(Ghosts!$B$35,IF(Param!$M$21,-1-POWER(0.3,Param!$M$21)/(IF(Param!$M$21&lt;20,LightShader!GB161,OFFSET(LightShader!GB161,Param!$M$21-20,0)
)+POWER(0.3,Param!$M$21)),-2),0))</f>
        <v>1.3050227480324188</v>
      </c>
      <c r="GC70" s="53">
        <f ca="1">IF(ScreenHeight!$B71&lt;OFFSET(Radar!$AC$3,COLUMN(),0),
    Param!$B$38/ScreenHeight!$B71,
    (Param!$B$37+1/(1-OFFSET(Radar!$AD$3,COLUMN(),0)*ScreenHeight!$C71)/Param!$B$39)/OFFSET(Radar!$AC$3,COLUMN(),0)
)*DistanceShader!GC70*LightShader!GC70*(IF(OFFSET(Ghosts!$S$41,COLUMN(),0)&lt;ScreenHeight!$E71,
   1,
   (SQRT(OFFSET(Ghosts!$T$41,COLUMN(),0)-OFFSET(Ghosts!$R$41,COLUMN(),0)*ScreenHeight!$D71)-1))+IF(Ghosts!$B$35,IF(Param!$M$21,-1-POWER(0.3,Param!$M$21)/(IF(Param!$M$21&lt;20,LightShader!GC161,OFFSET(LightShader!GC161,Param!$M$21-20,0)
)+POWER(0.3,Param!$M$21)),-2),0))</f>
        <v>1.2870052172868285</v>
      </c>
      <c r="GD70" s="53">
        <f ca="1">IF(ScreenHeight!$B71&lt;OFFSET(Radar!$AC$3,COLUMN(),0),
    Param!$B$38/ScreenHeight!$B71,
    (Param!$B$37+1/(1-OFFSET(Radar!$AD$3,COLUMN(),0)*ScreenHeight!$C71)/Param!$B$39)/OFFSET(Radar!$AC$3,COLUMN(),0)
)*DistanceShader!GD70*LightShader!GD70*(IF(OFFSET(Ghosts!$S$41,COLUMN(),0)&lt;ScreenHeight!$E71,
   1,
   (SQRT(OFFSET(Ghosts!$T$41,COLUMN(),0)-OFFSET(Ghosts!$R$41,COLUMN(),0)*ScreenHeight!$D71)-1))+IF(Ghosts!$B$35,IF(Param!$M$21,-1-POWER(0.3,Param!$M$21)/(IF(Param!$M$21&lt;20,LightShader!GD161,OFFSET(LightShader!GD161,Param!$M$21-20,0)
)+POWER(0.3,Param!$M$21)),-2),0))</f>
        <v>1.2693399174718687</v>
      </c>
      <c r="GE70" s="53">
        <f ca="1">IF(ScreenHeight!$B71&lt;OFFSET(Radar!$AC$3,COLUMN(),0),
    Param!$B$38/ScreenHeight!$B71,
    (Param!$B$37+1/(1-OFFSET(Radar!$AD$3,COLUMN(),0)*ScreenHeight!$C71)/Param!$B$39)/OFFSET(Radar!$AC$3,COLUMN(),0)
)*DistanceShader!GE70*LightShader!GE70*(IF(OFFSET(Ghosts!$S$41,COLUMN(),0)&lt;ScreenHeight!$E71,
   1,
   (SQRT(OFFSET(Ghosts!$T$41,COLUMN(),0)-OFFSET(Ghosts!$R$41,COLUMN(),0)*ScreenHeight!$D71)-1))+IF(Ghosts!$B$35,IF(Param!$M$21,-1-POWER(0.3,Param!$M$21)/(IF(Param!$M$21&lt;20,LightShader!GE161,OFFSET(LightShader!GE161,Param!$M$21-20,0)
)+POWER(0.3,Param!$M$21)),-2),0))</f>
        <v>1.2520178092545078</v>
      </c>
    </row>
    <row r="71" spans="1:187" s="47" customFormat="1" ht="7.5" customHeight="1">
      <c r="A71" s="53">
        <f ca="1">IF(ScreenHeight!$B72&lt;OFFSET(Radar!$AC$3,COLUMN(),0),
    Param!$B$38/ScreenHeight!$B72,
    (Param!$B$37+1/(1-OFFSET(Radar!$AD$3,COLUMN(),0)*ScreenHeight!$C72)/Param!$B$39)/OFFSET(Radar!$AC$3,COLUMN(),0)
)*DistanceShader!A71*LightShader!A71*(IF(OFFSET(Ghosts!$S$41,COLUMN(),0)&lt;ScreenHeight!$E72,
   1,
   (SQRT(OFFSET(Ghosts!$T$41,COLUMN(),0)-OFFSET(Ghosts!$R$41,COLUMN(),0)*ScreenHeight!$D72)-1))+IF(Ghosts!$B$35,IF(Param!$M$21,-1-POWER(0.3,Param!$M$21)/(IF(Param!$M$21&lt;20,LightShader!A162,OFFSET(LightShader!A162,Param!$M$21-20,0)
)+POWER(0.3,Param!$M$21)),-2),0))</f>
        <v>1.2970370035947991</v>
      </c>
      <c r="B71" s="53">
        <f ca="1">IF(ScreenHeight!$B72&lt;OFFSET(Radar!$AC$3,COLUMN(),0),
    Param!$B$38/ScreenHeight!$B72,
    (Param!$B$37+1/(1-OFFSET(Radar!$AD$3,COLUMN(),0)*ScreenHeight!$C72)/Param!$B$39)/OFFSET(Radar!$AC$3,COLUMN(),0)
)*DistanceShader!B71*LightShader!B71*(IF(OFFSET(Ghosts!$S$41,COLUMN(),0)&lt;ScreenHeight!$E72,
   1,
   (SQRT(OFFSET(Ghosts!$T$41,COLUMN(),0)-OFFSET(Ghosts!$R$41,COLUMN(),0)*ScreenHeight!$D72)-1))+IF(Ghosts!$B$35,IF(Param!$M$21,-1-POWER(0.3,Param!$M$21)/(IF(Param!$M$21&lt;20,LightShader!B162,OFFSET(LightShader!B162,Param!$M$21-20,0)
)+POWER(0.3,Param!$M$21)),-2),0))</f>
        <v>1.3148963531432389</v>
      </c>
      <c r="C71" s="53">
        <f ca="1">IF(ScreenHeight!$B72&lt;OFFSET(Radar!$AC$3,COLUMN(),0),
    Param!$B$38/ScreenHeight!$B72,
    (Param!$B$37+1/(1-OFFSET(Radar!$AD$3,COLUMN(),0)*ScreenHeight!$C72)/Param!$B$39)/OFFSET(Radar!$AC$3,COLUMN(),0)
)*DistanceShader!C71*LightShader!C71*(IF(OFFSET(Ghosts!$S$41,COLUMN(),0)&lt;ScreenHeight!$E72,
   1,
   (SQRT(OFFSET(Ghosts!$T$41,COLUMN(),0)-OFFSET(Ghosts!$R$41,COLUMN(),0)*ScreenHeight!$D72)-1))+IF(Ghosts!$B$35,IF(Param!$M$21,-1-POWER(0.3,Param!$M$21)/(IF(Param!$M$21&lt;20,LightShader!C162,OFFSET(LightShader!C162,Param!$M$21-20,0)
)+POWER(0.3,Param!$M$21)),-2),0))</f>
        <v>1.3331065499260784</v>
      </c>
      <c r="D71" s="53">
        <f ca="1">IF(ScreenHeight!$B72&lt;OFFSET(Radar!$AC$3,COLUMN(),0),
    Param!$B$38/ScreenHeight!$B72,
    (Param!$B$37+1/(1-OFFSET(Radar!$AD$3,COLUMN(),0)*ScreenHeight!$C72)/Param!$B$39)/OFFSET(Radar!$AC$3,COLUMN(),0)
)*DistanceShader!D71*LightShader!D71*(IF(OFFSET(Ghosts!$S$41,COLUMN(),0)&lt;ScreenHeight!$E72,
   1,
   (SQRT(OFFSET(Ghosts!$T$41,COLUMN(),0)-OFFSET(Ghosts!$R$41,COLUMN(),0)*ScreenHeight!$D72)-1))+IF(Ghosts!$B$35,IF(Param!$M$21,-1-POWER(0.3,Param!$M$21)/(IF(Param!$M$21&lt;20,LightShader!D162,OFFSET(LightShader!D162,Param!$M$21-20,0)
)+POWER(0.3,Param!$M$21)),-2),0))</f>
        <v>1.3516767035289714</v>
      </c>
      <c r="E71" s="53">
        <f ca="1">IF(ScreenHeight!$B72&lt;OFFSET(Radar!$AC$3,COLUMN(),0),
    Param!$B$38/ScreenHeight!$B72,
    (Param!$B$37+1/(1-OFFSET(Radar!$AD$3,COLUMN(),0)*ScreenHeight!$C72)/Param!$B$39)/OFFSET(Radar!$AC$3,COLUMN(),0)
)*DistanceShader!E71*LightShader!E71*(IF(OFFSET(Ghosts!$S$41,COLUMN(),0)&lt;ScreenHeight!$E72,
   1,
   (SQRT(OFFSET(Ghosts!$T$41,COLUMN(),0)-OFFSET(Ghosts!$R$41,COLUMN(),0)*ScreenHeight!$D72)-1))+IF(Ghosts!$B$35,IF(Param!$M$21,-1-POWER(0.3,Param!$M$21)/(IF(Param!$M$21&lt;20,LightShader!E162,OFFSET(LightShader!E162,Param!$M$21-20,0)
)+POWER(0.3,Param!$M$21)),-2),0))</f>
        <v>1.3706162232134982</v>
      </c>
      <c r="F71" s="53">
        <f ca="1">IF(ScreenHeight!$B72&lt;OFFSET(Radar!$AC$3,COLUMN(),0),
    Param!$B$38/ScreenHeight!$B72,
    (Param!$B$37+1/(1-OFFSET(Radar!$AD$3,COLUMN(),0)*ScreenHeight!$C72)/Param!$B$39)/OFFSET(Radar!$AC$3,COLUMN(),0)
)*DistanceShader!F71*LightShader!F71*(IF(OFFSET(Ghosts!$S$41,COLUMN(),0)&lt;ScreenHeight!$E72,
   1,
   (SQRT(OFFSET(Ghosts!$T$41,COLUMN(),0)-OFFSET(Ghosts!$R$41,COLUMN(),0)*ScreenHeight!$D72)-1))+IF(Ghosts!$B$35,IF(Param!$M$21,-1-POWER(0.3,Param!$M$21)/(IF(Param!$M$21&lt;20,LightShader!F162,OFFSET(LightShader!F162,Param!$M$21-20,0)
)+POWER(0.3,Param!$M$21)),-2),0))</f>
        <v>1.3899348296216718</v>
      </c>
      <c r="G71" s="53">
        <f ca="1">IF(ScreenHeight!$B72&lt;OFFSET(Radar!$AC$3,COLUMN(),0),
    Param!$B$38/ScreenHeight!$B72,
    (Param!$B$37+1/(1-OFFSET(Radar!$AD$3,COLUMN(),0)*ScreenHeight!$C72)/Param!$B$39)/OFFSET(Radar!$AC$3,COLUMN(),0)
)*DistanceShader!G71*LightShader!G71*(IF(OFFSET(Ghosts!$S$41,COLUMN(),0)&lt;ScreenHeight!$E72,
   1,
   (SQRT(OFFSET(Ghosts!$T$41,COLUMN(),0)-OFFSET(Ghosts!$R$41,COLUMN(),0)*ScreenHeight!$D72)-1))+IF(Ghosts!$B$35,IF(Param!$M$21,-1-POWER(0.3,Param!$M$21)/(IF(Param!$M$21&lt;20,LightShader!G162,OFFSET(LightShader!G162,Param!$M$21-20,0)
)+POWER(0.3,Param!$M$21)),-2),0))</f>
        <v>1.4096425669591448</v>
      </c>
      <c r="H71" s="53">
        <f ca="1">IF(ScreenHeight!$B72&lt;OFFSET(Radar!$AC$3,COLUMN(),0),
    Param!$B$38/ScreenHeight!$B72,
    (Param!$B$37+1/(1-OFFSET(Radar!$AD$3,COLUMN(),0)*ScreenHeight!$C72)/Param!$B$39)/OFFSET(Radar!$AC$3,COLUMN(),0)
)*DistanceShader!H71*LightShader!H71*(IF(OFFSET(Ghosts!$S$41,COLUMN(),0)&lt;ScreenHeight!$E72,
   1,
   (SQRT(OFFSET(Ghosts!$T$41,COLUMN(),0)-OFFSET(Ghosts!$R$41,COLUMN(),0)*ScreenHeight!$D72)-1))+IF(Ghosts!$B$35,IF(Param!$M$21,-1-POWER(0.3,Param!$M$21)/(IF(Param!$M$21&lt;20,LightShader!H162,OFFSET(LightShader!H162,Param!$M$21-20,0)
)+POWER(0.3,Param!$M$21)),-2),0))</f>
        <v>1.4297498156714712</v>
      </c>
      <c r="I71" s="53">
        <f ca="1">IF(ScreenHeight!$B72&lt;OFFSET(Radar!$AC$3,COLUMN(),0),
    Param!$B$38/ScreenHeight!$B72,
    (Param!$B$37+1/(1-OFFSET(Radar!$AD$3,COLUMN(),0)*ScreenHeight!$C72)/Param!$B$39)/OFFSET(Radar!$AC$3,COLUMN(),0)
)*DistanceShader!I71*LightShader!I71*(IF(OFFSET(Ghosts!$S$41,COLUMN(),0)&lt;ScreenHeight!$E72,
   1,
   (SQRT(OFFSET(Ghosts!$T$41,COLUMN(),0)-OFFSET(Ghosts!$R$41,COLUMN(),0)*ScreenHeight!$D72)-1))+IF(Ghosts!$B$35,IF(Param!$M$21,-1-POWER(0.3,Param!$M$21)/(IF(Param!$M$21&lt;20,LightShader!I162,OFFSET(LightShader!I162,Param!$M$21-20,0)
)+POWER(0.3,Param!$M$21)),-2),0))</f>
        <v>1.4502673056271003</v>
      </c>
      <c r="J71" s="53">
        <f ca="1">IF(ScreenHeight!$B72&lt;OFFSET(Radar!$AC$3,COLUMN(),0),
    Param!$B$38/ScreenHeight!$B72,
    (Param!$B$37+1/(1-OFFSET(Radar!$AD$3,COLUMN(),0)*ScreenHeight!$C72)/Param!$B$39)/OFFSET(Radar!$AC$3,COLUMN(),0)
)*DistanceShader!J71*LightShader!J71*(IF(OFFSET(Ghosts!$S$41,COLUMN(),0)&lt;ScreenHeight!$E72,
   1,
   (SQRT(OFFSET(Ghosts!$T$41,COLUMN(),0)-OFFSET(Ghosts!$R$41,COLUMN(),0)*ScreenHeight!$D72)-1))+IF(Ghosts!$B$35,IF(Param!$M$21,-1-POWER(0.3,Param!$M$21)/(IF(Param!$M$21&lt;20,LightShader!J162,OFFSET(LightShader!J162,Param!$M$21-20,0)
)+POWER(0.3,Param!$M$21)),-2),0))</f>
        <v>1.4712061298198458</v>
      </c>
      <c r="K71" s="53">
        <f ca="1">IF(ScreenHeight!$B72&lt;OFFSET(Radar!$AC$3,COLUMN(),0),
    Param!$B$38/ScreenHeight!$B72,
    (Param!$B$37+1/(1-OFFSET(Radar!$AD$3,COLUMN(),0)*ScreenHeight!$C72)/Param!$B$39)/OFFSET(Radar!$AC$3,COLUMN(),0)
)*DistanceShader!K71*LightShader!K71*(IF(OFFSET(Ghosts!$S$41,COLUMN(),0)&lt;ScreenHeight!$E72,
   1,
   (SQRT(OFFSET(Ghosts!$T$41,COLUMN(),0)-OFFSET(Ghosts!$R$41,COLUMN(),0)*ScreenHeight!$D72)-1))+IF(Ghosts!$B$35,IF(Param!$M$21,-1-POWER(0.3,Param!$M$21)/(IF(Param!$M$21&lt;20,LightShader!K162,OFFSET(LightShader!K162,Param!$M$21-20,0)
)+POWER(0.3,Param!$M$21)),-2),0))</f>
        <v>1.4925777586023468</v>
      </c>
      <c r="L71" s="53">
        <f ca="1">IF(ScreenHeight!$B72&lt;OFFSET(Radar!$AC$3,COLUMN(),0),
    Param!$B$38/ScreenHeight!$B72,
    (Param!$B$37+1/(1-OFFSET(Radar!$AD$3,COLUMN(),0)*ScreenHeight!$C72)/Param!$B$39)/OFFSET(Radar!$AC$3,COLUMN(),0)
)*DistanceShader!L71*LightShader!L71*(IF(OFFSET(Ghosts!$S$41,COLUMN(),0)&lt;ScreenHeight!$E72,
   1,
   (SQRT(OFFSET(Ghosts!$T$41,COLUMN(),0)-OFFSET(Ghosts!$R$41,COLUMN(),0)*ScreenHeight!$D72)-1))+IF(Ghosts!$B$35,IF(Param!$M$21,-1-POWER(0.3,Param!$M$21)/(IF(Param!$M$21&lt;20,LightShader!L162,OFFSET(LightShader!L162,Param!$M$21-20,0)
)+POWER(0.3,Param!$M$21)),-2),0))</f>
        <v>1.514394054460469</v>
      </c>
      <c r="M71" s="53">
        <f ca="1">IF(ScreenHeight!$B72&lt;OFFSET(Radar!$AC$3,COLUMN(),0),
    Param!$B$38/ScreenHeight!$B72,
    (Param!$B$37+1/(1-OFFSET(Radar!$AD$3,COLUMN(),0)*ScreenHeight!$C72)/Param!$B$39)/OFFSET(Radar!$AC$3,COLUMN(),0)
)*DistanceShader!M71*LightShader!M71*(IF(OFFSET(Ghosts!$S$41,COLUMN(),0)&lt;ScreenHeight!$E72,
   1,
   (SQRT(OFFSET(Ghosts!$T$41,COLUMN(),0)-OFFSET(Ghosts!$R$41,COLUMN(),0)*ScreenHeight!$D72)-1))+IF(Ghosts!$B$35,IF(Param!$M$21,-1-POWER(0.3,Param!$M$21)/(IF(Param!$M$21&lt;20,LightShader!M162,OFFSET(LightShader!M162,Param!$M$21-20,0)
)+POWER(0.3,Param!$M$21)),-2),0))</f>
        <v>1.536667287336636</v>
      </c>
      <c r="N71" s="53">
        <f ca="1">IF(ScreenHeight!$B72&lt;OFFSET(Radar!$AC$3,COLUMN(),0),
    Param!$B$38/ScreenHeight!$B72,
    (Param!$B$37+1/(1-OFFSET(Radar!$AD$3,COLUMN(),0)*ScreenHeight!$C72)/Param!$B$39)/OFFSET(Radar!$AC$3,COLUMN(),0)
)*DistanceShader!N71*LightShader!N71*(IF(OFFSET(Ghosts!$S$41,COLUMN(),0)&lt;ScreenHeight!$E72,
   1,
   (SQRT(OFFSET(Ghosts!$T$41,COLUMN(),0)-OFFSET(Ghosts!$R$41,COLUMN(),0)*ScreenHeight!$D72)-1))+IF(Ghosts!$B$35,IF(Param!$M$21,-1-POWER(0.3,Param!$M$21)/(IF(Param!$M$21&lt;20,LightShader!N162,OFFSET(LightShader!N162,Param!$M$21-20,0)
)+POWER(0.3,Param!$M$21)),-2),0))</f>
        <v>1.559410150507627</v>
      </c>
      <c r="O71" s="53">
        <f ca="1">IF(ScreenHeight!$B72&lt;OFFSET(Radar!$AC$3,COLUMN(),0),
    Param!$B$38/ScreenHeight!$B72,
    (Param!$B$37+1/(1-OFFSET(Radar!$AD$3,COLUMN(),0)*ScreenHeight!$C72)/Param!$B$39)/OFFSET(Radar!$AC$3,COLUMN(),0)
)*DistanceShader!O71*LightShader!O71*(IF(OFFSET(Ghosts!$S$41,COLUMN(),0)&lt;ScreenHeight!$E72,
   1,
   (SQRT(OFFSET(Ghosts!$T$41,COLUMN(),0)-OFFSET(Ghosts!$R$41,COLUMN(),0)*ScreenHeight!$D72)-1))+IF(Ghosts!$B$35,IF(Param!$M$21,-1-POWER(0.3,Param!$M$21)/(IF(Param!$M$21&lt;20,LightShader!O162,OFFSET(LightShader!O162,Param!$M$21-20,0)
)+POWER(0.3,Param!$M$21)),-2),0))</f>
        <v>1.5826357770194046</v>
      </c>
      <c r="P71" s="53">
        <f ca="1">IF(ScreenHeight!$B72&lt;OFFSET(Radar!$AC$3,COLUMN(),0),
    Param!$B$38/ScreenHeight!$B72,
    (Param!$B$37+1/(1-OFFSET(Radar!$AD$3,COLUMN(),0)*ScreenHeight!$C72)/Param!$B$39)/OFFSET(Radar!$AC$3,COLUMN(),0)
)*DistanceShader!P71*LightShader!P71*(IF(OFFSET(Ghosts!$S$41,COLUMN(),0)&lt;ScreenHeight!$E72,
   1,
   (SQRT(OFFSET(Ghosts!$T$41,COLUMN(),0)-OFFSET(Ghosts!$R$41,COLUMN(),0)*ScreenHeight!$D72)-1))+IF(Ghosts!$B$35,IF(Param!$M$21,-1-POWER(0.3,Param!$M$21)/(IF(Param!$M$21&lt;20,LightShader!P162,OFFSET(LightShader!P162,Param!$M$21-20,0)
)+POWER(0.3,Param!$M$21)),-2),0))</f>
        <v>1.6063577566778988</v>
      </c>
      <c r="Q71" s="53">
        <f ca="1">IF(ScreenHeight!$B72&lt;OFFSET(Radar!$AC$3,COLUMN(),0),
    Param!$B$38/ScreenHeight!$B72,
    (Param!$B$37+1/(1-OFFSET(Radar!$AD$3,COLUMN(),0)*ScreenHeight!$C72)/Param!$B$39)/OFFSET(Radar!$AC$3,COLUMN(),0)
)*DistanceShader!Q71*LightShader!Q71*(IF(OFFSET(Ghosts!$S$41,COLUMN(),0)&lt;ScreenHeight!$E72,
   1,
   (SQRT(OFFSET(Ghosts!$T$41,COLUMN(),0)-OFFSET(Ghosts!$R$41,COLUMN(),0)*ScreenHeight!$D72)-1))+IF(Ghosts!$B$35,IF(Param!$M$21,-1-POWER(0.3,Param!$M$21)/(IF(Param!$M$21&lt;20,LightShader!Q162,OFFSET(LightShader!Q162,Param!$M$21-20,0)
)+POWER(0.3,Param!$M$21)),-2),0))</f>
        <v>1.6305901535903056</v>
      </c>
      <c r="R71" s="53">
        <f ca="1">IF(ScreenHeight!$B72&lt;OFFSET(Radar!$AC$3,COLUMN(),0),
    Param!$B$38/ScreenHeight!$B72,
    (Param!$B$37+1/(1-OFFSET(Radar!$AD$3,COLUMN(),0)*ScreenHeight!$C72)/Param!$B$39)/OFFSET(Radar!$AC$3,COLUMN(),0)
)*DistanceShader!R71*LightShader!R71*(IF(OFFSET(Ghosts!$S$41,COLUMN(),0)&lt;ScreenHeight!$E72,
   1,
   (SQRT(OFFSET(Ghosts!$T$41,COLUMN(),0)-OFFSET(Ghosts!$R$41,COLUMN(),0)*ScreenHeight!$D72)-1))+IF(Ghosts!$B$35,IF(Param!$M$21,-1-POWER(0.3,Param!$M$21)/(IF(Param!$M$21&lt;20,LightShader!R162,OFFSET(LightShader!R162,Param!$M$21-20,0)
)+POWER(0.3,Param!$M$21)),-2),0))</f>
        <v>1.655347524246221</v>
      </c>
      <c r="S71" s="53">
        <f ca="1">IF(ScreenHeight!$B72&lt;OFFSET(Radar!$AC$3,COLUMN(),0),
    Param!$B$38/ScreenHeight!$B72,
    (Param!$B$37+1/(1-OFFSET(Radar!$AD$3,COLUMN(),0)*ScreenHeight!$C72)/Param!$B$39)/OFFSET(Radar!$AC$3,COLUMN(),0)
)*DistanceShader!S71*LightShader!S71*(IF(OFFSET(Ghosts!$S$41,COLUMN(),0)&lt;ScreenHeight!$E72,
   1,
   (SQRT(OFFSET(Ghosts!$T$41,COLUMN(),0)-OFFSET(Ghosts!$R$41,COLUMN(),0)*ScreenHeight!$D72)-1))+IF(Ghosts!$B$35,IF(Param!$M$21,-1-POWER(0.3,Param!$M$21)/(IF(Param!$M$21&lt;20,LightShader!S162,OFFSET(LightShader!S162,Param!$M$21-20,0)
)+POWER(0.3,Param!$M$21)),-2),0))</f>
        <v>1.6806449361216873</v>
      </c>
      <c r="T71" s="53">
        <f ca="1">IF(ScreenHeight!$B72&lt;OFFSET(Radar!$AC$3,COLUMN(),0),
    Param!$B$38/ScreenHeight!$B72,
    (Param!$B$37+1/(1-OFFSET(Radar!$AD$3,COLUMN(),0)*ScreenHeight!$C72)/Param!$B$39)/OFFSET(Radar!$AC$3,COLUMN(),0)
)*DistanceShader!T71*LightShader!T71*(IF(OFFSET(Ghosts!$S$41,COLUMN(),0)&lt;ScreenHeight!$E72,
   1,
   (SQRT(OFFSET(Ghosts!$T$41,COLUMN(),0)-OFFSET(Ghosts!$R$41,COLUMN(),0)*ScreenHeight!$D72)-1))+IF(Ghosts!$B$35,IF(Param!$M$21,-1-POWER(0.3,Param!$M$21)/(IF(Param!$M$21&lt;20,LightShader!T162,OFFSET(LightShader!T162,Param!$M$21-20,0)
)+POWER(0.3,Param!$M$21)),-2),0))</f>
        <v>1.7064979867818084</v>
      </c>
      <c r="U71" s="53">
        <f ca="1">IF(ScreenHeight!$B72&lt;OFFSET(Radar!$AC$3,COLUMN(),0),
    Param!$B$38/ScreenHeight!$B72,
    (Param!$B$37+1/(1-OFFSET(Radar!$AD$3,COLUMN(),0)*ScreenHeight!$C72)/Param!$B$39)/OFFSET(Radar!$AC$3,COLUMN(),0)
)*DistanceShader!U71*LightShader!U71*(IF(OFFSET(Ghosts!$S$41,COLUMN(),0)&lt;ScreenHeight!$E72,
   1,
   (SQRT(OFFSET(Ghosts!$T$41,COLUMN(),0)-OFFSET(Ghosts!$R$41,COLUMN(),0)*ScreenHeight!$D72)-1))+IF(Ghosts!$B$35,IF(Param!$M$21,-1-POWER(0.3,Param!$M$21)/(IF(Param!$M$21&lt;20,LightShader!U162,OFFSET(LightShader!U162,Param!$M$21-20,0)
)+POWER(0.3,Param!$M$21)),-2),0))</f>
        <v>1.7329228234488518</v>
      </c>
      <c r="V71" s="53">
        <f ca="1">IF(ScreenHeight!$B72&lt;OFFSET(Radar!$AC$3,COLUMN(),0),
    Param!$B$38/ScreenHeight!$B72,
    (Param!$B$37+1/(1-OFFSET(Radar!$AD$3,COLUMN(),0)*ScreenHeight!$C72)/Param!$B$39)/OFFSET(Radar!$AC$3,COLUMN(),0)
)*DistanceShader!V71*LightShader!V71*(IF(OFFSET(Ghosts!$S$41,COLUMN(),0)&lt;ScreenHeight!$E72,
   1,
   (SQRT(OFFSET(Ghosts!$T$41,COLUMN(),0)-OFFSET(Ghosts!$R$41,COLUMN(),0)*ScreenHeight!$D72)-1))+IF(Ghosts!$B$35,IF(Param!$M$21,-1-POWER(0.3,Param!$M$21)/(IF(Param!$M$21&lt;20,LightShader!V162,OFFSET(LightShader!V162,Param!$M$21-20,0)
)+POWER(0.3,Param!$M$21)),-2),0))</f>
        <v>1.7599361629924022</v>
      </c>
      <c r="W71" s="53">
        <f ca="1">IF(ScreenHeight!$B72&lt;OFFSET(Radar!$AC$3,COLUMN(),0),
    Param!$B$38/ScreenHeight!$B72,
    (Param!$B$37+1/(1-OFFSET(Radar!$AD$3,COLUMN(),0)*ScreenHeight!$C72)/Param!$B$39)/OFFSET(Radar!$AC$3,COLUMN(),0)
)*DistanceShader!W71*LightShader!W71*(IF(OFFSET(Ghosts!$S$41,COLUMN(),0)&lt;ScreenHeight!$E72,
   1,
   (SQRT(OFFSET(Ghosts!$T$41,COLUMN(),0)-OFFSET(Ghosts!$R$41,COLUMN(),0)*ScreenHeight!$D72)-1))+IF(Ghosts!$B$35,IF(Param!$M$21,-1-POWER(0.3,Param!$M$21)/(IF(Param!$M$21&lt;20,LightShader!W162,OFFSET(LightShader!W162,Param!$M$21-20,0)
)+POWER(0.3,Param!$M$21)),-2),0))</f>
        <v>1.7875553122860137</v>
      </c>
      <c r="X71" s="53">
        <f ca="1">IF(ScreenHeight!$B72&lt;OFFSET(Radar!$AC$3,COLUMN(),0),
    Param!$B$38/ScreenHeight!$B72,
    (Param!$B$37+1/(1-OFFSET(Radar!$AD$3,COLUMN(),0)*ScreenHeight!$C72)/Param!$B$39)/OFFSET(Radar!$AC$3,COLUMN(),0)
)*DistanceShader!X71*LightShader!X71*(IF(OFFSET(Ghosts!$S$41,COLUMN(),0)&lt;ScreenHeight!$E72,
   1,
   (SQRT(OFFSET(Ghosts!$T$41,COLUMN(),0)-OFFSET(Ghosts!$R$41,COLUMN(),0)*ScreenHeight!$D72)-1))+IF(Ghosts!$B$35,IF(Param!$M$21,-1-POWER(0.3,Param!$M$21)/(IF(Param!$M$21&lt;20,LightShader!X162,OFFSET(LightShader!X162,Param!$M$21-20,0)
)+POWER(0.3,Param!$M$21)),-2),0))</f>
        <v>1.8157981888605756</v>
      </c>
      <c r="Y71" s="53">
        <f ca="1">IF(ScreenHeight!$B72&lt;OFFSET(Radar!$AC$3,COLUMN(),0),
    Param!$B$38/ScreenHeight!$B72,
    (Param!$B$37+1/(1-OFFSET(Radar!$AD$3,COLUMN(),0)*ScreenHeight!$C72)/Param!$B$39)/OFFSET(Radar!$AC$3,COLUMN(),0)
)*DistanceShader!Y71*LightShader!Y71*(IF(OFFSET(Ghosts!$S$41,COLUMN(),0)&lt;ScreenHeight!$E72,
   1,
   (SQRT(OFFSET(Ghosts!$T$41,COLUMN(),0)-OFFSET(Ghosts!$R$41,COLUMN(),0)*ScreenHeight!$D72)-1))+IF(Ghosts!$B$35,IF(Param!$M$21,-1-POWER(0.3,Param!$M$21)/(IF(Param!$M$21&lt;20,LightShader!Y162,OFFSET(LightShader!Y162,Param!$M$21-20,0)
)+POWER(0.3,Param!$M$21)),-2),0))</f>
        <v>1.8446833417679613</v>
      </c>
      <c r="Z71" s="53">
        <f ca="1">IF(ScreenHeight!$B72&lt;OFFSET(Radar!$AC$3,COLUMN(),0),
    Param!$B$38/ScreenHeight!$B72,
    (Param!$B$37+1/(1-OFFSET(Radar!$AD$3,COLUMN(),0)*ScreenHeight!$C72)/Param!$B$39)/OFFSET(Radar!$AC$3,COLUMN(),0)
)*DistanceShader!Z71*LightShader!Z71*(IF(OFFSET(Ghosts!$S$41,COLUMN(),0)&lt;ScreenHeight!$E72,
   1,
   (SQRT(OFFSET(Ghosts!$T$41,COLUMN(),0)-OFFSET(Ghosts!$R$41,COLUMN(),0)*ScreenHeight!$D72)-1))+IF(Ghosts!$B$35,IF(Param!$M$21,-1-POWER(0.3,Param!$M$21)/(IF(Param!$M$21&lt;20,LightShader!Z162,OFFSET(LightShader!Z162,Param!$M$21-20,0)
)+POWER(0.3,Param!$M$21)),-2),0))</f>
        <v>1.8742299725491107</v>
      </c>
      <c r="AA71" s="53">
        <f ca="1">IF(ScreenHeight!$B72&lt;OFFSET(Radar!$AC$3,COLUMN(),0),
    Param!$B$38/ScreenHeight!$B72,
    (Param!$B$37+1/(1-OFFSET(Radar!$AD$3,COLUMN(),0)*ScreenHeight!$C72)/Param!$B$39)/OFFSET(Radar!$AC$3,COLUMN(),0)
)*DistanceShader!AA71*LightShader!AA71*(IF(OFFSET(Ghosts!$S$41,COLUMN(),0)&lt;ScreenHeight!$E72,
   1,
   (SQRT(OFFSET(Ghosts!$T$41,COLUMN(),0)-OFFSET(Ghosts!$R$41,COLUMN(),0)*ScreenHeight!$D72)-1))+IF(Ghosts!$B$35,IF(Param!$M$21,-1-POWER(0.3,Param!$M$21)/(IF(Param!$M$21&lt;20,LightShader!AA162,OFFSET(LightShader!AA162,Param!$M$21-20,0)
)+POWER(0.3,Param!$M$21)),-2),0))</f>
        <v>1.9044579561780495</v>
      </c>
      <c r="AB71" s="53">
        <f ca="1">IF(ScreenHeight!$B72&lt;OFFSET(Radar!$AC$3,COLUMN(),0),
    Param!$B$38/ScreenHeight!$B72,
    (Param!$B$37+1/(1-OFFSET(Radar!$AD$3,COLUMN(),0)*ScreenHeight!$C72)/Param!$B$39)/OFFSET(Radar!$AC$3,COLUMN(),0)
)*DistanceShader!AB71*LightShader!AB71*(IF(OFFSET(Ghosts!$S$41,COLUMN(),0)&lt;ScreenHeight!$E72,
   1,
   (SQRT(OFFSET(Ghosts!$T$41,COLUMN(),0)-OFFSET(Ghosts!$R$41,COLUMN(),0)*ScreenHeight!$D72)-1))+IF(Ghosts!$B$35,IF(Param!$M$21,-1-POWER(0.3,Param!$M$21)/(IF(Param!$M$21&lt;20,LightShader!AB162,OFFSET(LightShader!AB162,Param!$M$21-20,0)
)+POWER(0.3,Param!$M$21)),-2),0))</f>
        <v>1.9353878618270133</v>
      </c>
      <c r="AC71" s="53">
        <f ca="1">IF(ScreenHeight!$B72&lt;OFFSET(Radar!$AC$3,COLUMN(),0),
    Param!$B$38/ScreenHeight!$B72,
    (Param!$B$37+1/(1-OFFSET(Radar!$AD$3,COLUMN(),0)*ScreenHeight!$C72)/Param!$B$39)/OFFSET(Radar!$AC$3,COLUMN(),0)
)*DistanceShader!AC71*LightShader!AC71*(IF(OFFSET(Ghosts!$S$41,COLUMN(),0)&lt;ScreenHeight!$E72,
   1,
   (SQRT(OFFSET(Ghosts!$T$41,COLUMN(),0)-OFFSET(Ghosts!$R$41,COLUMN(),0)*ScreenHeight!$D72)-1))+IF(Ghosts!$B$35,IF(Param!$M$21,-1-POWER(0.3,Param!$M$21)/(IF(Param!$M$21&lt;20,LightShader!AC162,OFFSET(LightShader!AC162,Param!$M$21-20,0)
)+POWER(0.3,Param!$M$21)),-2),0))</f>
        <v>1.9670409732672418</v>
      </c>
      <c r="AD71" s="53">
        <f ca="1">IF(ScreenHeight!$B72&lt;OFFSET(Radar!$AC$3,COLUMN(),0),
    Param!$B$38/ScreenHeight!$B72,
    (Param!$B$37+1/(1-OFFSET(Radar!$AD$3,COLUMN(),0)*ScreenHeight!$C72)/Param!$B$39)/OFFSET(Radar!$AC$3,COLUMN(),0)
)*DistanceShader!AD71*LightShader!AD71*(IF(OFFSET(Ghosts!$S$41,COLUMN(),0)&lt;ScreenHeight!$E72,
   1,
   (SQRT(OFFSET(Ghosts!$T$41,COLUMN(),0)-OFFSET(Ghosts!$R$41,COLUMN(),0)*ScreenHeight!$D72)-1))+IF(Ghosts!$B$35,IF(Param!$M$21,-1-POWER(0.3,Param!$M$21)/(IF(Param!$M$21&lt;20,LightShader!AD162,OFFSET(LightShader!AD162,Param!$M$21-20,0)
)+POWER(0.3,Param!$M$21)),-2),0))</f>
        <v>1.9994393086845244</v>
      </c>
      <c r="AE71" s="53">
        <f ca="1">IF(ScreenHeight!$B72&lt;OFFSET(Radar!$AC$3,COLUMN(),0),
    Param!$B$38/ScreenHeight!$B72,
    (Param!$B$37+1/(1-OFFSET(Radar!$AD$3,COLUMN(),0)*ScreenHeight!$C72)/Param!$B$39)/OFFSET(Radar!$AC$3,COLUMN(),0)
)*DistanceShader!AE71*LightShader!AE71*(IF(OFFSET(Ghosts!$S$41,COLUMN(),0)&lt;ScreenHeight!$E72,
   1,
   (SQRT(OFFSET(Ghosts!$T$41,COLUMN(),0)-OFFSET(Ghosts!$R$41,COLUMN(),0)*ScreenHeight!$D72)-1))+IF(Ghosts!$B$35,IF(Param!$M$21,-1-POWER(0.3,Param!$M$21)/(IF(Param!$M$21&lt;20,LightShader!AE162,OFFSET(LightShader!AE162,Param!$M$21-20,0)
)+POWER(0.3,Param!$M$21)),-2),0))</f>
        <v>2.0326056396474317</v>
      </c>
      <c r="AF71" s="53">
        <f ca="1">IF(ScreenHeight!$B72&lt;OFFSET(Radar!$AC$3,COLUMN(),0),
    Param!$B$38/ScreenHeight!$B72,
    (Param!$B$37+1/(1-OFFSET(Radar!$AD$3,COLUMN(),0)*ScreenHeight!$C72)/Param!$B$39)/OFFSET(Radar!$AC$3,COLUMN(),0)
)*DistanceShader!AF71*LightShader!AF71*(IF(OFFSET(Ghosts!$S$41,COLUMN(),0)&lt;ScreenHeight!$E72,
   1,
   (SQRT(OFFSET(Ghosts!$T$41,COLUMN(),0)-OFFSET(Ghosts!$R$41,COLUMN(),0)*ScreenHeight!$D72)-1))+IF(Ghosts!$B$35,IF(Param!$M$21,-1-POWER(0.3,Param!$M$21)/(IF(Param!$M$21&lt;20,LightShader!AF162,OFFSET(LightShader!AF162,Param!$M$21-20,0)
)+POWER(0.3,Param!$M$21)),-2),0))</f>
        <v>2.0665635089186085</v>
      </c>
      <c r="AG71" s="53">
        <f ca="1">IF(ScreenHeight!$B72&lt;OFFSET(Radar!$AC$3,COLUMN(),0),
    Param!$B$38/ScreenHeight!$B72,
    (Param!$B$37+1/(1-OFFSET(Radar!$AD$3,COLUMN(),0)*ScreenHeight!$C72)/Param!$B$39)/OFFSET(Radar!$AC$3,COLUMN(),0)
)*DistanceShader!AG71*LightShader!AG71*(IF(OFFSET(Ghosts!$S$41,COLUMN(),0)&lt;ScreenHeight!$E72,
   1,
   (SQRT(OFFSET(Ghosts!$T$41,COLUMN(),0)-OFFSET(Ghosts!$R$41,COLUMN(),0)*ScreenHeight!$D72)-1))+IF(Ghosts!$B$35,IF(Param!$M$21,-1-POWER(0.3,Param!$M$21)/(IF(Param!$M$21&lt;20,LightShader!AG162,OFFSET(LightShader!AG162,Param!$M$21-20,0)
)+POWER(0.3,Param!$M$21)),-2),0))</f>
        <v>2.1013372467444826</v>
      </c>
      <c r="AH71" s="53">
        <f ca="1">IF(ScreenHeight!$B72&lt;OFFSET(Radar!$AC$3,COLUMN(),0),
    Param!$B$38/ScreenHeight!$B72,
    (Param!$B$37+1/(1-OFFSET(Radar!$AD$3,COLUMN(),0)*ScreenHeight!$C72)/Param!$B$39)/OFFSET(Radar!$AC$3,COLUMN(),0)
)*DistanceShader!AH71*LightShader!AH71*(IF(OFFSET(Ghosts!$S$41,COLUMN(),0)&lt;ScreenHeight!$E72,
   1,
   (SQRT(OFFSET(Ghosts!$T$41,COLUMN(),0)-OFFSET(Ghosts!$R$41,COLUMN(),0)*ScreenHeight!$D72)-1))+IF(Ghosts!$B$35,IF(Param!$M$21,-1-POWER(0.3,Param!$M$21)/(IF(Param!$M$21&lt;20,LightShader!AH162,OFFSET(LightShader!AH162,Param!$M$21-20,0)
)+POWER(0.3,Param!$M$21)),-2),0))</f>
        <v>2.1369519851952967</v>
      </c>
      <c r="AI71" s="53">
        <f ca="1">IF(ScreenHeight!$B72&lt;OFFSET(Radar!$AC$3,COLUMN(),0),
    Param!$B$38/ScreenHeight!$B72,
    (Param!$B$37+1/(1-OFFSET(Radar!$AD$3,COLUMN(),0)*ScreenHeight!$C72)/Param!$B$39)/OFFSET(Radar!$AC$3,COLUMN(),0)
)*DistanceShader!AI71*LightShader!AI71*(IF(OFFSET(Ghosts!$S$41,COLUMN(),0)&lt;ScreenHeight!$E72,
   1,
   (SQRT(OFFSET(Ghosts!$T$41,COLUMN(),0)-OFFSET(Ghosts!$R$41,COLUMN(),0)*ScreenHeight!$D72)-1))+IF(Ghosts!$B$35,IF(Param!$M$21,-1-POWER(0.3,Param!$M$21)/(IF(Param!$M$21&lt;20,LightShader!AI162,OFFSET(LightShader!AI162,Param!$M$21-20,0)
)+POWER(0.3,Param!$M$21)),-2),0))</f>
        <v>2.1734336700541426</v>
      </c>
      <c r="AJ71" s="53">
        <f ca="1">IF(ScreenHeight!$B72&lt;OFFSET(Radar!$AC$3,COLUMN(),0),
    Param!$B$38/ScreenHeight!$B72,
    (Param!$B$37+1/(1-OFFSET(Radar!$AD$3,COLUMN(),0)*ScreenHeight!$C72)/Param!$B$39)/OFFSET(Radar!$AC$3,COLUMN(),0)
)*DistanceShader!AJ71*LightShader!AJ71*(IF(OFFSET(Ghosts!$S$41,COLUMN(),0)&lt;ScreenHeight!$E72,
   1,
   (SQRT(OFFSET(Ghosts!$T$41,COLUMN(),0)-OFFSET(Ghosts!$R$41,COLUMN(),0)*ScreenHeight!$D72)-1))+IF(Ghosts!$B$35,IF(Param!$M$21,-1-POWER(0.3,Param!$M$21)/(IF(Param!$M$21&lt;20,LightShader!AJ162,OFFSET(LightShader!AJ162,Param!$M$21-20,0)
)+POWER(0.3,Param!$M$21)),-2),0))</f>
        <v>2.2108090696694527</v>
      </c>
      <c r="AK71" s="53">
        <f ca="1">IF(ScreenHeight!$B72&lt;OFFSET(Radar!$AC$3,COLUMN(),0),
    Param!$B$38/ScreenHeight!$B72,
    (Param!$B$37+1/(1-OFFSET(Radar!$AD$3,COLUMN(),0)*ScreenHeight!$C72)/Param!$B$39)/OFFSET(Radar!$AC$3,COLUMN(),0)
)*DistanceShader!AK71*LightShader!AK71*(IF(OFFSET(Ghosts!$S$41,COLUMN(),0)&lt;ScreenHeight!$E72,
   1,
   (SQRT(OFFSET(Ghosts!$T$41,COLUMN(),0)-OFFSET(Ghosts!$R$41,COLUMN(),0)*ScreenHeight!$D72)-1))+IF(Ghosts!$B$35,IF(Param!$M$21,-1-POWER(0.3,Param!$M$21)/(IF(Param!$M$21&lt;20,LightShader!AK162,OFFSET(LightShader!AK162,Param!$M$21-20,0)
)+POWER(0.3,Param!$M$21)),-2),0))</f>
        <v>2.2491057800884375</v>
      </c>
      <c r="AL71" s="53">
        <f ca="1">IF(ScreenHeight!$B72&lt;OFFSET(Radar!$AC$3,COLUMN(),0),
    Param!$B$38/ScreenHeight!$B72,
    (Param!$B$37+1/(1-OFFSET(Radar!$AD$3,COLUMN(),0)*ScreenHeight!$C72)/Param!$B$39)/OFFSET(Radar!$AC$3,COLUMN(),0)
)*DistanceShader!AL71*LightShader!AL71*(IF(OFFSET(Ghosts!$S$41,COLUMN(),0)&lt;ScreenHeight!$E72,
   1,
   (SQRT(OFFSET(Ghosts!$T$41,COLUMN(),0)-OFFSET(Ghosts!$R$41,COLUMN(),0)*ScreenHeight!$D72)-1))+IF(Ghosts!$B$35,IF(Param!$M$21,-1-POWER(0.3,Param!$M$21)/(IF(Param!$M$21&lt;20,LightShader!AL162,OFFSET(LightShader!AL162,Param!$M$21-20,0)
)+POWER(0.3,Param!$M$21)),-2),0))</f>
        <v>2.2883522256776945</v>
      </c>
      <c r="AM71" s="53">
        <f ca="1">IF(ScreenHeight!$B72&lt;OFFSET(Radar!$AC$3,COLUMN(),0),
    Param!$B$38/ScreenHeight!$B72,
    (Param!$B$37+1/(1-OFFSET(Radar!$AD$3,COLUMN(),0)*ScreenHeight!$C72)/Param!$B$39)/OFFSET(Radar!$AC$3,COLUMN(),0)
)*DistanceShader!AM71*LightShader!AM71*(IF(OFFSET(Ghosts!$S$41,COLUMN(),0)&lt;ScreenHeight!$E72,
   1,
   (SQRT(OFFSET(Ghosts!$T$41,COLUMN(),0)-OFFSET(Ghosts!$R$41,COLUMN(),0)*ScreenHeight!$D72)-1))+IF(Ghosts!$B$35,IF(Param!$M$21,-1-POWER(0.3,Param!$M$21)/(IF(Param!$M$21&lt;20,LightShader!AM162,OFFSET(LightShader!AM162,Param!$M$21-20,0)
)+POWER(0.3,Param!$M$21)),-2),0))</f>
        <v>2.3285776543095165</v>
      </c>
      <c r="AN71" s="53">
        <f ca="1">IF(ScreenHeight!$B72&lt;OFFSET(Radar!$AC$3,COLUMN(),0),
    Param!$B$38/ScreenHeight!$B72,
    (Param!$B$37+1/(1-OFFSET(Radar!$AD$3,COLUMN(),0)*ScreenHeight!$C72)/Param!$B$39)/OFFSET(Radar!$AC$3,COLUMN(),0)
)*DistanceShader!AN71*LightShader!AN71*(IF(OFFSET(Ghosts!$S$41,COLUMN(),0)&lt;ScreenHeight!$E72,
   1,
   (SQRT(OFFSET(Ghosts!$T$41,COLUMN(),0)-OFFSET(Ghosts!$R$41,COLUMN(),0)*ScreenHeight!$D72)-1))+IF(Ghosts!$B$35,IF(Param!$M$21,-1-POWER(0.3,Param!$M$21)/(IF(Param!$M$21&lt;20,LightShader!AN162,OFFSET(LightShader!AN162,Param!$M$21-20,0)
)+POWER(0.3,Param!$M$21)),-2),0))</f>
        <v>2.3698121260462988</v>
      </c>
      <c r="AO71" s="53">
        <f ca="1">IF(ScreenHeight!$B72&lt;OFFSET(Radar!$AC$3,COLUMN(),0),
    Param!$B$38/ScreenHeight!$B72,
    (Param!$B$37+1/(1-OFFSET(Radar!$AD$3,COLUMN(),0)*ScreenHeight!$C72)/Param!$B$39)/OFFSET(Radar!$AC$3,COLUMN(),0)
)*DistanceShader!AO71*LightShader!AO71*(IF(OFFSET(Ghosts!$S$41,COLUMN(),0)&lt;ScreenHeight!$E72,
   1,
   (SQRT(OFFSET(Ghosts!$T$41,COLUMN(),0)-OFFSET(Ghosts!$R$41,COLUMN(),0)*ScreenHeight!$D72)-1))+IF(Ghosts!$B$35,IF(Param!$M$21,-1-POWER(0.3,Param!$M$21)/(IF(Param!$M$21&lt;20,LightShader!AO162,OFFSET(LightShader!AO162,Param!$M$21-20,0)
)+POWER(0.3,Param!$M$21)),-2),0))</f>
        <v>2.412086494088288</v>
      </c>
      <c r="AP71" s="53">
        <f ca="1">IF(ScreenHeight!$B72&lt;OFFSET(Radar!$AC$3,COLUMN(),0),
    Param!$B$38/ScreenHeight!$B72,
    (Param!$B$37+1/(1-OFFSET(Radar!$AD$3,COLUMN(),0)*ScreenHeight!$C72)/Param!$B$39)/OFFSET(Radar!$AC$3,COLUMN(),0)
)*DistanceShader!AP71*LightShader!AP71*(IF(OFFSET(Ghosts!$S$41,COLUMN(),0)&lt;ScreenHeight!$E72,
   1,
   (SQRT(OFFSET(Ghosts!$T$41,COLUMN(),0)-OFFSET(Ghosts!$R$41,COLUMN(),0)*ScreenHeight!$D72)-1))+IF(Ghosts!$B$35,IF(Param!$M$21,-1-POWER(0.3,Param!$M$21)/(IF(Param!$M$21&lt;20,LightShader!AP162,OFFSET(LightShader!AP162,Param!$M$21-20,0)
)+POWER(0.3,Param!$M$21)),-2),0))</f>
        <v>2.4554323765592985</v>
      </c>
      <c r="AQ71" s="53">
        <f ca="1">IF(ScreenHeight!$B72&lt;OFFSET(Radar!$AC$3,COLUMN(),0),
    Param!$B$38/ScreenHeight!$B72,
    (Param!$B$37+1/(1-OFFSET(Radar!$AD$3,COLUMN(),0)*ScreenHeight!$C72)/Param!$B$39)/OFFSET(Radar!$AC$3,COLUMN(),0)
)*DistanceShader!AQ71*LightShader!AQ71*(IF(OFFSET(Ghosts!$S$41,COLUMN(),0)&lt;ScreenHeight!$E72,
   1,
   (SQRT(OFFSET(Ghosts!$T$41,COLUMN(),0)-OFFSET(Ghosts!$R$41,COLUMN(),0)*ScreenHeight!$D72)-1))+IF(Ghosts!$B$35,IF(Param!$M$21,-1-POWER(0.3,Param!$M$21)/(IF(Param!$M$21&lt;20,LightShader!AQ162,OFFSET(LightShader!AQ162,Param!$M$21-20,0)
)+POWER(0.3,Param!$M$21)),-2),0))</f>
        <v>2.4998821174878878</v>
      </c>
      <c r="AR71" s="53">
        <f ca="1">IF(ScreenHeight!$B72&lt;OFFSET(Radar!$AC$3,COLUMN(),0),
    Param!$B$38/ScreenHeight!$B72,
    (Param!$B$37+1/(1-OFFSET(Radar!$AD$3,COLUMN(),0)*ScreenHeight!$C72)/Param!$B$39)/OFFSET(Radar!$AC$3,COLUMN(),0)
)*DistanceShader!AR71*LightShader!AR71*(IF(OFFSET(Ghosts!$S$41,COLUMN(),0)&lt;ScreenHeight!$E72,
   1,
   (SQRT(OFFSET(Ghosts!$T$41,COLUMN(),0)-OFFSET(Ghosts!$R$41,COLUMN(),0)*ScreenHeight!$D72)-1))+IF(Ghosts!$B$35,IF(Param!$M$21,-1-POWER(0.3,Param!$M$21)/(IF(Param!$M$21&lt;20,LightShader!AR162,OFFSET(LightShader!AR162,Param!$M$21-20,0)
)+POWER(0.3,Param!$M$21)),-2),0))</f>
        <v>2.5454687350948633</v>
      </c>
      <c r="AS71" s="53">
        <f ca="1">IF(ScreenHeight!$B72&lt;OFFSET(Radar!$AC$3,COLUMN(),0),
    Param!$B$38/ScreenHeight!$B72,
    (Param!$B$37+1/(1-OFFSET(Radar!$AD$3,COLUMN(),0)*ScreenHeight!$C72)/Param!$B$39)/OFFSET(Radar!$AC$3,COLUMN(),0)
)*DistanceShader!AS71*LightShader!AS71*(IF(OFFSET(Ghosts!$S$41,COLUMN(),0)&lt;ScreenHeight!$E72,
   1,
   (SQRT(OFFSET(Ghosts!$T$41,COLUMN(),0)-OFFSET(Ghosts!$R$41,COLUMN(),0)*ScreenHeight!$D72)-1))+IF(Ghosts!$B$35,IF(Param!$M$21,-1-POWER(0.3,Param!$M$21)/(IF(Param!$M$21&lt;20,LightShader!AS162,OFFSET(LightShader!AS162,Param!$M$21-20,0)
)+POWER(0.3,Param!$M$21)),-2),0))</f>
        <v>2.5922258552185671</v>
      </c>
      <c r="AT71" s="53">
        <f ca="1">IF(ScreenHeight!$B72&lt;OFFSET(Radar!$AC$3,COLUMN(),0),
    Param!$B$38/ScreenHeight!$B72,
    (Param!$B$37+1/(1-OFFSET(Radar!$AD$3,COLUMN(),0)*ScreenHeight!$C72)/Param!$B$39)/OFFSET(Radar!$AC$3,COLUMN(),0)
)*DistanceShader!AT71*LightShader!AT71*(IF(OFFSET(Ghosts!$S$41,COLUMN(),0)&lt;ScreenHeight!$E72,
   1,
   (SQRT(OFFSET(Ghosts!$T$41,COLUMN(),0)-OFFSET(Ghosts!$R$41,COLUMN(),0)*ScreenHeight!$D72)-1))+IF(Ghosts!$B$35,IF(Param!$M$21,-1-POWER(0.3,Param!$M$21)/(IF(Param!$M$21&lt;20,LightShader!AT162,OFFSET(LightShader!AT162,Param!$M$21-20,0)
)+POWER(0.3,Param!$M$21)),-2),0))</f>
        <v>2.6401876273937703</v>
      </c>
      <c r="AU71" s="53">
        <f ca="1">IF(ScreenHeight!$B72&lt;OFFSET(Radar!$AC$3,COLUMN(),0),
    Param!$B$38/ScreenHeight!$B72,
    (Param!$B$37+1/(1-OFFSET(Radar!$AD$3,COLUMN(),0)*ScreenHeight!$C72)/Param!$B$39)/OFFSET(Radar!$AC$3,COLUMN(),0)
)*DistanceShader!AU71*LightShader!AU71*(IF(OFFSET(Ghosts!$S$41,COLUMN(),0)&lt;ScreenHeight!$E72,
   1,
   (SQRT(OFFSET(Ghosts!$T$41,COLUMN(),0)-OFFSET(Ghosts!$R$41,COLUMN(),0)*ScreenHeight!$D72)-1))+IF(Ghosts!$B$35,IF(Param!$M$21,-1-POWER(0.3,Param!$M$21)/(IF(Param!$M$21&lt;20,LightShader!AU162,OFFSET(LightShader!AU162,Param!$M$21-20,0)
)+POWER(0.3,Param!$M$21)),-2),0))</f>
        <v>2.6893886207447344</v>
      </c>
      <c r="AV71" s="53">
        <f ca="1">IF(ScreenHeight!$B72&lt;OFFSET(Radar!$AC$3,COLUMN(),0),
    Param!$B$38/ScreenHeight!$B72,
    (Param!$B$37+1/(1-OFFSET(Radar!$AD$3,COLUMN(),0)*ScreenHeight!$C72)/Param!$B$39)/OFFSET(Radar!$AC$3,COLUMN(),0)
)*DistanceShader!AV71*LightShader!AV71*(IF(OFFSET(Ghosts!$S$41,COLUMN(),0)&lt;ScreenHeight!$E72,
   1,
   (SQRT(OFFSET(Ghosts!$T$41,COLUMN(),0)-OFFSET(Ghosts!$R$41,COLUMN(),0)*ScreenHeight!$D72)-1))+IF(Ghosts!$B$35,IF(Param!$M$21,-1-POWER(0.3,Param!$M$21)/(IF(Param!$M$21&lt;20,LightShader!AV162,OFFSET(LightShader!AV162,Param!$M$21-20,0)
)+POWER(0.3,Param!$M$21)),-2),0))</f>
        <v>2.7398636964547389</v>
      </c>
      <c r="AW71" s="53">
        <f ca="1">IF(ScreenHeight!$B72&lt;OFFSET(Radar!$AC$3,COLUMN(),0),
    Param!$B$38/ScreenHeight!$B72,
    (Param!$B$37+1/(1-OFFSET(Radar!$AD$3,COLUMN(),0)*ScreenHeight!$C72)/Param!$B$39)/OFFSET(Radar!$AC$3,COLUMN(),0)
)*DistanceShader!AW71*LightShader!AW71*(IF(OFFSET(Ghosts!$S$41,COLUMN(),0)&lt;ScreenHeight!$E72,
   1,
   (SQRT(OFFSET(Ghosts!$T$41,COLUMN(),0)-OFFSET(Ghosts!$R$41,COLUMN(),0)*ScreenHeight!$D72)-1))+IF(Ghosts!$B$35,IF(Param!$M$21,-1-POWER(0.3,Param!$M$21)/(IF(Param!$M$21&lt;20,LightShader!AW162,OFFSET(LightShader!AW162,Param!$M$21-20,0)
)+POWER(0.3,Param!$M$21)),-2),0))</f>
        <v>2.7916478531299966</v>
      </c>
      <c r="AX71" s="53">
        <f ca="1">IF(ScreenHeight!$B72&lt;OFFSET(Radar!$AC$3,COLUMN(),0),
    Param!$B$38/ScreenHeight!$B72,
    (Param!$B$37+1/(1-OFFSET(Radar!$AD$3,COLUMN(),0)*ScreenHeight!$C72)/Param!$B$39)/OFFSET(Radar!$AC$3,COLUMN(),0)
)*DistanceShader!AX71*LightShader!AX71*(IF(OFFSET(Ghosts!$S$41,COLUMN(),0)&lt;ScreenHeight!$E72,
   1,
   (SQRT(OFFSET(Ghosts!$T$41,COLUMN(),0)-OFFSET(Ghosts!$R$41,COLUMN(),0)*ScreenHeight!$D72)-1))+IF(Ghosts!$B$35,IF(Param!$M$21,-1-POWER(0.3,Param!$M$21)/(IF(Param!$M$21&lt;20,LightShader!AX162,OFFSET(LightShader!AX162,Param!$M$21-20,0)
)+POWER(0.3,Param!$M$21)),-2),0))</f>
        <v>2.8447760408828149</v>
      </c>
      <c r="AY71" s="53">
        <f ca="1">IF(ScreenHeight!$B72&lt;OFFSET(Radar!$AC$3,COLUMN(),0),
    Param!$B$38/ScreenHeight!$B72,
    (Param!$B$37+1/(1-OFFSET(Radar!$AD$3,COLUMN(),0)*ScreenHeight!$C72)/Param!$B$39)/OFFSET(Radar!$AC$3,COLUMN(),0)
)*DistanceShader!AY71*LightShader!AY71*(IF(OFFSET(Ghosts!$S$41,COLUMN(),0)&lt;ScreenHeight!$E72,
   1,
   (SQRT(OFFSET(Ghosts!$T$41,COLUMN(),0)-OFFSET(Ghosts!$R$41,COLUMN(),0)*ScreenHeight!$D72)-1))+IF(Ghosts!$B$35,IF(Param!$M$21,-1-POWER(0.3,Param!$M$21)/(IF(Param!$M$21&lt;20,LightShader!AY162,OFFSET(LightShader!AY162,Param!$M$21-20,0)
)+POWER(0.3,Param!$M$21)),-2),0))</f>
        <v>2.8992829394153929</v>
      </c>
      <c r="AZ71" s="53">
        <f ca="1">IF(ScreenHeight!$B72&lt;OFFSET(Radar!$AC$3,COLUMN(),0),
    Param!$B$38/ScreenHeight!$B72,
    (Param!$B$37+1/(1-OFFSET(Radar!$AD$3,COLUMN(),0)*ScreenHeight!$C72)/Param!$B$39)/OFFSET(Radar!$AC$3,COLUMN(),0)
)*DistanceShader!AZ71*LightShader!AZ71*(IF(OFFSET(Ghosts!$S$41,COLUMN(),0)&lt;ScreenHeight!$E72,
   1,
   (SQRT(OFFSET(Ghosts!$T$41,COLUMN(),0)-OFFSET(Ghosts!$R$41,COLUMN(),0)*ScreenHeight!$D72)-1))+IF(Ghosts!$B$35,IF(Param!$M$21,-1-POWER(0.3,Param!$M$21)/(IF(Param!$M$21&lt;20,LightShader!AZ162,OFFSET(LightShader!AZ162,Param!$M$21-20,0)
)+POWER(0.3,Param!$M$21)),-2),0))</f>
        <v>2.955202694791371</v>
      </c>
      <c r="BA71" s="53">
        <f ca="1">IF(ScreenHeight!$B72&lt;OFFSET(Radar!$AC$3,COLUMN(),0),
    Param!$B$38/ScreenHeight!$B72,
    (Param!$B$37+1/(1-OFFSET(Radar!$AD$3,COLUMN(),0)*ScreenHeight!$C72)/Param!$B$39)/OFFSET(Radar!$AC$3,COLUMN(),0)
)*DistanceShader!BA71*LightShader!BA71*(IF(OFFSET(Ghosts!$S$41,COLUMN(),0)&lt;ScreenHeight!$E72,
   1,
   (SQRT(OFFSET(Ghosts!$T$41,COLUMN(),0)-OFFSET(Ghosts!$R$41,COLUMN(),0)*ScreenHeight!$D72)-1))+IF(Ghosts!$B$35,IF(Param!$M$21,-1-POWER(0.3,Param!$M$21)/(IF(Param!$M$21&lt;20,LightShader!BA162,OFFSET(LightShader!BA162,Param!$M$21-20,0)
)+POWER(0.3,Param!$M$21)),-2),0))</f>
        <v>3.0125686089386892</v>
      </c>
      <c r="BB71" s="53">
        <f ca="1">IF(ScreenHeight!$B72&lt;OFFSET(Radar!$AC$3,COLUMN(),0),
    Param!$B$38/ScreenHeight!$B72,
    (Param!$B$37+1/(1-OFFSET(Radar!$AD$3,COLUMN(),0)*ScreenHeight!$C72)/Param!$B$39)/OFFSET(Radar!$AC$3,COLUMN(),0)
)*DistanceShader!BB71*LightShader!BB71*(IF(OFFSET(Ghosts!$S$41,COLUMN(),0)&lt;ScreenHeight!$E72,
   1,
   (SQRT(OFFSET(Ghosts!$T$41,COLUMN(),0)-OFFSET(Ghosts!$R$41,COLUMN(),0)*ScreenHeight!$D72)-1))+IF(Ghosts!$B$35,IF(Param!$M$21,-1-POWER(0.3,Param!$M$21)/(IF(Param!$M$21&lt;20,LightShader!BB162,OFFSET(LightShader!BB162,Param!$M$21-20,0)
)+POWER(0.3,Param!$M$21)),-2),0))</f>
        <v>3.0714127752387248</v>
      </c>
      <c r="BC71" s="53">
        <f ca="1">IF(ScreenHeight!$B72&lt;OFFSET(Radar!$AC$3,COLUMN(),0),
    Param!$B$38/ScreenHeight!$B72,
    (Param!$B$37+1/(1-OFFSET(Radar!$AD$3,COLUMN(),0)*ScreenHeight!$C72)/Param!$B$39)/OFFSET(Radar!$AC$3,COLUMN(),0)
)*DistanceShader!BC71*LightShader!BC71*(IF(OFFSET(Ghosts!$S$41,COLUMN(),0)&lt;ScreenHeight!$E72,
   1,
   (SQRT(OFFSET(Ghosts!$T$41,COLUMN(),0)-OFFSET(Ghosts!$R$41,COLUMN(),0)*ScreenHeight!$D72)-1))+IF(Ghosts!$B$35,IF(Param!$M$21,-1-POWER(0.3,Param!$M$21)/(IF(Param!$M$21&lt;20,LightShader!BC162,OFFSET(LightShader!BC162,Param!$M$21-20,0)
)+POWER(0.3,Param!$M$21)),-2),0))</f>
        <v>3.1317656528310676</v>
      </c>
      <c r="BD71" s="53">
        <f ca="1">IF(ScreenHeight!$B72&lt;OFFSET(Radar!$AC$3,COLUMN(),0),
    Param!$B$38/ScreenHeight!$B72,
    (Param!$B$37+1/(1-OFFSET(Radar!$AD$3,COLUMN(),0)*ScreenHeight!$C72)/Param!$B$39)/OFFSET(Radar!$AC$3,COLUMN(),0)
)*DistanceShader!BD71*LightShader!BD71*(IF(OFFSET(Ghosts!$S$41,COLUMN(),0)&lt;ScreenHeight!$E72,
   1,
   (SQRT(OFFSET(Ghosts!$T$41,COLUMN(),0)-OFFSET(Ghosts!$R$41,COLUMN(),0)*ScreenHeight!$D72)-1))+IF(Ghosts!$B$35,IF(Param!$M$21,-1-POWER(0.3,Param!$M$21)/(IF(Param!$M$21&lt;20,LightShader!BD162,OFFSET(LightShader!BD162,Param!$M$21-20,0)
)+POWER(0.3,Param!$M$21)),-2),0))</f>
        <v>3.1936555715136081</v>
      </c>
      <c r="BE71" s="53">
        <f ca="1">IF(ScreenHeight!$B72&lt;OFFSET(Radar!$AC$3,COLUMN(),0),
    Param!$B$38/ScreenHeight!$B72,
    (Param!$B$37+1/(1-OFFSET(Radar!$AD$3,COLUMN(),0)*ScreenHeight!$C72)/Param!$B$39)/OFFSET(Radar!$AC$3,COLUMN(),0)
)*DistanceShader!BE71*LightShader!BE71*(IF(OFFSET(Ghosts!$S$41,COLUMN(),0)&lt;ScreenHeight!$E72,
   1,
   (SQRT(OFFSET(Ghosts!$T$41,COLUMN(),0)-OFFSET(Ghosts!$R$41,COLUMN(),0)*ScreenHeight!$D72)-1))+IF(Ghosts!$B$35,IF(Param!$M$21,-1-POWER(0.3,Param!$M$21)/(IF(Param!$M$21&lt;20,LightShader!BE162,OFFSET(LightShader!BE162,Param!$M$21-20,0)
)+POWER(0.3,Param!$M$21)),-2),0))</f>
        <v>3.2571081583635655</v>
      </c>
      <c r="BF71" s="53">
        <f ca="1">IF(ScreenHeight!$B72&lt;OFFSET(Radar!$AC$3,COLUMN(),0),
    Param!$B$38/ScreenHeight!$B72,
    (Param!$B$37+1/(1-OFFSET(Radar!$AD$3,COLUMN(),0)*ScreenHeight!$C72)/Param!$B$39)/OFFSET(Radar!$AC$3,COLUMN(),0)
)*DistanceShader!BF71*LightShader!BF71*(IF(OFFSET(Ghosts!$S$41,COLUMN(),0)&lt;ScreenHeight!$E72,
   1,
   (SQRT(OFFSET(Ghosts!$T$41,COLUMN(),0)-OFFSET(Ghosts!$R$41,COLUMN(),0)*ScreenHeight!$D72)-1))+IF(Ghosts!$B$35,IF(Param!$M$21,-1-POWER(0.3,Param!$M$21)/(IF(Param!$M$21&lt;20,LightShader!BF162,OFFSET(LightShader!BF162,Param!$M$21-20,0)
)+POWER(0.3,Param!$M$21)),-2),0))</f>
        <v>3.3221456764747637</v>
      </c>
      <c r="BG71" s="53">
        <f ca="1">IF(ScreenHeight!$B72&lt;OFFSET(Radar!$AC$3,COLUMN(),0),
    Param!$B$38/ScreenHeight!$B72,
    (Param!$B$37+1/(1-OFFSET(Radar!$AD$3,COLUMN(),0)*ScreenHeight!$C72)/Param!$B$39)/OFFSET(Radar!$AC$3,COLUMN(),0)
)*DistanceShader!BG71*LightShader!BG71*(IF(OFFSET(Ghosts!$S$41,COLUMN(),0)&lt;ScreenHeight!$E72,
   1,
   (SQRT(OFFSET(Ghosts!$T$41,COLUMN(),0)-OFFSET(Ghosts!$R$41,COLUMN(),0)*ScreenHeight!$D72)-1))+IF(Ghosts!$B$35,IF(Param!$M$21,-1-POWER(0.3,Param!$M$21)/(IF(Param!$M$21&lt;20,LightShader!BG162,OFFSET(LightShader!BG162,Param!$M$21-20,0)
)+POWER(0.3,Param!$M$21)),-2),0))</f>
        <v>3.3887862655392169</v>
      </c>
      <c r="BH71" s="53">
        <f ca="1">IF(ScreenHeight!$B72&lt;OFFSET(Radar!$AC$3,COLUMN(),0),
    Param!$B$38/ScreenHeight!$B72,
    (Param!$B$37+1/(1-OFFSET(Radar!$AD$3,COLUMN(),0)*ScreenHeight!$C72)/Param!$B$39)/OFFSET(Radar!$AC$3,COLUMN(),0)
)*DistanceShader!BH71*LightShader!BH71*(IF(OFFSET(Ghosts!$S$41,COLUMN(),0)&lt;ScreenHeight!$E72,
   1,
   (SQRT(OFFSET(Ghosts!$T$41,COLUMN(),0)-OFFSET(Ghosts!$R$41,COLUMN(),0)*ScreenHeight!$D72)-1))+IF(Ghosts!$B$35,IF(Param!$M$21,-1-POWER(0.3,Param!$M$21)/(IF(Param!$M$21&lt;20,LightShader!BH162,OFFSET(LightShader!BH162,Param!$M$21-20,0)
)+POWER(0.3,Param!$M$21)),-2),0))</f>
        <v>3.4570430734496602</v>
      </c>
      <c r="BI71" s="53">
        <f ca="1">IF(ScreenHeight!$B72&lt;OFFSET(Radar!$AC$3,COLUMN(),0),
    Param!$B$38/ScreenHeight!$B72,
    (Param!$B$37+1/(1-OFFSET(Radar!$AD$3,COLUMN(),0)*ScreenHeight!$C72)/Param!$B$39)/OFFSET(Radar!$AC$3,COLUMN(),0)
)*DistanceShader!BI71*LightShader!BI71*(IF(OFFSET(Ghosts!$S$41,COLUMN(),0)&lt;ScreenHeight!$E72,
   1,
   (SQRT(OFFSET(Ghosts!$T$41,COLUMN(),0)-OFFSET(Ghosts!$R$41,COLUMN(),0)*ScreenHeight!$D72)-1))+IF(Ghosts!$B$35,IF(Param!$M$21,-1-POWER(0.3,Param!$M$21)/(IF(Param!$M$21&lt;20,LightShader!BI162,OFFSET(LightShader!BI162,Param!$M$21-20,0)
)+POWER(0.3,Param!$M$21)),-2),0))</f>
        <v>3.5269232677342699</v>
      </c>
      <c r="BJ71" s="53">
        <f ca="1">IF(ScreenHeight!$B72&lt;OFFSET(Radar!$AC$3,COLUMN(),0),
    Param!$B$38/ScreenHeight!$B72,
    (Param!$B$37+1/(1-OFFSET(Radar!$AD$3,COLUMN(),0)*ScreenHeight!$C72)/Param!$B$39)/OFFSET(Radar!$AC$3,COLUMN(),0)
)*DistanceShader!BJ71*LightShader!BJ71*(IF(OFFSET(Ghosts!$S$41,COLUMN(),0)&lt;ScreenHeight!$E72,
   1,
   (SQRT(OFFSET(Ghosts!$T$41,COLUMN(),0)-OFFSET(Ghosts!$R$41,COLUMN(),0)*ScreenHeight!$D72)-1))+IF(Ghosts!$B$35,IF(Param!$M$21,-1-POWER(0.3,Param!$M$21)/(IF(Param!$M$21&lt;20,LightShader!BJ162,OFFSET(LightShader!BJ162,Param!$M$21-20,0)
)+POWER(0.3,Param!$M$21)),-2),0))</f>
        <v>3.5984269155458621</v>
      </c>
      <c r="BK71" s="53">
        <f ca="1">IF(ScreenHeight!$B72&lt;OFFSET(Radar!$AC$3,COLUMN(),0),
    Param!$B$38/ScreenHeight!$B72,
    (Param!$B$37+1/(1-OFFSET(Radar!$AD$3,COLUMN(),0)*ScreenHeight!$C72)/Param!$B$39)/OFFSET(Radar!$AC$3,COLUMN(),0)
)*DistanceShader!BK71*LightShader!BK71*(IF(OFFSET(Ghosts!$S$41,COLUMN(),0)&lt;ScreenHeight!$E72,
   1,
   (SQRT(OFFSET(Ghosts!$T$41,COLUMN(),0)-OFFSET(Ghosts!$R$41,COLUMN(),0)*ScreenHeight!$D72)-1))+IF(Ghosts!$B$35,IF(Param!$M$21,-1-POWER(0.3,Param!$M$21)/(IF(Param!$M$21&lt;20,LightShader!BK162,OFFSET(LightShader!BK162,Param!$M$21-20,0)
)+POWER(0.3,Param!$M$21)),-2),0))</f>
        <v>3.671545721230709</v>
      </c>
      <c r="BL71" s="53">
        <f ca="1">IF(ScreenHeight!$B72&lt;OFFSET(Radar!$AC$3,COLUMN(),0),
    Param!$B$38/ScreenHeight!$B72,
    (Param!$B$37+1/(1-OFFSET(Radar!$AD$3,COLUMN(),0)*ScreenHeight!$C72)/Param!$B$39)/OFFSET(Radar!$AC$3,COLUMN(),0)
)*DistanceShader!BL71*LightShader!BL71*(IF(OFFSET(Ghosts!$S$41,COLUMN(),0)&lt;ScreenHeight!$E72,
   1,
   (SQRT(OFFSET(Ghosts!$T$41,COLUMN(),0)-OFFSET(Ghosts!$R$41,COLUMN(),0)*ScreenHeight!$D72)-1))+IF(Ghosts!$B$35,IF(Param!$M$21,-1-POWER(0.3,Param!$M$21)/(IF(Param!$M$21&lt;20,LightShader!BL162,OFFSET(LightShader!BL162,Param!$M$21-20,0)
)+POWER(0.3,Param!$M$21)),-2),0))</f>
        <v>3.7462616113401026</v>
      </c>
      <c r="BM71" s="53">
        <f ca="1">IF(ScreenHeight!$B72&lt;OFFSET(Radar!$AC$3,COLUMN(),0),
    Param!$B$38/ScreenHeight!$B72,
    (Param!$B$37+1/(1-OFFSET(Radar!$AD$3,COLUMN(),0)*ScreenHeight!$C72)/Param!$B$39)/OFFSET(Radar!$AC$3,COLUMN(),0)
)*DistanceShader!BM71*LightShader!BM71*(IF(OFFSET(Ghosts!$S$41,COLUMN(),0)&lt;ScreenHeight!$E72,
   1,
   (SQRT(OFFSET(Ghosts!$T$41,COLUMN(),0)-OFFSET(Ghosts!$R$41,COLUMN(),0)*ScreenHeight!$D72)-1))+IF(Ghosts!$B$35,IF(Param!$M$21,-1-POWER(0.3,Param!$M$21)/(IF(Param!$M$21&lt;20,LightShader!BM162,OFFSET(LightShader!BM162,Param!$M$21-20,0)
)+POWER(0.3,Param!$M$21)),-2),0))</f>
        <v>3.8225451584965819</v>
      </c>
      <c r="BN71" s="53">
        <f ca="1">IF(ScreenHeight!$B72&lt;OFFSET(Radar!$AC$3,COLUMN(),0),
    Param!$B$38/ScreenHeight!$B72,
    (Param!$B$37+1/(1-OFFSET(Radar!$AD$3,COLUMN(),0)*ScreenHeight!$C72)/Param!$B$39)/OFFSET(Radar!$AC$3,COLUMN(),0)
)*DistanceShader!BN71*LightShader!BN71*(IF(OFFSET(Ghosts!$S$41,COLUMN(),0)&lt;ScreenHeight!$E72,
   1,
   (SQRT(OFFSET(Ghosts!$T$41,COLUMN(),0)-OFFSET(Ghosts!$R$41,COLUMN(),0)*ScreenHeight!$D72)-1))+IF(Ghosts!$B$35,IF(Param!$M$21,-1-POWER(0.3,Param!$M$21)/(IF(Param!$M$21&lt;20,LightShader!BN162,OFFSET(LightShader!BN162,Param!$M$21-20,0)
)+POWER(0.3,Param!$M$21)),-2),0))</f>
        <v>3.9003538379958052</v>
      </c>
      <c r="BO71" s="53">
        <f ca="1">IF(ScreenHeight!$B72&lt;OFFSET(Radar!$AC$3,COLUMN(),0),
    Param!$B$38/ScreenHeight!$B72,
    (Param!$B$37+1/(1-OFFSET(Radar!$AD$3,COLUMN(),0)*ScreenHeight!$C72)/Param!$B$39)/OFFSET(Radar!$AC$3,COLUMN(),0)
)*DistanceShader!BO71*LightShader!BO71*(IF(OFFSET(Ghosts!$S$41,COLUMN(),0)&lt;ScreenHeight!$E72,
   1,
   (SQRT(OFFSET(Ghosts!$T$41,COLUMN(),0)-OFFSET(Ghosts!$R$41,COLUMN(),0)*ScreenHeight!$D72)-1))+IF(Ghosts!$B$35,IF(Param!$M$21,-1-POWER(0.3,Param!$M$21)/(IF(Param!$M$21&lt;20,LightShader!BO162,OFFSET(LightShader!BO162,Param!$M$21-20,0)
)+POWER(0.3,Param!$M$21)),-2),0))</f>
        <v>3.9796301146590132</v>
      </c>
      <c r="BP71" s="53">
        <f ca="1">IF(ScreenHeight!$B72&lt;OFFSET(Radar!$AC$3,COLUMN(),0),
    Param!$B$38/ScreenHeight!$B72,
    (Param!$B$37+1/(1-OFFSET(Radar!$AD$3,COLUMN(),0)*ScreenHeight!$C72)/Param!$B$39)/OFFSET(Radar!$AC$3,COLUMN(),0)
)*DistanceShader!BP71*LightShader!BP71*(IF(OFFSET(Ghosts!$S$41,COLUMN(),0)&lt;ScreenHeight!$E72,
   1,
   (SQRT(OFFSET(Ghosts!$T$41,COLUMN(),0)-OFFSET(Ghosts!$R$41,COLUMN(),0)*ScreenHeight!$D72)-1))+IF(Ghosts!$B$35,IF(Param!$M$21,-1-POWER(0.3,Param!$M$21)/(IF(Param!$M$21&lt;20,LightShader!BP162,OFFSET(LightShader!BP162,Param!$M$21-20,0)
)+POWER(0.3,Param!$M$21)),-2),0))</f>
        <v>4.0602993625262069</v>
      </c>
      <c r="BQ71" s="53">
        <f ca="1">IF(ScreenHeight!$B72&lt;OFFSET(Radar!$AC$3,COLUMN(),0),
    Param!$B$38/ScreenHeight!$B72,
    (Param!$B$37+1/(1-OFFSET(Radar!$AD$3,COLUMN(),0)*ScreenHeight!$C72)/Param!$B$39)/OFFSET(Radar!$AC$3,COLUMN(),0)
)*DistanceShader!BQ71*LightShader!BQ71*(IF(OFFSET(Ghosts!$S$41,COLUMN(),0)&lt;ScreenHeight!$E72,
   1,
   (SQRT(OFFSET(Ghosts!$T$41,COLUMN(),0)-OFFSET(Ghosts!$R$41,COLUMN(),0)*ScreenHeight!$D72)-1))+IF(Ghosts!$B$35,IF(Param!$M$21,-1-POWER(0.3,Param!$M$21)/(IF(Param!$M$21&lt;20,LightShader!BQ162,OFFSET(LightShader!BQ162,Param!$M$21-20,0)
)+POWER(0.3,Param!$M$21)),-2),0))</f>
        <v>4.1422676267968681</v>
      </c>
      <c r="BR71" s="53">
        <f ca="1">IF(ScreenHeight!$B72&lt;OFFSET(Radar!$AC$3,COLUMN(),0),
    Param!$B$38/ScreenHeight!$B72,
    (Param!$B$37+1/(1-OFFSET(Radar!$AD$3,COLUMN(),0)*ScreenHeight!$C72)/Param!$B$39)/OFFSET(Radar!$AC$3,COLUMN(),0)
)*DistanceShader!BR71*LightShader!BR71*(IF(OFFSET(Ghosts!$S$41,COLUMN(),0)&lt;ScreenHeight!$E72,
   1,
   (SQRT(OFFSET(Ghosts!$T$41,COLUMN(),0)-OFFSET(Ghosts!$R$41,COLUMN(),0)*ScreenHeight!$D72)-1))+IF(Ghosts!$B$35,IF(Param!$M$21,-1-POWER(0.3,Param!$M$21)/(IF(Param!$M$21&lt;20,LightShader!BR162,OFFSET(LightShader!BR162,Param!$M$21-20,0)
)+POWER(0.3,Param!$M$21)),-2),0))</f>
        <v>4.2254192462931526</v>
      </c>
      <c r="BS71" s="53">
        <f ca="1">IF(ScreenHeight!$B72&lt;OFFSET(Radar!$AC$3,COLUMN(),0),
    Param!$B$38/ScreenHeight!$B72,
    (Param!$B$37+1/(1-OFFSET(Radar!$AD$3,COLUMN(),0)*ScreenHeight!$C72)/Param!$B$39)/OFFSET(Radar!$AC$3,COLUMN(),0)
)*DistanceShader!BS71*LightShader!BS71*(IF(OFFSET(Ghosts!$S$41,COLUMN(),0)&lt;ScreenHeight!$E72,
   1,
   (SQRT(OFFSET(Ghosts!$T$41,COLUMN(),0)-OFFSET(Ghosts!$R$41,COLUMN(),0)*ScreenHeight!$D72)-1))+IF(Ghosts!$B$35,IF(Param!$M$21,-1-POWER(0.3,Param!$M$21)/(IF(Param!$M$21&lt;20,LightShader!BS162,OFFSET(LightShader!BS162,Param!$M$21-20,0)
)+POWER(0.3,Param!$M$21)),-2),0))</f>
        <v>4.3096143659335775</v>
      </c>
      <c r="BT71" s="53">
        <f ca="1">IF(ScreenHeight!$B72&lt;OFFSET(Radar!$AC$3,COLUMN(),0),
    Param!$B$38/ScreenHeight!$B72,
    (Param!$B$37+1/(1-OFFSET(Radar!$AD$3,COLUMN(),0)*ScreenHeight!$C72)/Param!$B$39)/OFFSET(Radar!$AC$3,COLUMN(),0)
)*DistanceShader!BT71*LightShader!BT71*(IF(OFFSET(Ghosts!$S$41,COLUMN(),0)&lt;ScreenHeight!$E72,
   1,
   (SQRT(OFFSET(Ghosts!$T$41,COLUMN(),0)-OFFSET(Ghosts!$R$41,COLUMN(),0)*ScreenHeight!$D72)-1))+IF(Ghosts!$B$35,IF(Param!$M$21,-1-POWER(0.3,Param!$M$21)/(IF(Param!$M$21&lt;20,LightShader!BT162,OFFSET(LightShader!BT162,Param!$M$21-20,0)
)+POWER(0.3,Param!$M$21)),-2),0))</f>
        <v>4.3946863825048332</v>
      </c>
      <c r="BU71" s="53">
        <f ca="1">IF(ScreenHeight!$B72&lt;OFFSET(Radar!$AC$3,COLUMN(),0),
    Param!$B$38/ScreenHeight!$B72,
    (Param!$B$37+1/(1-OFFSET(Radar!$AD$3,COLUMN(),0)*ScreenHeight!$C72)/Param!$B$39)/OFFSET(Radar!$AC$3,COLUMN(),0)
)*DistanceShader!BU71*LightShader!BU71*(IF(OFFSET(Ghosts!$S$41,COLUMN(),0)&lt;ScreenHeight!$E72,
   1,
   (SQRT(OFFSET(Ghosts!$T$41,COLUMN(),0)-OFFSET(Ghosts!$R$41,COLUMN(),0)*ScreenHeight!$D72)-1))+IF(Ghosts!$B$35,IF(Param!$M$21,-1-POWER(0.3,Param!$M$21)/(IF(Param!$M$21&lt;20,LightShader!BU162,OFFSET(LightShader!BU162,Param!$M$21-20,0)
)+POWER(0.3,Param!$M$21)),-2),0))</f>
        <v>4.4804393835409453</v>
      </c>
      <c r="BV71" s="53">
        <f ca="1">IF(ScreenHeight!$B72&lt;OFFSET(Radar!$AC$3,COLUMN(),0),
    Param!$B$38/ScreenHeight!$B72,
    (Param!$B$37+1/(1-OFFSET(Radar!$AD$3,COLUMN(),0)*ScreenHeight!$C72)/Param!$B$39)/OFFSET(Radar!$AC$3,COLUMN(),0)
)*DistanceShader!BV71*LightShader!BV71*(IF(OFFSET(Ghosts!$S$41,COLUMN(),0)&lt;ScreenHeight!$E72,
   1,
   (SQRT(OFFSET(Ghosts!$T$41,COLUMN(),0)-OFFSET(Ghosts!$R$41,COLUMN(),0)*ScreenHeight!$D72)-1))+IF(Ghosts!$B$35,IF(Param!$M$21,-1-POWER(0.3,Param!$M$21)/(IF(Param!$M$21&lt;20,LightShader!BV162,OFFSET(LightShader!BV162,Param!$M$21-20,0)
)+POWER(0.3,Param!$M$21)),-2),0))</f>
        <v>4.5666456583237522</v>
      </c>
      <c r="BW71" s="53">
        <f ca="1">IF(ScreenHeight!$B72&lt;OFFSET(Radar!$AC$3,COLUMN(),0),
    Param!$B$38/ScreenHeight!$B72,
    (Param!$B$37+1/(1-OFFSET(Radar!$AD$3,COLUMN(),0)*ScreenHeight!$C72)/Param!$B$39)/OFFSET(Radar!$AC$3,COLUMN(),0)
)*DistanceShader!BW71*LightShader!BW71*(IF(OFFSET(Ghosts!$S$41,COLUMN(),0)&lt;ScreenHeight!$E72,
   1,
   (SQRT(OFFSET(Ghosts!$T$41,COLUMN(),0)-OFFSET(Ghosts!$R$41,COLUMN(),0)*ScreenHeight!$D72)-1))+IF(Ghosts!$B$35,IF(Param!$M$21,-1-POWER(0.3,Param!$M$21)/(IF(Param!$M$21&lt;20,LightShader!BW162,OFFSET(LightShader!BW162,Param!$M$21-20,0)
)+POWER(0.3,Param!$M$21)),-2),0))</f>
        <v>4.653043381604741</v>
      </c>
      <c r="BX71" s="53">
        <f ca="1">IF(ScreenHeight!$B72&lt;OFFSET(Radar!$AC$3,COLUMN(),0),
    Param!$B$38/ScreenHeight!$B72,
    (Param!$B$37+1/(1-OFFSET(Radar!$AD$3,COLUMN(),0)*ScreenHeight!$C72)/Param!$B$39)/OFFSET(Radar!$AC$3,COLUMN(),0)
)*DistanceShader!BX71*LightShader!BX71*(IF(OFFSET(Ghosts!$S$41,COLUMN(),0)&lt;ScreenHeight!$E72,
   1,
   (SQRT(OFFSET(Ghosts!$T$41,COLUMN(),0)-OFFSET(Ghosts!$R$41,COLUMN(),0)*ScreenHeight!$D72)-1))+IF(Ghosts!$B$35,IF(Param!$M$21,-1-POWER(0.3,Param!$M$21)/(IF(Param!$M$21&lt;20,LightShader!BX162,OFFSET(LightShader!BX162,Param!$M$21-20,0)
)+POWER(0.3,Param!$M$21)),-2),0))</f>
        <v>4.7393345939506704</v>
      </c>
      <c r="BY71" s="53">
        <f ca="1">IF(ScreenHeight!$B72&lt;OFFSET(Radar!$AC$3,COLUMN(),0),
    Param!$B$38/ScreenHeight!$B72,
    (Param!$B$37+1/(1-OFFSET(Radar!$AD$3,COLUMN(),0)*ScreenHeight!$C72)/Param!$B$39)/OFFSET(Radar!$AC$3,COLUMN(),0)
)*DistanceShader!BY71*LightShader!BY71*(IF(OFFSET(Ghosts!$S$41,COLUMN(),0)&lt;ScreenHeight!$E72,
   1,
   (SQRT(OFFSET(Ghosts!$T$41,COLUMN(),0)-OFFSET(Ghosts!$R$41,COLUMN(),0)*ScreenHeight!$D72)-1))+IF(Ghosts!$B$35,IF(Param!$M$21,-1-POWER(0.3,Param!$M$21)/(IF(Param!$M$21&lt;20,LightShader!BY162,OFFSET(LightShader!BY162,Param!$M$21-20,0)
)+POWER(0.3,Param!$M$21)),-2),0))</f>
        <v>4.8251836264949315</v>
      </c>
      <c r="BZ71" s="53">
        <f ca="1">IF(ScreenHeight!$B72&lt;OFFSET(Radar!$AC$3,COLUMN(),0),
    Param!$B$38/ScreenHeight!$B72,
    (Param!$B$37+1/(1-OFFSET(Radar!$AD$3,COLUMN(),0)*ScreenHeight!$C72)/Param!$B$39)/OFFSET(Radar!$AC$3,COLUMN(),0)
)*DistanceShader!BZ71*LightShader!BZ71*(IF(OFFSET(Ghosts!$S$41,COLUMN(),0)&lt;ScreenHeight!$E72,
   1,
   (SQRT(OFFSET(Ghosts!$T$41,COLUMN(),0)-OFFSET(Ghosts!$R$41,COLUMN(),0)*ScreenHeight!$D72)-1))+IF(Ghosts!$B$35,IF(Param!$M$21,-1-POWER(0.3,Param!$M$21)/(IF(Param!$M$21&lt;20,LightShader!BZ162,OFFSET(LightShader!BZ162,Param!$M$21-20,0)
)+POWER(0.3,Param!$M$21)),-2),0))</f>
        <v>4.9102161406194718</v>
      </c>
      <c r="CA71" s="53">
        <f ca="1">IF(ScreenHeight!$B72&lt;OFFSET(Radar!$AC$3,COLUMN(),0),
    Param!$B$38/ScreenHeight!$B72,
    (Param!$B$37+1/(1-OFFSET(Radar!$AD$3,COLUMN(),0)*ScreenHeight!$C72)/Param!$B$39)/OFFSET(Radar!$AC$3,COLUMN(),0)
)*DistanceShader!CA71*LightShader!CA71*(IF(OFFSET(Ghosts!$S$41,COLUMN(),0)&lt;ScreenHeight!$E72,
   1,
   (SQRT(OFFSET(Ghosts!$T$41,COLUMN(),0)-OFFSET(Ghosts!$R$41,COLUMN(),0)*ScreenHeight!$D72)-1))+IF(Ghosts!$B$35,IF(Param!$M$21,-1-POWER(0.3,Param!$M$21)/(IF(Param!$M$21&lt;20,LightShader!CA162,OFFSET(LightShader!CA162,Param!$M$21-20,0)
)+POWER(0.3,Param!$M$21)),-2),0))</f>
        <v>4.9940189723348132</v>
      </c>
      <c r="CB71" s="53">
        <f ca="1">IF(ScreenHeight!$B72&lt;OFFSET(Radar!$AC$3,COLUMN(),0),
    Param!$B$38/ScreenHeight!$B72,
    (Param!$B$37+1/(1-OFFSET(Radar!$AD$3,COLUMN(),0)*ScreenHeight!$C72)/Param!$B$39)/OFFSET(Radar!$AC$3,COLUMN(),0)
)*DistanceShader!CB71*LightShader!CB71*(IF(OFFSET(Ghosts!$S$41,COLUMN(),0)&lt;ScreenHeight!$E72,
   1,
   (SQRT(OFFSET(Ghosts!$T$41,COLUMN(),0)-OFFSET(Ghosts!$R$41,COLUMN(),0)*ScreenHeight!$D72)-1))+IF(Ghosts!$B$35,IF(Param!$M$21,-1-POWER(0.3,Param!$M$21)/(IF(Param!$M$21&lt;20,LightShader!CB162,OFFSET(LightShader!CB162,Param!$M$21-20,0)
)+POWER(0.3,Param!$M$21)),-2),0))</f>
        <v>5.0761409838431204</v>
      </c>
      <c r="CC71" s="53">
        <f ca="1">IF(ScreenHeight!$B72&lt;OFFSET(Radar!$AC$3,COLUMN(),0),
    Param!$B$38/ScreenHeight!$B72,
    (Param!$B$37+1/(1-OFFSET(Radar!$AD$3,COLUMN(),0)*ScreenHeight!$C72)/Param!$B$39)/OFFSET(Radar!$AC$3,COLUMN(),0)
)*DistanceShader!CC71*LightShader!CC71*(IF(OFFSET(Ghosts!$S$41,COLUMN(),0)&lt;ScreenHeight!$E72,
   1,
   (SQRT(OFFSET(Ghosts!$T$41,COLUMN(),0)-OFFSET(Ghosts!$R$41,COLUMN(),0)*ScreenHeight!$D72)-1))+IF(Ghosts!$B$35,IF(Param!$M$21,-1-POWER(0.3,Param!$M$21)/(IF(Param!$M$21&lt;20,LightShader!CC162,OFFSET(LightShader!CC162,Param!$M$21-20,0)
)+POWER(0.3,Param!$M$21)),-2),0))</f>
        <v>5.1560951273579976</v>
      </c>
      <c r="CD71" s="53">
        <f ca="1">IF(ScreenHeight!$B72&lt;OFFSET(Radar!$AC$3,COLUMN(),0),
    Param!$B$38/ScreenHeight!$B72,
    (Param!$B$37+1/(1-OFFSET(Radar!$AD$3,COLUMN(),0)*ScreenHeight!$C72)/Param!$B$39)/OFFSET(Radar!$AC$3,COLUMN(),0)
)*DistanceShader!CD71*LightShader!CD71*(IF(OFFSET(Ghosts!$S$41,COLUMN(),0)&lt;ScreenHeight!$E72,
   1,
   (SQRT(OFFSET(Ghosts!$T$41,COLUMN(),0)-OFFSET(Ghosts!$R$41,COLUMN(),0)*ScreenHeight!$D72)-1))+IF(Ghosts!$B$35,IF(Param!$M$21,-1-POWER(0.3,Param!$M$21)/(IF(Param!$M$21&lt;20,LightShader!CD162,OFFSET(LightShader!CD162,Param!$M$21-20,0)
)+POWER(0.3,Param!$M$21)),-2),0))</f>
        <v>5.2333619147576318</v>
      </c>
      <c r="CE71" s="53">
        <f ca="1">IF(ScreenHeight!$B72&lt;OFFSET(Radar!$AC$3,COLUMN(),0),
    Param!$B$38/ScreenHeight!$B72,
    (Param!$B$37+1/(1-OFFSET(Radar!$AD$3,COLUMN(),0)*ScreenHeight!$C72)/Param!$B$39)/OFFSET(Radar!$AC$3,COLUMN(),0)
)*DistanceShader!CE71*LightShader!CE71*(IF(OFFSET(Ghosts!$S$41,COLUMN(),0)&lt;ScreenHeight!$E72,
   1,
   (SQRT(OFFSET(Ghosts!$T$41,COLUMN(),0)-OFFSET(Ghosts!$R$41,COLUMN(),0)*ScreenHeight!$D72)-1))+IF(Ghosts!$B$35,IF(Param!$M$21,-1-POWER(0.3,Param!$M$21)/(IF(Param!$M$21&lt;20,LightShader!CE162,OFFSET(LightShader!CE162,Param!$M$21-20,0)
)+POWER(0.3,Param!$M$21)),-2),0))</f>
        <v>5.3073944571511804</v>
      </c>
      <c r="CF71" s="53">
        <f ca="1">IF(ScreenHeight!$B72&lt;OFFSET(Radar!$AC$3,COLUMN(),0),
    Param!$B$38/ScreenHeight!$B72,
    (Param!$B$37+1/(1-OFFSET(Radar!$AD$3,COLUMN(),0)*ScreenHeight!$C72)/Param!$B$39)/OFFSET(Radar!$AC$3,COLUMN(),0)
)*DistanceShader!CF71*LightShader!CF71*(IF(OFFSET(Ghosts!$S$41,COLUMN(),0)&lt;ScreenHeight!$E72,
   1,
   (SQRT(OFFSET(Ghosts!$T$41,COLUMN(),0)-OFFSET(Ghosts!$R$41,COLUMN(),0)*ScreenHeight!$D72)-1))+IF(Ghosts!$B$35,IF(Param!$M$21,-1-POWER(0.3,Param!$M$21)/(IF(Param!$M$21&lt;20,LightShader!CF162,OFFSET(LightShader!CF162,Param!$M$21-20,0)
)+POWER(0.3,Param!$M$21)),-2),0))</f>
        <v>5.3776251876578076</v>
      </c>
      <c r="CG71" s="53">
        <f ca="1">IF(ScreenHeight!$B72&lt;OFFSET(Radar!$AC$3,COLUMN(),0),
    Param!$B$38/ScreenHeight!$B72,
    (Param!$B$37+1/(1-OFFSET(Radar!$AD$3,COLUMN(),0)*ScreenHeight!$C72)/Param!$B$39)/OFFSET(Radar!$AC$3,COLUMN(),0)
)*DistanceShader!CG71*LightShader!CG71*(IF(OFFSET(Ghosts!$S$41,COLUMN(),0)&lt;ScreenHeight!$E72,
   1,
   (SQRT(OFFSET(Ghosts!$T$41,COLUMN(),0)-OFFSET(Ghosts!$R$41,COLUMN(),0)*ScreenHeight!$D72)-1))+IF(Ghosts!$B$35,IF(Param!$M$21,-1-POWER(0.3,Param!$M$21)/(IF(Param!$M$21&lt;20,LightShader!CG162,OFFSET(LightShader!CG162,Param!$M$21-20,0)
)+POWER(0.3,Param!$M$21)),-2),0))</f>
        <v>5.4434743067326616</v>
      </c>
      <c r="CH71" s="53">
        <f ca="1">IF(ScreenHeight!$B72&lt;OFFSET(Radar!$AC$3,COLUMN(),0),
    Param!$B$38/ScreenHeight!$B72,
    (Param!$B$37+1/(1-OFFSET(Radar!$AD$3,COLUMN(),0)*ScreenHeight!$C72)/Param!$B$39)/OFFSET(Radar!$AC$3,COLUMN(),0)
)*DistanceShader!CH71*LightShader!CH71*(IF(OFFSET(Ghosts!$S$41,COLUMN(),0)&lt;ScreenHeight!$E72,
   1,
   (SQRT(OFFSET(Ghosts!$T$41,COLUMN(),0)-OFFSET(Ghosts!$R$41,COLUMN(),0)*ScreenHeight!$D72)-1))+IF(Ghosts!$B$35,IF(Param!$M$21,-1-POWER(0.3,Param!$M$21)/(IF(Param!$M$21&lt;20,LightShader!CH162,OFFSET(LightShader!CH162,Param!$M$21-20,0)
)+POWER(0.3,Param!$M$21)),-2),0))</f>
        <v>5.5043598925530297</v>
      </c>
      <c r="CI71" s="53">
        <f ca="1">IF(ScreenHeight!$B72&lt;OFFSET(Radar!$AC$3,COLUMN(),0),
    Param!$B$38/ScreenHeight!$B72,
    (Param!$B$37+1/(1-OFFSET(Radar!$AD$3,COLUMN(),0)*ScreenHeight!$C72)/Param!$B$39)/OFFSET(Radar!$AC$3,COLUMN(),0)
)*DistanceShader!CI71*LightShader!CI71*(IF(OFFSET(Ghosts!$S$41,COLUMN(),0)&lt;ScreenHeight!$E72,
   1,
   (SQRT(OFFSET(Ghosts!$T$41,COLUMN(),0)-OFFSET(Ghosts!$R$41,COLUMN(),0)*ScreenHeight!$D72)-1))+IF(Ghosts!$B$35,IF(Param!$M$21,-1-POWER(0.3,Param!$M$21)/(IF(Param!$M$21&lt;20,LightShader!CI162,OFFSET(LightShader!CI162,Param!$M$21-20,0)
)+POWER(0.3,Param!$M$21)),-2),0))</f>
        <v>5.5597095026604801</v>
      </c>
      <c r="CJ71" s="53">
        <f ca="1">IF(ScreenHeight!$B72&lt;OFFSET(Radar!$AC$3,COLUMN(),0),
    Param!$B$38/ScreenHeight!$B72,
    (Param!$B$37+1/(1-OFFSET(Radar!$AD$3,COLUMN(),0)*ScreenHeight!$C72)/Param!$B$39)/OFFSET(Radar!$AC$3,COLUMN(),0)
)*DistanceShader!CJ71*LightShader!CJ71*(IF(OFFSET(Ghosts!$S$41,COLUMN(),0)&lt;ScreenHeight!$E72,
   1,
   (SQRT(OFFSET(Ghosts!$T$41,COLUMN(),0)-OFFSET(Ghosts!$R$41,COLUMN(),0)*ScreenHeight!$D72)-1))+IF(Ghosts!$B$35,IF(Param!$M$21,-1-POWER(0.3,Param!$M$21)/(IF(Param!$M$21&lt;20,LightShader!CJ162,OFFSET(LightShader!CJ162,Param!$M$21-20,0)
)+POWER(0.3,Param!$M$21)),-2),0))</f>
        <v>5.6089729641894852</v>
      </c>
      <c r="CK71" s="53">
        <f ca="1">IF(ScreenHeight!$B72&lt;OFFSET(Radar!$AC$3,COLUMN(),0),
    Param!$B$38/ScreenHeight!$B72,
    (Param!$B$37+1/(1-OFFSET(Radar!$AD$3,COLUMN(),0)*ScreenHeight!$C72)/Param!$B$39)/OFFSET(Radar!$AC$3,COLUMN(),0)
)*DistanceShader!CK71*LightShader!CK71*(IF(OFFSET(Ghosts!$S$41,COLUMN(),0)&lt;ScreenHeight!$E72,
   1,
   (SQRT(OFFSET(Ghosts!$T$41,COLUMN(),0)-OFFSET(Ghosts!$R$41,COLUMN(),0)*ScreenHeight!$D72)-1))+IF(Ghosts!$B$35,IF(Param!$M$21,-1-POWER(0.3,Param!$M$21)/(IF(Param!$M$21&lt;20,LightShader!CK162,OFFSET(LightShader!CK162,Param!$M$21-20,0)
)+POWER(0.3,Param!$M$21)),-2),0))</f>
        <v>5.6516359192272825</v>
      </c>
      <c r="CL71" s="53">
        <f ca="1">IF(ScreenHeight!$B72&lt;OFFSET(Radar!$AC$3,COLUMN(),0),
    Param!$B$38/ScreenHeight!$B72,
    (Param!$B$37+1/(1-OFFSET(Radar!$AD$3,COLUMN(),0)*ScreenHeight!$C72)/Param!$B$39)/OFFSET(Radar!$AC$3,COLUMN(),0)
)*DistanceShader!CL71*LightShader!CL71*(IF(OFFSET(Ghosts!$S$41,COLUMN(),0)&lt;ScreenHeight!$E72,
   1,
   (SQRT(OFFSET(Ghosts!$T$41,COLUMN(),0)-OFFSET(Ghosts!$R$41,COLUMN(),0)*ScreenHeight!$D72)-1))+IF(Ghosts!$B$35,IF(Param!$M$21,-1-POWER(0.3,Param!$M$21)/(IF(Param!$M$21&lt;20,LightShader!CL162,OFFSET(LightShader!CL162,Param!$M$21-20,0)
)+POWER(0.3,Param!$M$21)),-2),0))</f>
        <v>5.6872335728607588</v>
      </c>
      <c r="CM71" s="53">
        <f ca="1">IF(ScreenHeight!$B72&lt;OFFSET(Radar!$AC$3,COLUMN(),0),
    Param!$B$38/ScreenHeight!$B72,
    (Param!$B$37+1/(1-OFFSET(Radar!$AD$3,COLUMN(),0)*ScreenHeight!$C72)/Param!$B$39)/OFFSET(Radar!$AC$3,COLUMN(),0)
)*DistanceShader!CM71*LightShader!CM71*(IF(OFFSET(Ghosts!$S$41,COLUMN(),0)&lt;ScreenHeight!$E72,
   1,
   (SQRT(OFFSET(Ghosts!$T$41,COLUMN(),0)-OFFSET(Ghosts!$R$41,COLUMN(),0)*ScreenHeight!$D72)-1))+IF(Ghosts!$B$35,IF(Param!$M$21,-1-POWER(0.3,Param!$M$21)/(IF(Param!$M$21&lt;20,LightShader!CM162,OFFSET(LightShader!CM162,Param!$M$21-20,0)
)+POWER(0.3,Param!$M$21)),-2),0))</f>
        <v>5.7153639997047065</v>
      </c>
      <c r="CN71" s="53">
        <f ca="1">IF(ScreenHeight!$B72&lt;OFFSET(Radar!$AC$3,COLUMN(),0),
    Param!$B$38/ScreenHeight!$B72,
    (Param!$B$37+1/(1-OFFSET(Radar!$AD$3,COLUMN(),0)*ScreenHeight!$C72)/Param!$B$39)/OFFSET(Radar!$AC$3,COLUMN(),0)
)*DistanceShader!CN71*LightShader!CN71*(IF(OFFSET(Ghosts!$S$41,COLUMN(),0)&lt;ScreenHeight!$E72,
   1,
   (SQRT(OFFSET(Ghosts!$T$41,COLUMN(),0)-OFFSET(Ghosts!$R$41,COLUMN(),0)*ScreenHeight!$D72)-1))+IF(Ghosts!$B$35,IF(Param!$M$21,-1-POWER(0.3,Param!$M$21)/(IF(Param!$M$21&lt;20,LightShader!CN162,OFFSET(LightShader!CN162,Param!$M$21-20,0)
)+POWER(0.3,Param!$M$21)),-2),0))</f>
        <v>5.7357003152049337</v>
      </c>
      <c r="CO71" s="53">
        <f ca="1">IF(ScreenHeight!$B72&lt;OFFSET(Radar!$AC$3,COLUMN(),0),
    Param!$B$38/ScreenHeight!$B72,
    (Param!$B$37+1/(1-OFFSET(Radar!$AD$3,COLUMN(),0)*ScreenHeight!$C72)/Param!$B$39)/OFFSET(Radar!$AC$3,COLUMN(),0)
)*DistanceShader!CO71*LightShader!CO71*(IF(OFFSET(Ghosts!$S$41,COLUMN(),0)&lt;ScreenHeight!$E72,
   1,
   (SQRT(OFFSET(Ghosts!$T$41,COLUMN(),0)-OFFSET(Ghosts!$R$41,COLUMN(),0)*ScreenHeight!$D72)-1))+IF(Ghosts!$B$35,IF(Param!$M$21,-1-POWER(0.3,Param!$M$21)/(IF(Param!$M$21&lt;20,LightShader!CO162,OFFSET(LightShader!CO162,Param!$M$21-20,0)
)+POWER(0.3,Param!$M$21)),-2),0))</f>
        <v>5.7480010228325247</v>
      </c>
      <c r="CP71" s="53">
        <f ca="1">IF(ScreenHeight!$B72&lt;OFFSET(Radar!$AC$3,COLUMN(),0),
    Param!$B$38/ScreenHeight!$B72,
    (Param!$B$37+1/(1-OFFSET(Radar!$AD$3,COLUMN(),0)*ScreenHeight!$C72)/Param!$B$39)/OFFSET(Radar!$AC$3,COLUMN(),0)
)*DistanceShader!CP71*LightShader!CP71*(IF(OFFSET(Ghosts!$S$41,COLUMN(),0)&lt;ScreenHeight!$E72,
   1,
   (SQRT(OFFSET(Ghosts!$T$41,COLUMN(),0)-OFFSET(Ghosts!$R$41,COLUMN(),0)*ScreenHeight!$D72)-1))+IF(Ghosts!$B$35,IF(Param!$M$21,-1-POWER(0.3,Param!$M$21)/(IF(Param!$M$21&lt;20,LightShader!CP162,OFFSET(LightShader!CP162,Param!$M$21-20,0)
)+POWER(0.3,Param!$M$21)),-2),0))</f>
        <v>5.7521179139644456</v>
      </c>
      <c r="CQ71" s="53">
        <f ca="1">IF(ScreenHeight!$B72&lt;OFFSET(Radar!$AC$3,COLUMN(),0),
    Param!$B$38/ScreenHeight!$B72,
    (Param!$B$37+1/(1-OFFSET(Radar!$AD$3,COLUMN(),0)*ScreenHeight!$C72)/Param!$B$39)/OFFSET(Radar!$AC$3,COLUMN(),0)
)*DistanceShader!CQ71*LightShader!CQ71*(IF(OFFSET(Ghosts!$S$41,COLUMN(),0)&lt;ScreenHeight!$E72,
   1,
   (SQRT(OFFSET(Ghosts!$T$41,COLUMN(),0)-OFFSET(Ghosts!$R$41,COLUMN(),0)*ScreenHeight!$D72)-1))+IF(Ghosts!$B$35,IF(Param!$M$21,-1-POWER(0.3,Param!$M$21)/(IF(Param!$M$21&lt;20,LightShader!CQ162,OFFSET(LightShader!CQ162,Param!$M$21-20,0)
)+POWER(0.3,Param!$M$21)),-2),0))</f>
        <v>5.7480010228325247</v>
      </c>
      <c r="CR71" s="53">
        <f ca="1">IF(ScreenHeight!$B72&lt;OFFSET(Radar!$AC$3,COLUMN(),0),
    Param!$B$38/ScreenHeight!$B72,
    (Param!$B$37+1/(1-OFFSET(Radar!$AD$3,COLUMN(),0)*ScreenHeight!$C72)/Param!$B$39)/OFFSET(Radar!$AC$3,COLUMN(),0)
)*DistanceShader!CR71*LightShader!CR71*(IF(OFFSET(Ghosts!$S$41,COLUMN(),0)&lt;ScreenHeight!$E72,
   1,
   (SQRT(OFFSET(Ghosts!$T$41,COLUMN(),0)-OFFSET(Ghosts!$R$41,COLUMN(),0)*ScreenHeight!$D72)-1))+IF(Ghosts!$B$35,IF(Param!$M$21,-1-POWER(0.3,Param!$M$21)/(IF(Param!$M$21&lt;20,LightShader!CR162,OFFSET(LightShader!CR162,Param!$M$21-20,0)
)+POWER(0.3,Param!$M$21)),-2),0))</f>
        <v>5.7357003152049337</v>
      </c>
      <c r="CS71" s="53">
        <f ca="1">IF(ScreenHeight!$B72&lt;OFFSET(Radar!$AC$3,COLUMN(),0),
    Param!$B$38/ScreenHeight!$B72,
    (Param!$B$37+1/(1-OFFSET(Radar!$AD$3,COLUMN(),0)*ScreenHeight!$C72)/Param!$B$39)/OFFSET(Radar!$AC$3,COLUMN(),0)
)*DistanceShader!CS71*LightShader!CS71*(IF(OFFSET(Ghosts!$S$41,COLUMN(),0)&lt;ScreenHeight!$E72,
   1,
   (SQRT(OFFSET(Ghosts!$T$41,COLUMN(),0)-OFFSET(Ghosts!$R$41,COLUMN(),0)*ScreenHeight!$D72)-1))+IF(Ghosts!$B$35,IF(Param!$M$21,-1-POWER(0.3,Param!$M$21)/(IF(Param!$M$21&lt;20,LightShader!CS162,OFFSET(LightShader!CS162,Param!$M$21-20,0)
)+POWER(0.3,Param!$M$21)),-2),0))</f>
        <v>5.7153639997047065</v>
      </c>
      <c r="CT71" s="53">
        <f ca="1">IF(ScreenHeight!$B72&lt;OFFSET(Radar!$AC$3,COLUMN(),0),
    Param!$B$38/ScreenHeight!$B72,
    (Param!$B$37+1/(1-OFFSET(Radar!$AD$3,COLUMN(),0)*ScreenHeight!$C72)/Param!$B$39)/OFFSET(Radar!$AC$3,COLUMN(),0)
)*DistanceShader!CT71*LightShader!CT71*(IF(OFFSET(Ghosts!$S$41,COLUMN(),0)&lt;ScreenHeight!$E72,
   1,
   (SQRT(OFFSET(Ghosts!$T$41,COLUMN(),0)-OFFSET(Ghosts!$R$41,COLUMN(),0)*ScreenHeight!$D72)-1))+IF(Ghosts!$B$35,IF(Param!$M$21,-1-POWER(0.3,Param!$M$21)/(IF(Param!$M$21&lt;20,LightShader!CT162,OFFSET(LightShader!CT162,Param!$M$21-20,0)
)+POWER(0.3,Param!$M$21)),-2),0))</f>
        <v>5.6872335728607588</v>
      </c>
      <c r="CU71" s="53">
        <f ca="1">IF(ScreenHeight!$B72&lt;OFFSET(Radar!$AC$3,COLUMN(),0),
    Param!$B$38/ScreenHeight!$B72,
    (Param!$B$37+1/(1-OFFSET(Radar!$AD$3,COLUMN(),0)*ScreenHeight!$C72)/Param!$B$39)/OFFSET(Radar!$AC$3,COLUMN(),0)
)*DistanceShader!CU71*LightShader!CU71*(IF(OFFSET(Ghosts!$S$41,COLUMN(),0)&lt;ScreenHeight!$E72,
   1,
   (SQRT(OFFSET(Ghosts!$T$41,COLUMN(),0)-OFFSET(Ghosts!$R$41,COLUMN(),0)*ScreenHeight!$D72)-1))+IF(Ghosts!$B$35,IF(Param!$M$21,-1-POWER(0.3,Param!$M$21)/(IF(Param!$M$21&lt;20,LightShader!CU162,OFFSET(LightShader!CU162,Param!$M$21-20,0)
)+POWER(0.3,Param!$M$21)),-2),0))</f>
        <v>5.6516359192272825</v>
      </c>
      <c r="CV71" s="53">
        <f ca="1">IF(ScreenHeight!$B72&lt;OFFSET(Radar!$AC$3,COLUMN(),0),
    Param!$B$38/ScreenHeight!$B72,
    (Param!$B$37+1/(1-OFFSET(Radar!$AD$3,COLUMN(),0)*ScreenHeight!$C72)/Param!$B$39)/OFFSET(Radar!$AC$3,COLUMN(),0)
)*DistanceShader!CV71*LightShader!CV71*(IF(OFFSET(Ghosts!$S$41,COLUMN(),0)&lt;ScreenHeight!$E72,
   1,
   (SQRT(OFFSET(Ghosts!$T$41,COLUMN(),0)-OFFSET(Ghosts!$R$41,COLUMN(),0)*ScreenHeight!$D72)-1))+IF(Ghosts!$B$35,IF(Param!$M$21,-1-POWER(0.3,Param!$M$21)/(IF(Param!$M$21&lt;20,LightShader!CV162,OFFSET(LightShader!CV162,Param!$M$21-20,0)
)+POWER(0.3,Param!$M$21)),-2),0))</f>
        <v>5.6089729641894852</v>
      </c>
      <c r="CW71" s="53">
        <f ca="1">IF(ScreenHeight!$B72&lt;OFFSET(Radar!$AC$3,COLUMN(),0),
    Param!$B$38/ScreenHeight!$B72,
    (Param!$B$37+1/(1-OFFSET(Radar!$AD$3,COLUMN(),0)*ScreenHeight!$C72)/Param!$B$39)/OFFSET(Radar!$AC$3,COLUMN(),0)
)*DistanceShader!CW71*LightShader!CW71*(IF(OFFSET(Ghosts!$S$41,COLUMN(),0)&lt;ScreenHeight!$E72,
   1,
   (SQRT(OFFSET(Ghosts!$T$41,COLUMN(),0)-OFFSET(Ghosts!$R$41,COLUMN(),0)*ScreenHeight!$D72)-1))+IF(Ghosts!$B$35,IF(Param!$M$21,-1-POWER(0.3,Param!$M$21)/(IF(Param!$M$21&lt;20,LightShader!CW162,OFFSET(LightShader!CW162,Param!$M$21-20,0)
)+POWER(0.3,Param!$M$21)),-2),0))</f>
        <v>5.5597095026604801</v>
      </c>
      <c r="CX71" s="53">
        <f ca="1">IF(ScreenHeight!$B72&lt;OFFSET(Radar!$AC$3,COLUMN(),0),
    Param!$B$38/ScreenHeight!$B72,
    (Param!$B$37+1/(1-OFFSET(Radar!$AD$3,COLUMN(),0)*ScreenHeight!$C72)/Param!$B$39)/OFFSET(Radar!$AC$3,COLUMN(),0)
)*DistanceShader!CX71*LightShader!CX71*(IF(OFFSET(Ghosts!$S$41,COLUMN(),0)&lt;ScreenHeight!$E72,
   1,
   (SQRT(OFFSET(Ghosts!$T$41,COLUMN(),0)-OFFSET(Ghosts!$R$41,COLUMN(),0)*ScreenHeight!$D72)-1))+IF(Ghosts!$B$35,IF(Param!$M$21,-1-POWER(0.3,Param!$M$21)/(IF(Param!$M$21&lt;20,LightShader!CX162,OFFSET(LightShader!CX162,Param!$M$21-20,0)
)+POWER(0.3,Param!$M$21)),-2),0))</f>
        <v>5.5043598925530297</v>
      </c>
      <c r="CY71" s="53">
        <f ca="1">IF(ScreenHeight!$B72&lt;OFFSET(Radar!$AC$3,COLUMN(),0),
    Param!$B$38/ScreenHeight!$B72,
    (Param!$B$37+1/(1-OFFSET(Radar!$AD$3,COLUMN(),0)*ScreenHeight!$C72)/Param!$B$39)/OFFSET(Radar!$AC$3,COLUMN(),0)
)*DistanceShader!CY71*LightShader!CY71*(IF(OFFSET(Ghosts!$S$41,COLUMN(),0)&lt;ScreenHeight!$E72,
   1,
   (SQRT(OFFSET(Ghosts!$T$41,COLUMN(),0)-OFFSET(Ghosts!$R$41,COLUMN(),0)*ScreenHeight!$D72)-1))+IF(Ghosts!$B$35,IF(Param!$M$21,-1-POWER(0.3,Param!$M$21)/(IF(Param!$M$21&lt;20,LightShader!CY162,OFFSET(LightShader!CY162,Param!$M$21-20,0)
)+POWER(0.3,Param!$M$21)),-2),0))</f>
        <v>5.4434743067326616</v>
      </c>
      <c r="CZ71" s="53">
        <f ca="1">IF(ScreenHeight!$B72&lt;OFFSET(Radar!$AC$3,COLUMN(),0),
    Param!$B$38/ScreenHeight!$B72,
    (Param!$B$37+1/(1-OFFSET(Radar!$AD$3,COLUMN(),0)*ScreenHeight!$C72)/Param!$B$39)/OFFSET(Radar!$AC$3,COLUMN(),0)
)*DistanceShader!CZ71*LightShader!CZ71*(IF(OFFSET(Ghosts!$S$41,COLUMN(),0)&lt;ScreenHeight!$E72,
   1,
   (SQRT(OFFSET(Ghosts!$T$41,COLUMN(),0)-OFFSET(Ghosts!$R$41,COLUMN(),0)*ScreenHeight!$D72)-1))+IF(Ghosts!$B$35,IF(Param!$M$21,-1-POWER(0.3,Param!$M$21)/(IF(Param!$M$21&lt;20,LightShader!CZ162,OFFSET(LightShader!CZ162,Param!$M$21-20,0)
)+POWER(0.3,Param!$M$21)),-2),0))</f>
        <v>5.3776251876578076</v>
      </c>
      <c r="DA71" s="53">
        <f ca="1">IF(ScreenHeight!$B72&lt;OFFSET(Radar!$AC$3,COLUMN(),0),
    Param!$B$38/ScreenHeight!$B72,
    (Param!$B$37+1/(1-OFFSET(Radar!$AD$3,COLUMN(),0)*ScreenHeight!$C72)/Param!$B$39)/OFFSET(Radar!$AC$3,COLUMN(),0)
)*DistanceShader!DA71*LightShader!DA71*(IF(OFFSET(Ghosts!$S$41,COLUMN(),0)&lt;ScreenHeight!$E72,
   1,
   (SQRT(OFFSET(Ghosts!$T$41,COLUMN(),0)-OFFSET(Ghosts!$R$41,COLUMN(),0)*ScreenHeight!$D72)-1))+IF(Ghosts!$B$35,IF(Param!$M$21,-1-POWER(0.3,Param!$M$21)/(IF(Param!$M$21&lt;20,LightShader!DA162,OFFSET(LightShader!DA162,Param!$M$21-20,0)
)+POWER(0.3,Param!$M$21)),-2),0))</f>
        <v>5.3073944571511804</v>
      </c>
      <c r="DB71" s="53">
        <f ca="1">IF(ScreenHeight!$B72&lt;OFFSET(Radar!$AC$3,COLUMN(),0),
    Param!$B$38/ScreenHeight!$B72,
    (Param!$B$37+1/(1-OFFSET(Radar!$AD$3,COLUMN(),0)*ScreenHeight!$C72)/Param!$B$39)/OFFSET(Radar!$AC$3,COLUMN(),0)
)*DistanceShader!DB71*LightShader!DB71*(IF(OFFSET(Ghosts!$S$41,COLUMN(),0)&lt;ScreenHeight!$E72,
   1,
   (SQRT(OFFSET(Ghosts!$T$41,COLUMN(),0)-OFFSET(Ghosts!$R$41,COLUMN(),0)*ScreenHeight!$D72)-1))+IF(Ghosts!$B$35,IF(Param!$M$21,-1-POWER(0.3,Param!$M$21)/(IF(Param!$M$21&lt;20,LightShader!DB162,OFFSET(LightShader!DB162,Param!$M$21-20,0)
)+POWER(0.3,Param!$M$21)),-2),0))</f>
        <v>5.2333619147576318</v>
      </c>
      <c r="DC71" s="53">
        <f ca="1">IF(ScreenHeight!$B72&lt;OFFSET(Radar!$AC$3,COLUMN(),0),
    Param!$B$38/ScreenHeight!$B72,
    (Param!$B$37+1/(1-OFFSET(Radar!$AD$3,COLUMN(),0)*ScreenHeight!$C72)/Param!$B$39)/OFFSET(Radar!$AC$3,COLUMN(),0)
)*DistanceShader!DC71*LightShader!DC71*(IF(OFFSET(Ghosts!$S$41,COLUMN(),0)&lt;ScreenHeight!$E72,
   1,
   (SQRT(OFFSET(Ghosts!$T$41,COLUMN(),0)-OFFSET(Ghosts!$R$41,COLUMN(),0)*ScreenHeight!$D72)-1))+IF(Ghosts!$B$35,IF(Param!$M$21,-1-POWER(0.3,Param!$M$21)/(IF(Param!$M$21&lt;20,LightShader!DC162,OFFSET(LightShader!DC162,Param!$M$21-20,0)
)+POWER(0.3,Param!$M$21)),-2),0))</f>
        <v>5.1560951273579976</v>
      </c>
      <c r="DD71" s="53">
        <f ca="1">IF(ScreenHeight!$B72&lt;OFFSET(Radar!$AC$3,COLUMN(),0),
    Param!$B$38/ScreenHeight!$B72,
    (Param!$B$37+1/(1-OFFSET(Radar!$AD$3,COLUMN(),0)*ScreenHeight!$C72)/Param!$B$39)/OFFSET(Radar!$AC$3,COLUMN(),0)
)*DistanceShader!DD71*LightShader!DD71*(IF(OFFSET(Ghosts!$S$41,COLUMN(),0)&lt;ScreenHeight!$E72,
   1,
   (SQRT(OFFSET(Ghosts!$T$41,COLUMN(),0)-OFFSET(Ghosts!$R$41,COLUMN(),0)*ScreenHeight!$D72)-1))+IF(Ghosts!$B$35,IF(Param!$M$21,-1-POWER(0.3,Param!$M$21)/(IF(Param!$M$21&lt;20,LightShader!DD162,OFFSET(LightShader!DD162,Param!$M$21-20,0)
)+POWER(0.3,Param!$M$21)),-2),0))</f>
        <v>5.0761409838431204</v>
      </c>
      <c r="DE71" s="53">
        <f ca="1">IF(ScreenHeight!$B72&lt;OFFSET(Radar!$AC$3,COLUMN(),0),
    Param!$B$38/ScreenHeight!$B72,
    (Param!$B$37+1/(1-OFFSET(Radar!$AD$3,COLUMN(),0)*ScreenHeight!$C72)/Param!$B$39)/OFFSET(Radar!$AC$3,COLUMN(),0)
)*DistanceShader!DE71*LightShader!DE71*(IF(OFFSET(Ghosts!$S$41,COLUMN(),0)&lt;ScreenHeight!$E72,
   1,
   (SQRT(OFFSET(Ghosts!$T$41,COLUMN(),0)-OFFSET(Ghosts!$R$41,COLUMN(),0)*ScreenHeight!$D72)-1))+IF(Ghosts!$B$35,IF(Param!$M$21,-1-POWER(0.3,Param!$M$21)/(IF(Param!$M$21&lt;20,LightShader!DE162,OFFSET(LightShader!DE162,Param!$M$21-20,0)
)+POWER(0.3,Param!$M$21)),-2),0))</f>
        <v>4.9940189723348132</v>
      </c>
      <c r="DF71" s="53">
        <f ca="1">IF(ScreenHeight!$B72&lt;OFFSET(Radar!$AC$3,COLUMN(),0),
    Param!$B$38/ScreenHeight!$B72,
    (Param!$B$37+1/(1-OFFSET(Radar!$AD$3,COLUMN(),0)*ScreenHeight!$C72)/Param!$B$39)/OFFSET(Radar!$AC$3,COLUMN(),0)
)*DistanceShader!DF71*LightShader!DF71*(IF(OFFSET(Ghosts!$S$41,COLUMN(),0)&lt;ScreenHeight!$E72,
   1,
   (SQRT(OFFSET(Ghosts!$T$41,COLUMN(),0)-OFFSET(Ghosts!$R$41,COLUMN(),0)*ScreenHeight!$D72)-1))+IF(Ghosts!$B$35,IF(Param!$M$21,-1-POWER(0.3,Param!$M$21)/(IF(Param!$M$21&lt;20,LightShader!DF162,OFFSET(LightShader!DF162,Param!$M$21-20,0)
)+POWER(0.3,Param!$M$21)),-2),0))</f>
        <v>4.9102161406194718</v>
      </c>
      <c r="DG71" s="53">
        <f ca="1">IF(ScreenHeight!$B72&lt;OFFSET(Radar!$AC$3,COLUMN(),0),
    Param!$B$38/ScreenHeight!$B72,
    (Param!$B$37+1/(1-OFFSET(Radar!$AD$3,COLUMN(),0)*ScreenHeight!$C72)/Param!$B$39)/OFFSET(Radar!$AC$3,COLUMN(),0)
)*DistanceShader!DG71*LightShader!DG71*(IF(OFFSET(Ghosts!$S$41,COLUMN(),0)&lt;ScreenHeight!$E72,
   1,
   (SQRT(OFFSET(Ghosts!$T$41,COLUMN(),0)-OFFSET(Ghosts!$R$41,COLUMN(),0)*ScreenHeight!$D72)-1))+IF(Ghosts!$B$35,IF(Param!$M$21,-1-POWER(0.3,Param!$M$21)/(IF(Param!$M$21&lt;20,LightShader!DG162,OFFSET(LightShader!DG162,Param!$M$21-20,0)
)+POWER(0.3,Param!$M$21)),-2),0))</f>
        <v>4.8251836264949315</v>
      </c>
      <c r="DH71" s="53">
        <f ca="1">IF(ScreenHeight!$B72&lt;OFFSET(Radar!$AC$3,COLUMN(),0),
    Param!$B$38/ScreenHeight!$B72,
    (Param!$B$37+1/(1-OFFSET(Radar!$AD$3,COLUMN(),0)*ScreenHeight!$C72)/Param!$B$39)/OFFSET(Radar!$AC$3,COLUMN(),0)
)*DistanceShader!DH71*LightShader!DH71*(IF(OFFSET(Ghosts!$S$41,COLUMN(),0)&lt;ScreenHeight!$E72,
   1,
   (SQRT(OFFSET(Ghosts!$T$41,COLUMN(),0)-OFFSET(Ghosts!$R$41,COLUMN(),0)*ScreenHeight!$D72)-1))+IF(Ghosts!$B$35,IF(Param!$M$21,-1-POWER(0.3,Param!$M$21)/(IF(Param!$M$21&lt;20,LightShader!DH162,OFFSET(LightShader!DH162,Param!$M$21-20,0)
)+POWER(0.3,Param!$M$21)),-2),0))</f>
        <v>4.7393345939506704</v>
      </c>
      <c r="DI71" s="53">
        <f ca="1">IF(ScreenHeight!$B72&lt;OFFSET(Radar!$AC$3,COLUMN(),0),
    Param!$B$38/ScreenHeight!$B72,
    (Param!$B$37+1/(1-OFFSET(Radar!$AD$3,COLUMN(),0)*ScreenHeight!$C72)/Param!$B$39)/OFFSET(Radar!$AC$3,COLUMN(),0)
)*DistanceShader!DI71*LightShader!DI71*(IF(OFFSET(Ghosts!$S$41,COLUMN(),0)&lt;ScreenHeight!$E72,
   1,
   (SQRT(OFFSET(Ghosts!$T$41,COLUMN(),0)-OFFSET(Ghosts!$R$41,COLUMN(),0)*ScreenHeight!$D72)-1))+IF(Ghosts!$B$35,IF(Param!$M$21,-1-POWER(0.3,Param!$M$21)/(IF(Param!$M$21&lt;20,LightShader!DI162,OFFSET(LightShader!DI162,Param!$M$21-20,0)
)+POWER(0.3,Param!$M$21)),-2),0))</f>
        <v>4.653043381604741</v>
      </c>
      <c r="DJ71" s="53">
        <f ca="1">IF(ScreenHeight!$B72&lt;OFFSET(Radar!$AC$3,COLUMN(),0),
    Param!$B$38/ScreenHeight!$B72,
    (Param!$B$37+1/(1-OFFSET(Radar!$AD$3,COLUMN(),0)*ScreenHeight!$C72)/Param!$B$39)/OFFSET(Radar!$AC$3,COLUMN(),0)
)*DistanceShader!DJ71*LightShader!DJ71*(IF(OFFSET(Ghosts!$S$41,COLUMN(),0)&lt;ScreenHeight!$E72,
   1,
   (SQRT(OFFSET(Ghosts!$T$41,COLUMN(),0)-OFFSET(Ghosts!$R$41,COLUMN(),0)*ScreenHeight!$D72)-1))+IF(Ghosts!$B$35,IF(Param!$M$21,-1-POWER(0.3,Param!$M$21)/(IF(Param!$M$21&lt;20,LightShader!DJ162,OFFSET(LightShader!DJ162,Param!$M$21-20,0)
)+POWER(0.3,Param!$M$21)),-2),0))</f>
        <v>4.5666456583237522</v>
      </c>
      <c r="DK71" s="53">
        <f ca="1">IF(ScreenHeight!$B72&lt;OFFSET(Radar!$AC$3,COLUMN(),0),
    Param!$B$38/ScreenHeight!$B72,
    (Param!$B$37+1/(1-OFFSET(Radar!$AD$3,COLUMN(),0)*ScreenHeight!$C72)/Param!$B$39)/OFFSET(Radar!$AC$3,COLUMN(),0)
)*DistanceShader!DK71*LightShader!DK71*(IF(OFFSET(Ghosts!$S$41,COLUMN(),0)&lt;ScreenHeight!$E72,
   1,
   (SQRT(OFFSET(Ghosts!$T$41,COLUMN(),0)-OFFSET(Ghosts!$R$41,COLUMN(),0)*ScreenHeight!$D72)-1))+IF(Ghosts!$B$35,IF(Param!$M$21,-1-POWER(0.3,Param!$M$21)/(IF(Param!$M$21&lt;20,LightShader!DK162,OFFSET(LightShader!DK162,Param!$M$21-20,0)
)+POWER(0.3,Param!$M$21)),-2),0))</f>
        <v>4.4804393835409453</v>
      </c>
      <c r="DL71" s="53">
        <f ca="1">IF(ScreenHeight!$B72&lt;OFFSET(Radar!$AC$3,COLUMN(),0),
    Param!$B$38/ScreenHeight!$B72,
    (Param!$B$37+1/(1-OFFSET(Radar!$AD$3,COLUMN(),0)*ScreenHeight!$C72)/Param!$B$39)/OFFSET(Radar!$AC$3,COLUMN(),0)
)*DistanceShader!DL71*LightShader!DL71*(IF(OFFSET(Ghosts!$S$41,COLUMN(),0)&lt;ScreenHeight!$E72,
   1,
   (SQRT(OFFSET(Ghosts!$T$41,COLUMN(),0)-OFFSET(Ghosts!$R$41,COLUMN(),0)*ScreenHeight!$D72)-1))+IF(Ghosts!$B$35,IF(Param!$M$21,-1-POWER(0.3,Param!$M$21)/(IF(Param!$M$21&lt;20,LightShader!DL162,OFFSET(LightShader!DL162,Param!$M$21-20,0)
)+POWER(0.3,Param!$M$21)),-2),0))</f>
        <v>4.3946863825048332</v>
      </c>
      <c r="DM71" s="53">
        <f ca="1">IF(ScreenHeight!$B72&lt;OFFSET(Radar!$AC$3,COLUMN(),0),
    Param!$B$38/ScreenHeight!$B72,
    (Param!$B$37+1/(1-OFFSET(Radar!$AD$3,COLUMN(),0)*ScreenHeight!$C72)/Param!$B$39)/OFFSET(Radar!$AC$3,COLUMN(),0)
)*DistanceShader!DM71*LightShader!DM71*(IF(OFFSET(Ghosts!$S$41,COLUMN(),0)&lt;ScreenHeight!$E72,
   1,
   (SQRT(OFFSET(Ghosts!$T$41,COLUMN(),0)-OFFSET(Ghosts!$R$41,COLUMN(),0)*ScreenHeight!$D72)-1))+IF(Ghosts!$B$35,IF(Param!$M$21,-1-POWER(0.3,Param!$M$21)/(IF(Param!$M$21&lt;20,LightShader!DM162,OFFSET(LightShader!DM162,Param!$M$21-20,0)
)+POWER(0.3,Param!$M$21)),-2),0))</f>
        <v>4.3096143659335775</v>
      </c>
      <c r="DN71" s="53">
        <f ca="1">IF(ScreenHeight!$B72&lt;OFFSET(Radar!$AC$3,COLUMN(),0),
    Param!$B$38/ScreenHeight!$B72,
    (Param!$B$37+1/(1-OFFSET(Radar!$AD$3,COLUMN(),0)*ScreenHeight!$C72)/Param!$B$39)/OFFSET(Radar!$AC$3,COLUMN(),0)
)*DistanceShader!DN71*LightShader!DN71*(IF(OFFSET(Ghosts!$S$41,COLUMN(),0)&lt;ScreenHeight!$E72,
   1,
   (SQRT(OFFSET(Ghosts!$T$41,COLUMN(),0)-OFFSET(Ghosts!$R$41,COLUMN(),0)*ScreenHeight!$D72)-1))+IF(Ghosts!$B$35,IF(Param!$M$21,-1-POWER(0.3,Param!$M$21)/(IF(Param!$M$21&lt;20,LightShader!DN162,OFFSET(LightShader!DN162,Param!$M$21-20,0)
)+POWER(0.3,Param!$M$21)),-2),0))</f>
        <v>4.2254192462931526</v>
      </c>
      <c r="DO71" s="53">
        <f ca="1">IF(ScreenHeight!$B72&lt;OFFSET(Radar!$AC$3,COLUMN(),0),
    Param!$B$38/ScreenHeight!$B72,
    (Param!$B$37+1/(1-OFFSET(Radar!$AD$3,COLUMN(),0)*ScreenHeight!$C72)/Param!$B$39)/OFFSET(Radar!$AC$3,COLUMN(),0)
)*DistanceShader!DO71*LightShader!DO71*(IF(OFFSET(Ghosts!$S$41,COLUMN(),0)&lt;ScreenHeight!$E72,
   1,
   (SQRT(OFFSET(Ghosts!$T$41,COLUMN(),0)-OFFSET(Ghosts!$R$41,COLUMN(),0)*ScreenHeight!$D72)-1))+IF(Ghosts!$B$35,IF(Param!$M$21,-1-POWER(0.3,Param!$M$21)/(IF(Param!$M$21&lt;20,LightShader!DO162,OFFSET(LightShader!DO162,Param!$M$21-20,0)
)+POWER(0.3,Param!$M$21)),-2),0))</f>
        <v>4.1422676267968681</v>
      </c>
      <c r="DP71" s="53">
        <f ca="1">IF(ScreenHeight!$B72&lt;OFFSET(Radar!$AC$3,COLUMN(),0),
    Param!$B$38/ScreenHeight!$B72,
    (Param!$B$37+1/(1-OFFSET(Radar!$AD$3,COLUMN(),0)*ScreenHeight!$C72)/Param!$B$39)/OFFSET(Radar!$AC$3,COLUMN(),0)
)*DistanceShader!DP71*LightShader!DP71*(IF(OFFSET(Ghosts!$S$41,COLUMN(),0)&lt;ScreenHeight!$E72,
   1,
   (SQRT(OFFSET(Ghosts!$T$41,COLUMN(),0)-OFFSET(Ghosts!$R$41,COLUMN(),0)*ScreenHeight!$D72)-1))+IF(Ghosts!$B$35,IF(Param!$M$21,-1-POWER(0.3,Param!$M$21)/(IF(Param!$M$21&lt;20,LightShader!DP162,OFFSET(LightShader!DP162,Param!$M$21-20,0)
)+POWER(0.3,Param!$M$21)),-2),0))</f>
        <v>4.0602993625262069</v>
      </c>
      <c r="DQ71" s="53">
        <f ca="1">IF(ScreenHeight!$B72&lt;OFFSET(Radar!$AC$3,COLUMN(),0),
    Param!$B$38/ScreenHeight!$B72,
    (Param!$B$37+1/(1-OFFSET(Radar!$AD$3,COLUMN(),0)*ScreenHeight!$C72)/Param!$B$39)/OFFSET(Radar!$AC$3,COLUMN(),0)
)*DistanceShader!DQ71*LightShader!DQ71*(IF(OFFSET(Ghosts!$S$41,COLUMN(),0)&lt;ScreenHeight!$E72,
   1,
   (SQRT(OFFSET(Ghosts!$T$41,COLUMN(),0)-OFFSET(Ghosts!$R$41,COLUMN(),0)*ScreenHeight!$D72)-1))+IF(Ghosts!$B$35,IF(Param!$M$21,-1-POWER(0.3,Param!$M$21)/(IF(Param!$M$21&lt;20,LightShader!DQ162,OFFSET(LightShader!DQ162,Param!$M$21-20,0)
)+POWER(0.3,Param!$M$21)),-2),0))</f>
        <v>3.9796301146590132</v>
      </c>
      <c r="DR71" s="53">
        <f ca="1">IF(ScreenHeight!$B72&lt;OFFSET(Radar!$AC$3,COLUMN(),0),
    Param!$B$38/ScreenHeight!$B72,
    (Param!$B$37+1/(1-OFFSET(Radar!$AD$3,COLUMN(),0)*ScreenHeight!$C72)/Param!$B$39)/OFFSET(Radar!$AC$3,COLUMN(),0)
)*DistanceShader!DR71*LightShader!DR71*(IF(OFFSET(Ghosts!$S$41,COLUMN(),0)&lt;ScreenHeight!$E72,
   1,
   (SQRT(OFFSET(Ghosts!$T$41,COLUMN(),0)-OFFSET(Ghosts!$R$41,COLUMN(),0)*ScreenHeight!$D72)-1))+IF(Ghosts!$B$35,IF(Param!$M$21,-1-POWER(0.3,Param!$M$21)/(IF(Param!$M$21&lt;20,LightShader!DR162,OFFSET(LightShader!DR162,Param!$M$21-20,0)
)+POWER(0.3,Param!$M$21)),-2),0))</f>
        <v>3.9003538379958052</v>
      </c>
      <c r="DS71" s="53">
        <f ca="1">IF(ScreenHeight!$B72&lt;OFFSET(Radar!$AC$3,COLUMN(),0),
    Param!$B$38/ScreenHeight!$B72,
    (Param!$B$37+1/(1-OFFSET(Radar!$AD$3,COLUMN(),0)*ScreenHeight!$C72)/Param!$B$39)/OFFSET(Radar!$AC$3,COLUMN(),0)
)*DistanceShader!DS71*LightShader!DS71*(IF(OFFSET(Ghosts!$S$41,COLUMN(),0)&lt;ScreenHeight!$E72,
   1,
   (SQRT(OFFSET(Ghosts!$T$41,COLUMN(),0)-OFFSET(Ghosts!$R$41,COLUMN(),0)*ScreenHeight!$D72)-1))+IF(Ghosts!$B$35,IF(Param!$M$21,-1-POWER(0.3,Param!$M$21)/(IF(Param!$M$21&lt;20,LightShader!DS162,OFFSET(LightShader!DS162,Param!$M$21-20,0)
)+POWER(0.3,Param!$M$21)),-2),0))</f>
        <v>3.8225451584965819</v>
      </c>
      <c r="DT71" s="53">
        <f ca="1">IF(ScreenHeight!$B72&lt;OFFSET(Radar!$AC$3,COLUMN(),0),
    Param!$B$38/ScreenHeight!$B72,
    (Param!$B$37+1/(1-OFFSET(Radar!$AD$3,COLUMN(),0)*ScreenHeight!$C72)/Param!$B$39)/OFFSET(Radar!$AC$3,COLUMN(),0)
)*DistanceShader!DT71*LightShader!DT71*(IF(OFFSET(Ghosts!$S$41,COLUMN(),0)&lt;ScreenHeight!$E72,
   1,
   (SQRT(OFFSET(Ghosts!$T$41,COLUMN(),0)-OFFSET(Ghosts!$R$41,COLUMN(),0)*ScreenHeight!$D72)-1))+IF(Ghosts!$B$35,IF(Param!$M$21,-1-POWER(0.3,Param!$M$21)/(IF(Param!$M$21&lt;20,LightShader!DT162,OFFSET(LightShader!DT162,Param!$M$21-20,0)
)+POWER(0.3,Param!$M$21)),-2),0))</f>
        <v>3.7462616113401026</v>
      </c>
      <c r="DU71" s="53">
        <f ca="1">IF(ScreenHeight!$B72&lt;OFFSET(Radar!$AC$3,COLUMN(),0),
    Param!$B$38/ScreenHeight!$B72,
    (Param!$B$37+1/(1-OFFSET(Radar!$AD$3,COLUMN(),0)*ScreenHeight!$C72)/Param!$B$39)/OFFSET(Radar!$AC$3,COLUMN(),0)
)*DistanceShader!DU71*LightShader!DU71*(IF(OFFSET(Ghosts!$S$41,COLUMN(),0)&lt;ScreenHeight!$E72,
   1,
   (SQRT(OFFSET(Ghosts!$T$41,COLUMN(),0)-OFFSET(Ghosts!$R$41,COLUMN(),0)*ScreenHeight!$D72)-1))+IF(Ghosts!$B$35,IF(Param!$M$21,-1-POWER(0.3,Param!$M$21)/(IF(Param!$M$21&lt;20,LightShader!DU162,OFFSET(LightShader!DU162,Param!$M$21-20,0)
)+POWER(0.3,Param!$M$21)),-2),0))</f>
        <v>3.671545721230709</v>
      </c>
      <c r="DV71" s="53">
        <f ca="1">IF(ScreenHeight!$B72&lt;OFFSET(Radar!$AC$3,COLUMN(),0),
    Param!$B$38/ScreenHeight!$B72,
    (Param!$B$37+1/(1-OFFSET(Radar!$AD$3,COLUMN(),0)*ScreenHeight!$C72)/Param!$B$39)/OFFSET(Radar!$AC$3,COLUMN(),0)
)*DistanceShader!DV71*LightShader!DV71*(IF(OFFSET(Ghosts!$S$41,COLUMN(),0)&lt;ScreenHeight!$E72,
   1,
   (SQRT(OFFSET(Ghosts!$T$41,COLUMN(),0)-OFFSET(Ghosts!$R$41,COLUMN(),0)*ScreenHeight!$D72)-1))+IF(Ghosts!$B$35,IF(Param!$M$21,-1-POWER(0.3,Param!$M$21)/(IF(Param!$M$21&lt;20,LightShader!DV162,OFFSET(LightShader!DV162,Param!$M$21-20,0)
)+POWER(0.3,Param!$M$21)),-2),0))</f>
        <v>3.5984269155458621</v>
      </c>
      <c r="DW71" s="53">
        <f ca="1">IF(ScreenHeight!$B72&lt;OFFSET(Radar!$AC$3,COLUMN(),0),
    Param!$B$38/ScreenHeight!$B72,
    (Param!$B$37+1/(1-OFFSET(Radar!$AD$3,COLUMN(),0)*ScreenHeight!$C72)/Param!$B$39)/OFFSET(Radar!$AC$3,COLUMN(),0)
)*DistanceShader!DW71*LightShader!DW71*(IF(OFFSET(Ghosts!$S$41,COLUMN(),0)&lt;ScreenHeight!$E72,
   1,
   (SQRT(OFFSET(Ghosts!$T$41,COLUMN(),0)-OFFSET(Ghosts!$R$41,COLUMN(),0)*ScreenHeight!$D72)-1))+IF(Ghosts!$B$35,IF(Param!$M$21,-1-POWER(0.3,Param!$M$21)/(IF(Param!$M$21&lt;20,LightShader!DW162,OFFSET(LightShader!DW162,Param!$M$21-20,0)
)+POWER(0.3,Param!$M$21)),-2),0))</f>
        <v>3.5269232677342699</v>
      </c>
      <c r="DX71" s="53">
        <f ca="1">IF(ScreenHeight!$B72&lt;OFFSET(Radar!$AC$3,COLUMN(),0),
    Param!$B$38/ScreenHeight!$B72,
    (Param!$B$37+1/(1-OFFSET(Radar!$AD$3,COLUMN(),0)*ScreenHeight!$C72)/Param!$B$39)/OFFSET(Radar!$AC$3,COLUMN(),0)
)*DistanceShader!DX71*LightShader!DX71*(IF(OFFSET(Ghosts!$S$41,COLUMN(),0)&lt;ScreenHeight!$E72,
   1,
   (SQRT(OFFSET(Ghosts!$T$41,COLUMN(),0)-OFFSET(Ghosts!$R$41,COLUMN(),0)*ScreenHeight!$D72)-1))+IF(Ghosts!$B$35,IF(Param!$M$21,-1-POWER(0.3,Param!$M$21)/(IF(Param!$M$21&lt;20,LightShader!DX162,OFFSET(LightShader!DX162,Param!$M$21-20,0)
)+POWER(0.3,Param!$M$21)),-2),0))</f>
        <v>3.4570430734496602</v>
      </c>
      <c r="DY71" s="53">
        <f ca="1">IF(ScreenHeight!$B72&lt;OFFSET(Radar!$AC$3,COLUMN(),0),
    Param!$B$38/ScreenHeight!$B72,
    (Param!$B$37+1/(1-OFFSET(Radar!$AD$3,COLUMN(),0)*ScreenHeight!$C72)/Param!$B$39)/OFFSET(Radar!$AC$3,COLUMN(),0)
)*DistanceShader!DY71*LightShader!DY71*(IF(OFFSET(Ghosts!$S$41,COLUMN(),0)&lt;ScreenHeight!$E72,
   1,
   (SQRT(OFFSET(Ghosts!$T$41,COLUMN(),0)-OFFSET(Ghosts!$R$41,COLUMN(),0)*ScreenHeight!$D72)-1))+IF(Ghosts!$B$35,IF(Param!$M$21,-1-POWER(0.3,Param!$M$21)/(IF(Param!$M$21&lt;20,LightShader!DY162,OFFSET(LightShader!DY162,Param!$M$21-20,0)
)+POWER(0.3,Param!$M$21)),-2),0))</f>
        <v>3.3887862655392169</v>
      </c>
      <c r="DZ71" s="53">
        <f ca="1">IF(ScreenHeight!$B72&lt;OFFSET(Radar!$AC$3,COLUMN(),0),
    Param!$B$38/ScreenHeight!$B72,
    (Param!$B$37+1/(1-OFFSET(Radar!$AD$3,COLUMN(),0)*ScreenHeight!$C72)/Param!$B$39)/OFFSET(Radar!$AC$3,COLUMN(),0)
)*DistanceShader!DZ71*LightShader!DZ71*(IF(OFFSET(Ghosts!$S$41,COLUMN(),0)&lt;ScreenHeight!$E72,
   1,
   (SQRT(OFFSET(Ghosts!$T$41,COLUMN(),0)-OFFSET(Ghosts!$R$41,COLUMN(),0)*ScreenHeight!$D72)-1))+IF(Ghosts!$B$35,IF(Param!$M$21,-1-POWER(0.3,Param!$M$21)/(IF(Param!$M$21&lt;20,LightShader!DZ162,OFFSET(LightShader!DZ162,Param!$M$21-20,0)
)+POWER(0.3,Param!$M$21)),-2),0))</f>
        <v>3.3221456764747637</v>
      </c>
      <c r="EA71" s="53">
        <f ca="1">IF(ScreenHeight!$B72&lt;OFFSET(Radar!$AC$3,COLUMN(),0),
    Param!$B$38/ScreenHeight!$B72,
    (Param!$B$37+1/(1-OFFSET(Radar!$AD$3,COLUMN(),0)*ScreenHeight!$C72)/Param!$B$39)/OFFSET(Radar!$AC$3,COLUMN(),0)
)*DistanceShader!EA71*LightShader!EA71*(IF(OFFSET(Ghosts!$S$41,COLUMN(),0)&lt;ScreenHeight!$E72,
   1,
   (SQRT(OFFSET(Ghosts!$T$41,COLUMN(),0)-OFFSET(Ghosts!$R$41,COLUMN(),0)*ScreenHeight!$D72)-1))+IF(Ghosts!$B$35,IF(Param!$M$21,-1-POWER(0.3,Param!$M$21)/(IF(Param!$M$21&lt;20,LightShader!EA162,OFFSET(LightShader!EA162,Param!$M$21-20,0)
)+POWER(0.3,Param!$M$21)),-2),0))</f>
        <v>3.2571081583635655</v>
      </c>
      <c r="EB71" s="53">
        <f ca="1">IF(ScreenHeight!$B72&lt;OFFSET(Radar!$AC$3,COLUMN(),0),
    Param!$B$38/ScreenHeight!$B72,
    (Param!$B$37+1/(1-OFFSET(Radar!$AD$3,COLUMN(),0)*ScreenHeight!$C72)/Param!$B$39)/OFFSET(Radar!$AC$3,COLUMN(),0)
)*DistanceShader!EB71*LightShader!EB71*(IF(OFFSET(Ghosts!$S$41,COLUMN(),0)&lt;ScreenHeight!$E72,
   1,
   (SQRT(OFFSET(Ghosts!$T$41,COLUMN(),0)-OFFSET(Ghosts!$R$41,COLUMN(),0)*ScreenHeight!$D72)-1))+IF(Ghosts!$B$35,IF(Param!$M$21,-1-POWER(0.3,Param!$M$21)/(IF(Param!$M$21&lt;20,LightShader!EB162,OFFSET(LightShader!EB162,Param!$M$21-20,0)
)+POWER(0.3,Param!$M$21)),-2),0))</f>
        <v>3.1936555715136081</v>
      </c>
      <c r="EC71" s="53">
        <f ca="1">IF(ScreenHeight!$B72&lt;OFFSET(Radar!$AC$3,COLUMN(),0),
    Param!$B$38/ScreenHeight!$B72,
    (Param!$B$37+1/(1-OFFSET(Radar!$AD$3,COLUMN(),0)*ScreenHeight!$C72)/Param!$B$39)/OFFSET(Radar!$AC$3,COLUMN(),0)
)*DistanceShader!EC71*LightShader!EC71*(IF(OFFSET(Ghosts!$S$41,COLUMN(),0)&lt;ScreenHeight!$E72,
   1,
   (SQRT(OFFSET(Ghosts!$T$41,COLUMN(),0)-OFFSET(Ghosts!$R$41,COLUMN(),0)*ScreenHeight!$D72)-1))+IF(Ghosts!$B$35,IF(Param!$M$21,-1-POWER(0.3,Param!$M$21)/(IF(Param!$M$21&lt;20,LightShader!EC162,OFFSET(LightShader!EC162,Param!$M$21-20,0)
)+POWER(0.3,Param!$M$21)),-2),0))</f>
        <v>3.1317656528310676</v>
      </c>
      <c r="ED71" s="53">
        <f ca="1">IF(ScreenHeight!$B72&lt;OFFSET(Radar!$AC$3,COLUMN(),0),
    Param!$B$38/ScreenHeight!$B72,
    (Param!$B$37+1/(1-OFFSET(Radar!$AD$3,COLUMN(),0)*ScreenHeight!$C72)/Param!$B$39)/OFFSET(Radar!$AC$3,COLUMN(),0)
)*DistanceShader!ED71*LightShader!ED71*(IF(OFFSET(Ghosts!$S$41,COLUMN(),0)&lt;ScreenHeight!$E72,
   1,
   (SQRT(OFFSET(Ghosts!$T$41,COLUMN(),0)-OFFSET(Ghosts!$R$41,COLUMN(),0)*ScreenHeight!$D72)-1))+IF(Ghosts!$B$35,IF(Param!$M$21,-1-POWER(0.3,Param!$M$21)/(IF(Param!$M$21&lt;20,LightShader!ED162,OFFSET(LightShader!ED162,Param!$M$21-20,0)
)+POWER(0.3,Param!$M$21)),-2),0))</f>
        <v>3.0714127752387248</v>
      </c>
      <c r="EE71" s="53">
        <f ca="1">IF(ScreenHeight!$B72&lt;OFFSET(Radar!$AC$3,COLUMN(),0),
    Param!$B$38/ScreenHeight!$B72,
    (Param!$B$37+1/(1-OFFSET(Radar!$AD$3,COLUMN(),0)*ScreenHeight!$C72)/Param!$B$39)/OFFSET(Radar!$AC$3,COLUMN(),0)
)*DistanceShader!EE71*LightShader!EE71*(IF(OFFSET(Ghosts!$S$41,COLUMN(),0)&lt;ScreenHeight!$E72,
   1,
   (SQRT(OFFSET(Ghosts!$T$41,COLUMN(),0)-OFFSET(Ghosts!$R$41,COLUMN(),0)*ScreenHeight!$D72)-1))+IF(Ghosts!$B$35,IF(Param!$M$21,-1-POWER(0.3,Param!$M$21)/(IF(Param!$M$21&lt;20,LightShader!EE162,OFFSET(LightShader!EE162,Param!$M$21-20,0)
)+POWER(0.3,Param!$M$21)),-2),0))</f>
        <v>3.0125686089386892</v>
      </c>
      <c r="EF71" s="53">
        <f ca="1">IF(ScreenHeight!$B72&lt;OFFSET(Radar!$AC$3,COLUMN(),0),
    Param!$B$38/ScreenHeight!$B72,
    (Param!$B$37+1/(1-OFFSET(Radar!$AD$3,COLUMN(),0)*ScreenHeight!$C72)/Param!$B$39)/OFFSET(Radar!$AC$3,COLUMN(),0)
)*DistanceShader!EF71*LightShader!EF71*(IF(OFFSET(Ghosts!$S$41,COLUMN(),0)&lt;ScreenHeight!$E72,
   1,
   (SQRT(OFFSET(Ghosts!$T$41,COLUMN(),0)-OFFSET(Ghosts!$R$41,COLUMN(),0)*ScreenHeight!$D72)-1))+IF(Ghosts!$B$35,IF(Param!$M$21,-1-POWER(0.3,Param!$M$21)/(IF(Param!$M$21&lt;20,LightShader!EF162,OFFSET(LightShader!EF162,Param!$M$21-20,0)
)+POWER(0.3,Param!$M$21)),-2),0))</f>
        <v>2.955202694791371</v>
      </c>
      <c r="EG71" s="53">
        <f ca="1">IF(ScreenHeight!$B72&lt;OFFSET(Radar!$AC$3,COLUMN(),0),
    Param!$B$38/ScreenHeight!$B72,
    (Param!$B$37+1/(1-OFFSET(Radar!$AD$3,COLUMN(),0)*ScreenHeight!$C72)/Param!$B$39)/OFFSET(Radar!$AC$3,COLUMN(),0)
)*DistanceShader!EG71*LightShader!EG71*(IF(OFFSET(Ghosts!$S$41,COLUMN(),0)&lt;ScreenHeight!$E72,
   1,
   (SQRT(OFFSET(Ghosts!$T$41,COLUMN(),0)-OFFSET(Ghosts!$R$41,COLUMN(),0)*ScreenHeight!$D72)-1))+IF(Ghosts!$B$35,IF(Param!$M$21,-1-POWER(0.3,Param!$M$21)/(IF(Param!$M$21&lt;20,LightShader!EG162,OFFSET(LightShader!EG162,Param!$M$21-20,0)
)+POWER(0.3,Param!$M$21)),-2),0))</f>
        <v>2.8992829394153929</v>
      </c>
      <c r="EH71" s="53">
        <f ca="1">IF(ScreenHeight!$B72&lt;OFFSET(Radar!$AC$3,COLUMN(),0),
    Param!$B$38/ScreenHeight!$B72,
    (Param!$B$37+1/(1-OFFSET(Radar!$AD$3,COLUMN(),0)*ScreenHeight!$C72)/Param!$B$39)/OFFSET(Radar!$AC$3,COLUMN(),0)
)*DistanceShader!EH71*LightShader!EH71*(IF(OFFSET(Ghosts!$S$41,COLUMN(),0)&lt;ScreenHeight!$E72,
   1,
   (SQRT(OFFSET(Ghosts!$T$41,COLUMN(),0)-OFFSET(Ghosts!$R$41,COLUMN(),0)*ScreenHeight!$D72)-1))+IF(Ghosts!$B$35,IF(Param!$M$21,-1-POWER(0.3,Param!$M$21)/(IF(Param!$M$21&lt;20,LightShader!EH162,OFFSET(LightShader!EH162,Param!$M$21-20,0)
)+POWER(0.3,Param!$M$21)),-2),0))</f>
        <v>2.8447760408828149</v>
      </c>
      <c r="EI71" s="53">
        <f ca="1">IF(ScreenHeight!$B72&lt;OFFSET(Radar!$AC$3,COLUMN(),0),
    Param!$B$38/ScreenHeight!$B72,
    (Param!$B$37+1/(1-OFFSET(Radar!$AD$3,COLUMN(),0)*ScreenHeight!$C72)/Param!$B$39)/OFFSET(Radar!$AC$3,COLUMN(),0)
)*DistanceShader!EI71*LightShader!EI71*(IF(OFFSET(Ghosts!$S$41,COLUMN(),0)&lt;ScreenHeight!$E72,
   1,
   (SQRT(OFFSET(Ghosts!$T$41,COLUMN(),0)-OFFSET(Ghosts!$R$41,COLUMN(),0)*ScreenHeight!$D72)-1))+IF(Ghosts!$B$35,IF(Param!$M$21,-1-POWER(0.3,Param!$M$21)/(IF(Param!$M$21&lt;20,LightShader!EI162,OFFSET(LightShader!EI162,Param!$M$21-20,0)
)+POWER(0.3,Param!$M$21)),-2),0))</f>
        <v>2.7916478531299966</v>
      </c>
      <c r="EJ71" s="53">
        <f ca="1">IF(ScreenHeight!$B72&lt;OFFSET(Radar!$AC$3,COLUMN(),0),
    Param!$B$38/ScreenHeight!$B72,
    (Param!$B$37+1/(1-OFFSET(Radar!$AD$3,COLUMN(),0)*ScreenHeight!$C72)/Param!$B$39)/OFFSET(Radar!$AC$3,COLUMN(),0)
)*DistanceShader!EJ71*LightShader!EJ71*(IF(OFFSET(Ghosts!$S$41,COLUMN(),0)&lt;ScreenHeight!$E72,
   1,
   (SQRT(OFFSET(Ghosts!$T$41,COLUMN(),0)-OFFSET(Ghosts!$R$41,COLUMN(),0)*ScreenHeight!$D72)-1))+IF(Ghosts!$B$35,IF(Param!$M$21,-1-POWER(0.3,Param!$M$21)/(IF(Param!$M$21&lt;20,LightShader!EJ162,OFFSET(LightShader!EJ162,Param!$M$21-20,0)
)+POWER(0.3,Param!$M$21)),-2),0))</f>
        <v>2.7398636964547389</v>
      </c>
      <c r="EK71" s="53">
        <f ca="1">IF(ScreenHeight!$B72&lt;OFFSET(Radar!$AC$3,COLUMN(),0),
    Param!$B$38/ScreenHeight!$B72,
    (Param!$B$37+1/(1-OFFSET(Radar!$AD$3,COLUMN(),0)*ScreenHeight!$C72)/Param!$B$39)/OFFSET(Radar!$AC$3,COLUMN(),0)
)*DistanceShader!EK71*LightShader!EK71*(IF(OFFSET(Ghosts!$S$41,COLUMN(),0)&lt;ScreenHeight!$E72,
   1,
   (SQRT(OFFSET(Ghosts!$T$41,COLUMN(),0)-OFFSET(Ghosts!$R$41,COLUMN(),0)*ScreenHeight!$D72)-1))+IF(Ghosts!$B$35,IF(Param!$M$21,-1-POWER(0.3,Param!$M$21)/(IF(Param!$M$21&lt;20,LightShader!EK162,OFFSET(LightShader!EK162,Param!$M$21-20,0)
)+POWER(0.3,Param!$M$21)),-2),0))</f>
        <v>2.6893886207447344</v>
      </c>
      <c r="EL71" s="53">
        <f ca="1">IF(ScreenHeight!$B72&lt;OFFSET(Radar!$AC$3,COLUMN(),0),
    Param!$B$38/ScreenHeight!$B72,
    (Param!$B$37+1/(1-OFFSET(Radar!$AD$3,COLUMN(),0)*ScreenHeight!$C72)/Param!$B$39)/OFFSET(Radar!$AC$3,COLUMN(),0)
)*DistanceShader!EL71*LightShader!EL71*(IF(OFFSET(Ghosts!$S$41,COLUMN(),0)&lt;ScreenHeight!$E72,
   1,
   (SQRT(OFFSET(Ghosts!$T$41,COLUMN(),0)-OFFSET(Ghosts!$R$41,COLUMN(),0)*ScreenHeight!$D72)-1))+IF(Ghosts!$B$35,IF(Param!$M$21,-1-POWER(0.3,Param!$M$21)/(IF(Param!$M$21&lt;20,LightShader!EL162,OFFSET(LightShader!EL162,Param!$M$21-20,0)
)+POWER(0.3,Param!$M$21)),-2),0))</f>
        <v>2.6401876273937703</v>
      </c>
      <c r="EM71" s="53">
        <f ca="1">IF(ScreenHeight!$B72&lt;OFFSET(Radar!$AC$3,COLUMN(),0),
    Param!$B$38/ScreenHeight!$B72,
    (Param!$B$37+1/(1-OFFSET(Radar!$AD$3,COLUMN(),0)*ScreenHeight!$C72)/Param!$B$39)/OFFSET(Radar!$AC$3,COLUMN(),0)
)*DistanceShader!EM71*LightShader!EM71*(IF(OFFSET(Ghosts!$S$41,COLUMN(),0)&lt;ScreenHeight!$E72,
   1,
   (SQRT(OFFSET(Ghosts!$T$41,COLUMN(),0)-OFFSET(Ghosts!$R$41,COLUMN(),0)*ScreenHeight!$D72)-1))+IF(Ghosts!$B$35,IF(Param!$M$21,-1-POWER(0.3,Param!$M$21)/(IF(Param!$M$21&lt;20,LightShader!EM162,OFFSET(LightShader!EM162,Param!$M$21-20,0)
)+POWER(0.3,Param!$M$21)),-2),0))</f>
        <v>2.5922258552185671</v>
      </c>
      <c r="EN71" s="53">
        <f ca="1">IF(ScreenHeight!$B72&lt;OFFSET(Radar!$AC$3,COLUMN(),0),
    Param!$B$38/ScreenHeight!$B72,
    (Param!$B$37+1/(1-OFFSET(Radar!$AD$3,COLUMN(),0)*ScreenHeight!$C72)/Param!$B$39)/OFFSET(Radar!$AC$3,COLUMN(),0)
)*DistanceShader!EN71*LightShader!EN71*(IF(OFFSET(Ghosts!$S$41,COLUMN(),0)&lt;ScreenHeight!$E72,
   1,
   (SQRT(OFFSET(Ghosts!$T$41,COLUMN(),0)-OFFSET(Ghosts!$R$41,COLUMN(),0)*ScreenHeight!$D72)-1))+IF(Ghosts!$B$35,IF(Param!$M$21,-1-POWER(0.3,Param!$M$21)/(IF(Param!$M$21&lt;20,LightShader!EN162,OFFSET(LightShader!EN162,Param!$M$21-20,0)
)+POWER(0.3,Param!$M$21)),-2),0))</f>
        <v>2.5454687350948633</v>
      </c>
      <c r="EO71" s="53">
        <f ca="1">IF(ScreenHeight!$B72&lt;OFFSET(Radar!$AC$3,COLUMN(),0),
    Param!$B$38/ScreenHeight!$B72,
    (Param!$B$37+1/(1-OFFSET(Radar!$AD$3,COLUMN(),0)*ScreenHeight!$C72)/Param!$B$39)/OFFSET(Radar!$AC$3,COLUMN(),0)
)*DistanceShader!EO71*LightShader!EO71*(IF(OFFSET(Ghosts!$S$41,COLUMN(),0)&lt;ScreenHeight!$E72,
   1,
   (SQRT(OFFSET(Ghosts!$T$41,COLUMN(),0)-OFFSET(Ghosts!$R$41,COLUMN(),0)*ScreenHeight!$D72)-1))+IF(Ghosts!$B$35,IF(Param!$M$21,-1-POWER(0.3,Param!$M$21)/(IF(Param!$M$21&lt;20,LightShader!EO162,OFFSET(LightShader!EO162,Param!$M$21-20,0)
)+POWER(0.3,Param!$M$21)),-2),0))</f>
        <v>2.4998821174878878</v>
      </c>
      <c r="EP71" s="53">
        <f ca="1">IF(ScreenHeight!$B72&lt;OFFSET(Radar!$AC$3,COLUMN(),0),
    Param!$B$38/ScreenHeight!$B72,
    (Param!$B$37+1/(1-OFFSET(Radar!$AD$3,COLUMN(),0)*ScreenHeight!$C72)/Param!$B$39)/OFFSET(Radar!$AC$3,COLUMN(),0)
)*DistanceShader!EP71*LightShader!EP71*(IF(OFFSET(Ghosts!$S$41,COLUMN(),0)&lt;ScreenHeight!$E72,
   1,
   (SQRT(OFFSET(Ghosts!$T$41,COLUMN(),0)-OFFSET(Ghosts!$R$41,COLUMN(),0)*ScreenHeight!$D72)-1))+IF(Ghosts!$B$35,IF(Param!$M$21,-1-POWER(0.3,Param!$M$21)/(IF(Param!$M$21&lt;20,LightShader!EP162,OFFSET(LightShader!EP162,Param!$M$21-20,0)
)+POWER(0.3,Param!$M$21)),-2),0))</f>
        <v>2.4554323765592985</v>
      </c>
      <c r="EQ71" s="53">
        <f ca="1">IF(ScreenHeight!$B72&lt;OFFSET(Radar!$AC$3,COLUMN(),0),
    Param!$B$38/ScreenHeight!$B72,
    (Param!$B$37+1/(1-OFFSET(Radar!$AD$3,COLUMN(),0)*ScreenHeight!$C72)/Param!$B$39)/OFFSET(Radar!$AC$3,COLUMN(),0)
)*DistanceShader!EQ71*LightShader!EQ71*(IF(OFFSET(Ghosts!$S$41,COLUMN(),0)&lt;ScreenHeight!$E72,
   1,
   (SQRT(OFFSET(Ghosts!$T$41,COLUMN(),0)-OFFSET(Ghosts!$R$41,COLUMN(),0)*ScreenHeight!$D72)-1))+IF(Ghosts!$B$35,IF(Param!$M$21,-1-POWER(0.3,Param!$M$21)/(IF(Param!$M$21&lt;20,LightShader!EQ162,OFFSET(LightShader!EQ162,Param!$M$21-20,0)
)+POWER(0.3,Param!$M$21)),-2),0))</f>
        <v>2.412086494088288</v>
      </c>
      <c r="ER71" s="53">
        <f ca="1">IF(ScreenHeight!$B72&lt;OFFSET(Radar!$AC$3,COLUMN(),0),
    Param!$B$38/ScreenHeight!$B72,
    (Param!$B$37+1/(1-OFFSET(Radar!$AD$3,COLUMN(),0)*ScreenHeight!$C72)/Param!$B$39)/OFFSET(Radar!$AC$3,COLUMN(),0)
)*DistanceShader!ER71*LightShader!ER71*(IF(OFFSET(Ghosts!$S$41,COLUMN(),0)&lt;ScreenHeight!$E72,
   1,
   (SQRT(OFFSET(Ghosts!$T$41,COLUMN(),0)-OFFSET(Ghosts!$R$41,COLUMN(),0)*ScreenHeight!$D72)-1))+IF(Ghosts!$B$35,IF(Param!$M$21,-1-POWER(0.3,Param!$M$21)/(IF(Param!$M$21&lt;20,LightShader!ER162,OFFSET(LightShader!ER162,Param!$M$21-20,0)
)+POWER(0.3,Param!$M$21)),-2),0))</f>
        <v>2.3698121260462988</v>
      </c>
      <c r="ES71" s="53">
        <f ca="1">IF(ScreenHeight!$B72&lt;OFFSET(Radar!$AC$3,COLUMN(),0),
    Param!$B$38/ScreenHeight!$B72,
    (Param!$B$37+1/(1-OFFSET(Radar!$AD$3,COLUMN(),0)*ScreenHeight!$C72)/Param!$B$39)/OFFSET(Radar!$AC$3,COLUMN(),0)
)*DistanceShader!ES71*LightShader!ES71*(IF(OFFSET(Ghosts!$S$41,COLUMN(),0)&lt;ScreenHeight!$E72,
   1,
   (SQRT(OFFSET(Ghosts!$T$41,COLUMN(),0)-OFFSET(Ghosts!$R$41,COLUMN(),0)*ScreenHeight!$D72)-1))+IF(Ghosts!$B$35,IF(Param!$M$21,-1-POWER(0.3,Param!$M$21)/(IF(Param!$M$21&lt;20,LightShader!ES162,OFFSET(LightShader!ES162,Param!$M$21-20,0)
)+POWER(0.3,Param!$M$21)),-2),0))</f>
        <v>2.3285776543095165</v>
      </c>
      <c r="ET71" s="53">
        <f ca="1">IF(ScreenHeight!$B72&lt;OFFSET(Radar!$AC$3,COLUMN(),0),
    Param!$B$38/ScreenHeight!$B72,
    (Param!$B$37+1/(1-OFFSET(Radar!$AD$3,COLUMN(),0)*ScreenHeight!$C72)/Param!$B$39)/OFFSET(Radar!$AC$3,COLUMN(),0)
)*DistanceShader!ET71*LightShader!ET71*(IF(OFFSET(Ghosts!$S$41,COLUMN(),0)&lt;ScreenHeight!$E72,
   1,
   (SQRT(OFFSET(Ghosts!$T$41,COLUMN(),0)-OFFSET(Ghosts!$R$41,COLUMN(),0)*ScreenHeight!$D72)-1))+IF(Ghosts!$B$35,IF(Param!$M$21,-1-POWER(0.3,Param!$M$21)/(IF(Param!$M$21&lt;20,LightShader!ET162,OFFSET(LightShader!ET162,Param!$M$21-20,0)
)+POWER(0.3,Param!$M$21)),-2),0))</f>
        <v>2.2883522256776945</v>
      </c>
      <c r="EU71" s="53">
        <f ca="1">IF(ScreenHeight!$B72&lt;OFFSET(Radar!$AC$3,COLUMN(),0),
    Param!$B$38/ScreenHeight!$B72,
    (Param!$B$37+1/(1-OFFSET(Radar!$AD$3,COLUMN(),0)*ScreenHeight!$C72)/Param!$B$39)/OFFSET(Radar!$AC$3,COLUMN(),0)
)*DistanceShader!EU71*LightShader!EU71*(IF(OFFSET(Ghosts!$S$41,COLUMN(),0)&lt;ScreenHeight!$E72,
   1,
   (SQRT(OFFSET(Ghosts!$T$41,COLUMN(),0)-OFFSET(Ghosts!$R$41,COLUMN(),0)*ScreenHeight!$D72)-1))+IF(Ghosts!$B$35,IF(Param!$M$21,-1-POWER(0.3,Param!$M$21)/(IF(Param!$M$21&lt;20,LightShader!EU162,OFFSET(LightShader!EU162,Param!$M$21-20,0)
)+POWER(0.3,Param!$M$21)),-2),0))</f>
        <v>2.2491057800884375</v>
      </c>
      <c r="EV71" s="53">
        <f ca="1">IF(ScreenHeight!$B72&lt;OFFSET(Radar!$AC$3,COLUMN(),0),
    Param!$B$38/ScreenHeight!$B72,
    (Param!$B$37+1/(1-OFFSET(Radar!$AD$3,COLUMN(),0)*ScreenHeight!$C72)/Param!$B$39)/OFFSET(Radar!$AC$3,COLUMN(),0)
)*DistanceShader!EV71*LightShader!EV71*(IF(OFFSET(Ghosts!$S$41,COLUMN(),0)&lt;ScreenHeight!$E72,
   1,
   (SQRT(OFFSET(Ghosts!$T$41,COLUMN(),0)-OFFSET(Ghosts!$R$41,COLUMN(),0)*ScreenHeight!$D72)-1))+IF(Ghosts!$B$35,IF(Param!$M$21,-1-POWER(0.3,Param!$M$21)/(IF(Param!$M$21&lt;20,LightShader!EV162,OFFSET(LightShader!EV162,Param!$M$21-20,0)
)+POWER(0.3,Param!$M$21)),-2),0))</f>
        <v>2.2108090696694527</v>
      </c>
      <c r="EW71" s="53">
        <f ca="1">IF(ScreenHeight!$B72&lt;OFFSET(Radar!$AC$3,COLUMN(),0),
    Param!$B$38/ScreenHeight!$B72,
    (Param!$B$37+1/(1-OFFSET(Radar!$AD$3,COLUMN(),0)*ScreenHeight!$C72)/Param!$B$39)/OFFSET(Radar!$AC$3,COLUMN(),0)
)*DistanceShader!EW71*LightShader!EW71*(IF(OFFSET(Ghosts!$S$41,COLUMN(),0)&lt;ScreenHeight!$E72,
   1,
   (SQRT(OFFSET(Ghosts!$T$41,COLUMN(),0)-OFFSET(Ghosts!$R$41,COLUMN(),0)*ScreenHeight!$D72)-1))+IF(Ghosts!$B$35,IF(Param!$M$21,-1-POWER(0.3,Param!$M$21)/(IF(Param!$M$21&lt;20,LightShader!EW162,OFFSET(LightShader!EW162,Param!$M$21-20,0)
)+POWER(0.3,Param!$M$21)),-2),0))</f>
        <v>2.1734336700541426</v>
      </c>
      <c r="EX71" s="53">
        <f ca="1">IF(ScreenHeight!$B72&lt;OFFSET(Radar!$AC$3,COLUMN(),0),
    Param!$B$38/ScreenHeight!$B72,
    (Param!$B$37+1/(1-OFFSET(Radar!$AD$3,COLUMN(),0)*ScreenHeight!$C72)/Param!$B$39)/OFFSET(Radar!$AC$3,COLUMN(),0)
)*DistanceShader!EX71*LightShader!EX71*(IF(OFFSET(Ghosts!$S$41,COLUMN(),0)&lt;ScreenHeight!$E72,
   1,
   (SQRT(OFFSET(Ghosts!$T$41,COLUMN(),0)-OFFSET(Ghosts!$R$41,COLUMN(),0)*ScreenHeight!$D72)-1))+IF(Ghosts!$B$35,IF(Param!$M$21,-1-POWER(0.3,Param!$M$21)/(IF(Param!$M$21&lt;20,LightShader!EX162,OFFSET(LightShader!EX162,Param!$M$21-20,0)
)+POWER(0.3,Param!$M$21)),-2),0))</f>
        <v>2.1369519851952967</v>
      </c>
      <c r="EY71" s="53">
        <f ca="1">IF(ScreenHeight!$B72&lt;OFFSET(Radar!$AC$3,COLUMN(),0),
    Param!$B$38/ScreenHeight!$B72,
    (Param!$B$37+1/(1-OFFSET(Radar!$AD$3,COLUMN(),0)*ScreenHeight!$C72)/Param!$B$39)/OFFSET(Radar!$AC$3,COLUMN(),0)
)*DistanceShader!EY71*LightShader!EY71*(IF(OFFSET(Ghosts!$S$41,COLUMN(),0)&lt;ScreenHeight!$E72,
   1,
   (SQRT(OFFSET(Ghosts!$T$41,COLUMN(),0)-OFFSET(Ghosts!$R$41,COLUMN(),0)*ScreenHeight!$D72)-1))+IF(Ghosts!$B$35,IF(Param!$M$21,-1-POWER(0.3,Param!$M$21)/(IF(Param!$M$21&lt;20,LightShader!EY162,OFFSET(LightShader!EY162,Param!$M$21-20,0)
)+POWER(0.3,Param!$M$21)),-2),0))</f>
        <v>2.1013372467444826</v>
      </c>
      <c r="EZ71" s="53">
        <f ca="1">IF(ScreenHeight!$B72&lt;OFFSET(Radar!$AC$3,COLUMN(),0),
    Param!$B$38/ScreenHeight!$B72,
    (Param!$B$37+1/(1-OFFSET(Radar!$AD$3,COLUMN(),0)*ScreenHeight!$C72)/Param!$B$39)/OFFSET(Radar!$AC$3,COLUMN(),0)
)*DistanceShader!EZ71*LightShader!EZ71*(IF(OFFSET(Ghosts!$S$41,COLUMN(),0)&lt;ScreenHeight!$E72,
   1,
   (SQRT(OFFSET(Ghosts!$T$41,COLUMN(),0)-OFFSET(Ghosts!$R$41,COLUMN(),0)*ScreenHeight!$D72)-1))+IF(Ghosts!$B$35,IF(Param!$M$21,-1-POWER(0.3,Param!$M$21)/(IF(Param!$M$21&lt;20,LightShader!EZ162,OFFSET(LightShader!EZ162,Param!$M$21-20,0)
)+POWER(0.3,Param!$M$21)),-2),0))</f>
        <v>2.0665635089186085</v>
      </c>
      <c r="FA71" s="53">
        <f ca="1">IF(ScreenHeight!$B72&lt;OFFSET(Radar!$AC$3,COLUMN(),0),
    Param!$B$38/ScreenHeight!$B72,
    (Param!$B$37+1/(1-OFFSET(Radar!$AD$3,COLUMN(),0)*ScreenHeight!$C72)/Param!$B$39)/OFFSET(Radar!$AC$3,COLUMN(),0)
)*DistanceShader!FA71*LightShader!FA71*(IF(OFFSET(Ghosts!$S$41,COLUMN(),0)&lt;ScreenHeight!$E72,
   1,
   (SQRT(OFFSET(Ghosts!$T$41,COLUMN(),0)-OFFSET(Ghosts!$R$41,COLUMN(),0)*ScreenHeight!$D72)-1))+IF(Ghosts!$B$35,IF(Param!$M$21,-1-POWER(0.3,Param!$M$21)/(IF(Param!$M$21&lt;20,LightShader!FA162,OFFSET(LightShader!FA162,Param!$M$21-20,0)
)+POWER(0.3,Param!$M$21)),-2),0))</f>
        <v>2.0326056396474317</v>
      </c>
      <c r="FB71" s="53">
        <f ca="1">IF(ScreenHeight!$B72&lt;OFFSET(Radar!$AC$3,COLUMN(),0),
    Param!$B$38/ScreenHeight!$B72,
    (Param!$B$37+1/(1-OFFSET(Radar!$AD$3,COLUMN(),0)*ScreenHeight!$C72)/Param!$B$39)/OFFSET(Radar!$AC$3,COLUMN(),0)
)*DistanceShader!FB71*LightShader!FB71*(IF(OFFSET(Ghosts!$S$41,COLUMN(),0)&lt;ScreenHeight!$E72,
   1,
   (SQRT(OFFSET(Ghosts!$T$41,COLUMN(),0)-OFFSET(Ghosts!$R$41,COLUMN(),0)*ScreenHeight!$D72)-1))+IF(Ghosts!$B$35,IF(Param!$M$21,-1-POWER(0.3,Param!$M$21)/(IF(Param!$M$21&lt;20,LightShader!FB162,OFFSET(LightShader!FB162,Param!$M$21-20,0)
)+POWER(0.3,Param!$M$21)),-2),0))</f>
        <v>1.9994393086845244</v>
      </c>
      <c r="FC71" s="53">
        <f ca="1">IF(ScreenHeight!$B72&lt;OFFSET(Radar!$AC$3,COLUMN(),0),
    Param!$B$38/ScreenHeight!$B72,
    (Param!$B$37+1/(1-OFFSET(Radar!$AD$3,COLUMN(),0)*ScreenHeight!$C72)/Param!$B$39)/OFFSET(Radar!$AC$3,COLUMN(),0)
)*DistanceShader!FC71*LightShader!FC71*(IF(OFFSET(Ghosts!$S$41,COLUMN(),0)&lt;ScreenHeight!$E72,
   1,
   (SQRT(OFFSET(Ghosts!$T$41,COLUMN(),0)-OFFSET(Ghosts!$R$41,COLUMN(),0)*ScreenHeight!$D72)-1))+IF(Ghosts!$B$35,IF(Param!$M$21,-1-POWER(0.3,Param!$M$21)/(IF(Param!$M$21&lt;20,LightShader!FC162,OFFSET(LightShader!FC162,Param!$M$21-20,0)
)+POWER(0.3,Param!$M$21)),-2),0))</f>
        <v>1.9670409732672418</v>
      </c>
      <c r="FD71" s="53">
        <f ca="1">IF(ScreenHeight!$B72&lt;OFFSET(Radar!$AC$3,COLUMN(),0),
    Param!$B$38/ScreenHeight!$B72,
    (Param!$B$37+1/(1-OFFSET(Radar!$AD$3,COLUMN(),0)*ScreenHeight!$C72)/Param!$B$39)/OFFSET(Radar!$AC$3,COLUMN(),0)
)*DistanceShader!FD71*LightShader!FD71*(IF(OFFSET(Ghosts!$S$41,COLUMN(),0)&lt;ScreenHeight!$E72,
   1,
   (SQRT(OFFSET(Ghosts!$T$41,COLUMN(),0)-OFFSET(Ghosts!$R$41,COLUMN(),0)*ScreenHeight!$D72)-1))+IF(Ghosts!$B$35,IF(Param!$M$21,-1-POWER(0.3,Param!$M$21)/(IF(Param!$M$21&lt;20,LightShader!FD162,OFFSET(LightShader!FD162,Param!$M$21-20,0)
)+POWER(0.3,Param!$M$21)),-2),0))</f>
        <v>1.9353878618270133</v>
      </c>
      <c r="FE71" s="53">
        <f ca="1">IF(ScreenHeight!$B72&lt;OFFSET(Radar!$AC$3,COLUMN(),0),
    Param!$B$38/ScreenHeight!$B72,
    (Param!$B$37+1/(1-OFFSET(Radar!$AD$3,COLUMN(),0)*ScreenHeight!$C72)/Param!$B$39)/OFFSET(Radar!$AC$3,COLUMN(),0)
)*DistanceShader!FE71*LightShader!FE71*(IF(OFFSET(Ghosts!$S$41,COLUMN(),0)&lt;ScreenHeight!$E72,
   1,
   (SQRT(OFFSET(Ghosts!$T$41,COLUMN(),0)-OFFSET(Ghosts!$R$41,COLUMN(),0)*ScreenHeight!$D72)-1))+IF(Ghosts!$B$35,IF(Param!$M$21,-1-POWER(0.3,Param!$M$21)/(IF(Param!$M$21&lt;20,LightShader!FE162,OFFSET(LightShader!FE162,Param!$M$21-20,0)
)+POWER(0.3,Param!$M$21)),-2),0))</f>
        <v>1.9044579561780495</v>
      </c>
      <c r="FF71" s="53">
        <f ca="1">IF(ScreenHeight!$B72&lt;OFFSET(Radar!$AC$3,COLUMN(),0),
    Param!$B$38/ScreenHeight!$B72,
    (Param!$B$37+1/(1-OFFSET(Radar!$AD$3,COLUMN(),0)*ScreenHeight!$C72)/Param!$B$39)/OFFSET(Radar!$AC$3,COLUMN(),0)
)*DistanceShader!FF71*LightShader!FF71*(IF(OFFSET(Ghosts!$S$41,COLUMN(),0)&lt;ScreenHeight!$E72,
   1,
   (SQRT(OFFSET(Ghosts!$T$41,COLUMN(),0)-OFFSET(Ghosts!$R$41,COLUMN(),0)*ScreenHeight!$D72)-1))+IF(Ghosts!$B$35,IF(Param!$M$21,-1-POWER(0.3,Param!$M$21)/(IF(Param!$M$21&lt;20,LightShader!FF162,OFFSET(LightShader!FF162,Param!$M$21-20,0)
)+POWER(0.3,Param!$M$21)),-2),0))</f>
        <v>1.8742299725491107</v>
      </c>
      <c r="FG71" s="53">
        <f ca="1">IF(ScreenHeight!$B72&lt;OFFSET(Radar!$AC$3,COLUMN(),0),
    Param!$B$38/ScreenHeight!$B72,
    (Param!$B$37+1/(1-OFFSET(Radar!$AD$3,COLUMN(),0)*ScreenHeight!$C72)/Param!$B$39)/OFFSET(Radar!$AC$3,COLUMN(),0)
)*DistanceShader!FG71*LightShader!FG71*(IF(OFFSET(Ghosts!$S$41,COLUMN(),0)&lt;ScreenHeight!$E72,
   1,
   (SQRT(OFFSET(Ghosts!$T$41,COLUMN(),0)-OFFSET(Ghosts!$R$41,COLUMN(),0)*ScreenHeight!$D72)-1))+IF(Ghosts!$B$35,IF(Param!$M$21,-1-POWER(0.3,Param!$M$21)/(IF(Param!$M$21&lt;20,LightShader!FG162,OFFSET(LightShader!FG162,Param!$M$21-20,0)
)+POWER(0.3,Param!$M$21)),-2),0))</f>
        <v>1.8446833417679613</v>
      </c>
      <c r="FH71" s="53">
        <f ca="1">IF(ScreenHeight!$B72&lt;OFFSET(Radar!$AC$3,COLUMN(),0),
    Param!$B$38/ScreenHeight!$B72,
    (Param!$B$37+1/(1-OFFSET(Radar!$AD$3,COLUMN(),0)*ScreenHeight!$C72)/Param!$B$39)/OFFSET(Radar!$AC$3,COLUMN(),0)
)*DistanceShader!FH71*LightShader!FH71*(IF(OFFSET(Ghosts!$S$41,COLUMN(),0)&lt;ScreenHeight!$E72,
   1,
   (SQRT(OFFSET(Ghosts!$T$41,COLUMN(),0)-OFFSET(Ghosts!$R$41,COLUMN(),0)*ScreenHeight!$D72)-1))+IF(Ghosts!$B$35,IF(Param!$M$21,-1-POWER(0.3,Param!$M$21)/(IF(Param!$M$21&lt;20,LightShader!FH162,OFFSET(LightShader!FH162,Param!$M$21-20,0)
)+POWER(0.3,Param!$M$21)),-2),0))</f>
        <v>1.8157981888605756</v>
      </c>
      <c r="FI71" s="53">
        <f ca="1">IF(ScreenHeight!$B72&lt;OFFSET(Radar!$AC$3,COLUMN(),0),
    Param!$B$38/ScreenHeight!$B72,
    (Param!$B$37+1/(1-OFFSET(Radar!$AD$3,COLUMN(),0)*ScreenHeight!$C72)/Param!$B$39)/OFFSET(Radar!$AC$3,COLUMN(),0)
)*DistanceShader!FI71*LightShader!FI71*(IF(OFFSET(Ghosts!$S$41,COLUMN(),0)&lt;ScreenHeight!$E72,
   1,
   (SQRT(OFFSET(Ghosts!$T$41,COLUMN(),0)-OFFSET(Ghosts!$R$41,COLUMN(),0)*ScreenHeight!$D72)-1))+IF(Ghosts!$B$35,IF(Param!$M$21,-1-POWER(0.3,Param!$M$21)/(IF(Param!$M$21&lt;20,LightShader!FI162,OFFSET(LightShader!FI162,Param!$M$21-20,0)
)+POWER(0.3,Param!$M$21)),-2),0))</f>
        <v>1.7875553122860137</v>
      </c>
      <c r="FJ71" s="53">
        <f ca="1">IF(ScreenHeight!$B72&lt;OFFSET(Radar!$AC$3,COLUMN(),0),
    Param!$B$38/ScreenHeight!$B72,
    (Param!$B$37+1/(1-OFFSET(Radar!$AD$3,COLUMN(),0)*ScreenHeight!$C72)/Param!$B$39)/OFFSET(Radar!$AC$3,COLUMN(),0)
)*DistanceShader!FJ71*LightShader!FJ71*(IF(OFFSET(Ghosts!$S$41,COLUMN(),0)&lt;ScreenHeight!$E72,
   1,
   (SQRT(OFFSET(Ghosts!$T$41,COLUMN(),0)-OFFSET(Ghosts!$R$41,COLUMN(),0)*ScreenHeight!$D72)-1))+IF(Ghosts!$B$35,IF(Param!$M$21,-1-POWER(0.3,Param!$M$21)/(IF(Param!$M$21&lt;20,LightShader!FJ162,OFFSET(LightShader!FJ162,Param!$M$21-20,0)
)+POWER(0.3,Param!$M$21)),-2),0))</f>
        <v>1.7599361629924022</v>
      </c>
      <c r="FK71" s="53">
        <f ca="1">IF(ScreenHeight!$B72&lt;OFFSET(Radar!$AC$3,COLUMN(),0),
    Param!$B$38/ScreenHeight!$B72,
    (Param!$B$37+1/(1-OFFSET(Radar!$AD$3,COLUMN(),0)*ScreenHeight!$C72)/Param!$B$39)/OFFSET(Radar!$AC$3,COLUMN(),0)
)*DistanceShader!FK71*LightShader!FK71*(IF(OFFSET(Ghosts!$S$41,COLUMN(),0)&lt;ScreenHeight!$E72,
   1,
   (SQRT(OFFSET(Ghosts!$T$41,COLUMN(),0)-OFFSET(Ghosts!$R$41,COLUMN(),0)*ScreenHeight!$D72)-1))+IF(Ghosts!$B$35,IF(Param!$M$21,-1-POWER(0.3,Param!$M$21)/(IF(Param!$M$21&lt;20,LightShader!FK162,OFFSET(LightShader!FK162,Param!$M$21-20,0)
)+POWER(0.3,Param!$M$21)),-2),0))</f>
        <v>1.7329228234488518</v>
      </c>
      <c r="FL71" s="53">
        <f ca="1">IF(ScreenHeight!$B72&lt;OFFSET(Radar!$AC$3,COLUMN(),0),
    Param!$B$38/ScreenHeight!$B72,
    (Param!$B$37+1/(1-OFFSET(Radar!$AD$3,COLUMN(),0)*ScreenHeight!$C72)/Param!$B$39)/OFFSET(Radar!$AC$3,COLUMN(),0)
)*DistanceShader!FL71*LightShader!FL71*(IF(OFFSET(Ghosts!$S$41,COLUMN(),0)&lt;ScreenHeight!$E72,
   1,
   (SQRT(OFFSET(Ghosts!$T$41,COLUMN(),0)-OFFSET(Ghosts!$R$41,COLUMN(),0)*ScreenHeight!$D72)-1))+IF(Ghosts!$B$35,IF(Param!$M$21,-1-POWER(0.3,Param!$M$21)/(IF(Param!$M$21&lt;20,LightShader!FL162,OFFSET(LightShader!FL162,Param!$M$21-20,0)
)+POWER(0.3,Param!$M$21)),-2),0))</f>
        <v>1.7064979867818084</v>
      </c>
      <c r="FM71" s="53">
        <f ca="1">IF(ScreenHeight!$B72&lt;OFFSET(Radar!$AC$3,COLUMN(),0),
    Param!$B$38/ScreenHeight!$B72,
    (Param!$B$37+1/(1-OFFSET(Radar!$AD$3,COLUMN(),0)*ScreenHeight!$C72)/Param!$B$39)/OFFSET(Radar!$AC$3,COLUMN(),0)
)*DistanceShader!FM71*LightShader!FM71*(IF(OFFSET(Ghosts!$S$41,COLUMN(),0)&lt;ScreenHeight!$E72,
   1,
   (SQRT(OFFSET(Ghosts!$T$41,COLUMN(),0)-OFFSET(Ghosts!$R$41,COLUMN(),0)*ScreenHeight!$D72)-1))+IF(Ghosts!$B$35,IF(Param!$M$21,-1-POWER(0.3,Param!$M$21)/(IF(Param!$M$21&lt;20,LightShader!FM162,OFFSET(LightShader!FM162,Param!$M$21-20,0)
)+POWER(0.3,Param!$M$21)),-2),0))</f>
        <v>1.6806449361216873</v>
      </c>
      <c r="FN71" s="53">
        <f ca="1">IF(ScreenHeight!$B72&lt;OFFSET(Radar!$AC$3,COLUMN(),0),
    Param!$B$38/ScreenHeight!$B72,
    (Param!$B$37+1/(1-OFFSET(Radar!$AD$3,COLUMN(),0)*ScreenHeight!$C72)/Param!$B$39)/OFFSET(Radar!$AC$3,COLUMN(),0)
)*DistanceShader!FN71*LightShader!FN71*(IF(OFFSET(Ghosts!$S$41,COLUMN(),0)&lt;ScreenHeight!$E72,
   1,
   (SQRT(OFFSET(Ghosts!$T$41,COLUMN(),0)-OFFSET(Ghosts!$R$41,COLUMN(),0)*ScreenHeight!$D72)-1))+IF(Ghosts!$B$35,IF(Param!$M$21,-1-POWER(0.3,Param!$M$21)/(IF(Param!$M$21&lt;20,LightShader!FN162,OFFSET(LightShader!FN162,Param!$M$21-20,0)
)+POWER(0.3,Param!$M$21)),-2),0))</f>
        <v>1.655347524246221</v>
      </c>
      <c r="FO71" s="53">
        <f ca="1">IF(ScreenHeight!$B72&lt;OFFSET(Radar!$AC$3,COLUMN(),0),
    Param!$B$38/ScreenHeight!$B72,
    (Param!$B$37+1/(1-OFFSET(Radar!$AD$3,COLUMN(),0)*ScreenHeight!$C72)/Param!$B$39)/OFFSET(Radar!$AC$3,COLUMN(),0)
)*DistanceShader!FO71*LightShader!FO71*(IF(OFFSET(Ghosts!$S$41,COLUMN(),0)&lt;ScreenHeight!$E72,
   1,
   (SQRT(OFFSET(Ghosts!$T$41,COLUMN(),0)-OFFSET(Ghosts!$R$41,COLUMN(),0)*ScreenHeight!$D72)-1))+IF(Ghosts!$B$35,IF(Param!$M$21,-1-POWER(0.3,Param!$M$21)/(IF(Param!$M$21&lt;20,LightShader!FO162,OFFSET(LightShader!FO162,Param!$M$21-20,0)
)+POWER(0.3,Param!$M$21)),-2),0))</f>
        <v>1.6305901535903056</v>
      </c>
      <c r="FP71" s="53">
        <f ca="1">IF(ScreenHeight!$B72&lt;OFFSET(Radar!$AC$3,COLUMN(),0),
    Param!$B$38/ScreenHeight!$B72,
    (Param!$B$37+1/(1-OFFSET(Radar!$AD$3,COLUMN(),0)*ScreenHeight!$C72)/Param!$B$39)/OFFSET(Radar!$AC$3,COLUMN(),0)
)*DistanceShader!FP71*LightShader!FP71*(IF(OFFSET(Ghosts!$S$41,COLUMN(),0)&lt;ScreenHeight!$E72,
   1,
   (SQRT(OFFSET(Ghosts!$T$41,COLUMN(),0)-OFFSET(Ghosts!$R$41,COLUMN(),0)*ScreenHeight!$D72)-1))+IF(Ghosts!$B$35,IF(Param!$M$21,-1-POWER(0.3,Param!$M$21)/(IF(Param!$M$21&lt;20,LightShader!FP162,OFFSET(LightShader!FP162,Param!$M$21-20,0)
)+POWER(0.3,Param!$M$21)),-2),0))</f>
        <v>1.6063577566778988</v>
      </c>
      <c r="FQ71" s="53">
        <f ca="1">IF(ScreenHeight!$B72&lt;OFFSET(Radar!$AC$3,COLUMN(),0),
    Param!$B$38/ScreenHeight!$B72,
    (Param!$B$37+1/(1-OFFSET(Radar!$AD$3,COLUMN(),0)*ScreenHeight!$C72)/Param!$B$39)/OFFSET(Radar!$AC$3,COLUMN(),0)
)*DistanceShader!FQ71*LightShader!FQ71*(IF(OFFSET(Ghosts!$S$41,COLUMN(),0)&lt;ScreenHeight!$E72,
   1,
   (SQRT(OFFSET(Ghosts!$T$41,COLUMN(),0)-OFFSET(Ghosts!$R$41,COLUMN(),0)*ScreenHeight!$D72)-1))+IF(Ghosts!$B$35,IF(Param!$M$21,-1-POWER(0.3,Param!$M$21)/(IF(Param!$M$21&lt;20,LightShader!FQ162,OFFSET(LightShader!FQ162,Param!$M$21-20,0)
)+POWER(0.3,Param!$M$21)),-2),0))</f>
        <v>1.5826357770194046</v>
      </c>
      <c r="FR71" s="53">
        <f ca="1">IF(ScreenHeight!$B72&lt;OFFSET(Radar!$AC$3,COLUMN(),0),
    Param!$B$38/ScreenHeight!$B72,
    (Param!$B$37+1/(1-OFFSET(Radar!$AD$3,COLUMN(),0)*ScreenHeight!$C72)/Param!$B$39)/OFFSET(Radar!$AC$3,COLUMN(),0)
)*DistanceShader!FR71*LightShader!FR71*(IF(OFFSET(Ghosts!$S$41,COLUMN(),0)&lt;ScreenHeight!$E72,
   1,
   (SQRT(OFFSET(Ghosts!$T$41,COLUMN(),0)-OFFSET(Ghosts!$R$41,COLUMN(),0)*ScreenHeight!$D72)-1))+IF(Ghosts!$B$35,IF(Param!$M$21,-1-POWER(0.3,Param!$M$21)/(IF(Param!$M$21&lt;20,LightShader!FR162,OFFSET(LightShader!FR162,Param!$M$21-20,0)
)+POWER(0.3,Param!$M$21)),-2),0))</f>
        <v>1.559410150507627</v>
      </c>
      <c r="FS71" s="53">
        <f ca="1">IF(ScreenHeight!$B72&lt;OFFSET(Radar!$AC$3,COLUMN(),0),
    Param!$B$38/ScreenHeight!$B72,
    (Param!$B$37+1/(1-OFFSET(Radar!$AD$3,COLUMN(),0)*ScreenHeight!$C72)/Param!$B$39)/OFFSET(Radar!$AC$3,COLUMN(),0)
)*DistanceShader!FS71*LightShader!FS71*(IF(OFFSET(Ghosts!$S$41,COLUMN(),0)&lt;ScreenHeight!$E72,
   1,
   (SQRT(OFFSET(Ghosts!$T$41,COLUMN(),0)-OFFSET(Ghosts!$R$41,COLUMN(),0)*ScreenHeight!$D72)-1))+IF(Ghosts!$B$35,IF(Param!$M$21,-1-POWER(0.3,Param!$M$21)/(IF(Param!$M$21&lt;20,LightShader!FS162,OFFSET(LightShader!FS162,Param!$M$21-20,0)
)+POWER(0.3,Param!$M$21)),-2),0))</f>
        <v>1.536667287336636</v>
      </c>
      <c r="FT71" s="53">
        <f ca="1">IF(ScreenHeight!$B72&lt;OFFSET(Radar!$AC$3,COLUMN(),0),
    Param!$B$38/ScreenHeight!$B72,
    (Param!$B$37+1/(1-OFFSET(Radar!$AD$3,COLUMN(),0)*ScreenHeight!$C72)/Param!$B$39)/OFFSET(Radar!$AC$3,COLUMN(),0)
)*DistanceShader!FT71*LightShader!FT71*(IF(OFFSET(Ghosts!$S$41,COLUMN(),0)&lt;ScreenHeight!$E72,
   1,
   (SQRT(OFFSET(Ghosts!$T$41,COLUMN(),0)-OFFSET(Ghosts!$R$41,COLUMN(),0)*ScreenHeight!$D72)-1))+IF(Ghosts!$B$35,IF(Param!$M$21,-1-POWER(0.3,Param!$M$21)/(IF(Param!$M$21&lt;20,LightShader!FT162,OFFSET(LightShader!FT162,Param!$M$21-20,0)
)+POWER(0.3,Param!$M$21)),-2),0))</f>
        <v>1.514394054460469</v>
      </c>
      <c r="FU71" s="53">
        <f ca="1">IF(ScreenHeight!$B72&lt;OFFSET(Radar!$AC$3,COLUMN(),0),
    Param!$B$38/ScreenHeight!$B72,
    (Param!$B$37+1/(1-OFFSET(Radar!$AD$3,COLUMN(),0)*ScreenHeight!$C72)/Param!$B$39)/OFFSET(Radar!$AC$3,COLUMN(),0)
)*DistanceShader!FU71*LightShader!FU71*(IF(OFFSET(Ghosts!$S$41,COLUMN(),0)&lt;ScreenHeight!$E72,
   1,
   (SQRT(OFFSET(Ghosts!$T$41,COLUMN(),0)-OFFSET(Ghosts!$R$41,COLUMN(),0)*ScreenHeight!$D72)-1))+IF(Ghosts!$B$35,IF(Param!$M$21,-1-POWER(0.3,Param!$M$21)/(IF(Param!$M$21&lt;20,LightShader!FU162,OFFSET(LightShader!FU162,Param!$M$21-20,0)
)+POWER(0.3,Param!$M$21)),-2),0))</f>
        <v>1.4925777586023468</v>
      </c>
      <c r="FV71" s="53">
        <f ca="1">IF(ScreenHeight!$B72&lt;OFFSET(Radar!$AC$3,COLUMN(),0),
    Param!$B$38/ScreenHeight!$B72,
    (Param!$B$37+1/(1-OFFSET(Radar!$AD$3,COLUMN(),0)*ScreenHeight!$C72)/Param!$B$39)/OFFSET(Radar!$AC$3,COLUMN(),0)
)*DistanceShader!FV71*LightShader!FV71*(IF(OFFSET(Ghosts!$S$41,COLUMN(),0)&lt;ScreenHeight!$E72,
   1,
   (SQRT(OFFSET(Ghosts!$T$41,COLUMN(),0)-OFFSET(Ghosts!$R$41,COLUMN(),0)*ScreenHeight!$D72)-1))+IF(Ghosts!$B$35,IF(Param!$M$21,-1-POWER(0.3,Param!$M$21)/(IF(Param!$M$21&lt;20,LightShader!FV162,OFFSET(LightShader!FV162,Param!$M$21-20,0)
)+POWER(0.3,Param!$M$21)),-2),0))</f>
        <v>1.4712061298198458</v>
      </c>
      <c r="FW71" s="53">
        <f ca="1">IF(ScreenHeight!$B72&lt;OFFSET(Radar!$AC$3,COLUMN(),0),
    Param!$B$38/ScreenHeight!$B72,
    (Param!$B$37+1/(1-OFFSET(Radar!$AD$3,COLUMN(),0)*ScreenHeight!$C72)/Param!$B$39)/OFFSET(Radar!$AC$3,COLUMN(),0)
)*DistanceShader!FW71*LightShader!FW71*(IF(OFFSET(Ghosts!$S$41,COLUMN(),0)&lt;ScreenHeight!$E72,
   1,
   (SQRT(OFFSET(Ghosts!$T$41,COLUMN(),0)-OFFSET(Ghosts!$R$41,COLUMN(),0)*ScreenHeight!$D72)-1))+IF(Ghosts!$B$35,IF(Param!$M$21,-1-POWER(0.3,Param!$M$21)/(IF(Param!$M$21&lt;20,LightShader!FW162,OFFSET(LightShader!FW162,Param!$M$21-20,0)
)+POWER(0.3,Param!$M$21)),-2),0))</f>
        <v>1.4502673056271003</v>
      </c>
      <c r="FX71" s="53">
        <f ca="1">IF(ScreenHeight!$B72&lt;OFFSET(Radar!$AC$3,COLUMN(),0),
    Param!$B$38/ScreenHeight!$B72,
    (Param!$B$37+1/(1-OFFSET(Radar!$AD$3,COLUMN(),0)*ScreenHeight!$C72)/Param!$B$39)/OFFSET(Radar!$AC$3,COLUMN(),0)
)*DistanceShader!FX71*LightShader!FX71*(IF(OFFSET(Ghosts!$S$41,COLUMN(),0)&lt;ScreenHeight!$E72,
   1,
   (SQRT(OFFSET(Ghosts!$T$41,COLUMN(),0)-OFFSET(Ghosts!$R$41,COLUMN(),0)*ScreenHeight!$D72)-1))+IF(Ghosts!$B$35,IF(Param!$M$21,-1-POWER(0.3,Param!$M$21)/(IF(Param!$M$21&lt;20,LightShader!FX162,OFFSET(LightShader!FX162,Param!$M$21-20,0)
)+POWER(0.3,Param!$M$21)),-2),0))</f>
        <v>1.4297498156714712</v>
      </c>
      <c r="FY71" s="53">
        <f ca="1">IF(ScreenHeight!$B72&lt;OFFSET(Radar!$AC$3,COLUMN(),0),
    Param!$B$38/ScreenHeight!$B72,
    (Param!$B$37+1/(1-OFFSET(Radar!$AD$3,COLUMN(),0)*ScreenHeight!$C72)/Param!$B$39)/OFFSET(Radar!$AC$3,COLUMN(),0)
)*DistanceShader!FY71*LightShader!FY71*(IF(OFFSET(Ghosts!$S$41,COLUMN(),0)&lt;ScreenHeight!$E72,
   1,
   (SQRT(OFFSET(Ghosts!$T$41,COLUMN(),0)-OFFSET(Ghosts!$R$41,COLUMN(),0)*ScreenHeight!$D72)-1))+IF(Ghosts!$B$35,IF(Param!$M$21,-1-POWER(0.3,Param!$M$21)/(IF(Param!$M$21&lt;20,LightShader!FY162,OFFSET(LightShader!FY162,Param!$M$21-20,0)
)+POWER(0.3,Param!$M$21)),-2),0))</f>
        <v>1.4096425669591448</v>
      </c>
      <c r="FZ71" s="53">
        <f ca="1">IF(ScreenHeight!$B72&lt;OFFSET(Radar!$AC$3,COLUMN(),0),
    Param!$B$38/ScreenHeight!$B72,
    (Param!$B$37+1/(1-OFFSET(Radar!$AD$3,COLUMN(),0)*ScreenHeight!$C72)/Param!$B$39)/OFFSET(Radar!$AC$3,COLUMN(),0)
)*DistanceShader!FZ71*LightShader!FZ71*(IF(OFFSET(Ghosts!$S$41,COLUMN(),0)&lt;ScreenHeight!$E72,
   1,
   (SQRT(OFFSET(Ghosts!$T$41,COLUMN(),0)-OFFSET(Ghosts!$R$41,COLUMN(),0)*ScreenHeight!$D72)-1))+IF(Ghosts!$B$35,IF(Param!$M$21,-1-POWER(0.3,Param!$M$21)/(IF(Param!$M$21&lt;20,LightShader!FZ162,OFFSET(LightShader!FZ162,Param!$M$21-20,0)
)+POWER(0.3,Param!$M$21)),-2),0))</f>
        <v>1.3899348296216718</v>
      </c>
      <c r="GA71" s="53">
        <f ca="1">IF(ScreenHeight!$B72&lt;OFFSET(Radar!$AC$3,COLUMN(),0),
    Param!$B$38/ScreenHeight!$B72,
    (Param!$B$37+1/(1-OFFSET(Radar!$AD$3,COLUMN(),0)*ScreenHeight!$C72)/Param!$B$39)/OFFSET(Radar!$AC$3,COLUMN(),0)
)*DistanceShader!GA71*LightShader!GA71*(IF(OFFSET(Ghosts!$S$41,COLUMN(),0)&lt;ScreenHeight!$E72,
   1,
   (SQRT(OFFSET(Ghosts!$T$41,COLUMN(),0)-OFFSET(Ghosts!$R$41,COLUMN(),0)*ScreenHeight!$D72)-1))+IF(Ghosts!$B$35,IF(Param!$M$21,-1-POWER(0.3,Param!$M$21)/(IF(Param!$M$21&lt;20,LightShader!GA162,OFFSET(LightShader!GA162,Param!$M$21-20,0)
)+POWER(0.3,Param!$M$21)),-2),0))</f>
        <v>1.3706162232134982</v>
      </c>
      <c r="GB71" s="53">
        <f ca="1">IF(ScreenHeight!$B72&lt;OFFSET(Radar!$AC$3,COLUMN(),0),
    Param!$B$38/ScreenHeight!$B72,
    (Param!$B$37+1/(1-OFFSET(Radar!$AD$3,COLUMN(),0)*ScreenHeight!$C72)/Param!$B$39)/OFFSET(Radar!$AC$3,COLUMN(),0)
)*DistanceShader!GB71*LightShader!GB71*(IF(OFFSET(Ghosts!$S$41,COLUMN(),0)&lt;ScreenHeight!$E72,
   1,
   (SQRT(OFFSET(Ghosts!$T$41,COLUMN(),0)-OFFSET(Ghosts!$R$41,COLUMN(),0)*ScreenHeight!$D72)-1))+IF(Ghosts!$B$35,IF(Param!$M$21,-1-POWER(0.3,Param!$M$21)/(IF(Param!$M$21&lt;20,LightShader!GB162,OFFSET(LightShader!GB162,Param!$M$21-20,0)
)+POWER(0.3,Param!$M$21)),-2),0))</f>
        <v>1.3516767035289714</v>
      </c>
      <c r="GC71" s="53">
        <f ca="1">IF(ScreenHeight!$B72&lt;OFFSET(Radar!$AC$3,COLUMN(),0),
    Param!$B$38/ScreenHeight!$B72,
    (Param!$B$37+1/(1-OFFSET(Radar!$AD$3,COLUMN(),0)*ScreenHeight!$C72)/Param!$B$39)/OFFSET(Radar!$AC$3,COLUMN(),0)
)*DistanceShader!GC71*LightShader!GC71*(IF(OFFSET(Ghosts!$S$41,COLUMN(),0)&lt;ScreenHeight!$E72,
   1,
   (SQRT(OFFSET(Ghosts!$T$41,COLUMN(),0)-OFFSET(Ghosts!$R$41,COLUMN(),0)*ScreenHeight!$D72)-1))+IF(Ghosts!$B$35,IF(Param!$M$21,-1-POWER(0.3,Param!$M$21)/(IF(Param!$M$21&lt;20,LightShader!GC162,OFFSET(LightShader!GC162,Param!$M$21-20,0)
)+POWER(0.3,Param!$M$21)),-2),0))</f>
        <v>1.3331065499260784</v>
      </c>
      <c r="GD71" s="53">
        <f ca="1">IF(ScreenHeight!$B72&lt;OFFSET(Radar!$AC$3,COLUMN(),0),
    Param!$B$38/ScreenHeight!$B72,
    (Param!$B$37+1/(1-OFFSET(Radar!$AD$3,COLUMN(),0)*ScreenHeight!$C72)/Param!$B$39)/OFFSET(Radar!$AC$3,COLUMN(),0)
)*DistanceShader!GD71*LightShader!GD71*(IF(OFFSET(Ghosts!$S$41,COLUMN(),0)&lt;ScreenHeight!$E72,
   1,
   (SQRT(OFFSET(Ghosts!$T$41,COLUMN(),0)-OFFSET(Ghosts!$R$41,COLUMN(),0)*ScreenHeight!$D72)-1))+IF(Ghosts!$B$35,IF(Param!$M$21,-1-POWER(0.3,Param!$M$21)/(IF(Param!$M$21&lt;20,LightShader!GD162,OFFSET(LightShader!GD162,Param!$M$21-20,0)
)+POWER(0.3,Param!$M$21)),-2),0))</f>
        <v>1.3148963531432389</v>
      </c>
      <c r="GE71" s="53">
        <f ca="1">IF(ScreenHeight!$B72&lt;OFFSET(Radar!$AC$3,COLUMN(),0),
    Param!$B$38/ScreenHeight!$B72,
    (Param!$B$37+1/(1-OFFSET(Radar!$AD$3,COLUMN(),0)*ScreenHeight!$C72)/Param!$B$39)/OFFSET(Radar!$AC$3,COLUMN(),0)
)*DistanceShader!GE71*LightShader!GE71*(IF(OFFSET(Ghosts!$S$41,COLUMN(),0)&lt;ScreenHeight!$E72,
   1,
   (SQRT(OFFSET(Ghosts!$T$41,COLUMN(),0)-OFFSET(Ghosts!$R$41,COLUMN(),0)*ScreenHeight!$D72)-1))+IF(Ghosts!$B$35,IF(Param!$M$21,-1-POWER(0.3,Param!$M$21)/(IF(Param!$M$21&lt;20,LightShader!GE162,OFFSET(LightShader!GE162,Param!$M$21-20,0)
)+POWER(0.3,Param!$M$21)),-2),0))</f>
        <v>1.2970370035947991</v>
      </c>
    </row>
    <row r="72" spans="1:187" s="47" customFormat="1" ht="7.5" customHeight="1">
      <c r="A72" s="53">
        <f ca="1">IF(ScreenHeight!$B73&lt;OFFSET(Radar!$AC$3,COLUMN(),0),
    Param!$B$38/ScreenHeight!$B73,
    (Param!$B$37+1/(1-OFFSET(Radar!$AD$3,COLUMN(),0)*ScreenHeight!$C73)/Param!$B$39)/OFFSET(Radar!$AC$3,COLUMN(),0)
)*DistanceShader!A72*LightShader!A72*(IF(OFFSET(Ghosts!$S$41,COLUMN(),0)&lt;ScreenHeight!$E73,
   1,
   (SQRT(OFFSET(Ghosts!$T$41,COLUMN(),0)-OFFSET(Ghosts!$R$41,COLUMN(),0)*ScreenHeight!$D73)-1))+IF(Ghosts!$B$35,IF(Param!$M$21,-1-POWER(0.3,Param!$M$21)/(IF(Param!$M$21&lt;20,LightShader!A163,OFFSET(LightShader!A163,Param!$M$21-20,0)
)+POWER(0.3,Param!$M$21)),-2),0))</f>
        <v>1.3415159405914252</v>
      </c>
      <c r="B72" s="53">
        <f ca="1">IF(ScreenHeight!$B73&lt;OFFSET(Radar!$AC$3,COLUMN(),0),
    Param!$B$38/ScreenHeight!$B73,
    (Param!$B$37+1/(1-OFFSET(Radar!$AD$3,COLUMN(),0)*ScreenHeight!$C73)/Param!$B$39)/OFFSET(Radar!$AC$3,COLUMN(),0)
)*DistanceShader!B72*LightShader!B72*(IF(OFFSET(Ghosts!$S$41,COLUMN(),0)&lt;ScreenHeight!$E73,
   1,
   (SQRT(OFFSET(Ghosts!$T$41,COLUMN(),0)-OFFSET(Ghosts!$R$41,COLUMN(),0)*ScreenHeight!$D73)-1))+IF(Ghosts!$B$35,IF(Param!$M$21,-1-POWER(0.3,Param!$M$21)/(IF(Param!$M$21&lt;20,LightShader!B163,OFFSET(LightShader!B163,Param!$M$21-20,0)
)+POWER(0.3,Param!$M$21)),-2),0))</f>
        <v>1.3598968310584523</v>
      </c>
      <c r="C72" s="53">
        <f ca="1">IF(ScreenHeight!$B73&lt;OFFSET(Radar!$AC$3,COLUMN(),0),
    Param!$B$38/ScreenHeight!$B73,
    (Param!$B$37+1/(1-OFFSET(Radar!$AD$3,COLUMN(),0)*ScreenHeight!$C73)/Param!$B$39)/OFFSET(Radar!$AC$3,COLUMN(),0)
)*DistanceShader!C72*LightShader!C72*(IF(OFFSET(Ghosts!$S$41,COLUMN(),0)&lt;ScreenHeight!$E73,
   1,
   (SQRT(OFFSET(Ghosts!$T$41,COLUMN(),0)-OFFSET(Ghosts!$R$41,COLUMN(),0)*ScreenHeight!$D73)-1))+IF(Ghosts!$B$35,IF(Param!$M$21,-1-POWER(0.3,Param!$M$21)/(IF(Param!$M$21&lt;20,LightShader!C163,OFFSET(LightShader!C163,Param!$M$21-20,0)
)+POWER(0.3,Param!$M$21)),-2),0))</f>
        <v>1.3786356606652006</v>
      </c>
      <c r="D72" s="53">
        <f ca="1">IF(ScreenHeight!$B73&lt;OFFSET(Radar!$AC$3,COLUMN(),0),
    Param!$B$38/ScreenHeight!$B73,
    (Param!$B$37+1/(1-OFFSET(Radar!$AD$3,COLUMN(),0)*ScreenHeight!$C73)/Param!$B$39)/OFFSET(Radar!$AC$3,COLUMN(),0)
)*DistanceShader!D72*LightShader!D72*(IF(OFFSET(Ghosts!$S$41,COLUMN(),0)&lt;ScreenHeight!$E73,
   1,
   (SQRT(OFFSET(Ghosts!$T$41,COLUMN(),0)-OFFSET(Ghosts!$R$41,COLUMN(),0)*ScreenHeight!$D73)-1))+IF(Ghosts!$B$35,IF(Param!$M$21,-1-POWER(0.3,Param!$M$21)/(IF(Param!$M$21&lt;20,LightShader!D163,OFFSET(LightShader!D163,Param!$M$21-20,0)
)+POWER(0.3,Param!$M$21)),-2),0))</f>
        <v>1.3977415852390511</v>
      </c>
      <c r="E72" s="53">
        <f ca="1">IF(ScreenHeight!$B73&lt;OFFSET(Radar!$AC$3,COLUMN(),0),
    Param!$B$38/ScreenHeight!$B73,
    (Param!$B$37+1/(1-OFFSET(Radar!$AD$3,COLUMN(),0)*ScreenHeight!$C73)/Param!$B$39)/OFFSET(Radar!$AC$3,COLUMN(),0)
)*DistanceShader!E72*LightShader!E72*(IF(OFFSET(Ghosts!$S$41,COLUMN(),0)&lt;ScreenHeight!$E73,
   1,
   (SQRT(OFFSET(Ghosts!$T$41,COLUMN(),0)-OFFSET(Ghosts!$R$41,COLUMN(),0)*ScreenHeight!$D73)-1))+IF(Ghosts!$B$35,IF(Param!$M$21,-1-POWER(0.3,Param!$M$21)/(IF(Param!$M$21&lt;20,LightShader!E163,OFFSET(LightShader!E163,Param!$M$21-20,0)
)+POWER(0.3,Param!$M$21)),-2),0))</f>
        <v>1.4172240546285284</v>
      </c>
      <c r="F72" s="53">
        <f ca="1">IF(ScreenHeight!$B73&lt;OFFSET(Radar!$AC$3,COLUMN(),0),
    Param!$B$38/ScreenHeight!$B73,
    (Param!$B$37+1/(1-OFFSET(Radar!$AD$3,COLUMN(),0)*ScreenHeight!$C73)/Param!$B$39)/OFFSET(Radar!$AC$3,COLUMN(),0)
)*DistanceShader!F72*LightShader!F72*(IF(OFFSET(Ghosts!$S$41,COLUMN(),0)&lt;ScreenHeight!$E73,
   1,
   (SQRT(OFFSET(Ghosts!$T$41,COLUMN(),0)-OFFSET(Ghosts!$R$41,COLUMN(),0)*ScreenHeight!$D73)-1))+IF(Ghosts!$B$35,IF(Param!$M$21,-1-POWER(0.3,Param!$M$21)/(IF(Param!$M$21&lt;20,LightShader!F163,OFFSET(LightShader!F163,Param!$M$21-20,0)
)+POWER(0.3,Param!$M$21)),-2),0))</f>
        <v>1.4370928237411669</v>
      </c>
      <c r="G72" s="53">
        <f ca="1">IF(ScreenHeight!$B73&lt;OFFSET(Radar!$AC$3,COLUMN(),0),
    Param!$B$38/ScreenHeight!$B73,
    (Param!$B$37+1/(1-OFFSET(Radar!$AD$3,COLUMN(),0)*ScreenHeight!$C73)/Param!$B$39)/OFFSET(Radar!$AC$3,COLUMN(),0)
)*DistanceShader!G72*LightShader!G72*(IF(OFFSET(Ghosts!$S$41,COLUMN(),0)&lt;ScreenHeight!$E73,
   1,
   (SQRT(OFFSET(Ghosts!$T$41,COLUMN(),0)-OFFSET(Ghosts!$R$41,COLUMN(),0)*ScreenHeight!$D73)-1))+IF(Ghosts!$B$35,IF(Param!$M$21,-1-POWER(0.3,Param!$M$21)/(IF(Param!$M$21&lt;20,LightShader!G163,OFFSET(LightShader!G163,Param!$M$21-20,0)
)+POWER(0.3,Param!$M$21)),-2),0))</f>
        <v>1.4573579639976433</v>
      </c>
      <c r="H72" s="53">
        <f ca="1">IF(ScreenHeight!$B73&lt;OFFSET(Radar!$AC$3,COLUMN(),0),
    Param!$B$38/ScreenHeight!$B73,
    (Param!$B$37+1/(1-OFFSET(Radar!$AD$3,COLUMN(),0)*ScreenHeight!$C73)/Param!$B$39)/OFFSET(Radar!$AC$3,COLUMN(),0)
)*DistanceShader!H72*LightShader!H72*(IF(OFFSET(Ghosts!$S$41,COLUMN(),0)&lt;ScreenHeight!$E73,
   1,
   (SQRT(OFFSET(Ghosts!$T$41,COLUMN(),0)-OFFSET(Ghosts!$R$41,COLUMN(),0)*ScreenHeight!$D73)-1))+IF(Ghosts!$B$35,IF(Param!$M$21,-1-POWER(0.3,Param!$M$21)/(IF(Param!$M$21&lt;20,LightShader!H163,OFFSET(LightShader!H163,Param!$M$21-20,0)
)+POWER(0.3,Param!$M$21)),-2),0))</f>
        <v>1.4780298752107706</v>
      </c>
      <c r="I72" s="53">
        <f ca="1">IF(ScreenHeight!$B73&lt;OFFSET(Radar!$AC$3,COLUMN(),0),
    Param!$B$38/ScreenHeight!$B73,
    (Param!$B$37+1/(1-OFFSET(Radar!$AD$3,COLUMN(),0)*ScreenHeight!$C73)/Param!$B$39)/OFFSET(Radar!$AC$3,COLUMN(),0)
)*DistanceShader!I72*LightShader!I72*(IF(OFFSET(Ghosts!$S$41,COLUMN(),0)&lt;ScreenHeight!$E73,
   1,
   (SQRT(OFFSET(Ghosts!$T$41,COLUMN(),0)-OFFSET(Ghosts!$R$41,COLUMN(),0)*ScreenHeight!$D73)-1))+IF(Ghosts!$B$35,IF(Param!$M$21,-1-POWER(0.3,Param!$M$21)/(IF(Param!$M$21&lt;20,LightShader!I163,OFFSET(LightShader!I163,Param!$M$21-20,0)
)+POWER(0.3,Param!$M$21)),-2),0))</f>
        <v>1.4991192978967371</v>
      </c>
      <c r="J72" s="53">
        <f ca="1">IF(ScreenHeight!$B73&lt;OFFSET(Radar!$AC$3,COLUMN(),0),
    Param!$B$38/ScreenHeight!$B73,
    (Param!$B$37+1/(1-OFFSET(Radar!$AD$3,COLUMN(),0)*ScreenHeight!$C73)/Param!$B$39)/OFFSET(Radar!$AC$3,COLUMN(),0)
)*DistanceShader!J72*LightShader!J72*(IF(OFFSET(Ghosts!$S$41,COLUMN(),0)&lt;ScreenHeight!$E73,
   1,
   (SQRT(OFFSET(Ghosts!$T$41,COLUMN(),0)-OFFSET(Ghosts!$R$41,COLUMN(),0)*ScreenHeight!$D73)-1))+IF(Ghosts!$B$35,IF(Param!$M$21,-1-POWER(0.3,Param!$M$21)/(IF(Param!$M$21&lt;20,LightShader!J163,OFFSET(LightShader!J163,Param!$M$21-20,0)
)+POWER(0.3,Param!$M$21)),-2),0))</f>
        <v>1.5206373260244532</v>
      </c>
      <c r="K72" s="53">
        <f ca="1">IF(ScreenHeight!$B73&lt;OFFSET(Radar!$AC$3,COLUMN(),0),
    Param!$B$38/ScreenHeight!$B73,
    (Param!$B$37+1/(1-OFFSET(Radar!$AD$3,COLUMN(),0)*ScreenHeight!$C73)/Param!$B$39)/OFFSET(Radar!$AC$3,COLUMN(),0)
)*DistanceShader!K72*LightShader!K72*(IF(OFFSET(Ghosts!$S$41,COLUMN(),0)&lt;ScreenHeight!$E73,
   1,
   (SQRT(OFFSET(Ghosts!$T$41,COLUMN(),0)-OFFSET(Ghosts!$R$41,COLUMN(),0)*ScreenHeight!$D73)-1))+IF(Ghosts!$B$35,IF(Param!$M$21,-1-POWER(0.3,Param!$M$21)/(IF(Param!$M$21&lt;20,LightShader!K163,OFFSET(LightShader!K163,Param!$M$21-20,0)
)+POWER(0.3,Param!$M$21)),-2),0))</f>
        <v>1.5425954202069974</v>
      </c>
      <c r="L72" s="53">
        <f ca="1">IF(ScreenHeight!$B73&lt;OFFSET(Radar!$AC$3,COLUMN(),0),
    Param!$B$38/ScreenHeight!$B73,
    (Param!$B$37+1/(1-OFFSET(Radar!$AD$3,COLUMN(),0)*ScreenHeight!$C73)/Param!$B$39)/OFFSET(Radar!$AC$3,COLUMN(),0)
)*DistanceShader!L72*LightShader!L72*(IF(OFFSET(Ghosts!$S$41,COLUMN(),0)&lt;ScreenHeight!$E73,
   1,
   (SQRT(OFFSET(Ghosts!$T$41,COLUMN(),0)-OFFSET(Ghosts!$R$41,COLUMN(),0)*ScreenHeight!$D73)-1))+IF(Ghosts!$B$35,IF(Param!$M$21,-1-POWER(0.3,Param!$M$21)/(IF(Param!$M$21&lt;20,LightShader!L163,OFFSET(LightShader!L163,Param!$M$21-20,0)
)+POWER(0.3,Param!$M$21)),-2),0))</f>
        <v>1.5650054213368927</v>
      </c>
      <c r="M72" s="53">
        <f ca="1">IF(ScreenHeight!$B73&lt;OFFSET(Radar!$AC$3,COLUMN(),0),
    Param!$B$38/ScreenHeight!$B73,
    (Param!$B$37+1/(1-OFFSET(Radar!$AD$3,COLUMN(),0)*ScreenHeight!$C73)/Param!$B$39)/OFFSET(Radar!$AC$3,COLUMN(),0)
)*DistanceShader!M72*LightShader!M72*(IF(OFFSET(Ghosts!$S$41,COLUMN(),0)&lt;ScreenHeight!$E73,
   1,
   (SQRT(OFFSET(Ghosts!$T$41,COLUMN(),0)-OFFSET(Ghosts!$R$41,COLUMN(),0)*ScreenHeight!$D73)-1))+IF(Ghosts!$B$35,IF(Param!$M$21,-1-POWER(0.3,Param!$M$21)/(IF(Param!$M$21&lt;20,LightShader!M163,OFFSET(LightShader!M163,Param!$M$21-20,0)
)+POWER(0.3,Param!$M$21)),-2),0))</f>
        <v>1.5878795646642065</v>
      </c>
      <c r="N72" s="53">
        <f ca="1">IF(ScreenHeight!$B73&lt;OFFSET(Radar!$AC$3,COLUMN(),0),
    Param!$B$38/ScreenHeight!$B73,
    (Param!$B$37+1/(1-OFFSET(Radar!$AD$3,COLUMN(),0)*ScreenHeight!$C73)/Param!$B$39)/OFFSET(Radar!$AC$3,COLUMN(),0)
)*DistanceShader!N72*LightShader!N72*(IF(OFFSET(Ghosts!$S$41,COLUMN(),0)&lt;ScreenHeight!$E73,
   1,
   (SQRT(OFFSET(Ghosts!$T$41,COLUMN(),0)-OFFSET(Ghosts!$R$41,COLUMN(),0)*ScreenHeight!$D73)-1))+IF(Ghosts!$B$35,IF(Param!$M$21,-1-POWER(0.3,Param!$M$21)/(IF(Param!$M$21&lt;20,LightShader!N163,OFFSET(LightShader!N163,Param!$M$21-20,0)
)+POWER(0.3,Param!$M$21)),-2),0))</f>
        <v>1.6112304943132112</v>
      </c>
      <c r="O72" s="53">
        <f ca="1">IF(ScreenHeight!$B73&lt;OFFSET(Radar!$AC$3,COLUMN(),0),
    Param!$B$38/ScreenHeight!$B73,
    (Param!$B$37+1/(1-OFFSET(Radar!$AD$3,COLUMN(),0)*ScreenHeight!$C73)/Param!$B$39)/OFFSET(Radar!$AC$3,COLUMN(),0)
)*DistanceShader!O72*LightShader!O72*(IF(OFFSET(Ghosts!$S$41,COLUMN(),0)&lt;ScreenHeight!$E73,
   1,
   (SQRT(OFFSET(Ghosts!$T$41,COLUMN(),0)-OFFSET(Ghosts!$R$41,COLUMN(),0)*ScreenHeight!$D73)-1))+IF(Ghosts!$B$35,IF(Param!$M$21,-1-POWER(0.3,Param!$M$21)/(IF(Param!$M$21&lt;20,LightShader!O163,OFFSET(LightShader!O163,Param!$M$21-20,0)
)+POWER(0.3,Param!$M$21)),-2),0))</f>
        <v>1.6350712782294123</v>
      </c>
      <c r="P72" s="53">
        <f ca="1">IF(ScreenHeight!$B73&lt;OFFSET(Radar!$AC$3,COLUMN(),0),
    Param!$B$38/ScreenHeight!$B73,
    (Param!$B$37+1/(1-OFFSET(Radar!$AD$3,COLUMN(),0)*ScreenHeight!$C73)/Param!$B$39)/OFFSET(Radar!$AC$3,COLUMN(),0)
)*DistanceShader!P72*LightShader!P72*(IF(OFFSET(Ghosts!$S$41,COLUMN(),0)&lt;ScreenHeight!$E73,
   1,
   (SQRT(OFFSET(Ghosts!$T$41,COLUMN(),0)-OFFSET(Ghosts!$R$41,COLUMN(),0)*ScreenHeight!$D73)-1))+IF(Ghosts!$B$35,IF(Param!$M$21,-1-POWER(0.3,Param!$M$21)/(IF(Param!$M$21&lt;20,LightShader!P163,OFFSET(LightShader!P163,Param!$M$21-20,0)
)+POWER(0.3,Param!$M$21)),-2),0))</f>
        <v>1.6594154235441951</v>
      </c>
      <c r="Q72" s="53">
        <f ca="1">IF(ScreenHeight!$B73&lt;OFFSET(Radar!$AC$3,COLUMN(),0),
    Param!$B$38/ScreenHeight!$B73,
    (Param!$B$37+1/(1-OFFSET(Radar!$AD$3,COLUMN(),0)*ScreenHeight!$C73)/Param!$B$39)/OFFSET(Radar!$AC$3,COLUMN(),0)
)*DistanceShader!Q72*LightShader!Q72*(IF(OFFSET(Ghosts!$S$41,COLUMN(),0)&lt;ScreenHeight!$E73,
   1,
   (SQRT(OFFSET(Ghosts!$T$41,COLUMN(),0)-OFFSET(Ghosts!$R$41,COLUMN(),0)*ScreenHeight!$D73)-1))+IF(Ghosts!$B$35,IF(Param!$M$21,-1-POWER(0.3,Param!$M$21)/(IF(Param!$M$21&lt;20,LightShader!Q163,OFFSET(LightShader!Q163,Param!$M$21-20,0)
)+POWER(0.3,Param!$M$21)),-2),0))</f>
        <v>1.6842768923388356</v>
      </c>
      <c r="R72" s="53">
        <f ca="1">IF(ScreenHeight!$B73&lt;OFFSET(Radar!$AC$3,COLUMN(),0),
    Param!$B$38/ScreenHeight!$B73,
    (Param!$B$37+1/(1-OFFSET(Radar!$AD$3,COLUMN(),0)*ScreenHeight!$C73)/Param!$B$39)/OFFSET(Radar!$AC$3,COLUMN(),0)
)*DistanceShader!R72*LightShader!R72*(IF(OFFSET(Ghosts!$S$41,COLUMN(),0)&lt;ScreenHeight!$E73,
   1,
   (SQRT(OFFSET(Ghosts!$T$41,COLUMN(),0)-OFFSET(Ghosts!$R$41,COLUMN(),0)*ScreenHeight!$D73)-1))+IF(Ghosts!$B$35,IF(Param!$M$21,-1-POWER(0.3,Param!$M$21)/(IF(Param!$M$21&lt;20,LightShader!R163,OFFSET(LightShader!R163,Param!$M$21-20,0)
)+POWER(0.3,Param!$M$21)),-2),0))</f>
        <v>1.7096701177832592</v>
      </c>
      <c r="S72" s="53">
        <f ca="1">IF(ScreenHeight!$B73&lt;OFFSET(Radar!$AC$3,COLUMN(),0),
    Param!$B$38/ScreenHeight!$B73,
    (Param!$B$37+1/(1-OFFSET(Radar!$AD$3,COLUMN(),0)*ScreenHeight!$C73)/Param!$B$39)/OFFSET(Radar!$AC$3,COLUMN(),0)
)*DistanceShader!S72*LightShader!S72*(IF(OFFSET(Ghosts!$S$41,COLUMN(),0)&lt;ScreenHeight!$E73,
   1,
   (SQRT(OFFSET(Ghosts!$T$41,COLUMN(),0)-OFFSET(Ghosts!$R$41,COLUMN(),0)*ScreenHeight!$D73)-1))+IF(Ghosts!$B$35,IF(Param!$M$21,-1-POWER(0.3,Param!$M$21)/(IF(Param!$M$21&lt;20,LightShader!S163,OFFSET(LightShader!S163,Param!$M$21-20,0)
)+POWER(0.3,Param!$M$21)),-2),0))</f>
        <v>1.7356100206174148</v>
      </c>
      <c r="T72" s="53">
        <f ca="1">IF(ScreenHeight!$B73&lt;OFFSET(Radar!$AC$3,COLUMN(),0),
    Param!$B$38/ScreenHeight!$B73,
    (Param!$B$37+1/(1-OFFSET(Radar!$AD$3,COLUMN(),0)*ScreenHeight!$C73)/Param!$B$39)/OFFSET(Radar!$AC$3,COLUMN(),0)
)*DistanceShader!T72*LightShader!T72*(IF(OFFSET(Ghosts!$S$41,COLUMN(),0)&lt;ScreenHeight!$E73,
   1,
   (SQRT(OFFSET(Ghosts!$T$41,COLUMN(),0)-OFFSET(Ghosts!$R$41,COLUMN(),0)*ScreenHeight!$D73)-1))+IF(Ghosts!$B$35,IF(Param!$M$21,-1-POWER(0.3,Param!$M$21)/(IF(Param!$M$21&lt;20,LightShader!T163,OFFSET(LightShader!T163,Param!$M$21-20,0)
)+POWER(0.3,Param!$M$21)),-2),0))</f>
        <v>1.7621120259343579</v>
      </c>
      <c r="U72" s="53">
        <f ca="1">IF(ScreenHeight!$B73&lt;OFFSET(Radar!$AC$3,COLUMN(),0),
    Param!$B$38/ScreenHeight!$B73,
    (Param!$B$37+1/(1-OFFSET(Radar!$AD$3,COLUMN(),0)*ScreenHeight!$C73)/Param!$B$39)/OFFSET(Radar!$AC$3,COLUMN(),0)
)*DistanceShader!U72*LightShader!U72*(IF(OFFSET(Ghosts!$S$41,COLUMN(),0)&lt;ScreenHeight!$E73,
   1,
   (SQRT(OFFSET(Ghosts!$T$41,COLUMN(),0)-OFFSET(Ghosts!$R$41,COLUMN(),0)*ScreenHeight!$D73)-1))+IF(Ghosts!$B$35,IF(Param!$M$21,-1-POWER(0.3,Param!$M$21)/(IF(Param!$M$21&lt;20,LightShader!U163,OFFSET(LightShader!U163,Param!$M$21-20,0)
)+POWER(0.3,Param!$M$21)),-2),0))</f>
        <v>1.7891920802138985</v>
      </c>
      <c r="V72" s="53">
        <f ca="1">IF(ScreenHeight!$B73&lt;OFFSET(Radar!$AC$3,COLUMN(),0),
    Param!$B$38/ScreenHeight!$B73,
    (Param!$B$37+1/(1-OFFSET(Radar!$AD$3,COLUMN(),0)*ScreenHeight!$C73)/Param!$B$39)/OFFSET(Radar!$AC$3,COLUMN(),0)
)*DistanceShader!V72*LightShader!V72*(IF(OFFSET(Ghosts!$S$41,COLUMN(),0)&lt;ScreenHeight!$E73,
   1,
   (SQRT(OFFSET(Ghosts!$T$41,COLUMN(),0)-OFFSET(Ghosts!$R$41,COLUMN(),0)*ScreenHeight!$D73)-1))+IF(Ghosts!$B$35,IF(Param!$M$21,-1-POWER(0.3,Param!$M$21)/(IF(Param!$M$21&lt;20,LightShader!V163,OFFSET(LightShader!V163,Param!$M$21-20,0)
)+POWER(0.3,Param!$M$21)),-2),0))</f>
        <v>1.816866668543774</v>
      </c>
      <c r="W72" s="53">
        <f ca="1">IF(ScreenHeight!$B73&lt;OFFSET(Radar!$AC$3,COLUMN(),0),
    Param!$B$38/ScreenHeight!$B73,
    (Param!$B$37+1/(1-OFFSET(Radar!$AD$3,COLUMN(),0)*ScreenHeight!$C73)/Param!$B$39)/OFFSET(Radar!$AC$3,COLUMN(),0)
)*DistanceShader!W72*LightShader!W72*(IF(OFFSET(Ghosts!$S$41,COLUMN(),0)&lt;ScreenHeight!$E73,
   1,
   (SQRT(OFFSET(Ghosts!$T$41,COLUMN(),0)-OFFSET(Ghosts!$R$41,COLUMN(),0)*ScreenHeight!$D73)-1))+IF(Ghosts!$B$35,IF(Param!$M$21,-1-POWER(0.3,Param!$M$21)/(IF(Param!$M$21&lt;20,LightShader!W163,OFFSET(LightShader!W163,Param!$M$21-20,0)
)+POWER(0.3,Param!$M$21)),-2),0))</f>
        <v>1.8451528319514621</v>
      </c>
      <c r="X72" s="53">
        <f ca="1">IF(ScreenHeight!$B73&lt;OFFSET(Radar!$AC$3,COLUMN(),0),
    Param!$B$38/ScreenHeight!$B73,
    (Param!$B$37+1/(1-OFFSET(Radar!$AD$3,COLUMN(),0)*ScreenHeight!$C73)/Param!$B$39)/OFFSET(Radar!$AC$3,COLUMN(),0)
)*DistanceShader!X72*LightShader!X72*(IF(OFFSET(Ghosts!$S$41,COLUMN(),0)&lt;ScreenHeight!$E73,
   1,
   (SQRT(OFFSET(Ghosts!$T$41,COLUMN(),0)-OFFSET(Ghosts!$R$41,COLUMN(),0)*ScreenHeight!$D73)-1))+IF(Ghosts!$B$35,IF(Param!$M$21,-1-POWER(0.3,Param!$M$21)/(IF(Param!$M$21&lt;20,LightShader!X163,OFFSET(LightShader!X163,Param!$M$21-20,0)
)+POWER(0.3,Param!$M$21)),-2),0))</f>
        <v>1.8740681847537046</v>
      </c>
      <c r="Y72" s="53">
        <f ca="1">IF(ScreenHeight!$B73&lt;OFFSET(Radar!$AC$3,COLUMN(),0),
    Param!$B$38/ScreenHeight!$B73,
    (Param!$B$37+1/(1-OFFSET(Radar!$AD$3,COLUMN(),0)*ScreenHeight!$C73)/Param!$B$39)/OFFSET(Radar!$AC$3,COLUMN(),0)
)*DistanceShader!Y72*LightShader!Y72*(IF(OFFSET(Ghosts!$S$41,COLUMN(),0)&lt;ScreenHeight!$E73,
   1,
   (SQRT(OFFSET(Ghosts!$T$41,COLUMN(),0)-OFFSET(Ghosts!$R$41,COLUMN(),0)*ScreenHeight!$D73)-1))+IF(Ghosts!$B$35,IF(Param!$M$21,-1-POWER(0.3,Param!$M$21)/(IF(Param!$M$21&lt;20,LightShader!Y163,OFFSET(LightShader!Y163,Param!$M$21-20,0)
)+POWER(0.3,Param!$M$21)),-2),0))</f>
        <v>1.9036309318122486</v>
      </c>
      <c r="Z72" s="53">
        <f ca="1">IF(ScreenHeight!$B73&lt;OFFSET(Radar!$AC$3,COLUMN(),0),
    Param!$B$38/ScreenHeight!$B73,
    (Param!$B$37+1/(1-OFFSET(Radar!$AD$3,COLUMN(),0)*ScreenHeight!$C73)/Param!$B$39)/OFFSET(Radar!$AC$3,COLUMN(),0)
)*DistanceShader!Z72*LightShader!Z72*(IF(OFFSET(Ghosts!$S$41,COLUMN(),0)&lt;ScreenHeight!$E73,
   1,
   (SQRT(OFFSET(Ghosts!$T$41,COLUMN(),0)-OFFSET(Ghosts!$R$41,COLUMN(),0)*ScreenHeight!$D73)-1))+IF(Ghosts!$B$35,IF(Param!$M$21,-1-POWER(0.3,Param!$M$21)/(IF(Param!$M$21&lt;20,LightShader!Z163,OFFSET(LightShader!Z163,Param!$M$21-20,0)
)+POWER(0.3,Param!$M$21)),-2),0))</f>
        <v>1.933859885562824</v>
      </c>
      <c r="AA72" s="53">
        <f ca="1">IF(ScreenHeight!$B73&lt;OFFSET(Radar!$AC$3,COLUMN(),0),
    Param!$B$38/ScreenHeight!$B73,
    (Param!$B$37+1/(1-OFFSET(Radar!$AD$3,COLUMN(),0)*ScreenHeight!$C73)/Param!$B$39)/OFFSET(Radar!$AC$3,COLUMN(),0)
)*DistanceShader!AA72*LightShader!AA72*(IF(OFFSET(Ghosts!$S$41,COLUMN(),0)&lt;ScreenHeight!$E73,
   1,
   (SQRT(OFFSET(Ghosts!$T$41,COLUMN(),0)-OFFSET(Ghosts!$R$41,COLUMN(),0)*ScreenHeight!$D73)-1))+IF(Ghosts!$B$35,IF(Param!$M$21,-1-POWER(0.3,Param!$M$21)/(IF(Param!$M$21&lt;20,LightShader!AA163,OFFSET(LightShader!AA163,Param!$M$21-20,0)
)+POWER(0.3,Param!$M$21)),-2),0))</f>
        <v>1.9647744826595843</v>
      </c>
      <c r="AB72" s="53">
        <f ca="1">IF(ScreenHeight!$B73&lt;OFFSET(Radar!$AC$3,COLUMN(),0),
    Param!$B$38/ScreenHeight!$B73,
    (Param!$B$37+1/(1-OFFSET(Radar!$AD$3,COLUMN(),0)*ScreenHeight!$C73)/Param!$B$39)/OFFSET(Radar!$AC$3,COLUMN(),0)
)*DistanceShader!AB72*LightShader!AB72*(IF(OFFSET(Ghosts!$S$41,COLUMN(),0)&lt;ScreenHeight!$E73,
   1,
   (SQRT(OFFSET(Ghosts!$T$41,COLUMN(),0)-OFFSET(Ghosts!$R$41,COLUMN(),0)*ScreenHeight!$D73)-1))+IF(Ghosts!$B$35,IF(Param!$M$21,-1-POWER(0.3,Param!$M$21)/(IF(Param!$M$21&lt;20,LightShader!AB163,OFFSET(LightShader!AB163,Param!$M$21-20,0)
)+POWER(0.3,Param!$M$21)),-2),0))</f>
        <v>1.9963948000486391</v>
      </c>
      <c r="AC72" s="53">
        <f ca="1">IF(ScreenHeight!$B73&lt;OFFSET(Radar!$AC$3,COLUMN(),0),
    Param!$B$38/ScreenHeight!$B73,
    (Param!$B$37+1/(1-OFFSET(Radar!$AD$3,COLUMN(),0)*ScreenHeight!$C73)/Param!$B$39)/OFFSET(Radar!$AC$3,COLUMN(),0)
)*DistanceShader!AC72*LightShader!AC72*(IF(OFFSET(Ghosts!$S$41,COLUMN(),0)&lt;ScreenHeight!$E73,
   1,
   (SQRT(OFFSET(Ghosts!$T$41,COLUMN(),0)-OFFSET(Ghosts!$R$41,COLUMN(),0)*ScreenHeight!$D73)-1))+IF(Ghosts!$B$35,IF(Param!$M$21,-1-POWER(0.3,Param!$M$21)/(IF(Param!$M$21&lt;20,LightShader!AC163,OFFSET(LightShader!AC163,Param!$M$21-20,0)
)+POWER(0.3,Param!$M$21)),-2),0))</f>
        <v>2.0287415702513694</v>
      </c>
      <c r="AD72" s="53">
        <f ca="1">IF(ScreenHeight!$B73&lt;OFFSET(Radar!$AC$3,COLUMN(),0),
    Param!$B$38/ScreenHeight!$B73,
    (Param!$B$37+1/(1-OFFSET(Radar!$AD$3,COLUMN(),0)*ScreenHeight!$C73)/Param!$B$39)/OFFSET(Radar!$AC$3,COLUMN(),0)
)*DistanceShader!AD72*LightShader!AD72*(IF(OFFSET(Ghosts!$S$41,COLUMN(),0)&lt;ScreenHeight!$E73,
   1,
   (SQRT(OFFSET(Ghosts!$T$41,COLUMN(),0)-OFFSET(Ghosts!$R$41,COLUMN(),0)*ScreenHeight!$D73)-1))+IF(Ghosts!$B$35,IF(Param!$M$21,-1-POWER(0.3,Param!$M$21)/(IF(Param!$M$21&lt;20,LightShader!AD163,OFFSET(LightShader!AD163,Param!$M$21-20,0)
)+POWER(0.3,Param!$M$21)),-2),0))</f>
        <v>2.0618361956003239</v>
      </c>
      <c r="AE72" s="53">
        <f ca="1">IF(ScreenHeight!$B73&lt;OFFSET(Radar!$AC$3,COLUMN(),0),
    Param!$B$38/ScreenHeight!$B73,
    (Param!$B$37+1/(1-OFFSET(Radar!$AD$3,COLUMN(),0)*ScreenHeight!$C73)/Param!$B$39)/OFFSET(Radar!$AC$3,COLUMN(),0)
)*DistanceShader!AE72*LightShader!AE72*(IF(OFFSET(Ghosts!$S$41,COLUMN(),0)&lt;ScreenHeight!$E73,
   1,
   (SQRT(OFFSET(Ghosts!$T$41,COLUMN(),0)-OFFSET(Ghosts!$R$41,COLUMN(),0)*ScreenHeight!$D73)-1))+IF(Ghosts!$B$35,IF(Param!$M$21,-1-POWER(0.3,Param!$M$21)/(IF(Param!$M$21&lt;20,LightShader!AE163,OFFSET(LightShader!AE163,Param!$M$21-20,0)
)+POWER(0.3,Param!$M$21)),-2),0))</f>
        <v>2.0957007611269458</v>
      </c>
      <c r="AF72" s="53">
        <f ca="1">IF(ScreenHeight!$B73&lt;OFFSET(Radar!$AC$3,COLUMN(),0),
    Param!$B$38/ScreenHeight!$B73,
    (Param!$B$37+1/(1-OFFSET(Radar!$AD$3,COLUMN(),0)*ScreenHeight!$C73)/Param!$B$39)/OFFSET(Radar!$AC$3,COLUMN(),0)
)*DistanceShader!AF72*LightShader!AF72*(IF(OFFSET(Ghosts!$S$41,COLUMN(),0)&lt;ScreenHeight!$E73,
   1,
   (SQRT(OFFSET(Ghosts!$T$41,COLUMN(),0)-OFFSET(Ghosts!$R$41,COLUMN(),0)*ScreenHeight!$D73)-1))+IF(Ghosts!$B$35,IF(Param!$M$21,-1-POWER(0.3,Param!$M$21)/(IF(Param!$M$21&lt;20,LightShader!AF163,OFFSET(LightShader!AF163,Param!$M$21-20,0)
)+POWER(0.3,Param!$M$21)),-2),0))</f>
        <v>2.1303580457503832</v>
      </c>
      <c r="AG72" s="53">
        <f ca="1">IF(ScreenHeight!$B73&lt;OFFSET(Radar!$AC$3,COLUMN(),0),
    Param!$B$38/ScreenHeight!$B73,
    (Param!$B$37+1/(1-OFFSET(Radar!$AD$3,COLUMN(),0)*ScreenHeight!$C73)/Param!$B$39)/OFFSET(Radar!$AC$3,COLUMN(),0)
)*DistanceShader!AG72*LightShader!AG72*(IF(OFFSET(Ghosts!$S$41,COLUMN(),0)&lt;ScreenHeight!$E73,
   1,
   (SQRT(OFFSET(Ghosts!$T$41,COLUMN(),0)-OFFSET(Ghosts!$R$41,COLUMN(),0)*ScreenHeight!$D73)-1))+IF(Ghosts!$B$35,IF(Param!$M$21,-1-POWER(0.3,Param!$M$21)/(IF(Param!$M$21&lt;20,LightShader!AG163,OFFSET(LightShader!AG163,Param!$M$21-20,0)
)+POWER(0.3,Param!$M$21)),-2),0))</f>
        <v>2.1658315313593315</v>
      </c>
      <c r="AH72" s="53">
        <f ca="1">IF(ScreenHeight!$B73&lt;OFFSET(Radar!$AC$3,COLUMN(),0),
    Param!$B$38/ScreenHeight!$B73,
    (Param!$B$37+1/(1-OFFSET(Radar!$AD$3,COLUMN(),0)*ScreenHeight!$C73)/Param!$B$39)/OFFSET(Radar!$AC$3,COLUMN(),0)
)*DistanceShader!AH72*LightShader!AH72*(IF(OFFSET(Ghosts!$S$41,COLUMN(),0)&lt;ScreenHeight!$E73,
   1,
   (SQRT(OFFSET(Ghosts!$T$41,COLUMN(),0)-OFFSET(Ghosts!$R$41,COLUMN(),0)*ScreenHeight!$D73)-1))+IF(Ghosts!$B$35,IF(Param!$M$21,-1-POWER(0.3,Param!$M$21)/(IF(Param!$M$21&lt;20,LightShader!AH163,OFFSET(LightShader!AH163,Param!$M$21-20,0)
)+POWER(0.3,Param!$M$21)),-2),0))</f>
        <v>2.2021454093131965</v>
      </c>
      <c r="AI72" s="53">
        <f ca="1">IF(ScreenHeight!$B73&lt;OFFSET(Radar!$AC$3,COLUMN(),0),
    Param!$B$38/ScreenHeight!$B73,
    (Param!$B$37+1/(1-OFFSET(Radar!$AD$3,COLUMN(),0)*ScreenHeight!$C73)/Param!$B$39)/OFFSET(Radar!$AC$3,COLUMN(),0)
)*DistanceShader!AI72*LightShader!AI72*(IF(OFFSET(Ghosts!$S$41,COLUMN(),0)&lt;ScreenHeight!$E73,
   1,
   (SQRT(OFFSET(Ghosts!$T$41,COLUMN(),0)-OFFSET(Ghosts!$R$41,COLUMN(),0)*ScreenHeight!$D73)-1))+IF(Ghosts!$B$35,IF(Param!$M$21,-1-POWER(0.3,Param!$M$21)/(IF(Param!$M$21&lt;20,LightShader!AI163,OFFSET(LightShader!AI163,Param!$M$21-20,0)
)+POWER(0.3,Param!$M$21)),-2),0))</f>
        <v>2.2393245838137719</v>
      </c>
      <c r="AJ72" s="53">
        <f ca="1">IF(ScreenHeight!$B73&lt;OFFSET(Radar!$AC$3,COLUMN(),0),
    Param!$B$38/ScreenHeight!$B73,
    (Param!$B$37+1/(1-OFFSET(Radar!$AD$3,COLUMN(),0)*ScreenHeight!$C73)/Param!$B$39)/OFFSET(Radar!$AC$3,COLUMN(),0)
)*DistanceShader!AJ72*LightShader!AJ72*(IF(OFFSET(Ghosts!$S$41,COLUMN(),0)&lt;ScreenHeight!$E73,
   1,
   (SQRT(OFFSET(Ghosts!$T$41,COLUMN(),0)-OFFSET(Ghosts!$R$41,COLUMN(),0)*ScreenHeight!$D73)-1))+IF(Ghosts!$B$35,IF(Param!$M$21,-1-POWER(0.3,Param!$M$21)/(IF(Param!$M$21&lt;20,LightShader!AJ163,OFFSET(LightShader!AJ163,Param!$M$21-20,0)
)+POWER(0.3,Param!$M$21)),-2),0))</f>
        <v>2.277394671512853</v>
      </c>
      <c r="AK72" s="53">
        <f ca="1">IF(ScreenHeight!$B73&lt;OFFSET(Radar!$AC$3,COLUMN(),0),
    Param!$B$38/ScreenHeight!$B73,
    (Param!$B$37+1/(1-OFFSET(Radar!$AD$3,COLUMN(),0)*ScreenHeight!$C73)/Param!$B$39)/OFFSET(Radar!$AC$3,COLUMN(),0)
)*DistanceShader!AK72*LightShader!AK72*(IF(OFFSET(Ghosts!$S$41,COLUMN(),0)&lt;ScreenHeight!$E73,
   1,
   (SQRT(OFFSET(Ghosts!$T$41,COLUMN(),0)-OFFSET(Ghosts!$R$41,COLUMN(),0)*ScreenHeight!$D73)-1))+IF(Ghosts!$B$35,IF(Param!$M$21,-1-POWER(0.3,Param!$M$21)/(IF(Param!$M$21&lt;20,LightShader!AK163,OFFSET(LightShader!AK163,Param!$M$21-20,0)
)+POWER(0.3,Param!$M$21)),-2),0))</f>
        <v>2.3163819966232793</v>
      </c>
      <c r="AL72" s="53">
        <f ca="1">IF(ScreenHeight!$B73&lt;OFFSET(Radar!$AC$3,COLUMN(),0),
    Param!$B$38/ScreenHeight!$B73,
    (Param!$B$37+1/(1-OFFSET(Radar!$AD$3,COLUMN(),0)*ScreenHeight!$C73)/Param!$B$39)/OFFSET(Radar!$AC$3,COLUMN(),0)
)*DistanceShader!AL72*LightShader!AL72*(IF(OFFSET(Ghosts!$S$41,COLUMN(),0)&lt;ScreenHeight!$E73,
   1,
   (SQRT(OFFSET(Ghosts!$T$41,COLUMN(),0)-OFFSET(Ghosts!$R$41,COLUMN(),0)*ScreenHeight!$D73)-1))+IF(Ghosts!$B$35,IF(Param!$M$21,-1-POWER(0.3,Param!$M$21)/(IF(Param!$M$21&lt;20,LightShader!AL163,OFFSET(LightShader!AL163,Param!$M$21-20,0)
)+POWER(0.3,Param!$M$21)),-2),0))</f>
        <v>2.3563135806894313</v>
      </c>
      <c r="AM72" s="53">
        <f ca="1">IF(ScreenHeight!$B73&lt;OFFSET(Radar!$AC$3,COLUMN(),0),
    Param!$B$38/ScreenHeight!$B73,
    (Param!$B$37+1/(1-OFFSET(Radar!$AD$3,COLUMN(),0)*ScreenHeight!$C73)/Param!$B$39)/OFFSET(Radar!$AC$3,COLUMN(),0)
)*DistanceShader!AM72*LightShader!AM72*(IF(OFFSET(Ghosts!$S$41,COLUMN(),0)&lt;ScreenHeight!$E73,
   1,
   (SQRT(OFFSET(Ghosts!$T$41,COLUMN(),0)-OFFSET(Ghosts!$R$41,COLUMN(),0)*ScreenHeight!$D73)-1))+IF(Ghosts!$B$35,IF(Param!$M$21,-1-POWER(0.3,Param!$M$21)/(IF(Param!$M$21&lt;20,LightShader!AM163,OFFSET(LightShader!AM163,Param!$M$21-20,0)
)+POWER(0.3,Param!$M$21)),-2),0))</f>
        <v>2.3972171260463084</v>
      </c>
      <c r="AN72" s="53">
        <f ca="1">IF(ScreenHeight!$B73&lt;OFFSET(Radar!$AC$3,COLUMN(),0),
    Param!$B$38/ScreenHeight!$B73,
    (Param!$B$37+1/(1-OFFSET(Radar!$AD$3,COLUMN(),0)*ScreenHeight!$C73)/Param!$B$39)/OFFSET(Radar!$AC$3,COLUMN(),0)
)*DistanceShader!AN72*LightShader!AN72*(IF(OFFSET(Ghosts!$S$41,COLUMN(),0)&lt;ScreenHeight!$E73,
   1,
   (SQRT(OFFSET(Ghosts!$T$41,COLUMN(),0)-OFFSET(Ghosts!$R$41,COLUMN(),0)*ScreenHeight!$D73)-1))+IF(Ghosts!$B$35,IF(Param!$M$21,-1-POWER(0.3,Param!$M$21)/(IF(Param!$M$21&lt;20,LightShader!AN163,OFFSET(LightShader!AN163,Param!$M$21-20,0)
)+POWER(0.3,Param!$M$21)),-2),0))</f>
        <v>2.4391209918523216</v>
      </c>
      <c r="AO72" s="53">
        <f ca="1">IF(ScreenHeight!$B73&lt;OFFSET(Radar!$AC$3,COLUMN(),0),
    Param!$B$38/ScreenHeight!$B73,
    (Param!$B$37+1/(1-OFFSET(Radar!$AD$3,COLUMN(),0)*ScreenHeight!$C73)/Param!$B$39)/OFFSET(Radar!$AC$3,COLUMN(),0)
)*DistanceShader!AO72*LightShader!AO72*(IF(OFFSET(Ghosts!$S$41,COLUMN(),0)&lt;ScreenHeight!$E73,
   1,
   (SQRT(OFFSET(Ghosts!$T$41,COLUMN(),0)-OFFSET(Ghosts!$R$41,COLUMN(),0)*ScreenHeight!$D73)-1))+IF(Ghosts!$B$35,IF(Param!$M$21,-1-POWER(0.3,Param!$M$21)/(IF(Param!$M$21&lt;20,LightShader!AO163,OFFSET(LightShader!AO163,Param!$M$21-20,0)
)+POWER(0.3,Param!$M$21)),-2),0))</f>
        <v>2.4820541614176768</v>
      </c>
      <c r="AP72" s="53">
        <f ca="1">IF(ScreenHeight!$B73&lt;OFFSET(Radar!$AC$3,COLUMN(),0),
    Param!$B$38/ScreenHeight!$B73,
    (Param!$B$37+1/(1-OFFSET(Radar!$AD$3,COLUMN(),0)*ScreenHeight!$C73)/Param!$B$39)/OFFSET(Radar!$AC$3,COLUMN(),0)
)*DistanceShader!AP72*LightShader!AP72*(IF(OFFSET(Ghosts!$S$41,COLUMN(),0)&lt;ScreenHeight!$E73,
   1,
   (SQRT(OFFSET(Ghosts!$T$41,COLUMN(),0)-OFFSET(Ghosts!$R$41,COLUMN(),0)*ScreenHeight!$D73)-1))+IF(Ghosts!$B$35,IF(Param!$M$21,-1-POWER(0.3,Param!$M$21)/(IF(Param!$M$21&lt;20,LightShader!AP163,OFFSET(LightShader!AP163,Param!$M$21-20,0)
)+POWER(0.3,Param!$M$21)),-2),0))</f>
        <v>2.5260461993656622</v>
      </c>
      <c r="AQ72" s="53">
        <f ca="1">IF(ScreenHeight!$B73&lt;OFFSET(Radar!$AC$3,COLUMN(),0),
    Param!$B$38/ScreenHeight!$B73,
    (Param!$B$37+1/(1-OFFSET(Radar!$AD$3,COLUMN(),0)*ScreenHeight!$C73)/Param!$B$39)/OFFSET(Radar!$AC$3,COLUMN(),0)
)*DistanceShader!AQ72*LightShader!AQ72*(IF(OFFSET(Ghosts!$S$41,COLUMN(),0)&lt;ScreenHeight!$E73,
   1,
   (SQRT(OFFSET(Ghosts!$T$41,COLUMN(),0)-OFFSET(Ghosts!$R$41,COLUMN(),0)*ScreenHeight!$D73)-1))+IF(Ghosts!$B$35,IF(Param!$M$21,-1-POWER(0.3,Param!$M$21)/(IF(Param!$M$21&lt;20,LightShader!AQ163,OFFSET(LightShader!AQ163,Param!$M$21-20,0)
)+POWER(0.3,Param!$M$21)),-2),0))</f>
        <v>2.5711271969559446</v>
      </c>
      <c r="AR72" s="53">
        <f ca="1">IF(ScreenHeight!$B73&lt;OFFSET(Radar!$AC$3,COLUMN(),0),
    Param!$B$38/ScreenHeight!$B73,
    (Param!$B$37+1/(1-OFFSET(Radar!$AD$3,COLUMN(),0)*ScreenHeight!$C73)/Param!$B$39)/OFFSET(Radar!$AC$3,COLUMN(),0)
)*DistanceShader!AR72*LightShader!AR72*(IF(OFFSET(Ghosts!$S$41,COLUMN(),0)&lt;ScreenHeight!$E73,
   1,
   (SQRT(OFFSET(Ghosts!$T$41,COLUMN(),0)-OFFSET(Ghosts!$R$41,COLUMN(),0)*ScreenHeight!$D73)-1))+IF(Ghosts!$B$35,IF(Param!$M$21,-1-POWER(0.3,Param!$M$21)/(IF(Param!$M$21&lt;20,LightShader!AR163,OFFSET(LightShader!AR163,Param!$M$21-20,0)
)+POWER(0.3,Param!$M$21)),-2),0))</f>
        <v>2.6173277036647935</v>
      </c>
      <c r="AS72" s="53">
        <f ca="1">IF(ScreenHeight!$B73&lt;OFFSET(Radar!$AC$3,COLUMN(),0),
    Param!$B$38/ScreenHeight!$B73,
    (Param!$B$37+1/(1-OFFSET(Radar!$AD$3,COLUMN(),0)*ScreenHeight!$C73)/Param!$B$39)/OFFSET(Radar!$AC$3,COLUMN(),0)
)*DistanceShader!AS72*LightShader!AS72*(IF(OFFSET(Ghosts!$S$41,COLUMN(),0)&lt;ScreenHeight!$E73,
   1,
   (SQRT(OFFSET(Ghosts!$T$41,COLUMN(),0)-OFFSET(Ghosts!$R$41,COLUMN(),0)*ScreenHeight!$D73)-1))+IF(Ghosts!$B$35,IF(Param!$M$21,-1-POWER(0.3,Param!$M$21)/(IF(Param!$M$21&lt;20,LightShader!AS163,OFFSET(LightShader!AS163,Param!$M$21-20,0)
)+POWER(0.3,Param!$M$21)),-2),0))</f>
        <v>2.6646786428545561</v>
      </c>
      <c r="AT72" s="53">
        <f ca="1">IF(ScreenHeight!$B73&lt;OFFSET(Radar!$AC$3,COLUMN(),0),
    Param!$B$38/ScreenHeight!$B73,
    (Param!$B$37+1/(1-OFFSET(Radar!$AD$3,COLUMN(),0)*ScreenHeight!$C73)/Param!$B$39)/OFFSET(Radar!$AC$3,COLUMN(),0)
)*DistanceShader!AT72*LightShader!AT72*(IF(OFFSET(Ghosts!$S$41,COLUMN(),0)&lt;ScreenHeight!$E73,
   1,
   (SQRT(OFFSET(Ghosts!$T$41,COLUMN(),0)-OFFSET(Ghosts!$R$41,COLUMN(),0)*ScreenHeight!$D73)-1))+IF(Ghosts!$B$35,IF(Param!$M$21,-1-POWER(0.3,Param!$M$21)/(IF(Param!$M$21&lt;20,LightShader!AT163,OFFSET(LightShader!AT163,Param!$M$21-20,0)
)+POWER(0.3,Param!$M$21)),-2),0))</f>
        <v>2.7132112090713782</v>
      </c>
      <c r="AU72" s="53">
        <f ca="1">IF(ScreenHeight!$B73&lt;OFFSET(Radar!$AC$3,COLUMN(),0),
    Param!$B$38/ScreenHeight!$B73,
    (Param!$B$37+1/(1-OFFSET(Radar!$AD$3,COLUMN(),0)*ScreenHeight!$C73)/Param!$B$39)/OFFSET(Radar!$AC$3,COLUMN(),0)
)*DistanceShader!AU72*LightShader!AU72*(IF(OFFSET(Ghosts!$S$41,COLUMN(),0)&lt;ScreenHeight!$E73,
   1,
   (SQRT(OFFSET(Ghosts!$T$41,COLUMN(),0)-OFFSET(Ghosts!$R$41,COLUMN(),0)*ScreenHeight!$D73)-1))+IF(Ghosts!$B$35,IF(Param!$M$21,-1-POWER(0.3,Param!$M$21)/(IF(Param!$M$21&lt;20,LightShader!AU163,OFFSET(LightShader!AU163,Param!$M$21-20,0)
)+POWER(0.3,Param!$M$21)),-2),0))</f>
        <v>2.7629567441839042</v>
      </c>
      <c r="AV72" s="53">
        <f ca="1">IF(ScreenHeight!$B73&lt;OFFSET(Radar!$AC$3,COLUMN(),0),
    Param!$B$38/ScreenHeight!$B73,
    (Param!$B$37+1/(1-OFFSET(Radar!$AD$3,COLUMN(),0)*ScreenHeight!$C73)/Param!$B$39)/OFFSET(Radar!$AC$3,COLUMN(),0)
)*DistanceShader!AV72*LightShader!AV72*(IF(OFFSET(Ghosts!$S$41,COLUMN(),0)&lt;ScreenHeight!$E73,
   1,
   (SQRT(OFFSET(Ghosts!$T$41,COLUMN(),0)-OFFSET(Ghosts!$R$41,COLUMN(),0)*ScreenHeight!$D73)-1))+IF(Ghosts!$B$35,IF(Param!$M$21,-1-POWER(0.3,Param!$M$21)/(IF(Param!$M$21&lt;20,LightShader!AV163,OFFSET(LightShader!AV163,Param!$M$21-20,0)
)+POWER(0.3,Param!$M$21)),-2),0))</f>
        <v>2.8139465892145847</v>
      </c>
      <c r="AW72" s="53">
        <f ca="1">IF(ScreenHeight!$B73&lt;OFFSET(Radar!$AC$3,COLUMN(),0),
    Param!$B$38/ScreenHeight!$B73,
    (Param!$B$37+1/(1-OFFSET(Radar!$AD$3,COLUMN(),0)*ScreenHeight!$C73)/Param!$B$39)/OFFSET(Radar!$AC$3,COLUMN(),0)
)*DistanceShader!AW72*LightShader!AW72*(IF(OFFSET(Ghosts!$S$41,COLUMN(),0)&lt;ScreenHeight!$E73,
   1,
   (SQRT(OFFSET(Ghosts!$T$41,COLUMN(),0)-OFFSET(Ghosts!$R$41,COLUMN(),0)*ScreenHeight!$D73)-1))+IF(Ghosts!$B$35,IF(Param!$M$21,-1-POWER(0.3,Param!$M$21)/(IF(Param!$M$21&lt;20,LightShader!AW163,OFFSET(LightShader!AW163,Param!$M$21-20,0)
)+POWER(0.3,Param!$M$21)),-2),0))</f>
        <v>2.8662119083179425</v>
      </c>
      <c r="AX72" s="53">
        <f ca="1">IF(ScreenHeight!$B73&lt;OFFSET(Radar!$AC$3,COLUMN(),0),
    Param!$B$38/ScreenHeight!$B73,
    (Param!$B$37+1/(1-OFFSET(Radar!$AD$3,COLUMN(),0)*ScreenHeight!$C73)/Param!$B$39)/OFFSET(Radar!$AC$3,COLUMN(),0)
)*DistanceShader!AX72*LightShader!AX72*(IF(OFFSET(Ghosts!$S$41,COLUMN(),0)&lt;ScreenHeight!$E73,
   1,
   (SQRT(OFFSET(Ghosts!$T$41,COLUMN(),0)-OFFSET(Ghosts!$R$41,COLUMN(),0)*ScreenHeight!$D73)-1))+IF(Ghosts!$B$35,IF(Param!$M$21,-1-POWER(0.3,Param!$M$21)/(IF(Param!$M$21&lt;20,LightShader!AX163,OFFSET(LightShader!AX163,Param!$M$21-20,0)
)+POWER(0.3,Param!$M$21)),-2),0))</f>
        <v>2.9197834809261787</v>
      </c>
      <c r="AY72" s="53">
        <f ca="1">IF(ScreenHeight!$B73&lt;OFFSET(Radar!$AC$3,COLUMN(),0),
    Param!$B$38/ScreenHeight!$B73,
    (Param!$B$37+1/(1-OFFSET(Radar!$AD$3,COLUMN(),0)*ScreenHeight!$C73)/Param!$B$39)/OFFSET(Radar!$AC$3,COLUMN(),0)
)*DistanceShader!AY72*LightShader!AY72*(IF(OFFSET(Ghosts!$S$41,COLUMN(),0)&lt;ScreenHeight!$E73,
   1,
   (SQRT(OFFSET(Ghosts!$T$41,COLUMN(),0)-OFFSET(Ghosts!$R$41,COLUMN(),0)*ScreenHeight!$D73)-1))+IF(Ghosts!$B$35,IF(Param!$M$21,-1-POWER(0.3,Param!$M$21)/(IF(Param!$M$21&lt;20,LightShader!AY163,OFFSET(LightShader!AY163,Param!$M$21-20,0)
)+POWER(0.3,Param!$M$21)),-2),0))</f>
        <v>2.9746914576123351</v>
      </c>
      <c r="AZ72" s="53">
        <f ca="1">IF(ScreenHeight!$B73&lt;OFFSET(Radar!$AC$3,COLUMN(),0),
    Param!$B$38/ScreenHeight!$B73,
    (Param!$B$37+1/(1-OFFSET(Radar!$AD$3,COLUMN(),0)*ScreenHeight!$C73)/Param!$B$39)/OFFSET(Radar!$AC$3,COLUMN(),0)
)*DistanceShader!AZ72*LightShader!AZ72*(IF(OFFSET(Ghosts!$S$41,COLUMN(),0)&lt;ScreenHeight!$E73,
   1,
   (SQRT(OFFSET(Ghosts!$T$41,COLUMN(),0)-OFFSET(Ghosts!$R$41,COLUMN(),0)*ScreenHeight!$D73)-1))+IF(Ghosts!$B$35,IF(Param!$M$21,-1-POWER(0.3,Param!$M$21)/(IF(Param!$M$21&lt;20,LightShader!AZ163,OFFSET(LightShader!AZ163,Param!$M$21-20,0)
)+POWER(0.3,Param!$M$21)),-2),0))</f>
        <v>3.0309650747173493</v>
      </c>
      <c r="BA72" s="53">
        <f ca="1">IF(ScreenHeight!$B73&lt;OFFSET(Radar!$AC$3,COLUMN(),0),
    Param!$B$38/ScreenHeight!$B73,
    (Param!$B$37+1/(1-OFFSET(Radar!$AD$3,COLUMN(),0)*ScreenHeight!$C73)/Param!$B$39)/OFFSET(Radar!$AC$3,COLUMN(),0)
)*DistanceShader!BA72*LightShader!BA72*(IF(OFFSET(Ghosts!$S$41,COLUMN(),0)&lt;ScreenHeight!$E73,
   1,
   (SQRT(OFFSET(Ghosts!$T$41,COLUMN(),0)-OFFSET(Ghosts!$R$41,COLUMN(),0)*ScreenHeight!$D73)-1))+IF(Ghosts!$B$35,IF(Param!$M$21,-1-POWER(0.3,Param!$M$21)/(IF(Param!$M$21&lt;20,LightShader!BA163,OFFSET(LightShader!BA163,Param!$M$21-20,0)
)+POWER(0.3,Param!$M$21)),-2),0))</f>
        <v>3.0886323222540089</v>
      </c>
      <c r="BB72" s="53">
        <f ca="1">IF(ScreenHeight!$B73&lt;OFFSET(Radar!$AC$3,COLUMN(),0),
    Param!$B$38/ScreenHeight!$B73,
    (Param!$B$37+1/(1-OFFSET(Radar!$AD$3,COLUMN(),0)*ScreenHeight!$C73)/Param!$B$39)/OFFSET(Radar!$AC$3,COLUMN(),0)
)*DistanceShader!BB72*LightShader!BB72*(IF(OFFSET(Ghosts!$S$41,COLUMN(),0)&lt;ScreenHeight!$E73,
   1,
   (SQRT(OFFSET(Ghosts!$T$41,COLUMN(),0)-OFFSET(Ghosts!$R$41,COLUMN(),0)*ScreenHeight!$D73)-1))+IF(Ghosts!$B$35,IF(Param!$M$21,-1-POWER(0.3,Param!$M$21)/(IF(Param!$M$21&lt;20,LightShader!BB163,OFFSET(LightShader!BB163,Param!$M$21-20,0)
)+POWER(0.3,Param!$M$21)),-2),0))</f>
        <v>3.1477195590458087</v>
      </c>
      <c r="BC72" s="53">
        <f ca="1">IF(ScreenHeight!$B73&lt;OFFSET(Radar!$AC$3,COLUMN(),0),
    Param!$B$38/ScreenHeight!$B73,
    (Param!$B$37+1/(1-OFFSET(Radar!$AD$3,COLUMN(),0)*ScreenHeight!$C73)/Param!$B$39)/OFFSET(Radar!$AC$3,COLUMN(),0)
)*DistanceShader!BC72*LightShader!BC72*(IF(OFFSET(Ghosts!$S$41,COLUMN(),0)&lt;ScreenHeight!$E73,
   1,
   (SQRT(OFFSET(Ghosts!$T$41,COLUMN(),0)-OFFSET(Ghosts!$R$41,COLUMN(),0)*ScreenHeight!$D73)-1))+IF(Ghosts!$B$35,IF(Param!$M$21,-1-POWER(0.3,Param!$M$21)/(IF(Param!$M$21&lt;20,LightShader!BC163,OFFSET(LightShader!BC163,Param!$M$21-20,0)
)+POWER(0.3,Param!$M$21)),-2),0))</f>
        <v>3.2082510684933538</v>
      </c>
      <c r="BD72" s="53">
        <f ca="1">IF(ScreenHeight!$B73&lt;OFFSET(Radar!$AC$3,COLUMN(),0),
    Param!$B$38/ScreenHeight!$B73,
    (Param!$B$37+1/(1-OFFSET(Radar!$AD$3,COLUMN(),0)*ScreenHeight!$C73)/Param!$B$39)/OFFSET(Radar!$AC$3,COLUMN(),0)
)*DistanceShader!BD72*LightShader!BD72*(IF(OFFSET(Ghosts!$S$41,COLUMN(),0)&lt;ScreenHeight!$E73,
   1,
   (SQRT(OFFSET(Ghosts!$T$41,COLUMN(),0)-OFFSET(Ghosts!$R$41,COLUMN(),0)*ScreenHeight!$D73)-1))+IF(Ghosts!$B$35,IF(Param!$M$21,-1-POWER(0.3,Param!$M$21)/(IF(Param!$M$21&lt;20,LightShader!BD163,OFFSET(LightShader!BD163,Param!$M$21-20,0)
)+POWER(0.3,Param!$M$21)),-2),0))</f>
        <v>3.2702485478020349</v>
      </c>
      <c r="BE72" s="53">
        <f ca="1">IF(ScreenHeight!$B73&lt;OFFSET(Radar!$AC$3,COLUMN(),0),
    Param!$B$38/ScreenHeight!$B73,
    (Param!$B$37+1/(1-OFFSET(Radar!$AD$3,COLUMN(),0)*ScreenHeight!$C73)/Param!$B$39)/OFFSET(Radar!$AC$3,COLUMN(),0)
)*DistanceShader!BE72*LightShader!BE72*(IF(OFFSET(Ghosts!$S$41,COLUMN(),0)&lt;ScreenHeight!$E73,
   1,
   (SQRT(OFFSET(Ghosts!$T$41,COLUMN(),0)-OFFSET(Ghosts!$R$41,COLUMN(),0)*ScreenHeight!$D73)-1))+IF(Ghosts!$B$35,IF(Param!$M$21,-1-POWER(0.3,Param!$M$21)/(IF(Param!$M$21&lt;20,LightShader!BE163,OFFSET(LightShader!BE163,Param!$M$21-20,0)
)+POWER(0.3,Param!$M$21)),-2),0))</f>
        <v>3.3337305229752423</v>
      </c>
      <c r="BF72" s="53">
        <f ca="1">IF(ScreenHeight!$B73&lt;OFFSET(Radar!$AC$3,COLUMN(),0),
    Param!$B$38/ScreenHeight!$B73,
    (Param!$B$37+1/(1-OFFSET(Radar!$AD$3,COLUMN(),0)*ScreenHeight!$C73)/Param!$B$39)/OFFSET(Radar!$AC$3,COLUMN(),0)
)*DistanceShader!BF72*LightShader!BF72*(IF(OFFSET(Ghosts!$S$41,COLUMN(),0)&lt;ScreenHeight!$E73,
   1,
   (SQRT(OFFSET(Ghosts!$T$41,COLUMN(),0)-OFFSET(Ghosts!$R$41,COLUMN(),0)*ScreenHeight!$D73)-1))+IF(Ghosts!$B$35,IF(Param!$M$21,-1-POWER(0.3,Param!$M$21)/(IF(Param!$M$21&lt;20,LightShader!BF163,OFFSET(LightShader!BF163,Param!$M$21-20,0)
)+POWER(0.3,Param!$M$21)),-2),0))</f>
        <v>3.3987116814090128</v>
      </c>
      <c r="BG72" s="53">
        <f ca="1">IF(ScreenHeight!$B73&lt;OFFSET(Radar!$AC$3,COLUMN(),0),
    Param!$B$38/ScreenHeight!$B73,
    (Param!$B$37+1/(1-OFFSET(Radar!$AD$3,COLUMN(),0)*ScreenHeight!$C73)/Param!$B$39)/OFFSET(Radar!$AC$3,COLUMN(),0)
)*DistanceShader!BG72*LightShader!BG72*(IF(OFFSET(Ghosts!$S$41,COLUMN(),0)&lt;ScreenHeight!$E73,
   1,
   (SQRT(OFFSET(Ghosts!$T$41,COLUMN(),0)-OFFSET(Ghosts!$R$41,COLUMN(),0)*ScreenHeight!$D73)-1))+IF(Ghosts!$B$35,IF(Param!$M$21,-1-POWER(0.3,Param!$M$21)/(IF(Param!$M$21&lt;20,LightShader!BG163,OFFSET(LightShader!BG163,Param!$M$21-20,0)
)+POWER(0.3,Param!$M$21)),-2),0))</f>
        <v>3.4652021135580799</v>
      </c>
      <c r="BH72" s="53">
        <f ca="1">IF(ScreenHeight!$B73&lt;OFFSET(Radar!$AC$3,COLUMN(),0),
    Param!$B$38/ScreenHeight!$B73,
    (Param!$B$37+1/(1-OFFSET(Radar!$AD$3,COLUMN(),0)*ScreenHeight!$C73)/Param!$B$39)/OFFSET(Radar!$AC$3,COLUMN(),0)
)*DistanceShader!BH72*LightShader!BH72*(IF(OFFSET(Ghosts!$S$41,COLUMN(),0)&lt;ScreenHeight!$E73,
   1,
   (SQRT(OFFSET(Ghosts!$T$41,COLUMN(),0)-OFFSET(Ghosts!$R$41,COLUMN(),0)*ScreenHeight!$D73)-1))+IF(Ghosts!$B$35,IF(Param!$M$21,-1-POWER(0.3,Param!$M$21)/(IF(Param!$M$21&lt;20,LightShader!BH163,OFFSET(LightShader!BH163,Param!$M$21-20,0)
)+POWER(0.3,Param!$M$21)),-2),0))</f>
        <v>3.5332064549340201</v>
      </c>
      <c r="BI72" s="53">
        <f ca="1">IF(ScreenHeight!$B73&lt;OFFSET(Radar!$AC$3,COLUMN(),0),
    Param!$B$38/ScreenHeight!$B73,
    (Param!$B$37+1/(1-OFFSET(Radar!$AD$3,COLUMN(),0)*ScreenHeight!$C73)/Param!$B$39)/OFFSET(Radar!$AC$3,COLUMN(),0)
)*DistanceShader!BI72*LightShader!BI72*(IF(OFFSET(Ghosts!$S$41,COLUMN(),0)&lt;ScreenHeight!$E73,
   1,
   (SQRT(OFFSET(Ghosts!$T$41,COLUMN(),0)-OFFSET(Ghosts!$R$41,COLUMN(),0)*ScreenHeight!$D73)-1))+IF(Ghosts!$B$35,IF(Param!$M$21,-1-POWER(0.3,Param!$M$21)/(IF(Param!$M$21&lt;20,LightShader!BI163,OFFSET(LightShader!BI163,Param!$M$21-20,0)
)+POWER(0.3,Param!$M$21)),-2),0))</f>
        <v>3.6027229197121922</v>
      </c>
      <c r="BJ72" s="53">
        <f ca="1">IF(ScreenHeight!$B73&lt;OFFSET(Radar!$AC$3,COLUMN(),0),
    Param!$B$38/ScreenHeight!$B73,
    (Param!$B$37+1/(1-OFFSET(Radar!$AD$3,COLUMN(),0)*ScreenHeight!$C73)/Param!$B$39)/OFFSET(Radar!$AC$3,COLUMN(),0)
)*DistanceShader!BJ72*LightShader!BJ72*(IF(OFFSET(Ghosts!$S$41,COLUMN(),0)&lt;ScreenHeight!$E73,
   1,
   (SQRT(OFFSET(Ghosts!$T$41,COLUMN(),0)-OFFSET(Ghosts!$R$41,COLUMN(),0)*ScreenHeight!$D73)-1))+IF(Ghosts!$B$35,IF(Param!$M$21,-1-POWER(0.3,Param!$M$21)/(IF(Param!$M$21&lt;20,LightShader!BJ163,OFFSET(LightShader!BJ163,Param!$M$21-20,0)
)+POWER(0.3,Param!$M$21)),-2),0))</f>
        <v>3.6737422175517578</v>
      </c>
      <c r="BK72" s="53">
        <f ca="1">IF(ScreenHeight!$B73&lt;OFFSET(Radar!$AC$3,COLUMN(),0),
    Param!$B$38/ScreenHeight!$B73,
    (Param!$B$37+1/(1-OFFSET(Radar!$AD$3,COLUMN(),0)*ScreenHeight!$C73)/Param!$B$39)/OFFSET(Radar!$AC$3,COLUMN(),0)
)*DistanceShader!BK72*LightShader!BK72*(IF(OFFSET(Ghosts!$S$41,COLUMN(),0)&lt;ScreenHeight!$E73,
   1,
   (SQRT(OFFSET(Ghosts!$T$41,COLUMN(),0)-OFFSET(Ghosts!$R$41,COLUMN(),0)*ScreenHeight!$D73)-1))+IF(Ghosts!$B$35,IF(Param!$M$21,-1-POWER(0.3,Param!$M$21)/(IF(Param!$M$21&lt;20,LightShader!BK163,OFFSET(LightShader!BK163,Param!$M$21-20,0)
)+POWER(0.3,Param!$M$21)),-2),0))</f>
        <v>3.7462463459781139</v>
      </c>
      <c r="BL72" s="53">
        <f ca="1">IF(ScreenHeight!$B73&lt;OFFSET(Radar!$AC$3,COLUMN(),0),
    Param!$B$38/ScreenHeight!$B73,
    (Param!$B$37+1/(1-OFFSET(Radar!$AD$3,COLUMN(),0)*ScreenHeight!$C73)/Param!$B$39)/OFFSET(Radar!$AC$3,COLUMN(),0)
)*DistanceShader!BL72*LightShader!BL72*(IF(OFFSET(Ghosts!$S$41,COLUMN(),0)&lt;ScreenHeight!$E73,
   1,
   (SQRT(OFFSET(Ghosts!$T$41,COLUMN(),0)-OFFSET(Ghosts!$R$41,COLUMN(),0)*ScreenHeight!$D73)-1))+IF(Ghosts!$B$35,IF(Param!$M$21,-1-POWER(0.3,Param!$M$21)/(IF(Param!$M$21&lt;20,LightShader!BL163,OFFSET(LightShader!BL163,Param!$M$21-20,0)
)+POWER(0.3,Param!$M$21)),-2),0))</f>
        <v>3.8202072519676045</v>
      </c>
      <c r="BM72" s="53">
        <f ca="1">IF(ScreenHeight!$B73&lt;OFFSET(Radar!$AC$3,COLUMN(),0),
    Param!$B$38/ScreenHeight!$B73,
    (Param!$B$37+1/(1-OFFSET(Radar!$AD$3,COLUMN(),0)*ScreenHeight!$C73)/Param!$B$39)/OFFSET(Radar!$AC$3,COLUMN(),0)
)*DistanceShader!BM72*LightShader!BM72*(IF(OFFSET(Ghosts!$S$41,COLUMN(),0)&lt;ScreenHeight!$E73,
   1,
   (SQRT(OFFSET(Ghosts!$T$41,COLUMN(),0)-OFFSET(Ghosts!$R$41,COLUMN(),0)*ScreenHeight!$D73)-1))+IF(Ghosts!$B$35,IF(Param!$M$21,-1-POWER(0.3,Param!$M$21)/(IF(Param!$M$21&lt;20,LightShader!BM163,OFFSET(LightShader!BM163,Param!$M$21-20,0)
)+POWER(0.3,Param!$M$21)),-2),0))</f>
        <v>3.8955853583615561</v>
      </c>
      <c r="BN72" s="53">
        <f ca="1">IF(ScreenHeight!$B73&lt;OFFSET(Radar!$AC$3,COLUMN(),0),
    Param!$B$38/ScreenHeight!$B73,
    (Param!$B$37+1/(1-OFFSET(Radar!$AD$3,COLUMN(),0)*ScreenHeight!$C73)/Param!$B$39)/OFFSET(Radar!$AC$3,COLUMN(),0)
)*DistanceShader!BN72*LightShader!BN72*(IF(OFFSET(Ghosts!$S$41,COLUMN(),0)&lt;ScreenHeight!$E73,
   1,
   (SQRT(OFFSET(Ghosts!$T$41,COLUMN(),0)-OFFSET(Ghosts!$R$41,COLUMN(),0)*ScreenHeight!$D73)-1))+IF(Ghosts!$B$35,IF(Param!$M$21,-1-POWER(0.3,Param!$M$21)/(IF(Param!$M$21&lt;20,LightShader!BN163,OFFSET(LightShader!BN163,Param!$M$21-20,0)
)+POWER(0.3,Param!$M$21)),-2),0))</f>
        <v>3.9723279535949088</v>
      </c>
      <c r="BO72" s="53">
        <f ca="1">IF(ScreenHeight!$B73&lt;OFFSET(Radar!$AC$3,COLUMN(),0),
    Param!$B$38/ScreenHeight!$B73,
    (Param!$B$37+1/(1-OFFSET(Radar!$AD$3,COLUMN(),0)*ScreenHeight!$C73)/Param!$B$39)/OFFSET(Radar!$AC$3,COLUMN(),0)
)*DistanceShader!BO72*LightShader!BO72*(IF(OFFSET(Ghosts!$S$41,COLUMN(),0)&lt;ScreenHeight!$E73,
   1,
   (SQRT(OFFSET(Ghosts!$T$41,COLUMN(),0)-OFFSET(Ghosts!$R$41,COLUMN(),0)*ScreenHeight!$D73)-1))+IF(Ghosts!$B$35,IF(Param!$M$21,-1-POWER(0.3,Param!$M$21)/(IF(Param!$M$21&lt;20,LightShader!BO163,OFFSET(LightShader!BO163,Param!$M$21-20,0)
)+POWER(0.3,Param!$M$21)),-2),0))</f>
        <v>4.0503674471494895</v>
      </c>
      <c r="BP72" s="53">
        <f ca="1">IF(ScreenHeight!$B73&lt;OFFSET(Radar!$AC$3,COLUMN(),0),
    Param!$B$38/ScreenHeight!$B73,
    (Param!$B$37+1/(1-OFFSET(Radar!$AD$3,COLUMN(),0)*ScreenHeight!$C73)/Param!$B$39)/OFFSET(Radar!$AC$3,COLUMN(),0)
)*DistanceShader!BP72*LightShader!BP72*(IF(OFFSET(Ghosts!$S$41,COLUMN(),0)&lt;ScreenHeight!$E73,
   1,
   (SQRT(OFFSET(Ghosts!$T$41,COLUMN(),0)-OFFSET(Ghosts!$R$41,COLUMN(),0)*ScreenHeight!$D73)-1))+IF(Ghosts!$B$35,IF(Param!$M$21,-1-POWER(0.3,Param!$M$21)/(IF(Param!$M$21&lt;20,LightShader!BP163,OFFSET(LightShader!BP163,Param!$M$21-20,0)
)+POWER(0.3,Param!$M$21)),-2),0))</f>
        <v>4.1296194983438443</v>
      </c>
      <c r="BQ72" s="53">
        <f ca="1">IF(ScreenHeight!$B73&lt;OFFSET(Radar!$AC$3,COLUMN(),0),
    Param!$B$38/ScreenHeight!$B73,
    (Param!$B$37+1/(1-OFFSET(Radar!$AD$3,COLUMN(),0)*ScreenHeight!$C73)/Param!$B$39)/OFFSET(Radar!$AC$3,COLUMN(),0)
)*DistanceShader!BQ72*LightShader!BQ72*(IF(OFFSET(Ghosts!$S$41,COLUMN(),0)&lt;ScreenHeight!$E73,
   1,
   (SQRT(OFFSET(Ghosts!$T$41,COLUMN(),0)-OFFSET(Ghosts!$R$41,COLUMN(),0)*ScreenHeight!$D73)-1))+IF(Ghosts!$B$35,IF(Param!$M$21,-1-POWER(0.3,Param!$M$21)/(IF(Param!$M$21&lt;20,LightShader!BQ163,OFFSET(LightShader!BQ163,Param!$M$21-20,0)
)+POWER(0.3,Param!$M$21)),-2),0))</f>
        <v>4.2099810327665157</v>
      </c>
      <c r="BR72" s="53">
        <f ca="1">IF(ScreenHeight!$B73&lt;OFFSET(Radar!$AC$3,COLUMN(),0),
    Param!$B$38/ScreenHeight!$B73,
    (Param!$B$37+1/(1-OFFSET(Radar!$AD$3,COLUMN(),0)*ScreenHeight!$C73)/Param!$B$39)/OFFSET(Radar!$AC$3,COLUMN(),0)
)*DistanceShader!BR72*LightShader!BR72*(IF(OFFSET(Ghosts!$S$41,COLUMN(),0)&lt;ScreenHeight!$E73,
   1,
   (SQRT(OFFSET(Ghosts!$T$41,COLUMN(),0)-OFFSET(Ghosts!$R$41,COLUMN(),0)*ScreenHeight!$D73)-1))+IF(Ghosts!$B$35,IF(Param!$M$21,-1-POWER(0.3,Param!$M$21)/(IF(Param!$M$21&lt;20,LightShader!BR163,OFFSET(LightShader!BR163,Param!$M$21-20,0)
)+POWER(0.3,Param!$M$21)),-2),0))</f>
        <v>4.2913281690522549</v>
      </c>
      <c r="BS72" s="53">
        <f ca="1">IF(ScreenHeight!$B73&lt;OFFSET(Radar!$AC$3,COLUMN(),0),
    Param!$B$38/ScreenHeight!$B73,
    (Param!$B$37+1/(1-OFFSET(Radar!$AD$3,COLUMN(),0)*ScreenHeight!$C73)/Param!$B$39)/OFFSET(Radar!$AC$3,COLUMN(),0)
)*DistanceShader!BS72*LightShader!BS72*(IF(OFFSET(Ghosts!$S$41,COLUMN(),0)&lt;ScreenHeight!$E73,
   1,
   (SQRT(OFFSET(Ghosts!$T$41,COLUMN(),0)-OFFSET(Ghosts!$R$41,COLUMN(),0)*ScreenHeight!$D73)-1))+IF(Ghosts!$B$35,IF(Param!$M$21,-1-POWER(0.3,Param!$M$21)/(IF(Param!$M$21&lt;20,LightShader!BS163,OFFSET(LightShader!BS163,Param!$M$21-20,0)
)+POWER(0.3,Param!$M$21)),-2),0))</f>
        <v>4.3735140889596522</v>
      </c>
      <c r="BT72" s="53">
        <f ca="1">IF(ScreenHeight!$B73&lt;OFFSET(Radar!$AC$3,COLUMN(),0),
    Param!$B$38/ScreenHeight!$B73,
    (Param!$B$37+1/(1-OFFSET(Radar!$AD$3,COLUMN(),0)*ScreenHeight!$C73)/Param!$B$39)/OFFSET(Radar!$AC$3,COLUMN(),0)
)*DistanceShader!BT72*LightShader!BT72*(IF(OFFSET(Ghosts!$S$41,COLUMN(),0)&lt;ScreenHeight!$E73,
   1,
   (SQRT(OFFSET(Ghosts!$T$41,COLUMN(),0)-OFFSET(Ghosts!$R$41,COLUMN(),0)*ScreenHeight!$D73)-1))+IF(Ghosts!$B$35,IF(Param!$M$21,-1-POWER(0.3,Param!$M$21)/(IF(Param!$M$21&lt;20,LightShader!BT163,OFFSET(LightShader!BT163,Param!$M$21-20,0)
)+POWER(0.3,Param!$M$21)),-2),0))</f>
        <v>4.4563668959334004</v>
      </c>
      <c r="BU72" s="53">
        <f ca="1">IF(ScreenHeight!$B73&lt;OFFSET(Radar!$AC$3,COLUMN(),0),
    Param!$B$38/ScreenHeight!$B73,
    (Param!$B$37+1/(1-OFFSET(Radar!$AD$3,COLUMN(),0)*ScreenHeight!$C73)/Param!$B$39)/OFFSET(Radar!$AC$3,COLUMN(),0)
)*DistanceShader!BU72*LightShader!BU72*(IF(OFFSET(Ghosts!$S$41,COLUMN(),0)&lt;ScreenHeight!$E73,
   1,
   (SQRT(OFFSET(Ghosts!$T$41,COLUMN(),0)-OFFSET(Ghosts!$R$41,COLUMN(),0)*ScreenHeight!$D73)-1))+IF(Ghosts!$B$35,IF(Param!$M$21,-1-POWER(0.3,Param!$M$21)/(IF(Param!$M$21&lt;20,LightShader!BU163,OFFSET(LightShader!BU163,Param!$M$21-20,0)
)+POWER(0.3,Param!$M$21)),-2),0))</f>
        <v>4.5396875215097134</v>
      </c>
      <c r="BV72" s="53">
        <f ca="1">IF(ScreenHeight!$B73&lt;OFFSET(Radar!$AC$3,COLUMN(),0),
    Param!$B$38/ScreenHeight!$B73,
    (Param!$B$37+1/(1-OFFSET(Radar!$AD$3,COLUMN(),0)*ScreenHeight!$C73)/Param!$B$39)/OFFSET(Radar!$AC$3,COLUMN(),0)
)*DistanceShader!BV72*LightShader!BV72*(IF(OFFSET(Ghosts!$S$41,COLUMN(),0)&lt;ScreenHeight!$E73,
   1,
   (SQRT(OFFSET(Ghosts!$T$41,COLUMN(),0)-OFFSET(Ghosts!$R$41,COLUMN(),0)*ScreenHeight!$D73)-1))+IF(Ghosts!$B$35,IF(Param!$M$21,-1-POWER(0.3,Param!$M$21)/(IF(Param!$M$21&lt;20,LightShader!BV163,OFFSET(LightShader!BV163,Param!$M$21-20,0)
)+POWER(0.3,Param!$M$21)),-2),0))</f>
        <v>4.6232477548641686</v>
      </c>
      <c r="BW72" s="53">
        <f ca="1">IF(ScreenHeight!$B73&lt;OFFSET(Radar!$AC$3,COLUMN(),0),
    Param!$B$38/ScreenHeight!$B73,
    (Param!$B$37+1/(1-OFFSET(Radar!$AD$3,COLUMN(),0)*ScreenHeight!$C73)/Param!$B$39)/OFFSET(Radar!$AC$3,COLUMN(),0)
)*DistanceShader!BW72*LightShader!BW72*(IF(OFFSET(Ghosts!$S$41,COLUMN(),0)&lt;ScreenHeight!$E73,
   1,
   (SQRT(OFFSET(Ghosts!$T$41,COLUMN(),0)-OFFSET(Ghosts!$R$41,COLUMN(),0)*ScreenHeight!$D73)-1))+IF(Ghosts!$B$35,IF(Param!$M$21,-1-POWER(0.3,Param!$M$21)/(IF(Param!$M$21&lt;20,LightShader!BW163,OFFSET(LightShader!BW163,Param!$M$21-20,0)
)+POWER(0.3,Param!$M$21)),-2),0))</f>
        <v>4.7067884880870894</v>
      </c>
      <c r="BX72" s="53">
        <f ca="1">IF(ScreenHeight!$B73&lt;OFFSET(Radar!$AC$3,COLUMN(),0),
    Param!$B$38/ScreenHeight!$B73,
    (Param!$B$37+1/(1-OFFSET(Radar!$AD$3,COLUMN(),0)*ScreenHeight!$C73)/Param!$B$39)/OFFSET(Radar!$AC$3,COLUMN(),0)
)*DistanceShader!BX72*LightShader!BX72*(IF(OFFSET(Ghosts!$S$41,COLUMN(),0)&lt;ScreenHeight!$E73,
   1,
   (SQRT(OFFSET(Ghosts!$T$41,COLUMN(),0)-OFFSET(Ghosts!$R$41,COLUMN(),0)*ScreenHeight!$D73)-1))+IF(Ghosts!$B$35,IF(Param!$M$21,-1-POWER(0.3,Param!$M$21)/(IF(Param!$M$21&lt;20,LightShader!BX163,OFFSET(LightShader!BX163,Param!$M$21-20,0)
)+POWER(0.3,Param!$M$21)),-2),0))</f>
        <v>4.7900182876760686</v>
      </c>
      <c r="BY72" s="53">
        <f ca="1">IF(ScreenHeight!$B73&lt;OFFSET(Radar!$AC$3,COLUMN(),0),
    Param!$B$38/ScreenHeight!$B73,
    (Param!$B$37+1/(1-OFFSET(Radar!$AD$3,COLUMN(),0)*ScreenHeight!$C73)/Param!$B$39)/OFFSET(Radar!$AC$3,COLUMN(),0)
)*DistanceShader!BY72*LightShader!BY72*(IF(OFFSET(Ghosts!$S$41,COLUMN(),0)&lt;ScreenHeight!$E73,
   1,
   (SQRT(OFFSET(Ghosts!$T$41,COLUMN(),0)-OFFSET(Ghosts!$R$41,COLUMN(),0)*ScreenHeight!$D73)-1))+IF(Ghosts!$B$35,IF(Param!$M$21,-1-POWER(0.3,Param!$M$21)/(IF(Param!$M$21&lt;20,LightShader!BY163,OFFSET(LightShader!BY163,Param!$M$21-20,0)
)+POWER(0.3,Param!$M$21)),-2),0))</f>
        <v>4.8726124201576351</v>
      </c>
      <c r="BZ72" s="53">
        <f ca="1">IF(ScreenHeight!$B73&lt;OFFSET(Radar!$AC$3,COLUMN(),0),
    Param!$B$38/ScreenHeight!$B73,
    (Param!$B$37+1/(1-OFFSET(Radar!$AD$3,COLUMN(),0)*ScreenHeight!$C73)/Param!$B$39)/OFFSET(Radar!$AC$3,COLUMN(),0)
)*DistanceShader!BZ72*LightShader!BZ72*(IF(OFFSET(Ghosts!$S$41,COLUMN(),0)&lt;ScreenHeight!$E73,
   1,
   (SQRT(OFFSET(Ghosts!$T$41,COLUMN(),0)-OFFSET(Ghosts!$R$41,COLUMN(),0)*ScreenHeight!$D73)-1))+IF(Ghosts!$B$35,IF(Param!$M$21,-1-POWER(0.3,Param!$M$21)/(IF(Param!$M$21&lt;20,LightShader!BZ163,OFFSET(LightShader!BZ163,Param!$M$21-20,0)
)+POWER(0.3,Param!$M$21)),-2),0))</f>
        <v>4.9542124751617163</v>
      </c>
      <c r="CA72" s="53">
        <f ca="1">IF(ScreenHeight!$B73&lt;OFFSET(Radar!$AC$3,COLUMN(),0),
    Param!$B$38/ScreenHeight!$B73,
    (Param!$B$37+1/(1-OFFSET(Radar!$AD$3,COLUMN(),0)*ScreenHeight!$C73)/Param!$B$39)/OFFSET(Radar!$AC$3,COLUMN(),0)
)*DistanceShader!CA72*LightShader!CA72*(IF(OFFSET(Ghosts!$S$41,COLUMN(),0)&lt;ScreenHeight!$E73,
   1,
   (SQRT(OFFSET(Ghosts!$T$41,COLUMN(),0)-OFFSET(Ghosts!$R$41,COLUMN(),0)*ScreenHeight!$D73)-1))+IF(Ghosts!$B$35,IF(Param!$M$21,-1-POWER(0.3,Param!$M$21)/(IF(Param!$M$21&lt;20,LightShader!CA163,OFFSET(LightShader!CA163,Param!$M$21-20,0)
)+POWER(0.3,Param!$M$21)),-2),0))</f>
        <v>5.034426740695281</v>
      </c>
      <c r="CB72" s="53">
        <f ca="1">IF(ScreenHeight!$B73&lt;OFFSET(Radar!$AC$3,COLUMN(),0),
    Param!$B$38/ScreenHeight!$B73,
    (Param!$B$37+1/(1-OFFSET(Radar!$AD$3,COLUMN(),0)*ScreenHeight!$C73)/Param!$B$39)/OFFSET(Radar!$AC$3,COLUMN(),0)
)*DistanceShader!CB72*LightShader!CB72*(IF(OFFSET(Ghosts!$S$41,COLUMN(),0)&lt;ScreenHeight!$E73,
   1,
   (SQRT(OFFSET(Ghosts!$T$41,COLUMN(),0)-OFFSET(Ghosts!$R$41,COLUMN(),0)*ScreenHeight!$D73)-1))+IF(Ghosts!$B$35,IF(Param!$M$21,-1-POWER(0.3,Param!$M$21)/(IF(Param!$M$21&lt;20,LightShader!CB163,OFFSET(LightShader!CB163,Param!$M$21-20,0)
)+POWER(0.3,Param!$M$21)),-2),0))</f>
        <v>5.1128314904007928</v>
      </c>
      <c r="CC72" s="53">
        <f ca="1">IF(ScreenHeight!$B73&lt;OFFSET(Radar!$AC$3,COLUMN(),0),
    Param!$B$38/ScreenHeight!$B73,
    (Param!$B$37+1/(1-OFFSET(Radar!$AD$3,COLUMN(),0)*ScreenHeight!$C73)/Param!$B$39)/OFFSET(Radar!$AC$3,COLUMN(),0)
)*DistanceShader!CC72*LightShader!CC72*(IF(OFFSET(Ghosts!$S$41,COLUMN(),0)&lt;ScreenHeight!$E73,
   1,
   (SQRT(OFFSET(Ghosts!$T$41,COLUMN(),0)-OFFSET(Ghosts!$R$41,COLUMN(),0)*ScreenHeight!$D73)-1))+IF(Ghosts!$B$35,IF(Param!$M$21,-1-POWER(0.3,Param!$M$21)/(IF(Param!$M$21&lt;20,LightShader!CC163,OFFSET(LightShader!CC163,Param!$M$21-20,0)
)+POWER(0.3,Param!$M$21)),-2),0))</f>
        <v>5.1889733385425361</v>
      </c>
      <c r="CD72" s="53">
        <f ca="1">IF(ScreenHeight!$B73&lt;OFFSET(Radar!$AC$3,COLUMN(),0),
    Param!$B$38/ScreenHeight!$B73,
    (Param!$B$37+1/(1-OFFSET(Radar!$AD$3,COLUMN(),0)*ScreenHeight!$C73)/Param!$B$39)/OFFSET(Radar!$AC$3,COLUMN(),0)
)*DistanceShader!CD72*LightShader!CD72*(IF(OFFSET(Ghosts!$S$41,COLUMN(),0)&lt;ScreenHeight!$E73,
   1,
   (SQRT(OFFSET(Ghosts!$T$41,COLUMN(),0)-OFFSET(Ghosts!$R$41,COLUMN(),0)*ScreenHeight!$D73)-1))+IF(Ghosts!$B$35,IF(Param!$M$21,-1-POWER(0.3,Param!$M$21)/(IF(Param!$M$21&lt;20,LightShader!CD163,OFFSET(LightShader!CD163,Param!$M$21-20,0)
)+POWER(0.3,Param!$M$21)),-2),0))</f>
        <v>5.262372802550674</v>
      </c>
      <c r="CE72" s="53">
        <f ca="1">IF(ScreenHeight!$B73&lt;OFFSET(Radar!$AC$3,COLUMN(),0),
    Param!$B$38/ScreenHeight!$B73,
    (Param!$B$37+1/(1-OFFSET(Radar!$AD$3,COLUMN(),0)*ScreenHeight!$C73)/Param!$B$39)/OFFSET(Radar!$AC$3,COLUMN(),0)
)*DistanceShader!CE72*LightShader!CE72*(IF(OFFSET(Ghosts!$S$41,COLUMN(),0)&lt;ScreenHeight!$E73,
   1,
   (SQRT(OFFSET(Ghosts!$T$41,COLUMN(),0)-OFFSET(Ghosts!$R$41,COLUMN(),0)*ScreenHeight!$D73)-1))+IF(Ghosts!$B$35,IF(Param!$M$21,-1-POWER(0.3,Param!$M$21)/(IF(Param!$M$21&lt;20,LightShader!CE163,OFFSET(LightShader!CE163,Param!$M$21-20,0)
)+POWER(0.3,Param!$M$21)),-2),0))</f>
        <v>5.332529182623448</v>
      </c>
      <c r="CF72" s="53">
        <f ca="1">IF(ScreenHeight!$B73&lt;OFFSET(Radar!$AC$3,COLUMN(),0),
    Param!$B$38/ScreenHeight!$B73,
    (Param!$B$37+1/(1-OFFSET(Radar!$AD$3,COLUMN(),0)*ScreenHeight!$C73)/Param!$B$39)/OFFSET(Radar!$AC$3,COLUMN(),0)
)*DistanceShader!CF72*LightShader!CF72*(IF(OFFSET(Ghosts!$S$41,COLUMN(),0)&lt;ScreenHeight!$E73,
   1,
   (SQRT(OFFSET(Ghosts!$T$41,COLUMN(),0)-OFFSET(Ghosts!$R$41,COLUMN(),0)*ScreenHeight!$D73)-1))+IF(Ghosts!$B$35,IF(Param!$M$21,-1-POWER(0.3,Param!$M$21)/(IF(Param!$M$21&lt;20,LightShader!CF163,OFFSET(LightShader!CF163,Param!$M$21-20,0)
)+POWER(0.3,Param!$M$21)),-2),0))</f>
        <v>5.3989268212836254</v>
      </c>
      <c r="CG72" s="53">
        <f ca="1">IF(ScreenHeight!$B73&lt;OFFSET(Radar!$AC$3,COLUMN(),0),
    Param!$B$38/ScreenHeight!$B73,
    (Param!$B$37+1/(1-OFFSET(Radar!$AD$3,COLUMN(),0)*ScreenHeight!$C73)/Param!$B$39)/OFFSET(Radar!$AC$3,COLUMN(),0)
)*DistanceShader!CG72*LightShader!CG72*(IF(OFFSET(Ghosts!$S$41,COLUMN(),0)&lt;ScreenHeight!$E73,
   1,
   (SQRT(OFFSET(Ghosts!$T$41,COLUMN(),0)-OFFSET(Ghosts!$R$41,COLUMN(),0)*ScreenHeight!$D73)-1))+IF(Ghosts!$B$35,IF(Param!$M$21,-1-POWER(0.3,Param!$M$21)/(IF(Param!$M$21&lt;20,LightShader!CG163,OFFSET(LightShader!CG163,Param!$M$21-20,0)
)+POWER(0.3,Param!$M$21)),-2),0))</f>
        <v>5.4610427422680212</v>
      </c>
      <c r="CH72" s="53">
        <f ca="1">IF(ScreenHeight!$B73&lt;OFFSET(Radar!$AC$3,COLUMN(),0),
    Param!$B$38/ScreenHeight!$B73,
    (Param!$B$37+1/(1-OFFSET(Radar!$AD$3,COLUMN(),0)*ScreenHeight!$C73)/Param!$B$39)/OFFSET(Radar!$AC$3,COLUMN(),0)
)*DistanceShader!CH72*LightShader!CH72*(IF(OFFSET(Ghosts!$S$41,COLUMN(),0)&lt;ScreenHeight!$E73,
   1,
   (SQRT(OFFSET(Ghosts!$T$41,COLUMN(),0)-OFFSET(Ghosts!$R$41,COLUMN(),0)*ScreenHeight!$D73)-1))+IF(Ghosts!$B$35,IF(Param!$M$21,-1-POWER(0.3,Param!$M$21)/(IF(Param!$M$21&lt;20,LightShader!CH163,OFFSET(LightShader!CH163,Param!$M$21-20,0)
)+POWER(0.3,Param!$M$21)),-2),0))</f>
        <v>5.5183555888294524</v>
      </c>
      <c r="CI72" s="53">
        <f ca="1">IF(ScreenHeight!$B73&lt;OFFSET(Radar!$AC$3,COLUMN(),0),
    Param!$B$38/ScreenHeight!$B73,
    (Param!$B$37+1/(1-OFFSET(Radar!$AD$3,COLUMN(),0)*ScreenHeight!$C73)/Param!$B$39)/OFFSET(Radar!$AC$3,COLUMN(),0)
)*DistanceShader!CI72*LightShader!CI72*(IF(OFFSET(Ghosts!$S$41,COLUMN(),0)&lt;ScreenHeight!$E73,
   1,
   (SQRT(OFFSET(Ghosts!$T$41,COLUMN(),0)-OFFSET(Ghosts!$R$41,COLUMN(),0)*ScreenHeight!$D73)-1))+IF(Ghosts!$B$35,IF(Param!$M$21,-1-POWER(0.3,Param!$M$21)/(IF(Param!$M$21&lt;20,LightShader!CI163,OFFSET(LightShader!CI163,Param!$M$21-20,0)
)+POWER(0.3,Param!$M$21)),-2),0))</f>
        <v>5.5703556898190936</v>
      </c>
      <c r="CJ72" s="53">
        <f ca="1">IF(ScreenHeight!$B73&lt;OFFSET(Radar!$AC$3,COLUMN(),0),
    Param!$B$38/ScreenHeight!$B73,
    (Param!$B$37+1/(1-OFFSET(Radar!$AD$3,COLUMN(),0)*ScreenHeight!$C73)/Param!$B$39)/OFFSET(Radar!$AC$3,COLUMN(),0)
)*DistanceShader!CJ72*LightShader!CJ72*(IF(OFFSET(Ghosts!$S$41,COLUMN(),0)&lt;ScreenHeight!$E73,
   1,
   (SQRT(OFFSET(Ghosts!$T$41,COLUMN(),0)-OFFSET(Ghosts!$R$41,COLUMN(),0)*ScreenHeight!$D73)-1))+IF(Ghosts!$B$35,IF(Param!$M$21,-1-POWER(0.3,Param!$M$21)/(IF(Param!$M$21&lt;20,LightShader!CJ163,OFFSET(LightShader!CJ163,Param!$M$21-20,0)
)+POWER(0.3,Param!$M$21)),-2),0))</f>
        <v>5.6165559836563803</v>
      </c>
      <c r="CK72" s="53">
        <f ca="1">IF(ScreenHeight!$B73&lt;OFFSET(Radar!$AC$3,COLUMN(),0),
    Param!$B$38/ScreenHeight!$B73,
    (Param!$B$37+1/(1-OFFSET(Radar!$AD$3,COLUMN(),0)*ScreenHeight!$C73)/Param!$B$39)/OFFSET(Radar!$AC$3,COLUMN(),0)
)*DistanceShader!CK72*LightShader!CK72*(IF(OFFSET(Ghosts!$S$41,COLUMN(),0)&lt;ScreenHeight!$E73,
   1,
   (SQRT(OFFSET(Ghosts!$T$41,COLUMN(),0)-OFFSET(Ghosts!$R$41,COLUMN(),0)*ScreenHeight!$D73)-1))+IF(Ghosts!$B$35,IF(Param!$M$21,-1-POWER(0.3,Param!$M$21)/(IF(Param!$M$21&lt;20,LightShader!CK163,OFFSET(LightShader!CK163,Param!$M$21-20,0)
)+POWER(0.3,Param!$M$21)),-2),0))</f>
        <v>5.6565034337436444</v>
      </c>
      <c r="CL72" s="53">
        <f ca="1">IF(ScreenHeight!$B73&lt;OFFSET(Radar!$AC$3,COLUMN(),0),
    Param!$B$38/ScreenHeight!$B73,
    (Param!$B$37+1/(1-OFFSET(Radar!$AD$3,COLUMN(),0)*ScreenHeight!$C73)/Param!$B$39)/OFFSET(Radar!$AC$3,COLUMN(),0)
)*DistanceShader!CL72*LightShader!CL72*(IF(OFFSET(Ghosts!$S$41,COLUMN(),0)&lt;ScreenHeight!$E73,
   1,
   (SQRT(OFFSET(Ghosts!$T$41,COLUMN(),0)-OFFSET(Ghosts!$R$41,COLUMN(),0)*ScreenHeight!$D73)-1))+IF(Ghosts!$B$35,IF(Param!$M$21,-1-POWER(0.3,Param!$M$21)/(IF(Param!$M$21&lt;20,LightShader!CL163,OFFSET(LightShader!CL163,Param!$M$21-20,0)
)+POWER(0.3,Param!$M$21)),-2),0))</f>
        <v>5.6897904841412785</v>
      </c>
      <c r="CM72" s="53">
        <f ca="1">IF(ScreenHeight!$B73&lt;OFFSET(Radar!$AC$3,COLUMN(),0),
    Param!$B$38/ScreenHeight!$B73,
    (Param!$B$37+1/(1-OFFSET(Radar!$AD$3,COLUMN(),0)*ScreenHeight!$C73)/Param!$B$39)/OFFSET(Radar!$AC$3,COLUMN(),0)
)*DistanceShader!CM72*LightShader!CM72*(IF(OFFSET(Ghosts!$S$41,COLUMN(),0)&lt;ScreenHeight!$E73,
   1,
   (SQRT(OFFSET(Ghosts!$T$41,COLUMN(),0)-OFFSET(Ghosts!$R$41,COLUMN(),0)*ScreenHeight!$D73)-1))+IF(Ghosts!$B$35,IF(Param!$M$21,-1-POWER(0.3,Param!$M$21)/(IF(Param!$M$21&lt;20,LightShader!CM163,OFFSET(LightShader!CM163,Param!$M$21-20,0)
)+POWER(0.3,Param!$M$21)),-2),0))</f>
        <v>5.7160660422666076</v>
      </c>
      <c r="CN72" s="53">
        <f ca="1">IF(ScreenHeight!$B73&lt;OFFSET(Radar!$AC$3,COLUMN(),0),
    Param!$B$38/ScreenHeight!$B73,
    (Param!$B$37+1/(1-OFFSET(Radar!$AD$3,COLUMN(),0)*ScreenHeight!$C73)/Param!$B$39)/OFFSET(Radar!$AC$3,COLUMN(),0)
)*DistanceShader!CN72*LightShader!CN72*(IF(OFFSET(Ghosts!$S$41,COLUMN(),0)&lt;ScreenHeight!$E73,
   1,
   (SQRT(OFFSET(Ghosts!$T$41,COLUMN(),0)-OFFSET(Ghosts!$R$41,COLUMN(),0)*ScreenHeight!$D73)-1))+IF(Ghosts!$B$35,IF(Param!$M$21,-1-POWER(0.3,Param!$M$21)/(IF(Param!$M$21&lt;20,LightShader!CN163,OFFSET(LightShader!CN163,Param!$M$21-20,0)
)+POWER(0.3,Param!$M$21)),-2),0))</f>
        <v>5.7350454461933467</v>
      </c>
      <c r="CO72" s="53">
        <f ca="1">IF(ScreenHeight!$B73&lt;OFFSET(Radar!$AC$3,COLUMN(),0),
    Param!$B$38/ScreenHeight!$B73,
    (Param!$B$37+1/(1-OFFSET(Radar!$AD$3,COLUMN(),0)*ScreenHeight!$C73)/Param!$B$39)/OFFSET(Radar!$AC$3,COLUMN(),0)
)*DistanceShader!CO72*LightShader!CO72*(IF(OFFSET(Ghosts!$S$41,COLUMN(),0)&lt;ScreenHeight!$E73,
   1,
   (SQRT(OFFSET(Ghosts!$T$41,COLUMN(),0)-OFFSET(Ghosts!$R$41,COLUMN(),0)*ScreenHeight!$D73)-1))+IF(Ghosts!$B$35,IF(Param!$M$21,-1-POWER(0.3,Param!$M$21)/(IF(Param!$M$21&lt;20,LightShader!CO163,OFFSET(LightShader!CO163,Param!$M$21-20,0)
)+POWER(0.3,Param!$M$21)),-2),0))</f>
        <v>5.7465188855753464</v>
      </c>
      <c r="CP72" s="53">
        <f ca="1">IF(ScreenHeight!$B73&lt;OFFSET(Radar!$AC$3,COLUMN(),0),
    Param!$B$38/ScreenHeight!$B73,
    (Param!$B$37+1/(1-OFFSET(Radar!$AD$3,COLUMN(),0)*ScreenHeight!$C73)/Param!$B$39)/OFFSET(Radar!$AC$3,COLUMN(),0)
)*DistanceShader!CP72*LightShader!CP72*(IF(OFFSET(Ghosts!$S$41,COLUMN(),0)&lt;ScreenHeight!$E73,
   1,
   (SQRT(OFFSET(Ghosts!$T$41,COLUMN(),0)-OFFSET(Ghosts!$R$41,COLUMN(),0)*ScreenHeight!$D73)-1))+IF(Ghosts!$B$35,IF(Param!$M$21,-1-POWER(0.3,Param!$M$21)/(IF(Param!$M$21&lt;20,LightShader!CP163,OFFSET(LightShader!CP163,Param!$M$21-20,0)
)+POWER(0.3,Param!$M$21)),-2),0))</f>
        <v>5.7503578010341991</v>
      </c>
      <c r="CQ72" s="53">
        <f ca="1">IF(ScreenHeight!$B73&lt;OFFSET(Radar!$AC$3,COLUMN(),0),
    Param!$B$38/ScreenHeight!$B73,
    (Param!$B$37+1/(1-OFFSET(Radar!$AD$3,COLUMN(),0)*ScreenHeight!$C73)/Param!$B$39)/OFFSET(Radar!$AC$3,COLUMN(),0)
)*DistanceShader!CQ72*LightShader!CQ72*(IF(OFFSET(Ghosts!$S$41,COLUMN(),0)&lt;ScreenHeight!$E73,
   1,
   (SQRT(OFFSET(Ghosts!$T$41,COLUMN(),0)-OFFSET(Ghosts!$R$41,COLUMN(),0)*ScreenHeight!$D73)-1))+IF(Ghosts!$B$35,IF(Param!$M$21,-1-POWER(0.3,Param!$M$21)/(IF(Param!$M$21&lt;20,LightShader!CQ163,OFFSET(LightShader!CQ163,Param!$M$21-20,0)
)+POWER(0.3,Param!$M$21)),-2),0))</f>
        <v>5.7465188855753464</v>
      </c>
      <c r="CR72" s="53">
        <f ca="1">IF(ScreenHeight!$B73&lt;OFFSET(Radar!$AC$3,COLUMN(),0),
    Param!$B$38/ScreenHeight!$B73,
    (Param!$B$37+1/(1-OFFSET(Radar!$AD$3,COLUMN(),0)*ScreenHeight!$C73)/Param!$B$39)/OFFSET(Radar!$AC$3,COLUMN(),0)
)*DistanceShader!CR72*LightShader!CR72*(IF(OFFSET(Ghosts!$S$41,COLUMN(),0)&lt;ScreenHeight!$E73,
   1,
   (SQRT(OFFSET(Ghosts!$T$41,COLUMN(),0)-OFFSET(Ghosts!$R$41,COLUMN(),0)*ScreenHeight!$D73)-1))+IF(Ghosts!$B$35,IF(Param!$M$21,-1-POWER(0.3,Param!$M$21)/(IF(Param!$M$21&lt;20,LightShader!CR163,OFFSET(LightShader!CR163,Param!$M$21-20,0)
)+POWER(0.3,Param!$M$21)),-2),0))</f>
        <v>5.7350454461933467</v>
      </c>
      <c r="CS72" s="53">
        <f ca="1">IF(ScreenHeight!$B73&lt;OFFSET(Radar!$AC$3,COLUMN(),0),
    Param!$B$38/ScreenHeight!$B73,
    (Param!$B$37+1/(1-OFFSET(Radar!$AD$3,COLUMN(),0)*ScreenHeight!$C73)/Param!$B$39)/OFFSET(Radar!$AC$3,COLUMN(),0)
)*DistanceShader!CS72*LightShader!CS72*(IF(OFFSET(Ghosts!$S$41,COLUMN(),0)&lt;ScreenHeight!$E73,
   1,
   (SQRT(OFFSET(Ghosts!$T$41,COLUMN(),0)-OFFSET(Ghosts!$R$41,COLUMN(),0)*ScreenHeight!$D73)-1))+IF(Ghosts!$B$35,IF(Param!$M$21,-1-POWER(0.3,Param!$M$21)/(IF(Param!$M$21&lt;20,LightShader!CS163,OFFSET(LightShader!CS163,Param!$M$21-20,0)
)+POWER(0.3,Param!$M$21)),-2),0))</f>
        <v>5.7160660422666076</v>
      </c>
      <c r="CT72" s="53">
        <f ca="1">IF(ScreenHeight!$B73&lt;OFFSET(Radar!$AC$3,COLUMN(),0),
    Param!$B$38/ScreenHeight!$B73,
    (Param!$B$37+1/(1-OFFSET(Radar!$AD$3,COLUMN(),0)*ScreenHeight!$C73)/Param!$B$39)/OFFSET(Radar!$AC$3,COLUMN(),0)
)*DistanceShader!CT72*LightShader!CT72*(IF(OFFSET(Ghosts!$S$41,COLUMN(),0)&lt;ScreenHeight!$E73,
   1,
   (SQRT(OFFSET(Ghosts!$T$41,COLUMN(),0)-OFFSET(Ghosts!$R$41,COLUMN(),0)*ScreenHeight!$D73)-1))+IF(Ghosts!$B$35,IF(Param!$M$21,-1-POWER(0.3,Param!$M$21)/(IF(Param!$M$21&lt;20,LightShader!CT163,OFFSET(LightShader!CT163,Param!$M$21-20,0)
)+POWER(0.3,Param!$M$21)),-2),0))</f>
        <v>5.6897904841412785</v>
      </c>
      <c r="CU72" s="53">
        <f ca="1">IF(ScreenHeight!$B73&lt;OFFSET(Radar!$AC$3,COLUMN(),0),
    Param!$B$38/ScreenHeight!$B73,
    (Param!$B$37+1/(1-OFFSET(Radar!$AD$3,COLUMN(),0)*ScreenHeight!$C73)/Param!$B$39)/OFFSET(Radar!$AC$3,COLUMN(),0)
)*DistanceShader!CU72*LightShader!CU72*(IF(OFFSET(Ghosts!$S$41,COLUMN(),0)&lt;ScreenHeight!$E73,
   1,
   (SQRT(OFFSET(Ghosts!$T$41,COLUMN(),0)-OFFSET(Ghosts!$R$41,COLUMN(),0)*ScreenHeight!$D73)-1))+IF(Ghosts!$B$35,IF(Param!$M$21,-1-POWER(0.3,Param!$M$21)/(IF(Param!$M$21&lt;20,LightShader!CU163,OFFSET(LightShader!CU163,Param!$M$21-20,0)
)+POWER(0.3,Param!$M$21)),-2),0))</f>
        <v>5.6565034337436444</v>
      </c>
      <c r="CV72" s="53">
        <f ca="1">IF(ScreenHeight!$B73&lt;OFFSET(Radar!$AC$3,COLUMN(),0),
    Param!$B$38/ScreenHeight!$B73,
    (Param!$B$37+1/(1-OFFSET(Radar!$AD$3,COLUMN(),0)*ScreenHeight!$C73)/Param!$B$39)/OFFSET(Radar!$AC$3,COLUMN(),0)
)*DistanceShader!CV72*LightShader!CV72*(IF(OFFSET(Ghosts!$S$41,COLUMN(),0)&lt;ScreenHeight!$E73,
   1,
   (SQRT(OFFSET(Ghosts!$T$41,COLUMN(),0)-OFFSET(Ghosts!$R$41,COLUMN(),0)*ScreenHeight!$D73)-1))+IF(Ghosts!$B$35,IF(Param!$M$21,-1-POWER(0.3,Param!$M$21)/(IF(Param!$M$21&lt;20,LightShader!CV163,OFFSET(LightShader!CV163,Param!$M$21-20,0)
)+POWER(0.3,Param!$M$21)),-2),0))</f>
        <v>5.6165559836563803</v>
      </c>
      <c r="CW72" s="53">
        <f ca="1">IF(ScreenHeight!$B73&lt;OFFSET(Radar!$AC$3,COLUMN(),0),
    Param!$B$38/ScreenHeight!$B73,
    (Param!$B$37+1/(1-OFFSET(Radar!$AD$3,COLUMN(),0)*ScreenHeight!$C73)/Param!$B$39)/OFFSET(Radar!$AC$3,COLUMN(),0)
)*DistanceShader!CW72*LightShader!CW72*(IF(OFFSET(Ghosts!$S$41,COLUMN(),0)&lt;ScreenHeight!$E73,
   1,
   (SQRT(OFFSET(Ghosts!$T$41,COLUMN(),0)-OFFSET(Ghosts!$R$41,COLUMN(),0)*ScreenHeight!$D73)-1))+IF(Ghosts!$B$35,IF(Param!$M$21,-1-POWER(0.3,Param!$M$21)/(IF(Param!$M$21&lt;20,LightShader!CW163,OFFSET(LightShader!CW163,Param!$M$21-20,0)
)+POWER(0.3,Param!$M$21)),-2),0))</f>
        <v>5.5703556898190936</v>
      </c>
      <c r="CX72" s="53">
        <f ca="1">IF(ScreenHeight!$B73&lt;OFFSET(Radar!$AC$3,COLUMN(),0),
    Param!$B$38/ScreenHeight!$B73,
    (Param!$B$37+1/(1-OFFSET(Radar!$AD$3,COLUMN(),0)*ScreenHeight!$C73)/Param!$B$39)/OFFSET(Radar!$AC$3,COLUMN(),0)
)*DistanceShader!CX72*LightShader!CX72*(IF(OFFSET(Ghosts!$S$41,COLUMN(),0)&lt;ScreenHeight!$E73,
   1,
   (SQRT(OFFSET(Ghosts!$T$41,COLUMN(),0)-OFFSET(Ghosts!$R$41,COLUMN(),0)*ScreenHeight!$D73)-1))+IF(Ghosts!$B$35,IF(Param!$M$21,-1-POWER(0.3,Param!$M$21)/(IF(Param!$M$21&lt;20,LightShader!CX163,OFFSET(LightShader!CX163,Param!$M$21-20,0)
)+POWER(0.3,Param!$M$21)),-2),0))</f>
        <v>5.5183555888294524</v>
      </c>
      <c r="CY72" s="53">
        <f ca="1">IF(ScreenHeight!$B73&lt;OFFSET(Radar!$AC$3,COLUMN(),0),
    Param!$B$38/ScreenHeight!$B73,
    (Param!$B$37+1/(1-OFFSET(Radar!$AD$3,COLUMN(),0)*ScreenHeight!$C73)/Param!$B$39)/OFFSET(Radar!$AC$3,COLUMN(),0)
)*DistanceShader!CY72*LightShader!CY72*(IF(OFFSET(Ghosts!$S$41,COLUMN(),0)&lt;ScreenHeight!$E73,
   1,
   (SQRT(OFFSET(Ghosts!$T$41,COLUMN(),0)-OFFSET(Ghosts!$R$41,COLUMN(),0)*ScreenHeight!$D73)-1))+IF(Ghosts!$B$35,IF(Param!$M$21,-1-POWER(0.3,Param!$M$21)/(IF(Param!$M$21&lt;20,LightShader!CY163,OFFSET(LightShader!CY163,Param!$M$21-20,0)
)+POWER(0.3,Param!$M$21)),-2),0))</f>
        <v>5.4610427422680212</v>
      </c>
      <c r="CZ72" s="53">
        <f ca="1">IF(ScreenHeight!$B73&lt;OFFSET(Radar!$AC$3,COLUMN(),0),
    Param!$B$38/ScreenHeight!$B73,
    (Param!$B$37+1/(1-OFFSET(Radar!$AD$3,COLUMN(),0)*ScreenHeight!$C73)/Param!$B$39)/OFFSET(Radar!$AC$3,COLUMN(),0)
)*DistanceShader!CZ72*LightShader!CZ72*(IF(OFFSET(Ghosts!$S$41,COLUMN(),0)&lt;ScreenHeight!$E73,
   1,
   (SQRT(OFFSET(Ghosts!$T$41,COLUMN(),0)-OFFSET(Ghosts!$R$41,COLUMN(),0)*ScreenHeight!$D73)-1))+IF(Ghosts!$B$35,IF(Param!$M$21,-1-POWER(0.3,Param!$M$21)/(IF(Param!$M$21&lt;20,LightShader!CZ163,OFFSET(LightShader!CZ163,Param!$M$21-20,0)
)+POWER(0.3,Param!$M$21)),-2),0))</f>
        <v>5.3989268212836254</v>
      </c>
      <c r="DA72" s="53">
        <f ca="1">IF(ScreenHeight!$B73&lt;OFFSET(Radar!$AC$3,COLUMN(),0),
    Param!$B$38/ScreenHeight!$B73,
    (Param!$B$37+1/(1-OFFSET(Radar!$AD$3,COLUMN(),0)*ScreenHeight!$C73)/Param!$B$39)/OFFSET(Radar!$AC$3,COLUMN(),0)
)*DistanceShader!DA72*LightShader!DA72*(IF(OFFSET(Ghosts!$S$41,COLUMN(),0)&lt;ScreenHeight!$E73,
   1,
   (SQRT(OFFSET(Ghosts!$T$41,COLUMN(),0)-OFFSET(Ghosts!$R$41,COLUMN(),0)*ScreenHeight!$D73)-1))+IF(Ghosts!$B$35,IF(Param!$M$21,-1-POWER(0.3,Param!$M$21)/(IF(Param!$M$21&lt;20,LightShader!DA163,OFFSET(LightShader!DA163,Param!$M$21-20,0)
)+POWER(0.3,Param!$M$21)),-2),0))</f>
        <v>5.332529182623448</v>
      </c>
      <c r="DB72" s="53">
        <f ca="1">IF(ScreenHeight!$B73&lt;OFFSET(Radar!$AC$3,COLUMN(),0),
    Param!$B$38/ScreenHeight!$B73,
    (Param!$B$37+1/(1-OFFSET(Radar!$AD$3,COLUMN(),0)*ScreenHeight!$C73)/Param!$B$39)/OFFSET(Radar!$AC$3,COLUMN(),0)
)*DistanceShader!DB72*LightShader!DB72*(IF(OFFSET(Ghosts!$S$41,COLUMN(),0)&lt;ScreenHeight!$E73,
   1,
   (SQRT(OFFSET(Ghosts!$T$41,COLUMN(),0)-OFFSET(Ghosts!$R$41,COLUMN(),0)*ScreenHeight!$D73)-1))+IF(Ghosts!$B$35,IF(Param!$M$21,-1-POWER(0.3,Param!$M$21)/(IF(Param!$M$21&lt;20,LightShader!DB163,OFFSET(LightShader!DB163,Param!$M$21-20,0)
)+POWER(0.3,Param!$M$21)),-2),0))</f>
        <v>5.262372802550674</v>
      </c>
      <c r="DC72" s="53">
        <f ca="1">IF(ScreenHeight!$B73&lt;OFFSET(Radar!$AC$3,COLUMN(),0),
    Param!$B$38/ScreenHeight!$B73,
    (Param!$B$37+1/(1-OFFSET(Radar!$AD$3,COLUMN(),0)*ScreenHeight!$C73)/Param!$B$39)/OFFSET(Radar!$AC$3,COLUMN(),0)
)*DistanceShader!DC72*LightShader!DC72*(IF(OFFSET(Ghosts!$S$41,COLUMN(),0)&lt;ScreenHeight!$E73,
   1,
   (SQRT(OFFSET(Ghosts!$T$41,COLUMN(),0)-OFFSET(Ghosts!$R$41,COLUMN(),0)*ScreenHeight!$D73)-1))+IF(Ghosts!$B$35,IF(Param!$M$21,-1-POWER(0.3,Param!$M$21)/(IF(Param!$M$21&lt;20,LightShader!DC163,OFFSET(LightShader!DC163,Param!$M$21-20,0)
)+POWER(0.3,Param!$M$21)),-2),0))</f>
        <v>5.1889733385425361</v>
      </c>
      <c r="DD72" s="53">
        <f ca="1">IF(ScreenHeight!$B73&lt;OFFSET(Radar!$AC$3,COLUMN(),0),
    Param!$B$38/ScreenHeight!$B73,
    (Param!$B$37+1/(1-OFFSET(Radar!$AD$3,COLUMN(),0)*ScreenHeight!$C73)/Param!$B$39)/OFFSET(Radar!$AC$3,COLUMN(),0)
)*DistanceShader!DD72*LightShader!DD72*(IF(OFFSET(Ghosts!$S$41,COLUMN(),0)&lt;ScreenHeight!$E73,
   1,
   (SQRT(OFFSET(Ghosts!$T$41,COLUMN(),0)-OFFSET(Ghosts!$R$41,COLUMN(),0)*ScreenHeight!$D73)-1))+IF(Ghosts!$B$35,IF(Param!$M$21,-1-POWER(0.3,Param!$M$21)/(IF(Param!$M$21&lt;20,LightShader!DD163,OFFSET(LightShader!DD163,Param!$M$21-20,0)
)+POWER(0.3,Param!$M$21)),-2),0))</f>
        <v>5.1128314904007928</v>
      </c>
      <c r="DE72" s="53">
        <f ca="1">IF(ScreenHeight!$B73&lt;OFFSET(Radar!$AC$3,COLUMN(),0),
    Param!$B$38/ScreenHeight!$B73,
    (Param!$B$37+1/(1-OFFSET(Radar!$AD$3,COLUMN(),0)*ScreenHeight!$C73)/Param!$B$39)/OFFSET(Radar!$AC$3,COLUMN(),0)
)*DistanceShader!DE72*LightShader!DE72*(IF(OFFSET(Ghosts!$S$41,COLUMN(),0)&lt;ScreenHeight!$E73,
   1,
   (SQRT(OFFSET(Ghosts!$T$41,COLUMN(),0)-OFFSET(Ghosts!$R$41,COLUMN(),0)*ScreenHeight!$D73)-1))+IF(Ghosts!$B$35,IF(Param!$M$21,-1-POWER(0.3,Param!$M$21)/(IF(Param!$M$21&lt;20,LightShader!DE163,OFFSET(LightShader!DE163,Param!$M$21-20,0)
)+POWER(0.3,Param!$M$21)),-2),0))</f>
        <v>5.034426740695281</v>
      </c>
      <c r="DF72" s="53">
        <f ca="1">IF(ScreenHeight!$B73&lt;OFFSET(Radar!$AC$3,COLUMN(),0),
    Param!$B$38/ScreenHeight!$B73,
    (Param!$B$37+1/(1-OFFSET(Radar!$AD$3,COLUMN(),0)*ScreenHeight!$C73)/Param!$B$39)/OFFSET(Radar!$AC$3,COLUMN(),0)
)*DistanceShader!DF72*LightShader!DF72*(IF(OFFSET(Ghosts!$S$41,COLUMN(),0)&lt;ScreenHeight!$E73,
   1,
   (SQRT(OFFSET(Ghosts!$T$41,COLUMN(),0)-OFFSET(Ghosts!$R$41,COLUMN(),0)*ScreenHeight!$D73)-1))+IF(Ghosts!$B$35,IF(Param!$M$21,-1-POWER(0.3,Param!$M$21)/(IF(Param!$M$21&lt;20,LightShader!DF163,OFFSET(LightShader!DF163,Param!$M$21-20,0)
)+POWER(0.3,Param!$M$21)),-2),0))</f>
        <v>4.9542124751617163</v>
      </c>
      <c r="DG72" s="53">
        <f ca="1">IF(ScreenHeight!$B73&lt;OFFSET(Radar!$AC$3,COLUMN(),0),
    Param!$B$38/ScreenHeight!$B73,
    (Param!$B$37+1/(1-OFFSET(Radar!$AD$3,COLUMN(),0)*ScreenHeight!$C73)/Param!$B$39)/OFFSET(Radar!$AC$3,COLUMN(),0)
)*DistanceShader!DG72*LightShader!DG72*(IF(OFFSET(Ghosts!$S$41,COLUMN(),0)&lt;ScreenHeight!$E73,
   1,
   (SQRT(OFFSET(Ghosts!$T$41,COLUMN(),0)-OFFSET(Ghosts!$R$41,COLUMN(),0)*ScreenHeight!$D73)-1))+IF(Ghosts!$B$35,IF(Param!$M$21,-1-POWER(0.3,Param!$M$21)/(IF(Param!$M$21&lt;20,LightShader!DG163,OFFSET(LightShader!DG163,Param!$M$21-20,0)
)+POWER(0.3,Param!$M$21)),-2),0))</f>
        <v>4.8726124201576351</v>
      </c>
      <c r="DH72" s="53">
        <f ca="1">IF(ScreenHeight!$B73&lt;OFFSET(Radar!$AC$3,COLUMN(),0),
    Param!$B$38/ScreenHeight!$B73,
    (Param!$B$37+1/(1-OFFSET(Radar!$AD$3,COLUMN(),0)*ScreenHeight!$C73)/Param!$B$39)/OFFSET(Radar!$AC$3,COLUMN(),0)
)*DistanceShader!DH72*LightShader!DH72*(IF(OFFSET(Ghosts!$S$41,COLUMN(),0)&lt;ScreenHeight!$E73,
   1,
   (SQRT(OFFSET(Ghosts!$T$41,COLUMN(),0)-OFFSET(Ghosts!$R$41,COLUMN(),0)*ScreenHeight!$D73)-1))+IF(Ghosts!$B$35,IF(Param!$M$21,-1-POWER(0.3,Param!$M$21)/(IF(Param!$M$21&lt;20,LightShader!DH163,OFFSET(LightShader!DH163,Param!$M$21-20,0)
)+POWER(0.3,Param!$M$21)),-2),0))</f>
        <v>4.7900182876760686</v>
      </c>
      <c r="DI72" s="53">
        <f ca="1">IF(ScreenHeight!$B73&lt;OFFSET(Radar!$AC$3,COLUMN(),0),
    Param!$B$38/ScreenHeight!$B73,
    (Param!$B$37+1/(1-OFFSET(Radar!$AD$3,COLUMN(),0)*ScreenHeight!$C73)/Param!$B$39)/OFFSET(Radar!$AC$3,COLUMN(),0)
)*DistanceShader!DI72*LightShader!DI72*(IF(OFFSET(Ghosts!$S$41,COLUMN(),0)&lt;ScreenHeight!$E73,
   1,
   (SQRT(OFFSET(Ghosts!$T$41,COLUMN(),0)-OFFSET(Ghosts!$R$41,COLUMN(),0)*ScreenHeight!$D73)-1))+IF(Ghosts!$B$35,IF(Param!$M$21,-1-POWER(0.3,Param!$M$21)/(IF(Param!$M$21&lt;20,LightShader!DI163,OFFSET(LightShader!DI163,Param!$M$21-20,0)
)+POWER(0.3,Param!$M$21)),-2),0))</f>
        <v>4.7067884880870894</v>
      </c>
      <c r="DJ72" s="53">
        <f ca="1">IF(ScreenHeight!$B73&lt;OFFSET(Radar!$AC$3,COLUMN(),0),
    Param!$B$38/ScreenHeight!$B73,
    (Param!$B$37+1/(1-OFFSET(Radar!$AD$3,COLUMN(),0)*ScreenHeight!$C73)/Param!$B$39)/OFFSET(Radar!$AC$3,COLUMN(),0)
)*DistanceShader!DJ72*LightShader!DJ72*(IF(OFFSET(Ghosts!$S$41,COLUMN(),0)&lt;ScreenHeight!$E73,
   1,
   (SQRT(OFFSET(Ghosts!$T$41,COLUMN(),0)-OFFSET(Ghosts!$R$41,COLUMN(),0)*ScreenHeight!$D73)-1))+IF(Ghosts!$B$35,IF(Param!$M$21,-1-POWER(0.3,Param!$M$21)/(IF(Param!$M$21&lt;20,LightShader!DJ163,OFFSET(LightShader!DJ163,Param!$M$21-20,0)
)+POWER(0.3,Param!$M$21)),-2),0))</f>
        <v>4.6232477548641686</v>
      </c>
      <c r="DK72" s="53">
        <f ca="1">IF(ScreenHeight!$B73&lt;OFFSET(Radar!$AC$3,COLUMN(),0),
    Param!$B$38/ScreenHeight!$B73,
    (Param!$B$37+1/(1-OFFSET(Radar!$AD$3,COLUMN(),0)*ScreenHeight!$C73)/Param!$B$39)/OFFSET(Radar!$AC$3,COLUMN(),0)
)*DistanceShader!DK72*LightShader!DK72*(IF(OFFSET(Ghosts!$S$41,COLUMN(),0)&lt;ScreenHeight!$E73,
   1,
   (SQRT(OFFSET(Ghosts!$T$41,COLUMN(),0)-OFFSET(Ghosts!$R$41,COLUMN(),0)*ScreenHeight!$D73)-1))+IF(Ghosts!$B$35,IF(Param!$M$21,-1-POWER(0.3,Param!$M$21)/(IF(Param!$M$21&lt;20,LightShader!DK163,OFFSET(LightShader!DK163,Param!$M$21-20,0)
)+POWER(0.3,Param!$M$21)),-2),0))</f>
        <v>4.5396875215097134</v>
      </c>
      <c r="DL72" s="53">
        <f ca="1">IF(ScreenHeight!$B73&lt;OFFSET(Radar!$AC$3,COLUMN(),0),
    Param!$B$38/ScreenHeight!$B73,
    (Param!$B$37+1/(1-OFFSET(Radar!$AD$3,COLUMN(),0)*ScreenHeight!$C73)/Param!$B$39)/OFFSET(Radar!$AC$3,COLUMN(),0)
)*DistanceShader!DL72*LightShader!DL72*(IF(OFFSET(Ghosts!$S$41,COLUMN(),0)&lt;ScreenHeight!$E73,
   1,
   (SQRT(OFFSET(Ghosts!$T$41,COLUMN(),0)-OFFSET(Ghosts!$R$41,COLUMN(),0)*ScreenHeight!$D73)-1))+IF(Ghosts!$B$35,IF(Param!$M$21,-1-POWER(0.3,Param!$M$21)/(IF(Param!$M$21&lt;20,LightShader!DL163,OFFSET(LightShader!DL163,Param!$M$21-20,0)
)+POWER(0.3,Param!$M$21)),-2),0))</f>
        <v>4.4563668959334004</v>
      </c>
      <c r="DM72" s="53">
        <f ca="1">IF(ScreenHeight!$B73&lt;OFFSET(Radar!$AC$3,COLUMN(),0),
    Param!$B$38/ScreenHeight!$B73,
    (Param!$B$37+1/(1-OFFSET(Radar!$AD$3,COLUMN(),0)*ScreenHeight!$C73)/Param!$B$39)/OFFSET(Radar!$AC$3,COLUMN(),0)
)*DistanceShader!DM72*LightShader!DM72*(IF(OFFSET(Ghosts!$S$41,COLUMN(),0)&lt;ScreenHeight!$E73,
   1,
   (SQRT(OFFSET(Ghosts!$T$41,COLUMN(),0)-OFFSET(Ghosts!$R$41,COLUMN(),0)*ScreenHeight!$D73)-1))+IF(Ghosts!$B$35,IF(Param!$M$21,-1-POWER(0.3,Param!$M$21)/(IF(Param!$M$21&lt;20,LightShader!DM163,OFFSET(LightShader!DM163,Param!$M$21-20,0)
)+POWER(0.3,Param!$M$21)),-2),0))</f>
        <v>4.3735140889596522</v>
      </c>
      <c r="DN72" s="53">
        <f ca="1">IF(ScreenHeight!$B73&lt;OFFSET(Radar!$AC$3,COLUMN(),0),
    Param!$B$38/ScreenHeight!$B73,
    (Param!$B$37+1/(1-OFFSET(Radar!$AD$3,COLUMN(),0)*ScreenHeight!$C73)/Param!$B$39)/OFFSET(Radar!$AC$3,COLUMN(),0)
)*DistanceShader!DN72*LightShader!DN72*(IF(OFFSET(Ghosts!$S$41,COLUMN(),0)&lt;ScreenHeight!$E73,
   1,
   (SQRT(OFFSET(Ghosts!$T$41,COLUMN(),0)-OFFSET(Ghosts!$R$41,COLUMN(),0)*ScreenHeight!$D73)-1))+IF(Ghosts!$B$35,IF(Param!$M$21,-1-POWER(0.3,Param!$M$21)/(IF(Param!$M$21&lt;20,LightShader!DN163,OFFSET(LightShader!DN163,Param!$M$21-20,0)
)+POWER(0.3,Param!$M$21)),-2),0))</f>
        <v>4.2913281690522549</v>
      </c>
      <c r="DO72" s="53">
        <f ca="1">IF(ScreenHeight!$B73&lt;OFFSET(Radar!$AC$3,COLUMN(),0),
    Param!$B$38/ScreenHeight!$B73,
    (Param!$B$37+1/(1-OFFSET(Radar!$AD$3,COLUMN(),0)*ScreenHeight!$C73)/Param!$B$39)/OFFSET(Radar!$AC$3,COLUMN(),0)
)*DistanceShader!DO72*LightShader!DO72*(IF(OFFSET(Ghosts!$S$41,COLUMN(),0)&lt;ScreenHeight!$E73,
   1,
   (SQRT(OFFSET(Ghosts!$T$41,COLUMN(),0)-OFFSET(Ghosts!$R$41,COLUMN(),0)*ScreenHeight!$D73)-1))+IF(Ghosts!$B$35,IF(Param!$M$21,-1-POWER(0.3,Param!$M$21)/(IF(Param!$M$21&lt;20,LightShader!DO163,OFFSET(LightShader!DO163,Param!$M$21-20,0)
)+POWER(0.3,Param!$M$21)),-2),0))</f>
        <v>4.2099810327665157</v>
      </c>
      <c r="DP72" s="53">
        <f ca="1">IF(ScreenHeight!$B73&lt;OFFSET(Radar!$AC$3,COLUMN(),0),
    Param!$B$38/ScreenHeight!$B73,
    (Param!$B$37+1/(1-OFFSET(Radar!$AD$3,COLUMN(),0)*ScreenHeight!$C73)/Param!$B$39)/OFFSET(Radar!$AC$3,COLUMN(),0)
)*DistanceShader!DP72*LightShader!DP72*(IF(OFFSET(Ghosts!$S$41,COLUMN(),0)&lt;ScreenHeight!$E73,
   1,
   (SQRT(OFFSET(Ghosts!$T$41,COLUMN(),0)-OFFSET(Ghosts!$R$41,COLUMN(),0)*ScreenHeight!$D73)-1))+IF(Ghosts!$B$35,IF(Param!$M$21,-1-POWER(0.3,Param!$M$21)/(IF(Param!$M$21&lt;20,LightShader!DP163,OFFSET(LightShader!DP163,Param!$M$21-20,0)
)+POWER(0.3,Param!$M$21)),-2),0))</f>
        <v>4.1296194983438443</v>
      </c>
      <c r="DQ72" s="53">
        <f ca="1">IF(ScreenHeight!$B73&lt;OFFSET(Radar!$AC$3,COLUMN(),0),
    Param!$B$38/ScreenHeight!$B73,
    (Param!$B$37+1/(1-OFFSET(Radar!$AD$3,COLUMN(),0)*ScreenHeight!$C73)/Param!$B$39)/OFFSET(Radar!$AC$3,COLUMN(),0)
)*DistanceShader!DQ72*LightShader!DQ72*(IF(OFFSET(Ghosts!$S$41,COLUMN(),0)&lt;ScreenHeight!$E73,
   1,
   (SQRT(OFFSET(Ghosts!$T$41,COLUMN(),0)-OFFSET(Ghosts!$R$41,COLUMN(),0)*ScreenHeight!$D73)-1))+IF(Ghosts!$B$35,IF(Param!$M$21,-1-POWER(0.3,Param!$M$21)/(IF(Param!$M$21&lt;20,LightShader!DQ163,OFFSET(LightShader!DQ163,Param!$M$21-20,0)
)+POWER(0.3,Param!$M$21)),-2),0))</f>
        <v>4.0503674471494895</v>
      </c>
      <c r="DR72" s="53">
        <f ca="1">IF(ScreenHeight!$B73&lt;OFFSET(Radar!$AC$3,COLUMN(),0),
    Param!$B$38/ScreenHeight!$B73,
    (Param!$B$37+1/(1-OFFSET(Radar!$AD$3,COLUMN(),0)*ScreenHeight!$C73)/Param!$B$39)/OFFSET(Radar!$AC$3,COLUMN(),0)
)*DistanceShader!DR72*LightShader!DR72*(IF(OFFSET(Ghosts!$S$41,COLUMN(),0)&lt;ScreenHeight!$E73,
   1,
   (SQRT(OFFSET(Ghosts!$T$41,COLUMN(),0)-OFFSET(Ghosts!$R$41,COLUMN(),0)*ScreenHeight!$D73)-1))+IF(Ghosts!$B$35,IF(Param!$M$21,-1-POWER(0.3,Param!$M$21)/(IF(Param!$M$21&lt;20,LightShader!DR163,OFFSET(LightShader!DR163,Param!$M$21-20,0)
)+POWER(0.3,Param!$M$21)),-2),0))</f>
        <v>3.9723279535949088</v>
      </c>
      <c r="DS72" s="53">
        <f ca="1">IF(ScreenHeight!$B73&lt;OFFSET(Radar!$AC$3,COLUMN(),0),
    Param!$B$38/ScreenHeight!$B73,
    (Param!$B$37+1/(1-OFFSET(Radar!$AD$3,COLUMN(),0)*ScreenHeight!$C73)/Param!$B$39)/OFFSET(Radar!$AC$3,COLUMN(),0)
)*DistanceShader!DS72*LightShader!DS72*(IF(OFFSET(Ghosts!$S$41,COLUMN(),0)&lt;ScreenHeight!$E73,
   1,
   (SQRT(OFFSET(Ghosts!$T$41,COLUMN(),0)-OFFSET(Ghosts!$R$41,COLUMN(),0)*ScreenHeight!$D73)-1))+IF(Ghosts!$B$35,IF(Param!$M$21,-1-POWER(0.3,Param!$M$21)/(IF(Param!$M$21&lt;20,LightShader!DS163,OFFSET(LightShader!DS163,Param!$M$21-20,0)
)+POWER(0.3,Param!$M$21)),-2),0))</f>
        <v>3.8955853583615561</v>
      </c>
      <c r="DT72" s="53">
        <f ca="1">IF(ScreenHeight!$B73&lt;OFFSET(Radar!$AC$3,COLUMN(),0),
    Param!$B$38/ScreenHeight!$B73,
    (Param!$B$37+1/(1-OFFSET(Radar!$AD$3,COLUMN(),0)*ScreenHeight!$C73)/Param!$B$39)/OFFSET(Radar!$AC$3,COLUMN(),0)
)*DistanceShader!DT72*LightShader!DT72*(IF(OFFSET(Ghosts!$S$41,COLUMN(),0)&lt;ScreenHeight!$E73,
   1,
   (SQRT(OFFSET(Ghosts!$T$41,COLUMN(),0)-OFFSET(Ghosts!$R$41,COLUMN(),0)*ScreenHeight!$D73)-1))+IF(Ghosts!$B$35,IF(Param!$M$21,-1-POWER(0.3,Param!$M$21)/(IF(Param!$M$21&lt;20,LightShader!DT163,OFFSET(LightShader!DT163,Param!$M$21-20,0)
)+POWER(0.3,Param!$M$21)),-2),0))</f>
        <v>3.8202072519676045</v>
      </c>
      <c r="DU72" s="53">
        <f ca="1">IF(ScreenHeight!$B73&lt;OFFSET(Radar!$AC$3,COLUMN(),0),
    Param!$B$38/ScreenHeight!$B73,
    (Param!$B$37+1/(1-OFFSET(Radar!$AD$3,COLUMN(),0)*ScreenHeight!$C73)/Param!$B$39)/OFFSET(Radar!$AC$3,COLUMN(),0)
)*DistanceShader!DU72*LightShader!DU72*(IF(OFFSET(Ghosts!$S$41,COLUMN(),0)&lt;ScreenHeight!$E73,
   1,
   (SQRT(OFFSET(Ghosts!$T$41,COLUMN(),0)-OFFSET(Ghosts!$R$41,COLUMN(),0)*ScreenHeight!$D73)-1))+IF(Ghosts!$B$35,IF(Param!$M$21,-1-POWER(0.3,Param!$M$21)/(IF(Param!$M$21&lt;20,LightShader!DU163,OFFSET(LightShader!DU163,Param!$M$21-20,0)
)+POWER(0.3,Param!$M$21)),-2),0))</f>
        <v>3.7462463459781139</v>
      </c>
      <c r="DV72" s="53">
        <f ca="1">IF(ScreenHeight!$B73&lt;OFFSET(Radar!$AC$3,COLUMN(),0),
    Param!$B$38/ScreenHeight!$B73,
    (Param!$B$37+1/(1-OFFSET(Radar!$AD$3,COLUMN(),0)*ScreenHeight!$C73)/Param!$B$39)/OFFSET(Radar!$AC$3,COLUMN(),0)
)*DistanceShader!DV72*LightShader!DV72*(IF(OFFSET(Ghosts!$S$41,COLUMN(),0)&lt;ScreenHeight!$E73,
   1,
   (SQRT(OFFSET(Ghosts!$T$41,COLUMN(),0)-OFFSET(Ghosts!$R$41,COLUMN(),0)*ScreenHeight!$D73)-1))+IF(Ghosts!$B$35,IF(Param!$M$21,-1-POWER(0.3,Param!$M$21)/(IF(Param!$M$21&lt;20,LightShader!DV163,OFFSET(LightShader!DV163,Param!$M$21-20,0)
)+POWER(0.3,Param!$M$21)),-2),0))</f>
        <v>3.6737422175517578</v>
      </c>
      <c r="DW72" s="53">
        <f ca="1">IF(ScreenHeight!$B73&lt;OFFSET(Radar!$AC$3,COLUMN(),0),
    Param!$B$38/ScreenHeight!$B73,
    (Param!$B$37+1/(1-OFFSET(Radar!$AD$3,COLUMN(),0)*ScreenHeight!$C73)/Param!$B$39)/OFFSET(Radar!$AC$3,COLUMN(),0)
)*DistanceShader!DW72*LightShader!DW72*(IF(OFFSET(Ghosts!$S$41,COLUMN(),0)&lt;ScreenHeight!$E73,
   1,
   (SQRT(OFFSET(Ghosts!$T$41,COLUMN(),0)-OFFSET(Ghosts!$R$41,COLUMN(),0)*ScreenHeight!$D73)-1))+IF(Ghosts!$B$35,IF(Param!$M$21,-1-POWER(0.3,Param!$M$21)/(IF(Param!$M$21&lt;20,LightShader!DW163,OFFSET(LightShader!DW163,Param!$M$21-20,0)
)+POWER(0.3,Param!$M$21)),-2),0))</f>
        <v>3.6027229197121922</v>
      </c>
      <c r="DX72" s="53">
        <f ca="1">IF(ScreenHeight!$B73&lt;OFFSET(Radar!$AC$3,COLUMN(),0),
    Param!$B$38/ScreenHeight!$B73,
    (Param!$B$37+1/(1-OFFSET(Radar!$AD$3,COLUMN(),0)*ScreenHeight!$C73)/Param!$B$39)/OFFSET(Radar!$AC$3,COLUMN(),0)
)*DistanceShader!DX72*LightShader!DX72*(IF(OFFSET(Ghosts!$S$41,COLUMN(),0)&lt;ScreenHeight!$E73,
   1,
   (SQRT(OFFSET(Ghosts!$T$41,COLUMN(),0)-OFFSET(Ghosts!$R$41,COLUMN(),0)*ScreenHeight!$D73)-1))+IF(Ghosts!$B$35,IF(Param!$M$21,-1-POWER(0.3,Param!$M$21)/(IF(Param!$M$21&lt;20,LightShader!DX163,OFFSET(LightShader!DX163,Param!$M$21-20,0)
)+POWER(0.3,Param!$M$21)),-2),0))</f>
        <v>3.5332064549340201</v>
      </c>
      <c r="DY72" s="53">
        <f ca="1">IF(ScreenHeight!$B73&lt;OFFSET(Radar!$AC$3,COLUMN(),0),
    Param!$B$38/ScreenHeight!$B73,
    (Param!$B$37+1/(1-OFFSET(Radar!$AD$3,COLUMN(),0)*ScreenHeight!$C73)/Param!$B$39)/OFFSET(Radar!$AC$3,COLUMN(),0)
)*DistanceShader!DY72*LightShader!DY72*(IF(OFFSET(Ghosts!$S$41,COLUMN(),0)&lt;ScreenHeight!$E73,
   1,
   (SQRT(OFFSET(Ghosts!$T$41,COLUMN(),0)-OFFSET(Ghosts!$R$41,COLUMN(),0)*ScreenHeight!$D73)-1))+IF(Ghosts!$B$35,IF(Param!$M$21,-1-POWER(0.3,Param!$M$21)/(IF(Param!$M$21&lt;20,LightShader!DY163,OFFSET(LightShader!DY163,Param!$M$21-20,0)
)+POWER(0.3,Param!$M$21)),-2),0))</f>
        <v>3.4652021135580799</v>
      </c>
      <c r="DZ72" s="53">
        <f ca="1">IF(ScreenHeight!$B73&lt;OFFSET(Radar!$AC$3,COLUMN(),0),
    Param!$B$38/ScreenHeight!$B73,
    (Param!$B$37+1/(1-OFFSET(Radar!$AD$3,COLUMN(),0)*ScreenHeight!$C73)/Param!$B$39)/OFFSET(Radar!$AC$3,COLUMN(),0)
)*DistanceShader!DZ72*LightShader!DZ72*(IF(OFFSET(Ghosts!$S$41,COLUMN(),0)&lt;ScreenHeight!$E73,
   1,
   (SQRT(OFFSET(Ghosts!$T$41,COLUMN(),0)-OFFSET(Ghosts!$R$41,COLUMN(),0)*ScreenHeight!$D73)-1))+IF(Ghosts!$B$35,IF(Param!$M$21,-1-POWER(0.3,Param!$M$21)/(IF(Param!$M$21&lt;20,LightShader!DZ163,OFFSET(LightShader!DZ163,Param!$M$21-20,0)
)+POWER(0.3,Param!$M$21)),-2),0))</f>
        <v>3.3987116814090128</v>
      </c>
      <c r="EA72" s="53">
        <f ca="1">IF(ScreenHeight!$B73&lt;OFFSET(Radar!$AC$3,COLUMN(),0),
    Param!$B$38/ScreenHeight!$B73,
    (Param!$B$37+1/(1-OFFSET(Radar!$AD$3,COLUMN(),0)*ScreenHeight!$C73)/Param!$B$39)/OFFSET(Radar!$AC$3,COLUMN(),0)
)*DistanceShader!EA72*LightShader!EA72*(IF(OFFSET(Ghosts!$S$41,COLUMN(),0)&lt;ScreenHeight!$E73,
   1,
   (SQRT(OFFSET(Ghosts!$T$41,COLUMN(),0)-OFFSET(Ghosts!$R$41,COLUMN(),0)*ScreenHeight!$D73)-1))+IF(Ghosts!$B$35,IF(Param!$M$21,-1-POWER(0.3,Param!$M$21)/(IF(Param!$M$21&lt;20,LightShader!EA163,OFFSET(LightShader!EA163,Param!$M$21-20,0)
)+POWER(0.3,Param!$M$21)),-2),0))</f>
        <v>3.3337305229752423</v>
      </c>
      <c r="EB72" s="53">
        <f ca="1">IF(ScreenHeight!$B73&lt;OFFSET(Radar!$AC$3,COLUMN(),0),
    Param!$B$38/ScreenHeight!$B73,
    (Param!$B$37+1/(1-OFFSET(Radar!$AD$3,COLUMN(),0)*ScreenHeight!$C73)/Param!$B$39)/OFFSET(Radar!$AC$3,COLUMN(),0)
)*DistanceShader!EB72*LightShader!EB72*(IF(OFFSET(Ghosts!$S$41,COLUMN(),0)&lt;ScreenHeight!$E73,
   1,
   (SQRT(OFFSET(Ghosts!$T$41,COLUMN(),0)-OFFSET(Ghosts!$R$41,COLUMN(),0)*ScreenHeight!$D73)-1))+IF(Ghosts!$B$35,IF(Param!$M$21,-1-POWER(0.3,Param!$M$21)/(IF(Param!$M$21&lt;20,LightShader!EB163,OFFSET(LightShader!EB163,Param!$M$21-20,0)
)+POWER(0.3,Param!$M$21)),-2),0))</f>
        <v>3.2702485478020349</v>
      </c>
      <c r="EC72" s="53">
        <f ca="1">IF(ScreenHeight!$B73&lt;OFFSET(Radar!$AC$3,COLUMN(),0),
    Param!$B$38/ScreenHeight!$B73,
    (Param!$B$37+1/(1-OFFSET(Radar!$AD$3,COLUMN(),0)*ScreenHeight!$C73)/Param!$B$39)/OFFSET(Radar!$AC$3,COLUMN(),0)
)*DistanceShader!EC72*LightShader!EC72*(IF(OFFSET(Ghosts!$S$41,COLUMN(),0)&lt;ScreenHeight!$E73,
   1,
   (SQRT(OFFSET(Ghosts!$T$41,COLUMN(),0)-OFFSET(Ghosts!$R$41,COLUMN(),0)*ScreenHeight!$D73)-1))+IF(Ghosts!$B$35,IF(Param!$M$21,-1-POWER(0.3,Param!$M$21)/(IF(Param!$M$21&lt;20,LightShader!EC163,OFFSET(LightShader!EC163,Param!$M$21-20,0)
)+POWER(0.3,Param!$M$21)),-2),0))</f>
        <v>3.2082510684933538</v>
      </c>
      <c r="ED72" s="53">
        <f ca="1">IF(ScreenHeight!$B73&lt;OFFSET(Radar!$AC$3,COLUMN(),0),
    Param!$B$38/ScreenHeight!$B73,
    (Param!$B$37+1/(1-OFFSET(Radar!$AD$3,COLUMN(),0)*ScreenHeight!$C73)/Param!$B$39)/OFFSET(Radar!$AC$3,COLUMN(),0)
)*DistanceShader!ED72*LightShader!ED72*(IF(OFFSET(Ghosts!$S$41,COLUMN(),0)&lt;ScreenHeight!$E73,
   1,
   (SQRT(OFFSET(Ghosts!$T$41,COLUMN(),0)-OFFSET(Ghosts!$R$41,COLUMN(),0)*ScreenHeight!$D73)-1))+IF(Ghosts!$B$35,IF(Param!$M$21,-1-POWER(0.3,Param!$M$21)/(IF(Param!$M$21&lt;20,LightShader!ED163,OFFSET(LightShader!ED163,Param!$M$21-20,0)
)+POWER(0.3,Param!$M$21)),-2),0))</f>
        <v>3.1477195590458087</v>
      </c>
      <c r="EE72" s="53">
        <f ca="1">IF(ScreenHeight!$B73&lt;OFFSET(Radar!$AC$3,COLUMN(),0),
    Param!$B$38/ScreenHeight!$B73,
    (Param!$B$37+1/(1-OFFSET(Radar!$AD$3,COLUMN(),0)*ScreenHeight!$C73)/Param!$B$39)/OFFSET(Radar!$AC$3,COLUMN(),0)
)*DistanceShader!EE72*LightShader!EE72*(IF(OFFSET(Ghosts!$S$41,COLUMN(),0)&lt;ScreenHeight!$E73,
   1,
   (SQRT(OFFSET(Ghosts!$T$41,COLUMN(),0)-OFFSET(Ghosts!$R$41,COLUMN(),0)*ScreenHeight!$D73)-1))+IF(Ghosts!$B$35,IF(Param!$M$21,-1-POWER(0.3,Param!$M$21)/(IF(Param!$M$21&lt;20,LightShader!EE163,OFFSET(LightShader!EE163,Param!$M$21-20,0)
)+POWER(0.3,Param!$M$21)),-2),0))</f>
        <v>3.0886323222540089</v>
      </c>
      <c r="EF72" s="53">
        <f ca="1">IF(ScreenHeight!$B73&lt;OFFSET(Radar!$AC$3,COLUMN(),0),
    Param!$B$38/ScreenHeight!$B73,
    (Param!$B$37+1/(1-OFFSET(Radar!$AD$3,COLUMN(),0)*ScreenHeight!$C73)/Param!$B$39)/OFFSET(Radar!$AC$3,COLUMN(),0)
)*DistanceShader!EF72*LightShader!EF72*(IF(OFFSET(Ghosts!$S$41,COLUMN(),0)&lt;ScreenHeight!$E73,
   1,
   (SQRT(OFFSET(Ghosts!$T$41,COLUMN(),0)-OFFSET(Ghosts!$R$41,COLUMN(),0)*ScreenHeight!$D73)-1))+IF(Ghosts!$B$35,IF(Param!$M$21,-1-POWER(0.3,Param!$M$21)/(IF(Param!$M$21&lt;20,LightShader!EF163,OFFSET(LightShader!EF163,Param!$M$21-20,0)
)+POWER(0.3,Param!$M$21)),-2),0))</f>
        <v>3.0309650747173493</v>
      </c>
      <c r="EG72" s="53">
        <f ca="1">IF(ScreenHeight!$B73&lt;OFFSET(Radar!$AC$3,COLUMN(),0),
    Param!$B$38/ScreenHeight!$B73,
    (Param!$B$37+1/(1-OFFSET(Radar!$AD$3,COLUMN(),0)*ScreenHeight!$C73)/Param!$B$39)/OFFSET(Radar!$AC$3,COLUMN(),0)
)*DistanceShader!EG72*LightShader!EG72*(IF(OFFSET(Ghosts!$S$41,COLUMN(),0)&lt;ScreenHeight!$E73,
   1,
   (SQRT(OFFSET(Ghosts!$T$41,COLUMN(),0)-OFFSET(Ghosts!$R$41,COLUMN(),0)*ScreenHeight!$D73)-1))+IF(Ghosts!$B$35,IF(Param!$M$21,-1-POWER(0.3,Param!$M$21)/(IF(Param!$M$21&lt;20,LightShader!EG163,OFFSET(LightShader!EG163,Param!$M$21-20,0)
)+POWER(0.3,Param!$M$21)),-2),0))</f>
        <v>2.9746914576123351</v>
      </c>
      <c r="EH72" s="53">
        <f ca="1">IF(ScreenHeight!$B73&lt;OFFSET(Radar!$AC$3,COLUMN(),0),
    Param!$B$38/ScreenHeight!$B73,
    (Param!$B$37+1/(1-OFFSET(Radar!$AD$3,COLUMN(),0)*ScreenHeight!$C73)/Param!$B$39)/OFFSET(Radar!$AC$3,COLUMN(),0)
)*DistanceShader!EH72*LightShader!EH72*(IF(OFFSET(Ghosts!$S$41,COLUMN(),0)&lt;ScreenHeight!$E73,
   1,
   (SQRT(OFFSET(Ghosts!$T$41,COLUMN(),0)-OFFSET(Ghosts!$R$41,COLUMN(),0)*ScreenHeight!$D73)-1))+IF(Ghosts!$B$35,IF(Param!$M$21,-1-POWER(0.3,Param!$M$21)/(IF(Param!$M$21&lt;20,LightShader!EH163,OFFSET(LightShader!EH163,Param!$M$21-20,0)
)+POWER(0.3,Param!$M$21)),-2),0))</f>
        <v>2.9197834809261787</v>
      </c>
      <c r="EI72" s="53">
        <f ca="1">IF(ScreenHeight!$B73&lt;OFFSET(Radar!$AC$3,COLUMN(),0),
    Param!$B$38/ScreenHeight!$B73,
    (Param!$B$37+1/(1-OFFSET(Radar!$AD$3,COLUMN(),0)*ScreenHeight!$C73)/Param!$B$39)/OFFSET(Radar!$AC$3,COLUMN(),0)
)*DistanceShader!EI72*LightShader!EI72*(IF(OFFSET(Ghosts!$S$41,COLUMN(),0)&lt;ScreenHeight!$E73,
   1,
   (SQRT(OFFSET(Ghosts!$T$41,COLUMN(),0)-OFFSET(Ghosts!$R$41,COLUMN(),0)*ScreenHeight!$D73)-1))+IF(Ghosts!$B$35,IF(Param!$M$21,-1-POWER(0.3,Param!$M$21)/(IF(Param!$M$21&lt;20,LightShader!EI163,OFFSET(LightShader!EI163,Param!$M$21-20,0)
)+POWER(0.3,Param!$M$21)),-2),0))</f>
        <v>2.8662119083179425</v>
      </c>
      <c r="EJ72" s="53">
        <f ca="1">IF(ScreenHeight!$B73&lt;OFFSET(Radar!$AC$3,COLUMN(),0),
    Param!$B$38/ScreenHeight!$B73,
    (Param!$B$37+1/(1-OFFSET(Radar!$AD$3,COLUMN(),0)*ScreenHeight!$C73)/Param!$B$39)/OFFSET(Radar!$AC$3,COLUMN(),0)
)*DistanceShader!EJ72*LightShader!EJ72*(IF(OFFSET(Ghosts!$S$41,COLUMN(),0)&lt;ScreenHeight!$E73,
   1,
   (SQRT(OFFSET(Ghosts!$T$41,COLUMN(),0)-OFFSET(Ghosts!$R$41,COLUMN(),0)*ScreenHeight!$D73)-1))+IF(Ghosts!$B$35,IF(Param!$M$21,-1-POWER(0.3,Param!$M$21)/(IF(Param!$M$21&lt;20,LightShader!EJ163,OFFSET(LightShader!EJ163,Param!$M$21-20,0)
)+POWER(0.3,Param!$M$21)),-2),0))</f>
        <v>2.8139465892145847</v>
      </c>
      <c r="EK72" s="53">
        <f ca="1">IF(ScreenHeight!$B73&lt;OFFSET(Radar!$AC$3,COLUMN(),0),
    Param!$B$38/ScreenHeight!$B73,
    (Param!$B$37+1/(1-OFFSET(Radar!$AD$3,COLUMN(),0)*ScreenHeight!$C73)/Param!$B$39)/OFFSET(Radar!$AC$3,COLUMN(),0)
)*DistanceShader!EK72*LightShader!EK72*(IF(OFFSET(Ghosts!$S$41,COLUMN(),0)&lt;ScreenHeight!$E73,
   1,
   (SQRT(OFFSET(Ghosts!$T$41,COLUMN(),0)-OFFSET(Ghosts!$R$41,COLUMN(),0)*ScreenHeight!$D73)-1))+IF(Ghosts!$B$35,IF(Param!$M$21,-1-POWER(0.3,Param!$M$21)/(IF(Param!$M$21&lt;20,LightShader!EK163,OFFSET(LightShader!EK163,Param!$M$21-20,0)
)+POWER(0.3,Param!$M$21)),-2),0))</f>
        <v>2.7629567441839042</v>
      </c>
      <c r="EL72" s="53">
        <f ca="1">IF(ScreenHeight!$B73&lt;OFFSET(Radar!$AC$3,COLUMN(),0),
    Param!$B$38/ScreenHeight!$B73,
    (Param!$B$37+1/(1-OFFSET(Radar!$AD$3,COLUMN(),0)*ScreenHeight!$C73)/Param!$B$39)/OFFSET(Radar!$AC$3,COLUMN(),0)
)*DistanceShader!EL72*LightShader!EL72*(IF(OFFSET(Ghosts!$S$41,COLUMN(),0)&lt;ScreenHeight!$E73,
   1,
   (SQRT(OFFSET(Ghosts!$T$41,COLUMN(),0)-OFFSET(Ghosts!$R$41,COLUMN(),0)*ScreenHeight!$D73)-1))+IF(Ghosts!$B$35,IF(Param!$M$21,-1-POWER(0.3,Param!$M$21)/(IF(Param!$M$21&lt;20,LightShader!EL163,OFFSET(LightShader!EL163,Param!$M$21-20,0)
)+POWER(0.3,Param!$M$21)),-2),0))</f>
        <v>2.7132112090713782</v>
      </c>
      <c r="EM72" s="53">
        <f ca="1">IF(ScreenHeight!$B73&lt;OFFSET(Radar!$AC$3,COLUMN(),0),
    Param!$B$38/ScreenHeight!$B73,
    (Param!$B$37+1/(1-OFFSET(Radar!$AD$3,COLUMN(),0)*ScreenHeight!$C73)/Param!$B$39)/OFFSET(Radar!$AC$3,COLUMN(),0)
)*DistanceShader!EM72*LightShader!EM72*(IF(OFFSET(Ghosts!$S$41,COLUMN(),0)&lt;ScreenHeight!$E73,
   1,
   (SQRT(OFFSET(Ghosts!$T$41,COLUMN(),0)-OFFSET(Ghosts!$R$41,COLUMN(),0)*ScreenHeight!$D73)-1))+IF(Ghosts!$B$35,IF(Param!$M$21,-1-POWER(0.3,Param!$M$21)/(IF(Param!$M$21&lt;20,LightShader!EM163,OFFSET(LightShader!EM163,Param!$M$21-20,0)
)+POWER(0.3,Param!$M$21)),-2),0))</f>
        <v>2.6646786428545561</v>
      </c>
      <c r="EN72" s="53">
        <f ca="1">IF(ScreenHeight!$B73&lt;OFFSET(Radar!$AC$3,COLUMN(),0),
    Param!$B$38/ScreenHeight!$B73,
    (Param!$B$37+1/(1-OFFSET(Radar!$AD$3,COLUMN(),0)*ScreenHeight!$C73)/Param!$B$39)/OFFSET(Radar!$AC$3,COLUMN(),0)
)*DistanceShader!EN72*LightShader!EN72*(IF(OFFSET(Ghosts!$S$41,COLUMN(),0)&lt;ScreenHeight!$E73,
   1,
   (SQRT(OFFSET(Ghosts!$T$41,COLUMN(),0)-OFFSET(Ghosts!$R$41,COLUMN(),0)*ScreenHeight!$D73)-1))+IF(Ghosts!$B$35,IF(Param!$M$21,-1-POWER(0.3,Param!$M$21)/(IF(Param!$M$21&lt;20,LightShader!EN163,OFFSET(LightShader!EN163,Param!$M$21-20,0)
)+POWER(0.3,Param!$M$21)),-2),0))</f>
        <v>2.6173277036647935</v>
      </c>
      <c r="EO72" s="53">
        <f ca="1">IF(ScreenHeight!$B73&lt;OFFSET(Radar!$AC$3,COLUMN(),0),
    Param!$B$38/ScreenHeight!$B73,
    (Param!$B$37+1/(1-OFFSET(Radar!$AD$3,COLUMN(),0)*ScreenHeight!$C73)/Param!$B$39)/OFFSET(Radar!$AC$3,COLUMN(),0)
)*DistanceShader!EO72*LightShader!EO72*(IF(OFFSET(Ghosts!$S$41,COLUMN(),0)&lt;ScreenHeight!$E73,
   1,
   (SQRT(OFFSET(Ghosts!$T$41,COLUMN(),0)-OFFSET(Ghosts!$R$41,COLUMN(),0)*ScreenHeight!$D73)-1))+IF(Ghosts!$B$35,IF(Param!$M$21,-1-POWER(0.3,Param!$M$21)/(IF(Param!$M$21&lt;20,LightShader!EO163,OFFSET(LightShader!EO163,Param!$M$21-20,0)
)+POWER(0.3,Param!$M$21)),-2),0))</f>
        <v>2.5711271969559446</v>
      </c>
      <c r="EP72" s="53">
        <f ca="1">IF(ScreenHeight!$B73&lt;OFFSET(Radar!$AC$3,COLUMN(),0),
    Param!$B$38/ScreenHeight!$B73,
    (Param!$B$37+1/(1-OFFSET(Radar!$AD$3,COLUMN(),0)*ScreenHeight!$C73)/Param!$B$39)/OFFSET(Radar!$AC$3,COLUMN(),0)
)*DistanceShader!EP72*LightShader!EP72*(IF(OFFSET(Ghosts!$S$41,COLUMN(),0)&lt;ScreenHeight!$E73,
   1,
   (SQRT(OFFSET(Ghosts!$T$41,COLUMN(),0)-OFFSET(Ghosts!$R$41,COLUMN(),0)*ScreenHeight!$D73)-1))+IF(Ghosts!$B$35,IF(Param!$M$21,-1-POWER(0.3,Param!$M$21)/(IF(Param!$M$21&lt;20,LightShader!EP163,OFFSET(LightShader!EP163,Param!$M$21-20,0)
)+POWER(0.3,Param!$M$21)),-2),0))</f>
        <v>2.5260461993656622</v>
      </c>
      <c r="EQ72" s="53">
        <f ca="1">IF(ScreenHeight!$B73&lt;OFFSET(Radar!$AC$3,COLUMN(),0),
    Param!$B$38/ScreenHeight!$B73,
    (Param!$B$37+1/(1-OFFSET(Radar!$AD$3,COLUMN(),0)*ScreenHeight!$C73)/Param!$B$39)/OFFSET(Radar!$AC$3,COLUMN(),0)
)*DistanceShader!EQ72*LightShader!EQ72*(IF(OFFSET(Ghosts!$S$41,COLUMN(),0)&lt;ScreenHeight!$E73,
   1,
   (SQRT(OFFSET(Ghosts!$T$41,COLUMN(),0)-OFFSET(Ghosts!$R$41,COLUMN(),0)*ScreenHeight!$D73)-1))+IF(Ghosts!$B$35,IF(Param!$M$21,-1-POWER(0.3,Param!$M$21)/(IF(Param!$M$21&lt;20,LightShader!EQ163,OFFSET(LightShader!EQ163,Param!$M$21-20,0)
)+POWER(0.3,Param!$M$21)),-2),0))</f>
        <v>2.4820541614176768</v>
      </c>
      <c r="ER72" s="53">
        <f ca="1">IF(ScreenHeight!$B73&lt;OFFSET(Radar!$AC$3,COLUMN(),0),
    Param!$B$38/ScreenHeight!$B73,
    (Param!$B$37+1/(1-OFFSET(Radar!$AD$3,COLUMN(),0)*ScreenHeight!$C73)/Param!$B$39)/OFFSET(Radar!$AC$3,COLUMN(),0)
)*DistanceShader!ER72*LightShader!ER72*(IF(OFFSET(Ghosts!$S$41,COLUMN(),0)&lt;ScreenHeight!$E73,
   1,
   (SQRT(OFFSET(Ghosts!$T$41,COLUMN(),0)-OFFSET(Ghosts!$R$41,COLUMN(),0)*ScreenHeight!$D73)-1))+IF(Ghosts!$B$35,IF(Param!$M$21,-1-POWER(0.3,Param!$M$21)/(IF(Param!$M$21&lt;20,LightShader!ER163,OFFSET(LightShader!ER163,Param!$M$21-20,0)
)+POWER(0.3,Param!$M$21)),-2),0))</f>
        <v>2.4391209918523216</v>
      </c>
      <c r="ES72" s="53">
        <f ca="1">IF(ScreenHeight!$B73&lt;OFFSET(Radar!$AC$3,COLUMN(),0),
    Param!$B$38/ScreenHeight!$B73,
    (Param!$B$37+1/(1-OFFSET(Radar!$AD$3,COLUMN(),0)*ScreenHeight!$C73)/Param!$B$39)/OFFSET(Radar!$AC$3,COLUMN(),0)
)*DistanceShader!ES72*LightShader!ES72*(IF(OFFSET(Ghosts!$S$41,COLUMN(),0)&lt;ScreenHeight!$E73,
   1,
   (SQRT(OFFSET(Ghosts!$T$41,COLUMN(),0)-OFFSET(Ghosts!$R$41,COLUMN(),0)*ScreenHeight!$D73)-1))+IF(Ghosts!$B$35,IF(Param!$M$21,-1-POWER(0.3,Param!$M$21)/(IF(Param!$M$21&lt;20,LightShader!ES163,OFFSET(LightShader!ES163,Param!$M$21-20,0)
)+POWER(0.3,Param!$M$21)),-2),0))</f>
        <v>2.3972171260463084</v>
      </c>
      <c r="ET72" s="53">
        <f ca="1">IF(ScreenHeight!$B73&lt;OFFSET(Radar!$AC$3,COLUMN(),0),
    Param!$B$38/ScreenHeight!$B73,
    (Param!$B$37+1/(1-OFFSET(Radar!$AD$3,COLUMN(),0)*ScreenHeight!$C73)/Param!$B$39)/OFFSET(Radar!$AC$3,COLUMN(),0)
)*DistanceShader!ET72*LightShader!ET72*(IF(OFFSET(Ghosts!$S$41,COLUMN(),0)&lt;ScreenHeight!$E73,
   1,
   (SQRT(OFFSET(Ghosts!$T$41,COLUMN(),0)-OFFSET(Ghosts!$R$41,COLUMN(),0)*ScreenHeight!$D73)-1))+IF(Ghosts!$B$35,IF(Param!$M$21,-1-POWER(0.3,Param!$M$21)/(IF(Param!$M$21&lt;20,LightShader!ET163,OFFSET(LightShader!ET163,Param!$M$21-20,0)
)+POWER(0.3,Param!$M$21)),-2),0))</f>
        <v>2.3563135806894313</v>
      </c>
      <c r="EU72" s="53">
        <f ca="1">IF(ScreenHeight!$B73&lt;OFFSET(Radar!$AC$3,COLUMN(),0),
    Param!$B$38/ScreenHeight!$B73,
    (Param!$B$37+1/(1-OFFSET(Radar!$AD$3,COLUMN(),0)*ScreenHeight!$C73)/Param!$B$39)/OFFSET(Radar!$AC$3,COLUMN(),0)
)*DistanceShader!EU72*LightShader!EU72*(IF(OFFSET(Ghosts!$S$41,COLUMN(),0)&lt;ScreenHeight!$E73,
   1,
   (SQRT(OFFSET(Ghosts!$T$41,COLUMN(),0)-OFFSET(Ghosts!$R$41,COLUMN(),0)*ScreenHeight!$D73)-1))+IF(Ghosts!$B$35,IF(Param!$M$21,-1-POWER(0.3,Param!$M$21)/(IF(Param!$M$21&lt;20,LightShader!EU163,OFFSET(LightShader!EU163,Param!$M$21-20,0)
)+POWER(0.3,Param!$M$21)),-2),0))</f>
        <v>2.3163819966232793</v>
      </c>
      <c r="EV72" s="53">
        <f ca="1">IF(ScreenHeight!$B73&lt;OFFSET(Radar!$AC$3,COLUMN(),0),
    Param!$B$38/ScreenHeight!$B73,
    (Param!$B$37+1/(1-OFFSET(Radar!$AD$3,COLUMN(),0)*ScreenHeight!$C73)/Param!$B$39)/OFFSET(Radar!$AC$3,COLUMN(),0)
)*DistanceShader!EV72*LightShader!EV72*(IF(OFFSET(Ghosts!$S$41,COLUMN(),0)&lt;ScreenHeight!$E73,
   1,
   (SQRT(OFFSET(Ghosts!$T$41,COLUMN(),0)-OFFSET(Ghosts!$R$41,COLUMN(),0)*ScreenHeight!$D73)-1))+IF(Ghosts!$B$35,IF(Param!$M$21,-1-POWER(0.3,Param!$M$21)/(IF(Param!$M$21&lt;20,LightShader!EV163,OFFSET(LightShader!EV163,Param!$M$21-20,0)
)+POWER(0.3,Param!$M$21)),-2),0))</f>
        <v>2.277394671512853</v>
      </c>
      <c r="EW72" s="53">
        <f ca="1">IF(ScreenHeight!$B73&lt;OFFSET(Radar!$AC$3,COLUMN(),0),
    Param!$B$38/ScreenHeight!$B73,
    (Param!$B$37+1/(1-OFFSET(Radar!$AD$3,COLUMN(),0)*ScreenHeight!$C73)/Param!$B$39)/OFFSET(Radar!$AC$3,COLUMN(),0)
)*DistanceShader!EW72*LightShader!EW72*(IF(OFFSET(Ghosts!$S$41,COLUMN(),0)&lt;ScreenHeight!$E73,
   1,
   (SQRT(OFFSET(Ghosts!$T$41,COLUMN(),0)-OFFSET(Ghosts!$R$41,COLUMN(),0)*ScreenHeight!$D73)-1))+IF(Ghosts!$B$35,IF(Param!$M$21,-1-POWER(0.3,Param!$M$21)/(IF(Param!$M$21&lt;20,LightShader!EW163,OFFSET(LightShader!EW163,Param!$M$21-20,0)
)+POWER(0.3,Param!$M$21)),-2),0))</f>
        <v>2.2393245838137719</v>
      </c>
      <c r="EX72" s="53">
        <f ca="1">IF(ScreenHeight!$B73&lt;OFFSET(Radar!$AC$3,COLUMN(),0),
    Param!$B$38/ScreenHeight!$B73,
    (Param!$B$37+1/(1-OFFSET(Radar!$AD$3,COLUMN(),0)*ScreenHeight!$C73)/Param!$B$39)/OFFSET(Radar!$AC$3,COLUMN(),0)
)*DistanceShader!EX72*LightShader!EX72*(IF(OFFSET(Ghosts!$S$41,COLUMN(),0)&lt;ScreenHeight!$E73,
   1,
   (SQRT(OFFSET(Ghosts!$T$41,COLUMN(),0)-OFFSET(Ghosts!$R$41,COLUMN(),0)*ScreenHeight!$D73)-1))+IF(Ghosts!$B$35,IF(Param!$M$21,-1-POWER(0.3,Param!$M$21)/(IF(Param!$M$21&lt;20,LightShader!EX163,OFFSET(LightShader!EX163,Param!$M$21-20,0)
)+POWER(0.3,Param!$M$21)),-2),0))</f>
        <v>2.2021454093131965</v>
      </c>
      <c r="EY72" s="53">
        <f ca="1">IF(ScreenHeight!$B73&lt;OFFSET(Radar!$AC$3,COLUMN(),0),
    Param!$B$38/ScreenHeight!$B73,
    (Param!$B$37+1/(1-OFFSET(Radar!$AD$3,COLUMN(),0)*ScreenHeight!$C73)/Param!$B$39)/OFFSET(Radar!$AC$3,COLUMN(),0)
)*DistanceShader!EY72*LightShader!EY72*(IF(OFFSET(Ghosts!$S$41,COLUMN(),0)&lt;ScreenHeight!$E73,
   1,
   (SQRT(OFFSET(Ghosts!$T$41,COLUMN(),0)-OFFSET(Ghosts!$R$41,COLUMN(),0)*ScreenHeight!$D73)-1))+IF(Ghosts!$B$35,IF(Param!$M$21,-1-POWER(0.3,Param!$M$21)/(IF(Param!$M$21&lt;20,LightShader!EY163,OFFSET(LightShader!EY163,Param!$M$21-20,0)
)+POWER(0.3,Param!$M$21)),-2),0))</f>
        <v>2.1658315313593315</v>
      </c>
      <c r="EZ72" s="53">
        <f ca="1">IF(ScreenHeight!$B73&lt;OFFSET(Radar!$AC$3,COLUMN(),0),
    Param!$B$38/ScreenHeight!$B73,
    (Param!$B$37+1/(1-OFFSET(Radar!$AD$3,COLUMN(),0)*ScreenHeight!$C73)/Param!$B$39)/OFFSET(Radar!$AC$3,COLUMN(),0)
)*DistanceShader!EZ72*LightShader!EZ72*(IF(OFFSET(Ghosts!$S$41,COLUMN(),0)&lt;ScreenHeight!$E73,
   1,
   (SQRT(OFFSET(Ghosts!$T$41,COLUMN(),0)-OFFSET(Ghosts!$R$41,COLUMN(),0)*ScreenHeight!$D73)-1))+IF(Ghosts!$B$35,IF(Param!$M$21,-1-POWER(0.3,Param!$M$21)/(IF(Param!$M$21&lt;20,LightShader!EZ163,OFFSET(LightShader!EZ163,Param!$M$21-20,0)
)+POWER(0.3,Param!$M$21)),-2),0))</f>
        <v>2.1303580457503832</v>
      </c>
      <c r="FA72" s="53">
        <f ca="1">IF(ScreenHeight!$B73&lt;OFFSET(Radar!$AC$3,COLUMN(),0),
    Param!$B$38/ScreenHeight!$B73,
    (Param!$B$37+1/(1-OFFSET(Radar!$AD$3,COLUMN(),0)*ScreenHeight!$C73)/Param!$B$39)/OFFSET(Radar!$AC$3,COLUMN(),0)
)*DistanceShader!FA72*LightShader!FA72*(IF(OFFSET(Ghosts!$S$41,COLUMN(),0)&lt;ScreenHeight!$E73,
   1,
   (SQRT(OFFSET(Ghosts!$T$41,COLUMN(),0)-OFFSET(Ghosts!$R$41,COLUMN(),0)*ScreenHeight!$D73)-1))+IF(Ghosts!$B$35,IF(Param!$M$21,-1-POWER(0.3,Param!$M$21)/(IF(Param!$M$21&lt;20,LightShader!FA163,OFFSET(LightShader!FA163,Param!$M$21-20,0)
)+POWER(0.3,Param!$M$21)),-2),0))</f>
        <v>2.0957007611269458</v>
      </c>
      <c r="FB72" s="53">
        <f ca="1">IF(ScreenHeight!$B73&lt;OFFSET(Radar!$AC$3,COLUMN(),0),
    Param!$B$38/ScreenHeight!$B73,
    (Param!$B$37+1/(1-OFFSET(Radar!$AD$3,COLUMN(),0)*ScreenHeight!$C73)/Param!$B$39)/OFFSET(Radar!$AC$3,COLUMN(),0)
)*DistanceShader!FB72*LightShader!FB72*(IF(OFFSET(Ghosts!$S$41,COLUMN(),0)&lt;ScreenHeight!$E73,
   1,
   (SQRT(OFFSET(Ghosts!$T$41,COLUMN(),0)-OFFSET(Ghosts!$R$41,COLUMN(),0)*ScreenHeight!$D73)-1))+IF(Ghosts!$B$35,IF(Param!$M$21,-1-POWER(0.3,Param!$M$21)/(IF(Param!$M$21&lt;20,LightShader!FB163,OFFSET(LightShader!FB163,Param!$M$21-20,0)
)+POWER(0.3,Param!$M$21)),-2),0))</f>
        <v>2.0618361956003239</v>
      </c>
      <c r="FC72" s="53">
        <f ca="1">IF(ScreenHeight!$B73&lt;OFFSET(Radar!$AC$3,COLUMN(),0),
    Param!$B$38/ScreenHeight!$B73,
    (Param!$B$37+1/(1-OFFSET(Radar!$AD$3,COLUMN(),0)*ScreenHeight!$C73)/Param!$B$39)/OFFSET(Radar!$AC$3,COLUMN(),0)
)*DistanceShader!FC72*LightShader!FC72*(IF(OFFSET(Ghosts!$S$41,COLUMN(),0)&lt;ScreenHeight!$E73,
   1,
   (SQRT(OFFSET(Ghosts!$T$41,COLUMN(),0)-OFFSET(Ghosts!$R$41,COLUMN(),0)*ScreenHeight!$D73)-1))+IF(Ghosts!$B$35,IF(Param!$M$21,-1-POWER(0.3,Param!$M$21)/(IF(Param!$M$21&lt;20,LightShader!FC163,OFFSET(LightShader!FC163,Param!$M$21-20,0)
)+POWER(0.3,Param!$M$21)),-2),0))</f>
        <v>2.0287415702513694</v>
      </c>
      <c r="FD72" s="53">
        <f ca="1">IF(ScreenHeight!$B73&lt;OFFSET(Radar!$AC$3,COLUMN(),0),
    Param!$B$38/ScreenHeight!$B73,
    (Param!$B$37+1/(1-OFFSET(Radar!$AD$3,COLUMN(),0)*ScreenHeight!$C73)/Param!$B$39)/OFFSET(Radar!$AC$3,COLUMN(),0)
)*DistanceShader!FD72*LightShader!FD72*(IF(OFFSET(Ghosts!$S$41,COLUMN(),0)&lt;ScreenHeight!$E73,
   1,
   (SQRT(OFFSET(Ghosts!$T$41,COLUMN(),0)-OFFSET(Ghosts!$R$41,COLUMN(),0)*ScreenHeight!$D73)-1))+IF(Ghosts!$B$35,IF(Param!$M$21,-1-POWER(0.3,Param!$M$21)/(IF(Param!$M$21&lt;20,LightShader!FD163,OFFSET(LightShader!FD163,Param!$M$21-20,0)
)+POWER(0.3,Param!$M$21)),-2),0))</f>
        <v>1.9963948000486391</v>
      </c>
      <c r="FE72" s="53">
        <f ca="1">IF(ScreenHeight!$B73&lt;OFFSET(Radar!$AC$3,COLUMN(),0),
    Param!$B$38/ScreenHeight!$B73,
    (Param!$B$37+1/(1-OFFSET(Radar!$AD$3,COLUMN(),0)*ScreenHeight!$C73)/Param!$B$39)/OFFSET(Radar!$AC$3,COLUMN(),0)
)*DistanceShader!FE72*LightShader!FE72*(IF(OFFSET(Ghosts!$S$41,COLUMN(),0)&lt;ScreenHeight!$E73,
   1,
   (SQRT(OFFSET(Ghosts!$T$41,COLUMN(),0)-OFFSET(Ghosts!$R$41,COLUMN(),0)*ScreenHeight!$D73)-1))+IF(Ghosts!$B$35,IF(Param!$M$21,-1-POWER(0.3,Param!$M$21)/(IF(Param!$M$21&lt;20,LightShader!FE163,OFFSET(LightShader!FE163,Param!$M$21-20,0)
)+POWER(0.3,Param!$M$21)),-2),0))</f>
        <v>1.9647744826595843</v>
      </c>
      <c r="FF72" s="53">
        <f ca="1">IF(ScreenHeight!$B73&lt;OFFSET(Radar!$AC$3,COLUMN(),0),
    Param!$B$38/ScreenHeight!$B73,
    (Param!$B$37+1/(1-OFFSET(Radar!$AD$3,COLUMN(),0)*ScreenHeight!$C73)/Param!$B$39)/OFFSET(Radar!$AC$3,COLUMN(),0)
)*DistanceShader!FF72*LightShader!FF72*(IF(OFFSET(Ghosts!$S$41,COLUMN(),0)&lt;ScreenHeight!$E73,
   1,
   (SQRT(OFFSET(Ghosts!$T$41,COLUMN(),0)-OFFSET(Ghosts!$R$41,COLUMN(),0)*ScreenHeight!$D73)-1))+IF(Ghosts!$B$35,IF(Param!$M$21,-1-POWER(0.3,Param!$M$21)/(IF(Param!$M$21&lt;20,LightShader!FF163,OFFSET(LightShader!FF163,Param!$M$21-20,0)
)+POWER(0.3,Param!$M$21)),-2),0))</f>
        <v>1.933859885562824</v>
      </c>
      <c r="FG72" s="53">
        <f ca="1">IF(ScreenHeight!$B73&lt;OFFSET(Radar!$AC$3,COLUMN(),0),
    Param!$B$38/ScreenHeight!$B73,
    (Param!$B$37+1/(1-OFFSET(Radar!$AD$3,COLUMN(),0)*ScreenHeight!$C73)/Param!$B$39)/OFFSET(Radar!$AC$3,COLUMN(),0)
)*DistanceShader!FG72*LightShader!FG72*(IF(OFFSET(Ghosts!$S$41,COLUMN(),0)&lt;ScreenHeight!$E73,
   1,
   (SQRT(OFFSET(Ghosts!$T$41,COLUMN(),0)-OFFSET(Ghosts!$R$41,COLUMN(),0)*ScreenHeight!$D73)-1))+IF(Ghosts!$B$35,IF(Param!$M$21,-1-POWER(0.3,Param!$M$21)/(IF(Param!$M$21&lt;20,LightShader!FG163,OFFSET(LightShader!FG163,Param!$M$21-20,0)
)+POWER(0.3,Param!$M$21)),-2),0))</f>
        <v>1.9036309318122486</v>
      </c>
      <c r="FH72" s="53">
        <f ca="1">IF(ScreenHeight!$B73&lt;OFFSET(Radar!$AC$3,COLUMN(),0),
    Param!$B$38/ScreenHeight!$B73,
    (Param!$B$37+1/(1-OFFSET(Radar!$AD$3,COLUMN(),0)*ScreenHeight!$C73)/Param!$B$39)/OFFSET(Radar!$AC$3,COLUMN(),0)
)*DistanceShader!FH72*LightShader!FH72*(IF(OFFSET(Ghosts!$S$41,COLUMN(),0)&lt;ScreenHeight!$E73,
   1,
   (SQRT(OFFSET(Ghosts!$T$41,COLUMN(),0)-OFFSET(Ghosts!$R$41,COLUMN(),0)*ScreenHeight!$D73)-1))+IF(Ghosts!$B$35,IF(Param!$M$21,-1-POWER(0.3,Param!$M$21)/(IF(Param!$M$21&lt;20,LightShader!FH163,OFFSET(LightShader!FH163,Param!$M$21-20,0)
)+POWER(0.3,Param!$M$21)),-2),0))</f>
        <v>1.8740681847537046</v>
      </c>
      <c r="FI72" s="53">
        <f ca="1">IF(ScreenHeight!$B73&lt;OFFSET(Radar!$AC$3,COLUMN(),0),
    Param!$B$38/ScreenHeight!$B73,
    (Param!$B$37+1/(1-OFFSET(Radar!$AD$3,COLUMN(),0)*ScreenHeight!$C73)/Param!$B$39)/OFFSET(Radar!$AC$3,COLUMN(),0)
)*DistanceShader!FI72*LightShader!FI72*(IF(OFFSET(Ghosts!$S$41,COLUMN(),0)&lt;ScreenHeight!$E73,
   1,
   (SQRT(OFFSET(Ghosts!$T$41,COLUMN(),0)-OFFSET(Ghosts!$R$41,COLUMN(),0)*ScreenHeight!$D73)-1))+IF(Ghosts!$B$35,IF(Param!$M$21,-1-POWER(0.3,Param!$M$21)/(IF(Param!$M$21&lt;20,LightShader!FI163,OFFSET(LightShader!FI163,Param!$M$21-20,0)
)+POWER(0.3,Param!$M$21)),-2),0))</f>
        <v>1.8451528319514621</v>
      </c>
      <c r="FJ72" s="53">
        <f ca="1">IF(ScreenHeight!$B73&lt;OFFSET(Radar!$AC$3,COLUMN(),0),
    Param!$B$38/ScreenHeight!$B73,
    (Param!$B$37+1/(1-OFFSET(Radar!$AD$3,COLUMN(),0)*ScreenHeight!$C73)/Param!$B$39)/OFFSET(Radar!$AC$3,COLUMN(),0)
)*DistanceShader!FJ72*LightShader!FJ72*(IF(OFFSET(Ghosts!$S$41,COLUMN(),0)&lt;ScreenHeight!$E73,
   1,
   (SQRT(OFFSET(Ghosts!$T$41,COLUMN(),0)-OFFSET(Ghosts!$R$41,COLUMN(),0)*ScreenHeight!$D73)-1))+IF(Ghosts!$B$35,IF(Param!$M$21,-1-POWER(0.3,Param!$M$21)/(IF(Param!$M$21&lt;20,LightShader!FJ163,OFFSET(LightShader!FJ163,Param!$M$21-20,0)
)+POWER(0.3,Param!$M$21)),-2),0))</f>
        <v>1.816866668543774</v>
      </c>
      <c r="FK72" s="53">
        <f ca="1">IF(ScreenHeight!$B73&lt;OFFSET(Radar!$AC$3,COLUMN(),0),
    Param!$B$38/ScreenHeight!$B73,
    (Param!$B$37+1/(1-OFFSET(Radar!$AD$3,COLUMN(),0)*ScreenHeight!$C73)/Param!$B$39)/OFFSET(Radar!$AC$3,COLUMN(),0)
)*DistanceShader!FK72*LightShader!FK72*(IF(OFFSET(Ghosts!$S$41,COLUMN(),0)&lt;ScreenHeight!$E73,
   1,
   (SQRT(OFFSET(Ghosts!$T$41,COLUMN(),0)-OFFSET(Ghosts!$R$41,COLUMN(),0)*ScreenHeight!$D73)-1))+IF(Ghosts!$B$35,IF(Param!$M$21,-1-POWER(0.3,Param!$M$21)/(IF(Param!$M$21&lt;20,LightShader!FK163,OFFSET(LightShader!FK163,Param!$M$21-20,0)
)+POWER(0.3,Param!$M$21)),-2),0))</f>
        <v>1.7891920802138985</v>
      </c>
      <c r="FL72" s="53">
        <f ca="1">IF(ScreenHeight!$B73&lt;OFFSET(Radar!$AC$3,COLUMN(),0),
    Param!$B$38/ScreenHeight!$B73,
    (Param!$B$37+1/(1-OFFSET(Radar!$AD$3,COLUMN(),0)*ScreenHeight!$C73)/Param!$B$39)/OFFSET(Radar!$AC$3,COLUMN(),0)
)*DistanceShader!FL72*LightShader!FL72*(IF(OFFSET(Ghosts!$S$41,COLUMN(),0)&lt;ScreenHeight!$E73,
   1,
   (SQRT(OFFSET(Ghosts!$T$41,COLUMN(),0)-OFFSET(Ghosts!$R$41,COLUMN(),0)*ScreenHeight!$D73)-1))+IF(Ghosts!$B$35,IF(Param!$M$21,-1-POWER(0.3,Param!$M$21)/(IF(Param!$M$21&lt;20,LightShader!FL163,OFFSET(LightShader!FL163,Param!$M$21-20,0)
)+POWER(0.3,Param!$M$21)),-2),0))</f>
        <v>1.7621120259343579</v>
      </c>
      <c r="FM72" s="53">
        <f ca="1">IF(ScreenHeight!$B73&lt;OFFSET(Radar!$AC$3,COLUMN(),0),
    Param!$B$38/ScreenHeight!$B73,
    (Param!$B$37+1/(1-OFFSET(Radar!$AD$3,COLUMN(),0)*ScreenHeight!$C73)/Param!$B$39)/OFFSET(Radar!$AC$3,COLUMN(),0)
)*DistanceShader!FM72*LightShader!FM72*(IF(OFFSET(Ghosts!$S$41,COLUMN(),0)&lt;ScreenHeight!$E73,
   1,
   (SQRT(OFFSET(Ghosts!$T$41,COLUMN(),0)-OFFSET(Ghosts!$R$41,COLUMN(),0)*ScreenHeight!$D73)-1))+IF(Ghosts!$B$35,IF(Param!$M$21,-1-POWER(0.3,Param!$M$21)/(IF(Param!$M$21&lt;20,LightShader!FM163,OFFSET(LightShader!FM163,Param!$M$21-20,0)
)+POWER(0.3,Param!$M$21)),-2),0))</f>
        <v>1.7356100206174148</v>
      </c>
      <c r="FN72" s="53">
        <f ca="1">IF(ScreenHeight!$B73&lt;OFFSET(Radar!$AC$3,COLUMN(),0),
    Param!$B$38/ScreenHeight!$B73,
    (Param!$B$37+1/(1-OFFSET(Radar!$AD$3,COLUMN(),0)*ScreenHeight!$C73)/Param!$B$39)/OFFSET(Radar!$AC$3,COLUMN(),0)
)*DistanceShader!FN72*LightShader!FN72*(IF(OFFSET(Ghosts!$S$41,COLUMN(),0)&lt;ScreenHeight!$E73,
   1,
   (SQRT(OFFSET(Ghosts!$T$41,COLUMN(),0)-OFFSET(Ghosts!$R$41,COLUMN(),0)*ScreenHeight!$D73)-1))+IF(Ghosts!$B$35,IF(Param!$M$21,-1-POWER(0.3,Param!$M$21)/(IF(Param!$M$21&lt;20,LightShader!FN163,OFFSET(LightShader!FN163,Param!$M$21-20,0)
)+POWER(0.3,Param!$M$21)),-2),0))</f>
        <v>1.7096701177832592</v>
      </c>
      <c r="FO72" s="53">
        <f ca="1">IF(ScreenHeight!$B73&lt;OFFSET(Radar!$AC$3,COLUMN(),0),
    Param!$B$38/ScreenHeight!$B73,
    (Param!$B$37+1/(1-OFFSET(Radar!$AD$3,COLUMN(),0)*ScreenHeight!$C73)/Param!$B$39)/OFFSET(Radar!$AC$3,COLUMN(),0)
)*DistanceShader!FO72*LightShader!FO72*(IF(OFFSET(Ghosts!$S$41,COLUMN(),0)&lt;ScreenHeight!$E73,
   1,
   (SQRT(OFFSET(Ghosts!$T$41,COLUMN(),0)-OFFSET(Ghosts!$R$41,COLUMN(),0)*ScreenHeight!$D73)-1))+IF(Ghosts!$B$35,IF(Param!$M$21,-1-POWER(0.3,Param!$M$21)/(IF(Param!$M$21&lt;20,LightShader!FO163,OFFSET(LightShader!FO163,Param!$M$21-20,0)
)+POWER(0.3,Param!$M$21)),-2),0))</f>
        <v>1.6842768923388356</v>
      </c>
      <c r="FP72" s="53">
        <f ca="1">IF(ScreenHeight!$B73&lt;OFFSET(Radar!$AC$3,COLUMN(),0),
    Param!$B$38/ScreenHeight!$B73,
    (Param!$B$37+1/(1-OFFSET(Radar!$AD$3,COLUMN(),0)*ScreenHeight!$C73)/Param!$B$39)/OFFSET(Radar!$AC$3,COLUMN(),0)
)*DistanceShader!FP72*LightShader!FP72*(IF(OFFSET(Ghosts!$S$41,COLUMN(),0)&lt;ScreenHeight!$E73,
   1,
   (SQRT(OFFSET(Ghosts!$T$41,COLUMN(),0)-OFFSET(Ghosts!$R$41,COLUMN(),0)*ScreenHeight!$D73)-1))+IF(Ghosts!$B$35,IF(Param!$M$21,-1-POWER(0.3,Param!$M$21)/(IF(Param!$M$21&lt;20,LightShader!FP163,OFFSET(LightShader!FP163,Param!$M$21-20,0)
)+POWER(0.3,Param!$M$21)),-2),0))</f>
        <v>1.6594154235441951</v>
      </c>
      <c r="FQ72" s="53">
        <f ca="1">IF(ScreenHeight!$B73&lt;OFFSET(Radar!$AC$3,COLUMN(),0),
    Param!$B$38/ScreenHeight!$B73,
    (Param!$B$37+1/(1-OFFSET(Radar!$AD$3,COLUMN(),0)*ScreenHeight!$C73)/Param!$B$39)/OFFSET(Radar!$AC$3,COLUMN(),0)
)*DistanceShader!FQ72*LightShader!FQ72*(IF(OFFSET(Ghosts!$S$41,COLUMN(),0)&lt;ScreenHeight!$E73,
   1,
   (SQRT(OFFSET(Ghosts!$T$41,COLUMN(),0)-OFFSET(Ghosts!$R$41,COLUMN(),0)*ScreenHeight!$D73)-1))+IF(Ghosts!$B$35,IF(Param!$M$21,-1-POWER(0.3,Param!$M$21)/(IF(Param!$M$21&lt;20,LightShader!FQ163,OFFSET(LightShader!FQ163,Param!$M$21-20,0)
)+POWER(0.3,Param!$M$21)),-2),0))</f>
        <v>1.6350712782294123</v>
      </c>
      <c r="FR72" s="53">
        <f ca="1">IF(ScreenHeight!$B73&lt;OFFSET(Radar!$AC$3,COLUMN(),0),
    Param!$B$38/ScreenHeight!$B73,
    (Param!$B$37+1/(1-OFFSET(Radar!$AD$3,COLUMN(),0)*ScreenHeight!$C73)/Param!$B$39)/OFFSET(Radar!$AC$3,COLUMN(),0)
)*DistanceShader!FR72*LightShader!FR72*(IF(OFFSET(Ghosts!$S$41,COLUMN(),0)&lt;ScreenHeight!$E73,
   1,
   (SQRT(OFFSET(Ghosts!$T$41,COLUMN(),0)-OFFSET(Ghosts!$R$41,COLUMN(),0)*ScreenHeight!$D73)-1))+IF(Ghosts!$B$35,IF(Param!$M$21,-1-POWER(0.3,Param!$M$21)/(IF(Param!$M$21&lt;20,LightShader!FR163,OFFSET(LightShader!FR163,Param!$M$21-20,0)
)+POWER(0.3,Param!$M$21)),-2),0))</f>
        <v>1.6112304943132112</v>
      </c>
      <c r="FS72" s="53">
        <f ca="1">IF(ScreenHeight!$B73&lt;OFFSET(Radar!$AC$3,COLUMN(),0),
    Param!$B$38/ScreenHeight!$B73,
    (Param!$B$37+1/(1-OFFSET(Radar!$AD$3,COLUMN(),0)*ScreenHeight!$C73)/Param!$B$39)/OFFSET(Radar!$AC$3,COLUMN(),0)
)*DistanceShader!FS72*LightShader!FS72*(IF(OFFSET(Ghosts!$S$41,COLUMN(),0)&lt;ScreenHeight!$E73,
   1,
   (SQRT(OFFSET(Ghosts!$T$41,COLUMN(),0)-OFFSET(Ghosts!$R$41,COLUMN(),0)*ScreenHeight!$D73)-1))+IF(Ghosts!$B$35,IF(Param!$M$21,-1-POWER(0.3,Param!$M$21)/(IF(Param!$M$21&lt;20,LightShader!FS163,OFFSET(LightShader!FS163,Param!$M$21-20,0)
)+POWER(0.3,Param!$M$21)),-2),0))</f>
        <v>1.5878795646642065</v>
      </c>
      <c r="FT72" s="53">
        <f ca="1">IF(ScreenHeight!$B73&lt;OFFSET(Radar!$AC$3,COLUMN(),0),
    Param!$B$38/ScreenHeight!$B73,
    (Param!$B$37+1/(1-OFFSET(Radar!$AD$3,COLUMN(),0)*ScreenHeight!$C73)/Param!$B$39)/OFFSET(Radar!$AC$3,COLUMN(),0)
)*DistanceShader!FT72*LightShader!FT72*(IF(OFFSET(Ghosts!$S$41,COLUMN(),0)&lt;ScreenHeight!$E73,
   1,
   (SQRT(OFFSET(Ghosts!$T$41,COLUMN(),0)-OFFSET(Ghosts!$R$41,COLUMN(),0)*ScreenHeight!$D73)-1))+IF(Ghosts!$B$35,IF(Param!$M$21,-1-POWER(0.3,Param!$M$21)/(IF(Param!$M$21&lt;20,LightShader!FT163,OFFSET(LightShader!FT163,Param!$M$21-20,0)
)+POWER(0.3,Param!$M$21)),-2),0))</f>
        <v>1.5650054213368927</v>
      </c>
      <c r="FU72" s="53">
        <f ca="1">IF(ScreenHeight!$B73&lt;OFFSET(Radar!$AC$3,COLUMN(),0),
    Param!$B$38/ScreenHeight!$B73,
    (Param!$B$37+1/(1-OFFSET(Radar!$AD$3,COLUMN(),0)*ScreenHeight!$C73)/Param!$B$39)/OFFSET(Radar!$AC$3,COLUMN(),0)
)*DistanceShader!FU72*LightShader!FU72*(IF(OFFSET(Ghosts!$S$41,COLUMN(),0)&lt;ScreenHeight!$E73,
   1,
   (SQRT(OFFSET(Ghosts!$T$41,COLUMN(),0)-OFFSET(Ghosts!$R$41,COLUMN(),0)*ScreenHeight!$D73)-1))+IF(Ghosts!$B$35,IF(Param!$M$21,-1-POWER(0.3,Param!$M$21)/(IF(Param!$M$21&lt;20,LightShader!FU163,OFFSET(LightShader!FU163,Param!$M$21-20,0)
)+POWER(0.3,Param!$M$21)),-2),0))</f>
        <v>1.5425954202069974</v>
      </c>
      <c r="FV72" s="53">
        <f ca="1">IF(ScreenHeight!$B73&lt;OFFSET(Radar!$AC$3,COLUMN(),0),
    Param!$B$38/ScreenHeight!$B73,
    (Param!$B$37+1/(1-OFFSET(Radar!$AD$3,COLUMN(),0)*ScreenHeight!$C73)/Param!$B$39)/OFFSET(Radar!$AC$3,COLUMN(),0)
)*DistanceShader!FV72*LightShader!FV72*(IF(OFFSET(Ghosts!$S$41,COLUMN(),0)&lt;ScreenHeight!$E73,
   1,
   (SQRT(OFFSET(Ghosts!$T$41,COLUMN(),0)-OFFSET(Ghosts!$R$41,COLUMN(),0)*ScreenHeight!$D73)-1))+IF(Ghosts!$B$35,IF(Param!$M$21,-1-POWER(0.3,Param!$M$21)/(IF(Param!$M$21&lt;20,LightShader!FV163,OFFSET(LightShader!FV163,Param!$M$21-20,0)
)+POWER(0.3,Param!$M$21)),-2),0))</f>
        <v>1.5206373260244532</v>
      </c>
      <c r="FW72" s="53">
        <f ca="1">IF(ScreenHeight!$B73&lt;OFFSET(Radar!$AC$3,COLUMN(),0),
    Param!$B$38/ScreenHeight!$B73,
    (Param!$B$37+1/(1-OFFSET(Radar!$AD$3,COLUMN(),0)*ScreenHeight!$C73)/Param!$B$39)/OFFSET(Radar!$AC$3,COLUMN(),0)
)*DistanceShader!FW72*LightShader!FW72*(IF(OFFSET(Ghosts!$S$41,COLUMN(),0)&lt;ScreenHeight!$E73,
   1,
   (SQRT(OFFSET(Ghosts!$T$41,COLUMN(),0)-OFFSET(Ghosts!$R$41,COLUMN(),0)*ScreenHeight!$D73)-1))+IF(Ghosts!$B$35,IF(Param!$M$21,-1-POWER(0.3,Param!$M$21)/(IF(Param!$M$21&lt;20,LightShader!FW163,OFFSET(LightShader!FW163,Param!$M$21-20,0)
)+POWER(0.3,Param!$M$21)),-2),0))</f>
        <v>1.4991192978967371</v>
      </c>
      <c r="FX72" s="53">
        <f ca="1">IF(ScreenHeight!$B73&lt;OFFSET(Radar!$AC$3,COLUMN(),0),
    Param!$B$38/ScreenHeight!$B73,
    (Param!$B$37+1/(1-OFFSET(Radar!$AD$3,COLUMN(),0)*ScreenHeight!$C73)/Param!$B$39)/OFFSET(Radar!$AC$3,COLUMN(),0)
)*DistanceShader!FX72*LightShader!FX72*(IF(OFFSET(Ghosts!$S$41,COLUMN(),0)&lt;ScreenHeight!$E73,
   1,
   (SQRT(OFFSET(Ghosts!$T$41,COLUMN(),0)-OFFSET(Ghosts!$R$41,COLUMN(),0)*ScreenHeight!$D73)-1))+IF(Ghosts!$B$35,IF(Param!$M$21,-1-POWER(0.3,Param!$M$21)/(IF(Param!$M$21&lt;20,LightShader!FX163,OFFSET(LightShader!FX163,Param!$M$21-20,0)
)+POWER(0.3,Param!$M$21)),-2),0))</f>
        <v>1.4780298752107706</v>
      </c>
      <c r="FY72" s="53">
        <f ca="1">IF(ScreenHeight!$B73&lt;OFFSET(Radar!$AC$3,COLUMN(),0),
    Param!$B$38/ScreenHeight!$B73,
    (Param!$B$37+1/(1-OFFSET(Radar!$AD$3,COLUMN(),0)*ScreenHeight!$C73)/Param!$B$39)/OFFSET(Radar!$AC$3,COLUMN(),0)
)*DistanceShader!FY72*LightShader!FY72*(IF(OFFSET(Ghosts!$S$41,COLUMN(),0)&lt;ScreenHeight!$E73,
   1,
   (SQRT(OFFSET(Ghosts!$T$41,COLUMN(),0)-OFFSET(Ghosts!$R$41,COLUMN(),0)*ScreenHeight!$D73)-1))+IF(Ghosts!$B$35,IF(Param!$M$21,-1-POWER(0.3,Param!$M$21)/(IF(Param!$M$21&lt;20,LightShader!FY163,OFFSET(LightShader!FY163,Param!$M$21-20,0)
)+POWER(0.3,Param!$M$21)),-2),0))</f>
        <v>1.4573579639976433</v>
      </c>
      <c r="FZ72" s="53">
        <f ca="1">IF(ScreenHeight!$B73&lt;OFFSET(Radar!$AC$3,COLUMN(),0),
    Param!$B$38/ScreenHeight!$B73,
    (Param!$B$37+1/(1-OFFSET(Radar!$AD$3,COLUMN(),0)*ScreenHeight!$C73)/Param!$B$39)/OFFSET(Radar!$AC$3,COLUMN(),0)
)*DistanceShader!FZ72*LightShader!FZ72*(IF(OFFSET(Ghosts!$S$41,COLUMN(),0)&lt;ScreenHeight!$E73,
   1,
   (SQRT(OFFSET(Ghosts!$T$41,COLUMN(),0)-OFFSET(Ghosts!$R$41,COLUMN(),0)*ScreenHeight!$D73)-1))+IF(Ghosts!$B$35,IF(Param!$M$21,-1-POWER(0.3,Param!$M$21)/(IF(Param!$M$21&lt;20,LightShader!FZ163,OFFSET(LightShader!FZ163,Param!$M$21-20,0)
)+POWER(0.3,Param!$M$21)),-2),0))</f>
        <v>1.4370928237411669</v>
      </c>
      <c r="GA72" s="53">
        <f ca="1">IF(ScreenHeight!$B73&lt;OFFSET(Radar!$AC$3,COLUMN(),0),
    Param!$B$38/ScreenHeight!$B73,
    (Param!$B$37+1/(1-OFFSET(Radar!$AD$3,COLUMN(),0)*ScreenHeight!$C73)/Param!$B$39)/OFFSET(Radar!$AC$3,COLUMN(),0)
)*DistanceShader!GA72*LightShader!GA72*(IF(OFFSET(Ghosts!$S$41,COLUMN(),0)&lt;ScreenHeight!$E73,
   1,
   (SQRT(OFFSET(Ghosts!$T$41,COLUMN(),0)-OFFSET(Ghosts!$R$41,COLUMN(),0)*ScreenHeight!$D73)-1))+IF(Ghosts!$B$35,IF(Param!$M$21,-1-POWER(0.3,Param!$M$21)/(IF(Param!$M$21&lt;20,LightShader!GA163,OFFSET(LightShader!GA163,Param!$M$21-20,0)
)+POWER(0.3,Param!$M$21)),-2),0))</f>
        <v>1.4172240546285284</v>
      </c>
      <c r="GB72" s="53">
        <f ca="1">IF(ScreenHeight!$B73&lt;OFFSET(Radar!$AC$3,COLUMN(),0),
    Param!$B$38/ScreenHeight!$B73,
    (Param!$B$37+1/(1-OFFSET(Radar!$AD$3,COLUMN(),0)*ScreenHeight!$C73)/Param!$B$39)/OFFSET(Radar!$AC$3,COLUMN(),0)
)*DistanceShader!GB72*LightShader!GB72*(IF(OFFSET(Ghosts!$S$41,COLUMN(),0)&lt;ScreenHeight!$E73,
   1,
   (SQRT(OFFSET(Ghosts!$T$41,COLUMN(),0)-OFFSET(Ghosts!$R$41,COLUMN(),0)*ScreenHeight!$D73)-1))+IF(Ghosts!$B$35,IF(Param!$M$21,-1-POWER(0.3,Param!$M$21)/(IF(Param!$M$21&lt;20,LightShader!GB163,OFFSET(LightShader!GB163,Param!$M$21-20,0)
)+POWER(0.3,Param!$M$21)),-2),0))</f>
        <v>1.3977415852390511</v>
      </c>
      <c r="GC72" s="53">
        <f ca="1">IF(ScreenHeight!$B73&lt;OFFSET(Radar!$AC$3,COLUMN(),0),
    Param!$B$38/ScreenHeight!$B73,
    (Param!$B$37+1/(1-OFFSET(Radar!$AD$3,COLUMN(),0)*ScreenHeight!$C73)/Param!$B$39)/OFFSET(Radar!$AC$3,COLUMN(),0)
)*DistanceShader!GC72*LightShader!GC72*(IF(OFFSET(Ghosts!$S$41,COLUMN(),0)&lt;ScreenHeight!$E73,
   1,
   (SQRT(OFFSET(Ghosts!$T$41,COLUMN(),0)-OFFSET(Ghosts!$R$41,COLUMN(),0)*ScreenHeight!$D73)-1))+IF(Ghosts!$B$35,IF(Param!$M$21,-1-POWER(0.3,Param!$M$21)/(IF(Param!$M$21&lt;20,LightShader!GC163,OFFSET(LightShader!GC163,Param!$M$21-20,0)
)+POWER(0.3,Param!$M$21)),-2),0))</f>
        <v>1.3786356606652006</v>
      </c>
      <c r="GD72" s="53">
        <f ca="1">IF(ScreenHeight!$B73&lt;OFFSET(Radar!$AC$3,COLUMN(),0),
    Param!$B$38/ScreenHeight!$B73,
    (Param!$B$37+1/(1-OFFSET(Radar!$AD$3,COLUMN(),0)*ScreenHeight!$C73)/Param!$B$39)/OFFSET(Radar!$AC$3,COLUMN(),0)
)*DistanceShader!GD72*LightShader!GD72*(IF(OFFSET(Ghosts!$S$41,COLUMN(),0)&lt;ScreenHeight!$E73,
   1,
   (SQRT(OFFSET(Ghosts!$T$41,COLUMN(),0)-OFFSET(Ghosts!$R$41,COLUMN(),0)*ScreenHeight!$D73)-1))+IF(Ghosts!$B$35,IF(Param!$M$21,-1-POWER(0.3,Param!$M$21)/(IF(Param!$M$21&lt;20,LightShader!GD163,OFFSET(LightShader!GD163,Param!$M$21-20,0)
)+POWER(0.3,Param!$M$21)),-2),0))</f>
        <v>1.3598968310584523</v>
      </c>
      <c r="GE72" s="53">
        <f ca="1">IF(ScreenHeight!$B73&lt;OFFSET(Radar!$AC$3,COLUMN(),0),
    Param!$B$38/ScreenHeight!$B73,
    (Param!$B$37+1/(1-OFFSET(Radar!$AD$3,COLUMN(),0)*ScreenHeight!$C73)/Param!$B$39)/OFFSET(Radar!$AC$3,COLUMN(),0)
)*DistanceShader!GE72*LightShader!GE72*(IF(OFFSET(Ghosts!$S$41,COLUMN(),0)&lt;ScreenHeight!$E73,
   1,
   (SQRT(OFFSET(Ghosts!$T$41,COLUMN(),0)-OFFSET(Ghosts!$R$41,COLUMN(),0)*ScreenHeight!$D73)-1))+IF(Ghosts!$B$35,IF(Param!$M$21,-1-POWER(0.3,Param!$M$21)/(IF(Param!$M$21&lt;20,LightShader!GE163,OFFSET(LightShader!GE163,Param!$M$21-20,0)
)+POWER(0.3,Param!$M$21)),-2),0))</f>
        <v>1.3415159405914252</v>
      </c>
    </row>
    <row r="73" spans="1:187" s="47" customFormat="1" ht="7.5" customHeight="1">
      <c r="A73" s="53">
        <f ca="1">IF(ScreenHeight!$B74&lt;OFFSET(Radar!$AC$3,COLUMN(),0),
    Param!$B$38/ScreenHeight!$B74,
    (Param!$B$37+1/(1-OFFSET(Radar!$AD$3,COLUMN(),0)*ScreenHeight!$C74)/Param!$B$39)/OFFSET(Radar!$AC$3,COLUMN(),0)
)*DistanceShader!A73*LightShader!A73*(IF(OFFSET(Ghosts!$S$41,COLUMN(),0)&lt;ScreenHeight!$E74,
   1,
   (SQRT(OFFSET(Ghosts!$T$41,COLUMN(),0)-OFFSET(Ghosts!$R$41,COLUMN(),0)*ScreenHeight!$D74)-1))+IF(Ghosts!$B$35,IF(Param!$M$21,-1-POWER(0.3,Param!$M$21)/(IF(Param!$M$21&lt;20,LightShader!A164,OFFSET(LightShader!A164,Param!$M$21-20,0)
)+POWER(0.3,Param!$M$21)),-2),0))</f>
        <v>1.3854425668934391</v>
      </c>
      <c r="B73" s="53">
        <f ca="1">IF(ScreenHeight!$B74&lt;OFFSET(Radar!$AC$3,COLUMN(),0),
    Param!$B$38/ScreenHeight!$B74,
    (Param!$B$37+1/(1-OFFSET(Radar!$AD$3,COLUMN(),0)*ScreenHeight!$C74)/Param!$B$39)/OFFSET(Radar!$AC$3,COLUMN(),0)
)*DistanceShader!B73*LightShader!B73*(IF(OFFSET(Ghosts!$S$41,COLUMN(),0)&lt;ScreenHeight!$E74,
   1,
   (SQRT(OFFSET(Ghosts!$T$41,COLUMN(),0)-OFFSET(Ghosts!$R$41,COLUMN(),0)*ScreenHeight!$D74)-1))+IF(Ghosts!$B$35,IF(Param!$M$21,-1-POWER(0.3,Param!$M$21)/(IF(Param!$M$21&lt;20,LightShader!B164,OFFSET(LightShader!B164,Param!$M$21-20,0)
)+POWER(0.3,Param!$M$21)),-2),0))</f>
        <v>1.4043291038359904</v>
      </c>
      <c r="C73" s="53">
        <f ca="1">IF(ScreenHeight!$B74&lt;OFFSET(Radar!$AC$3,COLUMN(),0),
    Param!$B$38/ScreenHeight!$B74,
    (Param!$B$37+1/(1-OFFSET(Radar!$AD$3,COLUMN(),0)*ScreenHeight!$C74)/Param!$B$39)/OFFSET(Radar!$AC$3,COLUMN(),0)
)*DistanceShader!C73*LightShader!C73*(IF(OFFSET(Ghosts!$S$41,COLUMN(),0)&lt;ScreenHeight!$E74,
   1,
   (SQRT(OFFSET(Ghosts!$T$41,COLUMN(),0)-OFFSET(Ghosts!$R$41,COLUMN(),0)*ScreenHeight!$D74)-1))+IF(Ghosts!$B$35,IF(Param!$M$21,-1-POWER(0.3,Param!$M$21)/(IF(Param!$M$21&lt;20,LightShader!C164,OFFSET(LightShader!C164,Param!$M$21-20,0)
)+POWER(0.3,Param!$M$21)),-2),0))</f>
        <v>1.4235801093429588</v>
      </c>
      <c r="D73" s="53">
        <f ca="1">IF(ScreenHeight!$B74&lt;OFFSET(Radar!$AC$3,COLUMN(),0),
    Param!$B$38/ScreenHeight!$B74,
    (Param!$B$37+1/(1-OFFSET(Radar!$AD$3,COLUMN(),0)*ScreenHeight!$C74)/Param!$B$39)/OFFSET(Radar!$AC$3,COLUMN(),0)
)*DistanceShader!D73*LightShader!D73*(IF(OFFSET(Ghosts!$S$41,COLUMN(),0)&lt;ScreenHeight!$E74,
   1,
   (SQRT(OFFSET(Ghosts!$T$41,COLUMN(),0)-OFFSET(Ghosts!$R$41,COLUMN(),0)*ScreenHeight!$D74)-1))+IF(Ghosts!$B$35,IF(Param!$M$21,-1-POWER(0.3,Param!$M$21)/(IF(Param!$M$21&lt;20,LightShader!D164,OFFSET(LightShader!D164,Param!$M$21-20,0)
)+POWER(0.3,Param!$M$21)),-2),0))</f>
        <v>1.4432047620343857</v>
      </c>
      <c r="E73" s="53">
        <f ca="1">IF(ScreenHeight!$B74&lt;OFFSET(Radar!$AC$3,COLUMN(),0),
    Param!$B$38/ScreenHeight!$B74,
    (Param!$B$37+1/(1-OFFSET(Radar!$AD$3,COLUMN(),0)*ScreenHeight!$C74)/Param!$B$39)/OFFSET(Radar!$AC$3,COLUMN(),0)
)*DistanceShader!E73*LightShader!E73*(IF(OFFSET(Ghosts!$S$41,COLUMN(),0)&lt;ScreenHeight!$E74,
   1,
   (SQRT(OFFSET(Ghosts!$T$41,COLUMN(),0)-OFFSET(Ghosts!$R$41,COLUMN(),0)*ScreenHeight!$D74)-1))+IF(Ghosts!$B$35,IF(Param!$M$21,-1-POWER(0.3,Param!$M$21)/(IF(Param!$M$21&lt;20,LightShader!E164,OFFSET(LightShader!E164,Param!$M$21-20,0)
)+POWER(0.3,Param!$M$21)),-2),0))</f>
        <v>1.463212527803726</v>
      </c>
      <c r="F73" s="53">
        <f ca="1">IF(ScreenHeight!$B74&lt;OFFSET(Radar!$AC$3,COLUMN(),0),
    Param!$B$38/ScreenHeight!$B74,
    (Param!$B$37+1/(1-OFFSET(Radar!$AD$3,COLUMN(),0)*ScreenHeight!$C74)/Param!$B$39)/OFFSET(Radar!$AC$3,COLUMN(),0)
)*DistanceShader!F73*LightShader!F73*(IF(OFFSET(Ghosts!$S$41,COLUMN(),0)&lt;ScreenHeight!$E74,
   1,
   (SQRT(OFFSET(Ghosts!$T$41,COLUMN(),0)-OFFSET(Ghosts!$R$41,COLUMN(),0)*ScreenHeight!$D74)-1))+IF(Ghosts!$B$35,IF(Param!$M$21,-1-POWER(0.3,Param!$M$21)/(IF(Param!$M$21&lt;20,LightShader!F164,OFFSET(LightShader!F164,Param!$M$21-20,0)
)+POWER(0.3,Param!$M$21)),-2),0))</f>
        <v>1.4836131701368018</v>
      </c>
      <c r="G73" s="53">
        <f ca="1">IF(ScreenHeight!$B74&lt;OFFSET(Radar!$AC$3,COLUMN(),0),
    Param!$B$38/ScreenHeight!$B74,
    (Param!$B$37+1/(1-OFFSET(Radar!$AD$3,COLUMN(),0)*ScreenHeight!$C74)/Param!$B$39)/OFFSET(Radar!$AC$3,COLUMN(),0)
)*DistanceShader!G73*LightShader!G73*(IF(OFFSET(Ghosts!$S$41,COLUMN(),0)&lt;ScreenHeight!$E74,
   1,
   (SQRT(OFFSET(Ghosts!$T$41,COLUMN(),0)-OFFSET(Ghosts!$R$41,COLUMN(),0)*ScreenHeight!$D74)-1))+IF(Ghosts!$B$35,IF(Param!$M$21,-1-POWER(0.3,Param!$M$21)/(IF(Param!$M$21&lt;20,LightShader!G164,OFFSET(LightShader!G164,Param!$M$21-20,0)
)+POWER(0.3,Param!$M$21)),-2),0))</f>
        <v>1.5044167607825378</v>
      </c>
      <c r="H73" s="53">
        <f ca="1">IF(ScreenHeight!$B74&lt;OFFSET(Radar!$AC$3,COLUMN(),0),
    Param!$B$38/ScreenHeight!$B74,
    (Param!$B$37+1/(1-OFFSET(Radar!$AD$3,COLUMN(),0)*ScreenHeight!$C74)/Param!$B$39)/OFFSET(Radar!$AC$3,COLUMN(),0)
)*DistanceShader!H73*LightShader!H73*(IF(OFFSET(Ghosts!$S$41,COLUMN(),0)&lt;ScreenHeight!$E74,
   1,
   (SQRT(OFFSET(Ghosts!$T$41,COLUMN(),0)-OFFSET(Ghosts!$R$41,COLUMN(),0)*ScreenHeight!$D74)-1))+IF(Ghosts!$B$35,IF(Param!$M$21,-1-POWER(0.3,Param!$M$21)/(IF(Param!$M$21&lt;20,LightShader!H164,OFFSET(LightShader!H164,Param!$M$21-20,0)
)+POWER(0.3,Param!$M$21)),-2),0))</f>
        <v>1.525633690778341</v>
      </c>
      <c r="I73" s="53">
        <f ca="1">IF(ScreenHeight!$B74&lt;OFFSET(Radar!$AC$3,COLUMN(),0),
    Param!$B$38/ScreenHeight!$B74,
    (Param!$B$37+1/(1-OFFSET(Radar!$AD$3,COLUMN(),0)*ScreenHeight!$C74)/Param!$B$39)/OFFSET(Radar!$AC$3,COLUMN(),0)
)*DistanceShader!I73*LightShader!I73*(IF(OFFSET(Ghosts!$S$41,COLUMN(),0)&lt;ScreenHeight!$E74,
   1,
   (SQRT(OFFSET(Ghosts!$T$41,COLUMN(),0)-OFFSET(Ghosts!$R$41,COLUMN(),0)*ScreenHeight!$D74)-1))+IF(Ghosts!$B$35,IF(Param!$M$21,-1-POWER(0.3,Param!$M$21)/(IF(Param!$M$21&lt;20,LightShader!I164,OFFSET(LightShader!I164,Param!$M$21-20,0)
)+POWER(0.3,Param!$M$21)),-2),0))</f>
        <v>1.5472746818312617</v>
      </c>
      <c r="J73" s="53">
        <f ca="1">IF(ScreenHeight!$B74&lt;OFFSET(Radar!$AC$3,COLUMN(),0),
    Param!$B$38/ScreenHeight!$B74,
    (Param!$B$37+1/(1-OFFSET(Radar!$AD$3,COLUMN(),0)*ScreenHeight!$C74)/Param!$B$39)/OFFSET(Radar!$AC$3,COLUMN(),0)
)*DistanceShader!J73*LightShader!J73*(IF(OFFSET(Ghosts!$S$41,COLUMN(),0)&lt;ScreenHeight!$E74,
   1,
   (SQRT(OFFSET(Ghosts!$T$41,COLUMN(),0)-OFFSET(Ghosts!$R$41,COLUMN(),0)*ScreenHeight!$D74)-1))+IF(Ghosts!$B$35,IF(Param!$M$21,-1-POWER(0.3,Param!$M$21)/(IF(Param!$M$21&lt;20,LightShader!J164,OFFSET(LightShader!J164,Param!$M$21-20,0)
)+POWER(0.3,Param!$M$21)),-2),0))</f>
        <v>1.5693507980539874</v>
      </c>
      <c r="K73" s="53">
        <f ca="1">IF(ScreenHeight!$B74&lt;OFFSET(Radar!$AC$3,COLUMN(),0),
    Param!$B$38/ScreenHeight!$B74,
    (Param!$B$37+1/(1-OFFSET(Radar!$AD$3,COLUMN(),0)*ScreenHeight!$C74)/Param!$B$39)/OFFSET(Radar!$AC$3,COLUMN(),0)
)*DistanceShader!K73*LightShader!K73*(IF(OFFSET(Ghosts!$S$41,COLUMN(),0)&lt;ScreenHeight!$E74,
   1,
   (SQRT(OFFSET(Ghosts!$T$41,COLUMN(),0)-OFFSET(Ghosts!$R$41,COLUMN(),0)*ScreenHeight!$D74)-1))+IF(Ghosts!$B$35,IF(Param!$M$21,-1-POWER(0.3,Param!$M$21)/(IF(Param!$M$21&lt;20,LightShader!K164,OFFSET(LightShader!K164,Param!$M$21-20,0)
)+POWER(0.3,Param!$M$21)),-2),0))</f>
        <v>1.5918734580522547</v>
      </c>
      <c r="L73" s="53">
        <f ca="1">IF(ScreenHeight!$B74&lt;OFFSET(Radar!$AC$3,COLUMN(),0),
    Param!$B$38/ScreenHeight!$B74,
    (Param!$B$37+1/(1-OFFSET(Radar!$AD$3,COLUMN(),0)*ScreenHeight!$C74)/Param!$B$39)/OFFSET(Radar!$AC$3,COLUMN(),0)
)*DistanceShader!L73*LightShader!L73*(IF(OFFSET(Ghosts!$S$41,COLUMN(),0)&lt;ScreenHeight!$E74,
   1,
   (SQRT(OFFSET(Ghosts!$T$41,COLUMN(),0)-OFFSET(Ghosts!$R$41,COLUMN(),0)*ScreenHeight!$D74)-1))+IF(Ghosts!$B$35,IF(Param!$M$21,-1-POWER(0.3,Param!$M$21)/(IF(Param!$M$21&lt;20,LightShader!L164,OFFSET(LightShader!L164,Param!$M$21-20,0)
)+POWER(0.3,Param!$M$21)),-2),0))</f>
        <v>1.6148544473573334</v>
      </c>
      <c r="M73" s="53">
        <f ca="1">IF(ScreenHeight!$B74&lt;OFFSET(Radar!$AC$3,COLUMN(),0),
    Param!$B$38/ScreenHeight!$B74,
    (Param!$B$37+1/(1-OFFSET(Radar!$AD$3,COLUMN(),0)*ScreenHeight!$C74)/Param!$B$39)/OFFSET(Radar!$AC$3,COLUMN(),0)
)*DistanceShader!M73*LightShader!M73*(IF(OFFSET(Ghosts!$S$41,COLUMN(),0)&lt;ScreenHeight!$E74,
   1,
   (SQRT(OFFSET(Ghosts!$T$41,COLUMN(),0)-OFFSET(Ghosts!$R$41,COLUMN(),0)*ScreenHeight!$D74)-1))+IF(Ghosts!$B$35,IF(Param!$M$21,-1-POWER(0.3,Param!$M$21)/(IF(Param!$M$21&lt;20,LightShader!M164,OFFSET(LightShader!M164,Param!$M$21-20,0)
)+POWER(0.3,Param!$M$21)),-2),0))</f>
        <v>1.6383059311937966</v>
      </c>
      <c r="N73" s="53">
        <f ca="1">IF(ScreenHeight!$B74&lt;OFFSET(Radar!$AC$3,COLUMN(),0),
    Param!$B$38/ScreenHeight!$B74,
    (Param!$B$37+1/(1-OFFSET(Radar!$AD$3,COLUMN(),0)*ScreenHeight!$C74)/Param!$B$39)/OFFSET(Radar!$AC$3,COLUMN(),0)
)*DistanceShader!N73*LightShader!N73*(IF(OFFSET(Ghosts!$S$41,COLUMN(),0)&lt;ScreenHeight!$E74,
   1,
   (SQRT(OFFSET(Ghosts!$T$41,COLUMN(),0)-OFFSET(Ghosts!$R$41,COLUMN(),0)*ScreenHeight!$D74)-1))+IF(Ghosts!$B$35,IF(Param!$M$21,-1-POWER(0.3,Param!$M$21)/(IF(Param!$M$21&lt;20,LightShader!N164,OFFSET(LightShader!N164,Param!$M$21-20,0)
)+POWER(0.3,Param!$M$21)),-2),0))</f>
        <v>1.662240467568737</v>
      </c>
      <c r="O73" s="53">
        <f ca="1">IF(ScreenHeight!$B74&lt;OFFSET(Radar!$AC$3,COLUMN(),0),
    Param!$B$38/ScreenHeight!$B74,
    (Param!$B$37+1/(1-OFFSET(Radar!$AD$3,COLUMN(),0)*ScreenHeight!$C74)/Param!$B$39)/OFFSET(Radar!$AC$3,COLUMN(),0)
)*DistanceShader!O73*LightShader!O73*(IF(OFFSET(Ghosts!$S$41,COLUMN(),0)&lt;ScreenHeight!$E74,
   1,
   (SQRT(OFFSET(Ghosts!$T$41,COLUMN(),0)-OFFSET(Ghosts!$R$41,COLUMN(),0)*ScreenHeight!$D74)-1))+IF(Ghosts!$B$35,IF(Param!$M$21,-1-POWER(0.3,Param!$M$21)/(IF(Param!$M$21&lt;20,LightShader!O164,OFFSET(LightShader!O164,Param!$M$21-20,0)
)+POWER(0.3,Param!$M$21)),-2),0))</f>
        <v>1.6866710206638602</v>
      </c>
      <c r="P73" s="53">
        <f ca="1">IF(ScreenHeight!$B74&lt;OFFSET(Radar!$AC$3,COLUMN(),0),
    Param!$B$38/ScreenHeight!$B74,
    (Param!$B$37+1/(1-OFFSET(Radar!$AD$3,COLUMN(),0)*ScreenHeight!$C74)/Param!$B$39)/OFFSET(Radar!$AC$3,COLUMN(),0)
)*DistanceShader!P73*LightShader!P73*(IF(OFFSET(Ghosts!$S$41,COLUMN(),0)&lt;ScreenHeight!$E74,
   1,
   (SQRT(OFFSET(Ghosts!$T$41,COLUMN(),0)-OFFSET(Ghosts!$R$41,COLUMN(),0)*ScreenHeight!$D74)-1))+IF(Ghosts!$B$35,IF(Param!$M$21,-1-POWER(0.3,Param!$M$21)/(IF(Param!$M$21&lt;20,LightShader!P164,OFFSET(LightShader!P164,Param!$M$21-20,0)
)+POWER(0.3,Param!$M$21)),-2),0))</f>
        <v>1.7116109745063812</v>
      </c>
      <c r="Q73" s="53">
        <f ca="1">IF(ScreenHeight!$B74&lt;OFFSET(Radar!$AC$3,COLUMN(),0),
    Param!$B$38/ScreenHeight!$B74,
    (Param!$B$37+1/(1-OFFSET(Radar!$AD$3,COLUMN(),0)*ScreenHeight!$C74)/Param!$B$39)/OFFSET(Radar!$AC$3,COLUMN(),0)
)*DistanceShader!Q73*LightShader!Q73*(IF(OFFSET(Ghosts!$S$41,COLUMN(),0)&lt;ScreenHeight!$E74,
   1,
   (SQRT(OFFSET(Ghosts!$T$41,COLUMN(),0)-OFFSET(Ghosts!$R$41,COLUMN(),0)*ScreenHeight!$D74)-1))+IF(Ghosts!$B$35,IF(Param!$M$21,-1-POWER(0.3,Param!$M$21)/(IF(Param!$M$21&lt;20,LightShader!Q164,OFFSET(LightShader!Q164,Param!$M$21-20,0)
)+POWER(0.3,Param!$M$21)),-2),0))</f>
        <v>1.7370741468881923</v>
      </c>
      <c r="R73" s="53">
        <f ca="1">IF(ScreenHeight!$B74&lt;OFFSET(Radar!$AC$3,COLUMN(),0),
    Param!$B$38/ScreenHeight!$B74,
    (Param!$B$37+1/(1-OFFSET(Radar!$AD$3,COLUMN(),0)*ScreenHeight!$C74)/Param!$B$39)/OFFSET(Radar!$AC$3,COLUMN(),0)
)*DistanceShader!R73*LightShader!R73*(IF(OFFSET(Ghosts!$S$41,COLUMN(),0)&lt;ScreenHeight!$E74,
   1,
   (SQRT(OFFSET(Ghosts!$T$41,COLUMN(),0)-OFFSET(Ghosts!$R$41,COLUMN(),0)*ScreenHeight!$D74)-1))+IF(Ghosts!$B$35,IF(Param!$M$21,-1-POWER(0.3,Param!$M$21)/(IF(Param!$M$21&lt;20,LightShader!R164,OFFSET(LightShader!R164,Param!$M$21-20,0)
)+POWER(0.3,Param!$M$21)),-2),0))</f>
        <v>1.7630748034953627</v>
      </c>
      <c r="S73" s="53">
        <f ca="1">IF(ScreenHeight!$B74&lt;OFFSET(Radar!$AC$3,COLUMN(),0),
    Param!$B$38/ScreenHeight!$B74,
    (Param!$B$37+1/(1-OFFSET(Radar!$AD$3,COLUMN(),0)*ScreenHeight!$C74)/Param!$B$39)/OFFSET(Radar!$AC$3,COLUMN(),0)
)*DistanceShader!S73*LightShader!S73*(IF(OFFSET(Ghosts!$S$41,COLUMN(),0)&lt;ScreenHeight!$E74,
   1,
   (SQRT(OFFSET(Ghosts!$T$41,COLUMN(),0)-OFFSET(Ghosts!$R$41,COLUMN(),0)*ScreenHeight!$D74)-1))+IF(Ghosts!$B$35,IF(Param!$M$21,-1-POWER(0.3,Param!$M$21)/(IF(Param!$M$21&lt;20,LightShader!S164,OFFSET(LightShader!S164,Param!$M$21-20,0)
)+POWER(0.3,Param!$M$21)),-2),0))</f>
        <v>1.7896276722013602</v>
      </c>
      <c r="T73" s="53">
        <f ca="1">IF(ScreenHeight!$B74&lt;OFFSET(Radar!$AC$3,COLUMN(),0),
    Param!$B$38/ScreenHeight!$B74,
    (Param!$B$37+1/(1-OFFSET(Radar!$AD$3,COLUMN(),0)*ScreenHeight!$C74)/Param!$B$39)/OFFSET(Radar!$AC$3,COLUMN(),0)
)*DistanceShader!T73*LightShader!T73*(IF(OFFSET(Ghosts!$S$41,COLUMN(),0)&lt;ScreenHeight!$E74,
   1,
   (SQRT(OFFSET(Ghosts!$T$41,COLUMN(),0)-OFFSET(Ghosts!$R$41,COLUMN(),0)*ScreenHeight!$D74)-1))+IF(Ghosts!$B$35,IF(Param!$M$21,-1-POWER(0.3,Param!$M$21)/(IF(Param!$M$21&lt;20,LightShader!T164,OFFSET(LightShader!T164,Param!$M$21-20,0)
)+POWER(0.3,Param!$M$21)),-2),0))</f>
        <v>1.8167479574674206</v>
      </c>
      <c r="U73" s="53">
        <f ca="1">IF(ScreenHeight!$B74&lt;OFFSET(Radar!$AC$3,COLUMN(),0),
    Param!$B$38/ScreenHeight!$B74,
    (Param!$B$37+1/(1-OFFSET(Radar!$AD$3,COLUMN(),0)*ScreenHeight!$C74)/Param!$B$39)/OFFSET(Radar!$AC$3,COLUMN(),0)
)*DistanceShader!U73*LightShader!U73*(IF(OFFSET(Ghosts!$S$41,COLUMN(),0)&lt;ScreenHeight!$E74,
   1,
   (SQRT(OFFSET(Ghosts!$T$41,COLUMN(),0)-OFFSET(Ghosts!$R$41,COLUMN(),0)*ScreenHeight!$D74)-1))+IF(Ghosts!$B$35,IF(Param!$M$21,-1-POWER(0.3,Param!$M$21)/(IF(Param!$M$21&lt;20,LightShader!U164,OFFSET(LightShader!U164,Param!$M$21-20,0)
)+POWER(0.3,Param!$M$21)),-2),0))</f>
        <v>1.8444513547819621</v>
      </c>
      <c r="V73" s="53">
        <f ca="1">IF(ScreenHeight!$B74&lt;OFFSET(Radar!$AC$3,COLUMN(),0),
    Param!$B$38/ScreenHeight!$B74,
    (Param!$B$37+1/(1-OFFSET(Radar!$AD$3,COLUMN(),0)*ScreenHeight!$C74)/Param!$B$39)/OFFSET(Radar!$AC$3,COLUMN(),0)
)*DistanceShader!V73*LightShader!V73*(IF(OFFSET(Ghosts!$S$41,COLUMN(),0)&lt;ScreenHeight!$E74,
   1,
   (SQRT(OFFSET(Ghosts!$T$41,COLUMN(),0)-OFFSET(Ghosts!$R$41,COLUMN(),0)*ScreenHeight!$D74)-1))+IF(Ghosts!$B$35,IF(Param!$M$21,-1-POWER(0.3,Param!$M$21)/(IF(Param!$M$21&lt;20,LightShader!V164,OFFSET(LightShader!V164,Param!$M$21-20,0)
)+POWER(0.3,Param!$M$21)),-2),0))</f>
        <v>1.872754065057654</v>
      </c>
      <c r="W73" s="53">
        <f ca="1">IF(ScreenHeight!$B74&lt;OFFSET(Radar!$AC$3,COLUMN(),0),
    Param!$B$38/ScreenHeight!$B74,
    (Param!$B$37+1/(1-OFFSET(Radar!$AD$3,COLUMN(),0)*ScreenHeight!$C74)/Param!$B$39)/OFFSET(Radar!$AC$3,COLUMN(),0)
)*DistanceShader!W73*LightShader!W73*(IF(OFFSET(Ghosts!$S$41,COLUMN(),0)&lt;ScreenHeight!$E74,
   1,
   (SQRT(OFFSET(Ghosts!$T$41,COLUMN(),0)-OFFSET(Ghosts!$R$41,COLUMN(),0)*ScreenHeight!$D74)-1))+IF(Ghosts!$B$35,IF(Param!$M$21,-1-POWER(0.3,Param!$M$21)/(IF(Param!$M$21&lt;20,LightShader!W164,OFFSET(LightShader!W164,Param!$M$21-20,0)
)+POWER(0.3,Param!$M$21)),-2),0))</f>
        <v>1.9016728088894661</v>
      </c>
      <c r="X73" s="53">
        <f ca="1">IF(ScreenHeight!$B74&lt;OFFSET(Radar!$AC$3,COLUMN(),0),
    Param!$B$38/ScreenHeight!$B74,
    (Param!$B$37+1/(1-OFFSET(Radar!$AD$3,COLUMN(),0)*ScreenHeight!$C74)/Param!$B$39)/OFFSET(Radar!$AC$3,COLUMN(),0)
)*DistanceShader!X73*LightShader!X73*(IF(OFFSET(Ghosts!$S$41,COLUMN(),0)&lt;ScreenHeight!$E74,
   1,
   (SQRT(OFFSET(Ghosts!$T$41,COLUMN(),0)-OFFSET(Ghosts!$R$41,COLUMN(),0)*ScreenHeight!$D74)-1))+IF(Ghosts!$B$35,IF(Param!$M$21,-1-POWER(0.3,Param!$M$21)/(IF(Param!$M$21&lt;20,LightShader!X164,OFFSET(LightShader!X164,Param!$M$21-20,0)
)+POWER(0.3,Param!$M$21)),-2),0))</f>
        <v>1.9312248405594403</v>
      </c>
      <c r="Y73" s="53">
        <f ca="1">IF(ScreenHeight!$B74&lt;OFFSET(Radar!$AC$3,COLUMN(),0),
    Param!$B$38/ScreenHeight!$B74,
    (Param!$B$37+1/(1-OFFSET(Radar!$AD$3,COLUMN(),0)*ScreenHeight!$C74)/Param!$B$39)/OFFSET(Radar!$AC$3,COLUMN(),0)
)*DistanceShader!Y73*LightShader!Y73*(IF(OFFSET(Ghosts!$S$41,COLUMN(),0)&lt;ScreenHeight!$E74,
   1,
   (SQRT(OFFSET(Ghosts!$T$41,COLUMN(),0)-OFFSET(Ghosts!$R$41,COLUMN(),0)*ScreenHeight!$D74)-1))+IF(Ghosts!$B$35,IF(Param!$M$21,-1-POWER(0.3,Param!$M$21)/(IF(Param!$M$21&lt;20,LightShader!Y164,OFFSET(LightShader!Y164,Param!$M$21-20,0)
)+POWER(0.3,Param!$M$21)),-2),0))</f>
        <v>1.9614279616537529</v>
      </c>
      <c r="Z73" s="53">
        <f ca="1">IF(ScreenHeight!$B74&lt;OFFSET(Radar!$AC$3,COLUMN(),0),
    Param!$B$38/ScreenHeight!$B74,
    (Param!$B$37+1/(1-OFFSET(Radar!$AD$3,COLUMN(),0)*ScreenHeight!$C74)/Param!$B$39)/OFFSET(Radar!$AC$3,COLUMN(),0)
)*DistanceShader!Z73*LightShader!Z73*(IF(OFFSET(Ghosts!$S$41,COLUMN(),0)&lt;ScreenHeight!$E74,
   1,
   (SQRT(OFFSET(Ghosts!$T$41,COLUMN(),0)-OFFSET(Ghosts!$R$41,COLUMN(),0)*ScreenHeight!$D74)-1))+IF(Ghosts!$B$35,IF(Param!$M$21,-1-POWER(0.3,Param!$M$21)/(IF(Param!$M$21&lt;20,LightShader!Z164,OFFSET(LightShader!Z164,Param!$M$21-20,0)
)+POWER(0.3,Param!$M$21)),-2),0))</f>
        <v>1.9923005341344795</v>
      </c>
      <c r="AA73" s="53">
        <f ca="1">IF(ScreenHeight!$B74&lt;OFFSET(Radar!$AC$3,COLUMN(),0),
    Param!$B$38/ScreenHeight!$B74,
    (Param!$B$37+1/(1-OFFSET(Radar!$AD$3,COLUMN(),0)*ScreenHeight!$C74)/Param!$B$39)/OFFSET(Radar!$AC$3,COLUMN(),0)
)*DistanceShader!AA73*LightShader!AA73*(IF(OFFSET(Ghosts!$S$41,COLUMN(),0)&lt;ScreenHeight!$E74,
   1,
   (SQRT(OFFSET(Ghosts!$T$41,COLUMN(),0)-OFFSET(Ghosts!$R$41,COLUMN(),0)*ScreenHeight!$D74)-1))+IF(Ghosts!$B$35,IF(Param!$M$21,-1-POWER(0.3,Param!$M$21)/(IF(Param!$M$21&lt;20,LightShader!AA164,OFFSET(LightShader!AA164,Param!$M$21-20,0)
)+POWER(0.3,Param!$M$21)),-2),0))</f>
        <v>2.0238614926819647</v>
      </c>
      <c r="AB73" s="53">
        <f ca="1">IF(ScreenHeight!$B74&lt;OFFSET(Radar!$AC$3,COLUMN(),0),
    Param!$B$38/ScreenHeight!$B74,
    (Param!$B$37+1/(1-OFFSET(Radar!$AD$3,COLUMN(),0)*ScreenHeight!$C74)/Param!$B$39)/OFFSET(Radar!$AC$3,COLUMN(),0)
)*DistanceShader!AB73*LightShader!AB73*(IF(OFFSET(Ghosts!$S$41,COLUMN(),0)&lt;ScreenHeight!$E74,
   1,
   (SQRT(OFFSET(Ghosts!$T$41,COLUMN(),0)-OFFSET(Ghosts!$R$41,COLUMN(),0)*ScreenHeight!$D74)-1))+IF(Ghosts!$B$35,IF(Param!$M$21,-1-POWER(0.3,Param!$M$21)/(IF(Param!$M$21&lt;20,LightShader!AB164,OFFSET(LightShader!AB164,Param!$M$21-20,0)
)+POWER(0.3,Param!$M$21)),-2),0))</f>
        <v>2.056130356093349</v>
      </c>
      <c r="AC73" s="53">
        <f ca="1">IF(ScreenHeight!$B74&lt;OFFSET(Radar!$AC$3,COLUMN(),0),
    Param!$B$38/ScreenHeight!$B74,
    (Param!$B$37+1/(1-OFFSET(Radar!$AD$3,COLUMN(),0)*ScreenHeight!$C74)/Param!$B$39)/OFFSET(Radar!$AC$3,COLUMN(),0)
)*DistanceShader!AC73*LightShader!AC73*(IF(OFFSET(Ghosts!$S$41,COLUMN(),0)&lt;ScreenHeight!$E74,
   1,
   (SQRT(OFFSET(Ghosts!$T$41,COLUMN(),0)-OFFSET(Ghosts!$R$41,COLUMN(),0)*ScreenHeight!$D74)-1))+IF(Ghosts!$B$35,IF(Param!$M$21,-1-POWER(0.3,Param!$M$21)/(IF(Param!$M$21&lt;20,LightShader!AC164,OFFSET(LightShader!AC164,Param!$M$21-20,0)
)+POWER(0.3,Param!$M$21)),-2),0))</f>
        <v>2.0891272374881127</v>
      </c>
      <c r="AD73" s="53">
        <f ca="1">IF(ScreenHeight!$B74&lt;OFFSET(Radar!$AC$3,COLUMN(),0),
    Param!$B$38/ScreenHeight!$B74,
    (Param!$B$37+1/(1-OFFSET(Radar!$AD$3,COLUMN(),0)*ScreenHeight!$C74)/Param!$B$39)/OFFSET(Radar!$AC$3,COLUMN(),0)
)*DistanceShader!AD73*LightShader!AD73*(IF(OFFSET(Ghosts!$S$41,COLUMN(),0)&lt;ScreenHeight!$E74,
   1,
   (SQRT(OFFSET(Ghosts!$T$41,COLUMN(),0)-OFFSET(Ghosts!$R$41,COLUMN(),0)*ScreenHeight!$D74)-1))+IF(Ghosts!$B$35,IF(Param!$M$21,-1-POWER(0.3,Param!$M$21)/(IF(Param!$M$21&lt;20,LightShader!AD164,OFFSET(LightShader!AD164,Param!$M$21-20,0)
)+POWER(0.3,Param!$M$21)),-2),0))</f>
        <v>2.1228728530318719</v>
      </c>
      <c r="AE73" s="53">
        <f ca="1">IF(ScreenHeight!$B74&lt;OFFSET(Radar!$AC$3,COLUMN(),0),
    Param!$B$38/ScreenHeight!$B74,
    (Param!$B$37+1/(1-OFFSET(Radar!$AD$3,COLUMN(),0)*ScreenHeight!$C74)/Param!$B$39)/OFFSET(Radar!$AC$3,COLUMN(),0)
)*DistanceShader!AE73*LightShader!AE73*(IF(OFFSET(Ghosts!$S$41,COLUMN(),0)&lt;ScreenHeight!$E74,
   1,
   (SQRT(OFFSET(Ghosts!$T$41,COLUMN(),0)-OFFSET(Ghosts!$R$41,COLUMN(),0)*ScreenHeight!$D74)-1))+IF(Ghosts!$B$35,IF(Param!$M$21,-1-POWER(0.3,Param!$M$21)/(IF(Param!$M$21&lt;20,LightShader!AE164,OFFSET(LightShader!AE164,Param!$M$21-20,0)
)+POWER(0.3,Param!$M$21)),-2),0))</f>
        <v>2.1573885288444679</v>
      </c>
      <c r="AF73" s="53">
        <f ca="1">IF(ScreenHeight!$B74&lt;OFFSET(Radar!$AC$3,COLUMN(),0),
    Param!$B$38/ScreenHeight!$B74,
    (Param!$B$37+1/(1-OFFSET(Radar!$AD$3,COLUMN(),0)*ScreenHeight!$C74)/Param!$B$39)/OFFSET(Radar!$AC$3,COLUMN(),0)
)*DistanceShader!AF73*LightShader!AF73*(IF(OFFSET(Ghosts!$S$41,COLUMN(),0)&lt;ScreenHeight!$E74,
   1,
   (SQRT(OFFSET(Ghosts!$T$41,COLUMN(),0)-OFFSET(Ghosts!$R$41,COLUMN(),0)*ScreenHeight!$D74)-1))+IF(Ghosts!$B$35,IF(Param!$M$21,-1-POWER(0.3,Param!$M$21)/(IF(Param!$M$21&lt;20,LightShader!AF164,OFFSET(LightShader!AF164,Param!$M$21-20,0)
)+POWER(0.3,Param!$M$21)),-2),0))</f>
        <v>2.1926962057068793</v>
      </c>
      <c r="AG73" s="53">
        <f ca="1">IF(ScreenHeight!$B74&lt;OFFSET(Radar!$AC$3,COLUMN(),0),
    Param!$B$38/ScreenHeight!$B74,
    (Param!$B$37+1/(1-OFFSET(Radar!$AD$3,COLUMN(),0)*ScreenHeight!$C74)/Param!$B$39)/OFFSET(Radar!$AC$3,COLUMN(),0)
)*DistanceShader!AG73*LightShader!AG73*(IF(OFFSET(Ghosts!$S$41,COLUMN(),0)&lt;ScreenHeight!$E74,
   1,
   (SQRT(OFFSET(Ghosts!$T$41,COLUMN(),0)-OFFSET(Ghosts!$R$41,COLUMN(),0)*ScreenHeight!$D74)-1))+IF(Ghosts!$B$35,IF(Param!$M$21,-1-POWER(0.3,Param!$M$21)/(IF(Param!$M$21&lt;20,LightShader!AG164,OFFSET(LightShader!AG164,Param!$M$21-20,0)
)+POWER(0.3,Param!$M$21)),-2),0))</f>
        <v>2.228818441122852</v>
      </c>
      <c r="AH73" s="53">
        <f ca="1">IF(ScreenHeight!$B74&lt;OFFSET(Radar!$AC$3,COLUMN(),0),
    Param!$B$38/ScreenHeight!$B74,
    (Param!$B$37+1/(1-OFFSET(Radar!$AD$3,COLUMN(),0)*ScreenHeight!$C74)/Param!$B$39)/OFFSET(Radar!$AC$3,COLUMN(),0)
)*DistanceShader!AH73*LightShader!AH73*(IF(OFFSET(Ghosts!$S$41,COLUMN(),0)&lt;ScreenHeight!$E74,
   1,
   (SQRT(OFFSET(Ghosts!$T$41,COLUMN(),0)-OFFSET(Ghosts!$R$41,COLUMN(),0)*ScreenHeight!$D74)-1))+IF(Ghosts!$B$35,IF(Param!$M$21,-1-POWER(0.3,Param!$M$21)/(IF(Param!$M$21&lt;20,LightShader!AH164,OFFSET(LightShader!AH164,Param!$M$21-20,0)
)+POWER(0.3,Param!$M$21)),-2),0))</f>
        <v>2.2657784082244854</v>
      </c>
      <c r="AI73" s="53">
        <f ca="1">IF(ScreenHeight!$B74&lt;OFFSET(Radar!$AC$3,COLUMN(),0),
    Param!$B$38/ScreenHeight!$B74,
    (Param!$B$37+1/(1-OFFSET(Radar!$AD$3,COLUMN(),0)*ScreenHeight!$C74)/Param!$B$39)/OFFSET(Radar!$AC$3,COLUMN(),0)
)*DistanceShader!AI73*LightShader!AI73*(IF(OFFSET(Ghosts!$S$41,COLUMN(),0)&lt;ScreenHeight!$E74,
   1,
   (SQRT(OFFSET(Ghosts!$T$41,COLUMN(),0)-OFFSET(Ghosts!$R$41,COLUMN(),0)*ScreenHeight!$D74)-1))+IF(Ghosts!$B$35,IF(Param!$M$21,-1-POWER(0.3,Param!$M$21)/(IF(Param!$M$21&lt;20,LightShader!AI164,OFFSET(LightShader!AI164,Param!$M$21-20,0)
)+POWER(0.3,Param!$M$21)),-2),0))</f>
        <v>2.3035998909353195</v>
      </c>
      <c r="AJ73" s="53">
        <f ca="1">IF(ScreenHeight!$B74&lt;OFFSET(Radar!$AC$3,COLUMN(),0),
    Param!$B$38/ScreenHeight!$B74,
    (Param!$B$37+1/(1-OFFSET(Radar!$AD$3,COLUMN(),0)*ScreenHeight!$C74)/Param!$B$39)/OFFSET(Radar!$AC$3,COLUMN(),0)
)*DistanceShader!AJ73*LightShader!AJ73*(IF(OFFSET(Ghosts!$S$41,COLUMN(),0)&lt;ScreenHeight!$E74,
   1,
   (SQRT(OFFSET(Ghosts!$T$41,COLUMN(),0)-OFFSET(Ghosts!$R$41,COLUMN(),0)*ScreenHeight!$D74)-1))+IF(Ghosts!$B$35,IF(Param!$M$21,-1-POWER(0.3,Param!$M$21)/(IF(Param!$M$21&lt;20,LightShader!AJ164,OFFSET(LightShader!AJ164,Param!$M$21-20,0)
)+POWER(0.3,Param!$M$21)),-2),0))</f>
        <v>2.3423072747186366</v>
      </c>
      <c r="AK73" s="53">
        <f ca="1">IF(ScreenHeight!$B74&lt;OFFSET(Radar!$AC$3,COLUMN(),0),
    Param!$B$38/ScreenHeight!$B74,
    (Param!$B$37+1/(1-OFFSET(Radar!$AD$3,COLUMN(),0)*ScreenHeight!$C74)/Param!$B$39)/OFFSET(Radar!$AC$3,COLUMN(),0)
)*DistanceShader!AK73*LightShader!AK73*(IF(OFFSET(Ghosts!$S$41,COLUMN(),0)&lt;ScreenHeight!$E74,
   1,
   (SQRT(OFFSET(Ghosts!$T$41,COLUMN(),0)-OFFSET(Ghosts!$R$41,COLUMN(),0)*ScreenHeight!$D74)-1))+IF(Ghosts!$B$35,IF(Param!$M$21,-1-POWER(0.3,Param!$M$21)/(IF(Param!$M$21&lt;20,LightShader!AK164,OFFSET(LightShader!AK164,Param!$M$21-20,0)
)+POWER(0.3,Param!$M$21)),-2),0))</f>
        <v>2.3819255321415307</v>
      </c>
      <c r="AL73" s="53">
        <f ca="1">IF(ScreenHeight!$B74&lt;OFFSET(Radar!$AC$3,COLUMN(),0),
    Param!$B$38/ScreenHeight!$B74,
    (Param!$B$37+1/(1-OFFSET(Radar!$AD$3,COLUMN(),0)*ScreenHeight!$C74)/Param!$B$39)/OFFSET(Radar!$AC$3,COLUMN(),0)
)*DistanceShader!AL73*LightShader!AL73*(IF(OFFSET(Ghosts!$S$41,COLUMN(),0)&lt;ScreenHeight!$E74,
   1,
   (SQRT(OFFSET(Ghosts!$T$41,COLUMN(),0)-OFFSET(Ghosts!$R$41,COLUMN(),0)*ScreenHeight!$D74)-1))+IF(Ghosts!$B$35,IF(Param!$M$21,-1-POWER(0.3,Param!$M$21)/(IF(Param!$M$21&lt;20,LightShader!AL164,OFFSET(LightShader!AL164,Param!$M$21-20,0)
)+POWER(0.3,Param!$M$21)),-2),0))</f>
        <v>2.4224802023754353</v>
      </c>
      <c r="AM73" s="53">
        <f ca="1">IF(ScreenHeight!$B74&lt;OFFSET(Radar!$AC$3,COLUMN(),0),
    Param!$B$38/ScreenHeight!$B74,
    (Param!$B$37+1/(1-OFFSET(Radar!$AD$3,COLUMN(),0)*ScreenHeight!$C74)/Param!$B$39)/OFFSET(Radar!$AC$3,COLUMN(),0)
)*DistanceShader!AM73*LightShader!AM73*(IF(OFFSET(Ghosts!$S$41,COLUMN(),0)&lt;ScreenHeight!$E74,
   1,
   (SQRT(OFFSET(Ghosts!$T$41,COLUMN(),0)-OFFSET(Ghosts!$R$41,COLUMN(),0)*ScreenHeight!$D74)-1))+IF(Ghosts!$B$35,IF(Param!$M$21,-1-POWER(0.3,Param!$M$21)/(IF(Param!$M$21&lt;20,LightShader!AM164,OFFSET(LightShader!AM164,Param!$M$21-20,0)
)+POWER(0.3,Param!$M$21)),-2),0))</f>
        <v>2.4639973636298875</v>
      </c>
      <c r="AN73" s="53">
        <f ca="1">IF(ScreenHeight!$B74&lt;OFFSET(Radar!$AC$3,COLUMN(),0),
    Param!$B$38/ScreenHeight!$B74,
    (Param!$B$37+1/(1-OFFSET(Radar!$AD$3,COLUMN(),0)*ScreenHeight!$C74)/Param!$B$39)/OFFSET(Radar!$AC$3,COLUMN(),0)
)*DistanceShader!AN73*LightShader!AN73*(IF(OFFSET(Ghosts!$S$41,COLUMN(),0)&lt;ScreenHeight!$E74,
   1,
   (SQRT(OFFSET(Ghosts!$T$41,COLUMN(),0)-OFFSET(Ghosts!$R$41,COLUMN(),0)*ScreenHeight!$D74)-1))+IF(Ghosts!$B$35,IF(Param!$M$21,-1-POWER(0.3,Param!$M$21)/(IF(Param!$M$21&lt;20,LightShader!AN164,OFFSET(LightShader!AN164,Param!$M$21-20,0)
)+POWER(0.3,Param!$M$21)),-2),0))</f>
        <v>2.5065035973767578</v>
      </c>
      <c r="AO73" s="53">
        <f ca="1">IF(ScreenHeight!$B74&lt;OFFSET(Radar!$AC$3,COLUMN(),0),
    Param!$B$38/ScreenHeight!$B74,
    (Param!$B$37+1/(1-OFFSET(Radar!$AD$3,COLUMN(),0)*ScreenHeight!$C74)/Param!$B$39)/OFFSET(Radar!$AC$3,COLUMN(),0)
)*DistanceShader!AO73*LightShader!AO73*(IF(OFFSET(Ghosts!$S$41,COLUMN(),0)&lt;ScreenHeight!$E74,
   1,
   (SQRT(OFFSET(Ghosts!$T$41,COLUMN(),0)-OFFSET(Ghosts!$R$41,COLUMN(),0)*ScreenHeight!$D74)-1))+IF(Ghosts!$B$35,IF(Param!$M$21,-1-POWER(0.3,Param!$M$21)/(IF(Param!$M$21&lt;20,LightShader!AO164,OFFSET(LightShader!AO164,Param!$M$21-20,0)
)+POWER(0.3,Param!$M$21)),-2),0))</f>
        <v>2.5500259430654082</v>
      </c>
      <c r="AP73" s="53">
        <f ca="1">IF(ScreenHeight!$B74&lt;OFFSET(Radar!$AC$3,COLUMN(),0),
    Param!$B$38/ScreenHeight!$B74,
    (Param!$B$37+1/(1-OFFSET(Radar!$AD$3,COLUMN(),0)*ScreenHeight!$C74)/Param!$B$39)/OFFSET(Radar!$AC$3,COLUMN(),0)
)*DistanceShader!AP73*LightShader!AP73*(IF(OFFSET(Ghosts!$S$41,COLUMN(),0)&lt;ScreenHeight!$E74,
   1,
   (SQRT(OFFSET(Ghosts!$T$41,COLUMN(),0)-OFFSET(Ghosts!$R$41,COLUMN(),0)*ScreenHeight!$D74)-1))+IF(Ghosts!$B$35,IF(Param!$M$21,-1-POWER(0.3,Param!$M$21)/(IF(Param!$M$21&lt;20,LightShader!AP164,OFFSET(LightShader!AP164,Param!$M$21-20,0)
)+POWER(0.3,Param!$M$21)),-2),0))</f>
        <v>2.5945918418536178</v>
      </c>
      <c r="AQ73" s="53">
        <f ca="1">IF(ScreenHeight!$B74&lt;OFFSET(Radar!$AC$3,COLUMN(),0),
    Param!$B$38/ScreenHeight!$B74,
    (Param!$B$37+1/(1-OFFSET(Radar!$AD$3,COLUMN(),0)*ScreenHeight!$C74)/Param!$B$39)/OFFSET(Radar!$AC$3,COLUMN(),0)
)*DistanceShader!AQ73*LightShader!AQ73*(IF(OFFSET(Ghosts!$S$41,COLUMN(),0)&lt;ScreenHeight!$E74,
   1,
   (SQRT(OFFSET(Ghosts!$T$41,COLUMN(),0)-OFFSET(Ghosts!$R$41,COLUMN(),0)*ScreenHeight!$D74)-1))+IF(Ghosts!$B$35,IF(Param!$M$21,-1-POWER(0.3,Param!$M$21)/(IF(Param!$M$21&lt;20,LightShader!AQ164,OFFSET(LightShader!AQ164,Param!$M$21-20,0)
)+POWER(0.3,Param!$M$21)),-2),0))</f>
        <v>2.6402290676828821</v>
      </c>
      <c r="AR73" s="53">
        <f ca="1">IF(ScreenHeight!$B74&lt;OFFSET(Radar!$AC$3,COLUMN(),0),
    Param!$B$38/ScreenHeight!$B74,
    (Param!$B$37+1/(1-OFFSET(Radar!$AD$3,COLUMN(),0)*ScreenHeight!$C74)/Param!$B$39)/OFFSET(Radar!$AC$3,COLUMN(),0)
)*DistanceShader!AR73*LightShader!AR73*(IF(OFFSET(Ghosts!$S$41,COLUMN(),0)&lt;ScreenHeight!$E74,
   1,
   (SQRT(OFFSET(Ghosts!$T$41,COLUMN(),0)-OFFSET(Ghosts!$R$41,COLUMN(),0)*ScreenHeight!$D74)-1))+IF(Ghosts!$B$35,IF(Param!$M$21,-1-POWER(0.3,Param!$M$21)/(IF(Param!$M$21&lt;20,LightShader!AR164,OFFSET(LightShader!AR164,Param!$M$21-20,0)
)+POWER(0.3,Param!$M$21)),-2),0))</f>
        <v>2.6869656438082274</v>
      </c>
      <c r="AS73" s="53">
        <f ca="1">IF(ScreenHeight!$B74&lt;OFFSET(Radar!$AC$3,COLUMN(),0),
    Param!$B$38/ScreenHeight!$B74,
    (Param!$B$37+1/(1-OFFSET(Radar!$AD$3,COLUMN(),0)*ScreenHeight!$C74)/Param!$B$39)/OFFSET(Radar!$AC$3,COLUMN(),0)
)*DistanceShader!AS73*LightShader!AS73*(IF(OFFSET(Ghosts!$S$41,COLUMN(),0)&lt;ScreenHeight!$E74,
   1,
   (SQRT(OFFSET(Ghosts!$T$41,COLUMN(),0)-OFFSET(Ghosts!$R$41,COLUMN(),0)*ScreenHeight!$D74)-1))+IF(Ghosts!$B$35,IF(Param!$M$21,-1-POWER(0.3,Param!$M$21)/(IF(Param!$M$21&lt;20,LightShader!AS164,OFFSET(LightShader!AS164,Param!$M$21-20,0)
)+POWER(0.3,Param!$M$21)),-2),0))</f>
        <v>2.7348297426504353</v>
      </c>
      <c r="AT73" s="53">
        <f ca="1">IF(ScreenHeight!$B74&lt;OFFSET(Radar!$AC$3,COLUMN(),0),
    Param!$B$38/ScreenHeight!$B74,
    (Param!$B$37+1/(1-OFFSET(Radar!$AD$3,COLUMN(),0)*ScreenHeight!$C74)/Param!$B$39)/OFFSET(Radar!$AC$3,COLUMN(),0)
)*DistanceShader!AT73*LightShader!AT73*(IF(OFFSET(Ghosts!$S$41,COLUMN(),0)&lt;ScreenHeight!$E74,
   1,
   (SQRT(OFFSET(Ghosts!$T$41,COLUMN(),0)-OFFSET(Ghosts!$R$41,COLUMN(),0)*ScreenHeight!$D74)-1))+IF(Ghosts!$B$35,IF(Param!$M$21,-1-POWER(0.3,Param!$M$21)/(IF(Param!$M$21&lt;20,LightShader!AT164,OFFSET(LightShader!AT164,Param!$M$21-20,0)
)+POWER(0.3,Param!$M$21)),-2),0))</f>
        <v>2.7838495665710767</v>
      </c>
      <c r="AU73" s="53">
        <f ca="1">IF(ScreenHeight!$B74&lt;OFFSET(Radar!$AC$3,COLUMN(),0),
    Param!$B$38/ScreenHeight!$B74,
    (Param!$B$37+1/(1-OFFSET(Radar!$AD$3,COLUMN(),0)*ScreenHeight!$C74)/Param!$B$39)/OFFSET(Radar!$AC$3,COLUMN(),0)
)*DistanceShader!AU73*LightShader!AU73*(IF(OFFSET(Ghosts!$S$41,COLUMN(),0)&lt;ScreenHeight!$E74,
   1,
   (SQRT(OFFSET(Ghosts!$T$41,COLUMN(),0)-OFFSET(Ghosts!$R$41,COLUMN(),0)*ScreenHeight!$D74)-1))+IF(Ghosts!$B$35,IF(Param!$M$21,-1-POWER(0.3,Param!$M$21)/(IF(Param!$M$21&lt;20,LightShader!AU164,OFFSET(LightShader!AU164,Param!$M$21-20,0)
)+POWER(0.3,Param!$M$21)),-2),0))</f>
        <v>2.8340532068770816</v>
      </c>
      <c r="AV73" s="53">
        <f ca="1">IF(ScreenHeight!$B74&lt;OFFSET(Radar!$AC$3,COLUMN(),0),
    Param!$B$38/ScreenHeight!$B74,
    (Param!$B$37+1/(1-OFFSET(Radar!$AD$3,COLUMN(),0)*ScreenHeight!$C74)/Param!$B$39)/OFFSET(Radar!$AC$3,COLUMN(),0)
)*DistanceShader!AV73*LightShader!AV73*(IF(OFFSET(Ghosts!$S$41,COLUMN(),0)&lt;ScreenHeight!$E74,
   1,
   (SQRT(OFFSET(Ghosts!$T$41,COLUMN(),0)-OFFSET(Ghosts!$R$41,COLUMN(),0)*ScreenHeight!$D74)-1))+IF(Ghosts!$B$35,IF(Param!$M$21,-1-POWER(0.3,Param!$M$21)/(IF(Param!$M$21&lt;20,LightShader!AV164,OFFSET(LightShader!AV164,Param!$M$21-20,0)
)+POWER(0.3,Param!$M$21)),-2),0))</f>
        <v>2.8854684780410627</v>
      </c>
      <c r="AW73" s="53">
        <f ca="1">IF(ScreenHeight!$B74&lt;OFFSET(Radar!$AC$3,COLUMN(),0),
    Param!$B$38/ScreenHeight!$B74,
    (Param!$B$37+1/(1-OFFSET(Radar!$AD$3,COLUMN(),0)*ScreenHeight!$C74)/Param!$B$39)/OFFSET(Radar!$AC$3,COLUMN(),0)
)*DistanceShader!AW73*LightShader!AW73*(IF(OFFSET(Ghosts!$S$41,COLUMN(),0)&lt;ScreenHeight!$E74,
   1,
   (SQRT(OFFSET(Ghosts!$T$41,COLUMN(),0)-OFFSET(Ghosts!$R$41,COLUMN(),0)*ScreenHeight!$D74)-1))+IF(Ghosts!$B$35,IF(Param!$M$21,-1-POWER(0.3,Param!$M$21)/(IF(Param!$M$21&lt;20,LightShader!AW164,OFFSET(LightShader!AW164,Param!$M$21-20,0)
)+POWER(0.3,Param!$M$21)),-2),0))</f>
        <v>2.9381227237765266</v>
      </c>
      <c r="AX73" s="53">
        <f ca="1">IF(ScreenHeight!$B74&lt;OFFSET(Radar!$AC$3,COLUMN(),0),
    Param!$B$38/ScreenHeight!$B74,
    (Param!$B$37+1/(1-OFFSET(Radar!$AD$3,COLUMN(),0)*ScreenHeight!$C74)/Param!$B$39)/OFFSET(Radar!$AC$3,COLUMN(),0)
)*DistanceShader!AX73*LightShader!AX73*(IF(OFFSET(Ghosts!$S$41,COLUMN(),0)&lt;ScreenHeight!$E74,
   1,
   (SQRT(OFFSET(Ghosts!$T$41,COLUMN(),0)-OFFSET(Ghosts!$R$41,COLUMN(),0)*ScreenHeight!$D74)-1))+IF(Ghosts!$B$35,IF(Param!$M$21,-1-POWER(0.3,Param!$M$21)/(IF(Param!$M$21&lt;20,LightShader!AX164,OFFSET(LightShader!AX164,Param!$M$21-20,0)
)+POWER(0.3,Param!$M$21)),-2),0))</f>
        <v>2.9920425912345636</v>
      </c>
      <c r="AY73" s="53">
        <f ca="1">IF(ScreenHeight!$B74&lt;OFFSET(Radar!$AC$3,COLUMN(),0),
    Param!$B$38/ScreenHeight!$B74,
    (Param!$B$37+1/(1-OFFSET(Radar!$AD$3,COLUMN(),0)*ScreenHeight!$C74)/Param!$B$39)/OFFSET(Radar!$AC$3,COLUMN(),0)
)*DistanceShader!AY73*LightShader!AY73*(IF(OFFSET(Ghosts!$S$41,COLUMN(),0)&lt;ScreenHeight!$E74,
   1,
   (SQRT(OFFSET(Ghosts!$T$41,COLUMN(),0)-OFFSET(Ghosts!$R$41,COLUMN(),0)*ScreenHeight!$D74)-1))+IF(Ghosts!$B$35,IF(Param!$M$21,-1-POWER(0.3,Param!$M$21)/(IF(Param!$M$21&lt;20,LightShader!AY164,OFFSET(LightShader!AY164,Param!$M$21-20,0)
)+POWER(0.3,Param!$M$21)),-2),0))</f>
        <v>3.0472537691932349</v>
      </c>
      <c r="AZ73" s="53">
        <f ca="1">IF(ScreenHeight!$B74&lt;OFFSET(Radar!$AC$3,COLUMN(),0),
    Param!$B$38/ScreenHeight!$B74,
    (Param!$B$37+1/(1-OFFSET(Radar!$AD$3,COLUMN(),0)*ScreenHeight!$C74)/Param!$B$39)/OFFSET(Radar!$AC$3,COLUMN(),0)
)*DistanceShader!AZ73*LightShader!AZ73*(IF(OFFSET(Ghosts!$S$41,COLUMN(),0)&lt;ScreenHeight!$E74,
   1,
   (SQRT(OFFSET(Ghosts!$T$41,COLUMN(),0)-OFFSET(Ghosts!$R$41,COLUMN(),0)*ScreenHeight!$D74)-1))+IF(Ghosts!$B$35,IF(Param!$M$21,-1-POWER(0.3,Param!$M$21)/(IF(Param!$M$21&lt;20,LightShader!AZ164,OFFSET(LightShader!AZ164,Param!$M$21-20,0)
)+POWER(0.3,Param!$M$21)),-2),0))</f>
        <v>3.1037806856970822</v>
      </c>
      <c r="BA73" s="53">
        <f ca="1">IF(ScreenHeight!$B74&lt;OFFSET(Radar!$AC$3,COLUMN(),0),
    Param!$B$38/ScreenHeight!$B74,
    (Param!$B$37+1/(1-OFFSET(Radar!$AD$3,COLUMN(),0)*ScreenHeight!$C74)/Param!$B$39)/OFFSET(Radar!$AC$3,COLUMN(),0)
)*DistanceShader!BA73*LightShader!BA73*(IF(OFFSET(Ghosts!$S$41,COLUMN(),0)&lt;ScreenHeight!$E74,
   1,
   (SQRT(OFFSET(Ghosts!$T$41,COLUMN(),0)-OFFSET(Ghosts!$R$41,COLUMN(),0)*ScreenHeight!$D74)-1))+IF(Ghosts!$B$35,IF(Param!$M$21,-1-POWER(0.3,Param!$M$21)/(IF(Param!$M$21&lt;20,LightShader!BA164,OFFSET(LightShader!BA164,Param!$M$21-20,0)
)+POWER(0.3,Param!$M$21)),-2),0))</f>
        <v>3.1616461601788024</v>
      </c>
      <c r="BB73" s="53">
        <f ca="1">IF(ScreenHeight!$B74&lt;OFFSET(Radar!$AC$3,COLUMN(),0),
    Param!$B$38/ScreenHeight!$B74,
    (Param!$B$37+1/(1-OFFSET(Radar!$AD$3,COLUMN(),0)*ScreenHeight!$C74)/Param!$B$39)/OFFSET(Radar!$AC$3,COLUMN(),0)
)*DistanceShader!BB73*LightShader!BB73*(IF(OFFSET(Ghosts!$S$41,COLUMN(),0)&lt;ScreenHeight!$E74,
   1,
   (SQRT(OFFSET(Ghosts!$T$41,COLUMN(),0)-OFFSET(Ghosts!$R$41,COLUMN(),0)*ScreenHeight!$D74)-1))+IF(Ghosts!$B$35,IF(Param!$M$21,-1-POWER(0.3,Param!$M$21)/(IF(Param!$M$21&lt;20,LightShader!BB164,OFFSET(LightShader!BB164,Param!$M$21-20,0)
)+POWER(0.3,Param!$M$21)),-2),0))</f>
        <v>3.2208710046681515</v>
      </c>
      <c r="BC73" s="53">
        <f ca="1">IF(ScreenHeight!$B74&lt;OFFSET(Radar!$AC$3,COLUMN(),0),
    Param!$B$38/ScreenHeight!$B74,
    (Param!$B$37+1/(1-OFFSET(Radar!$AD$3,COLUMN(),0)*ScreenHeight!$C74)/Param!$B$39)/OFFSET(Radar!$AC$3,COLUMN(),0)
)*DistanceShader!BC73*LightShader!BC73*(IF(OFFSET(Ghosts!$S$41,COLUMN(),0)&lt;ScreenHeight!$E74,
   1,
   (SQRT(OFFSET(Ghosts!$T$41,COLUMN(),0)-OFFSET(Ghosts!$R$41,COLUMN(),0)*ScreenHeight!$D74)-1))+IF(Ghosts!$B$35,IF(Param!$M$21,-1-POWER(0.3,Param!$M$21)/(IF(Param!$M$21&lt;20,LightShader!BC164,OFFSET(LightShader!BC164,Param!$M$21-20,0)
)+POWER(0.3,Param!$M$21)),-2),0))</f>
        <v>3.281473568278535</v>
      </c>
      <c r="BD73" s="53">
        <f ca="1">IF(ScreenHeight!$B74&lt;OFFSET(Radar!$AC$3,COLUMN(),0),
    Param!$B$38/ScreenHeight!$B74,
    (Param!$B$37+1/(1-OFFSET(Radar!$AD$3,COLUMN(),0)*ScreenHeight!$C74)/Param!$B$39)/OFFSET(Radar!$AC$3,COLUMN(),0)
)*DistanceShader!BD73*LightShader!BD73*(IF(OFFSET(Ghosts!$S$41,COLUMN(),0)&lt;ScreenHeight!$E74,
   1,
   (SQRT(OFFSET(Ghosts!$T$41,COLUMN(),0)-OFFSET(Ghosts!$R$41,COLUMN(),0)*ScreenHeight!$D74)-1))+IF(Ghosts!$B$35,IF(Param!$M$21,-1-POWER(0.3,Param!$M$21)/(IF(Param!$M$21&lt;20,LightShader!BD164,OFFSET(LightShader!BD164,Param!$M$21-20,0)
)+POWER(0.3,Param!$M$21)),-2),0))</f>
        <v>3.3434692187784374</v>
      </c>
      <c r="BE73" s="53">
        <f ca="1">IF(ScreenHeight!$B74&lt;OFFSET(Radar!$AC$3,COLUMN(),0),
    Param!$B$38/ScreenHeight!$B74,
    (Param!$B$37+1/(1-OFFSET(Radar!$AD$3,COLUMN(),0)*ScreenHeight!$C74)/Param!$B$39)/OFFSET(Radar!$AC$3,COLUMN(),0)
)*DistanceShader!BE73*LightShader!BE73*(IF(OFFSET(Ghosts!$S$41,COLUMN(),0)&lt;ScreenHeight!$E74,
   1,
   (SQRT(OFFSET(Ghosts!$T$41,COLUMN(),0)-OFFSET(Ghosts!$R$41,COLUMN(),0)*ScreenHeight!$D74)-1))+IF(Ghosts!$B$35,IF(Param!$M$21,-1-POWER(0.3,Param!$M$21)/(IF(Param!$M$21&lt;20,LightShader!BE164,OFFSET(LightShader!BE164,Param!$M$21-20,0)
)+POWER(0.3,Param!$M$21)),-2),0))</f>
        <v>3.4068697547280253</v>
      </c>
      <c r="BF73" s="53">
        <f ca="1">IF(ScreenHeight!$B74&lt;OFFSET(Radar!$AC$3,COLUMN(),0),
    Param!$B$38/ScreenHeight!$B74,
    (Param!$B$37+1/(1-OFFSET(Radar!$AD$3,COLUMN(),0)*ScreenHeight!$C74)/Param!$B$39)/OFFSET(Radar!$AC$3,COLUMN(),0)
)*DistanceShader!BF73*LightShader!BF73*(IF(OFFSET(Ghosts!$S$41,COLUMN(),0)&lt;ScreenHeight!$E74,
   1,
   (SQRT(OFFSET(Ghosts!$T$41,COLUMN(),0)-OFFSET(Ghosts!$R$41,COLUMN(),0)*ScreenHeight!$D74)-1))+IF(Ghosts!$B$35,IF(Param!$M$21,-1-POWER(0.3,Param!$M$21)/(IF(Param!$M$21&lt;20,LightShader!BF164,OFFSET(LightShader!BF164,Param!$M$21-20,0)
)+POWER(0.3,Param!$M$21)),-2),0))</f>
        <v>3.4716827414236424</v>
      </c>
      <c r="BG73" s="53">
        <f ca="1">IF(ScreenHeight!$B74&lt;OFFSET(Radar!$AC$3,COLUMN(),0),
    Param!$B$38/ScreenHeight!$B74,
    (Param!$B$37+1/(1-OFFSET(Radar!$AD$3,COLUMN(),0)*ScreenHeight!$C74)/Param!$B$39)/OFFSET(Radar!$AC$3,COLUMN(),0)
)*DistanceShader!BG73*LightShader!BG73*(IF(OFFSET(Ghosts!$S$41,COLUMN(),0)&lt;ScreenHeight!$E74,
   1,
   (SQRT(OFFSET(Ghosts!$T$41,COLUMN(),0)-OFFSET(Ghosts!$R$41,COLUMN(),0)*ScreenHeight!$D74)-1))+IF(Ghosts!$B$35,IF(Param!$M$21,-1-POWER(0.3,Param!$M$21)/(IF(Param!$M$21&lt;20,LightShader!BG164,OFFSET(LightShader!BG164,Param!$M$21-20,0)
)+POWER(0.3,Param!$M$21)),-2),0))</f>
        <v>3.53791076378617</v>
      </c>
      <c r="BH73" s="53">
        <f ca="1">IF(ScreenHeight!$B74&lt;OFFSET(Radar!$AC$3,COLUMN(),0),
    Param!$B$38/ScreenHeight!$B74,
    (Param!$B$37+1/(1-OFFSET(Radar!$AD$3,COLUMN(),0)*ScreenHeight!$C74)/Param!$B$39)/OFFSET(Radar!$AC$3,COLUMN(),0)
)*DistanceShader!BH73*LightShader!BH73*(IF(OFFSET(Ghosts!$S$41,COLUMN(),0)&lt;ScreenHeight!$E74,
   1,
   (SQRT(OFFSET(Ghosts!$T$41,COLUMN(),0)-OFFSET(Ghosts!$R$41,COLUMN(),0)*ScreenHeight!$D74)-1))+IF(Ghosts!$B$35,IF(Param!$M$21,-1-POWER(0.3,Param!$M$21)/(IF(Param!$M$21&lt;20,LightShader!BH164,OFFSET(LightShader!BH164,Param!$M$21-20,0)
)+POWER(0.3,Param!$M$21)),-2),0))</f>
        <v>3.6055505894060427</v>
      </c>
      <c r="BI73" s="53">
        <f ca="1">IF(ScreenHeight!$B74&lt;OFFSET(Radar!$AC$3,COLUMN(),0),
    Param!$B$38/ScreenHeight!$B74,
    (Param!$B$37+1/(1-OFFSET(Radar!$AD$3,COLUMN(),0)*ScreenHeight!$C74)/Param!$B$39)/OFFSET(Radar!$AC$3,COLUMN(),0)
)*DistanceShader!BI73*LightShader!BI73*(IF(OFFSET(Ghosts!$S$41,COLUMN(),0)&lt;ScreenHeight!$E74,
   1,
   (SQRT(OFFSET(Ghosts!$T$41,COLUMN(),0)-OFFSET(Ghosts!$R$41,COLUMN(),0)*ScreenHeight!$D74)-1))+IF(Ghosts!$B$35,IF(Param!$M$21,-1-POWER(0.3,Param!$M$21)/(IF(Param!$M$21&lt;20,LightShader!BI164,OFFSET(LightShader!BI164,Param!$M$21-20,0)
)+POWER(0.3,Param!$M$21)),-2),0))</f>
        <v>3.6745922352826992</v>
      </c>
      <c r="BJ73" s="53">
        <f ca="1">IF(ScreenHeight!$B74&lt;OFFSET(Radar!$AC$3,COLUMN(),0),
    Param!$B$38/ScreenHeight!$B74,
    (Param!$B$37+1/(1-OFFSET(Radar!$AD$3,COLUMN(),0)*ScreenHeight!$C74)/Param!$B$39)/OFFSET(Radar!$AC$3,COLUMN(),0)
)*DistanceShader!BJ73*LightShader!BJ73*(IF(OFFSET(Ghosts!$S$41,COLUMN(),0)&lt;ScreenHeight!$E74,
   1,
   (SQRT(OFFSET(Ghosts!$T$41,COLUMN(),0)-OFFSET(Ghosts!$R$41,COLUMN(),0)*ScreenHeight!$D74)-1))+IF(Ghosts!$B$35,IF(Param!$M$21,-1-POWER(0.3,Param!$M$21)/(IF(Param!$M$21&lt;20,LightShader!BJ164,OFFSET(LightShader!BJ164,Param!$M$21-20,0)
)+POWER(0.3,Param!$M$21)),-2),0))</f>
        <v>3.7450179324484822</v>
      </c>
      <c r="BK73" s="53">
        <f ca="1">IF(ScreenHeight!$B74&lt;OFFSET(Radar!$AC$3,COLUMN(),0),
    Param!$B$38/ScreenHeight!$B74,
    (Param!$B$37+1/(1-OFFSET(Radar!$AD$3,COLUMN(),0)*ScreenHeight!$C74)/Param!$B$39)/OFFSET(Radar!$AC$3,COLUMN(),0)
)*DistanceShader!BK73*LightShader!BK73*(IF(OFFSET(Ghosts!$S$41,COLUMN(),0)&lt;ScreenHeight!$E74,
   1,
   (SQRT(OFFSET(Ghosts!$T$41,COLUMN(),0)-OFFSET(Ghosts!$R$41,COLUMN(),0)*ScreenHeight!$D74)-1))+IF(Ghosts!$B$35,IF(Param!$M$21,-1-POWER(0.3,Param!$M$21)/(IF(Param!$M$21&lt;20,LightShader!BK164,OFFSET(LightShader!BK164,Param!$M$21-20,0)
)+POWER(0.3,Param!$M$21)),-2),0))</f>
        <v>3.8168009837403796</v>
      </c>
      <c r="BL73" s="53">
        <f ca="1">IF(ScreenHeight!$B74&lt;OFFSET(Radar!$AC$3,COLUMN(),0),
    Param!$B$38/ScreenHeight!$B74,
    (Param!$B$37+1/(1-OFFSET(Radar!$AD$3,COLUMN(),0)*ScreenHeight!$C74)/Param!$B$39)/OFFSET(Radar!$AC$3,COLUMN(),0)
)*DistanceShader!BL73*LightShader!BL73*(IF(OFFSET(Ghosts!$S$41,COLUMN(),0)&lt;ScreenHeight!$E74,
   1,
   (SQRT(OFFSET(Ghosts!$T$41,COLUMN(),0)-OFFSET(Ghosts!$R$41,COLUMN(),0)*ScreenHeight!$D74)-1))+IF(Ghosts!$B$35,IF(Param!$M$21,-1-POWER(0.3,Param!$M$21)/(IF(Param!$M$21&lt;20,LightShader!BL164,OFFSET(LightShader!BL164,Param!$M$21-20,0)
)+POWER(0.3,Param!$M$21)),-2),0))</f>
        <v>3.8899045115876598</v>
      </c>
      <c r="BM73" s="53">
        <f ca="1">IF(ScreenHeight!$B74&lt;OFFSET(Radar!$AC$3,COLUMN(),0),
    Param!$B$38/ScreenHeight!$B74,
    (Param!$B$37+1/(1-OFFSET(Radar!$AD$3,COLUMN(),0)*ScreenHeight!$C74)/Param!$B$39)/OFFSET(Radar!$AC$3,COLUMN(),0)
)*DistanceShader!BM73*LightShader!BM73*(IF(OFFSET(Ghosts!$S$41,COLUMN(),0)&lt;ScreenHeight!$E74,
   1,
   (SQRT(OFFSET(Ghosts!$T$41,COLUMN(),0)-OFFSET(Ghosts!$R$41,COLUMN(),0)*ScreenHeight!$D74)-1))+IF(Ghosts!$B$35,IF(Param!$M$21,-1-POWER(0.3,Param!$M$21)/(IF(Param!$M$21&lt;20,LightShader!BM164,OFFSET(LightShader!BM164,Param!$M$21-20,0)
)+POWER(0.3,Param!$M$21)),-2),0))</f>
        <v>3.9642800949451442</v>
      </c>
      <c r="BN73" s="53">
        <f ca="1">IF(ScreenHeight!$B74&lt;OFFSET(Radar!$AC$3,COLUMN(),0),
    Param!$B$38/ScreenHeight!$B74,
    (Param!$B$37+1/(1-OFFSET(Radar!$AD$3,COLUMN(),0)*ScreenHeight!$C74)/Param!$B$39)/OFFSET(Radar!$AC$3,COLUMN(),0)
)*DistanceShader!BN73*LightShader!BN73*(IF(OFFSET(Ghosts!$S$41,COLUMN(),0)&lt;ScreenHeight!$E74,
   1,
   (SQRT(OFFSET(Ghosts!$T$41,COLUMN(),0)-OFFSET(Ghosts!$R$41,COLUMN(),0)*ScreenHeight!$D74)-1))+IF(Ghosts!$B$35,IF(Param!$M$21,-1-POWER(0.3,Param!$M$21)/(IF(Param!$M$21&lt;20,LightShader!BN164,OFFSET(LightShader!BN164,Param!$M$21-20,0)
)+POWER(0.3,Param!$M$21)),-2),0))</f>
        <v>4.0398662975601329</v>
      </c>
      <c r="BO73" s="53">
        <f ca="1">IF(ScreenHeight!$B74&lt;OFFSET(Radar!$AC$3,COLUMN(),0),
    Param!$B$38/ScreenHeight!$B74,
    (Param!$B$37+1/(1-OFFSET(Radar!$AD$3,COLUMN(),0)*ScreenHeight!$C74)/Param!$B$39)/OFFSET(Radar!$AC$3,COLUMN(),0)
)*DistanceShader!BO73*LightShader!BO73*(IF(OFFSET(Ghosts!$S$41,COLUMN(),0)&lt;ScreenHeight!$E74,
   1,
   (SQRT(OFFSET(Ghosts!$T$41,COLUMN(),0)-OFFSET(Ghosts!$R$41,COLUMN(),0)*ScreenHeight!$D74)-1))+IF(Ghosts!$B$35,IF(Param!$M$21,-1-POWER(0.3,Param!$M$21)/(IF(Param!$M$21&lt;20,LightShader!BO164,OFFSET(LightShader!BO164,Param!$M$21-20,0)
)+POWER(0.3,Param!$M$21)),-2),0))</f>
        <v>4.1165870937655509</v>
      </c>
      <c r="BP73" s="53">
        <f ca="1">IF(ScreenHeight!$B74&lt;OFFSET(Radar!$AC$3,COLUMN(),0),
    Param!$B$38/ScreenHeight!$B74,
    (Param!$B$37+1/(1-OFFSET(Radar!$AD$3,COLUMN(),0)*ScreenHeight!$C74)/Param!$B$39)/OFFSET(Radar!$AC$3,COLUMN(),0)
)*DistanceShader!BP73*LightShader!BP73*(IF(OFFSET(Ghosts!$S$41,COLUMN(),0)&lt;ScreenHeight!$E74,
   1,
   (SQRT(OFFSET(Ghosts!$T$41,COLUMN(),0)-OFFSET(Ghosts!$R$41,COLUMN(),0)*ScreenHeight!$D74)-1))+IF(Ghosts!$B$35,IF(Param!$M$21,-1-POWER(0.3,Param!$M$21)/(IF(Param!$M$21&lt;20,LightShader!BP164,OFFSET(LightShader!BP164,Param!$M$21-20,0)
)+POWER(0.3,Param!$M$21)),-2),0))</f>
        <v>4.1943502030948574</v>
      </c>
      <c r="BQ73" s="53">
        <f ca="1">IF(ScreenHeight!$B74&lt;OFFSET(Radar!$AC$3,COLUMN(),0),
    Param!$B$38/ScreenHeight!$B74,
    (Param!$B$37+1/(1-OFFSET(Radar!$AD$3,COLUMN(),0)*ScreenHeight!$C74)/Param!$B$39)/OFFSET(Radar!$AC$3,COLUMN(),0)
)*DistanceShader!BQ73*LightShader!BQ73*(IF(OFFSET(Ghosts!$S$41,COLUMN(),0)&lt;ScreenHeight!$E74,
   1,
   (SQRT(OFFSET(Ghosts!$T$41,COLUMN(),0)-OFFSET(Ghosts!$R$41,COLUMN(),0)*ScreenHeight!$D74)-1))+IF(Ghosts!$B$35,IF(Param!$M$21,-1-POWER(0.3,Param!$M$21)/(IF(Param!$M$21&lt;20,LightShader!BQ164,OFFSET(LightShader!BQ164,Param!$M$21-20,0)
)+POWER(0.3,Param!$M$21)),-2),0))</f>
        <v>4.2730453513600466</v>
      </c>
      <c r="BR73" s="53">
        <f ca="1">IF(ScreenHeight!$B74&lt;OFFSET(Radar!$AC$3,COLUMN(),0),
    Param!$B$38/ScreenHeight!$B74,
    (Param!$B$37+1/(1-OFFSET(Radar!$AD$3,COLUMN(),0)*ScreenHeight!$C74)/Param!$B$39)/OFFSET(Radar!$AC$3,COLUMN(),0)
)*DistanceShader!BR73*LightShader!BR73*(IF(OFFSET(Ghosts!$S$41,COLUMN(),0)&lt;ScreenHeight!$E74,
   1,
   (SQRT(OFFSET(Ghosts!$T$41,COLUMN(),0)-OFFSET(Ghosts!$R$41,COLUMN(),0)*ScreenHeight!$D74)-1))+IF(Ghosts!$B$35,IF(Param!$M$21,-1-POWER(0.3,Param!$M$21)/(IF(Param!$M$21&lt;20,LightShader!BR164,OFFSET(LightShader!BR164,Param!$M$21-20,0)
)+POWER(0.3,Param!$M$21)),-2),0))</f>
        <v>4.3525424835420452</v>
      </c>
      <c r="BS73" s="53">
        <f ca="1">IF(ScreenHeight!$B74&lt;OFFSET(Radar!$AC$3,COLUMN(),0),
    Param!$B$38/ScreenHeight!$B74,
    (Param!$B$37+1/(1-OFFSET(Radar!$AD$3,COLUMN(),0)*ScreenHeight!$C74)/Param!$B$39)/OFFSET(Radar!$AC$3,COLUMN(),0)
)*DistanceShader!BS73*LightShader!BS73*(IF(OFFSET(Ghosts!$S$41,COLUMN(),0)&lt;ScreenHeight!$E74,
   1,
   (SQRT(OFFSET(Ghosts!$T$41,COLUMN(),0)-OFFSET(Ghosts!$R$41,COLUMN(),0)*ScreenHeight!$D74)-1))+IF(Ghosts!$B$35,IF(Param!$M$21,-1-POWER(0.3,Param!$M$21)/(IF(Param!$M$21&lt;20,LightShader!BS164,OFFSET(LightShader!BS164,Param!$M$21-20,0)
)+POWER(0.3,Param!$M$21)),-2),0))</f>
        <v>4.432689962986144</v>
      </c>
      <c r="BT73" s="53">
        <f ca="1">IF(ScreenHeight!$B74&lt;OFFSET(Radar!$AC$3,COLUMN(),0),
    Param!$B$38/ScreenHeight!$B74,
    (Param!$B$37+1/(1-OFFSET(Radar!$AD$3,COLUMN(),0)*ScreenHeight!$C74)/Param!$B$39)/OFFSET(Radar!$AC$3,COLUMN(),0)
)*DistanceShader!BT73*LightShader!BT73*(IF(OFFSET(Ghosts!$S$41,COLUMN(),0)&lt;ScreenHeight!$E74,
   1,
   (SQRT(OFFSET(Ghosts!$T$41,COLUMN(),0)-OFFSET(Ghosts!$R$41,COLUMN(),0)*ScreenHeight!$D74)-1))+IF(Ghosts!$B$35,IF(Param!$M$21,-1-POWER(0.3,Param!$M$21)/(IF(Param!$M$21&lt;20,LightShader!BT164,OFFSET(LightShader!BT164,Param!$M$21-20,0)
)+POWER(0.3,Param!$M$21)),-2),0))</f>
        <v>4.5133128019706943</v>
      </c>
      <c r="BU73" s="53">
        <f ca="1">IF(ScreenHeight!$B74&lt;OFFSET(Radar!$AC$3,COLUMN(),0),
    Param!$B$38/ScreenHeight!$B74,
    (Param!$B$37+1/(1-OFFSET(Radar!$AD$3,COLUMN(),0)*ScreenHeight!$C74)/Param!$B$39)/OFFSET(Radar!$AC$3,COLUMN(),0)
)*DistanceShader!BU73*LightShader!BU73*(IF(OFFSET(Ghosts!$S$41,COLUMN(),0)&lt;ScreenHeight!$E74,
   1,
   (SQRT(OFFSET(Ghosts!$T$41,COLUMN(),0)-OFFSET(Ghosts!$R$41,COLUMN(),0)*ScreenHeight!$D74)-1))+IF(Ghosts!$B$35,IF(Param!$M$21,-1-POWER(0.3,Param!$M$21)/(IF(Param!$M$21&lt;20,LightShader!BU164,OFFSET(LightShader!BU164,Param!$M$21-20,0)
)+POWER(0.3,Param!$M$21)),-2),0))</f>
        <v>4.5942109806104048</v>
      </c>
      <c r="BV73" s="53">
        <f ca="1">IF(ScreenHeight!$B74&lt;OFFSET(Radar!$AC$3,COLUMN(),0),
    Param!$B$38/ScreenHeight!$B74,
    (Param!$B$37+1/(1-OFFSET(Radar!$AD$3,COLUMN(),0)*ScreenHeight!$C74)/Param!$B$39)/OFFSET(Radar!$AC$3,COLUMN(),0)
)*DistanceShader!BV73*LightShader!BV73*(IF(OFFSET(Ghosts!$S$41,COLUMN(),0)&lt;ScreenHeight!$E74,
   1,
   (SQRT(OFFSET(Ghosts!$T$41,COLUMN(),0)-OFFSET(Ghosts!$R$41,COLUMN(),0)*ScreenHeight!$D74)-1))+IF(Ghosts!$B$35,IF(Param!$M$21,-1-POWER(0.3,Param!$M$21)/(IF(Param!$M$21&lt;20,LightShader!BV164,OFFSET(LightShader!BV164,Param!$M$21-20,0)
)+POWER(0.3,Param!$M$21)),-2),0))</f>
        <v>4.6751579239967249</v>
      </c>
      <c r="BW73" s="53">
        <f ca="1">IF(ScreenHeight!$B74&lt;OFFSET(Radar!$AC$3,COLUMN(),0),
    Param!$B$38/ScreenHeight!$B74,
    (Param!$B$37+1/(1-OFFSET(Radar!$AD$3,COLUMN(),0)*ScreenHeight!$C74)/Param!$B$39)/OFFSET(Radar!$AC$3,COLUMN(),0)
)*DistanceShader!BW73*LightShader!BW73*(IF(OFFSET(Ghosts!$S$41,COLUMN(),0)&lt;ScreenHeight!$E74,
   1,
   (SQRT(OFFSET(Ghosts!$T$41,COLUMN(),0)-OFFSET(Ghosts!$R$41,COLUMN(),0)*ScreenHeight!$D74)-1))+IF(Ghosts!$B$35,IF(Param!$M$21,-1-POWER(0.3,Param!$M$21)/(IF(Param!$M$21&lt;20,LightShader!BW164,OFFSET(LightShader!BW164,Param!$M$21-20,0)
)+POWER(0.3,Param!$M$21)),-2),0))</f>
        <v>4.7558992209969713</v>
      </c>
      <c r="BX73" s="53">
        <f ca="1">IF(ScreenHeight!$B74&lt;OFFSET(Radar!$AC$3,COLUMN(),0),
    Param!$B$38/ScreenHeight!$B74,
    (Param!$B$37+1/(1-OFFSET(Radar!$AD$3,COLUMN(),0)*ScreenHeight!$C74)/Param!$B$39)/OFFSET(Radar!$AC$3,COLUMN(),0)
)*DistanceShader!BX73*LightShader!BX73*(IF(OFFSET(Ghosts!$S$41,COLUMN(),0)&lt;ScreenHeight!$E74,
   1,
   (SQRT(OFFSET(Ghosts!$T$41,COLUMN(),0)-OFFSET(Ghosts!$R$41,COLUMN(),0)*ScreenHeight!$D74)-1))+IF(Ghosts!$B$35,IF(Param!$M$21,-1-POWER(0.3,Param!$M$21)/(IF(Param!$M$21&lt;20,LightShader!BX164,OFFSET(LightShader!BX164,Param!$M$21-20,0)
)+POWER(0.3,Param!$M$21)),-2),0))</f>
        <v>4.8361516815142611</v>
      </c>
      <c r="BY73" s="53">
        <f ca="1">IF(ScreenHeight!$B74&lt;OFFSET(Radar!$AC$3,COLUMN(),0),
    Param!$B$38/ScreenHeight!$B74,
    (Param!$B$37+1/(1-OFFSET(Radar!$AD$3,COLUMN(),0)*ScreenHeight!$C74)/Param!$B$39)/OFFSET(Radar!$AC$3,COLUMN(),0)
)*DistanceShader!BY73*LightShader!BY73*(IF(OFFSET(Ghosts!$S$41,COLUMN(),0)&lt;ScreenHeight!$E74,
   1,
   (SQRT(OFFSET(Ghosts!$T$41,COLUMN(),0)-OFFSET(Ghosts!$R$41,COLUMN(),0)*ScreenHeight!$D74)-1))+IF(Ghosts!$B$35,IF(Param!$M$21,-1-POWER(0.3,Param!$M$21)/(IF(Param!$M$21&lt;20,LightShader!BY164,OFFSET(LightShader!BY164,Param!$M$21-20,0)
)+POWER(0.3,Param!$M$21)),-2),0))</f>
        <v>4.915602841249834</v>
      </c>
      <c r="BZ73" s="53">
        <f ca="1">IF(ScreenHeight!$B74&lt;OFFSET(Radar!$AC$3,COLUMN(),0),
    Param!$B$38/ScreenHeight!$B74,
    (Param!$B$37+1/(1-OFFSET(Radar!$AD$3,COLUMN(),0)*ScreenHeight!$C74)/Param!$B$39)/OFFSET(Radar!$AC$3,COLUMN(),0)
)*DistanceShader!BZ73*LightShader!BZ73*(IF(OFFSET(Ghosts!$S$41,COLUMN(),0)&lt;ScreenHeight!$E74,
   1,
   (SQRT(OFFSET(Ghosts!$T$41,COLUMN(),0)-OFFSET(Ghosts!$R$41,COLUMN(),0)*ScreenHeight!$D74)-1))+IF(Ghosts!$B$35,IF(Param!$M$21,-1-POWER(0.3,Param!$M$21)/(IF(Param!$M$21&lt;20,LightShader!BZ164,OFFSET(LightShader!BZ164,Param!$M$21-20,0)
)+POWER(0.3,Param!$M$21)),-2),0))</f>
        <v>4.9939110328001268</v>
      </c>
      <c r="CA73" s="53">
        <f ca="1">IF(ScreenHeight!$B74&lt;OFFSET(Radar!$AC$3,COLUMN(),0),
    Param!$B$38/ScreenHeight!$B74,
    (Param!$B$37+1/(1-OFFSET(Radar!$AD$3,COLUMN(),0)*ScreenHeight!$C74)/Param!$B$39)/OFFSET(Radar!$AC$3,COLUMN(),0)
)*DistanceShader!CA73*LightShader!CA73*(IF(OFFSET(Ghosts!$S$41,COLUMN(),0)&lt;ScreenHeight!$E74,
   1,
   (SQRT(OFFSET(Ghosts!$T$41,COLUMN(),0)-OFFSET(Ghosts!$R$41,COLUMN(),0)*ScreenHeight!$D74)-1))+IF(Ghosts!$B$35,IF(Param!$M$21,-1-POWER(0.3,Param!$M$21)/(IF(Param!$M$21&lt;20,LightShader!CA164,OFFSET(LightShader!CA164,Param!$M$21-20,0)
)+POWER(0.3,Param!$M$21)),-2),0))</f>
        <v>5.0707061476585267</v>
      </c>
      <c r="CB73" s="53">
        <f ca="1">IF(ScreenHeight!$B74&lt;OFFSET(Radar!$AC$3,COLUMN(),0),
    Param!$B$38/ScreenHeight!$B74,
    (Param!$B$37+1/(1-OFFSET(Radar!$AD$3,COLUMN(),0)*ScreenHeight!$C74)/Param!$B$39)/OFFSET(Radar!$AC$3,COLUMN(),0)
)*DistanceShader!CB73*LightShader!CB73*(IF(OFFSET(Ghosts!$S$41,COLUMN(),0)&lt;ScreenHeight!$E74,
   1,
   (SQRT(OFFSET(Ghosts!$T$41,COLUMN(),0)-OFFSET(Ghosts!$R$41,COLUMN(),0)*ScreenHeight!$D74)-1))+IF(Ghosts!$B$35,IF(Param!$M$21,-1-POWER(0.3,Param!$M$21)/(IF(Param!$M$21&lt;20,LightShader!CB164,OFFSET(LightShader!CB164,Param!$M$21-20,0)
)+POWER(0.3,Param!$M$21)),-2),0))</f>
        <v>5.1455912135307313</v>
      </c>
      <c r="CC73" s="53">
        <f ca="1">IF(ScreenHeight!$B74&lt;OFFSET(Radar!$AC$3,COLUMN(),0),
    Param!$B$38/ScreenHeight!$B74,
    (Param!$B$37+1/(1-OFFSET(Radar!$AD$3,COLUMN(),0)*ScreenHeight!$C74)/Param!$B$39)/OFFSET(Radar!$AC$3,COLUMN(),0)
)*DistanceShader!CC73*LightShader!CC73*(IF(OFFSET(Ghosts!$S$41,COLUMN(),0)&lt;ScreenHeight!$E74,
   1,
   (SQRT(OFFSET(Ghosts!$T$41,COLUMN(),0)-OFFSET(Ghosts!$R$41,COLUMN(),0)*ScreenHeight!$D74)-1))+IF(Ghosts!$B$35,IF(Param!$M$21,-1-POWER(0.3,Param!$M$21)/(IF(Param!$M$21&lt;20,LightShader!CC164,OFFSET(LightShader!CC164,Param!$M$21-20,0)
)+POWER(0.3,Param!$M$21)),-2),0))</f>
        <v>5.2181449033426643</v>
      </c>
      <c r="CD73" s="53">
        <f ca="1">IF(ScreenHeight!$B74&lt;OFFSET(Radar!$AC$3,COLUMN(),0),
    Param!$B$38/ScreenHeight!$B74,
    (Param!$B$37+1/(1-OFFSET(Radar!$AD$3,COLUMN(),0)*ScreenHeight!$C74)/Param!$B$39)/OFFSET(Radar!$AC$3,COLUMN(),0)
)*DistanceShader!CD73*LightShader!CD73*(IF(OFFSET(Ghosts!$S$41,COLUMN(),0)&lt;ScreenHeight!$E74,
   1,
   (SQRT(OFFSET(Ghosts!$T$41,COLUMN(),0)-OFFSET(Ghosts!$R$41,COLUMN(),0)*ScreenHeight!$D74)-1))+IF(Ghosts!$B$35,IF(Param!$M$21,-1-POWER(0.3,Param!$M$21)/(IF(Param!$M$21&lt;20,LightShader!CD164,OFFSET(LightShader!CD164,Param!$M$21-20,0)
)+POWER(0.3,Param!$M$21)),-2),0))</f>
        <v>5.2879250745132778</v>
      </c>
      <c r="CE73" s="53">
        <f ca="1">IF(ScreenHeight!$B74&lt;OFFSET(Radar!$AC$3,COLUMN(),0),
    Param!$B$38/ScreenHeight!$B74,
    (Param!$B$37+1/(1-OFFSET(Radar!$AD$3,COLUMN(),0)*ScreenHeight!$C74)/Param!$B$39)/OFFSET(Radar!$AC$3,COLUMN(),0)
)*DistanceShader!CE73*LightShader!CE73*(IF(OFFSET(Ghosts!$S$41,COLUMN(),0)&lt;ScreenHeight!$E74,
   1,
   (SQRT(OFFSET(Ghosts!$T$41,COLUMN(),0)-OFFSET(Ghosts!$R$41,COLUMN(),0)*ScreenHeight!$D74)-1))+IF(Ghosts!$B$35,IF(Param!$M$21,-1-POWER(0.3,Param!$M$21)/(IF(Param!$M$21&lt;20,LightShader!CE164,OFFSET(LightShader!CE164,Param!$M$21-20,0)
)+POWER(0.3,Param!$M$21)),-2),0))</f>
        <v>5.3544734079007172</v>
      </c>
      <c r="CF73" s="53">
        <f ca="1">IF(ScreenHeight!$B74&lt;OFFSET(Radar!$AC$3,COLUMN(),0),
    Param!$B$38/ScreenHeight!$B74,
    (Param!$B$37+1/(1-OFFSET(Radar!$AD$3,COLUMN(),0)*ScreenHeight!$C74)/Param!$B$39)/OFFSET(Radar!$AC$3,COLUMN(),0)
)*DistanceShader!CF73*LightShader!CF73*(IF(OFFSET(Ghosts!$S$41,COLUMN(),0)&lt;ScreenHeight!$E74,
   1,
   (SQRT(OFFSET(Ghosts!$T$41,COLUMN(),0)-OFFSET(Ghosts!$R$41,COLUMN(),0)*ScreenHeight!$D74)-1))+IF(Ghosts!$B$35,IF(Param!$M$21,-1-POWER(0.3,Param!$M$21)/(IF(Param!$M$21&lt;20,LightShader!CF164,OFFSET(LightShader!CF164,Param!$M$21-20,0)
)+POWER(0.3,Param!$M$21)),-2),0))</f>
        <v>5.4173211743838801</v>
      </c>
      <c r="CG73" s="53">
        <f ca="1">IF(ScreenHeight!$B74&lt;OFFSET(Radar!$AC$3,COLUMN(),0),
    Param!$B$38/ScreenHeight!$B74,
    (Param!$B$37+1/(1-OFFSET(Radar!$AD$3,COLUMN(),0)*ScreenHeight!$C74)/Param!$B$39)/OFFSET(Radar!$AC$3,COLUMN(),0)
)*DistanceShader!CG73*LightShader!CG73*(IF(OFFSET(Ghosts!$S$41,COLUMN(),0)&lt;ScreenHeight!$E74,
   1,
   (SQRT(OFFSET(Ghosts!$T$41,COLUMN(),0)-OFFSET(Ghosts!$R$41,COLUMN(),0)*ScreenHeight!$D74)-1))+IF(Ghosts!$B$35,IF(Param!$M$21,-1-POWER(0.3,Param!$M$21)/(IF(Param!$M$21&lt;20,LightShader!CG164,OFFSET(LightShader!CG164,Param!$M$21-20,0)
)+POWER(0.3,Param!$M$21)),-2),0))</f>
        <v>5.4759961034075699</v>
      </c>
      <c r="CH73" s="53">
        <f ca="1">IF(ScreenHeight!$B74&lt;OFFSET(Radar!$AC$3,COLUMN(),0),
    Param!$B$38/ScreenHeight!$B74,
    (Param!$B$37+1/(1-OFFSET(Radar!$AD$3,COLUMN(),0)*ScreenHeight!$C74)/Param!$B$39)/OFFSET(Radar!$AC$3,COLUMN(),0)
)*DistanceShader!CH73*LightShader!CH73*(IF(OFFSET(Ghosts!$S$41,COLUMN(),0)&lt;ScreenHeight!$E74,
   1,
   (SQRT(OFFSET(Ghosts!$T$41,COLUMN(),0)-OFFSET(Ghosts!$R$41,COLUMN(),0)*ScreenHeight!$D74)-1))+IF(Ghosts!$B$35,IF(Param!$M$21,-1-POWER(0.3,Param!$M$21)/(IF(Param!$M$21&lt;20,LightShader!CH164,OFFSET(LightShader!CH164,Param!$M$21-20,0)
)+POWER(0.3,Param!$M$21)),-2),0))</f>
        <v>5.5300302634613541</v>
      </c>
      <c r="CI73" s="53">
        <f ca="1">IF(ScreenHeight!$B74&lt;OFFSET(Radar!$AC$3,COLUMN(),0),
    Param!$B$38/ScreenHeight!$B74,
    (Param!$B$37+1/(1-OFFSET(Radar!$AD$3,COLUMN(),0)*ScreenHeight!$C74)/Param!$B$39)/OFFSET(Radar!$AC$3,COLUMN(),0)
)*DistanceShader!CI73*LightShader!CI73*(IF(OFFSET(Ghosts!$S$41,COLUMN(),0)&lt;ScreenHeight!$E74,
   1,
   (SQRT(OFFSET(Ghosts!$T$41,COLUMN(),0)-OFFSET(Ghosts!$R$41,COLUMN(),0)*ScreenHeight!$D74)-1))+IF(Ghosts!$B$35,IF(Param!$M$21,-1-POWER(0.3,Param!$M$21)/(IF(Param!$M$21&lt;20,LightShader!CI164,OFFSET(LightShader!CI164,Param!$M$21-20,0)
)+POWER(0.3,Param!$M$21)),-2),0))</f>
        <v>5.5789687924713869</v>
      </c>
      <c r="CJ73" s="53">
        <f ca="1">IF(ScreenHeight!$B74&lt;OFFSET(Radar!$AC$3,COLUMN(),0),
    Param!$B$38/ScreenHeight!$B74,
    (Param!$B$37+1/(1-OFFSET(Radar!$AD$3,COLUMN(),0)*ScreenHeight!$C74)/Param!$B$39)/OFFSET(Radar!$AC$3,COLUMN(),0)
)*DistanceShader!CJ73*LightShader!CJ73*(IF(OFFSET(Ghosts!$S$41,COLUMN(),0)&lt;ScreenHeight!$E74,
   1,
   (SQRT(OFFSET(Ghosts!$T$41,COLUMN(),0)-OFFSET(Ghosts!$R$41,COLUMN(),0)*ScreenHeight!$D74)-1))+IF(Ghosts!$B$35,IF(Param!$M$21,-1-POWER(0.3,Param!$M$21)/(IF(Param!$M$21&lt;20,LightShader!CJ164,OFFSET(LightShader!CJ164,Param!$M$21-20,0)
)+POWER(0.3,Param!$M$21)),-2),0))</f>
        <v>5.6223792412653744</v>
      </c>
      <c r="CK73" s="53">
        <f ca="1">IF(ScreenHeight!$B74&lt;OFFSET(Radar!$AC$3,COLUMN(),0),
    Param!$B$38/ScreenHeight!$B74,
    (Param!$B$37+1/(1-OFFSET(Radar!$AD$3,COLUMN(),0)*ScreenHeight!$C74)/Param!$B$39)/OFFSET(Radar!$AC$3,COLUMN(),0)
)*DistanceShader!CK73*LightShader!CK73*(IF(OFFSET(Ghosts!$S$41,COLUMN(),0)&lt;ScreenHeight!$E74,
   1,
   (SQRT(OFFSET(Ghosts!$T$41,COLUMN(),0)-OFFSET(Ghosts!$R$41,COLUMN(),0)*ScreenHeight!$D74)-1))+IF(Ghosts!$B$35,IF(Param!$M$21,-1-POWER(0.3,Param!$M$21)/(IF(Param!$M$21&lt;20,LightShader!CK164,OFFSET(LightShader!CK164,Param!$M$21-20,0)
)+POWER(0.3,Param!$M$21)),-2),0))</f>
        <v>5.659861221971318</v>
      </c>
      <c r="CL73" s="53">
        <f ca="1">IF(ScreenHeight!$B74&lt;OFFSET(Radar!$AC$3,COLUMN(),0),
    Param!$B$38/ScreenHeight!$B74,
    (Param!$B$37+1/(1-OFFSET(Radar!$AD$3,COLUMN(),0)*ScreenHeight!$C74)/Param!$B$39)/OFFSET(Radar!$AC$3,COLUMN(),0)
)*DistanceShader!CL73*LightShader!CL73*(IF(OFFSET(Ghosts!$S$41,COLUMN(),0)&lt;ScreenHeight!$E74,
   1,
   (SQRT(OFFSET(Ghosts!$T$41,COLUMN(),0)-OFFSET(Ghosts!$R$41,COLUMN(),0)*ScreenHeight!$D74)-1))+IF(Ghosts!$B$35,IF(Param!$M$21,-1-POWER(0.3,Param!$M$21)/(IF(Param!$M$21&lt;20,LightShader!CL164,OFFSET(LightShader!CL164,Param!$M$21-20,0)
)+POWER(0.3,Param!$M$21)),-2),0))</f>
        <v>5.6910559928419495</v>
      </c>
      <c r="CM73" s="53">
        <f ca="1">IF(ScreenHeight!$B74&lt;OFFSET(Radar!$AC$3,COLUMN(),0),
    Param!$B$38/ScreenHeight!$B74,
    (Param!$B$37+1/(1-OFFSET(Radar!$AD$3,COLUMN(),0)*ScreenHeight!$C74)/Param!$B$39)/OFFSET(Radar!$AC$3,COLUMN(),0)
)*DistanceShader!CM73*LightShader!CM73*(IF(OFFSET(Ghosts!$S$41,COLUMN(),0)&lt;ScreenHeight!$E74,
   1,
   (SQRT(OFFSET(Ghosts!$T$41,COLUMN(),0)-OFFSET(Ghosts!$R$41,COLUMN(),0)*ScreenHeight!$D74)-1))+IF(Ghosts!$B$35,IF(Param!$M$21,-1-POWER(0.3,Param!$M$21)/(IF(Param!$M$21&lt;20,LightShader!CM164,OFFSET(LightShader!CM164,Param!$M$21-20,0)
)+POWER(0.3,Param!$M$21)),-2),0))</f>
        <v>5.7156555692397335</v>
      </c>
      <c r="CN73" s="53">
        <f ca="1">IF(ScreenHeight!$B74&lt;OFFSET(Radar!$AC$3,COLUMN(),0),
    Param!$B$38/ScreenHeight!$B74,
    (Param!$B$37+1/(1-OFFSET(Radar!$AD$3,COLUMN(),0)*ScreenHeight!$C74)/Param!$B$39)/OFFSET(Radar!$AC$3,COLUMN(),0)
)*DistanceShader!CN73*LightShader!CN73*(IF(OFFSET(Ghosts!$S$41,COLUMN(),0)&lt;ScreenHeight!$E74,
   1,
   (SQRT(OFFSET(Ghosts!$T$41,COLUMN(),0)-OFFSET(Ghosts!$R$41,COLUMN(),0)*ScreenHeight!$D74)-1))+IF(Ghosts!$B$35,IF(Param!$M$21,-1-POWER(0.3,Param!$M$21)/(IF(Param!$M$21&lt;20,LightShader!CN164,OFFSET(LightShader!CN164,Param!$M$21-20,0)
)+POWER(0.3,Param!$M$21)),-2),0))</f>
        <v>5.7334109342845272</v>
      </c>
      <c r="CO73" s="53">
        <f ca="1">IF(ScreenHeight!$B74&lt;OFFSET(Radar!$AC$3,COLUMN(),0),
    Param!$B$38/ScreenHeight!$B74,
    (Param!$B$37+1/(1-OFFSET(Radar!$AD$3,COLUMN(),0)*ScreenHeight!$C74)/Param!$B$39)/OFFSET(Radar!$AC$3,COLUMN(),0)
)*DistanceShader!CO73*LightShader!CO73*(IF(OFFSET(Ghosts!$S$41,COLUMN(),0)&lt;ScreenHeight!$E74,
   1,
   (SQRT(OFFSET(Ghosts!$T$41,COLUMN(),0)-OFFSET(Ghosts!$R$41,COLUMN(),0)*ScreenHeight!$D74)-1))+IF(Ghosts!$B$35,IF(Param!$M$21,-1-POWER(0.3,Param!$M$21)/(IF(Param!$M$21&lt;20,LightShader!CO164,OFFSET(LightShader!CO164,Param!$M$21-20,0)
)+POWER(0.3,Param!$M$21)),-2),0))</f>
        <v>5.7441389369645117</v>
      </c>
      <c r="CP73" s="53">
        <f ca="1">IF(ScreenHeight!$B74&lt;OFFSET(Radar!$AC$3,COLUMN(),0),
    Param!$B$38/ScreenHeight!$B74,
    (Param!$B$37+1/(1-OFFSET(Radar!$AD$3,COLUMN(),0)*ScreenHeight!$C74)/Param!$B$39)/OFFSET(Radar!$AC$3,COLUMN(),0)
)*DistanceShader!CP73*LightShader!CP73*(IF(OFFSET(Ghosts!$S$41,COLUMN(),0)&lt;ScreenHeight!$E74,
   1,
   (SQRT(OFFSET(Ghosts!$T$41,COLUMN(),0)-OFFSET(Ghosts!$R$41,COLUMN(),0)*ScreenHeight!$D74)-1))+IF(Ghosts!$B$35,IF(Param!$M$21,-1-POWER(0.3,Param!$M$21)/(IF(Param!$M$21&lt;20,LightShader!CP164,OFFSET(LightShader!CP164,Param!$M$21-20,0)
)+POWER(0.3,Param!$M$21)),-2),0))</f>
        <v>5.7477275124100276</v>
      </c>
      <c r="CQ73" s="53">
        <f ca="1">IF(ScreenHeight!$B74&lt;OFFSET(Radar!$AC$3,COLUMN(),0),
    Param!$B$38/ScreenHeight!$B74,
    (Param!$B$37+1/(1-OFFSET(Radar!$AD$3,COLUMN(),0)*ScreenHeight!$C74)/Param!$B$39)/OFFSET(Radar!$AC$3,COLUMN(),0)
)*DistanceShader!CQ73*LightShader!CQ73*(IF(OFFSET(Ghosts!$S$41,COLUMN(),0)&lt;ScreenHeight!$E74,
   1,
   (SQRT(OFFSET(Ghosts!$T$41,COLUMN(),0)-OFFSET(Ghosts!$R$41,COLUMN(),0)*ScreenHeight!$D74)-1))+IF(Ghosts!$B$35,IF(Param!$M$21,-1-POWER(0.3,Param!$M$21)/(IF(Param!$M$21&lt;20,LightShader!CQ164,OFFSET(LightShader!CQ164,Param!$M$21-20,0)
)+POWER(0.3,Param!$M$21)),-2),0))</f>
        <v>5.7441389369645117</v>
      </c>
      <c r="CR73" s="53">
        <f ca="1">IF(ScreenHeight!$B74&lt;OFFSET(Radar!$AC$3,COLUMN(),0),
    Param!$B$38/ScreenHeight!$B74,
    (Param!$B$37+1/(1-OFFSET(Radar!$AD$3,COLUMN(),0)*ScreenHeight!$C74)/Param!$B$39)/OFFSET(Radar!$AC$3,COLUMN(),0)
)*DistanceShader!CR73*LightShader!CR73*(IF(OFFSET(Ghosts!$S$41,COLUMN(),0)&lt;ScreenHeight!$E74,
   1,
   (SQRT(OFFSET(Ghosts!$T$41,COLUMN(),0)-OFFSET(Ghosts!$R$41,COLUMN(),0)*ScreenHeight!$D74)-1))+IF(Ghosts!$B$35,IF(Param!$M$21,-1-POWER(0.3,Param!$M$21)/(IF(Param!$M$21&lt;20,LightShader!CR164,OFFSET(LightShader!CR164,Param!$M$21-20,0)
)+POWER(0.3,Param!$M$21)),-2),0))</f>
        <v>5.7334109342845272</v>
      </c>
      <c r="CS73" s="53">
        <f ca="1">IF(ScreenHeight!$B74&lt;OFFSET(Radar!$AC$3,COLUMN(),0),
    Param!$B$38/ScreenHeight!$B74,
    (Param!$B$37+1/(1-OFFSET(Radar!$AD$3,COLUMN(),0)*ScreenHeight!$C74)/Param!$B$39)/OFFSET(Radar!$AC$3,COLUMN(),0)
)*DistanceShader!CS73*LightShader!CS73*(IF(OFFSET(Ghosts!$S$41,COLUMN(),0)&lt;ScreenHeight!$E74,
   1,
   (SQRT(OFFSET(Ghosts!$T$41,COLUMN(),0)-OFFSET(Ghosts!$R$41,COLUMN(),0)*ScreenHeight!$D74)-1))+IF(Ghosts!$B$35,IF(Param!$M$21,-1-POWER(0.3,Param!$M$21)/(IF(Param!$M$21&lt;20,LightShader!CS164,OFFSET(LightShader!CS164,Param!$M$21-20,0)
)+POWER(0.3,Param!$M$21)),-2),0))</f>
        <v>5.7156555692397335</v>
      </c>
      <c r="CT73" s="53">
        <f ca="1">IF(ScreenHeight!$B74&lt;OFFSET(Radar!$AC$3,COLUMN(),0),
    Param!$B$38/ScreenHeight!$B74,
    (Param!$B$37+1/(1-OFFSET(Radar!$AD$3,COLUMN(),0)*ScreenHeight!$C74)/Param!$B$39)/OFFSET(Radar!$AC$3,COLUMN(),0)
)*DistanceShader!CT73*LightShader!CT73*(IF(OFFSET(Ghosts!$S$41,COLUMN(),0)&lt;ScreenHeight!$E74,
   1,
   (SQRT(OFFSET(Ghosts!$T$41,COLUMN(),0)-OFFSET(Ghosts!$R$41,COLUMN(),0)*ScreenHeight!$D74)-1))+IF(Ghosts!$B$35,IF(Param!$M$21,-1-POWER(0.3,Param!$M$21)/(IF(Param!$M$21&lt;20,LightShader!CT164,OFFSET(LightShader!CT164,Param!$M$21-20,0)
)+POWER(0.3,Param!$M$21)),-2),0))</f>
        <v>5.6910559928419495</v>
      </c>
      <c r="CU73" s="53">
        <f ca="1">IF(ScreenHeight!$B74&lt;OFFSET(Radar!$AC$3,COLUMN(),0),
    Param!$B$38/ScreenHeight!$B74,
    (Param!$B$37+1/(1-OFFSET(Radar!$AD$3,COLUMN(),0)*ScreenHeight!$C74)/Param!$B$39)/OFFSET(Radar!$AC$3,COLUMN(),0)
)*DistanceShader!CU73*LightShader!CU73*(IF(OFFSET(Ghosts!$S$41,COLUMN(),0)&lt;ScreenHeight!$E74,
   1,
   (SQRT(OFFSET(Ghosts!$T$41,COLUMN(),0)-OFFSET(Ghosts!$R$41,COLUMN(),0)*ScreenHeight!$D74)-1))+IF(Ghosts!$B$35,IF(Param!$M$21,-1-POWER(0.3,Param!$M$21)/(IF(Param!$M$21&lt;20,LightShader!CU164,OFFSET(LightShader!CU164,Param!$M$21-20,0)
)+POWER(0.3,Param!$M$21)),-2),0))</f>
        <v>5.659861221971318</v>
      </c>
      <c r="CV73" s="53">
        <f ca="1">IF(ScreenHeight!$B74&lt;OFFSET(Radar!$AC$3,COLUMN(),0),
    Param!$B$38/ScreenHeight!$B74,
    (Param!$B$37+1/(1-OFFSET(Radar!$AD$3,COLUMN(),0)*ScreenHeight!$C74)/Param!$B$39)/OFFSET(Radar!$AC$3,COLUMN(),0)
)*DistanceShader!CV73*LightShader!CV73*(IF(OFFSET(Ghosts!$S$41,COLUMN(),0)&lt;ScreenHeight!$E74,
   1,
   (SQRT(OFFSET(Ghosts!$T$41,COLUMN(),0)-OFFSET(Ghosts!$R$41,COLUMN(),0)*ScreenHeight!$D74)-1))+IF(Ghosts!$B$35,IF(Param!$M$21,-1-POWER(0.3,Param!$M$21)/(IF(Param!$M$21&lt;20,LightShader!CV164,OFFSET(LightShader!CV164,Param!$M$21-20,0)
)+POWER(0.3,Param!$M$21)),-2),0))</f>
        <v>5.6223792412653744</v>
      </c>
      <c r="CW73" s="53">
        <f ca="1">IF(ScreenHeight!$B74&lt;OFFSET(Radar!$AC$3,COLUMN(),0),
    Param!$B$38/ScreenHeight!$B74,
    (Param!$B$37+1/(1-OFFSET(Radar!$AD$3,COLUMN(),0)*ScreenHeight!$C74)/Param!$B$39)/OFFSET(Radar!$AC$3,COLUMN(),0)
)*DistanceShader!CW73*LightShader!CW73*(IF(OFFSET(Ghosts!$S$41,COLUMN(),0)&lt;ScreenHeight!$E74,
   1,
   (SQRT(OFFSET(Ghosts!$T$41,COLUMN(),0)-OFFSET(Ghosts!$R$41,COLUMN(),0)*ScreenHeight!$D74)-1))+IF(Ghosts!$B$35,IF(Param!$M$21,-1-POWER(0.3,Param!$M$21)/(IF(Param!$M$21&lt;20,LightShader!CW164,OFFSET(LightShader!CW164,Param!$M$21-20,0)
)+POWER(0.3,Param!$M$21)),-2),0))</f>
        <v>5.5789687924713869</v>
      </c>
      <c r="CX73" s="53">
        <f ca="1">IF(ScreenHeight!$B74&lt;OFFSET(Radar!$AC$3,COLUMN(),0),
    Param!$B$38/ScreenHeight!$B74,
    (Param!$B$37+1/(1-OFFSET(Radar!$AD$3,COLUMN(),0)*ScreenHeight!$C74)/Param!$B$39)/OFFSET(Radar!$AC$3,COLUMN(),0)
)*DistanceShader!CX73*LightShader!CX73*(IF(OFFSET(Ghosts!$S$41,COLUMN(),0)&lt;ScreenHeight!$E74,
   1,
   (SQRT(OFFSET(Ghosts!$T$41,COLUMN(),0)-OFFSET(Ghosts!$R$41,COLUMN(),0)*ScreenHeight!$D74)-1))+IF(Ghosts!$B$35,IF(Param!$M$21,-1-POWER(0.3,Param!$M$21)/(IF(Param!$M$21&lt;20,LightShader!CX164,OFFSET(LightShader!CX164,Param!$M$21-20,0)
)+POWER(0.3,Param!$M$21)),-2),0))</f>
        <v>5.5300302634613541</v>
      </c>
      <c r="CY73" s="53">
        <f ca="1">IF(ScreenHeight!$B74&lt;OFFSET(Radar!$AC$3,COLUMN(),0),
    Param!$B$38/ScreenHeight!$B74,
    (Param!$B$37+1/(1-OFFSET(Radar!$AD$3,COLUMN(),0)*ScreenHeight!$C74)/Param!$B$39)/OFFSET(Radar!$AC$3,COLUMN(),0)
)*DistanceShader!CY73*LightShader!CY73*(IF(OFFSET(Ghosts!$S$41,COLUMN(),0)&lt;ScreenHeight!$E74,
   1,
   (SQRT(OFFSET(Ghosts!$T$41,COLUMN(),0)-OFFSET(Ghosts!$R$41,COLUMN(),0)*ScreenHeight!$D74)-1))+IF(Ghosts!$B$35,IF(Param!$M$21,-1-POWER(0.3,Param!$M$21)/(IF(Param!$M$21&lt;20,LightShader!CY164,OFFSET(LightShader!CY164,Param!$M$21-20,0)
)+POWER(0.3,Param!$M$21)),-2),0))</f>
        <v>5.4759961034075699</v>
      </c>
      <c r="CZ73" s="53">
        <f ca="1">IF(ScreenHeight!$B74&lt;OFFSET(Radar!$AC$3,COLUMN(),0),
    Param!$B$38/ScreenHeight!$B74,
    (Param!$B$37+1/(1-OFFSET(Radar!$AD$3,COLUMN(),0)*ScreenHeight!$C74)/Param!$B$39)/OFFSET(Radar!$AC$3,COLUMN(),0)
)*DistanceShader!CZ73*LightShader!CZ73*(IF(OFFSET(Ghosts!$S$41,COLUMN(),0)&lt;ScreenHeight!$E74,
   1,
   (SQRT(OFFSET(Ghosts!$T$41,COLUMN(),0)-OFFSET(Ghosts!$R$41,COLUMN(),0)*ScreenHeight!$D74)-1))+IF(Ghosts!$B$35,IF(Param!$M$21,-1-POWER(0.3,Param!$M$21)/(IF(Param!$M$21&lt;20,LightShader!CZ164,OFFSET(LightShader!CZ164,Param!$M$21-20,0)
)+POWER(0.3,Param!$M$21)),-2),0))</f>
        <v>5.4173211743838801</v>
      </c>
      <c r="DA73" s="53">
        <f ca="1">IF(ScreenHeight!$B74&lt;OFFSET(Radar!$AC$3,COLUMN(),0),
    Param!$B$38/ScreenHeight!$B74,
    (Param!$B$37+1/(1-OFFSET(Radar!$AD$3,COLUMN(),0)*ScreenHeight!$C74)/Param!$B$39)/OFFSET(Radar!$AC$3,COLUMN(),0)
)*DistanceShader!DA73*LightShader!DA73*(IF(OFFSET(Ghosts!$S$41,COLUMN(),0)&lt;ScreenHeight!$E74,
   1,
   (SQRT(OFFSET(Ghosts!$T$41,COLUMN(),0)-OFFSET(Ghosts!$R$41,COLUMN(),0)*ScreenHeight!$D74)-1))+IF(Ghosts!$B$35,IF(Param!$M$21,-1-POWER(0.3,Param!$M$21)/(IF(Param!$M$21&lt;20,LightShader!DA164,OFFSET(LightShader!DA164,Param!$M$21-20,0)
)+POWER(0.3,Param!$M$21)),-2),0))</f>
        <v>5.3544734079007172</v>
      </c>
      <c r="DB73" s="53">
        <f ca="1">IF(ScreenHeight!$B74&lt;OFFSET(Radar!$AC$3,COLUMN(),0),
    Param!$B$38/ScreenHeight!$B74,
    (Param!$B$37+1/(1-OFFSET(Radar!$AD$3,COLUMN(),0)*ScreenHeight!$C74)/Param!$B$39)/OFFSET(Radar!$AC$3,COLUMN(),0)
)*DistanceShader!DB73*LightShader!DB73*(IF(OFFSET(Ghosts!$S$41,COLUMN(),0)&lt;ScreenHeight!$E74,
   1,
   (SQRT(OFFSET(Ghosts!$T$41,COLUMN(),0)-OFFSET(Ghosts!$R$41,COLUMN(),0)*ScreenHeight!$D74)-1))+IF(Ghosts!$B$35,IF(Param!$M$21,-1-POWER(0.3,Param!$M$21)/(IF(Param!$M$21&lt;20,LightShader!DB164,OFFSET(LightShader!DB164,Param!$M$21-20,0)
)+POWER(0.3,Param!$M$21)),-2),0))</f>
        <v>5.2879250745132778</v>
      </c>
      <c r="DC73" s="53">
        <f ca="1">IF(ScreenHeight!$B74&lt;OFFSET(Radar!$AC$3,COLUMN(),0),
    Param!$B$38/ScreenHeight!$B74,
    (Param!$B$37+1/(1-OFFSET(Radar!$AD$3,COLUMN(),0)*ScreenHeight!$C74)/Param!$B$39)/OFFSET(Radar!$AC$3,COLUMN(),0)
)*DistanceShader!DC73*LightShader!DC73*(IF(OFFSET(Ghosts!$S$41,COLUMN(),0)&lt;ScreenHeight!$E74,
   1,
   (SQRT(OFFSET(Ghosts!$T$41,COLUMN(),0)-OFFSET(Ghosts!$R$41,COLUMN(),0)*ScreenHeight!$D74)-1))+IF(Ghosts!$B$35,IF(Param!$M$21,-1-POWER(0.3,Param!$M$21)/(IF(Param!$M$21&lt;20,LightShader!DC164,OFFSET(LightShader!DC164,Param!$M$21-20,0)
)+POWER(0.3,Param!$M$21)),-2),0))</f>
        <v>5.2181449033426643</v>
      </c>
      <c r="DD73" s="53">
        <f ca="1">IF(ScreenHeight!$B74&lt;OFFSET(Radar!$AC$3,COLUMN(),0),
    Param!$B$38/ScreenHeight!$B74,
    (Param!$B$37+1/(1-OFFSET(Radar!$AD$3,COLUMN(),0)*ScreenHeight!$C74)/Param!$B$39)/OFFSET(Radar!$AC$3,COLUMN(),0)
)*DistanceShader!DD73*LightShader!DD73*(IF(OFFSET(Ghosts!$S$41,COLUMN(),0)&lt;ScreenHeight!$E74,
   1,
   (SQRT(OFFSET(Ghosts!$T$41,COLUMN(),0)-OFFSET(Ghosts!$R$41,COLUMN(),0)*ScreenHeight!$D74)-1))+IF(Ghosts!$B$35,IF(Param!$M$21,-1-POWER(0.3,Param!$M$21)/(IF(Param!$M$21&lt;20,LightShader!DD164,OFFSET(LightShader!DD164,Param!$M$21-20,0)
)+POWER(0.3,Param!$M$21)),-2),0))</f>
        <v>5.1455912135307313</v>
      </c>
      <c r="DE73" s="53">
        <f ca="1">IF(ScreenHeight!$B74&lt;OFFSET(Radar!$AC$3,COLUMN(),0),
    Param!$B$38/ScreenHeight!$B74,
    (Param!$B$37+1/(1-OFFSET(Radar!$AD$3,COLUMN(),0)*ScreenHeight!$C74)/Param!$B$39)/OFFSET(Radar!$AC$3,COLUMN(),0)
)*DistanceShader!DE73*LightShader!DE73*(IF(OFFSET(Ghosts!$S$41,COLUMN(),0)&lt;ScreenHeight!$E74,
   1,
   (SQRT(OFFSET(Ghosts!$T$41,COLUMN(),0)-OFFSET(Ghosts!$R$41,COLUMN(),0)*ScreenHeight!$D74)-1))+IF(Ghosts!$B$35,IF(Param!$M$21,-1-POWER(0.3,Param!$M$21)/(IF(Param!$M$21&lt;20,LightShader!DE164,OFFSET(LightShader!DE164,Param!$M$21-20,0)
)+POWER(0.3,Param!$M$21)),-2),0))</f>
        <v>5.0707061476585267</v>
      </c>
      <c r="DF73" s="53">
        <f ca="1">IF(ScreenHeight!$B74&lt;OFFSET(Radar!$AC$3,COLUMN(),0),
    Param!$B$38/ScreenHeight!$B74,
    (Param!$B$37+1/(1-OFFSET(Radar!$AD$3,COLUMN(),0)*ScreenHeight!$C74)/Param!$B$39)/OFFSET(Radar!$AC$3,COLUMN(),0)
)*DistanceShader!DF73*LightShader!DF73*(IF(OFFSET(Ghosts!$S$41,COLUMN(),0)&lt;ScreenHeight!$E74,
   1,
   (SQRT(OFFSET(Ghosts!$T$41,COLUMN(),0)-OFFSET(Ghosts!$R$41,COLUMN(),0)*ScreenHeight!$D74)-1))+IF(Ghosts!$B$35,IF(Param!$M$21,-1-POWER(0.3,Param!$M$21)/(IF(Param!$M$21&lt;20,LightShader!DF164,OFFSET(LightShader!DF164,Param!$M$21-20,0)
)+POWER(0.3,Param!$M$21)),-2),0))</f>
        <v>4.9939110328001268</v>
      </c>
      <c r="DG73" s="53">
        <f ca="1">IF(ScreenHeight!$B74&lt;OFFSET(Radar!$AC$3,COLUMN(),0),
    Param!$B$38/ScreenHeight!$B74,
    (Param!$B$37+1/(1-OFFSET(Radar!$AD$3,COLUMN(),0)*ScreenHeight!$C74)/Param!$B$39)/OFFSET(Radar!$AC$3,COLUMN(),0)
)*DistanceShader!DG73*LightShader!DG73*(IF(OFFSET(Ghosts!$S$41,COLUMN(),0)&lt;ScreenHeight!$E74,
   1,
   (SQRT(OFFSET(Ghosts!$T$41,COLUMN(),0)-OFFSET(Ghosts!$R$41,COLUMN(),0)*ScreenHeight!$D74)-1))+IF(Ghosts!$B$35,IF(Param!$M$21,-1-POWER(0.3,Param!$M$21)/(IF(Param!$M$21&lt;20,LightShader!DG164,OFFSET(LightShader!DG164,Param!$M$21-20,0)
)+POWER(0.3,Param!$M$21)),-2),0))</f>
        <v>4.915602841249834</v>
      </c>
      <c r="DH73" s="53">
        <f ca="1">IF(ScreenHeight!$B74&lt;OFFSET(Radar!$AC$3,COLUMN(),0),
    Param!$B$38/ScreenHeight!$B74,
    (Param!$B$37+1/(1-OFFSET(Radar!$AD$3,COLUMN(),0)*ScreenHeight!$C74)/Param!$B$39)/OFFSET(Radar!$AC$3,COLUMN(),0)
)*DistanceShader!DH73*LightShader!DH73*(IF(OFFSET(Ghosts!$S$41,COLUMN(),0)&lt;ScreenHeight!$E74,
   1,
   (SQRT(OFFSET(Ghosts!$T$41,COLUMN(),0)-OFFSET(Ghosts!$R$41,COLUMN(),0)*ScreenHeight!$D74)-1))+IF(Ghosts!$B$35,IF(Param!$M$21,-1-POWER(0.3,Param!$M$21)/(IF(Param!$M$21&lt;20,LightShader!DH164,OFFSET(LightShader!DH164,Param!$M$21-20,0)
)+POWER(0.3,Param!$M$21)),-2),0))</f>
        <v>4.8361516815142611</v>
      </c>
      <c r="DI73" s="53">
        <f ca="1">IF(ScreenHeight!$B74&lt;OFFSET(Radar!$AC$3,COLUMN(),0),
    Param!$B$38/ScreenHeight!$B74,
    (Param!$B$37+1/(1-OFFSET(Radar!$AD$3,COLUMN(),0)*ScreenHeight!$C74)/Param!$B$39)/OFFSET(Radar!$AC$3,COLUMN(),0)
)*DistanceShader!DI73*LightShader!DI73*(IF(OFFSET(Ghosts!$S$41,COLUMN(),0)&lt;ScreenHeight!$E74,
   1,
   (SQRT(OFFSET(Ghosts!$T$41,COLUMN(),0)-OFFSET(Ghosts!$R$41,COLUMN(),0)*ScreenHeight!$D74)-1))+IF(Ghosts!$B$35,IF(Param!$M$21,-1-POWER(0.3,Param!$M$21)/(IF(Param!$M$21&lt;20,LightShader!DI164,OFFSET(LightShader!DI164,Param!$M$21-20,0)
)+POWER(0.3,Param!$M$21)),-2),0))</f>
        <v>4.7558992209969713</v>
      </c>
      <c r="DJ73" s="53">
        <f ca="1">IF(ScreenHeight!$B74&lt;OFFSET(Radar!$AC$3,COLUMN(),0),
    Param!$B$38/ScreenHeight!$B74,
    (Param!$B$37+1/(1-OFFSET(Radar!$AD$3,COLUMN(),0)*ScreenHeight!$C74)/Param!$B$39)/OFFSET(Radar!$AC$3,COLUMN(),0)
)*DistanceShader!DJ73*LightShader!DJ73*(IF(OFFSET(Ghosts!$S$41,COLUMN(),0)&lt;ScreenHeight!$E74,
   1,
   (SQRT(OFFSET(Ghosts!$T$41,COLUMN(),0)-OFFSET(Ghosts!$R$41,COLUMN(),0)*ScreenHeight!$D74)-1))+IF(Ghosts!$B$35,IF(Param!$M$21,-1-POWER(0.3,Param!$M$21)/(IF(Param!$M$21&lt;20,LightShader!DJ164,OFFSET(LightShader!DJ164,Param!$M$21-20,0)
)+POWER(0.3,Param!$M$21)),-2),0))</f>
        <v>4.6751579239967249</v>
      </c>
      <c r="DK73" s="53">
        <f ca="1">IF(ScreenHeight!$B74&lt;OFFSET(Radar!$AC$3,COLUMN(),0),
    Param!$B$38/ScreenHeight!$B74,
    (Param!$B$37+1/(1-OFFSET(Radar!$AD$3,COLUMN(),0)*ScreenHeight!$C74)/Param!$B$39)/OFFSET(Radar!$AC$3,COLUMN(),0)
)*DistanceShader!DK73*LightShader!DK73*(IF(OFFSET(Ghosts!$S$41,COLUMN(),0)&lt;ScreenHeight!$E74,
   1,
   (SQRT(OFFSET(Ghosts!$T$41,COLUMN(),0)-OFFSET(Ghosts!$R$41,COLUMN(),0)*ScreenHeight!$D74)-1))+IF(Ghosts!$B$35,IF(Param!$M$21,-1-POWER(0.3,Param!$M$21)/(IF(Param!$M$21&lt;20,LightShader!DK164,OFFSET(LightShader!DK164,Param!$M$21-20,0)
)+POWER(0.3,Param!$M$21)),-2),0))</f>
        <v>4.5942109806104048</v>
      </c>
      <c r="DL73" s="53">
        <f ca="1">IF(ScreenHeight!$B74&lt;OFFSET(Radar!$AC$3,COLUMN(),0),
    Param!$B$38/ScreenHeight!$B74,
    (Param!$B$37+1/(1-OFFSET(Radar!$AD$3,COLUMN(),0)*ScreenHeight!$C74)/Param!$B$39)/OFFSET(Radar!$AC$3,COLUMN(),0)
)*DistanceShader!DL73*LightShader!DL73*(IF(OFFSET(Ghosts!$S$41,COLUMN(),0)&lt;ScreenHeight!$E74,
   1,
   (SQRT(OFFSET(Ghosts!$T$41,COLUMN(),0)-OFFSET(Ghosts!$R$41,COLUMN(),0)*ScreenHeight!$D74)-1))+IF(Ghosts!$B$35,IF(Param!$M$21,-1-POWER(0.3,Param!$M$21)/(IF(Param!$M$21&lt;20,LightShader!DL164,OFFSET(LightShader!DL164,Param!$M$21-20,0)
)+POWER(0.3,Param!$M$21)),-2),0))</f>
        <v>4.5133128019706943</v>
      </c>
      <c r="DM73" s="53">
        <f ca="1">IF(ScreenHeight!$B74&lt;OFFSET(Radar!$AC$3,COLUMN(),0),
    Param!$B$38/ScreenHeight!$B74,
    (Param!$B$37+1/(1-OFFSET(Radar!$AD$3,COLUMN(),0)*ScreenHeight!$C74)/Param!$B$39)/OFFSET(Radar!$AC$3,COLUMN(),0)
)*DistanceShader!DM73*LightShader!DM73*(IF(OFFSET(Ghosts!$S$41,COLUMN(),0)&lt;ScreenHeight!$E74,
   1,
   (SQRT(OFFSET(Ghosts!$T$41,COLUMN(),0)-OFFSET(Ghosts!$R$41,COLUMN(),0)*ScreenHeight!$D74)-1))+IF(Ghosts!$B$35,IF(Param!$M$21,-1-POWER(0.3,Param!$M$21)/(IF(Param!$M$21&lt;20,LightShader!DM164,OFFSET(LightShader!DM164,Param!$M$21-20,0)
)+POWER(0.3,Param!$M$21)),-2),0))</f>
        <v>4.432689962986144</v>
      </c>
      <c r="DN73" s="53">
        <f ca="1">IF(ScreenHeight!$B74&lt;OFFSET(Radar!$AC$3,COLUMN(),0),
    Param!$B$38/ScreenHeight!$B74,
    (Param!$B$37+1/(1-OFFSET(Radar!$AD$3,COLUMN(),0)*ScreenHeight!$C74)/Param!$B$39)/OFFSET(Radar!$AC$3,COLUMN(),0)
)*DistanceShader!DN73*LightShader!DN73*(IF(OFFSET(Ghosts!$S$41,COLUMN(),0)&lt;ScreenHeight!$E74,
   1,
   (SQRT(OFFSET(Ghosts!$T$41,COLUMN(),0)-OFFSET(Ghosts!$R$41,COLUMN(),0)*ScreenHeight!$D74)-1))+IF(Ghosts!$B$35,IF(Param!$M$21,-1-POWER(0.3,Param!$M$21)/(IF(Param!$M$21&lt;20,LightShader!DN164,OFFSET(LightShader!DN164,Param!$M$21-20,0)
)+POWER(0.3,Param!$M$21)),-2),0))</f>
        <v>4.3525424835420452</v>
      </c>
      <c r="DO73" s="53">
        <f ca="1">IF(ScreenHeight!$B74&lt;OFFSET(Radar!$AC$3,COLUMN(),0),
    Param!$B$38/ScreenHeight!$B74,
    (Param!$B$37+1/(1-OFFSET(Radar!$AD$3,COLUMN(),0)*ScreenHeight!$C74)/Param!$B$39)/OFFSET(Radar!$AC$3,COLUMN(),0)
)*DistanceShader!DO73*LightShader!DO73*(IF(OFFSET(Ghosts!$S$41,COLUMN(),0)&lt;ScreenHeight!$E74,
   1,
   (SQRT(OFFSET(Ghosts!$T$41,COLUMN(),0)-OFFSET(Ghosts!$R$41,COLUMN(),0)*ScreenHeight!$D74)-1))+IF(Ghosts!$B$35,IF(Param!$M$21,-1-POWER(0.3,Param!$M$21)/(IF(Param!$M$21&lt;20,LightShader!DO164,OFFSET(LightShader!DO164,Param!$M$21-20,0)
)+POWER(0.3,Param!$M$21)),-2),0))</f>
        <v>4.2730453513600466</v>
      </c>
      <c r="DP73" s="53">
        <f ca="1">IF(ScreenHeight!$B74&lt;OFFSET(Radar!$AC$3,COLUMN(),0),
    Param!$B$38/ScreenHeight!$B74,
    (Param!$B$37+1/(1-OFFSET(Radar!$AD$3,COLUMN(),0)*ScreenHeight!$C74)/Param!$B$39)/OFFSET(Radar!$AC$3,COLUMN(),0)
)*DistanceShader!DP73*LightShader!DP73*(IF(OFFSET(Ghosts!$S$41,COLUMN(),0)&lt;ScreenHeight!$E74,
   1,
   (SQRT(OFFSET(Ghosts!$T$41,COLUMN(),0)-OFFSET(Ghosts!$R$41,COLUMN(),0)*ScreenHeight!$D74)-1))+IF(Ghosts!$B$35,IF(Param!$M$21,-1-POWER(0.3,Param!$M$21)/(IF(Param!$M$21&lt;20,LightShader!DP164,OFFSET(LightShader!DP164,Param!$M$21-20,0)
)+POWER(0.3,Param!$M$21)),-2),0))</f>
        <v>4.1943502030948574</v>
      </c>
      <c r="DQ73" s="53">
        <f ca="1">IF(ScreenHeight!$B74&lt;OFFSET(Radar!$AC$3,COLUMN(),0),
    Param!$B$38/ScreenHeight!$B74,
    (Param!$B$37+1/(1-OFFSET(Radar!$AD$3,COLUMN(),0)*ScreenHeight!$C74)/Param!$B$39)/OFFSET(Radar!$AC$3,COLUMN(),0)
)*DistanceShader!DQ73*LightShader!DQ73*(IF(OFFSET(Ghosts!$S$41,COLUMN(),0)&lt;ScreenHeight!$E74,
   1,
   (SQRT(OFFSET(Ghosts!$T$41,COLUMN(),0)-OFFSET(Ghosts!$R$41,COLUMN(),0)*ScreenHeight!$D74)-1))+IF(Ghosts!$B$35,IF(Param!$M$21,-1-POWER(0.3,Param!$M$21)/(IF(Param!$M$21&lt;20,LightShader!DQ164,OFFSET(LightShader!DQ164,Param!$M$21-20,0)
)+POWER(0.3,Param!$M$21)),-2),0))</f>
        <v>4.1165870937655509</v>
      </c>
      <c r="DR73" s="53">
        <f ca="1">IF(ScreenHeight!$B74&lt;OFFSET(Radar!$AC$3,COLUMN(),0),
    Param!$B$38/ScreenHeight!$B74,
    (Param!$B$37+1/(1-OFFSET(Radar!$AD$3,COLUMN(),0)*ScreenHeight!$C74)/Param!$B$39)/OFFSET(Radar!$AC$3,COLUMN(),0)
)*DistanceShader!DR73*LightShader!DR73*(IF(OFFSET(Ghosts!$S$41,COLUMN(),0)&lt;ScreenHeight!$E74,
   1,
   (SQRT(OFFSET(Ghosts!$T$41,COLUMN(),0)-OFFSET(Ghosts!$R$41,COLUMN(),0)*ScreenHeight!$D74)-1))+IF(Ghosts!$B$35,IF(Param!$M$21,-1-POWER(0.3,Param!$M$21)/(IF(Param!$M$21&lt;20,LightShader!DR164,OFFSET(LightShader!DR164,Param!$M$21-20,0)
)+POWER(0.3,Param!$M$21)),-2),0))</f>
        <v>4.0398662975601329</v>
      </c>
      <c r="DS73" s="53">
        <f ca="1">IF(ScreenHeight!$B74&lt;OFFSET(Radar!$AC$3,COLUMN(),0),
    Param!$B$38/ScreenHeight!$B74,
    (Param!$B$37+1/(1-OFFSET(Radar!$AD$3,COLUMN(),0)*ScreenHeight!$C74)/Param!$B$39)/OFFSET(Radar!$AC$3,COLUMN(),0)
)*DistanceShader!DS73*LightShader!DS73*(IF(OFFSET(Ghosts!$S$41,COLUMN(),0)&lt;ScreenHeight!$E74,
   1,
   (SQRT(OFFSET(Ghosts!$T$41,COLUMN(),0)-OFFSET(Ghosts!$R$41,COLUMN(),0)*ScreenHeight!$D74)-1))+IF(Ghosts!$B$35,IF(Param!$M$21,-1-POWER(0.3,Param!$M$21)/(IF(Param!$M$21&lt;20,LightShader!DS164,OFFSET(LightShader!DS164,Param!$M$21-20,0)
)+POWER(0.3,Param!$M$21)),-2),0))</f>
        <v>3.9642800949451442</v>
      </c>
      <c r="DT73" s="53">
        <f ca="1">IF(ScreenHeight!$B74&lt;OFFSET(Radar!$AC$3,COLUMN(),0),
    Param!$B$38/ScreenHeight!$B74,
    (Param!$B$37+1/(1-OFFSET(Radar!$AD$3,COLUMN(),0)*ScreenHeight!$C74)/Param!$B$39)/OFFSET(Radar!$AC$3,COLUMN(),0)
)*DistanceShader!DT73*LightShader!DT73*(IF(OFFSET(Ghosts!$S$41,COLUMN(),0)&lt;ScreenHeight!$E74,
   1,
   (SQRT(OFFSET(Ghosts!$T$41,COLUMN(),0)-OFFSET(Ghosts!$R$41,COLUMN(),0)*ScreenHeight!$D74)-1))+IF(Ghosts!$B$35,IF(Param!$M$21,-1-POWER(0.3,Param!$M$21)/(IF(Param!$M$21&lt;20,LightShader!DT164,OFFSET(LightShader!DT164,Param!$M$21-20,0)
)+POWER(0.3,Param!$M$21)),-2),0))</f>
        <v>3.8899045115876598</v>
      </c>
      <c r="DU73" s="53">
        <f ca="1">IF(ScreenHeight!$B74&lt;OFFSET(Radar!$AC$3,COLUMN(),0),
    Param!$B$38/ScreenHeight!$B74,
    (Param!$B$37+1/(1-OFFSET(Radar!$AD$3,COLUMN(),0)*ScreenHeight!$C74)/Param!$B$39)/OFFSET(Radar!$AC$3,COLUMN(),0)
)*DistanceShader!DU73*LightShader!DU73*(IF(OFFSET(Ghosts!$S$41,COLUMN(),0)&lt;ScreenHeight!$E74,
   1,
   (SQRT(OFFSET(Ghosts!$T$41,COLUMN(),0)-OFFSET(Ghosts!$R$41,COLUMN(),0)*ScreenHeight!$D74)-1))+IF(Ghosts!$B$35,IF(Param!$M$21,-1-POWER(0.3,Param!$M$21)/(IF(Param!$M$21&lt;20,LightShader!DU164,OFFSET(LightShader!DU164,Param!$M$21-20,0)
)+POWER(0.3,Param!$M$21)),-2),0))</f>
        <v>3.8168009837403796</v>
      </c>
      <c r="DV73" s="53">
        <f ca="1">IF(ScreenHeight!$B74&lt;OFFSET(Radar!$AC$3,COLUMN(),0),
    Param!$B$38/ScreenHeight!$B74,
    (Param!$B$37+1/(1-OFFSET(Radar!$AD$3,COLUMN(),0)*ScreenHeight!$C74)/Param!$B$39)/OFFSET(Radar!$AC$3,COLUMN(),0)
)*DistanceShader!DV73*LightShader!DV73*(IF(OFFSET(Ghosts!$S$41,COLUMN(),0)&lt;ScreenHeight!$E74,
   1,
   (SQRT(OFFSET(Ghosts!$T$41,COLUMN(),0)-OFFSET(Ghosts!$R$41,COLUMN(),0)*ScreenHeight!$D74)-1))+IF(Ghosts!$B$35,IF(Param!$M$21,-1-POWER(0.3,Param!$M$21)/(IF(Param!$M$21&lt;20,LightShader!DV164,OFFSET(LightShader!DV164,Param!$M$21-20,0)
)+POWER(0.3,Param!$M$21)),-2),0))</f>
        <v>3.7450179324484822</v>
      </c>
      <c r="DW73" s="53">
        <f ca="1">IF(ScreenHeight!$B74&lt;OFFSET(Radar!$AC$3,COLUMN(),0),
    Param!$B$38/ScreenHeight!$B74,
    (Param!$B$37+1/(1-OFFSET(Radar!$AD$3,COLUMN(),0)*ScreenHeight!$C74)/Param!$B$39)/OFFSET(Radar!$AC$3,COLUMN(),0)
)*DistanceShader!DW73*LightShader!DW73*(IF(OFFSET(Ghosts!$S$41,COLUMN(),0)&lt;ScreenHeight!$E74,
   1,
   (SQRT(OFFSET(Ghosts!$T$41,COLUMN(),0)-OFFSET(Ghosts!$R$41,COLUMN(),0)*ScreenHeight!$D74)-1))+IF(Ghosts!$B$35,IF(Param!$M$21,-1-POWER(0.3,Param!$M$21)/(IF(Param!$M$21&lt;20,LightShader!DW164,OFFSET(LightShader!DW164,Param!$M$21-20,0)
)+POWER(0.3,Param!$M$21)),-2),0))</f>
        <v>3.6745922352826992</v>
      </c>
      <c r="DX73" s="53">
        <f ca="1">IF(ScreenHeight!$B74&lt;OFFSET(Radar!$AC$3,COLUMN(),0),
    Param!$B$38/ScreenHeight!$B74,
    (Param!$B$37+1/(1-OFFSET(Radar!$AD$3,COLUMN(),0)*ScreenHeight!$C74)/Param!$B$39)/OFFSET(Radar!$AC$3,COLUMN(),0)
)*DistanceShader!DX73*LightShader!DX73*(IF(OFFSET(Ghosts!$S$41,COLUMN(),0)&lt;ScreenHeight!$E74,
   1,
   (SQRT(OFFSET(Ghosts!$T$41,COLUMN(),0)-OFFSET(Ghosts!$R$41,COLUMN(),0)*ScreenHeight!$D74)-1))+IF(Ghosts!$B$35,IF(Param!$M$21,-1-POWER(0.3,Param!$M$21)/(IF(Param!$M$21&lt;20,LightShader!DX164,OFFSET(LightShader!DX164,Param!$M$21-20,0)
)+POWER(0.3,Param!$M$21)),-2),0))</f>
        <v>3.6055505894060427</v>
      </c>
      <c r="DY73" s="53">
        <f ca="1">IF(ScreenHeight!$B74&lt;OFFSET(Radar!$AC$3,COLUMN(),0),
    Param!$B$38/ScreenHeight!$B74,
    (Param!$B$37+1/(1-OFFSET(Radar!$AD$3,COLUMN(),0)*ScreenHeight!$C74)/Param!$B$39)/OFFSET(Radar!$AC$3,COLUMN(),0)
)*DistanceShader!DY73*LightShader!DY73*(IF(OFFSET(Ghosts!$S$41,COLUMN(),0)&lt;ScreenHeight!$E74,
   1,
   (SQRT(OFFSET(Ghosts!$T$41,COLUMN(),0)-OFFSET(Ghosts!$R$41,COLUMN(),0)*ScreenHeight!$D74)-1))+IF(Ghosts!$B$35,IF(Param!$M$21,-1-POWER(0.3,Param!$M$21)/(IF(Param!$M$21&lt;20,LightShader!DY164,OFFSET(LightShader!DY164,Param!$M$21-20,0)
)+POWER(0.3,Param!$M$21)),-2),0))</f>
        <v>3.53791076378617</v>
      </c>
      <c r="DZ73" s="53">
        <f ca="1">IF(ScreenHeight!$B74&lt;OFFSET(Radar!$AC$3,COLUMN(),0),
    Param!$B$38/ScreenHeight!$B74,
    (Param!$B$37+1/(1-OFFSET(Radar!$AD$3,COLUMN(),0)*ScreenHeight!$C74)/Param!$B$39)/OFFSET(Radar!$AC$3,COLUMN(),0)
)*DistanceShader!DZ73*LightShader!DZ73*(IF(OFFSET(Ghosts!$S$41,COLUMN(),0)&lt;ScreenHeight!$E74,
   1,
   (SQRT(OFFSET(Ghosts!$T$41,COLUMN(),0)-OFFSET(Ghosts!$R$41,COLUMN(),0)*ScreenHeight!$D74)-1))+IF(Ghosts!$B$35,IF(Param!$M$21,-1-POWER(0.3,Param!$M$21)/(IF(Param!$M$21&lt;20,LightShader!DZ164,OFFSET(LightShader!DZ164,Param!$M$21-20,0)
)+POWER(0.3,Param!$M$21)),-2),0))</f>
        <v>3.4716827414236424</v>
      </c>
      <c r="EA73" s="53">
        <f ca="1">IF(ScreenHeight!$B74&lt;OFFSET(Radar!$AC$3,COLUMN(),0),
    Param!$B$38/ScreenHeight!$B74,
    (Param!$B$37+1/(1-OFFSET(Radar!$AD$3,COLUMN(),0)*ScreenHeight!$C74)/Param!$B$39)/OFFSET(Radar!$AC$3,COLUMN(),0)
)*DistanceShader!EA73*LightShader!EA73*(IF(OFFSET(Ghosts!$S$41,COLUMN(),0)&lt;ScreenHeight!$E74,
   1,
   (SQRT(OFFSET(Ghosts!$T$41,COLUMN(),0)-OFFSET(Ghosts!$R$41,COLUMN(),0)*ScreenHeight!$D74)-1))+IF(Ghosts!$B$35,IF(Param!$M$21,-1-POWER(0.3,Param!$M$21)/(IF(Param!$M$21&lt;20,LightShader!EA164,OFFSET(LightShader!EA164,Param!$M$21-20,0)
)+POWER(0.3,Param!$M$21)),-2),0))</f>
        <v>3.4068697547280253</v>
      </c>
      <c r="EB73" s="53">
        <f ca="1">IF(ScreenHeight!$B74&lt;OFFSET(Radar!$AC$3,COLUMN(),0),
    Param!$B$38/ScreenHeight!$B74,
    (Param!$B$37+1/(1-OFFSET(Radar!$AD$3,COLUMN(),0)*ScreenHeight!$C74)/Param!$B$39)/OFFSET(Radar!$AC$3,COLUMN(),0)
)*DistanceShader!EB73*LightShader!EB73*(IF(OFFSET(Ghosts!$S$41,COLUMN(),0)&lt;ScreenHeight!$E74,
   1,
   (SQRT(OFFSET(Ghosts!$T$41,COLUMN(),0)-OFFSET(Ghosts!$R$41,COLUMN(),0)*ScreenHeight!$D74)-1))+IF(Ghosts!$B$35,IF(Param!$M$21,-1-POWER(0.3,Param!$M$21)/(IF(Param!$M$21&lt;20,LightShader!EB164,OFFSET(LightShader!EB164,Param!$M$21-20,0)
)+POWER(0.3,Param!$M$21)),-2),0))</f>
        <v>3.3434692187784374</v>
      </c>
      <c r="EC73" s="53">
        <f ca="1">IF(ScreenHeight!$B74&lt;OFFSET(Radar!$AC$3,COLUMN(),0),
    Param!$B$38/ScreenHeight!$B74,
    (Param!$B$37+1/(1-OFFSET(Radar!$AD$3,COLUMN(),0)*ScreenHeight!$C74)/Param!$B$39)/OFFSET(Radar!$AC$3,COLUMN(),0)
)*DistanceShader!EC73*LightShader!EC73*(IF(OFFSET(Ghosts!$S$41,COLUMN(),0)&lt;ScreenHeight!$E74,
   1,
   (SQRT(OFFSET(Ghosts!$T$41,COLUMN(),0)-OFFSET(Ghosts!$R$41,COLUMN(),0)*ScreenHeight!$D74)-1))+IF(Ghosts!$B$35,IF(Param!$M$21,-1-POWER(0.3,Param!$M$21)/(IF(Param!$M$21&lt;20,LightShader!EC164,OFFSET(LightShader!EC164,Param!$M$21-20,0)
)+POWER(0.3,Param!$M$21)),-2),0))</f>
        <v>3.281473568278535</v>
      </c>
      <c r="ED73" s="53">
        <f ca="1">IF(ScreenHeight!$B74&lt;OFFSET(Radar!$AC$3,COLUMN(),0),
    Param!$B$38/ScreenHeight!$B74,
    (Param!$B$37+1/(1-OFFSET(Radar!$AD$3,COLUMN(),0)*ScreenHeight!$C74)/Param!$B$39)/OFFSET(Radar!$AC$3,COLUMN(),0)
)*DistanceShader!ED73*LightShader!ED73*(IF(OFFSET(Ghosts!$S$41,COLUMN(),0)&lt;ScreenHeight!$E74,
   1,
   (SQRT(OFFSET(Ghosts!$T$41,COLUMN(),0)-OFFSET(Ghosts!$R$41,COLUMN(),0)*ScreenHeight!$D74)-1))+IF(Ghosts!$B$35,IF(Param!$M$21,-1-POWER(0.3,Param!$M$21)/(IF(Param!$M$21&lt;20,LightShader!ED164,OFFSET(LightShader!ED164,Param!$M$21-20,0)
)+POWER(0.3,Param!$M$21)),-2),0))</f>
        <v>3.2208710046681515</v>
      </c>
      <c r="EE73" s="53">
        <f ca="1">IF(ScreenHeight!$B74&lt;OFFSET(Radar!$AC$3,COLUMN(),0),
    Param!$B$38/ScreenHeight!$B74,
    (Param!$B$37+1/(1-OFFSET(Radar!$AD$3,COLUMN(),0)*ScreenHeight!$C74)/Param!$B$39)/OFFSET(Radar!$AC$3,COLUMN(),0)
)*DistanceShader!EE73*LightShader!EE73*(IF(OFFSET(Ghosts!$S$41,COLUMN(),0)&lt;ScreenHeight!$E74,
   1,
   (SQRT(OFFSET(Ghosts!$T$41,COLUMN(),0)-OFFSET(Ghosts!$R$41,COLUMN(),0)*ScreenHeight!$D74)-1))+IF(Ghosts!$B$35,IF(Param!$M$21,-1-POWER(0.3,Param!$M$21)/(IF(Param!$M$21&lt;20,LightShader!EE164,OFFSET(LightShader!EE164,Param!$M$21-20,0)
)+POWER(0.3,Param!$M$21)),-2),0))</f>
        <v>3.1616461601788024</v>
      </c>
      <c r="EF73" s="53">
        <f ca="1">IF(ScreenHeight!$B74&lt;OFFSET(Radar!$AC$3,COLUMN(),0),
    Param!$B$38/ScreenHeight!$B74,
    (Param!$B$37+1/(1-OFFSET(Radar!$AD$3,COLUMN(),0)*ScreenHeight!$C74)/Param!$B$39)/OFFSET(Radar!$AC$3,COLUMN(),0)
)*DistanceShader!EF73*LightShader!EF73*(IF(OFFSET(Ghosts!$S$41,COLUMN(),0)&lt;ScreenHeight!$E74,
   1,
   (SQRT(OFFSET(Ghosts!$T$41,COLUMN(),0)-OFFSET(Ghosts!$R$41,COLUMN(),0)*ScreenHeight!$D74)-1))+IF(Ghosts!$B$35,IF(Param!$M$21,-1-POWER(0.3,Param!$M$21)/(IF(Param!$M$21&lt;20,LightShader!EF164,OFFSET(LightShader!EF164,Param!$M$21-20,0)
)+POWER(0.3,Param!$M$21)),-2),0))</f>
        <v>3.1037806856970822</v>
      </c>
      <c r="EG73" s="53">
        <f ca="1">IF(ScreenHeight!$B74&lt;OFFSET(Radar!$AC$3,COLUMN(),0),
    Param!$B$38/ScreenHeight!$B74,
    (Param!$B$37+1/(1-OFFSET(Radar!$AD$3,COLUMN(),0)*ScreenHeight!$C74)/Param!$B$39)/OFFSET(Radar!$AC$3,COLUMN(),0)
)*DistanceShader!EG73*LightShader!EG73*(IF(OFFSET(Ghosts!$S$41,COLUMN(),0)&lt;ScreenHeight!$E74,
   1,
   (SQRT(OFFSET(Ghosts!$T$41,COLUMN(),0)-OFFSET(Ghosts!$R$41,COLUMN(),0)*ScreenHeight!$D74)-1))+IF(Ghosts!$B$35,IF(Param!$M$21,-1-POWER(0.3,Param!$M$21)/(IF(Param!$M$21&lt;20,LightShader!EG164,OFFSET(LightShader!EG164,Param!$M$21-20,0)
)+POWER(0.3,Param!$M$21)),-2),0))</f>
        <v>3.0472537691932349</v>
      </c>
      <c r="EH73" s="53">
        <f ca="1">IF(ScreenHeight!$B74&lt;OFFSET(Radar!$AC$3,COLUMN(),0),
    Param!$B$38/ScreenHeight!$B74,
    (Param!$B$37+1/(1-OFFSET(Radar!$AD$3,COLUMN(),0)*ScreenHeight!$C74)/Param!$B$39)/OFFSET(Radar!$AC$3,COLUMN(),0)
)*DistanceShader!EH73*LightShader!EH73*(IF(OFFSET(Ghosts!$S$41,COLUMN(),0)&lt;ScreenHeight!$E74,
   1,
   (SQRT(OFFSET(Ghosts!$T$41,COLUMN(),0)-OFFSET(Ghosts!$R$41,COLUMN(),0)*ScreenHeight!$D74)-1))+IF(Ghosts!$B$35,IF(Param!$M$21,-1-POWER(0.3,Param!$M$21)/(IF(Param!$M$21&lt;20,LightShader!EH164,OFFSET(LightShader!EH164,Param!$M$21-20,0)
)+POWER(0.3,Param!$M$21)),-2),0))</f>
        <v>2.9920425912345636</v>
      </c>
      <c r="EI73" s="53">
        <f ca="1">IF(ScreenHeight!$B74&lt;OFFSET(Radar!$AC$3,COLUMN(),0),
    Param!$B$38/ScreenHeight!$B74,
    (Param!$B$37+1/(1-OFFSET(Radar!$AD$3,COLUMN(),0)*ScreenHeight!$C74)/Param!$B$39)/OFFSET(Radar!$AC$3,COLUMN(),0)
)*DistanceShader!EI73*LightShader!EI73*(IF(OFFSET(Ghosts!$S$41,COLUMN(),0)&lt;ScreenHeight!$E74,
   1,
   (SQRT(OFFSET(Ghosts!$T$41,COLUMN(),0)-OFFSET(Ghosts!$R$41,COLUMN(),0)*ScreenHeight!$D74)-1))+IF(Ghosts!$B$35,IF(Param!$M$21,-1-POWER(0.3,Param!$M$21)/(IF(Param!$M$21&lt;20,LightShader!EI164,OFFSET(LightShader!EI164,Param!$M$21-20,0)
)+POWER(0.3,Param!$M$21)),-2),0))</f>
        <v>2.9381227237765266</v>
      </c>
      <c r="EJ73" s="53">
        <f ca="1">IF(ScreenHeight!$B74&lt;OFFSET(Radar!$AC$3,COLUMN(),0),
    Param!$B$38/ScreenHeight!$B74,
    (Param!$B$37+1/(1-OFFSET(Radar!$AD$3,COLUMN(),0)*ScreenHeight!$C74)/Param!$B$39)/OFFSET(Radar!$AC$3,COLUMN(),0)
)*DistanceShader!EJ73*LightShader!EJ73*(IF(OFFSET(Ghosts!$S$41,COLUMN(),0)&lt;ScreenHeight!$E74,
   1,
   (SQRT(OFFSET(Ghosts!$T$41,COLUMN(),0)-OFFSET(Ghosts!$R$41,COLUMN(),0)*ScreenHeight!$D74)-1))+IF(Ghosts!$B$35,IF(Param!$M$21,-1-POWER(0.3,Param!$M$21)/(IF(Param!$M$21&lt;20,LightShader!EJ164,OFFSET(LightShader!EJ164,Param!$M$21-20,0)
)+POWER(0.3,Param!$M$21)),-2),0))</f>
        <v>2.8854684780410627</v>
      </c>
      <c r="EK73" s="53">
        <f ca="1">IF(ScreenHeight!$B74&lt;OFFSET(Radar!$AC$3,COLUMN(),0),
    Param!$B$38/ScreenHeight!$B74,
    (Param!$B$37+1/(1-OFFSET(Radar!$AD$3,COLUMN(),0)*ScreenHeight!$C74)/Param!$B$39)/OFFSET(Radar!$AC$3,COLUMN(),0)
)*DistanceShader!EK73*LightShader!EK73*(IF(OFFSET(Ghosts!$S$41,COLUMN(),0)&lt;ScreenHeight!$E74,
   1,
   (SQRT(OFFSET(Ghosts!$T$41,COLUMN(),0)-OFFSET(Ghosts!$R$41,COLUMN(),0)*ScreenHeight!$D74)-1))+IF(Ghosts!$B$35,IF(Param!$M$21,-1-POWER(0.3,Param!$M$21)/(IF(Param!$M$21&lt;20,LightShader!EK164,OFFSET(LightShader!EK164,Param!$M$21-20,0)
)+POWER(0.3,Param!$M$21)),-2),0))</f>
        <v>2.8340532068770816</v>
      </c>
      <c r="EL73" s="53">
        <f ca="1">IF(ScreenHeight!$B74&lt;OFFSET(Radar!$AC$3,COLUMN(),0),
    Param!$B$38/ScreenHeight!$B74,
    (Param!$B$37+1/(1-OFFSET(Radar!$AD$3,COLUMN(),0)*ScreenHeight!$C74)/Param!$B$39)/OFFSET(Radar!$AC$3,COLUMN(),0)
)*DistanceShader!EL73*LightShader!EL73*(IF(OFFSET(Ghosts!$S$41,COLUMN(),0)&lt;ScreenHeight!$E74,
   1,
   (SQRT(OFFSET(Ghosts!$T$41,COLUMN(),0)-OFFSET(Ghosts!$R$41,COLUMN(),0)*ScreenHeight!$D74)-1))+IF(Ghosts!$B$35,IF(Param!$M$21,-1-POWER(0.3,Param!$M$21)/(IF(Param!$M$21&lt;20,LightShader!EL164,OFFSET(LightShader!EL164,Param!$M$21-20,0)
)+POWER(0.3,Param!$M$21)),-2),0))</f>
        <v>2.7838495665710767</v>
      </c>
      <c r="EM73" s="53">
        <f ca="1">IF(ScreenHeight!$B74&lt;OFFSET(Radar!$AC$3,COLUMN(),0),
    Param!$B$38/ScreenHeight!$B74,
    (Param!$B$37+1/(1-OFFSET(Radar!$AD$3,COLUMN(),0)*ScreenHeight!$C74)/Param!$B$39)/OFFSET(Radar!$AC$3,COLUMN(),0)
)*DistanceShader!EM73*LightShader!EM73*(IF(OFFSET(Ghosts!$S$41,COLUMN(),0)&lt;ScreenHeight!$E74,
   1,
   (SQRT(OFFSET(Ghosts!$T$41,COLUMN(),0)-OFFSET(Ghosts!$R$41,COLUMN(),0)*ScreenHeight!$D74)-1))+IF(Ghosts!$B$35,IF(Param!$M$21,-1-POWER(0.3,Param!$M$21)/(IF(Param!$M$21&lt;20,LightShader!EM164,OFFSET(LightShader!EM164,Param!$M$21-20,0)
)+POWER(0.3,Param!$M$21)),-2),0))</f>
        <v>2.7348297426504353</v>
      </c>
      <c r="EN73" s="53">
        <f ca="1">IF(ScreenHeight!$B74&lt;OFFSET(Radar!$AC$3,COLUMN(),0),
    Param!$B$38/ScreenHeight!$B74,
    (Param!$B$37+1/(1-OFFSET(Radar!$AD$3,COLUMN(),0)*ScreenHeight!$C74)/Param!$B$39)/OFFSET(Radar!$AC$3,COLUMN(),0)
)*DistanceShader!EN73*LightShader!EN73*(IF(OFFSET(Ghosts!$S$41,COLUMN(),0)&lt;ScreenHeight!$E74,
   1,
   (SQRT(OFFSET(Ghosts!$T$41,COLUMN(),0)-OFFSET(Ghosts!$R$41,COLUMN(),0)*ScreenHeight!$D74)-1))+IF(Ghosts!$B$35,IF(Param!$M$21,-1-POWER(0.3,Param!$M$21)/(IF(Param!$M$21&lt;20,LightShader!EN164,OFFSET(LightShader!EN164,Param!$M$21-20,0)
)+POWER(0.3,Param!$M$21)),-2),0))</f>
        <v>2.6869656438082274</v>
      </c>
      <c r="EO73" s="53">
        <f ca="1">IF(ScreenHeight!$B74&lt;OFFSET(Radar!$AC$3,COLUMN(),0),
    Param!$B$38/ScreenHeight!$B74,
    (Param!$B$37+1/(1-OFFSET(Radar!$AD$3,COLUMN(),0)*ScreenHeight!$C74)/Param!$B$39)/OFFSET(Radar!$AC$3,COLUMN(),0)
)*DistanceShader!EO73*LightShader!EO73*(IF(OFFSET(Ghosts!$S$41,COLUMN(),0)&lt;ScreenHeight!$E74,
   1,
   (SQRT(OFFSET(Ghosts!$T$41,COLUMN(),0)-OFFSET(Ghosts!$R$41,COLUMN(),0)*ScreenHeight!$D74)-1))+IF(Ghosts!$B$35,IF(Param!$M$21,-1-POWER(0.3,Param!$M$21)/(IF(Param!$M$21&lt;20,LightShader!EO164,OFFSET(LightShader!EO164,Param!$M$21-20,0)
)+POWER(0.3,Param!$M$21)),-2),0))</f>
        <v>2.6402290676828821</v>
      </c>
      <c r="EP73" s="53">
        <f ca="1">IF(ScreenHeight!$B74&lt;OFFSET(Radar!$AC$3,COLUMN(),0),
    Param!$B$38/ScreenHeight!$B74,
    (Param!$B$37+1/(1-OFFSET(Radar!$AD$3,COLUMN(),0)*ScreenHeight!$C74)/Param!$B$39)/OFFSET(Radar!$AC$3,COLUMN(),0)
)*DistanceShader!EP73*LightShader!EP73*(IF(OFFSET(Ghosts!$S$41,COLUMN(),0)&lt;ScreenHeight!$E74,
   1,
   (SQRT(OFFSET(Ghosts!$T$41,COLUMN(),0)-OFFSET(Ghosts!$R$41,COLUMN(),0)*ScreenHeight!$D74)-1))+IF(Ghosts!$B$35,IF(Param!$M$21,-1-POWER(0.3,Param!$M$21)/(IF(Param!$M$21&lt;20,LightShader!EP164,OFFSET(LightShader!EP164,Param!$M$21-20,0)
)+POWER(0.3,Param!$M$21)),-2),0))</f>
        <v>2.5945918418536178</v>
      </c>
      <c r="EQ73" s="53">
        <f ca="1">IF(ScreenHeight!$B74&lt;OFFSET(Radar!$AC$3,COLUMN(),0),
    Param!$B$38/ScreenHeight!$B74,
    (Param!$B$37+1/(1-OFFSET(Radar!$AD$3,COLUMN(),0)*ScreenHeight!$C74)/Param!$B$39)/OFFSET(Radar!$AC$3,COLUMN(),0)
)*DistanceShader!EQ73*LightShader!EQ73*(IF(OFFSET(Ghosts!$S$41,COLUMN(),0)&lt;ScreenHeight!$E74,
   1,
   (SQRT(OFFSET(Ghosts!$T$41,COLUMN(),0)-OFFSET(Ghosts!$R$41,COLUMN(),0)*ScreenHeight!$D74)-1))+IF(Ghosts!$B$35,IF(Param!$M$21,-1-POWER(0.3,Param!$M$21)/(IF(Param!$M$21&lt;20,LightShader!EQ164,OFFSET(LightShader!EQ164,Param!$M$21-20,0)
)+POWER(0.3,Param!$M$21)),-2),0))</f>
        <v>2.5500259430654082</v>
      </c>
      <c r="ER73" s="53">
        <f ca="1">IF(ScreenHeight!$B74&lt;OFFSET(Radar!$AC$3,COLUMN(),0),
    Param!$B$38/ScreenHeight!$B74,
    (Param!$B$37+1/(1-OFFSET(Radar!$AD$3,COLUMN(),0)*ScreenHeight!$C74)/Param!$B$39)/OFFSET(Radar!$AC$3,COLUMN(),0)
)*DistanceShader!ER73*LightShader!ER73*(IF(OFFSET(Ghosts!$S$41,COLUMN(),0)&lt;ScreenHeight!$E74,
   1,
   (SQRT(OFFSET(Ghosts!$T$41,COLUMN(),0)-OFFSET(Ghosts!$R$41,COLUMN(),0)*ScreenHeight!$D74)-1))+IF(Ghosts!$B$35,IF(Param!$M$21,-1-POWER(0.3,Param!$M$21)/(IF(Param!$M$21&lt;20,LightShader!ER164,OFFSET(LightShader!ER164,Param!$M$21-20,0)
)+POWER(0.3,Param!$M$21)),-2),0))</f>
        <v>2.5065035973767578</v>
      </c>
      <c r="ES73" s="53">
        <f ca="1">IF(ScreenHeight!$B74&lt;OFFSET(Radar!$AC$3,COLUMN(),0),
    Param!$B$38/ScreenHeight!$B74,
    (Param!$B$37+1/(1-OFFSET(Radar!$AD$3,COLUMN(),0)*ScreenHeight!$C74)/Param!$B$39)/OFFSET(Radar!$AC$3,COLUMN(),0)
)*DistanceShader!ES73*LightShader!ES73*(IF(OFFSET(Ghosts!$S$41,COLUMN(),0)&lt;ScreenHeight!$E74,
   1,
   (SQRT(OFFSET(Ghosts!$T$41,COLUMN(),0)-OFFSET(Ghosts!$R$41,COLUMN(),0)*ScreenHeight!$D74)-1))+IF(Ghosts!$B$35,IF(Param!$M$21,-1-POWER(0.3,Param!$M$21)/(IF(Param!$M$21&lt;20,LightShader!ES164,OFFSET(LightShader!ES164,Param!$M$21-20,0)
)+POWER(0.3,Param!$M$21)),-2),0))</f>
        <v>2.4639973636298875</v>
      </c>
      <c r="ET73" s="53">
        <f ca="1">IF(ScreenHeight!$B74&lt;OFFSET(Radar!$AC$3,COLUMN(),0),
    Param!$B$38/ScreenHeight!$B74,
    (Param!$B$37+1/(1-OFFSET(Radar!$AD$3,COLUMN(),0)*ScreenHeight!$C74)/Param!$B$39)/OFFSET(Radar!$AC$3,COLUMN(),0)
)*DistanceShader!ET73*LightShader!ET73*(IF(OFFSET(Ghosts!$S$41,COLUMN(),0)&lt;ScreenHeight!$E74,
   1,
   (SQRT(OFFSET(Ghosts!$T$41,COLUMN(),0)-OFFSET(Ghosts!$R$41,COLUMN(),0)*ScreenHeight!$D74)-1))+IF(Ghosts!$B$35,IF(Param!$M$21,-1-POWER(0.3,Param!$M$21)/(IF(Param!$M$21&lt;20,LightShader!ET164,OFFSET(LightShader!ET164,Param!$M$21-20,0)
)+POWER(0.3,Param!$M$21)),-2),0))</f>
        <v>2.4224802023754353</v>
      </c>
      <c r="EU73" s="53">
        <f ca="1">IF(ScreenHeight!$B74&lt;OFFSET(Radar!$AC$3,COLUMN(),0),
    Param!$B$38/ScreenHeight!$B74,
    (Param!$B$37+1/(1-OFFSET(Radar!$AD$3,COLUMN(),0)*ScreenHeight!$C74)/Param!$B$39)/OFFSET(Radar!$AC$3,COLUMN(),0)
)*DistanceShader!EU73*LightShader!EU73*(IF(OFFSET(Ghosts!$S$41,COLUMN(),0)&lt;ScreenHeight!$E74,
   1,
   (SQRT(OFFSET(Ghosts!$T$41,COLUMN(),0)-OFFSET(Ghosts!$R$41,COLUMN(),0)*ScreenHeight!$D74)-1))+IF(Ghosts!$B$35,IF(Param!$M$21,-1-POWER(0.3,Param!$M$21)/(IF(Param!$M$21&lt;20,LightShader!EU164,OFFSET(LightShader!EU164,Param!$M$21-20,0)
)+POWER(0.3,Param!$M$21)),-2),0))</f>
        <v>2.3819255321415307</v>
      </c>
      <c r="EV73" s="53">
        <f ca="1">IF(ScreenHeight!$B74&lt;OFFSET(Radar!$AC$3,COLUMN(),0),
    Param!$B$38/ScreenHeight!$B74,
    (Param!$B$37+1/(1-OFFSET(Radar!$AD$3,COLUMN(),0)*ScreenHeight!$C74)/Param!$B$39)/OFFSET(Radar!$AC$3,COLUMN(),0)
)*DistanceShader!EV73*LightShader!EV73*(IF(OFFSET(Ghosts!$S$41,COLUMN(),0)&lt;ScreenHeight!$E74,
   1,
   (SQRT(OFFSET(Ghosts!$T$41,COLUMN(),0)-OFFSET(Ghosts!$R$41,COLUMN(),0)*ScreenHeight!$D74)-1))+IF(Ghosts!$B$35,IF(Param!$M$21,-1-POWER(0.3,Param!$M$21)/(IF(Param!$M$21&lt;20,LightShader!EV164,OFFSET(LightShader!EV164,Param!$M$21-20,0)
)+POWER(0.3,Param!$M$21)),-2),0))</f>
        <v>2.3423072747186366</v>
      </c>
      <c r="EW73" s="53">
        <f ca="1">IF(ScreenHeight!$B74&lt;OFFSET(Radar!$AC$3,COLUMN(),0),
    Param!$B$38/ScreenHeight!$B74,
    (Param!$B$37+1/(1-OFFSET(Radar!$AD$3,COLUMN(),0)*ScreenHeight!$C74)/Param!$B$39)/OFFSET(Radar!$AC$3,COLUMN(),0)
)*DistanceShader!EW73*LightShader!EW73*(IF(OFFSET(Ghosts!$S$41,COLUMN(),0)&lt;ScreenHeight!$E74,
   1,
   (SQRT(OFFSET(Ghosts!$T$41,COLUMN(),0)-OFFSET(Ghosts!$R$41,COLUMN(),0)*ScreenHeight!$D74)-1))+IF(Ghosts!$B$35,IF(Param!$M$21,-1-POWER(0.3,Param!$M$21)/(IF(Param!$M$21&lt;20,LightShader!EW164,OFFSET(LightShader!EW164,Param!$M$21-20,0)
)+POWER(0.3,Param!$M$21)),-2),0))</f>
        <v>2.3035998909353195</v>
      </c>
      <c r="EX73" s="53">
        <f ca="1">IF(ScreenHeight!$B74&lt;OFFSET(Radar!$AC$3,COLUMN(),0),
    Param!$B$38/ScreenHeight!$B74,
    (Param!$B$37+1/(1-OFFSET(Radar!$AD$3,COLUMN(),0)*ScreenHeight!$C74)/Param!$B$39)/OFFSET(Radar!$AC$3,COLUMN(),0)
)*DistanceShader!EX73*LightShader!EX73*(IF(OFFSET(Ghosts!$S$41,COLUMN(),0)&lt;ScreenHeight!$E74,
   1,
   (SQRT(OFFSET(Ghosts!$T$41,COLUMN(),0)-OFFSET(Ghosts!$R$41,COLUMN(),0)*ScreenHeight!$D74)-1))+IF(Ghosts!$B$35,IF(Param!$M$21,-1-POWER(0.3,Param!$M$21)/(IF(Param!$M$21&lt;20,LightShader!EX164,OFFSET(LightShader!EX164,Param!$M$21-20,0)
)+POWER(0.3,Param!$M$21)),-2),0))</f>
        <v>2.2657784082244854</v>
      </c>
      <c r="EY73" s="53">
        <f ca="1">IF(ScreenHeight!$B74&lt;OFFSET(Radar!$AC$3,COLUMN(),0),
    Param!$B$38/ScreenHeight!$B74,
    (Param!$B$37+1/(1-OFFSET(Radar!$AD$3,COLUMN(),0)*ScreenHeight!$C74)/Param!$B$39)/OFFSET(Radar!$AC$3,COLUMN(),0)
)*DistanceShader!EY73*LightShader!EY73*(IF(OFFSET(Ghosts!$S$41,COLUMN(),0)&lt;ScreenHeight!$E74,
   1,
   (SQRT(OFFSET(Ghosts!$T$41,COLUMN(),0)-OFFSET(Ghosts!$R$41,COLUMN(),0)*ScreenHeight!$D74)-1))+IF(Ghosts!$B$35,IF(Param!$M$21,-1-POWER(0.3,Param!$M$21)/(IF(Param!$M$21&lt;20,LightShader!EY164,OFFSET(LightShader!EY164,Param!$M$21-20,0)
)+POWER(0.3,Param!$M$21)),-2),0))</f>
        <v>2.228818441122852</v>
      </c>
      <c r="EZ73" s="53">
        <f ca="1">IF(ScreenHeight!$B74&lt;OFFSET(Radar!$AC$3,COLUMN(),0),
    Param!$B$38/ScreenHeight!$B74,
    (Param!$B$37+1/(1-OFFSET(Radar!$AD$3,COLUMN(),0)*ScreenHeight!$C74)/Param!$B$39)/OFFSET(Radar!$AC$3,COLUMN(),0)
)*DistanceShader!EZ73*LightShader!EZ73*(IF(OFFSET(Ghosts!$S$41,COLUMN(),0)&lt;ScreenHeight!$E74,
   1,
   (SQRT(OFFSET(Ghosts!$T$41,COLUMN(),0)-OFFSET(Ghosts!$R$41,COLUMN(),0)*ScreenHeight!$D74)-1))+IF(Ghosts!$B$35,IF(Param!$M$21,-1-POWER(0.3,Param!$M$21)/(IF(Param!$M$21&lt;20,LightShader!EZ164,OFFSET(LightShader!EZ164,Param!$M$21-20,0)
)+POWER(0.3,Param!$M$21)),-2),0))</f>
        <v>2.1926962057068793</v>
      </c>
      <c r="FA73" s="53">
        <f ca="1">IF(ScreenHeight!$B74&lt;OFFSET(Radar!$AC$3,COLUMN(),0),
    Param!$B$38/ScreenHeight!$B74,
    (Param!$B$37+1/(1-OFFSET(Radar!$AD$3,COLUMN(),0)*ScreenHeight!$C74)/Param!$B$39)/OFFSET(Radar!$AC$3,COLUMN(),0)
)*DistanceShader!FA73*LightShader!FA73*(IF(OFFSET(Ghosts!$S$41,COLUMN(),0)&lt;ScreenHeight!$E74,
   1,
   (SQRT(OFFSET(Ghosts!$T$41,COLUMN(),0)-OFFSET(Ghosts!$R$41,COLUMN(),0)*ScreenHeight!$D74)-1))+IF(Ghosts!$B$35,IF(Param!$M$21,-1-POWER(0.3,Param!$M$21)/(IF(Param!$M$21&lt;20,LightShader!FA164,OFFSET(LightShader!FA164,Param!$M$21-20,0)
)+POWER(0.3,Param!$M$21)),-2),0))</f>
        <v>2.1573885288444679</v>
      </c>
      <c r="FB73" s="53">
        <f ca="1">IF(ScreenHeight!$B74&lt;OFFSET(Radar!$AC$3,COLUMN(),0),
    Param!$B$38/ScreenHeight!$B74,
    (Param!$B$37+1/(1-OFFSET(Radar!$AD$3,COLUMN(),0)*ScreenHeight!$C74)/Param!$B$39)/OFFSET(Radar!$AC$3,COLUMN(),0)
)*DistanceShader!FB73*LightShader!FB73*(IF(OFFSET(Ghosts!$S$41,COLUMN(),0)&lt;ScreenHeight!$E74,
   1,
   (SQRT(OFFSET(Ghosts!$T$41,COLUMN(),0)-OFFSET(Ghosts!$R$41,COLUMN(),0)*ScreenHeight!$D74)-1))+IF(Ghosts!$B$35,IF(Param!$M$21,-1-POWER(0.3,Param!$M$21)/(IF(Param!$M$21&lt;20,LightShader!FB164,OFFSET(LightShader!FB164,Param!$M$21-20,0)
)+POWER(0.3,Param!$M$21)),-2),0))</f>
        <v>2.1228728530318719</v>
      </c>
      <c r="FC73" s="53">
        <f ca="1">IF(ScreenHeight!$B74&lt;OFFSET(Radar!$AC$3,COLUMN(),0),
    Param!$B$38/ScreenHeight!$B74,
    (Param!$B$37+1/(1-OFFSET(Radar!$AD$3,COLUMN(),0)*ScreenHeight!$C74)/Param!$B$39)/OFFSET(Radar!$AC$3,COLUMN(),0)
)*DistanceShader!FC73*LightShader!FC73*(IF(OFFSET(Ghosts!$S$41,COLUMN(),0)&lt;ScreenHeight!$E74,
   1,
   (SQRT(OFFSET(Ghosts!$T$41,COLUMN(),0)-OFFSET(Ghosts!$R$41,COLUMN(),0)*ScreenHeight!$D74)-1))+IF(Ghosts!$B$35,IF(Param!$M$21,-1-POWER(0.3,Param!$M$21)/(IF(Param!$M$21&lt;20,LightShader!FC164,OFFSET(LightShader!FC164,Param!$M$21-20,0)
)+POWER(0.3,Param!$M$21)),-2),0))</f>
        <v>2.0891272374881127</v>
      </c>
      <c r="FD73" s="53">
        <f ca="1">IF(ScreenHeight!$B74&lt;OFFSET(Radar!$AC$3,COLUMN(),0),
    Param!$B$38/ScreenHeight!$B74,
    (Param!$B$37+1/(1-OFFSET(Radar!$AD$3,COLUMN(),0)*ScreenHeight!$C74)/Param!$B$39)/OFFSET(Radar!$AC$3,COLUMN(),0)
)*DistanceShader!FD73*LightShader!FD73*(IF(OFFSET(Ghosts!$S$41,COLUMN(),0)&lt;ScreenHeight!$E74,
   1,
   (SQRT(OFFSET(Ghosts!$T$41,COLUMN(),0)-OFFSET(Ghosts!$R$41,COLUMN(),0)*ScreenHeight!$D74)-1))+IF(Ghosts!$B$35,IF(Param!$M$21,-1-POWER(0.3,Param!$M$21)/(IF(Param!$M$21&lt;20,LightShader!FD164,OFFSET(LightShader!FD164,Param!$M$21-20,0)
)+POWER(0.3,Param!$M$21)),-2),0))</f>
        <v>2.056130356093349</v>
      </c>
      <c r="FE73" s="53">
        <f ca="1">IF(ScreenHeight!$B74&lt;OFFSET(Radar!$AC$3,COLUMN(),0),
    Param!$B$38/ScreenHeight!$B74,
    (Param!$B$37+1/(1-OFFSET(Radar!$AD$3,COLUMN(),0)*ScreenHeight!$C74)/Param!$B$39)/OFFSET(Radar!$AC$3,COLUMN(),0)
)*DistanceShader!FE73*LightShader!FE73*(IF(OFFSET(Ghosts!$S$41,COLUMN(),0)&lt;ScreenHeight!$E74,
   1,
   (SQRT(OFFSET(Ghosts!$T$41,COLUMN(),0)-OFFSET(Ghosts!$R$41,COLUMN(),0)*ScreenHeight!$D74)-1))+IF(Ghosts!$B$35,IF(Param!$M$21,-1-POWER(0.3,Param!$M$21)/(IF(Param!$M$21&lt;20,LightShader!FE164,OFFSET(LightShader!FE164,Param!$M$21-20,0)
)+POWER(0.3,Param!$M$21)),-2),0))</f>
        <v>2.0238614926819647</v>
      </c>
      <c r="FF73" s="53">
        <f ca="1">IF(ScreenHeight!$B74&lt;OFFSET(Radar!$AC$3,COLUMN(),0),
    Param!$B$38/ScreenHeight!$B74,
    (Param!$B$37+1/(1-OFFSET(Radar!$AD$3,COLUMN(),0)*ScreenHeight!$C74)/Param!$B$39)/OFFSET(Radar!$AC$3,COLUMN(),0)
)*DistanceShader!FF73*LightShader!FF73*(IF(OFFSET(Ghosts!$S$41,COLUMN(),0)&lt;ScreenHeight!$E74,
   1,
   (SQRT(OFFSET(Ghosts!$T$41,COLUMN(),0)-OFFSET(Ghosts!$R$41,COLUMN(),0)*ScreenHeight!$D74)-1))+IF(Ghosts!$B$35,IF(Param!$M$21,-1-POWER(0.3,Param!$M$21)/(IF(Param!$M$21&lt;20,LightShader!FF164,OFFSET(LightShader!FF164,Param!$M$21-20,0)
)+POWER(0.3,Param!$M$21)),-2),0))</f>
        <v>1.9923005341344795</v>
      </c>
      <c r="FG73" s="53">
        <f ca="1">IF(ScreenHeight!$B74&lt;OFFSET(Radar!$AC$3,COLUMN(),0),
    Param!$B$38/ScreenHeight!$B74,
    (Param!$B$37+1/(1-OFFSET(Radar!$AD$3,COLUMN(),0)*ScreenHeight!$C74)/Param!$B$39)/OFFSET(Radar!$AC$3,COLUMN(),0)
)*DistanceShader!FG73*LightShader!FG73*(IF(OFFSET(Ghosts!$S$41,COLUMN(),0)&lt;ScreenHeight!$E74,
   1,
   (SQRT(OFFSET(Ghosts!$T$41,COLUMN(),0)-OFFSET(Ghosts!$R$41,COLUMN(),0)*ScreenHeight!$D74)-1))+IF(Ghosts!$B$35,IF(Param!$M$21,-1-POWER(0.3,Param!$M$21)/(IF(Param!$M$21&lt;20,LightShader!FG164,OFFSET(LightShader!FG164,Param!$M$21-20,0)
)+POWER(0.3,Param!$M$21)),-2),0))</f>
        <v>1.9614279616537529</v>
      </c>
      <c r="FH73" s="53">
        <f ca="1">IF(ScreenHeight!$B74&lt;OFFSET(Radar!$AC$3,COLUMN(),0),
    Param!$B$38/ScreenHeight!$B74,
    (Param!$B$37+1/(1-OFFSET(Radar!$AD$3,COLUMN(),0)*ScreenHeight!$C74)/Param!$B$39)/OFFSET(Radar!$AC$3,COLUMN(),0)
)*DistanceShader!FH73*LightShader!FH73*(IF(OFFSET(Ghosts!$S$41,COLUMN(),0)&lt;ScreenHeight!$E74,
   1,
   (SQRT(OFFSET(Ghosts!$T$41,COLUMN(),0)-OFFSET(Ghosts!$R$41,COLUMN(),0)*ScreenHeight!$D74)-1))+IF(Ghosts!$B$35,IF(Param!$M$21,-1-POWER(0.3,Param!$M$21)/(IF(Param!$M$21&lt;20,LightShader!FH164,OFFSET(LightShader!FH164,Param!$M$21-20,0)
)+POWER(0.3,Param!$M$21)),-2),0))</f>
        <v>1.9312248405594403</v>
      </c>
      <c r="FI73" s="53">
        <f ca="1">IF(ScreenHeight!$B74&lt;OFFSET(Radar!$AC$3,COLUMN(),0),
    Param!$B$38/ScreenHeight!$B74,
    (Param!$B$37+1/(1-OFFSET(Radar!$AD$3,COLUMN(),0)*ScreenHeight!$C74)/Param!$B$39)/OFFSET(Radar!$AC$3,COLUMN(),0)
)*DistanceShader!FI73*LightShader!FI73*(IF(OFFSET(Ghosts!$S$41,COLUMN(),0)&lt;ScreenHeight!$E74,
   1,
   (SQRT(OFFSET(Ghosts!$T$41,COLUMN(),0)-OFFSET(Ghosts!$R$41,COLUMN(),0)*ScreenHeight!$D74)-1))+IF(Ghosts!$B$35,IF(Param!$M$21,-1-POWER(0.3,Param!$M$21)/(IF(Param!$M$21&lt;20,LightShader!FI164,OFFSET(LightShader!FI164,Param!$M$21-20,0)
)+POWER(0.3,Param!$M$21)),-2),0))</f>
        <v>1.9016728088894661</v>
      </c>
      <c r="FJ73" s="53">
        <f ca="1">IF(ScreenHeight!$B74&lt;OFFSET(Radar!$AC$3,COLUMN(),0),
    Param!$B$38/ScreenHeight!$B74,
    (Param!$B$37+1/(1-OFFSET(Radar!$AD$3,COLUMN(),0)*ScreenHeight!$C74)/Param!$B$39)/OFFSET(Radar!$AC$3,COLUMN(),0)
)*DistanceShader!FJ73*LightShader!FJ73*(IF(OFFSET(Ghosts!$S$41,COLUMN(),0)&lt;ScreenHeight!$E74,
   1,
   (SQRT(OFFSET(Ghosts!$T$41,COLUMN(),0)-OFFSET(Ghosts!$R$41,COLUMN(),0)*ScreenHeight!$D74)-1))+IF(Ghosts!$B$35,IF(Param!$M$21,-1-POWER(0.3,Param!$M$21)/(IF(Param!$M$21&lt;20,LightShader!FJ164,OFFSET(LightShader!FJ164,Param!$M$21-20,0)
)+POWER(0.3,Param!$M$21)),-2),0))</f>
        <v>1.872754065057654</v>
      </c>
      <c r="FK73" s="53">
        <f ca="1">IF(ScreenHeight!$B74&lt;OFFSET(Radar!$AC$3,COLUMN(),0),
    Param!$B$38/ScreenHeight!$B74,
    (Param!$B$37+1/(1-OFFSET(Radar!$AD$3,COLUMN(),0)*ScreenHeight!$C74)/Param!$B$39)/OFFSET(Radar!$AC$3,COLUMN(),0)
)*DistanceShader!FK73*LightShader!FK73*(IF(OFFSET(Ghosts!$S$41,COLUMN(),0)&lt;ScreenHeight!$E74,
   1,
   (SQRT(OFFSET(Ghosts!$T$41,COLUMN(),0)-OFFSET(Ghosts!$R$41,COLUMN(),0)*ScreenHeight!$D74)-1))+IF(Ghosts!$B$35,IF(Param!$M$21,-1-POWER(0.3,Param!$M$21)/(IF(Param!$M$21&lt;20,LightShader!FK164,OFFSET(LightShader!FK164,Param!$M$21-20,0)
)+POWER(0.3,Param!$M$21)),-2),0))</f>
        <v>1.8444513547819621</v>
      </c>
      <c r="FL73" s="53">
        <f ca="1">IF(ScreenHeight!$B74&lt;OFFSET(Radar!$AC$3,COLUMN(),0),
    Param!$B$38/ScreenHeight!$B74,
    (Param!$B$37+1/(1-OFFSET(Radar!$AD$3,COLUMN(),0)*ScreenHeight!$C74)/Param!$B$39)/OFFSET(Radar!$AC$3,COLUMN(),0)
)*DistanceShader!FL73*LightShader!FL73*(IF(OFFSET(Ghosts!$S$41,COLUMN(),0)&lt;ScreenHeight!$E74,
   1,
   (SQRT(OFFSET(Ghosts!$T$41,COLUMN(),0)-OFFSET(Ghosts!$R$41,COLUMN(),0)*ScreenHeight!$D74)-1))+IF(Ghosts!$B$35,IF(Param!$M$21,-1-POWER(0.3,Param!$M$21)/(IF(Param!$M$21&lt;20,LightShader!FL164,OFFSET(LightShader!FL164,Param!$M$21-20,0)
)+POWER(0.3,Param!$M$21)),-2),0))</f>
        <v>1.8167479574674206</v>
      </c>
      <c r="FM73" s="53">
        <f ca="1">IF(ScreenHeight!$B74&lt;OFFSET(Radar!$AC$3,COLUMN(),0),
    Param!$B$38/ScreenHeight!$B74,
    (Param!$B$37+1/(1-OFFSET(Radar!$AD$3,COLUMN(),0)*ScreenHeight!$C74)/Param!$B$39)/OFFSET(Radar!$AC$3,COLUMN(),0)
)*DistanceShader!FM73*LightShader!FM73*(IF(OFFSET(Ghosts!$S$41,COLUMN(),0)&lt;ScreenHeight!$E74,
   1,
   (SQRT(OFFSET(Ghosts!$T$41,COLUMN(),0)-OFFSET(Ghosts!$R$41,COLUMN(),0)*ScreenHeight!$D74)-1))+IF(Ghosts!$B$35,IF(Param!$M$21,-1-POWER(0.3,Param!$M$21)/(IF(Param!$M$21&lt;20,LightShader!FM164,OFFSET(LightShader!FM164,Param!$M$21-20,0)
)+POWER(0.3,Param!$M$21)),-2),0))</f>
        <v>1.7896276722013602</v>
      </c>
      <c r="FN73" s="53">
        <f ca="1">IF(ScreenHeight!$B74&lt;OFFSET(Radar!$AC$3,COLUMN(),0),
    Param!$B$38/ScreenHeight!$B74,
    (Param!$B$37+1/(1-OFFSET(Radar!$AD$3,COLUMN(),0)*ScreenHeight!$C74)/Param!$B$39)/OFFSET(Radar!$AC$3,COLUMN(),0)
)*DistanceShader!FN73*LightShader!FN73*(IF(OFFSET(Ghosts!$S$41,COLUMN(),0)&lt;ScreenHeight!$E74,
   1,
   (SQRT(OFFSET(Ghosts!$T$41,COLUMN(),0)-OFFSET(Ghosts!$R$41,COLUMN(),0)*ScreenHeight!$D74)-1))+IF(Ghosts!$B$35,IF(Param!$M$21,-1-POWER(0.3,Param!$M$21)/(IF(Param!$M$21&lt;20,LightShader!FN164,OFFSET(LightShader!FN164,Param!$M$21-20,0)
)+POWER(0.3,Param!$M$21)),-2),0))</f>
        <v>1.7630748034953627</v>
      </c>
      <c r="FO73" s="53">
        <f ca="1">IF(ScreenHeight!$B74&lt;OFFSET(Radar!$AC$3,COLUMN(),0),
    Param!$B$38/ScreenHeight!$B74,
    (Param!$B$37+1/(1-OFFSET(Radar!$AD$3,COLUMN(),0)*ScreenHeight!$C74)/Param!$B$39)/OFFSET(Radar!$AC$3,COLUMN(),0)
)*DistanceShader!FO73*LightShader!FO73*(IF(OFFSET(Ghosts!$S$41,COLUMN(),0)&lt;ScreenHeight!$E74,
   1,
   (SQRT(OFFSET(Ghosts!$T$41,COLUMN(),0)-OFFSET(Ghosts!$R$41,COLUMN(),0)*ScreenHeight!$D74)-1))+IF(Ghosts!$B$35,IF(Param!$M$21,-1-POWER(0.3,Param!$M$21)/(IF(Param!$M$21&lt;20,LightShader!FO164,OFFSET(LightShader!FO164,Param!$M$21-20,0)
)+POWER(0.3,Param!$M$21)),-2),0))</f>
        <v>1.7370741468881923</v>
      </c>
      <c r="FP73" s="53">
        <f ca="1">IF(ScreenHeight!$B74&lt;OFFSET(Radar!$AC$3,COLUMN(),0),
    Param!$B$38/ScreenHeight!$B74,
    (Param!$B$37+1/(1-OFFSET(Radar!$AD$3,COLUMN(),0)*ScreenHeight!$C74)/Param!$B$39)/OFFSET(Radar!$AC$3,COLUMN(),0)
)*DistanceShader!FP73*LightShader!FP73*(IF(OFFSET(Ghosts!$S$41,COLUMN(),0)&lt;ScreenHeight!$E74,
   1,
   (SQRT(OFFSET(Ghosts!$T$41,COLUMN(),0)-OFFSET(Ghosts!$R$41,COLUMN(),0)*ScreenHeight!$D74)-1))+IF(Ghosts!$B$35,IF(Param!$M$21,-1-POWER(0.3,Param!$M$21)/(IF(Param!$M$21&lt;20,LightShader!FP164,OFFSET(LightShader!FP164,Param!$M$21-20,0)
)+POWER(0.3,Param!$M$21)),-2),0))</f>
        <v>1.7116109745063812</v>
      </c>
      <c r="FQ73" s="53">
        <f ca="1">IF(ScreenHeight!$B74&lt;OFFSET(Radar!$AC$3,COLUMN(),0),
    Param!$B$38/ScreenHeight!$B74,
    (Param!$B$37+1/(1-OFFSET(Radar!$AD$3,COLUMN(),0)*ScreenHeight!$C74)/Param!$B$39)/OFFSET(Radar!$AC$3,COLUMN(),0)
)*DistanceShader!FQ73*LightShader!FQ73*(IF(OFFSET(Ghosts!$S$41,COLUMN(),0)&lt;ScreenHeight!$E74,
   1,
   (SQRT(OFFSET(Ghosts!$T$41,COLUMN(),0)-OFFSET(Ghosts!$R$41,COLUMN(),0)*ScreenHeight!$D74)-1))+IF(Ghosts!$B$35,IF(Param!$M$21,-1-POWER(0.3,Param!$M$21)/(IF(Param!$M$21&lt;20,LightShader!FQ164,OFFSET(LightShader!FQ164,Param!$M$21-20,0)
)+POWER(0.3,Param!$M$21)),-2),0))</f>
        <v>1.6866710206638602</v>
      </c>
      <c r="FR73" s="53">
        <f ca="1">IF(ScreenHeight!$B74&lt;OFFSET(Radar!$AC$3,COLUMN(),0),
    Param!$B$38/ScreenHeight!$B74,
    (Param!$B$37+1/(1-OFFSET(Radar!$AD$3,COLUMN(),0)*ScreenHeight!$C74)/Param!$B$39)/OFFSET(Radar!$AC$3,COLUMN(),0)
)*DistanceShader!FR73*LightShader!FR73*(IF(OFFSET(Ghosts!$S$41,COLUMN(),0)&lt;ScreenHeight!$E74,
   1,
   (SQRT(OFFSET(Ghosts!$T$41,COLUMN(),0)-OFFSET(Ghosts!$R$41,COLUMN(),0)*ScreenHeight!$D74)-1))+IF(Ghosts!$B$35,IF(Param!$M$21,-1-POWER(0.3,Param!$M$21)/(IF(Param!$M$21&lt;20,LightShader!FR164,OFFSET(LightShader!FR164,Param!$M$21-20,0)
)+POWER(0.3,Param!$M$21)),-2),0))</f>
        <v>1.662240467568737</v>
      </c>
      <c r="FS73" s="53">
        <f ca="1">IF(ScreenHeight!$B74&lt;OFFSET(Radar!$AC$3,COLUMN(),0),
    Param!$B$38/ScreenHeight!$B74,
    (Param!$B$37+1/(1-OFFSET(Radar!$AD$3,COLUMN(),0)*ScreenHeight!$C74)/Param!$B$39)/OFFSET(Radar!$AC$3,COLUMN(),0)
)*DistanceShader!FS73*LightShader!FS73*(IF(OFFSET(Ghosts!$S$41,COLUMN(),0)&lt;ScreenHeight!$E74,
   1,
   (SQRT(OFFSET(Ghosts!$T$41,COLUMN(),0)-OFFSET(Ghosts!$R$41,COLUMN(),0)*ScreenHeight!$D74)-1))+IF(Ghosts!$B$35,IF(Param!$M$21,-1-POWER(0.3,Param!$M$21)/(IF(Param!$M$21&lt;20,LightShader!FS164,OFFSET(LightShader!FS164,Param!$M$21-20,0)
)+POWER(0.3,Param!$M$21)),-2),0))</f>
        <v>1.6383059311937966</v>
      </c>
      <c r="FT73" s="53">
        <f ca="1">IF(ScreenHeight!$B74&lt;OFFSET(Radar!$AC$3,COLUMN(),0),
    Param!$B$38/ScreenHeight!$B74,
    (Param!$B$37+1/(1-OFFSET(Radar!$AD$3,COLUMN(),0)*ScreenHeight!$C74)/Param!$B$39)/OFFSET(Radar!$AC$3,COLUMN(),0)
)*DistanceShader!FT73*LightShader!FT73*(IF(OFFSET(Ghosts!$S$41,COLUMN(),0)&lt;ScreenHeight!$E74,
   1,
   (SQRT(OFFSET(Ghosts!$T$41,COLUMN(),0)-OFFSET(Ghosts!$R$41,COLUMN(),0)*ScreenHeight!$D74)-1))+IF(Ghosts!$B$35,IF(Param!$M$21,-1-POWER(0.3,Param!$M$21)/(IF(Param!$M$21&lt;20,LightShader!FT164,OFFSET(LightShader!FT164,Param!$M$21-20,0)
)+POWER(0.3,Param!$M$21)),-2),0))</f>
        <v>1.6148544473573334</v>
      </c>
      <c r="FU73" s="53">
        <f ca="1">IF(ScreenHeight!$B74&lt;OFFSET(Radar!$AC$3,COLUMN(),0),
    Param!$B$38/ScreenHeight!$B74,
    (Param!$B$37+1/(1-OFFSET(Radar!$AD$3,COLUMN(),0)*ScreenHeight!$C74)/Param!$B$39)/OFFSET(Radar!$AC$3,COLUMN(),0)
)*DistanceShader!FU73*LightShader!FU73*(IF(OFFSET(Ghosts!$S$41,COLUMN(),0)&lt;ScreenHeight!$E74,
   1,
   (SQRT(OFFSET(Ghosts!$T$41,COLUMN(),0)-OFFSET(Ghosts!$R$41,COLUMN(),0)*ScreenHeight!$D74)-1))+IF(Ghosts!$B$35,IF(Param!$M$21,-1-POWER(0.3,Param!$M$21)/(IF(Param!$M$21&lt;20,LightShader!FU164,OFFSET(LightShader!FU164,Param!$M$21-20,0)
)+POWER(0.3,Param!$M$21)),-2),0))</f>
        <v>1.5918734580522547</v>
      </c>
      <c r="FV73" s="53">
        <f ca="1">IF(ScreenHeight!$B74&lt;OFFSET(Radar!$AC$3,COLUMN(),0),
    Param!$B$38/ScreenHeight!$B74,
    (Param!$B$37+1/(1-OFFSET(Radar!$AD$3,COLUMN(),0)*ScreenHeight!$C74)/Param!$B$39)/OFFSET(Radar!$AC$3,COLUMN(),0)
)*DistanceShader!FV73*LightShader!FV73*(IF(OFFSET(Ghosts!$S$41,COLUMN(),0)&lt;ScreenHeight!$E74,
   1,
   (SQRT(OFFSET(Ghosts!$T$41,COLUMN(),0)-OFFSET(Ghosts!$R$41,COLUMN(),0)*ScreenHeight!$D74)-1))+IF(Ghosts!$B$35,IF(Param!$M$21,-1-POWER(0.3,Param!$M$21)/(IF(Param!$M$21&lt;20,LightShader!FV164,OFFSET(LightShader!FV164,Param!$M$21-20,0)
)+POWER(0.3,Param!$M$21)),-2),0))</f>
        <v>1.5693507980539874</v>
      </c>
      <c r="FW73" s="53">
        <f ca="1">IF(ScreenHeight!$B74&lt;OFFSET(Radar!$AC$3,COLUMN(),0),
    Param!$B$38/ScreenHeight!$B74,
    (Param!$B$37+1/(1-OFFSET(Radar!$AD$3,COLUMN(),0)*ScreenHeight!$C74)/Param!$B$39)/OFFSET(Radar!$AC$3,COLUMN(),0)
)*DistanceShader!FW73*LightShader!FW73*(IF(OFFSET(Ghosts!$S$41,COLUMN(),0)&lt;ScreenHeight!$E74,
   1,
   (SQRT(OFFSET(Ghosts!$T$41,COLUMN(),0)-OFFSET(Ghosts!$R$41,COLUMN(),0)*ScreenHeight!$D74)-1))+IF(Ghosts!$B$35,IF(Param!$M$21,-1-POWER(0.3,Param!$M$21)/(IF(Param!$M$21&lt;20,LightShader!FW164,OFFSET(LightShader!FW164,Param!$M$21-20,0)
)+POWER(0.3,Param!$M$21)),-2),0))</f>
        <v>1.5472746818312617</v>
      </c>
      <c r="FX73" s="53">
        <f ca="1">IF(ScreenHeight!$B74&lt;OFFSET(Radar!$AC$3,COLUMN(),0),
    Param!$B$38/ScreenHeight!$B74,
    (Param!$B$37+1/(1-OFFSET(Radar!$AD$3,COLUMN(),0)*ScreenHeight!$C74)/Param!$B$39)/OFFSET(Radar!$AC$3,COLUMN(),0)
)*DistanceShader!FX73*LightShader!FX73*(IF(OFFSET(Ghosts!$S$41,COLUMN(),0)&lt;ScreenHeight!$E74,
   1,
   (SQRT(OFFSET(Ghosts!$T$41,COLUMN(),0)-OFFSET(Ghosts!$R$41,COLUMN(),0)*ScreenHeight!$D74)-1))+IF(Ghosts!$B$35,IF(Param!$M$21,-1-POWER(0.3,Param!$M$21)/(IF(Param!$M$21&lt;20,LightShader!FX164,OFFSET(LightShader!FX164,Param!$M$21-20,0)
)+POWER(0.3,Param!$M$21)),-2),0))</f>
        <v>1.525633690778341</v>
      </c>
      <c r="FY73" s="53">
        <f ca="1">IF(ScreenHeight!$B74&lt;OFFSET(Radar!$AC$3,COLUMN(),0),
    Param!$B$38/ScreenHeight!$B74,
    (Param!$B$37+1/(1-OFFSET(Radar!$AD$3,COLUMN(),0)*ScreenHeight!$C74)/Param!$B$39)/OFFSET(Radar!$AC$3,COLUMN(),0)
)*DistanceShader!FY73*LightShader!FY73*(IF(OFFSET(Ghosts!$S$41,COLUMN(),0)&lt;ScreenHeight!$E74,
   1,
   (SQRT(OFFSET(Ghosts!$T$41,COLUMN(),0)-OFFSET(Ghosts!$R$41,COLUMN(),0)*ScreenHeight!$D74)-1))+IF(Ghosts!$B$35,IF(Param!$M$21,-1-POWER(0.3,Param!$M$21)/(IF(Param!$M$21&lt;20,LightShader!FY164,OFFSET(LightShader!FY164,Param!$M$21-20,0)
)+POWER(0.3,Param!$M$21)),-2),0))</f>
        <v>1.5044167607825378</v>
      </c>
      <c r="FZ73" s="53">
        <f ca="1">IF(ScreenHeight!$B74&lt;OFFSET(Radar!$AC$3,COLUMN(),0),
    Param!$B$38/ScreenHeight!$B74,
    (Param!$B$37+1/(1-OFFSET(Radar!$AD$3,COLUMN(),0)*ScreenHeight!$C74)/Param!$B$39)/OFFSET(Radar!$AC$3,COLUMN(),0)
)*DistanceShader!FZ73*LightShader!FZ73*(IF(OFFSET(Ghosts!$S$41,COLUMN(),0)&lt;ScreenHeight!$E74,
   1,
   (SQRT(OFFSET(Ghosts!$T$41,COLUMN(),0)-OFFSET(Ghosts!$R$41,COLUMN(),0)*ScreenHeight!$D74)-1))+IF(Ghosts!$B$35,IF(Param!$M$21,-1-POWER(0.3,Param!$M$21)/(IF(Param!$M$21&lt;20,LightShader!FZ164,OFFSET(LightShader!FZ164,Param!$M$21-20,0)
)+POWER(0.3,Param!$M$21)),-2),0))</f>
        <v>1.4836131701368018</v>
      </c>
      <c r="GA73" s="53">
        <f ca="1">IF(ScreenHeight!$B74&lt;OFFSET(Radar!$AC$3,COLUMN(),0),
    Param!$B$38/ScreenHeight!$B74,
    (Param!$B$37+1/(1-OFFSET(Radar!$AD$3,COLUMN(),0)*ScreenHeight!$C74)/Param!$B$39)/OFFSET(Radar!$AC$3,COLUMN(),0)
)*DistanceShader!GA73*LightShader!GA73*(IF(OFFSET(Ghosts!$S$41,COLUMN(),0)&lt;ScreenHeight!$E74,
   1,
   (SQRT(OFFSET(Ghosts!$T$41,COLUMN(),0)-OFFSET(Ghosts!$R$41,COLUMN(),0)*ScreenHeight!$D74)-1))+IF(Ghosts!$B$35,IF(Param!$M$21,-1-POWER(0.3,Param!$M$21)/(IF(Param!$M$21&lt;20,LightShader!GA164,OFFSET(LightShader!GA164,Param!$M$21-20,0)
)+POWER(0.3,Param!$M$21)),-2),0))</f>
        <v>1.463212527803726</v>
      </c>
      <c r="GB73" s="53">
        <f ca="1">IF(ScreenHeight!$B74&lt;OFFSET(Radar!$AC$3,COLUMN(),0),
    Param!$B$38/ScreenHeight!$B74,
    (Param!$B$37+1/(1-OFFSET(Radar!$AD$3,COLUMN(),0)*ScreenHeight!$C74)/Param!$B$39)/OFFSET(Radar!$AC$3,COLUMN(),0)
)*DistanceShader!GB73*LightShader!GB73*(IF(OFFSET(Ghosts!$S$41,COLUMN(),0)&lt;ScreenHeight!$E74,
   1,
   (SQRT(OFFSET(Ghosts!$T$41,COLUMN(),0)-OFFSET(Ghosts!$R$41,COLUMN(),0)*ScreenHeight!$D74)-1))+IF(Ghosts!$B$35,IF(Param!$M$21,-1-POWER(0.3,Param!$M$21)/(IF(Param!$M$21&lt;20,LightShader!GB164,OFFSET(LightShader!GB164,Param!$M$21-20,0)
)+POWER(0.3,Param!$M$21)),-2),0))</f>
        <v>1.4432047620343857</v>
      </c>
      <c r="GC73" s="53">
        <f ca="1">IF(ScreenHeight!$B74&lt;OFFSET(Radar!$AC$3,COLUMN(),0),
    Param!$B$38/ScreenHeight!$B74,
    (Param!$B$37+1/(1-OFFSET(Radar!$AD$3,COLUMN(),0)*ScreenHeight!$C74)/Param!$B$39)/OFFSET(Radar!$AC$3,COLUMN(),0)
)*DistanceShader!GC73*LightShader!GC73*(IF(OFFSET(Ghosts!$S$41,COLUMN(),0)&lt;ScreenHeight!$E74,
   1,
   (SQRT(OFFSET(Ghosts!$T$41,COLUMN(),0)-OFFSET(Ghosts!$R$41,COLUMN(),0)*ScreenHeight!$D74)-1))+IF(Ghosts!$B$35,IF(Param!$M$21,-1-POWER(0.3,Param!$M$21)/(IF(Param!$M$21&lt;20,LightShader!GC164,OFFSET(LightShader!GC164,Param!$M$21-20,0)
)+POWER(0.3,Param!$M$21)),-2),0))</f>
        <v>1.4235801093429588</v>
      </c>
      <c r="GD73" s="53">
        <f ca="1">IF(ScreenHeight!$B74&lt;OFFSET(Radar!$AC$3,COLUMN(),0),
    Param!$B$38/ScreenHeight!$B74,
    (Param!$B$37+1/(1-OFFSET(Radar!$AD$3,COLUMN(),0)*ScreenHeight!$C74)/Param!$B$39)/OFFSET(Radar!$AC$3,COLUMN(),0)
)*DistanceShader!GD73*LightShader!GD73*(IF(OFFSET(Ghosts!$S$41,COLUMN(),0)&lt;ScreenHeight!$E74,
   1,
   (SQRT(OFFSET(Ghosts!$T$41,COLUMN(),0)-OFFSET(Ghosts!$R$41,COLUMN(),0)*ScreenHeight!$D74)-1))+IF(Ghosts!$B$35,IF(Param!$M$21,-1-POWER(0.3,Param!$M$21)/(IF(Param!$M$21&lt;20,LightShader!GD164,OFFSET(LightShader!GD164,Param!$M$21-20,0)
)+POWER(0.3,Param!$M$21)),-2),0))</f>
        <v>1.4043291038359904</v>
      </c>
      <c r="GE73" s="53">
        <f ca="1">IF(ScreenHeight!$B74&lt;OFFSET(Radar!$AC$3,COLUMN(),0),
    Param!$B$38/ScreenHeight!$B74,
    (Param!$B$37+1/(1-OFFSET(Radar!$AD$3,COLUMN(),0)*ScreenHeight!$C74)/Param!$B$39)/OFFSET(Radar!$AC$3,COLUMN(),0)
)*DistanceShader!GE73*LightShader!GE73*(IF(OFFSET(Ghosts!$S$41,COLUMN(),0)&lt;ScreenHeight!$E74,
   1,
   (SQRT(OFFSET(Ghosts!$T$41,COLUMN(),0)-OFFSET(Ghosts!$R$41,COLUMN(),0)*ScreenHeight!$D74)-1))+IF(Ghosts!$B$35,IF(Param!$M$21,-1-POWER(0.3,Param!$M$21)/(IF(Param!$M$21&lt;20,LightShader!GE164,OFFSET(LightShader!GE164,Param!$M$21-20,0)
)+POWER(0.3,Param!$M$21)),-2),0))</f>
        <v>1.3854425668934391</v>
      </c>
    </row>
    <row r="74" spans="1:187" s="47" customFormat="1" ht="7.5" customHeight="1">
      <c r="A74" s="53">
        <f ca="1">IF(ScreenHeight!$B75&lt;OFFSET(Radar!$AC$3,COLUMN(),0),
    Param!$B$38/ScreenHeight!$B75,
    (Param!$B$37+1/(1-OFFSET(Radar!$AD$3,COLUMN(),0)*ScreenHeight!$C75)/Param!$B$39)/OFFSET(Radar!$AC$3,COLUMN(),0)
)*DistanceShader!A74*LightShader!A74*(IF(OFFSET(Ghosts!$S$41,COLUMN(),0)&lt;ScreenHeight!$E75,
   1,
   (SQRT(OFFSET(Ghosts!$T$41,COLUMN(),0)-OFFSET(Ghosts!$R$41,COLUMN(),0)*ScreenHeight!$D75)-1))+IF(Ghosts!$B$35,IF(Param!$M$21,-1-POWER(0.3,Param!$M$21)/(IF(Param!$M$21&lt;20,LightShader!A165,OFFSET(LightShader!A165,Param!$M$21-20,0)
)+POWER(0.3,Param!$M$21)),-2),0))</f>
        <v>1.4288055561054966</v>
      </c>
      <c r="B74" s="53">
        <f ca="1">IF(ScreenHeight!$B75&lt;OFFSET(Radar!$AC$3,COLUMN(),0),
    Param!$B$38/ScreenHeight!$B75,
    (Param!$B$37+1/(1-OFFSET(Radar!$AD$3,COLUMN(),0)*ScreenHeight!$C75)/Param!$B$39)/OFFSET(Radar!$AC$3,COLUMN(),0)
)*DistanceShader!B74*LightShader!B74*(IF(OFFSET(Ghosts!$S$41,COLUMN(),0)&lt;ScreenHeight!$E75,
   1,
   (SQRT(OFFSET(Ghosts!$T$41,COLUMN(),0)-OFFSET(Ghosts!$R$41,COLUMN(),0)*ScreenHeight!$D75)-1))+IF(Ghosts!$B$35,IF(Param!$M$21,-1-POWER(0.3,Param!$M$21)/(IF(Param!$M$21&lt;20,LightShader!B165,OFFSET(LightShader!B165,Param!$M$21-20,0)
)+POWER(0.3,Param!$M$21)),-2),0))</f>
        <v>1.448181682407643</v>
      </c>
      <c r="C74" s="53">
        <f ca="1">IF(ScreenHeight!$B75&lt;OFFSET(Radar!$AC$3,COLUMN(),0),
    Param!$B$38/ScreenHeight!$B75,
    (Param!$B$37+1/(1-OFFSET(Radar!$AD$3,COLUMN(),0)*ScreenHeight!$C75)/Param!$B$39)/OFFSET(Radar!$AC$3,COLUMN(),0)
)*DistanceShader!C74*LightShader!C74*(IF(OFFSET(Ghosts!$S$41,COLUMN(),0)&lt;ScreenHeight!$E75,
   1,
   (SQRT(OFFSET(Ghosts!$T$41,COLUMN(),0)-OFFSET(Ghosts!$R$41,COLUMN(),0)*ScreenHeight!$D75)-1))+IF(Ghosts!$B$35,IF(Param!$M$21,-1-POWER(0.3,Param!$M$21)/(IF(Param!$M$21&lt;20,LightShader!C165,OFFSET(LightShader!C165,Param!$M$21-20,0)
)+POWER(0.3,Param!$M$21)),-2),0))</f>
        <v>1.4679282469899917</v>
      </c>
      <c r="D74" s="53">
        <f ca="1">IF(ScreenHeight!$B75&lt;OFFSET(Radar!$AC$3,COLUMN(),0),
    Param!$B$38/ScreenHeight!$B75,
    (Param!$B$37+1/(1-OFFSET(Radar!$AD$3,COLUMN(),0)*ScreenHeight!$C75)/Param!$B$39)/OFFSET(Radar!$AC$3,COLUMN(),0)
)*DistanceShader!D74*LightShader!D74*(IF(OFFSET(Ghosts!$S$41,COLUMN(),0)&lt;ScreenHeight!$E75,
   1,
   (SQRT(OFFSET(Ghosts!$T$41,COLUMN(),0)-OFFSET(Ghosts!$R$41,COLUMN(),0)*ScreenHeight!$D75)-1))+IF(Ghosts!$B$35,IF(Param!$M$21,-1-POWER(0.3,Param!$M$21)/(IF(Param!$M$21&lt;20,LightShader!D165,OFFSET(LightShader!D165,Param!$M$21-20,0)
)+POWER(0.3,Param!$M$21)),-2),0))</f>
        <v>1.4880544284564923</v>
      </c>
      <c r="E74" s="53">
        <f ca="1">IF(ScreenHeight!$B75&lt;OFFSET(Radar!$AC$3,COLUMN(),0),
    Param!$B$38/ScreenHeight!$B75,
    (Param!$B$37+1/(1-OFFSET(Radar!$AD$3,COLUMN(),0)*ScreenHeight!$C75)/Param!$B$39)/OFFSET(Radar!$AC$3,COLUMN(),0)
)*DistanceShader!E74*LightShader!E74*(IF(OFFSET(Ghosts!$S$41,COLUMN(),0)&lt;ScreenHeight!$E75,
   1,
   (SQRT(OFFSET(Ghosts!$T$41,COLUMN(),0)-OFFSET(Ghosts!$R$41,COLUMN(),0)*ScreenHeight!$D75)-1))+IF(Ghosts!$B$35,IF(Param!$M$21,-1-POWER(0.3,Param!$M$21)/(IF(Param!$M$21&lt;20,LightShader!E165,OFFSET(LightShader!E165,Param!$M$21-20,0)
)+POWER(0.3,Param!$M$21)),-2),0))</f>
        <v>1.5085696849116279</v>
      </c>
      <c r="F74" s="53">
        <f ca="1">IF(ScreenHeight!$B75&lt;OFFSET(Radar!$AC$3,COLUMN(),0),
    Param!$B$38/ScreenHeight!$B75,
    (Param!$B$37+1/(1-OFFSET(Radar!$AD$3,COLUMN(),0)*ScreenHeight!$C75)/Param!$B$39)/OFFSET(Radar!$AC$3,COLUMN(),0)
)*DistanceShader!F74*LightShader!F74*(IF(OFFSET(Ghosts!$S$41,COLUMN(),0)&lt;ScreenHeight!$E75,
   1,
   (SQRT(OFFSET(Ghosts!$T$41,COLUMN(),0)-OFFSET(Ghosts!$R$41,COLUMN(),0)*ScreenHeight!$D75)-1))+IF(Ghosts!$B$35,IF(Param!$M$21,-1-POWER(0.3,Param!$M$21)/(IF(Param!$M$21&lt;20,LightShader!F165,OFFSET(LightShader!F165,Param!$M$21-20,0)
)+POWER(0.3,Param!$M$21)),-2),0))</f>
        <v>1.5294837635147365</v>
      </c>
      <c r="G74" s="53">
        <f ca="1">IF(ScreenHeight!$B75&lt;OFFSET(Radar!$AC$3,COLUMN(),0),
    Param!$B$38/ScreenHeight!$B75,
    (Param!$B$37+1/(1-OFFSET(Radar!$AD$3,COLUMN(),0)*ScreenHeight!$C75)/Param!$B$39)/OFFSET(Radar!$AC$3,COLUMN(),0)
)*DistanceShader!G74*LightShader!G74*(IF(OFFSET(Ghosts!$S$41,COLUMN(),0)&lt;ScreenHeight!$E75,
   1,
   (SQRT(OFFSET(Ghosts!$T$41,COLUMN(),0)-OFFSET(Ghosts!$R$41,COLUMN(),0)*ScreenHeight!$D75)-1))+IF(Ghosts!$B$35,IF(Param!$M$21,-1-POWER(0.3,Param!$M$21)/(IF(Param!$M$21&lt;20,LightShader!G165,OFFSET(LightShader!G165,Param!$M$21-20,0)
)+POWER(0.3,Param!$M$21)),-2),0))</f>
        <v>1.5508067103202108</v>
      </c>
      <c r="H74" s="53">
        <f ca="1">IF(ScreenHeight!$B75&lt;OFFSET(Radar!$AC$3,COLUMN(),0),
    Param!$B$38/ScreenHeight!$B75,
    (Param!$B$37+1/(1-OFFSET(Radar!$AD$3,COLUMN(),0)*ScreenHeight!$C75)/Param!$B$39)/OFFSET(Radar!$AC$3,COLUMN(),0)
)*DistanceShader!H74*LightShader!H74*(IF(OFFSET(Ghosts!$S$41,COLUMN(),0)&lt;ScreenHeight!$E75,
   1,
   (SQRT(OFFSET(Ghosts!$T$41,COLUMN(),0)-OFFSET(Ghosts!$R$41,COLUMN(),0)*ScreenHeight!$D75)-1))+IF(Ghosts!$B$35,IF(Param!$M$21,-1-POWER(0.3,Param!$M$21)/(IF(Param!$M$21&lt;20,LightShader!H165,OFFSET(LightShader!H165,Param!$M$21-20,0)
)+POWER(0.3,Param!$M$21)),-2),0))</f>
        <v>1.5725488804007908</v>
      </c>
      <c r="I74" s="53">
        <f ca="1">IF(ScreenHeight!$B75&lt;OFFSET(Radar!$AC$3,COLUMN(),0),
    Param!$B$38/ScreenHeight!$B75,
    (Param!$B$37+1/(1-OFFSET(Radar!$AD$3,COLUMN(),0)*ScreenHeight!$C75)/Param!$B$39)/OFFSET(Radar!$AC$3,COLUMN(),0)
)*DistanceShader!I74*LightShader!I74*(IF(OFFSET(Ghosts!$S$41,COLUMN(),0)&lt;ScreenHeight!$E75,
   1,
   (SQRT(OFFSET(Ghosts!$T$41,COLUMN(),0)-OFFSET(Ghosts!$R$41,COLUMN(),0)*ScreenHeight!$D75)-1))+IF(Ghosts!$B$35,IF(Param!$M$21,-1-POWER(0.3,Param!$M$21)/(IF(Param!$M$21&lt;20,LightShader!I165,OFFSET(LightShader!I165,Param!$M$21-20,0)
)+POWER(0.3,Param!$M$21)),-2),0))</f>
        <v>1.5947209482489486</v>
      </c>
      <c r="J74" s="53">
        <f ca="1">IF(ScreenHeight!$B75&lt;OFFSET(Radar!$AC$3,COLUMN(),0),
    Param!$B$38/ScreenHeight!$B75,
    (Param!$B$37+1/(1-OFFSET(Radar!$AD$3,COLUMN(),0)*ScreenHeight!$C75)/Param!$B$39)/OFFSET(Radar!$AC$3,COLUMN(),0)
)*DistanceShader!J74*LightShader!J74*(IF(OFFSET(Ghosts!$S$41,COLUMN(),0)&lt;ScreenHeight!$E75,
   1,
   (SQRT(OFFSET(Ghosts!$T$41,COLUMN(),0)-OFFSET(Ghosts!$R$41,COLUMN(),0)*ScreenHeight!$D75)-1))+IF(Ghosts!$B$35,IF(Param!$M$21,-1-POWER(0.3,Param!$M$21)/(IF(Param!$M$21&lt;20,LightShader!J165,OFFSET(LightShader!J165,Param!$M$21-20,0)
)+POWER(0.3,Param!$M$21)),-2),0))</f>
        <v>1.6173339184487621</v>
      </c>
      <c r="K74" s="53">
        <f ca="1">IF(ScreenHeight!$B75&lt;OFFSET(Radar!$AC$3,COLUMN(),0),
    Param!$B$38/ScreenHeight!$B75,
    (Param!$B$37+1/(1-OFFSET(Radar!$AD$3,COLUMN(),0)*ScreenHeight!$C75)/Param!$B$39)/OFFSET(Radar!$AC$3,COLUMN(),0)
)*DistanceShader!K74*LightShader!K74*(IF(OFFSET(Ghosts!$S$41,COLUMN(),0)&lt;ScreenHeight!$E75,
   1,
   (SQRT(OFFSET(Ghosts!$T$41,COLUMN(),0)-OFFSET(Ghosts!$R$41,COLUMN(),0)*ScreenHeight!$D75)-1))+IF(Ghosts!$B$35,IF(Param!$M$21,-1-POWER(0.3,Param!$M$21)/(IF(Param!$M$21&lt;20,LightShader!K165,OFFSET(LightShader!K165,Param!$M$21-20,0)
)+POWER(0.3,Param!$M$21)),-2),0))</f>
        <v>1.640399136607636</v>
      </c>
      <c r="L74" s="53">
        <f ca="1">IF(ScreenHeight!$B75&lt;OFFSET(Radar!$AC$3,COLUMN(),0),
    Param!$B$38/ScreenHeight!$B75,
    (Param!$B$37+1/(1-OFFSET(Radar!$AD$3,COLUMN(),0)*ScreenHeight!$C75)/Param!$B$39)/OFFSET(Radar!$AC$3,COLUMN(),0)
)*DistanceShader!L74*LightShader!L74*(IF(OFFSET(Ghosts!$S$41,COLUMN(),0)&lt;ScreenHeight!$E75,
   1,
   (SQRT(OFFSET(Ghosts!$T$41,COLUMN(),0)-OFFSET(Ghosts!$R$41,COLUMN(),0)*ScreenHeight!$D75)-1))+IF(Ghosts!$B$35,IF(Param!$M$21,-1-POWER(0.3,Param!$M$21)/(IF(Param!$M$21&lt;20,LightShader!L165,OFFSET(LightShader!L165,Param!$M$21-20,0)
)+POWER(0.3,Param!$M$21)),-2),0))</f>
        <v>1.6639283005336902</v>
      </c>
      <c r="M74" s="53">
        <f ca="1">IF(ScreenHeight!$B75&lt;OFFSET(Radar!$AC$3,COLUMN(),0),
    Param!$B$38/ScreenHeight!$B75,
    (Param!$B$37+1/(1-OFFSET(Radar!$AD$3,COLUMN(),0)*ScreenHeight!$C75)/Param!$B$39)/OFFSET(Radar!$AC$3,COLUMN(),0)
)*DistanceShader!M74*LightShader!M74*(IF(OFFSET(Ghosts!$S$41,COLUMN(),0)&lt;ScreenHeight!$E75,
   1,
   (SQRT(OFFSET(Ghosts!$T$41,COLUMN(),0)-OFFSET(Ghosts!$R$41,COLUMN(),0)*ScreenHeight!$D75)-1))+IF(Ghosts!$B$35,IF(Param!$M$21,-1-POWER(0.3,Param!$M$21)/(IF(Param!$M$21&lt;20,LightShader!M165,OFFSET(LightShader!M165,Param!$M$21-20,0)
)+POWER(0.3,Param!$M$21)),-2),0))</f>
        <v>1.6879334716405312</v>
      </c>
      <c r="N74" s="53">
        <f ca="1">IF(ScreenHeight!$B75&lt;OFFSET(Radar!$AC$3,COLUMN(),0),
    Param!$B$38/ScreenHeight!$B75,
    (Param!$B$37+1/(1-OFFSET(Radar!$AD$3,COLUMN(),0)*ScreenHeight!$C75)/Param!$B$39)/OFFSET(Radar!$AC$3,COLUMN(),0)
)*DistanceShader!N74*LightShader!N74*(IF(OFFSET(Ghosts!$S$41,COLUMN(),0)&lt;ScreenHeight!$E75,
   1,
   (SQRT(OFFSET(Ghosts!$T$41,COLUMN(),0)-OFFSET(Ghosts!$R$41,COLUMN(),0)*ScreenHeight!$D75)-1))+IF(Ghosts!$B$35,IF(Param!$M$21,-1-POWER(0.3,Param!$M$21)/(IF(Param!$M$21&lt;20,LightShader!N165,OFFSET(LightShader!N165,Param!$M$21-20,0)
)+POWER(0.3,Param!$M$21)),-2),0))</f>
        <v>1.7124270865563771</v>
      </c>
      <c r="O74" s="53">
        <f ca="1">IF(ScreenHeight!$B75&lt;OFFSET(Radar!$AC$3,COLUMN(),0),
    Param!$B$38/ScreenHeight!$B75,
    (Param!$B$37+1/(1-OFFSET(Radar!$AD$3,COLUMN(),0)*ScreenHeight!$C75)/Param!$B$39)/OFFSET(Radar!$AC$3,COLUMN(),0)
)*DistanceShader!O74*LightShader!O74*(IF(OFFSET(Ghosts!$S$41,COLUMN(),0)&lt;ScreenHeight!$E75,
   1,
   (SQRT(OFFSET(Ghosts!$T$41,COLUMN(),0)-OFFSET(Ghosts!$R$41,COLUMN(),0)*ScreenHeight!$D75)-1))+IF(Ghosts!$B$35,IF(Param!$M$21,-1-POWER(0.3,Param!$M$21)/(IF(Param!$M$21&lt;20,LightShader!O165,OFFSET(LightShader!O165,Param!$M$21-20,0)
)+POWER(0.3,Param!$M$21)),-2),0))</f>
        <v>1.7374219689089923</v>
      </c>
      <c r="P74" s="53">
        <f ca="1">IF(ScreenHeight!$B75&lt;OFFSET(Radar!$AC$3,COLUMN(),0),
    Param!$B$38/ScreenHeight!$B75,
    (Param!$B$37+1/(1-OFFSET(Radar!$AD$3,COLUMN(),0)*ScreenHeight!$C75)/Param!$B$39)/OFFSET(Radar!$AC$3,COLUMN(),0)
)*DistanceShader!P74*LightShader!P74*(IF(OFFSET(Ghosts!$S$41,COLUMN(),0)&lt;ScreenHeight!$E75,
   1,
   (SQRT(OFFSET(Ghosts!$T$41,COLUMN(),0)-OFFSET(Ghosts!$R$41,COLUMN(),0)*ScreenHeight!$D75)-1))+IF(Ghosts!$B$35,IF(Param!$M$21,-1-POWER(0.3,Param!$M$21)/(IF(Param!$M$21&lt;20,LightShader!P165,OFFSET(LightShader!P165,Param!$M$21-20,0)
)+POWER(0.3,Param!$M$21)),-2),0))</f>
        <v>1.7629313412515741</v>
      </c>
      <c r="Q74" s="53">
        <f ca="1">IF(ScreenHeight!$B75&lt;OFFSET(Radar!$AC$3,COLUMN(),0),
    Param!$B$38/ScreenHeight!$B75,
    (Param!$B$37+1/(1-OFFSET(Radar!$AD$3,COLUMN(),0)*ScreenHeight!$C75)/Param!$B$39)/OFFSET(Radar!$AC$3,COLUMN(),0)
)*DistanceShader!Q74*LightShader!Q74*(IF(OFFSET(Ghosts!$S$41,COLUMN(),0)&lt;ScreenHeight!$E75,
   1,
   (SQRT(OFFSET(Ghosts!$T$41,COLUMN(),0)-OFFSET(Ghosts!$R$41,COLUMN(),0)*ScreenHeight!$D75)-1))+IF(Ghosts!$B$35,IF(Param!$M$21,-1-POWER(0.3,Param!$M$21)/(IF(Param!$M$21&lt;20,LightShader!Q165,OFFSET(LightShader!Q165,Param!$M$21-20,0)
)+POWER(0.3,Param!$M$21)),-2),0))</f>
        <v>1.7889688370874328</v>
      </c>
      <c r="R74" s="53">
        <f ca="1">IF(ScreenHeight!$B75&lt;OFFSET(Radar!$AC$3,COLUMN(),0),
    Param!$B$38/ScreenHeight!$B75,
    (Param!$B$37+1/(1-OFFSET(Radar!$AD$3,COLUMN(),0)*ScreenHeight!$C75)/Param!$B$39)/OFFSET(Radar!$AC$3,COLUMN(),0)
)*DistanceShader!R74*LightShader!R74*(IF(OFFSET(Ghosts!$S$41,COLUMN(),0)&lt;ScreenHeight!$E75,
   1,
   (SQRT(OFFSET(Ghosts!$T$41,COLUMN(),0)-OFFSET(Ghosts!$R$41,COLUMN(),0)*ScreenHeight!$D75)-1))+IF(Ghosts!$B$35,IF(Param!$M$21,-1-POWER(0.3,Param!$M$21)/(IF(Param!$M$21&lt;20,LightShader!R165,OFFSET(LightShader!R165,Param!$M$21-20,0)
)+POWER(0.3,Param!$M$21)),-2),0))</f>
        <v>1.8155485129429167</v>
      </c>
      <c r="S74" s="53">
        <f ca="1">IF(ScreenHeight!$B75&lt;OFFSET(Radar!$AC$3,COLUMN(),0),
    Param!$B$38/ScreenHeight!$B75,
    (Param!$B$37+1/(1-OFFSET(Radar!$AD$3,COLUMN(),0)*ScreenHeight!$C75)/Param!$B$39)/OFFSET(Radar!$AC$3,COLUMN(),0)
)*DistanceShader!S74*LightShader!S74*(IF(OFFSET(Ghosts!$S$41,COLUMN(),0)&lt;ScreenHeight!$E75,
   1,
   (SQRT(OFFSET(Ghosts!$T$41,COLUMN(),0)-OFFSET(Ghosts!$R$41,COLUMN(),0)*ScreenHeight!$D75)-1))+IF(Ghosts!$B$35,IF(Param!$M$21,-1-POWER(0.3,Param!$M$21)/(IF(Param!$M$21&lt;20,LightShader!S165,OFFSET(LightShader!S165,Param!$M$21-20,0)
)+POWER(0.3,Param!$M$21)),-2),0))</f>
        <v>1.8426848604284172</v>
      </c>
      <c r="T74" s="53">
        <f ca="1">IF(ScreenHeight!$B75&lt;OFFSET(Radar!$AC$3,COLUMN(),0),
    Param!$B$38/ScreenHeight!$B75,
    (Param!$B$37+1/(1-OFFSET(Radar!$AD$3,COLUMN(),0)*ScreenHeight!$C75)/Param!$B$39)/OFFSET(Radar!$AC$3,COLUMN(),0)
)*DistanceShader!T74*LightShader!T74*(IF(OFFSET(Ghosts!$S$41,COLUMN(),0)&lt;ScreenHeight!$E75,
   1,
   (SQRT(OFFSET(Ghosts!$T$41,COLUMN(),0)-OFFSET(Ghosts!$R$41,COLUMN(),0)*ScreenHeight!$D75)-1))+IF(Ghosts!$B$35,IF(Param!$M$21,-1-POWER(0.3,Param!$M$21)/(IF(Param!$M$21&lt;20,LightShader!T165,OFFSET(LightShader!T165,Param!$M$21-20,0)
)+POWER(0.3,Param!$M$21)),-2),0))</f>
        <v>1.8703928182162646</v>
      </c>
      <c r="U74" s="53">
        <f ca="1">IF(ScreenHeight!$B75&lt;OFFSET(Radar!$AC$3,COLUMN(),0),
    Param!$B$38/ScreenHeight!$B75,
    (Param!$B$37+1/(1-OFFSET(Radar!$AD$3,COLUMN(),0)*ScreenHeight!$C75)/Param!$B$39)/OFFSET(Radar!$AC$3,COLUMN(),0)
)*DistanceShader!U74*LightShader!U74*(IF(OFFSET(Ghosts!$S$41,COLUMN(),0)&lt;ScreenHeight!$E75,
   1,
   (SQRT(OFFSET(Ghosts!$T$41,COLUMN(),0)-OFFSET(Ghosts!$R$41,COLUMN(),0)*ScreenHeight!$D75)-1))+IF(Ghosts!$B$35,IF(Param!$M$21,-1-POWER(0.3,Param!$M$21)/(IF(Param!$M$21&lt;20,LightShader!U165,OFFSET(LightShader!U165,Param!$M$21-20,0)
)+POWER(0.3,Param!$M$21)),-2),0))</f>
        <v>1.8986877838516811</v>
      </c>
      <c r="V74" s="53">
        <f ca="1">IF(ScreenHeight!$B75&lt;OFFSET(Radar!$AC$3,COLUMN(),0),
    Param!$B$38/ScreenHeight!$B75,
    (Param!$B$37+1/(1-OFFSET(Radar!$AD$3,COLUMN(),0)*ScreenHeight!$C75)/Param!$B$39)/OFFSET(Radar!$AC$3,COLUMN(),0)
)*DistanceShader!V74*LightShader!V74*(IF(OFFSET(Ghosts!$S$41,COLUMN(),0)&lt;ScreenHeight!$E75,
   1,
   (SQRT(OFFSET(Ghosts!$T$41,COLUMN(),0)-OFFSET(Ghosts!$R$41,COLUMN(),0)*ScreenHeight!$D75)-1))+IF(Ghosts!$B$35,IF(Param!$M$21,-1-POWER(0.3,Param!$M$21)/(IF(Param!$M$21&lt;20,LightShader!V165,OFFSET(LightShader!V165,Param!$M$21-20,0)
)+POWER(0.3,Param!$M$21)),-2),0))</f>
        <v>1.9275856252985397</v>
      </c>
      <c r="W74" s="53">
        <f ca="1">IF(ScreenHeight!$B75&lt;OFFSET(Radar!$AC$3,COLUMN(),0),
    Param!$B$38/ScreenHeight!$B75,
    (Param!$B$37+1/(1-OFFSET(Radar!$AD$3,COLUMN(),0)*ScreenHeight!$C75)/Param!$B$39)/OFFSET(Radar!$AC$3,COLUMN(),0)
)*DistanceShader!W74*LightShader!W74*(IF(OFFSET(Ghosts!$S$41,COLUMN(),0)&lt;ScreenHeight!$E75,
   1,
   (SQRT(OFFSET(Ghosts!$T$41,COLUMN(),0)-OFFSET(Ghosts!$R$41,COLUMN(),0)*ScreenHeight!$D75)-1))+IF(Ghosts!$B$35,IF(Param!$M$21,-1-POWER(0.3,Param!$M$21)/(IF(Param!$M$21&lt;20,LightShader!W165,OFFSET(LightShader!W165,Param!$M$21-20,0)
)+POWER(0.3,Param!$M$21)),-2),0))</f>
        <v>1.9571026921051617</v>
      </c>
      <c r="X74" s="53">
        <f ca="1">IF(ScreenHeight!$B75&lt;OFFSET(Radar!$AC$3,COLUMN(),0),
    Param!$B$38/ScreenHeight!$B75,
    (Param!$B$37+1/(1-OFFSET(Radar!$AD$3,COLUMN(),0)*ScreenHeight!$C75)/Param!$B$39)/OFFSET(Radar!$AC$3,COLUMN(),0)
)*DistanceShader!X74*LightShader!X74*(IF(OFFSET(Ghosts!$S$41,COLUMN(),0)&lt;ScreenHeight!$E75,
   1,
   (SQRT(OFFSET(Ghosts!$T$41,COLUMN(),0)-OFFSET(Ghosts!$R$41,COLUMN(),0)*ScreenHeight!$D75)-1))+IF(Ghosts!$B$35,IF(Param!$M$21,-1-POWER(0.3,Param!$M$21)/(IF(Param!$M$21&lt;20,LightShader!X165,OFFSET(LightShader!X165,Param!$M$21-20,0)
)+POWER(0.3,Param!$M$21)),-2),0))</f>
        <v>1.9872558260565822</v>
      </c>
      <c r="Y74" s="53">
        <f ca="1">IF(ScreenHeight!$B75&lt;OFFSET(Radar!$AC$3,COLUMN(),0),
    Param!$B$38/ScreenHeight!$B75,
    (Param!$B$37+1/(1-OFFSET(Radar!$AD$3,COLUMN(),0)*ScreenHeight!$C75)/Param!$B$39)/OFFSET(Radar!$AC$3,COLUMN(),0)
)*DistanceShader!Y74*LightShader!Y74*(IF(OFFSET(Ghosts!$S$41,COLUMN(),0)&lt;ScreenHeight!$E75,
   1,
   (SQRT(OFFSET(Ghosts!$T$41,COLUMN(),0)-OFFSET(Ghosts!$R$41,COLUMN(),0)*ScreenHeight!$D75)-1))+IF(Ghosts!$B$35,IF(Param!$M$21,-1-POWER(0.3,Param!$M$21)/(IF(Param!$M$21&lt;20,LightShader!Y165,OFFSET(LightShader!Y165,Param!$M$21-20,0)
)+POWER(0.3,Param!$M$21)),-2),0))</f>
        <v>2.0180623711582411</v>
      </c>
      <c r="Z74" s="53">
        <f ca="1">IF(ScreenHeight!$B75&lt;OFFSET(Radar!$AC$3,COLUMN(),0),
    Param!$B$38/ScreenHeight!$B75,
    (Param!$B$37+1/(1-OFFSET(Radar!$AD$3,COLUMN(),0)*ScreenHeight!$C75)/Param!$B$39)/OFFSET(Radar!$AC$3,COLUMN(),0)
)*DistanceShader!Z74*LightShader!Z74*(IF(OFFSET(Ghosts!$S$41,COLUMN(),0)&lt;ScreenHeight!$E75,
   1,
   (SQRT(OFFSET(Ghosts!$T$41,COLUMN(),0)-OFFSET(Ghosts!$R$41,COLUMN(),0)*ScreenHeight!$D75)-1))+IF(Ghosts!$B$35,IF(Param!$M$21,-1-POWER(0.3,Param!$M$21)/(IF(Param!$M$21&lt;20,LightShader!Z165,OFFSET(LightShader!Z165,Param!$M$21-20,0)
)+POWER(0.3,Param!$M$21)),-2),0))</f>
        <v>2.0495401827716386</v>
      </c>
      <c r="AA74" s="53">
        <f ca="1">IF(ScreenHeight!$B75&lt;OFFSET(Radar!$AC$3,COLUMN(),0),
    Param!$B$38/ScreenHeight!$B75,
    (Param!$B$37+1/(1-OFFSET(Radar!$AD$3,COLUMN(),0)*ScreenHeight!$C75)/Param!$B$39)/OFFSET(Radar!$AC$3,COLUMN(),0)
)*DistanceShader!AA74*LightShader!AA74*(IF(OFFSET(Ghosts!$S$41,COLUMN(),0)&lt;ScreenHeight!$E75,
   1,
   (SQRT(OFFSET(Ghosts!$T$41,COLUMN(),0)-OFFSET(Ghosts!$R$41,COLUMN(),0)*ScreenHeight!$D75)-1))+IF(Ghosts!$B$35,IF(Param!$M$21,-1-POWER(0.3,Param!$M$21)/(IF(Param!$M$21&lt;20,LightShader!AA165,OFFSET(LightShader!AA165,Param!$M$21-20,0)
)+POWER(0.3,Param!$M$21)),-2),0))</f>
        <v>2.0817076356946873</v>
      </c>
      <c r="AB74" s="53">
        <f ca="1">IF(ScreenHeight!$B75&lt;OFFSET(Radar!$AC$3,COLUMN(),0),
    Param!$B$38/ScreenHeight!$B75,
    (Param!$B$37+1/(1-OFFSET(Radar!$AD$3,COLUMN(),0)*ScreenHeight!$C75)/Param!$B$39)/OFFSET(Radar!$AC$3,COLUMN(),0)
)*DistanceShader!AB74*LightShader!AB74*(IF(OFFSET(Ghosts!$S$41,COLUMN(),0)&lt;ScreenHeight!$E75,
   1,
   (SQRT(OFFSET(Ghosts!$T$41,COLUMN(),0)-OFFSET(Ghosts!$R$41,COLUMN(),0)*ScreenHeight!$D75)-1))+IF(Ghosts!$B$35,IF(Param!$M$21,-1-POWER(0.3,Param!$M$21)/(IF(Param!$M$21&lt;20,LightShader!AB165,OFFSET(LightShader!AB165,Param!$M$21-20,0)
)+POWER(0.3,Param!$M$21)),-2),0))</f>
        <v>2.1145836309478927</v>
      </c>
      <c r="AC74" s="53">
        <f ca="1">IF(ScreenHeight!$B75&lt;OFFSET(Radar!$AC$3,COLUMN(),0),
    Param!$B$38/ScreenHeight!$B75,
    (Param!$B$37+1/(1-OFFSET(Radar!$AD$3,COLUMN(),0)*ScreenHeight!$C75)/Param!$B$39)/OFFSET(Radar!$AC$3,COLUMN(),0)
)*DistanceShader!AC74*LightShader!AC74*(IF(OFFSET(Ghosts!$S$41,COLUMN(),0)&lt;ScreenHeight!$E75,
   1,
   (SQRT(OFFSET(Ghosts!$T$41,COLUMN(),0)-OFFSET(Ghosts!$R$41,COLUMN(),0)*ScreenHeight!$D75)-1))+IF(Ghosts!$B$35,IF(Param!$M$21,-1-POWER(0.3,Param!$M$21)/(IF(Param!$M$21&lt;20,LightShader!AC165,OFFSET(LightShader!AC165,Param!$M$21-20,0)
)+POWER(0.3,Param!$M$21)),-2),0))</f>
        <v>2.1481876009916299</v>
      </c>
      <c r="AD74" s="53">
        <f ca="1">IF(ScreenHeight!$B75&lt;OFFSET(Radar!$AC$3,COLUMN(),0),
    Param!$B$38/ScreenHeight!$B75,
    (Param!$B$37+1/(1-OFFSET(Radar!$AD$3,COLUMN(),0)*ScreenHeight!$C75)/Param!$B$39)/OFFSET(Radar!$AC$3,COLUMN(),0)
)*DistanceShader!AD74*LightShader!AD74*(IF(OFFSET(Ghosts!$S$41,COLUMN(),0)&lt;ScreenHeight!$E75,
   1,
   (SQRT(OFFSET(Ghosts!$T$41,COLUMN(),0)-OFFSET(Ghosts!$R$41,COLUMN(),0)*ScreenHeight!$D75)-1))+IF(Ghosts!$B$35,IF(Param!$M$21,-1-POWER(0.3,Param!$M$21)/(IF(Param!$M$21&lt;20,LightShader!AD165,OFFSET(LightShader!AD165,Param!$M$21-20,0)
)+POWER(0.3,Param!$M$21)),-2),0))</f>
        <v>2.1825395130590795</v>
      </c>
      <c r="AE74" s="53">
        <f ca="1">IF(ScreenHeight!$B75&lt;OFFSET(Radar!$AC$3,COLUMN(),0),
    Param!$B$38/ScreenHeight!$B75,
    (Param!$B$37+1/(1-OFFSET(Radar!$AD$3,COLUMN(),0)*ScreenHeight!$C75)/Param!$B$39)/OFFSET(Radar!$AC$3,COLUMN(),0)
)*DistanceShader!AE74*LightShader!AE74*(IF(OFFSET(Ghosts!$S$41,COLUMN(),0)&lt;ScreenHeight!$E75,
   1,
   (SQRT(OFFSET(Ghosts!$T$41,COLUMN(),0)-OFFSET(Ghosts!$R$41,COLUMN(),0)*ScreenHeight!$D75)-1))+IF(Ghosts!$B$35,IF(Param!$M$21,-1-POWER(0.3,Param!$M$21)/(IF(Param!$M$21&lt;20,LightShader!AE165,OFFSET(LightShader!AE165,Param!$M$21-20,0)
)+POWER(0.3,Param!$M$21)),-2),0))</f>
        <v>2.2176598702432879</v>
      </c>
      <c r="AF74" s="53">
        <f ca="1">IF(ScreenHeight!$B75&lt;OFFSET(Radar!$AC$3,COLUMN(),0),
    Param!$B$38/ScreenHeight!$B75,
    (Param!$B$37+1/(1-OFFSET(Radar!$AD$3,COLUMN(),0)*ScreenHeight!$C75)/Param!$B$39)/OFFSET(Radar!$AC$3,COLUMN(),0)
)*DistanceShader!AF74*LightShader!AF74*(IF(OFFSET(Ghosts!$S$41,COLUMN(),0)&lt;ScreenHeight!$E75,
   1,
   (SQRT(OFFSET(Ghosts!$T$41,COLUMN(),0)-OFFSET(Ghosts!$R$41,COLUMN(),0)*ScreenHeight!$D75)-1))+IF(Ghosts!$B$35,IF(Param!$M$21,-1-POWER(0.3,Param!$M$21)/(IF(Param!$M$21&lt;20,LightShader!AF165,OFFSET(LightShader!AF165,Param!$M$21-20,0)
)+POWER(0.3,Param!$M$21)),-2),0))</f>
        <v>2.2535697099246228</v>
      </c>
      <c r="AG74" s="53">
        <f ca="1">IF(ScreenHeight!$B75&lt;OFFSET(Radar!$AC$3,COLUMN(),0),
    Param!$B$38/ScreenHeight!$B75,
    (Param!$B$37+1/(1-OFFSET(Radar!$AD$3,COLUMN(),0)*ScreenHeight!$C75)/Param!$B$39)/OFFSET(Radar!$AC$3,COLUMN(),0)
)*DistanceShader!AG74*LightShader!AG74*(IF(OFFSET(Ghosts!$S$41,COLUMN(),0)&lt;ScreenHeight!$E75,
   1,
   (SQRT(OFFSET(Ghosts!$T$41,COLUMN(),0)-OFFSET(Ghosts!$R$41,COLUMN(),0)*ScreenHeight!$D75)-1))+IF(Ghosts!$B$35,IF(Param!$M$21,-1-POWER(0.3,Param!$M$21)/(IF(Param!$M$21&lt;20,LightShader!AG165,OFFSET(LightShader!AG165,Param!$M$21-20,0)
)+POWER(0.3,Param!$M$21)),-2),0))</f>
        <v>2.2902905990658962</v>
      </c>
      <c r="AH74" s="53">
        <f ca="1">IF(ScreenHeight!$B75&lt;OFFSET(Radar!$AC$3,COLUMN(),0),
    Param!$B$38/ScreenHeight!$B75,
    (Param!$B$37+1/(1-OFFSET(Radar!$AD$3,COLUMN(),0)*ScreenHeight!$C75)/Param!$B$39)/OFFSET(Radar!$AC$3,COLUMN(),0)
)*DistanceShader!AH74*LightShader!AH74*(IF(OFFSET(Ghosts!$S$41,COLUMN(),0)&lt;ScreenHeight!$E75,
   1,
   (SQRT(OFFSET(Ghosts!$T$41,COLUMN(),0)-OFFSET(Ghosts!$R$41,COLUMN(),0)*ScreenHeight!$D75)-1))+IF(Ghosts!$B$35,IF(Param!$M$21,-1-POWER(0.3,Param!$M$21)/(IF(Param!$M$21&lt;20,LightShader!AH165,OFFSET(LightShader!AH165,Param!$M$21-20,0)
)+POWER(0.3,Param!$M$21)),-2),0))</f>
        <v>2.327844625835862</v>
      </c>
      <c r="AI74" s="53">
        <f ca="1">IF(ScreenHeight!$B75&lt;OFFSET(Radar!$AC$3,COLUMN(),0),
    Param!$B$38/ScreenHeight!$B75,
    (Param!$B$37+1/(1-OFFSET(Radar!$AD$3,COLUMN(),0)*ScreenHeight!$C75)/Param!$B$39)/OFFSET(Radar!$AC$3,COLUMN(),0)
)*DistanceShader!AI74*LightShader!AI74*(IF(OFFSET(Ghosts!$S$41,COLUMN(),0)&lt;ScreenHeight!$E75,
   1,
   (SQRT(OFFSET(Ghosts!$T$41,COLUMN(),0)-OFFSET(Ghosts!$R$41,COLUMN(),0)*ScreenHeight!$D75)-1))+IF(Ghosts!$B$35,IF(Param!$M$21,-1-POWER(0.3,Param!$M$21)/(IF(Param!$M$21&lt;20,LightShader!AI165,OFFSET(LightShader!AI165,Param!$M$21-20,0)
)+POWER(0.3,Param!$M$21)),-2),0))</f>
        <v>2.3662543869466623</v>
      </c>
      <c r="AJ74" s="53">
        <f ca="1">IF(ScreenHeight!$B75&lt;OFFSET(Radar!$AC$3,COLUMN(),0),
    Param!$B$38/ScreenHeight!$B75,
    (Param!$B$37+1/(1-OFFSET(Radar!$AD$3,COLUMN(),0)*ScreenHeight!$C75)/Param!$B$39)/OFFSET(Radar!$AC$3,COLUMN(),0)
)*DistanceShader!AJ74*LightShader!AJ74*(IF(OFFSET(Ghosts!$S$41,COLUMN(),0)&lt;ScreenHeight!$E75,
   1,
   (SQRT(OFFSET(Ghosts!$T$41,COLUMN(),0)-OFFSET(Ghosts!$R$41,COLUMN(),0)*ScreenHeight!$D75)-1))+IF(Ghosts!$B$35,IF(Param!$M$21,-1-POWER(0.3,Param!$M$21)/(IF(Param!$M$21&lt;20,LightShader!AJ165,OFFSET(LightShader!AJ165,Param!$M$21-20,0)
)+POWER(0.3,Param!$M$21)),-2),0))</f>
        <v>2.4055429700063491</v>
      </c>
      <c r="AK74" s="53">
        <f ca="1">IF(ScreenHeight!$B75&lt;OFFSET(Radar!$AC$3,COLUMN(),0),
    Param!$B$38/ScreenHeight!$B75,
    (Param!$B$37+1/(1-OFFSET(Radar!$AD$3,COLUMN(),0)*ScreenHeight!$C75)/Param!$B$39)/OFFSET(Radar!$AC$3,COLUMN(),0)
)*DistanceShader!AK74*LightShader!AK74*(IF(OFFSET(Ghosts!$S$41,COLUMN(),0)&lt;ScreenHeight!$E75,
   1,
   (SQRT(OFFSET(Ghosts!$T$41,COLUMN(),0)-OFFSET(Ghosts!$R$41,COLUMN(),0)*ScreenHeight!$D75)-1))+IF(Ghosts!$B$35,IF(Param!$M$21,-1-POWER(0.3,Param!$M$21)/(IF(Param!$M$21&lt;20,LightShader!AK165,OFFSET(LightShader!AK165,Param!$M$21-20,0)
)+POWER(0.3,Param!$M$21)),-2),0))</f>
        <v>2.4457339300925951</v>
      </c>
      <c r="AL74" s="53">
        <f ca="1">IF(ScreenHeight!$B75&lt;OFFSET(Radar!$AC$3,COLUMN(),0),
    Param!$B$38/ScreenHeight!$B75,
    (Param!$B$37+1/(1-OFFSET(Radar!$AD$3,COLUMN(),0)*ScreenHeight!$C75)/Param!$B$39)/OFFSET(Radar!$AC$3,COLUMN(),0)
)*DistanceShader!AL74*LightShader!AL74*(IF(OFFSET(Ghosts!$S$41,COLUMN(),0)&lt;ScreenHeight!$E75,
   1,
   (SQRT(OFFSET(Ghosts!$T$41,COLUMN(),0)-OFFSET(Ghosts!$R$41,COLUMN(),0)*ScreenHeight!$D75)-1))+IF(Ghosts!$B$35,IF(Param!$M$21,-1-POWER(0.3,Param!$M$21)/(IF(Param!$M$21&lt;20,LightShader!AL165,OFFSET(LightShader!AL165,Param!$M$21-20,0)
)+POWER(0.3,Param!$M$21)),-2),0))</f>
        <v>2.4868512596472514</v>
      </c>
      <c r="AM74" s="53">
        <f ca="1">IF(ScreenHeight!$B75&lt;OFFSET(Radar!$AC$3,COLUMN(),0),
    Param!$B$38/ScreenHeight!$B75,
    (Param!$B$37+1/(1-OFFSET(Radar!$AD$3,COLUMN(),0)*ScreenHeight!$C75)/Param!$B$39)/OFFSET(Radar!$AC$3,COLUMN(),0)
)*DistanceShader!AM74*LightShader!AM74*(IF(OFFSET(Ghosts!$S$41,COLUMN(),0)&lt;ScreenHeight!$E75,
   1,
   (SQRT(OFFSET(Ghosts!$T$41,COLUMN(),0)-OFFSET(Ghosts!$R$41,COLUMN(),0)*ScreenHeight!$D75)-1))+IF(Ghosts!$B$35,IF(Param!$M$21,-1-POWER(0.3,Param!$M$21)/(IF(Param!$M$21&lt;20,LightShader!AM165,OFFSET(LightShader!AM165,Param!$M$21-20,0)
)+POWER(0.3,Param!$M$21)),-2),0))</f>
        <v>2.528919350672227</v>
      </c>
      <c r="AN74" s="53">
        <f ca="1">IF(ScreenHeight!$B75&lt;OFFSET(Radar!$AC$3,COLUMN(),0),
    Param!$B$38/ScreenHeight!$B75,
    (Param!$B$37+1/(1-OFFSET(Radar!$AD$3,COLUMN(),0)*ScreenHeight!$C75)/Param!$B$39)/OFFSET(Radar!$AC$3,COLUMN(),0)
)*DistanceShader!AN74*LightShader!AN74*(IF(OFFSET(Ghosts!$S$41,COLUMN(),0)&lt;ScreenHeight!$E75,
   1,
   (SQRT(OFFSET(Ghosts!$T$41,COLUMN(),0)-OFFSET(Ghosts!$R$41,COLUMN(),0)*ScreenHeight!$D75)-1))+IF(Ghosts!$B$35,IF(Param!$M$21,-1-POWER(0.3,Param!$M$21)/(IF(Param!$M$21&lt;20,LightShader!AN165,OFFSET(LightShader!AN165,Param!$M$21-20,0)
)+POWER(0.3,Param!$M$21)),-2),0))</f>
        <v>2.5719629480740958</v>
      </c>
      <c r="AO74" s="53">
        <f ca="1">IF(ScreenHeight!$B75&lt;OFFSET(Radar!$AC$3,COLUMN(),0),
    Param!$B$38/ScreenHeight!$B75,
    (Param!$B$37+1/(1-OFFSET(Radar!$AD$3,COLUMN(),0)*ScreenHeight!$C75)/Param!$B$39)/OFFSET(Radar!$AC$3,COLUMN(),0)
)*DistanceShader!AO74*LightShader!AO74*(IF(OFFSET(Ghosts!$S$41,COLUMN(),0)&lt;ScreenHeight!$E75,
   1,
   (SQRT(OFFSET(Ghosts!$T$41,COLUMN(),0)-OFFSET(Ghosts!$R$41,COLUMN(),0)*ScreenHeight!$D75)-1))+IF(Ghosts!$B$35,IF(Param!$M$21,-1-POWER(0.3,Param!$M$21)/(IF(Param!$M$21&lt;20,LightShader!AO165,OFFSET(LightShader!AO165,Param!$M$21-20,0)
)+POWER(0.3,Param!$M$21)),-2),0))</f>
        <v>2.6160070928567527</v>
      </c>
      <c r="AP74" s="53">
        <f ca="1">IF(ScreenHeight!$B75&lt;OFFSET(Radar!$AC$3,COLUMN(),0),
    Param!$B$38/ScreenHeight!$B75,
    (Param!$B$37+1/(1-OFFSET(Radar!$AD$3,COLUMN(),0)*ScreenHeight!$C75)/Param!$B$39)/OFFSET(Radar!$AC$3,COLUMN(),0)
)*DistanceShader!AP74*LightShader!AP74*(IF(OFFSET(Ghosts!$S$41,COLUMN(),0)&lt;ScreenHeight!$E75,
   1,
   (SQRT(OFFSET(Ghosts!$T$41,COLUMN(),0)-OFFSET(Ghosts!$R$41,COLUMN(),0)*ScreenHeight!$D75)-1))+IF(Ghosts!$B$35,IF(Param!$M$21,-1-POWER(0.3,Param!$M$21)/(IF(Param!$M$21&lt;20,LightShader!AP165,OFFSET(LightShader!AP165,Param!$M$21-20,0)
)+POWER(0.3,Param!$M$21)),-2),0))</f>
        <v>2.661077053697015</v>
      </c>
      <c r="AQ74" s="53">
        <f ca="1">IF(ScreenHeight!$B75&lt;OFFSET(Radar!$AC$3,COLUMN(),0),
    Param!$B$38/ScreenHeight!$B75,
    (Param!$B$37+1/(1-OFFSET(Radar!$AD$3,COLUMN(),0)*ScreenHeight!$C75)/Param!$B$39)/OFFSET(Radar!$AC$3,COLUMN(),0)
)*DistanceShader!AQ74*LightShader!AQ74*(IF(OFFSET(Ghosts!$S$41,COLUMN(),0)&lt;ScreenHeight!$E75,
   1,
   (SQRT(OFFSET(Ghosts!$T$41,COLUMN(),0)-OFFSET(Ghosts!$R$41,COLUMN(),0)*ScreenHeight!$D75)-1))+IF(Ghosts!$B$35,IF(Param!$M$21,-1-POWER(0.3,Param!$M$21)/(IF(Param!$M$21&lt;20,LightShader!AQ165,OFFSET(LightShader!AQ165,Param!$M$21-20,0)
)+POWER(0.3,Param!$M$21)),-2),0))</f>
        <v>2.707198245256289</v>
      </c>
      <c r="AR74" s="53">
        <f ca="1">IF(ScreenHeight!$B75&lt;OFFSET(Radar!$AC$3,COLUMN(),0),
    Param!$B$38/ScreenHeight!$B75,
    (Param!$B$37+1/(1-OFFSET(Radar!$AD$3,COLUMN(),0)*ScreenHeight!$C75)/Param!$B$39)/OFFSET(Radar!$AC$3,COLUMN(),0)
)*DistanceShader!AR74*LightShader!AR74*(IF(OFFSET(Ghosts!$S$41,COLUMN(),0)&lt;ScreenHeight!$E75,
   1,
   (SQRT(OFFSET(Ghosts!$T$41,COLUMN(),0)-OFFSET(Ghosts!$R$41,COLUMN(),0)*ScreenHeight!$D75)-1))+IF(Ghosts!$B$35,IF(Param!$M$21,-1-POWER(0.3,Param!$M$21)/(IF(Param!$M$21&lt;20,LightShader!AR165,OFFSET(LightShader!AR165,Param!$M$21-20,0)
)+POWER(0.3,Param!$M$21)),-2),0))</f>
        <v>2.7543961313812049</v>
      </c>
      <c r="AS74" s="53">
        <f ca="1">IF(ScreenHeight!$B75&lt;OFFSET(Radar!$AC$3,COLUMN(),0),
    Param!$B$38/ScreenHeight!$B75,
    (Param!$B$37+1/(1-OFFSET(Radar!$AD$3,COLUMN(),0)*ScreenHeight!$C75)/Param!$B$39)/OFFSET(Radar!$AC$3,COLUMN(),0)
)*DistanceShader!AS74*LightShader!AS74*(IF(OFFSET(Ghosts!$S$41,COLUMN(),0)&lt;ScreenHeight!$E75,
   1,
   (SQRT(OFFSET(Ghosts!$T$41,COLUMN(),0)-OFFSET(Ghosts!$R$41,COLUMN(),0)*ScreenHeight!$D75)-1))+IF(Ghosts!$B$35,IF(Param!$M$21,-1-POWER(0.3,Param!$M$21)/(IF(Param!$M$21&lt;20,LightShader!AS165,OFFSET(LightShader!AS165,Param!$M$21-20,0)
)+POWER(0.3,Param!$M$21)),-2),0))</f>
        <v>2.8026961111266919</v>
      </c>
      <c r="AT74" s="53">
        <f ca="1">IF(ScreenHeight!$B75&lt;OFFSET(Radar!$AC$3,COLUMN(),0),
    Param!$B$38/ScreenHeight!$B75,
    (Param!$B$37+1/(1-OFFSET(Radar!$AD$3,COLUMN(),0)*ScreenHeight!$C75)/Param!$B$39)/OFFSET(Radar!$AC$3,COLUMN(),0)
)*DistanceShader!AT74*LightShader!AT74*(IF(OFFSET(Ghosts!$S$41,COLUMN(),0)&lt;ScreenHeight!$E75,
   1,
   (SQRT(OFFSET(Ghosts!$T$41,COLUMN(),0)-OFFSET(Ghosts!$R$41,COLUMN(),0)*ScreenHeight!$D75)-1))+IF(Ghosts!$B$35,IF(Param!$M$21,-1-POWER(0.3,Param!$M$21)/(IF(Param!$M$21&lt;20,LightShader!AT165,OFFSET(LightShader!AT165,Param!$M$21-20,0)
)+POWER(0.3,Param!$M$21)),-2),0))</f>
        <v>2.8521233852958146</v>
      </c>
      <c r="AU74" s="53">
        <f ca="1">IF(ScreenHeight!$B75&lt;OFFSET(Radar!$AC$3,COLUMN(),0),
    Param!$B$38/ScreenHeight!$B75,
    (Param!$B$37+1/(1-OFFSET(Radar!$AD$3,COLUMN(),0)*ScreenHeight!$C75)/Param!$B$39)/OFFSET(Radar!$AC$3,COLUMN(),0)
)*DistanceShader!AU74*LightShader!AU74*(IF(OFFSET(Ghosts!$S$41,COLUMN(),0)&lt;ScreenHeight!$E75,
   1,
   (SQRT(OFFSET(Ghosts!$T$41,COLUMN(),0)-OFFSET(Ghosts!$R$41,COLUMN(),0)*ScreenHeight!$D75)-1))+IF(Ghosts!$B$35,IF(Param!$M$21,-1-POWER(0.3,Param!$M$21)/(IF(Param!$M$21&lt;20,LightShader!AU165,OFFSET(LightShader!AU165,Param!$M$21-20,0)
)+POWER(0.3,Param!$M$21)),-2),0))</f>
        <v>2.9027028009318236</v>
      </c>
      <c r="AV74" s="53">
        <f ca="1">IF(ScreenHeight!$B75&lt;OFFSET(Radar!$AC$3,COLUMN(),0),
    Param!$B$38/ScreenHeight!$B75,
    (Param!$B$37+1/(1-OFFSET(Radar!$AD$3,COLUMN(),0)*ScreenHeight!$C75)/Param!$B$39)/OFFSET(Radar!$AC$3,COLUMN(),0)
)*DistanceShader!AV74*LightShader!AV74*(IF(OFFSET(Ghosts!$S$41,COLUMN(),0)&lt;ScreenHeight!$E75,
   1,
   (SQRT(OFFSET(Ghosts!$T$41,COLUMN(),0)-OFFSET(Ghosts!$R$41,COLUMN(),0)*ScreenHeight!$D75)-1))+IF(Ghosts!$B$35,IF(Param!$M$21,-1-POWER(0.3,Param!$M$21)/(IF(Param!$M$21&lt;20,LightShader!AV165,OFFSET(LightShader!AV165,Param!$M$21-20,0)
)+POWER(0.3,Param!$M$21)),-2),0))</f>
        <v>2.9544586709198124</v>
      </c>
      <c r="AW74" s="53">
        <f ca="1">IF(ScreenHeight!$B75&lt;OFFSET(Radar!$AC$3,COLUMN(),0),
    Param!$B$38/ScreenHeight!$B75,
    (Param!$B$37+1/(1-OFFSET(Radar!$AD$3,COLUMN(),0)*ScreenHeight!$C75)/Param!$B$39)/OFFSET(Radar!$AC$3,COLUMN(),0)
)*DistanceShader!AW74*LightShader!AW74*(IF(OFFSET(Ghosts!$S$41,COLUMN(),0)&lt;ScreenHeight!$E75,
   1,
   (SQRT(OFFSET(Ghosts!$T$41,COLUMN(),0)-OFFSET(Ghosts!$R$41,COLUMN(),0)*ScreenHeight!$D75)-1))+IF(Ghosts!$B$35,IF(Param!$M$21,-1-POWER(0.3,Param!$M$21)/(IF(Param!$M$21&lt;20,LightShader!AW165,OFFSET(LightShader!AW165,Param!$M$21-20,0)
)+POWER(0.3,Param!$M$21)),-2),0))</f>
        <v>3.0074145655596851</v>
      </c>
      <c r="AX74" s="53">
        <f ca="1">IF(ScreenHeight!$B75&lt;OFFSET(Radar!$AC$3,COLUMN(),0),
    Param!$B$38/ScreenHeight!$B75,
    (Param!$B$37+1/(1-OFFSET(Radar!$AD$3,COLUMN(),0)*ScreenHeight!$C75)/Param!$B$39)/OFFSET(Radar!$AC$3,COLUMN(),0)
)*DistanceShader!AX74*LightShader!AX74*(IF(OFFSET(Ghosts!$S$41,COLUMN(),0)&lt;ScreenHeight!$E75,
   1,
   (SQRT(OFFSET(Ghosts!$T$41,COLUMN(),0)-OFFSET(Ghosts!$R$41,COLUMN(),0)*ScreenHeight!$D75)-1))+IF(Ghosts!$B$35,IF(Param!$M$21,-1-POWER(0.3,Param!$M$21)/(IF(Param!$M$21&lt;20,LightShader!AX165,OFFSET(LightShader!AX165,Param!$M$21-20,0)
)+POWER(0.3,Param!$M$21)),-2),0))</f>
        <v>3.061593072661382</v>
      </c>
      <c r="AY74" s="53">
        <f ca="1">IF(ScreenHeight!$B75&lt;OFFSET(Radar!$AC$3,COLUMN(),0),
    Param!$B$38/ScreenHeight!$B75,
    (Param!$B$37+1/(1-OFFSET(Radar!$AD$3,COLUMN(),0)*ScreenHeight!$C75)/Param!$B$39)/OFFSET(Radar!$AC$3,COLUMN(),0)
)*DistanceShader!AY74*LightShader!AY74*(IF(OFFSET(Ghosts!$S$41,COLUMN(),0)&lt;ScreenHeight!$E75,
   1,
   (SQRT(OFFSET(Ghosts!$T$41,COLUMN(),0)-OFFSET(Ghosts!$R$41,COLUMN(),0)*ScreenHeight!$D75)-1))+IF(Ghosts!$B$35,IF(Param!$M$21,-1-POWER(0.3,Param!$M$21)/(IF(Param!$M$21&lt;20,LightShader!AY165,OFFSET(LightShader!AY165,Param!$M$21-20,0)
)+POWER(0.3,Param!$M$21)),-2),0))</f>
        <v>3.1170155223916183</v>
      </c>
      <c r="AZ74" s="53">
        <f ca="1">IF(ScreenHeight!$B75&lt;OFFSET(Radar!$AC$3,COLUMN(),0),
    Param!$B$38/ScreenHeight!$B75,
    (Param!$B$37+1/(1-OFFSET(Radar!$AD$3,COLUMN(),0)*ScreenHeight!$C75)/Param!$B$39)/OFFSET(Radar!$AC$3,COLUMN(),0)
)*DistanceShader!AZ74*LightShader!AZ74*(IF(OFFSET(Ghosts!$S$41,COLUMN(),0)&lt;ScreenHeight!$E75,
   1,
   (SQRT(OFFSET(Ghosts!$T$41,COLUMN(),0)-OFFSET(Ghosts!$R$41,COLUMN(),0)*ScreenHeight!$D75)-1))+IF(Ghosts!$B$35,IF(Param!$M$21,-1-POWER(0.3,Param!$M$21)/(IF(Param!$M$21&lt;20,LightShader!AZ165,OFFSET(LightShader!AZ165,Param!$M$21-20,0)
)+POWER(0.3,Param!$M$21)),-2),0))</f>
        <v>3.1737016727748686</v>
      </c>
      <c r="BA74" s="53">
        <f ca="1">IF(ScreenHeight!$B75&lt;OFFSET(Radar!$AC$3,COLUMN(),0),
    Param!$B$38/ScreenHeight!$B75,
    (Param!$B$37+1/(1-OFFSET(Radar!$AD$3,COLUMN(),0)*ScreenHeight!$C75)/Param!$B$39)/OFFSET(Radar!$AC$3,COLUMN(),0)
)*DistanceShader!BA74*LightShader!BA74*(IF(OFFSET(Ghosts!$S$41,COLUMN(),0)&lt;ScreenHeight!$E75,
   1,
   (SQRT(OFFSET(Ghosts!$T$41,COLUMN(),0)-OFFSET(Ghosts!$R$41,COLUMN(),0)*ScreenHeight!$D75)-1))+IF(Ghosts!$B$35,IF(Param!$M$21,-1-POWER(0.3,Param!$M$21)/(IF(Param!$M$21&lt;20,LightShader!BA165,OFFSET(LightShader!BA165,Param!$M$21-20,0)
)+POWER(0.3,Param!$M$21)),-2),0))</f>
        <v>3.2316693514285015</v>
      </c>
      <c r="BB74" s="53">
        <f ca="1">IF(ScreenHeight!$B75&lt;OFFSET(Radar!$AC$3,COLUMN(),0),
    Param!$B$38/ScreenHeight!$B75,
    (Param!$B$37+1/(1-OFFSET(Radar!$AD$3,COLUMN(),0)*ScreenHeight!$C75)/Param!$B$39)/OFFSET(Radar!$AC$3,COLUMN(),0)
)*DistanceShader!BB74*LightShader!BB74*(IF(OFFSET(Ghosts!$S$41,COLUMN(),0)&lt;ScreenHeight!$E75,
   1,
   (SQRT(OFFSET(Ghosts!$T$41,COLUMN(),0)-OFFSET(Ghosts!$R$41,COLUMN(),0)*ScreenHeight!$D75)-1))+IF(Ghosts!$B$35,IF(Param!$M$21,-1-POWER(0.3,Param!$M$21)/(IF(Param!$M$21&lt;20,LightShader!BB165,OFFSET(LightShader!BB165,Param!$M$21-20,0)
)+POWER(0.3,Param!$M$21)),-2),0))</f>
        <v>3.2909340488044188</v>
      </c>
      <c r="BC74" s="53">
        <f ca="1">IF(ScreenHeight!$B75&lt;OFFSET(Radar!$AC$3,COLUMN(),0),
    Param!$B$38/ScreenHeight!$B75,
    (Param!$B$37+1/(1-OFFSET(Radar!$AD$3,COLUMN(),0)*ScreenHeight!$C75)/Param!$B$39)/OFFSET(Radar!$AC$3,COLUMN(),0)
)*DistanceShader!BC74*LightShader!BC74*(IF(OFFSET(Ghosts!$S$41,COLUMN(),0)&lt;ScreenHeight!$E75,
   1,
   (SQRT(OFFSET(Ghosts!$T$41,COLUMN(),0)-OFFSET(Ghosts!$R$41,COLUMN(),0)*ScreenHeight!$D75)-1))+IF(Ghosts!$B$35,IF(Param!$M$21,-1-POWER(0.3,Param!$M$21)/(IF(Param!$M$21&lt;20,LightShader!BC165,OFFSET(LightShader!BC165,Param!$M$21-20,0)
)+POWER(0.3,Param!$M$21)),-2),0))</f>
        <v>3.3515084579328183</v>
      </c>
      <c r="BD74" s="53">
        <f ca="1">IF(ScreenHeight!$B75&lt;OFFSET(Radar!$AC$3,COLUMN(),0),
    Param!$B$38/ScreenHeight!$B75,
    (Param!$B$37+1/(1-OFFSET(Radar!$AD$3,COLUMN(),0)*ScreenHeight!$C75)/Param!$B$39)/OFFSET(Radar!$AC$3,COLUMN(),0)
)*DistanceShader!BD74*LightShader!BD74*(IF(OFFSET(Ghosts!$S$41,COLUMN(),0)&lt;ScreenHeight!$E75,
   1,
   (SQRT(OFFSET(Ghosts!$T$41,COLUMN(),0)-OFFSET(Ghosts!$R$41,COLUMN(),0)*ScreenHeight!$D75)-1))+IF(Ghosts!$B$35,IF(Param!$M$21,-1-POWER(0.3,Param!$M$21)/(IF(Param!$M$21&lt;20,LightShader!BD165,OFFSET(LightShader!BD165,Param!$M$21-20,0)
)+POWER(0.3,Param!$M$21)),-2),0))</f>
        <v>3.4134019554378456</v>
      </c>
      <c r="BE74" s="53">
        <f ca="1">IF(ScreenHeight!$B75&lt;OFFSET(Radar!$AC$3,COLUMN(),0),
    Param!$B$38/ScreenHeight!$B75,
    (Param!$B$37+1/(1-OFFSET(Radar!$AD$3,COLUMN(),0)*ScreenHeight!$C75)/Param!$B$39)/OFFSET(Radar!$AC$3,COLUMN(),0)
)*DistanceShader!BE74*LightShader!BE74*(IF(OFFSET(Ghosts!$S$41,COLUMN(),0)&lt;ScreenHeight!$E75,
   1,
   (SQRT(OFFSET(Ghosts!$T$41,COLUMN(),0)-OFFSET(Ghosts!$R$41,COLUMN(),0)*ScreenHeight!$D75)-1))+IF(Ghosts!$B$35,IF(Param!$M$21,-1-POWER(0.3,Param!$M$21)/(IF(Param!$M$21&lt;20,LightShader!BE165,OFFSET(LightShader!BE165,Param!$M$21-20,0)
)+POWER(0.3,Param!$M$21)),-2),0))</f>
        <v>3.4766200184457028</v>
      </c>
      <c r="BF74" s="53">
        <f ca="1">IF(ScreenHeight!$B75&lt;OFFSET(Radar!$AC$3,COLUMN(),0),
    Param!$B$38/ScreenHeight!$B75,
    (Param!$B$37+1/(1-OFFSET(Radar!$AD$3,COLUMN(),0)*ScreenHeight!$C75)/Param!$B$39)/OFFSET(Radar!$AC$3,COLUMN(),0)
)*DistanceShader!BF74*LightShader!BF74*(IF(OFFSET(Ghosts!$S$41,COLUMN(),0)&lt;ScreenHeight!$E75,
   1,
   (SQRT(OFFSET(Ghosts!$T$41,COLUMN(),0)-OFFSET(Ghosts!$R$41,COLUMN(),0)*ScreenHeight!$D75)-1))+IF(Ghosts!$B$35,IF(Param!$M$21,-1-POWER(0.3,Param!$M$21)/(IF(Param!$M$21&lt;20,LightShader!BF165,OFFSET(LightShader!BF165,Param!$M$21-20,0)
)+POWER(0.3,Param!$M$21)),-2),0))</f>
        <v>3.5411635719656953</v>
      </c>
      <c r="BG74" s="53">
        <f ca="1">IF(ScreenHeight!$B75&lt;OFFSET(Radar!$AC$3,COLUMN(),0),
    Param!$B$38/ScreenHeight!$B75,
    (Param!$B$37+1/(1-OFFSET(Radar!$AD$3,COLUMN(),0)*ScreenHeight!$C75)/Param!$B$39)/OFFSET(Radar!$AC$3,COLUMN(),0)
)*DistanceShader!BG74*LightShader!BG74*(IF(OFFSET(Ghosts!$S$41,COLUMN(),0)&lt;ScreenHeight!$E75,
   1,
   (SQRT(OFFSET(Ghosts!$T$41,COLUMN(),0)-OFFSET(Ghosts!$R$41,COLUMN(),0)*ScreenHeight!$D75)-1))+IF(Ghosts!$B$35,IF(Param!$M$21,-1-POWER(0.3,Param!$M$21)/(IF(Param!$M$21&lt;20,LightShader!BG165,OFFSET(LightShader!BG165,Param!$M$21-20,0)
)+POWER(0.3,Param!$M$21)),-2),0))</f>
        <v>3.6070282614339502</v>
      </c>
      <c r="BH74" s="53">
        <f ca="1">IF(ScreenHeight!$B75&lt;OFFSET(Radar!$AC$3,COLUMN(),0),
    Param!$B$38/ScreenHeight!$B75,
    (Param!$B$37+1/(1-OFFSET(Radar!$AD$3,COLUMN(),0)*ScreenHeight!$C75)/Param!$B$39)/OFFSET(Radar!$AC$3,COLUMN(),0)
)*DistanceShader!BH74*LightShader!BH74*(IF(OFFSET(Ghosts!$S$41,COLUMN(),0)&lt;ScreenHeight!$E75,
   1,
   (SQRT(OFFSET(Ghosts!$T$41,COLUMN(),0)-OFFSET(Ghosts!$R$41,COLUMN(),0)*ScreenHeight!$D75)-1))+IF(Ghosts!$B$35,IF(Param!$M$21,-1-POWER(0.3,Param!$M$21)/(IF(Param!$M$21&lt;20,LightShader!BH165,OFFSET(LightShader!BH165,Param!$M$21-20,0)
)+POWER(0.3,Param!$M$21)),-2),0))</f>
        <v>3.6742036454172227</v>
      </c>
      <c r="BI74" s="53">
        <f ca="1">IF(ScreenHeight!$B75&lt;OFFSET(Radar!$AC$3,COLUMN(),0),
    Param!$B$38/ScreenHeight!$B75,
    (Param!$B$37+1/(1-OFFSET(Radar!$AD$3,COLUMN(),0)*ScreenHeight!$C75)/Param!$B$39)/OFFSET(Radar!$AC$3,COLUMN(),0)
)*DistanceShader!BI74*LightShader!BI74*(IF(OFFSET(Ghosts!$S$41,COLUMN(),0)&lt;ScreenHeight!$E75,
   1,
   (SQRT(OFFSET(Ghosts!$T$41,COLUMN(),0)-OFFSET(Ghosts!$R$41,COLUMN(),0)*ScreenHeight!$D75)-1))+IF(Ghosts!$B$35,IF(Param!$M$21,-1-POWER(0.3,Param!$M$21)/(IF(Param!$M$21&lt;20,LightShader!BI165,OFFSET(LightShader!BI165,Param!$M$21-20,0)
)+POWER(0.3,Param!$M$21)),-2),0))</f>
        <v>3.7426723040394174</v>
      </c>
      <c r="BJ74" s="53">
        <f ca="1">IF(ScreenHeight!$B75&lt;OFFSET(Radar!$AC$3,COLUMN(),0),
    Param!$B$38/ScreenHeight!$B75,
    (Param!$B$37+1/(1-OFFSET(Radar!$AD$3,COLUMN(),0)*ScreenHeight!$C75)/Param!$B$39)/OFFSET(Radar!$AC$3,COLUMN(),0)
)*DistanceShader!BJ74*LightShader!BJ74*(IF(OFFSET(Ghosts!$S$41,COLUMN(),0)&lt;ScreenHeight!$E75,
   1,
   (SQRT(OFFSET(Ghosts!$T$41,COLUMN(),0)-OFFSET(Ghosts!$R$41,COLUMN(),0)*ScreenHeight!$D75)-1))+IF(Ghosts!$B$35,IF(Param!$M$21,-1-POWER(0.3,Param!$M$21)/(IF(Param!$M$21&lt;20,LightShader!BJ165,OFFSET(LightShader!BJ165,Param!$M$21-20,0)
)+POWER(0.3,Param!$M$21)),-2),0))</f>
        <v>3.8124088595858976</v>
      </c>
      <c r="BK74" s="53">
        <f ca="1">IF(ScreenHeight!$B75&lt;OFFSET(Radar!$AC$3,COLUMN(),0),
    Param!$B$38/ScreenHeight!$B75,
    (Param!$B$37+1/(1-OFFSET(Radar!$AD$3,COLUMN(),0)*ScreenHeight!$C75)/Param!$B$39)/OFFSET(Radar!$AC$3,COLUMN(),0)
)*DistanceShader!BK74*LightShader!BK74*(IF(OFFSET(Ghosts!$S$41,COLUMN(),0)&lt;ScreenHeight!$E75,
   1,
   (SQRT(OFFSET(Ghosts!$T$41,COLUMN(),0)-OFFSET(Ghosts!$R$41,COLUMN(),0)*ScreenHeight!$D75)-1))+IF(Ghosts!$B$35,IF(Param!$M$21,-1-POWER(0.3,Param!$M$21)/(IF(Param!$M$21&lt;20,LightShader!BK165,OFFSET(LightShader!BK165,Param!$M$21-20,0)
)+POWER(0.3,Param!$M$21)),-2),0))</f>
        <v>3.8833789070411306</v>
      </c>
      <c r="BL74" s="53">
        <f ca="1">IF(ScreenHeight!$B75&lt;OFFSET(Radar!$AC$3,COLUMN(),0),
    Param!$B$38/ScreenHeight!$B75,
    (Param!$B$37+1/(1-OFFSET(Radar!$AD$3,COLUMN(),0)*ScreenHeight!$C75)/Param!$B$39)/OFFSET(Radar!$AC$3,COLUMN(),0)
)*DistanceShader!BL74*LightShader!BL74*(IF(OFFSET(Ghosts!$S$41,COLUMN(),0)&lt;ScreenHeight!$E75,
   1,
   (SQRT(OFFSET(Ghosts!$T$41,COLUMN(),0)-OFFSET(Ghosts!$R$41,COLUMN(),0)*ScreenHeight!$D75)-1))+IF(Ghosts!$B$35,IF(Param!$M$21,-1-POWER(0.3,Param!$M$21)/(IF(Param!$M$21&lt;20,LightShader!BL165,OFFSET(LightShader!BL165,Param!$M$21-20,0)
)+POWER(0.3,Param!$M$21)),-2),0))</f>
        <v>3.9555378541152795</v>
      </c>
      <c r="BM74" s="53">
        <f ca="1">IF(ScreenHeight!$B75&lt;OFFSET(Radar!$AC$3,COLUMN(),0),
    Param!$B$38/ScreenHeight!$B75,
    (Param!$B$37+1/(1-OFFSET(Radar!$AD$3,COLUMN(),0)*ScreenHeight!$C75)/Param!$B$39)/OFFSET(Radar!$AC$3,COLUMN(),0)
)*DistanceShader!BM74*LightShader!BM74*(IF(OFFSET(Ghosts!$S$41,COLUMN(),0)&lt;ScreenHeight!$E75,
   1,
   (SQRT(OFFSET(Ghosts!$T$41,COLUMN(),0)-OFFSET(Ghosts!$R$41,COLUMN(),0)*ScreenHeight!$D75)-1))+IF(Ghosts!$B$35,IF(Param!$M$21,-1-POWER(0.3,Param!$M$21)/(IF(Param!$M$21&lt;20,LightShader!BM165,OFFSET(LightShader!BM165,Param!$M$21-20,0)
)+POWER(0.3,Param!$M$21)),-2),0))</f>
        <v>4.0288296727157897</v>
      </c>
      <c r="BN74" s="53">
        <f ca="1">IF(ScreenHeight!$B75&lt;OFFSET(Radar!$AC$3,COLUMN(),0),
    Param!$B$38/ScreenHeight!$B75,
    (Param!$B$37+1/(1-OFFSET(Radar!$AD$3,COLUMN(),0)*ScreenHeight!$C75)/Param!$B$39)/OFFSET(Radar!$AC$3,COLUMN(),0)
)*DistanceShader!BN74*LightShader!BN74*(IF(OFFSET(Ghosts!$S$41,COLUMN(),0)&lt;ScreenHeight!$E75,
   1,
   (SQRT(OFFSET(Ghosts!$T$41,COLUMN(),0)-OFFSET(Ghosts!$R$41,COLUMN(),0)*ScreenHeight!$D75)-1))+IF(Ghosts!$B$35,IF(Param!$M$21,-1-POWER(0.3,Param!$M$21)/(IF(Param!$M$21&lt;20,LightShader!BN165,OFFSET(LightShader!BN165,Param!$M$21-20,0)
)+POWER(0.3,Param!$M$21)),-2),0))</f>
        <v>4.1031855669281674</v>
      </c>
      <c r="BO74" s="53">
        <f ca="1">IF(ScreenHeight!$B75&lt;OFFSET(Radar!$AC$3,COLUMN(),0),
    Param!$B$38/ScreenHeight!$B75,
    (Param!$B$37+1/(1-OFFSET(Radar!$AD$3,COLUMN(),0)*ScreenHeight!$C75)/Param!$B$39)/OFFSET(Radar!$AC$3,COLUMN(),0)
)*DistanceShader!BO74*LightShader!BO74*(IF(OFFSET(Ghosts!$S$41,COLUMN(),0)&lt;ScreenHeight!$E75,
   1,
   (SQRT(OFFSET(Ghosts!$T$41,COLUMN(),0)-OFFSET(Ghosts!$R$41,COLUMN(),0)*ScreenHeight!$D75)-1))+IF(Ghosts!$B$35,IF(Param!$M$21,-1-POWER(0.3,Param!$M$21)/(IF(Param!$M$21&lt;20,LightShader!BO165,OFFSET(LightShader!BO165,Param!$M$21-20,0)
)+POWER(0.3,Param!$M$21)),-2),0))</f>
        <v>4.1785225664947285</v>
      </c>
      <c r="BP74" s="53">
        <f ca="1">IF(ScreenHeight!$B75&lt;OFFSET(Radar!$AC$3,COLUMN(),0),
    Param!$B$38/ScreenHeight!$B75,
    (Param!$B$37+1/(1-OFFSET(Radar!$AD$3,COLUMN(),0)*ScreenHeight!$C75)/Param!$B$39)/OFFSET(Radar!$AC$3,COLUMN(),0)
)*DistanceShader!BP74*LightShader!BP74*(IF(OFFSET(Ghosts!$S$41,COLUMN(),0)&lt;ScreenHeight!$E75,
   1,
   (SQRT(OFFSET(Ghosts!$T$41,COLUMN(),0)-OFFSET(Ghosts!$R$41,COLUMN(),0)*ScreenHeight!$D75)-1))+IF(Ghosts!$B$35,IF(Param!$M$21,-1-POWER(0.3,Param!$M$21)/(IF(Param!$M$21&lt;20,LightShader!BP165,OFFSET(LightShader!BP165,Param!$M$21-20,0)
)+POWER(0.3,Param!$M$21)),-2),0))</f>
        <v>4.2547420596239167</v>
      </c>
      <c r="BQ74" s="53">
        <f ca="1">IF(ScreenHeight!$B75&lt;OFFSET(Radar!$AC$3,COLUMN(),0),
    Param!$B$38/ScreenHeight!$B75,
    (Param!$B$37+1/(1-OFFSET(Radar!$AD$3,COLUMN(),0)*ScreenHeight!$C75)/Param!$B$39)/OFFSET(Radar!$AC$3,COLUMN(),0)
)*DistanceShader!BQ74*LightShader!BQ74*(IF(OFFSET(Ghosts!$S$41,COLUMN(),0)&lt;ScreenHeight!$E75,
   1,
   (SQRT(OFFSET(Ghosts!$T$41,COLUMN(),0)-OFFSET(Ghosts!$R$41,COLUMN(),0)*ScreenHeight!$D75)-1))+IF(Ghosts!$B$35,IF(Param!$M$21,-1-POWER(0.3,Param!$M$21)/(IF(Param!$M$21&lt;20,LightShader!BQ165,OFFSET(LightShader!BQ165,Param!$M$21-20,0)
)+POWER(0.3,Param!$M$21)),-2),0))</f>
        <v>4.3317282848115157</v>
      </c>
      <c r="BR74" s="53">
        <f ca="1">IF(ScreenHeight!$B75&lt;OFFSET(Radar!$AC$3,COLUMN(),0),
    Param!$B$38/ScreenHeight!$B75,
    (Param!$B$37+1/(1-OFFSET(Radar!$AD$3,COLUMN(),0)*ScreenHeight!$C75)/Param!$B$39)/OFFSET(Radar!$AC$3,COLUMN(),0)
)*DistanceShader!BR74*LightShader!BR74*(IF(OFFSET(Ghosts!$S$41,COLUMN(),0)&lt;ScreenHeight!$E75,
   1,
   (SQRT(OFFSET(Ghosts!$T$41,COLUMN(),0)-OFFSET(Ghosts!$R$41,COLUMN(),0)*ScreenHeight!$D75)-1))+IF(Ghosts!$B$35,IF(Param!$M$21,-1-POWER(0.3,Param!$M$21)/(IF(Param!$M$21&lt;20,LightShader!BR165,OFFSET(LightShader!BR165,Param!$M$21-20,0)
)+POWER(0.3,Param!$M$21)),-2),0))</f>
        <v>4.4093468082627183</v>
      </c>
      <c r="BS74" s="53">
        <f ca="1">IF(ScreenHeight!$B75&lt;OFFSET(Radar!$AC$3,COLUMN(),0),
    Param!$B$38/ScreenHeight!$B75,
    (Param!$B$37+1/(1-OFFSET(Radar!$AD$3,COLUMN(),0)*ScreenHeight!$C75)/Param!$B$39)/OFFSET(Radar!$AC$3,COLUMN(),0)
)*DistanceShader!BS74*LightShader!BS74*(IF(OFFSET(Ghosts!$S$41,COLUMN(),0)&lt;ScreenHeight!$E75,
   1,
   (SQRT(OFFSET(Ghosts!$T$41,COLUMN(),0)-OFFSET(Ghosts!$R$41,COLUMN(),0)*ScreenHeight!$D75)-1))+IF(Ghosts!$B$35,IF(Param!$M$21,-1-POWER(0.3,Param!$M$21)/(IF(Param!$M$21&lt;20,LightShader!BS165,OFFSET(LightShader!BS165,Param!$M$21-20,0)
)+POWER(0.3,Param!$M$21)),-2),0))</f>
        <v>4.4874430214734433</v>
      </c>
      <c r="BT74" s="53">
        <f ca="1">IF(ScreenHeight!$B75&lt;OFFSET(Radar!$AC$3,COLUMN(),0),
    Param!$B$38/ScreenHeight!$B75,
    (Param!$B$37+1/(1-OFFSET(Radar!$AD$3,COLUMN(),0)*ScreenHeight!$C75)/Param!$B$39)/OFFSET(Radar!$AC$3,COLUMN(),0)
)*DistanceShader!BT74*LightShader!BT74*(IF(OFFSET(Ghosts!$S$41,COLUMN(),0)&lt;ScreenHeight!$E75,
   1,
   (SQRT(OFFSET(Ghosts!$T$41,COLUMN(),0)-OFFSET(Ghosts!$R$41,COLUMN(),0)*ScreenHeight!$D75)-1))+IF(Ghosts!$B$35,IF(Param!$M$21,-1-POWER(0.3,Param!$M$21)/(IF(Param!$M$21&lt;20,LightShader!BT165,OFFSET(LightShader!BT165,Param!$M$21-20,0)
)+POWER(0.3,Param!$M$21)),-2),0))</f>
        <v>4.5658407024885772</v>
      </c>
      <c r="BU74" s="53">
        <f ca="1">IF(ScreenHeight!$B75&lt;OFFSET(Radar!$AC$3,COLUMN(),0),
    Param!$B$38/ScreenHeight!$B75,
    (Param!$B$37+1/(1-OFFSET(Radar!$AD$3,COLUMN(),0)*ScreenHeight!$C75)/Param!$B$39)/OFFSET(Radar!$AC$3,COLUMN(),0)
)*DistanceShader!BU74*LightShader!BU74*(IF(OFFSET(Ghosts!$S$41,COLUMN(),0)&lt;ScreenHeight!$E75,
   1,
   (SQRT(OFFSET(Ghosts!$T$41,COLUMN(),0)-OFFSET(Ghosts!$R$41,COLUMN(),0)*ScreenHeight!$D75)-1))+IF(Ghosts!$B$35,IF(Param!$M$21,-1-POWER(0.3,Param!$M$21)/(IF(Param!$M$21&lt;20,LightShader!BU165,OFFSET(LightShader!BU165,Param!$M$21-20,0)
)+POWER(0.3,Param!$M$21)),-2),0))</f>
        <v>4.6443406941291441</v>
      </c>
      <c r="BV74" s="53">
        <f ca="1">IF(ScreenHeight!$B75&lt;OFFSET(Radar!$AC$3,COLUMN(),0),
    Param!$B$38/ScreenHeight!$B75,
    (Param!$B$37+1/(1-OFFSET(Radar!$AD$3,COLUMN(),0)*ScreenHeight!$C75)/Param!$B$39)/OFFSET(Radar!$AC$3,COLUMN(),0)
)*DistanceShader!BV74*LightShader!BV74*(IF(OFFSET(Ghosts!$S$41,COLUMN(),0)&lt;ScreenHeight!$E75,
   1,
   (SQRT(OFFSET(Ghosts!$T$41,COLUMN(),0)-OFFSET(Ghosts!$R$41,COLUMN(),0)*ScreenHeight!$D75)-1))+IF(Ghosts!$B$35,IF(Param!$M$21,-1-POWER(0.3,Param!$M$21)/(IF(Param!$M$21&lt;20,LightShader!BV165,OFFSET(LightShader!BV165,Param!$M$21-20,0)
)+POWER(0.3,Param!$M$21)),-2),0))</f>
        <v>4.7227197627614723</v>
      </c>
      <c r="BW74" s="53">
        <f ca="1">IF(ScreenHeight!$B75&lt;OFFSET(Radar!$AC$3,COLUMN(),0),
    Param!$B$38/ScreenHeight!$B75,
    (Param!$B$37+1/(1-OFFSET(Radar!$AD$3,COLUMN(),0)*ScreenHeight!$C75)/Param!$B$39)/OFFSET(Radar!$AC$3,COLUMN(),0)
)*DistanceShader!BW74*LightShader!BW74*(IF(OFFSET(Ghosts!$S$41,COLUMN(),0)&lt;ScreenHeight!$E75,
   1,
   (SQRT(OFFSET(Ghosts!$T$41,COLUMN(),0)-OFFSET(Ghosts!$R$41,COLUMN(),0)*ScreenHeight!$D75)-1))+IF(Ghosts!$B$35,IF(Param!$M$21,-1-POWER(0.3,Param!$M$21)/(IF(Param!$M$21&lt;20,LightShader!BW165,OFFSET(LightShader!BW165,Param!$M$21-20,0)
)+POWER(0.3,Param!$M$21)),-2),0))</f>
        <v>4.8007297114961238</v>
      </c>
      <c r="BX74" s="53">
        <f ca="1">IF(ScreenHeight!$B75&lt;OFFSET(Radar!$AC$3,COLUMN(),0),
    Param!$B$38/ScreenHeight!$B75,
    (Param!$B$37+1/(1-OFFSET(Radar!$AD$3,COLUMN(),0)*ScreenHeight!$C75)/Param!$B$39)/OFFSET(Radar!$AC$3,COLUMN(),0)
)*DistanceShader!BX74*LightShader!BX74*(IF(OFFSET(Ghosts!$S$41,COLUMN(),0)&lt;ScreenHeight!$E75,
   1,
   (SQRT(OFFSET(Ghosts!$T$41,COLUMN(),0)-OFFSET(Ghosts!$R$41,COLUMN(),0)*ScreenHeight!$D75)-1))+IF(Ghosts!$B$35,IF(Param!$M$21,-1-POWER(0.3,Param!$M$21)/(IF(Param!$M$21&lt;20,LightShader!BX165,OFFSET(LightShader!BX165,Param!$M$21-20,0)
)+POWER(0.3,Param!$M$21)),-2),0))</f>
        <v>4.8780968313877295</v>
      </c>
      <c r="BY74" s="53">
        <f ca="1">IF(ScreenHeight!$B75&lt;OFFSET(Radar!$AC$3,COLUMN(),0),
    Param!$B$38/ScreenHeight!$B75,
    (Param!$B$37+1/(1-OFFSET(Radar!$AD$3,COLUMN(),0)*ScreenHeight!$C75)/Param!$B$39)/OFFSET(Radar!$AC$3,COLUMN(),0)
)*DistanceShader!BY74*LightShader!BY74*(IF(OFFSET(Ghosts!$S$41,COLUMN(),0)&lt;ScreenHeight!$E75,
   1,
   (SQRT(OFFSET(Ghosts!$T$41,COLUMN(),0)-OFFSET(Ghosts!$R$41,COLUMN(),0)*ScreenHeight!$D75)-1))+IF(Ghosts!$B$35,IF(Param!$M$21,-1-POWER(0.3,Param!$M$21)/(IF(Param!$M$21&lt;20,LightShader!BY165,OFFSET(LightShader!BY165,Param!$M$21-20,0)
)+POWER(0.3,Param!$M$21)),-2),0))</f>
        <v>4.9545217823842496</v>
      </c>
      <c r="BZ74" s="53">
        <f ca="1">IF(ScreenHeight!$B75&lt;OFFSET(Radar!$AC$3,COLUMN(),0),
    Param!$B$38/ScreenHeight!$B75,
    (Param!$B$37+1/(1-OFFSET(Radar!$AD$3,COLUMN(),0)*ScreenHeight!$C75)/Param!$B$39)/OFFSET(Radar!$AC$3,COLUMN(),0)
)*DistanceShader!BZ74*LightShader!BZ74*(IF(OFFSET(Ghosts!$S$41,COLUMN(),0)&lt;ScreenHeight!$E75,
   1,
   (SQRT(OFFSET(Ghosts!$T$41,COLUMN(),0)-OFFSET(Ghosts!$R$41,COLUMN(),0)*ScreenHeight!$D75)-1))+IF(Ghosts!$B$35,IF(Param!$M$21,-1-POWER(0.3,Param!$M$21)/(IF(Param!$M$21&lt;20,LightShader!BZ165,OFFSET(LightShader!BZ165,Param!$M$21-20,0)
)+POWER(0.3,Param!$M$21)),-2),0))</f>
        <v>5.0296800013611529</v>
      </c>
      <c r="CA74" s="53">
        <f ca="1">IF(ScreenHeight!$B75&lt;OFFSET(Radar!$AC$3,COLUMN(),0),
    Param!$B$38/ScreenHeight!$B75,
    (Param!$B$37+1/(1-OFFSET(Radar!$AD$3,COLUMN(),0)*ScreenHeight!$C75)/Param!$B$39)/OFFSET(Radar!$AC$3,COLUMN(),0)
)*DistanceShader!CA74*LightShader!CA74*(IF(OFFSET(Ghosts!$S$41,COLUMN(),0)&lt;ScreenHeight!$E75,
   1,
   (SQRT(OFFSET(Ghosts!$T$41,COLUMN(),0)-OFFSET(Ghosts!$R$41,COLUMN(),0)*ScreenHeight!$D75)-1))+IF(Ghosts!$B$35,IF(Param!$M$21,-1-POWER(0.3,Param!$M$21)/(IF(Param!$M$21&lt;20,LightShader!CA165,OFFSET(LightShader!CA165,Param!$M$21-20,0)
)+POWER(0.3,Param!$M$21)),-2),0))</f>
        <v>5.1032227363047022</v>
      </c>
      <c r="CB74" s="53">
        <f ca="1">IF(ScreenHeight!$B75&lt;OFFSET(Radar!$AC$3,COLUMN(),0),
    Param!$B$38/ScreenHeight!$B75,
    (Param!$B$37+1/(1-OFFSET(Radar!$AD$3,COLUMN(),0)*ScreenHeight!$C75)/Param!$B$39)/OFFSET(Radar!$AC$3,COLUMN(),0)
)*DistanceShader!CB74*LightShader!CB74*(IF(OFFSET(Ghosts!$S$41,COLUMN(),0)&lt;ScreenHeight!$E75,
   1,
   (SQRT(OFFSET(Ghosts!$T$41,COLUMN(),0)-OFFSET(Ghosts!$R$41,COLUMN(),0)*ScreenHeight!$D75)-1))+IF(Ghosts!$B$35,IF(Param!$M$21,-1-POWER(0.3,Param!$M$21)/(IF(Param!$M$21&lt;20,LightShader!CB165,OFFSET(LightShader!CB165,Param!$M$21-20,0)
)+POWER(0.3,Param!$M$21)),-2),0))</f>
        <v>5.1747788021898673</v>
      </c>
      <c r="CC74" s="53">
        <f ca="1">IF(ScreenHeight!$B75&lt;OFFSET(Radar!$AC$3,COLUMN(),0),
    Param!$B$38/ScreenHeight!$B75,
    (Param!$B$37+1/(1-OFFSET(Radar!$AD$3,COLUMN(),0)*ScreenHeight!$C75)/Param!$B$39)/OFFSET(Radar!$AC$3,COLUMN(),0)
)*DistanceShader!CC74*LightShader!CC74*(IF(OFFSET(Ghosts!$S$41,COLUMN(),0)&lt;ScreenHeight!$E75,
   1,
   (SQRT(OFFSET(Ghosts!$T$41,COLUMN(),0)-OFFSET(Ghosts!$R$41,COLUMN(),0)*ScreenHeight!$D75)-1))+IF(Ghosts!$B$35,IF(Param!$M$21,-1-POWER(0.3,Param!$M$21)/(IF(Param!$M$21&lt;20,LightShader!CC165,OFFSET(LightShader!CC165,Param!$M$21-20,0)
)+POWER(0.3,Param!$M$21)),-2),0))</f>
        <v>5.2439571439297001</v>
      </c>
      <c r="CD74" s="53">
        <f ca="1">IF(ScreenHeight!$B75&lt;OFFSET(Radar!$AC$3,COLUMN(),0),
    Param!$B$38/ScreenHeight!$B75,
    (Param!$B$37+1/(1-OFFSET(Radar!$AD$3,COLUMN(),0)*ScreenHeight!$C75)/Param!$B$39)/OFFSET(Radar!$AC$3,COLUMN(),0)
)*DistanceShader!CD74*LightShader!CD74*(IF(OFFSET(Ghosts!$S$41,COLUMN(),0)&lt;ScreenHeight!$E75,
   1,
   (SQRT(OFFSET(Ghosts!$T$41,COLUMN(),0)-OFFSET(Ghosts!$R$41,COLUMN(),0)*ScreenHeight!$D75)-1))+IF(Ghosts!$B$35,IF(Param!$M$21,-1-POWER(0.3,Param!$M$21)/(IF(Param!$M$21&lt;20,LightShader!CD165,OFFSET(LightShader!CD165,Param!$M$21-20,0)
)+POWER(0.3,Param!$M$21)),-2),0))</f>
        <v>5.3103502736929808</v>
      </c>
      <c r="CE74" s="53">
        <f ca="1">IF(ScreenHeight!$B75&lt;OFFSET(Radar!$AC$3,COLUMN(),0),
    Param!$B$38/ScreenHeight!$B75,
    (Param!$B$37+1/(1-OFFSET(Radar!$AD$3,COLUMN(),0)*ScreenHeight!$C75)/Param!$B$39)/OFFSET(Radar!$AC$3,COLUMN(),0)
)*DistanceShader!CE74*LightShader!CE74*(IF(OFFSET(Ghosts!$S$41,COLUMN(),0)&lt;ScreenHeight!$E75,
   1,
   (SQRT(OFFSET(Ghosts!$T$41,COLUMN(),0)-OFFSET(Ghosts!$R$41,COLUMN(),0)*ScreenHeight!$D75)-1))+IF(Ghosts!$B$35,IF(Param!$M$21,-1-POWER(0.3,Param!$M$21)/(IF(Param!$M$21&lt;20,LightShader!CE165,OFFSET(LightShader!CE165,Param!$M$21-20,0)
)+POWER(0.3,Param!$M$21)),-2),0))</f>
        <v>5.3735386229793169</v>
      </c>
      <c r="CF74" s="53">
        <f ca="1">IF(ScreenHeight!$B75&lt;OFFSET(Radar!$AC$3,COLUMN(),0),
    Param!$B$38/ScreenHeight!$B75,
    (Param!$B$37+1/(1-OFFSET(Radar!$AD$3,COLUMN(),0)*ScreenHeight!$C75)/Param!$B$39)/OFFSET(Radar!$AC$3,COLUMN(),0)
)*DistanceShader!CF74*LightShader!CF74*(IF(OFFSET(Ghosts!$S$41,COLUMN(),0)&lt;ScreenHeight!$E75,
   1,
   (SQRT(OFFSET(Ghosts!$T$41,COLUMN(),0)-OFFSET(Ghosts!$R$41,COLUMN(),0)*ScreenHeight!$D75)-1))+IF(Ghosts!$B$35,IF(Param!$M$21,-1-POWER(0.3,Param!$M$21)/(IF(Param!$M$21&lt;20,LightShader!CF165,OFFSET(LightShader!CF165,Param!$M$21-20,0)
)+POWER(0.3,Param!$M$21)),-2),0))</f>
        <v>5.4330958137695573</v>
      </c>
      <c r="CG74" s="53">
        <f ca="1">IF(ScreenHeight!$B75&lt;OFFSET(Radar!$AC$3,COLUMN(),0),
    Param!$B$38/ScreenHeight!$B75,
    (Param!$B$37+1/(1-OFFSET(Radar!$AD$3,COLUMN(),0)*ScreenHeight!$C75)/Param!$B$39)/OFFSET(Radar!$AC$3,COLUMN(),0)
)*DistanceShader!CG74*LightShader!CG74*(IF(OFFSET(Ghosts!$S$41,COLUMN(),0)&lt;ScreenHeight!$E75,
   1,
   (SQRT(OFFSET(Ghosts!$T$41,COLUMN(),0)-OFFSET(Ghosts!$R$41,COLUMN(),0)*ScreenHeight!$D75)-1))+IF(Ghosts!$B$35,IF(Param!$M$21,-1-POWER(0.3,Param!$M$21)/(IF(Param!$M$21&lt;20,LightShader!CG165,OFFSET(LightShader!CG165,Param!$M$21-20,0)
)+POWER(0.3,Param!$M$21)),-2),0))</f>
        <v>5.4885948083232945</v>
      </c>
      <c r="CH74" s="53">
        <f ca="1">IF(ScreenHeight!$B75&lt;OFFSET(Radar!$AC$3,COLUMN(),0),
    Param!$B$38/ScreenHeight!$B75,
    (Param!$B$37+1/(1-OFFSET(Radar!$AD$3,COLUMN(),0)*ScreenHeight!$C75)/Param!$B$39)/OFFSET(Radar!$AC$3,COLUMN(),0)
)*DistanceShader!CH74*LightShader!CH74*(IF(OFFSET(Ghosts!$S$41,COLUMN(),0)&lt;ScreenHeight!$E75,
   1,
   (SQRT(OFFSET(Ghosts!$T$41,COLUMN(),0)-OFFSET(Ghosts!$R$41,COLUMN(),0)*ScreenHeight!$D75)-1))+IF(Ghosts!$B$35,IF(Param!$M$21,-1-POWER(0.3,Param!$M$21)/(IF(Param!$M$21&lt;20,LightShader!CH165,OFFSET(LightShader!CH165,Param!$M$21-20,0)
)+POWER(0.3,Param!$M$21)),-2),0))</f>
        <v>5.5396148453013883</v>
      </c>
      <c r="CI74" s="53">
        <f ca="1">IF(ScreenHeight!$B75&lt;OFFSET(Radar!$AC$3,COLUMN(),0),
    Param!$B$38/ScreenHeight!$B75,
    (Param!$B$37+1/(1-OFFSET(Radar!$AD$3,COLUMN(),0)*ScreenHeight!$C75)/Param!$B$39)/OFFSET(Radar!$AC$3,COLUMN(),0)
)*DistanceShader!CI74*LightShader!CI74*(IF(OFFSET(Ghosts!$S$41,COLUMN(),0)&lt;ScreenHeight!$E75,
   1,
   (SQRT(OFFSET(Ghosts!$T$41,COLUMN(),0)-OFFSET(Ghosts!$R$41,COLUMN(),0)*ScreenHeight!$D75)-1))+IF(Ghosts!$B$35,IF(Param!$M$21,-1-POWER(0.3,Param!$M$21)/(IF(Param!$M$21&lt;20,LightShader!CI165,OFFSET(LightShader!CI165,Param!$M$21-20,0)
)+POWER(0.3,Param!$M$21)),-2),0))</f>
        <v>5.5857490135460806</v>
      </c>
      <c r="CJ74" s="53">
        <f ca="1">IF(ScreenHeight!$B75&lt;OFFSET(Radar!$AC$3,COLUMN(),0),
    Param!$B$38/ScreenHeight!$B75,
    (Param!$B$37+1/(1-OFFSET(Radar!$AD$3,COLUMN(),0)*ScreenHeight!$C75)/Param!$B$39)/OFFSET(Radar!$AC$3,COLUMN(),0)
)*DistanceShader!CJ74*LightShader!CJ74*(IF(OFFSET(Ghosts!$S$41,COLUMN(),0)&lt;ScreenHeight!$E75,
   1,
   (SQRT(OFFSET(Ghosts!$T$41,COLUMN(),0)-OFFSET(Ghosts!$R$41,COLUMN(),0)*ScreenHeight!$D75)-1))+IF(Ghosts!$B$35,IF(Param!$M$21,-1-POWER(0.3,Param!$M$21)/(IF(Param!$M$21&lt;20,LightShader!CJ165,OFFSET(LightShader!CJ165,Param!$M$21-20,0)
)+POWER(0.3,Param!$M$21)),-2),0))</f>
        <v>5.626612257917099</v>
      </c>
      <c r="CK74" s="53">
        <f ca="1">IF(ScreenHeight!$B75&lt;OFFSET(Radar!$AC$3,COLUMN(),0),
    Param!$B$38/ScreenHeight!$B75,
    (Param!$B$37+1/(1-OFFSET(Radar!$AD$3,COLUMN(),0)*ScreenHeight!$C75)/Param!$B$39)/OFFSET(Radar!$AC$3,COLUMN(),0)
)*DistanceShader!CK74*LightShader!CK74*(IF(OFFSET(Ghosts!$S$41,COLUMN(),0)&lt;ScreenHeight!$E75,
   1,
   (SQRT(OFFSET(Ghosts!$T$41,COLUMN(),0)-OFFSET(Ghosts!$R$41,COLUMN(),0)*ScreenHeight!$D75)-1))+IF(Ghosts!$B$35,IF(Param!$M$21,-1-POWER(0.3,Param!$M$21)/(IF(Param!$M$21&lt;20,LightShader!CK165,OFFSET(LightShader!CK165,Param!$M$21-20,0)
)+POWER(0.3,Param!$M$21)),-2),0))</f>
        <v>5.6618495589019409</v>
      </c>
      <c r="CL74" s="53">
        <f ca="1">IF(ScreenHeight!$B75&lt;OFFSET(Radar!$AC$3,COLUMN(),0),
    Param!$B$38/ScreenHeight!$B75,
    (Param!$B$37+1/(1-OFFSET(Radar!$AD$3,COLUMN(),0)*ScreenHeight!$C75)/Param!$B$39)/OFFSET(Radar!$AC$3,COLUMN(),0)
)*DistanceShader!CL74*LightShader!CL74*(IF(OFFSET(Ghosts!$S$41,COLUMN(),0)&lt;ScreenHeight!$E75,
   1,
   (SQRT(OFFSET(Ghosts!$T$41,COLUMN(),0)-OFFSET(Ghosts!$R$41,COLUMN(),0)*ScreenHeight!$D75)-1))+IF(Ghosts!$B$35,IF(Param!$M$21,-1-POWER(0.3,Param!$M$21)/(IF(Param!$M$21&lt;20,LightShader!CL165,OFFSET(LightShader!CL165,Param!$M$21-20,0)
)+POWER(0.3,Param!$M$21)),-2),0))</f>
        <v>5.6911439847238769</v>
      </c>
      <c r="CM74" s="53">
        <f ca="1">IF(ScreenHeight!$B75&lt;OFFSET(Radar!$AC$3,COLUMN(),0),
    Param!$B$38/ScreenHeight!$B75,
    (Param!$B$37+1/(1-OFFSET(Radar!$AD$3,COLUMN(),0)*ScreenHeight!$C75)/Param!$B$39)/OFFSET(Radar!$AC$3,COLUMN(),0)
)*DistanceShader!CM74*LightShader!CM74*(IF(OFFSET(Ghosts!$S$41,COLUMN(),0)&lt;ScreenHeight!$E75,
   1,
   (SQRT(OFFSET(Ghosts!$T$41,COLUMN(),0)-OFFSET(Ghosts!$R$41,COLUMN(),0)*ScreenHeight!$D75)-1))+IF(Ghosts!$B$35,IF(Param!$M$21,-1-POWER(0.3,Param!$M$21)/(IF(Param!$M$21&lt;20,LightShader!CM165,OFFSET(LightShader!CM165,Param!$M$21-20,0)
)+POWER(0.3,Param!$M$21)),-2),0))</f>
        <v>5.7142242867950488</v>
      </c>
      <c r="CN74" s="53">
        <f ca="1">IF(ScreenHeight!$B75&lt;OFFSET(Radar!$AC$3,COLUMN(),0),
    Param!$B$38/ScreenHeight!$B75,
    (Param!$B$37+1/(1-OFFSET(Radar!$AD$3,COLUMN(),0)*ScreenHeight!$C75)/Param!$B$39)/OFFSET(Radar!$AC$3,COLUMN(),0)
)*DistanceShader!CN74*LightShader!CN74*(IF(OFFSET(Ghosts!$S$41,COLUMN(),0)&lt;ScreenHeight!$E75,
   1,
   (SQRT(OFFSET(Ghosts!$T$41,COLUMN(),0)-OFFSET(Ghosts!$R$41,COLUMN(),0)*ScreenHeight!$D75)-1))+IF(Ghosts!$B$35,IF(Param!$M$21,-1-POWER(0.3,Param!$M$21)/(IF(Param!$M$21&lt;20,LightShader!CN165,OFFSET(LightShader!CN165,Param!$M$21-20,0)
)+POWER(0.3,Param!$M$21)),-2),0))</f>
        <v>5.7308717013136681</v>
      </c>
      <c r="CO74" s="53">
        <f ca="1">IF(ScreenHeight!$B75&lt;OFFSET(Radar!$AC$3,COLUMN(),0),
    Param!$B$38/ScreenHeight!$B75,
    (Param!$B$37+1/(1-OFFSET(Radar!$AD$3,COLUMN(),0)*ScreenHeight!$C75)/Param!$B$39)/OFFSET(Radar!$AC$3,COLUMN(),0)
)*DistanceShader!CO74*LightShader!CO74*(IF(OFFSET(Ghosts!$S$41,COLUMN(),0)&lt;ScreenHeight!$E75,
   1,
   (SQRT(OFFSET(Ghosts!$T$41,COLUMN(),0)-OFFSET(Ghosts!$R$41,COLUMN(),0)*ScreenHeight!$D75)-1))+IF(Ghosts!$B$35,IF(Param!$M$21,-1-POWER(0.3,Param!$M$21)/(IF(Param!$M$21&lt;20,LightShader!CO165,OFFSET(LightShader!CO165,Param!$M$21-20,0)
)+POWER(0.3,Param!$M$21)),-2),0))</f>
        <v>5.7409256348101199</v>
      </c>
      <c r="CP74" s="53">
        <f ca="1">IF(ScreenHeight!$B75&lt;OFFSET(Radar!$AC$3,COLUMN(),0),
    Param!$B$38/ScreenHeight!$B75,
    (Param!$B$37+1/(1-OFFSET(Radar!$AD$3,COLUMN(),0)*ScreenHeight!$C75)/Param!$B$39)/OFFSET(Radar!$AC$3,COLUMN(),0)
)*DistanceShader!CP74*LightShader!CP74*(IF(OFFSET(Ghosts!$S$41,COLUMN(),0)&lt;ScreenHeight!$E75,
   1,
   (SQRT(OFFSET(Ghosts!$T$41,COLUMN(),0)-OFFSET(Ghosts!$R$41,COLUMN(),0)*ScreenHeight!$D75)-1))+IF(Ghosts!$B$35,IF(Param!$M$21,-1-POWER(0.3,Param!$M$21)/(IF(Param!$M$21&lt;20,LightShader!CP165,OFFSET(LightShader!CP165,Param!$M$21-20,0)
)+POWER(0.3,Param!$M$21)),-2),0))</f>
        <v>5.7442879505886122</v>
      </c>
      <c r="CQ74" s="53">
        <f ca="1">IF(ScreenHeight!$B75&lt;OFFSET(Radar!$AC$3,COLUMN(),0),
    Param!$B$38/ScreenHeight!$B75,
    (Param!$B$37+1/(1-OFFSET(Radar!$AD$3,COLUMN(),0)*ScreenHeight!$C75)/Param!$B$39)/OFFSET(Radar!$AC$3,COLUMN(),0)
)*DistanceShader!CQ74*LightShader!CQ74*(IF(OFFSET(Ghosts!$S$41,COLUMN(),0)&lt;ScreenHeight!$E75,
   1,
   (SQRT(OFFSET(Ghosts!$T$41,COLUMN(),0)-OFFSET(Ghosts!$R$41,COLUMN(),0)*ScreenHeight!$D75)-1))+IF(Ghosts!$B$35,IF(Param!$M$21,-1-POWER(0.3,Param!$M$21)/(IF(Param!$M$21&lt;20,LightShader!CQ165,OFFSET(LightShader!CQ165,Param!$M$21-20,0)
)+POWER(0.3,Param!$M$21)),-2),0))</f>
        <v>5.7409256348101199</v>
      </c>
      <c r="CR74" s="53">
        <f ca="1">IF(ScreenHeight!$B75&lt;OFFSET(Radar!$AC$3,COLUMN(),0),
    Param!$B$38/ScreenHeight!$B75,
    (Param!$B$37+1/(1-OFFSET(Radar!$AD$3,COLUMN(),0)*ScreenHeight!$C75)/Param!$B$39)/OFFSET(Radar!$AC$3,COLUMN(),0)
)*DistanceShader!CR74*LightShader!CR74*(IF(OFFSET(Ghosts!$S$41,COLUMN(),0)&lt;ScreenHeight!$E75,
   1,
   (SQRT(OFFSET(Ghosts!$T$41,COLUMN(),0)-OFFSET(Ghosts!$R$41,COLUMN(),0)*ScreenHeight!$D75)-1))+IF(Ghosts!$B$35,IF(Param!$M$21,-1-POWER(0.3,Param!$M$21)/(IF(Param!$M$21&lt;20,LightShader!CR165,OFFSET(LightShader!CR165,Param!$M$21-20,0)
)+POWER(0.3,Param!$M$21)),-2),0))</f>
        <v>5.7308717013136681</v>
      </c>
      <c r="CS74" s="53">
        <f ca="1">IF(ScreenHeight!$B75&lt;OFFSET(Radar!$AC$3,COLUMN(),0),
    Param!$B$38/ScreenHeight!$B75,
    (Param!$B$37+1/(1-OFFSET(Radar!$AD$3,COLUMN(),0)*ScreenHeight!$C75)/Param!$B$39)/OFFSET(Radar!$AC$3,COLUMN(),0)
)*DistanceShader!CS74*LightShader!CS74*(IF(OFFSET(Ghosts!$S$41,COLUMN(),0)&lt;ScreenHeight!$E75,
   1,
   (SQRT(OFFSET(Ghosts!$T$41,COLUMN(),0)-OFFSET(Ghosts!$R$41,COLUMN(),0)*ScreenHeight!$D75)-1))+IF(Ghosts!$B$35,IF(Param!$M$21,-1-POWER(0.3,Param!$M$21)/(IF(Param!$M$21&lt;20,LightShader!CS165,OFFSET(LightShader!CS165,Param!$M$21-20,0)
)+POWER(0.3,Param!$M$21)),-2),0))</f>
        <v>5.7142242867950488</v>
      </c>
      <c r="CT74" s="53">
        <f ca="1">IF(ScreenHeight!$B75&lt;OFFSET(Radar!$AC$3,COLUMN(),0),
    Param!$B$38/ScreenHeight!$B75,
    (Param!$B$37+1/(1-OFFSET(Radar!$AD$3,COLUMN(),0)*ScreenHeight!$C75)/Param!$B$39)/OFFSET(Radar!$AC$3,COLUMN(),0)
)*DistanceShader!CT74*LightShader!CT74*(IF(OFFSET(Ghosts!$S$41,COLUMN(),0)&lt;ScreenHeight!$E75,
   1,
   (SQRT(OFFSET(Ghosts!$T$41,COLUMN(),0)-OFFSET(Ghosts!$R$41,COLUMN(),0)*ScreenHeight!$D75)-1))+IF(Ghosts!$B$35,IF(Param!$M$21,-1-POWER(0.3,Param!$M$21)/(IF(Param!$M$21&lt;20,LightShader!CT165,OFFSET(LightShader!CT165,Param!$M$21-20,0)
)+POWER(0.3,Param!$M$21)),-2),0))</f>
        <v>5.6911439847238769</v>
      </c>
      <c r="CU74" s="53">
        <f ca="1">IF(ScreenHeight!$B75&lt;OFFSET(Radar!$AC$3,COLUMN(),0),
    Param!$B$38/ScreenHeight!$B75,
    (Param!$B$37+1/(1-OFFSET(Radar!$AD$3,COLUMN(),0)*ScreenHeight!$C75)/Param!$B$39)/OFFSET(Radar!$AC$3,COLUMN(),0)
)*DistanceShader!CU74*LightShader!CU74*(IF(OFFSET(Ghosts!$S$41,COLUMN(),0)&lt;ScreenHeight!$E75,
   1,
   (SQRT(OFFSET(Ghosts!$T$41,COLUMN(),0)-OFFSET(Ghosts!$R$41,COLUMN(),0)*ScreenHeight!$D75)-1))+IF(Ghosts!$B$35,IF(Param!$M$21,-1-POWER(0.3,Param!$M$21)/(IF(Param!$M$21&lt;20,LightShader!CU165,OFFSET(LightShader!CU165,Param!$M$21-20,0)
)+POWER(0.3,Param!$M$21)),-2),0))</f>
        <v>5.6618495589019409</v>
      </c>
      <c r="CV74" s="53">
        <f ca="1">IF(ScreenHeight!$B75&lt;OFFSET(Radar!$AC$3,COLUMN(),0),
    Param!$B$38/ScreenHeight!$B75,
    (Param!$B$37+1/(1-OFFSET(Radar!$AD$3,COLUMN(),0)*ScreenHeight!$C75)/Param!$B$39)/OFFSET(Radar!$AC$3,COLUMN(),0)
)*DistanceShader!CV74*LightShader!CV74*(IF(OFFSET(Ghosts!$S$41,COLUMN(),0)&lt;ScreenHeight!$E75,
   1,
   (SQRT(OFFSET(Ghosts!$T$41,COLUMN(),0)-OFFSET(Ghosts!$R$41,COLUMN(),0)*ScreenHeight!$D75)-1))+IF(Ghosts!$B$35,IF(Param!$M$21,-1-POWER(0.3,Param!$M$21)/(IF(Param!$M$21&lt;20,LightShader!CV165,OFFSET(LightShader!CV165,Param!$M$21-20,0)
)+POWER(0.3,Param!$M$21)),-2),0))</f>
        <v>5.626612257917099</v>
      </c>
      <c r="CW74" s="53">
        <f ca="1">IF(ScreenHeight!$B75&lt;OFFSET(Radar!$AC$3,COLUMN(),0),
    Param!$B$38/ScreenHeight!$B75,
    (Param!$B$37+1/(1-OFFSET(Radar!$AD$3,COLUMN(),0)*ScreenHeight!$C75)/Param!$B$39)/OFFSET(Radar!$AC$3,COLUMN(),0)
)*DistanceShader!CW74*LightShader!CW74*(IF(OFFSET(Ghosts!$S$41,COLUMN(),0)&lt;ScreenHeight!$E75,
   1,
   (SQRT(OFFSET(Ghosts!$T$41,COLUMN(),0)-OFFSET(Ghosts!$R$41,COLUMN(),0)*ScreenHeight!$D75)-1))+IF(Ghosts!$B$35,IF(Param!$M$21,-1-POWER(0.3,Param!$M$21)/(IF(Param!$M$21&lt;20,LightShader!CW165,OFFSET(LightShader!CW165,Param!$M$21-20,0)
)+POWER(0.3,Param!$M$21)),-2),0))</f>
        <v>5.5857490135460806</v>
      </c>
      <c r="CX74" s="53">
        <f ca="1">IF(ScreenHeight!$B75&lt;OFFSET(Radar!$AC$3,COLUMN(),0),
    Param!$B$38/ScreenHeight!$B75,
    (Param!$B$37+1/(1-OFFSET(Radar!$AD$3,COLUMN(),0)*ScreenHeight!$C75)/Param!$B$39)/OFFSET(Radar!$AC$3,COLUMN(),0)
)*DistanceShader!CX74*LightShader!CX74*(IF(OFFSET(Ghosts!$S$41,COLUMN(),0)&lt;ScreenHeight!$E75,
   1,
   (SQRT(OFFSET(Ghosts!$T$41,COLUMN(),0)-OFFSET(Ghosts!$R$41,COLUMN(),0)*ScreenHeight!$D75)-1))+IF(Ghosts!$B$35,IF(Param!$M$21,-1-POWER(0.3,Param!$M$21)/(IF(Param!$M$21&lt;20,LightShader!CX165,OFFSET(LightShader!CX165,Param!$M$21-20,0)
)+POWER(0.3,Param!$M$21)),-2),0))</f>
        <v>5.5396148453013883</v>
      </c>
      <c r="CY74" s="53">
        <f ca="1">IF(ScreenHeight!$B75&lt;OFFSET(Radar!$AC$3,COLUMN(),0),
    Param!$B$38/ScreenHeight!$B75,
    (Param!$B$37+1/(1-OFFSET(Radar!$AD$3,COLUMN(),0)*ScreenHeight!$C75)/Param!$B$39)/OFFSET(Radar!$AC$3,COLUMN(),0)
)*DistanceShader!CY74*LightShader!CY74*(IF(OFFSET(Ghosts!$S$41,COLUMN(),0)&lt;ScreenHeight!$E75,
   1,
   (SQRT(OFFSET(Ghosts!$T$41,COLUMN(),0)-OFFSET(Ghosts!$R$41,COLUMN(),0)*ScreenHeight!$D75)-1))+IF(Ghosts!$B$35,IF(Param!$M$21,-1-POWER(0.3,Param!$M$21)/(IF(Param!$M$21&lt;20,LightShader!CY165,OFFSET(LightShader!CY165,Param!$M$21-20,0)
)+POWER(0.3,Param!$M$21)),-2),0))</f>
        <v>5.4885948083232945</v>
      </c>
      <c r="CZ74" s="53">
        <f ca="1">IF(ScreenHeight!$B75&lt;OFFSET(Radar!$AC$3,COLUMN(),0),
    Param!$B$38/ScreenHeight!$B75,
    (Param!$B$37+1/(1-OFFSET(Radar!$AD$3,COLUMN(),0)*ScreenHeight!$C75)/Param!$B$39)/OFFSET(Radar!$AC$3,COLUMN(),0)
)*DistanceShader!CZ74*LightShader!CZ74*(IF(OFFSET(Ghosts!$S$41,COLUMN(),0)&lt;ScreenHeight!$E75,
   1,
   (SQRT(OFFSET(Ghosts!$T$41,COLUMN(),0)-OFFSET(Ghosts!$R$41,COLUMN(),0)*ScreenHeight!$D75)-1))+IF(Ghosts!$B$35,IF(Param!$M$21,-1-POWER(0.3,Param!$M$21)/(IF(Param!$M$21&lt;20,LightShader!CZ165,OFFSET(LightShader!CZ165,Param!$M$21-20,0)
)+POWER(0.3,Param!$M$21)),-2),0))</f>
        <v>5.4330958137695573</v>
      </c>
      <c r="DA74" s="53">
        <f ca="1">IF(ScreenHeight!$B75&lt;OFFSET(Radar!$AC$3,COLUMN(),0),
    Param!$B$38/ScreenHeight!$B75,
    (Param!$B$37+1/(1-OFFSET(Radar!$AD$3,COLUMN(),0)*ScreenHeight!$C75)/Param!$B$39)/OFFSET(Radar!$AC$3,COLUMN(),0)
)*DistanceShader!DA74*LightShader!DA74*(IF(OFFSET(Ghosts!$S$41,COLUMN(),0)&lt;ScreenHeight!$E75,
   1,
   (SQRT(OFFSET(Ghosts!$T$41,COLUMN(),0)-OFFSET(Ghosts!$R$41,COLUMN(),0)*ScreenHeight!$D75)-1))+IF(Ghosts!$B$35,IF(Param!$M$21,-1-POWER(0.3,Param!$M$21)/(IF(Param!$M$21&lt;20,LightShader!DA165,OFFSET(LightShader!DA165,Param!$M$21-20,0)
)+POWER(0.3,Param!$M$21)),-2),0))</f>
        <v>5.3735386229793169</v>
      </c>
      <c r="DB74" s="53">
        <f ca="1">IF(ScreenHeight!$B75&lt;OFFSET(Radar!$AC$3,COLUMN(),0),
    Param!$B$38/ScreenHeight!$B75,
    (Param!$B$37+1/(1-OFFSET(Radar!$AD$3,COLUMN(),0)*ScreenHeight!$C75)/Param!$B$39)/OFFSET(Radar!$AC$3,COLUMN(),0)
)*DistanceShader!DB74*LightShader!DB74*(IF(OFFSET(Ghosts!$S$41,COLUMN(),0)&lt;ScreenHeight!$E75,
   1,
   (SQRT(OFFSET(Ghosts!$T$41,COLUMN(),0)-OFFSET(Ghosts!$R$41,COLUMN(),0)*ScreenHeight!$D75)-1))+IF(Ghosts!$B$35,IF(Param!$M$21,-1-POWER(0.3,Param!$M$21)/(IF(Param!$M$21&lt;20,LightShader!DB165,OFFSET(LightShader!DB165,Param!$M$21-20,0)
)+POWER(0.3,Param!$M$21)),-2),0))</f>
        <v>5.3103502736929808</v>
      </c>
      <c r="DC74" s="53">
        <f ca="1">IF(ScreenHeight!$B75&lt;OFFSET(Radar!$AC$3,COLUMN(),0),
    Param!$B$38/ScreenHeight!$B75,
    (Param!$B$37+1/(1-OFFSET(Radar!$AD$3,COLUMN(),0)*ScreenHeight!$C75)/Param!$B$39)/OFFSET(Radar!$AC$3,COLUMN(),0)
)*DistanceShader!DC74*LightShader!DC74*(IF(OFFSET(Ghosts!$S$41,COLUMN(),0)&lt;ScreenHeight!$E75,
   1,
   (SQRT(OFFSET(Ghosts!$T$41,COLUMN(),0)-OFFSET(Ghosts!$R$41,COLUMN(),0)*ScreenHeight!$D75)-1))+IF(Ghosts!$B$35,IF(Param!$M$21,-1-POWER(0.3,Param!$M$21)/(IF(Param!$M$21&lt;20,LightShader!DC165,OFFSET(LightShader!DC165,Param!$M$21-20,0)
)+POWER(0.3,Param!$M$21)),-2),0))</f>
        <v>5.2439571439297001</v>
      </c>
      <c r="DD74" s="53">
        <f ca="1">IF(ScreenHeight!$B75&lt;OFFSET(Radar!$AC$3,COLUMN(),0),
    Param!$B$38/ScreenHeight!$B75,
    (Param!$B$37+1/(1-OFFSET(Radar!$AD$3,COLUMN(),0)*ScreenHeight!$C75)/Param!$B$39)/OFFSET(Radar!$AC$3,COLUMN(),0)
)*DistanceShader!DD74*LightShader!DD74*(IF(OFFSET(Ghosts!$S$41,COLUMN(),0)&lt;ScreenHeight!$E75,
   1,
   (SQRT(OFFSET(Ghosts!$T$41,COLUMN(),0)-OFFSET(Ghosts!$R$41,COLUMN(),0)*ScreenHeight!$D75)-1))+IF(Ghosts!$B$35,IF(Param!$M$21,-1-POWER(0.3,Param!$M$21)/(IF(Param!$M$21&lt;20,LightShader!DD165,OFFSET(LightShader!DD165,Param!$M$21-20,0)
)+POWER(0.3,Param!$M$21)),-2),0))</f>
        <v>5.1747788021898673</v>
      </c>
      <c r="DE74" s="53">
        <f ca="1">IF(ScreenHeight!$B75&lt;OFFSET(Radar!$AC$3,COLUMN(),0),
    Param!$B$38/ScreenHeight!$B75,
    (Param!$B$37+1/(1-OFFSET(Radar!$AD$3,COLUMN(),0)*ScreenHeight!$C75)/Param!$B$39)/OFFSET(Radar!$AC$3,COLUMN(),0)
)*DistanceShader!DE74*LightShader!DE74*(IF(OFFSET(Ghosts!$S$41,COLUMN(),0)&lt;ScreenHeight!$E75,
   1,
   (SQRT(OFFSET(Ghosts!$T$41,COLUMN(),0)-OFFSET(Ghosts!$R$41,COLUMN(),0)*ScreenHeight!$D75)-1))+IF(Ghosts!$B$35,IF(Param!$M$21,-1-POWER(0.3,Param!$M$21)/(IF(Param!$M$21&lt;20,LightShader!DE165,OFFSET(LightShader!DE165,Param!$M$21-20,0)
)+POWER(0.3,Param!$M$21)),-2),0))</f>
        <v>5.1032227363047022</v>
      </c>
      <c r="DF74" s="53">
        <f ca="1">IF(ScreenHeight!$B75&lt;OFFSET(Radar!$AC$3,COLUMN(),0),
    Param!$B$38/ScreenHeight!$B75,
    (Param!$B$37+1/(1-OFFSET(Radar!$AD$3,COLUMN(),0)*ScreenHeight!$C75)/Param!$B$39)/OFFSET(Radar!$AC$3,COLUMN(),0)
)*DistanceShader!DF74*LightShader!DF74*(IF(OFFSET(Ghosts!$S$41,COLUMN(),0)&lt;ScreenHeight!$E75,
   1,
   (SQRT(OFFSET(Ghosts!$T$41,COLUMN(),0)-OFFSET(Ghosts!$R$41,COLUMN(),0)*ScreenHeight!$D75)-1))+IF(Ghosts!$B$35,IF(Param!$M$21,-1-POWER(0.3,Param!$M$21)/(IF(Param!$M$21&lt;20,LightShader!DF165,OFFSET(LightShader!DF165,Param!$M$21-20,0)
)+POWER(0.3,Param!$M$21)),-2),0))</f>
        <v>5.0296800013611529</v>
      </c>
      <c r="DG74" s="53">
        <f ca="1">IF(ScreenHeight!$B75&lt;OFFSET(Radar!$AC$3,COLUMN(),0),
    Param!$B$38/ScreenHeight!$B75,
    (Param!$B$37+1/(1-OFFSET(Radar!$AD$3,COLUMN(),0)*ScreenHeight!$C75)/Param!$B$39)/OFFSET(Radar!$AC$3,COLUMN(),0)
)*DistanceShader!DG74*LightShader!DG74*(IF(OFFSET(Ghosts!$S$41,COLUMN(),0)&lt;ScreenHeight!$E75,
   1,
   (SQRT(OFFSET(Ghosts!$T$41,COLUMN(),0)-OFFSET(Ghosts!$R$41,COLUMN(),0)*ScreenHeight!$D75)-1))+IF(Ghosts!$B$35,IF(Param!$M$21,-1-POWER(0.3,Param!$M$21)/(IF(Param!$M$21&lt;20,LightShader!DG165,OFFSET(LightShader!DG165,Param!$M$21-20,0)
)+POWER(0.3,Param!$M$21)),-2),0))</f>
        <v>4.9545217823842496</v>
      </c>
      <c r="DH74" s="53">
        <f ca="1">IF(ScreenHeight!$B75&lt;OFFSET(Radar!$AC$3,COLUMN(),0),
    Param!$B$38/ScreenHeight!$B75,
    (Param!$B$37+1/(1-OFFSET(Radar!$AD$3,COLUMN(),0)*ScreenHeight!$C75)/Param!$B$39)/OFFSET(Radar!$AC$3,COLUMN(),0)
)*DistanceShader!DH74*LightShader!DH74*(IF(OFFSET(Ghosts!$S$41,COLUMN(),0)&lt;ScreenHeight!$E75,
   1,
   (SQRT(OFFSET(Ghosts!$T$41,COLUMN(),0)-OFFSET(Ghosts!$R$41,COLUMN(),0)*ScreenHeight!$D75)-1))+IF(Ghosts!$B$35,IF(Param!$M$21,-1-POWER(0.3,Param!$M$21)/(IF(Param!$M$21&lt;20,LightShader!DH165,OFFSET(LightShader!DH165,Param!$M$21-20,0)
)+POWER(0.3,Param!$M$21)),-2),0))</f>
        <v>4.8780968313877295</v>
      </c>
      <c r="DI74" s="53">
        <f ca="1">IF(ScreenHeight!$B75&lt;OFFSET(Radar!$AC$3,COLUMN(),0),
    Param!$B$38/ScreenHeight!$B75,
    (Param!$B$37+1/(1-OFFSET(Radar!$AD$3,COLUMN(),0)*ScreenHeight!$C75)/Param!$B$39)/OFFSET(Radar!$AC$3,COLUMN(),0)
)*DistanceShader!DI74*LightShader!DI74*(IF(OFFSET(Ghosts!$S$41,COLUMN(),0)&lt;ScreenHeight!$E75,
   1,
   (SQRT(OFFSET(Ghosts!$T$41,COLUMN(),0)-OFFSET(Ghosts!$R$41,COLUMN(),0)*ScreenHeight!$D75)-1))+IF(Ghosts!$B$35,IF(Param!$M$21,-1-POWER(0.3,Param!$M$21)/(IF(Param!$M$21&lt;20,LightShader!DI165,OFFSET(LightShader!DI165,Param!$M$21-20,0)
)+POWER(0.3,Param!$M$21)),-2),0))</f>
        <v>4.8007297114961238</v>
      </c>
      <c r="DJ74" s="53">
        <f ca="1">IF(ScreenHeight!$B75&lt;OFFSET(Radar!$AC$3,COLUMN(),0),
    Param!$B$38/ScreenHeight!$B75,
    (Param!$B$37+1/(1-OFFSET(Radar!$AD$3,COLUMN(),0)*ScreenHeight!$C75)/Param!$B$39)/OFFSET(Radar!$AC$3,COLUMN(),0)
)*DistanceShader!DJ74*LightShader!DJ74*(IF(OFFSET(Ghosts!$S$41,COLUMN(),0)&lt;ScreenHeight!$E75,
   1,
   (SQRT(OFFSET(Ghosts!$T$41,COLUMN(),0)-OFFSET(Ghosts!$R$41,COLUMN(),0)*ScreenHeight!$D75)-1))+IF(Ghosts!$B$35,IF(Param!$M$21,-1-POWER(0.3,Param!$M$21)/(IF(Param!$M$21&lt;20,LightShader!DJ165,OFFSET(LightShader!DJ165,Param!$M$21-20,0)
)+POWER(0.3,Param!$M$21)),-2),0))</f>
        <v>4.7227197627614723</v>
      </c>
      <c r="DK74" s="53">
        <f ca="1">IF(ScreenHeight!$B75&lt;OFFSET(Radar!$AC$3,COLUMN(),0),
    Param!$B$38/ScreenHeight!$B75,
    (Param!$B$37+1/(1-OFFSET(Radar!$AD$3,COLUMN(),0)*ScreenHeight!$C75)/Param!$B$39)/OFFSET(Radar!$AC$3,COLUMN(),0)
)*DistanceShader!DK74*LightShader!DK74*(IF(OFFSET(Ghosts!$S$41,COLUMN(),0)&lt;ScreenHeight!$E75,
   1,
   (SQRT(OFFSET(Ghosts!$T$41,COLUMN(),0)-OFFSET(Ghosts!$R$41,COLUMN(),0)*ScreenHeight!$D75)-1))+IF(Ghosts!$B$35,IF(Param!$M$21,-1-POWER(0.3,Param!$M$21)/(IF(Param!$M$21&lt;20,LightShader!DK165,OFFSET(LightShader!DK165,Param!$M$21-20,0)
)+POWER(0.3,Param!$M$21)),-2),0))</f>
        <v>4.6443406941291441</v>
      </c>
      <c r="DL74" s="53">
        <f ca="1">IF(ScreenHeight!$B75&lt;OFFSET(Radar!$AC$3,COLUMN(),0),
    Param!$B$38/ScreenHeight!$B75,
    (Param!$B$37+1/(1-OFFSET(Radar!$AD$3,COLUMN(),0)*ScreenHeight!$C75)/Param!$B$39)/OFFSET(Radar!$AC$3,COLUMN(),0)
)*DistanceShader!DL74*LightShader!DL74*(IF(OFFSET(Ghosts!$S$41,COLUMN(),0)&lt;ScreenHeight!$E75,
   1,
   (SQRT(OFFSET(Ghosts!$T$41,COLUMN(),0)-OFFSET(Ghosts!$R$41,COLUMN(),0)*ScreenHeight!$D75)-1))+IF(Ghosts!$B$35,IF(Param!$M$21,-1-POWER(0.3,Param!$M$21)/(IF(Param!$M$21&lt;20,LightShader!DL165,OFFSET(LightShader!DL165,Param!$M$21-20,0)
)+POWER(0.3,Param!$M$21)),-2),0))</f>
        <v>4.5658407024885772</v>
      </c>
      <c r="DM74" s="53">
        <f ca="1">IF(ScreenHeight!$B75&lt;OFFSET(Radar!$AC$3,COLUMN(),0),
    Param!$B$38/ScreenHeight!$B75,
    (Param!$B$37+1/(1-OFFSET(Radar!$AD$3,COLUMN(),0)*ScreenHeight!$C75)/Param!$B$39)/OFFSET(Radar!$AC$3,COLUMN(),0)
)*DistanceShader!DM74*LightShader!DM74*(IF(OFFSET(Ghosts!$S$41,COLUMN(),0)&lt;ScreenHeight!$E75,
   1,
   (SQRT(OFFSET(Ghosts!$T$41,COLUMN(),0)-OFFSET(Ghosts!$R$41,COLUMN(),0)*ScreenHeight!$D75)-1))+IF(Ghosts!$B$35,IF(Param!$M$21,-1-POWER(0.3,Param!$M$21)/(IF(Param!$M$21&lt;20,LightShader!DM165,OFFSET(LightShader!DM165,Param!$M$21-20,0)
)+POWER(0.3,Param!$M$21)),-2),0))</f>
        <v>4.4874430214734433</v>
      </c>
      <c r="DN74" s="53">
        <f ca="1">IF(ScreenHeight!$B75&lt;OFFSET(Radar!$AC$3,COLUMN(),0),
    Param!$B$38/ScreenHeight!$B75,
    (Param!$B$37+1/(1-OFFSET(Radar!$AD$3,COLUMN(),0)*ScreenHeight!$C75)/Param!$B$39)/OFFSET(Radar!$AC$3,COLUMN(),0)
)*DistanceShader!DN74*LightShader!DN74*(IF(OFFSET(Ghosts!$S$41,COLUMN(),0)&lt;ScreenHeight!$E75,
   1,
   (SQRT(OFFSET(Ghosts!$T$41,COLUMN(),0)-OFFSET(Ghosts!$R$41,COLUMN(),0)*ScreenHeight!$D75)-1))+IF(Ghosts!$B$35,IF(Param!$M$21,-1-POWER(0.3,Param!$M$21)/(IF(Param!$M$21&lt;20,LightShader!DN165,OFFSET(LightShader!DN165,Param!$M$21-20,0)
)+POWER(0.3,Param!$M$21)),-2),0))</f>
        <v>4.4093468082627183</v>
      </c>
      <c r="DO74" s="53">
        <f ca="1">IF(ScreenHeight!$B75&lt;OFFSET(Radar!$AC$3,COLUMN(),0),
    Param!$B$38/ScreenHeight!$B75,
    (Param!$B$37+1/(1-OFFSET(Radar!$AD$3,COLUMN(),0)*ScreenHeight!$C75)/Param!$B$39)/OFFSET(Radar!$AC$3,COLUMN(),0)
)*DistanceShader!DO74*LightShader!DO74*(IF(OFFSET(Ghosts!$S$41,COLUMN(),0)&lt;ScreenHeight!$E75,
   1,
   (SQRT(OFFSET(Ghosts!$T$41,COLUMN(),0)-OFFSET(Ghosts!$R$41,COLUMN(),0)*ScreenHeight!$D75)-1))+IF(Ghosts!$B$35,IF(Param!$M$21,-1-POWER(0.3,Param!$M$21)/(IF(Param!$M$21&lt;20,LightShader!DO165,OFFSET(LightShader!DO165,Param!$M$21-20,0)
)+POWER(0.3,Param!$M$21)),-2),0))</f>
        <v>4.3317282848115157</v>
      </c>
      <c r="DP74" s="53">
        <f ca="1">IF(ScreenHeight!$B75&lt;OFFSET(Radar!$AC$3,COLUMN(),0),
    Param!$B$38/ScreenHeight!$B75,
    (Param!$B$37+1/(1-OFFSET(Radar!$AD$3,COLUMN(),0)*ScreenHeight!$C75)/Param!$B$39)/OFFSET(Radar!$AC$3,COLUMN(),0)
)*DistanceShader!DP74*LightShader!DP74*(IF(OFFSET(Ghosts!$S$41,COLUMN(),0)&lt;ScreenHeight!$E75,
   1,
   (SQRT(OFFSET(Ghosts!$T$41,COLUMN(),0)-OFFSET(Ghosts!$R$41,COLUMN(),0)*ScreenHeight!$D75)-1))+IF(Ghosts!$B$35,IF(Param!$M$21,-1-POWER(0.3,Param!$M$21)/(IF(Param!$M$21&lt;20,LightShader!DP165,OFFSET(LightShader!DP165,Param!$M$21-20,0)
)+POWER(0.3,Param!$M$21)),-2),0))</f>
        <v>4.2547420596239167</v>
      </c>
      <c r="DQ74" s="53">
        <f ca="1">IF(ScreenHeight!$B75&lt;OFFSET(Radar!$AC$3,COLUMN(),0),
    Param!$B$38/ScreenHeight!$B75,
    (Param!$B$37+1/(1-OFFSET(Radar!$AD$3,COLUMN(),0)*ScreenHeight!$C75)/Param!$B$39)/OFFSET(Radar!$AC$3,COLUMN(),0)
)*DistanceShader!DQ74*LightShader!DQ74*(IF(OFFSET(Ghosts!$S$41,COLUMN(),0)&lt;ScreenHeight!$E75,
   1,
   (SQRT(OFFSET(Ghosts!$T$41,COLUMN(),0)-OFFSET(Ghosts!$R$41,COLUMN(),0)*ScreenHeight!$D75)-1))+IF(Ghosts!$B$35,IF(Param!$M$21,-1-POWER(0.3,Param!$M$21)/(IF(Param!$M$21&lt;20,LightShader!DQ165,OFFSET(LightShader!DQ165,Param!$M$21-20,0)
)+POWER(0.3,Param!$M$21)),-2),0))</f>
        <v>4.1785225664947285</v>
      </c>
      <c r="DR74" s="53">
        <f ca="1">IF(ScreenHeight!$B75&lt;OFFSET(Radar!$AC$3,COLUMN(),0),
    Param!$B$38/ScreenHeight!$B75,
    (Param!$B$37+1/(1-OFFSET(Radar!$AD$3,COLUMN(),0)*ScreenHeight!$C75)/Param!$B$39)/OFFSET(Radar!$AC$3,COLUMN(),0)
)*DistanceShader!DR74*LightShader!DR74*(IF(OFFSET(Ghosts!$S$41,COLUMN(),0)&lt;ScreenHeight!$E75,
   1,
   (SQRT(OFFSET(Ghosts!$T$41,COLUMN(),0)-OFFSET(Ghosts!$R$41,COLUMN(),0)*ScreenHeight!$D75)-1))+IF(Ghosts!$B$35,IF(Param!$M$21,-1-POWER(0.3,Param!$M$21)/(IF(Param!$M$21&lt;20,LightShader!DR165,OFFSET(LightShader!DR165,Param!$M$21-20,0)
)+POWER(0.3,Param!$M$21)),-2),0))</f>
        <v>4.1031855669281674</v>
      </c>
      <c r="DS74" s="53">
        <f ca="1">IF(ScreenHeight!$B75&lt;OFFSET(Radar!$AC$3,COLUMN(),0),
    Param!$B$38/ScreenHeight!$B75,
    (Param!$B$37+1/(1-OFFSET(Radar!$AD$3,COLUMN(),0)*ScreenHeight!$C75)/Param!$B$39)/OFFSET(Radar!$AC$3,COLUMN(),0)
)*DistanceShader!DS74*LightShader!DS74*(IF(OFFSET(Ghosts!$S$41,COLUMN(),0)&lt;ScreenHeight!$E75,
   1,
   (SQRT(OFFSET(Ghosts!$T$41,COLUMN(),0)-OFFSET(Ghosts!$R$41,COLUMN(),0)*ScreenHeight!$D75)-1))+IF(Ghosts!$B$35,IF(Param!$M$21,-1-POWER(0.3,Param!$M$21)/(IF(Param!$M$21&lt;20,LightShader!DS165,OFFSET(LightShader!DS165,Param!$M$21-20,0)
)+POWER(0.3,Param!$M$21)),-2),0))</f>
        <v>4.0288296727157897</v>
      </c>
      <c r="DT74" s="53">
        <f ca="1">IF(ScreenHeight!$B75&lt;OFFSET(Radar!$AC$3,COLUMN(),0),
    Param!$B$38/ScreenHeight!$B75,
    (Param!$B$37+1/(1-OFFSET(Radar!$AD$3,COLUMN(),0)*ScreenHeight!$C75)/Param!$B$39)/OFFSET(Radar!$AC$3,COLUMN(),0)
)*DistanceShader!DT74*LightShader!DT74*(IF(OFFSET(Ghosts!$S$41,COLUMN(),0)&lt;ScreenHeight!$E75,
   1,
   (SQRT(OFFSET(Ghosts!$T$41,COLUMN(),0)-OFFSET(Ghosts!$R$41,COLUMN(),0)*ScreenHeight!$D75)-1))+IF(Ghosts!$B$35,IF(Param!$M$21,-1-POWER(0.3,Param!$M$21)/(IF(Param!$M$21&lt;20,LightShader!DT165,OFFSET(LightShader!DT165,Param!$M$21-20,0)
)+POWER(0.3,Param!$M$21)),-2),0))</f>
        <v>3.9555378541152795</v>
      </c>
      <c r="DU74" s="53">
        <f ca="1">IF(ScreenHeight!$B75&lt;OFFSET(Radar!$AC$3,COLUMN(),0),
    Param!$B$38/ScreenHeight!$B75,
    (Param!$B$37+1/(1-OFFSET(Radar!$AD$3,COLUMN(),0)*ScreenHeight!$C75)/Param!$B$39)/OFFSET(Radar!$AC$3,COLUMN(),0)
)*DistanceShader!DU74*LightShader!DU74*(IF(OFFSET(Ghosts!$S$41,COLUMN(),0)&lt;ScreenHeight!$E75,
   1,
   (SQRT(OFFSET(Ghosts!$T$41,COLUMN(),0)-OFFSET(Ghosts!$R$41,COLUMN(),0)*ScreenHeight!$D75)-1))+IF(Ghosts!$B$35,IF(Param!$M$21,-1-POWER(0.3,Param!$M$21)/(IF(Param!$M$21&lt;20,LightShader!DU165,OFFSET(LightShader!DU165,Param!$M$21-20,0)
)+POWER(0.3,Param!$M$21)),-2),0))</f>
        <v>3.8833789070411306</v>
      </c>
      <c r="DV74" s="53">
        <f ca="1">IF(ScreenHeight!$B75&lt;OFFSET(Radar!$AC$3,COLUMN(),0),
    Param!$B$38/ScreenHeight!$B75,
    (Param!$B$37+1/(1-OFFSET(Radar!$AD$3,COLUMN(),0)*ScreenHeight!$C75)/Param!$B$39)/OFFSET(Radar!$AC$3,COLUMN(),0)
)*DistanceShader!DV74*LightShader!DV74*(IF(OFFSET(Ghosts!$S$41,COLUMN(),0)&lt;ScreenHeight!$E75,
   1,
   (SQRT(OFFSET(Ghosts!$T$41,COLUMN(),0)-OFFSET(Ghosts!$R$41,COLUMN(),0)*ScreenHeight!$D75)-1))+IF(Ghosts!$B$35,IF(Param!$M$21,-1-POWER(0.3,Param!$M$21)/(IF(Param!$M$21&lt;20,LightShader!DV165,OFFSET(LightShader!DV165,Param!$M$21-20,0)
)+POWER(0.3,Param!$M$21)),-2),0))</f>
        <v>3.8124088595858976</v>
      </c>
      <c r="DW74" s="53">
        <f ca="1">IF(ScreenHeight!$B75&lt;OFFSET(Radar!$AC$3,COLUMN(),0),
    Param!$B$38/ScreenHeight!$B75,
    (Param!$B$37+1/(1-OFFSET(Radar!$AD$3,COLUMN(),0)*ScreenHeight!$C75)/Param!$B$39)/OFFSET(Radar!$AC$3,COLUMN(),0)
)*DistanceShader!DW74*LightShader!DW74*(IF(OFFSET(Ghosts!$S$41,COLUMN(),0)&lt;ScreenHeight!$E75,
   1,
   (SQRT(OFFSET(Ghosts!$T$41,COLUMN(),0)-OFFSET(Ghosts!$R$41,COLUMN(),0)*ScreenHeight!$D75)-1))+IF(Ghosts!$B$35,IF(Param!$M$21,-1-POWER(0.3,Param!$M$21)/(IF(Param!$M$21&lt;20,LightShader!DW165,OFFSET(LightShader!DW165,Param!$M$21-20,0)
)+POWER(0.3,Param!$M$21)),-2),0))</f>
        <v>3.7426723040394174</v>
      </c>
      <c r="DX74" s="53">
        <f ca="1">IF(ScreenHeight!$B75&lt;OFFSET(Radar!$AC$3,COLUMN(),0),
    Param!$B$38/ScreenHeight!$B75,
    (Param!$B$37+1/(1-OFFSET(Radar!$AD$3,COLUMN(),0)*ScreenHeight!$C75)/Param!$B$39)/OFFSET(Radar!$AC$3,COLUMN(),0)
)*DistanceShader!DX74*LightShader!DX74*(IF(OFFSET(Ghosts!$S$41,COLUMN(),0)&lt;ScreenHeight!$E75,
   1,
   (SQRT(OFFSET(Ghosts!$T$41,COLUMN(),0)-OFFSET(Ghosts!$R$41,COLUMN(),0)*ScreenHeight!$D75)-1))+IF(Ghosts!$B$35,IF(Param!$M$21,-1-POWER(0.3,Param!$M$21)/(IF(Param!$M$21&lt;20,LightShader!DX165,OFFSET(LightShader!DX165,Param!$M$21-20,0)
)+POWER(0.3,Param!$M$21)),-2),0))</f>
        <v>3.6742036454172227</v>
      </c>
      <c r="DY74" s="53">
        <f ca="1">IF(ScreenHeight!$B75&lt;OFFSET(Radar!$AC$3,COLUMN(),0),
    Param!$B$38/ScreenHeight!$B75,
    (Param!$B$37+1/(1-OFFSET(Radar!$AD$3,COLUMN(),0)*ScreenHeight!$C75)/Param!$B$39)/OFFSET(Radar!$AC$3,COLUMN(),0)
)*DistanceShader!DY74*LightShader!DY74*(IF(OFFSET(Ghosts!$S$41,COLUMN(),0)&lt;ScreenHeight!$E75,
   1,
   (SQRT(OFFSET(Ghosts!$T$41,COLUMN(),0)-OFFSET(Ghosts!$R$41,COLUMN(),0)*ScreenHeight!$D75)-1))+IF(Ghosts!$B$35,IF(Param!$M$21,-1-POWER(0.3,Param!$M$21)/(IF(Param!$M$21&lt;20,LightShader!DY165,OFFSET(LightShader!DY165,Param!$M$21-20,0)
)+POWER(0.3,Param!$M$21)),-2),0))</f>
        <v>3.6070282614339502</v>
      </c>
      <c r="DZ74" s="53">
        <f ca="1">IF(ScreenHeight!$B75&lt;OFFSET(Radar!$AC$3,COLUMN(),0),
    Param!$B$38/ScreenHeight!$B75,
    (Param!$B$37+1/(1-OFFSET(Radar!$AD$3,COLUMN(),0)*ScreenHeight!$C75)/Param!$B$39)/OFFSET(Radar!$AC$3,COLUMN(),0)
)*DistanceShader!DZ74*LightShader!DZ74*(IF(OFFSET(Ghosts!$S$41,COLUMN(),0)&lt;ScreenHeight!$E75,
   1,
   (SQRT(OFFSET(Ghosts!$T$41,COLUMN(),0)-OFFSET(Ghosts!$R$41,COLUMN(),0)*ScreenHeight!$D75)-1))+IF(Ghosts!$B$35,IF(Param!$M$21,-1-POWER(0.3,Param!$M$21)/(IF(Param!$M$21&lt;20,LightShader!DZ165,OFFSET(LightShader!DZ165,Param!$M$21-20,0)
)+POWER(0.3,Param!$M$21)),-2),0))</f>
        <v>3.5411635719656953</v>
      </c>
      <c r="EA74" s="53">
        <f ca="1">IF(ScreenHeight!$B75&lt;OFFSET(Radar!$AC$3,COLUMN(),0),
    Param!$B$38/ScreenHeight!$B75,
    (Param!$B$37+1/(1-OFFSET(Radar!$AD$3,COLUMN(),0)*ScreenHeight!$C75)/Param!$B$39)/OFFSET(Radar!$AC$3,COLUMN(),0)
)*DistanceShader!EA74*LightShader!EA74*(IF(OFFSET(Ghosts!$S$41,COLUMN(),0)&lt;ScreenHeight!$E75,
   1,
   (SQRT(OFFSET(Ghosts!$T$41,COLUMN(),0)-OFFSET(Ghosts!$R$41,COLUMN(),0)*ScreenHeight!$D75)-1))+IF(Ghosts!$B$35,IF(Param!$M$21,-1-POWER(0.3,Param!$M$21)/(IF(Param!$M$21&lt;20,LightShader!EA165,OFFSET(LightShader!EA165,Param!$M$21-20,0)
)+POWER(0.3,Param!$M$21)),-2),0))</f>
        <v>3.4766200184457028</v>
      </c>
      <c r="EB74" s="53">
        <f ca="1">IF(ScreenHeight!$B75&lt;OFFSET(Radar!$AC$3,COLUMN(),0),
    Param!$B$38/ScreenHeight!$B75,
    (Param!$B$37+1/(1-OFFSET(Radar!$AD$3,COLUMN(),0)*ScreenHeight!$C75)/Param!$B$39)/OFFSET(Radar!$AC$3,COLUMN(),0)
)*DistanceShader!EB74*LightShader!EB74*(IF(OFFSET(Ghosts!$S$41,COLUMN(),0)&lt;ScreenHeight!$E75,
   1,
   (SQRT(OFFSET(Ghosts!$T$41,COLUMN(),0)-OFFSET(Ghosts!$R$41,COLUMN(),0)*ScreenHeight!$D75)-1))+IF(Ghosts!$B$35,IF(Param!$M$21,-1-POWER(0.3,Param!$M$21)/(IF(Param!$M$21&lt;20,LightShader!EB165,OFFSET(LightShader!EB165,Param!$M$21-20,0)
)+POWER(0.3,Param!$M$21)),-2),0))</f>
        <v>3.4134019554378456</v>
      </c>
      <c r="EC74" s="53">
        <f ca="1">IF(ScreenHeight!$B75&lt;OFFSET(Radar!$AC$3,COLUMN(),0),
    Param!$B$38/ScreenHeight!$B75,
    (Param!$B$37+1/(1-OFFSET(Radar!$AD$3,COLUMN(),0)*ScreenHeight!$C75)/Param!$B$39)/OFFSET(Radar!$AC$3,COLUMN(),0)
)*DistanceShader!EC74*LightShader!EC74*(IF(OFFSET(Ghosts!$S$41,COLUMN(),0)&lt;ScreenHeight!$E75,
   1,
   (SQRT(OFFSET(Ghosts!$T$41,COLUMN(),0)-OFFSET(Ghosts!$R$41,COLUMN(),0)*ScreenHeight!$D75)-1))+IF(Ghosts!$B$35,IF(Param!$M$21,-1-POWER(0.3,Param!$M$21)/(IF(Param!$M$21&lt;20,LightShader!EC165,OFFSET(LightShader!EC165,Param!$M$21-20,0)
)+POWER(0.3,Param!$M$21)),-2),0))</f>
        <v>3.3515084579328183</v>
      </c>
      <c r="ED74" s="53">
        <f ca="1">IF(ScreenHeight!$B75&lt;OFFSET(Radar!$AC$3,COLUMN(),0),
    Param!$B$38/ScreenHeight!$B75,
    (Param!$B$37+1/(1-OFFSET(Radar!$AD$3,COLUMN(),0)*ScreenHeight!$C75)/Param!$B$39)/OFFSET(Radar!$AC$3,COLUMN(),0)
)*DistanceShader!ED74*LightShader!ED74*(IF(OFFSET(Ghosts!$S$41,COLUMN(),0)&lt;ScreenHeight!$E75,
   1,
   (SQRT(OFFSET(Ghosts!$T$41,COLUMN(),0)-OFFSET(Ghosts!$R$41,COLUMN(),0)*ScreenHeight!$D75)-1))+IF(Ghosts!$B$35,IF(Param!$M$21,-1-POWER(0.3,Param!$M$21)/(IF(Param!$M$21&lt;20,LightShader!ED165,OFFSET(LightShader!ED165,Param!$M$21-20,0)
)+POWER(0.3,Param!$M$21)),-2),0))</f>
        <v>3.2909340488044188</v>
      </c>
      <c r="EE74" s="53">
        <f ca="1">IF(ScreenHeight!$B75&lt;OFFSET(Radar!$AC$3,COLUMN(),0),
    Param!$B$38/ScreenHeight!$B75,
    (Param!$B$37+1/(1-OFFSET(Radar!$AD$3,COLUMN(),0)*ScreenHeight!$C75)/Param!$B$39)/OFFSET(Radar!$AC$3,COLUMN(),0)
)*DistanceShader!EE74*LightShader!EE74*(IF(OFFSET(Ghosts!$S$41,COLUMN(),0)&lt;ScreenHeight!$E75,
   1,
   (SQRT(OFFSET(Ghosts!$T$41,COLUMN(),0)-OFFSET(Ghosts!$R$41,COLUMN(),0)*ScreenHeight!$D75)-1))+IF(Ghosts!$B$35,IF(Param!$M$21,-1-POWER(0.3,Param!$M$21)/(IF(Param!$M$21&lt;20,LightShader!EE165,OFFSET(LightShader!EE165,Param!$M$21-20,0)
)+POWER(0.3,Param!$M$21)),-2),0))</f>
        <v>3.2316693514285015</v>
      </c>
      <c r="EF74" s="53">
        <f ca="1">IF(ScreenHeight!$B75&lt;OFFSET(Radar!$AC$3,COLUMN(),0),
    Param!$B$38/ScreenHeight!$B75,
    (Param!$B$37+1/(1-OFFSET(Radar!$AD$3,COLUMN(),0)*ScreenHeight!$C75)/Param!$B$39)/OFFSET(Radar!$AC$3,COLUMN(),0)
)*DistanceShader!EF74*LightShader!EF74*(IF(OFFSET(Ghosts!$S$41,COLUMN(),0)&lt;ScreenHeight!$E75,
   1,
   (SQRT(OFFSET(Ghosts!$T$41,COLUMN(),0)-OFFSET(Ghosts!$R$41,COLUMN(),0)*ScreenHeight!$D75)-1))+IF(Ghosts!$B$35,IF(Param!$M$21,-1-POWER(0.3,Param!$M$21)/(IF(Param!$M$21&lt;20,LightShader!EF165,OFFSET(LightShader!EF165,Param!$M$21-20,0)
)+POWER(0.3,Param!$M$21)),-2),0))</f>
        <v>3.1737016727748686</v>
      </c>
      <c r="EG74" s="53">
        <f ca="1">IF(ScreenHeight!$B75&lt;OFFSET(Radar!$AC$3,COLUMN(),0),
    Param!$B$38/ScreenHeight!$B75,
    (Param!$B$37+1/(1-OFFSET(Radar!$AD$3,COLUMN(),0)*ScreenHeight!$C75)/Param!$B$39)/OFFSET(Radar!$AC$3,COLUMN(),0)
)*DistanceShader!EG74*LightShader!EG74*(IF(OFFSET(Ghosts!$S$41,COLUMN(),0)&lt;ScreenHeight!$E75,
   1,
   (SQRT(OFFSET(Ghosts!$T$41,COLUMN(),0)-OFFSET(Ghosts!$R$41,COLUMN(),0)*ScreenHeight!$D75)-1))+IF(Ghosts!$B$35,IF(Param!$M$21,-1-POWER(0.3,Param!$M$21)/(IF(Param!$M$21&lt;20,LightShader!EG165,OFFSET(LightShader!EG165,Param!$M$21-20,0)
)+POWER(0.3,Param!$M$21)),-2),0))</f>
        <v>3.1170155223916183</v>
      </c>
      <c r="EH74" s="53">
        <f ca="1">IF(ScreenHeight!$B75&lt;OFFSET(Radar!$AC$3,COLUMN(),0),
    Param!$B$38/ScreenHeight!$B75,
    (Param!$B$37+1/(1-OFFSET(Radar!$AD$3,COLUMN(),0)*ScreenHeight!$C75)/Param!$B$39)/OFFSET(Radar!$AC$3,COLUMN(),0)
)*DistanceShader!EH74*LightShader!EH74*(IF(OFFSET(Ghosts!$S$41,COLUMN(),0)&lt;ScreenHeight!$E75,
   1,
   (SQRT(OFFSET(Ghosts!$T$41,COLUMN(),0)-OFFSET(Ghosts!$R$41,COLUMN(),0)*ScreenHeight!$D75)-1))+IF(Ghosts!$B$35,IF(Param!$M$21,-1-POWER(0.3,Param!$M$21)/(IF(Param!$M$21&lt;20,LightShader!EH165,OFFSET(LightShader!EH165,Param!$M$21-20,0)
)+POWER(0.3,Param!$M$21)),-2),0))</f>
        <v>3.061593072661382</v>
      </c>
      <c r="EI74" s="53">
        <f ca="1">IF(ScreenHeight!$B75&lt;OFFSET(Radar!$AC$3,COLUMN(),0),
    Param!$B$38/ScreenHeight!$B75,
    (Param!$B$37+1/(1-OFFSET(Radar!$AD$3,COLUMN(),0)*ScreenHeight!$C75)/Param!$B$39)/OFFSET(Radar!$AC$3,COLUMN(),0)
)*DistanceShader!EI74*LightShader!EI74*(IF(OFFSET(Ghosts!$S$41,COLUMN(),0)&lt;ScreenHeight!$E75,
   1,
   (SQRT(OFFSET(Ghosts!$T$41,COLUMN(),0)-OFFSET(Ghosts!$R$41,COLUMN(),0)*ScreenHeight!$D75)-1))+IF(Ghosts!$B$35,IF(Param!$M$21,-1-POWER(0.3,Param!$M$21)/(IF(Param!$M$21&lt;20,LightShader!EI165,OFFSET(LightShader!EI165,Param!$M$21-20,0)
)+POWER(0.3,Param!$M$21)),-2),0))</f>
        <v>3.0074145655596851</v>
      </c>
      <c r="EJ74" s="53">
        <f ca="1">IF(ScreenHeight!$B75&lt;OFFSET(Radar!$AC$3,COLUMN(),0),
    Param!$B$38/ScreenHeight!$B75,
    (Param!$B$37+1/(1-OFFSET(Radar!$AD$3,COLUMN(),0)*ScreenHeight!$C75)/Param!$B$39)/OFFSET(Radar!$AC$3,COLUMN(),0)
)*DistanceShader!EJ74*LightShader!EJ74*(IF(OFFSET(Ghosts!$S$41,COLUMN(),0)&lt;ScreenHeight!$E75,
   1,
   (SQRT(OFFSET(Ghosts!$T$41,COLUMN(),0)-OFFSET(Ghosts!$R$41,COLUMN(),0)*ScreenHeight!$D75)-1))+IF(Ghosts!$B$35,IF(Param!$M$21,-1-POWER(0.3,Param!$M$21)/(IF(Param!$M$21&lt;20,LightShader!EJ165,OFFSET(LightShader!EJ165,Param!$M$21-20,0)
)+POWER(0.3,Param!$M$21)),-2),0))</f>
        <v>2.9544586709198124</v>
      </c>
      <c r="EK74" s="53">
        <f ca="1">IF(ScreenHeight!$B75&lt;OFFSET(Radar!$AC$3,COLUMN(),0),
    Param!$B$38/ScreenHeight!$B75,
    (Param!$B$37+1/(1-OFFSET(Radar!$AD$3,COLUMN(),0)*ScreenHeight!$C75)/Param!$B$39)/OFFSET(Radar!$AC$3,COLUMN(),0)
)*DistanceShader!EK74*LightShader!EK74*(IF(OFFSET(Ghosts!$S$41,COLUMN(),0)&lt;ScreenHeight!$E75,
   1,
   (SQRT(OFFSET(Ghosts!$T$41,COLUMN(),0)-OFFSET(Ghosts!$R$41,COLUMN(),0)*ScreenHeight!$D75)-1))+IF(Ghosts!$B$35,IF(Param!$M$21,-1-POWER(0.3,Param!$M$21)/(IF(Param!$M$21&lt;20,LightShader!EK165,OFFSET(LightShader!EK165,Param!$M$21-20,0)
)+POWER(0.3,Param!$M$21)),-2),0))</f>
        <v>2.9027028009318236</v>
      </c>
      <c r="EL74" s="53">
        <f ca="1">IF(ScreenHeight!$B75&lt;OFFSET(Radar!$AC$3,COLUMN(),0),
    Param!$B$38/ScreenHeight!$B75,
    (Param!$B$37+1/(1-OFFSET(Radar!$AD$3,COLUMN(),0)*ScreenHeight!$C75)/Param!$B$39)/OFFSET(Radar!$AC$3,COLUMN(),0)
)*DistanceShader!EL74*LightShader!EL74*(IF(OFFSET(Ghosts!$S$41,COLUMN(),0)&lt;ScreenHeight!$E75,
   1,
   (SQRT(OFFSET(Ghosts!$T$41,COLUMN(),0)-OFFSET(Ghosts!$R$41,COLUMN(),0)*ScreenHeight!$D75)-1))+IF(Ghosts!$B$35,IF(Param!$M$21,-1-POWER(0.3,Param!$M$21)/(IF(Param!$M$21&lt;20,LightShader!EL165,OFFSET(LightShader!EL165,Param!$M$21-20,0)
)+POWER(0.3,Param!$M$21)),-2),0))</f>
        <v>2.8521233852958146</v>
      </c>
      <c r="EM74" s="53">
        <f ca="1">IF(ScreenHeight!$B75&lt;OFFSET(Radar!$AC$3,COLUMN(),0),
    Param!$B$38/ScreenHeight!$B75,
    (Param!$B$37+1/(1-OFFSET(Radar!$AD$3,COLUMN(),0)*ScreenHeight!$C75)/Param!$B$39)/OFFSET(Radar!$AC$3,COLUMN(),0)
)*DistanceShader!EM74*LightShader!EM74*(IF(OFFSET(Ghosts!$S$41,COLUMN(),0)&lt;ScreenHeight!$E75,
   1,
   (SQRT(OFFSET(Ghosts!$T$41,COLUMN(),0)-OFFSET(Ghosts!$R$41,COLUMN(),0)*ScreenHeight!$D75)-1))+IF(Ghosts!$B$35,IF(Param!$M$21,-1-POWER(0.3,Param!$M$21)/(IF(Param!$M$21&lt;20,LightShader!EM165,OFFSET(LightShader!EM165,Param!$M$21-20,0)
)+POWER(0.3,Param!$M$21)),-2),0))</f>
        <v>2.8026961111266919</v>
      </c>
      <c r="EN74" s="53">
        <f ca="1">IF(ScreenHeight!$B75&lt;OFFSET(Radar!$AC$3,COLUMN(),0),
    Param!$B$38/ScreenHeight!$B75,
    (Param!$B$37+1/(1-OFFSET(Radar!$AD$3,COLUMN(),0)*ScreenHeight!$C75)/Param!$B$39)/OFFSET(Radar!$AC$3,COLUMN(),0)
)*DistanceShader!EN74*LightShader!EN74*(IF(OFFSET(Ghosts!$S$41,COLUMN(),0)&lt;ScreenHeight!$E75,
   1,
   (SQRT(OFFSET(Ghosts!$T$41,COLUMN(),0)-OFFSET(Ghosts!$R$41,COLUMN(),0)*ScreenHeight!$D75)-1))+IF(Ghosts!$B$35,IF(Param!$M$21,-1-POWER(0.3,Param!$M$21)/(IF(Param!$M$21&lt;20,LightShader!EN165,OFFSET(LightShader!EN165,Param!$M$21-20,0)
)+POWER(0.3,Param!$M$21)),-2),0))</f>
        <v>2.7543961313812049</v>
      </c>
      <c r="EO74" s="53">
        <f ca="1">IF(ScreenHeight!$B75&lt;OFFSET(Radar!$AC$3,COLUMN(),0),
    Param!$B$38/ScreenHeight!$B75,
    (Param!$B$37+1/(1-OFFSET(Radar!$AD$3,COLUMN(),0)*ScreenHeight!$C75)/Param!$B$39)/OFFSET(Radar!$AC$3,COLUMN(),0)
)*DistanceShader!EO74*LightShader!EO74*(IF(OFFSET(Ghosts!$S$41,COLUMN(),0)&lt;ScreenHeight!$E75,
   1,
   (SQRT(OFFSET(Ghosts!$T$41,COLUMN(),0)-OFFSET(Ghosts!$R$41,COLUMN(),0)*ScreenHeight!$D75)-1))+IF(Ghosts!$B$35,IF(Param!$M$21,-1-POWER(0.3,Param!$M$21)/(IF(Param!$M$21&lt;20,LightShader!EO165,OFFSET(LightShader!EO165,Param!$M$21-20,0)
)+POWER(0.3,Param!$M$21)),-2),0))</f>
        <v>2.707198245256289</v>
      </c>
      <c r="EP74" s="53">
        <f ca="1">IF(ScreenHeight!$B75&lt;OFFSET(Radar!$AC$3,COLUMN(),0),
    Param!$B$38/ScreenHeight!$B75,
    (Param!$B$37+1/(1-OFFSET(Radar!$AD$3,COLUMN(),0)*ScreenHeight!$C75)/Param!$B$39)/OFFSET(Radar!$AC$3,COLUMN(),0)
)*DistanceShader!EP74*LightShader!EP74*(IF(OFFSET(Ghosts!$S$41,COLUMN(),0)&lt;ScreenHeight!$E75,
   1,
   (SQRT(OFFSET(Ghosts!$T$41,COLUMN(),0)-OFFSET(Ghosts!$R$41,COLUMN(),0)*ScreenHeight!$D75)-1))+IF(Ghosts!$B$35,IF(Param!$M$21,-1-POWER(0.3,Param!$M$21)/(IF(Param!$M$21&lt;20,LightShader!EP165,OFFSET(LightShader!EP165,Param!$M$21-20,0)
)+POWER(0.3,Param!$M$21)),-2),0))</f>
        <v>2.661077053697015</v>
      </c>
      <c r="EQ74" s="53">
        <f ca="1">IF(ScreenHeight!$B75&lt;OFFSET(Radar!$AC$3,COLUMN(),0),
    Param!$B$38/ScreenHeight!$B75,
    (Param!$B$37+1/(1-OFFSET(Radar!$AD$3,COLUMN(),0)*ScreenHeight!$C75)/Param!$B$39)/OFFSET(Radar!$AC$3,COLUMN(),0)
)*DistanceShader!EQ74*LightShader!EQ74*(IF(OFFSET(Ghosts!$S$41,COLUMN(),0)&lt;ScreenHeight!$E75,
   1,
   (SQRT(OFFSET(Ghosts!$T$41,COLUMN(),0)-OFFSET(Ghosts!$R$41,COLUMN(),0)*ScreenHeight!$D75)-1))+IF(Ghosts!$B$35,IF(Param!$M$21,-1-POWER(0.3,Param!$M$21)/(IF(Param!$M$21&lt;20,LightShader!EQ165,OFFSET(LightShader!EQ165,Param!$M$21-20,0)
)+POWER(0.3,Param!$M$21)),-2),0))</f>
        <v>2.6160070928567527</v>
      </c>
      <c r="ER74" s="53">
        <f ca="1">IF(ScreenHeight!$B75&lt;OFFSET(Radar!$AC$3,COLUMN(),0),
    Param!$B$38/ScreenHeight!$B75,
    (Param!$B$37+1/(1-OFFSET(Radar!$AD$3,COLUMN(),0)*ScreenHeight!$C75)/Param!$B$39)/OFFSET(Radar!$AC$3,COLUMN(),0)
)*DistanceShader!ER74*LightShader!ER74*(IF(OFFSET(Ghosts!$S$41,COLUMN(),0)&lt;ScreenHeight!$E75,
   1,
   (SQRT(OFFSET(Ghosts!$T$41,COLUMN(),0)-OFFSET(Ghosts!$R$41,COLUMN(),0)*ScreenHeight!$D75)-1))+IF(Ghosts!$B$35,IF(Param!$M$21,-1-POWER(0.3,Param!$M$21)/(IF(Param!$M$21&lt;20,LightShader!ER165,OFFSET(LightShader!ER165,Param!$M$21-20,0)
)+POWER(0.3,Param!$M$21)),-2),0))</f>
        <v>2.5719629480740958</v>
      </c>
      <c r="ES74" s="53">
        <f ca="1">IF(ScreenHeight!$B75&lt;OFFSET(Radar!$AC$3,COLUMN(),0),
    Param!$B$38/ScreenHeight!$B75,
    (Param!$B$37+1/(1-OFFSET(Radar!$AD$3,COLUMN(),0)*ScreenHeight!$C75)/Param!$B$39)/OFFSET(Radar!$AC$3,COLUMN(),0)
)*DistanceShader!ES74*LightShader!ES74*(IF(OFFSET(Ghosts!$S$41,COLUMN(),0)&lt;ScreenHeight!$E75,
   1,
   (SQRT(OFFSET(Ghosts!$T$41,COLUMN(),0)-OFFSET(Ghosts!$R$41,COLUMN(),0)*ScreenHeight!$D75)-1))+IF(Ghosts!$B$35,IF(Param!$M$21,-1-POWER(0.3,Param!$M$21)/(IF(Param!$M$21&lt;20,LightShader!ES165,OFFSET(LightShader!ES165,Param!$M$21-20,0)
)+POWER(0.3,Param!$M$21)),-2),0))</f>
        <v>2.528919350672227</v>
      </c>
      <c r="ET74" s="53">
        <f ca="1">IF(ScreenHeight!$B75&lt;OFFSET(Radar!$AC$3,COLUMN(),0),
    Param!$B$38/ScreenHeight!$B75,
    (Param!$B$37+1/(1-OFFSET(Radar!$AD$3,COLUMN(),0)*ScreenHeight!$C75)/Param!$B$39)/OFFSET(Radar!$AC$3,COLUMN(),0)
)*DistanceShader!ET74*LightShader!ET74*(IF(OFFSET(Ghosts!$S$41,COLUMN(),0)&lt;ScreenHeight!$E75,
   1,
   (SQRT(OFFSET(Ghosts!$T$41,COLUMN(),0)-OFFSET(Ghosts!$R$41,COLUMN(),0)*ScreenHeight!$D75)-1))+IF(Ghosts!$B$35,IF(Param!$M$21,-1-POWER(0.3,Param!$M$21)/(IF(Param!$M$21&lt;20,LightShader!ET165,OFFSET(LightShader!ET165,Param!$M$21-20,0)
)+POWER(0.3,Param!$M$21)),-2),0))</f>
        <v>2.4868512596472514</v>
      </c>
      <c r="EU74" s="53">
        <f ca="1">IF(ScreenHeight!$B75&lt;OFFSET(Radar!$AC$3,COLUMN(),0),
    Param!$B$38/ScreenHeight!$B75,
    (Param!$B$37+1/(1-OFFSET(Radar!$AD$3,COLUMN(),0)*ScreenHeight!$C75)/Param!$B$39)/OFFSET(Radar!$AC$3,COLUMN(),0)
)*DistanceShader!EU74*LightShader!EU74*(IF(OFFSET(Ghosts!$S$41,COLUMN(),0)&lt;ScreenHeight!$E75,
   1,
   (SQRT(OFFSET(Ghosts!$T$41,COLUMN(),0)-OFFSET(Ghosts!$R$41,COLUMN(),0)*ScreenHeight!$D75)-1))+IF(Ghosts!$B$35,IF(Param!$M$21,-1-POWER(0.3,Param!$M$21)/(IF(Param!$M$21&lt;20,LightShader!EU165,OFFSET(LightShader!EU165,Param!$M$21-20,0)
)+POWER(0.3,Param!$M$21)),-2),0))</f>
        <v>2.4457339300925951</v>
      </c>
      <c r="EV74" s="53">
        <f ca="1">IF(ScreenHeight!$B75&lt;OFFSET(Radar!$AC$3,COLUMN(),0),
    Param!$B$38/ScreenHeight!$B75,
    (Param!$B$37+1/(1-OFFSET(Radar!$AD$3,COLUMN(),0)*ScreenHeight!$C75)/Param!$B$39)/OFFSET(Radar!$AC$3,COLUMN(),0)
)*DistanceShader!EV74*LightShader!EV74*(IF(OFFSET(Ghosts!$S$41,COLUMN(),0)&lt;ScreenHeight!$E75,
   1,
   (SQRT(OFFSET(Ghosts!$T$41,COLUMN(),0)-OFFSET(Ghosts!$R$41,COLUMN(),0)*ScreenHeight!$D75)-1))+IF(Ghosts!$B$35,IF(Param!$M$21,-1-POWER(0.3,Param!$M$21)/(IF(Param!$M$21&lt;20,LightShader!EV165,OFFSET(LightShader!EV165,Param!$M$21-20,0)
)+POWER(0.3,Param!$M$21)),-2),0))</f>
        <v>2.4055429700063491</v>
      </c>
      <c r="EW74" s="53">
        <f ca="1">IF(ScreenHeight!$B75&lt;OFFSET(Radar!$AC$3,COLUMN(),0),
    Param!$B$38/ScreenHeight!$B75,
    (Param!$B$37+1/(1-OFFSET(Radar!$AD$3,COLUMN(),0)*ScreenHeight!$C75)/Param!$B$39)/OFFSET(Radar!$AC$3,COLUMN(),0)
)*DistanceShader!EW74*LightShader!EW74*(IF(OFFSET(Ghosts!$S$41,COLUMN(),0)&lt;ScreenHeight!$E75,
   1,
   (SQRT(OFFSET(Ghosts!$T$41,COLUMN(),0)-OFFSET(Ghosts!$R$41,COLUMN(),0)*ScreenHeight!$D75)-1))+IF(Ghosts!$B$35,IF(Param!$M$21,-1-POWER(0.3,Param!$M$21)/(IF(Param!$M$21&lt;20,LightShader!EW165,OFFSET(LightShader!EW165,Param!$M$21-20,0)
)+POWER(0.3,Param!$M$21)),-2),0))</f>
        <v>2.3662543869466623</v>
      </c>
      <c r="EX74" s="53">
        <f ca="1">IF(ScreenHeight!$B75&lt;OFFSET(Radar!$AC$3,COLUMN(),0),
    Param!$B$38/ScreenHeight!$B75,
    (Param!$B$37+1/(1-OFFSET(Radar!$AD$3,COLUMN(),0)*ScreenHeight!$C75)/Param!$B$39)/OFFSET(Radar!$AC$3,COLUMN(),0)
)*DistanceShader!EX74*LightShader!EX74*(IF(OFFSET(Ghosts!$S$41,COLUMN(),0)&lt;ScreenHeight!$E75,
   1,
   (SQRT(OFFSET(Ghosts!$T$41,COLUMN(),0)-OFFSET(Ghosts!$R$41,COLUMN(),0)*ScreenHeight!$D75)-1))+IF(Ghosts!$B$35,IF(Param!$M$21,-1-POWER(0.3,Param!$M$21)/(IF(Param!$M$21&lt;20,LightShader!EX165,OFFSET(LightShader!EX165,Param!$M$21-20,0)
)+POWER(0.3,Param!$M$21)),-2),0))</f>
        <v>2.327844625835862</v>
      </c>
      <c r="EY74" s="53">
        <f ca="1">IF(ScreenHeight!$B75&lt;OFFSET(Radar!$AC$3,COLUMN(),0),
    Param!$B$38/ScreenHeight!$B75,
    (Param!$B$37+1/(1-OFFSET(Radar!$AD$3,COLUMN(),0)*ScreenHeight!$C75)/Param!$B$39)/OFFSET(Radar!$AC$3,COLUMN(),0)
)*DistanceShader!EY74*LightShader!EY74*(IF(OFFSET(Ghosts!$S$41,COLUMN(),0)&lt;ScreenHeight!$E75,
   1,
   (SQRT(OFFSET(Ghosts!$T$41,COLUMN(),0)-OFFSET(Ghosts!$R$41,COLUMN(),0)*ScreenHeight!$D75)-1))+IF(Ghosts!$B$35,IF(Param!$M$21,-1-POWER(0.3,Param!$M$21)/(IF(Param!$M$21&lt;20,LightShader!EY165,OFFSET(LightShader!EY165,Param!$M$21-20,0)
)+POWER(0.3,Param!$M$21)),-2),0))</f>
        <v>2.2902905990658962</v>
      </c>
      <c r="EZ74" s="53">
        <f ca="1">IF(ScreenHeight!$B75&lt;OFFSET(Radar!$AC$3,COLUMN(),0),
    Param!$B$38/ScreenHeight!$B75,
    (Param!$B$37+1/(1-OFFSET(Radar!$AD$3,COLUMN(),0)*ScreenHeight!$C75)/Param!$B$39)/OFFSET(Radar!$AC$3,COLUMN(),0)
)*DistanceShader!EZ74*LightShader!EZ74*(IF(OFFSET(Ghosts!$S$41,COLUMN(),0)&lt;ScreenHeight!$E75,
   1,
   (SQRT(OFFSET(Ghosts!$T$41,COLUMN(),0)-OFFSET(Ghosts!$R$41,COLUMN(),0)*ScreenHeight!$D75)-1))+IF(Ghosts!$B$35,IF(Param!$M$21,-1-POWER(0.3,Param!$M$21)/(IF(Param!$M$21&lt;20,LightShader!EZ165,OFFSET(LightShader!EZ165,Param!$M$21-20,0)
)+POWER(0.3,Param!$M$21)),-2),0))</f>
        <v>2.2535697099246228</v>
      </c>
      <c r="FA74" s="53">
        <f ca="1">IF(ScreenHeight!$B75&lt;OFFSET(Radar!$AC$3,COLUMN(),0),
    Param!$B$38/ScreenHeight!$B75,
    (Param!$B$37+1/(1-OFFSET(Radar!$AD$3,COLUMN(),0)*ScreenHeight!$C75)/Param!$B$39)/OFFSET(Radar!$AC$3,COLUMN(),0)
)*DistanceShader!FA74*LightShader!FA74*(IF(OFFSET(Ghosts!$S$41,COLUMN(),0)&lt;ScreenHeight!$E75,
   1,
   (SQRT(OFFSET(Ghosts!$T$41,COLUMN(),0)-OFFSET(Ghosts!$R$41,COLUMN(),0)*ScreenHeight!$D75)-1))+IF(Ghosts!$B$35,IF(Param!$M$21,-1-POWER(0.3,Param!$M$21)/(IF(Param!$M$21&lt;20,LightShader!FA165,OFFSET(LightShader!FA165,Param!$M$21-20,0)
)+POWER(0.3,Param!$M$21)),-2),0))</f>
        <v>2.2176598702432879</v>
      </c>
      <c r="FB74" s="53">
        <f ca="1">IF(ScreenHeight!$B75&lt;OFFSET(Radar!$AC$3,COLUMN(),0),
    Param!$B$38/ScreenHeight!$B75,
    (Param!$B$37+1/(1-OFFSET(Radar!$AD$3,COLUMN(),0)*ScreenHeight!$C75)/Param!$B$39)/OFFSET(Radar!$AC$3,COLUMN(),0)
)*DistanceShader!FB74*LightShader!FB74*(IF(OFFSET(Ghosts!$S$41,COLUMN(),0)&lt;ScreenHeight!$E75,
   1,
   (SQRT(OFFSET(Ghosts!$T$41,COLUMN(),0)-OFFSET(Ghosts!$R$41,COLUMN(),0)*ScreenHeight!$D75)-1))+IF(Ghosts!$B$35,IF(Param!$M$21,-1-POWER(0.3,Param!$M$21)/(IF(Param!$M$21&lt;20,LightShader!FB165,OFFSET(LightShader!FB165,Param!$M$21-20,0)
)+POWER(0.3,Param!$M$21)),-2),0))</f>
        <v>2.1825395130590795</v>
      </c>
      <c r="FC74" s="53">
        <f ca="1">IF(ScreenHeight!$B75&lt;OFFSET(Radar!$AC$3,COLUMN(),0),
    Param!$B$38/ScreenHeight!$B75,
    (Param!$B$37+1/(1-OFFSET(Radar!$AD$3,COLUMN(),0)*ScreenHeight!$C75)/Param!$B$39)/OFFSET(Radar!$AC$3,COLUMN(),0)
)*DistanceShader!FC74*LightShader!FC74*(IF(OFFSET(Ghosts!$S$41,COLUMN(),0)&lt;ScreenHeight!$E75,
   1,
   (SQRT(OFFSET(Ghosts!$T$41,COLUMN(),0)-OFFSET(Ghosts!$R$41,COLUMN(),0)*ScreenHeight!$D75)-1))+IF(Ghosts!$B$35,IF(Param!$M$21,-1-POWER(0.3,Param!$M$21)/(IF(Param!$M$21&lt;20,LightShader!FC165,OFFSET(LightShader!FC165,Param!$M$21-20,0)
)+POWER(0.3,Param!$M$21)),-2),0))</f>
        <v>2.1481876009916299</v>
      </c>
      <c r="FD74" s="53">
        <f ca="1">IF(ScreenHeight!$B75&lt;OFFSET(Radar!$AC$3,COLUMN(),0),
    Param!$B$38/ScreenHeight!$B75,
    (Param!$B$37+1/(1-OFFSET(Radar!$AD$3,COLUMN(),0)*ScreenHeight!$C75)/Param!$B$39)/OFFSET(Radar!$AC$3,COLUMN(),0)
)*DistanceShader!FD74*LightShader!FD74*(IF(OFFSET(Ghosts!$S$41,COLUMN(),0)&lt;ScreenHeight!$E75,
   1,
   (SQRT(OFFSET(Ghosts!$T$41,COLUMN(),0)-OFFSET(Ghosts!$R$41,COLUMN(),0)*ScreenHeight!$D75)-1))+IF(Ghosts!$B$35,IF(Param!$M$21,-1-POWER(0.3,Param!$M$21)/(IF(Param!$M$21&lt;20,LightShader!FD165,OFFSET(LightShader!FD165,Param!$M$21-20,0)
)+POWER(0.3,Param!$M$21)),-2),0))</f>
        <v>2.1145836309478927</v>
      </c>
      <c r="FE74" s="53">
        <f ca="1">IF(ScreenHeight!$B75&lt;OFFSET(Radar!$AC$3,COLUMN(),0),
    Param!$B$38/ScreenHeight!$B75,
    (Param!$B$37+1/(1-OFFSET(Radar!$AD$3,COLUMN(),0)*ScreenHeight!$C75)/Param!$B$39)/OFFSET(Radar!$AC$3,COLUMN(),0)
)*DistanceShader!FE74*LightShader!FE74*(IF(OFFSET(Ghosts!$S$41,COLUMN(),0)&lt;ScreenHeight!$E75,
   1,
   (SQRT(OFFSET(Ghosts!$T$41,COLUMN(),0)-OFFSET(Ghosts!$R$41,COLUMN(),0)*ScreenHeight!$D75)-1))+IF(Ghosts!$B$35,IF(Param!$M$21,-1-POWER(0.3,Param!$M$21)/(IF(Param!$M$21&lt;20,LightShader!FE165,OFFSET(LightShader!FE165,Param!$M$21-20,0)
)+POWER(0.3,Param!$M$21)),-2),0))</f>
        <v>2.0817076356946873</v>
      </c>
      <c r="FF74" s="53">
        <f ca="1">IF(ScreenHeight!$B75&lt;OFFSET(Radar!$AC$3,COLUMN(),0),
    Param!$B$38/ScreenHeight!$B75,
    (Param!$B$37+1/(1-OFFSET(Radar!$AD$3,COLUMN(),0)*ScreenHeight!$C75)/Param!$B$39)/OFFSET(Radar!$AC$3,COLUMN(),0)
)*DistanceShader!FF74*LightShader!FF74*(IF(OFFSET(Ghosts!$S$41,COLUMN(),0)&lt;ScreenHeight!$E75,
   1,
   (SQRT(OFFSET(Ghosts!$T$41,COLUMN(),0)-OFFSET(Ghosts!$R$41,COLUMN(),0)*ScreenHeight!$D75)-1))+IF(Ghosts!$B$35,IF(Param!$M$21,-1-POWER(0.3,Param!$M$21)/(IF(Param!$M$21&lt;20,LightShader!FF165,OFFSET(LightShader!FF165,Param!$M$21-20,0)
)+POWER(0.3,Param!$M$21)),-2),0))</f>
        <v>2.0495401827716386</v>
      </c>
      <c r="FG74" s="53">
        <f ca="1">IF(ScreenHeight!$B75&lt;OFFSET(Radar!$AC$3,COLUMN(),0),
    Param!$B$38/ScreenHeight!$B75,
    (Param!$B$37+1/(1-OFFSET(Radar!$AD$3,COLUMN(),0)*ScreenHeight!$C75)/Param!$B$39)/OFFSET(Radar!$AC$3,COLUMN(),0)
)*DistanceShader!FG74*LightShader!FG74*(IF(OFFSET(Ghosts!$S$41,COLUMN(),0)&lt;ScreenHeight!$E75,
   1,
   (SQRT(OFFSET(Ghosts!$T$41,COLUMN(),0)-OFFSET(Ghosts!$R$41,COLUMN(),0)*ScreenHeight!$D75)-1))+IF(Ghosts!$B$35,IF(Param!$M$21,-1-POWER(0.3,Param!$M$21)/(IF(Param!$M$21&lt;20,LightShader!FG165,OFFSET(LightShader!FG165,Param!$M$21-20,0)
)+POWER(0.3,Param!$M$21)),-2),0))</f>
        <v>2.0180623711582411</v>
      </c>
      <c r="FH74" s="53">
        <f ca="1">IF(ScreenHeight!$B75&lt;OFFSET(Radar!$AC$3,COLUMN(),0),
    Param!$B$38/ScreenHeight!$B75,
    (Param!$B$37+1/(1-OFFSET(Radar!$AD$3,COLUMN(),0)*ScreenHeight!$C75)/Param!$B$39)/OFFSET(Radar!$AC$3,COLUMN(),0)
)*DistanceShader!FH74*LightShader!FH74*(IF(OFFSET(Ghosts!$S$41,COLUMN(),0)&lt;ScreenHeight!$E75,
   1,
   (SQRT(OFFSET(Ghosts!$T$41,COLUMN(),0)-OFFSET(Ghosts!$R$41,COLUMN(),0)*ScreenHeight!$D75)-1))+IF(Ghosts!$B$35,IF(Param!$M$21,-1-POWER(0.3,Param!$M$21)/(IF(Param!$M$21&lt;20,LightShader!FH165,OFFSET(LightShader!FH165,Param!$M$21-20,0)
)+POWER(0.3,Param!$M$21)),-2),0))</f>
        <v>1.9872558260565822</v>
      </c>
      <c r="FI74" s="53">
        <f ca="1">IF(ScreenHeight!$B75&lt;OFFSET(Radar!$AC$3,COLUMN(),0),
    Param!$B$38/ScreenHeight!$B75,
    (Param!$B$37+1/(1-OFFSET(Radar!$AD$3,COLUMN(),0)*ScreenHeight!$C75)/Param!$B$39)/OFFSET(Radar!$AC$3,COLUMN(),0)
)*DistanceShader!FI74*LightShader!FI74*(IF(OFFSET(Ghosts!$S$41,COLUMN(),0)&lt;ScreenHeight!$E75,
   1,
   (SQRT(OFFSET(Ghosts!$T$41,COLUMN(),0)-OFFSET(Ghosts!$R$41,COLUMN(),0)*ScreenHeight!$D75)-1))+IF(Ghosts!$B$35,IF(Param!$M$21,-1-POWER(0.3,Param!$M$21)/(IF(Param!$M$21&lt;20,LightShader!FI165,OFFSET(LightShader!FI165,Param!$M$21-20,0)
)+POWER(0.3,Param!$M$21)),-2),0))</f>
        <v>1.9571026921051617</v>
      </c>
      <c r="FJ74" s="53">
        <f ca="1">IF(ScreenHeight!$B75&lt;OFFSET(Radar!$AC$3,COLUMN(),0),
    Param!$B$38/ScreenHeight!$B75,
    (Param!$B$37+1/(1-OFFSET(Radar!$AD$3,COLUMN(),0)*ScreenHeight!$C75)/Param!$B$39)/OFFSET(Radar!$AC$3,COLUMN(),0)
)*DistanceShader!FJ74*LightShader!FJ74*(IF(OFFSET(Ghosts!$S$41,COLUMN(),0)&lt;ScreenHeight!$E75,
   1,
   (SQRT(OFFSET(Ghosts!$T$41,COLUMN(),0)-OFFSET(Ghosts!$R$41,COLUMN(),0)*ScreenHeight!$D75)-1))+IF(Ghosts!$B$35,IF(Param!$M$21,-1-POWER(0.3,Param!$M$21)/(IF(Param!$M$21&lt;20,LightShader!FJ165,OFFSET(LightShader!FJ165,Param!$M$21-20,0)
)+POWER(0.3,Param!$M$21)),-2),0))</f>
        <v>1.9275856252985397</v>
      </c>
      <c r="FK74" s="53">
        <f ca="1">IF(ScreenHeight!$B75&lt;OFFSET(Radar!$AC$3,COLUMN(),0),
    Param!$B$38/ScreenHeight!$B75,
    (Param!$B$37+1/(1-OFFSET(Radar!$AD$3,COLUMN(),0)*ScreenHeight!$C75)/Param!$B$39)/OFFSET(Radar!$AC$3,COLUMN(),0)
)*DistanceShader!FK74*LightShader!FK74*(IF(OFFSET(Ghosts!$S$41,COLUMN(),0)&lt;ScreenHeight!$E75,
   1,
   (SQRT(OFFSET(Ghosts!$T$41,COLUMN(),0)-OFFSET(Ghosts!$R$41,COLUMN(),0)*ScreenHeight!$D75)-1))+IF(Ghosts!$B$35,IF(Param!$M$21,-1-POWER(0.3,Param!$M$21)/(IF(Param!$M$21&lt;20,LightShader!FK165,OFFSET(LightShader!FK165,Param!$M$21-20,0)
)+POWER(0.3,Param!$M$21)),-2),0))</f>
        <v>1.8986877838516811</v>
      </c>
      <c r="FL74" s="53">
        <f ca="1">IF(ScreenHeight!$B75&lt;OFFSET(Radar!$AC$3,COLUMN(),0),
    Param!$B$38/ScreenHeight!$B75,
    (Param!$B$37+1/(1-OFFSET(Radar!$AD$3,COLUMN(),0)*ScreenHeight!$C75)/Param!$B$39)/OFFSET(Radar!$AC$3,COLUMN(),0)
)*DistanceShader!FL74*LightShader!FL74*(IF(OFFSET(Ghosts!$S$41,COLUMN(),0)&lt;ScreenHeight!$E75,
   1,
   (SQRT(OFFSET(Ghosts!$T$41,COLUMN(),0)-OFFSET(Ghosts!$R$41,COLUMN(),0)*ScreenHeight!$D75)-1))+IF(Ghosts!$B$35,IF(Param!$M$21,-1-POWER(0.3,Param!$M$21)/(IF(Param!$M$21&lt;20,LightShader!FL165,OFFSET(LightShader!FL165,Param!$M$21-20,0)
)+POWER(0.3,Param!$M$21)),-2),0))</f>
        <v>1.8703928182162646</v>
      </c>
      <c r="FM74" s="53">
        <f ca="1">IF(ScreenHeight!$B75&lt;OFFSET(Radar!$AC$3,COLUMN(),0),
    Param!$B$38/ScreenHeight!$B75,
    (Param!$B$37+1/(1-OFFSET(Radar!$AD$3,COLUMN(),0)*ScreenHeight!$C75)/Param!$B$39)/OFFSET(Radar!$AC$3,COLUMN(),0)
)*DistanceShader!FM74*LightShader!FM74*(IF(OFFSET(Ghosts!$S$41,COLUMN(),0)&lt;ScreenHeight!$E75,
   1,
   (SQRT(OFFSET(Ghosts!$T$41,COLUMN(),0)-OFFSET(Ghosts!$R$41,COLUMN(),0)*ScreenHeight!$D75)-1))+IF(Ghosts!$B$35,IF(Param!$M$21,-1-POWER(0.3,Param!$M$21)/(IF(Param!$M$21&lt;20,LightShader!FM165,OFFSET(LightShader!FM165,Param!$M$21-20,0)
)+POWER(0.3,Param!$M$21)),-2),0))</f>
        <v>1.8426848604284172</v>
      </c>
      <c r="FN74" s="53">
        <f ca="1">IF(ScreenHeight!$B75&lt;OFFSET(Radar!$AC$3,COLUMN(),0),
    Param!$B$38/ScreenHeight!$B75,
    (Param!$B$37+1/(1-OFFSET(Radar!$AD$3,COLUMN(),0)*ScreenHeight!$C75)/Param!$B$39)/OFFSET(Radar!$AC$3,COLUMN(),0)
)*DistanceShader!FN74*LightShader!FN74*(IF(OFFSET(Ghosts!$S$41,COLUMN(),0)&lt;ScreenHeight!$E75,
   1,
   (SQRT(OFFSET(Ghosts!$T$41,COLUMN(),0)-OFFSET(Ghosts!$R$41,COLUMN(),0)*ScreenHeight!$D75)-1))+IF(Ghosts!$B$35,IF(Param!$M$21,-1-POWER(0.3,Param!$M$21)/(IF(Param!$M$21&lt;20,LightShader!FN165,OFFSET(LightShader!FN165,Param!$M$21-20,0)
)+POWER(0.3,Param!$M$21)),-2),0))</f>
        <v>1.8155485129429167</v>
      </c>
      <c r="FO74" s="53">
        <f ca="1">IF(ScreenHeight!$B75&lt;OFFSET(Radar!$AC$3,COLUMN(),0),
    Param!$B$38/ScreenHeight!$B75,
    (Param!$B$37+1/(1-OFFSET(Radar!$AD$3,COLUMN(),0)*ScreenHeight!$C75)/Param!$B$39)/OFFSET(Radar!$AC$3,COLUMN(),0)
)*DistanceShader!FO74*LightShader!FO74*(IF(OFFSET(Ghosts!$S$41,COLUMN(),0)&lt;ScreenHeight!$E75,
   1,
   (SQRT(OFFSET(Ghosts!$T$41,COLUMN(),0)-OFFSET(Ghosts!$R$41,COLUMN(),0)*ScreenHeight!$D75)-1))+IF(Ghosts!$B$35,IF(Param!$M$21,-1-POWER(0.3,Param!$M$21)/(IF(Param!$M$21&lt;20,LightShader!FO165,OFFSET(LightShader!FO165,Param!$M$21-20,0)
)+POWER(0.3,Param!$M$21)),-2),0))</f>
        <v>1.7889688370874328</v>
      </c>
      <c r="FP74" s="53">
        <f ca="1">IF(ScreenHeight!$B75&lt;OFFSET(Radar!$AC$3,COLUMN(),0),
    Param!$B$38/ScreenHeight!$B75,
    (Param!$B$37+1/(1-OFFSET(Radar!$AD$3,COLUMN(),0)*ScreenHeight!$C75)/Param!$B$39)/OFFSET(Radar!$AC$3,COLUMN(),0)
)*DistanceShader!FP74*LightShader!FP74*(IF(OFFSET(Ghosts!$S$41,COLUMN(),0)&lt;ScreenHeight!$E75,
   1,
   (SQRT(OFFSET(Ghosts!$T$41,COLUMN(),0)-OFFSET(Ghosts!$R$41,COLUMN(),0)*ScreenHeight!$D75)-1))+IF(Ghosts!$B$35,IF(Param!$M$21,-1-POWER(0.3,Param!$M$21)/(IF(Param!$M$21&lt;20,LightShader!FP165,OFFSET(LightShader!FP165,Param!$M$21-20,0)
)+POWER(0.3,Param!$M$21)),-2),0))</f>
        <v>1.7629313412515741</v>
      </c>
      <c r="FQ74" s="53">
        <f ca="1">IF(ScreenHeight!$B75&lt;OFFSET(Radar!$AC$3,COLUMN(),0),
    Param!$B$38/ScreenHeight!$B75,
    (Param!$B$37+1/(1-OFFSET(Radar!$AD$3,COLUMN(),0)*ScreenHeight!$C75)/Param!$B$39)/OFFSET(Radar!$AC$3,COLUMN(),0)
)*DistanceShader!FQ74*LightShader!FQ74*(IF(OFFSET(Ghosts!$S$41,COLUMN(),0)&lt;ScreenHeight!$E75,
   1,
   (SQRT(OFFSET(Ghosts!$T$41,COLUMN(),0)-OFFSET(Ghosts!$R$41,COLUMN(),0)*ScreenHeight!$D75)-1))+IF(Ghosts!$B$35,IF(Param!$M$21,-1-POWER(0.3,Param!$M$21)/(IF(Param!$M$21&lt;20,LightShader!FQ165,OFFSET(LightShader!FQ165,Param!$M$21-20,0)
)+POWER(0.3,Param!$M$21)),-2),0))</f>
        <v>1.7374219689089923</v>
      </c>
      <c r="FR74" s="53">
        <f ca="1">IF(ScreenHeight!$B75&lt;OFFSET(Radar!$AC$3,COLUMN(),0),
    Param!$B$38/ScreenHeight!$B75,
    (Param!$B$37+1/(1-OFFSET(Radar!$AD$3,COLUMN(),0)*ScreenHeight!$C75)/Param!$B$39)/OFFSET(Radar!$AC$3,COLUMN(),0)
)*DistanceShader!FR74*LightShader!FR74*(IF(OFFSET(Ghosts!$S$41,COLUMN(),0)&lt;ScreenHeight!$E75,
   1,
   (SQRT(OFFSET(Ghosts!$T$41,COLUMN(),0)-OFFSET(Ghosts!$R$41,COLUMN(),0)*ScreenHeight!$D75)-1))+IF(Ghosts!$B$35,IF(Param!$M$21,-1-POWER(0.3,Param!$M$21)/(IF(Param!$M$21&lt;20,LightShader!FR165,OFFSET(LightShader!FR165,Param!$M$21-20,0)
)+POWER(0.3,Param!$M$21)),-2),0))</f>
        <v>1.7124270865563771</v>
      </c>
      <c r="FS74" s="53">
        <f ca="1">IF(ScreenHeight!$B75&lt;OFFSET(Radar!$AC$3,COLUMN(),0),
    Param!$B$38/ScreenHeight!$B75,
    (Param!$B$37+1/(1-OFFSET(Radar!$AD$3,COLUMN(),0)*ScreenHeight!$C75)/Param!$B$39)/OFFSET(Radar!$AC$3,COLUMN(),0)
)*DistanceShader!FS74*LightShader!FS74*(IF(OFFSET(Ghosts!$S$41,COLUMN(),0)&lt;ScreenHeight!$E75,
   1,
   (SQRT(OFFSET(Ghosts!$T$41,COLUMN(),0)-OFFSET(Ghosts!$R$41,COLUMN(),0)*ScreenHeight!$D75)-1))+IF(Ghosts!$B$35,IF(Param!$M$21,-1-POWER(0.3,Param!$M$21)/(IF(Param!$M$21&lt;20,LightShader!FS165,OFFSET(LightShader!FS165,Param!$M$21-20,0)
)+POWER(0.3,Param!$M$21)),-2),0))</f>
        <v>1.6879334716405312</v>
      </c>
      <c r="FT74" s="53">
        <f ca="1">IF(ScreenHeight!$B75&lt;OFFSET(Radar!$AC$3,COLUMN(),0),
    Param!$B$38/ScreenHeight!$B75,
    (Param!$B$37+1/(1-OFFSET(Radar!$AD$3,COLUMN(),0)*ScreenHeight!$C75)/Param!$B$39)/OFFSET(Radar!$AC$3,COLUMN(),0)
)*DistanceShader!FT74*LightShader!FT74*(IF(OFFSET(Ghosts!$S$41,COLUMN(),0)&lt;ScreenHeight!$E75,
   1,
   (SQRT(OFFSET(Ghosts!$T$41,COLUMN(),0)-OFFSET(Ghosts!$R$41,COLUMN(),0)*ScreenHeight!$D75)-1))+IF(Ghosts!$B$35,IF(Param!$M$21,-1-POWER(0.3,Param!$M$21)/(IF(Param!$M$21&lt;20,LightShader!FT165,OFFSET(LightShader!FT165,Param!$M$21-20,0)
)+POWER(0.3,Param!$M$21)),-2),0))</f>
        <v>1.6639283005336902</v>
      </c>
      <c r="FU74" s="53">
        <f ca="1">IF(ScreenHeight!$B75&lt;OFFSET(Radar!$AC$3,COLUMN(),0),
    Param!$B$38/ScreenHeight!$B75,
    (Param!$B$37+1/(1-OFFSET(Radar!$AD$3,COLUMN(),0)*ScreenHeight!$C75)/Param!$B$39)/OFFSET(Radar!$AC$3,COLUMN(),0)
)*DistanceShader!FU74*LightShader!FU74*(IF(OFFSET(Ghosts!$S$41,COLUMN(),0)&lt;ScreenHeight!$E75,
   1,
   (SQRT(OFFSET(Ghosts!$T$41,COLUMN(),0)-OFFSET(Ghosts!$R$41,COLUMN(),0)*ScreenHeight!$D75)-1))+IF(Ghosts!$B$35,IF(Param!$M$21,-1-POWER(0.3,Param!$M$21)/(IF(Param!$M$21&lt;20,LightShader!FU165,OFFSET(LightShader!FU165,Param!$M$21-20,0)
)+POWER(0.3,Param!$M$21)),-2),0))</f>
        <v>1.640399136607636</v>
      </c>
      <c r="FV74" s="53">
        <f ca="1">IF(ScreenHeight!$B75&lt;OFFSET(Radar!$AC$3,COLUMN(),0),
    Param!$B$38/ScreenHeight!$B75,
    (Param!$B$37+1/(1-OFFSET(Radar!$AD$3,COLUMN(),0)*ScreenHeight!$C75)/Param!$B$39)/OFFSET(Radar!$AC$3,COLUMN(),0)
)*DistanceShader!FV74*LightShader!FV74*(IF(OFFSET(Ghosts!$S$41,COLUMN(),0)&lt;ScreenHeight!$E75,
   1,
   (SQRT(OFFSET(Ghosts!$T$41,COLUMN(),0)-OFFSET(Ghosts!$R$41,COLUMN(),0)*ScreenHeight!$D75)-1))+IF(Ghosts!$B$35,IF(Param!$M$21,-1-POWER(0.3,Param!$M$21)/(IF(Param!$M$21&lt;20,LightShader!FV165,OFFSET(LightShader!FV165,Param!$M$21-20,0)
)+POWER(0.3,Param!$M$21)),-2),0))</f>
        <v>1.6173339184487621</v>
      </c>
      <c r="FW74" s="53">
        <f ca="1">IF(ScreenHeight!$B75&lt;OFFSET(Radar!$AC$3,COLUMN(),0),
    Param!$B$38/ScreenHeight!$B75,
    (Param!$B$37+1/(1-OFFSET(Radar!$AD$3,COLUMN(),0)*ScreenHeight!$C75)/Param!$B$39)/OFFSET(Radar!$AC$3,COLUMN(),0)
)*DistanceShader!FW74*LightShader!FW74*(IF(OFFSET(Ghosts!$S$41,COLUMN(),0)&lt;ScreenHeight!$E75,
   1,
   (SQRT(OFFSET(Ghosts!$T$41,COLUMN(),0)-OFFSET(Ghosts!$R$41,COLUMN(),0)*ScreenHeight!$D75)-1))+IF(Ghosts!$B$35,IF(Param!$M$21,-1-POWER(0.3,Param!$M$21)/(IF(Param!$M$21&lt;20,LightShader!FW165,OFFSET(LightShader!FW165,Param!$M$21-20,0)
)+POWER(0.3,Param!$M$21)),-2),0))</f>
        <v>1.5947209482489486</v>
      </c>
      <c r="FX74" s="53">
        <f ca="1">IF(ScreenHeight!$B75&lt;OFFSET(Radar!$AC$3,COLUMN(),0),
    Param!$B$38/ScreenHeight!$B75,
    (Param!$B$37+1/(1-OFFSET(Radar!$AD$3,COLUMN(),0)*ScreenHeight!$C75)/Param!$B$39)/OFFSET(Radar!$AC$3,COLUMN(),0)
)*DistanceShader!FX74*LightShader!FX74*(IF(OFFSET(Ghosts!$S$41,COLUMN(),0)&lt;ScreenHeight!$E75,
   1,
   (SQRT(OFFSET(Ghosts!$T$41,COLUMN(),0)-OFFSET(Ghosts!$R$41,COLUMN(),0)*ScreenHeight!$D75)-1))+IF(Ghosts!$B$35,IF(Param!$M$21,-1-POWER(0.3,Param!$M$21)/(IF(Param!$M$21&lt;20,LightShader!FX165,OFFSET(LightShader!FX165,Param!$M$21-20,0)
)+POWER(0.3,Param!$M$21)),-2),0))</f>
        <v>1.5725488804007908</v>
      </c>
      <c r="FY74" s="53">
        <f ca="1">IF(ScreenHeight!$B75&lt;OFFSET(Radar!$AC$3,COLUMN(),0),
    Param!$B$38/ScreenHeight!$B75,
    (Param!$B$37+1/(1-OFFSET(Radar!$AD$3,COLUMN(),0)*ScreenHeight!$C75)/Param!$B$39)/OFFSET(Radar!$AC$3,COLUMN(),0)
)*DistanceShader!FY74*LightShader!FY74*(IF(OFFSET(Ghosts!$S$41,COLUMN(),0)&lt;ScreenHeight!$E75,
   1,
   (SQRT(OFFSET(Ghosts!$T$41,COLUMN(),0)-OFFSET(Ghosts!$R$41,COLUMN(),0)*ScreenHeight!$D75)-1))+IF(Ghosts!$B$35,IF(Param!$M$21,-1-POWER(0.3,Param!$M$21)/(IF(Param!$M$21&lt;20,LightShader!FY165,OFFSET(LightShader!FY165,Param!$M$21-20,0)
)+POWER(0.3,Param!$M$21)),-2),0))</f>
        <v>1.5508067103202108</v>
      </c>
      <c r="FZ74" s="53">
        <f ca="1">IF(ScreenHeight!$B75&lt;OFFSET(Radar!$AC$3,COLUMN(),0),
    Param!$B$38/ScreenHeight!$B75,
    (Param!$B$37+1/(1-OFFSET(Radar!$AD$3,COLUMN(),0)*ScreenHeight!$C75)/Param!$B$39)/OFFSET(Radar!$AC$3,COLUMN(),0)
)*DistanceShader!FZ74*LightShader!FZ74*(IF(OFFSET(Ghosts!$S$41,COLUMN(),0)&lt;ScreenHeight!$E75,
   1,
   (SQRT(OFFSET(Ghosts!$T$41,COLUMN(),0)-OFFSET(Ghosts!$R$41,COLUMN(),0)*ScreenHeight!$D75)-1))+IF(Ghosts!$B$35,IF(Param!$M$21,-1-POWER(0.3,Param!$M$21)/(IF(Param!$M$21&lt;20,LightShader!FZ165,OFFSET(LightShader!FZ165,Param!$M$21-20,0)
)+POWER(0.3,Param!$M$21)),-2),0))</f>
        <v>1.5294837635147365</v>
      </c>
      <c r="GA74" s="53">
        <f ca="1">IF(ScreenHeight!$B75&lt;OFFSET(Radar!$AC$3,COLUMN(),0),
    Param!$B$38/ScreenHeight!$B75,
    (Param!$B$37+1/(1-OFFSET(Radar!$AD$3,COLUMN(),0)*ScreenHeight!$C75)/Param!$B$39)/OFFSET(Radar!$AC$3,COLUMN(),0)
)*DistanceShader!GA74*LightShader!GA74*(IF(OFFSET(Ghosts!$S$41,COLUMN(),0)&lt;ScreenHeight!$E75,
   1,
   (SQRT(OFFSET(Ghosts!$T$41,COLUMN(),0)-OFFSET(Ghosts!$R$41,COLUMN(),0)*ScreenHeight!$D75)-1))+IF(Ghosts!$B$35,IF(Param!$M$21,-1-POWER(0.3,Param!$M$21)/(IF(Param!$M$21&lt;20,LightShader!GA165,OFFSET(LightShader!GA165,Param!$M$21-20,0)
)+POWER(0.3,Param!$M$21)),-2),0))</f>
        <v>1.5085696849116279</v>
      </c>
      <c r="GB74" s="53">
        <f ca="1">IF(ScreenHeight!$B75&lt;OFFSET(Radar!$AC$3,COLUMN(),0),
    Param!$B$38/ScreenHeight!$B75,
    (Param!$B$37+1/(1-OFFSET(Radar!$AD$3,COLUMN(),0)*ScreenHeight!$C75)/Param!$B$39)/OFFSET(Radar!$AC$3,COLUMN(),0)
)*DistanceShader!GB74*LightShader!GB74*(IF(OFFSET(Ghosts!$S$41,COLUMN(),0)&lt;ScreenHeight!$E75,
   1,
   (SQRT(OFFSET(Ghosts!$T$41,COLUMN(),0)-OFFSET(Ghosts!$R$41,COLUMN(),0)*ScreenHeight!$D75)-1))+IF(Ghosts!$B$35,IF(Param!$M$21,-1-POWER(0.3,Param!$M$21)/(IF(Param!$M$21&lt;20,LightShader!GB165,OFFSET(LightShader!GB165,Param!$M$21-20,0)
)+POWER(0.3,Param!$M$21)),-2),0))</f>
        <v>1.4880544284564923</v>
      </c>
      <c r="GC74" s="53">
        <f ca="1">IF(ScreenHeight!$B75&lt;OFFSET(Radar!$AC$3,COLUMN(),0),
    Param!$B$38/ScreenHeight!$B75,
    (Param!$B$37+1/(1-OFFSET(Radar!$AD$3,COLUMN(),0)*ScreenHeight!$C75)/Param!$B$39)/OFFSET(Radar!$AC$3,COLUMN(),0)
)*DistanceShader!GC74*LightShader!GC74*(IF(OFFSET(Ghosts!$S$41,COLUMN(),0)&lt;ScreenHeight!$E75,
   1,
   (SQRT(OFFSET(Ghosts!$T$41,COLUMN(),0)-OFFSET(Ghosts!$R$41,COLUMN(),0)*ScreenHeight!$D75)-1))+IF(Ghosts!$B$35,IF(Param!$M$21,-1-POWER(0.3,Param!$M$21)/(IF(Param!$M$21&lt;20,LightShader!GC165,OFFSET(LightShader!GC165,Param!$M$21-20,0)
)+POWER(0.3,Param!$M$21)),-2),0))</f>
        <v>1.4679282469899917</v>
      </c>
      <c r="GD74" s="53">
        <f ca="1">IF(ScreenHeight!$B75&lt;OFFSET(Radar!$AC$3,COLUMN(),0),
    Param!$B$38/ScreenHeight!$B75,
    (Param!$B$37+1/(1-OFFSET(Radar!$AD$3,COLUMN(),0)*ScreenHeight!$C75)/Param!$B$39)/OFFSET(Radar!$AC$3,COLUMN(),0)
)*DistanceShader!GD74*LightShader!GD74*(IF(OFFSET(Ghosts!$S$41,COLUMN(),0)&lt;ScreenHeight!$E75,
   1,
   (SQRT(OFFSET(Ghosts!$T$41,COLUMN(),0)-OFFSET(Ghosts!$R$41,COLUMN(),0)*ScreenHeight!$D75)-1))+IF(Ghosts!$B$35,IF(Param!$M$21,-1-POWER(0.3,Param!$M$21)/(IF(Param!$M$21&lt;20,LightShader!GD165,OFFSET(LightShader!GD165,Param!$M$21-20,0)
)+POWER(0.3,Param!$M$21)),-2),0))</f>
        <v>1.448181682407643</v>
      </c>
      <c r="GE74" s="53">
        <f ca="1">IF(ScreenHeight!$B75&lt;OFFSET(Radar!$AC$3,COLUMN(),0),
    Param!$B$38/ScreenHeight!$B75,
    (Param!$B$37+1/(1-OFFSET(Radar!$AD$3,COLUMN(),0)*ScreenHeight!$C75)/Param!$B$39)/OFFSET(Radar!$AC$3,COLUMN(),0)
)*DistanceShader!GE74*LightShader!GE74*(IF(OFFSET(Ghosts!$S$41,COLUMN(),0)&lt;ScreenHeight!$E75,
   1,
   (SQRT(OFFSET(Ghosts!$T$41,COLUMN(),0)-OFFSET(Ghosts!$R$41,COLUMN(),0)*ScreenHeight!$D75)-1))+IF(Ghosts!$B$35,IF(Param!$M$21,-1-POWER(0.3,Param!$M$21)/(IF(Param!$M$21&lt;20,LightShader!GE165,OFFSET(LightShader!GE165,Param!$M$21-20,0)
)+POWER(0.3,Param!$M$21)),-2),0))</f>
        <v>1.4288055561054966</v>
      </c>
    </row>
    <row r="75" spans="1:187" s="47" customFormat="1" ht="7.5" customHeight="1">
      <c r="A75" s="53">
        <f ca="1">IF(ScreenHeight!$B76&lt;OFFSET(Radar!$AC$3,COLUMN(),0),
    Param!$B$38/ScreenHeight!$B76,
    (Param!$B$37+1/(1-OFFSET(Radar!$AD$3,COLUMN(),0)*ScreenHeight!$C76)/Param!$B$39)/OFFSET(Radar!$AC$3,COLUMN(),0)
)*DistanceShader!A75*LightShader!A75*(IF(OFFSET(Ghosts!$S$41,COLUMN(),0)&lt;ScreenHeight!$E76,
   1,
   (SQRT(OFFSET(Ghosts!$T$41,COLUMN(),0)-OFFSET(Ghosts!$R$41,COLUMN(),0)*ScreenHeight!$D76)-1))+IF(Ghosts!$B$35,IF(Param!$M$21,-1-POWER(0.3,Param!$M$21)/(IF(Param!$M$21&lt;20,LightShader!A166,OFFSET(LightShader!A166,Param!$M$21-20,0)
)+POWER(0.3,Param!$M$21)),-2),0))</f>
        <v>1.4715943082196228</v>
      </c>
      <c r="B75" s="53">
        <f ca="1">IF(ScreenHeight!$B76&lt;OFFSET(Radar!$AC$3,COLUMN(),0),
    Param!$B$38/ScreenHeight!$B76,
    (Param!$B$37+1/(1-OFFSET(Radar!$AD$3,COLUMN(),0)*ScreenHeight!$C76)/Param!$B$39)/OFFSET(Radar!$AC$3,COLUMN(),0)
)*DistanceShader!B75*LightShader!B75*(IF(OFFSET(Ghosts!$S$41,COLUMN(),0)&lt;ScreenHeight!$E76,
   1,
   (SQRT(OFFSET(Ghosts!$T$41,COLUMN(),0)-OFFSET(Ghosts!$R$41,COLUMN(),0)*ScreenHeight!$D76)-1))+IF(Ghosts!$B$35,IF(Param!$M$21,-1-POWER(0.3,Param!$M$21)/(IF(Param!$M$21&lt;20,LightShader!B166,OFFSET(LightShader!B166,Param!$M$21-20,0)
)+POWER(0.3,Param!$M$21)),-2),0))</f>
        <v>1.4914438348566488</v>
      </c>
      <c r="C75" s="53">
        <f ca="1">IF(ScreenHeight!$B76&lt;OFFSET(Radar!$AC$3,COLUMN(),0),
    Param!$B$38/ScreenHeight!$B76,
    (Param!$B$37+1/(1-OFFSET(Radar!$AD$3,COLUMN(),0)*ScreenHeight!$C76)/Param!$B$39)/OFFSET(Radar!$AC$3,COLUMN(),0)
)*DistanceShader!C75*LightShader!C75*(IF(OFFSET(Ghosts!$S$41,COLUMN(),0)&lt;ScreenHeight!$E76,
   1,
   (SQRT(OFFSET(Ghosts!$T$41,COLUMN(),0)-OFFSET(Ghosts!$R$41,COLUMN(),0)*ScreenHeight!$D76)-1))+IF(Ghosts!$B$35,IF(Param!$M$21,-1-POWER(0.3,Param!$M$21)/(IF(Param!$M$21&lt;20,LightShader!C166,OFFSET(LightShader!C166,Param!$M$21-20,0)
)+POWER(0.3,Param!$M$21)),-2),0))</f>
        <v>1.5116692140036998</v>
      </c>
      <c r="D75" s="53">
        <f ca="1">IF(ScreenHeight!$B76&lt;OFFSET(Radar!$AC$3,COLUMN(),0),
    Param!$B$38/ScreenHeight!$B76,
    (Param!$B$37+1/(1-OFFSET(Radar!$AD$3,COLUMN(),0)*ScreenHeight!$C76)/Param!$B$39)/OFFSET(Radar!$AC$3,COLUMN(),0)
)*DistanceShader!D75*LightShader!D75*(IF(OFFSET(Ghosts!$S$41,COLUMN(),0)&lt;ScreenHeight!$E76,
   1,
   (SQRT(OFFSET(Ghosts!$T$41,COLUMN(),0)-OFFSET(Ghosts!$R$41,COLUMN(),0)*ScreenHeight!$D76)-1))+IF(Ghosts!$B$35,IF(Param!$M$21,-1-POWER(0.3,Param!$M$21)/(IF(Param!$M$21&lt;20,LightShader!D166,OFFSET(LightShader!D166,Param!$M$21-20,0)
)+POWER(0.3,Param!$M$21)),-2),0))</f>
        <v>1.5322796021516518</v>
      </c>
      <c r="E75" s="53">
        <f ca="1">IF(ScreenHeight!$B76&lt;OFFSET(Radar!$AC$3,COLUMN(),0),
    Param!$B$38/ScreenHeight!$B76,
    (Param!$B$37+1/(1-OFFSET(Radar!$AD$3,COLUMN(),0)*ScreenHeight!$C76)/Param!$B$39)/OFFSET(Radar!$AC$3,COLUMN(),0)
)*DistanceShader!E75*LightShader!E75*(IF(OFFSET(Ghosts!$S$41,COLUMN(),0)&lt;ScreenHeight!$E76,
   1,
   (SQRT(OFFSET(Ghosts!$T$41,COLUMN(),0)-OFFSET(Ghosts!$R$41,COLUMN(),0)*ScreenHeight!$D76)-1))+IF(Ghosts!$B$35,IF(Param!$M$21,-1-POWER(0.3,Param!$M$21)/(IF(Param!$M$21&lt;20,LightShader!E166,OFFSET(LightShader!E166,Param!$M$21-20,0)
)+POWER(0.3,Param!$M$21)),-2),0))</f>
        <v>1.5532844265648535</v>
      </c>
      <c r="F75" s="53">
        <f ca="1">IF(ScreenHeight!$B76&lt;OFFSET(Radar!$AC$3,COLUMN(),0),
    Param!$B$38/ScreenHeight!$B76,
    (Param!$B$37+1/(1-OFFSET(Radar!$AD$3,COLUMN(),0)*ScreenHeight!$C76)/Param!$B$39)/OFFSET(Radar!$AC$3,COLUMN(),0)
)*DistanceShader!F75*LightShader!F75*(IF(OFFSET(Ghosts!$S$41,COLUMN(),0)&lt;ScreenHeight!$E76,
   1,
   (SQRT(OFFSET(Ghosts!$T$41,COLUMN(),0)-OFFSET(Ghosts!$R$41,COLUMN(),0)*ScreenHeight!$D76)-1))+IF(Ghosts!$B$35,IF(Param!$M$21,-1-POWER(0.3,Param!$M$21)/(IF(Param!$M$21&lt;20,LightShader!F166,OFFSET(LightShader!F166,Param!$M$21-20,0)
)+POWER(0.3,Param!$M$21)),-2),0))</f>
        <v>1.5746933940316983</v>
      </c>
      <c r="G75" s="53">
        <f ca="1">IF(ScreenHeight!$B76&lt;OFFSET(Radar!$AC$3,COLUMN(),0),
    Param!$B$38/ScreenHeight!$B76,
    (Param!$B$37+1/(1-OFFSET(Radar!$AD$3,COLUMN(),0)*ScreenHeight!$C76)/Param!$B$39)/OFFSET(Radar!$AC$3,COLUMN(),0)
)*DistanceShader!G75*LightShader!G75*(IF(OFFSET(Ghosts!$S$41,COLUMN(),0)&lt;ScreenHeight!$E76,
   1,
   (SQRT(OFFSET(Ghosts!$T$41,COLUMN(),0)-OFFSET(Ghosts!$R$41,COLUMN(),0)*ScreenHeight!$D76)-1))+IF(Ghosts!$B$35,IF(Param!$M$21,-1-POWER(0.3,Param!$M$21)/(IF(Param!$M$21&lt;20,LightShader!G166,OFFSET(LightShader!G166,Param!$M$21-20,0)
)+POWER(0.3,Param!$M$21)),-2),0))</f>
        <v>1.5965164998343622</v>
      </c>
      <c r="H75" s="53">
        <f ca="1">IF(ScreenHeight!$B76&lt;OFFSET(Radar!$AC$3,COLUMN(),0),
    Param!$B$38/ScreenHeight!$B76,
    (Param!$B$37+1/(1-OFFSET(Radar!$AD$3,COLUMN(),0)*ScreenHeight!$C76)/Param!$B$39)/OFFSET(Radar!$AC$3,COLUMN(),0)
)*DistanceShader!H75*LightShader!H75*(IF(OFFSET(Ghosts!$S$41,COLUMN(),0)&lt;ScreenHeight!$E76,
   1,
   (SQRT(OFFSET(Ghosts!$T$41,COLUMN(),0)-OFFSET(Ghosts!$R$41,COLUMN(),0)*ScreenHeight!$D76)-1))+IF(Ghosts!$B$35,IF(Param!$M$21,-1-POWER(0.3,Param!$M$21)/(IF(Param!$M$21&lt;20,LightShader!H166,OFFSET(LightShader!H166,Param!$M$21-20,0)
)+POWER(0.3,Param!$M$21)),-2),0))</f>
        <v>1.6187640369294147</v>
      </c>
      <c r="I75" s="53">
        <f ca="1">IF(ScreenHeight!$B76&lt;OFFSET(Radar!$AC$3,COLUMN(),0),
    Param!$B$38/ScreenHeight!$B76,
    (Param!$B$37+1/(1-OFFSET(Radar!$AD$3,COLUMN(),0)*ScreenHeight!$C76)/Param!$B$39)/OFFSET(Radar!$AC$3,COLUMN(),0)
)*DistanceShader!I75*LightShader!I75*(IF(OFFSET(Ghosts!$S$41,COLUMN(),0)&lt;ScreenHeight!$E76,
   1,
   (SQRT(OFFSET(Ghosts!$T$41,COLUMN(),0)-OFFSET(Ghosts!$R$41,COLUMN(),0)*ScreenHeight!$D76)-1))+IF(Ghosts!$B$35,IF(Param!$M$21,-1-POWER(0.3,Param!$M$21)/(IF(Param!$M$21&lt;20,LightShader!I166,OFFSET(LightShader!I166,Param!$M$21-20,0)
)+POWER(0.3,Param!$M$21)),-2),0))</f>
        <v>1.6414466053283434</v>
      </c>
      <c r="J75" s="53">
        <f ca="1">IF(ScreenHeight!$B76&lt;OFFSET(Radar!$AC$3,COLUMN(),0),
    Param!$B$38/ScreenHeight!$B76,
    (Param!$B$37+1/(1-OFFSET(Radar!$AD$3,COLUMN(),0)*ScreenHeight!$C76)/Param!$B$39)/OFFSET(Radar!$AC$3,COLUMN(),0)
)*DistanceShader!J75*LightShader!J75*(IF(OFFSET(Ghosts!$S$41,COLUMN(),0)&lt;ScreenHeight!$E76,
   1,
   (SQRT(OFFSET(Ghosts!$T$41,COLUMN(),0)-OFFSET(Ghosts!$R$41,COLUMN(),0)*ScreenHeight!$D76)-1))+IF(Ghosts!$B$35,IF(Param!$M$21,-1-POWER(0.3,Param!$M$21)/(IF(Param!$M$21&lt;20,LightShader!J166,OFFSET(LightShader!J166,Param!$M$21-20,0)
)+POWER(0.3,Param!$M$21)),-2),0))</f>
        <v>1.6645751216639357</v>
      </c>
      <c r="K75" s="53">
        <f ca="1">IF(ScreenHeight!$B76&lt;OFFSET(Radar!$AC$3,COLUMN(),0),
    Param!$B$38/ScreenHeight!$B76,
    (Param!$B$37+1/(1-OFFSET(Radar!$AD$3,COLUMN(),0)*ScreenHeight!$C76)/Param!$B$39)/OFFSET(Radar!$AC$3,COLUMN(),0)
)*DistanceShader!K75*LightShader!K75*(IF(OFFSET(Ghosts!$S$41,COLUMN(),0)&lt;ScreenHeight!$E76,
   1,
   (SQRT(OFFSET(Ghosts!$T$41,COLUMN(),0)-OFFSET(Ghosts!$R$41,COLUMN(),0)*ScreenHeight!$D76)-1))+IF(Ghosts!$B$35,IF(Param!$M$21,-1-POWER(0.3,Param!$M$21)/(IF(Param!$M$21&lt;20,LightShader!K166,OFFSET(LightShader!K166,Param!$M$21-20,0)
)+POWER(0.3,Param!$M$21)),-2),0))</f>
        <v>1.6881608289249233</v>
      </c>
      <c r="L75" s="53">
        <f ca="1">IF(ScreenHeight!$B76&lt;OFFSET(Radar!$AC$3,COLUMN(),0),
    Param!$B$38/ScreenHeight!$B76,
    (Param!$B$37+1/(1-OFFSET(Radar!$AD$3,COLUMN(),0)*ScreenHeight!$C76)/Param!$B$39)/OFFSET(Radar!$AC$3,COLUMN(),0)
)*DistanceShader!L75*LightShader!L75*(IF(OFFSET(Ghosts!$S$41,COLUMN(),0)&lt;ScreenHeight!$E76,
   1,
   (SQRT(OFFSET(Ghosts!$T$41,COLUMN(),0)-OFFSET(Ghosts!$R$41,COLUMN(),0)*ScreenHeight!$D76)-1))+IF(Ghosts!$B$35,IF(Param!$M$21,-1-POWER(0.3,Param!$M$21)/(IF(Param!$M$21&lt;20,LightShader!L166,OFFSET(LightShader!L166,Param!$M$21-20,0)
)+POWER(0.3,Param!$M$21)),-2),0))</f>
        <v>1.7122153063371783</v>
      </c>
      <c r="M75" s="53">
        <f ca="1">IF(ScreenHeight!$B76&lt;OFFSET(Radar!$AC$3,COLUMN(),0),
    Param!$B$38/ScreenHeight!$B76,
    (Param!$B$37+1/(1-OFFSET(Radar!$AD$3,COLUMN(),0)*ScreenHeight!$C76)/Param!$B$39)/OFFSET(Radar!$AC$3,COLUMN(),0)
)*DistanceShader!M75*LightShader!M75*(IF(OFFSET(Ghosts!$S$41,COLUMN(),0)&lt;ScreenHeight!$E76,
   1,
   (SQRT(OFFSET(Ghosts!$T$41,COLUMN(),0)-OFFSET(Ghosts!$R$41,COLUMN(),0)*ScreenHeight!$D76)-1))+IF(Ghosts!$B$35,IF(Param!$M$21,-1-POWER(0.3,Param!$M$21)/(IF(Param!$M$21&lt;20,LightShader!M166,OFFSET(LightShader!M166,Param!$M$21-20,0)
)+POWER(0.3,Param!$M$21)),-2),0))</f>
        <v>1.7367504793650701</v>
      </c>
      <c r="N75" s="53">
        <f ca="1">IF(ScreenHeight!$B76&lt;OFFSET(Radar!$AC$3,COLUMN(),0),
    Param!$B$38/ScreenHeight!$B76,
    (Param!$B$37+1/(1-OFFSET(Radar!$AD$3,COLUMN(),0)*ScreenHeight!$C76)/Param!$B$39)/OFFSET(Radar!$AC$3,COLUMN(),0)
)*DistanceShader!N75*LightShader!N75*(IF(OFFSET(Ghosts!$S$41,COLUMN(),0)&lt;ScreenHeight!$E76,
   1,
   (SQRT(OFFSET(Ghosts!$T$41,COLUMN(),0)-OFFSET(Ghosts!$R$41,COLUMN(),0)*ScreenHeight!$D76)-1))+IF(Ghosts!$B$35,IF(Param!$M$21,-1-POWER(0.3,Param!$M$21)/(IF(Param!$M$21&lt;20,LightShader!N166,OFFSET(LightShader!N166,Param!$M$21-20,0)
)+POWER(0.3,Param!$M$21)),-2),0))</f>
        <v>1.7617786298011837</v>
      </c>
      <c r="O75" s="53">
        <f ca="1">IF(ScreenHeight!$B76&lt;OFFSET(Radar!$AC$3,COLUMN(),0),
    Param!$B$38/ScreenHeight!$B76,
    (Param!$B$37+1/(1-OFFSET(Radar!$AD$3,COLUMN(),0)*ScreenHeight!$C76)/Param!$B$39)/OFFSET(Radar!$AC$3,COLUMN(),0)
)*DistanceShader!O75*LightShader!O75*(IF(OFFSET(Ghosts!$S$41,COLUMN(),0)&lt;ScreenHeight!$E76,
   1,
   (SQRT(OFFSET(Ghosts!$T$41,COLUMN(),0)-OFFSET(Ghosts!$R$41,COLUMN(),0)*ScreenHeight!$D76)-1))+IF(Ghosts!$B$35,IF(Param!$M$21,-1-POWER(0.3,Param!$M$21)/(IF(Param!$M$21&lt;20,LightShader!O166,OFFSET(LightShader!O166,Param!$M$21-20,0)
)+POWER(0.3,Param!$M$21)),-2),0))</f>
        <v>1.7873124059064485</v>
      </c>
      <c r="P75" s="53">
        <f ca="1">IF(ScreenHeight!$B76&lt;OFFSET(Radar!$AC$3,COLUMN(),0),
    Param!$B$38/ScreenHeight!$B76,
    (Param!$B$37+1/(1-OFFSET(Radar!$AD$3,COLUMN(),0)*ScreenHeight!$C76)/Param!$B$39)/OFFSET(Radar!$AC$3,COLUMN(),0)
)*DistanceShader!P75*LightShader!P75*(IF(OFFSET(Ghosts!$S$41,COLUMN(),0)&lt;ScreenHeight!$E76,
   1,
   (SQRT(OFFSET(Ghosts!$T$41,COLUMN(),0)-OFFSET(Ghosts!$R$41,COLUMN(),0)*ScreenHeight!$D76)-1))+IF(Ghosts!$B$35,IF(Param!$M$21,-1-POWER(0.3,Param!$M$21)/(IF(Param!$M$21&lt;20,LightShader!P166,OFFSET(LightShader!P166,Param!$M$21-20,0)
)+POWER(0.3,Param!$M$21)),-2),0))</f>
        <v>1.8133648325556522</v>
      </c>
      <c r="Q75" s="53">
        <f ca="1">IF(ScreenHeight!$B76&lt;OFFSET(Radar!$AC$3,COLUMN(),0),
    Param!$B$38/ScreenHeight!$B76,
    (Param!$B$37+1/(1-OFFSET(Radar!$AD$3,COLUMN(),0)*ScreenHeight!$C76)/Param!$B$39)/OFFSET(Radar!$AC$3,COLUMN(),0)
)*DistanceShader!Q75*LightShader!Q75*(IF(OFFSET(Ghosts!$S$41,COLUMN(),0)&lt;ScreenHeight!$E76,
   1,
   (SQRT(OFFSET(Ghosts!$T$41,COLUMN(),0)-OFFSET(Ghosts!$R$41,COLUMN(),0)*ScreenHeight!$D76)-1))+IF(Ghosts!$B$35,IF(Param!$M$21,-1-POWER(0.3,Param!$M$21)/(IF(Param!$M$21&lt;20,LightShader!Q166,OFFSET(LightShader!Q166,Param!$M$21-20,0)
)+POWER(0.3,Param!$M$21)),-2),0))</f>
        <v>1.8399493213352787</v>
      </c>
      <c r="R75" s="53">
        <f ca="1">IF(ScreenHeight!$B76&lt;OFFSET(Radar!$AC$3,COLUMN(),0),
    Param!$B$38/ScreenHeight!$B76,
    (Param!$B$37+1/(1-OFFSET(Radar!$AD$3,COLUMN(),0)*ScreenHeight!$C76)/Param!$B$39)/OFFSET(Radar!$AC$3,COLUMN(),0)
)*DistanceShader!R75*LightShader!R75*(IF(OFFSET(Ghosts!$S$41,COLUMN(),0)&lt;ScreenHeight!$E76,
   1,
   (SQRT(OFFSET(Ghosts!$T$41,COLUMN(),0)-OFFSET(Ghosts!$R$41,COLUMN(),0)*ScreenHeight!$D76)-1))+IF(Ghosts!$B$35,IF(Param!$M$21,-1-POWER(0.3,Param!$M$21)/(IF(Param!$M$21&lt;20,LightShader!R166,OFFSET(LightShader!R166,Param!$M$21-20,0)
)+POWER(0.3,Param!$M$21)),-2),0))</f>
        <v>1.8670796805314123</v>
      </c>
      <c r="S75" s="53">
        <f ca="1">IF(ScreenHeight!$B76&lt;OFFSET(Radar!$AC$3,COLUMN(),0),
    Param!$B$38/ScreenHeight!$B76,
    (Param!$B$37+1/(1-OFFSET(Radar!$AD$3,COLUMN(),0)*ScreenHeight!$C76)/Param!$B$39)/OFFSET(Radar!$AC$3,COLUMN(),0)
)*DistanceShader!S75*LightShader!S75*(IF(OFFSET(Ghosts!$S$41,COLUMN(),0)&lt;ScreenHeight!$E76,
   1,
   (SQRT(OFFSET(Ghosts!$T$41,COLUMN(),0)-OFFSET(Ghosts!$R$41,COLUMN(),0)*ScreenHeight!$D76)-1))+IF(Ghosts!$B$35,IF(Param!$M$21,-1-POWER(0.3,Param!$M$21)/(IF(Param!$M$21&lt;20,LightShader!S166,OFFSET(LightShader!S166,Param!$M$21-20,0)
)+POWER(0.3,Param!$M$21)),-2),0))</f>
        <v>1.8947701249349842</v>
      </c>
      <c r="T75" s="53">
        <f ca="1">IF(ScreenHeight!$B76&lt;OFFSET(Radar!$AC$3,COLUMN(),0),
    Param!$B$38/ScreenHeight!$B76,
    (Param!$B$37+1/(1-OFFSET(Radar!$AD$3,COLUMN(),0)*ScreenHeight!$C76)/Param!$B$39)/OFFSET(Radar!$AC$3,COLUMN(),0)
)*DistanceShader!T75*LightShader!T75*(IF(OFFSET(Ghosts!$S$41,COLUMN(),0)&lt;ScreenHeight!$E76,
   1,
   (SQRT(OFFSET(Ghosts!$T$41,COLUMN(),0)-OFFSET(Ghosts!$R$41,COLUMN(),0)*ScreenHeight!$D76)-1))+IF(Ghosts!$B$35,IF(Param!$M$21,-1-POWER(0.3,Param!$M$21)/(IF(Param!$M$21&lt;20,LightShader!T166,OFFSET(LightShader!T166,Param!$M$21-20,0)
)+POWER(0.3,Param!$M$21)),-2),0))</f>
        <v>1.9230352853797539</v>
      </c>
      <c r="U75" s="53">
        <f ca="1">IF(ScreenHeight!$B76&lt;OFFSET(Radar!$AC$3,COLUMN(),0),
    Param!$B$38/ScreenHeight!$B76,
    (Param!$B$37+1/(1-OFFSET(Radar!$AD$3,COLUMN(),0)*ScreenHeight!$C76)/Param!$B$39)/OFFSET(Radar!$AC$3,COLUMN(),0)
)*DistanceShader!U75*LightShader!U75*(IF(OFFSET(Ghosts!$S$41,COLUMN(),0)&lt;ScreenHeight!$E76,
   1,
   (SQRT(OFFSET(Ghosts!$T$41,COLUMN(),0)-OFFSET(Ghosts!$R$41,COLUMN(),0)*ScreenHeight!$D76)-1))+IF(Ghosts!$B$35,IF(Param!$M$21,-1-POWER(0.3,Param!$M$21)/(IF(Param!$M$21&lt;20,LightShader!U166,OFFSET(LightShader!U166,Param!$M$21-20,0)
)+POWER(0.3,Param!$M$21)),-2),0))</f>
        <v>1.9518902179148385</v>
      </c>
      <c r="V75" s="53">
        <f ca="1">IF(ScreenHeight!$B76&lt;OFFSET(Radar!$AC$3,COLUMN(),0),
    Param!$B$38/ScreenHeight!$B76,
    (Param!$B$37+1/(1-OFFSET(Radar!$AD$3,COLUMN(),0)*ScreenHeight!$C76)/Param!$B$39)/OFFSET(Radar!$AC$3,COLUMN(),0)
)*DistanceShader!V75*LightShader!V75*(IF(OFFSET(Ghosts!$S$41,COLUMN(),0)&lt;ScreenHeight!$E76,
   1,
   (SQRT(OFFSET(Ghosts!$T$41,COLUMN(),0)-OFFSET(Ghosts!$R$41,COLUMN(),0)*ScreenHeight!$D76)-1))+IF(Ghosts!$B$35,IF(Param!$M$21,-1-POWER(0.3,Param!$M$21)/(IF(Param!$M$21&lt;20,LightShader!V166,OFFSET(LightShader!V166,Param!$M$21-20,0)
)+POWER(0.3,Param!$M$21)),-2),0))</f>
        <v>1.9813504124982879</v>
      </c>
      <c r="W75" s="53">
        <f ca="1">IF(ScreenHeight!$B76&lt;OFFSET(Radar!$AC$3,COLUMN(),0),
    Param!$B$38/ScreenHeight!$B76,
    (Param!$B$37+1/(1-OFFSET(Radar!$AD$3,COLUMN(),0)*ScreenHeight!$C76)/Param!$B$39)/OFFSET(Radar!$AC$3,COLUMN(),0)
)*DistanceShader!W75*LightShader!W75*(IF(OFFSET(Ghosts!$S$41,COLUMN(),0)&lt;ScreenHeight!$E76,
   1,
   (SQRT(OFFSET(Ghosts!$T$41,COLUMN(),0)-OFFSET(Ghosts!$R$41,COLUMN(),0)*ScreenHeight!$D76)-1))+IF(Ghosts!$B$35,IF(Param!$M$21,-1-POWER(0.3,Param!$M$21)/(IF(Param!$M$21&lt;20,LightShader!W166,OFFSET(LightShader!W166,Param!$M$21-20,0)
)+POWER(0.3,Param!$M$21)),-2),0))</f>
        <v>2.0114318010806951</v>
      </c>
      <c r="X75" s="53">
        <f ca="1">IF(ScreenHeight!$B76&lt;OFFSET(Radar!$AC$3,COLUMN(),0),
    Param!$B$38/ScreenHeight!$B76,
    (Param!$B$37+1/(1-OFFSET(Radar!$AD$3,COLUMN(),0)*ScreenHeight!$C76)/Param!$B$39)/OFFSET(Radar!$AC$3,COLUMN(),0)
)*DistanceShader!X75*LightShader!X75*(IF(OFFSET(Ghosts!$S$41,COLUMN(),0)&lt;ScreenHeight!$E76,
   1,
   (SQRT(OFFSET(Ghosts!$T$41,COLUMN(),0)-OFFSET(Ghosts!$R$41,COLUMN(),0)*ScreenHeight!$D76)-1))+IF(Ghosts!$B$35,IF(Param!$M$21,-1-POWER(0.3,Param!$M$21)/(IF(Param!$M$21&lt;20,LightShader!X166,OFFSET(LightShader!X166,Param!$M$21-20,0)
)+POWER(0.3,Param!$M$21)),-2),0))</f>
        <v>2.0421507649281194</v>
      </c>
      <c r="Y75" s="53">
        <f ca="1">IF(ScreenHeight!$B76&lt;OFFSET(Radar!$AC$3,COLUMN(),0),
    Param!$B$38/ScreenHeight!$B76,
    (Param!$B$37+1/(1-OFFSET(Radar!$AD$3,COLUMN(),0)*ScreenHeight!$C76)/Param!$B$39)/OFFSET(Radar!$AC$3,COLUMN(),0)
)*DistanceShader!Y75*LightShader!Y75*(IF(OFFSET(Ghosts!$S$41,COLUMN(),0)&lt;ScreenHeight!$E76,
   1,
   (SQRT(OFFSET(Ghosts!$T$41,COLUMN(),0)-OFFSET(Ghosts!$R$41,COLUMN(),0)*ScreenHeight!$D76)-1))+IF(Ghosts!$B$35,IF(Param!$M$21,-1-POWER(0.3,Param!$M$21)/(IF(Param!$M$21&lt;20,LightShader!Y166,OFFSET(LightShader!Y166,Param!$M$21-20,0)
)+POWER(0.3,Param!$M$21)),-2),0))</f>
        <v>2.0735241410111507</v>
      </c>
      <c r="Z75" s="53">
        <f ca="1">IF(ScreenHeight!$B76&lt;OFFSET(Radar!$AC$3,COLUMN(),0),
    Param!$B$38/ScreenHeight!$B76,
    (Param!$B$37+1/(1-OFFSET(Radar!$AD$3,COLUMN(),0)*ScreenHeight!$C76)/Param!$B$39)/OFFSET(Radar!$AC$3,COLUMN(),0)
)*DistanceShader!Z75*LightShader!Z75*(IF(OFFSET(Ghosts!$S$41,COLUMN(),0)&lt;ScreenHeight!$E76,
   1,
   (SQRT(OFFSET(Ghosts!$T$41,COLUMN(),0)-OFFSET(Ghosts!$R$41,COLUMN(),0)*ScreenHeight!$D76)-1))+IF(Ghosts!$B$35,IF(Param!$M$21,-1-POWER(0.3,Param!$M$21)/(IF(Param!$M$21&lt;20,LightShader!Z166,OFFSET(LightShader!Z166,Param!$M$21-20,0)
)+POWER(0.3,Param!$M$21)),-2),0))</f>
        <v>2.1055692272616304</v>
      </c>
      <c r="AA75" s="53">
        <f ca="1">IF(ScreenHeight!$B76&lt;OFFSET(Radar!$AC$3,COLUMN(),0),
    Param!$B$38/ScreenHeight!$B76,
    (Param!$B$37+1/(1-OFFSET(Radar!$AD$3,COLUMN(),0)*ScreenHeight!$C76)/Param!$B$39)/OFFSET(Radar!$AC$3,COLUMN(),0)
)*DistanceShader!AA75*LightShader!AA75*(IF(OFFSET(Ghosts!$S$41,COLUMN(),0)&lt;ScreenHeight!$E76,
   1,
   (SQRT(OFFSET(Ghosts!$T$41,COLUMN(),0)-OFFSET(Ghosts!$R$41,COLUMN(),0)*ScreenHeight!$D76)-1))+IF(Ghosts!$B$35,IF(Param!$M$21,-1-POWER(0.3,Param!$M$21)/(IF(Param!$M$21&lt;20,LightShader!AA166,OFFSET(LightShader!AA166,Param!$M$21-20,0)
)+POWER(0.3,Param!$M$21)),-2),0))</f>
        <v>2.1383037864698875</v>
      </c>
      <c r="AB75" s="53">
        <f ca="1">IF(ScreenHeight!$B76&lt;OFFSET(Radar!$AC$3,COLUMN(),0),
    Param!$B$38/ScreenHeight!$B76,
    (Param!$B$37+1/(1-OFFSET(Radar!$AD$3,COLUMN(),0)*ScreenHeight!$C76)/Param!$B$39)/OFFSET(Radar!$AC$3,COLUMN(),0)
)*DistanceShader!AB75*LightShader!AB75*(IF(OFFSET(Ghosts!$S$41,COLUMN(),0)&lt;ScreenHeight!$E76,
   1,
   (SQRT(OFFSET(Ghosts!$T$41,COLUMN(),0)-OFFSET(Ghosts!$R$41,COLUMN(),0)*ScreenHeight!$D76)-1))+IF(Ghosts!$B$35,IF(Param!$M$21,-1-POWER(0.3,Param!$M$21)/(IF(Param!$M$21&lt;20,LightShader!AB166,OFFSET(LightShader!AB166,Param!$M$21-20,0)
)+POWER(0.3,Param!$M$21)),-2),0))</f>
        <v>2.1717460485629814</v>
      </c>
      <c r="AC75" s="53">
        <f ca="1">IF(ScreenHeight!$B76&lt;OFFSET(Radar!$AC$3,COLUMN(),0),
    Param!$B$38/ScreenHeight!$B76,
    (Param!$B$37+1/(1-OFFSET(Radar!$AD$3,COLUMN(),0)*ScreenHeight!$C76)/Param!$B$39)/OFFSET(Radar!$AC$3,COLUMN(),0)
)*DistanceShader!AC75*LightShader!AC75*(IF(OFFSET(Ghosts!$S$41,COLUMN(),0)&lt;ScreenHeight!$E76,
   1,
   (SQRT(OFFSET(Ghosts!$T$41,COLUMN(),0)-OFFSET(Ghosts!$R$41,COLUMN(),0)*ScreenHeight!$D76)-1))+IF(Ghosts!$B$35,IF(Param!$M$21,-1-POWER(0.3,Param!$M$21)/(IF(Param!$M$21&lt;20,LightShader!AC166,OFFSET(LightShader!AC166,Param!$M$21-20,0)
)+POWER(0.3,Param!$M$21)),-2),0))</f>
        <v>2.2059147109679493</v>
      </c>
      <c r="AD75" s="53">
        <f ca="1">IF(ScreenHeight!$B76&lt;OFFSET(Radar!$AC$3,COLUMN(),0),
    Param!$B$38/ScreenHeight!$B76,
    (Param!$B$37+1/(1-OFFSET(Radar!$AD$3,COLUMN(),0)*ScreenHeight!$C76)/Param!$B$39)/OFFSET(Radar!$AC$3,COLUMN(),0)
)*DistanceShader!AD75*LightShader!AD75*(IF(OFFSET(Ghosts!$S$41,COLUMN(),0)&lt;ScreenHeight!$E76,
   1,
   (SQRT(OFFSET(Ghosts!$T$41,COLUMN(),0)-OFFSET(Ghosts!$R$41,COLUMN(),0)*ScreenHeight!$D76)-1))+IF(Ghosts!$B$35,IF(Param!$M$21,-1-POWER(0.3,Param!$M$21)/(IF(Param!$M$21&lt;20,LightShader!AD166,OFFSET(LightShader!AD166,Param!$M$21-20,0)
)+POWER(0.3,Param!$M$21)),-2),0))</f>
        <v>2.2408289367228922</v>
      </c>
      <c r="AE75" s="53">
        <f ca="1">IF(ScreenHeight!$B76&lt;OFFSET(Radar!$AC$3,COLUMN(),0),
    Param!$B$38/ScreenHeight!$B76,
    (Param!$B$37+1/(1-OFFSET(Radar!$AD$3,COLUMN(),0)*ScreenHeight!$C76)/Param!$B$39)/OFFSET(Radar!$AC$3,COLUMN(),0)
)*DistanceShader!AE75*LightShader!AE75*(IF(OFFSET(Ghosts!$S$41,COLUMN(),0)&lt;ScreenHeight!$E76,
   1,
   (SQRT(OFFSET(Ghosts!$T$41,COLUMN(),0)-OFFSET(Ghosts!$R$41,COLUMN(),0)*ScreenHeight!$D76)-1))+IF(Ghosts!$B$35,IF(Param!$M$21,-1-POWER(0.3,Param!$M$21)/(IF(Param!$M$21&lt;20,LightShader!AE166,OFFSET(LightShader!AE166,Param!$M$21-20,0)
)+POWER(0.3,Param!$M$21)),-2),0))</f>
        <v>2.276508349952445</v>
      </c>
      <c r="AF75" s="53">
        <f ca="1">IF(ScreenHeight!$B76&lt;OFFSET(Radar!$AC$3,COLUMN(),0),
    Param!$B$38/ScreenHeight!$B76,
    (Param!$B$37+1/(1-OFFSET(Radar!$AD$3,COLUMN(),0)*ScreenHeight!$C76)/Param!$B$39)/OFFSET(Radar!$AC$3,COLUMN(),0)
)*DistanceShader!AF75*LightShader!AF75*(IF(OFFSET(Ghosts!$S$41,COLUMN(),0)&lt;ScreenHeight!$E76,
   1,
   (SQRT(OFFSET(Ghosts!$T$41,COLUMN(),0)-OFFSET(Ghosts!$R$41,COLUMN(),0)*ScreenHeight!$D76)-1))+IF(Ghosts!$B$35,IF(Param!$M$21,-1-POWER(0.3,Param!$M$21)/(IF(Param!$M$21&lt;20,LightShader!AF166,OFFSET(LightShader!AF166,Param!$M$21-20,0)
)+POWER(0.3,Param!$M$21)),-2),0))</f>
        <v>2.3129730282720669</v>
      </c>
      <c r="AG75" s="53">
        <f ca="1">IF(ScreenHeight!$B76&lt;OFFSET(Radar!$AC$3,COLUMN(),0),
    Param!$B$38/ScreenHeight!$B76,
    (Param!$B$37+1/(1-OFFSET(Radar!$AD$3,COLUMN(),0)*ScreenHeight!$C76)/Param!$B$39)/OFFSET(Radar!$AC$3,COLUMN(),0)
)*DistanceShader!AG75*LightShader!AG75*(IF(OFFSET(Ghosts!$S$41,COLUMN(),0)&lt;ScreenHeight!$E76,
   1,
   (SQRT(OFFSET(Ghosts!$T$41,COLUMN(),0)-OFFSET(Ghosts!$R$41,COLUMN(),0)*ScreenHeight!$D76)-1))+IF(Ghosts!$B$35,IF(Param!$M$21,-1-POWER(0.3,Param!$M$21)/(IF(Param!$M$21&lt;20,LightShader!AG166,OFFSET(LightShader!AG166,Param!$M$21-20,0)
)+POWER(0.3,Param!$M$21)),-2),0))</f>
        <v>2.3502434916271397</v>
      </c>
      <c r="AH75" s="53">
        <f ca="1">IF(ScreenHeight!$B76&lt;OFFSET(Radar!$AC$3,COLUMN(),0),
    Param!$B$38/ScreenHeight!$B76,
    (Param!$B$37+1/(1-OFFSET(Radar!$AD$3,COLUMN(),0)*ScreenHeight!$C76)/Param!$B$39)/OFFSET(Radar!$AC$3,COLUMN(),0)
)*DistanceShader!AH75*LightShader!AH75*(IF(OFFSET(Ghosts!$S$41,COLUMN(),0)&lt;ScreenHeight!$E76,
   1,
   (SQRT(OFFSET(Ghosts!$T$41,COLUMN(),0)-OFFSET(Ghosts!$R$41,COLUMN(),0)*ScreenHeight!$D76)-1))+IF(Ghosts!$B$35,IF(Param!$M$21,-1-POWER(0.3,Param!$M$21)/(IF(Param!$M$21&lt;20,LightShader!AH166,OFFSET(LightShader!AH166,Param!$M$21-20,0)
)+POWER(0.3,Param!$M$21)),-2),0))</f>
        <v>2.3883406870072967</v>
      </c>
      <c r="AI75" s="53">
        <f ca="1">IF(ScreenHeight!$B76&lt;OFFSET(Radar!$AC$3,COLUMN(),0),
    Param!$B$38/ScreenHeight!$B76,
    (Param!$B$37+1/(1-OFFSET(Radar!$AD$3,COLUMN(),0)*ScreenHeight!$C76)/Param!$B$39)/OFFSET(Radar!$AC$3,COLUMN(),0)
)*DistanceShader!AI75*LightShader!AI75*(IF(OFFSET(Ghosts!$S$41,COLUMN(),0)&lt;ScreenHeight!$E76,
   1,
   (SQRT(OFFSET(Ghosts!$T$41,COLUMN(),0)-OFFSET(Ghosts!$R$41,COLUMN(),0)*ScreenHeight!$D76)-1))+IF(Ghosts!$B$35,IF(Param!$M$21,-1-POWER(0.3,Param!$M$21)/(IF(Param!$M$21&lt;20,LightShader!AI166,OFFSET(LightShader!AI166,Param!$M$21-20,0)
)+POWER(0.3,Param!$M$21)),-2),0))</f>
        <v>2.4272859684030132</v>
      </c>
      <c r="AJ75" s="53">
        <f ca="1">IF(ScreenHeight!$B76&lt;OFFSET(Radar!$AC$3,COLUMN(),0),
    Param!$B$38/ScreenHeight!$B76,
    (Param!$B$37+1/(1-OFFSET(Radar!$AD$3,COLUMN(),0)*ScreenHeight!$C76)/Param!$B$39)/OFFSET(Radar!$AC$3,COLUMN(),0)
)*DistanceShader!AJ75*LightShader!AJ75*(IF(OFFSET(Ghosts!$S$41,COLUMN(),0)&lt;ScreenHeight!$E76,
   1,
   (SQRT(OFFSET(Ghosts!$T$41,COLUMN(),0)-OFFSET(Ghosts!$R$41,COLUMN(),0)*ScreenHeight!$D76)-1))+IF(Ghosts!$B$35,IF(Param!$M$21,-1-POWER(0.3,Param!$M$21)/(IF(Param!$M$21&lt;20,LightShader!AJ166,OFFSET(LightShader!AJ166,Param!$M$21-20,0)
)+POWER(0.3,Param!$M$21)),-2),0))</f>
        <v>2.4671010712895294</v>
      </c>
      <c r="AK75" s="53">
        <f ca="1">IF(ScreenHeight!$B76&lt;OFFSET(Radar!$AC$3,COLUMN(),0),
    Param!$B$38/ScreenHeight!$B76,
    (Param!$B$37+1/(1-OFFSET(Radar!$AD$3,COLUMN(),0)*ScreenHeight!$C76)/Param!$B$39)/OFFSET(Radar!$AC$3,COLUMN(),0)
)*DistanceShader!AK75*LightShader!AK75*(IF(OFFSET(Ghosts!$S$41,COLUMN(),0)&lt;ScreenHeight!$E76,
   1,
   (SQRT(OFFSET(Ghosts!$T$41,COLUMN(),0)-OFFSET(Ghosts!$R$41,COLUMN(),0)*ScreenHeight!$D76)-1))+IF(Ghosts!$B$35,IF(Param!$M$21,-1-POWER(0.3,Param!$M$21)/(IF(Param!$M$21&lt;20,LightShader!AK166,OFFSET(LightShader!AK166,Param!$M$21-20,0)
)+POWER(0.3,Param!$M$21)),-2),0))</f>
        <v>2.5078080808317034</v>
      </c>
      <c r="AL75" s="53">
        <f ca="1">IF(ScreenHeight!$B76&lt;OFFSET(Radar!$AC$3,COLUMN(),0),
    Param!$B$38/ScreenHeight!$B76,
    (Param!$B$37+1/(1-OFFSET(Radar!$AD$3,COLUMN(),0)*ScreenHeight!$C76)/Param!$B$39)/OFFSET(Radar!$AC$3,COLUMN(),0)
)*DistanceShader!AL75*LightShader!AL75*(IF(OFFSET(Ghosts!$S$41,COLUMN(),0)&lt;ScreenHeight!$E76,
   1,
   (SQRT(OFFSET(Ghosts!$T$41,COLUMN(),0)-OFFSET(Ghosts!$R$41,COLUMN(),0)*ScreenHeight!$D76)-1))+IF(Ghosts!$B$35,IF(Param!$M$21,-1-POWER(0.3,Param!$M$21)/(IF(Param!$M$21&lt;20,LightShader!AL166,OFFSET(LightShader!AL166,Param!$M$21-20,0)
)+POWER(0.3,Param!$M$21)),-2),0))</f>
        <v>2.5494293929017262</v>
      </c>
      <c r="AM75" s="53">
        <f ca="1">IF(ScreenHeight!$B76&lt;OFFSET(Radar!$AC$3,COLUMN(),0),
    Param!$B$38/ScreenHeight!$B76,
    (Param!$B$37+1/(1-OFFSET(Radar!$AD$3,COLUMN(),0)*ScreenHeight!$C76)/Param!$B$39)/OFFSET(Radar!$AC$3,COLUMN(),0)
)*DistanceShader!AM75*LightShader!AM75*(IF(OFFSET(Ghosts!$S$41,COLUMN(),0)&lt;ScreenHeight!$E76,
   1,
   (SQRT(OFFSET(Ghosts!$T$41,COLUMN(),0)-OFFSET(Ghosts!$R$41,COLUMN(),0)*ScreenHeight!$D76)-1))+IF(Ghosts!$B$35,IF(Param!$M$21,-1-POWER(0.3,Param!$M$21)/(IF(Param!$M$21&lt;20,LightShader!AM166,OFFSET(LightShader!AM166,Param!$M$21-20,0)
)+POWER(0.3,Param!$M$21)),-2),0))</f>
        <v>2.5919876668887047</v>
      </c>
      <c r="AN75" s="53">
        <f ca="1">IF(ScreenHeight!$B76&lt;OFFSET(Radar!$AC$3,COLUMN(),0),
    Param!$B$38/ScreenHeight!$B76,
    (Param!$B$37+1/(1-OFFSET(Radar!$AD$3,COLUMN(),0)*ScreenHeight!$C76)/Param!$B$39)/OFFSET(Radar!$AC$3,COLUMN(),0)
)*DistanceShader!AN75*LightShader!AN75*(IF(OFFSET(Ghosts!$S$41,COLUMN(),0)&lt;ScreenHeight!$E76,
   1,
   (SQRT(OFFSET(Ghosts!$T$41,COLUMN(),0)-OFFSET(Ghosts!$R$41,COLUMN(),0)*ScreenHeight!$D76)-1))+IF(Ghosts!$B$35,IF(Param!$M$21,-1-POWER(0.3,Param!$M$21)/(IF(Param!$M$21&lt;20,LightShader!AN166,OFFSET(LightShader!AN166,Param!$M$21-20,0)
)+POWER(0.3,Param!$M$21)),-2),0))</f>
        <v>2.6355057691542583</v>
      </c>
      <c r="AO75" s="53">
        <f ca="1">IF(ScreenHeight!$B76&lt;OFFSET(Radar!$AC$3,COLUMN(),0),
    Param!$B$38/ScreenHeight!$B76,
    (Param!$B$37+1/(1-OFFSET(Radar!$AD$3,COLUMN(),0)*ScreenHeight!$C76)/Param!$B$39)/OFFSET(Radar!$AC$3,COLUMN(),0)
)*DistanceShader!AO75*LightShader!AO75*(IF(OFFSET(Ghosts!$S$41,COLUMN(),0)&lt;ScreenHeight!$E76,
   1,
   (SQRT(OFFSET(Ghosts!$T$41,COLUMN(),0)-OFFSET(Ghosts!$R$41,COLUMN(),0)*ScreenHeight!$D76)-1))+IF(Ghosts!$B$35,IF(Param!$M$21,-1-POWER(0.3,Param!$M$21)/(IF(Param!$M$21&lt;20,LightShader!AO166,OFFSET(LightShader!AO166,Param!$M$21-20,0)
)+POWER(0.3,Param!$M$21)),-2),0))</f>
        <v>2.6800067058504693</v>
      </c>
      <c r="AP75" s="53">
        <f ca="1">IF(ScreenHeight!$B76&lt;OFFSET(Radar!$AC$3,COLUMN(),0),
    Param!$B$38/ScreenHeight!$B76,
    (Param!$B$37+1/(1-OFFSET(Radar!$AD$3,COLUMN(),0)*ScreenHeight!$C76)/Param!$B$39)/OFFSET(Radar!$AC$3,COLUMN(),0)
)*DistanceShader!AP75*LightShader!AP75*(IF(OFFSET(Ghosts!$S$41,COLUMN(),0)&lt;ScreenHeight!$E76,
   1,
   (SQRT(OFFSET(Ghosts!$T$41,COLUMN(),0)-OFFSET(Ghosts!$R$41,COLUMN(),0)*ScreenHeight!$D76)-1))+IF(Ghosts!$B$35,IF(Param!$M$21,-1-POWER(0.3,Param!$M$21)/(IF(Param!$M$21&lt;20,LightShader!AP166,OFFSET(LightShader!AP166,Param!$M$21-20,0)
)+POWER(0.3,Param!$M$21)),-2),0))</f>
        <v>2.7255135436652358</v>
      </c>
      <c r="AQ75" s="53">
        <f ca="1">IF(ScreenHeight!$B76&lt;OFFSET(Radar!$AC$3,COLUMN(),0),
    Param!$B$38/ScreenHeight!$B76,
    (Param!$B$37+1/(1-OFFSET(Radar!$AD$3,COLUMN(),0)*ScreenHeight!$C76)/Param!$B$39)/OFFSET(Radar!$AC$3,COLUMN(),0)
)*DistanceShader!AQ75*LightShader!AQ75*(IF(OFFSET(Ghosts!$S$41,COLUMN(),0)&lt;ScreenHeight!$E76,
   1,
   (SQRT(OFFSET(Ghosts!$T$41,COLUMN(),0)-OFFSET(Ghosts!$R$41,COLUMN(),0)*ScreenHeight!$D76)-1))+IF(Ghosts!$B$35,IF(Param!$M$21,-1-POWER(0.3,Param!$M$21)/(IF(Param!$M$21&lt;20,LightShader!AQ166,OFFSET(LightShader!AQ166,Param!$M$21-20,0)
)+POWER(0.3,Param!$M$21)),-2),0))</f>
        <v>2.7720493168944329</v>
      </c>
      <c r="AR75" s="53">
        <f ca="1">IF(ScreenHeight!$B76&lt;OFFSET(Radar!$AC$3,COLUMN(),0),
    Param!$B$38/ScreenHeight!$B76,
    (Param!$B$37+1/(1-OFFSET(Radar!$AD$3,COLUMN(),0)*ScreenHeight!$C76)/Param!$B$39)/OFFSET(Radar!$AC$3,COLUMN(),0)
)*DistanceShader!AR75*LightShader!AR75*(IF(OFFSET(Ghosts!$S$41,COLUMN(),0)&lt;ScreenHeight!$E76,
   1,
   (SQRT(OFFSET(Ghosts!$T$41,COLUMN(),0)-OFFSET(Ghosts!$R$41,COLUMN(),0)*ScreenHeight!$D76)-1))+IF(Ghosts!$B$35,IF(Param!$M$21,-1-POWER(0.3,Param!$M$21)/(IF(Param!$M$21&lt;20,LightShader!AR166,OFFSET(LightShader!AR166,Param!$M$21-20,0)
)+POWER(0.3,Param!$M$21)),-2),0))</f>
        <v>2.8196369190601724</v>
      </c>
      <c r="AS75" s="53">
        <f ca="1">IF(ScreenHeight!$B76&lt;OFFSET(Radar!$AC$3,COLUMN(),0),
    Param!$B$38/ScreenHeight!$B76,
    (Param!$B$37+1/(1-OFFSET(Radar!$AD$3,COLUMN(),0)*ScreenHeight!$C76)/Param!$B$39)/OFFSET(Radar!$AC$3,COLUMN(),0)
)*DistanceShader!AS75*LightShader!AS75*(IF(OFFSET(Ghosts!$S$41,COLUMN(),0)&lt;ScreenHeight!$E76,
   1,
   (SQRT(OFFSET(Ghosts!$T$41,COLUMN(),0)-OFFSET(Ghosts!$R$41,COLUMN(),0)*ScreenHeight!$D76)-1))+IF(Ghosts!$B$35,IF(Param!$M$21,-1-POWER(0.3,Param!$M$21)/(IF(Param!$M$21&lt;20,LightShader!AS166,OFFSET(LightShader!AS166,Param!$M$21-20,0)
)+POWER(0.3,Param!$M$21)),-2),0))</f>
        <v>2.8682989770994269</v>
      </c>
      <c r="AT75" s="53">
        <f ca="1">IF(ScreenHeight!$B76&lt;OFFSET(Radar!$AC$3,COLUMN(),0),
    Param!$B$38/ScreenHeight!$B76,
    (Param!$B$37+1/(1-OFFSET(Radar!$AD$3,COLUMN(),0)*ScreenHeight!$C76)/Param!$B$39)/OFFSET(Radar!$AC$3,COLUMN(),0)
)*DistanceShader!AT75*LightShader!AT75*(IF(OFFSET(Ghosts!$S$41,COLUMN(),0)&lt;ScreenHeight!$E76,
   1,
   (SQRT(OFFSET(Ghosts!$T$41,COLUMN(),0)-OFFSET(Ghosts!$R$41,COLUMN(),0)*ScreenHeight!$D76)-1))+IF(Ghosts!$B$35,IF(Param!$M$21,-1-POWER(0.3,Param!$M$21)/(IF(Param!$M$21&lt;20,LightShader!AT166,OFFSET(LightShader!AT166,Param!$M$21-20,0)
)+POWER(0.3,Param!$M$21)),-2),0))</f>
        <v>2.9180577059379167</v>
      </c>
      <c r="AU75" s="53">
        <f ca="1">IF(ScreenHeight!$B76&lt;OFFSET(Radar!$AC$3,COLUMN(),0),
    Param!$B$38/ScreenHeight!$B76,
    (Param!$B$37+1/(1-OFFSET(Radar!$AD$3,COLUMN(),0)*ScreenHeight!$C76)/Param!$B$39)/OFFSET(Radar!$AC$3,COLUMN(),0)
)*DistanceShader!AU75*LightShader!AU75*(IF(OFFSET(Ghosts!$S$41,COLUMN(),0)&lt;ScreenHeight!$E76,
   1,
   (SQRT(OFFSET(Ghosts!$T$41,COLUMN(),0)-OFFSET(Ghosts!$R$41,COLUMN(),0)*ScreenHeight!$D76)-1))+IF(Ghosts!$B$35,IF(Param!$M$21,-1-POWER(0.3,Param!$M$21)/(IF(Param!$M$21&lt;20,LightShader!AU166,OFFSET(LightShader!AU166,Param!$M$21-20,0)
)+POWER(0.3,Param!$M$21)),-2),0))</f>
        <v>2.9689347410410867</v>
      </c>
      <c r="AV75" s="53">
        <f ca="1">IF(ScreenHeight!$B76&lt;OFFSET(Radar!$AC$3,COLUMN(),0),
    Param!$B$38/ScreenHeight!$B76,
    (Param!$B$37+1/(1-OFFSET(Radar!$AD$3,COLUMN(),0)*ScreenHeight!$C76)/Param!$B$39)/OFFSET(Radar!$AC$3,COLUMN(),0)
)*DistanceShader!AV75*LightShader!AV75*(IF(OFFSET(Ghosts!$S$41,COLUMN(),0)&lt;ScreenHeight!$E76,
   1,
   (SQRT(OFFSET(Ghosts!$T$41,COLUMN(),0)-OFFSET(Ghosts!$R$41,COLUMN(),0)*ScreenHeight!$D76)-1))+IF(Ghosts!$B$35,IF(Param!$M$21,-1-POWER(0.3,Param!$M$21)/(IF(Param!$M$21&lt;20,LightShader!AV166,OFFSET(LightShader!AV166,Param!$M$21-20,0)
)+POWER(0.3,Param!$M$21)),-2),0))</f>
        <v>3.0209509462988762</v>
      </c>
      <c r="AW75" s="53">
        <f ca="1">IF(ScreenHeight!$B76&lt;OFFSET(Radar!$AC$3,COLUMN(),0),
    Param!$B$38/ScreenHeight!$B76,
    (Param!$B$37+1/(1-OFFSET(Radar!$AD$3,COLUMN(),0)*ScreenHeight!$C76)/Param!$B$39)/OFFSET(Radar!$AC$3,COLUMN(),0)
)*DistanceShader!AW75*LightShader!AW75*(IF(OFFSET(Ghosts!$S$41,COLUMN(),0)&lt;ScreenHeight!$E76,
   1,
   (SQRT(OFFSET(Ghosts!$T$41,COLUMN(),0)-OFFSET(Ghosts!$R$41,COLUMN(),0)*ScreenHeight!$D76)-1))+IF(Ghosts!$B$35,IF(Param!$M$21,-1-POWER(0.3,Param!$M$21)/(IF(Param!$M$21&lt;20,LightShader!AW166,OFFSET(LightShader!AW166,Param!$M$21-20,0)
)+POWER(0.3,Param!$M$21)),-2),0))</f>
        <v>3.0741261943563516</v>
      </c>
      <c r="AX75" s="53">
        <f ca="1">IF(ScreenHeight!$B76&lt;OFFSET(Radar!$AC$3,COLUMN(),0),
    Param!$B$38/ScreenHeight!$B76,
    (Param!$B$37+1/(1-OFFSET(Radar!$AD$3,COLUMN(),0)*ScreenHeight!$C76)/Param!$B$39)/OFFSET(Radar!$AC$3,COLUMN(),0)
)*DistanceShader!AX75*LightShader!AX75*(IF(OFFSET(Ghosts!$S$41,COLUMN(),0)&lt;ScreenHeight!$E76,
   1,
   (SQRT(OFFSET(Ghosts!$T$41,COLUMN(),0)-OFFSET(Ghosts!$R$41,COLUMN(),0)*ScreenHeight!$D76)-1))+IF(Ghosts!$B$35,IF(Param!$M$21,-1-POWER(0.3,Param!$M$21)/(IF(Param!$M$21&lt;20,LightShader!AX166,OFFSET(LightShader!AX166,Param!$M$21-20,0)
)+POWER(0.3,Param!$M$21)),-2),0))</f>
        <v>3.1284791162517585</v>
      </c>
      <c r="AY75" s="53">
        <f ca="1">IF(ScreenHeight!$B76&lt;OFFSET(Radar!$AC$3,COLUMN(),0),
    Param!$B$38/ScreenHeight!$B76,
    (Param!$B$37+1/(1-OFFSET(Radar!$AD$3,COLUMN(),0)*ScreenHeight!$C76)/Param!$B$39)/OFFSET(Radar!$AC$3,COLUMN(),0)
)*DistanceShader!AY75*LightShader!AY75*(IF(OFFSET(Ghosts!$S$41,COLUMN(),0)&lt;ScreenHeight!$E76,
   1,
   (SQRT(OFFSET(Ghosts!$T$41,COLUMN(),0)-OFFSET(Ghosts!$R$41,COLUMN(),0)*ScreenHeight!$D76)-1))+IF(Ghosts!$B$35,IF(Param!$M$21,-1-POWER(0.3,Param!$M$21)/(IF(Param!$M$21&lt;20,LightShader!AY166,OFFSET(LightShader!AY166,Param!$M$21-20,0)
)+POWER(0.3,Param!$M$21)),-2),0))</f>
        <v>3.1840268169726129</v>
      </c>
      <c r="AZ75" s="53">
        <f ca="1">IF(ScreenHeight!$B76&lt;OFFSET(Radar!$AC$3,COLUMN(),0),
    Param!$B$38/ScreenHeight!$B76,
    (Param!$B$37+1/(1-OFFSET(Radar!$AD$3,COLUMN(),0)*ScreenHeight!$C76)/Param!$B$39)/OFFSET(Radar!$AC$3,COLUMN(),0)
)*DistanceShader!AZ75*LightShader!AZ75*(IF(OFFSET(Ghosts!$S$41,COLUMN(),0)&lt;ScreenHeight!$E76,
   1,
   (SQRT(OFFSET(Ghosts!$T$41,COLUMN(),0)-OFFSET(Ghosts!$R$41,COLUMN(),0)*ScreenHeight!$D76)-1))+IF(Ghosts!$B$35,IF(Param!$M$21,-1-POWER(0.3,Param!$M$21)/(IF(Param!$M$21&lt;20,LightShader!AZ166,OFFSET(LightShader!AZ166,Param!$M$21-20,0)
)+POWER(0.3,Param!$M$21)),-2),0))</f>
        <v>3.2407845532961859</v>
      </c>
      <c r="BA75" s="53">
        <f ca="1">IF(ScreenHeight!$B76&lt;OFFSET(Radar!$AC$3,COLUMN(),0),
    Param!$B$38/ScreenHeight!$B76,
    (Param!$B$37+1/(1-OFFSET(Radar!$AD$3,COLUMN(),0)*ScreenHeight!$C76)/Param!$B$39)/OFFSET(Radar!$AC$3,COLUMN(),0)
)*DistanceShader!BA75*LightShader!BA75*(IF(OFFSET(Ghosts!$S$41,COLUMN(),0)&lt;ScreenHeight!$E76,
   1,
   (SQRT(OFFSET(Ghosts!$T$41,COLUMN(),0)-OFFSET(Ghosts!$R$41,COLUMN(),0)*ScreenHeight!$D76)-1))+IF(Ghosts!$B$35,IF(Param!$M$21,-1-POWER(0.3,Param!$M$21)/(IF(Param!$M$21&lt;20,LightShader!BA166,OFFSET(LightShader!BA166,Param!$M$21-20,0)
)+POWER(0.3,Param!$M$21)),-2),0))</f>
        <v>3.2987653700528772</v>
      </c>
      <c r="BB75" s="53">
        <f ca="1">IF(ScreenHeight!$B76&lt;OFFSET(Radar!$AC$3,COLUMN(),0),
    Param!$B$38/ScreenHeight!$B76,
    (Param!$B$37+1/(1-OFFSET(Radar!$AD$3,COLUMN(),0)*ScreenHeight!$C76)/Param!$B$39)/OFFSET(Radar!$AC$3,COLUMN(),0)
)*DistanceShader!BB75*LightShader!BB75*(IF(OFFSET(Ghosts!$S$41,COLUMN(),0)&lt;ScreenHeight!$E76,
   1,
   (SQRT(OFFSET(Ghosts!$T$41,COLUMN(),0)-OFFSET(Ghosts!$R$41,COLUMN(),0)*ScreenHeight!$D76)-1))+IF(Ghosts!$B$35,IF(Param!$M$21,-1-POWER(0.3,Param!$M$21)/(IF(Param!$M$21&lt;20,LightShader!BB166,OFFSET(LightShader!BB166,Param!$M$21-20,0)
)+POWER(0.3,Param!$M$21)),-2),0))</f>
        <v>3.3579796907520527</v>
      </c>
      <c r="BC75" s="53">
        <f ca="1">IF(ScreenHeight!$B76&lt;OFFSET(Radar!$AC$3,COLUMN(),0),
    Param!$B$38/ScreenHeight!$B76,
    (Param!$B$37+1/(1-OFFSET(Radar!$AD$3,COLUMN(),0)*ScreenHeight!$C76)/Param!$B$39)/OFFSET(Radar!$AC$3,COLUMN(),0)
)*DistanceShader!BC75*LightShader!BC75*(IF(OFFSET(Ghosts!$S$41,COLUMN(),0)&lt;ScreenHeight!$E76,
   1,
   (SQRT(OFFSET(Ghosts!$T$41,COLUMN(),0)-OFFSET(Ghosts!$R$41,COLUMN(),0)*ScreenHeight!$D76)-1))+IF(Ghosts!$B$35,IF(Param!$M$21,-1-POWER(0.3,Param!$M$21)/(IF(Param!$M$21&lt;20,LightShader!BC166,OFFSET(LightShader!BC166,Param!$M$21-20,0)
)+POWER(0.3,Param!$M$21)),-2),0))</f>
        <v>3.4184348583560542</v>
      </c>
      <c r="BD75" s="53">
        <f ca="1">IF(ScreenHeight!$B76&lt;OFFSET(Radar!$AC$3,COLUMN(),0),
    Param!$B$38/ScreenHeight!$B76,
    (Param!$B$37+1/(1-OFFSET(Radar!$AD$3,COLUMN(),0)*ScreenHeight!$C76)/Param!$B$39)/OFFSET(Radar!$AC$3,COLUMN(),0)
)*DistanceShader!BD75*LightShader!BD75*(IF(OFFSET(Ghosts!$S$41,COLUMN(),0)&lt;ScreenHeight!$E76,
   1,
   (SQRT(OFFSET(Ghosts!$T$41,COLUMN(),0)-OFFSET(Ghosts!$R$41,COLUMN(),0)*ScreenHeight!$D76)-1))+IF(Ghosts!$B$35,IF(Param!$M$21,-1-POWER(0.3,Param!$M$21)/(IF(Param!$M$21&lt;20,LightShader!BD166,OFFSET(LightShader!BD166,Param!$M$21-20,0)
)+POWER(0.3,Param!$M$21)),-2),0))</f>
        <v>3.4801346218997002</v>
      </c>
      <c r="BE75" s="53">
        <f ca="1">IF(ScreenHeight!$B76&lt;OFFSET(Radar!$AC$3,COLUMN(),0),
    Param!$B$38/ScreenHeight!$B76,
    (Param!$B$37+1/(1-OFFSET(Radar!$AD$3,COLUMN(),0)*ScreenHeight!$C76)/Param!$B$39)/OFFSET(Radar!$AC$3,COLUMN(),0)
)*DistanceShader!BE75*LightShader!BE75*(IF(OFFSET(Ghosts!$S$41,COLUMN(),0)&lt;ScreenHeight!$E76,
   1,
   (SQRT(OFFSET(Ghosts!$T$41,COLUMN(),0)-OFFSET(Ghosts!$R$41,COLUMN(),0)*ScreenHeight!$D76)-1))+IF(Ghosts!$B$35,IF(Param!$M$21,-1-POWER(0.3,Param!$M$21)/(IF(Param!$M$21&lt;20,LightShader!BE166,OFFSET(LightShader!BE166,Param!$M$21-20,0)
)+POWER(0.3,Param!$M$21)),-2),0))</f>
        <v>3.5430785646547847</v>
      </c>
      <c r="BF75" s="53">
        <f ca="1">IF(ScreenHeight!$B76&lt;OFFSET(Radar!$AC$3,COLUMN(),0),
    Param!$B$38/ScreenHeight!$B76,
    (Param!$B$37+1/(1-OFFSET(Radar!$AD$3,COLUMN(),0)*ScreenHeight!$C76)/Param!$B$39)/OFFSET(Radar!$AC$3,COLUMN(),0)
)*DistanceShader!BF75*LightShader!BF75*(IF(OFFSET(Ghosts!$S$41,COLUMN(),0)&lt;ScreenHeight!$E76,
   1,
   (SQRT(OFFSET(Ghosts!$T$41,COLUMN(),0)-OFFSET(Ghosts!$R$41,COLUMN(),0)*ScreenHeight!$D76)-1))+IF(Ghosts!$B$35,IF(Param!$M$21,-1-POWER(0.3,Param!$M$21)/(IF(Param!$M$21&lt;20,LightShader!BF166,OFFSET(LightShader!BF166,Param!$M$21-20,0)
)+POWER(0.3,Param!$M$21)),-2),0))</f>
        <v>3.6072614696630905</v>
      </c>
      <c r="BG75" s="53">
        <f ca="1">IF(ScreenHeight!$B76&lt;OFFSET(Radar!$AC$3,COLUMN(),0),
    Param!$B$38/ScreenHeight!$B76,
    (Param!$B$37+1/(1-OFFSET(Radar!$AD$3,COLUMN(),0)*ScreenHeight!$C76)/Param!$B$39)/OFFSET(Radar!$AC$3,COLUMN(),0)
)*DistanceShader!BG75*LightShader!BG75*(IF(OFFSET(Ghosts!$S$41,COLUMN(),0)&lt;ScreenHeight!$E76,
   1,
   (SQRT(OFFSET(Ghosts!$T$41,COLUMN(),0)-OFFSET(Ghosts!$R$41,COLUMN(),0)*ScreenHeight!$D76)-1))+IF(Ghosts!$B$35,IF(Param!$M$21,-1-POWER(0.3,Param!$M$21)/(IF(Param!$M$21&lt;20,LightShader!BG166,OFFSET(LightShader!BG166,Param!$M$21-20,0)
)+POWER(0.3,Param!$M$21)),-2),0))</f>
        <v>3.6726726187444148</v>
      </c>
      <c r="BH75" s="53">
        <f ca="1">IF(ScreenHeight!$B76&lt;OFFSET(Radar!$AC$3,COLUMN(),0),
    Param!$B$38/ScreenHeight!$B76,
    (Param!$B$37+1/(1-OFFSET(Radar!$AD$3,COLUMN(),0)*ScreenHeight!$C76)/Param!$B$39)/OFFSET(Radar!$AC$3,COLUMN(),0)
)*DistanceShader!BH75*LightShader!BH75*(IF(OFFSET(Ghosts!$S$41,COLUMN(),0)&lt;ScreenHeight!$E76,
   1,
   (SQRT(OFFSET(Ghosts!$T$41,COLUMN(),0)-OFFSET(Ghosts!$R$41,COLUMN(),0)*ScreenHeight!$D76)-1))+IF(Ghosts!$B$35,IF(Param!$M$21,-1-POWER(0.3,Param!$M$21)/(IF(Param!$M$21&lt;20,LightShader!BH166,OFFSET(LightShader!BH166,Param!$M$21-20,0)
)+POWER(0.3,Param!$M$21)),-2),0))</f>
        <v>3.7392950215728438</v>
      </c>
      <c r="BI75" s="53">
        <f ca="1">IF(ScreenHeight!$B76&lt;OFFSET(Radar!$AC$3,COLUMN(),0),
    Param!$B$38/ScreenHeight!$B76,
    (Param!$B$37+1/(1-OFFSET(Radar!$AD$3,COLUMN(),0)*ScreenHeight!$C76)/Param!$B$39)/OFFSET(Radar!$AC$3,COLUMN(),0)
)*DistanceShader!BI75*LightShader!BI75*(IF(OFFSET(Ghosts!$S$41,COLUMN(),0)&lt;ScreenHeight!$E76,
   1,
   (SQRT(OFFSET(Ghosts!$T$41,COLUMN(),0)-OFFSET(Ghosts!$R$41,COLUMN(),0)*ScreenHeight!$D76)-1))+IF(Ghosts!$B$35,IF(Param!$M$21,-1-POWER(0.3,Param!$M$21)/(IF(Param!$M$21&lt;20,LightShader!BI166,OFFSET(LightShader!BI166,Param!$M$21-20,0)
)+POWER(0.3,Param!$M$21)),-2),0))</f>
        <v>3.8071045721568599</v>
      </c>
      <c r="BJ75" s="53">
        <f ca="1">IF(ScreenHeight!$B76&lt;OFFSET(Radar!$AC$3,COLUMN(),0),
    Param!$B$38/ScreenHeight!$B76,
    (Param!$B$37+1/(1-OFFSET(Radar!$AD$3,COLUMN(),0)*ScreenHeight!$C76)/Param!$B$39)/OFFSET(Radar!$AC$3,COLUMN(),0)
)*DistanceShader!BJ75*LightShader!BJ75*(IF(OFFSET(Ghosts!$S$41,COLUMN(),0)&lt;ScreenHeight!$E76,
   1,
   (SQRT(OFFSET(Ghosts!$T$41,COLUMN(),0)-OFFSET(Ghosts!$R$41,COLUMN(),0)*ScreenHeight!$D76)-1))+IF(Ghosts!$B$35,IF(Param!$M$21,-1-POWER(0.3,Param!$M$21)/(IF(Param!$M$21&lt;20,LightShader!BJ166,OFFSET(LightShader!BJ166,Param!$M$21-20,0)
)+POWER(0.3,Param!$M$21)),-2),0))</f>
        <v>3.8760691311168856</v>
      </c>
      <c r="BK75" s="53">
        <f ca="1">IF(ScreenHeight!$B76&lt;OFFSET(Radar!$AC$3,COLUMN(),0),
    Param!$B$38/ScreenHeight!$B76,
    (Param!$B$37+1/(1-OFFSET(Radar!$AD$3,COLUMN(),0)*ScreenHeight!$C76)/Param!$B$39)/OFFSET(Radar!$AC$3,COLUMN(),0)
)*DistanceShader!BK75*LightShader!BK75*(IF(OFFSET(Ghosts!$S$41,COLUMN(),0)&lt;ScreenHeight!$E76,
   1,
   (SQRT(OFFSET(Ghosts!$T$41,COLUMN(),0)-OFFSET(Ghosts!$R$41,COLUMN(),0)*ScreenHeight!$D76)-1))+IF(Ghosts!$B$35,IF(Param!$M$21,-1-POWER(0.3,Param!$M$21)/(IF(Param!$M$21&lt;20,LightShader!BK166,OFFSET(LightShader!BK166,Param!$M$21-20,0)
)+POWER(0.3,Param!$M$21)),-2),0))</f>
        <v>3.946147533594587</v>
      </c>
      <c r="BL75" s="53">
        <f ca="1">IF(ScreenHeight!$B76&lt;OFFSET(Radar!$AC$3,COLUMN(),0),
    Param!$B$38/ScreenHeight!$B76,
    (Param!$B$37+1/(1-OFFSET(Radar!$AD$3,COLUMN(),0)*ScreenHeight!$C76)/Param!$B$39)/OFFSET(Radar!$AC$3,COLUMN(),0)
)*DistanceShader!BL75*LightShader!BL75*(IF(OFFSET(Ghosts!$S$41,COLUMN(),0)&lt;ScreenHeight!$E76,
   1,
   (SQRT(OFFSET(Ghosts!$T$41,COLUMN(),0)-OFFSET(Ghosts!$R$41,COLUMN(),0)*ScreenHeight!$D76)-1))+IF(Ghosts!$B$35,IF(Param!$M$21,-1-POWER(0.3,Param!$M$21)/(IF(Param!$M$21&lt;20,LightShader!BL166,OFFSET(LightShader!BL166,Param!$M$21-20,0)
)+POWER(0.3,Param!$M$21)),-2),0))</f>
        <v>4.0172885245253074</v>
      </c>
      <c r="BM75" s="53">
        <f ca="1">IF(ScreenHeight!$B76&lt;OFFSET(Radar!$AC$3,COLUMN(),0),
    Param!$B$38/ScreenHeight!$B76,
    (Param!$B$37+1/(1-OFFSET(Radar!$AD$3,COLUMN(),0)*ScreenHeight!$C76)/Param!$B$39)/OFFSET(Radar!$AC$3,COLUMN(),0)
)*DistanceShader!BM75*LightShader!BM75*(IF(OFFSET(Ghosts!$S$41,COLUMN(),0)&lt;ScreenHeight!$E76,
   1,
   (SQRT(OFFSET(Ghosts!$T$41,COLUMN(),0)-OFFSET(Ghosts!$R$41,COLUMN(),0)*ScreenHeight!$D76)-1))+IF(Ghosts!$B$35,IF(Param!$M$21,-1-POWER(0.3,Param!$M$21)/(IF(Param!$M$21&lt;20,LightShader!BM166,OFFSET(LightShader!BM166,Param!$M$21-20,0)
)+POWER(0.3,Param!$M$21)),-2),0))</f>
        <v>4.0894296254361207</v>
      </c>
      <c r="BN75" s="53">
        <f ca="1">IF(ScreenHeight!$B76&lt;OFFSET(Radar!$AC$3,COLUMN(),0),
    Param!$B$38/ScreenHeight!$B76,
    (Param!$B$37+1/(1-OFFSET(Radar!$AD$3,COLUMN(),0)*ScreenHeight!$C76)/Param!$B$39)/OFFSET(Radar!$AC$3,COLUMN(),0)
)*DistanceShader!BN75*LightShader!BN75*(IF(OFFSET(Ghosts!$S$41,COLUMN(),0)&lt;ScreenHeight!$E76,
   1,
   (SQRT(OFFSET(Ghosts!$T$41,COLUMN(),0)-OFFSET(Ghosts!$R$41,COLUMN(),0)*ScreenHeight!$D76)-1))+IF(Ghosts!$B$35,IF(Param!$M$21,-1-POWER(0.3,Param!$M$21)/(IF(Param!$M$21&lt;20,LightShader!BN166,OFFSET(LightShader!BN166,Param!$M$21-20,0)
)+POWER(0.3,Param!$M$21)),-2),0))</f>
        <v>4.1624959399756829</v>
      </c>
      <c r="BO75" s="53">
        <f ca="1">IF(ScreenHeight!$B76&lt;OFFSET(Radar!$AC$3,COLUMN(),0),
    Param!$B$38/ScreenHeight!$B76,
    (Param!$B$37+1/(1-OFFSET(Radar!$AD$3,COLUMN(),0)*ScreenHeight!$C76)/Param!$B$39)/OFFSET(Radar!$AC$3,COLUMN(),0)
)*DistanceShader!BO75*LightShader!BO75*(IF(OFFSET(Ghosts!$S$41,COLUMN(),0)&lt;ScreenHeight!$E76,
   1,
   (SQRT(OFFSET(Ghosts!$T$41,COLUMN(),0)-OFFSET(Ghosts!$R$41,COLUMN(),0)*ScreenHeight!$D76)-1))+IF(Ghosts!$B$35,IF(Param!$M$21,-1-POWER(0.3,Param!$M$21)/(IF(Param!$M$21&lt;20,LightShader!BO166,OFFSET(LightShader!BO166,Param!$M$21-20,0)
)+POWER(0.3,Param!$M$21)),-2),0))</f>
        <v>4.2363989091123564</v>
      </c>
      <c r="BP75" s="53">
        <f ca="1">IF(ScreenHeight!$B76&lt;OFFSET(Radar!$AC$3,COLUMN(),0),
    Param!$B$38/ScreenHeight!$B76,
    (Param!$B$37+1/(1-OFFSET(Radar!$AD$3,COLUMN(),0)*ScreenHeight!$C76)/Param!$B$39)/OFFSET(Radar!$AC$3,COLUMN(),0)
)*DistanceShader!BP75*LightShader!BP75*(IF(OFFSET(Ghosts!$S$41,COLUMN(),0)&lt;ScreenHeight!$E76,
   1,
   (SQRT(OFFSET(Ghosts!$T$41,COLUMN(),0)-OFFSET(Ghosts!$R$41,COLUMN(),0)*ScreenHeight!$D76)-1))+IF(Ghosts!$B$35,IF(Param!$M$21,-1-POWER(0.3,Param!$M$21)/(IF(Param!$M$21&lt;20,LightShader!BP166,OFFSET(LightShader!BP166,Param!$M$21-20,0)
)+POWER(0.3,Param!$M$21)),-2),0))</f>
        <v>4.3110350314160248</v>
      </c>
      <c r="BQ75" s="53">
        <f ca="1">IF(ScreenHeight!$B76&lt;OFFSET(Radar!$AC$3,COLUMN(),0),
    Param!$B$38/ScreenHeight!$B76,
    (Param!$B$37+1/(1-OFFSET(Radar!$AD$3,COLUMN(),0)*ScreenHeight!$C76)/Param!$B$39)/OFFSET(Radar!$AC$3,COLUMN(),0)
)*DistanceShader!BQ75*LightShader!BQ75*(IF(OFFSET(Ghosts!$S$41,COLUMN(),0)&lt;ScreenHeight!$E76,
   1,
   (SQRT(OFFSET(Ghosts!$T$41,COLUMN(),0)-OFFSET(Ghosts!$R$41,COLUMN(),0)*ScreenHeight!$D76)-1))+IF(Ghosts!$B$35,IF(Param!$M$21,-1-POWER(0.3,Param!$M$21)/(IF(Param!$M$21&lt;20,LightShader!BQ166,OFFSET(LightShader!BQ166,Param!$M$21-20,0)
)+POWER(0.3,Param!$M$21)),-2),0))</f>
        <v>4.3862845691068895</v>
      </c>
      <c r="BR75" s="53">
        <f ca="1">IF(ScreenHeight!$B76&lt;OFFSET(Radar!$AC$3,COLUMN(),0),
    Param!$B$38/ScreenHeight!$B76,
    (Param!$B$37+1/(1-OFFSET(Radar!$AD$3,COLUMN(),0)*ScreenHeight!$C76)/Param!$B$39)/OFFSET(Radar!$AC$3,COLUMN(),0)
)*DistanceShader!BR75*LightShader!BR75*(IF(OFFSET(Ghosts!$S$41,COLUMN(),0)&lt;ScreenHeight!$E76,
   1,
   (SQRT(OFFSET(Ghosts!$T$41,COLUMN(),0)-OFFSET(Ghosts!$R$41,COLUMN(),0)*ScreenHeight!$D76)-1))+IF(Ghosts!$B$35,IF(Param!$M$21,-1-POWER(0.3,Param!$M$21)/(IF(Param!$M$21&lt;20,LightShader!BR166,OFFSET(LightShader!BR166,Param!$M$21-20,0)
)+POWER(0.3,Param!$M$21)),-2),0))</f>
        <v>4.4620102666166179</v>
      </c>
      <c r="BS75" s="53">
        <f ca="1">IF(ScreenHeight!$B76&lt;OFFSET(Radar!$AC$3,COLUMN(),0),
    Param!$B$38/ScreenHeight!$B76,
    (Param!$B$37+1/(1-OFFSET(Radar!$AD$3,COLUMN(),0)*ScreenHeight!$C76)/Param!$B$39)/OFFSET(Radar!$AC$3,COLUMN(),0)
)*DistanceShader!BS75*LightShader!BS75*(IF(OFFSET(Ghosts!$S$41,COLUMN(),0)&lt;ScreenHeight!$E76,
   1,
   (SQRT(OFFSET(Ghosts!$T$41,COLUMN(),0)-OFFSET(Ghosts!$R$41,COLUMN(),0)*ScreenHeight!$D76)-1))+IF(Ghosts!$B$35,IF(Param!$M$21,-1-POWER(0.3,Param!$M$21)/(IF(Param!$M$21&lt;20,LightShader!BS166,OFFSET(LightShader!BS166,Param!$M$21-20,0)
)+POWER(0.3,Param!$M$21)),-2),0))</f>
        <v>4.538056115218124</v>
      </c>
      <c r="BT75" s="53">
        <f ca="1">IF(ScreenHeight!$B76&lt;OFFSET(Radar!$AC$3,COLUMN(),0),
    Param!$B$38/ScreenHeight!$B76,
    (Param!$B$37+1/(1-OFFSET(Radar!$AD$3,COLUMN(),0)*ScreenHeight!$C76)/Param!$B$39)/OFFSET(Radar!$AC$3,COLUMN(),0)
)*DistanceShader!BT75*LightShader!BT75*(IF(OFFSET(Ghosts!$S$41,COLUMN(),0)&lt;ScreenHeight!$E76,
   1,
   (SQRT(OFFSET(Ghosts!$T$41,COLUMN(),0)-OFFSET(Ghosts!$R$41,COLUMN(),0)*ScreenHeight!$D76)-1))+IF(Ghosts!$B$35,IF(Param!$M$21,-1-POWER(0.3,Param!$M$21)/(IF(Param!$M$21&lt;20,LightShader!BT166,OFFSET(LightShader!BT166,Param!$M$21-20,0)
)+POWER(0.3,Param!$M$21)),-2),0))</f>
        <v>4.6142462047252666</v>
      </c>
      <c r="BU75" s="53">
        <f ca="1">IF(ScreenHeight!$B76&lt;OFFSET(Radar!$AC$3,COLUMN(),0),
    Param!$B$38/ScreenHeight!$B76,
    (Param!$B$37+1/(1-OFFSET(Radar!$AD$3,COLUMN(),0)*ScreenHeight!$C76)/Param!$B$39)/OFFSET(Radar!$AC$3,COLUMN(),0)
)*DistanceShader!BU75*LightShader!BU75*(IF(OFFSET(Ghosts!$S$41,COLUMN(),0)&lt;ScreenHeight!$E76,
   1,
   (SQRT(OFFSET(Ghosts!$T$41,COLUMN(),0)-OFFSET(Ghosts!$R$41,COLUMN(),0)*ScreenHeight!$D76)-1))+IF(Ghosts!$B$35,IF(Param!$M$21,-1-POWER(0.3,Param!$M$21)/(IF(Param!$M$21&lt;20,LightShader!BU166,OFFSET(LightShader!BU166,Param!$M$21-20,0)
)+POWER(0.3,Param!$M$21)),-2),0))</f>
        <v>4.690383711137982</v>
      </c>
      <c r="BV75" s="53">
        <f ca="1">IF(ScreenHeight!$B76&lt;OFFSET(Radar!$AC$3,COLUMN(),0),
    Param!$B$38/ScreenHeight!$B76,
    (Param!$B$37+1/(1-OFFSET(Radar!$AD$3,COLUMN(),0)*ScreenHeight!$C76)/Param!$B$39)/OFFSET(Radar!$AC$3,COLUMN(),0)
)*DistanceShader!BV75*LightShader!BV75*(IF(OFFSET(Ghosts!$S$41,COLUMN(),0)&lt;ScreenHeight!$E76,
   1,
   (SQRT(OFFSET(Ghosts!$T$41,COLUMN(),0)-OFFSET(Ghosts!$R$41,COLUMN(),0)*ScreenHeight!$D76)-1))+IF(Ghosts!$B$35,IF(Param!$M$21,-1-POWER(0.3,Param!$M$21)/(IF(Param!$M$21&lt;20,LightShader!BV166,OFFSET(LightShader!BV166,Param!$M$21-20,0)
)+POWER(0.3,Param!$M$21)),-2),0))</f>
        <v>4.7662500770958172</v>
      </c>
      <c r="BW75" s="53">
        <f ca="1">IF(ScreenHeight!$B76&lt;OFFSET(Radar!$AC$3,COLUMN(),0),
    Param!$B$38/ScreenHeight!$B76,
    (Param!$B$37+1/(1-OFFSET(Radar!$AD$3,COLUMN(),0)*ScreenHeight!$C76)/Param!$B$39)/OFFSET(Radar!$AC$3,COLUMN(),0)
)*DistanceShader!BW75*LightShader!BW75*(IF(OFFSET(Ghosts!$S$41,COLUMN(),0)&lt;ScreenHeight!$E76,
   1,
   (SQRT(OFFSET(Ghosts!$T$41,COLUMN(),0)-OFFSET(Ghosts!$R$41,COLUMN(),0)*ScreenHeight!$D76)-1))+IF(Ghosts!$B$35,IF(Param!$M$21,-1-POWER(0.3,Param!$M$21)/(IF(Param!$M$21&lt;20,LightShader!BW166,OFFSET(LightShader!BW166,Param!$M$21-20,0)
)+POWER(0.3,Param!$M$21)),-2),0))</f>
        <v>4.8416044496566437</v>
      </c>
      <c r="BX75" s="53">
        <f ca="1">IF(ScreenHeight!$B76&lt;OFFSET(Radar!$AC$3,COLUMN(),0),
    Param!$B$38/ScreenHeight!$B76,
    (Param!$B$37+1/(1-OFFSET(Radar!$AD$3,COLUMN(),0)*ScreenHeight!$C76)/Param!$B$39)/OFFSET(Radar!$AC$3,COLUMN(),0)
)*DistanceShader!BX75*LightShader!BX75*(IF(OFFSET(Ghosts!$S$41,COLUMN(),0)&lt;ScreenHeight!$E76,
   1,
   (SQRT(OFFSET(Ghosts!$T$41,COLUMN(),0)-OFFSET(Ghosts!$R$41,COLUMN(),0)*ScreenHeight!$D76)-1))+IF(Ghosts!$B$35,IF(Param!$M$21,-1-POWER(0.3,Param!$M$21)/(IF(Param!$M$21&lt;20,LightShader!BX166,OFFSET(LightShader!BX166,Param!$M$21-20,0)
)+POWER(0.3,Param!$M$21)),-2),0))</f>
        <v>4.916183446646559</v>
      </c>
      <c r="BY75" s="53">
        <f ca="1">IF(ScreenHeight!$B76&lt;OFFSET(Radar!$AC$3,COLUMN(),0),
    Param!$B$38/ScreenHeight!$B76,
    (Param!$B$37+1/(1-OFFSET(Radar!$AD$3,COLUMN(),0)*ScreenHeight!$C76)/Param!$B$39)/OFFSET(Radar!$AC$3,COLUMN(),0)
)*DistanceShader!BY75*LightShader!BY75*(IF(OFFSET(Ghosts!$S$41,COLUMN(),0)&lt;ScreenHeight!$E76,
   1,
   (SQRT(OFFSET(Ghosts!$T$41,COLUMN(),0)-OFFSET(Ghosts!$R$41,COLUMN(),0)*ScreenHeight!$D76)-1))+IF(Ghosts!$B$35,IF(Param!$M$21,-1-POWER(0.3,Param!$M$21)/(IF(Param!$M$21&lt;20,LightShader!BY166,OFFSET(LightShader!BY166,Param!$M$21-20,0)
)+POWER(0.3,Param!$M$21)),-2),0))</f>
        <v>4.989701327891658</v>
      </c>
      <c r="BZ75" s="53">
        <f ca="1">IF(ScreenHeight!$B76&lt;OFFSET(Radar!$AC$3,COLUMN(),0),
    Param!$B$38/ScreenHeight!$B76,
    (Param!$B$37+1/(1-OFFSET(Radar!$AD$3,COLUMN(),0)*ScreenHeight!$C76)/Param!$B$39)/OFFSET(Radar!$AC$3,COLUMN(),0)
)*DistanceShader!BZ75*LightShader!BZ75*(IF(OFFSET(Ghosts!$S$41,COLUMN(),0)&lt;ScreenHeight!$E76,
   1,
   (SQRT(OFFSET(Ghosts!$T$41,COLUMN(),0)-OFFSET(Ghosts!$R$41,COLUMN(),0)*ScreenHeight!$D76)-1))+IF(Ghosts!$B$35,IF(Param!$M$21,-1-POWER(0.3,Param!$M$21)/(IF(Param!$M$21&lt;20,LightShader!BZ166,OFFSET(LightShader!BZ166,Param!$M$21-20,0)
)+POWER(0.3,Param!$M$21)),-2),0))</f>
        <v>5.0618506501663179</v>
      </c>
      <c r="CA75" s="53">
        <f ca="1">IF(ScreenHeight!$B76&lt;OFFSET(Radar!$AC$3,COLUMN(),0),
    Param!$B$38/ScreenHeight!$B76,
    (Param!$B$37+1/(1-OFFSET(Radar!$AD$3,COLUMN(),0)*ScreenHeight!$C76)/Param!$B$39)/OFFSET(Radar!$AC$3,COLUMN(),0)
)*DistanceShader!CA75*LightShader!CA75*(IF(OFFSET(Ghosts!$S$41,COLUMN(),0)&lt;ScreenHeight!$E76,
   1,
   (SQRT(OFFSET(Ghosts!$T$41,COLUMN(),0)-OFFSET(Ghosts!$R$41,COLUMN(),0)*ScreenHeight!$D76)-1))+IF(Ghosts!$B$35,IF(Param!$M$21,-1-POWER(0.3,Param!$M$21)/(IF(Param!$M$21&lt;20,LightShader!CA166,OFFSET(LightShader!CA166,Param!$M$21-20,0)
)+POWER(0.3,Param!$M$21)),-2),0))</f>
        <v>5.1323034836959307</v>
      </c>
      <c r="CB75" s="53">
        <f ca="1">IF(ScreenHeight!$B76&lt;OFFSET(Radar!$AC$3,COLUMN(),0),
    Param!$B$38/ScreenHeight!$B76,
    (Param!$B$37+1/(1-OFFSET(Radar!$AD$3,COLUMN(),0)*ScreenHeight!$C76)/Param!$B$39)/OFFSET(Radar!$AC$3,COLUMN(),0)
)*DistanceShader!CB75*LightShader!CB75*(IF(OFFSET(Ghosts!$S$41,COLUMN(),0)&lt;ScreenHeight!$E76,
   1,
   (SQRT(OFFSET(Ghosts!$T$41,COLUMN(),0)-OFFSET(Ghosts!$R$41,COLUMN(),0)*ScreenHeight!$D76)-1))+IF(Ghosts!$B$35,IF(Param!$M$21,-1-POWER(0.3,Param!$M$21)/(IF(Param!$M$21&lt;20,LightShader!CB166,OFFSET(LightShader!CB166,Param!$M$21-20,0)
)+POWER(0.3,Param!$M$21)),-2),0))</f>
        <v>5.2007132625128625</v>
      </c>
      <c r="CC75" s="53">
        <f ca="1">IF(ScreenHeight!$B76&lt;OFFSET(Radar!$AC$3,COLUMN(),0),
    Param!$B$38/ScreenHeight!$B76,
    (Param!$B$37+1/(1-OFFSET(Radar!$AD$3,COLUMN(),0)*ScreenHeight!$C76)/Param!$B$39)/OFFSET(Radar!$AC$3,COLUMN(),0)
)*DistanceShader!CC75*LightShader!CC75*(IF(OFFSET(Ghosts!$S$41,COLUMN(),0)&lt;ScreenHeight!$E76,
   1,
   (SQRT(OFFSET(Ghosts!$T$41,COLUMN(),0)-OFFSET(Ghosts!$R$41,COLUMN(),0)*ScreenHeight!$D76)-1))+IF(Ghosts!$B$35,IF(Param!$M$21,-1-POWER(0.3,Param!$M$21)/(IF(Param!$M$21&lt;20,LightShader!CC166,OFFSET(LightShader!CC166,Param!$M$21-20,0)
)+POWER(0.3,Param!$M$21)),-2),0))</f>
        <v>5.2667173299105361</v>
      </c>
      <c r="CD75" s="53">
        <f ca="1">IF(ScreenHeight!$B76&lt;OFFSET(Radar!$AC$3,COLUMN(),0),
    Param!$B$38/ScreenHeight!$B76,
    (Param!$B$37+1/(1-OFFSET(Radar!$AD$3,COLUMN(),0)*ScreenHeight!$C76)/Param!$B$39)/OFFSET(Radar!$AC$3,COLUMN(),0)
)*DistanceShader!CD75*LightShader!CD75*(IF(OFFSET(Ghosts!$S$41,COLUMN(),0)&lt;ScreenHeight!$E76,
   1,
   (SQRT(OFFSET(Ghosts!$T$41,COLUMN(),0)-OFFSET(Ghosts!$R$41,COLUMN(),0)*ScreenHeight!$D76)-1))+IF(Ghosts!$B$35,IF(Param!$M$21,-1-POWER(0.3,Param!$M$21)/(IF(Param!$M$21&lt;20,LightShader!CD166,OFFSET(LightShader!CD166,Param!$M$21-20,0)
)+POWER(0.3,Param!$M$21)),-2),0))</f>
        <v>5.3299402228746526</v>
      </c>
      <c r="CE75" s="53">
        <f ca="1">IF(ScreenHeight!$B76&lt;OFFSET(Radar!$AC$3,COLUMN(),0),
    Param!$B$38/ScreenHeight!$B76,
    (Param!$B$37+1/(1-OFFSET(Radar!$AD$3,COLUMN(),0)*ScreenHeight!$C76)/Param!$B$39)/OFFSET(Radar!$AC$3,COLUMN(),0)
)*DistanceShader!CE75*LightShader!CE75*(IF(OFFSET(Ghosts!$S$41,COLUMN(),0)&lt;ScreenHeight!$E76,
   1,
   (SQRT(OFFSET(Ghosts!$T$41,COLUMN(),0)-OFFSET(Ghosts!$R$41,COLUMN(),0)*ScreenHeight!$D76)-1))+IF(Ghosts!$B$35,IF(Param!$M$21,-1-POWER(0.3,Param!$M$21)/(IF(Param!$M$21&lt;20,LightShader!CE166,OFFSET(LightShader!CE166,Param!$M$21-20,0)
)+POWER(0.3,Param!$M$21)),-2),0))</f>
        <v>5.3899977152209857</v>
      </c>
      <c r="CF75" s="53">
        <f ca="1">IF(ScreenHeight!$B76&lt;OFFSET(Radar!$AC$3,COLUMN(),0),
    Param!$B$38/ScreenHeight!$B76,
    (Param!$B$37+1/(1-OFFSET(Radar!$AD$3,COLUMN(),0)*ScreenHeight!$C76)/Param!$B$39)/OFFSET(Radar!$AC$3,COLUMN(),0)
)*DistanceShader!CF75*LightShader!CF75*(IF(OFFSET(Ghosts!$S$41,COLUMN(),0)&lt;ScreenHeight!$E76,
   1,
   (SQRT(OFFSET(Ghosts!$T$41,COLUMN(),0)-OFFSET(Ghosts!$R$41,COLUMN(),0)*ScreenHeight!$D76)-1))+IF(Ghosts!$B$35,IF(Param!$M$21,-1-POWER(0.3,Param!$M$21)/(IF(Param!$M$21&lt;20,LightShader!CF166,OFFSET(LightShader!CF166,Param!$M$21-20,0)
)+POWER(0.3,Param!$M$21)),-2),0))</f>
        <v>5.446501608255522</v>
      </c>
      <c r="CG75" s="53">
        <f ca="1">IF(ScreenHeight!$B76&lt;OFFSET(Radar!$AC$3,COLUMN(),0),
    Param!$B$38/ScreenHeight!$B76,
    (Param!$B$37+1/(1-OFFSET(Radar!$AD$3,COLUMN(),0)*ScreenHeight!$C76)/Param!$B$39)/OFFSET(Radar!$AC$3,COLUMN(),0)
)*DistanceShader!CG75*LightShader!CG75*(IF(OFFSET(Ghosts!$S$41,COLUMN(),0)&lt;ScreenHeight!$E76,
   1,
   (SQRT(OFFSET(Ghosts!$T$41,COLUMN(),0)-OFFSET(Ghosts!$R$41,COLUMN(),0)*ScreenHeight!$D76)-1))+IF(Ghosts!$B$35,IF(Param!$M$21,-1-POWER(0.3,Param!$M$21)/(IF(Param!$M$21&lt;20,LightShader!CG166,OFFSET(LightShader!CG166,Param!$M$21-20,0)
)+POWER(0.3,Param!$M$21)),-2),0))</f>
        <v>5.4990652207664388</v>
      </c>
      <c r="CH75" s="53">
        <f ca="1">IF(ScreenHeight!$B76&lt;OFFSET(Radar!$AC$3,COLUMN(),0),
    Param!$B$38/ScreenHeight!$B76,
    (Param!$B$37+1/(1-OFFSET(Radar!$AD$3,COLUMN(),0)*ScreenHeight!$C76)/Param!$B$39)/OFFSET(Radar!$AC$3,COLUMN(),0)
)*DistanceShader!CH75*LightShader!CH75*(IF(OFFSET(Ghosts!$S$41,COLUMN(),0)&lt;ScreenHeight!$E76,
   1,
   (SQRT(OFFSET(Ghosts!$T$41,COLUMN(),0)-OFFSET(Ghosts!$R$41,COLUMN(),0)*ScreenHeight!$D76)-1))+IF(Ghosts!$B$35,IF(Param!$M$21,-1-POWER(0.3,Param!$M$21)/(IF(Param!$M$21&lt;20,LightShader!CH166,OFFSET(LightShader!CH166,Param!$M$21-20,0)
)+POWER(0.3,Param!$M$21)),-2),0))</f>
        <v>5.547309488505257</v>
      </c>
      <c r="CI75" s="53">
        <f ca="1">IF(ScreenHeight!$B76&lt;OFFSET(Radar!$AC$3,COLUMN(),0),
    Param!$B$38/ScreenHeight!$B76,
    (Param!$B$37+1/(1-OFFSET(Radar!$AD$3,COLUMN(),0)*ScreenHeight!$C76)/Param!$B$39)/OFFSET(Radar!$AC$3,COLUMN(),0)
)*DistanceShader!CI75*LightShader!CI75*(IF(OFFSET(Ghosts!$S$41,COLUMN(),0)&lt;ScreenHeight!$E76,
   1,
   (SQRT(OFFSET(Ghosts!$T$41,COLUMN(),0)-OFFSET(Ghosts!$R$41,COLUMN(),0)*ScreenHeight!$D76)-1))+IF(Ghosts!$B$35,IF(Param!$M$21,-1-POWER(0.3,Param!$M$21)/(IF(Param!$M$21&lt;20,LightShader!CI166,OFFSET(LightShader!CI166,Param!$M$21-20,0)
)+POWER(0.3,Param!$M$21)),-2),0))</f>
        <v>5.5908695392957108</v>
      </c>
      <c r="CJ75" s="53">
        <f ca="1">IF(ScreenHeight!$B76&lt;OFFSET(Radar!$AC$3,COLUMN(),0),
    Param!$B$38/ScreenHeight!$B76,
    (Param!$B$37+1/(1-OFFSET(Radar!$AD$3,COLUMN(),0)*ScreenHeight!$C76)/Param!$B$39)/OFFSET(Radar!$AC$3,COLUMN(),0)
)*DistanceShader!CJ75*LightShader!CJ75*(IF(OFFSET(Ghosts!$S$41,COLUMN(),0)&lt;ScreenHeight!$E76,
   1,
   (SQRT(OFFSET(Ghosts!$T$41,COLUMN(),0)-OFFSET(Ghosts!$R$41,COLUMN(),0)*ScreenHeight!$D76)-1))+IF(Ghosts!$B$35,IF(Param!$M$21,-1-POWER(0.3,Param!$M$21)/(IF(Param!$M$21&lt;20,LightShader!CJ166,OFFSET(LightShader!CJ166,Param!$M$21-20,0)
)+POWER(0.3,Param!$M$21)),-2),0))</f>
        <v>5.6294015665887915</v>
      </c>
      <c r="CK75" s="53">
        <f ca="1">IF(ScreenHeight!$B76&lt;OFFSET(Radar!$AC$3,COLUMN(),0),
    Param!$B$38/ScreenHeight!$B76,
    (Param!$B$37+1/(1-OFFSET(Radar!$AD$3,COLUMN(),0)*ScreenHeight!$C76)/Param!$B$39)/OFFSET(Radar!$AC$3,COLUMN(),0)
)*DistanceShader!CK75*LightShader!CK75*(IF(OFFSET(Ghosts!$S$41,COLUMN(),0)&lt;ScreenHeight!$E76,
   1,
   (SQRT(OFFSET(Ghosts!$T$41,COLUMN(),0)-OFFSET(Ghosts!$R$41,COLUMN(),0)*ScreenHeight!$D76)-1))+IF(Ghosts!$B$35,IF(Param!$M$21,-1-POWER(0.3,Param!$M$21)/(IF(Param!$M$21&lt;20,LightShader!CK166,OFFSET(LightShader!CK166,Param!$M$21-20,0)
)+POWER(0.3,Param!$M$21)),-2),0))</f>
        <v>5.6625897853384259</v>
      </c>
      <c r="CL75" s="53">
        <f ca="1">IF(ScreenHeight!$B76&lt;OFFSET(Radar!$AC$3,COLUMN(),0),
    Param!$B$38/ScreenHeight!$B76,
    (Param!$B$37+1/(1-OFFSET(Radar!$AD$3,COLUMN(),0)*ScreenHeight!$C76)/Param!$B$39)/OFFSET(Radar!$AC$3,COLUMN(),0)
)*DistanceShader!CL75*LightShader!CL75*(IF(OFFSET(Ghosts!$S$41,COLUMN(),0)&lt;ScreenHeight!$E76,
   1,
   (SQRT(OFFSET(Ghosts!$T$41,COLUMN(),0)-OFFSET(Ghosts!$R$41,COLUMN(),0)*ScreenHeight!$D76)-1))+IF(Ghosts!$B$35,IF(Param!$M$21,-1-POWER(0.3,Param!$M$21)/(IF(Param!$M$21&lt;20,LightShader!CL166,OFFSET(LightShader!CL166,Param!$M$21-20,0)
)+POWER(0.3,Param!$M$21)),-2),0))</f>
        <v>5.6901532234845149</v>
      </c>
      <c r="CM75" s="53">
        <f ca="1">IF(ScreenHeight!$B76&lt;OFFSET(Radar!$AC$3,COLUMN(),0),
    Param!$B$38/ScreenHeight!$B76,
    (Param!$B$37+1/(1-OFFSET(Radar!$AD$3,COLUMN(),0)*ScreenHeight!$C76)/Param!$B$39)/OFFSET(Radar!$AC$3,COLUMN(),0)
)*DistanceShader!CM75*LightShader!CM75*(IF(OFFSET(Ghosts!$S$41,COLUMN(),0)&lt;ScreenHeight!$E76,
   1,
   (SQRT(OFFSET(Ghosts!$T$41,COLUMN(),0)-OFFSET(Ghosts!$R$41,COLUMN(),0)*ScreenHeight!$D76)-1))+IF(Ghosts!$B$35,IF(Param!$M$21,-1-POWER(0.3,Param!$M$21)/(IF(Param!$M$21&lt;20,LightShader!CM166,OFFSET(LightShader!CM166,Param!$M$21-20,0)
)+POWER(0.3,Param!$M$21)),-2),0))</f>
        <v>5.7118520839499327</v>
      </c>
      <c r="CN75" s="53">
        <f ca="1">IF(ScreenHeight!$B76&lt;OFFSET(Radar!$AC$3,COLUMN(),0),
    Param!$B$38/ScreenHeight!$B76,
    (Param!$B$37+1/(1-OFFSET(Radar!$AD$3,COLUMN(),0)*ScreenHeight!$C76)/Param!$B$39)/OFFSET(Radar!$AC$3,COLUMN(),0)
)*DistanceShader!CN75*LightShader!CN75*(IF(OFFSET(Ghosts!$S$41,COLUMN(),0)&lt;ScreenHeight!$E76,
   1,
   (SQRT(OFFSET(Ghosts!$T$41,COLUMN(),0)-OFFSET(Ghosts!$R$41,COLUMN(),0)*ScreenHeight!$D76)-1))+IF(Ghosts!$B$35,IF(Param!$M$21,-1-POWER(0.3,Param!$M$21)/(IF(Param!$M$21&lt;20,LightShader!CN166,OFFSET(LightShader!CN166,Param!$M$21-20,0)
)+POWER(0.3,Param!$M$21)),-2),0))</f>
        <v>5.7274934091029648</v>
      </c>
      <c r="CO75" s="53">
        <f ca="1">IF(ScreenHeight!$B76&lt;OFFSET(Radar!$AC$3,COLUMN(),0),
    Param!$B$38/ScreenHeight!$B76,
    (Param!$B$37+1/(1-OFFSET(Radar!$AD$3,COLUMN(),0)*ScreenHeight!$C76)/Param!$B$39)/OFFSET(Radar!$AC$3,COLUMN(),0)
)*DistanceShader!CO75*LightShader!CO75*(IF(OFFSET(Ghosts!$S$41,COLUMN(),0)&lt;ScreenHeight!$E76,
   1,
   (SQRT(OFFSET(Ghosts!$T$41,COLUMN(),0)-OFFSET(Ghosts!$R$41,COLUMN(),0)*ScreenHeight!$D76)-1))+IF(Ghosts!$B$35,IF(Param!$M$21,-1-POWER(0.3,Param!$M$21)/(IF(Param!$M$21&lt;20,LightShader!CO166,OFFSET(LightShader!CO166,Param!$M$21-20,0)
)+POWER(0.3,Param!$M$21)),-2),0))</f>
        <v>5.73693579417934</v>
      </c>
      <c r="CP75" s="53">
        <f ca="1">IF(ScreenHeight!$B76&lt;OFFSET(Radar!$AC$3,COLUMN(),0),
    Param!$B$38/ScreenHeight!$B76,
    (Param!$B$37+1/(1-OFFSET(Radar!$AD$3,COLUMN(),0)*ScreenHeight!$C76)/Param!$B$39)/OFFSET(Radar!$AC$3,COLUMN(),0)
)*DistanceShader!CP75*LightShader!CP75*(IF(OFFSET(Ghosts!$S$41,COLUMN(),0)&lt;ScreenHeight!$E76,
   1,
   (SQRT(OFFSET(Ghosts!$T$41,COLUMN(),0)-OFFSET(Ghosts!$R$41,COLUMN(),0)*ScreenHeight!$D76)-1))+IF(Ghosts!$B$35,IF(Param!$M$21,-1-POWER(0.3,Param!$M$21)/(IF(Param!$M$21&lt;20,LightShader!CP166,OFFSET(LightShader!CP166,Param!$M$21-20,0)
)+POWER(0.3,Param!$M$21)),-2),0))</f>
        <v>5.7400929287032945</v>
      </c>
      <c r="CQ75" s="53">
        <f ca="1">IF(ScreenHeight!$B76&lt;OFFSET(Radar!$AC$3,COLUMN(),0),
    Param!$B$38/ScreenHeight!$B76,
    (Param!$B$37+1/(1-OFFSET(Radar!$AD$3,COLUMN(),0)*ScreenHeight!$C76)/Param!$B$39)/OFFSET(Radar!$AC$3,COLUMN(),0)
)*DistanceShader!CQ75*LightShader!CQ75*(IF(OFFSET(Ghosts!$S$41,COLUMN(),0)&lt;ScreenHeight!$E76,
   1,
   (SQRT(OFFSET(Ghosts!$T$41,COLUMN(),0)-OFFSET(Ghosts!$R$41,COLUMN(),0)*ScreenHeight!$D76)-1))+IF(Ghosts!$B$35,IF(Param!$M$21,-1-POWER(0.3,Param!$M$21)/(IF(Param!$M$21&lt;20,LightShader!CQ166,OFFSET(LightShader!CQ166,Param!$M$21-20,0)
)+POWER(0.3,Param!$M$21)),-2),0))</f>
        <v>5.73693579417934</v>
      </c>
      <c r="CR75" s="53">
        <f ca="1">IF(ScreenHeight!$B76&lt;OFFSET(Radar!$AC$3,COLUMN(),0),
    Param!$B$38/ScreenHeight!$B76,
    (Param!$B$37+1/(1-OFFSET(Radar!$AD$3,COLUMN(),0)*ScreenHeight!$C76)/Param!$B$39)/OFFSET(Radar!$AC$3,COLUMN(),0)
)*DistanceShader!CR75*LightShader!CR75*(IF(OFFSET(Ghosts!$S$41,COLUMN(),0)&lt;ScreenHeight!$E76,
   1,
   (SQRT(OFFSET(Ghosts!$T$41,COLUMN(),0)-OFFSET(Ghosts!$R$41,COLUMN(),0)*ScreenHeight!$D76)-1))+IF(Ghosts!$B$35,IF(Param!$M$21,-1-POWER(0.3,Param!$M$21)/(IF(Param!$M$21&lt;20,LightShader!CR166,OFFSET(LightShader!CR166,Param!$M$21-20,0)
)+POWER(0.3,Param!$M$21)),-2),0))</f>
        <v>5.7274934091029648</v>
      </c>
      <c r="CS75" s="53">
        <f ca="1">IF(ScreenHeight!$B76&lt;OFFSET(Radar!$AC$3,COLUMN(),0),
    Param!$B$38/ScreenHeight!$B76,
    (Param!$B$37+1/(1-OFFSET(Radar!$AD$3,COLUMN(),0)*ScreenHeight!$C76)/Param!$B$39)/OFFSET(Radar!$AC$3,COLUMN(),0)
)*DistanceShader!CS75*LightShader!CS75*(IF(OFFSET(Ghosts!$S$41,COLUMN(),0)&lt;ScreenHeight!$E76,
   1,
   (SQRT(OFFSET(Ghosts!$T$41,COLUMN(),0)-OFFSET(Ghosts!$R$41,COLUMN(),0)*ScreenHeight!$D76)-1))+IF(Ghosts!$B$35,IF(Param!$M$21,-1-POWER(0.3,Param!$M$21)/(IF(Param!$M$21&lt;20,LightShader!CS166,OFFSET(LightShader!CS166,Param!$M$21-20,0)
)+POWER(0.3,Param!$M$21)),-2),0))</f>
        <v>5.7118520839499327</v>
      </c>
      <c r="CT75" s="53">
        <f ca="1">IF(ScreenHeight!$B76&lt;OFFSET(Radar!$AC$3,COLUMN(),0),
    Param!$B$38/ScreenHeight!$B76,
    (Param!$B$37+1/(1-OFFSET(Radar!$AD$3,COLUMN(),0)*ScreenHeight!$C76)/Param!$B$39)/OFFSET(Radar!$AC$3,COLUMN(),0)
)*DistanceShader!CT75*LightShader!CT75*(IF(OFFSET(Ghosts!$S$41,COLUMN(),0)&lt;ScreenHeight!$E76,
   1,
   (SQRT(OFFSET(Ghosts!$T$41,COLUMN(),0)-OFFSET(Ghosts!$R$41,COLUMN(),0)*ScreenHeight!$D76)-1))+IF(Ghosts!$B$35,IF(Param!$M$21,-1-POWER(0.3,Param!$M$21)/(IF(Param!$M$21&lt;20,LightShader!CT166,OFFSET(LightShader!CT166,Param!$M$21-20,0)
)+POWER(0.3,Param!$M$21)),-2),0))</f>
        <v>5.6901532234845149</v>
      </c>
      <c r="CU75" s="53">
        <f ca="1">IF(ScreenHeight!$B76&lt;OFFSET(Radar!$AC$3,COLUMN(),0),
    Param!$B$38/ScreenHeight!$B76,
    (Param!$B$37+1/(1-OFFSET(Radar!$AD$3,COLUMN(),0)*ScreenHeight!$C76)/Param!$B$39)/OFFSET(Radar!$AC$3,COLUMN(),0)
)*DistanceShader!CU75*LightShader!CU75*(IF(OFFSET(Ghosts!$S$41,COLUMN(),0)&lt;ScreenHeight!$E76,
   1,
   (SQRT(OFFSET(Ghosts!$T$41,COLUMN(),0)-OFFSET(Ghosts!$R$41,COLUMN(),0)*ScreenHeight!$D76)-1))+IF(Ghosts!$B$35,IF(Param!$M$21,-1-POWER(0.3,Param!$M$21)/(IF(Param!$M$21&lt;20,LightShader!CU166,OFFSET(LightShader!CU166,Param!$M$21-20,0)
)+POWER(0.3,Param!$M$21)),-2),0))</f>
        <v>5.6625897853384259</v>
      </c>
      <c r="CV75" s="53">
        <f ca="1">IF(ScreenHeight!$B76&lt;OFFSET(Radar!$AC$3,COLUMN(),0),
    Param!$B$38/ScreenHeight!$B76,
    (Param!$B$37+1/(1-OFFSET(Radar!$AD$3,COLUMN(),0)*ScreenHeight!$C76)/Param!$B$39)/OFFSET(Radar!$AC$3,COLUMN(),0)
)*DistanceShader!CV75*LightShader!CV75*(IF(OFFSET(Ghosts!$S$41,COLUMN(),0)&lt;ScreenHeight!$E76,
   1,
   (SQRT(OFFSET(Ghosts!$T$41,COLUMN(),0)-OFFSET(Ghosts!$R$41,COLUMN(),0)*ScreenHeight!$D76)-1))+IF(Ghosts!$B$35,IF(Param!$M$21,-1-POWER(0.3,Param!$M$21)/(IF(Param!$M$21&lt;20,LightShader!CV166,OFFSET(LightShader!CV166,Param!$M$21-20,0)
)+POWER(0.3,Param!$M$21)),-2),0))</f>
        <v>5.6294015665887915</v>
      </c>
      <c r="CW75" s="53">
        <f ca="1">IF(ScreenHeight!$B76&lt;OFFSET(Radar!$AC$3,COLUMN(),0),
    Param!$B$38/ScreenHeight!$B76,
    (Param!$B$37+1/(1-OFFSET(Radar!$AD$3,COLUMN(),0)*ScreenHeight!$C76)/Param!$B$39)/OFFSET(Radar!$AC$3,COLUMN(),0)
)*DistanceShader!CW75*LightShader!CW75*(IF(OFFSET(Ghosts!$S$41,COLUMN(),0)&lt;ScreenHeight!$E76,
   1,
   (SQRT(OFFSET(Ghosts!$T$41,COLUMN(),0)-OFFSET(Ghosts!$R$41,COLUMN(),0)*ScreenHeight!$D76)-1))+IF(Ghosts!$B$35,IF(Param!$M$21,-1-POWER(0.3,Param!$M$21)/(IF(Param!$M$21&lt;20,LightShader!CW166,OFFSET(LightShader!CW166,Param!$M$21-20,0)
)+POWER(0.3,Param!$M$21)),-2),0))</f>
        <v>5.5908695392957108</v>
      </c>
      <c r="CX75" s="53">
        <f ca="1">IF(ScreenHeight!$B76&lt;OFFSET(Radar!$AC$3,COLUMN(),0),
    Param!$B$38/ScreenHeight!$B76,
    (Param!$B$37+1/(1-OFFSET(Radar!$AD$3,COLUMN(),0)*ScreenHeight!$C76)/Param!$B$39)/OFFSET(Radar!$AC$3,COLUMN(),0)
)*DistanceShader!CX75*LightShader!CX75*(IF(OFFSET(Ghosts!$S$41,COLUMN(),0)&lt;ScreenHeight!$E76,
   1,
   (SQRT(OFFSET(Ghosts!$T$41,COLUMN(),0)-OFFSET(Ghosts!$R$41,COLUMN(),0)*ScreenHeight!$D76)-1))+IF(Ghosts!$B$35,IF(Param!$M$21,-1-POWER(0.3,Param!$M$21)/(IF(Param!$M$21&lt;20,LightShader!CX166,OFFSET(LightShader!CX166,Param!$M$21-20,0)
)+POWER(0.3,Param!$M$21)),-2),0))</f>
        <v>5.547309488505257</v>
      </c>
      <c r="CY75" s="53">
        <f ca="1">IF(ScreenHeight!$B76&lt;OFFSET(Radar!$AC$3,COLUMN(),0),
    Param!$B$38/ScreenHeight!$B76,
    (Param!$B$37+1/(1-OFFSET(Radar!$AD$3,COLUMN(),0)*ScreenHeight!$C76)/Param!$B$39)/OFFSET(Radar!$AC$3,COLUMN(),0)
)*DistanceShader!CY75*LightShader!CY75*(IF(OFFSET(Ghosts!$S$41,COLUMN(),0)&lt;ScreenHeight!$E76,
   1,
   (SQRT(OFFSET(Ghosts!$T$41,COLUMN(),0)-OFFSET(Ghosts!$R$41,COLUMN(),0)*ScreenHeight!$D76)-1))+IF(Ghosts!$B$35,IF(Param!$M$21,-1-POWER(0.3,Param!$M$21)/(IF(Param!$M$21&lt;20,LightShader!CY166,OFFSET(LightShader!CY166,Param!$M$21-20,0)
)+POWER(0.3,Param!$M$21)),-2),0))</f>
        <v>5.4990652207664388</v>
      </c>
      <c r="CZ75" s="53">
        <f ca="1">IF(ScreenHeight!$B76&lt;OFFSET(Radar!$AC$3,COLUMN(),0),
    Param!$B$38/ScreenHeight!$B76,
    (Param!$B$37+1/(1-OFFSET(Radar!$AD$3,COLUMN(),0)*ScreenHeight!$C76)/Param!$B$39)/OFFSET(Radar!$AC$3,COLUMN(),0)
)*DistanceShader!CZ75*LightShader!CZ75*(IF(OFFSET(Ghosts!$S$41,COLUMN(),0)&lt;ScreenHeight!$E76,
   1,
   (SQRT(OFFSET(Ghosts!$T$41,COLUMN(),0)-OFFSET(Ghosts!$R$41,COLUMN(),0)*ScreenHeight!$D76)-1))+IF(Ghosts!$B$35,IF(Param!$M$21,-1-POWER(0.3,Param!$M$21)/(IF(Param!$M$21&lt;20,LightShader!CZ166,OFFSET(LightShader!CZ166,Param!$M$21-20,0)
)+POWER(0.3,Param!$M$21)),-2),0))</f>
        <v>5.446501608255522</v>
      </c>
      <c r="DA75" s="53">
        <f ca="1">IF(ScreenHeight!$B76&lt;OFFSET(Radar!$AC$3,COLUMN(),0),
    Param!$B$38/ScreenHeight!$B76,
    (Param!$B$37+1/(1-OFFSET(Radar!$AD$3,COLUMN(),0)*ScreenHeight!$C76)/Param!$B$39)/OFFSET(Radar!$AC$3,COLUMN(),0)
)*DistanceShader!DA75*LightShader!DA75*(IF(OFFSET(Ghosts!$S$41,COLUMN(),0)&lt;ScreenHeight!$E76,
   1,
   (SQRT(OFFSET(Ghosts!$T$41,COLUMN(),0)-OFFSET(Ghosts!$R$41,COLUMN(),0)*ScreenHeight!$D76)-1))+IF(Ghosts!$B$35,IF(Param!$M$21,-1-POWER(0.3,Param!$M$21)/(IF(Param!$M$21&lt;20,LightShader!DA166,OFFSET(LightShader!DA166,Param!$M$21-20,0)
)+POWER(0.3,Param!$M$21)),-2),0))</f>
        <v>5.3899977152209857</v>
      </c>
      <c r="DB75" s="53">
        <f ca="1">IF(ScreenHeight!$B76&lt;OFFSET(Radar!$AC$3,COLUMN(),0),
    Param!$B$38/ScreenHeight!$B76,
    (Param!$B$37+1/(1-OFFSET(Radar!$AD$3,COLUMN(),0)*ScreenHeight!$C76)/Param!$B$39)/OFFSET(Radar!$AC$3,COLUMN(),0)
)*DistanceShader!DB75*LightShader!DB75*(IF(OFFSET(Ghosts!$S$41,COLUMN(),0)&lt;ScreenHeight!$E76,
   1,
   (SQRT(OFFSET(Ghosts!$T$41,COLUMN(),0)-OFFSET(Ghosts!$R$41,COLUMN(),0)*ScreenHeight!$D76)-1))+IF(Ghosts!$B$35,IF(Param!$M$21,-1-POWER(0.3,Param!$M$21)/(IF(Param!$M$21&lt;20,LightShader!DB166,OFFSET(LightShader!DB166,Param!$M$21-20,0)
)+POWER(0.3,Param!$M$21)),-2),0))</f>
        <v>5.3299402228746526</v>
      </c>
      <c r="DC75" s="53">
        <f ca="1">IF(ScreenHeight!$B76&lt;OFFSET(Radar!$AC$3,COLUMN(),0),
    Param!$B$38/ScreenHeight!$B76,
    (Param!$B$37+1/(1-OFFSET(Radar!$AD$3,COLUMN(),0)*ScreenHeight!$C76)/Param!$B$39)/OFFSET(Radar!$AC$3,COLUMN(),0)
)*DistanceShader!DC75*LightShader!DC75*(IF(OFFSET(Ghosts!$S$41,COLUMN(),0)&lt;ScreenHeight!$E76,
   1,
   (SQRT(OFFSET(Ghosts!$T$41,COLUMN(),0)-OFFSET(Ghosts!$R$41,COLUMN(),0)*ScreenHeight!$D76)-1))+IF(Ghosts!$B$35,IF(Param!$M$21,-1-POWER(0.3,Param!$M$21)/(IF(Param!$M$21&lt;20,LightShader!DC166,OFFSET(LightShader!DC166,Param!$M$21-20,0)
)+POWER(0.3,Param!$M$21)),-2),0))</f>
        <v>5.2667173299105361</v>
      </c>
      <c r="DD75" s="53">
        <f ca="1">IF(ScreenHeight!$B76&lt;OFFSET(Radar!$AC$3,COLUMN(),0),
    Param!$B$38/ScreenHeight!$B76,
    (Param!$B$37+1/(1-OFFSET(Radar!$AD$3,COLUMN(),0)*ScreenHeight!$C76)/Param!$B$39)/OFFSET(Radar!$AC$3,COLUMN(),0)
)*DistanceShader!DD75*LightShader!DD75*(IF(OFFSET(Ghosts!$S$41,COLUMN(),0)&lt;ScreenHeight!$E76,
   1,
   (SQRT(OFFSET(Ghosts!$T$41,COLUMN(),0)-OFFSET(Ghosts!$R$41,COLUMN(),0)*ScreenHeight!$D76)-1))+IF(Ghosts!$B$35,IF(Param!$M$21,-1-POWER(0.3,Param!$M$21)/(IF(Param!$M$21&lt;20,LightShader!DD166,OFFSET(LightShader!DD166,Param!$M$21-20,0)
)+POWER(0.3,Param!$M$21)),-2),0))</f>
        <v>5.2007132625128625</v>
      </c>
      <c r="DE75" s="53">
        <f ca="1">IF(ScreenHeight!$B76&lt;OFFSET(Radar!$AC$3,COLUMN(),0),
    Param!$B$38/ScreenHeight!$B76,
    (Param!$B$37+1/(1-OFFSET(Radar!$AD$3,COLUMN(),0)*ScreenHeight!$C76)/Param!$B$39)/OFFSET(Radar!$AC$3,COLUMN(),0)
)*DistanceShader!DE75*LightShader!DE75*(IF(OFFSET(Ghosts!$S$41,COLUMN(),0)&lt;ScreenHeight!$E76,
   1,
   (SQRT(OFFSET(Ghosts!$T$41,COLUMN(),0)-OFFSET(Ghosts!$R$41,COLUMN(),0)*ScreenHeight!$D76)-1))+IF(Ghosts!$B$35,IF(Param!$M$21,-1-POWER(0.3,Param!$M$21)/(IF(Param!$M$21&lt;20,LightShader!DE166,OFFSET(LightShader!DE166,Param!$M$21-20,0)
)+POWER(0.3,Param!$M$21)),-2),0))</f>
        <v>5.1323034836959307</v>
      </c>
      <c r="DF75" s="53">
        <f ca="1">IF(ScreenHeight!$B76&lt;OFFSET(Radar!$AC$3,COLUMN(),0),
    Param!$B$38/ScreenHeight!$B76,
    (Param!$B$37+1/(1-OFFSET(Radar!$AD$3,COLUMN(),0)*ScreenHeight!$C76)/Param!$B$39)/OFFSET(Radar!$AC$3,COLUMN(),0)
)*DistanceShader!DF75*LightShader!DF75*(IF(OFFSET(Ghosts!$S$41,COLUMN(),0)&lt;ScreenHeight!$E76,
   1,
   (SQRT(OFFSET(Ghosts!$T$41,COLUMN(),0)-OFFSET(Ghosts!$R$41,COLUMN(),0)*ScreenHeight!$D76)-1))+IF(Ghosts!$B$35,IF(Param!$M$21,-1-POWER(0.3,Param!$M$21)/(IF(Param!$M$21&lt;20,LightShader!DF166,OFFSET(LightShader!DF166,Param!$M$21-20,0)
)+POWER(0.3,Param!$M$21)),-2),0))</f>
        <v>5.0618506501663179</v>
      </c>
      <c r="DG75" s="53">
        <f ca="1">IF(ScreenHeight!$B76&lt;OFFSET(Radar!$AC$3,COLUMN(),0),
    Param!$B$38/ScreenHeight!$B76,
    (Param!$B$37+1/(1-OFFSET(Radar!$AD$3,COLUMN(),0)*ScreenHeight!$C76)/Param!$B$39)/OFFSET(Radar!$AC$3,COLUMN(),0)
)*DistanceShader!DG75*LightShader!DG75*(IF(OFFSET(Ghosts!$S$41,COLUMN(),0)&lt;ScreenHeight!$E76,
   1,
   (SQRT(OFFSET(Ghosts!$T$41,COLUMN(),0)-OFFSET(Ghosts!$R$41,COLUMN(),0)*ScreenHeight!$D76)-1))+IF(Ghosts!$B$35,IF(Param!$M$21,-1-POWER(0.3,Param!$M$21)/(IF(Param!$M$21&lt;20,LightShader!DG166,OFFSET(LightShader!DG166,Param!$M$21-20,0)
)+POWER(0.3,Param!$M$21)),-2),0))</f>
        <v>4.989701327891658</v>
      </c>
      <c r="DH75" s="53">
        <f ca="1">IF(ScreenHeight!$B76&lt;OFFSET(Radar!$AC$3,COLUMN(),0),
    Param!$B$38/ScreenHeight!$B76,
    (Param!$B$37+1/(1-OFFSET(Radar!$AD$3,COLUMN(),0)*ScreenHeight!$C76)/Param!$B$39)/OFFSET(Radar!$AC$3,COLUMN(),0)
)*DistanceShader!DH75*LightShader!DH75*(IF(OFFSET(Ghosts!$S$41,COLUMN(),0)&lt;ScreenHeight!$E76,
   1,
   (SQRT(OFFSET(Ghosts!$T$41,COLUMN(),0)-OFFSET(Ghosts!$R$41,COLUMN(),0)*ScreenHeight!$D76)-1))+IF(Ghosts!$B$35,IF(Param!$M$21,-1-POWER(0.3,Param!$M$21)/(IF(Param!$M$21&lt;20,LightShader!DH166,OFFSET(LightShader!DH166,Param!$M$21-20,0)
)+POWER(0.3,Param!$M$21)),-2),0))</f>
        <v>4.916183446646559</v>
      </c>
      <c r="DI75" s="53">
        <f ca="1">IF(ScreenHeight!$B76&lt;OFFSET(Radar!$AC$3,COLUMN(),0),
    Param!$B$38/ScreenHeight!$B76,
    (Param!$B$37+1/(1-OFFSET(Radar!$AD$3,COLUMN(),0)*ScreenHeight!$C76)/Param!$B$39)/OFFSET(Radar!$AC$3,COLUMN(),0)
)*DistanceShader!DI75*LightShader!DI75*(IF(OFFSET(Ghosts!$S$41,COLUMN(),0)&lt;ScreenHeight!$E76,
   1,
   (SQRT(OFFSET(Ghosts!$T$41,COLUMN(),0)-OFFSET(Ghosts!$R$41,COLUMN(),0)*ScreenHeight!$D76)-1))+IF(Ghosts!$B$35,IF(Param!$M$21,-1-POWER(0.3,Param!$M$21)/(IF(Param!$M$21&lt;20,LightShader!DI166,OFFSET(LightShader!DI166,Param!$M$21-20,0)
)+POWER(0.3,Param!$M$21)),-2),0))</f>
        <v>4.8416044496566437</v>
      </c>
      <c r="DJ75" s="53">
        <f ca="1">IF(ScreenHeight!$B76&lt;OFFSET(Radar!$AC$3,COLUMN(),0),
    Param!$B$38/ScreenHeight!$B76,
    (Param!$B$37+1/(1-OFFSET(Radar!$AD$3,COLUMN(),0)*ScreenHeight!$C76)/Param!$B$39)/OFFSET(Radar!$AC$3,COLUMN(),0)
)*DistanceShader!DJ75*LightShader!DJ75*(IF(OFFSET(Ghosts!$S$41,COLUMN(),0)&lt;ScreenHeight!$E76,
   1,
   (SQRT(OFFSET(Ghosts!$T$41,COLUMN(),0)-OFFSET(Ghosts!$R$41,COLUMN(),0)*ScreenHeight!$D76)-1))+IF(Ghosts!$B$35,IF(Param!$M$21,-1-POWER(0.3,Param!$M$21)/(IF(Param!$M$21&lt;20,LightShader!DJ166,OFFSET(LightShader!DJ166,Param!$M$21-20,0)
)+POWER(0.3,Param!$M$21)),-2),0))</f>
        <v>4.7662500770958172</v>
      </c>
      <c r="DK75" s="53">
        <f ca="1">IF(ScreenHeight!$B76&lt;OFFSET(Radar!$AC$3,COLUMN(),0),
    Param!$B$38/ScreenHeight!$B76,
    (Param!$B$37+1/(1-OFFSET(Radar!$AD$3,COLUMN(),0)*ScreenHeight!$C76)/Param!$B$39)/OFFSET(Radar!$AC$3,COLUMN(),0)
)*DistanceShader!DK75*LightShader!DK75*(IF(OFFSET(Ghosts!$S$41,COLUMN(),0)&lt;ScreenHeight!$E76,
   1,
   (SQRT(OFFSET(Ghosts!$T$41,COLUMN(),0)-OFFSET(Ghosts!$R$41,COLUMN(),0)*ScreenHeight!$D76)-1))+IF(Ghosts!$B$35,IF(Param!$M$21,-1-POWER(0.3,Param!$M$21)/(IF(Param!$M$21&lt;20,LightShader!DK166,OFFSET(LightShader!DK166,Param!$M$21-20,0)
)+POWER(0.3,Param!$M$21)),-2),0))</f>
        <v>4.690383711137982</v>
      </c>
      <c r="DL75" s="53">
        <f ca="1">IF(ScreenHeight!$B76&lt;OFFSET(Radar!$AC$3,COLUMN(),0),
    Param!$B$38/ScreenHeight!$B76,
    (Param!$B$37+1/(1-OFFSET(Radar!$AD$3,COLUMN(),0)*ScreenHeight!$C76)/Param!$B$39)/OFFSET(Radar!$AC$3,COLUMN(),0)
)*DistanceShader!DL75*LightShader!DL75*(IF(OFFSET(Ghosts!$S$41,COLUMN(),0)&lt;ScreenHeight!$E76,
   1,
   (SQRT(OFFSET(Ghosts!$T$41,COLUMN(),0)-OFFSET(Ghosts!$R$41,COLUMN(),0)*ScreenHeight!$D76)-1))+IF(Ghosts!$B$35,IF(Param!$M$21,-1-POWER(0.3,Param!$M$21)/(IF(Param!$M$21&lt;20,LightShader!DL166,OFFSET(LightShader!DL166,Param!$M$21-20,0)
)+POWER(0.3,Param!$M$21)),-2),0))</f>
        <v>4.6142462047252666</v>
      </c>
      <c r="DM75" s="53">
        <f ca="1">IF(ScreenHeight!$B76&lt;OFFSET(Radar!$AC$3,COLUMN(),0),
    Param!$B$38/ScreenHeight!$B76,
    (Param!$B$37+1/(1-OFFSET(Radar!$AD$3,COLUMN(),0)*ScreenHeight!$C76)/Param!$B$39)/OFFSET(Radar!$AC$3,COLUMN(),0)
)*DistanceShader!DM75*LightShader!DM75*(IF(OFFSET(Ghosts!$S$41,COLUMN(),0)&lt;ScreenHeight!$E76,
   1,
   (SQRT(OFFSET(Ghosts!$T$41,COLUMN(),0)-OFFSET(Ghosts!$R$41,COLUMN(),0)*ScreenHeight!$D76)-1))+IF(Ghosts!$B$35,IF(Param!$M$21,-1-POWER(0.3,Param!$M$21)/(IF(Param!$M$21&lt;20,LightShader!DM166,OFFSET(LightShader!DM166,Param!$M$21-20,0)
)+POWER(0.3,Param!$M$21)),-2),0))</f>
        <v>4.538056115218124</v>
      </c>
      <c r="DN75" s="53">
        <f ca="1">IF(ScreenHeight!$B76&lt;OFFSET(Radar!$AC$3,COLUMN(),0),
    Param!$B$38/ScreenHeight!$B76,
    (Param!$B$37+1/(1-OFFSET(Radar!$AD$3,COLUMN(),0)*ScreenHeight!$C76)/Param!$B$39)/OFFSET(Radar!$AC$3,COLUMN(),0)
)*DistanceShader!DN75*LightShader!DN75*(IF(OFFSET(Ghosts!$S$41,COLUMN(),0)&lt;ScreenHeight!$E76,
   1,
   (SQRT(OFFSET(Ghosts!$T$41,COLUMN(),0)-OFFSET(Ghosts!$R$41,COLUMN(),0)*ScreenHeight!$D76)-1))+IF(Ghosts!$B$35,IF(Param!$M$21,-1-POWER(0.3,Param!$M$21)/(IF(Param!$M$21&lt;20,LightShader!DN166,OFFSET(LightShader!DN166,Param!$M$21-20,0)
)+POWER(0.3,Param!$M$21)),-2),0))</f>
        <v>4.4620102666166179</v>
      </c>
      <c r="DO75" s="53">
        <f ca="1">IF(ScreenHeight!$B76&lt;OFFSET(Radar!$AC$3,COLUMN(),0),
    Param!$B$38/ScreenHeight!$B76,
    (Param!$B$37+1/(1-OFFSET(Radar!$AD$3,COLUMN(),0)*ScreenHeight!$C76)/Param!$B$39)/OFFSET(Radar!$AC$3,COLUMN(),0)
)*DistanceShader!DO75*LightShader!DO75*(IF(OFFSET(Ghosts!$S$41,COLUMN(),0)&lt;ScreenHeight!$E76,
   1,
   (SQRT(OFFSET(Ghosts!$T$41,COLUMN(),0)-OFFSET(Ghosts!$R$41,COLUMN(),0)*ScreenHeight!$D76)-1))+IF(Ghosts!$B$35,IF(Param!$M$21,-1-POWER(0.3,Param!$M$21)/(IF(Param!$M$21&lt;20,LightShader!DO166,OFFSET(LightShader!DO166,Param!$M$21-20,0)
)+POWER(0.3,Param!$M$21)),-2),0))</f>
        <v>4.3862845691068895</v>
      </c>
      <c r="DP75" s="53">
        <f ca="1">IF(ScreenHeight!$B76&lt;OFFSET(Radar!$AC$3,COLUMN(),0),
    Param!$B$38/ScreenHeight!$B76,
    (Param!$B$37+1/(1-OFFSET(Radar!$AD$3,COLUMN(),0)*ScreenHeight!$C76)/Param!$B$39)/OFFSET(Radar!$AC$3,COLUMN(),0)
)*DistanceShader!DP75*LightShader!DP75*(IF(OFFSET(Ghosts!$S$41,COLUMN(),0)&lt;ScreenHeight!$E76,
   1,
   (SQRT(OFFSET(Ghosts!$T$41,COLUMN(),0)-OFFSET(Ghosts!$R$41,COLUMN(),0)*ScreenHeight!$D76)-1))+IF(Ghosts!$B$35,IF(Param!$M$21,-1-POWER(0.3,Param!$M$21)/(IF(Param!$M$21&lt;20,LightShader!DP166,OFFSET(LightShader!DP166,Param!$M$21-20,0)
)+POWER(0.3,Param!$M$21)),-2),0))</f>
        <v>4.3110350314160248</v>
      </c>
      <c r="DQ75" s="53">
        <f ca="1">IF(ScreenHeight!$B76&lt;OFFSET(Radar!$AC$3,COLUMN(),0),
    Param!$B$38/ScreenHeight!$B76,
    (Param!$B$37+1/(1-OFFSET(Radar!$AD$3,COLUMN(),0)*ScreenHeight!$C76)/Param!$B$39)/OFFSET(Radar!$AC$3,COLUMN(),0)
)*DistanceShader!DQ75*LightShader!DQ75*(IF(OFFSET(Ghosts!$S$41,COLUMN(),0)&lt;ScreenHeight!$E76,
   1,
   (SQRT(OFFSET(Ghosts!$T$41,COLUMN(),0)-OFFSET(Ghosts!$R$41,COLUMN(),0)*ScreenHeight!$D76)-1))+IF(Ghosts!$B$35,IF(Param!$M$21,-1-POWER(0.3,Param!$M$21)/(IF(Param!$M$21&lt;20,LightShader!DQ166,OFFSET(LightShader!DQ166,Param!$M$21-20,0)
)+POWER(0.3,Param!$M$21)),-2),0))</f>
        <v>4.2363989091123564</v>
      </c>
      <c r="DR75" s="53">
        <f ca="1">IF(ScreenHeight!$B76&lt;OFFSET(Radar!$AC$3,COLUMN(),0),
    Param!$B$38/ScreenHeight!$B76,
    (Param!$B$37+1/(1-OFFSET(Radar!$AD$3,COLUMN(),0)*ScreenHeight!$C76)/Param!$B$39)/OFFSET(Radar!$AC$3,COLUMN(),0)
)*DistanceShader!DR75*LightShader!DR75*(IF(OFFSET(Ghosts!$S$41,COLUMN(),0)&lt;ScreenHeight!$E76,
   1,
   (SQRT(OFFSET(Ghosts!$T$41,COLUMN(),0)-OFFSET(Ghosts!$R$41,COLUMN(),0)*ScreenHeight!$D76)-1))+IF(Ghosts!$B$35,IF(Param!$M$21,-1-POWER(0.3,Param!$M$21)/(IF(Param!$M$21&lt;20,LightShader!DR166,OFFSET(LightShader!DR166,Param!$M$21-20,0)
)+POWER(0.3,Param!$M$21)),-2),0))</f>
        <v>4.1624959399756829</v>
      </c>
      <c r="DS75" s="53">
        <f ca="1">IF(ScreenHeight!$B76&lt;OFFSET(Radar!$AC$3,COLUMN(),0),
    Param!$B$38/ScreenHeight!$B76,
    (Param!$B$37+1/(1-OFFSET(Radar!$AD$3,COLUMN(),0)*ScreenHeight!$C76)/Param!$B$39)/OFFSET(Radar!$AC$3,COLUMN(),0)
)*DistanceShader!DS75*LightShader!DS75*(IF(OFFSET(Ghosts!$S$41,COLUMN(),0)&lt;ScreenHeight!$E76,
   1,
   (SQRT(OFFSET(Ghosts!$T$41,COLUMN(),0)-OFFSET(Ghosts!$R$41,COLUMN(),0)*ScreenHeight!$D76)-1))+IF(Ghosts!$B$35,IF(Param!$M$21,-1-POWER(0.3,Param!$M$21)/(IF(Param!$M$21&lt;20,LightShader!DS166,OFFSET(LightShader!DS166,Param!$M$21-20,0)
)+POWER(0.3,Param!$M$21)),-2),0))</f>
        <v>4.0894296254361207</v>
      </c>
      <c r="DT75" s="53">
        <f ca="1">IF(ScreenHeight!$B76&lt;OFFSET(Radar!$AC$3,COLUMN(),0),
    Param!$B$38/ScreenHeight!$B76,
    (Param!$B$37+1/(1-OFFSET(Radar!$AD$3,COLUMN(),0)*ScreenHeight!$C76)/Param!$B$39)/OFFSET(Radar!$AC$3,COLUMN(),0)
)*DistanceShader!DT75*LightShader!DT75*(IF(OFFSET(Ghosts!$S$41,COLUMN(),0)&lt;ScreenHeight!$E76,
   1,
   (SQRT(OFFSET(Ghosts!$T$41,COLUMN(),0)-OFFSET(Ghosts!$R$41,COLUMN(),0)*ScreenHeight!$D76)-1))+IF(Ghosts!$B$35,IF(Param!$M$21,-1-POWER(0.3,Param!$M$21)/(IF(Param!$M$21&lt;20,LightShader!DT166,OFFSET(LightShader!DT166,Param!$M$21-20,0)
)+POWER(0.3,Param!$M$21)),-2),0))</f>
        <v>4.0172885245253074</v>
      </c>
      <c r="DU75" s="53">
        <f ca="1">IF(ScreenHeight!$B76&lt;OFFSET(Radar!$AC$3,COLUMN(),0),
    Param!$B$38/ScreenHeight!$B76,
    (Param!$B$37+1/(1-OFFSET(Radar!$AD$3,COLUMN(),0)*ScreenHeight!$C76)/Param!$B$39)/OFFSET(Radar!$AC$3,COLUMN(),0)
)*DistanceShader!DU75*LightShader!DU75*(IF(OFFSET(Ghosts!$S$41,COLUMN(),0)&lt;ScreenHeight!$E76,
   1,
   (SQRT(OFFSET(Ghosts!$T$41,COLUMN(),0)-OFFSET(Ghosts!$R$41,COLUMN(),0)*ScreenHeight!$D76)-1))+IF(Ghosts!$B$35,IF(Param!$M$21,-1-POWER(0.3,Param!$M$21)/(IF(Param!$M$21&lt;20,LightShader!DU166,OFFSET(LightShader!DU166,Param!$M$21-20,0)
)+POWER(0.3,Param!$M$21)),-2),0))</f>
        <v>3.946147533594587</v>
      </c>
      <c r="DV75" s="53">
        <f ca="1">IF(ScreenHeight!$B76&lt;OFFSET(Radar!$AC$3,COLUMN(),0),
    Param!$B$38/ScreenHeight!$B76,
    (Param!$B$37+1/(1-OFFSET(Radar!$AD$3,COLUMN(),0)*ScreenHeight!$C76)/Param!$B$39)/OFFSET(Radar!$AC$3,COLUMN(),0)
)*DistanceShader!DV75*LightShader!DV75*(IF(OFFSET(Ghosts!$S$41,COLUMN(),0)&lt;ScreenHeight!$E76,
   1,
   (SQRT(OFFSET(Ghosts!$T$41,COLUMN(),0)-OFFSET(Ghosts!$R$41,COLUMN(),0)*ScreenHeight!$D76)-1))+IF(Ghosts!$B$35,IF(Param!$M$21,-1-POWER(0.3,Param!$M$21)/(IF(Param!$M$21&lt;20,LightShader!DV166,OFFSET(LightShader!DV166,Param!$M$21-20,0)
)+POWER(0.3,Param!$M$21)),-2),0))</f>
        <v>3.8760691311168856</v>
      </c>
      <c r="DW75" s="53">
        <f ca="1">IF(ScreenHeight!$B76&lt;OFFSET(Radar!$AC$3,COLUMN(),0),
    Param!$B$38/ScreenHeight!$B76,
    (Param!$B$37+1/(1-OFFSET(Radar!$AD$3,COLUMN(),0)*ScreenHeight!$C76)/Param!$B$39)/OFFSET(Radar!$AC$3,COLUMN(),0)
)*DistanceShader!DW75*LightShader!DW75*(IF(OFFSET(Ghosts!$S$41,COLUMN(),0)&lt;ScreenHeight!$E76,
   1,
   (SQRT(OFFSET(Ghosts!$T$41,COLUMN(),0)-OFFSET(Ghosts!$R$41,COLUMN(),0)*ScreenHeight!$D76)-1))+IF(Ghosts!$B$35,IF(Param!$M$21,-1-POWER(0.3,Param!$M$21)/(IF(Param!$M$21&lt;20,LightShader!DW166,OFFSET(LightShader!DW166,Param!$M$21-20,0)
)+POWER(0.3,Param!$M$21)),-2),0))</f>
        <v>3.8071045721568599</v>
      </c>
      <c r="DX75" s="53">
        <f ca="1">IF(ScreenHeight!$B76&lt;OFFSET(Radar!$AC$3,COLUMN(),0),
    Param!$B$38/ScreenHeight!$B76,
    (Param!$B$37+1/(1-OFFSET(Radar!$AD$3,COLUMN(),0)*ScreenHeight!$C76)/Param!$B$39)/OFFSET(Radar!$AC$3,COLUMN(),0)
)*DistanceShader!DX75*LightShader!DX75*(IF(OFFSET(Ghosts!$S$41,COLUMN(),0)&lt;ScreenHeight!$E76,
   1,
   (SQRT(OFFSET(Ghosts!$T$41,COLUMN(),0)-OFFSET(Ghosts!$R$41,COLUMN(),0)*ScreenHeight!$D76)-1))+IF(Ghosts!$B$35,IF(Param!$M$21,-1-POWER(0.3,Param!$M$21)/(IF(Param!$M$21&lt;20,LightShader!DX166,OFFSET(LightShader!DX166,Param!$M$21-20,0)
)+POWER(0.3,Param!$M$21)),-2),0))</f>
        <v>3.7392950215728438</v>
      </c>
      <c r="DY75" s="53">
        <f ca="1">IF(ScreenHeight!$B76&lt;OFFSET(Radar!$AC$3,COLUMN(),0),
    Param!$B$38/ScreenHeight!$B76,
    (Param!$B$37+1/(1-OFFSET(Radar!$AD$3,COLUMN(),0)*ScreenHeight!$C76)/Param!$B$39)/OFFSET(Radar!$AC$3,COLUMN(),0)
)*DistanceShader!DY75*LightShader!DY75*(IF(OFFSET(Ghosts!$S$41,COLUMN(),0)&lt;ScreenHeight!$E76,
   1,
   (SQRT(OFFSET(Ghosts!$T$41,COLUMN(),0)-OFFSET(Ghosts!$R$41,COLUMN(),0)*ScreenHeight!$D76)-1))+IF(Ghosts!$B$35,IF(Param!$M$21,-1-POWER(0.3,Param!$M$21)/(IF(Param!$M$21&lt;20,LightShader!DY166,OFFSET(LightShader!DY166,Param!$M$21-20,0)
)+POWER(0.3,Param!$M$21)),-2),0))</f>
        <v>3.6726726187444148</v>
      </c>
      <c r="DZ75" s="53">
        <f ca="1">IF(ScreenHeight!$B76&lt;OFFSET(Radar!$AC$3,COLUMN(),0),
    Param!$B$38/ScreenHeight!$B76,
    (Param!$B$37+1/(1-OFFSET(Radar!$AD$3,COLUMN(),0)*ScreenHeight!$C76)/Param!$B$39)/OFFSET(Radar!$AC$3,COLUMN(),0)
)*DistanceShader!DZ75*LightShader!DZ75*(IF(OFFSET(Ghosts!$S$41,COLUMN(),0)&lt;ScreenHeight!$E76,
   1,
   (SQRT(OFFSET(Ghosts!$T$41,COLUMN(),0)-OFFSET(Ghosts!$R$41,COLUMN(),0)*ScreenHeight!$D76)-1))+IF(Ghosts!$B$35,IF(Param!$M$21,-1-POWER(0.3,Param!$M$21)/(IF(Param!$M$21&lt;20,LightShader!DZ166,OFFSET(LightShader!DZ166,Param!$M$21-20,0)
)+POWER(0.3,Param!$M$21)),-2),0))</f>
        <v>3.6072614696630905</v>
      </c>
      <c r="EA75" s="53">
        <f ca="1">IF(ScreenHeight!$B76&lt;OFFSET(Radar!$AC$3,COLUMN(),0),
    Param!$B$38/ScreenHeight!$B76,
    (Param!$B$37+1/(1-OFFSET(Radar!$AD$3,COLUMN(),0)*ScreenHeight!$C76)/Param!$B$39)/OFFSET(Radar!$AC$3,COLUMN(),0)
)*DistanceShader!EA75*LightShader!EA75*(IF(OFFSET(Ghosts!$S$41,COLUMN(),0)&lt;ScreenHeight!$E76,
   1,
   (SQRT(OFFSET(Ghosts!$T$41,COLUMN(),0)-OFFSET(Ghosts!$R$41,COLUMN(),0)*ScreenHeight!$D76)-1))+IF(Ghosts!$B$35,IF(Param!$M$21,-1-POWER(0.3,Param!$M$21)/(IF(Param!$M$21&lt;20,LightShader!EA166,OFFSET(LightShader!EA166,Param!$M$21-20,0)
)+POWER(0.3,Param!$M$21)),-2),0))</f>
        <v>3.5430785646547847</v>
      </c>
      <c r="EB75" s="53">
        <f ca="1">IF(ScreenHeight!$B76&lt;OFFSET(Radar!$AC$3,COLUMN(),0),
    Param!$B$38/ScreenHeight!$B76,
    (Param!$B$37+1/(1-OFFSET(Radar!$AD$3,COLUMN(),0)*ScreenHeight!$C76)/Param!$B$39)/OFFSET(Radar!$AC$3,COLUMN(),0)
)*DistanceShader!EB75*LightShader!EB75*(IF(OFFSET(Ghosts!$S$41,COLUMN(),0)&lt;ScreenHeight!$E76,
   1,
   (SQRT(OFFSET(Ghosts!$T$41,COLUMN(),0)-OFFSET(Ghosts!$R$41,COLUMN(),0)*ScreenHeight!$D76)-1))+IF(Ghosts!$B$35,IF(Param!$M$21,-1-POWER(0.3,Param!$M$21)/(IF(Param!$M$21&lt;20,LightShader!EB166,OFFSET(LightShader!EB166,Param!$M$21-20,0)
)+POWER(0.3,Param!$M$21)),-2),0))</f>
        <v>3.4801346218997002</v>
      </c>
      <c r="EC75" s="53">
        <f ca="1">IF(ScreenHeight!$B76&lt;OFFSET(Radar!$AC$3,COLUMN(),0),
    Param!$B$38/ScreenHeight!$B76,
    (Param!$B$37+1/(1-OFFSET(Radar!$AD$3,COLUMN(),0)*ScreenHeight!$C76)/Param!$B$39)/OFFSET(Radar!$AC$3,COLUMN(),0)
)*DistanceShader!EC75*LightShader!EC75*(IF(OFFSET(Ghosts!$S$41,COLUMN(),0)&lt;ScreenHeight!$E76,
   1,
   (SQRT(OFFSET(Ghosts!$T$41,COLUMN(),0)-OFFSET(Ghosts!$R$41,COLUMN(),0)*ScreenHeight!$D76)-1))+IF(Ghosts!$B$35,IF(Param!$M$21,-1-POWER(0.3,Param!$M$21)/(IF(Param!$M$21&lt;20,LightShader!EC166,OFFSET(LightShader!EC166,Param!$M$21-20,0)
)+POWER(0.3,Param!$M$21)),-2),0))</f>
        <v>3.4184348583560542</v>
      </c>
      <c r="ED75" s="53">
        <f ca="1">IF(ScreenHeight!$B76&lt;OFFSET(Radar!$AC$3,COLUMN(),0),
    Param!$B$38/ScreenHeight!$B76,
    (Param!$B$37+1/(1-OFFSET(Radar!$AD$3,COLUMN(),0)*ScreenHeight!$C76)/Param!$B$39)/OFFSET(Radar!$AC$3,COLUMN(),0)
)*DistanceShader!ED75*LightShader!ED75*(IF(OFFSET(Ghosts!$S$41,COLUMN(),0)&lt;ScreenHeight!$E76,
   1,
   (SQRT(OFFSET(Ghosts!$T$41,COLUMN(),0)-OFFSET(Ghosts!$R$41,COLUMN(),0)*ScreenHeight!$D76)-1))+IF(Ghosts!$B$35,IF(Param!$M$21,-1-POWER(0.3,Param!$M$21)/(IF(Param!$M$21&lt;20,LightShader!ED166,OFFSET(LightShader!ED166,Param!$M$21-20,0)
)+POWER(0.3,Param!$M$21)),-2),0))</f>
        <v>3.3579796907520527</v>
      </c>
      <c r="EE75" s="53">
        <f ca="1">IF(ScreenHeight!$B76&lt;OFFSET(Radar!$AC$3,COLUMN(),0),
    Param!$B$38/ScreenHeight!$B76,
    (Param!$B$37+1/(1-OFFSET(Radar!$AD$3,COLUMN(),0)*ScreenHeight!$C76)/Param!$B$39)/OFFSET(Radar!$AC$3,COLUMN(),0)
)*DistanceShader!EE75*LightShader!EE75*(IF(OFFSET(Ghosts!$S$41,COLUMN(),0)&lt;ScreenHeight!$E76,
   1,
   (SQRT(OFFSET(Ghosts!$T$41,COLUMN(),0)-OFFSET(Ghosts!$R$41,COLUMN(),0)*ScreenHeight!$D76)-1))+IF(Ghosts!$B$35,IF(Param!$M$21,-1-POWER(0.3,Param!$M$21)/(IF(Param!$M$21&lt;20,LightShader!EE166,OFFSET(LightShader!EE166,Param!$M$21-20,0)
)+POWER(0.3,Param!$M$21)),-2),0))</f>
        <v>3.2987653700528772</v>
      </c>
      <c r="EF75" s="53">
        <f ca="1">IF(ScreenHeight!$B76&lt;OFFSET(Radar!$AC$3,COLUMN(),0),
    Param!$B$38/ScreenHeight!$B76,
    (Param!$B$37+1/(1-OFFSET(Radar!$AD$3,COLUMN(),0)*ScreenHeight!$C76)/Param!$B$39)/OFFSET(Radar!$AC$3,COLUMN(),0)
)*DistanceShader!EF75*LightShader!EF75*(IF(OFFSET(Ghosts!$S$41,COLUMN(),0)&lt;ScreenHeight!$E76,
   1,
   (SQRT(OFFSET(Ghosts!$T$41,COLUMN(),0)-OFFSET(Ghosts!$R$41,COLUMN(),0)*ScreenHeight!$D76)-1))+IF(Ghosts!$B$35,IF(Param!$M$21,-1-POWER(0.3,Param!$M$21)/(IF(Param!$M$21&lt;20,LightShader!EF166,OFFSET(LightShader!EF166,Param!$M$21-20,0)
)+POWER(0.3,Param!$M$21)),-2),0))</f>
        <v>3.2407845532961859</v>
      </c>
      <c r="EG75" s="53">
        <f ca="1">IF(ScreenHeight!$B76&lt;OFFSET(Radar!$AC$3,COLUMN(),0),
    Param!$B$38/ScreenHeight!$B76,
    (Param!$B$37+1/(1-OFFSET(Radar!$AD$3,COLUMN(),0)*ScreenHeight!$C76)/Param!$B$39)/OFFSET(Radar!$AC$3,COLUMN(),0)
)*DistanceShader!EG75*LightShader!EG75*(IF(OFFSET(Ghosts!$S$41,COLUMN(),0)&lt;ScreenHeight!$E76,
   1,
   (SQRT(OFFSET(Ghosts!$T$41,COLUMN(),0)-OFFSET(Ghosts!$R$41,COLUMN(),0)*ScreenHeight!$D76)-1))+IF(Ghosts!$B$35,IF(Param!$M$21,-1-POWER(0.3,Param!$M$21)/(IF(Param!$M$21&lt;20,LightShader!EG166,OFFSET(LightShader!EG166,Param!$M$21-20,0)
)+POWER(0.3,Param!$M$21)),-2),0))</f>
        <v>3.1840268169726129</v>
      </c>
      <c r="EH75" s="53">
        <f ca="1">IF(ScreenHeight!$B76&lt;OFFSET(Radar!$AC$3,COLUMN(),0),
    Param!$B$38/ScreenHeight!$B76,
    (Param!$B$37+1/(1-OFFSET(Radar!$AD$3,COLUMN(),0)*ScreenHeight!$C76)/Param!$B$39)/OFFSET(Radar!$AC$3,COLUMN(),0)
)*DistanceShader!EH75*LightShader!EH75*(IF(OFFSET(Ghosts!$S$41,COLUMN(),0)&lt;ScreenHeight!$E76,
   1,
   (SQRT(OFFSET(Ghosts!$T$41,COLUMN(),0)-OFFSET(Ghosts!$R$41,COLUMN(),0)*ScreenHeight!$D76)-1))+IF(Ghosts!$B$35,IF(Param!$M$21,-1-POWER(0.3,Param!$M$21)/(IF(Param!$M$21&lt;20,LightShader!EH166,OFFSET(LightShader!EH166,Param!$M$21-20,0)
)+POWER(0.3,Param!$M$21)),-2),0))</f>
        <v>3.1284791162517585</v>
      </c>
      <c r="EI75" s="53">
        <f ca="1">IF(ScreenHeight!$B76&lt;OFFSET(Radar!$AC$3,COLUMN(),0),
    Param!$B$38/ScreenHeight!$B76,
    (Param!$B$37+1/(1-OFFSET(Radar!$AD$3,COLUMN(),0)*ScreenHeight!$C76)/Param!$B$39)/OFFSET(Radar!$AC$3,COLUMN(),0)
)*DistanceShader!EI75*LightShader!EI75*(IF(OFFSET(Ghosts!$S$41,COLUMN(),0)&lt;ScreenHeight!$E76,
   1,
   (SQRT(OFFSET(Ghosts!$T$41,COLUMN(),0)-OFFSET(Ghosts!$R$41,COLUMN(),0)*ScreenHeight!$D76)-1))+IF(Ghosts!$B$35,IF(Param!$M$21,-1-POWER(0.3,Param!$M$21)/(IF(Param!$M$21&lt;20,LightShader!EI166,OFFSET(LightShader!EI166,Param!$M$21-20,0)
)+POWER(0.3,Param!$M$21)),-2),0))</f>
        <v>3.0741261943563516</v>
      </c>
      <c r="EJ75" s="53">
        <f ca="1">IF(ScreenHeight!$B76&lt;OFFSET(Radar!$AC$3,COLUMN(),0),
    Param!$B$38/ScreenHeight!$B76,
    (Param!$B$37+1/(1-OFFSET(Radar!$AD$3,COLUMN(),0)*ScreenHeight!$C76)/Param!$B$39)/OFFSET(Radar!$AC$3,COLUMN(),0)
)*DistanceShader!EJ75*LightShader!EJ75*(IF(OFFSET(Ghosts!$S$41,COLUMN(),0)&lt;ScreenHeight!$E76,
   1,
   (SQRT(OFFSET(Ghosts!$T$41,COLUMN(),0)-OFFSET(Ghosts!$R$41,COLUMN(),0)*ScreenHeight!$D76)-1))+IF(Ghosts!$B$35,IF(Param!$M$21,-1-POWER(0.3,Param!$M$21)/(IF(Param!$M$21&lt;20,LightShader!EJ166,OFFSET(LightShader!EJ166,Param!$M$21-20,0)
)+POWER(0.3,Param!$M$21)),-2),0))</f>
        <v>3.0209509462988762</v>
      </c>
      <c r="EK75" s="53">
        <f ca="1">IF(ScreenHeight!$B76&lt;OFFSET(Radar!$AC$3,COLUMN(),0),
    Param!$B$38/ScreenHeight!$B76,
    (Param!$B$37+1/(1-OFFSET(Radar!$AD$3,COLUMN(),0)*ScreenHeight!$C76)/Param!$B$39)/OFFSET(Radar!$AC$3,COLUMN(),0)
)*DistanceShader!EK75*LightShader!EK75*(IF(OFFSET(Ghosts!$S$41,COLUMN(),0)&lt;ScreenHeight!$E76,
   1,
   (SQRT(OFFSET(Ghosts!$T$41,COLUMN(),0)-OFFSET(Ghosts!$R$41,COLUMN(),0)*ScreenHeight!$D76)-1))+IF(Ghosts!$B$35,IF(Param!$M$21,-1-POWER(0.3,Param!$M$21)/(IF(Param!$M$21&lt;20,LightShader!EK166,OFFSET(LightShader!EK166,Param!$M$21-20,0)
)+POWER(0.3,Param!$M$21)),-2),0))</f>
        <v>2.9689347410410867</v>
      </c>
      <c r="EL75" s="53">
        <f ca="1">IF(ScreenHeight!$B76&lt;OFFSET(Radar!$AC$3,COLUMN(),0),
    Param!$B$38/ScreenHeight!$B76,
    (Param!$B$37+1/(1-OFFSET(Radar!$AD$3,COLUMN(),0)*ScreenHeight!$C76)/Param!$B$39)/OFFSET(Radar!$AC$3,COLUMN(),0)
)*DistanceShader!EL75*LightShader!EL75*(IF(OFFSET(Ghosts!$S$41,COLUMN(),0)&lt;ScreenHeight!$E76,
   1,
   (SQRT(OFFSET(Ghosts!$T$41,COLUMN(),0)-OFFSET(Ghosts!$R$41,COLUMN(),0)*ScreenHeight!$D76)-1))+IF(Ghosts!$B$35,IF(Param!$M$21,-1-POWER(0.3,Param!$M$21)/(IF(Param!$M$21&lt;20,LightShader!EL166,OFFSET(LightShader!EL166,Param!$M$21-20,0)
)+POWER(0.3,Param!$M$21)),-2),0))</f>
        <v>2.9180577059379167</v>
      </c>
      <c r="EM75" s="53">
        <f ca="1">IF(ScreenHeight!$B76&lt;OFFSET(Radar!$AC$3,COLUMN(),0),
    Param!$B$38/ScreenHeight!$B76,
    (Param!$B$37+1/(1-OFFSET(Radar!$AD$3,COLUMN(),0)*ScreenHeight!$C76)/Param!$B$39)/OFFSET(Radar!$AC$3,COLUMN(),0)
)*DistanceShader!EM75*LightShader!EM75*(IF(OFFSET(Ghosts!$S$41,COLUMN(),0)&lt;ScreenHeight!$E76,
   1,
   (SQRT(OFFSET(Ghosts!$T$41,COLUMN(),0)-OFFSET(Ghosts!$R$41,COLUMN(),0)*ScreenHeight!$D76)-1))+IF(Ghosts!$B$35,IF(Param!$M$21,-1-POWER(0.3,Param!$M$21)/(IF(Param!$M$21&lt;20,LightShader!EM166,OFFSET(LightShader!EM166,Param!$M$21-20,0)
)+POWER(0.3,Param!$M$21)),-2),0))</f>
        <v>2.8682989770994269</v>
      </c>
      <c r="EN75" s="53">
        <f ca="1">IF(ScreenHeight!$B76&lt;OFFSET(Radar!$AC$3,COLUMN(),0),
    Param!$B$38/ScreenHeight!$B76,
    (Param!$B$37+1/(1-OFFSET(Radar!$AD$3,COLUMN(),0)*ScreenHeight!$C76)/Param!$B$39)/OFFSET(Radar!$AC$3,COLUMN(),0)
)*DistanceShader!EN75*LightShader!EN75*(IF(OFFSET(Ghosts!$S$41,COLUMN(),0)&lt;ScreenHeight!$E76,
   1,
   (SQRT(OFFSET(Ghosts!$T$41,COLUMN(),0)-OFFSET(Ghosts!$R$41,COLUMN(),0)*ScreenHeight!$D76)-1))+IF(Ghosts!$B$35,IF(Param!$M$21,-1-POWER(0.3,Param!$M$21)/(IF(Param!$M$21&lt;20,LightShader!EN166,OFFSET(LightShader!EN166,Param!$M$21-20,0)
)+POWER(0.3,Param!$M$21)),-2),0))</f>
        <v>2.8196369190601724</v>
      </c>
      <c r="EO75" s="53">
        <f ca="1">IF(ScreenHeight!$B76&lt;OFFSET(Radar!$AC$3,COLUMN(),0),
    Param!$B$38/ScreenHeight!$B76,
    (Param!$B$37+1/(1-OFFSET(Radar!$AD$3,COLUMN(),0)*ScreenHeight!$C76)/Param!$B$39)/OFFSET(Radar!$AC$3,COLUMN(),0)
)*DistanceShader!EO75*LightShader!EO75*(IF(OFFSET(Ghosts!$S$41,COLUMN(),0)&lt;ScreenHeight!$E76,
   1,
   (SQRT(OFFSET(Ghosts!$T$41,COLUMN(),0)-OFFSET(Ghosts!$R$41,COLUMN(),0)*ScreenHeight!$D76)-1))+IF(Ghosts!$B$35,IF(Param!$M$21,-1-POWER(0.3,Param!$M$21)/(IF(Param!$M$21&lt;20,LightShader!EO166,OFFSET(LightShader!EO166,Param!$M$21-20,0)
)+POWER(0.3,Param!$M$21)),-2),0))</f>
        <v>2.7720493168944329</v>
      </c>
      <c r="EP75" s="53">
        <f ca="1">IF(ScreenHeight!$B76&lt;OFFSET(Radar!$AC$3,COLUMN(),0),
    Param!$B$38/ScreenHeight!$B76,
    (Param!$B$37+1/(1-OFFSET(Radar!$AD$3,COLUMN(),0)*ScreenHeight!$C76)/Param!$B$39)/OFFSET(Radar!$AC$3,COLUMN(),0)
)*DistanceShader!EP75*LightShader!EP75*(IF(OFFSET(Ghosts!$S$41,COLUMN(),0)&lt;ScreenHeight!$E76,
   1,
   (SQRT(OFFSET(Ghosts!$T$41,COLUMN(),0)-OFFSET(Ghosts!$R$41,COLUMN(),0)*ScreenHeight!$D76)-1))+IF(Ghosts!$B$35,IF(Param!$M$21,-1-POWER(0.3,Param!$M$21)/(IF(Param!$M$21&lt;20,LightShader!EP166,OFFSET(LightShader!EP166,Param!$M$21-20,0)
)+POWER(0.3,Param!$M$21)),-2),0))</f>
        <v>2.7255135436652358</v>
      </c>
      <c r="EQ75" s="53">
        <f ca="1">IF(ScreenHeight!$B76&lt;OFFSET(Radar!$AC$3,COLUMN(),0),
    Param!$B$38/ScreenHeight!$B76,
    (Param!$B$37+1/(1-OFFSET(Radar!$AD$3,COLUMN(),0)*ScreenHeight!$C76)/Param!$B$39)/OFFSET(Radar!$AC$3,COLUMN(),0)
)*DistanceShader!EQ75*LightShader!EQ75*(IF(OFFSET(Ghosts!$S$41,COLUMN(),0)&lt;ScreenHeight!$E76,
   1,
   (SQRT(OFFSET(Ghosts!$T$41,COLUMN(),0)-OFFSET(Ghosts!$R$41,COLUMN(),0)*ScreenHeight!$D76)-1))+IF(Ghosts!$B$35,IF(Param!$M$21,-1-POWER(0.3,Param!$M$21)/(IF(Param!$M$21&lt;20,LightShader!EQ166,OFFSET(LightShader!EQ166,Param!$M$21-20,0)
)+POWER(0.3,Param!$M$21)),-2),0))</f>
        <v>2.6800067058504693</v>
      </c>
      <c r="ER75" s="53">
        <f ca="1">IF(ScreenHeight!$B76&lt;OFFSET(Radar!$AC$3,COLUMN(),0),
    Param!$B$38/ScreenHeight!$B76,
    (Param!$B$37+1/(1-OFFSET(Radar!$AD$3,COLUMN(),0)*ScreenHeight!$C76)/Param!$B$39)/OFFSET(Radar!$AC$3,COLUMN(),0)
)*DistanceShader!ER75*LightShader!ER75*(IF(OFFSET(Ghosts!$S$41,COLUMN(),0)&lt;ScreenHeight!$E76,
   1,
   (SQRT(OFFSET(Ghosts!$T$41,COLUMN(),0)-OFFSET(Ghosts!$R$41,COLUMN(),0)*ScreenHeight!$D76)-1))+IF(Ghosts!$B$35,IF(Param!$M$21,-1-POWER(0.3,Param!$M$21)/(IF(Param!$M$21&lt;20,LightShader!ER166,OFFSET(LightShader!ER166,Param!$M$21-20,0)
)+POWER(0.3,Param!$M$21)),-2),0))</f>
        <v>2.6355057691542583</v>
      </c>
      <c r="ES75" s="53">
        <f ca="1">IF(ScreenHeight!$B76&lt;OFFSET(Radar!$AC$3,COLUMN(),0),
    Param!$B$38/ScreenHeight!$B76,
    (Param!$B$37+1/(1-OFFSET(Radar!$AD$3,COLUMN(),0)*ScreenHeight!$C76)/Param!$B$39)/OFFSET(Radar!$AC$3,COLUMN(),0)
)*DistanceShader!ES75*LightShader!ES75*(IF(OFFSET(Ghosts!$S$41,COLUMN(),0)&lt;ScreenHeight!$E76,
   1,
   (SQRT(OFFSET(Ghosts!$T$41,COLUMN(),0)-OFFSET(Ghosts!$R$41,COLUMN(),0)*ScreenHeight!$D76)-1))+IF(Ghosts!$B$35,IF(Param!$M$21,-1-POWER(0.3,Param!$M$21)/(IF(Param!$M$21&lt;20,LightShader!ES166,OFFSET(LightShader!ES166,Param!$M$21-20,0)
)+POWER(0.3,Param!$M$21)),-2),0))</f>
        <v>2.5919876668887047</v>
      </c>
      <c r="ET75" s="53">
        <f ca="1">IF(ScreenHeight!$B76&lt;OFFSET(Radar!$AC$3,COLUMN(),0),
    Param!$B$38/ScreenHeight!$B76,
    (Param!$B$37+1/(1-OFFSET(Radar!$AD$3,COLUMN(),0)*ScreenHeight!$C76)/Param!$B$39)/OFFSET(Radar!$AC$3,COLUMN(),0)
)*DistanceShader!ET75*LightShader!ET75*(IF(OFFSET(Ghosts!$S$41,COLUMN(),0)&lt;ScreenHeight!$E76,
   1,
   (SQRT(OFFSET(Ghosts!$T$41,COLUMN(),0)-OFFSET(Ghosts!$R$41,COLUMN(),0)*ScreenHeight!$D76)-1))+IF(Ghosts!$B$35,IF(Param!$M$21,-1-POWER(0.3,Param!$M$21)/(IF(Param!$M$21&lt;20,LightShader!ET166,OFFSET(LightShader!ET166,Param!$M$21-20,0)
)+POWER(0.3,Param!$M$21)),-2),0))</f>
        <v>2.5494293929017262</v>
      </c>
      <c r="EU75" s="53">
        <f ca="1">IF(ScreenHeight!$B76&lt;OFFSET(Radar!$AC$3,COLUMN(),0),
    Param!$B$38/ScreenHeight!$B76,
    (Param!$B$37+1/(1-OFFSET(Radar!$AD$3,COLUMN(),0)*ScreenHeight!$C76)/Param!$B$39)/OFFSET(Radar!$AC$3,COLUMN(),0)
)*DistanceShader!EU75*LightShader!EU75*(IF(OFFSET(Ghosts!$S$41,COLUMN(),0)&lt;ScreenHeight!$E76,
   1,
   (SQRT(OFFSET(Ghosts!$T$41,COLUMN(),0)-OFFSET(Ghosts!$R$41,COLUMN(),0)*ScreenHeight!$D76)-1))+IF(Ghosts!$B$35,IF(Param!$M$21,-1-POWER(0.3,Param!$M$21)/(IF(Param!$M$21&lt;20,LightShader!EU166,OFFSET(LightShader!EU166,Param!$M$21-20,0)
)+POWER(0.3,Param!$M$21)),-2),0))</f>
        <v>2.5078080808317034</v>
      </c>
      <c r="EV75" s="53">
        <f ca="1">IF(ScreenHeight!$B76&lt;OFFSET(Radar!$AC$3,COLUMN(),0),
    Param!$B$38/ScreenHeight!$B76,
    (Param!$B$37+1/(1-OFFSET(Radar!$AD$3,COLUMN(),0)*ScreenHeight!$C76)/Param!$B$39)/OFFSET(Radar!$AC$3,COLUMN(),0)
)*DistanceShader!EV75*LightShader!EV75*(IF(OFFSET(Ghosts!$S$41,COLUMN(),0)&lt;ScreenHeight!$E76,
   1,
   (SQRT(OFFSET(Ghosts!$T$41,COLUMN(),0)-OFFSET(Ghosts!$R$41,COLUMN(),0)*ScreenHeight!$D76)-1))+IF(Ghosts!$B$35,IF(Param!$M$21,-1-POWER(0.3,Param!$M$21)/(IF(Param!$M$21&lt;20,LightShader!EV166,OFFSET(LightShader!EV166,Param!$M$21-20,0)
)+POWER(0.3,Param!$M$21)),-2),0))</f>
        <v>2.4671010712895294</v>
      </c>
      <c r="EW75" s="53">
        <f ca="1">IF(ScreenHeight!$B76&lt;OFFSET(Radar!$AC$3,COLUMN(),0),
    Param!$B$38/ScreenHeight!$B76,
    (Param!$B$37+1/(1-OFFSET(Radar!$AD$3,COLUMN(),0)*ScreenHeight!$C76)/Param!$B$39)/OFFSET(Radar!$AC$3,COLUMN(),0)
)*DistanceShader!EW75*LightShader!EW75*(IF(OFFSET(Ghosts!$S$41,COLUMN(),0)&lt;ScreenHeight!$E76,
   1,
   (SQRT(OFFSET(Ghosts!$T$41,COLUMN(),0)-OFFSET(Ghosts!$R$41,COLUMN(),0)*ScreenHeight!$D76)-1))+IF(Ghosts!$B$35,IF(Param!$M$21,-1-POWER(0.3,Param!$M$21)/(IF(Param!$M$21&lt;20,LightShader!EW166,OFFSET(LightShader!EW166,Param!$M$21-20,0)
)+POWER(0.3,Param!$M$21)),-2),0))</f>
        <v>2.4272859684030132</v>
      </c>
      <c r="EX75" s="53">
        <f ca="1">IF(ScreenHeight!$B76&lt;OFFSET(Radar!$AC$3,COLUMN(),0),
    Param!$B$38/ScreenHeight!$B76,
    (Param!$B$37+1/(1-OFFSET(Radar!$AD$3,COLUMN(),0)*ScreenHeight!$C76)/Param!$B$39)/OFFSET(Radar!$AC$3,COLUMN(),0)
)*DistanceShader!EX75*LightShader!EX75*(IF(OFFSET(Ghosts!$S$41,COLUMN(),0)&lt;ScreenHeight!$E76,
   1,
   (SQRT(OFFSET(Ghosts!$T$41,COLUMN(),0)-OFFSET(Ghosts!$R$41,COLUMN(),0)*ScreenHeight!$D76)-1))+IF(Ghosts!$B$35,IF(Param!$M$21,-1-POWER(0.3,Param!$M$21)/(IF(Param!$M$21&lt;20,LightShader!EX166,OFFSET(LightShader!EX166,Param!$M$21-20,0)
)+POWER(0.3,Param!$M$21)),-2),0))</f>
        <v>2.3883406870072967</v>
      </c>
      <c r="EY75" s="53">
        <f ca="1">IF(ScreenHeight!$B76&lt;OFFSET(Radar!$AC$3,COLUMN(),0),
    Param!$B$38/ScreenHeight!$B76,
    (Param!$B$37+1/(1-OFFSET(Radar!$AD$3,COLUMN(),0)*ScreenHeight!$C76)/Param!$B$39)/OFFSET(Radar!$AC$3,COLUMN(),0)
)*DistanceShader!EY75*LightShader!EY75*(IF(OFFSET(Ghosts!$S$41,COLUMN(),0)&lt;ScreenHeight!$E76,
   1,
   (SQRT(OFFSET(Ghosts!$T$41,COLUMN(),0)-OFFSET(Ghosts!$R$41,COLUMN(),0)*ScreenHeight!$D76)-1))+IF(Ghosts!$B$35,IF(Param!$M$21,-1-POWER(0.3,Param!$M$21)/(IF(Param!$M$21&lt;20,LightShader!EY166,OFFSET(LightShader!EY166,Param!$M$21-20,0)
)+POWER(0.3,Param!$M$21)),-2),0))</f>
        <v>2.3502434916271397</v>
      </c>
      <c r="EZ75" s="53">
        <f ca="1">IF(ScreenHeight!$B76&lt;OFFSET(Radar!$AC$3,COLUMN(),0),
    Param!$B$38/ScreenHeight!$B76,
    (Param!$B$37+1/(1-OFFSET(Radar!$AD$3,COLUMN(),0)*ScreenHeight!$C76)/Param!$B$39)/OFFSET(Radar!$AC$3,COLUMN(),0)
)*DistanceShader!EZ75*LightShader!EZ75*(IF(OFFSET(Ghosts!$S$41,COLUMN(),0)&lt;ScreenHeight!$E76,
   1,
   (SQRT(OFFSET(Ghosts!$T$41,COLUMN(),0)-OFFSET(Ghosts!$R$41,COLUMN(),0)*ScreenHeight!$D76)-1))+IF(Ghosts!$B$35,IF(Param!$M$21,-1-POWER(0.3,Param!$M$21)/(IF(Param!$M$21&lt;20,LightShader!EZ166,OFFSET(LightShader!EZ166,Param!$M$21-20,0)
)+POWER(0.3,Param!$M$21)),-2),0))</f>
        <v>2.3129730282720669</v>
      </c>
      <c r="FA75" s="53">
        <f ca="1">IF(ScreenHeight!$B76&lt;OFFSET(Radar!$AC$3,COLUMN(),0),
    Param!$B$38/ScreenHeight!$B76,
    (Param!$B$37+1/(1-OFFSET(Radar!$AD$3,COLUMN(),0)*ScreenHeight!$C76)/Param!$B$39)/OFFSET(Radar!$AC$3,COLUMN(),0)
)*DistanceShader!FA75*LightShader!FA75*(IF(OFFSET(Ghosts!$S$41,COLUMN(),0)&lt;ScreenHeight!$E76,
   1,
   (SQRT(OFFSET(Ghosts!$T$41,COLUMN(),0)-OFFSET(Ghosts!$R$41,COLUMN(),0)*ScreenHeight!$D76)-1))+IF(Ghosts!$B$35,IF(Param!$M$21,-1-POWER(0.3,Param!$M$21)/(IF(Param!$M$21&lt;20,LightShader!FA166,OFFSET(LightShader!FA166,Param!$M$21-20,0)
)+POWER(0.3,Param!$M$21)),-2),0))</f>
        <v>2.276508349952445</v>
      </c>
      <c r="FB75" s="53">
        <f ca="1">IF(ScreenHeight!$B76&lt;OFFSET(Radar!$AC$3,COLUMN(),0),
    Param!$B$38/ScreenHeight!$B76,
    (Param!$B$37+1/(1-OFFSET(Radar!$AD$3,COLUMN(),0)*ScreenHeight!$C76)/Param!$B$39)/OFFSET(Radar!$AC$3,COLUMN(),0)
)*DistanceShader!FB75*LightShader!FB75*(IF(OFFSET(Ghosts!$S$41,COLUMN(),0)&lt;ScreenHeight!$E76,
   1,
   (SQRT(OFFSET(Ghosts!$T$41,COLUMN(),0)-OFFSET(Ghosts!$R$41,COLUMN(),0)*ScreenHeight!$D76)-1))+IF(Ghosts!$B$35,IF(Param!$M$21,-1-POWER(0.3,Param!$M$21)/(IF(Param!$M$21&lt;20,LightShader!FB166,OFFSET(LightShader!FB166,Param!$M$21-20,0)
)+POWER(0.3,Param!$M$21)),-2),0))</f>
        <v>2.2408289367228922</v>
      </c>
      <c r="FC75" s="53">
        <f ca="1">IF(ScreenHeight!$B76&lt;OFFSET(Radar!$AC$3,COLUMN(),0),
    Param!$B$38/ScreenHeight!$B76,
    (Param!$B$37+1/(1-OFFSET(Radar!$AD$3,COLUMN(),0)*ScreenHeight!$C76)/Param!$B$39)/OFFSET(Radar!$AC$3,COLUMN(),0)
)*DistanceShader!FC75*LightShader!FC75*(IF(OFFSET(Ghosts!$S$41,COLUMN(),0)&lt;ScreenHeight!$E76,
   1,
   (SQRT(OFFSET(Ghosts!$T$41,COLUMN(),0)-OFFSET(Ghosts!$R$41,COLUMN(),0)*ScreenHeight!$D76)-1))+IF(Ghosts!$B$35,IF(Param!$M$21,-1-POWER(0.3,Param!$M$21)/(IF(Param!$M$21&lt;20,LightShader!FC166,OFFSET(LightShader!FC166,Param!$M$21-20,0)
)+POWER(0.3,Param!$M$21)),-2),0))</f>
        <v>2.2059147109679493</v>
      </c>
      <c r="FD75" s="53">
        <f ca="1">IF(ScreenHeight!$B76&lt;OFFSET(Radar!$AC$3,COLUMN(),0),
    Param!$B$38/ScreenHeight!$B76,
    (Param!$B$37+1/(1-OFFSET(Radar!$AD$3,COLUMN(),0)*ScreenHeight!$C76)/Param!$B$39)/OFFSET(Radar!$AC$3,COLUMN(),0)
)*DistanceShader!FD75*LightShader!FD75*(IF(OFFSET(Ghosts!$S$41,COLUMN(),0)&lt;ScreenHeight!$E76,
   1,
   (SQRT(OFFSET(Ghosts!$T$41,COLUMN(),0)-OFFSET(Ghosts!$R$41,COLUMN(),0)*ScreenHeight!$D76)-1))+IF(Ghosts!$B$35,IF(Param!$M$21,-1-POWER(0.3,Param!$M$21)/(IF(Param!$M$21&lt;20,LightShader!FD166,OFFSET(LightShader!FD166,Param!$M$21-20,0)
)+POWER(0.3,Param!$M$21)),-2),0))</f>
        <v>2.1717460485629814</v>
      </c>
      <c r="FE75" s="53">
        <f ca="1">IF(ScreenHeight!$B76&lt;OFFSET(Radar!$AC$3,COLUMN(),0),
    Param!$B$38/ScreenHeight!$B76,
    (Param!$B$37+1/(1-OFFSET(Radar!$AD$3,COLUMN(),0)*ScreenHeight!$C76)/Param!$B$39)/OFFSET(Radar!$AC$3,COLUMN(),0)
)*DistanceShader!FE75*LightShader!FE75*(IF(OFFSET(Ghosts!$S$41,COLUMN(),0)&lt;ScreenHeight!$E76,
   1,
   (SQRT(OFFSET(Ghosts!$T$41,COLUMN(),0)-OFFSET(Ghosts!$R$41,COLUMN(),0)*ScreenHeight!$D76)-1))+IF(Ghosts!$B$35,IF(Param!$M$21,-1-POWER(0.3,Param!$M$21)/(IF(Param!$M$21&lt;20,LightShader!FE166,OFFSET(LightShader!FE166,Param!$M$21-20,0)
)+POWER(0.3,Param!$M$21)),-2),0))</f>
        <v>2.1383037864698875</v>
      </c>
      <c r="FF75" s="53">
        <f ca="1">IF(ScreenHeight!$B76&lt;OFFSET(Radar!$AC$3,COLUMN(),0),
    Param!$B$38/ScreenHeight!$B76,
    (Param!$B$37+1/(1-OFFSET(Radar!$AD$3,COLUMN(),0)*ScreenHeight!$C76)/Param!$B$39)/OFFSET(Radar!$AC$3,COLUMN(),0)
)*DistanceShader!FF75*LightShader!FF75*(IF(OFFSET(Ghosts!$S$41,COLUMN(),0)&lt;ScreenHeight!$E76,
   1,
   (SQRT(OFFSET(Ghosts!$T$41,COLUMN(),0)-OFFSET(Ghosts!$R$41,COLUMN(),0)*ScreenHeight!$D76)-1))+IF(Ghosts!$B$35,IF(Param!$M$21,-1-POWER(0.3,Param!$M$21)/(IF(Param!$M$21&lt;20,LightShader!FF166,OFFSET(LightShader!FF166,Param!$M$21-20,0)
)+POWER(0.3,Param!$M$21)),-2),0))</f>
        <v>2.1055692272616304</v>
      </c>
      <c r="FG75" s="53">
        <f ca="1">IF(ScreenHeight!$B76&lt;OFFSET(Radar!$AC$3,COLUMN(),0),
    Param!$B$38/ScreenHeight!$B76,
    (Param!$B$37+1/(1-OFFSET(Radar!$AD$3,COLUMN(),0)*ScreenHeight!$C76)/Param!$B$39)/OFFSET(Radar!$AC$3,COLUMN(),0)
)*DistanceShader!FG75*LightShader!FG75*(IF(OFFSET(Ghosts!$S$41,COLUMN(),0)&lt;ScreenHeight!$E76,
   1,
   (SQRT(OFFSET(Ghosts!$T$41,COLUMN(),0)-OFFSET(Ghosts!$R$41,COLUMN(),0)*ScreenHeight!$D76)-1))+IF(Ghosts!$B$35,IF(Param!$M$21,-1-POWER(0.3,Param!$M$21)/(IF(Param!$M$21&lt;20,LightShader!FG166,OFFSET(LightShader!FG166,Param!$M$21-20,0)
)+POWER(0.3,Param!$M$21)),-2),0))</f>
        <v>2.0735241410111507</v>
      </c>
      <c r="FH75" s="53">
        <f ca="1">IF(ScreenHeight!$B76&lt;OFFSET(Radar!$AC$3,COLUMN(),0),
    Param!$B$38/ScreenHeight!$B76,
    (Param!$B$37+1/(1-OFFSET(Radar!$AD$3,COLUMN(),0)*ScreenHeight!$C76)/Param!$B$39)/OFFSET(Radar!$AC$3,COLUMN(),0)
)*DistanceShader!FH75*LightShader!FH75*(IF(OFFSET(Ghosts!$S$41,COLUMN(),0)&lt;ScreenHeight!$E76,
   1,
   (SQRT(OFFSET(Ghosts!$T$41,COLUMN(),0)-OFFSET(Ghosts!$R$41,COLUMN(),0)*ScreenHeight!$D76)-1))+IF(Ghosts!$B$35,IF(Param!$M$21,-1-POWER(0.3,Param!$M$21)/(IF(Param!$M$21&lt;20,LightShader!FH166,OFFSET(LightShader!FH166,Param!$M$21-20,0)
)+POWER(0.3,Param!$M$21)),-2),0))</f>
        <v>2.0421507649281194</v>
      </c>
      <c r="FI75" s="53">
        <f ca="1">IF(ScreenHeight!$B76&lt;OFFSET(Radar!$AC$3,COLUMN(),0),
    Param!$B$38/ScreenHeight!$B76,
    (Param!$B$37+1/(1-OFFSET(Radar!$AD$3,COLUMN(),0)*ScreenHeight!$C76)/Param!$B$39)/OFFSET(Radar!$AC$3,COLUMN(),0)
)*DistanceShader!FI75*LightShader!FI75*(IF(OFFSET(Ghosts!$S$41,COLUMN(),0)&lt;ScreenHeight!$E76,
   1,
   (SQRT(OFFSET(Ghosts!$T$41,COLUMN(),0)-OFFSET(Ghosts!$R$41,COLUMN(),0)*ScreenHeight!$D76)-1))+IF(Ghosts!$B$35,IF(Param!$M$21,-1-POWER(0.3,Param!$M$21)/(IF(Param!$M$21&lt;20,LightShader!FI166,OFFSET(LightShader!FI166,Param!$M$21-20,0)
)+POWER(0.3,Param!$M$21)),-2),0))</f>
        <v>2.0114318010806951</v>
      </c>
      <c r="FJ75" s="53">
        <f ca="1">IF(ScreenHeight!$B76&lt;OFFSET(Radar!$AC$3,COLUMN(),0),
    Param!$B$38/ScreenHeight!$B76,
    (Param!$B$37+1/(1-OFFSET(Radar!$AD$3,COLUMN(),0)*ScreenHeight!$C76)/Param!$B$39)/OFFSET(Radar!$AC$3,COLUMN(),0)
)*DistanceShader!FJ75*LightShader!FJ75*(IF(OFFSET(Ghosts!$S$41,COLUMN(),0)&lt;ScreenHeight!$E76,
   1,
   (SQRT(OFFSET(Ghosts!$T$41,COLUMN(),0)-OFFSET(Ghosts!$R$41,COLUMN(),0)*ScreenHeight!$D76)-1))+IF(Ghosts!$B$35,IF(Param!$M$21,-1-POWER(0.3,Param!$M$21)/(IF(Param!$M$21&lt;20,LightShader!FJ166,OFFSET(LightShader!FJ166,Param!$M$21-20,0)
)+POWER(0.3,Param!$M$21)),-2),0))</f>
        <v>1.9813504124982879</v>
      </c>
      <c r="FK75" s="53">
        <f ca="1">IF(ScreenHeight!$B76&lt;OFFSET(Radar!$AC$3,COLUMN(),0),
    Param!$B$38/ScreenHeight!$B76,
    (Param!$B$37+1/(1-OFFSET(Radar!$AD$3,COLUMN(),0)*ScreenHeight!$C76)/Param!$B$39)/OFFSET(Radar!$AC$3,COLUMN(),0)
)*DistanceShader!FK75*LightShader!FK75*(IF(OFFSET(Ghosts!$S$41,COLUMN(),0)&lt;ScreenHeight!$E76,
   1,
   (SQRT(OFFSET(Ghosts!$T$41,COLUMN(),0)-OFFSET(Ghosts!$R$41,COLUMN(),0)*ScreenHeight!$D76)-1))+IF(Ghosts!$B$35,IF(Param!$M$21,-1-POWER(0.3,Param!$M$21)/(IF(Param!$M$21&lt;20,LightShader!FK166,OFFSET(LightShader!FK166,Param!$M$21-20,0)
)+POWER(0.3,Param!$M$21)),-2),0))</f>
        <v>1.9518902179148385</v>
      </c>
      <c r="FL75" s="53">
        <f ca="1">IF(ScreenHeight!$B76&lt;OFFSET(Radar!$AC$3,COLUMN(),0),
    Param!$B$38/ScreenHeight!$B76,
    (Param!$B$37+1/(1-OFFSET(Radar!$AD$3,COLUMN(),0)*ScreenHeight!$C76)/Param!$B$39)/OFFSET(Radar!$AC$3,COLUMN(),0)
)*DistanceShader!FL75*LightShader!FL75*(IF(OFFSET(Ghosts!$S$41,COLUMN(),0)&lt;ScreenHeight!$E76,
   1,
   (SQRT(OFFSET(Ghosts!$T$41,COLUMN(),0)-OFFSET(Ghosts!$R$41,COLUMN(),0)*ScreenHeight!$D76)-1))+IF(Ghosts!$B$35,IF(Param!$M$21,-1-POWER(0.3,Param!$M$21)/(IF(Param!$M$21&lt;20,LightShader!FL166,OFFSET(LightShader!FL166,Param!$M$21-20,0)
)+POWER(0.3,Param!$M$21)),-2),0))</f>
        <v>1.9230352853797539</v>
      </c>
      <c r="FM75" s="53">
        <f ca="1">IF(ScreenHeight!$B76&lt;OFFSET(Radar!$AC$3,COLUMN(),0),
    Param!$B$38/ScreenHeight!$B76,
    (Param!$B$37+1/(1-OFFSET(Radar!$AD$3,COLUMN(),0)*ScreenHeight!$C76)/Param!$B$39)/OFFSET(Radar!$AC$3,COLUMN(),0)
)*DistanceShader!FM75*LightShader!FM75*(IF(OFFSET(Ghosts!$S$41,COLUMN(),0)&lt;ScreenHeight!$E76,
   1,
   (SQRT(OFFSET(Ghosts!$T$41,COLUMN(),0)-OFFSET(Ghosts!$R$41,COLUMN(),0)*ScreenHeight!$D76)-1))+IF(Ghosts!$B$35,IF(Param!$M$21,-1-POWER(0.3,Param!$M$21)/(IF(Param!$M$21&lt;20,LightShader!FM166,OFFSET(LightShader!FM166,Param!$M$21-20,0)
)+POWER(0.3,Param!$M$21)),-2),0))</f>
        <v>1.8947701249349842</v>
      </c>
      <c r="FN75" s="53">
        <f ca="1">IF(ScreenHeight!$B76&lt;OFFSET(Radar!$AC$3,COLUMN(),0),
    Param!$B$38/ScreenHeight!$B76,
    (Param!$B$37+1/(1-OFFSET(Radar!$AD$3,COLUMN(),0)*ScreenHeight!$C76)/Param!$B$39)/OFFSET(Radar!$AC$3,COLUMN(),0)
)*DistanceShader!FN75*LightShader!FN75*(IF(OFFSET(Ghosts!$S$41,COLUMN(),0)&lt;ScreenHeight!$E76,
   1,
   (SQRT(OFFSET(Ghosts!$T$41,COLUMN(),0)-OFFSET(Ghosts!$R$41,COLUMN(),0)*ScreenHeight!$D76)-1))+IF(Ghosts!$B$35,IF(Param!$M$21,-1-POWER(0.3,Param!$M$21)/(IF(Param!$M$21&lt;20,LightShader!FN166,OFFSET(LightShader!FN166,Param!$M$21-20,0)
)+POWER(0.3,Param!$M$21)),-2),0))</f>
        <v>1.8670796805314123</v>
      </c>
      <c r="FO75" s="53">
        <f ca="1">IF(ScreenHeight!$B76&lt;OFFSET(Radar!$AC$3,COLUMN(),0),
    Param!$B$38/ScreenHeight!$B76,
    (Param!$B$37+1/(1-OFFSET(Radar!$AD$3,COLUMN(),0)*ScreenHeight!$C76)/Param!$B$39)/OFFSET(Radar!$AC$3,COLUMN(),0)
)*DistanceShader!FO75*LightShader!FO75*(IF(OFFSET(Ghosts!$S$41,COLUMN(),0)&lt;ScreenHeight!$E76,
   1,
   (SQRT(OFFSET(Ghosts!$T$41,COLUMN(),0)-OFFSET(Ghosts!$R$41,COLUMN(),0)*ScreenHeight!$D76)-1))+IF(Ghosts!$B$35,IF(Param!$M$21,-1-POWER(0.3,Param!$M$21)/(IF(Param!$M$21&lt;20,LightShader!FO166,OFFSET(LightShader!FO166,Param!$M$21-20,0)
)+POWER(0.3,Param!$M$21)),-2),0))</f>
        <v>1.8399493213352787</v>
      </c>
      <c r="FP75" s="53">
        <f ca="1">IF(ScreenHeight!$B76&lt;OFFSET(Radar!$AC$3,COLUMN(),0),
    Param!$B$38/ScreenHeight!$B76,
    (Param!$B$37+1/(1-OFFSET(Radar!$AD$3,COLUMN(),0)*ScreenHeight!$C76)/Param!$B$39)/OFFSET(Radar!$AC$3,COLUMN(),0)
)*DistanceShader!FP75*LightShader!FP75*(IF(OFFSET(Ghosts!$S$41,COLUMN(),0)&lt;ScreenHeight!$E76,
   1,
   (SQRT(OFFSET(Ghosts!$T$41,COLUMN(),0)-OFFSET(Ghosts!$R$41,COLUMN(),0)*ScreenHeight!$D76)-1))+IF(Ghosts!$B$35,IF(Param!$M$21,-1-POWER(0.3,Param!$M$21)/(IF(Param!$M$21&lt;20,LightShader!FP166,OFFSET(LightShader!FP166,Param!$M$21-20,0)
)+POWER(0.3,Param!$M$21)),-2),0))</f>
        <v>1.8133648325556522</v>
      </c>
      <c r="FQ75" s="53">
        <f ca="1">IF(ScreenHeight!$B76&lt;OFFSET(Radar!$AC$3,COLUMN(),0),
    Param!$B$38/ScreenHeight!$B76,
    (Param!$B$37+1/(1-OFFSET(Radar!$AD$3,COLUMN(),0)*ScreenHeight!$C76)/Param!$B$39)/OFFSET(Radar!$AC$3,COLUMN(),0)
)*DistanceShader!FQ75*LightShader!FQ75*(IF(OFFSET(Ghosts!$S$41,COLUMN(),0)&lt;ScreenHeight!$E76,
   1,
   (SQRT(OFFSET(Ghosts!$T$41,COLUMN(),0)-OFFSET(Ghosts!$R$41,COLUMN(),0)*ScreenHeight!$D76)-1))+IF(Ghosts!$B$35,IF(Param!$M$21,-1-POWER(0.3,Param!$M$21)/(IF(Param!$M$21&lt;20,LightShader!FQ166,OFFSET(LightShader!FQ166,Param!$M$21-20,0)
)+POWER(0.3,Param!$M$21)),-2),0))</f>
        <v>1.7873124059064485</v>
      </c>
      <c r="FR75" s="53">
        <f ca="1">IF(ScreenHeight!$B76&lt;OFFSET(Radar!$AC$3,COLUMN(),0),
    Param!$B$38/ScreenHeight!$B76,
    (Param!$B$37+1/(1-OFFSET(Radar!$AD$3,COLUMN(),0)*ScreenHeight!$C76)/Param!$B$39)/OFFSET(Radar!$AC$3,COLUMN(),0)
)*DistanceShader!FR75*LightShader!FR75*(IF(OFFSET(Ghosts!$S$41,COLUMN(),0)&lt;ScreenHeight!$E76,
   1,
   (SQRT(OFFSET(Ghosts!$T$41,COLUMN(),0)-OFFSET(Ghosts!$R$41,COLUMN(),0)*ScreenHeight!$D76)-1))+IF(Ghosts!$B$35,IF(Param!$M$21,-1-POWER(0.3,Param!$M$21)/(IF(Param!$M$21&lt;20,LightShader!FR166,OFFSET(LightShader!FR166,Param!$M$21-20,0)
)+POWER(0.3,Param!$M$21)),-2),0))</f>
        <v>1.7617786298011837</v>
      </c>
      <c r="FS75" s="53">
        <f ca="1">IF(ScreenHeight!$B76&lt;OFFSET(Radar!$AC$3,COLUMN(),0),
    Param!$B$38/ScreenHeight!$B76,
    (Param!$B$37+1/(1-OFFSET(Radar!$AD$3,COLUMN(),0)*ScreenHeight!$C76)/Param!$B$39)/OFFSET(Radar!$AC$3,COLUMN(),0)
)*DistanceShader!FS75*LightShader!FS75*(IF(OFFSET(Ghosts!$S$41,COLUMN(),0)&lt;ScreenHeight!$E76,
   1,
   (SQRT(OFFSET(Ghosts!$T$41,COLUMN(),0)-OFFSET(Ghosts!$R$41,COLUMN(),0)*ScreenHeight!$D76)-1))+IF(Ghosts!$B$35,IF(Param!$M$21,-1-POWER(0.3,Param!$M$21)/(IF(Param!$M$21&lt;20,LightShader!FS166,OFFSET(LightShader!FS166,Param!$M$21-20,0)
)+POWER(0.3,Param!$M$21)),-2),0))</f>
        <v>1.7367504793650701</v>
      </c>
      <c r="FT75" s="53">
        <f ca="1">IF(ScreenHeight!$B76&lt;OFFSET(Radar!$AC$3,COLUMN(),0),
    Param!$B$38/ScreenHeight!$B76,
    (Param!$B$37+1/(1-OFFSET(Radar!$AD$3,COLUMN(),0)*ScreenHeight!$C76)/Param!$B$39)/OFFSET(Radar!$AC$3,COLUMN(),0)
)*DistanceShader!FT75*LightShader!FT75*(IF(OFFSET(Ghosts!$S$41,COLUMN(),0)&lt;ScreenHeight!$E76,
   1,
   (SQRT(OFFSET(Ghosts!$T$41,COLUMN(),0)-OFFSET(Ghosts!$R$41,COLUMN(),0)*ScreenHeight!$D76)-1))+IF(Ghosts!$B$35,IF(Param!$M$21,-1-POWER(0.3,Param!$M$21)/(IF(Param!$M$21&lt;20,LightShader!FT166,OFFSET(LightShader!FT166,Param!$M$21-20,0)
)+POWER(0.3,Param!$M$21)),-2),0))</f>
        <v>1.7122153063371783</v>
      </c>
      <c r="FU75" s="53">
        <f ca="1">IF(ScreenHeight!$B76&lt;OFFSET(Radar!$AC$3,COLUMN(),0),
    Param!$B$38/ScreenHeight!$B76,
    (Param!$B$37+1/(1-OFFSET(Radar!$AD$3,COLUMN(),0)*ScreenHeight!$C76)/Param!$B$39)/OFFSET(Radar!$AC$3,COLUMN(),0)
)*DistanceShader!FU75*LightShader!FU75*(IF(OFFSET(Ghosts!$S$41,COLUMN(),0)&lt;ScreenHeight!$E76,
   1,
   (SQRT(OFFSET(Ghosts!$T$41,COLUMN(),0)-OFFSET(Ghosts!$R$41,COLUMN(),0)*ScreenHeight!$D76)-1))+IF(Ghosts!$B$35,IF(Param!$M$21,-1-POWER(0.3,Param!$M$21)/(IF(Param!$M$21&lt;20,LightShader!FU166,OFFSET(LightShader!FU166,Param!$M$21-20,0)
)+POWER(0.3,Param!$M$21)),-2),0))</f>
        <v>1.6881608289249233</v>
      </c>
      <c r="FV75" s="53">
        <f ca="1">IF(ScreenHeight!$B76&lt;OFFSET(Radar!$AC$3,COLUMN(),0),
    Param!$B$38/ScreenHeight!$B76,
    (Param!$B$37+1/(1-OFFSET(Radar!$AD$3,COLUMN(),0)*ScreenHeight!$C76)/Param!$B$39)/OFFSET(Radar!$AC$3,COLUMN(),0)
)*DistanceShader!FV75*LightShader!FV75*(IF(OFFSET(Ghosts!$S$41,COLUMN(),0)&lt;ScreenHeight!$E76,
   1,
   (SQRT(OFFSET(Ghosts!$T$41,COLUMN(),0)-OFFSET(Ghosts!$R$41,COLUMN(),0)*ScreenHeight!$D76)-1))+IF(Ghosts!$B$35,IF(Param!$M$21,-1-POWER(0.3,Param!$M$21)/(IF(Param!$M$21&lt;20,LightShader!FV166,OFFSET(LightShader!FV166,Param!$M$21-20,0)
)+POWER(0.3,Param!$M$21)),-2),0))</f>
        <v>1.6645751216639357</v>
      </c>
      <c r="FW75" s="53">
        <f ca="1">IF(ScreenHeight!$B76&lt;OFFSET(Radar!$AC$3,COLUMN(),0),
    Param!$B$38/ScreenHeight!$B76,
    (Param!$B$37+1/(1-OFFSET(Radar!$AD$3,COLUMN(),0)*ScreenHeight!$C76)/Param!$B$39)/OFFSET(Radar!$AC$3,COLUMN(),0)
)*DistanceShader!FW75*LightShader!FW75*(IF(OFFSET(Ghosts!$S$41,COLUMN(),0)&lt;ScreenHeight!$E76,
   1,
   (SQRT(OFFSET(Ghosts!$T$41,COLUMN(),0)-OFFSET(Ghosts!$R$41,COLUMN(),0)*ScreenHeight!$D76)-1))+IF(Ghosts!$B$35,IF(Param!$M$21,-1-POWER(0.3,Param!$M$21)/(IF(Param!$M$21&lt;20,LightShader!FW166,OFFSET(LightShader!FW166,Param!$M$21-20,0)
)+POWER(0.3,Param!$M$21)),-2),0))</f>
        <v>1.6414466053283434</v>
      </c>
      <c r="FX75" s="53">
        <f ca="1">IF(ScreenHeight!$B76&lt;OFFSET(Radar!$AC$3,COLUMN(),0),
    Param!$B$38/ScreenHeight!$B76,
    (Param!$B$37+1/(1-OFFSET(Radar!$AD$3,COLUMN(),0)*ScreenHeight!$C76)/Param!$B$39)/OFFSET(Radar!$AC$3,COLUMN(),0)
)*DistanceShader!FX75*LightShader!FX75*(IF(OFFSET(Ghosts!$S$41,COLUMN(),0)&lt;ScreenHeight!$E76,
   1,
   (SQRT(OFFSET(Ghosts!$T$41,COLUMN(),0)-OFFSET(Ghosts!$R$41,COLUMN(),0)*ScreenHeight!$D76)-1))+IF(Ghosts!$B$35,IF(Param!$M$21,-1-POWER(0.3,Param!$M$21)/(IF(Param!$M$21&lt;20,LightShader!FX166,OFFSET(LightShader!FX166,Param!$M$21-20,0)
)+POWER(0.3,Param!$M$21)),-2),0))</f>
        <v>1.6187640369294147</v>
      </c>
      <c r="FY75" s="53">
        <f ca="1">IF(ScreenHeight!$B76&lt;OFFSET(Radar!$AC$3,COLUMN(),0),
    Param!$B$38/ScreenHeight!$B76,
    (Param!$B$37+1/(1-OFFSET(Radar!$AD$3,COLUMN(),0)*ScreenHeight!$C76)/Param!$B$39)/OFFSET(Radar!$AC$3,COLUMN(),0)
)*DistanceShader!FY75*LightShader!FY75*(IF(OFFSET(Ghosts!$S$41,COLUMN(),0)&lt;ScreenHeight!$E76,
   1,
   (SQRT(OFFSET(Ghosts!$T$41,COLUMN(),0)-OFFSET(Ghosts!$R$41,COLUMN(),0)*ScreenHeight!$D76)-1))+IF(Ghosts!$B$35,IF(Param!$M$21,-1-POWER(0.3,Param!$M$21)/(IF(Param!$M$21&lt;20,LightShader!FY166,OFFSET(LightShader!FY166,Param!$M$21-20,0)
)+POWER(0.3,Param!$M$21)),-2),0))</f>
        <v>1.5965164998343622</v>
      </c>
      <c r="FZ75" s="53">
        <f ca="1">IF(ScreenHeight!$B76&lt;OFFSET(Radar!$AC$3,COLUMN(),0),
    Param!$B$38/ScreenHeight!$B76,
    (Param!$B$37+1/(1-OFFSET(Radar!$AD$3,COLUMN(),0)*ScreenHeight!$C76)/Param!$B$39)/OFFSET(Radar!$AC$3,COLUMN(),0)
)*DistanceShader!FZ75*LightShader!FZ75*(IF(OFFSET(Ghosts!$S$41,COLUMN(),0)&lt;ScreenHeight!$E76,
   1,
   (SQRT(OFFSET(Ghosts!$T$41,COLUMN(),0)-OFFSET(Ghosts!$R$41,COLUMN(),0)*ScreenHeight!$D76)-1))+IF(Ghosts!$B$35,IF(Param!$M$21,-1-POWER(0.3,Param!$M$21)/(IF(Param!$M$21&lt;20,LightShader!FZ166,OFFSET(LightShader!FZ166,Param!$M$21-20,0)
)+POWER(0.3,Param!$M$21)),-2),0))</f>
        <v>1.5746933940316983</v>
      </c>
      <c r="GA75" s="53">
        <f ca="1">IF(ScreenHeight!$B76&lt;OFFSET(Radar!$AC$3,COLUMN(),0),
    Param!$B$38/ScreenHeight!$B76,
    (Param!$B$37+1/(1-OFFSET(Radar!$AD$3,COLUMN(),0)*ScreenHeight!$C76)/Param!$B$39)/OFFSET(Radar!$AC$3,COLUMN(),0)
)*DistanceShader!GA75*LightShader!GA75*(IF(OFFSET(Ghosts!$S$41,COLUMN(),0)&lt;ScreenHeight!$E76,
   1,
   (SQRT(OFFSET(Ghosts!$T$41,COLUMN(),0)-OFFSET(Ghosts!$R$41,COLUMN(),0)*ScreenHeight!$D76)-1))+IF(Ghosts!$B$35,IF(Param!$M$21,-1-POWER(0.3,Param!$M$21)/(IF(Param!$M$21&lt;20,LightShader!GA166,OFFSET(LightShader!GA166,Param!$M$21-20,0)
)+POWER(0.3,Param!$M$21)),-2),0))</f>
        <v>1.5532844265648535</v>
      </c>
      <c r="GB75" s="53">
        <f ca="1">IF(ScreenHeight!$B76&lt;OFFSET(Radar!$AC$3,COLUMN(),0),
    Param!$B$38/ScreenHeight!$B76,
    (Param!$B$37+1/(1-OFFSET(Radar!$AD$3,COLUMN(),0)*ScreenHeight!$C76)/Param!$B$39)/OFFSET(Radar!$AC$3,COLUMN(),0)
)*DistanceShader!GB75*LightShader!GB75*(IF(OFFSET(Ghosts!$S$41,COLUMN(),0)&lt;ScreenHeight!$E76,
   1,
   (SQRT(OFFSET(Ghosts!$T$41,COLUMN(),0)-OFFSET(Ghosts!$R$41,COLUMN(),0)*ScreenHeight!$D76)-1))+IF(Ghosts!$B$35,IF(Param!$M$21,-1-POWER(0.3,Param!$M$21)/(IF(Param!$M$21&lt;20,LightShader!GB166,OFFSET(LightShader!GB166,Param!$M$21-20,0)
)+POWER(0.3,Param!$M$21)),-2),0))</f>
        <v>1.5322796021516518</v>
      </c>
      <c r="GC75" s="53">
        <f ca="1">IF(ScreenHeight!$B76&lt;OFFSET(Radar!$AC$3,COLUMN(),0),
    Param!$B$38/ScreenHeight!$B76,
    (Param!$B$37+1/(1-OFFSET(Radar!$AD$3,COLUMN(),0)*ScreenHeight!$C76)/Param!$B$39)/OFFSET(Radar!$AC$3,COLUMN(),0)
)*DistanceShader!GC75*LightShader!GC75*(IF(OFFSET(Ghosts!$S$41,COLUMN(),0)&lt;ScreenHeight!$E76,
   1,
   (SQRT(OFFSET(Ghosts!$T$41,COLUMN(),0)-OFFSET(Ghosts!$R$41,COLUMN(),0)*ScreenHeight!$D76)-1))+IF(Ghosts!$B$35,IF(Param!$M$21,-1-POWER(0.3,Param!$M$21)/(IF(Param!$M$21&lt;20,LightShader!GC166,OFFSET(LightShader!GC166,Param!$M$21-20,0)
)+POWER(0.3,Param!$M$21)),-2),0))</f>
        <v>1.5116692140036998</v>
      </c>
      <c r="GD75" s="53">
        <f ca="1">IF(ScreenHeight!$B76&lt;OFFSET(Radar!$AC$3,COLUMN(),0),
    Param!$B$38/ScreenHeight!$B76,
    (Param!$B$37+1/(1-OFFSET(Radar!$AD$3,COLUMN(),0)*ScreenHeight!$C76)/Param!$B$39)/OFFSET(Radar!$AC$3,COLUMN(),0)
)*DistanceShader!GD75*LightShader!GD75*(IF(OFFSET(Ghosts!$S$41,COLUMN(),0)&lt;ScreenHeight!$E76,
   1,
   (SQRT(OFFSET(Ghosts!$T$41,COLUMN(),0)-OFFSET(Ghosts!$R$41,COLUMN(),0)*ScreenHeight!$D76)-1))+IF(Ghosts!$B$35,IF(Param!$M$21,-1-POWER(0.3,Param!$M$21)/(IF(Param!$M$21&lt;20,LightShader!GD166,OFFSET(LightShader!GD166,Param!$M$21-20,0)
)+POWER(0.3,Param!$M$21)),-2),0))</f>
        <v>1.4914438348566488</v>
      </c>
      <c r="GE75" s="53">
        <f ca="1">IF(ScreenHeight!$B76&lt;OFFSET(Radar!$AC$3,COLUMN(),0),
    Param!$B$38/ScreenHeight!$B76,
    (Param!$B$37+1/(1-OFFSET(Radar!$AD$3,COLUMN(),0)*ScreenHeight!$C76)/Param!$B$39)/OFFSET(Radar!$AC$3,COLUMN(),0)
)*DistanceShader!GE75*LightShader!GE75*(IF(OFFSET(Ghosts!$S$41,COLUMN(),0)&lt;ScreenHeight!$E76,
   1,
   (SQRT(OFFSET(Ghosts!$T$41,COLUMN(),0)-OFFSET(Ghosts!$R$41,COLUMN(),0)*ScreenHeight!$D76)-1))+IF(Ghosts!$B$35,IF(Param!$M$21,-1-POWER(0.3,Param!$M$21)/(IF(Param!$M$21&lt;20,LightShader!GE166,OFFSET(LightShader!GE166,Param!$M$21-20,0)
)+POWER(0.3,Param!$M$21)),-2),0))</f>
        <v>1.4715943082196228</v>
      </c>
    </row>
    <row r="76" spans="1:187" s="47" customFormat="1" ht="7.5" customHeight="1">
      <c r="A76" s="53">
        <f ca="1">IF(ScreenHeight!$B77&lt;OFFSET(Radar!$AC$3,COLUMN(),0),
    Param!$B$38/ScreenHeight!$B77,
    (Param!$B$37+1/(1-OFFSET(Radar!$AD$3,COLUMN(),0)*ScreenHeight!$C77)/Param!$B$39)/OFFSET(Radar!$AC$3,COLUMN(),0)
)*DistanceShader!A76*LightShader!A76*(IF(OFFSET(Ghosts!$S$41,COLUMN(),0)&lt;ScreenHeight!$E77,
   1,
   (SQRT(OFFSET(Ghosts!$T$41,COLUMN(),0)-OFFSET(Ghosts!$R$41,COLUMN(),0)*ScreenHeight!$D77)-1))+IF(Ghosts!$B$35,IF(Param!$M$21,-1-POWER(0.3,Param!$M$21)/(IF(Param!$M$21&lt;20,LightShader!A167,OFFSET(LightShader!A167,Param!$M$21-20,0)
)+POWER(0.3,Param!$M$21)),-2),0))</f>
        <v>1.5137989472974149</v>
      </c>
      <c r="B76" s="53">
        <f ca="1">IF(ScreenHeight!$B77&lt;OFFSET(Radar!$AC$3,COLUMN(),0),
    Param!$B$38/ScreenHeight!$B77,
    (Param!$B$37+1/(1-OFFSET(Radar!$AD$3,COLUMN(),0)*ScreenHeight!$C77)/Param!$B$39)/OFFSET(Radar!$AC$3,COLUMN(),0)
)*DistanceShader!B76*LightShader!B76*(IF(OFFSET(Ghosts!$S$41,COLUMN(),0)&lt;ScreenHeight!$E77,
   1,
   (SQRT(OFFSET(Ghosts!$T$41,COLUMN(),0)-OFFSET(Ghosts!$R$41,COLUMN(),0)*ScreenHeight!$D77)-1))+IF(Ghosts!$B$35,IF(Param!$M$21,-1-POWER(0.3,Param!$M$21)/(IF(Param!$M$21&lt;20,LightShader!B167,OFFSET(LightShader!B167,Param!$M$21-20,0)
)+POWER(0.3,Param!$M$21)),-2),0))</f>
        <v>1.5341055834166188</v>
      </c>
      <c r="C76" s="53">
        <f ca="1">IF(ScreenHeight!$B77&lt;OFFSET(Radar!$AC$3,COLUMN(),0),
    Param!$B$38/ScreenHeight!$B77,
    (Param!$B$37+1/(1-OFFSET(Radar!$AD$3,COLUMN(),0)*ScreenHeight!$C77)/Param!$B$39)/OFFSET(Radar!$AC$3,COLUMN(),0)
)*DistanceShader!C76*LightShader!C76*(IF(OFFSET(Ghosts!$S$41,COLUMN(),0)&lt;ScreenHeight!$E77,
   1,
   (SQRT(OFFSET(Ghosts!$T$41,COLUMN(),0)-OFFSET(Ghosts!$R$41,COLUMN(),0)*ScreenHeight!$D77)-1))+IF(Ghosts!$B$35,IF(Param!$M$21,-1-POWER(0.3,Param!$M$21)/(IF(Param!$M$21&lt;20,LightShader!C167,OFFSET(LightShader!C167,Param!$M$21-20,0)
)+POWER(0.3,Param!$M$21)),-2),0))</f>
        <v>1.5547929363898465</v>
      </c>
      <c r="D76" s="53">
        <f ca="1">IF(ScreenHeight!$B77&lt;OFFSET(Radar!$AC$3,COLUMN(),0),
    Param!$B$38/ScreenHeight!$B77,
    (Param!$B$37+1/(1-OFFSET(Radar!$AD$3,COLUMN(),0)*ScreenHeight!$C77)/Param!$B$39)/OFFSET(Radar!$AC$3,COLUMN(),0)
)*DistanceShader!D76*LightShader!D76*(IF(OFFSET(Ghosts!$S$41,COLUMN(),0)&lt;ScreenHeight!$E77,
   1,
   (SQRT(OFFSET(Ghosts!$T$41,COLUMN(),0)-OFFSET(Ghosts!$R$41,COLUMN(),0)*ScreenHeight!$D77)-1))+IF(Ghosts!$B$35,IF(Param!$M$21,-1-POWER(0.3,Param!$M$21)/(IF(Param!$M$21&lt;20,LightShader!D167,OFFSET(LightShader!D167,Param!$M$21-20,0)
)+POWER(0.3,Param!$M$21)),-2),0))</f>
        <v>1.5758701192739781</v>
      </c>
      <c r="E76" s="53">
        <f ca="1">IF(ScreenHeight!$B77&lt;OFFSET(Radar!$AC$3,COLUMN(),0),
    Param!$B$38/ScreenHeight!$B77,
    (Param!$B$37+1/(1-OFFSET(Radar!$AD$3,COLUMN(),0)*ScreenHeight!$C77)/Param!$B$39)/OFFSET(Radar!$AC$3,COLUMN(),0)
)*DistanceShader!E76*LightShader!E76*(IF(OFFSET(Ghosts!$S$41,COLUMN(),0)&lt;ScreenHeight!$E77,
   1,
   (SQRT(OFFSET(Ghosts!$T$41,COLUMN(),0)-OFFSET(Ghosts!$R$41,COLUMN(),0)*ScreenHeight!$D77)-1))+IF(Ghosts!$B$35,IF(Param!$M$21,-1-POWER(0.3,Param!$M$21)/(IF(Param!$M$21&lt;20,LightShader!E167,OFFSET(LightShader!E167,Param!$M$21-20,0)
)+POWER(0.3,Param!$M$21)),-2),0))</f>
        <v>1.5973465062915793</v>
      </c>
      <c r="F76" s="53">
        <f ca="1">IF(ScreenHeight!$B77&lt;OFFSET(Radar!$AC$3,COLUMN(),0),
    Param!$B$38/ScreenHeight!$B77,
    (Param!$B$37+1/(1-OFFSET(Radar!$AD$3,COLUMN(),0)*ScreenHeight!$C77)/Param!$B$39)/OFFSET(Radar!$AC$3,COLUMN(),0)
)*DistanceShader!F76*LightShader!F76*(IF(OFFSET(Ghosts!$S$41,COLUMN(),0)&lt;ScreenHeight!$E77,
   1,
   (SQRT(OFFSET(Ghosts!$T$41,COLUMN(),0)-OFFSET(Ghosts!$R$41,COLUMN(),0)*ScreenHeight!$D77)-1))+IF(Ghosts!$B$35,IF(Param!$M$21,-1-POWER(0.3,Param!$M$21)/(IF(Param!$M$21&lt;20,LightShader!F167,OFFSET(LightShader!F167,Param!$M$21-20,0)
)+POWER(0.3,Param!$M$21)),-2),0))</f>
        <v>1.6192317407451906</v>
      </c>
      <c r="G76" s="53">
        <f ca="1">IF(ScreenHeight!$B77&lt;OFFSET(Radar!$AC$3,COLUMN(),0),
    Param!$B$38/ScreenHeight!$B77,
    (Param!$B$37+1/(1-OFFSET(Radar!$AD$3,COLUMN(),0)*ScreenHeight!$C77)/Param!$B$39)/OFFSET(Radar!$AC$3,COLUMN(),0)
)*DistanceShader!G76*LightShader!G76*(IF(OFFSET(Ghosts!$S$41,COLUMN(),0)&lt;ScreenHeight!$E77,
   1,
   (SQRT(OFFSET(Ghosts!$T$41,COLUMN(),0)-OFFSET(Ghosts!$R$41,COLUMN(),0)*ScreenHeight!$D77)-1))+IF(Ghosts!$B$35,IF(Param!$M$21,-1-POWER(0.3,Param!$M$21)/(IF(Param!$M$21&lt;20,LightShader!G167,OFFSET(LightShader!G167,Param!$M$21-20,0)
)+POWER(0.3,Param!$M$21)),-2),0))</f>
        <v>1.6415357430838475</v>
      </c>
      <c r="H76" s="53">
        <f ca="1">IF(ScreenHeight!$B77&lt;OFFSET(Radar!$AC$3,COLUMN(),0),
    Param!$B$38/ScreenHeight!$B77,
    (Param!$B$37+1/(1-OFFSET(Radar!$AD$3,COLUMN(),0)*ScreenHeight!$C77)/Param!$B$39)/OFFSET(Radar!$AC$3,COLUMN(),0)
)*DistanceShader!H76*LightShader!H76*(IF(OFFSET(Ghosts!$S$41,COLUMN(),0)&lt;ScreenHeight!$E77,
   1,
   (SQRT(OFFSET(Ghosts!$T$41,COLUMN(),0)-OFFSET(Ghosts!$R$41,COLUMN(),0)*ScreenHeight!$D77)-1))+IF(Ghosts!$B$35,IF(Param!$M$21,-1-POWER(0.3,Param!$M$21)/(IF(Param!$M$21&lt;20,LightShader!H167,OFFSET(LightShader!H167,Param!$M$21-20,0)
)+POWER(0.3,Param!$M$21)),-2),0))</f>
        <v>1.6642687191082308</v>
      </c>
      <c r="I76" s="53">
        <f ca="1">IF(ScreenHeight!$B77&lt;OFFSET(Radar!$AC$3,COLUMN(),0),
    Param!$B$38/ScreenHeight!$B77,
    (Param!$B$37+1/(1-OFFSET(Radar!$AD$3,COLUMN(),0)*ScreenHeight!$C77)/Param!$B$39)/OFFSET(Radar!$AC$3,COLUMN(),0)
)*DistanceShader!I76*LightShader!I76*(IF(OFFSET(Ghosts!$S$41,COLUMN(),0)&lt;ScreenHeight!$E77,
   1,
   (SQRT(OFFSET(Ghosts!$T$41,COLUMN(),0)-OFFSET(Ghosts!$R$41,COLUMN(),0)*ScreenHeight!$D77)-1))+IF(Ghosts!$B$35,IF(Param!$M$21,-1-POWER(0.3,Param!$M$21)/(IF(Param!$M$21&lt;20,LightShader!I167,OFFSET(LightShader!I167,Param!$M$21-20,0)
)+POWER(0.3,Param!$M$21)),-2),0))</f>
        <v>1.6874411682977382</v>
      </c>
      <c r="J76" s="53">
        <f ca="1">IF(ScreenHeight!$B77&lt;OFFSET(Radar!$AC$3,COLUMN(),0),
    Param!$B$38/ScreenHeight!$B77,
    (Param!$B$37+1/(1-OFFSET(Radar!$AD$3,COLUMN(),0)*ScreenHeight!$C77)/Param!$B$39)/OFFSET(Radar!$AC$3,COLUMN(),0)
)*DistanceShader!J76*LightShader!J76*(IF(OFFSET(Ghosts!$S$41,COLUMN(),0)&lt;ScreenHeight!$E77,
   1,
   (SQRT(OFFSET(Ghosts!$T$41,COLUMN(),0)-OFFSET(Ghosts!$R$41,COLUMN(),0)*ScreenHeight!$D77)-1))+IF(Ghosts!$B$35,IF(Param!$M$21,-1-POWER(0.3,Param!$M$21)/(IF(Param!$M$21&lt;20,LightShader!J167,OFFSET(LightShader!J167,Param!$M$21-20,0)
)+POWER(0.3,Param!$M$21)),-2),0))</f>
        <v>1.7110638922392678</v>
      </c>
      <c r="K76" s="53">
        <f ca="1">IF(ScreenHeight!$B77&lt;OFFSET(Radar!$AC$3,COLUMN(),0),
    Param!$B$38/ScreenHeight!$B77,
    (Param!$B$37+1/(1-OFFSET(Radar!$AD$3,COLUMN(),0)*ScreenHeight!$C77)/Param!$B$39)/OFFSET(Radar!$AC$3,COLUMN(),0)
)*DistanceShader!K76*LightShader!K76*(IF(OFFSET(Ghosts!$S$41,COLUMN(),0)&lt;ScreenHeight!$E77,
   1,
   (SQRT(OFFSET(Ghosts!$T$41,COLUMN(),0)-OFFSET(Ghosts!$R$41,COLUMN(),0)*ScreenHeight!$D77)-1))+IF(Ghosts!$B$35,IF(Param!$M$21,-1-POWER(0.3,Param!$M$21)/(IF(Param!$M$21&lt;20,LightShader!K167,OFFSET(LightShader!K167,Param!$M$21-20,0)
)+POWER(0.3,Param!$M$21)),-2),0))</f>
        <v>1.7351480031334607</v>
      </c>
      <c r="L76" s="53">
        <f ca="1">IF(ScreenHeight!$B77&lt;OFFSET(Radar!$AC$3,COLUMN(),0),
    Param!$B$38/ScreenHeight!$B77,
    (Param!$B$37+1/(1-OFFSET(Radar!$AD$3,COLUMN(),0)*ScreenHeight!$C77)/Param!$B$39)/OFFSET(Radar!$AC$3,COLUMN(),0)
)*DistanceShader!L76*LightShader!L76*(IF(OFFSET(Ghosts!$S$41,COLUMN(),0)&lt;ScreenHeight!$E77,
   1,
   (SQRT(OFFSET(Ghosts!$T$41,COLUMN(),0)-OFFSET(Ghosts!$R$41,COLUMN(),0)*ScreenHeight!$D77)-1))+IF(Ghosts!$B$35,IF(Param!$M$21,-1-POWER(0.3,Param!$M$21)/(IF(Param!$M$21&lt;20,LightShader!L167,OFFSET(LightShader!L167,Param!$M$21-20,0)
)+POWER(0.3,Param!$M$21)),-2),0))</f>
        <v>1.7597049323495686</v>
      </c>
      <c r="M76" s="53">
        <f ca="1">IF(ScreenHeight!$B77&lt;OFFSET(Radar!$AC$3,COLUMN(),0),
    Param!$B$38/ScreenHeight!$B77,
    (Param!$B$37+1/(1-OFFSET(Radar!$AD$3,COLUMN(),0)*ScreenHeight!$C77)/Param!$B$39)/OFFSET(Radar!$AC$3,COLUMN(),0)
)*DistanceShader!M76*LightShader!M76*(IF(OFFSET(Ghosts!$S$41,COLUMN(),0)&lt;ScreenHeight!$E77,
   1,
   (SQRT(OFFSET(Ghosts!$T$41,COLUMN(),0)-OFFSET(Ghosts!$R$41,COLUMN(),0)*ScreenHeight!$D77)-1))+IF(Ghosts!$B$35,IF(Param!$M$21,-1-POWER(0.3,Param!$M$21)/(IF(Param!$M$21&lt;20,LightShader!M167,OFFSET(LightShader!M167,Param!$M$21-20,0)
)+POWER(0.3,Param!$M$21)),-2),0))</f>
        <v>1.7847464389948724</v>
      </c>
      <c r="N76" s="53">
        <f ca="1">IF(ScreenHeight!$B77&lt;OFFSET(Radar!$AC$3,COLUMN(),0),
    Param!$B$38/ScreenHeight!$B77,
    (Param!$B$37+1/(1-OFFSET(Radar!$AD$3,COLUMN(),0)*ScreenHeight!$C77)/Param!$B$39)/OFFSET(Radar!$AC$3,COLUMN(),0)
)*DistanceShader!N76*LightShader!N76*(IF(OFFSET(Ghosts!$S$41,COLUMN(),0)&lt;ScreenHeight!$E77,
   1,
   (SQRT(OFFSET(Ghosts!$T$41,COLUMN(),0)-OFFSET(Ghosts!$R$41,COLUMN(),0)*ScreenHeight!$D77)-1))+IF(Ghosts!$B$35,IF(Param!$M$21,-1-POWER(0.3,Param!$M$21)/(IF(Param!$M$21&lt;20,LightShader!N167,OFFSET(LightShader!N167,Param!$M$21-20,0)
)+POWER(0.3,Param!$M$21)),-2),0))</f>
        <v>1.8102846184586467</v>
      </c>
      <c r="O76" s="53">
        <f ca="1">IF(ScreenHeight!$B77&lt;OFFSET(Radar!$AC$3,COLUMN(),0),
    Param!$B$38/ScreenHeight!$B77,
    (Param!$B$37+1/(1-OFFSET(Radar!$AD$3,COLUMN(),0)*ScreenHeight!$C77)/Param!$B$39)/OFFSET(Radar!$AC$3,COLUMN(),0)
)*DistanceShader!O76*LightShader!O76*(IF(OFFSET(Ghosts!$S$41,COLUMN(),0)&lt;ScreenHeight!$E77,
   1,
   (SQRT(OFFSET(Ghosts!$T$41,COLUMN(),0)-OFFSET(Ghosts!$R$41,COLUMN(),0)*ScreenHeight!$D77)-1))+IF(Ghosts!$B$35,IF(Param!$M$21,-1-POWER(0.3,Param!$M$21)/(IF(Param!$M$21&lt;20,LightShader!O167,OFFSET(LightShader!O167,Param!$M$21-20,0)
)+POWER(0.3,Param!$M$21)),-2),0))</f>
        <v>1.8363319108838823</v>
      </c>
      <c r="P76" s="53">
        <f ca="1">IF(ScreenHeight!$B77&lt;OFFSET(Radar!$AC$3,COLUMN(),0),
    Param!$B$38/ScreenHeight!$B77,
    (Param!$B$37+1/(1-OFFSET(Radar!$AD$3,COLUMN(),0)*ScreenHeight!$C77)/Param!$B$39)/OFFSET(Radar!$AC$3,COLUMN(),0)
)*DistanceShader!P76*LightShader!P76*(IF(OFFSET(Ghosts!$S$41,COLUMN(),0)&lt;ScreenHeight!$E77,
   1,
   (SQRT(OFFSET(Ghosts!$T$41,COLUMN(),0)-OFFSET(Ghosts!$R$41,COLUMN(),0)*ScreenHeight!$D77)-1))+IF(Ghosts!$B$35,IF(Param!$M$21,-1-POWER(0.3,Param!$M$21)/(IF(Param!$M$21&lt;20,LightShader!P167,OFFSET(LightShader!P167,Param!$M$21-20,0)
)+POWER(0.3,Param!$M$21)),-2),0))</f>
        <v>1.8629011095123273</v>
      </c>
      <c r="Q76" s="53">
        <f ca="1">IF(ScreenHeight!$B77&lt;OFFSET(Radar!$AC$3,COLUMN(),0),
    Param!$B$38/ScreenHeight!$B77,
    (Param!$B$37+1/(1-OFFSET(Radar!$AD$3,COLUMN(),0)*ScreenHeight!$C77)/Param!$B$39)/OFFSET(Radar!$AC$3,COLUMN(),0)
)*DistanceShader!Q76*LightShader!Q76*(IF(OFFSET(Ghosts!$S$41,COLUMN(),0)&lt;ScreenHeight!$E77,
   1,
   (SQRT(OFFSET(Ghosts!$T$41,COLUMN(),0)-OFFSET(Ghosts!$R$41,COLUMN(),0)*ScreenHeight!$D77)-1))+IF(Ghosts!$B$35,IF(Param!$M$21,-1-POWER(0.3,Param!$M$21)/(IF(Param!$M$21&lt;20,LightShader!Q167,OFFSET(LightShader!Q167,Param!$M$21-20,0)
)+POWER(0.3,Param!$M$21)),-2),0))</f>
        <v>1.8900053688397032</v>
      </c>
      <c r="R76" s="53">
        <f ca="1">IF(ScreenHeight!$B77&lt;OFFSET(Radar!$AC$3,COLUMN(),0),
    Param!$B$38/ScreenHeight!$B77,
    (Param!$B$37+1/(1-OFFSET(Radar!$AD$3,COLUMN(),0)*ScreenHeight!$C77)/Param!$B$39)/OFFSET(Radar!$AC$3,COLUMN(),0)
)*DistanceShader!R76*LightShader!R76*(IF(OFFSET(Ghosts!$S$41,COLUMN(),0)&lt;ScreenHeight!$E77,
   1,
   (SQRT(OFFSET(Ghosts!$T$41,COLUMN(),0)-OFFSET(Ghosts!$R$41,COLUMN(),0)*ScreenHeight!$D77)-1))+IF(Ghosts!$B$35,IF(Param!$M$21,-1-POWER(0.3,Param!$M$21)/(IF(Param!$M$21&lt;20,LightShader!R167,OFFSET(LightShader!R167,Param!$M$21-20,0)
)+POWER(0.3,Param!$M$21)),-2),0))</f>
        <v>1.9176582125080819</v>
      </c>
      <c r="S76" s="53">
        <f ca="1">IF(ScreenHeight!$B77&lt;OFFSET(Radar!$AC$3,COLUMN(),0),
    Param!$B$38/ScreenHeight!$B77,
    (Param!$B$37+1/(1-OFFSET(Radar!$AD$3,COLUMN(),0)*ScreenHeight!$C77)/Param!$B$39)/OFFSET(Radar!$AC$3,COLUMN(),0)
)*DistanceShader!S76*LightShader!S76*(IF(OFFSET(Ghosts!$S$41,COLUMN(),0)&lt;ScreenHeight!$E77,
   1,
   (SQRT(OFFSET(Ghosts!$T$41,COLUMN(),0)-OFFSET(Ghosts!$R$41,COLUMN(),0)*ScreenHeight!$D77)-1))+IF(Ghosts!$B$35,IF(Param!$M$21,-1-POWER(0.3,Param!$M$21)/(IF(Param!$M$21&lt;20,LightShader!S167,OFFSET(LightShader!S167,Param!$M$21-20,0)
)+POWER(0.3,Param!$M$21)),-2),0))</f>
        <v>1.945873540851293</v>
      </c>
      <c r="T76" s="53">
        <f ca="1">IF(ScreenHeight!$B77&lt;OFFSET(Radar!$AC$3,COLUMN(),0),
    Param!$B$38/ScreenHeight!$B77,
    (Param!$B$37+1/(1-OFFSET(Radar!$AD$3,COLUMN(),0)*ScreenHeight!$C77)/Param!$B$39)/OFFSET(Radar!$AC$3,COLUMN(),0)
)*DistanceShader!T76*LightShader!T76*(IF(OFFSET(Ghosts!$S$41,COLUMN(),0)&lt;ScreenHeight!$E77,
   1,
   (SQRT(OFFSET(Ghosts!$T$41,COLUMN(),0)-OFFSET(Ghosts!$R$41,COLUMN(),0)*ScreenHeight!$D77)-1))+IF(Ghosts!$B$35,IF(Param!$M$21,-1-POWER(0.3,Param!$M$21)/(IF(Param!$M$21&lt;20,LightShader!T167,OFFSET(LightShader!T167,Param!$M$21-20,0)
)+POWER(0.3,Param!$M$21)),-2),0))</f>
        <v>1.9746656379965748</v>
      </c>
      <c r="U76" s="53">
        <f ca="1">IF(ScreenHeight!$B77&lt;OFFSET(Radar!$AC$3,COLUMN(),0),
    Param!$B$38/ScreenHeight!$B77,
    (Param!$B$37+1/(1-OFFSET(Radar!$AD$3,COLUMN(),0)*ScreenHeight!$C77)/Param!$B$39)/OFFSET(Radar!$AC$3,COLUMN(),0)
)*DistanceShader!U76*LightShader!U76*(IF(OFFSET(Ghosts!$S$41,COLUMN(),0)&lt;ScreenHeight!$E77,
   1,
   (SQRT(OFFSET(Ghosts!$T$41,COLUMN(),0)-OFFSET(Ghosts!$R$41,COLUMN(),0)*ScreenHeight!$D77)-1))+IF(Ghosts!$B$35,IF(Param!$M$21,-1-POWER(0.3,Param!$M$21)/(IF(Param!$M$21&lt;20,LightShader!U167,OFFSET(LightShader!U167,Param!$M$21-20,0)
)+POWER(0.3,Param!$M$21)),-2),0))</f>
        <v>2.0040491784114685</v>
      </c>
      <c r="V76" s="53">
        <f ca="1">IF(ScreenHeight!$B77&lt;OFFSET(Radar!$AC$3,COLUMN(),0),
    Param!$B$38/ScreenHeight!$B77,
    (Param!$B$37+1/(1-OFFSET(Radar!$AD$3,COLUMN(),0)*ScreenHeight!$C77)/Param!$B$39)/OFFSET(Radar!$AC$3,COLUMN(),0)
)*DistanceShader!V76*LightShader!V76*(IF(OFFSET(Ghosts!$S$41,COLUMN(),0)&lt;ScreenHeight!$E77,
   1,
   (SQRT(OFFSET(Ghosts!$T$41,COLUMN(),0)-OFFSET(Ghosts!$R$41,COLUMN(),0)*ScreenHeight!$D77)-1))+IF(Ghosts!$B$35,IF(Param!$M$21,-1-POWER(0.3,Param!$M$21)/(IF(Param!$M$21&lt;20,LightShader!V167,OFFSET(LightShader!V167,Param!$M$21-20,0)
)+POWER(0.3,Param!$M$21)),-2),0))</f>
        <v>2.0340392327688601</v>
      </c>
      <c r="W76" s="53">
        <f ca="1">IF(ScreenHeight!$B77&lt;OFFSET(Radar!$AC$3,COLUMN(),0),
    Param!$B$38/ScreenHeight!$B77,
    (Param!$B$37+1/(1-OFFSET(Radar!$AD$3,COLUMN(),0)*ScreenHeight!$C77)/Param!$B$39)/OFFSET(Radar!$AC$3,COLUMN(),0)
)*DistanceShader!W76*LightShader!W76*(IF(OFFSET(Ghosts!$S$41,COLUMN(),0)&lt;ScreenHeight!$E77,
   1,
   (SQRT(OFFSET(Ghosts!$T$41,COLUMN(),0)-OFFSET(Ghosts!$R$41,COLUMN(),0)*ScreenHeight!$D77)-1))+IF(Ghosts!$B$35,IF(Param!$M$21,-1-POWER(0.3,Param!$M$21)/(IF(Param!$M$21&lt;20,LightShader!W167,OFFSET(LightShader!W167,Param!$M$21-20,0)
)+POWER(0.3,Param!$M$21)),-2),0))</f>
        <v>2.0646512729849253</v>
      </c>
      <c r="X76" s="53">
        <f ca="1">IF(ScreenHeight!$B77&lt;OFFSET(Radar!$AC$3,COLUMN(),0),
    Param!$B$38/ScreenHeight!$B77,
    (Param!$B$37+1/(1-OFFSET(Radar!$AD$3,COLUMN(),0)*ScreenHeight!$C77)/Param!$B$39)/OFFSET(Radar!$AC$3,COLUMN(),0)
)*DistanceShader!X76*LightShader!X76*(IF(OFFSET(Ghosts!$S$41,COLUMN(),0)&lt;ScreenHeight!$E77,
   1,
   (SQRT(OFFSET(Ghosts!$T$41,COLUMN(),0)-OFFSET(Ghosts!$R$41,COLUMN(),0)*ScreenHeight!$D77)-1))+IF(Ghosts!$B$35,IF(Param!$M$21,-1-POWER(0.3,Param!$M$21)/(IF(Param!$M$21&lt;20,LightShader!X167,OFFSET(LightShader!X167,Param!$M$21-20,0)
)+POWER(0.3,Param!$M$21)),-2),0))</f>
        <v>2.0959011762643076</v>
      </c>
      <c r="Y76" s="53">
        <f ca="1">IF(ScreenHeight!$B77&lt;OFFSET(Radar!$AC$3,COLUMN(),0),
    Param!$B$38/ScreenHeight!$B77,
    (Param!$B$37+1/(1-OFFSET(Radar!$AD$3,COLUMN(),0)*ScreenHeight!$C77)/Param!$B$39)/OFFSET(Radar!$AC$3,COLUMN(),0)
)*DistanceShader!Y76*LightShader!Y76*(IF(OFFSET(Ghosts!$S$41,COLUMN(),0)&lt;ScreenHeight!$E77,
   1,
   (SQRT(OFFSET(Ghosts!$T$41,COLUMN(),0)-OFFSET(Ghosts!$R$41,COLUMN(),0)*ScreenHeight!$D77)-1))+IF(Ghosts!$B$35,IF(Param!$M$21,-1-POWER(0.3,Param!$M$21)/(IF(Param!$M$21&lt;20,LightShader!Y167,OFFSET(LightShader!Y167,Param!$M$21-20,0)
)+POWER(0.3,Param!$M$21)),-2),0))</f>
        <v>2.1278052279638229</v>
      </c>
      <c r="Z76" s="53">
        <f ca="1">IF(ScreenHeight!$B77&lt;OFFSET(Radar!$AC$3,COLUMN(),0),
    Param!$B$38/ScreenHeight!$B77,
    (Param!$B$37+1/(1-OFFSET(Radar!$AD$3,COLUMN(),0)*ScreenHeight!$C77)/Param!$B$39)/OFFSET(Radar!$AC$3,COLUMN(),0)
)*DistanceShader!Z76*LightShader!Z76*(IF(OFFSET(Ghosts!$S$41,COLUMN(),0)&lt;ScreenHeight!$E77,
   1,
   (SQRT(OFFSET(Ghosts!$T$41,COLUMN(),0)-OFFSET(Ghosts!$R$41,COLUMN(),0)*ScreenHeight!$D77)-1))+IF(Ghosts!$B$35,IF(Param!$M$21,-1-POWER(0.3,Param!$M$21)/(IF(Param!$M$21&lt;20,LightShader!Z167,OFFSET(LightShader!Z167,Param!$M$21-20,0)
)+POWER(0.3,Param!$M$21)),-2),0))</f>
        <v>2.1603801230601265</v>
      </c>
      <c r="AA76" s="53">
        <f ca="1">IF(ScreenHeight!$B77&lt;OFFSET(Radar!$AC$3,COLUMN(),0),
    Param!$B$38/ScreenHeight!$B77,
    (Param!$B$37+1/(1-OFFSET(Radar!$AD$3,COLUMN(),0)*ScreenHeight!$C77)/Param!$B$39)/OFFSET(Radar!$AC$3,COLUMN(),0)
)*DistanceShader!AA76*LightShader!AA76*(IF(OFFSET(Ghosts!$S$41,COLUMN(),0)&lt;ScreenHeight!$E77,
   1,
   (SQRT(OFFSET(Ghosts!$T$41,COLUMN(),0)-OFFSET(Ghosts!$R$41,COLUMN(),0)*ScreenHeight!$D77)-1))+IF(Ghosts!$B$35,IF(Param!$M$21,-1-POWER(0.3,Param!$M$21)/(IF(Param!$M$21&lt;20,LightShader!AA167,OFFSET(LightShader!AA167,Param!$M$21-20,0)
)+POWER(0.3,Param!$M$21)),-2),0))</f>
        <v>2.1936429659776553</v>
      </c>
      <c r="AB76" s="53">
        <f ca="1">IF(ScreenHeight!$B77&lt;OFFSET(Radar!$AC$3,COLUMN(),0),
    Param!$B$38/ScreenHeight!$B77,
    (Param!$B$37+1/(1-OFFSET(Radar!$AD$3,COLUMN(),0)*ScreenHeight!$C77)/Param!$B$39)/OFFSET(Radar!$AC$3,COLUMN(),0)
)*DistanceShader!AB76*LightShader!AB76*(IF(OFFSET(Ghosts!$S$41,COLUMN(),0)&lt;ScreenHeight!$E77,
   1,
   (SQRT(OFFSET(Ghosts!$T$41,COLUMN(),0)-OFFSET(Ghosts!$R$41,COLUMN(),0)*ScreenHeight!$D77)-1))+IF(Ghosts!$B$35,IF(Param!$M$21,-1-POWER(0.3,Param!$M$21)/(IF(Param!$M$21&lt;20,LightShader!AB167,OFFSET(LightShader!AB167,Param!$M$21-20,0)
)+POWER(0.3,Param!$M$21)),-2),0))</f>
        <v>2.2276112685005165</v>
      </c>
      <c r="AC76" s="53">
        <f ca="1">IF(ScreenHeight!$B77&lt;OFFSET(Radar!$AC$3,COLUMN(),0),
    Param!$B$38/ScreenHeight!$B77,
    (Param!$B$37+1/(1-OFFSET(Radar!$AD$3,COLUMN(),0)*ScreenHeight!$C77)/Param!$B$39)/OFFSET(Radar!$AC$3,COLUMN(),0)
)*DistanceShader!AC76*LightShader!AC76*(IF(OFFSET(Ghosts!$S$41,COLUMN(),0)&lt;ScreenHeight!$E77,
   1,
   (SQRT(OFFSET(Ghosts!$T$41,COLUMN(),0)-OFFSET(Ghosts!$R$41,COLUMN(),0)*ScreenHeight!$D77)-1))+IF(Ghosts!$B$35,IF(Param!$M$21,-1-POWER(0.3,Param!$M$21)/(IF(Param!$M$21&lt;20,LightShader!AC167,OFFSET(LightShader!AC167,Param!$M$21-20,0)
)+POWER(0.3,Param!$M$21)),-2),0))</f>
        <v>2.262302945455382</v>
      </c>
      <c r="AD76" s="53">
        <f ca="1">IF(ScreenHeight!$B77&lt;OFFSET(Radar!$AC$3,COLUMN(),0),
    Param!$B$38/ScreenHeight!$B77,
    (Param!$B$37+1/(1-OFFSET(Radar!$AD$3,COLUMN(),0)*ScreenHeight!$C77)/Param!$B$39)/OFFSET(Radar!$AC$3,COLUMN(),0)
)*DistanceShader!AD76*LightShader!AD76*(IF(OFFSET(Ghosts!$S$41,COLUMN(),0)&lt;ScreenHeight!$E77,
   1,
   (SQRT(OFFSET(Ghosts!$T$41,COLUMN(),0)-OFFSET(Ghosts!$R$41,COLUMN(),0)*ScreenHeight!$D77)-1))+IF(Ghosts!$B$35,IF(Param!$M$21,-1-POWER(0.3,Param!$M$21)/(IF(Param!$M$21&lt;20,LightShader!AD167,OFFSET(LightShader!AD167,Param!$M$21-20,0)
)+POWER(0.3,Param!$M$21)),-2),0))</f>
        <v>2.2977363078114035</v>
      </c>
      <c r="AE76" s="53">
        <f ca="1">IF(ScreenHeight!$B77&lt;OFFSET(Radar!$AC$3,COLUMN(),0),
    Param!$B$38/ScreenHeight!$B77,
    (Param!$B$37+1/(1-OFFSET(Radar!$AD$3,COLUMN(),0)*ScreenHeight!$C77)/Param!$B$39)/OFFSET(Radar!$AC$3,COLUMN(),0)
)*DistanceShader!AE76*LightShader!AE76*(IF(OFFSET(Ghosts!$S$41,COLUMN(),0)&lt;ScreenHeight!$E77,
   1,
   (SQRT(OFFSET(Ghosts!$T$41,COLUMN(),0)-OFFSET(Ghosts!$R$41,COLUMN(),0)*ScreenHeight!$D77)-1))+IF(Ghosts!$B$35,IF(Param!$M$21,-1-POWER(0.3,Param!$M$21)/(IF(Param!$M$21&lt;20,LightShader!AE167,OFFSET(LightShader!AE167,Param!$M$21-20,0)
)+POWER(0.3,Param!$M$21)),-2),0))</f>
        <v>2.3339300527973172</v>
      </c>
      <c r="AF76" s="53">
        <f ca="1">IF(ScreenHeight!$B77&lt;OFFSET(Radar!$AC$3,COLUMN(),0),
    Param!$B$38/ScreenHeight!$B77,
    (Param!$B$37+1/(1-OFFSET(Radar!$AD$3,COLUMN(),0)*ScreenHeight!$C77)/Param!$B$39)/OFFSET(Radar!$AC$3,COLUMN(),0)
)*DistanceShader!AF76*LightShader!AF76*(IF(OFFSET(Ghosts!$S$41,COLUMN(),0)&lt;ScreenHeight!$E77,
   1,
   (SQRT(OFFSET(Ghosts!$T$41,COLUMN(),0)-OFFSET(Ghosts!$R$41,COLUMN(),0)*ScreenHeight!$D77)-1))+IF(Ghosts!$B$35,IF(Param!$M$21,-1-POWER(0.3,Param!$M$21)/(IF(Param!$M$21&lt;20,LightShader!AF167,OFFSET(LightShader!AF167,Param!$M$21-20,0)
)+POWER(0.3,Param!$M$21)),-2),0))</f>
        <v>2.3709032505846244</v>
      </c>
      <c r="AG76" s="53">
        <f ca="1">IF(ScreenHeight!$B77&lt;OFFSET(Radar!$AC$3,COLUMN(),0),
    Param!$B$38/ScreenHeight!$B77,
    (Param!$B$37+1/(1-OFFSET(Radar!$AD$3,COLUMN(),0)*ScreenHeight!$C77)/Param!$B$39)/OFFSET(Radar!$AC$3,COLUMN(),0)
)*DistanceShader!AG76*LightShader!AG76*(IF(OFFSET(Ghosts!$S$41,COLUMN(),0)&lt;ScreenHeight!$E77,
   1,
   (SQRT(OFFSET(Ghosts!$T$41,COLUMN(),0)-OFFSET(Ghosts!$R$41,COLUMN(),0)*ScreenHeight!$D77)-1))+IF(Ghosts!$B$35,IF(Param!$M$21,-1-POWER(0.3,Param!$M$21)/(IF(Param!$M$21&lt;20,LightShader!AG167,OFFSET(LightShader!AG167,Param!$M$21-20,0)
)+POWER(0.3,Param!$M$21)),-2),0))</f>
        <v>2.4086753270285914</v>
      </c>
      <c r="AH76" s="53">
        <f ca="1">IF(ScreenHeight!$B77&lt;OFFSET(Radar!$AC$3,COLUMN(),0),
    Param!$B$38/ScreenHeight!$B77,
    (Param!$B$37+1/(1-OFFSET(Radar!$AD$3,COLUMN(),0)*ScreenHeight!$C77)/Param!$B$39)/OFFSET(Radar!$AC$3,COLUMN(),0)
)*DistanceShader!AH76*LightShader!AH76*(IF(OFFSET(Ghosts!$S$41,COLUMN(),0)&lt;ScreenHeight!$E77,
   1,
   (SQRT(OFFSET(Ghosts!$T$41,COLUMN(),0)-OFFSET(Ghosts!$R$41,COLUMN(),0)*ScreenHeight!$D77)-1))+IF(Ghosts!$B$35,IF(Param!$M$21,-1-POWER(0.3,Param!$M$21)/(IF(Param!$M$21&lt;20,LightShader!AH167,OFFSET(LightShader!AH167,Param!$M$21-20,0)
)+POWER(0.3,Param!$M$21)),-2),0))</f>
        <v>2.4472660418951535</v>
      </c>
      <c r="AI76" s="53">
        <f ca="1">IF(ScreenHeight!$B77&lt;OFFSET(Radar!$AC$3,COLUMN(),0),
    Param!$B$38/ScreenHeight!$B77,
    (Param!$B$37+1/(1-OFFSET(Radar!$AD$3,COLUMN(),0)*ScreenHeight!$C77)/Param!$B$39)/OFFSET(Radar!$AC$3,COLUMN(),0)
)*DistanceShader!AI76*LightShader!AI76*(IF(OFFSET(Ghosts!$S$41,COLUMN(),0)&lt;ScreenHeight!$E77,
   1,
   (SQRT(OFFSET(Ghosts!$T$41,COLUMN(),0)-OFFSET(Ghosts!$R$41,COLUMN(),0)*ScreenHeight!$D77)-1))+IF(Ghosts!$B$35,IF(Param!$M$21,-1-POWER(0.3,Param!$M$21)/(IF(Param!$M$21&lt;20,LightShader!AI167,OFFSET(LightShader!AI167,Param!$M$21-20,0)
)+POWER(0.3,Param!$M$21)),-2),0))</f>
        <v>2.4866954619310846</v>
      </c>
      <c r="AJ76" s="53">
        <f ca="1">IF(ScreenHeight!$B77&lt;OFFSET(Radar!$AC$3,COLUMN(),0),
    Param!$B$38/ScreenHeight!$B77,
    (Param!$B$37+1/(1-OFFSET(Radar!$AD$3,COLUMN(),0)*ScreenHeight!$C77)/Param!$B$39)/OFFSET(Radar!$AC$3,COLUMN(),0)
)*DistanceShader!AJ76*LightShader!AJ76*(IF(OFFSET(Ghosts!$S$41,COLUMN(),0)&lt;ScreenHeight!$E77,
   1,
   (SQRT(OFFSET(Ghosts!$T$41,COLUMN(),0)-OFFSET(Ghosts!$R$41,COLUMN(),0)*ScreenHeight!$D77)-1))+IF(Ghosts!$B$35,IF(Param!$M$21,-1-POWER(0.3,Param!$M$21)/(IF(Param!$M$21&lt;20,LightShader!AJ167,OFFSET(LightShader!AJ167,Param!$M$21-20,0)
)+POWER(0.3,Param!$M$21)),-2),0))</f>
        <v>2.5269839280563455</v>
      </c>
      <c r="AK76" s="53">
        <f ca="1">IF(ScreenHeight!$B77&lt;OFFSET(Radar!$AC$3,COLUMN(),0),
    Param!$B$38/ScreenHeight!$B77,
    (Param!$B$37+1/(1-OFFSET(Radar!$AD$3,COLUMN(),0)*ScreenHeight!$C77)/Param!$B$39)/OFFSET(Radar!$AC$3,COLUMN(),0)
)*DistanceShader!AK76*LightShader!AK76*(IF(OFFSET(Ghosts!$S$41,COLUMN(),0)&lt;ScreenHeight!$E77,
   1,
   (SQRT(OFFSET(Ghosts!$T$41,COLUMN(),0)-OFFSET(Ghosts!$R$41,COLUMN(),0)*ScreenHeight!$D77)-1))+IF(Ghosts!$B$35,IF(Param!$M$21,-1-POWER(0.3,Param!$M$21)/(IF(Param!$M$21&lt;20,LightShader!AK167,OFFSET(LightShader!AK167,Param!$M$21-20,0)
)+POWER(0.3,Param!$M$21)),-2),0))</f>
        <v>2.5681520158707358</v>
      </c>
      <c r="AL76" s="53">
        <f ca="1">IF(ScreenHeight!$B77&lt;OFFSET(Radar!$AC$3,COLUMN(),0),
    Param!$B$38/ScreenHeight!$B77,
    (Param!$B$37+1/(1-OFFSET(Radar!$AD$3,COLUMN(),0)*ScreenHeight!$C77)/Param!$B$39)/OFFSET(Radar!$AC$3,COLUMN(),0)
)*DistanceShader!AL76*LightShader!AL76*(IF(OFFSET(Ghosts!$S$41,COLUMN(),0)&lt;ScreenHeight!$E77,
   1,
   (SQRT(OFFSET(Ghosts!$T$41,COLUMN(),0)-OFFSET(Ghosts!$R$41,COLUMN(),0)*ScreenHeight!$D77)-1))+IF(Ghosts!$B$35,IF(Param!$M$21,-1-POWER(0.3,Param!$M$21)/(IF(Param!$M$21&lt;20,LightShader!AL167,OFFSET(LightShader!AL167,Param!$M$21-20,0)
)+POWER(0.3,Param!$M$21)),-2),0))</f>
        <v>2.610220488571219</v>
      </c>
      <c r="AM76" s="53">
        <f ca="1">IF(ScreenHeight!$B77&lt;OFFSET(Radar!$AC$3,COLUMN(),0),
    Param!$B$38/ScreenHeight!$B77,
    (Param!$B$37+1/(1-OFFSET(Radar!$AD$3,COLUMN(),0)*ScreenHeight!$C77)/Param!$B$39)/OFFSET(Radar!$AC$3,COLUMN(),0)
)*DistanceShader!AM76*LightShader!AM76*(IF(OFFSET(Ghosts!$S$41,COLUMN(),0)&lt;ScreenHeight!$E77,
   1,
   (SQRT(OFFSET(Ghosts!$T$41,COLUMN(),0)-OFFSET(Ghosts!$R$41,COLUMN(),0)*ScreenHeight!$D77)-1))+IF(Ghosts!$B$35,IF(Param!$M$21,-1-POWER(0.3,Param!$M$21)/(IF(Param!$M$21&lt;20,LightShader!AM167,OFFSET(LightShader!AM167,Param!$M$21-20,0)
)+POWER(0.3,Param!$M$21)),-2),0))</f>
        <v>2.6532102412709517</v>
      </c>
      <c r="AN76" s="53">
        <f ca="1">IF(ScreenHeight!$B77&lt;OFFSET(Radar!$AC$3,COLUMN(),0),
    Param!$B$38/ScreenHeight!$B77,
    (Param!$B$37+1/(1-OFFSET(Radar!$AD$3,COLUMN(),0)*ScreenHeight!$C77)/Param!$B$39)/OFFSET(Radar!$AC$3,COLUMN(),0)
)*DistanceShader!AN76*LightShader!AN76*(IF(OFFSET(Ghosts!$S$41,COLUMN(),0)&lt;ScreenHeight!$E77,
   1,
   (SQRT(OFFSET(Ghosts!$T$41,COLUMN(),0)-OFFSET(Ghosts!$R$41,COLUMN(),0)*ScreenHeight!$D77)-1))+IF(Ghosts!$B$35,IF(Param!$M$21,-1-POWER(0.3,Param!$M$21)/(IF(Param!$M$21&lt;20,LightShader!AN167,OFFSET(LightShader!AN167,Param!$M$21-20,0)
)+POWER(0.3,Param!$M$21)),-2),0))</f>
        <v>2.6971422355955585</v>
      </c>
      <c r="AO76" s="53">
        <f ca="1">IF(ScreenHeight!$B77&lt;OFFSET(Radar!$AC$3,COLUMN(),0),
    Param!$B$38/ScreenHeight!$B77,
    (Param!$B$37+1/(1-OFFSET(Radar!$AD$3,COLUMN(),0)*ScreenHeight!$C77)/Param!$B$39)/OFFSET(Radar!$AC$3,COLUMN(),0)
)*DistanceShader!AO76*LightShader!AO76*(IF(OFFSET(Ghosts!$S$41,COLUMN(),0)&lt;ScreenHeight!$E77,
   1,
   (SQRT(OFFSET(Ghosts!$T$41,COLUMN(),0)-OFFSET(Ghosts!$R$41,COLUMN(),0)*ScreenHeight!$D77)-1))+IF(Ghosts!$B$35,IF(Param!$M$21,-1-POWER(0.3,Param!$M$21)/(IF(Param!$M$21&lt;20,LightShader!AO167,OFFSET(LightShader!AO167,Param!$M$21-20,0)
)+POWER(0.3,Param!$M$21)),-2),0))</f>
        <v>2.742037423306126</v>
      </c>
      <c r="AP76" s="53">
        <f ca="1">IF(ScreenHeight!$B77&lt;OFFSET(Radar!$AC$3,COLUMN(),0),
    Param!$B$38/ScreenHeight!$B77,
    (Param!$B$37+1/(1-OFFSET(Radar!$AD$3,COLUMN(),0)*ScreenHeight!$C77)/Param!$B$39)/OFFSET(Radar!$AC$3,COLUMN(),0)
)*DistanceShader!AP76*LightShader!AP76*(IF(OFFSET(Ghosts!$S$41,COLUMN(),0)&lt;ScreenHeight!$E77,
   1,
   (SQRT(OFFSET(Ghosts!$T$41,COLUMN(),0)-OFFSET(Ghosts!$R$41,COLUMN(),0)*ScreenHeight!$D77)-1))+IF(Ghosts!$B$35,IF(Param!$M$21,-1-POWER(0.3,Param!$M$21)/(IF(Param!$M$21&lt;20,LightShader!AP167,OFFSET(LightShader!AP167,Param!$M$21-20,0)
)+POWER(0.3,Param!$M$21)),-2),0))</f>
        <v>2.7879166575613374</v>
      </c>
      <c r="AQ76" s="53">
        <f ca="1">IF(ScreenHeight!$B77&lt;OFFSET(Radar!$AC$3,COLUMN(),0),
    Param!$B$38/ScreenHeight!$B77,
    (Param!$B$37+1/(1-OFFSET(Radar!$AD$3,COLUMN(),0)*ScreenHeight!$C77)/Param!$B$39)/OFFSET(Radar!$AC$3,COLUMN(),0)
)*DistanceShader!AQ76*LightShader!AQ76*(IF(OFFSET(Ghosts!$S$41,COLUMN(),0)&lt;ScreenHeight!$E77,
   1,
   (SQRT(OFFSET(Ghosts!$T$41,COLUMN(),0)-OFFSET(Ghosts!$R$41,COLUMN(),0)*ScreenHeight!$D77)-1))+IF(Ghosts!$B$35,IF(Param!$M$21,-1-POWER(0.3,Param!$M$21)/(IF(Param!$M$21&lt;20,LightShader!AQ167,OFFSET(LightShader!AQ167,Param!$M$21-20,0)
)+POWER(0.3,Param!$M$21)),-2),0))</f>
        <v>2.8348005902830447</v>
      </c>
      <c r="AR76" s="53">
        <f ca="1">IF(ScreenHeight!$B77&lt;OFFSET(Radar!$AC$3,COLUMN(),0),
    Param!$B$38/ScreenHeight!$B77,
    (Param!$B$37+1/(1-OFFSET(Radar!$AD$3,COLUMN(),0)*ScreenHeight!$C77)/Param!$B$39)/OFFSET(Radar!$AC$3,COLUMN(),0)
)*DistanceShader!AR76*LightShader!AR76*(IF(OFFSET(Ghosts!$S$41,COLUMN(),0)&lt;ScreenHeight!$E77,
   1,
   (SQRT(OFFSET(Ghosts!$T$41,COLUMN(),0)-OFFSET(Ghosts!$R$41,COLUMN(),0)*ScreenHeight!$D77)-1))+IF(Ghosts!$B$35,IF(Param!$M$21,-1-POWER(0.3,Param!$M$21)/(IF(Param!$M$21&lt;20,LightShader!AR167,OFFSET(LightShader!AR167,Param!$M$21-20,0)
)+POWER(0.3,Param!$M$21)),-2),0))</f>
        <v>2.8827095539304688</v>
      </c>
      <c r="AS76" s="53">
        <f ca="1">IF(ScreenHeight!$B77&lt;OFFSET(Radar!$AC$3,COLUMN(),0),
    Param!$B$38/ScreenHeight!$B77,
    (Param!$B$37+1/(1-OFFSET(Radar!$AD$3,COLUMN(),0)*ScreenHeight!$C77)/Param!$B$39)/OFFSET(Radar!$AC$3,COLUMN(),0)
)*DistanceShader!AS76*LightShader!AS76*(IF(OFFSET(Ghosts!$S$41,COLUMN(),0)&lt;ScreenHeight!$E77,
   1,
   (SQRT(OFFSET(Ghosts!$T$41,COLUMN(),0)-OFFSET(Ghosts!$R$41,COLUMN(),0)*ScreenHeight!$D77)-1))+IF(Ghosts!$B$35,IF(Param!$M$21,-1-POWER(0.3,Param!$M$21)/(IF(Param!$M$21&lt;20,LightShader!AS167,OFFSET(LightShader!AS167,Param!$M$21-20,0)
)+POWER(0.3,Param!$M$21)),-2),0))</f>
        <v>2.9316634258185523</v>
      </c>
      <c r="AT76" s="53">
        <f ca="1">IF(ScreenHeight!$B77&lt;OFFSET(Radar!$AC$3,COLUMN(),0),
    Param!$B$38/ScreenHeight!$B77,
    (Param!$B$37+1/(1-OFFSET(Radar!$AD$3,COLUMN(),0)*ScreenHeight!$C77)/Param!$B$39)/OFFSET(Radar!$AC$3,COLUMN(),0)
)*DistanceShader!AT76*LightShader!AT76*(IF(OFFSET(Ghosts!$S$41,COLUMN(),0)&lt;ScreenHeight!$E77,
   1,
   (SQRT(OFFSET(Ghosts!$T$41,COLUMN(),0)-OFFSET(Ghosts!$R$41,COLUMN(),0)*ScreenHeight!$D77)-1))+IF(Ghosts!$B$35,IF(Param!$M$21,-1-POWER(0.3,Param!$M$21)/(IF(Param!$M$21&lt;20,LightShader!AT167,OFFSET(LightShader!AT167,Param!$M$21-20,0)
)+POWER(0.3,Param!$M$21)),-2),0))</f>
        <v>2.9816814729368217</v>
      </c>
      <c r="AU76" s="53">
        <f ca="1">IF(ScreenHeight!$B77&lt;OFFSET(Radar!$AC$3,COLUMN(),0),
    Param!$B$38/ScreenHeight!$B77,
    (Param!$B$37+1/(1-OFFSET(Radar!$AD$3,COLUMN(),0)*ScreenHeight!$C77)/Param!$B$39)/OFFSET(Radar!$AC$3,COLUMN(),0)
)*DistanceShader!AU76*LightShader!AU76*(IF(OFFSET(Ghosts!$S$41,COLUMN(),0)&lt;ScreenHeight!$E77,
   1,
   (SQRT(OFFSET(Ghosts!$T$41,COLUMN(),0)-OFFSET(Ghosts!$R$41,COLUMN(),0)*ScreenHeight!$D77)-1))+IF(Ghosts!$B$35,IF(Param!$M$21,-1-POWER(0.3,Param!$M$21)/(IF(Param!$M$21&lt;20,LightShader!AU167,OFFSET(LightShader!AU167,Param!$M$21-20,0)
)+POWER(0.3,Param!$M$21)),-2),0))</f>
        <v>3.0327821750378239</v>
      </c>
      <c r="AV76" s="53">
        <f ca="1">IF(ScreenHeight!$B77&lt;OFFSET(Radar!$AC$3,COLUMN(),0),
    Param!$B$38/ScreenHeight!$B77,
    (Param!$B$37+1/(1-OFFSET(Radar!$AD$3,COLUMN(),0)*ScreenHeight!$C77)/Param!$B$39)/OFFSET(Radar!$AC$3,COLUMN(),0)
)*DistanceShader!AV76*LightShader!AV76*(IF(OFFSET(Ghosts!$S$41,COLUMN(),0)&lt;ScreenHeight!$E77,
   1,
   (SQRT(OFFSET(Ghosts!$T$41,COLUMN(),0)-OFFSET(Ghosts!$R$41,COLUMN(),0)*ScreenHeight!$D77)-1))+IF(Ghosts!$B$35,IF(Param!$M$21,-1-POWER(0.3,Param!$M$21)/(IF(Param!$M$21&lt;20,LightShader!AV167,OFFSET(LightShader!AV167,Param!$M$21-20,0)
)+POWER(0.3,Param!$M$21)),-2),0))</f>
        <v>3.0849830235713269</v>
      </c>
      <c r="AW76" s="53">
        <f ca="1">IF(ScreenHeight!$B77&lt;OFFSET(Radar!$AC$3,COLUMN(),0),
    Param!$B$38/ScreenHeight!$B77,
    (Param!$B$37+1/(1-OFFSET(Radar!$AD$3,COLUMN(),0)*ScreenHeight!$C77)/Param!$B$39)/OFFSET(Radar!$AC$3,COLUMN(),0)
)*DistanceShader!AW76*LightShader!AW76*(IF(OFFSET(Ghosts!$S$41,COLUMN(),0)&lt;ScreenHeight!$E77,
   1,
   (SQRT(OFFSET(Ghosts!$T$41,COLUMN(),0)-OFFSET(Ghosts!$R$41,COLUMN(),0)*ScreenHeight!$D77)-1))+IF(Ghosts!$B$35,IF(Param!$M$21,-1-POWER(0.3,Param!$M$21)/(IF(Param!$M$21&lt;20,LightShader!AW167,OFFSET(LightShader!AW167,Param!$M$21-20,0)
)+POWER(0.3,Param!$M$21)),-2),0))</f>
        <v>3.1383002938451559</v>
      </c>
      <c r="AX76" s="53">
        <f ca="1">IF(ScreenHeight!$B77&lt;OFFSET(Radar!$AC$3,COLUMN(),0),
    Param!$B$38/ScreenHeight!$B77,
    (Param!$B$37+1/(1-OFFSET(Radar!$AD$3,COLUMN(),0)*ScreenHeight!$C77)/Param!$B$39)/OFFSET(Radar!$AC$3,COLUMN(),0)
)*DistanceShader!AX76*LightShader!AX76*(IF(OFFSET(Ghosts!$S$41,COLUMN(),0)&lt;ScreenHeight!$E77,
   1,
   (SQRT(OFFSET(Ghosts!$T$41,COLUMN(),0)-OFFSET(Ghosts!$R$41,COLUMN(),0)*ScreenHeight!$D77)-1))+IF(Ghosts!$B$35,IF(Param!$M$21,-1-POWER(0.3,Param!$M$21)/(IF(Param!$M$21&lt;20,LightShader!AX167,OFFSET(LightShader!AX167,Param!$M$21-20,0)
)+POWER(0.3,Param!$M$21)),-2),0))</f>
        <v>3.1927487876004634</v>
      </c>
      <c r="AY76" s="53">
        <f ca="1">IF(ScreenHeight!$B77&lt;OFFSET(Radar!$AC$3,COLUMN(),0),
    Param!$B$38/ScreenHeight!$B77,
    (Param!$B$37+1/(1-OFFSET(Radar!$AD$3,COLUMN(),0)*ScreenHeight!$C77)/Param!$B$39)/OFFSET(Radar!$AC$3,COLUMN(),0)
)*DistanceShader!AY76*LightShader!AY76*(IF(OFFSET(Ghosts!$S$41,COLUMN(),0)&lt;ScreenHeight!$E77,
   1,
   (SQRT(OFFSET(Ghosts!$T$41,COLUMN(),0)-OFFSET(Ghosts!$R$41,COLUMN(),0)*ScreenHeight!$D77)-1))+IF(Ghosts!$B$35,IF(Param!$M$21,-1-POWER(0.3,Param!$M$21)/(IF(Param!$M$21&lt;20,LightShader!AY167,OFFSET(LightShader!AY167,Param!$M$21-20,0)
)+POWER(0.3,Param!$M$21)),-2),0))</f>
        <v>3.2483415430044609</v>
      </c>
      <c r="AZ76" s="53">
        <f ca="1">IF(ScreenHeight!$B77&lt;OFFSET(Radar!$AC$3,COLUMN(),0),
    Param!$B$38/ScreenHeight!$B77,
    (Param!$B$37+1/(1-OFFSET(Radar!$AD$3,COLUMN(),0)*ScreenHeight!$C77)/Param!$B$39)/OFFSET(Radar!$AC$3,COLUMN(),0)
)*DistanceShader!AZ76*LightShader!AZ76*(IF(OFFSET(Ghosts!$S$41,COLUMN(),0)&lt;ScreenHeight!$E77,
   1,
   (SQRT(OFFSET(Ghosts!$T$41,COLUMN(),0)-OFFSET(Ghosts!$R$41,COLUMN(),0)*ScreenHeight!$D77)-1))+IF(Ghosts!$B$35,IF(Param!$M$21,-1-POWER(0.3,Param!$M$21)/(IF(Param!$M$21&lt;20,LightShader!AZ167,OFFSET(LightShader!AZ167,Param!$M$21-20,0)
)+POWER(0.3,Param!$M$21)),-2),0))</f>
        <v>3.3050895088951542</v>
      </c>
      <c r="BA76" s="53">
        <f ca="1">IF(ScreenHeight!$B77&lt;OFFSET(Radar!$AC$3,COLUMN(),0),
    Param!$B$38/ScreenHeight!$B77,
    (Param!$B$37+1/(1-OFFSET(Radar!$AD$3,COLUMN(),0)*ScreenHeight!$C77)/Param!$B$39)/OFFSET(Radar!$AC$3,COLUMN(),0)
)*DistanceShader!BA76*LightShader!BA76*(IF(OFFSET(Ghosts!$S$41,COLUMN(),0)&lt;ScreenHeight!$E77,
   1,
   (SQRT(OFFSET(Ghosts!$T$41,COLUMN(),0)-OFFSET(Ghosts!$R$41,COLUMN(),0)*ScreenHeight!$D77)-1))+IF(Ghosts!$B$35,IF(Param!$M$21,-1-POWER(0.3,Param!$M$21)/(IF(Param!$M$21&lt;20,LightShader!BA167,OFFSET(LightShader!BA167,Param!$M$21-20,0)
)+POWER(0.3,Param!$M$21)),-2),0))</f>
        <v>3.3630011799706367</v>
      </c>
      <c r="BB76" s="53">
        <f ca="1">IF(ScreenHeight!$B77&lt;OFFSET(Radar!$AC$3,COLUMN(),0),
    Param!$B$38/ScreenHeight!$B77,
    (Param!$B$37+1/(1-OFFSET(Radar!$AD$3,COLUMN(),0)*ScreenHeight!$C77)/Param!$B$39)/OFFSET(Radar!$AC$3,COLUMN(),0)
)*DistanceShader!BB76*LightShader!BB76*(IF(OFFSET(Ghosts!$S$41,COLUMN(),0)&lt;ScreenHeight!$E77,
   1,
   (SQRT(OFFSET(Ghosts!$T$41,COLUMN(),0)-OFFSET(Ghosts!$R$41,COLUMN(),0)*ScreenHeight!$D77)-1))+IF(Ghosts!$B$35,IF(Param!$M$21,-1-POWER(0.3,Param!$M$21)/(IF(Param!$M$21&lt;20,LightShader!BB167,OFFSET(LightShader!BB167,Param!$M$21-20,0)
)+POWER(0.3,Param!$M$21)),-2),0))</f>
        <v>3.422082189512937</v>
      </c>
      <c r="BC76" s="53">
        <f ca="1">IF(ScreenHeight!$B77&lt;OFFSET(Radar!$AC$3,COLUMN(),0),
    Param!$B$38/ScreenHeight!$B77,
    (Param!$B$37+1/(1-OFFSET(Radar!$AD$3,COLUMN(),0)*ScreenHeight!$C77)/Param!$B$39)/OFFSET(Radar!$AC$3,COLUMN(),0)
)*DistanceShader!BC76*LightShader!BC76*(IF(OFFSET(Ghosts!$S$41,COLUMN(),0)&lt;ScreenHeight!$E77,
   1,
   (SQRT(OFFSET(Ghosts!$T$41,COLUMN(),0)-OFFSET(Ghosts!$R$41,COLUMN(),0)*ScreenHeight!$D77)-1))+IF(Ghosts!$B$35,IF(Param!$M$21,-1-POWER(0.3,Param!$M$21)/(IF(Param!$M$21&lt;20,LightShader!BC167,OFFSET(LightShader!BC167,Param!$M$21-20,0)
)+POWER(0.3,Param!$M$21)),-2),0))</f>
        <v>3.4823348561894361</v>
      </c>
      <c r="BD76" s="53">
        <f ca="1">IF(ScreenHeight!$B77&lt;OFFSET(Radar!$AC$3,COLUMN(),0),
    Param!$B$38/ScreenHeight!$B77,
    (Param!$B$37+1/(1-OFFSET(Radar!$AD$3,COLUMN(),0)*ScreenHeight!$C77)/Param!$B$39)/OFFSET(Radar!$AC$3,COLUMN(),0)
)*DistanceShader!BD76*LightShader!BD76*(IF(OFFSET(Ghosts!$S$41,COLUMN(),0)&lt;ScreenHeight!$E77,
   1,
   (SQRT(OFFSET(Ghosts!$T$41,COLUMN(),0)-OFFSET(Ghosts!$R$41,COLUMN(),0)*ScreenHeight!$D77)-1))+IF(Ghosts!$B$35,IF(Param!$M$21,-1-POWER(0.3,Param!$M$21)/(IF(Param!$M$21&lt;20,LightShader!BD167,OFFSET(LightShader!BD167,Param!$M$21-20,0)
)+POWER(0.3,Param!$M$21)),-2),0))</f>
        <v>3.5437576815031471</v>
      </c>
      <c r="BE76" s="53">
        <f ca="1">IF(ScreenHeight!$B77&lt;OFFSET(Radar!$AC$3,COLUMN(),0),
    Param!$B$38/ScreenHeight!$B77,
    (Param!$B$37+1/(1-OFFSET(Radar!$AD$3,COLUMN(),0)*ScreenHeight!$C77)/Param!$B$39)/OFFSET(Radar!$AC$3,COLUMN(),0)
)*DistanceShader!BE76*LightShader!BE76*(IF(OFFSET(Ghosts!$S$41,COLUMN(),0)&lt;ScreenHeight!$E77,
   1,
   (SQRT(OFFSET(Ghosts!$T$41,COLUMN(),0)-OFFSET(Ghosts!$R$41,COLUMN(),0)*ScreenHeight!$D77)-1))+IF(Ghosts!$B$35,IF(Param!$M$21,-1-POWER(0.3,Param!$M$21)/(IF(Param!$M$21&lt;20,LightShader!BE167,OFFSET(LightShader!BE167,Param!$M$21-20,0)
)+POWER(0.3,Param!$M$21)),-2),0))</f>
        <v>3.6063447945908016</v>
      </c>
      <c r="BF76" s="53">
        <f ca="1">IF(ScreenHeight!$B77&lt;OFFSET(Radar!$AC$3,COLUMN(),0),
    Param!$B$38/ScreenHeight!$B77,
    (Param!$B$37+1/(1-OFFSET(Radar!$AD$3,COLUMN(),0)*ScreenHeight!$C77)/Param!$B$39)/OFFSET(Radar!$AC$3,COLUMN(),0)
)*DistanceShader!BF76*LightShader!BF76*(IF(OFFSET(Ghosts!$S$41,COLUMN(),0)&lt;ScreenHeight!$E77,
   1,
   (SQRT(OFFSET(Ghosts!$T$41,COLUMN(),0)-OFFSET(Ghosts!$R$41,COLUMN(),0)*ScreenHeight!$D77)-1))+IF(Ghosts!$B$35,IF(Param!$M$21,-1-POWER(0.3,Param!$M$21)/(IF(Param!$M$21&lt;20,LightShader!BF167,OFFSET(LightShader!BF167,Param!$M$21-20,0)
)+POWER(0.3,Param!$M$21)),-2),0))</f>
        <v>3.6700853413232495</v>
      </c>
      <c r="BG76" s="53">
        <f ca="1">IF(ScreenHeight!$B77&lt;OFFSET(Radar!$AC$3,COLUMN(),0),
    Param!$B$38/ScreenHeight!$B77,
    (Param!$B$37+1/(1-OFFSET(Radar!$AD$3,COLUMN(),0)*ScreenHeight!$C77)/Param!$B$39)/OFFSET(Radar!$AC$3,COLUMN(),0)
)*DistanceShader!BG76*LightShader!BG76*(IF(OFFSET(Ghosts!$S$41,COLUMN(),0)&lt;ScreenHeight!$E77,
   1,
   (SQRT(OFFSET(Ghosts!$T$41,COLUMN(),0)-OFFSET(Ghosts!$R$41,COLUMN(),0)*ScreenHeight!$D77)-1))+IF(Ghosts!$B$35,IF(Param!$M$21,-1-POWER(0.3,Param!$M$21)/(IF(Param!$M$21&lt;20,LightShader!BG167,OFFSET(LightShader!BG167,Param!$M$21-20,0)
)+POWER(0.3,Param!$M$21)),-2),0))</f>
        <v>3.7349628150800944</v>
      </c>
      <c r="BH76" s="53">
        <f ca="1">IF(ScreenHeight!$B77&lt;OFFSET(Radar!$AC$3,COLUMN(),0),
    Param!$B$38/ScreenHeight!$B77,
    (Param!$B$37+1/(1-OFFSET(Radar!$AD$3,COLUMN(),0)*ScreenHeight!$C77)/Param!$B$39)/OFFSET(Radar!$AC$3,COLUMN(),0)
)*DistanceShader!BH76*LightShader!BH76*(IF(OFFSET(Ghosts!$S$41,COLUMN(),0)&lt;ScreenHeight!$E77,
   1,
   (SQRT(OFFSET(Ghosts!$T$41,COLUMN(),0)-OFFSET(Ghosts!$R$41,COLUMN(),0)*ScreenHeight!$D77)-1))+IF(Ghosts!$B$35,IF(Param!$M$21,-1-POWER(0.3,Param!$M$21)/(IF(Param!$M$21&lt;20,LightShader!BH167,OFFSET(LightShader!BH167,Param!$M$21-20,0)
)+POWER(0.3,Param!$M$21)),-2),0))</f>
        <v>3.80095432718884</v>
      </c>
      <c r="BI76" s="53">
        <f ca="1">IF(ScreenHeight!$B77&lt;OFFSET(Radar!$AC$3,COLUMN(),0),
    Param!$B$38/ScreenHeight!$B77,
    (Param!$B$37+1/(1-OFFSET(Radar!$AD$3,COLUMN(),0)*ScreenHeight!$C77)/Param!$B$39)/OFFSET(Radar!$AC$3,COLUMN(),0)
)*DistanceShader!BI76*LightShader!BI76*(IF(OFFSET(Ghosts!$S$41,COLUMN(),0)&lt;ScreenHeight!$E77,
   1,
   (SQRT(OFFSET(Ghosts!$T$41,COLUMN(),0)-OFFSET(Ghosts!$R$41,COLUMN(),0)*ScreenHeight!$D77)-1))+IF(Ghosts!$B$35,IF(Param!$M$21,-1-POWER(0.3,Param!$M$21)/(IF(Param!$M$21&lt;20,LightShader!BI167,OFFSET(LightShader!BI167,Param!$M$21-20,0)
)+POWER(0.3,Param!$M$21)),-2),0))</f>
        <v>3.8680298158828421</v>
      </c>
      <c r="BJ76" s="53">
        <f ca="1">IF(ScreenHeight!$B77&lt;OFFSET(Radar!$AC$3,COLUMN(),0),
    Param!$B$38/ScreenHeight!$B77,
    (Param!$B$37+1/(1-OFFSET(Radar!$AD$3,COLUMN(),0)*ScreenHeight!$C77)/Param!$B$39)/OFFSET(Radar!$AC$3,COLUMN(),0)
)*DistanceShader!BJ76*LightShader!BJ76*(IF(OFFSET(Ghosts!$S$41,COLUMN(),0)&lt;ScreenHeight!$E77,
   1,
   (SQRT(OFFSET(Ghosts!$T$41,COLUMN(),0)-OFFSET(Ghosts!$R$41,COLUMN(),0)*ScreenHeight!$D77)-1))+IF(Ghosts!$B$35,IF(Param!$M$21,-1-POWER(0.3,Param!$M$21)/(IF(Param!$M$21&lt;20,LightShader!BJ167,OFFSET(LightShader!BJ167,Param!$M$21-20,0)
)+POWER(0.3,Param!$M$21)),-2),0))</f>
        <v>3.9361511937917881</v>
      </c>
      <c r="BK76" s="53">
        <f ca="1">IF(ScreenHeight!$B77&lt;OFFSET(Radar!$AC$3,COLUMN(),0),
    Param!$B$38/ScreenHeight!$B77,
    (Param!$B$37+1/(1-OFFSET(Radar!$AD$3,COLUMN(),0)*ScreenHeight!$C77)/Param!$B$39)/OFFSET(Radar!$AC$3,COLUMN(),0)
)*DistanceShader!BK76*LightShader!BK76*(IF(OFFSET(Ghosts!$S$41,COLUMN(),0)&lt;ScreenHeight!$E77,
   1,
   (SQRT(OFFSET(Ghosts!$T$41,COLUMN(),0)-OFFSET(Ghosts!$R$41,COLUMN(),0)*ScreenHeight!$D77)-1))+IF(Ghosts!$B$35,IF(Param!$M$21,-1-POWER(0.3,Param!$M$21)/(IF(Param!$M$21&lt;20,LightShader!BK167,OFFSET(LightShader!BK167,Param!$M$21-20,0)
)+POWER(0.3,Param!$M$21)),-2),0))</f>
        <v>4.0052714354874484</v>
      </c>
      <c r="BL76" s="53">
        <f ca="1">IF(ScreenHeight!$B77&lt;OFFSET(Radar!$AC$3,COLUMN(),0),
    Param!$B$38/ScreenHeight!$B77,
    (Param!$B$37+1/(1-OFFSET(Radar!$AD$3,COLUMN(),0)*ScreenHeight!$C77)/Param!$B$39)/OFFSET(Radar!$AC$3,COLUMN(),0)
)*DistanceShader!BL76*LightShader!BL76*(IF(OFFSET(Ghosts!$S$41,COLUMN(),0)&lt;ScreenHeight!$E77,
   1,
   (SQRT(OFFSET(Ghosts!$T$41,COLUMN(),0)-OFFSET(Ghosts!$R$41,COLUMN(),0)*ScreenHeight!$D77)-1))+IF(Ghosts!$B$35,IF(Param!$M$21,-1-POWER(0.3,Param!$M$21)/(IF(Param!$M$21&lt;20,LightShader!BL167,OFFSET(LightShader!BL167,Param!$M$21-20,0)
)+POWER(0.3,Param!$M$21)),-2),0))</f>
        <v>4.0753336085228566</v>
      </c>
      <c r="BM76" s="53">
        <f ca="1">IF(ScreenHeight!$B77&lt;OFFSET(Radar!$AC$3,COLUMN(),0),
    Param!$B$38/ScreenHeight!$B77,
    (Param!$B$37+1/(1-OFFSET(Radar!$AD$3,COLUMN(),0)*ScreenHeight!$C77)/Param!$B$39)/OFFSET(Radar!$AC$3,COLUMN(),0)
)*DistanceShader!BM76*LightShader!BM76*(IF(OFFSET(Ghosts!$S$41,COLUMN(),0)&lt;ScreenHeight!$E77,
   1,
   (SQRT(OFFSET(Ghosts!$T$41,COLUMN(),0)-OFFSET(Ghosts!$R$41,COLUMN(),0)*ScreenHeight!$D77)-1))+IF(Ghosts!$B$35,IF(Param!$M$21,-1-POWER(0.3,Param!$M$21)/(IF(Param!$M$21&lt;20,LightShader!BM167,OFFSET(LightShader!BM167,Param!$M$21-20,0)
)+POWER(0.3,Param!$M$21)),-2),0))</f>
        <v>4.1462698537822478</v>
      </c>
      <c r="BN76" s="53">
        <f ca="1">IF(ScreenHeight!$B77&lt;OFFSET(Radar!$AC$3,COLUMN(),0),
    Param!$B$38/ScreenHeight!$B77,
    (Param!$B$37+1/(1-OFFSET(Radar!$AD$3,COLUMN(),0)*ScreenHeight!$C77)/Param!$B$39)/OFFSET(Radar!$AC$3,COLUMN(),0)
)*DistanceShader!BN76*LightShader!BN76*(IF(OFFSET(Ghosts!$S$41,COLUMN(),0)&lt;ScreenHeight!$E77,
   1,
   (SQRT(OFFSET(Ghosts!$T$41,COLUMN(),0)-OFFSET(Ghosts!$R$41,COLUMN(),0)*ScreenHeight!$D77)-1))+IF(Ghosts!$B$35,IF(Param!$M$21,-1-POWER(0.3,Param!$M$21)/(IF(Param!$M$21&lt;20,LightShader!BN167,OFFSET(LightShader!BN167,Param!$M$21-20,0)
)+POWER(0.3,Param!$M$21)),-2),0))</f>
        <v>4.2180003238557227</v>
      </c>
      <c r="BO76" s="53">
        <f ca="1">IF(ScreenHeight!$B77&lt;OFFSET(Radar!$AC$3,COLUMN(),0),
    Param!$B$38/ScreenHeight!$B77,
    (Param!$B$37+1/(1-OFFSET(Radar!$AD$3,COLUMN(),0)*ScreenHeight!$C77)/Param!$B$39)/OFFSET(Radar!$AC$3,COLUMN(),0)
)*DistanceShader!BO76*LightShader!BO76*(IF(OFFSET(Ghosts!$S$41,COLUMN(),0)&lt;ScreenHeight!$E77,
   1,
   (SQRT(OFFSET(Ghosts!$T$41,COLUMN(),0)-OFFSET(Ghosts!$R$41,COLUMN(),0)*ScreenHeight!$D77)-1))+IF(Ghosts!$B$35,IF(Param!$M$21,-1-POWER(0.3,Param!$M$21)/(IF(Param!$M$21&lt;20,LightShader!BO167,OFFSET(LightShader!BO167,Param!$M$21-20,0)
)+POWER(0.3,Param!$M$21)),-2),0))</f>
        <v>4.2904320916123737</v>
      </c>
      <c r="BP76" s="53">
        <f ca="1">IF(ScreenHeight!$B77&lt;OFFSET(Radar!$AC$3,COLUMN(),0),
    Param!$B$38/ScreenHeight!$B77,
    (Param!$B$37+1/(1-OFFSET(Radar!$AD$3,COLUMN(),0)*ScreenHeight!$C77)/Param!$B$39)/OFFSET(Radar!$AC$3,COLUMN(),0)
)*DistanceShader!BP76*LightShader!BP76*(IF(OFFSET(Ghosts!$S$41,COLUMN(),0)&lt;ScreenHeight!$E77,
   1,
   (SQRT(OFFSET(Ghosts!$T$41,COLUMN(),0)-OFFSET(Ghosts!$R$41,COLUMN(),0)*ScreenHeight!$D77)-1))+IF(Ghosts!$B$35,IF(Param!$M$21,-1-POWER(0.3,Param!$M$21)/(IF(Param!$M$21&lt;20,LightShader!BP167,OFFSET(LightShader!BP167,Param!$M$21-20,0)
)+POWER(0.3,Param!$M$21)),-2),0))</f>
        <v>4.3634580451983487</v>
      </c>
      <c r="BQ76" s="53">
        <f ca="1">IF(ScreenHeight!$B77&lt;OFFSET(Radar!$AC$3,COLUMN(),0),
    Param!$B$38/ScreenHeight!$B77,
    (Param!$B$37+1/(1-OFFSET(Radar!$AD$3,COLUMN(),0)*ScreenHeight!$C77)/Param!$B$39)/OFFSET(Radar!$AC$3,COLUMN(),0)
)*DistanceShader!BQ76*LightShader!BQ76*(IF(OFFSET(Ghosts!$S$41,COLUMN(),0)&lt;ScreenHeight!$E77,
   1,
   (SQRT(OFFSET(Ghosts!$T$41,COLUMN(),0)-OFFSET(Ghosts!$R$41,COLUMN(),0)*ScreenHeight!$D77)-1))+IF(Ghosts!$B$35,IF(Param!$M$21,-1-POWER(0.3,Param!$M$21)/(IF(Param!$M$21&lt;20,LightShader!BQ167,OFFSET(LightShader!BQ167,Param!$M$21-20,0)
)+POWER(0.3,Param!$M$21)),-2),0))</f>
        <v>4.4369557903383221</v>
      </c>
      <c r="BR76" s="53">
        <f ca="1">IF(ScreenHeight!$B77&lt;OFFSET(Radar!$AC$3,COLUMN(),0),
    Param!$B$38/ScreenHeight!$B77,
    (Param!$B$37+1/(1-OFFSET(Radar!$AD$3,COLUMN(),0)*ScreenHeight!$C77)/Param!$B$39)/OFFSET(Radar!$AC$3,COLUMN(),0)
)*DistanceShader!BR76*LightShader!BR76*(IF(OFFSET(Ghosts!$S$41,COLUMN(),0)&lt;ScreenHeight!$E77,
   1,
   (SQRT(OFFSET(Ghosts!$T$41,COLUMN(),0)-OFFSET(Ghosts!$R$41,COLUMN(),0)*ScreenHeight!$D77)-1))+IF(Ghosts!$B$35,IF(Param!$M$21,-1-POWER(0.3,Param!$M$21)/(IF(Param!$M$21&lt;20,LightShader!BR167,OFFSET(LightShader!BR167,Param!$M$21-20,0)
)+POWER(0.3,Param!$M$21)),-2),0))</f>
        <v>4.5107865860412435</v>
      </c>
      <c r="BS76" s="53">
        <f ca="1">IF(ScreenHeight!$B77&lt;OFFSET(Radar!$AC$3,COLUMN(),0),
    Param!$B$38/ScreenHeight!$B77,
    (Param!$B$37+1/(1-OFFSET(Radar!$AD$3,COLUMN(),0)*ScreenHeight!$C77)/Param!$B$39)/OFFSET(Radar!$AC$3,COLUMN(),0)
)*DistanceShader!BS76*LightShader!BS76*(IF(OFFSET(Ghosts!$S$41,COLUMN(),0)&lt;ScreenHeight!$E77,
   1,
   (SQRT(OFFSET(Ghosts!$T$41,COLUMN(),0)-OFFSET(Ghosts!$R$41,COLUMN(),0)*ScreenHeight!$D77)-1))+IF(Ghosts!$B$35,IF(Param!$M$21,-1-POWER(0.3,Param!$M$21)/(IF(Param!$M$21&lt;20,LightShader!BS167,OFFSET(LightShader!BS167,Param!$M$21-20,0)
)+POWER(0.3,Param!$M$21)),-2),0))</f>
        <v>4.5847943455278326</v>
      </c>
      <c r="BT76" s="53">
        <f ca="1">IF(ScreenHeight!$B77&lt;OFFSET(Radar!$AC$3,COLUMN(),0),
    Param!$B$38/ScreenHeight!$B77,
    (Param!$B$37+1/(1-OFFSET(Radar!$AD$3,COLUMN(),0)*ScreenHeight!$C77)/Param!$B$39)/OFFSET(Radar!$AC$3,COLUMN(),0)
)*DistanceShader!BT76*LightShader!BT76*(IF(OFFSET(Ghosts!$S$41,COLUMN(),0)&lt;ScreenHeight!$E77,
   1,
   (SQRT(OFFSET(Ghosts!$T$41,COLUMN(),0)-OFFSET(Ghosts!$R$41,COLUMN(),0)*ScreenHeight!$D77)-1))+IF(Ghosts!$B$35,IF(Param!$M$21,-1-POWER(0.3,Param!$M$21)/(IF(Param!$M$21&lt;20,LightShader!BT167,OFFSET(LightShader!BT167,Param!$M$21-20,0)
)+POWER(0.3,Param!$M$21)),-2),0))</f>
        <v>4.6588047402703907</v>
      </c>
      <c r="BU76" s="53">
        <f ca="1">IF(ScreenHeight!$B77&lt;OFFSET(Radar!$AC$3,COLUMN(),0),
    Param!$B$38/ScreenHeight!$B77,
    (Param!$B$37+1/(1-OFFSET(Radar!$AD$3,COLUMN(),0)*ScreenHeight!$C77)/Param!$B$39)/OFFSET(Radar!$AC$3,COLUMN(),0)
)*DistanceShader!BU76*LightShader!BU76*(IF(OFFSET(Ghosts!$S$41,COLUMN(),0)&lt;ScreenHeight!$E77,
   1,
   (SQRT(OFFSET(Ghosts!$T$41,COLUMN(),0)-OFFSET(Ghosts!$R$41,COLUMN(),0)*ScreenHeight!$D77)-1))+IF(Ghosts!$B$35,IF(Param!$M$21,-1-POWER(0.3,Param!$M$21)/(IF(Param!$M$21&lt;20,LightShader!BU167,OFFSET(LightShader!BU167,Param!$M$21-20,0)
)+POWER(0.3,Param!$M$21)),-2),0))</f>
        <v>4.732624451251584</v>
      </c>
      <c r="BV76" s="53">
        <f ca="1">IF(ScreenHeight!$B77&lt;OFFSET(Radar!$AC$3,COLUMN(),0),
    Param!$B$38/ScreenHeight!$B77,
    (Param!$B$37+1/(1-OFFSET(Radar!$AD$3,COLUMN(),0)*ScreenHeight!$C77)/Param!$B$39)/OFFSET(Radar!$AC$3,COLUMN(),0)
)*DistanceShader!BV76*LightShader!BV76*(IF(OFFSET(Ghosts!$S$41,COLUMN(),0)&lt;ScreenHeight!$E77,
   1,
   (SQRT(OFFSET(Ghosts!$T$41,COLUMN(),0)-OFFSET(Ghosts!$R$41,COLUMN(),0)*ScreenHeight!$D77)-1))+IF(Ghosts!$B$35,IF(Param!$M$21,-1-POWER(0.3,Param!$M$21)/(IF(Param!$M$21&lt;20,LightShader!BV167,OFFSET(LightShader!BV167,Param!$M$21-20,0)
)+POWER(0.3,Param!$M$21)),-2),0))</f>
        <v>4.8060406176041033</v>
      </c>
      <c r="BW76" s="53">
        <f ca="1">IF(ScreenHeight!$B77&lt;OFFSET(Radar!$AC$3,COLUMN(),0),
    Param!$B$38/ScreenHeight!$B77,
    (Param!$B$37+1/(1-OFFSET(Radar!$AD$3,COLUMN(),0)*ScreenHeight!$C77)/Param!$B$39)/OFFSET(Radar!$AC$3,COLUMN(),0)
)*DistanceShader!BW76*LightShader!BW76*(IF(OFFSET(Ghosts!$S$41,COLUMN(),0)&lt;ScreenHeight!$E77,
   1,
   (SQRT(OFFSET(Ghosts!$T$41,COLUMN(),0)-OFFSET(Ghosts!$R$41,COLUMN(),0)*ScreenHeight!$D77)-1))+IF(Ghosts!$B$35,IF(Param!$M$21,-1-POWER(0.3,Param!$M$21)/(IF(Param!$M$21&lt;20,LightShader!BW167,OFFSET(LightShader!BW167,Param!$M$21-20,0)
)+POWER(0.3,Param!$M$21)),-2),0))</f>
        <v>4.8788205382840681</v>
      </c>
      <c r="BX76" s="53">
        <f ca="1">IF(ScreenHeight!$B77&lt;OFFSET(Radar!$AC$3,COLUMN(),0),
    Param!$B$38/ScreenHeight!$B77,
    (Param!$B$37+1/(1-OFFSET(Radar!$AD$3,COLUMN(),0)*ScreenHeight!$C77)/Param!$B$39)/OFFSET(Radar!$AC$3,COLUMN(),0)
)*DistanceShader!BX76*LightShader!BX76*(IF(OFFSET(Ghosts!$S$41,COLUMN(),0)&lt;ScreenHeight!$E77,
   1,
   (SQRT(OFFSET(Ghosts!$T$41,COLUMN(),0)-OFFSET(Ghosts!$R$41,COLUMN(),0)*ScreenHeight!$D77)-1))+IF(Ghosts!$B$35,IF(Param!$M$21,-1-POWER(0.3,Param!$M$21)/(IF(Param!$M$21&lt;20,LightShader!BX167,OFFSET(LightShader!BX167,Param!$M$21-20,0)
)+POWER(0.3,Param!$M$21)),-2),0))</f>
        <v>4.9507116868482584</v>
      </c>
      <c r="BY76" s="53">
        <f ca="1">IF(ScreenHeight!$B77&lt;OFFSET(Radar!$AC$3,COLUMN(),0),
    Param!$B$38/ScreenHeight!$B77,
    (Param!$B$37+1/(1-OFFSET(Radar!$AD$3,COLUMN(),0)*ScreenHeight!$C77)/Param!$B$39)/OFFSET(Radar!$AC$3,COLUMN(),0)
)*DistanceShader!BY76*LightShader!BY76*(IF(OFFSET(Ghosts!$S$41,COLUMN(),0)&lt;ScreenHeight!$E77,
   1,
   (SQRT(OFFSET(Ghosts!$T$41,COLUMN(),0)-OFFSET(Ghosts!$R$41,COLUMN(),0)*ScreenHeight!$D77)-1))+IF(Ghosts!$B$35,IF(Param!$M$21,-1-POWER(0.3,Param!$M$21)/(IF(Param!$M$21&lt;20,LightShader!BY167,OFFSET(LightShader!BY167,Param!$M$21-20,0)
)+POWER(0.3,Param!$M$21)),-2),0))</f>
        <v>5.0214421021388604</v>
      </c>
      <c r="BZ76" s="53">
        <f ca="1">IF(ScreenHeight!$B77&lt;OFFSET(Radar!$AC$3,COLUMN(),0),
    Param!$B$38/ScreenHeight!$B77,
    (Param!$B$37+1/(1-OFFSET(Radar!$AD$3,COLUMN(),0)*ScreenHeight!$C77)/Param!$B$39)/OFFSET(Radar!$AC$3,COLUMN(),0)
)*DistanceShader!BZ76*LightShader!BZ76*(IF(OFFSET(Ghosts!$S$41,COLUMN(),0)&lt;ScreenHeight!$E77,
   1,
   (SQRT(OFFSET(Ghosts!$T$41,COLUMN(),0)-OFFSET(Ghosts!$R$41,COLUMN(),0)*ScreenHeight!$D77)-1))+IF(Ghosts!$B$35,IF(Param!$M$21,-1-POWER(0.3,Param!$M$21)/(IF(Param!$M$21&lt;20,LightShader!BZ167,OFFSET(LightShader!BZ167,Param!$M$21-20,0)
)+POWER(0.3,Param!$M$21)),-2),0))</f>
        <v>5.0907212180366184</v>
      </c>
      <c r="CA76" s="53">
        <f ca="1">IF(ScreenHeight!$B77&lt;OFFSET(Radar!$AC$3,COLUMN(),0),
    Param!$B$38/ScreenHeight!$B77,
    (Param!$B$37+1/(1-OFFSET(Radar!$AD$3,COLUMN(),0)*ScreenHeight!$C77)/Param!$B$39)/OFFSET(Radar!$AC$3,COLUMN(),0)
)*DistanceShader!CA76*LightShader!CA76*(IF(OFFSET(Ghosts!$S$41,COLUMN(),0)&lt;ScreenHeight!$E77,
   1,
   (SQRT(OFFSET(Ghosts!$T$41,COLUMN(),0)-OFFSET(Ghosts!$R$41,COLUMN(),0)*ScreenHeight!$D77)-1))+IF(Ghosts!$B$35,IF(Param!$M$21,-1-POWER(0.3,Param!$M$21)/(IF(Param!$M$21&lt;20,LightShader!CA167,OFFSET(LightShader!CA167,Param!$M$21-20,0)
)+POWER(0.3,Param!$M$21)),-2),0))</f>
        <v>5.1582411926821088</v>
      </c>
      <c r="CB76" s="53">
        <f ca="1">IF(ScreenHeight!$B77&lt;OFFSET(Radar!$AC$3,COLUMN(),0),
    Param!$B$38/ScreenHeight!$B77,
    (Param!$B$37+1/(1-OFFSET(Radar!$AD$3,COLUMN(),0)*ScreenHeight!$C77)/Param!$B$39)/OFFSET(Radar!$AC$3,COLUMN(),0)
)*DistanceShader!CB76*LightShader!CB76*(IF(OFFSET(Ghosts!$S$41,COLUMN(),0)&lt;ScreenHeight!$E77,
   1,
   (SQRT(OFFSET(Ghosts!$T$41,COLUMN(),0)-OFFSET(Ghosts!$R$41,COLUMN(),0)*ScreenHeight!$D77)-1))+IF(Ghosts!$B$35,IF(Param!$M$21,-1-POWER(0.3,Param!$M$21)/(IF(Param!$M$21&lt;20,LightShader!CB167,OFFSET(LightShader!CB167,Param!$M$21-20,0)
)+POWER(0.3,Param!$M$21)),-2),0))</f>
        <v>5.2236787909508138</v>
      </c>
      <c r="CC76" s="53">
        <f ca="1">IF(ScreenHeight!$B77&lt;OFFSET(Radar!$AC$3,COLUMN(),0),
    Param!$B$38/ScreenHeight!$B77,
    (Param!$B$37+1/(1-OFFSET(Radar!$AD$3,COLUMN(),0)*ScreenHeight!$C77)/Param!$B$39)/OFFSET(Radar!$AC$3,COLUMN(),0)
)*DistanceShader!CC76*LightShader!CC76*(IF(OFFSET(Ghosts!$S$41,COLUMN(),0)&lt;ScreenHeight!$E77,
   1,
   (SQRT(OFFSET(Ghosts!$T$41,COLUMN(),0)-OFFSET(Ghosts!$R$41,COLUMN(),0)*ScreenHeight!$D77)-1))+IF(Ghosts!$B$35,IF(Param!$M$21,-1-POWER(0.3,Param!$M$21)/(IF(Param!$M$21&lt;20,LightShader!CC167,OFFSET(LightShader!CC167,Param!$M$21-20,0)
)+POWER(0.3,Param!$M$21)),-2),0))</f>
        <v>5.2866978628485999</v>
      </c>
      <c r="CD76" s="53">
        <f ca="1">IF(ScreenHeight!$B77&lt;OFFSET(Radar!$AC$3,COLUMN(),0),
    Param!$B$38/ScreenHeight!$B77,
    (Param!$B$37+1/(1-OFFSET(Radar!$AD$3,COLUMN(),0)*ScreenHeight!$C77)/Param!$B$39)/OFFSET(Radar!$AC$3,COLUMN(),0)
)*DistanceShader!CD76*LightShader!CD76*(IF(OFFSET(Ghosts!$S$41,COLUMN(),0)&lt;ScreenHeight!$E77,
   1,
   (SQRT(OFFSET(Ghosts!$T$41,COLUMN(),0)-OFFSET(Ghosts!$R$41,COLUMN(),0)*ScreenHeight!$D77)-1))+IF(Ghosts!$B$35,IF(Param!$M$21,-1-POWER(0.3,Param!$M$21)/(IF(Param!$M$21&lt;20,LightShader!CD167,OFFSET(LightShader!CD167,Param!$M$21-20,0)
)+POWER(0.3,Param!$M$21)),-2),0))</f>
        <v>5.3469524443972531</v>
      </c>
      <c r="CE76" s="53">
        <f ca="1">IF(ScreenHeight!$B77&lt;OFFSET(Radar!$AC$3,COLUMN(),0),
    Param!$B$38/ScreenHeight!$B77,
    (Param!$B$37+1/(1-OFFSET(Radar!$AD$3,COLUMN(),0)*ScreenHeight!$C77)/Param!$B$39)/OFFSET(Radar!$AC$3,COLUMN(),0)
)*DistanceShader!CE76*LightShader!CE76*(IF(OFFSET(Ghosts!$S$41,COLUMN(),0)&lt;ScreenHeight!$E77,
   1,
   (SQRT(OFFSET(Ghosts!$T$41,COLUMN(),0)-OFFSET(Ghosts!$R$41,COLUMN(),0)*ScreenHeight!$D77)-1))+IF(Ghosts!$B$35,IF(Param!$M$21,-1-POWER(0.3,Param!$M$21)/(IF(Param!$M$21&lt;20,LightShader!CE167,OFFSET(LightShader!CE167,Param!$M$21-20,0)
)+POWER(0.3,Param!$M$21)),-2),0))</f>
        <v>5.4040904863222137</v>
      </c>
      <c r="CF76" s="53">
        <f ca="1">IF(ScreenHeight!$B77&lt;OFFSET(Radar!$AC$3,COLUMN(),0),
    Param!$B$38/ScreenHeight!$B77,
    (Param!$B$37+1/(1-OFFSET(Radar!$AD$3,COLUMN(),0)*ScreenHeight!$C77)/Param!$B$39)/OFFSET(Radar!$AC$3,COLUMN(),0)
)*DistanceShader!CF76*LightShader!CF76*(IF(OFFSET(Ghosts!$S$41,COLUMN(),0)&lt;ScreenHeight!$E77,
   1,
   (SQRT(OFFSET(Ghosts!$T$41,COLUMN(),0)-OFFSET(Ghosts!$R$41,COLUMN(),0)*ScreenHeight!$D77)-1))+IF(Ghosts!$B$35,IF(Param!$M$21,-1-POWER(0.3,Param!$M$21)/(IF(Param!$M$21&lt;20,LightShader!CF167,OFFSET(LightShader!CF167,Param!$M$21-20,0)
)+POWER(0.3,Param!$M$21)),-2),0))</f>
        <v>5.4577581896573415</v>
      </c>
      <c r="CG76" s="53">
        <f ca="1">IF(ScreenHeight!$B77&lt;OFFSET(Radar!$AC$3,COLUMN(),0),
    Param!$B$38/ScreenHeight!$B77,
    (Param!$B$37+1/(1-OFFSET(Radar!$AD$3,COLUMN(),0)*ScreenHeight!$C77)/Param!$B$39)/OFFSET(Radar!$AC$3,COLUMN(),0)
)*DistanceShader!CG76*LightShader!CG76*(IF(OFFSET(Ghosts!$S$41,COLUMN(),0)&lt;ScreenHeight!$E77,
   1,
   (SQRT(OFFSET(Ghosts!$T$41,COLUMN(),0)-OFFSET(Ghosts!$R$41,COLUMN(),0)*ScreenHeight!$D77)-1))+IF(Ghosts!$B$35,IF(Param!$M$21,-1-POWER(0.3,Param!$M$21)/(IF(Param!$M$21&lt;20,LightShader!CG167,OFFSET(LightShader!CG167,Param!$M$21-20,0)
)+POWER(0.3,Param!$M$21)),-2),0))</f>
        <v>5.5076048969704745</v>
      </c>
      <c r="CH76" s="53">
        <f ca="1">IF(ScreenHeight!$B77&lt;OFFSET(Radar!$AC$3,COLUMN(),0),
    Param!$B$38/ScreenHeight!$B77,
    (Param!$B$37+1/(1-OFFSET(Radar!$AD$3,COLUMN(),0)*ScreenHeight!$C77)/Param!$B$39)/OFFSET(Radar!$AC$3,COLUMN(),0)
)*DistanceShader!CH76*LightShader!CH76*(IF(OFFSET(Ghosts!$S$41,COLUMN(),0)&lt;ScreenHeight!$E77,
   1,
   (SQRT(OFFSET(Ghosts!$T$41,COLUMN(),0)-OFFSET(Ghosts!$R$41,COLUMN(),0)*ScreenHeight!$D77)-1))+IF(Ghosts!$B$35,IF(Param!$M$21,-1-POWER(0.3,Param!$M$21)/(IF(Param!$M$21&lt;20,LightShader!CH167,OFFSET(LightShader!CH167,Param!$M$21-20,0)
)+POWER(0.3,Param!$M$21)),-2),0))</f>
        <v>5.5532884545884604</v>
      </c>
      <c r="CI76" s="53">
        <f ca="1">IF(ScreenHeight!$B77&lt;OFFSET(Radar!$AC$3,COLUMN(),0),
    Param!$B$38/ScreenHeight!$B77,
    (Param!$B$37+1/(1-OFFSET(Radar!$AD$3,COLUMN(),0)*ScreenHeight!$C77)/Param!$B$39)/OFFSET(Radar!$AC$3,COLUMN(),0)
)*DistanceShader!CI76*LightShader!CI76*(IF(OFFSET(Ghosts!$S$41,COLUMN(),0)&lt;ScreenHeight!$E77,
   1,
   (SQRT(OFFSET(Ghosts!$T$41,COLUMN(),0)-OFFSET(Ghosts!$R$41,COLUMN(),0)*ScreenHeight!$D77)-1))+IF(Ghosts!$B$35,IF(Param!$M$21,-1-POWER(0.3,Param!$M$21)/(IF(Param!$M$21&lt;20,LightShader!CI167,OFFSET(LightShader!CI167,Param!$M$21-20,0)
)+POWER(0.3,Param!$M$21)),-2),0))</f>
        <v>5.5944809268476545</v>
      </c>
      <c r="CJ76" s="53">
        <f ca="1">IF(ScreenHeight!$B77&lt;OFFSET(Radar!$AC$3,COLUMN(),0),
    Param!$B$38/ScreenHeight!$B77,
    (Param!$B$37+1/(1-OFFSET(Radar!$AD$3,COLUMN(),0)*ScreenHeight!$C77)/Param!$B$39)/OFFSET(Radar!$AC$3,COLUMN(),0)
)*DistanceShader!CJ76*LightShader!CJ76*(IF(OFFSET(Ghosts!$S$41,COLUMN(),0)&lt;ScreenHeight!$E77,
   1,
   (SQRT(OFFSET(Ghosts!$T$41,COLUMN(),0)-OFFSET(Ghosts!$R$41,COLUMN(),0)*ScreenHeight!$D77)-1))+IF(Ghosts!$B$35,IF(Param!$M$21,-1-POWER(0.3,Param!$M$21)/(IF(Param!$M$21&lt;20,LightShader!CJ167,OFFSET(LightShader!CJ167,Param!$M$21-20,0)
)+POWER(0.3,Param!$M$21)),-2),0))</f>
        <v>5.6308745104269216</v>
      </c>
      <c r="CK76" s="53">
        <f ca="1">IF(ScreenHeight!$B77&lt;OFFSET(Radar!$AC$3,COLUMN(),0),
    Param!$B$38/ScreenHeight!$B77,
    (Param!$B$37+1/(1-OFFSET(Radar!$AD$3,COLUMN(),0)*ScreenHeight!$C77)/Param!$B$39)/OFFSET(Radar!$AC$3,COLUMN(),0)
)*DistanceShader!CK76*LightShader!CK76*(IF(OFFSET(Ghosts!$S$41,COLUMN(),0)&lt;ScreenHeight!$E77,
   1,
   (SQRT(OFFSET(Ghosts!$T$41,COLUMN(),0)-OFFSET(Ghosts!$R$41,COLUMN(),0)*ScreenHeight!$D77)-1))+IF(Ghosts!$B$35,IF(Param!$M$21,-1-POWER(0.3,Param!$M$21)/(IF(Param!$M$21&lt;20,LightShader!CK167,OFFSET(LightShader!CK167,Param!$M$21-20,0)
)+POWER(0.3,Param!$M$21)),-2),0))</f>
        <v>5.6621874680198605</v>
      </c>
      <c r="CL76" s="53">
        <f ca="1">IF(ScreenHeight!$B77&lt;OFFSET(Radar!$AC$3,COLUMN(),0),
    Param!$B$38/ScreenHeight!$B77,
    (Param!$B$37+1/(1-OFFSET(Radar!$AD$3,COLUMN(),0)*ScreenHeight!$C77)/Param!$B$39)/OFFSET(Radar!$AC$3,COLUMN(),0)
)*DistanceShader!CL76*LightShader!CL76*(IF(OFFSET(Ghosts!$S$41,COLUMN(),0)&lt;ScreenHeight!$E77,
   1,
   (SQRT(OFFSET(Ghosts!$T$41,COLUMN(),0)-OFFSET(Ghosts!$R$41,COLUMN(),0)*ScreenHeight!$D77)-1))+IF(Ghosts!$B$35,IF(Param!$M$21,-1-POWER(0.3,Param!$M$21)/(IF(Param!$M$21&lt;20,LightShader!CL167,OFFSET(LightShader!CL167,Param!$M$21-20,0)
)+POWER(0.3,Param!$M$21)),-2),0))</f>
        <v>5.6881698788893784</v>
      </c>
      <c r="CM76" s="53">
        <f ca="1">IF(ScreenHeight!$B77&lt;OFFSET(Radar!$AC$3,COLUMN(),0),
    Param!$B$38/ScreenHeight!$B77,
    (Param!$B$37+1/(1-OFFSET(Radar!$AD$3,COLUMN(),0)*ScreenHeight!$C77)/Param!$B$39)/OFFSET(Radar!$AC$3,COLUMN(),0)
)*DistanceShader!CM76*LightShader!CM76*(IF(OFFSET(Ghosts!$S$41,COLUMN(),0)&lt;ScreenHeight!$E77,
   1,
   (SQRT(OFFSET(Ghosts!$T$41,COLUMN(),0)-OFFSET(Ghosts!$R$41,COLUMN(),0)*ScreenHeight!$D77)-1))+IF(Ghosts!$B$35,IF(Param!$M$21,-1-POWER(0.3,Param!$M$21)/(IF(Param!$M$21&lt;20,LightShader!CM167,OFFSET(LightShader!CM167,Param!$M$21-20,0)
)+POWER(0.3,Param!$M$21)),-2),0))</f>
        <v>5.7086089919581369</v>
      </c>
      <c r="CN76" s="53">
        <f ca="1">IF(ScreenHeight!$B77&lt;OFFSET(Radar!$AC$3,COLUMN(),0),
    Param!$B$38/ScreenHeight!$B77,
    (Param!$B$37+1/(1-OFFSET(Radar!$AD$3,COLUMN(),0)*ScreenHeight!$C77)/Param!$B$39)/OFFSET(Radar!$AC$3,COLUMN(),0)
)*DistanceShader!CN76*LightShader!CN76*(IF(OFFSET(Ghosts!$S$41,COLUMN(),0)&lt;ScreenHeight!$E77,
   1,
   (SQRT(OFFSET(Ghosts!$T$41,COLUMN(),0)-OFFSET(Ghosts!$R$41,COLUMN(),0)*ScreenHeight!$D77)-1))+IF(Ghosts!$B$35,IF(Param!$M$21,-1-POWER(0.3,Param!$M$21)/(IF(Param!$M$21&lt;20,LightShader!CN167,OFFSET(LightShader!CN167,Param!$M$21-20,0)
)+POWER(0.3,Param!$M$21)),-2),0))</f>
        <v>5.7233339672253507</v>
      </c>
      <c r="CO76" s="53">
        <f ca="1">IF(ScreenHeight!$B77&lt;OFFSET(Radar!$AC$3,COLUMN(),0),
    Param!$B$38/ScreenHeight!$B77,
    (Param!$B$37+1/(1-OFFSET(Radar!$AD$3,COLUMN(),0)*ScreenHeight!$C77)/Param!$B$39)/OFFSET(Radar!$AC$3,COLUMN(),0)
)*DistanceShader!CO76*LightShader!CO76*(IF(OFFSET(Ghosts!$S$41,COLUMN(),0)&lt;ScreenHeight!$E77,
   1,
   (SQRT(OFFSET(Ghosts!$T$41,COLUMN(),0)-OFFSET(Ghosts!$R$41,COLUMN(),0)*ScreenHeight!$D77)-1))+IF(Ghosts!$B$35,IF(Param!$M$21,-1-POWER(0.3,Param!$M$21)/(IF(Param!$M$21&lt;20,LightShader!CO167,OFFSET(LightShader!CO167,Param!$M$21-20,0)
)+POWER(0.3,Param!$M$21)),-2),0))</f>
        <v>5.7322198047887651</v>
      </c>
      <c r="CP76" s="53">
        <f ca="1">IF(ScreenHeight!$B77&lt;OFFSET(Radar!$AC$3,COLUMN(),0),
    Param!$B$38/ScreenHeight!$B77,
    (Param!$B$37+1/(1-OFFSET(Radar!$AD$3,COLUMN(),0)*ScreenHeight!$C77)/Param!$B$39)/OFFSET(Radar!$AC$3,COLUMN(),0)
)*DistanceShader!CP76*LightShader!CP76*(IF(OFFSET(Ghosts!$S$41,COLUMN(),0)&lt;ScreenHeight!$E77,
   1,
   (SQRT(OFFSET(Ghosts!$T$41,COLUMN(),0)-OFFSET(Ghosts!$R$41,COLUMN(),0)*ScreenHeight!$D77)-1))+IF(Ghosts!$B$35,IF(Param!$M$21,-1-POWER(0.3,Param!$M$21)/(IF(Param!$M$21&lt;20,LightShader!CP167,OFFSET(LightShader!CP167,Param!$M$21-20,0)
)+POWER(0.3,Param!$M$21)),-2),0))</f>
        <v>5.7351902877625784</v>
      </c>
      <c r="CQ76" s="53">
        <f ca="1">IF(ScreenHeight!$B77&lt;OFFSET(Radar!$AC$3,COLUMN(),0),
    Param!$B$38/ScreenHeight!$B77,
    (Param!$B$37+1/(1-OFFSET(Radar!$AD$3,COLUMN(),0)*ScreenHeight!$C77)/Param!$B$39)/OFFSET(Radar!$AC$3,COLUMN(),0)
)*DistanceShader!CQ76*LightShader!CQ76*(IF(OFFSET(Ghosts!$S$41,COLUMN(),0)&lt;ScreenHeight!$E77,
   1,
   (SQRT(OFFSET(Ghosts!$T$41,COLUMN(),0)-OFFSET(Ghosts!$R$41,COLUMN(),0)*ScreenHeight!$D77)-1))+IF(Ghosts!$B$35,IF(Param!$M$21,-1-POWER(0.3,Param!$M$21)/(IF(Param!$M$21&lt;20,LightShader!CQ167,OFFSET(LightShader!CQ167,Param!$M$21-20,0)
)+POWER(0.3,Param!$M$21)),-2),0))</f>
        <v>5.7322198047887651</v>
      </c>
      <c r="CR76" s="53">
        <f ca="1">IF(ScreenHeight!$B77&lt;OFFSET(Radar!$AC$3,COLUMN(),0),
    Param!$B$38/ScreenHeight!$B77,
    (Param!$B$37+1/(1-OFFSET(Radar!$AD$3,COLUMN(),0)*ScreenHeight!$C77)/Param!$B$39)/OFFSET(Radar!$AC$3,COLUMN(),0)
)*DistanceShader!CR76*LightShader!CR76*(IF(OFFSET(Ghosts!$S$41,COLUMN(),0)&lt;ScreenHeight!$E77,
   1,
   (SQRT(OFFSET(Ghosts!$T$41,COLUMN(),0)-OFFSET(Ghosts!$R$41,COLUMN(),0)*ScreenHeight!$D77)-1))+IF(Ghosts!$B$35,IF(Param!$M$21,-1-POWER(0.3,Param!$M$21)/(IF(Param!$M$21&lt;20,LightShader!CR167,OFFSET(LightShader!CR167,Param!$M$21-20,0)
)+POWER(0.3,Param!$M$21)),-2),0))</f>
        <v>5.7233339672253507</v>
      </c>
      <c r="CS76" s="53">
        <f ca="1">IF(ScreenHeight!$B77&lt;OFFSET(Radar!$AC$3,COLUMN(),0),
    Param!$B$38/ScreenHeight!$B77,
    (Param!$B$37+1/(1-OFFSET(Radar!$AD$3,COLUMN(),0)*ScreenHeight!$C77)/Param!$B$39)/OFFSET(Radar!$AC$3,COLUMN(),0)
)*DistanceShader!CS76*LightShader!CS76*(IF(OFFSET(Ghosts!$S$41,COLUMN(),0)&lt;ScreenHeight!$E77,
   1,
   (SQRT(OFFSET(Ghosts!$T$41,COLUMN(),0)-OFFSET(Ghosts!$R$41,COLUMN(),0)*ScreenHeight!$D77)-1))+IF(Ghosts!$B$35,IF(Param!$M$21,-1-POWER(0.3,Param!$M$21)/(IF(Param!$M$21&lt;20,LightShader!CS167,OFFSET(LightShader!CS167,Param!$M$21-20,0)
)+POWER(0.3,Param!$M$21)),-2),0))</f>
        <v>5.7086089919581369</v>
      </c>
      <c r="CT76" s="53">
        <f ca="1">IF(ScreenHeight!$B77&lt;OFFSET(Radar!$AC$3,COLUMN(),0),
    Param!$B$38/ScreenHeight!$B77,
    (Param!$B$37+1/(1-OFFSET(Radar!$AD$3,COLUMN(),0)*ScreenHeight!$C77)/Param!$B$39)/OFFSET(Radar!$AC$3,COLUMN(),0)
)*DistanceShader!CT76*LightShader!CT76*(IF(OFFSET(Ghosts!$S$41,COLUMN(),0)&lt;ScreenHeight!$E77,
   1,
   (SQRT(OFFSET(Ghosts!$T$41,COLUMN(),0)-OFFSET(Ghosts!$R$41,COLUMN(),0)*ScreenHeight!$D77)-1))+IF(Ghosts!$B$35,IF(Param!$M$21,-1-POWER(0.3,Param!$M$21)/(IF(Param!$M$21&lt;20,LightShader!CT167,OFFSET(LightShader!CT167,Param!$M$21-20,0)
)+POWER(0.3,Param!$M$21)),-2),0))</f>
        <v>5.6881698788893784</v>
      </c>
      <c r="CU76" s="53">
        <f ca="1">IF(ScreenHeight!$B77&lt;OFFSET(Radar!$AC$3,COLUMN(),0),
    Param!$B$38/ScreenHeight!$B77,
    (Param!$B$37+1/(1-OFFSET(Radar!$AD$3,COLUMN(),0)*ScreenHeight!$C77)/Param!$B$39)/OFFSET(Radar!$AC$3,COLUMN(),0)
)*DistanceShader!CU76*LightShader!CU76*(IF(OFFSET(Ghosts!$S$41,COLUMN(),0)&lt;ScreenHeight!$E77,
   1,
   (SQRT(OFFSET(Ghosts!$T$41,COLUMN(),0)-OFFSET(Ghosts!$R$41,COLUMN(),0)*ScreenHeight!$D77)-1))+IF(Ghosts!$B$35,IF(Param!$M$21,-1-POWER(0.3,Param!$M$21)/(IF(Param!$M$21&lt;20,LightShader!CU167,OFFSET(LightShader!CU167,Param!$M$21-20,0)
)+POWER(0.3,Param!$M$21)),-2),0))</f>
        <v>5.6621874680198605</v>
      </c>
      <c r="CV76" s="53">
        <f ca="1">IF(ScreenHeight!$B77&lt;OFFSET(Radar!$AC$3,COLUMN(),0),
    Param!$B$38/ScreenHeight!$B77,
    (Param!$B$37+1/(1-OFFSET(Radar!$AD$3,COLUMN(),0)*ScreenHeight!$C77)/Param!$B$39)/OFFSET(Radar!$AC$3,COLUMN(),0)
)*DistanceShader!CV76*LightShader!CV76*(IF(OFFSET(Ghosts!$S$41,COLUMN(),0)&lt;ScreenHeight!$E77,
   1,
   (SQRT(OFFSET(Ghosts!$T$41,COLUMN(),0)-OFFSET(Ghosts!$R$41,COLUMN(),0)*ScreenHeight!$D77)-1))+IF(Ghosts!$B$35,IF(Param!$M$21,-1-POWER(0.3,Param!$M$21)/(IF(Param!$M$21&lt;20,LightShader!CV167,OFFSET(LightShader!CV167,Param!$M$21-20,0)
)+POWER(0.3,Param!$M$21)),-2),0))</f>
        <v>5.6308745104269216</v>
      </c>
      <c r="CW76" s="53">
        <f ca="1">IF(ScreenHeight!$B77&lt;OFFSET(Radar!$AC$3,COLUMN(),0),
    Param!$B$38/ScreenHeight!$B77,
    (Param!$B$37+1/(1-OFFSET(Radar!$AD$3,COLUMN(),0)*ScreenHeight!$C77)/Param!$B$39)/OFFSET(Radar!$AC$3,COLUMN(),0)
)*DistanceShader!CW76*LightShader!CW76*(IF(OFFSET(Ghosts!$S$41,COLUMN(),0)&lt;ScreenHeight!$E77,
   1,
   (SQRT(OFFSET(Ghosts!$T$41,COLUMN(),0)-OFFSET(Ghosts!$R$41,COLUMN(),0)*ScreenHeight!$D77)-1))+IF(Ghosts!$B$35,IF(Param!$M$21,-1-POWER(0.3,Param!$M$21)/(IF(Param!$M$21&lt;20,LightShader!CW167,OFFSET(LightShader!CW167,Param!$M$21-20,0)
)+POWER(0.3,Param!$M$21)),-2),0))</f>
        <v>5.5944809268476545</v>
      </c>
      <c r="CX76" s="53">
        <f ca="1">IF(ScreenHeight!$B77&lt;OFFSET(Radar!$AC$3,COLUMN(),0),
    Param!$B$38/ScreenHeight!$B77,
    (Param!$B$37+1/(1-OFFSET(Radar!$AD$3,COLUMN(),0)*ScreenHeight!$C77)/Param!$B$39)/OFFSET(Radar!$AC$3,COLUMN(),0)
)*DistanceShader!CX76*LightShader!CX76*(IF(OFFSET(Ghosts!$S$41,COLUMN(),0)&lt;ScreenHeight!$E77,
   1,
   (SQRT(OFFSET(Ghosts!$T$41,COLUMN(),0)-OFFSET(Ghosts!$R$41,COLUMN(),0)*ScreenHeight!$D77)-1))+IF(Ghosts!$B$35,IF(Param!$M$21,-1-POWER(0.3,Param!$M$21)/(IF(Param!$M$21&lt;20,LightShader!CX167,OFFSET(LightShader!CX167,Param!$M$21-20,0)
)+POWER(0.3,Param!$M$21)),-2),0))</f>
        <v>5.5532884545884604</v>
      </c>
      <c r="CY76" s="53">
        <f ca="1">IF(ScreenHeight!$B77&lt;OFFSET(Radar!$AC$3,COLUMN(),0),
    Param!$B$38/ScreenHeight!$B77,
    (Param!$B$37+1/(1-OFFSET(Radar!$AD$3,COLUMN(),0)*ScreenHeight!$C77)/Param!$B$39)/OFFSET(Radar!$AC$3,COLUMN(),0)
)*DistanceShader!CY76*LightShader!CY76*(IF(OFFSET(Ghosts!$S$41,COLUMN(),0)&lt;ScreenHeight!$E77,
   1,
   (SQRT(OFFSET(Ghosts!$T$41,COLUMN(),0)-OFFSET(Ghosts!$R$41,COLUMN(),0)*ScreenHeight!$D77)-1))+IF(Ghosts!$B$35,IF(Param!$M$21,-1-POWER(0.3,Param!$M$21)/(IF(Param!$M$21&lt;20,LightShader!CY167,OFFSET(LightShader!CY167,Param!$M$21-20,0)
)+POWER(0.3,Param!$M$21)),-2),0))</f>
        <v>5.5076048969704745</v>
      </c>
      <c r="CZ76" s="53">
        <f ca="1">IF(ScreenHeight!$B77&lt;OFFSET(Radar!$AC$3,COLUMN(),0),
    Param!$B$38/ScreenHeight!$B77,
    (Param!$B$37+1/(1-OFFSET(Radar!$AD$3,COLUMN(),0)*ScreenHeight!$C77)/Param!$B$39)/OFFSET(Radar!$AC$3,COLUMN(),0)
)*DistanceShader!CZ76*LightShader!CZ76*(IF(OFFSET(Ghosts!$S$41,COLUMN(),0)&lt;ScreenHeight!$E77,
   1,
   (SQRT(OFFSET(Ghosts!$T$41,COLUMN(),0)-OFFSET(Ghosts!$R$41,COLUMN(),0)*ScreenHeight!$D77)-1))+IF(Ghosts!$B$35,IF(Param!$M$21,-1-POWER(0.3,Param!$M$21)/(IF(Param!$M$21&lt;20,LightShader!CZ167,OFFSET(LightShader!CZ167,Param!$M$21-20,0)
)+POWER(0.3,Param!$M$21)),-2),0))</f>
        <v>5.4577581896573415</v>
      </c>
      <c r="DA76" s="53">
        <f ca="1">IF(ScreenHeight!$B77&lt;OFFSET(Radar!$AC$3,COLUMN(),0),
    Param!$B$38/ScreenHeight!$B77,
    (Param!$B$37+1/(1-OFFSET(Radar!$AD$3,COLUMN(),0)*ScreenHeight!$C77)/Param!$B$39)/OFFSET(Radar!$AC$3,COLUMN(),0)
)*DistanceShader!DA76*LightShader!DA76*(IF(OFFSET(Ghosts!$S$41,COLUMN(),0)&lt;ScreenHeight!$E77,
   1,
   (SQRT(OFFSET(Ghosts!$T$41,COLUMN(),0)-OFFSET(Ghosts!$R$41,COLUMN(),0)*ScreenHeight!$D77)-1))+IF(Ghosts!$B$35,IF(Param!$M$21,-1-POWER(0.3,Param!$M$21)/(IF(Param!$M$21&lt;20,LightShader!DA167,OFFSET(LightShader!DA167,Param!$M$21-20,0)
)+POWER(0.3,Param!$M$21)),-2),0))</f>
        <v>5.4040904863222137</v>
      </c>
      <c r="DB76" s="53">
        <f ca="1">IF(ScreenHeight!$B77&lt;OFFSET(Radar!$AC$3,COLUMN(),0),
    Param!$B$38/ScreenHeight!$B77,
    (Param!$B$37+1/(1-OFFSET(Radar!$AD$3,COLUMN(),0)*ScreenHeight!$C77)/Param!$B$39)/OFFSET(Radar!$AC$3,COLUMN(),0)
)*DistanceShader!DB76*LightShader!DB76*(IF(OFFSET(Ghosts!$S$41,COLUMN(),0)&lt;ScreenHeight!$E77,
   1,
   (SQRT(OFFSET(Ghosts!$T$41,COLUMN(),0)-OFFSET(Ghosts!$R$41,COLUMN(),0)*ScreenHeight!$D77)-1))+IF(Ghosts!$B$35,IF(Param!$M$21,-1-POWER(0.3,Param!$M$21)/(IF(Param!$M$21&lt;20,LightShader!DB167,OFFSET(LightShader!DB167,Param!$M$21-20,0)
)+POWER(0.3,Param!$M$21)),-2),0))</f>
        <v>5.3469524443972531</v>
      </c>
      <c r="DC76" s="53">
        <f ca="1">IF(ScreenHeight!$B77&lt;OFFSET(Radar!$AC$3,COLUMN(),0),
    Param!$B$38/ScreenHeight!$B77,
    (Param!$B$37+1/(1-OFFSET(Radar!$AD$3,COLUMN(),0)*ScreenHeight!$C77)/Param!$B$39)/OFFSET(Radar!$AC$3,COLUMN(),0)
)*DistanceShader!DC76*LightShader!DC76*(IF(OFFSET(Ghosts!$S$41,COLUMN(),0)&lt;ScreenHeight!$E77,
   1,
   (SQRT(OFFSET(Ghosts!$T$41,COLUMN(),0)-OFFSET(Ghosts!$R$41,COLUMN(),0)*ScreenHeight!$D77)-1))+IF(Ghosts!$B$35,IF(Param!$M$21,-1-POWER(0.3,Param!$M$21)/(IF(Param!$M$21&lt;20,LightShader!DC167,OFFSET(LightShader!DC167,Param!$M$21-20,0)
)+POWER(0.3,Param!$M$21)),-2),0))</f>
        <v>5.2866978628485999</v>
      </c>
      <c r="DD76" s="53">
        <f ca="1">IF(ScreenHeight!$B77&lt;OFFSET(Radar!$AC$3,COLUMN(),0),
    Param!$B$38/ScreenHeight!$B77,
    (Param!$B$37+1/(1-OFFSET(Radar!$AD$3,COLUMN(),0)*ScreenHeight!$C77)/Param!$B$39)/OFFSET(Radar!$AC$3,COLUMN(),0)
)*DistanceShader!DD76*LightShader!DD76*(IF(OFFSET(Ghosts!$S$41,COLUMN(),0)&lt;ScreenHeight!$E77,
   1,
   (SQRT(OFFSET(Ghosts!$T$41,COLUMN(),0)-OFFSET(Ghosts!$R$41,COLUMN(),0)*ScreenHeight!$D77)-1))+IF(Ghosts!$B$35,IF(Param!$M$21,-1-POWER(0.3,Param!$M$21)/(IF(Param!$M$21&lt;20,LightShader!DD167,OFFSET(LightShader!DD167,Param!$M$21-20,0)
)+POWER(0.3,Param!$M$21)),-2),0))</f>
        <v>5.2236787909508138</v>
      </c>
      <c r="DE76" s="53">
        <f ca="1">IF(ScreenHeight!$B77&lt;OFFSET(Radar!$AC$3,COLUMN(),0),
    Param!$B$38/ScreenHeight!$B77,
    (Param!$B$37+1/(1-OFFSET(Radar!$AD$3,COLUMN(),0)*ScreenHeight!$C77)/Param!$B$39)/OFFSET(Radar!$AC$3,COLUMN(),0)
)*DistanceShader!DE76*LightShader!DE76*(IF(OFFSET(Ghosts!$S$41,COLUMN(),0)&lt;ScreenHeight!$E77,
   1,
   (SQRT(OFFSET(Ghosts!$T$41,COLUMN(),0)-OFFSET(Ghosts!$R$41,COLUMN(),0)*ScreenHeight!$D77)-1))+IF(Ghosts!$B$35,IF(Param!$M$21,-1-POWER(0.3,Param!$M$21)/(IF(Param!$M$21&lt;20,LightShader!DE167,OFFSET(LightShader!DE167,Param!$M$21-20,0)
)+POWER(0.3,Param!$M$21)),-2),0))</f>
        <v>5.1582411926821088</v>
      </c>
      <c r="DF76" s="53">
        <f ca="1">IF(ScreenHeight!$B77&lt;OFFSET(Radar!$AC$3,COLUMN(),0),
    Param!$B$38/ScreenHeight!$B77,
    (Param!$B$37+1/(1-OFFSET(Radar!$AD$3,COLUMN(),0)*ScreenHeight!$C77)/Param!$B$39)/OFFSET(Radar!$AC$3,COLUMN(),0)
)*DistanceShader!DF76*LightShader!DF76*(IF(OFFSET(Ghosts!$S$41,COLUMN(),0)&lt;ScreenHeight!$E77,
   1,
   (SQRT(OFFSET(Ghosts!$T$41,COLUMN(),0)-OFFSET(Ghosts!$R$41,COLUMN(),0)*ScreenHeight!$D77)-1))+IF(Ghosts!$B$35,IF(Param!$M$21,-1-POWER(0.3,Param!$M$21)/(IF(Param!$M$21&lt;20,LightShader!DF167,OFFSET(LightShader!DF167,Param!$M$21-20,0)
)+POWER(0.3,Param!$M$21)),-2),0))</f>
        <v>5.0907212180366184</v>
      </c>
      <c r="DG76" s="53">
        <f ca="1">IF(ScreenHeight!$B77&lt;OFFSET(Radar!$AC$3,COLUMN(),0),
    Param!$B$38/ScreenHeight!$B77,
    (Param!$B$37+1/(1-OFFSET(Radar!$AD$3,COLUMN(),0)*ScreenHeight!$C77)/Param!$B$39)/OFFSET(Radar!$AC$3,COLUMN(),0)
)*DistanceShader!DG76*LightShader!DG76*(IF(OFFSET(Ghosts!$S$41,COLUMN(),0)&lt;ScreenHeight!$E77,
   1,
   (SQRT(OFFSET(Ghosts!$T$41,COLUMN(),0)-OFFSET(Ghosts!$R$41,COLUMN(),0)*ScreenHeight!$D77)-1))+IF(Ghosts!$B$35,IF(Param!$M$21,-1-POWER(0.3,Param!$M$21)/(IF(Param!$M$21&lt;20,LightShader!DG167,OFFSET(LightShader!DG167,Param!$M$21-20,0)
)+POWER(0.3,Param!$M$21)),-2),0))</f>
        <v>5.0214421021388604</v>
      </c>
      <c r="DH76" s="53">
        <f ca="1">IF(ScreenHeight!$B77&lt;OFFSET(Radar!$AC$3,COLUMN(),0),
    Param!$B$38/ScreenHeight!$B77,
    (Param!$B$37+1/(1-OFFSET(Radar!$AD$3,COLUMN(),0)*ScreenHeight!$C77)/Param!$B$39)/OFFSET(Radar!$AC$3,COLUMN(),0)
)*DistanceShader!DH76*LightShader!DH76*(IF(OFFSET(Ghosts!$S$41,COLUMN(),0)&lt;ScreenHeight!$E77,
   1,
   (SQRT(OFFSET(Ghosts!$T$41,COLUMN(),0)-OFFSET(Ghosts!$R$41,COLUMN(),0)*ScreenHeight!$D77)-1))+IF(Ghosts!$B$35,IF(Param!$M$21,-1-POWER(0.3,Param!$M$21)/(IF(Param!$M$21&lt;20,LightShader!DH167,OFFSET(LightShader!DH167,Param!$M$21-20,0)
)+POWER(0.3,Param!$M$21)),-2),0))</f>
        <v>4.9507116868482584</v>
      </c>
      <c r="DI76" s="53">
        <f ca="1">IF(ScreenHeight!$B77&lt;OFFSET(Radar!$AC$3,COLUMN(),0),
    Param!$B$38/ScreenHeight!$B77,
    (Param!$B$37+1/(1-OFFSET(Radar!$AD$3,COLUMN(),0)*ScreenHeight!$C77)/Param!$B$39)/OFFSET(Radar!$AC$3,COLUMN(),0)
)*DistanceShader!DI76*LightShader!DI76*(IF(OFFSET(Ghosts!$S$41,COLUMN(),0)&lt;ScreenHeight!$E77,
   1,
   (SQRT(OFFSET(Ghosts!$T$41,COLUMN(),0)-OFFSET(Ghosts!$R$41,COLUMN(),0)*ScreenHeight!$D77)-1))+IF(Ghosts!$B$35,IF(Param!$M$21,-1-POWER(0.3,Param!$M$21)/(IF(Param!$M$21&lt;20,LightShader!DI167,OFFSET(LightShader!DI167,Param!$M$21-20,0)
)+POWER(0.3,Param!$M$21)),-2),0))</f>
        <v>4.8788205382840681</v>
      </c>
      <c r="DJ76" s="53">
        <f ca="1">IF(ScreenHeight!$B77&lt;OFFSET(Radar!$AC$3,COLUMN(),0),
    Param!$B$38/ScreenHeight!$B77,
    (Param!$B$37+1/(1-OFFSET(Radar!$AD$3,COLUMN(),0)*ScreenHeight!$C77)/Param!$B$39)/OFFSET(Radar!$AC$3,COLUMN(),0)
)*DistanceShader!DJ76*LightShader!DJ76*(IF(OFFSET(Ghosts!$S$41,COLUMN(),0)&lt;ScreenHeight!$E77,
   1,
   (SQRT(OFFSET(Ghosts!$T$41,COLUMN(),0)-OFFSET(Ghosts!$R$41,COLUMN(),0)*ScreenHeight!$D77)-1))+IF(Ghosts!$B$35,IF(Param!$M$21,-1-POWER(0.3,Param!$M$21)/(IF(Param!$M$21&lt;20,LightShader!DJ167,OFFSET(LightShader!DJ167,Param!$M$21-20,0)
)+POWER(0.3,Param!$M$21)),-2),0))</f>
        <v>4.8060406176041033</v>
      </c>
      <c r="DK76" s="53">
        <f ca="1">IF(ScreenHeight!$B77&lt;OFFSET(Radar!$AC$3,COLUMN(),0),
    Param!$B$38/ScreenHeight!$B77,
    (Param!$B$37+1/(1-OFFSET(Radar!$AD$3,COLUMN(),0)*ScreenHeight!$C77)/Param!$B$39)/OFFSET(Radar!$AC$3,COLUMN(),0)
)*DistanceShader!DK76*LightShader!DK76*(IF(OFFSET(Ghosts!$S$41,COLUMN(),0)&lt;ScreenHeight!$E77,
   1,
   (SQRT(OFFSET(Ghosts!$T$41,COLUMN(),0)-OFFSET(Ghosts!$R$41,COLUMN(),0)*ScreenHeight!$D77)-1))+IF(Ghosts!$B$35,IF(Param!$M$21,-1-POWER(0.3,Param!$M$21)/(IF(Param!$M$21&lt;20,LightShader!DK167,OFFSET(LightShader!DK167,Param!$M$21-20,0)
)+POWER(0.3,Param!$M$21)),-2),0))</f>
        <v>4.732624451251584</v>
      </c>
      <c r="DL76" s="53">
        <f ca="1">IF(ScreenHeight!$B77&lt;OFFSET(Radar!$AC$3,COLUMN(),0),
    Param!$B$38/ScreenHeight!$B77,
    (Param!$B$37+1/(1-OFFSET(Radar!$AD$3,COLUMN(),0)*ScreenHeight!$C77)/Param!$B$39)/OFFSET(Radar!$AC$3,COLUMN(),0)
)*DistanceShader!DL76*LightShader!DL76*(IF(OFFSET(Ghosts!$S$41,COLUMN(),0)&lt;ScreenHeight!$E77,
   1,
   (SQRT(OFFSET(Ghosts!$T$41,COLUMN(),0)-OFFSET(Ghosts!$R$41,COLUMN(),0)*ScreenHeight!$D77)-1))+IF(Ghosts!$B$35,IF(Param!$M$21,-1-POWER(0.3,Param!$M$21)/(IF(Param!$M$21&lt;20,LightShader!DL167,OFFSET(LightShader!DL167,Param!$M$21-20,0)
)+POWER(0.3,Param!$M$21)),-2),0))</f>
        <v>4.6588047402703907</v>
      </c>
      <c r="DM76" s="53">
        <f ca="1">IF(ScreenHeight!$B77&lt;OFFSET(Radar!$AC$3,COLUMN(),0),
    Param!$B$38/ScreenHeight!$B77,
    (Param!$B$37+1/(1-OFFSET(Radar!$AD$3,COLUMN(),0)*ScreenHeight!$C77)/Param!$B$39)/OFFSET(Radar!$AC$3,COLUMN(),0)
)*DistanceShader!DM76*LightShader!DM76*(IF(OFFSET(Ghosts!$S$41,COLUMN(),0)&lt;ScreenHeight!$E77,
   1,
   (SQRT(OFFSET(Ghosts!$T$41,COLUMN(),0)-OFFSET(Ghosts!$R$41,COLUMN(),0)*ScreenHeight!$D77)-1))+IF(Ghosts!$B$35,IF(Param!$M$21,-1-POWER(0.3,Param!$M$21)/(IF(Param!$M$21&lt;20,LightShader!DM167,OFFSET(LightShader!DM167,Param!$M$21-20,0)
)+POWER(0.3,Param!$M$21)),-2),0))</f>
        <v>4.5847943455278326</v>
      </c>
      <c r="DN76" s="53">
        <f ca="1">IF(ScreenHeight!$B77&lt;OFFSET(Radar!$AC$3,COLUMN(),0),
    Param!$B$38/ScreenHeight!$B77,
    (Param!$B$37+1/(1-OFFSET(Radar!$AD$3,COLUMN(),0)*ScreenHeight!$C77)/Param!$B$39)/OFFSET(Radar!$AC$3,COLUMN(),0)
)*DistanceShader!DN76*LightShader!DN76*(IF(OFFSET(Ghosts!$S$41,COLUMN(),0)&lt;ScreenHeight!$E77,
   1,
   (SQRT(OFFSET(Ghosts!$T$41,COLUMN(),0)-OFFSET(Ghosts!$R$41,COLUMN(),0)*ScreenHeight!$D77)-1))+IF(Ghosts!$B$35,IF(Param!$M$21,-1-POWER(0.3,Param!$M$21)/(IF(Param!$M$21&lt;20,LightShader!DN167,OFFSET(LightShader!DN167,Param!$M$21-20,0)
)+POWER(0.3,Param!$M$21)),-2),0))</f>
        <v>4.5107865860412435</v>
      </c>
      <c r="DO76" s="53">
        <f ca="1">IF(ScreenHeight!$B77&lt;OFFSET(Radar!$AC$3,COLUMN(),0),
    Param!$B$38/ScreenHeight!$B77,
    (Param!$B$37+1/(1-OFFSET(Radar!$AD$3,COLUMN(),0)*ScreenHeight!$C77)/Param!$B$39)/OFFSET(Radar!$AC$3,COLUMN(),0)
)*DistanceShader!DO76*LightShader!DO76*(IF(OFFSET(Ghosts!$S$41,COLUMN(),0)&lt;ScreenHeight!$E77,
   1,
   (SQRT(OFFSET(Ghosts!$T$41,COLUMN(),0)-OFFSET(Ghosts!$R$41,COLUMN(),0)*ScreenHeight!$D77)-1))+IF(Ghosts!$B$35,IF(Param!$M$21,-1-POWER(0.3,Param!$M$21)/(IF(Param!$M$21&lt;20,LightShader!DO167,OFFSET(LightShader!DO167,Param!$M$21-20,0)
)+POWER(0.3,Param!$M$21)),-2),0))</f>
        <v>4.4369557903383221</v>
      </c>
      <c r="DP76" s="53">
        <f ca="1">IF(ScreenHeight!$B77&lt;OFFSET(Radar!$AC$3,COLUMN(),0),
    Param!$B$38/ScreenHeight!$B77,
    (Param!$B$37+1/(1-OFFSET(Radar!$AD$3,COLUMN(),0)*ScreenHeight!$C77)/Param!$B$39)/OFFSET(Radar!$AC$3,COLUMN(),0)
)*DistanceShader!DP76*LightShader!DP76*(IF(OFFSET(Ghosts!$S$41,COLUMN(),0)&lt;ScreenHeight!$E77,
   1,
   (SQRT(OFFSET(Ghosts!$T$41,COLUMN(),0)-OFFSET(Ghosts!$R$41,COLUMN(),0)*ScreenHeight!$D77)-1))+IF(Ghosts!$B$35,IF(Param!$M$21,-1-POWER(0.3,Param!$M$21)/(IF(Param!$M$21&lt;20,LightShader!DP167,OFFSET(LightShader!DP167,Param!$M$21-20,0)
)+POWER(0.3,Param!$M$21)),-2),0))</f>
        <v>4.3634580451983487</v>
      </c>
      <c r="DQ76" s="53">
        <f ca="1">IF(ScreenHeight!$B77&lt;OFFSET(Radar!$AC$3,COLUMN(),0),
    Param!$B$38/ScreenHeight!$B77,
    (Param!$B$37+1/(1-OFFSET(Radar!$AD$3,COLUMN(),0)*ScreenHeight!$C77)/Param!$B$39)/OFFSET(Radar!$AC$3,COLUMN(),0)
)*DistanceShader!DQ76*LightShader!DQ76*(IF(OFFSET(Ghosts!$S$41,COLUMN(),0)&lt;ScreenHeight!$E77,
   1,
   (SQRT(OFFSET(Ghosts!$T$41,COLUMN(),0)-OFFSET(Ghosts!$R$41,COLUMN(),0)*ScreenHeight!$D77)-1))+IF(Ghosts!$B$35,IF(Param!$M$21,-1-POWER(0.3,Param!$M$21)/(IF(Param!$M$21&lt;20,LightShader!DQ167,OFFSET(LightShader!DQ167,Param!$M$21-20,0)
)+POWER(0.3,Param!$M$21)),-2),0))</f>
        <v>4.2904320916123737</v>
      </c>
      <c r="DR76" s="53">
        <f ca="1">IF(ScreenHeight!$B77&lt;OFFSET(Radar!$AC$3,COLUMN(),0),
    Param!$B$38/ScreenHeight!$B77,
    (Param!$B$37+1/(1-OFFSET(Radar!$AD$3,COLUMN(),0)*ScreenHeight!$C77)/Param!$B$39)/OFFSET(Radar!$AC$3,COLUMN(),0)
)*DistanceShader!DR76*LightShader!DR76*(IF(OFFSET(Ghosts!$S$41,COLUMN(),0)&lt;ScreenHeight!$E77,
   1,
   (SQRT(OFFSET(Ghosts!$T$41,COLUMN(),0)-OFFSET(Ghosts!$R$41,COLUMN(),0)*ScreenHeight!$D77)-1))+IF(Ghosts!$B$35,IF(Param!$M$21,-1-POWER(0.3,Param!$M$21)/(IF(Param!$M$21&lt;20,LightShader!DR167,OFFSET(LightShader!DR167,Param!$M$21-20,0)
)+POWER(0.3,Param!$M$21)),-2),0))</f>
        <v>4.2180003238557227</v>
      </c>
      <c r="DS76" s="53">
        <f ca="1">IF(ScreenHeight!$B77&lt;OFFSET(Radar!$AC$3,COLUMN(),0),
    Param!$B$38/ScreenHeight!$B77,
    (Param!$B$37+1/(1-OFFSET(Radar!$AD$3,COLUMN(),0)*ScreenHeight!$C77)/Param!$B$39)/OFFSET(Radar!$AC$3,COLUMN(),0)
)*DistanceShader!DS76*LightShader!DS76*(IF(OFFSET(Ghosts!$S$41,COLUMN(),0)&lt;ScreenHeight!$E77,
   1,
   (SQRT(OFFSET(Ghosts!$T$41,COLUMN(),0)-OFFSET(Ghosts!$R$41,COLUMN(),0)*ScreenHeight!$D77)-1))+IF(Ghosts!$B$35,IF(Param!$M$21,-1-POWER(0.3,Param!$M$21)/(IF(Param!$M$21&lt;20,LightShader!DS167,OFFSET(LightShader!DS167,Param!$M$21-20,0)
)+POWER(0.3,Param!$M$21)),-2),0))</f>
        <v>4.1462698537822478</v>
      </c>
      <c r="DT76" s="53">
        <f ca="1">IF(ScreenHeight!$B77&lt;OFFSET(Radar!$AC$3,COLUMN(),0),
    Param!$B$38/ScreenHeight!$B77,
    (Param!$B$37+1/(1-OFFSET(Radar!$AD$3,COLUMN(),0)*ScreenHeight!$C77)/Param!$B$39)/OFFSET(Radar!$AC$3,COLUMN(),0)
)*DistanceShader!DT76*LightShader!DT76*(IF(OFFSET(Ghosts!$S$41,COLUMN(),0)&lt;ScreenHeight!$E77,
   1,
   (SQRT(OFFSET(Ghosts!$T$41,COLUMN(),0)-OFFSET(Ghosts!$R$41,COLUMN(),0)*ScreenHeight!$D77)-1))+IF(Ghosts!$B$35,IF(Param!$M$21,-1-POWER(0.3,Param!$M$21)/(IF(Param!$M$21&lt;20,LightShader!DT167,OFFSET(LightShader!DT167,Param!$M$21-20,0)
)+POWER(0.3,Param!$M$21)),-2),0))</f>
        <v>4.0753336085228566</v>
      </c>
      <c r="DU76" s="53">
        <f ca="1">IF(ScreenHeight!$B77&lt;OFFSET(Radar!$AC$3,COLUMN(),0),
    Param!$B$38/ScreenHeight!$B77,
    (Param!$B$37+1/(1-OFFSET(Radar!$AD$3,COLUMN(),0)*ScreenHeight!$C77)/Param!$B$39)/OFFSET(Radar!$AC$3,COLUMN(),0)
)*DistanceShader!DU76*LightShader!DU76*(IF(OFFSET(Ghosts!$S$41,COLUMN(),0)&lt;ScreenHeight!$E77,
   1,
   (SQRT(OFFSET(Ghosts!$T$41,COLUMN(),0)-OFFSET(Ghosts!$R$41,COLUMN(),0)*ScreenHeight!$D77)-1))+IF(Ghosts!$B$35,IF(Param!$M$21,-1-POWER(0.3,Param!$M$21)/(IF(Param!$M$21&lt;20,LightShader!DU167,OFFSET(LightShader!DU167,Param!$M$21-20,0)
)+POWER(0.3,Param!$M$21)),-2),0))</f>
        <v>4.0052714354874484</v>
      </c>
      <c r="DV76" s="53">
        <f ca="1">IF(ScreenHeight!$B77&lt;OFFSET(Radar!$AC$3,COLUMN(),0),
    Param!$B$38/ScreenHeight!$B77,
    (Param!$B$37+1/(1-OFFSET(Radar!$AD$3,COLUMN(),0)*ScreenHeight!$C77)/Param!$B$39)/OFFSET(Radar!$AC$3,COLUMN(),0)
)*DistanceShader!DV76*LightShader!DV76*(IF(OFFSET(Ghosts!$S$41,COLUMN(),0)&lt;ScreenHeight!$E77,
   1,
   (SQRT(OFFSET(Ghosts!$T$41,COLUMN(),0)-OFFSET(Ghosts!$R$41,COLUMN(),0)*ScreenHeight!$D77)-1))+IF(Ghosts!$B$35,IF(Param!$M$21,-1-POWER(0.3,Param!$M$21)/(IF(Param!$M$21&lt;20,LightShader!DV167,OFFSET(LightShader!DV167,Param!$M$21-20,0)
)+POWER(0.3,Param!$M$21)),-2),0))</f>
        <v>3.9361511937917881</v>
      </c>
      <c r="DW76" s="53">
        <f ca="1">IF(ScreenHeight!$B77&lt;OFFSET(Radar!$AC$3,COLUMN(),0),
    Param!$B$38/ScreenHeight!$B77,
    (Param!$B$37+1/(1-OFFSET(Radar!$AD$3,COLUMN(),0)*ScreenHeight!$C77)/Param!$B$39)/OFFSET(Radar!$AC$3,COLUMN(),0)
)*DistanceShader!DW76*LightShader!DW76*(IF(OFFSET(Ghosts!$S$41,COLUMN(),0)&lt;ScreenHeight!$E77,
   1,
   (SQRT(OFFSET(Ghosts!$T$41,COLUMN(),0)-OFFSET(Ghosts!$R$41,COLUMN(),0)*ScreenHeight!$D77)-1))+IF(Ghosts!$B$35,IF(Param!$M$21,-1-POWER(0.3,Param!$M$21)/(IF(Param!$M$21&lt;20,LightShader!DW167,OFFSET(LightShader!DW167,Param!$M$21-20,0)
)+POWER(0.3,Param!$M$21)),-2),0))</f>
        <v>3.8680298158828421</v>
      </c>
      <c r="DX76" s="53">
        <f ca="1">IF(ScreenHeight!$B77&lt;OFFSET(Radar!$AC$3,COLUMN(),0),
    Param!$B$38/ScreenHeight!$B77,
    (Param!$B$37+1/(1-OFFSET(Radar!$AD$3,COLUMN(),0)*ScreenHeight!$C77)/Param!$B$39)/OFFSET(Radar!$AC$3,COLUMN(),0)
)*DistanceShader!DX76*LightShader!DX76*(IF(OFFSET(Ghosts!$S$41,COLUMN(),0)&lt;ScreenHeight!$E77,
   1,
   (SQRT(OFFSET(Ghosts!$T$41,COLUMN(),0)-OFFSET(Ghosts!$R$41,COLUMN(),0)*ScreenHeight!$D77)-1))+IF(Ghosts!$B$35,IF(Param!$M$21,-1-POWER(0.3,Param!$M$21)/(IF(Param!$M$21&lt;20,LightShader!DX167,OFFSET(LightShader!DX167,Param!$M$21-20,0)
)+POWER(0.3,Param!$M$21)),-2),0))</f>
        <v>3.80095432718884</v>
      </c>
      <c r="DY76" s="53">
        <f ca="1">IF(ScreenHeight!$B77&lt;OFFSET(Radar!$AC$3,COLUMN(),0),
    Param!$B$38/ScreenHeight!$B77,
    (Param!$B$37+1/(1-OFFSET(Radar!$AD$3,COLUMN(),0)*ScreenHeight!$C77)/Param!$B$39)/OFFSET(Radar!$AC$3,COLUMN(),0)
)*DistanceShader!DY76*LightShader!DY76*(IF(OFFSET(Ghosts!$S$41,COLUMN(),0)&lt;ScreenHeight!$E77,
   1,
   (SQRT(OFFSET(Ghosts!$T$41,COLUMN(),0)-OFFSET(Ghosts!$R$41,COLUMN(),0)*ScreenHeight!$D77)-1))+IF(Ghosts!$B$35,IF(Param!$M$21,-1-POWER(0.3,Param!$M$21)/(IF(Param!$M$21&lt;20,LightShader!DY167,OFFSET(LightShader!DY167,Param!$M$21-20,0)
)+POWER(0.3,Param!$M$21)),-2),0))</f>
        <v>3.7349628150800944</v>
      </c>
      <c r="DZ76" s="53">
        <f ca="1">IF(ScreenHeight!$B77&lt;OFFSET(Radar!$AC$3,COLUMN(),0),
    Param!$B$38/ScreenHeight!$B77,
    (Param!$B$37+1/(1-OFFSET(Radar!$AD$3,COLUMN(),0)*ScreenHeight!$C77)/Param!$B$39)/OFFSET(Radar!$AC$3,COLUMN(),0)
)*DistanceShader!DZ76*LightShader!DZ76*(IF(OFFSET(Ghosts!$S$41,COLUMN(),0)&lt;ScreenHeight!$E77,
   1,
   (SQRT(OFFSET(Ghosts!$T$41,COLUMN(),0)-OFFSET(Ghosts!$R$41,COLUMN(),0)*ScreenHeight!$D77)-1))+IF(Ghosts!$B$35,IF(Param!$M$21,-1-POWER(0.3,Param!$M$21)/(IF(Param!$M$21&lt;20,LightShader!DZ167,OFFSET(LightShader!DZ167,Param!$M$21-20,0)
)+POWER(0.3,Param!$M$21)),-2),0))</f>
        <v>3.6700853413232495</v>
      </c>
      <c r="EA76" s="53">
        <f ca="1">IF(ScreenHeight!$B77&lt;OFFSET(Radar!$AC$3,COLUMN(),0),
    Param!$B$38/ScreenHeight!$B77,
    (Param!$B$37+1/(1-OFFSET(Radar!$AD$3,COLUMN(),0)*ScreenHeight!$C77)/Param!$B$39)/OFFSET(Radar!$AC$3,COLUMN(),0)
)*DistanceShader!EA76*LightShader!EA76*(IF(OFFSET(Ghosts!$S$41,COLUMN(),0)&lt;ScreenHeight!$E77,
   1,
   (SQRT(OFFSET(Ghosts!$T$41,COLUMN(),0)-OFFSET(Ghosts!$R$41,COLUMN(),0)*ScreenHeight!$D77)-1))+IF(Ghosts!$B$35,IF(Param!$M$21,-1-POWER(0.3,Param!$M$21)/(IF(Param!$M$21&lt;20,LightShader!EA167,OFFSET(LightShader!EA167,Param!$M$21-20,0)
)+POWER(0.3,Param!$M$21)),-2),0))</f>
        <v>3.6063447945908016</v>
      </c>
      <c r="EB76" s="53">
        <f ca="1">IF(ScreenHeight!$B77&lt;OFFSET(Radar!$AC$3,COLUMN(),0),
    Param!$B$38/ScreenHeight!$B77,
    (Param!$B$37+1/(1-OFFSET(Radar!$AD$3,COLUMN(),0)*ScreenHeight!$C77)/Param!$B$39)/OFFSET(Radar!$AC$3,COLUMN(),0)
)*DistanceShader!EB76*LightShader!EB76*(IF(OFFSET(Ghosts!$S$41,COLUMN(),0)&lt;ScreenHeight!$E77,
   1,
   (SQRT(OFFSET(Ghosts!$T$41,COLUMN(),0)-OFFSET(Ghosts!$R$41,COLUMN(),0)*ScreenHeight!$D77)-1))+IF(Ghosts!$B$35,IF(Param!$M$21,-1-POWER(0.3,Param!$M$21)/(IF(Param!$M$21&lt;20,LightShader!EB167,OFFSET(LightShader!EB167,Param!$M$21-20,0)
)+POWER(0.3,Param!$M$21)),-2),0))</f>
        <v>3.5437576815031471</v>
      </c>
      <c r="EC76" s="53">
        <f ca="1">IF(ScreenHeight!$B77&lt;OFFSET(Radar!$AC$3,COLUMN(),0),
    Param!$B$38/ScreenHeight!$B77,
    (Param!$B$37+1/(1-OFFSET(Radar!$AD$3,COLUMN(),0)*ScreenHeight!$C77)/Param!$B$39)/OFFSET(Radar!$AC$3,COLUMN(),0)
)*DistanceShader!EC76*LightShader!EC76*(IF(OFFSET(Ghosts!$S$41,COLUMN(),0)&lt;ScreenHeight!$E77,
   1,
   (SQRT(OFFSET(Ghosts!$T$41,COLUMN(),0)-OFFSET(Ghosts!$R$41,COLUMN(),0)*ScreenHeight!$D77)-1))+IF(Ghosts!$B$35,IF(Param!$M$21,-1-POWER(0.3,Param!$M$21)/(IF(Param!$M$21&lt;20,LightShader!EC167,OFFSET(LightShader!EC167,Param!$M$21-20,0)
)+POWER(0.3,Param!$M$21)),-2),0))</f>
        <v>3.4823348561894361</v>
      </c>
      <c r="ED76" s="53">
        <f ca="1">IF(ScreenHeight!$B77&lt;OFFSET(Radar!$AC$3,COLUMN(),0),
    Param!$B$38/ScreenHeight!$B77,
    (Param!$B$37+1/(1-OFFSET(Radar!$AD$3,COLUMN(),0)*ScreenHeight!$C77)/Param!$B$39)/OFFSET(Radar!$AC$3,COLUMN(),0)
)*DistanceShader!ED76*LightShader!ED76*(IF(OFFSET(Ghosts!$S$41,COLUMN(),0)&lt;ScreenHeight!$E77,
   1,
   (SQRT(OFFSET(Ghosts!$T$41,COLUMN(),0)-OFFSET(Ghosts!$R$41,COLUMN(),0)*ScreenHeight!$D77)-1))+IF(Ghosts!$B$35,IF(Param!$M$21,-1-POWER(0.3,Param!$M$21)/(IF(Param!$M$21&lt;20,LightShader!ED167,OFFSET(LightShader!ED167,Param!$M$21-20,0)
)+POWER(0.3,Param!$M$21)),-2),0))</f>
        <v>3.422082189512937</v>
      </c>
      <c r="EE76" s="53">
        <f ca="1">IF(ScreenHeight!$B77&lt;OFFSET(Radar!$AC$3,COLUMN(),0),
    Param!$B$38/ScreenHeight!$B77,
    (Param!$B$37+1/(1-OFFSET(Radar!$AD$3,COLUMN(),0)*ScreenHeight!$C77)/Param!$B$39)/OFFSET(Radar!$AC$3,COLUMN(),0)
)*DistanceShader!EE76*LightShader!EE76*(IF(OFFSET(Ghosts!$S$41,COLUMN(),0)&lt;ScreenHeight!$E77,
   1,
   (SQRT(OFFSET(Ghosts!$T$41,COLUMN(),0)-OFFSET(Ghosts!$R$41,COLUMN(),0)*ScreenHeight!$D77)-1))+IF(Ghosts!$B$35,IF(Param!$M$21,-1-POWER(0.3,Param!$M$21)/(IF(Param!$M$21&lt;20,LightShader!EE167,OFFSET(LightShader!EE167,Param!$M$21-20,0)
)+POWER(0.3,Param!$M$21)),-2),0))</f>
        <v>3.3630011799706367</v>
      </c>
      <c r="EF76" s="53">
        <f ca="1">IF(ScreenHeight!$B77&lt;OFFSET(Radar!$AC$3,COLUMN(),0),
    Param!$B$38/ScreenHeight!$B77,
    (Param!$B$37+1/(1-OFFSET(Radar!$AD$3,COLUMN(),0)*ScreenHeight!$C77)/Param!$B$39)/OFFSET(Radar!$AC$3,COLUMN(),0)
)*DistanceShader!EF76*LightShader!EF76*(IF(OFFSET(Ghosts!$S$41,COLUMN(),0)&lt;ScreenHeight!$E77,
   1,
   (SQRT(OFFSET(Ghosts!$T$41,COLUMN(),0)-OFFSET(Ghosts!$R$41,COLUMN(),0)*ScreenHeight!$D77)-1))+IF(Ghosts!$B$35,IF(Param!$M$21,-1-POWER(0.3,Param!$M$21)/(IF(Param!$M$21&lt;20,LightShader!EF167,OFFSET(LightShader!EF167,Param!$M$21-20,0)
)+POWER(0.3,Param!$M$21)),-2),0))</f>
        <v>3.3050895088951542</v>
      </c>
      <c r="EG76" s="53">
        <f ca="1">IF(ScreenHeight!$B77&lt;OFFSET(Radar!$AC$3,COLUMN(),0),
    Param!$B$38/ScreenHeight!$B77,
    (Param!$B$37+1/(1-OFFSET(Radar!$AD$3,COLUMN(),0)*ScreenHeight!$C77)/Param!$B$39)/OFFSET(Radar!$AC$3,COLUMN(),0)
)*DistanceShader!EG76*LightShader!EG76*(IF(OFFSET(Ghosts!$S$41,COLUMN(),0)&lt;ScreenHeight!$E77,
   1,
   (SQRT(OFFSET(Ghosts!$T$41,COLUMN(),0)-OFFSET(Ghosts!$R$41,COLUMN(),0)*ScreenHeight!$D77)-1))+IF(Ghosts!$B$35,IF(Param!$M$21,-1-POWER(0.3,Param!$M$21)/(IF(Param!$M$21&lt;20,LightShader!EG167,OFFSET(LightShader!EG167,Param!$M$21-20,0)
)+POWER(0.3,Param!$M$21)),-2),0))</f>
        <v>3.2483415430044609</v>
      </c>
      <c r="EH76" s="53">
        <f ca="1">IF(ScreenHeight!$B77&lt;OFFSET(Radar!$AC$3,COLUMN(),0),
    Param!$B$38/ScreenHeight!$B77,
    (Param!$B$37+1/(1-OFFSET(Radar!$AD$3,COLUMN(),0)*ScreenHeight!$C77)/Param!$B$39)/OFFSET(Radar!$AC$3,COLUMN(),0)
)*DistanceShader!EH76*LightShader!EH76*(IF(OFFSET(Ghosts!$S$41,COLUMN(),0)&lt;ScreenHeight!$E77,
   1,
   (SQRT(OFFSET(Ghosts!$T$41,COLUMN(),0)-OFFSET(Ghosts!$R$41,COLUMN(),0)*ScreenHeight!$D77)-1))+IF(Ghosts!$B$35,IF(Param!$M$21,-1-POWER(0.3,Param!$M$21)/(IF(Param!$M$21&lt;20,LightShader!EH167,OFFSET(LightShader!EH167,Param!$M$21-20,0)
)+POWER(0.3,Param!$M$21)),-2),0))</f>
        <v>3.1927487876004634</v>
      </c>
      <c r="EI76" s="53">
        <f ca="1">IF(ScreenHeight!$B77&lt;OFFSET(Radar!$AC$3,COLUMN(),0),
    Param!$B$38/ScreenHeight!$B77,
    (Param!$B$37+1/(1-OFFSET(Radar!$AD$3,COLUMN(),0)*ScreenHeight!$C77)/Param!$B$39)/OFFSET(Radar!$AC$3,COLUMN(),0)
)*DistanceShader!EI76*LightShader!EI76*(IF(OFFSET(Ghosts!$S$41,COLUMN(),0)&lt;ScreenHeight!$E77,
   1,
   (SQRT(OFFSET(Ghosts!$T$41,COLUMN(),0)-OFFSET(Ghosts!$R$41,COLUMN(),0)*ScreenHeight!$D77)-1))+IF(Ghosts!$B$35,IF(Param!$M$21,-1-POWER(0.3,Param!$M$21)/(IF(Param!$M$21&lt;20,LightShader!EI167,OFFSET(LightShader!EI167,Param!$M$21-20,0)
)+POWER(0.3,Param!$M$21)),-2),0))</f>
        <v>3.1383002938451559</v>
      </c>
      <c r="EJ76" s="53">
        <f ca="1">IF(ScreenHeight!$B77&lt;OFFSET(Radar!$AC$3,COLUMN(),0),
    Param!$B$38/ScreenHeight!$B77,
    (Param!$B$37+1/(1-OFFSET(Radar!$AD$3,COLUMN(),0)*ScreenHeight!$C77)/Param!$B$39)/OFFSET(Radar!$AC$3,COLUMN(),0)
)*DistanceShader!EJ76*LightShader!EJ76*(IF(OFFSET(Ghosts!$S$41,COLUMN(),0)&lt;ScreenHeight!$E77,
   1,
   (SQRT(OFFSET(Ghosts!$T$41,COLUMN(),0)-OFFSET(Ghosts!$R$41,COLUMN(),0)*ScreenHeight!$D77)-1))+IF(Ghosts!$B$35,IF(Param!$M$21,-1-POWER(0.3,Param!$M$21)/(IF(Param!$M$21&lt;20,LightShader!EJ167,OFFSET(LightShader!EJ167,Param!$M$21-20,0)
)+POWER(0.3,Param!$M$21)),-2),0))</f>
        <v>3.0849830235713269</v>
      </c>
      <c r="EK76" s="53">
        <f ca="1">IF(ScreenHeight!$B77&lt;OFFSET(Radar!$AC$3,COLUMN(),0),
    Param!$B$38/ScreenHeight!$B77,
    (Param!$B$37+1/(1-OFFSET(Radar!$AD$3,COLUMN(),0)*ScreenHeight!$C77)/Param!$B$39)/OFFSET(Radar!$AC$3,COLUMN(),0)
)*DistanceShader!EK76*LightShader!EK76*(IF(OFFSET(Ghosts!$S$41,COLUMN(),0)&lt;ScreenHeight!$E77,
   1,
   (SQRT(OFFSET(Ghosts!$T$41,COLUMN(),0)-OFFSET(Ghosts!$R$41,COLUMN(),0)*ScreenHeight!$D77)-1))+IF(Ghosts!$B$35,IF(Param!$M$21,-1-POWER(0.3,Param!$M$21)/(IF(Param!$M$21&lt;20,LightShader!EK167,OFFSET(LightShader!EK167,Param!$M$21-20,0)
)+POWER(0.3,Param!$M$21)),-2),0))</f>
        <v>3.0327821750378239</v>
      </c>
      <c r="EL76" s="53">
        <f ca="1">IF(ScreenHeight!$B77&lt;OFFSET(Radar!$AC$3,COLUMN(),0),
    Param!$B$38/ScreenHeight!$B77,
    (Param!$B$37+1/(1-OFFSET(Radar!$AD$3,COLUMN(),0)*ScreenHeight!$C77)/Param!$B$39)/OFFSET(Radar!$AC$3,COLUMN(),0)
)*DistanceShader!EL76*LightShader!EL76*(IF(OFFSET(Ghosts!$S$41,COLUMN(),0)&lt;ScreenHeight!$E77,
   1,
   (SQRT(OFFSET(Ghosts!$T$41,COLUMN(),0)-OFFSET(Ghosts!$R$41,COLUMN(),0)*ScreenHeight!$D77)-1))+IF(Ghosts!$B$35,IF(Param!$M$21,-1-POWER(0.3,Param!$M$21)/(IF(Param!$M$21&lt;20,LightShader!EL167,OFFSET(LightShader!EL167,Param!$M$21-20,0)
)+POWER(0.3,Param!$M$21)),-2),0))</f>
        <v>2.9816814729368217</v>
      </c>
      <c r="EM76" s="53">
        <f ca="1">IF(ScreenHeight!$B77&lt;OFFSET(Radar!$AC$3,COLUMN(),0),
    Param!$B$38/ScreenHeight!$B77,
    (Param!$B$37+1/(1-OFFSET(Radar!$AD$3,COLUMN(),0)*ScreenHeight!$C77)/Param!$B$39)/OFFSET(Radar!$AC$3,COLUMN(),0)
)*DistanceShader!EM76*LightShader!EM76*(IF(OFFSET(Ghosts!$S$41,COLUMN(),0)&lt;ScreenHeight!$E77,
   1,
   (SQRT(OFFSET(Ghosts!$T$41,COLUMN(),0)-OFFSET(Ghosts!$R$41,COLUMN(),0)*ScreenHeight!$D77)-1))+IF(Ghosts!$B$35,IF(Param!$M$21,-1-POWER(0.3,Param!$M$21)/(IF(Param!$M$21&lt;20,LightShader!EM167,OFFSET(LightShader!EM167,Param!$M$21-20,0)
)+POWER(0.3,Param!$M$21)),-2),0))</f>
        <v>2.9316634258185523</v>
      </c>
      <c r="EN76" s="53">
        <f ca="1">IF(ScreenHeight!$B77&lt;OFFSET(Radar!$AC$3,COLUMN(),0),
    Param!$B$38/ScreenHeight!$B77,
    (Param!$B$37+1/(1-OFFSET(Radar!$AD$3,COLUMN(),0)*ScreenHeight!$C77)/Param!$B$39)/OFFSET(Radar!$AC$3,COLUMN(),0)
)*DistanceShader!EN76*LightShader!EN76*(IF(OFFSET(Ghosts!$S$41,COLUMN(),0)&lt;ScreenHeight!$E77,
   1,
   (SQRT(OFFSET(Ghosts!$T$41,COLUMN(),0)-OFFSET(Ghosts!$R$41,COLUMN(),0)*ScreenHeight!$D77)-1))+IF(Ghosts!$B$35,IF(Param!$M$21,-1-POWER(0.3,Param!$M$21)/(IF(Param!$M$21&lt;20,LightShader!EN167,OFFSET(LightShader!EN167,Param!$M$21-20,0)
)+POWER(0.3,Param!$M$21)),-2),0))</f>
        <v>2.8827095539304688</v>
      </c>
      <c r="EO76" s="53">
        <f ca="1">IF(ScreenHeight!$B77&lt;OFFSET(Radar!$AC$3,COLUMN(),0),
    Param!$B$38/ScreenHeight!$B77,
    (Param!$B$37+1/(1-OFFSET(Radar!$AD$3,COLUMN(),0)*ScreenHeight!$C77)/Param!$B$39)/OFFSET(Radar!$AC$3,COLUMN(),0)
)*DistanceShader!EO76*LightShader!EO76*(IF(OFFSET(Ghosts!$S$41,COLUMN(),0)&lt;ScreenHeight!$E77,
   1,
   (SQRT(OFFSET(Ghosts!$T$41,COLUMN(),0)-OFFSET(Ghosts!$R$41,COLUMN(),0)*ScreenHeight!$D77)-1))+IF(Ghosts!$B$35,IF(Param!$M$21,-1-POWER(0.3,Param!$M$21)/(IF(Param!$M$21&lt;20,LightShader!EO167,OFFSET(LightShader!EO167,Param!$M$21-20,0)
)+POWER(0.3,Param!$M$21)),-2),0))</f>
        <v>2.8348005902830447</v>
      </c>
      <c r="EP76" s="53">
        <f ca="1">IF(ScreenHeight!$B77&lt;OFFSET(Radar!$AC$3,COLUMN(),0),
    Param!$B$38/ScreenHeight!$B77,
    (Param!$B$37+1/(1-OFFSET(Radar!$AD$3,COLUMN(),0)*ScreenHeight!$C77)/Param!$B$39)/OFFSET(Radar!$AC$3,COLUMN(),0)
)*DistanceShader!EP76*LightShader!EP76*(IF(OFFSET(Ghosts!$S$41,COLUMN(),0)&lt;ScreenHeight!$E77,
   1,
   (SQRT(OFFSET(Ghosts!$T$41,COLUMN(),0)-OFFSET(Ghosts!$R$41,COLUMN(),0)*ScreenHeight!$D77)-1))+IF(Ghosts!$B$35,IF(Param!$M$21,-1-POWER(0.3,Param!$M$21)/(IF(Param!$M$21&lt;20,LightShader!EP167,OFFSET(LightShader!EP167,Param!$M$21-20,0)
)+POWER(0.3,Param!$M$21)),-2),0))</f>
        <v>2.7879166575613374</v>
      </c>
      <c r="EQ76" s="53">
        <f ca="1">IF(ScreenHeight!$B77&lt;OFFSET(Radar!$AC$3,COLUMN(),0),
    Param!$B$38/ScreenHeight!$B77,
    (Param!$B$37+1/(1-OFFSET(Radar!$AD$3,COLUMN(),0)*ScreenHeight!$C77)/Param!$B$39)/OFFSET(Radar!$AC$3,COLUMN(),0)
)*DistanceShader!EQ76*LightShader!EQ76*(IF(OFFSET(Ghosts!$S$41,COLUMN(),0)&lt;ScreenHeight!$E77,
   1,
   (SQRT(OFFSET(Ghosts!$T$41,COLUMN(),0)-OFFSET(Ghosts!$R$41,COLUMN(),0)*ScreenHeight!$D77)-1))+IF(Ghosts!$B$35,IF(Param!$M$21,-1-POWER(0.3,Param!$M$21)/(IF(Param!$M$21&lt;20,LightShader!EQ167,OFFSET(LightShader!EQ167,Param!$M$21-20,0)
)+POWER(0.3,Param!$M$21)),-2),0))</f>
        <v>2.742037423306126</v>
      </c>
      <c r="ER76" s="53">
        <f ca="1">IF(ScreenHeight!$B77&lt;OFFSET(Radar!$AC$3,COLUMN(),0),
    Param!$B$38/ScreenHeight!$B77,
    (Param!$B$37+1/(1-OFFSET(Radar!$AD$3,COLUMN(),0)*ScreenHeight!$C77)/Param!$B$39)/OFFSET(Radar!$AC$3,COLUMN(),0)
)*DistanceShader!ER76*LightShader!ER76*(IF(OFFSET(Ghosts!$S$41,COLUMN(),0)&lt;ScreenHeight!$E77,
   1,
   (SQRT(OFFSET(Ghosts!$T$41,COLUMN(),0)-OFFSET(Ghosts!$R$41,COLUMN(),0)*ScreenHeight!$D77)-1))+IF(Ghosts!$B$35,IF(Param!$M$21,-1-POWER(0.3,Param!$M$21)/(IF(Param!$M$21&lt;20,LightShader!ER167,OFFSET(LightShader!ER167,Param!$M$21-20,0)
)+POWER(0.3,Param!$M$21)),-2),0))</f>
        <v>2.6971422355955585</v>
      </c>
      <c r="ES76" s="53">
        <f ca="1">IF(ScreenHeight!$B77&lt;OFFSET(Radar!$AC$3,COLUMN(),0),
    Param!$B$38/ScreenHeight!$B77,
    (Param!$B$37+1/(1-OFFSET(Radar!$AD$3,COLUMN(),0)*ScreenHeight!$C77)/Param!$B$39)/OFFSET(Radar!$AC$3,COLUMN(),0)
)*DistanceShader!ES76*LightShader!ES76*(IF(OFFSET(Ghosts!$S$41,COLUMN(),0)&lt;ScreenHeight!$E77,
   1,
   (SQRT(OFFSET(Ghosts!$T$41,COLUMN(),0)-OFFSET(Ghosts!$R$41,COLUMN(),0)*ScreenHeight!$D77)-1))+IF(Ghosts!$B$35,IF(Param!$M$21,-1-POWER(0.3,Param!$M$21)/(IF(Param!$M$21&lt;20,LightShader!ES167,OFFSET(LightShader!ES167,Param!$M$21-20,0)
)+POWER(0.3,Param!$M$21)),-2),0))</f>
        <v>2.6532102412709517</v>
      </c>
      <c r="ET76" s="53">
        <f ca="1">IF(ScreenHeight!$B77&lt;OFFSET(Radar!$AC$3,COLUMN(),0),
    Param!$B$38/ScreenHeight!$B77,
    (Param!$B$37+1/(1-OFFSET(Radar!$AD$3,COLUMN(),0)*ScreenHeight!$C77)/Param!$B$39)/OFFSET(Radar!$AC$3,COLUMN(),0)
)*DistanceShader!ET76*LightShader!ET76*(IF(OFFSET(Ghosts!$S$41,COLUMN(),0)&lt;ScreenHeight!$E77,
   1,
   (SQRT(OFFSET(Ghosts!$T$41,COLUMN(),0)-OFFSET(Ghosts!$R$41,COLUMN(),0)*ScreenHeight!$D77)-1))+IF(Ghosts!$B$35,IF(Param!$M$21,-1-POWER(0.3,Param!$M$21)/(IF(Param!$M$21&lt;20,LightShader!ET167,OFFSET(LightShader!ET167,Param!$M$21-20,0)
)+POWER(0.3,Param!$M$21)),-2),0))</f>
        <v>2.610220488571219</v>
      </c>
      <c r="EU76" s="53">
        <f ca="1">IF(ScreenHeight!$B77&lt;OFFSET(Radar!$AC$3,COLUMN(),0),
    Param!$B$38/ScreenHeight!$B77,
    (Param!$B$37+1/(1-OFFSET(Radar!$AD$3,COLUMN(),0)*ScreenHeight!$C77)/Param!$B$39)/OFFSET(Radar!$AC$3,COLUMN(),0)
)*DistanceShader!EU76*LightShader!EU76*(IF(OFFSET(Ghosts!$S$41,COLUMN(),0)&lt;ScreenHeight!$E77,
   1,
   (SQRT(OFFSET(Ghosts!$T$41,COLUMN(),0)-OFFSET(Ghosts!$R$41,COLUMN(),0)*ScreenHeight!$D77)-1))+IF(Ghosts!$B$35,IF(Param!$M$21,-1-POWER(0.3,Param!$M$21)/(IF(Param!$M$21&lt;20,LightShader!EU167,OFFSET(LightShader!EU167,Param!$M$21-20,0)
)+POWER(0.3,Param!$M$21)),-2),0))</f>
        <v>2.5681520158707358</v>
      </c>
      <c r="EV76" s="53">
        <f ca="1">IF(ScreenHeight!$B77&lt;OFFSET(Radar!$AC$3,COLUMN(),0),
    Param!$B$38/ScreenHeight!$B77,
    (Param!$B$37+1/(1-OFFSET(Radar!$AD$3,COLUMN(),0)*ScreenHeight!$C77)/Param!$B$39)/OFFSET(Radar!$AC$3,COLUMN(),0)
)*DistanceShader!EV76*LightShader!EV76*(IF(OFFSET(Ghosts!$S$41,COLUMN(),0)&lt;ScreenHeight!$E77,
   1,
   (SQRT(OFFSET(Ghosts!$T$41,COLUMN(),0)-OFFSET(Ghosts!$R$41,COLUMN(),0)*ScreenHeight!$D77)-1))+IF(Ghosts!$B$35,IF(Param!$M$21,-1-POWER(0.3,Param!$M$21)/(IF(Param!$M$21&lt;20,LightShader!EV167,OFFSET(LightShader!EV167,Param!$M$21-20,0)
)+POWER(0.3,Param!$M$21)),-2),0))</f>
        <v>2.5269839280563455</v>
      </c>
      <c r="EW76" s="53">
        <f ca="1">IF(ScreenHeight!$B77&lt;OFFSET(Radar!$AC$3,COLUMN(),0),
    Param!$B$38/ScreenHeight!$B77,
    (Param!$B$37+1/(1-OFFSET(Radar!$AD$3,COLUMN(),0)*ScreenHeight!$C77)/Param!$B$39)/OFFSET(Radar!$AC$3,COLUMN(),0)
)*DistanceShader!EW76*LightShader!EW76*(IF(OFFSET(Ghosts!$S$41,COLUMN(),0)&lt;ScreenHeight!$E77,
   1,
   (SQRT(OFFSET(Ghosts!$T$41,COLUMN(),0)-OFFSET(Ghosts!$R$41,COLUMN(),0)*ScreenHeight!$D77)-1))+IF(Ghosts!$B$35,IF(Param!$M$21,-1-POWER(0.3,Param!$M$21)/(IF(Param!$M$21&lt;20,LightShader!EW167,OFFSET(LightShader!EW167,Param!$M$21-20,0)
)+POWER(0.3,Param!$M$21)),-2),0))</f>
        <v>2.4866954619310846</v>
      </c>
      <c r="EX76" s="53">
        <f ca="1">IF(ScreenHeight!$B77&lt;OFFSET(Radar!$AC$3,COLUMN(),0),
    Param!$B$38/ScreenHeight!$B77,
    (Param!$B$37+1/(1-OFFSET(Radar!$AD$3,COLUMN(),0)*ScreenHeight!$C77)/Param!$B$39)/OFFSET(Radar!$AC$3,COLUMN(),0)
)*DistanceShader!EX76*LightShader!EX76*(IF(OFFSET(Ghosts!$S$41,COLUMN(),0)&lt;ScreenHeight!$E77,
   1,
   (SQRT(OFFSET(Ghosts!$T$41,COLUMN(),0)-OFFSET(Ghosts!$R$41,COLUMN(),0)*ScreenHeight!$D77)-1))+IF(Ghosts!$B$35,IF(Param!$M$21,-1-POWER(0.3,Param!$M$21)/(IF(Param!$M$21&lt;20,LightShader!EX167,OFFSET(LightShader!EX167,Param!$M$21-20,0)
)+POWER(0.3,Param!$M$21)),-2),0))</f>
        <v>2.4472660418951535</v>
      </c>
      <c r="EY76" s="53">
        <f ca="1">IF(ScreenHeight!$B77&lt;OFFSET(Radar!$AC$3,COLUMN(),0),
    Param!$B$38/ScreenHeight!$B77,
    (Param!$B$37+1/(1-OFFSET(Radar!$AD$3,COLUMN(),0)*ScreenHeight!$C77)/Param!$B$39)/OFFSET(Radar!$AC$3,COLUMN(),0)
)*DistanceShader!EY76*LightShader!EY76*(IF(OFFSET(Ghosts!$S$41,COLUMN(),0)&lt;ScreenHeight!$E77,
   1,
   (SQRT(OFFSET(Ghosts!$T$41,COLUMN(),0)-OFFSET(Ghosts!$R$41,COLUMN(),0)*ScreenHeight!$D77)-1))+IF(Ghosts!$B$35,IF(Param!$M$21,-1-POWER(0.3,Param!$M$21)/(IF(Param!$M$21&lt;20,LightShader!EY167,OFFSET(LightShader!EY167,Param!$M$21-20,0)
)+POWER(0.3,Param!$M$21)),-2),0))</f>
        <v>2.4086753270285914</v>
      </c>
      <c r="EZ76" s="53">
        <f ca="1">IF(ScreenHeight!$B77&lt;OFFSET(Radar!$AC$3,COLUMN(),0),
    Param!$B$38/ScreenHeight!$B77,
    (Param!$B$37+1/(1-OFFSET(Radar!$AD$3,COLUMN(),0)*ScreenHeight!$C77)/Param!$B$39)/OFFSET(Radar!$AC$3,COLUMN(),0)
)*DistanceShader!EZ76*LightShader!EZ76*(IF(OFFSET(Ghosts!$S$41,COLUMN(),0)&lt;ScreenHeight!$E77,
   1,
   (SQRT(OFFSET(Ghosts!$T$41,COLUMN(),0)-OFFSET(Ghosts!$R$41,COLUMN(),0)*ScreenHeight!$D77)-1))+IF(Ghosts!$B$35,IF(Param!$M$21,-1-POWER(0.3,Param!$M$21)/(IF(Param!$M$21&lt;20,LightShader!EZ167,OFFSET(LightShader!EZ167,Param!$M$21-20,0)
)+POWER(0.3,Param!$M$21)),-2),0))</f>
        <v>2.3709032505846244</v>
      </c>
      <c r="FA76" s="53">
        <f ca="1">IF(ScreenHeight!$B77&lt;OFFSET(Radar!$AC$3,COLUMN(),0),
    Param!$B$38/ScreenHeight!$B77,
    (Param!$B$37+1/(1-OFFSET(Radar!$AD$3,COLUMN(),0)*ScreenHeight!$C77)/Param!$B$39)/OFFSET(Radar!$AC$3,COLUMN(),0)
)*DistanceShader!FA76*LightShader!FA76*(IF(OFFSET(Ghosts!$S$41,COLUMN(),0)&lt;ScreenHeight!$E77,
   1,
   (SQRT(OFFSET(Ghosts!$T$41,COLUMN(),0)-OFFSET(Ghosts!$R$41,COLUMN(),0)*ScreenHeight!$D77)-1))+IF(Ghosts!$B$35,IF(Param!$M$21,-1-POWER(0.3,Param!$M$21)/(IF(Param!$M$21&lt;20,LightShader!FA167,OFFSET(LightShader!FA167,Param!$M$21-20,0)
)+POWER(0.3,Param!$M$21)),-2),0))</f>
        <v>2.3339300527973172</v>
      </c>
      <c r="FB76" s="53">
        <f ca="1">IF(ScreenHeight!$B77&lt;OFFSET(Radar!$AC$3,COLUMN(),0),
    Param!$B$38/ScreenHeight!$B77,
    (Param!$B$37+1/(1-OFFSET(Radar!$AD$3,COLUMN(),0)*ScreenHeight!$C77)/Param!$B$39)/OFFSET(Radar!$AC$3,COLUMN(),0)
)*DistanceShader!FB76*LightShader!FB76*(IF(OFFSET(Ghosts!$S$41,COLUMN(),0)&lt;ScreenHeight!$E77,
   1,
   (SQRT(OFFSET(Ghosts!$T$41,COLUMN(),0)-OFFSET(Ghosts!$R$41,COLUMN(),0)*ScreenHeight!$D77)-1))+IF(Ghosts!$B$35,IF(Param!$M$21,-1-POWER(0.3,Param!$M$21)/(IF(Param!$M$21&lt;20,LightShader!FB167,OFFSET(LightShader!FB167,Param!$M$21-20,0)
)+POWER(0.3,Param!$M$21)),-2),0))</f>
        <v>2.2977363078114035</v>
      </c>
      <c r="FC76" s="53">
        <f ca="1">IF(ScreenHeight!$B77&lt;OFFSET(Radar!$AC$3,COLUMN(),0),
    Param!$B$38/ScreenHeight!$B77,
    (Param!$B$37+1/(1-OFFSET(Radar!$AD$3,COLUMN(),0)*ScreenHeight!$C77)/Param!$B$39)/OFFSET(Radar!$AC$3,COLUMN(),0)
)*DistanceShader!FC76*LightShader!FC76*(IF(OFFSET(Ghosts!$S$41,COLUMN(),0)&lt;ScreenHeight!$E77,
   1,
   (SQRT(OFFSET(Ghosts!$T$41,COLUMN(),0)-OFFSET(Ghosts!$R$41,COLUMN(),0)*ScreenHeight!$D77)-1))+IF(Ghosts!$B$35,IF(Param!$M$21,-1-POWER(0.3,Param!$M$21)/(IF(Param!$M$21&lt;20,LightShader!FC167,OFFSET(LightShader!FC167,Param!$M$21-20,0)
)+POWER(0.3,Param!$M$21)),-2),0))</f>
        <v>2.262302945455382</v>
      </c>
      <c r="FD76" s="53">
        <f ca="1">IF(ScreenHeight!$B77&lt;OFFSET(Radar!$AC$3,COLUMN(),0),
    Param!$B$38/ScreenHeight!$B77,
    (Param!$B$37+1/(1-OFFSET(Radar!$AD$3,COLUMN(),0)*ScreenHeight!$C77)/Param!$B$39)/OFFSET(Radar!$AC$3,COLUMN(),0)
)*DistanceShader!FD76*LightShader!FD76*(IF(OFFSET(Ghosts!$S$41,COLUMN(),0)&lt;ScreenHeight!$E77,
   1,
   (SQRT(OFFSET(Ghosts!$T$41,COLUMN(),0)-OFFSET(Ghosts!$R$41,COLUMN(),0)*ScreenHeight!$D77)-1))+IF(Ghosts!$B$35,IF(Param!$M$21,-1-POWER(0.3,Param!$M$21)/(IF(Param!$M$21&lt;20,LightShader!FD167,OFFSET(LightShader!FD167,Param!$M$21-20,0)
)+POWER(0.3,Param!$M$21)),-2),0))</f>
        <v>2.2276112685005165</v>
      </c>
      <c r="FE76" s="53">
        <f ca="1">IF(ScreenHeight!$B77&lt;OFFSET(Radar!$AC$3,COLUMN(),0),
    Param!$B$38/ScreenHeight!$B77,
    (Param!$B$37+1/(1-OFFSET(Radar!$AD$3,COLUMN(),0)*ScreenHeight!$C77)/Param!$B$39)/OFFSET(Radar!$AC$3,COLUMN(),0)
)*DistanceShader!FE76*LightShader!FE76*(IF(OFFSET(Ghosts!$S$41,COLUMN(),0)&lt;ScreenHeight!$E77,
   1,
   (SQRT(OFFSET(Ghosts!$T$41,COLUMN(),0)-OFFSET(Ghosts!$R$41,COLUMN(),0)*ScreenHeight!$D77)-1))+IF(Ghosts!$B$35,IF(Param!$M$21,-1-POWER(0.3,Param!$M$21)/(IF(Param!$M$21&lt;20,LightShader!FE167,OFFSET(LightShader!FE167,Param!$M$21-20,0)
)+POWER(0.3,Param!$M$21)),-2),0))</f>
        <v>2.1936429659776553</v>
      </c>
      <c r="FF76" s="53">
        <f ca="1">IF(ScreenHeight!$B77&lt;OFFSET(Radar!$AC$3,COLUMN(),0),
    Param!$B$38/ScreenHeight!$B77,
    (Param!$B$37+1/(1-OFFSET(Radar!$AD$3,COLUMN(),0)*ScreenHeight!$C77)/Param!$B$39)/OFFSET(Radar!$AC$3,COLUMN(),0)
)*DistanceShader!FF76*LightShader!FF76*(IF(OFFSET(Ghosts!$S$41,COLUMN(),0)&lt;ScreenHeight!$E77,
   1,
   (SQRT(OFFSET(Ghosts!$T$41,COLUMN(),0)-OFFSET(Ghosts!$R$41,COLUMN(),0)*ScreenHeight!$D77)-1))+IF(Ghosts!$B$35,IF(Param!$M$21,-1-POWER(0.3,Param!$M$21)/(IF(Param!$M$21&lt;20,LightShader!FF167,OFFSET(LightShader!FF167,Param!$M$21-20,0)
)+POWER(0.3,Param!$M$21)),-2),0))</f>
        <v>2.1603801230601265</v>
      </c>
      <c r="FG76" s="53">
        <f ca="1">IF(ScreenHeight!$B77&lt;OFFSET(Radar!$AC$3,COLUMN(),0),
    Param!$B$38/ScreenHeight!$B77,
    (Param!$B$37+1/(1-OFFSET(Radar!$AD$3,COLUMN(),0)*ScreenHeight!$C77)/Param!$B$39)/OFFSET(Radar!$AC$3,COLUMN(),0)
)*DistanceShader!FG76*LightShader!FG76*(IF(OFFSET(Ghosts!$S$41,COLUMN(),0)&lt;ScreenHeight!$E77,
   1,
   (SQRT(OFFSET(Ghosts!$T$41,COLUMN(),0)-OFFSET(Ghosts!$R$41,COLUMN(),0)*ScreenHeight!$D77)-1))+IF(Ghosts!$B$35,IF(Param!$M$21,-1-POWER(0.3,Param!$M$21)/(IF(Param!$M$21&lt;20,LightShader!FG167,OFFSET(LightShader!FG167,Param!$M$21-20,0)
)+POWER(0.3,Param!$M$21)),-2),0))</f>
        <v>2.1278052279638229</v>
      </c>
      <c r="FH76" s="53">
        <f ca="1">IF(ScreenHeight!$B77&lt;OFFSET(Radar!$AC$3,COLUMN(),0),
    Param!$B$38/ScreenHeight!$B77,
    (Param!$B$37+1/(1-OFFSET(Radar!$AD$3,COLUMN(),0)*ScreenHeight!$C77)/Param!$B$39)/OFFSET(Radar!$AC$3,COLUMN(),0)
)*DistanceShader!FH76*LightShader!FH76*(IF(OFFSET(Ghosts!$S$41,COLUMN(),0)&lt;ScreenHeight!$E77,
   1,
   (SQRT(OFFSET(Ghosts!$T$41,COLUMN(),0)-OFFSET(Ghosts!$R$41,COLUMN(),0)*ScreenHeight!$D77)-1))+IF(Ghosts!$B$35,IF(Param!$M$21,-1-POWER(0.3,Param!$M$21)/(IF(Param!$M$21&lt;20,LightShader!FH167,OFFSET(LightShader!FH167,Param!$M$21-20,0)
)+POWER(0.3,Param!$M$21)),-2),0))</f>
        <v>2.0959011762643076</v>
      </c>
      <c r="FI76" s="53">
        <f ca="1">IF(ScreenHeight!$B77&lt;OFFSET(Radar!$AC$3,COLUMN(),0),
    Param!$B$38/ScreenHeight!$B77,
    (Param!$B$37+1/(1-OFFSET(Radar!$AD$3,COLUMN(),0)*ScreenHeight!$C77)/Param!$B$39)/OFFSET(Radar!$AC$3,COLUMN(),0)
)*DistanceShader!FI76*LightShader!FI76*(IF(OFFSET(Ghosts!$S$41,COLUMN(),0)&lt;ScreenHeight!$E77,
   1,
   (SQRT(OFFSET(Ghosts!$T$41,COLUMN(),0)-OFFSET(Ghosts!$R$41,COLUMN(),0)*ScreenHeight!$D77)-1))+IF(Ghosts!$B$35,IF(Param!$M$21,-1-POWER(0.3,Param!$M$21)/(IF(Param!$M$21&lt;20,LightShader!FI167,OFFSET(LightShader!FI167,Param!$M$21-20,0)
)+POWER(0.3,Param!$M$21)),-2),0))</f>
        <v>2.0646512729849253</v>
      </c>
      <c r="FJ76" s="53">
        <f ca="1">IF(ScreenHeight!$B77&lt;OFFSET(Radar!$AC$3,COLUMN(),0),
    Param!$B$38/ScreenHeight!$B77,
    (Param!$B$37+1/(1-OFFSET(Radar!$AD$3,COLUMN(),0)*ScreenHeight!$C77)/Param!$B$39)/OFFSET(Radar!$AC$3,COLUMN(),0)
)*DistanceShader!FJ76*LightShader!FJ76*(IF(OFFSET(Ghosts!$S$41,COLUMN(),0)&lt;ScreenHeight!$E77,
   1,
   (SQRT(OFFSET(Ghosts!$T$41,COLUMN(),0)-OFFSET(Ghosts!$R$41,COLUMN(),0)*ScreenHeight!$D77)-1))+IF(Ghosts!$B$35,IF(Param!$M$21,-1-POWER(0.3,Param!$M$21)/(IF(Param!$M$21&lt;20,LightShader!FJ167,OFFSET(LightShader!FJ167,Param!$M$21-20,0)
)+POWER(0.3,Param!$M$21)),-2),0))</f>
        <v>2.0340392327688601</v>
      </c>
      <c r="FK76" s="53">
        <f ca="1">IF(ScreenHeight!$B77&lt;OFFSET(Radar!$AC$3,COLUMN(),0),
    Param!$B$38/ScreenHeight!$B77,
    (Param!$B$37+1/(1-OFFSET(Radar!$AD$3,COLUMN(),0)*ScreenHeight!$C77)/Param!$B$39)/OFFSET(Radar!$AC$3,COLUMN(),0)
)*DistanceShader!FK76*LightShader!FK76*(IF(OFFSET(Ghosts!$S$41,COLUMN(),0)&lt;ScreenHeight!$E77,
   1,
   (SQRT(OFFSET(Ghosts!$T$41,COLUMN(),0)-OFFSET(Ghosts!$R$41,COLUMN(),0)*ScreenHeight!$D77)-1))+IF(Ghosts!$B$35,IF(Param!$M$21,-1-POWER(0.3,Param!$M$21)/(IF(Param!$M$21&lt;20,LightShader!FK167,OFFSET(LightShader!FK167,Param!$M$21-20,0)
)+POWER(0.3,Param!$M$21)),-2),0))</f>
        <v>2.0040491784114685</v>
      </c>
      <c r="FL76" s="53">
        <f ca="1">IF(ScreenHeight!$B77&lt;OFFSET(Radar!$AC$3,COLUMN(),0),
    Param!$B$38/ScreenHeight!$B77,
    (Param!$B$37+1/(1-OFFSET(Radar!$AD$3,COLUMN(),0)*ScreenHeight!$C77)/Param!$B$39)/OFFSET(Radar!$AC$3,COLUMN(),0)
)*DistanceShader!FL76*LightShader!FL76*(IF(OFFSET(Ghosts!$S$41,COLUMN(),0)&lt;ScreenHeight!$E77,
   1,
   (SQRT(OFFSET(Ghosts!$T$41,COLUMN(),0)-OFFSET(Ghosts!$R$41,COLUMN(),0)*ScreenHeight!$D77)-1))+IF(Ghosts!$B$35,IF(Param!$M$21,-1-POWER(0.3,Param!$M$21)/(IF(Param!$M$21&lt;20,LightShader!FL167,OFFSET(LightShader!FL167,Param!$M$21-20,0)
)+POWER(0.3,Param!$M$21)),-2),0))</f>
        <v>1.9746656379965748</v>
      </c>
      <c r="FM76" s="53">
        <f ca="1">IF(ScreenHeight!$B77&lt;OFFSET(Radar!$AC$3,COLUMN(),0),
    Param!$B$38/ScreenHeight!$B77,
    (Param!$B$37+1/(1-OFFSET(Radar!$AD$3,COLUMN(),0)*ScreenHeight!$C77)/Param!$B$39)/OFFSET(Radar!$AC$3,COLUMN(),0)
)*DistanceShader!FM76*LightShader!FM76*(IF(OFFSET(Ghosts!$S$41,COLUMN(),0)&lt;ScreenHeight!$E77,
   1,
   (SQRT(OFFSET(Ghosts!$T$41,COLUMN(),0)-OFFSET(Ghosts!$R$41,COLUMN(),0)*ScreenHeight!$D77)-1))+IF(Ghosts!$B$35,IF(Param!$M$21,-1-POWER(0.3,Param!$M$21)/(IF(Param!$M$21&lt;20,LightShader!FM167,OFFSET(LightShader!FM167,Param!$M$21-20,0)
)+POWER(0.3,Param!$M$21)),-2),0))</f>
        <v>1.945873540851293</v>
      </c>
      <c r="FN76" s="53">
        <f ca="1">IF(ScreenHeight!$B77&lt;OFFSET(Radar!$AC$3,COLUMN(),0),
    Param!$B$38/ScreenHeight!$B77,
    (Param!$B$37+1/(1-OFFSET(Radar!$AD$3,COLUMN(),0)*ScreenHeight!$C77)/Param!$B$39)/OFFSET(Radar!$AC$3,COLUMN(),0)
)*DistanceShader!FN76*LightShader!FN76*(IF(OFFSET(Ghosts!$S$41,COLUMN(),0)&lt;ScreenHeight!$E77,
   1,
   (SQRT(OFFSET(Ghosts!$T$41,COLUMN(),0)-OFFSET(Ghosts!$R$41,COLUMN(),0)*ScreenHeight!$D77)-1))+IF(Ghosts!$B$35,IF(Param!$M$21,-1-POWER(0.3,Param!$M$21)/(IF(Param!$M$21&lt;20,LightShader!FN167,OFFSET(LightShader!FN167,Param!$M$21-20,0)
)+POWER(0.3,Param!$M$21)),-2),0))</f>
        <v>1.9176582125080819</v>
      </c>
      <c r="FO76" s="53">
        <f ca="1">IF(ScreenHeight!$B77&lt;OFFSET(Radar!$AC$3,COLUMN(),0),
    Param!$B$38/ScreenHeight!$B77,
    (Param!$B$37+1/(1-OFFSET(Radar!$AD$3,COLUMN(),0)*ScreenHeight!$C77)/Param!$B$39)/OFFSET(Radar!$AC$3,COLUMN(),0)
)*DistanceShader!FO76*LightShader!FO76*(IF(OFFSET(Ghosts!$S$41,COLUMN(),0)&lt;ScreenHeight!$E77,
   1,
   (SQRT(OFFSET(Ghosts!$T$41,COLUMN(),0)-OFFSET(Ghosts!$R$41,COLUMN(),0)*ScreenHeight!$D77)-1))+IF(Ghosts!$B$35,IF(Param!$M$21,-1-POWER(0.3,Param!$M$21)/(IF(Param!$M$21&lt;20,LightShader!FO167,OFFSET(LightShader!FO167,Param!$M$21-20,0)
)+POWER(0.3,Param!$M$21)),-2),0))</f>
        <v>1.8900053688397032</v>
      </c>
      <c r="FP76" s="53">
        <f ca="1">IF(ScreenHeight!$B77&lt;OFFSET(Radar!$AC$3,COLUMN(),0),
    Param!$B$38/ScreenHeight!$B77,
    (Param!$B$37+1/(1-OFFSET(Radar!$AD$3,COLUMN(),0)*ScreenHeight!$C77)/Param!$B$39)/OFFSET(Radar!$AC$3,COLUMN(),0)
)*DistanceShader!FP76*LightShader!FP76*(IF(OFFSET(Ghosts!$S$41,COLUMN(),0)&lt;ScreenHeight!$E77,
   1,
   (SQRT(OFFSET(Ghosts!$T$41,COLUMN(),0)-OFFSET(Ghosts!$R$41,COLUMN(),0)*ScreenHeight!$D77)-1))+IF(Ghosts!$B$35,IF(Param!$M$21,-1-POWER(0.3,Param!$M$21)/(IF(Param!$M$21&lt;20,LightShader!FP167,OFFSET(LightShader!FP167,Param!$M$21-20,0)
)+POWER(0.3,Param!$M$21)),-2),0))</f>
        <v>1.8629011095123273</v>
      </c>
      <c r="FQ76" s="53">
        <f ca="1">IF(ScreenHeight!$B77&lt;OFFSET(Radar!$AC$3,COLUMN(),0),
    Param!$B$38/ScreenHeight!$B77,
    (Param!$B$37+1/(1-OFFSET(Radar!$AD$3,COLUMN(),0)*ScreenHeight!$C77)/Param!$B$39)/OFFSET(Radar!$AC$3,COLUMN(),0)
)*DistanceShader!FQ76*LightShader!FQ76*(IF(OFFSET(Ghosts!$S$41,COLUMN(),0)&lt;ScreenHeight!$E77,
   1,
   (SQRT(OFFSET(Ghosts!$T$41,COLUMN(),0)-OFFSET(Ghosts!$R$41,COLUMN(),0)*ScreenHeight!$D77)-1))+IF(Ghosts!$B$35,IF(Param!$M$21,-1-POWER(0.3,Param!$M$21)/(IF(Param!$M$21&lt;20,LightShader!FQ167,OFFSET(LightShader!FQ167,Param!$M$21-20,0)
)+POWER(0.3,Param!$M$21)),-2),0))</f>
        <v>1.8363319108838823</v>
      </c>
      <c r="FR76" s="53">
        <f ca="1">IF(ScreenHeight!$B77&lt;OFFSET(Radar!$AC$3,COLUMN(),0),
    Param!$B$38/ScreenHeight!$B77,
    (Param!$B$37+1/(1-OFFSET(Radar!$AD$3,COLUMN(),0)*ScreenHeight!$C77)/Param!$B$39)/OFFSET(Radar!$AC$3,COLUMN(),0)
)*DistanceShader!FR76*LightShader!FR76*(IF(OFFSET(Ghosts!$S$41,COLUMN(),0)&lt;ScreenHeight!$E77,
   1,
   (SQRT(OFFSET(Ghosts!$T$41,COLUMN(),0)-OFFSET(Ghosts!$R$41,COLUMN(),0)*ScreenHeight!$D77)-1))+IF(Ghosts!$B$35,IF(Param!$M$21,-1-POWER(0.3,Param!$M$21)/(IF(Param!$M$21&lt;20,LightShader!FR167,OFFSET(LightShader!FR167,Param!$M$21-20,0)
)+POWER(0.3,Param!$M$21)),-2),0))</f>
        <v>1.8102846184586467</v>
      </c>
      <c r="FS76" s="53">
        <f ca="1">IF(ScreenHeight!$B77&lt;OFFSET(Radar!$AC$3,COLUMN(),0),
    Param!$B$38/ScreenHeight!$B77,
    (Param!$B$37+1/(1-OFFSET(Radar!$AD$3,COLUMN(),0)*ScreenHeight!$C77)/Param!$B$39)/OFFSET(Radar!$AC$3,COLUMN(),0)
)*DistanceShader!FS76*LightShader!FS76*(IF(OFFSET(Ghosts!$S$41,COLUMN(),0)&lt;ScreenHeight!$E77,
   1,
   (SQRT(OFFSET(Ghosts!$T$41,COLUMN(),0)-OFFSET(Ghosts!$R$41,COLUMN(),0)*ScreenHeight!$D77)-1))+IF(Ghosts!$B$35,IF(Param!$M$21,-1-POWER(0.3,Param!$M$21)/(IF(Param!$M$21&lt;20,LightShader!FS167,OFFSET(LightShader!FS167,Param!$M$21-20,0)
)+POWER(0.3,Param!$M$21)),-2),0))</f>
        <v>1.7847464389948724</v>
      </c>
      <c r="FT76" s="53">
        <f ca="1">IF(ScreenHeight!$B77&lt;OFFSET(Radar!$AC$3,COLUMN(),0),
    Param!$B$38/ScreenHeight!$B77,
    (Param!$B$37+1/(1-OFFSET(Radar!$AD$3,COLUMN(),0)*ScreenHeight!$C77)/Param!$B$39)/OFFSET(Radar!$AC$3,COLUMN(),0)
)*DistanceShader!FT76*LightShader!FT76*(IF(OFFSET(Ghosts!$S$41,COLUMN(),0)&lt;ScreenHeight!$E77,
   1,
   (SQRT(OFFSET(Ghosts!$T$41,COLUMN(),0)-OFFSET(Ghosts!$R$41,COLUMN(),0)*ScreenHeight!$D77)-1))+IF(Ghosts!$B$35,IF(Param!$M$21,-1-POWER(0.3,Param!$M$21)/(IF(Param!$M$21&lt;20,LightShader!FT167,OFFSET(LightShader!FT167,Param!$M$21-20,0)
)+POWER(0.3,Param!$M$21)),-2),0))</f>
        <v>1.7597049323495686</v>
      </c>
      <c r="FU76" s="53">
        <f ca="1">IF(ScreenHeight!$B77&lt;OFFSET(Radar!$AC$3,COLUMN(),0),
    Param!$B$38/ScreenHeight!$B77,
    (Param!$B$37+1/(1-OFFSET(Radar!$AD$3,COLUMN(),0)*ScreenHeight!$C77)/Param!$B$39)/OFFSET(Radar!$AC$3,COLUMN(),0)
)*DistanceShader!FU76*LightShader!FU76*(IF(OFFSET(Ghosts!$S$41,COLUMN(),0)&lt;ScreenHeight!$E77,
   1,
   (SQRT(OFFSET(Ghosts!$T$41,COLUMN(),0)-OFFSET(Ghosts!$R$41,COLUMN(),0)*ScreenHeight!$D77)-1))+IF(Ghosts!$B$35,IF(Param!$M$21,-1-POWER(0.3,Param!$M$21)/(IF(Param!$M$21&lt;20,LightShader!FU167,OFFSET(LightShader!FU167,Param!$M$21-20,0)
)+POWER(0.3,Param!$M$21)),-2),0))</f>
        <v>1.7351480031334607</v>
      </c>
      <c r="FV76" s="53">
        <f ca="1">IF(ScreenHeight!$B77&lt;OFFSET(Radar!$AC$3,COLUMN(),0),
    Param!$B$38/ScreenHeight!$B77,
    (Param!$B$37+1/(1-OFFSET(Radar!$AD$3,COLUMN(),0)*ScreenHeight!$C77)/Param!$B$39)/OFFSET(Radar!$AC$3,COLUMN(),0)
)*DistanceShader!FV76*LightShader!FV76*(IF(OFFSET(Ghosts!$S$41,COLUMN(),0)&lt;ScreenHeight!$E77,
   1,
   (SQRT(OFFSET(Ghosts!$T$41,COLUMN(),0)-OFFSET(Ghosts!$R$41,COLUMN(),0)*ScreenHeight!$D77)-1))+IF(Ghosts!$B$35,IF(Param!$M$21,-1-POWER(0.3,Param!$M$21)/(IF(Param!$M$21&lt;20,LightShader!FV167,OFFSET(LightShader!FV167,Param!$M$21-20,0)
)+POWER(0.3,Param!$M$21)),-2),0))</f>
        <v>1.7110638922392678</v>
      </c>
      <c r="FW76" s="53">
        <f ca="1">IF(ScreenHeight!$B77&lt;OFFSET(Radar!$AC$3,COLUMN(),0),
    Param!$B$38/ScreenHeight!$B77,
    (Param!$B$37+1/(1-OFFSET(Radar!$AD$3,COLUMN(),0)*ScreenHeight!$C77)/Param!$B$39)/OFFSET(Radar!$AC$3,COLUMN(),0)
)*DistanceShader!FW76*LightShader!FW76*(IF(OFFSET(Ghosts!$S$41,COLUMN(),0)&lt;ScreenHeight!$E77,
   1,
   (SQRT(OFFSET(Ghosts!$T$41,COLUMN(),0)-OFFSET(Ghosts!$R$41,COLUMN(),0)*ScreenHeight!$D77)-1))+IF(Ghosts!$B$35,IF(Param!$M$21,-1-POWER(0.3,Param!$M$21)/(IF(Param!$M$21&lt;20,LightShader!FW167,OFFSET(LightShader!FW167,Param!$M$21-20,0)
)+POWER(0.3,Param!$M$21)),-2),0))</f>
        <v>1.6874411682977382</v>
      </c>
      <c r="FX76" s="53">
        <f ca="1">IF(ScreenHeight!$B77&lt;OFFSET(Radar!$AC$3,COLUMN(),0),
    Param!$B$38/ScreenHeight!$B77,
    (Param!$B$37+1/(1-OFFSET(Radar!$AD$3,COLUMN(),0)*ScreenHeight!$C77)/Param!$B$39)/OFFSET(Radar!$AC$3,COLUMN(),0)
)*DistanceShader!FX76*LightShader!FX76*(IF(OFFSET(Ghosts!$S$41,COLUMN(),0)&lt;ScreenHeight!$E77,
   1,
   (SQRT(OFFSET(Ghosts!$T$41,COLUMN(),0)-OFFSET(Ghosts!$R$41,COLUMN(),0)*ScreenHeight!$D77)-1))+IF(Ghosts!$B$35,IF(Param!$M$21,-1-POWER(0.3,Param!$M$21)/(IF(Param!$M$21&lt;20,LightShader!FX167,OFFSET(LightShader!FX167,Param!$M$21-20,0)
)+POWER(0.3,Param!$M$21)),-2),0))</f>
        <v>1.6642687191082308</v>
      </c>
      <c r="FY76" s="53">
        <f ca="1">IF(ScreenHeight!$B77&lt;OFFSET(Radar!$AC$3,COLUMN(),0),
    Param!$B$38/ScreenHeight!$B77,
    (Param!$B$37+1/(1-OFFSET(Radar!$AD$3,COLUMN(),0)*ScreenHeight!$C77)/Param!$B$39)/OFFSET(Radar!$AC$3,COLUMN(),0)
)*DistanceShader!FY76*LightShader!FY76*(IF(OFFSET(Ghosts!$S$41,COLUMN(),0)&lt;ScreenHeight!$E77,
   1,
   (SQRT(OFFSET(Ghosts!$T$41,COLUMN(),0)-OFFSET(Ghosts!$R$41,COLUMN(),0)*ScreenHeight!$D77)-1))+IF(Ghosts!$B$35,IF(Param!$M$21,-1-POWER(0.3,Param!$M$21)/(IF(Param!$M$21&lt;20,LightShader!FY167,OFFSET(LightShader!FY167,Param!$M$21-20,0)
)+POWER(0.3,Param!$M$21)),-2),0))</f>
        <v>1.6415357430838475</v>
      </c>
      <c r="FZ76" s="53">
        <f ca="1">IF(ScreenHeight!$B77&lt;OFFSET(Radar!$AC$3,COLUMN(),0),
    Param!$B$38/ScreenHeight!$B77,
    (Param!$B$37+1/(1-OFFSET(Radar!$AD$3,COLUMN(),0)*ScreenHeight!$C77)/Param!$B$39)/OFFSET(Radar!$AC$3,COLUMN(),0)
)*DistanceShader!FZ76*LightShader!FZ76*(IF(OFFSET(Ghosts!$S$41,COLUMN(),0)&lt;ScreenHeight!$E77,
   1,
   (SQRT(OFFSET(Ghosts!$T$41,COLUMN(),0)-OFFSET(Ghosts!$R$41,COLUMN(),0)*ScreenHeight!$D77)-1))+IF(Ghosts!$B$35,IF(Param!$M$21,-1-POWER(0.3,Param!$M$21)/(IF(Param!$M$21&lt;20,LightShader!FZ167,OFFSET(LightShader!FZ167,Param!$M$21-20,0)
)+POWER(0.3,Param!$M$21)),-2),0))</f>
        <v>1.6192317407451906</v>
      </c>
      <c r="GA76" s="53">
        <f ca="1">IF(ScreenHeight!$B77&lt;OFFSET(Radar!$AC$3,COLUMN(),0),
    Param!$B$38/ScreenHeight!$B77,
    (Param!$B$37+1/(1-OFFSET(Radar!$AD$3,COLUMN(),0)*ScreenHeight!$C77)/Param!$B$39)/OFFSET(Radar!$AC$3,COLUMN(),0)
)*DistanceShader!GA76*LightShader!GA76*(IF(OFFSET(Ghosts!$S$41,COLUMN(),0)&lt;ScreenHeight!$E77,
   1,
   (SQRT(OFFSET(Ghosts!$T$41,COLUMN(),0)-OFFSET(Ghosts!$R$41,COLUMN(),0)*ScreenHeight!$D77)-1))+IF(Ghosts!$B$35,IF(Param!$M$21,-1-POWER(0.3,Param!$M$21)/(IF(Param!$M$21&lt;20,LightShader!GA167,OFFSET(LightShader!GA167,Param!$M$21-20,0)
)+POWER(0.3,Param!$M$21)),-2),0))</f>
        <v>1.5973465062915793</v>
      </c>
      <c r="GB76" s="53">
        <f ca="1">IF(ScreenHeight!$B77&lt;OFFSET(Radar!$AC$3,COLUMN(),0),
    Param!$B$38/ScreenHeight!$B77,
    (Param!$B$37+1/(1-OFFSET(Radar!$AD$3,COLUMN(),0)*ScreenHeight!$C77)/Param!$B$39)/OFFSET(Radar!$AC$3,COLUMN(),0)
)*DistanceShader!GB76*LightShader!GB76*(IF(OFFSET(Ghosts!$S$41,COLUMN(),0)&lt;ScreenHeight!$E77,
   1,
   (SQRT(OFFSET(Ghosts!$T$41,COLUMN(),0)-OFFSET(Ghosts!$R$41,COLUMN(),0)*ScreenHeight!$D77)-1))+IF(Ghosts!$B$35,IF(Param!$M$21,-1-POWER(0.3,Param!$M$21)/(IF(Param!$M$21&lt;20,LightShader!GB167,OFFSET(LightShader!GB167,Param!$M$21-20,0)
)+POWER(0.3,Param!$M$21)),-2),0))</f>
        <v>1.5758701192739781</v>
      </c>
      <c r="GC76" s="53">
        <f ca="1">IF(ScreenHeight!$B77&lt;OFFSET(Radar!$AC$3,COLUMN(),0),
    Param!$B$38/ScreenHeight!$B77,
    (Param!$B$37+1/(1-OFFSET(Radar!$AD$3,COLUMN(),0)*ScreenHeight!$C77)/Param!$B$39)/OFFSET(Radar!$AC$3,COLUMN(),0)
)*DistanceShader!GC76*LightShader!GC76*(IF(OFFSET(Ghosts!$S$41,COLUMN(),0)&lt;ScreenHeight!$E77,
   1,
   (SQRT(OFFSET(Ghosts!$T$41,COLUMN(),0)-OFFSET(Ghosts!$R$41,COLUMN(),0)*ScreenHeight!$D77)-1))+IF(Ghosts!$B$35,IF(Param!$M$21,-1-POWER(0.3,Param!$M$21)/(IF(Param!$M$21&lt;20,LightShader!GC167,OFFSET(LightShader!GC167,Param!$M$21-20,0)
)+POWER(0.3,Param!$M$21)),-2),0))</f>
        <v>1.5547929363898465</v>
      </c>
      <c r="GD76" s="53">
        <f ca="1">IF(ScreenHeight!$B77&lt;OFFSET(Radar!$AC$3,COLUMN(),0),
    Param!$B$38/ScreenHeight!$B77,
    (Param!$B$37+1/(1-OFFSET(Radar!$AD$3,COLUMN(),0)*ScreenHeight!$C77)/Param!$B$39)/OFFSET(Radar!$AC$3,COLUMN(),0)
)*DistanceShader!GD76*LightShader!GD76*(IF(OFFSET(Ghosts!$S$41,COLUMN(),0)&lt;ScreenHeight!$E77,
   1,
   (SQRT(OFFSET(Ghosts!$T$41,COLUMN(),0)-OFFSET(Ghosts!$R$41,COLUMN(),0)*ScreenHeight!$D77)-1))+IF(Ghosts!$B$35,IF(Param!$M$21,-1-POWER(0.3,Param!$M$21)/(IF(Param!$M$21&lt;20,LightShader!GD167,OFFSET(LightShader!GD167,Param!$M$21-20,0)
)+POWER(0.3,Param!$M$21)),-2),0))</f>
        <v>1.5341055834166188</v>
      </c>
      <c r="GE76" s="53">
        <f ca="1">IF(ScreenHeight!$B77&lt;OFFSET(Radar!$AC$3,COLUMN(),0),
    Param!$B$38/ScreenHeight!$B77,
    (Param!$B$37+1/(1-OFFSET(Radar!$AD$3,COLUMN(),0)*ScreenHeight!$C77)/Param!$B$39)/OFFSET(Radar!$AC$3,COLUMN(),0)
)*DistanceShader!GE76*LightShader!GE76*(IF(OFFSET(Ghosts!$S$41,COLUMN(),0)&lt;ScreenHeight!$E77,
   1,
   (SQRT(OFFSET(Ghosts!$T$41,COLUMN(),0)-OFFSET(Ghosts!$R$41,COLUMN(),0)*ScreenHeight!$D77)-1))+IF(Ghosts!$B$35,IF(Param!$M$21,-1-POWER(0.3,Param!$M$21)/(IF(Param!$M$21&lt;20,LightShader!GE167,OFFSET(LightShader!GE167,Param!$M$21-20,0)
)+POWER(0.3,Param!$M$21)),-2),0))</f>
        <v>1.5137989472974149</v>
      </c>
    </row>
    <row r="77" spans="1:187" s="47" customFormat="1" ht="7.5" customHeight="1">
      <c r="A77" s="53">
        <f ca="1">IF(ScreenHeight!$B78&lt;OFFSET(Radar!$AC$3,COLUMN(),0),
    Param!$B$38/ScreenHeight!$B78,
    (Param!$B$37+1/(1-OFFSET(Radar!$AD$3,COLUMN(),0)*ScreenHeight!$C78)/Param!$B$39)/OFFSET(Radar!$AC$3,COLUMN(),0)
)*DistanceShader!A77*LightShader!A77*(IF(OFFSET(Ghosts!$S$41,COLUMN(),0)&lt;ScreenHeight!$E78,
   1,
   (SQRT(OFFSET(Ghosts!$T$41,COLUMN(),0)-OFFSET(Ghosts!$R$41,COLUMN(),0)*ScreenHeight!$D78)-1))+IF(Ghosts!$B$35,IF(Param!$M$21,-1-POWER(0.3,Param!$M$21)/(IF(Param!$M$21&lt;20,LightShader!A168,OFFSET(LightShader!A168,Param!$M$21-20,0)
)+POWER(0.3,Param!$M$21)),-2),0))</f>
        <v>1.555410317478257</v>
      </c>
      <c r="B77" s="53">
        <f ca="1">IF(ScreenHeight!$B78&lt;OFFSET(Radar!$AC$3,COLUMN(),0),
    Param!$B$38/ScreenHeight!$B78,
    (Param!$B$37+1/(1-OFFSET(Radar!$AD$3,COLUMN(),0)*ScreenHeight!$C78)/Param!$B$39)/OFFSET(Radar!$AC$3,COLUMN(),0)
)*DistanceShader!B77*LightShader!B77*(IF(OFFSET(Ghosts!$S$41,COLUMN(),0)&lt;ScreenHeight!$E78,
   1,
   (SQRT(OFFSET(Ghosts!$T$41,COLUMN(),0)-OFFSET(Ghosts!$R$41,COLUMN(),0)*ScreenHeight!$D78)-1))+IF(Ghosts!$B$35,IF(Param!$M$21,-1-POWER(0.3,Param!$M$21)/(IF(Param!$M$21&lt;20,LightShader!B168,OFFSET(LightShader!B168,Param!$M$21-20,0)
)+POWER(0.3,Param!$M$21)),-2),0))</f>
        <v>1.5761576997142772</v>
      </c>
      <c r="C77" s="53">
        <f ca="1">IF(ScreenHeight!$B78&lt;OFFSET(Radar!$AC$3,COLUMN(),0),
    Param!$B$38/ScreenHeight!$B78,
    (Param!$B$37+1/(1-OFFSET(Radar!$AD$3,COLUMN(),0)*ScreenHeight!$C78)/Param!$B$39)/OFFSET(Radar!$AC$3,COLUMN(),0)
)*DistanceShader!C77*LightShader!C77*(IF(OFFSET(Ghosts!$S$41,COLUMN(),0)&lt;ScreenHeight!$E78,
   1,
   (SQRT(OFFSET(Ghosts!$T$41,COLUMN(),0)-OFFSET(Ghosts!$R$41,COLUMN(),0)*ScreenHeight!$D78)-1))+IF(Ghosts!$B$35,IF(Param!$M$21,-1-POWER(0.3,Param!$M$21)/(IF(Param!$M$21&lt;20,LightShader!C168,OFFSET(LightShader!C168,Param!$M$21-20,0)
)+POWER(0.3,Param!$M$21)),-2),0))</f>
        <v>1.597290120162113</v>
      </c>
      <c r="D77" s="53">
        <f ca="1">IF(ScreenHeight!$B78&lt;OFFSET(Radar!$AC$3,COLUMN(),0),
    Param!$B$38/ScreenHeight!$B78,
    (Param!$B$37+1/(1-OFFSET(Radar!$AD$3,COLUMN(),0)*ScreenHeight!$C78)/Param!$B$39)/OFFSET(Radar!$AC$3,COLUMN(),0)
)*DistanceShader!D77*LightShader!D77*(IF(OFFSET(Ghosts!$S$41,COLUMN(),0)&lt;ScreenHeight!$E78,
   1,
   (SQRT(OFFSET(Ghosts!$T$41,COLUMN(),0)-OFFSET(Ghosts!$R$41,COLUMN(),0)*ScreenHeight!$D78)-1))+IF(Ghosts!$B$35,IF(Param!$M$21,-1-POWER(0.3,Param!$M$21)/(IF(Param!$M$21&lt;20,LightShader!D168,OFFSET(LightShader!D168,Param!$M$21-20,0)
)+POWER(0.3,Param!$M$21)),-2),0))</f>
        <v>1.618816627956831</v>
      </c>
      <c r="E77" s="53">
        <f ca="1">IF(ScreenHeight!$B78&lt;OFFSET(Radar!$AC$3,COLUMN(),0),
    Param!$B$38/ScreenHeight!$B78,
    (Param!$B$37+1/(1-OFFSET(Radar!$AD$3,COLUMN(),0)*ScreenHeight!$C78)/Param!$B$39)/OFFSET(Radar!$AC$3,COLUMN(),0)
)*DistanceShader!E77*LightShader!E77*(IF(OFFSET(Ghosts!$S$41,COLUMN(),0)&lt;ScreenHeight!$E78,
   1,
   (SQRT(OFFSET(Ghosts!$T$41,COLUMN(),0)-OFFSET(Ghosts!$R$41,COLUMN(),0)*ScreenHeight!$D78)-1))+IF(Ghosts!$B$35,IF(Param!$M$21,-1-POWER(0.3,Param!$M$21)/(IF(Param!$M$21&lt;20,LightShader!E168,OFFSET(LightShader!E168,Param!$M$21-20,0)
)+POWER(0.3,Param!$M$21)),-2),0))</f>
        <v>1.6407465229859426</v>
      </c>
      <c r="F77" s="53">
        <f ca="1">IF(ScreenHeight!$B78&lt;OFFSET(Radar!$AC$3,COLUMN(),0),
    Param!$B$38/ScreenHeight!$B78,
    (Param!$B$37+1/(1-OFFSET(Radar!$AD$3,COLUMN(),0)*ScreenHeight!$C78)/Param!$B$39)/OFFSET(Radar!$AC$3,COLUMN(),0)
)*DistanceShader!F77*LightShader!F77*(IF(OFFSET(Ghosts!$S$41,COLUMN(),0)&lt;ScreenHeight!$E78,
   1,
   (SQRT(OFFSET(Ghosts!$T$41,COLUMN(),0)-OFFSET(Ghosts!$R$41,COLUMN(),0)*ScreenHeight!$D78)-1))+IF(Ghosts!$B$35,IF(Param!$M$21,-1-POWER(0.3,Param!$M$21)/(IF(Param!$M$21&lt;20,LightShader!F168,OFFSET(LightShader!F168,Param!$M$21-20,0)
)+POWER(0.3,Param!$M$21)),-2),0))</f>
        <v>1.6630893629413772</v>
      </c>
      <c r="G77" s="53">
        <f ca="1">IF(ScreenHeight!$B78&lt;OFFSET(Radar!$AC$3,COLUMN(),0),
    Param!$B$38/ScreenHeight!$B78,
    (Param!$B$37+1/(1-OFFSET(Radar!$AD$3,COLUMN(),0)*ScreenHeight!$C78)/Param!$B$39)/OFFSET(Radar!$AC$3,COLUMN(),0)
)*DistanceShader!G77*LightShader!G77*(IF(OFFSET(Ghosts!$S$41,COLUMN(),0)&lt;ScreenHeight!$E78,
   1,
   (SQRT(OFFSET(Ghosts!$T$41,COLUMN(),0)-OFFSET(Ghosts!$R$41,COLUMN(),0)*ScreenHeight!$D78)-1))+IF(Ghosts!$B$35,IF(Param!$M$21,-1-POWER(0.3,Param!$M$21)/(IF(Param!$M$21&lt;20,LightShader!G168,OFFSET(LightShader!G168,Param!$M$21-20,0)
)+POWER(0.3,Param!$M$21)),-2),0))</f>
        <v>1.6858549704571046</v>
      </c>
      <c r="H77" s="53">
        <f ca="1">IF(ScreenHeight!$B78&lt;OFFSET(Radar!$AC$3,COLUMN(),0),
    Param!$B$38/ScreenHeight!$B78,
    (Param!$B$37+1/(1-OFFSET(Radar!$AD$3,COLUMN(),0)*ScreenHeight!$C78)/Param!$B$39)/OFFSET(Radar!$AC$3,COLUMN(),0)
)*DistanceShader!H77*LightShader!H77*(IF(OFFSET(Ghosts!$S$41,COLUMN(),0)&lt;ScreenHeight!$E78,
   1,
   (SQRT(OFFSET(Ghosts!$T$41,COLUMN(),0)-OFFSET(Ghosts!$R$41,COLUMN(),0)*ScreenHeight!$D78)-1))+IF(Ghosts!$B$35,IF(Param!$M$21,-1-POWER(0.3,Param!$M$21)/(IF(Param!$M$21&lt;20,LightShader!H168,OFFSET(LightShader!H168,Param!$M$21-20,0)
)+POWER(0.3,Param!$M$21)),-2),0))</f>
        <v>1.7090534403136988</v>
      </c>
      <c r="I77" s="53">
        <f ca="1">IF(ScreenHeight!$B78&lt;OFFSET(Radar!$AC$3,COLUMN(),0),
    Param!$B$38/ScreenHeight!$B78,
    (Param!$B$37+1/(1-OFFSET(Radar!$AD$3,COLUMN(),0)*ScreenHeight!$C78)/Param!$B$39)/OFFSET(Radar!$AC$3,COLUMN(),0)
)*DistanceShader!I77*LightShader!I77*(IF(OFFSET(Ghosts!$S$41,COLUMN(),0)&lt;ScreenHeight!$E78,
   1,
   (SQRT(OFFSET(Ghosts!$T$41,COLUMN(),0)-OFFSET(Ghosts!$R$41,COLUMN(),0)*ScreenHeight!$D78)-1))+IF(Ghosts!$B$35,IF(Param!$M$21,-1-POWER(0.3,Param!$M$21)/(IF(Param!$M$21&lt;20,LightShader!I168,OFFSET(LightShader!I168,Param!$M$21-20,0)
)+POWER(0.3,Param!$M$21)),-2),0))</f>
        <v>1.732695146687693</v>
      </c>
      <c r="J77" s="53">
        <f ca="1">IF(ScreenHeight!$B78&lt;OFFSET(Radar!$AC$3,COLUMN(),0),
    Param!$B$38/ScreenHeight!$B78,
    (Param!$B$37+1/(1-OFFSET(Radar!$AD$3,COLUMN(),0)*ScreenHeight!$C78)/Param!$B$39)/OFFSET(Radar!$AC$3,COLUMN(),0)
)*DistanceShader!J77*LightShader!J77*(IF(OFFSET(Ghosts!$S$41,COLUMN(),0)&lt;ScreenHeight!$E78,
   1,
   (SQRT(OFFSET(Ghosts!$T$41,COLUMN(),0)-OFFSET(Ghosts!$R$41,COLUMN(),0)*ScreenHeight!$D78)-1))+IF(Ghosts!$B$35,IF(Param!$M$21,-1-POWER(0.3,Param!$M$21)/(IF(Param!$M$21&lt;20,LightShader!J168,OFFSET(LightShader!J168,Param!$M$21-20,0)
)+POWER(0.3,Param!$M$21)),-2),0))</f>
        <v>1.7567907504196669</v>
      </c>
      <c r="K77" s="53">
        <f ca="1">IF(ScreenHeight!$B78&lt;OFFSET(Radar!$AC$3,COLUMN(),0),
    Param!$B$38/ScreenHeight!$B78,
    (Param!$B$37+1/(1-OFFSET(Radar!$AD$3,COLUMN(),0)*ScreenHeight!$C78)/Param!$B$39)/OFFSET(Radar!$AC$3,COLUMN(),0)
)*DistanceShader!K77*LightShader!K77*(IF(OFFSET(Ghosts!$S$41,COLUMN(),0)&lt;ScreenHeight!$E78,
   1,
   (SQRT(OFFSET(Ghosts!$T$41,COLUMN(),0)-OFFSET(Ghosts!$R$41,COLUMN(),0)*ScreenHeight!$D78)-1))+IF(Ghosts!$B$35,IF(Param!$M$21,-1-POWER(0.3,Param!$M$21)/(IF(Param!$M$21&lt;20,LightShader!K168,OFFSET(LightShader!K168,Param!$M$21-20,0)
)+POWER(0.3,Param!$M$21)),-2),0))</f>
        <v>1.7813512062705494</v>
      </c>
      <c r="L77" s="53">
        <f ca="1">IF(ScreenHeight!$B78&lt;OFFSET(Radar!$AC$3,COLUMN(),0),
    Param!$B$38/ScreenHeight!$B78,
    (Param!$B$37+1/(1-OFFSET(Radar!$AD$3,COLUMN(),0)*ScreenHeight!$C78)/Param!$B$39)/OFFSET(Radar!$AC$3,COLUMN(),0)
)*DistanceShader!L77*LightShader!L77*(IF(OFFSET(Ghosts!$S$41,COLUMN(),0)&lt;ScreenHeight!$E78,
   1,
   (SQRT(OFFSET(Ghosts!$T$41,COLUMN(),0)-OFFSET(Ghosts!$R$41,COLUMN(),0)*ScreenHeight!$D78)-1))+IF(Ghosts!$B$35,IF(Param!$M$21,-1-POWER(0.3,Param!$M$21)/(IF(Param!$M$21&lt;20,LightShader!L168,OFFSET(LightShader!L168,Param!$M$21-20,0)
)+POWER(0.3,Param!$M$21)),-2),0))</f>
        <v>1.8063877701306064</v>
      </c>
      <c r="M77" s="53">
        <f ca="1">IF(ScreenHeight!$B78&lt;OFFSET(Radar!$AC$3,COLUMN(),0),
    Param!$B$38/ScreenHeight!$B78,
    (Param!$B$37+1/(1-OFFSET(Radar!$AD$3,COLUMN(),0)*ScreenHeight!$C78)/Param!$B$39)/OFFSET(Radar!$AC$3,COLUMN(),0)
)*DistanceShader!M77*LightShader!M77*(IF(OFFSET(Ghosts!$S$41,COLUMN(),0)&lt;ScreenHeight!$E78,
   1,
   (SQRT(OFFSET(Ghosts!$T$41,COLUMN(),0)-OFFSET(Ghosts!$R$41,COLUMN(),0)*ScreenHeight!$D78)-1))+IF(Ghosts!$B$35,IF(Param!$M$21,-1-POWER(0.3,Param!$M$21)/(IF(Param!$M$21&lt;20,LightShader!M168,OFFSET(LightShader!M168,Param!$M$21-20,0)
)+POWER(0.3,Param!$M$21)),-2),0))</f>
        <v>1.8319120061398879</v>
      </c>
      <c r="N77" s="53">
        <f ca="1">IF(ScreenHeight!$B78&lt;OFFSET(Radar!$AC$3,COLUMN(),0),
    Param!$B$38/ScreenHeight!$B78,
    (Param!$B$37+1/(1-OFFSET(Radar!$AD$3,COLUMN(),0)*ScreenHeight!$C78)/Param!$B$39)/OFFSET(Radar!$AC$3,COLUMN(),0)
)*DistanceShader!N77*LightShader!N77*(IF(OFFSET(Ghosts!$S$41,COLUMN(),0)&lt;ScreenHeight!$E78,
   1,
   (SQRT(OFFSET(Ghosts!$T$41,COLUMN(),0)-OFFSET(Ghosts!$R$41,COLUMN(),0)*ScreenHeight!$D78)-1))+IF(Ghosts!$B$35,IF(Param!$M$21,-1-POWER(0.3,Param!$M$21)/(IF(Param!$M$21&lt;20,LightShader!N168,OFFSET(LightShader!N168,Param!$M$21-20,0)
)+POWER(0.3,Param!$M$21)),-2),0))</f>
        <v>1.8579357936724914</v>
      </c>
      <c r="O77" s="53">
        <f ca="1">IF(ScreenHeight!$B78&lt;OFFSET(Radar!$AC$3,COLUMN(),0),
    Param!$B$38/ScreenHeight!$B78,
    (Param!$B$37+1/(1-OFFSET(Radar!$AD$3,COLUMN(),0)*ScreenHeight!$C78)/Param!$B$39)/OFFSET(Radar!$AC$3,COLUMN(),0)
)*DistanceShader!O77*LightShader!O77*(IF(OFFSET(Ghosts!$S$41,COLUMN(),0)&lt;ScreenHeight!$E78,
   1,
   (SQRT(OFFSET(Ghosts!$T$41,COLUMN(),0)-OFFSET(Ghosts!$R$41,COLUMN(),0)*ScreenHeight!$D78)-1))+IF(Ghosts!$B$35,IF(Param!$M$21,-1-POWER(0.3,Param!$M$21)/(IF(Param!$M$21&lt;20,LightShader!O168,OFFSET(LightShader!O168,Param!$M$21-20,0)
)+POWER(0.3,Param!$M$21)),-2),0))</f>
        <v>1.884471334129723</v>
      </c>
      <c r="P77" s="53">
        <f ca="1">IF(ScreenHeight!$B78&lt;OFFSET(Radar!$AC$3,COLUMN(),0),
    Param!$B$38/ScreenHeight!$B78,
    (Param!$B$37+1/(1-OFFSET(Radar!$AD$3,COLUMN(),0)*ScreenHeight!$C78)/Param!$B$39)/OFFSET(Radar!$AC$3,COLUMN(),0)
)*DistanceShader!P77*LightShader!P77*(IF(OFFSET(Ghosts!$S$41,COLUMN(),0)&lt;ScreenHeight!$E78,
   1,
   (SQRT(OFFSET(Ghosts!$T$41,COLUMN(),0)-OFFSET(Ghosts!$R$41,COLUMN(),0)*ScreenHeight!$D78)-1))+IF(Ghosts!$B$35,IF(Param!$M$21,-1-POWER(0.3,Param!$M$21)/(IF(Param!$M$21&lt;20,LightShader!P168,OFFSET(LightShader!P168,Param!$M$21-20,0)
)+POWER(0.3,Param!$M$21)),-2),0))</f>
        <v>1.9115311574790805</v>
      </c>
      <c r="Q77" s="53">
        <f ca="1">IF(ScreenHeight!$B78&lt;OFFSET(Radar!$AC$3,COLUMN(),0),
    Param!$B$38/ScreenHeight!$B78,
    (Param!$B$37+1/(1-OFFSET(Radar!$AD$3,COLUMN(),0)*ScreenHeight!$C78)/Param!$B$39)/OFFSET(Radar!$AC$3,COLUMN(),0)
)*DistanceShader!Q77*LightShader!Q77*(IF(OFFSET(Ghosts!$S$41,COLUMN(),0)&lt;ScreenHeight!$E78,
   1,
   (SQRT(OFFSET(Ghosts!$T$41,COLUMN(),0)-OFFSET(Ghosts!$R$41,COLUMN(),0)*ScreenHeight!$D78)-1))+IF(Ghosts!$B$35,IF(Param!$M$21,-1-POWER(0.3,Param!$M$21)/(IF(Param!$M$21&lt;20,LightShader!Q168,OFFSET(LightShader!Q168,Param!$M$21-20,0)
)+POWER(0.3,Param!$M$21)),-2),0))</f>
        <v>1.9391281284667279</v>
      </c>
      <c r="R77" s="53">
        <f ca="1">IF(ScreenHeight!$B78&lt;OFFSET(Radar!$AC$3,COLUMN(),0),
    Param!$B$38/ScreenHeight!$B78,
    (Param!$B$37+1/(1-OFFSET(Radar!$AD$3,COLUMN(),0)*ScreenHeight!$C78)/Param!$B$39)/OFFSET(Radar!$AC$3,COLUMN(),0)
)*DistanceShader!R77*LightShader!R77*(IF(OFFSET(Ghosts!$S$41,COLUMN(),0)&lt;ScreenHeight!$E78,
   1,
   (SQRT(OFFSET(Ghosts!$T$41,COLUMN(),0)-OFFSET(Ghosts!$R$41,COLUMN(),0)*ScreenHeight!$D78)-1))+IF(Ghosts!$B$35,IF(Param!$M$21,-1-POWER(0.3,Param!$M$21)/(IF(Param!$M$21&lt;20,LightShader!R168,OFFSET(LightShader!R168,Param!$M$21-20,0)
)+POWER(0.3,Param!$M$21)),-2),0))</f>
        <v>1.9672754524207712</v>
      </c>
      <c r="S77" s="53">
        <f ca="1">IF(ScreenHeight!$B78&lt;OFFSET(Radar!$AC$3,COLUMN(),0),
    Param!$B$38/ScreenHeight!$B78,
    (Param!$B$37+1/(1-OFFSET(Radar!$AD$3,COLUMN(),0)*ScreenHeight!$C78)/Param!$B$39)/OFFSET(Radar!$AC$3,COLUMN(),0)
)*DistanceShader!S77*LightShader!S77*(IF(OFFSET(Ghosts!$S$41,COLUMN(),0)&lt;ScreenHeight!$E78,
   1,
   (SQRT(OFFSET(Ghosts!$T$41,COLUMN(),0)-OFFSET(Ghosts!$R$41,COLUMN(),0)*ScreenHeight!$D78)-1))+IF(Ghosts!$B$35,IF(Param!$M$21,-1-POWER(0.3,Param!$M$21)/(IF(Param!$M$21&lt;20,LightShader!S168,OFFSET(LightShader!S168,Param!$M$21-20,0)
)+POWER(0.3,Param!$M$21)),-2),0))</f>
        <v>1.9959866805509223</v>
      </c>
      <c r="T77" s="53">
        <f ca="1">IF(ScreenHeight!$B78&lt;OFFSET(Radar!$AC$3,COLUMN(),0),
    Param!$B$38/ScreenHeight!$B78,
    (Param!$B$37+1/(1-OFFSET(Radar!$AD$3,COLUMN(),0)*ScreenHeight!$C78)/Param!$B$39)/OFFSET(Radar!$AC$3,COLUMN(),0)
)*DistanceShader!T77*LightShader!T77*(IF(OFFSET(Ghosts!$S$41,COLUMN(),0)&lt;ScreenHeight!$E78,
   1,
   (SQRT(OFFSET(Ghosts!$T$41,COLUMN(),0)-OFFSET(Ghosts!$R$41,COLUMN(),0)*ScreenHeight!$D78)-1))+IF(Ghosts!$B$35,IF(Param!$M$21,-1-POWER(0.3,Param!$M$21)/(IF(Param!$M$21&lt;20,LightShader!T168,OFFSET(LightShader!T168,Param!$M$21-20,0)
)+POWER(0.3,Param!$M$21)),-2),0))</f>
        <v>2.0252757146370293</v>
      </c>
      <c r="U77" s="53">
        <f ca="1">IF(ScreenHeight!$B78&lt;OFFSET(Radar!$AC$3,COLUMN(),0),
    Param!$B$38/ScreenHeight!$B78,
    (Param!$B$37+1/(1-OFFSET(Radar!$AD$3,COLUMN(),0)*ScreenHeight!$C78)/Param!$B$39)/OFFSET(Radar!$AC$3,COLUMN(),0)
)*DistanceShader!U77*LightShader!U77*(IF(OFFSET(Ghosts!$S$41,COLUMN(),0)&lt;ScreenHeight!$E78,
   1,
   (SQRT(OFFSET(Ghosts!$T$41,COLUMN(),0)-OFFSET(Ghosts!$R$41,COLUMN(),0)*ScreenHeight!$D78)-1))+IF(Ghosts!$B$35,IF(Param!$M$21,-1-POWER(0.3,Param!$M$21)/(IF(Param!$M$21&lt;20,LightShader!U168,OFFSET(LightShader!U168,Param!$M$21-20,0)
)+POWER(0.3,Param!$M$21)),-2),0))</f>
        <v>2.0551568109841454</v>
      </c>
      <c r="V77" s="53">
        <f ca="1">IF(ScreenHeight!$B78&lt;OFFSET(Radar!$AC$3,COLUMN(),0),
    Param!$B$38/ScreenHeight!$B78,
    (Param!$B$37+1/(1-OFFSET(Radar!$AD$3,COLUMN(),0)*ScreenHeight!$C78)/Param!$B$39)/OFFSET(Radar!$AC$3,COLUMN(),0)
)*DistanceShader!V77*LightShader!V77*(IF(OFFSET(Ghosts!$S$41,COLUMN(),0)&lt;ScreenHeight!$E78,
   1,
   (SQRT(OFFSET(Ghosts!$T$41,COLUMN(),0)-OFFSET(Ghosts!$R$41,COLUMN(),0)*ScreenHeight!$D78)-1))+IF(Ghosts!$B$35,IF(Param!$M$21,-1-POWER(0.3,Param!$M$21)/(IF(Param!$M$21&lt;20,LightShader!V168,OFFSET(LightShader!V168,Param!$M$21-20,0)
)+POWER(0.3,Param!$M$21)),-2),0))</f>
        <v>2.0856445835052781</v>
      </c>
      <c r="W77" s="53">
        <f ca="1">IF(ScreenHeight!$B78&lt;OFFSET(Radar!$AC$3,COLUMN(),0),
    Param!$B$38/ScreenHeight!$B78,
    (Param!$B$37+1/(1-OFFSET(Radar!$AD$3,COLUMN(),0)*ScreenHeight!$C78)/Param!$B$39)/OFFSET(Radar!$AC$3,COLUMN(),0)
)*DistanceShader!W77*LightShader!W77*(IF(OFFSET(Ghosts!$S$41,COLUMN(),0)&lt;ScreenHeight!$E78,
   1,
   (SQRT(OFFSET(Ghosts!$T$41,COLUMN(),0)-OFFSET(Ghosts!$R$41,COLUMN(),0)*ScreenHeight!$D78)-1))+IF(Ghosts!$B$35,IF(Param!$M$21,-1-POWER(0.3,Param!$M$21)/(IF(Param!$M$21&lt;20,LightShader!W168,OFFSET(LightShader!W168,Param!$M$21-20,0)
)+POWER(0.3,Param!$M$21)),-2),0))</f>
        <v>2.116754005774323</v>
      </c>
      <c r="X77" s="53">
        <f ca="1">IF(ScreenHeight!$B78&lt;OFFSET(Radar!$AC$3,COLUMN(),0),
    Param!$B$38/ScreenHeight!$B78,
    (Param!$B$37+1/(1-OFFSET(Radar!$AD$3,COLUMN(),0)*ScreenHeight!$C78)/Param!$B$39)/OFFSET(Radar!$AC$3,COLUMN(),0)
)*DistanceShader!X77*LightShader!X77*(IF(OFFSET(Ghosts!$S$41,COLUMN(),0)&lt;ScreenHeight!$E78,
   1,
   (SQRT(OFFSET(Ghosts!$T$41,COLUMN(),0)-OFFSET(Ghosts!$R$41,COLUMN(),0)*ScreenHeight!$D78)-1))+IF(Ghosts!$B$35,IF(Param!$M$21,-1-POWER(0.3,Param!$M$21)/(IF(Param!$M$21&lt;20,LightShader!X168,OFFSET(LightShader!X168,Param!$M$21-20,0)
)+POWER(0.3,Param!$M$21)),-2),0))</f>
        <v>2.1485004118708835</v>
      </c>
      <c r="Y77" s="53">
        <f ca="1">IF(ScreenHeight!$B78&lt;OFFSET(Radar!$AC$3,COLUMN(),0),
    Param!$B$38/ScreenHeight!$B78,
    (Param!$B$37+1/(1-OFFSET(Radar!$AD$3,COLUMN(),0)*ScreenHeight!$C78)/Param!$B$39)/OFFSET(Radar!$AC$3,COLUMN(),0)
)*DistanceShader!Y77*LightShader!Y77*(IF(OFFSET(Ghosts!$S$41,COLUMN(),0)&lt;ScreenHeight!$E78,
   1,
   (SQRT(OFFSET(Ghosts!$T$41,COLUMN(),0)-OFFSET(Ghosts!$R$41,COLUMN(),0)*ScreenHeight!$D78)-1))+IF(Ghosts!$B$35,IF(Param!$M$21,-1-POWER(0.3,Param!$M$21)/(IF(Param!$M$21&lt;20,LightShader!Y168,OFFSET(LightShader!Y168,Param!$M$21-20,0)
)+POWER(0.3,Param!$M$21)),-2),0))</f>
        <v>2.1808994958153578</v>
      </c>
      <c r="Z77" s="53">
        <f ca="1">IF(ScreenHeight!$B78&lt;OFFSET(Radar!$AC$3,COLUMN(),0),
    Param!$B$38/ScreenHeight!$B78,
    (Param!$B$37+1/(1-OFFSET(Radar!$AD$3,COLUMN(),0)*ScreenHeight!$C78)/Param!$B$39)/OFFSET(Radar!$AC$3,COLUMN(),0)
)*DistanceShader!Z77*LightShader!Z77*(IF(OFFSET(Ghosts!$S$41,COLUMN(),0)&lt;ScreenHeight!$E78,
   1,
   (SQRT(OFFSET(Ghosts!$T$41,COLUMN(),0)-OFFSET(Ghosts!$R$41,COLUMN(),0)*ScreenHeight!$D78)-1))+IF(Ghosts!$B$35,IF(Param!$M$21,-1-POWER(0.3,Param!$M$21)/(IF(Param!$M$21&lt;20,LightShader!Z168,OFFSET(LightShader!Z168,Param!$M$21-20,0)
)+POWER(0.3,Param!$M$21)),-2),0))</f>
        <v>2.2139673093665611</v>
      </c>
      <c r="AA77" s="53">
        <f ca="1">IF(ScreenHeight!$B78&lt;OFFSET(Radar!$AC$3,COLUMN(),0),
    Param!$B$38/ScreenHeight!$B78,
    (Param!$B$37+1/(1-OFFSET(Radar!$AD$3,COLUMN(),0)*ScreenHeight!$C78)/Param!$B$39)/OFFSET(Radar!$AC$3,COLUMN(),0)
)*DistanceShader!AA77*LightShader!AA77*(IF(OFFSET(Ghosts!$S$41,COLUMN(),0)&lt;ScreenHeight!$E78,
   1,
   (SQRT(OFFSET(Ghosts!$T$41,COLUMN(),0)-OFFSET(Ghosts!$R$41,COLUMN(),0)*ScreenHeight!$D78)-1))+IF(Ghosts!$B$35,IF(Param!$M$21,-1-POWER(0.3,Param!$M$21)/(IF(Param!$M$21&lt;20,LightShader!AA168,OFFSET(LightShader!AA168,Param!$M$21-20,0)
)+POWER(0.3,Param!$M$21)),-2),0))</f>
        <v>2.2477202579250366</v>
      </c>
      <c r="AB77" s="53">
        <f ca="1">IF(ScreenHeight!$B78&lt;OFFSET(Radar!$AC$3,COLUMN(),0),
    Param!$B$38/ScreenHeight!$B78,
    (Param!$B$37+1/(1-OFFSET(Radar!$AD$3,COLUMN(),0)*ScreenHeight!$C78)/Param!$B$39)/OFFSET(Radar!$AC$3,COLUMN(),0)
)*DistanceShader!AB77*LightShader!AB77*(IF(OFFSET(Ghosts!$S$41,COLUMN(),0)&lt;ScreenHeight!$E78,
   1,
   (SQRT(OFFSET(Ghosts!$T$41,COLUMN(),0)-OFFSET(Ghosts!$R$41,COLUMN(),0)*ScreenHeight!$D78)-1))+IF(Ghosts!$B$35,IF(Param!$M$21,-1-POWER(0.3,Param!$M$21)/(IF(Param!$M$21&lt;20,LightShader!AB168,OFFSET(LightShader!AB168,Param!$M$21-20,0)
)+POWER(0.3,Param!$M$21)),-2),0))</f>
        <v>2.2821750942526648</v>
      </c>
      <c r="AC77" s="53">
        <f ca="1">IF(ScreenHeight!$B78&lt;OFFSET(Radar!$AC$3,COLUMN(),0),
    Param!$B$38/ScreenHeight!$B78,
    (Param!$B$37+1/(1-OFFSET(Radar!$AD$3,COLUMN(),0)*ScreenHeight!$C78)/Param!$B$39)/OFFSET(Radar!$AC$3,COLUMN(),0)
)*DistanceShader!AC77*LightShader!AC77*(IF(OFFSET(Ghosts!$S$41,COLUMN(),0)&lt;ScreenHeight!$E78,
   1,
   (SQRT(OFFSET(Ghosts!$T$41,COLUMN(),0)-OFFSET(Ghosts!$R$41,COLUMN(),0)*ScreenHeight!$D78)-1))+IF(Ghosts!$B$35,IF(Param!$M$21,-1-POWER(0.3,Param!$M$21)/(IF(Param!$M$21&lt;20,LightShader!AC168,OFFSET(LightShader!AC168,Param!$M$21-20,0)
)+POWER(0.3,Param!$M$21)),-2),0))</f>
        <v>2.3173489096829334</v>
      </c>
      <c r="AD77" s="53">
        <f ca="1">IF(ScreenHeight!$B78&lt;OFFSET(Radar!$AC$3,COLUMN(),0),
    Param!$B$38/ScreenHeight!$B78,
    (Param!$B$37+1/(1-OFFSET(Radar!$AD$3,COLUMN(),0)*ScreenHeight!$C78)/Param!$B$39)/OFFSET(Radar!$AC$3,COLUMN(),0)
)*DistanceShader!AD77*LightShader!AD77*(IF(OFFSET(Ghosts!$S$41,COLUMN(),0)&lt;ScreenHeight!$E78,
   1,
   (SQRT(OFFSET(Ghosts!$T$41,COLUMN(),0)-OFFSET(Ghosts!$R$41,COLUMN(),0)*ScreenHeight!$D78)-1))+IF(Ghosts!$B$35,IF(Param!$M$21,-1-POWER(0.3,Param!$M$21)/(IF(Param!$M$21&lt;20,LightShader!AD168,OFFSET(LightShader!AD168,Param!$M$21-20,0)
)+POWER(0.3,Param!$M$21)),-2),0))</f>
        <v>2.3532591224558623</v>
      </c>
      <c r="AE77" s="53">
        <f ca="1">IF(ScreenHeight!$B78&lt;OFFSET(Radar!$AC$3,COLUMN(),0),
    Param!$B$38/ScreenHeight!$B78,
    (Param!$B$37+1/(1-OFFSET(Radar!$AD$3,COLUMN(),0)*ScreenHeight!$C78)/Param!$B$39)/OFFSET(Radar!$AC$3,COLUMN(),0)
)*DistanceShader!AE77*LightShader!AE77*(IF(OFFSET(Ghosts!$S$41,COLUMN(),0)&lt;ScreenHeight!$E78,
   1,
   (SQRT(OFFSET(Ghosts!$T$41,COLUMN(),0)-OFFSET(Ghosts!$R$41,COLUMN(),0)*ScreenHeight!$D78)-1))+IF(Ghosts!$B$35,IF(Param!$M$21,-1-POWER(0.3,Param!$M$21)/(IF(Param!$M$21&lt;20,LightShader!AE168,OFFSET(LightShader!AE168,Param!$M$21-20,0)
)+POWER(0.3,Param!$M$21)),-2),0))</f>
        <v>2.3899234627667192</v>
      </c>
      <c r="AF77" s="53">
        <f ca="1">IF(ScreenHeight!$B78&lt;OFFSET(Radar!$AC$3,COLUMN(),0),
    Param!$B$38/ScreenHeight!$B78,
    (Param!$B$37+1/(1-OFFSET(Radar!$AD$3,COLUMN(),0)*ScreenHeight!$C78)/Param!$B$39)/OFFSET(Radar!$AC$3,COLUMN(),0)
)*DistanceShader!AF77*LightShader!AF77*(IF(OFFSET(Ghosts!$S$41,COLUMN(),0)&lt;ScreenHeight!$E78,
   1,
   (SQRT(OFFSET(Ghosts!$T$41,COLUMN(),0)-OFFSET(Ghosts!$R$41,COLUMN(),0)*ScreenHeight!$D78)-1))+IF(Ghosts!$B$35,IF(Param!$M$21,-1-POWER(0.3,Param!$M$21)/(IF(Param!$M$21&lt;20,LightShader!AF168,OFFSET(LightShader!AF168,Param!$M$21-20,0)
)+POWER(0.3,Param!$M$21)),-2),0))</f>
        <v>2.4273599540678705</v>
      </c>
      <c r="AG77" s="53">
        <f ca="1">IF(ScreenHeight!$B78&lt;OFFSET(Radar!$AC$3,COLUMN(),0),
    Param!$B$38/ScreenHeight!$B78,
    (Param!$B$37+1/(1-OFFSET(Radar!$AD$3,COLUMN(),0)*ScreenHeight!$C78)/Param!$B$39)/OFFSET(Radar!$AC$3,COLUMN(),0)
)*DistanceShader!AG77*LightShader!AG77*(IF(OFFSET(Ghosts!$S$41,COLUMN(),0)&lt;ScreenHeight!$E78,
   1,
   (SQRT(OFFSET(Ghosts!$T$41,COLUMN(),0)-OFFSET(Ghosts!$R$41,COLUMN(),0)*ScreenHeight!$D78)-1))+IF(Ghosts!$B$35,IF(Param!$M$21,-1-POWER(0.3,Param!$M$21)/(IF(Param!$M$21&lt;20,LightShader!AG168,OFFSET(LightShader!AG168,Param!$M$21-20,0)
)+POWER(0.3,Param!$M$21)),-2),0))</f>
        <v>2.4655868901079625</v>
      </c>
      <c r="AH77" s="53">
        <f ca="1">IF(ScreenHeight!$B78&lt;OFFSET(Radar!$AC$3,COLUMN(),0),
    Param!$B$38/ScreenHeight!$B78,
    (Param!$B$37+1/(1-OFFSET(Radar!$AD$3,COLUMN(),0)*ScreenHeight!$C78)/Param!$B$39)/OFFSET(Radar!$AC$3,COLUMN(),0)
)*DistanceShader!AH77*LightShader!AH77*(IF(OFFSET(Ghosts!$S$41,COLUMN(),0)&lt;ScreenHeight!$E78,
   1,
   (SQRT(OFFSET(Ghosts!$T$41,COLUMN(),0)-OFFSET(Ghosts!$R$41,COLUMN(),0)*ScreenHeight!$D78)-1))+IF(Ghosts!$B$35,IF(Param!$M$21,-1-POWER(0.3,Param!$M$21)/(IF(Param!$M$21&lt;20,LightShader!AH168,OFFSET(LightShader!AH168,Param!$M$21-20,0)
)+POWER(0.3,Param!$M$21)),-2),0))</f>
        <v>2.5046228071316183</v>
      </c>
      <c r="AI77" s="53">
        <f ca="1">IF(ScreenHeight!$B78&lt;OFFSET(Radar!$AC$3,COLUMN(),0),
    Param!$B$38/ScreenHeight!$B78,
    (Param!$B$37+1/(1-OFFSET(Radar!$AD$3,COLUMN(),0)*ScreenHeight!$C78)/Param!$B$39)/OFFSET(Radar!$AC$3,COLUMN(),0)
)*DistanceShader!AI77*LightShader!AI77*(IF(OFFSET(Ghosts!$S$41,COLUMN(),0)&lt;ScreenHeight!$E78,
   1,
   (SQRT(OFFSET(Ghosts!$T$41,COLUMN(),0)-OFFSET(Ghosts!$R$41,COLUMN(),0)*ScreenHeight!$D78)-1))+IF(Ghosts!$B$35,IF(Param!$M$21,-1-POWER(0.3,Param!$M$21)/(IF(Param!$M$21&lt;20,LightShader!AI168,OFFSET(LightShader!AI168,Param!$M$21-20,0)
)+POWER(0.3,Param!$M$21)),-2),0))</f>
        <v>2.5444864505955778</v>
      </c>
      <c r="AJ77" s="53">
        <f ca="1">IF(ScreenHeight!$B78&lt;OFFSET(Radar!$AC$3,COLUMN(),0),
    Param!$B$38/ScreenHeight!$B78,
    (Param!$B$37+1/(1-OFFSET(Radar!$AD$3,COLUMN(),0)*ScreenHeight!$C78)/Param!$B$39)/OFFSET(Radar!$AC$3,COLUMN(),0)
)*DistanceShader!AJ77*LightShader!AJ77*(IF(OFFSET(Ghosts!$S$41,COLUMN(),0)&lt;ScreenHeight!$E78,
   1,
   (SQRT(OFFSET(Ghosts!$T$41,COLUMN(),0)-OFFSET(Ghosts!$R$41,COLUMN(),0)*ScreenHeight!$D78)-1))+IF(Ghosts!$B$35,IF(Param!$M$21,-1-POWER(0.3,Param!$M$21)/(IF(Param!$M$21&lt;20,LightShader!AJ168,OFFSET(LightShader!AJ168,Param!$M$21-20,0)
)+POWER(0.3,Param!$M$21)),-2),0))</f>
        <v>2.5851967356831764</v>
      </c>
      <c r="AK77" s="53">
        <f ca="1">IF(ScreenHeight!$B78&lt;OFFSET(Radar!$AC$3,COLUMN(),0),
    Param!$B$38/ScreenHeight!$B78,
    (Param!$B$37+1/(1-OFFSET(Radar!$AD$3,COLUMN(),0)*ScreenHeight!$C78)/Param!$B$39)/OFFSET(Radar!$AC$3,COLUMN(),0)
)*DistanceShader!AK77*LightShader!AK77*(IF(OFFSET(Ghosts!$S$41,COLUMN(),0)&lt;ScreenHeight!$E78,
   1,
   (SQRT(OFFSET(Ghosts!$T$41,COLUMN(),0)-OFFSET(Ghosts!$R$41,COLUMN(),0)*ScreenHeight!$D78)-1))+IF(Ghosts!$B$35,IF(Param!$M$21,-1-POWER(0.3,Param!$M$21)/(IF(Param!$M$21&lt;20,LightShader!AK168,OFFSET(LightShader!AK168,Param!$M$21-20,0)
)+POWER(0.3,Param!$M$21)),-2),0))</f>
        <v>2.6267727008177837</v>
      </c>
      <c r="AL77" s="53">
        <f ca="1">IF(ScreenHeight!$B78&lt;OFFSET(Radar!$AC$3,COLUMN(),0),
    Param!$B$38/ScreenHeight!$B78,
    (Param!$B$37+1/(1-OFFSET(Radar!$AD$3,COLUMN(),0)*ScreenHeight!$C78)/Param!$B$39)/OFFSET(Radar!$AC$3,COLUMN(),0)
)*DistanceShader!AL77*LightShader!AL77*(IF(OFFSET(Ghosts!$S$41,COLUMN(),0)&lt;ScreenHeight!$E78,
   1,
   (SQRT(OFFSET(Ghosts!$T$41,COLUMN(),0)-OFFSET(Ghosts!$R$41,COLUMN(),0)*ScreenHeight!$D78)-1))+IF(Ghosts!$B$35,IF(Param!$M$21,-1-POWER(0.3,Param!$M$21)/(IF(Param!$M$21&lt;20,LightShader!AL168,OFFSET(LightShader!AL168,Param!$M$21-20,0)
)+POWER(0.3,Param!$M$21)),-2),0))</f>
        <v>2.6692334532869864</v>
      </c>
      <c r="AM77" s="53">
        <f ca="1">IF(ScreenHeight!$B78&lt;OFFSET(Radar!$AC$3,COLUMN(),0),
    Param!$B$38/ScreenHeight!$B78,
    (Param!$B$37+1/(1-OFFSET(Radar!$AD$3,COLUMN(),0)*ScreenHeight!$C78)/Param!$B$39)/OFFSET(Radar!$AC$3,COLUMN(),0)
)*DistanceShader!AM77*LightShader!AM77*(IF(OFFSET(Ghosts!$S$41,COLUMN(),0)&lt;ScreenHeight!$E78,
   1,
   (SQRT(OFFSET(Ghosts!$T$41,COLUMN(),0)-OFFSET(Ghosts!$R$41,COLUMN(),0)*ScreenHeight!$D78)-1))+IF(Ghosts!$B$35,IF(Param!$M$21,-1-POWER(0.3,Param!$M$21)/(IF(Param!$M$21&lt;20,LightShader!AM168,OFFSET(LightShader!AM168,Param!$M$21-20,0)
)+POWER(0.3,Param!$M$21)),-2),0))</f>
        <v>2.7125981059924253</v>
      </c>
      <c r="AN77" s="53">
        <f ca="1">IF(ScreenHeight!$B78&lt;OFFSET(Radar!$AC$3,COLUMN(),0),
    Param!$B$38/ScreenHeight!$B78,
    (Param!$B$37+1/(1-OFFSET(Radar!$AD$3,COLUMN(),0)*ScreenHeight!$C78)/Param!$B$39)/OFFSET(Radar!$AC$3,COLUMN(),0)
)*DistanceShader!AN77*LightShader!AN77*(IF(OFFSET(Ghosts!$S$41,COLUMN(),0)&lt;ScreenHeight!$E78,
   1,
   (SQRT(OFFSET(Ghosts!$T$41,COLUMN(),0)-OFFSET(Ghosts!$R$41,COLUMN(),0)*ScreenHeight!$D78)-1))+IF(Ghosts!$B$35,IF(Param!$M$21,-1-POWER(0.3,Param!$M$21)/(IF(Param!$M$21&lt;20,LightShader!AN168,OFFSET(LightShader!AN168,Param!$M$21-20,0)
)+POWER(0.3,Param!$M$21)),-2),0))</f>
        <v>2.7568857042350863</v>
      </c>
      <c r="AO77" s="53">
        <f ca="1">IF(ScreenHeight!$B78&lt;OFFSET(Radar!$AC$3,COLUMN(),0),
    Param!$B$38/ScreenHeight!$B78,
    (Param!$B$37+1/(1-OFFSET(Radar!$AD$3,COLUMN(),0)*ScreenHeight!$C78)/Param!$B$39)/OFFSET(Radar!$AC$3,COLUMN(),0)
)*DistanceShader!AO77*LightShader!AO77*(IF(OFFSET(Ghosts!$S$41,COLUMN(),0)&lt;ScreenHeight!$E78,
   1,
   (SQRT(OFFSET(Ghosts!$T$41,COLUMN(),0)-OFFSET(Ghosts!$R$41,COLUMN(),0)*ScreenHeight!$D78)-1))+IF(Ghosts!$B$35,IF(Param!$M$21,-1-POWER(0.3,Param!$M$21)/(IF(Param!$M$21&lt;20,LightShader!AO168,OFFSET(LightShader!AO168,Param!$M$21-20,0)
)+POWER(0.3,Param!$M$21)),-2),0))</f>
        <v>2.8021151413323451</v>
      </c>
      <c r="AP77" s="53">
        <f ca="1">IF(ScreenHeight!$B78&lt;OFFSET(Radar!$AC$3,COLUMN(),0),
    Param!$B$38/ScreenHeight!$B78,
    (Param!$B$37+1/(1-OFFSET(Radar!$AD$3,COLUMN(),0)*ScreenHeight!$C78)/Param!$B$39)/OFFSET(Radar!$AC$3,COLUMN(),0)
)*DistanceShader!AP77*LightShader!AP77*(IF(OFFSET(Ghosts!$S$41,COLUMN(),0)&lt;ScreenHeight!$E78,
   1,
   (SQRT(OFFSET(Ghosts!$T$41,COLUMN(),0)-OFFSET(Ghosts!$R$41,COLUMN(),0)*ScreenHeight!$D78)-1))+IF(Ghosts!$B$35,IF(Param!$M$21,-1-POWER(0.3,Param!$M$21)/(IF(Param!$M$21&lt;20,LightShader!AP168,OFFSET(LightShader!AP168,Param!$M$21-20,0)
)+POWER(0.3,Param!$M$21)),-2),0))</f>
        <v>2.8483050617411116</v>
      </c>
      <c r="AQ77" s="53">
        <f ca="1">IF(ScreenHeight!$B78&lt;OFFSET(Radar!$AC$3,COLUMN(),0),
    Param!$B$38/ScreenHeight!$B78,
    (Param!$B$37+1/(1-OFFSET(Radar!$AD$3,COLUMN(),0)*ScreenHeight!$C78)/Param!$B$39)/OFFSET(Radar!$AC$3,COLUMN(),0)
)*DistanceShader!AQ77*LightShader!AQ77*(IF(OFFSET(Ghosts!$S$41,COLUMN(),0)&lt;ScreenHeight!$E78,
   1,
   (SQRT(OFFSET(Ghosts!$T$41,COLUMN(),0)-OFFSET(Ghosts!$R$41,COLUMN(),0)*ScreenHeight!$D78)-1))+IF(Ghosts!$B$35,IF(Param!$M$21,-1-POWER(0.3,Param!$M$21)/(IF(Param!$M$21&lt;20,LightShader!AQ168,OFFSET(LightShader!AQ168,Param!$M$21-20,0)
)+POWER(0.3,Param!$M$21)),-2),0))</f>
        <v>2.8954737502314494</v>
      </c>
      <c r="AR77" s="53">
        <f ca="1">IF(ScreenHeight!$B78&lt;OFFSET(Radar!$AC$3,COLUMN(),0),
    Param!$B$38/ScreenHeight!$B78,
    (Param!$B$37+1/(1-OFFSET(Radar!$AD$3,COLUMN(),0)*ScreenHeight!$C78)/Param!$B$39)/OFFSET(Radar!$AC$3,COLUMN(),0)
)*DistanceShader!AR77*LightShader!AR77*(IF(OFFSET(Ghosts!$S$41,COLUMN(),0)&lt;ScreenHeight!$E78,
   1,
   (SQRT(OFFSET(Ghosts!$T$41,COLUMN(),0)-OFFSET(Ghosts!$R$41,COLUMN(),0)*ScreenHeight!$D78)-1))+IF(Ghosts!$B$35,IF(Param!$M$21,-1-POWER(0.3,Param!$M$21)/(IF(Param!$M$21&lt;20,LightShader!AR168,OFFSET(LightShader!AR168,Param!$M$21-20,0)
)+POWER(0.3,Param!$M$21)),-2),0))</f>
        <v>2.9436390055173778</v>
      </c>
      <c r="AS77" s="53">
        <f ca="1">IF(ScreenHeight!$B78&lt;OFFSET(Radar!$AC$3,COLUMN(),0),
    Param!$B$38/ScreenHeight!$B78,
    (Param!$B$37+1/(1-OFFSET(Radar!$AD$3,COLUMN(),0)*ScreenHeight!$C78)/Param!$B$39)/OFFSET(Radar!$AC$3,COLUMN(),0)
)*DistanceShader!AS77*LightShader!AS77*(IF(OFFSET(Ghosts!$S$41,COLUMN(),0)&lt;ScreenHeight!$E78,
   1,
   (SQRT(OFFSET(Ghosts!$T$41,COLUMN(),0)-OFFSET(Ghosts!$R$41,COLUMN(),0)*ScreenHeight!$D78)-1))+IF(Ghosts!$B$35,IF(Param!$M$21,-1-POWER(0.3,Param!$M$21)/(IF(Param!$M$21&lt;20,LightShader!AS168,OFFSET(LightShader!AS168,Param!$M$21-20,0)
)+POWER(0.3,Param!$M$21)),-2),0))</f>
        <v>2.9928179966074322</v>
      </c>
      <c r="AT77" s="53">
        <f ca="1">IF(ScreenHeight!$B78&lt;OFFSET(Radar!$AC$3,COLUMN(),0),
    Param!$B$38/ScreenHeight!$B78,
    (Param!$B$37+1/(1-OFFSET(Radar!$AD$3,COLUMN(),0)*ScreenHeight!$C78)/Param!$B$39)/OFFSET(Radar!$AC$3,COLUMN(),0)
)*DistanceShader!AT77*LightShader!AT77*(IF(OFFSET(Ghosts!$S$41,COLUMN(),0)&lt;ScreenHeight!$E78,
   1,
   (SQRT(OFFSET(Ghosts!$T$41,COLUMN(),0)-OFFSET(Ghosts!$R$41,COLUMN(),0)*ScreenHeight!$D78)-1))+IF(Ghosts!$B$35,IF(Param!$M$21,-1-POWER(0.3,Param!$M$21)/(IF(Param!$M$21&lt;20,LightShader!AT168,OFFSET(LightShader!AT168,Param!$M$21-20,0)
)+POWER(0.3,Param!$M$21)),-2),0))</f>
        <v>3.0430270999881666</v>
      </c>
      <c r="AU77" s="53">
        <f ca="1">IF(ScreenHeight!$B78&lt;OFFSET(Radar!$AC$3,COLUMN(),0),
    Param!$B$38/ScreenHeight!$B78,
    (Param!$B$37+1/(1-OFFSET(Radar!$AD$3,COLUMN(),0)*ScreenHeight!$C78)/Param!$B$39)/OFFSET(Radar!$AC$3,COLUMN(),0)
)*DistanceShader!AU77*LightShader!AU77*(IF(OFFSET(Ghosts!$S$41,COLUMN(),0)&lt;ScreenHeight!$E78,
   1,
   (SQRT(OFFSET(Ghosts!$T$41,COLUMN(),0)-OFFSET(Ghosts!$R$41,COLUMN(),0)*ScreenHeight!$D78)-1))+IF(Ghosts!$B$35,IF(Param!$M$21,-1-POWER(0.3,Param!$M$21)/(IF(Param!$M$21&lt;20,LightShader!AU168,OFFSET(LightShader!AU168,Param!$M$21-20,0)
)+POWER(0.3,Param!$M$21)),-2),0))</f>
        <v>3.0942817156015079</v>
      </c>
      <c r="AV77" s="53">
        <f ca="1">IF(ScreenHeight!$B78&lt;OFFSET(Radar!$AC$3,COLUMN(),0),
    Param!$B$38/ScreenHeight!$B78,
    (Param!$B$37+1/(1-OFFSET(Radar!$AD$3,COLUMN(),0)*ScreenHeight!$C78)/Param!$B$39)/OFFSET(Radar!$AC$3,COLUMN(),0)
)*DistanceShader!AV77*LightShader!AV77*(IF(OFFSET(Ghosts!$S$41,COLUMN(),0)&lt;ScreenHeight!$E78,
   1,
   (SQRT(OFFSET(Ghosts!$T$41,COLUMN(),0)-OFFSET(Ghosts!$R$41,COLUMN(),0)*ScreenHeight!$D78)-1))+IF(Ghosts!$B$35,IF(Param!$M$21,-1-POWER(0.3,Param!$M$21)/(IF(Param!$M$21&lt;20,LightShader!AV168,OFFSET(LightShader!AV168,Param!$M$21-20,0)
)+POWER(0.3,Param!$M$21)),-2),0))</f>
        <v>3.1465960594243794</v>
      </c>
      <c r="AW77" s="53">
        <f ca="1">IF(ScreenHeight!$B78&lt;OFFSET(Radar!$AC$3,COLUMN(),0),
    Param!$B$38/ScreenHeight!$B78,
    (Param!$B$37+1/(1-OFFSET(Radar!$AD$3,COLUMN(),0)*ScreenHeight!$C78)/Param!$B$39)/OFFSET(Radar!$AC$3,COLUMN(),0)
)*DistanceShader!AW77*LightShader!AW77*(IF(OFFSET(Ghosts!$S$41,COLUMN(),0)&lt;ScreenHeight!$E78,
   1,
   (SQRT(OFFSET(Ghosts!$T$41,COLUMN(),0)-OFFSET(Ghosts!$R$41,COLUMN(),0)*ScreenHeight!$D78)-1))+IF(Ghosts!$B$35,IF(Param!$M$21,-1-POWER(0.3,Param!$M$21)/(IF(Param!$M$21&lt;20,LightShader!AW168,OFFSET(LightShader!AW168,Param!$M$21-20,0)
)+POWER(0.3,Param!$M$21)),-2),0))</f>
        <v>3.1999829303104668</v>
      </c>
      <c r="AX77" s="53">
        <f ca="1">IF(ScreenHeight!$B78&lt;OFFSET(Radar!$AC$3,COLUMN(),0),
    Param!$B$38/ScreenHeight!$B78,
    (Param!$B$37+1/(1-OFFSET(Radar!$AD$3,COLUMN(),0)*ScreenHeight!$C78)/Param!$B$39)/OFFSET(Radar!$AC$3,COLUMN(),0)
)*DistanceShader!AX77*LightShader!AX77*(IF(OFFSET(Ghosts!$S$41,COLUMN(),0)&lt;ScreenHeight!$E78,
   1,
   (SQRT(OFFSET(Ghosts!$T$41,COLUMN(),0)-OFFSET(Ghosts!$R$41,COLUMN(),0)*ScreenHeight!$D78)-1))+IF(Ghosts!$B$35,IF(Param!$M$21,-1-POWER(0.3,Param!$M$21)/(IF(Param!$M$21&lt;20,LightShader!AX168,OFFSET(LightShader!AX168,Param!$M$21-20,0)
)+POWER(0.3,Param!$M$21)),-2),0))</f>
        <v>3.2544534486142771</v>
      </c>
      <c r="AY77" s="53">
        <f ca="1">IF(ScreenHeight!$B78&lt;OFFSET(Radar!$AC$3,COLUMN(),0),
    Param!$B$38/ScreenHeight!$B78,
    (Param!$B$37+1/(1-OFFSET(Radar!$AD$3,COLUMN(),0)*ScreenHeight!$C78)/Param!$B$39)/OFFSET(Radar!$AC$3,COLUMN(),0)
)*DistanceShader!AY77*LightShader!AY77*(IF(OFFSET(Ghosts!$S$41,COLUMN(),0)&lt;ScreenHeight!$E78,
   1,
   (SQRT(OFFSET(Ghosts!$T$41,COLUMN(),0)-OFFSET(Ghosts!$R$41,COLUMN(),0)*ScreenHeight!$D78)-1))+IF(Ghosts!$B$35,IF(Param!$M$21,-1-POWER(0.3,Param!$M$21)/(IF(Param!$M$21&lt;20,LightShader!AY168,OFFSET(LightShader!AY168,Param!$M$21-20,0)
)+POWER(0.3,Param!$M$21)),-2),0))</f>
        <v>3.3100167639935192</v>
      </c>
      <c r="AZ77" s="53">
        <f ca="1">IF(ScreenHeight!$B78&lt;OFFSET(Radar!$AC$3,COLUMN(),0),
    Param!$B$38/ScreenHeight!$B78,
    (Param!$B$37+1/(1-OFFSET(Radar!$AD$3,COLUMN(),0)*ScreenHeight!$C78)/Param!$B$39)/OFFSET(Radar!$AC$3,COLUMN(),0)
)*DistanceShader!AZ77*LightShader!AZ77*(IF(OFFSET(Ghosts!$S$41,COLUMN(),0)&lt;ScreenHeight!$E78,
   1,
   (SQRT(OFFSET(Ghosts!$T$41,COLUMN(),0)-OFFSET(Ghosts!$R$41,COLUMN(),0)*ScreenHeight!$D78)-1))+IF(Ghosts!$B$35,IF(Param!$M$21,-1-POWER(0.3,Param!$M$21)/(IF(Param!$M$21&lt;20,LightShader!AZ168,OFFSET(LightShader!AZ168,Param!$M$21-20,0)
)+POWER(0.3,Param!$M$21)),-2),0))</f>
        <v>3.366679729685512</v>
      </c>
      <c r="BA77" s="53">
        <f ca="1">IF(ScreenHeight!$B78&lt;OFFSET(Radar!$AC$3,COLUMN(),0),
    Param!$B$38/ScreenHeight!$B78,
    (Param!$B$37+1/(1-OFFSET(Radar!$AD$3,COLUMN(),0)*ScreenHeight!$C78)/Param!$B$39)/OFFSET(Radar!$AC$3,COLUMN(),0)
)*DistanceShader!BA77*LightShader!BA77*(IF(OFFSET(Ghosts!$S$41,COLUMN(),0)&lt;ScreenHeight!$E78,
   1,
   (SQRT(OFFSET(Ghosts!$T$41,COLUMN(),0)-OFFSET(Ghosts!$R$41,COLUMN(),0)*ScreenHeight!$D78)-1))+IF(Ghosts!$B$35,IF(Param!$M$21,-1-POWER(0.3,Param!$M$21)/(IF(Param!$M$21&lt;20,LightShader!BA168,OFFSET(LightShader!BA168,Param!$M$21-20,0)
)+POWER(0.3,Param!$M$21)),-2),0))</f>
        <v>3.4244465404872586</v>
      </c>
      <c r="BB77" s="53">
        <f ca="1">IF(ScreenHeight!$B78&lt;OFFSET(Radar!$AC$3,COLUMN(),0),
    Param!$B$38/ScreenHeight!$B78,
    (Param!$B$37+1/(1-OFFSET(Radar!$AD$3,COLUMN(),0)*ScreenHeight!$C78)/Param!$B$39)/OFFSET(Radar!$AC$3,COLUMN(),0)
)*DistanceShader!BB77*LightShader!BB77*(IF(OFFSET(Ghosts!$S$41,COLUMN(),0)&lt;ScreenHeight!$E78,
   1,
   (SQRT(OFFSET(Ghosts!$T$41,COLUMN(),0)-OFFSET(Ghosts!$R$41,COLUMN(),0)*ScreenHeight!$D78)-1))+IF(Ghosts!$B$35,IF(Param!$M$21,-1-POWER(0.3,Param!$M$21)/(IF(Param!$M$21&lt;20,LightShader!BB168,OFFSET(LightShader!BB168,Param!$M$21-20,0)
)+POWER(0.3,Param!$M$21)),-2),0))</f>
        <v>3.4833183316497243</v>
      </c>
      <c r="BC77" s="53">
        <f ca="1">IF(ScreenHeight!$B78&lt;OFFSET(Radar!$AC$3,COLUMN(),0),
    Param!$B$38/ScreenHeight!$B78,
    (Param!$B$37+1/(1-OFFSET(Radar!$AD$3,COLUMN(),0)*ScreenHeight!$C78)/Param!$B$39)/OFFSET(Radar!$AC$3,COLUMN(),0)
)*DistanceShader!BC77*LightShader!BC77*(IF(OFFSET(Ghosts!$S$41,COLUMN(),0)&lt;ScreenHeight!$E78,
   1,
   (SQRT(OFFSET(Ghosts!$T$41,COLUMN(),0)-OFFSET(Ghosts!$R$41,COLUMN(),0)*ScreenHeight!$D78)-1))+IF(Ghosts!$B$35,IF(Param!$M$21,-1-POWER(0.3,Param!$M$21)/(IF(Param!$M$21&lt;20,LightShader!BC168,OFFSET(LightShader!BC168,Param!$M$21-20,0)
)+POWER(0.3,Param!$M$21)),-2),0))</f>
        <v>3.5432927359403621</v>
      </c>
      <c r="BD77" s="53">
        <f ca="1">IF(ScreenHeight!$B78&lt;OFFSET(Radar!$AC$3,COLUMN(),0),
    Param!$B$38/ScreenHeight!$B78,
    (Param!$B$37+1/(1-OFFSET(Radar!$AD$3,COLUMN(),0)*ScreenHeight!$C78)/Param!$B$39)/OFFSET(Radar!$AC$3,COLUMN(),0)
)*DistanceShader!BD77*LightShader!BD77*(IF(OFFSET(Ghosts!$S$41,COLUMN(),0)&lt;ScreenHeight!$E78,
   1,
   (SQRT(OFFSET(Ghosts!$T$41,COLUMN(),0)-OFFSET(Ghosts!$R$41,COLUMN(),0)*ScreenHeight!$D78)-1))+IF(Ghosts!$B$35,IF(Param!$M$21,-1-POWER(0.3,Param!$M$21)/(IF(Param!$M$21&lt;20,LightShader!BD168,OFFSET(LightShader!BD168,Param!$M$21-20,0)
)+POWER(0.3,Param!$M$21)),-2),0))</f>
        <v>3.6043633962525772</v>
      </c>
      <c r="BE77" s="53">
        <f ca="1">IF(ScreenHeight!$B78&lt;OFFSET(Radar!$AC$3,COLUMN(),0),
    Param!$B$38/ScreenHeight!$B78,
    (Param!$B$37+1/(1-OFFSET(Radar!$AD$3,COLUMN(),0)*ScreenHeight!$C78)/Param!$B$39)/OFFSET(Radar!$AC$3,COLUMN(),0)
)*DistanceShader!BE77*LightShader!BE77*(IF(OFFSET(Ghosts!$S$41,COLUMN(),0)&lt;ScreenHeight!$E78,
   1,
   (SQRT(OFFSET(Ghosts!$T$41,COLUMN(),0)-OFFSET(Ghosts!$R$41,COLUMN(),0)*ScreenHeight!$D78)-1))+IF(Ghosts!$B$35,IF(Param!$M$21,-1-POWER(0.3,Param!$M$21)/(IF(Param!$M$21&lt;20,LightShader!BE168,OFFSET(LightShader!BE168,Param!$M$21-20,0)
)+POWER(0.3,Param!$M$21)),-2),0))</f>
        <v>3.666519431368843</v>
      </c>
      <c r="BF77" s="53">
        <f ca="1">IF(ScreenHeight!$B78&lt;OFFSET(Radar!$AC$3,COLUMN(),0),
    Param!$B$38/ScreenHeight!$B78,
    (Param!$B$37+1/(1-OFFSET(Radar!$AD$3,COLUMN(),0)*ScreenHeight!$C78)/Param!$B$39)/OFFSET(Radar!$AC$3,COLUMN(),0)
)*DistanceShader!BF77*LightShader!BF77*(IF(OFFSET(Ghosts!$S$41,COLUMN(),0)&lt;ScreenHeight!$E78,
   1,
   (SQRT(OFFSET(Ghosts!$T$41,COLUMN(),0)-OFFSET(Ghosts!$R$41,COLUMN(),0)*ScreenHeight!$D78)-1))+IF(Ghosts!$B$35,IF(Param!$M$21,-1-POWER(0.3,Param!$M$21)/(IF(Param!$M$21&lt;20,LightShader!BF168,OFFSET(LightShader!BF168,Param!$M$21-20,0)
)+POWER(0.3,Param!$M$21)),-2),0))</f>
        <v>3.729744852841272</v>
      </c>
      <c r="BG77" s="53">
        <f ca="1">IF(ScreenHeight!$B78&lt;OFFSET(Radar!$AC$3,COLUMN(),0),
    Param!$B$38/ScreenHeight!$B78,
    (Param!$B$37+1/(1-OFFSET(Radar!$AD$3,COLUMN(),0)*ScreenHeight!$C78)/Param!$B$39)/OFFSET(Radar!$AC$3,COLUMN(),0)
)*DistanceShader!BG77*LightShader!BG77*(IF(OFFSET(Ghosts!$S$41,COLUMN(),0)&lt;ScreenHeight!$E78,
   1,
   (SQRT(OFFSET(Ghosts!$T$41,COLUMN(),0)-OFFSET(Ghosts!$R$41,COLUMN(),0)*ScreenHeight!$D78)-1))+IF(Ghosts!$B$35,IF(Param!$M$21,-1-POWER(0.3,Param!$M$21)/(IF(Param!$M$21&lt;20,LightShader!BG168,OFFSET(LightShader!BG168,Param!$M$21-20,0)
)+POWER(0.3,Param!$M$21)),-2),0))</f>
        <v>3.7940179314694005</v>
      </c>
      <c r="BH77" s="53">
        <f ca="1">IF(ScreenHeight!$B78&lt;OFFSET(Radar!$AC$3,COLUMN(),0),
    Param!$B$38/ScreenHeight!$B78,
    (Param!$B$37+1/(1-OFFSET(Radar!$AD$3,COLUMN(),0)*ScreenHeight!$C78)/Param!$B$39)/OFFSET(Radar!$AC$3,COLUMN(),0)
)*DistanceShader!BH77*LightShader!BH77*(IF(OFFSET(Ghosts!$S$41,COLUMN(),0)&lt;ScreenHeight!$E78,
   1,
   (SQRT(OFFSET(Ghosts!$T$41,COLUMN(),0)-OFFSET(Ghosts!$R$41,COLUMN(),0)*ScreenHeight!$D78)-1))+IF(Ghosts!$B$35,IF(Param!$M$21,-1-POWER(0.3,Param!$M$21)/(IF(Param!$M$21&lt;20,LightShader!BH168,OFFSET(LightShader!BH168,Param!$M$21-20,0)
)+POWER(0.3,Param!$M$21)),-2),0))</f>
        <v>3.8593105125633023</v>
      </c>
      <c r="BI77" s="53">
        <f ca="1">IF(ScreenHeight!$B78&lt;OFFSET(Radar!$AC$3,COLUMN(),0),
    Param!$B$38/ScreenHeight!$B78,
    (Param!$B$37+1/(1-OFFSET(Radar!$AD$3,COLUMN(),0)*ScreenHeight!$C78)/Param!$B$39)/OFFSET(Radar!$AC$3,COLUMN(),0)
)*DistanceShader!BI77*LightShader!BI77*(IF(OFFSET(Ghosts!$S$41,COLUMN(),0)&lt;ScreenHeight!$E78,
   1,
   (SQRT(OFFSET(Ghosts!$T$41,COLUMN(),0)-OFFSET(Ghosts!$R$41,COLUMN(),0)*ScreenHeight!$D78)-1))+IF(Ghosts!$B$35,IF(Param!$M$21,-1-POWER(0.3,Param!$M$21)/(IF(Param!$M$21&lt;20,LightShader!BI168,OFFSET(LightShader!BI168,Param!$M$21-20,0)
)+POWER(0.3,Param!$M$21)),-2),0))</f>
        <v>3.9255872801181266</v>
      </c>
      <c r="BJ77" s="53">
        <f ca="1">IF(ScreenHeight!$B78&lt;OFFSET(Radar!$AC$3,COLUMN(),0),
    Param!$B$38/ScreenHeight!$B78,
    (Param!$B$37+1/(1-OFFSET(Radar!$AD$3,COLUMN(),0)*ScreenHeight!$C78)/Param!$B$39)/OFFSET(Radar!$AC$3,COLUMN(),0)
)*DistanceShader!BJ77*LightShader!BJ77*(IF(OFFSET(Ghosts!$S$41,COLUMN(),0)&lt;ScreenHeight!$E78,
   1,
   (SQRT(OFFSET(Ghosts!$T$41,COLUMN(),0)-OFFSET(Ghosts!$R$41,COLUMN(),0)*ScreenHeight!$D78)-1))+IF(Ghosts!$B$35,IF(Param!$M$21,-1-POWER(0.3,Param!$M$21)/(IF(Param!$M$21&lt;20,LightShader!BJ168,OFFSET(LightShader!BJ168,Param!$M$21-20,0)
)+POWER(0.3,Param!$M$21)),-2),0))</f>
        <v>3.9928049712339018</v>
      </c>
      <c r="BK77" s="53">
        <f ca="1">IF(ScreenHeight!$B78&lt;OFFSET(Radar!$AC$3,COLUMN(),0),
    Param!$B$38/ScreenHeight!$B78,
    (Param!$B$37+1/(1-OFFSET(Radar!$AD$3,COLUMN(),0)*ScreenHeight!$C78)/Param!$B$39)/OFFSET(Radar!$AC$3,COLUMN(),0)
)*DistanceShader!BK77*LightShader!BK77*(IF(OFFSET(Ghosts!$S$41,COLUMN(),0)&lt;ScreenHeight!$E78,
   1,
   (SQRT(OFFSET(Ghosts!$T$41,COLUMN(),0)-OFFSET(Ghosts!$R$41,COLUMN(),0)*ScreenHeight!$D78)-1))+IF(Ghosts!$B$35,IF(Param!$M$21,-1-POWER(0.3,Param!$M$21)/(IF(Param!$M$21&lt;20,LightShader!BK168,OFFSET(LightShader!BK168,Param!$M$21-20,0)
)+POWER(0.3,Param!$M$21)),-2),0))</f>
        <v>4.0609115436339831</v>
      </c>
      <c r="BL77" s="53">
        <f ca="1">IF(ScreenHeight!$B78&lt;OFFSET(Radar!$AC$3,COLUMN(),0),
    Param!$B$38/ScreenHeight!$B78,
    (Param!$B$37+1/(1-OFFSET(Radar!$AD$3,COLUMN(),0)*ScreenHeight!$C78)/Param!$B$39)/OFFSET(Radar!$AC$3,COLUMN(),0)
)*DistanceShader!BL77*LightShader!BL77*(IF(OFFSET(Ghosts!$S$41,COLUMN(),0)&lt;ScreenHeight!$E78,
   1,
   (SQRT(OFFSET(Ghosts!$T$41,COLUMN(),0)-OFFSET(Ghosts!$R$41,COLUMN(),0)*ScreenHeight!$D78)-1))+IF(Ghosts!$B$35,IF(Param!$M$21,-1-POWER(0.3,Param!$M$21)/(IF(Param!$M$21&lt;20,LightShader!BL168,OFFSET(LightShader!BL168,Param!$M$21-20,0)
)+POWER(0.3,Param!$M$21)),-2),0))</f>
        <v>4.1298453010090137</v>
      </c>
      <c r="BM77" s="53">
        <f ca="1">IF(ScreenHeight!$B78&lt;OFFSET(Radar!$AC$3,COLUMN(),0),
    Param!$B$38/ScreenHeight!$B78,
    (Param!$B$37+1/(1-OFFSET(Radar!$AD$3,COLUMN(),0)*ScreenHeight!$C78)/Param!$B$39)/OFFSET(Radar!$AC$3,COLUMN(),0)
)*DistanceShader!BM77*LightShader!BM77*(IF(OFFSET(Ghosts!$S$41,COLUMN(),0)&lt;ScreenHeight!$E78,
   1,
   (SQRT(OFFSET(Ghosts!$T$41,COLUMN(),0)-OFFSET(Ghosts!$R$41,COLUMN(),0)*ScreenHeight!$D78)-1))+IF(Ghosts!$B$35,IF(Param!$M$21,-1-POWER(0.3,Param!$M$21)/(IF(Param!$M$21&lt;20,LightShader!BM168,OFFSET(LightShader!BM168,Param!$M$21-20,0)
)+POWER(0.3,Param!$M$21)),-2),0))</f>
        <v>4.1995339831802267</v>
      </c>
      <c r="BN77" s="53">
        <f ca="1">IF(ScreenHeight!$B78&lt;OFFSET(Radar!$AC$3,COLUMN(),0),
    Param!$B$38/ScreenHeight!$B78,
    (Param!$B$37+1/(1-OFFSET(Radar!$AD$3,COLUMN(),0)*ScreenHeight!$C78)/Param!$B$39)/OFFSET(Radar!$AC$3,COLUMN(),0)
)*DistanceShader!BN77*LightShader!BN77*(IF(OFFSET(Ghosts!$S$41,COLUMN(),0)&lt;ScreenHeight!$E78,
   1,
   (SQRT(OFFSET(Ghosts!$T$41,COLUMN(),0)-OFFSET(Ghosts!$R$41,COLUMN(),0)*ScreenHeight!$D78)-1))+IF(Ghosts!$B$35,IF(Param!$M$21,-1-POWER(0.3,Param!$M$21)/(IF(Param!$M$21&lt;20,LightShader!BN168,OFFSET(LightShader!BN168,Param!$M$21-20,0)
)+POWER(0.3,Param!$M$21)),-2),0))</f>
        <v>4.2698938307700054</v>
      </c>
      <c r="BO77" s="53">
        <f ca="1">IF(ScreenHeight!$B78&lt;OFFSET(Radar!$AC$3,COLUMN(),0),
    Param!$B$38/ScreenHeight!$B78,
    (Param!$B$37+1/(1-OFFSET(Radar!$AD$3,COLUMN(),0)*ScreenHeight!$C78)/Param!$B$39)/OFFSET(Radar!$AC$3,COLUMN(),0)
)*DistanceShader!BO77*LightShader!BO77*(IF(OFFSET(Ghosts!$S$41,COLUMN(),0)&lt;ScreenHeight!$E78,
   1,
   (SQRT(OFFSET(Ghosts!$T$41,COLUMN(),0)-OFFSET(Ghosts!$R$41,COLUMN(),0)*ScreenHeight!$D78)-1))+IF(Ghosts!$B$35,IF(Param!$M$21,-1-POWER(0.3,Param!$M$21)/(IF(Param!$M$21&lt;20,LightShader!BO168,OFFSET(LightShader!BO168,Param!$M$21-20,0)
)+POWER(0.3,Param!$M$21)),-2),0))</f>
        <v>4.3408286372114082</v>
      </c>
      <c r="BP77" s="53">
        <f ca="1">IF(ScreenHeight!$B78&lt;OFFSET(Radar!$AC$3,COLUMN(),0),
    Param!$B$38/ScreenHeight!$B78,
    (Param!$B$37+1/(1-OFFSET(Radar!$AD$3,COLUMN(),0)*ScreenHeight!$C78)/Param!$B$39)/OFFSET(Radar!$AC$3,COLUMN(),0)
)*DistanceShader!BP77*LightShader!BP77*(IF(OFFSET(Ghosts!$S$41,COLUMN(),0)&lt;ScreenHeight!$E78,
   1,
   (SQRT(OFFSET(Ghosts!$T$41,COLUMN(),0)-OFFSET(Ghosts!$R$41,COLUMN(),0)*ScreenHeight!$D78)-1))+IF(Ghosts!$B$35,IF(Param!$M$21,-1-POWER(0.3,Param!$M$21)/(IF(Param!$M$21&lt;20,LightShader!BP168,OFFSET(LightShader!BP168,Param!$M$21-20,0)
)+POWER(0.3,Param!$M$21)),-2),0))</f>
        <v>4.4122288045279445</v>
      </c>
      <c r="BQ77" s="53">
        <f ca="1">IF(ScreenHeight!$B78&lt;OFFSET(Radar!$AC$3,COLUMN(),0),
    Param!$B$38/ScreenHeight!$B78,
    (Param!$B$37+1/(1-OFFSET(Radar!$AD$3,COLUMN(),0)*ScreenHeight!$C78)/Param!$B$39)/OFFSET(Radar!$AC$3,COLUMN(),0)
)*DistanceShader!BQ77*LightShader!BQ77*(IF(OFFSET(Ghosts!$S$41,COLUMN(),0)&lt;ScreenHeight!$E78,
   1,
   (SQRT(OFFSET(Ghosts!$T$41,COLUMN(),0)-OFFSET(Ghosts!$R$41,COLUMN(),0)*ScreenHeight!$D78)-1))+IF(Ghosts!$B$35,IF(Param!$M$21,-1-POWER(0.3,Param!$M$21)/(IF(Param!$M$21&lt;20,LightShader!BQ168,OFFSET(LightShader!BQ168,Param!$M$21-20,0)
)+POWER(0.3,Param!$M$21)),-2),0))</f>
        <v>4.4839704233518001</v>
      </c>
      <c r="BR77" s="53">
        <f ca="1">IF(ScreenHeight!$B78&lt;OFFSET(Radar!$AC$3,COLUMN(),0),
    Param!$B$38/ScreenHeight!$B78,
    (Param!$B$37+1/(1-OFFSET(Radar!$AD$3,COLUMN(),0)*ScreenHeight!$C78)/Param!$B$39)/OFFSET(Radar!$AC$3,COLUMN(),0)
)*DistanceShader!BR77*LightShader!BR77*(IF(OFFSET(Ghosts!$S$41,COLUMN(),0)&lt;ScreenHeight!$E78,
   1,
   (SQRT(OFFSET(Ghosts!$T$41,COLUMN(),0)-OFFSET(Ghosts!$R$41,COLUMN(),0)*ScreenHeight!$D78)-1))+IF(Ghosts!$B$35,IF(Param!$M$21,-1-POWER(0.3,Param!$M$21)/(IF(Param!$M$21&lt;20,LightShader!BR168,OFFSET(LightShader!BR168,Param!$M$21-20,0)
)+POWER(0.3,Param!$M$21)),-2),0))</f>
        <v>4.5559144020720046</v>
      </c>
      <c r="BS77" s="53">
        <f ca="1">IF(ScreenHeight!$B78&lt;OFFSET(Radar!$AC$3,COLUMN(),0),
    Param!$B$38/ScreenHeight!$B78,
    (Param!$B$37+1/(1-OFFSET(Radar!$AD$3,COLUMN(),0)*ScreenHeight!$C78)/Param!$B$39)/OFFSET(Radar!$AC$3,COLUMN(),0)
)*DistanceShader!BS77*LightShader!BS77*(IF(OFFSET(Ghosts!$S$41,COLUMN(),0)&lt;ScreenHeight!$E78,
   1,
   (SQRT(OFFSET(Ghosts!$T$41,COLUMN(),0)-OFFSET(Ghosts!$R$41,COLUMN(),0)*ScreenHeight!$D78)-1))+IF(Ghosts!$B$35,IF(Param!$M$21,-1-POWER(0.3,Param!$M$21)/(IF(Param!$M$21&lt;20,LightShader!BS168,OFFSET(LightShader!BS168,Param!$M$21-20,0)
)+POWER(0.3,Param!$M$21)),-2),0))</f>
        <v>4.6279056747200649</v>
      </c>
      <c r="BT77" s="53">
        <f ca="1">IF(ScreenHeight!$B78&lt;OFFSET(Radar!$AC$3,COLUMN(),0),
    Param!$B$38/ScreenHeight!$B78,
    (Param!$B$37+1/(1-OFFSET(Radar!$AD$3,COLUMN(),0)*ScreenHeight!$C78)/Param!$B$39)/OFFSET(Radar!$AC$3,COLUMN(),0)
)*DistanceShader!BT77*LightShader!BT77*(IF(OFFSET(Ghosts!$S$41,COLUMN(),0)&lt;ScreenHeight!$E78,
   1,
   (SQRT(OFFSET(Ghosts!$T$41,COLUMN(),0)-OFFSET(Ghosts!$R$41,COLUMN(),0)*ScreenHeight!$D78)-1))+IF(Ghosts!$B$35,IF(Param!$M$21,-1-POWER(0.3,Param!$M$21)/(IF(Param!$M$21&lt;20,LightShader!BT168,OFFSET(LightShader!BT168,Param!$M$21-20,0)
)+POWER(0.3,Param!$M$21)),-2),0))</f>
        <v>4.6997725220633146</v>
      </c>
      <c r="BU77" s="53">
        <f ca="1">IF(ScreenHeight!$B78&lt;OFFSET(Radar!$AC$3,COLUMN(),0),
    Param!$B$38/ScreenHeight!$B78,
    (Param!$B$37+1/(1-OFFSET(Radar!$AD$3,COLUMN(),0)*ScreenHeight!$C78)/Param!$B$39)/OFFSET(Radar!$AC$3,COLUMN(),0)
)*DistanceShader!BU77*LightShader!BU77*(IF(OFFSET(Ghosts!$S$41,COLUMN(),0)&lt;ScreenHeight!$E78,
   1,
   (SQRT(OFFSET(Ghosts!$T$41,COLUMN(),0)-OFFSET(Ghosts!$R$41,COLUMN(),0)*ScreenHeight!$D78)-1))+IF(Ghosts!$B$35,IF(Param!$M$21,-1-POWER(0.3,Param!$M$21)/(IF(Param!$M$21&lt;20,LightShader!BU168,OFFSET(LightShader!BU168,Param!$M$21-20,0)
)+POWER(0.3,Param!$M$21)),-2),0))</f>
        <v>4.7713260451771768</v>
      </c>
      <c r="BV77" s="53">
        <f ca="1">IF(ScreenHeight!$B78&lt;OFFSET(Radar!$AC$3,COLUMN(),0),
    Param!$B$38/ScreenHeight!$B78,
    (Param!$B$37+1/(1-OFFSET(Radar!$AD$3,COLUMN(),0)*ScreenHeight!$C78)/Param!$B$39)/OFFSET(Radar!$AC$3,COLUMN(),0)
)*DistanceShader!BV77*LightShader!BV77*(IF(OFFSET(Ghosts!$S$41,COLUMN(),0)&lt;ScreenHeight!$E78,
   1,
   (SQRT(OFFSET(Ghosts!$T$41,COLUMN(),0)-OFFSET(Ghosts!$R$41,COLUMN(),0)*ScreenHeight!$D78)-1))+IF(Ghosts!$B$35,IF(Param!$M$21,-1-POWER(0.3,Param!$M$21)/(IF(Param!$M$21&lt;20,LightShader!BV168,OFFSET(LightShader!BV168,Param!$M$21-20,0)
)+POWER(0.3,Param!$M$21)),-2),0))</f>
        <v>4.8423598352281054</v>
      </c>
      <c r="BW77" s="53">
        <f ca="1">IF(ScreenHeight!$B78&lt;OFFSET(Radar!$AC$3,COLUMN(),0),
    Param!$B$38/ScreenHeight!$B78,
    (Param!$B$37+1/(1-OFFSET(Radar!$AD$3,COLUMN(),0)*ScreenHeight!$C78)/Param!$B$39)/OFFSET(Radar!$AC$3,COLUMN(),0)
)*DistanceShader!BW77*LightShader!BW77*(IF(OFFSET(Ghosts!$S$41,COLUMN(),0)&lt;ScreenHeight!$E78,
   1,
   (SQRT(OFFSET(Ghosts!$T$41,COLUMN(),0)-OFFSET(Ghosts!$R$41,COLUMN(),0)*ScreenHeight!$D78)-1))+IF(Ghosts!$B$35,IF(Param!$M$21,-1-POWER(0.3,Param!$M$21)/(IF(Param!$M$21&lt;20,LightShader!BW168,OFFSET(LightShader!BW168,Param!$M$21-20,0)
)+POWER(0.3,Param!$M$21)),-2),0))</f>
        <v>4.912649886965391</v>
      </c>
      <c r="BX77" s="53">
        <f ca="1">IF(ScreenHeight!$B78&lt;OFFSET(Radar!$AC$3,COLUMN(),0),
    Param!$B$38/ScreenHeight!$B78,
    (Param!$B$37+1/(1-OFFSET(Radar!$AD$3,COLUMN(),0)*ScreenHeight!$C78)/Param!$B$39)/OFFSET(Radar!$AC$3,COLUMN(),0)
)*DistanceShader!BX77*LightShader!BX77*(IF(OFFSET(Ghosts!$S$41,COLUMN(),0)&lt;ScreenHeight!$E78,
   1,
   (SQRT(OFFSET(Ghosts!$T$41,COLUMN(),0)-OFFSET(Ghosts!$R$41,COLUMN(),0)*ScreenHeight!$D78)-1))+IF(Ghosts!$B$35,IF(Param!$M$21,-1-POWER(0.3,Param!$M$21)/(IF(Param!$M$21&lt;20,LightShader!BX168,OFFSET(LightShader!BX168,Param!$M$21-20,0)
)+POWER(0.3,Param!$M$21)),-2),0))</f>
        <v>4.9819548060648939</v>
      </c>
      <c r="BY77" s="53">
        <f ca="1">IF(ScreenHeight!$B78&lt;OFFSET(Radar!$AC$3,COLUMN(),0),
    Param!$B$38/ScreenHeight!$B78,
    (Param!$B$37+1/(1-OFFSET(Radar!$AD$3,COLUMN(),0)*ScreenHeight!$C78)/Param!$B$39)/OFFSET(Radar!$AC$3,COLUMN(),0)
)*DistanceShader!BY77*LightShader!BY77*(IF(OFFSET(Ghosts!$S$41,COLUMN(),0)&lt;ScreenHeight!$E78,
   1,
   (SQRT(OFFSET(Ghosts!$T$41,COLUMN(),0)-OFFSET(Ghosts!$R$41,COLUMN(),0)*ScreenHeight!$D78)-1))+IF(Ghosts!$B$35,IF(Param!$M$21,-1-POWER(0.3,Param!$M$21)/(IF(Param!$M$21&lt;20,LightShader!BY168,OFFSET(LightShader!BY168,Param!$M$21-20,0)
)+POWER(0.3,Param!$M$21)),-2),0))</f>
        <v>5.0500163614986073</v>
      </c>
      <c r="BZ77" s="53">
        <f ca="1">IF(ScreenHeight!$B78&lt;OFFSET(Radar!$AC$3,COLUMN(),0),
    Param!$B$38/ScreenHeight!$B78,
    (Param!$B$37+1/(1-OFFSET(Radar!$AD$3,COLUMN(),0)*ScreenHeight!$C78)/Param!$B$39)/OFFSET(Radar!$AC$3,COLUMN(),0)
)*DistanceShader!BZ77*LightShader!BZ77*(IF(OFFSET(Ghosts!$S$41,COLUMN(),0)&lt;ScreenHeight!$E78,
   1,
   (SQRT(OFFSET(Ghosts!$T$41,COLUMN(),0)-OFFSET(Ghosts!$R$41,COLUMN(),0)*ScreenHeight!$D78)-1))+IF(Ghosts!$B$35,IF(Param!$M$21,-1-POWER(0.3,Param!$M$21)/(IF(Param!$M$21&lt;20,LightShader!BZ168,OFFSET(LightShader!BZ168,Param!$M$21-20,0)
)+POWER(0.3,Param!$M$21)),-2),0))</f>
        <v>5.1165604329833512</v>
      </c>
      <c r="CA77" s="53">
        <f ca="1">IF(ScreenHeight!$B78&lt;OFFSET(Radar!$AC$3,COLUMN(),0),
    Param!$B$38/ScreenHeight!$B78,
    (Param!$B$37+1/(1-OFFSET(Radar!$AD$3,COLUMN(),0)*ScreenHeight!$C78)/Param!$B$39)/OFFSET(Radar!$AC$3,COLUMN(),0)
)*DistanceShader!CA77*LightShader!CA77*(IF(OFFSET(Ghosts!$S$41,COLUMN(),0)&lt;ScreenHeight!$E78,
   1,
   (SQRT(OFFSET(Ghosts!$T$41,COLUMN(),0)-OFFSET(Ghosts!$R$41,COLUMN(),0)*ScreenHeight!$D78)-1))+IF(Ghosts!$B$35,IF(Param!$M$21,-1-POWER(0.3,Param!$M$21)/(IF(Param!$M$21&lt;20,LightShader!CA168,OFFSET(LightShader!CA168,Param!$M$21-20,0)
)+POWER(0.3,Param!$M$21)),-2),0))</f>
        <v>5.1812983997400126</v>
      </c>
      <c r="CB77" s="53">
        <f ca="1">IF(ScreenHeight!$B78&lt;OFFSET(Radar!$AC$3,COLUMN(),0),
    Param!$B$38/ScreenHeight!$B78,
    (Param!$B$37+1/(1-OFFSET(Radar!$AD$3,COLUMN(),0)*ScreenHeight!$C78)/Param!$B$39)/OFFSET(Radar!$AC$3,COLUMN(),0)
)*DistanceShader!CB77*LightShader!CB77*(IF(OFFSET(Ghosts!$S$41,COLUMN(),0)&lt;ScreenHeight!$E78,
   1,
   (SQRT(OFFSET(Ghosts!$T$41,COLUMN(),0)-OFFSET(Ghosts!$R$41,COLUMN(),0)*ScreenHeight!$D78)-1))+IF(Ghosts!$B$35,IF(Param!$M$21,-1-POWER(0.3,Param!$M$21)/(IF(Param!$M$21&lt;20,LightShader!CB168,OFFSET(LightShader!CB168,Param!$M$21-20,0)
)+POWER(0.3,Param!$M$21)),-2),0))</f>
        <v>5.2439290097563287</v>
      </c>
      <c r="CC77" s="53">
        <f ca="1">IF(ScreenHeight!$B78&lt;OFFSET(Radar!$AC$3,COLUMN(),0),
    Param!$B$38/ScreenHeight!$B78,
    (Param!$B$37+1/(1-OFFSET(Radar!$AD$3,COLUMN(),0)*ScreenHeight!$C78)/Param!$B$39)/OFFSET(Radar!$AC$3,COLUMN(),0)
)*DistanceShader!CC77*LightShader!CC77*(IF(OFFSET(Ghosts!$S$41,COLUMN(),0)&lt;ScreenHeight!$E78,
   1,
   (SQRT(OFFSET(Ghosts!$T$41,COLUMN(),0)-OFFSET(Ghosts!$R$41,COLUMN(),0)*ScreenHeight!$D78)-1))+IF(Ghosts!$B$35,IF(Param!$M$21,-1-POWER(0.3,Param!$M$21)/(IF(Param!$M$21&lt;20,LightShader!CC168,OFFSET(LightShader!CC168,Param!$M$21-20,0)
)+POWER(0.3,Param!$M$21)),-2),0))</f>
        <v>5.3041407580720952</v>
      </c>
      <c r="CD77" s="53">
        <f ca="1">IF(ScreenHeight!$B78&lt;OFFSET(Radar!$AC$3,COLUMN(),0),
    Param!$B$38/ScreenHeight!$B78,
    (Param!$B$37+1/(1-OFFSET(Radar!$AD$3,COLUMN(),0)*ScreenHeight!$C78)/Param!$B$39)/OFFSET(Radar!$AC$3,COLUMN(),0)
)*DistanceShader!CD77*LightShader!CD77*(IF(OFFSET(Ghosts!$S$41,COLUMN(),0)&lt;ScreenHeight!$E78,
   1,
   (SQRT(OFFSET(Ghosts!$T$41,COLUMN(),0)-OFFSET(Ghosts!$R$41,COLUMN(),0)*ScreenHeight!$D78)-1))+IF(Ghosts!$B$35,IF(Param!$M$21,-1-POWER(0.3,Param!$M$21)/(IF(Param!$M$21&lt;20,LightShader!CD168,OFFSET(LightShader!CD168,Param!$M$21-20,0)
)+POWER(0.3,Param!$M$21)),-2),0))</f>
        <v>5.3616147880449674</v>
      </c>
      <c r="CE77" s="53">
        <f ca="1">IF(ScreenHeight!$B78&lt;OFFSET(Radar!$AC$3,COLUMN(),0),
    Param!$B$38/ScreenHeight!$B78,
    (Param!$B$37+1/(1-OFFSET(Radar!$AD$3,COLUMN(),0)*ScreenHeight!$C78)/Param!$B$39)/OFFSET(Radar!$AC$3,COLUMN(),0)
)*DistanceShader!CE77*LightShader!CE77*(IF(OFFSET(Ghosts!$S$41,COLUMN(),0)&lt;ScreenHeight!$E78,
   1,
   (SQRT(OFFSET(Ghosts!$T$41,COLUMN(),0)-OFFSET(Ghosts!$R$41,COLUMN(),0)*ScreenHeight!$D78)-1))+IF(Ghosts!$B$35,IF(Param!$M$21,-1-POWER(0.3,Param!$M$21)/(IF(Param!$M$21&lt;20,LightShader!CE168,OFFSET(LightShader!CE168,Param!$M$21-20,0)
)+POWER(0.3,Param!$M$21)),-2),0))</f>
        <v>5.4160283111054728</v>
      </c>
      <c r="CF77" s="53">
        <f ca="1">IF(ScreenHeight!$B78&lt;OFFSET(Radar!$AC$3,COLUMN(),0),
    Param!$B$38/ScreenHeight!$B78,
    (Param!$B$37+1/(1-OFFSET(Radar!$AD$3,COLUMN(),0)*ScreenHeight!$C78)/Param!$B$39)/OFFSET(Radar!$AC$3,COLUMN(),0)
)*DistanceShader!CF77*LightShader!CF77*(IF(OFFSET(Ghosts!$S$41,COLUMN(),0)&lt;ScreenHeight!$E78,
   1,
   (SQRT(OFFSET(Ghosts!$T$41,COLUMN(),0)-OFFSET(Ghosts!$R$41,COLUMN(),0)*ScreenHeight!$D78)-1))+IF(Ghosts!$B$35,IF(Param!$M$21,-1-POWER(0.3,Param!$M$21)/(IF(Param!$M$21&lt;20,LightShader!CF168,OFFSET(LightShader!CF168,Param!$M$21-20,0)
)+POWER(0.3,Param!$M$21)),-2),0))</f>
        <v>5.4670585184929656</v>
      </c>
      <c r="CG77" s="53">
        <f ca="1">IF(ScreenHeight!$B78&lt;OFFSET(Radar!$AC$3,COLUMN(),0),
    Param!$B$38/ScreenHeight!$B78,
    (Param!$B$37+1/(1-OFFSET(Radar!$AD$3,COLUMN(),0)*ScreenHeight!$C78)/Param!$B$39)/OFFSET(Radar!$AC$3,COLUMN(),0)
)*DistanceShader!CG77*LightShader!CG77*(IF(OFFSET(Ghosts!$S$41,COLUMN(),0)&lt;ScreenHeight!$E78,
   1,
   (SQRT(OFFSET(Ghosts!$T$41,COLUMN(),0)-OFFSET(Ghosts!$R$41,COLUMN(),0)*ScreenHeight!$D78)-1))+IF(Ghosts!$B$35,IF(Param!$M$21,-1-POWER(0.3,Param!$M$21)/(IF(Param!$M$21&lt;20,LightShader!CG168,OFFSET(LightShader!CG168,Param!$M$21-20,0)
)+POWER(0.3,Param!$M$21)),-2),0))</f>
        <v>5.514386933588856</v>
      </c>
      <c r="CH77" s="53">
        <f ca="1">IF(ScreenHeight!$B78&lt;OFFSET(Radar!$AC$3,COLUMN(),0),
    Param!$B$38/ScreenHeight!$B78,
    (Param!$B$37+1/(1-OFFSET(Radar!$AD$3,COLUMN(),0)*ScreenHeight!$C78)/Param!$B$39)/OFFSET(Radar!$AC$3,COLUMN(),0)
)*DistanceShader!CH77*LightShader!CH77*(IF(OFFSET(Ghosts!$S$41,COLUMN(),0)&lt;ScreenHeight!$E78,
   1,
   (SQRT(OFFSET(Ghosts!$T$41,COLUMN(),0)-OFFSET(Ghosts!$R$41,COLUMN(),0)*ScreenHeight!$D78)-1))+IF(Ghosts!$B$35,IF(Param!$M$21,-1-POWER(0.3,Param!$M$21)/(IF(Param!$M$21&lt;20,LightShader!CH168,OFFSET(LightShader!CH168,Param!$M$21-20,0)
)+POWER(0.3,Param!$M$21)),-2),0))</f>
        <v>5.5577041268579821</v>
      </c>
      <c r="CI77" s="53">
        <f ca="1">IF(ScreenHeight!$B78&lt;OFFSET(Radar!$AC$3,COLUMN(),0),
    Param!$B$38/ScreenHeight!$B78,
    (Param!$B$37+1/(1-OFFSET(Radar!$AD$3,COLUMN(),0)*ScreenHeight!$C78)/Param!$B$39)/OFFSET(Radar!$AC$3,COLUMN(),0)
)*DistanceShader!CI77*LightShader!CI77*(IF(OFFSET(Ghosts!$S$41,COLUMN(),0)&lt;ScreenHeight!$E78,
   1,
   (SQRT(OFFSET(Ghosts!$T$41,COLUMN(),0)-OFFSET(Ghosts!$R$41,COLUMN(),0)*ScreenHeight!$D78)-1))+IF(Ghosts!$B$35,IF(Param!$M$21,-1-POWER(0.3,Param!$M$21)/(IF(Param!$M$21&lt;20,LightShader!CI168,OFFSET(LightShader!CI168,Param!$M$21-20,0)
)+POWER(0.3,Param!$M$21)),-2),0))</f>
        <v>5.5967146886130061</v>
      </c>
      <c r="CJ77" s="53">
        <f ca="1">IF(ScreenHeight!$B78&lt;OFFSET(Radar!$AC$3,COLUMN(),0),
    Param!$B$38/ScreenHeight!$B78,
    (Param!$B$37+1/(1-OFFSET(Radar!$AD$3,COLUMN(),0)*ScreenHeight!$C78)/Param!$B$39)/OFFSET(Radar!$AC$3,COLUMN(),0)
)*DistanceShader!CJ77*LightShader!CJ77*(IF(OFFSET(Ghosts!$S$41,COLUMN(),0)&lt;ScreenHeight!$E78,
   1,
   (SQRT(OFFSET(Ghosts!$T$41,COLUMN(),0)-OFFSET(Ghosts!$R$41,COLUMN(),0)*ScreenHeight!$D78)-1))+IF(Ghosts!$B$35,IF(Param!$M$21,-1-POWER(0.3,Param!$M$21)/(IF(Param!$M$21&lt;20,LightShader!CJ168,OFFSET(LightShader!CJ168,Param!$M$21-20,0)
)+POWER(0.3,Param!$M$21)),-2),0))</f>
        <v>5.6311423297155336</v>
      </c>
      <c r="CK77" s="53">
        <f ca="1">IF(ScreenHeight!$B78&lt;OFFSET(Radar!$AC$3,COLUMN(),0),
    Param!$B$38/ScreenHeight!$B78,
    (Param!$B$37+1/(1-OFFSET(Radar!$AD$3,COLUMN(),0)*ScreenHeight!$C78)/Param!$B$39)/OFFSET(Radar!$AC$3,COLUMN(),0)
)*DistanceShader!CK77*LightShader!CK77*(IF(OFFSET(Ghosts!$S$41,COLUMN(),0)&lt;ScreenHeight!$E78,
   1,
   (SQRT(OFFSET(Ghosts!$T$41,COLUMN(),0)-OFFSET(Ghosts!$R$41,COLUMN(),0)*ScreenHeight!$D78)-1))+IF(Ghosts!$B$35,IF(Param!$M$21,-1-POWER(0.3,Param!$M$21)/(IF(Param!$M$21&lt;20,LightShader!CK168,OFFSET(LightShader!CK168,Param!$M$21-20,0)
)+POWER(0.3,Param!$M$21)),-2),0))</f>
        <v>5.6607349590271721</v>
      </c>
      <c r="CL77" s="53">
        <f ca="1">IF(ScreenHeight!$B78&lt;OFFSET(Radar!$AC$3,COLUMN(),0),
    Param!$B$38/ScreenHeight!$B78,
    (Param!$B$37+1/(1-OFFSET(Radar!$AD$3,COLUMN(),0)*ScreenHeight!$C78)/Param!$B$39)/OFFSET(Radar!$AC$3,COLUMN(),0)
)*DistanceShader!CL77*LightShader!CL77*(IF(OFFSET(Ghosts!$S$41,COLUMN(),0)&lt;ScreenHeight!$E78,
   1,
   (SQRT(OFFSET(Ghosts!$T$41,COLUMN(),0)-OFFSET(Ghosts!$R$41,COLUMN(),0)*ScreenHeight!$D78)-1))+IF(Ghosts!$B$35,IF(Param!$M$21,-1-POWER(0.3,Param!$M$21)/(IF(Param!$M$21&lt;20,LightShader!CL168,OFFSET(LightShader!CL168,Param!$M$21-20,0)
)+POWER(0.3,Param!$M$21)),-2),0))</f>
        <v>5.6852695710662964</v>
      </c>
      <c r="CM77" s="53">
        <f ca="1">IF(ScreenHeight!$B78&lt;OFFSET(Radar!$AC$3,COLUMN(),0),
    Param!$B$38/ScreenHeight!$B78,
    (Param!$B$37+1/(1-OFFSET(Radar!$AD$3,COLUMN(),0)*ScreenHeight!$C78)/Param!$B$39)/OFFSET(Radar!$AC$3,COLUMN(),0)
)*DistanceShader!CM77*LightShader!CM77*(IF(OFFSET(Ghosts!$S$41,COLUMN(),0)&lt;ScreenHeight!$E78,
   1,
   (SQRT(OFFSET(Ghosts!$T$41,COLUMN(),0)-OFFSET(Ghosts!$R$41,COLUMN(),0)*ScreenHeight!$D78)-1))+IF(Ghosts!$B$35,IF(Param!$M$21,-1-POWER(0.3,Param!$M$21)/(IF(Param!$M$21&lt;20,LightShader!CM168,OFFSET(LightShader!CM168,Param!$M$21-20,0)
)+POWER(0.3,Param!$M$21)),-2),0))</f>
        <v>5.7045567698617612</v>
      </c>
      <c r="CN77" s="53">
        <f ca="1">IF(ScreenHeight!$B78&lt;OFFSET(Radar!$AC$3,COLUMN(),0),
    Param!$B$38/ScreenHeight!$B78,
    (Param!$B$37+1/(1-OFFSET(Radar!$AD$3,COLUMN(),0)*ScreenHeight!$C78)/Param!$B$39)/OFFSET(Radar!$AC$3,COLUMN(),0)
)*DistanceShader!CN77*LightShader!CN77*(IF(OFFSET(Ghosts!$S$41,COLUMN(),0)&lt;ScreenHeight!$E78,
   1,
   (SQRT(OFFSET(Ghosts!$T$41,COLUMN(),0)-OFFSET(Ghosts!$R$41,COLUMN(),0)*ScreenHeight!$D78)-1))+IF(Ghosts!$B$35,IF(Param!$M$21,-1-POWER(0.3,Param!$M$21)/(IF(Param!$M$21&lt;20,LightShader!CN168,OFFSET(LightShader!CN168,Param!$M$21-20,0)
)+POWER(0.3,Param!$M$21)),-2),0))</f>
        <v>5.7184447569339021</v>
      </c>
      <c r="CO77" s="53">
        <f ca="1">IF(ScreenHeight!$B78&lt;OFFSET(Radar!$AC$3,COLUMN(),0),
    Param!$B$38/ScreenHeight!$B78,
    (Param!$B$37+1/(1-OFFSET(Radar!$AD$3,COLUMN(),0)*ScreenHeight!$C78)/Param!$B$39)/OFFSET(Radar!$AC$3,COLUMN(),0)
)*DistanceShader!CO77*LightShader!CO77*(IF(OFFSET(Ghosts!$S$41,COLUMN(),0)&lt;ScreenHeight!$E78,
   1,
   (SQRT(OFFSET(Ghosts!$T$41,COLUMN(),0)-OFFSET(Ghosts!$R$41,COLUMN(),0)*ScreenHeight!$D78)-1))+IF(Ghosts!$B$35,IF(Param!$M$21,-1-POWER(0.3,Param!$M$21)/(IF(Param!$M$21&lt;20,LightShader!CO168,OFFSET(LightShader!CO168,Param!$M$21-20,0)
)+POWER(0.3,Param!$M$21)),-2),0))</f>
        <v>5.7268226235135282</v>
      </c>
      <c r="CP77" s="53">
        <f ca="1">IF(ScreenHeight!$B78&lt;OFFSET(Radar!$AC$3,COLUMN(),0),
    Param!$B$38/ScreenHeight!$B78,
    (Param!$B$37+1/(1-OFFSET(Radar!$AD$3,COLUMN(),0)*ScreenHeight!$C78)/Param!$B$39)/OFFSET(Radar!$AC$3,COLUMN(),0)
)*DistanceShader!CP77*LightShader!CP77*(IF(OFFSET(Ghosts!$S$41,COLUMN(),0)&lt;ScreenHeight!$E78,
   1,
   (SQRT(OFFSET(Ghosts!$T$41,COLUMN(),0)-OFFSET(Ghosts!$R$41,COLUMN(),0)*ScreenHeight!$D78)-1))+IF(Ghosts!$B$35,IF(Param!$M$21,-1-POWER(0.3,Param!$M$21)/(IF(Param!$M$21&lt;20,LightShader!CP168,OFFSET(LightShader!CP168,Param!$M$21-20,0)
)+POWER(0.3,Param!$M$21)),-2),0))</f>
        <v>5.7296228095204169</v>
      </c>
      <c r="CQ77" s="53">
        <f ca="1">IF(ScreenHeight!$B78&lt;OFFSET(Radar!$AC$3,COLUMN(),0),
    Param!$B$38/ScreenHeight!$B78,
    (Param!$B$37+1/(1-OFFSET(Radar!$AD$3,COLUMN(),0)*ScreenHeight!$C78)/Param!$B$39)/OFFSET(Radar!$AC$3,COLUMN(),0)
)*DistanceShader!CQ77*LightShader!CQ77*(IF(OFFSET(Ghosts!$S$41,COLUMN(),0)&lt;ScreenHeight!$E78,
   1,
   (SQRT(OFFSET(Ghosts!$T$41,COLUMN(),0)-OFFSET(Ghosts!$R$41,COLUMN(),0)*ScreenHeight!$D78)-1))+IF(Ghosts!$B$35,IF(Param!$M$21,-1-POWER(0.3,Param!$M$21)/(IF(Param!$M$21&lt;20,LightShader!CQ168,OFFSET(LightShader!CQ168,Param!$M$21-20,0)
)+POWER(0.3,Param!$M$21)),-2),0))</f>
        <v>5.7268226235135282</v>
      </c>
      <c r="CR77" s="53">
        <f ca="1">IF(ScreenHeight!$B78&lt;OFFSET(Radar!$AC$3,COLUMN(),0),
    Param!$B$38/ScreenHeight!$B78,
    (Param!$B$37+1/(1-OFFSET(Radar!$AD$3,COLUMN(),0)*ScreenHeight!$C78)/Param!$B$39)/OFFSET(Radar!$AC$3,COLUMN(),0)
)*DistanceShader!CR77*LightShader!CR77*(IF(OFFSET(Ghosts!$S$41,COLUMN(),0)&lt;ScreenHeight!$E78,
   1,
   (SQRT(OFFSET(Ghosts!$T$41,COLUMN(),0)-OFFSET(Ghosts!$R$41,COLUMN(),0)*ScreenHeight!$D78)-1))+IF(Ghosts!$B$35,IF(Param!$M$21,-1-POWER(0.3,Param!$M$21)/(IF(Param!$M$21&lt;20,LightShader!CR168,OFFSET(LightShader!CR168,Param!$M$21-20,0)
)+POWER(0.3,Param!$M$21)),-2),0))</f>
        <v>5.7184447569339021</v>
      </c>
      <c r="CS77" s="53">
        <f ca="1">IF(ScreenHeight!$B78&lt;OFFSET(Radar!$AC$3,COLUMN(),0),
    Param!$B$38/ScreenHeight!$B78,
    (Param!$B$37+1/(1-OFFSET(Radar!$AD$3,COLUMN(),0)*ScreenHeight!$C78)/Param!$B$39)/OFFSET(Radar!$AC$3,COLUMN(),0)
)*DistanceShader!CS77*LightShader!CS77*(IF(OFFSET(Ghosts!$S$41,COLUMN(),0)&lt;ScreenHeight!$E78,
   1,
   (SQRT(OFFSET(Ghosts!$T$41,COLUMN(),0)-OFFSET(Ghosts!$R$41,COLUMN(),0)*ScreenHeight!$D78)-1))+IF(Ghosts!$B$35,IF(Param!$M$21,-1-POWER(0.3,Param!$M$21)/(IF(Param!$M$21&lt;20,LightShader!CS168,OFFSET(LightShader!CS168,Param!$M$21-20,0)
)+POWER(0.3,Param!$M$21)),-2),0))</f>
        <v>5.7045567698617612</v>
      </c>
      <c r="CT77" s="53">
        <f ca="1">IF(ScreenHeight!$B78&lt;OFFSET(Radar!$AC$3,COLUMN(),0),
    Param!$B$38/ScreenHeight!$B78,
    (Param!$B$37+1/(1-OFFSET(Radar!$AD$3,COLUMN(),0)*ScreenHeight!$C78)/Param!$B$39)/OFFSET(Radar!$AC$3,COLUMN(),0)
)*DistanceShader!CT77*LightShader!CT77*(IF(OFFSET(Ghosts!$S$41,COLUMN(),0)&lt;ScreenHeight!$E78,
   1,
   (SQRT(OFFSET(Ghosts!$T$41,COLUMN(),0)-OFFSET(Ghosts!$R$41,COLUMN(),0)*ScreenHeight!$D78)-1))+IF(Ghosts!$B$35,IF(Param!$M$21,-1-POWER(0.3,Param!$M$21)/(IF(Param!$M$21&lt;20,LightShader!CT168,OFFSET(LightShader!CT168,Param!$M$21-20,0)
)+POWER(0.3,Param!$M$21)),-2),0))</f>
        <v>5.6852695710662964</v>
      </c>
      <c r="CU77" s="53">
        <f ca="1">IF(ScreenHeight!$B78&lt;OFFSET(Radar!$AC$3,COLUMN(),0),
    Param!$B$38/ScreenHeight!$B78,
    (Param!$B$37+1/(1-OFFSET(Radar!$AD$3,COLUMN(),0)*ScreenHeight!$C78)/Param!$B$39)/OFFSET(Radar!$AC$3,COLUMN(),0)
)*DistanceShader!CU77*LightShader!CU77*(IF(OFFSET(Ghosts!$S$41,COLUMN(),0)&lt;ScreenHeight!$E78,
   1,
   (SQRT(OFFSET(Ghosts!$T$41,COLUMN(),0)-OFFSET(Ghosts!$R$41,COLUMN(),0)*ScreenHeight!$D78)-1))+IF(Ghosts!$B$35,IF(Param!$M$21,-1-POWER(0.3,Param!$M$21)/(IF(Param!$M$21&lt;20,LightShader!CU168,OFFSET(LightShader!CU168,Param!$M$21-20,0)
)+POWER(0.3,Param!$M$21)),-2),0))</f>
        <v>5.6607349590271721</v>
      </c>
      <c r="CV77" s="53">
        <f ca="1">IF(ScreenHeight!$B78&lt;OFFSET(Radar!$AC$3,COLUMN(),0),
    Param!$B$38/ScreenHeight!$B78,
    (Param!$B$37+1/(1-OFFSET(Radar!$AD$3,COLUMN(),0)*ScreenHeight!$C78)/Param!$B$39)/OFFSET(Radar!$AC$3,COLUMN(),0)
)*DistanceShader!CV77*LightShader!CV77*(IF(OFFSET(Ghosts!$S$41,COLUMN(),0)&lt;ScreenHeight!$E78,
   1,
   (SQRT(OFFSET(Ghosts!$T$41,COLUMN(),0)-OFFSET(Ghosts!$R$41,COLUMN(),0)*ScreenHeight!$D78)-1))+IF(Ghosts!$B$35,IF(Param!$M$21,-1-POWER(0.3,Param!$M$21)/(IF(Param!$M$21&lt;20,LightShader!CV168,OFFSET(LightShader!CV168,Param!$M$21-20,0)
)+POWER(0.3,Param!$M$21)),-2),0))</f>
        <v>5.6311423297155336</v>
      </c>
      <c r="CW77" s="53">
        <f ca="1">IF(ScreenHeight!$B78&lt;OFFSET(Radar!$AC$3,COLUMN(),0),
    Param!$B$38/ScreenHeight!$B78,
    (Param!$B$37+1/(1-OFFSET(Radar!$AD$3,COLUMN(),0)*ScreenHeight!$C78)/Param!$B$39)/OFFSET(Radar!$AC$3,COLUMN(),0)
)*DistanceShader!CW77*LightShader!CW77*(IF(OFFSET(Ghosts!$S$41,COLUMN(),0)&lt;ScreenHeight!$E78,
   1,
   (SQRT(OFFSET(Ghosts!$T$41,COLUMN(),0)-OFFSET(Ghosts!$R$41,COLUMN(),0)*ScreenHeight!$D78)-1))+IF(Ghosts!$B$35,IF(Param!$M$21,-1-POWER(0.3,Param!$M$21)/(IF(Param!$M$21&lt;20,LightShader!CW168,OFFSET(LightShader!CW168,Param!$M$21-20,0)
)+POWER(0.3,Param!$M$21)),-2),0))</f>
        <v>5.5967146886130061</v>
      </c>
      <c r="CX77" s="53">
        <f ca="1">IF(ScreenHeight!$B78&lt;OFFSET(Radar!$AC$3,COLUMN(),0),
    Param!$B$38/ScreenHeight!$B78,
    (Param!$B$37+1/(1-OFFSET(Radar!$AD$3,COLUMN(),0)*ScreenHeight!$C78)/Param!$B$39)/OFFSET(Radar!$AC$3,COLUMN(),0)
)*DistanceShader!CX77*LightShader!CX77*(IF(OFFSET(Ghosts!$S$41,COLUMN(),0)&lt;ScreenHeight!$E78,
   1,
   (SQRT(OFFSET(Ghosts!$T$41,COLUMN(),0)-OFFSET(Ghosts!$R$41,COLUMN(),0)*ScreenHeight!$D78)-1))+IF(Ghosts!$B$35,IF(Param!$M$21,-1-POWER(0.3,Param!$M$21)/(IF(Param!$M$21&lt;20,LightShader!CX168,OFFSET(LightShader!CX168,Param!$M$21-20,0)
)+POWER(0.3,Param!$M$21)),-2),0))</f>
        <v>5.5577041268579821</v>
      </c>
      <c r="CY77" s="53">
        <f ca="1">IF(ScreenHeight!$B78&lt;OFFSET(Radar!$AC$3,COLUMN(),0),
    Param!$B$38/ScreenHeight!$B78,
    (Param!$B$37+1/(1-OFFSET(Radar!$AD$3,COLUMN(),0)*ScreenHeight!$C78)/Param!$B$39)/OFFSET(Radar!$AC$3,COLUMN(),0)
)*DistanceShader!CY77*LightShader!CY77*(IF(OFFSET(Ghosts!$S$41,COLUMN(),0)&lt;ScreenHeight!$E78,
   1,
   (SQRT(OFFSET(Ghosts!$T$41,COLUMN(),0)-OFFSET(Ghosts!$R$41,COLUMN(),0)*ScreenHeight!$D78)-1))+IF(Ghosts!$B$35,IF(Param!$M$21,-1-POWER(0.3,Param!$M$21)/(IF(Param!$M$21&lt;20,LightShader!CY168,OFFSET(LightShader!CY168,Param!$M$21-20,0)
)+POWER(0.3,Param!$M$21)),-2),0))</f>
        <v>5.514386933588856</v>
      </c>
      <c r="CZ77" s="53">
        <f ca="1">IF(ScreenHeight!$B78&lt;OFFSET(Radar!$AC$3,COLUMN(),0),
    Param!$B$38/ScreenHeight!$B78,
    (Param!$B$37+1/(1-OFFSET(Radar!$AD$3,COLUMN(),0)*ScreenHeight!$C78)/Param!$B$39)/OFFSET(Radar!$AC$3,COLUMN(),0)
)*DistanceShader!CZ77*LightShader!CZ77*(IF(OFFSET(Ghosts!$S$41,COLUMN(),0)&lt;ScreenHeight!$E78,
   1,
   (SQRT(OFFSET(Ghosts!$T$41,COLUMN(),0)-OFFSET(Ghosts!$R$41,COLUMN(),0)*ScreenHeight!$D78)-1))+IF(Ghosts!$B$35,IF(Param!$M$21,-1-POWER(0.3,Param!$M$21)/(IF(Param!$M$21&lt;20,LightShader!CZ168,OFFSET(LightShader!CZ168,Param!$M$21-20,0)
)+POWER(0.3,Param!$M$21)),-2),0))</f>
        <v>5.4670585184929656</v>
      </c>
      <c r="DA77" s="53">
        <f ca="1">IF(ScreenHeight!$B78&lt;OFFSET(Radar!$AC$3,COLUMN(),0),
    Param!$B$38/ScreenHeight!$B78,
    (Param!$B$37+1/(1-OFFSET(Radar!$AD$3,COLUMN(),0)*ScreenHeight!$C78)/Param!$B$39)/OFFSET(Radar!$AC$3,COLUMN(),0)
)*DistanceShader!DA77*LightShader!DA77*(IF(OFFSET(Ghosts!$S$41,COLUMN(),0)&lt;ScreenHeight!$E78,
   1,
   (SQRT(OFFSET(Ghosts!$T$41,COLUMN(),0)-OFFSET(Ghosts!$R$41,COLUMN(),0)*ScreenHeight!$D78)-1))+IF(Ghosts!$B$35,IF(Param!$M$21,-1-POWER(0.3,Param!$M$21)/(IF(Param!$M$21&lt;20,LightShader!DA168,OFFSET(LightShader!DA168,Param!$M$21-20,0)
)+POWER(0.3,Param!$M$21)),-2),0))</f>
        <v>5.4160283111054728</v>
      </c>
      <c r="DB77" s="53">
        <f ca="1">IF(ScreenHeight!$B78&lt;OFFSET(Radar!$AC$3,COLUMN(),0),
    Param!$B$38/ScreenHeight!$B78,
    (Param!$B$37+1/(1-OFFSET(Radar!$AD$3,COLUMN(),0)*ScreenHeight!$C78)/Param!$B$39)/OFFSET(Radar!$AC$3,COLUMN(),0)
)*DistanceShader!DB77*LightShader!DB77*(IF(OFFSET(Ghosts!$S$41,COLUMN(),0)&lt;ScreenHeight!$E78,
   1,
   (SQRT(OFFSET(Ghosts!$T$41,COLUMN(),0)-OFFSET(Ghosts!$R$41,COLUMN(),0)*ScreenHeight!$D78)-1))+IF(Ghosts!$B$35,IF(Param!$M$21,-1-POWER(0.3,Param!$M$21)/(IF(Param!$M$21&lt;20,LightShader!DB168,OFFSET(LightShader!DB168,Param!$M$21-20,0)
)+POWER(0.3,Param!$M$21)),-2),0))</f>
        <v>5.3616147880449674</v>
      </c>
      <c r="DC77" s="53">
        <f ca="1">IF(ScreenHeight!$B78&lt;OFFSET(Radar!$AC$3,COLUMN(),0),
    Param!$B$38/ScreenHeight!$B78,
    (Param!$B$37+1/(1-OFFSET(Radar!$AD$3,COLUMN(),0)*ScreenHeight!$C78)/Param!$B$39)/OFFSET(Radar!$AC$3,COLUMN(),0)
)*DistanceShader!DC77*LightShader!DC77*(IF(OFFSET(Ghosts!$S$41,COLUMN(),0)&lt;ScreenHeight!$E78,
   1,
   (SQRT(OFFSET(Ghosts!$T$41,COLUMN(),0)-OFFSET(Ghosts!$R$41,COLUMN(),0)*ScreenHeight!$D78)-1))+IF(Ghosts!$B$35,IF(Param!$M$21,-1-POWER(0.3,Param!$M$21)/(IF(Param!$M$21&lt;20,LightShader!DC168,OFFSET(LightShader!DC168,Param!$M$21-20,0)
)+POWER(0.3,Param!$M$21)),-2),0))</f>
        <v>5.3041407580720952</v>
      </c>
      <c r="DD77" s="53">
        <f ca="1">IF(ScreenHeight!$B78&lt;OFFSET(Radar!$AC$3,COLUMN(),0),
    Param!$B$38/ScreenHeight!$B78,
    (Param!$B$37+1/(1-OFFSET(Radar!$AD$3,COLUMN(),0)*ScreenHeight!$C78)/Param!$B$39)/OFFSET(Radar!$AC$3,COLUMN(),0)
)*DistanceShader!DD77*LightShader!DD77*(IF(OFFSET(Ghosts!$S$41,COLUMN(),0)&lt;ScreenHeight!$E78,
   1,
   (SQRT(OFFSET(Ghosts!$T$41,COLUMN(),0)-OFFSET(Ghosts!$R$41,COLUMN(),0)*ScreenHeight!$D78)-1))+IF(Ghosts!$B$35,IF(Param!$M$21,-1-POWER(0.3,Param!$M$21)/(IF(Param!$M$21&lt;20,LightShader!DD168,OFFSET(LightShader!DD168,Param!$M$21-20,0)
)+POWER(0.3,Param!$M$21)),-2),0))</f>
        <v>5.2439290097563287</v>
      </c>
      <c r="DE77" s="53">
        <f ca="1">IF(ScreenHeight!$B78&lt;OFFSET(Radar!$AC$3,COLUMN(),0),
    Param!$B$38/ScreenHeight!$B78,
    (Param!$B$37+1/(1-OFFSET(Radar!$AD$3,COLUMN(),0)*ScreenHeight!$C78)/Param!$B$39)/OFFSET(Radar!$AC$3,COLUMN(),0)
)*DistanceShader!DE77*LightShader!DE77*(IF(OFFSET(Ghosts!$S$41,COLUMN(),0)&lt;ScreenHeight!$E78,
   1,
   (SQRT(OFFSET(Ghosts!$T$41,COLUMN(),0)-OFFSET(Ghosts!$R$41,COLUMN(),0)*ScreenHeight!$D78)-1))+IF(Ghosts!$B$35,IF(Param!$M$21,-1-POWER(0.3,Param!$M$21)/(IF(Param!$M$21&lt;20,LightShader!DE168,OFFSET(LightShader!DE168,Param!$M$21-20,0)
)+POWER(0.3,Param!$M$21)),-2),0))</f>
        <v>5.1812983997400126</v>
      </c>
      <c r="DF77" s="53">
        <f ca="1">IF(ScreenHeight!$B78&lt;OFFSET(Radar!$AC$3,COLUMN(),0),
    Param!$B$38/ScreenHeight!$B78,
    (Param!$B$37+1/(1-OFFSET(Radar!$AD$3,COLUMN(),0)*ScreenHeight!$C78)/Param!$B$39)/OFFSET(Radar!$AC$3,COLUMN(),0)
)*DistanceShader!DF77*LightShader!DF77*(IF(OFFSET(Ghosts!$S$41,COLUMN(),0)&lt;ScreenHeight!$E78,
   1,
   (SQRT(OFFSET(Ghosts!$T$41,COLUMN(),0)-OFFSET(Ghosts!$R$41,COLUMN(),0)*ScreenHeight!$D78)-1))+IF(Ghosts!$B$35,IF(Param!$M$21,-1-POWER(0.3,Param!$M$21)/(IF(Param!$M$21&lt;20,LightShader!DF168,OFFSET(LightShader!DF168,Param!$M$21-20,0)
)+POWER(0.3,Param!$M$21)),-2),0))</f>
        <v>5.1165604329833512</v>
      </c>
      <c r="DG77" s="53">
        <f ca="1">IF(ScreenHeight!$B78&lt;OFFSET(Radar!$AC$3,COLUMN(),0),
    Param!$B$38/ScreenHeight!$B78,
    (Param!$B$37+1/(1-OFFSET(Radar!$AD$3,COLUMN(),0)*ScreenHeight!$C78)/Param!$B$39)/OFFSET(Radar!$AC$3,COLUMN(),0)
)*DistanceShader!DG77*LightShader!DG77*(IF(OFFSET(Ghosts!$S$41,COLUMN(),0)&lt;ScreenHeight!$E78,
   1,
   (SQRT(OFFSET(Ghosts!$T$41,COLUMN(),0)-OFFSET(Ghosts!$R$41,COLUMN(),0)*ScreenHeight!$D78)-1))+IF(Ghosts!$B$35,IF(Param!$M$21,-1-POWER(0.3,Param!$M$21)/(IF(Param!$M$21&lt;20,LightShader!DG168,OFFSET(LightShader!DG168,Param!$M$21-20,0)
)+POWER(0.3,Param!$M$21)),-2),0))</f>
        <v>5.0500163614986073</v>
      </c>
      <c r="DH77" s="53">
        <f ca="1">IF(ScreenHeight!$B78&lt;OFFSET(Radar!$AC$3,COLUMN(),0),
    Param!$B$38/ScreenHeight!$B78,
    (Param!$B$37+1/(1-OFFSET(Radar!$AD$3,COLUMN(),0)*ScreenHeight!$C78)/Param!$B$39)/OFFSET(Radar!$AC$3,COLUMN(),0)
)*DistanceShader!DH77*LightShader!DH77*(IF(OFFSET(Ghosts!$S$41,COLUMN(),0)&lt;ScreenHeight!$E78,
   1,
   (SQRT(OFFSET(Ghosts!$T$41,COLUMN(),0)-OFFSET(Ghosts!$R$41,COLUMN(),0)*ScreenHeight!$D78)-1))+IF(Ghosts!$B$35,IF(Param!$M$21,-1-POWER(0.3,Param!$M$21)/(IF(Param!$M$21&lt;20,LightShader!DH168,OFFSET(LightShader!DH168,Param!$M$21-20,0)
)+POWER(0.3,Param!$M$21)),-2),0))</f>
        <v>4.9819548060648939</v>
      </c>
      <c r="DI77" s="53">
        <f ca="1">IF(ScreenHeight!$B78&lt;OFFSET(Radar!$AC$3,COLUMN(),0),
    Param!$B$38/ScreenHeight!$B78,
    (Param!$B$37+1/(1-OFFSET(Radar!$AD$3,COLUMN(),0)*ScreenHeight!$C78)/Param!$B$39)/OFFSET(Radar!$AC$3,COLUMN(),0)
)*DistanceShader!DI77*LightShader!DI77*(IF(OFFSET(Ghosts!$S$41,COLUMN(),0)&lt;ScreenHeight!$E78,
   1,
   (SQRT(OFFSET(Ghosts!$T$41,COLUMN(),0)-OFFSET(Ghosts!$R$41,COLUMN(),0)*ScreenHeight!$D78)-1))+IF(Ghosts!$B$35,IF(Param!$M$21,-1-POWER(0.3,Param!$M$21)/(IF(Param!$M$21&lt;20,LightShader!DI168,OFFSET(LightShader!DI168,Param!$M$21-20,0)
)+POWER(0.3,Param!$M$21)),-2),0))</f>
        <v>4.912649886965391</v>
      </c>
      <c r="DJ77" s="53">
        <f ca="1">IF(ScreenHeight!$B78&lt;OFFSET(Radar!$AC$3,COLUMN(),0),
    Param!$B$38/ScreenHeight!$B78,
    (Param!$B$37+1/(1-OFFSET(Radar!$AD$3,COLUMN(),0)*ScreenHeight!$C78)/Param!$B$39)/OFFSET(Radar!$AC$3,COLUMN(),0)
)*DistanceShader!DJ77*LightShader!DJ77*(IF(OFFSET(Ghosts!$S$41,COLUMN(),0)&lt;ScreenHeight!$E78,
   1,
   (SQRT(OFFSET(Ghosts!$T$41,COLUMN(),0)-OFFSET(Ghosts!$R$41,COLUMN(),0)*ScreenHeight!$D78)-1))+IF(Ghosts!$B$35,IF(Param!$M$21,-1-POWER(0.3,Param!$M$21)/(IF(Param!$M$21&lt;20,LightShader!DJ168,OFFSET(LightShader!DJ168,Param!$M$21-20,0)
)+POWER(0.3,Param!$M$21)),-2),0))</f>
        <v>4.8423598352281054</v>
      </c>
      <c r="DK77" s="53">
        <f ca="1">IF(ScreenHeight!$B78&lt;OFFSET(Radar!$AC$3,COLUMN(),0),
    Param!$B$38/ScreenHeight!$B78,
    (Param!$B$37+1/(1-OFFSET(Radar!$AD$3,COLUMN(),0)*ScreenHeight!$C78)/Param!$B$39)/OFFSET(Radar!$AC$3,COLUMN(),0)
)*DistanceShader!DK77*LightShader!DK77*(IF(OFFSET(Ghosts!$S$41,COLUMN(),0)&lt;ScreenHeight!$E78,
   1,
   (SQRT(OFFSET(Ghosts!$T$41,COLUMN(),0)-OFFSET(Ghosts!$R$41,COLUMN(),0)*ScreenHeight!$D78)-1))+IF(Ghosts!$B$35,IF(Param!$M$21,-1-POWER(0.3,Param!$M$21)/(IF(Param!$M$21&lt;20,LightShader!DK168,OFFSET(LightShader!DK168,Param!$M$21-20,0)
)+POWER(0.3,Param!$M$21)),-2),0))</f>
        <v>4.7713260451771768</v>
      </c>
      <c r="DL77" s="53">
        <f ca="1">IF(ScreenHeight!$B78&lt;OFFSET(Radar!$AC$3,COLUMN(),0),
    Param!$B$38/ScreenHeight!$B78,
    (Param!$B$37+1/(1-OFFSET(Radar!$AD$3,COLUMN(),0)*ScreenHeight!$C78)/Param!$B$39)/OFFSET(Radar!$AC$3,COLUMN(),0)
)*DistanceShader!DL77*LightShader!DL77*(IF(OFFSET(Ghosts!$S$41,COLUMN(),0)&lt;ScreenHeight!$E78,
   1,
   (SQRT(OFFSET(Ghosts!$T$41,COLUMN(),0)-OFFSET(Ghosts!$R$41,COLUMN(),0)*ScreenHeight!$D78)-1))+IF(Ghosts!$B$35,IF(Param!$M$21,-1-POWER(0.3,Param!$M$21)/(IF(Param!$M$21&lt;20,LightShader!DL168,OFFSET(LightShader!DL168,Param!$M$21-20,0)
)+POWER(0.3,Param!$M$21)),-2),0))</f>
        <v>4.6997725220633146</v>
      </c>
      <c r="DM77" s="53">
        <f ca="1">IF(ScreenHeight!$B78&lt;OFFSET(Radar!$AC$3,COLUMN(),0),
    Param!$B$38/ScreenHeight!$B78,
    (Param!$B$37+1/(1-OFFSET(Radar!$AD$3,COLUMN(),0)*ScreenHeight!$C78)/Param!$B$39)/OFFSET(Radar!$AC$3,COLUMN(),0)
)*DistanceShader!DM77*LightShader!DM77*(IF(OFFSET(Ghosts!$S$41,COLUMN(),0)&lt;ScreenHeight!$E78,
   1,
   (SQRT(OFFSET(Ghosts!$T$41,COLUMN(),0)-OFFSET(Ghosts!$R$41,COLUMN(),0)*ScreenHeight!$D78)-1))+IF(Ghosts!$B$35,IF(Param!$M$21,-1-POWER(0.3,Param!$M$21)/(IF(Param!$M$21&lt;20,LightShader!DM168,OFFSET(LightShader!DM168,Param!$M$21-20,0)
)+POWER(0.3,Param!$M$21)),-2),0))</f>
        <v>4.6279056747200649</v>
      </c>
      <c r="DN77" s="53">
        <f ca="1">IF(ScreenHeight!$B78&lt;OFFSET(Radar!$AC$3,COLUMN(),0),
    Param!$B$38/ScreenHeight!$B78,
    (Param!$B$37+1/(1-OFFSET(Radar!$AD$3,COLUMN(),0)*ScreenHeight!$C78)/Param!$B$39)/OFFSET(Radar!$AC$3,COLUMN(),0)
)*DistanceShader!DN77*LightShader!DN77*(IF(OFFSET(Ghosts!$S$41,COLUMN(),0)&lt;ScreenHeight!$E78,
   1,
   (SQRT(OFFSET(Ghosts!$T$41,COLUMN(),0)-OFFSET(Ghosts!$R$41,COLUMN(),0)*ScreenHeight!$D78)-1))+IF(Ghosts!$B$35,IF(Param!$M$21,-1-POWER(0.3,Param!$M$21)/(IF(Param!$M$21&lt;20,LightShader!DN168,OFFSET(LightShader!DN168,Param!$M$21-20,0)
)+POWER(0.3,Param!$M$21)),-2),0))</f>
        <v>4.5559144020720046</v>
      </c>
      <c r="DO77" s="53">
        <f ca="1">IF(ScreenHeight!$B78&lt;OFFSET(Radar!$AC$3,COLUMN(),0),
    Param!$B$38/ScreenHeight!$B78,
    (Param!$B$37+1/(1-OFFSET(Radar!$AD$3,COLUMN(),0)*ScreenHeight!$C78)/Param!$B$39)/OFFSET(Radar!$AC$3,COLUMN(),0)
)*DistanceShader!DO77*LightShader!DO77*(IF(OFFSET(Ghosts!$S$41,COLUMN(),0)&lt;ScreenHeight!$E78,
   1,
   (SQRT(OFFSET(Ghosts!$T$41,COLUMN(),0)-OFFSET(Ghosts!$R$41,COLUMN(),0)*ScreenHeight!$D78)-1))+IF(Ghosts!$B$35,IF(Param!$M$21,-1-POWER(0.3,Param!$M$21)/(IF(Param!$M$21&lt;20,LightShader!DO168,OFFSET(LightShader!DO168,Param!$M$21-20,0)
)+POWER(0.3,Param!$M$21)),-2),0))</f>
        <v>4.4839704233518001</v>
      </c>
      <c r="DP77" s="53">
        <f ca="1">IF(ScreenHeight!$B78&lt;OFFSET(Radar!$AC$3,COLUMN(),0),
    Param!$B$38/ScreenHeight!$B78,
    (Param!$B$37+1/(1-OFFSET(Radar!$AD$3,COLUMN(),0)*ScreenHeight!$C78)/Param!$B$39)/OFFSET(Radar!$AC$3,COLUMN(),0)
)*DistanceShader!DP77*LightShader!DP77*(IF(OFFSET(Ghosts!$S$41,COLUMN(),0)&lt;ScreenHeight!$E78,
   1,
   (SQRT(OFFSET(Ghosts!$T$41,COLUMN(),0)-OFFSET(Ghosts!$R$41,COLUMN(),0)*ScreenHeight!$D78)-1))+IF(Ghosts!$B$35,IF(Param!$M$21,-1-POWER(0.3,Param!$M$21)/(IF(Param!$M$21&lt;20,LightShader!DP168,OFFSET(LightShader!DP168,Param!$M$21-20,0)
)+POWER(0.3,Param!$M$21)),-2),0))</f>
        <v>4.4122288045279445</v>
      </c>
      <c r="DQ77" s="53">
        <f ca="1">IF(ScreenHeight!$B78&lt;OFFSET(Radar!$AC$3,COLUMN(),0),
    Param!$B$38/ScreenHeight!$B78,
    (Param!$B$37+1/(1-OFFSET(Radar!$AD$3,COLUMN(),0)*ScreenHeight!$C78)/Param!$B$39)/OFFSET(Radar!$AC$3,COLUMN(),0)
)*DistanceShader!DQ77*LightShader!DQ77*(IF(OFFSET(Ghosts!$S$41,COLUMN(),0)&lt;ScreenHeight!$E78,
   1,
   (SQRT(OFFSET(Ghosts!$T$41,COLUMN(),0)-OFFSET(Ghosts!$R$41,COLUMN(),0)*ScreenHeight!$D78)-1))+IF(Ghosts!$B$35,IF(Param!$M$21,-1-POWER(0.3,Param!$M$21)/(IF(Param!$M$21&lt;20,LightShader!DQ168,OFFSET(LightShader!DQ168,Param!$M$21-20,0)
)+POWER(0.3,Param!$M$21)),-2),0))</f>
        <v>4.3408286372114082</v>
      </c>
      <c r="DR77" s="53">
        <f ca="1">IF(ScreenHeight!$B78&lt;OFFSET(Radar!$AC$3,COLUMN(),0),
    Param!$B$38/ScreenHeight!$B78,
    (Param!$B$37+1/(1-OFFSET(Radar!$AD$3,COLUMN(),0)*ScreenHeight!$C78)/Param!$B$39)/OFFSET(Radar!$AC$3,COLUMN(),0)
)*DistanceShader!DR77*LightShader!DR77*(IF(OFFSET(Ghosts!$S$41,COLUMN(),0)&lt;ScreenHeight!$E78,
   1,
   (SQRT(OFFSET(Ghosts!$T$41,COLUMN(),0)-OFFSET(Ghosts!$R$41,COLUMN(),0)*ScreenHeight!$D78)-1))+IF(Ghosts!$B$35,IF(Param!$M$21,-1-POWER(0.3,Param!$M$21)/(IF(Param!$M$21&lt;20,LightShader!DR168,OFFSET(LightShader!DR168,Param!$M$21-20,0)
)+POWER(0.3,Param!$M$21)),-2),0))</f>
        <v>4.2698938307700054</v>
      </c>
      <c r="DS77" s="53">
        <f ca="1">IF(ScreenHeight!$B78&lt;OFFSET(Radar!$AC$3,COLUMN(),0),
    Param!$B$38/ScreenHeight!$B78,
    (Param!$B$37+1/(1-OFFSET(Radar!$AD$3,COLUMN(),0)*ScreenHeight!$C78)/Param!$B$39)/OFFSET(Radar!$AC$3,COLUMN(),0)
)*DistanceShader!DS77*LightShader!DS77*(IF(OFFSET(Ghosts!$S$41,COLUMN(),0)&lt;ScreenHeight!$E78,
   1,
   (SQRT(OFFSET(Ghosts!$T$41,COLUMN(),0)-OFFSET(Ghosts!$R$41,COLUMN(),0)*ScreenHeight!$D78)-1))+IF(Ghosts!$B$35,IF(Param!$M$21,-1-POWER(0.3,Param!$M$21)/(IF(Param!$M$21&lt;20,LightShader!DS168,OFFSET(LightShader!DS168,Param!$M$21-20,0)
)+POWER(0.3,Param!$M$21)),-2),0))</f>
        <v>4.1995339831802267</v>
      </c>
      <c r="DT77" s="53">
        <f ca="1">IF(ScreenHeight!$B78&lt;OFFSET(Radar!$AC$3,COLUMN(),0),
    Param!$B$38/ScreenHeight!$B78,
    (Param!$B$37+1/(1-OFFSET(Radar!$AD$3,COLUMN(),0)*ScreenHeight!$C78)/Param!$B$39)/OFFSET(Radar!$AC$3,COLUMN(),0)
)*DistanceShader!DT77*LightShader!DT77*(IF(OFFSET(Ghosts!$S$41,COLUMN(),0)&lt;ScreenHeight!$E78,
   1,
   (SQRT(OFFSET(Ghosts!$T$41,COLUMN(),0)-OFFSET(Ghosts!$R$41,COLUMN(),0)*ScreenHeight!$D78)-1))+IF(Ghosts!$B$35,IF(Param!$M$21,-1-POWER(0.3,Param!$M$21)/(IF(Param!$M$21&lt;20,LightShader!DT168,OFFSET(LightShader!DT168,Param!$M$21-20,0)
)+POWER(0.3,Param!$M$21)),-2),0))</f>
        <v>4.1298453010090137</v>
      </c>
      <c r="DU77" s="53">
        <f ca="1">IF(ScreenHeight!$B78&lt;OFFSET(Radar!$AC$3,COLUMN(),0),
    Param!$B$38/ScreenHeight!$B78,
    (Param!$B$37+1/(1-OFFSET(Radar!$AD$3,COLUMN(),0)*ScreenHeight!$C78)/Param!$B$39)/OFFSET(Radar!$AC$3,COLUMN(),0)
)*DistanceShader!DU77*LightShader!DU77*(IF(OFFSET(Ghosts!$S$41,COLUMN(),0)&lt;ScreenHeight!$E78,
   1,
   (SQRT(OFFSET(Ghosts!$T$41,COLUMN(),0)-OFFSET(Ghosts!$R$41,COLUMN(),0)*ScreenHeight!$D78)-1))+IF(Ghosts!$B$35,IF(Param!$M$21,-1-POWER(0.3,Param!$M$21)/(IF(Param!$M$21&lt;20,LightShader!DU168,OFFSET(LightShader!DU168,Param!$M$21-20,0)
)+POWER(0.3,Param!$M$21)),-2),0))</f>
        <v>4.0609115436339831</v>
      </c>
      <c r="DV77" s="53">
        <f ca="1">IF(ScreenHeight!$B78&lt;OFFSET(Radar!$AC$3,COLUMN(),0),
    Param!$B$38/ScreenHeight!$B78,
    (Param!$B$37+1/(1-OFFSET(Radar!$AD$3,COLUMN(),0)*ScreenHeight!$C78)/Param!$B$39)/OFFSET(Radar!$AC$3,COLUMN(),0)
)*DistanceShader!DV77*LightShader!DV77*(IF(OFFSET(Ghosts!$S$41,COLUMN(),0)&lt;ScreenHeight!$E78,
   1,
   (SQRT(OFFSET(Ghosts!$T$41,COLUMN(),0)-OFFSET(Ghosts!$R$41,COLUMN(),0)*ScreenHeight!$D78)-1))+IF(Ghosts!$B$35,IF(Param!$M$21,-1-POWER(0.3,Param!$M$21)/(IF(Param!$M$21&lt;20,LightShader!DV168,OFFSET(LightShader!DV168,Param!$M$21-20,0)
)+POWER(0.3,Param!$M$21)),-2),0))</f>
        <v>3.9928049712339018</v>
      </c>
      <c r="DW77" s="53">
        <f ca="1">IF(ScreenHeight!$B78&lt;OFFSET(Radar!$AC$3,COLUMN(),0),
    Param!$B$38/ScreenHeight!$B78,
    (Param!$B$37+1/(1-OFFSET(Radar!$AD$3,COLUMN(),0)*ScreenHeight!$C78)/Param!$B$39)/OFFSET(Radar!$AC$3,COLUMN(),0)
)*DistanceShader!DW77*LightShader!DW77*(IF(OFFSET(Ghosts!$S$41,COLUMN(),0)&lt;ScreenHeight!$E78,
   1,
   (SQRT(OFFSET(Ghosts!$T$41,COLUMN(),0)-OFFSET(Ghosts!$R$41,COLUMN(),0)*ScreenHeight!$D78)-1))+IF(Ghosts!$B$35,IF(Param!$M$21,-1-POWER(0.3,Param!$M$21)/(IF(Param!$M$21&lt;20,LightShader!DW168,OFFSET(LightShader!DW168,Param!$M$21-20,0)
)+POWER(0.3,Param!$M$21)),-2),0))</f>
        <v>3.9255872801181266</v>
      </c>
      <c r="DX77" s="53">
        <f ca="1">IF(ScreenHeight!$B78&lt;OFFSET(Radar!$AC$3,COLUMN(),0),
    Param!$B$38/ScreenHeight!$B78,
    (Param!$B$37+1/(1-OFFSET(Radar!$AD$3,COLUMN(),0)*ScreenHeight!$C78)/Param!$B$39)/OFFSET(Radar!$AC$3,COLUMN(),0)
)*DistanceShader!DX77*LightShader!DX77*(IF(OFFSET(Ghosts!$S$41,COLUMN(),0)&lt;ScreenHeight!$E78,
   1,
   (SQRT(OFFSET(Ghosts!$T$41,COLUMN(),0)-OFFSET(Ghosts!$R$41,COLUMN(),0)*ScreenHeight!$D78)-1))+IF(Ghosts!$B$35,IF(Param!$M$21,-1-POWER(0.3,Param!$M$21)/(IF(Param!$M$21&lt;20,LightShader!DX168,OFFSET(LightShader!DX168,Param!$M$21-20,0)
)+POWER(0.3,Param!$M$21)),-2),0))</f>
        <v>3.8593105125633023</v>
      </c>
      <c r="DY77" s="53">
        <f ca="1">IF(ScreenHeight!$B78&lt;OFFSET(Radar!$AC$3,COLUMN(),0),
    Param!$B$38/ScreenHeight!$B78,
    (Param!$B$37+1/(1-OFFSET(Radar!$AD$3,COLUMN(),0)*ScreenHeight!$C78)/Param!$B$39)/OFFSET(Radar!$AC$3,COLUMN(),0)
)*DistanceShader!DY77*LightShader!DY77*(IF(OFFSET(Ghosts!$S$41,COLUMN(),0)&lt;ScreenHeight!$E78,
   1,
   (SQRT(OFFSET(Ghosts!$T$41,COLUMN(),0)-OFFSET(Ghosts!$R$41,COLUMN(),0)*ScreenHeight!$D78)-1))+IF(Ghosts!$B$35,IF(Param!$M$21,-1-POWER(0.3,Param!$M$21)/(IF(Param!$M$21&lt;20,LightShader!DY168,OFFSET(LightShader!DY168,Param!$M$21-20,0)
)+POWER(0.3,Param!$M$21)),-2),0))</f>
        <v>3.7940179314694005</v>
      </c>
      <c r="DZ77" s="53">
        <f ca="1">IF(ScreenHeight!$B78&lt;OFFSET(Radar!$AC$3,COLUMN(),0),
    Param!$B$38/ScreenHeight!$B78,
    (Param!$B$37+1/(1-OFFSET(Radar!$AD$3,COLUMN(),0)*ScreenHeight!$C78)/Param!$B$39)/OFFSET(Radar!$AC$3,COLUMN(),0)
)*DistanceShader!DZ77*LightShader!DZ77*(IF(OFFSET(Ghosts!$S$41,COLUMN(),0)&lt;ScreenHeight!$E78,
   1,
   (SQRT(OFFSET(Ghosts!$T$41,COLUMN(),0)-OFFSET(Ghosts!$R$41,COLUMN(),0)*ScreenHeight!$D78)-1))+IF(Ghosts!$B$35,IF(Param!$M$21,-1-POWER(0.3,Param!$M$21)/(IF(Param!$M$21&lt;20,LightShader!DZ168,OFFSET(LightShader!DZ168,Param!$M$21-20,0)
)+POWER(0.3,Param!$M$21)),-2),0))</f>
        <v>3.729744852841272</v>
      </c>
      <c r="EA77" s="53">
        <f ca="1">IF(ScreenHeight!$B78&lt;OFFSET(Radar!$AC$3,COLUMN(),0),
    Param!$B$38/ScreenHeight!$B78,
    (Param!$B$37+1/(1-OFFSET(Radar!$AD$3,COLUMN(),0)*ScreenHeight!$C78)/Param!$B$39)/OFFSET(Radar!$AC$3,COLUMN(),0)
)*DistanceShader!EA77*LightShader!EA77*(IF(OFFSET(Ghosts!$S$41,COLUMN(),0)&lt;ScreenHeight!$E78,
   1,
   (SQRT(OFFSET(Ghosts!$T$41,COLUMN(),0)-OFFSET(Ghosts!$R$41,COLUMN(),0)*ScreenHeight!$D78)-1))+IF(Ghosts!$B$35,IF(Param!$M$21,-1-POWER(0.3,Param!$M$21)/(IF(Param!$M$21&lt;20,LightShader!EA168,OFFSET(LightShader!EA168,Param!$M$21-20,0)
)+POWER(0.3,Param!$M$21)),-2),0))</f>
        <v>3.666519431368843</v>
      </c>
      <c r="EB77" s="53">
        <f ca="1">IF(ScreenHeight!$B78&lt;OFFSET(Radar!$AC$3,COLUMN(),0),
    Param!$B$38/ScreenHeight!$B78,
    (Param!$B$37+1/(1-OFFSET(Radar!$AD$3,COLUMN(),0)*ScreenHeight!$C78)/Param!$B$39)/OFFSET(Radar!$AC$3,COLUMN(),0)
)*DistanceShader!EB77*LightShader!EB77*(IF(OFFSET(Ghosts!$S$41,COLUMN(),0)&lt;ScreenHeight!$E78,
   1,
   (SQRT(OFFSET(Ghosts!$T$41,COLUMN(),0)-OFFSET(Ghosts!$R$41,COLUMN(),0)*ScreenHeight!$D78)-1))+IF(Ghosts!$B$35,IF(Param!$M$21,-1-POWER(0.3,Param!$M$21)/(IF(Param!$M$21&lt;20,LightShader!EB168,OFFSET(LightShader!EB168,Param!$M$21-20,0)
)+POWER(0.3,Param!$M$21)),-2),0))</f>
        <v>3.6043633962525772</v>
      </c>
      <c r="EC77" s="53">
        <f ca="1">IF(ScreenHeight!$B78&lt;OFFSET(Radar!$AC$3,COLUMN(),0),
    Param!$B$38/ScreenHeight!$B78,
    (Param!$B$37+1/(1-OFFSET(Radar!$AD$3,COLUMN(),0)*ScreenHeight!$C78)/Param!$B$39)/OFFSET(Radar!$AC$3,COLUMN(),0)
)*DistanceShader!EC77*LightShader!EC77*(IF(OFFSET(Ghosts!$S$41,COLUMN(),0)&lt;ScreenHeight!$E78,
   1,
   (SQRT(OFFSET(Ghosts!$T$41,COLUMN(),0)-OFFSET(Ghosts!$R$41,COLUMN(),0)*ScreenHeight!$D78)-1))+IF(Ghosts!$B$35,IF(Param!$M$21,-1-POWER(0.3,Param!$M$21)/(IF(Param!$M$21&lt;20,LightShader!EC168,OFFSET(LightShader!EC168,Param!$M$21-20,0)
)+POWER(0.3,Param!$M$21)),-2),0))</f>
        <v>3.5432927359403621</v>
      </c>
      <c r="ED77" s="53">
        <f ca="1">IF(ScreenHeight!$B78&lt;OFFSET(Radar!$AC$3,COLUMN(),0),
    Param!$B$38/ScreenHeight!$B78,
    (Param!$B$37+1/(1-OFFSET(Radar!$AD$3,COLUMN(),0)*ScreenHeight!$C78)/Param!$B$39)/OFFSET(Radar!$AC$3,COLUMN(),0)
)*DistanceShader!ED77*LightShader!ED77*(IF(OFFSET(Ghosts!$S$41,COLUMN(),0)&lt;ScreenHeight!$E78,
   1,
   (SQRT(OFFSET(Ghosts!$T$41,COLUMN(),0)-OFFSET(Ghosts!$R$41,COLUMN(),0)*ScreenHeight!$D78)-1))+IF(Ghosts!$B$35,IF(Param!$M$21,-1-POWER(0.3,Param!$M$21)/(IF(Param!$M$21&lt;20,LightShader!ED168,OFFSET(LightShader!ED168,Param!$M$21-20,0)
)+POWER(0.3,Param!$M$21)),-2),0))</f>
        <v>3.4833183316497243</v>
      </c>
      <c r="EE77" s="53">
        <f ca="1">IF(ScreenHeight!$B78&lt;OFFSET(Radar!$AC$3,COLUMN(),0),
    Param!$B$38/ScreenHeight!$B78,
    (Param!$B$37+1/(1-OFFSET(Radar!$AD$3,COLUMN(),0)*ScreenHeight!$C78)/Param!$B$39)/OFFSET(Radar!$AC$3,COLUMN(),0)
)*DistanceShader!EE77*LightShader!EE77*(IF(OFFSET(Ghosts!$S$41,COLUMN(),0)&lt;ScreenHeight!$E78,
   1,
   (SQRT(OFFSET(Ghosts!$T$41,COLUMN(),0)-OFFSET(Ghosts!$R$41,COLUMN(),0)*ScreenHeight!$D78)-1))+IF(Ghosts!$B$35,IF(Param!$M$21,-1-POWER(0.3,Param!$M$21)/(IF(Param!$M$21&lt;20,LightShader!EE168,OFFSET(LightShader!EE168,Param!$M$21-20,0)
)+POWER(0.3,Param!$M$21)),-2),0))</f>
        <v>3.4244465404872586</v>
      </c>
      <c r="EF77" s="53">
        <f ca="1">IF(ScreenHeight!$B78&lt;OFFSET(Radar!$AC$3,COLUMN(),0),
    Param!$B$38/ScreenHeight!$B78,
    (Param!$B$37+1/(1-OFFSET(Radar!$AD$3,COLUMN(),0)*ScreenHeight!$C78)/Param!$B$39)/OFFSET(Radar!$AC$3,COLUMN(),0)
)*DistanceShader!EF77*LightShader!EF77*(IF(OFFSET(Ghosts!$S$41,COLUMN(),0)&lt;ScreenHeight!$E78,
   1,
   (SQRT(OFFSET(Ghosts!$T$41,COLUMN(),0)-OFFSET(Ghosts!$R$41,COLUMN(),0)*ScreenHeight!$D78)-1))+IF(Ghosts!$B$35,IF(Param!$M$21,-1-POWER(0.3,Param!$M$21)/(IF(Param!$M$21&lt;20,LightShader!EF168,OFFSET(LightShader!EF168,Param!$M$21-20,0)
)+POWER(0.3,Param!$M$21)),-2),0))</f>
        <v>3.366679729685512</v>
      </c>
      <c r="EG77" s="53">
        <f ca="1">IF(ScreenHeight!$B78&lt;OFFSET(Radar!$AC$3,COLUMN(),0),
    Param!$B$38/ScreenHeight!$B78,
    (Param!$B$37+1/(1-OFFSET(Radar!$AD$3,COLUMN(),0)*ScreenHeight!$C78)/Param!$B$39)/OFFSET(Radar!$AC$3,COLUMN(),0)
)*DistanceShader!EG77*LightShader!EG77*(IF(OFFSET(Ghosts!$S$41,COLUMN(),0)&lt;ScreenHeight!$E78,
   1,
   (SQRT(OFFSET(Ghosts!$T$41,COLUMN(),0)-OFFSET(Ghosts!$R$41,COLUMN(),0)*ScreenHeight!$D78)-1))+IF(Ghosts!$B$35,IF(Param!$M$21,-1-POWER(0.3,Param!$M$21)/(IF(Param!$M$21&lt;20,LightShader!EG168,OFFSET(LightShader!EG168,Param!$M$21-20,0)
)+POWER(0.3,Param!$M$21)),-2),0))</f>
        <v>3.3100167639935192</v>
      </c>
      <c r="EH77" s="53">
        <f ca="1">IF(ScreenHeight!$B78&lt;OFFSET(Radar!$AC$3,COLUMN(),0),
    Param!$B$38/ScreenHeight!$B78,
    (Param!$B$37+1/(1-OFFSET(Radar!$AD$3,COLUMN(),0)*ScreenHeight!$C78)/Param!$B$39)/OFFSET(Radar!$AC$3,COLUMN(),0)
)*DistanceShader!EH77*LightShader!EH77*(IF(OFFSET(Ghosts!$S$41,COLUMN(),0)&lt;ScreenHeight!$E78,
   1,
   (SQRT(OFFSET(Ghosts!$T$41,COLUMN(),0)-OFFSET(Ghosts!$R$41,COLUMN(),0)*ScreenHeight!$D78)-1))+IF(Ghosts!$B$35,IF(Param!$M$21,-1-POWER(0.3,Param!$M$21)/(IF(Param!$M$21&lt;20,LightShader!EH168,OFFSET(LightShader!EH168,Param!$M$21-20,0)
)+POWER(0.3,Param!$M$21)),-2),0))</f>
        <v>3.2544534486142771</v>
      </c>
      <c r="EI77" s="53">
        <f ca="1">IF(ScreenHeight!$B78&lt;OFFSET(Radar!$AC$3,COLUMN(),0),
    Param!$B$38/ScreenHeight!$B78,
    (Param!$B$37+1/(1-OFFSET(Radar!$AD$3,COLUMN(),0)*ScreenHeight!$C78)/Param!$B$39)/OFFSET(Radar!$AC$3,COLUMN(),0)
)*DistanceShader!EI77*LightShader!EI77*(IF(OFFSET(Ghosts!$S$41,COLUMN(),0)&lt;ScreenHeight!$E78,
   1,
   (SQRT(OFFSET(Ghosts!$T$41,COLUMN(),0)-OFFSET(Ghosts!$R$41,COLUMN(),0)*ScreenHeight!$D78)-1))+IF(Ghosts!$B$35,IF(Param!$M$21,-1-POWER(0.3,Param!$M$21)/(IF(Param!$M$21&lt;20,LightShader!EI168,OFFSET(LightShader!EI168,Param!$M$21-20,0)
)+POWER(0.3,Param!$M$21)),-2),0))</f>
        <v>3.1999829303104668</v>
      </c>
      <c r="EJ77" s="53">
        <f ca="1">IF(ScreenHeight!$B78&lt;OFFSET(Radar!$AC$3,COLUMN(),0),
    Param!$B$38/ScreenHeight!$B78,
    (Param!$B$37+1/(1-OFFSET(Radar!$AD$3,COLUMN(),0)*ScreenHeight!$C78)/Param!$B$39)/OFFSET(Radar!$AC$3,COLUMN(),0)
)*DistanceShader!EJ77*LightShader!EJ77*(IF(OFFSET(Ghosts!$S$41,COLUMN(),0)&lt;ScreenHeight!$E78,
   1,
   (SQRT(OFFSET(Ghosts!$T$41,COLUMN(),0)-OFFSET(Ghosts!$R$41,COLUMN(),0)*ScreenHeight!$D78)-1))+IF(Ghosts!$B$35,IF(Param!$M$21,-1-POWER(0.3,Param!$M$21)/(IF(Param!$M$21&lt;20,LightShader!EJ168,OFFSET(LightShader!EJ168,Param!$M$21-20,0)
)+POWER(0.3,Param!$M$21)),-2),0))</f>
        <v>3.1465960594243794</v>
      </c>
      <c r="EK77" s="53">
        <f ca="1">IF(ScreenHeight!$B78&lt;OFFSET(Radar!$AC$3,COLUMN(),0),
    Param!$B$38/ScreenHeight!$B78,
    (Param!$B$37+1/(1-OFFSET(Radar!$AD$3,COLUMN(),0)*ScreenHeight!$C78)/Param!$B$39)/OFFSET(Radar!$AC$3,COLUMN(),0)
)*DistanceShader!EK77*LightShader!EK77*(IF(OFFSET(Ghosts!$S$41,COLUMN(),0)&lt;ScreenHeight!$E78,
   1,
   (SQRT(OFFSET(Ghosts!$T$41,COLUMN(),0)-OFFSET(Ghosts!$R$41,COLUMN(),0)*ScreenHeight!$D78)-1))+IF(Ghosts!$B$35,IF(Param!$M$21,-1-POWER(0.3,Param!$M$21)/(IF(Param!$M$21&lt;20,LightShader!EK168,OFFSET(LightShader!EK168,Param!$M$21-20,0)
)+POWER(0.3,Param!$M$21)),-2),0))</f>
        <v>3.0942817156015079</v>
      </c>
      <c r="EL77" s="53">
        <f ca="1">IF(ScreenHeight!$B78&lt;OFFSET(Radar!$AC$3,COLUMN(),0),
    Param!$B$38/ScreenHeight!$B78,
    (Param!$B$37+1/(1-OFFSET(Radar!$AD$3,COLUMN(),0)*ScreenHeight!$C78)/Param!$B$39)/OFFSET(Radar!$AC$3,COLUMN(),0)
)*DistanceShader!EL77*LightShader!EL77*(IF(OFFSET(Ghosts!$S$41,COLUMN(),0)&lt;ScreenHeight!$E78,
   1,
   (SQRT(OFFSET(Ghosts!$T$41,COLUMN(),0)-OFFSET(Ghosts!$R$41,COLUMN(),0)*ScreenHeight!$D78)-1))+IF(Ghosts!$B$35,IF(Param!$M$21,-1-POWER(0.3,Param!$M$21)/(IF(Param!$M$21&lt;20,LightShader!EL168,OFFSET(LightShader!EL168,Param!$M$21-20,0)
)+POWER(0.3,Param!$M$21)),-2),0))</f>
        <v>3.0430270999881666</v>
      </c>
      <c r="EM77" s="53">
        <f ca="1">IF(ScreenHeight!$B78&lt;OFFSET(Radar!$AC$3,COLUMN(),0),
    Param!$B$38/ScreenHeight!$B78,
    (Param!$B$37+1/(1-OFFSET(Radar!$AD$3,COLUMN(),0)*ScreenHeight!$C78)/Param!$B$39)/OFFSET(Radar!$AC$3,COLUMN(),0)
)*DistanceShader!EM77*LightShader!EM77*(IF(OFFSET(Ghosts!$S$41,COLUMN(),0)&lt;ScreenHeight!$E78,
   1,
   (SQRT(OFFSET(Ghosts!$T$41,COLUMN(),0)-OFFSET(Ghosts!$R$41,COLUMN(),0)*ScreenHeight!$D78)-1))+IF(Ghosts!$B$35,IF(Param!$M$21,-1-POWER(0.3,Param!$M$21)/(IF(Param!$M$21&lt;20,LightShader!EM168,OFFSET(LightShader!EM168,Param!$M$21-20,0)
)+POWER(0.3,Param!$M$21)),-2),0))</f>
        <v>2.9928179966074322</v>
      </c>
      <c r="EN77" s="53">
        <f ca="1">IF(ScreenHeight!$B78&lt;OFFSET(Radar!$AC$3,COLUMN(),0),
    Param!$B$38/ScreenHeight!$B78,
    (Param!$B$37+1/(1-OFFSET(Radar!$AD$3,COLUMN(),0)*ScreenHeight!$C78)/Param!$B$39)/OFFSET(Radar!$AC$3,COLUMN(),0)
)*DistanceShader!EN77*LightShader!EN77*(IF(OFFSET(Ghosts!$S$41,COLUMN(),0)&lt;ScreenHeight!$E78,
   1,
   (SQRT(OFFSET(Ghosts!$T$41,COLUMN(),0)-OFFSET(Ghosts!$R$41,COLUMN(),0)*ScreenHeight!$D78)-1))+IF(Ghosts!$B$35,IF(Param!$M$21,-1-POWER(0.3,Param!$M$21)/(IF(Param!$M$21&lt;20,LightShader!EN168,OFFSET(LightShader!EN168,Param!$M$21-20,0)
)+POWER(0.3,Param!$M$21)),-2),0))</f>
        <v>2.9436390055173778</v>
      </c>
      <c r="EO77" s="53">
        <f ca="1">IF(ScreenHeight!$B78&lt;OFFSET(Radar!$AC$3,COLUMN(),0),
    Param!$B$38/ScreenHeight!$B78,
    (Param!$B$37+1/(1-OFFSET(Radar!$AD$3,COLUMN(),0)*ScreenHeight!$C78)/Param!$B$39)/OFFSET(Radar!$AC$3,COLUMN(),0)
)*DistanceShader!EO77*LightShader!EO77*(IF(OFFSET(Ghosts!$S$41,COLUMN(),0)&lt;ScreenHeight!$E78,
   1,
   (SQRT(OFFSET(Ghosts!$T$41,COLUMN(),0)-OFFSET(Ghosts!$R$41,COLUMN(),0)*ScreenHeight!$D78)-1))+IF(Ghosts!$B$35,IF(Param!$M$21,-1-POWER(0.3,Param!$M$21)/(IF(Param!$M$21&lt;20,LightShader!EO168,OFFSET(LightShader!EO168,Param!$M$21-20,0)
)+POWER(0.3,Param!$M$21)),-2),0))</f>
        <v>2.8954737502314494</v>
      </c>
      <c r="EP77" s="53">
        <f ca="1">IF(ScreenHeight!$B78&lt;OFFSET(Radar!$AC$3,COLUMN(),0),
    Param!$B$38/ScreenHeight!$B78,
    (Param!$B$37+1/(1-OFFSET(Radar!$AD$3,COLUMN(),0)*ScreenHeight!$C78)/Param!$B$39)/OFFSET(Radar!$AC$3,COLUMN(),0)
)*DistanceShader!EP77*LightShader!EP77*(IF(OFFSET(Ghosts!$S$41,COLUMN(),0)&lt;ScreenHeight!$E78,
   1,
   (SQRT(OFFSET(Ghosts!$T$41,COLUMN(),0)-OFFSET(Ghosts!$R$41,COLUMN(),0)*ScreenHeight!$D78)-1))+IF(Ghosts!$B$35,IF(Param!$M$21,-1-POWER(0.3,Param!$M$21)/(IF(Param!$M$21&lt;20,LightShader!EP168,OFFSET(LightShader!EP168,Param!$M$21-20,0)
)+POWER(0.3,Param!$M$21)),-2),0))</f>
        <v>2.8483050617411116</v>
      </c>
      <c r="EQ77" s="53">
        <f ca="1">IF(ScreenHeight!$B78&lt;OFFSET(Radar!$AC$3,COLUMN(),0),
    Param!$B$38/ScreenHeight!$B78,
    (Param!$B$37+1/(1-OFFSET(Radar!$AD$3,COLUMN(),0)*ScreenHeight!$C78)/Param!$B$39)/OFFSET(Radar!$AC$3,COLUMN(),0)
)*DistanceShader!EQ77*LightShader!EQ77*(IF(OFFSET(Ghosts!$S$41,COLUMN(),0)&lt;ScreenHeight!$E78,
   1,
   (SQRT(OFFSET(Ghosts!$T$41,COLUMN(),0)-OFFSET(Ghosts!$R$41,COLUMN(),0)*ScreenHeight!$D78)-1))+IF(Ghosts!$B$35,IF(Param!$M$21,-1-POWER(0.3,Param!$M$21)/(IF(Param!$M$21&lt;20,LightShader!EQ168,OFFSET(LightShader!EQ168,Param!$M$21-20,0)
)+POWER(0.3,Param!$M$21)),-2),0))</f>
        <v>2.8021151413323451</v>
      </c>
      <c r="ER77" s="53">
        <f ca="1">IF(ScreenHeight!$B78&lt;OFFSET(Radar!$AC$3,COLUMN(),0),
    Param!$B$38/ScreenHeight!$B78,
    (Param!$B$37+1/(1-OFFSET(Radar!$AD$3,COLUMN(),0)*ScreenHeight!$C78)/Param!$B$39)/OFFSET(Radar!$AC$3,COLUMN(),0)
)*DistanceShader!ER77*LightShader!ER77*(IF(OFFSET(Ghosts!$S$41,COLUMN(),0)&lt;ScreenHeight!$E78,
   1,
   (SQRT(OFFSET(Ghosts!$T$41,COLUMN(),0)-OFFSET(Ghosts!$R$41,COLUMN(),0)*ScreenHeight!$D78)-1))+IF(Ghosts!$B$35,IF(Param!$M$21,-1-POWER(0.3,Param!$M$21)/(IF(Param!$M$21&lt;20,LightShader!ER168,OFFSET(LightShader!ER168,Param!$M$21-20,0)
)+POWER(0.3,Param!$M$21)),-2),0))</f>
        <v>2.7568857042350863</v>
      </c>
      <c r="ES77" s="53">
        <f ca="1">IF(ScreenHeight!$B78&lt;OFFSET(Radar!$AC$3,COLUMN(),0),
    Param!$B$38/ScreenHeight!$B78,
    (Param!$B$37+1/(1-OFFSET(Radar!$AD$3,COLUMN(),0)*ScreenHeight!$C78)/Param!$B$39)/OFFSET(Radar!$AC$3,COLUMN(),0)
)*DistanceShader!ES77*LightShader!ES77*(IF(OFFSET(Ghosts!$S$41,COLUMN(),0)&lt;ScreenHeight!$E78,
   1,
   (SQRT(OFFSET(Ghosts!$T$41,COLUMN(),0)-OFFSET(Ghosts!$R$41,COLUMN(),0)*ScreenHeight!$D78)-1))+IF(Ghosts!$B$35,IF(Param!$M$21,-1-POWER(0.3,Param!$M$21)/(IF(Param!$M$21&lt;20,LightShader!ES168,OFFSET(LightShader!ES168,Param!$M$21-20,0)
)+POWER(0.3,Param!$M$21)),-2),0))</f>
        <v>2.7125981059924253</v>
      </c>
      <c r="ET77" s="53">
        <f ca="1">IF(ScreenHeight!$B78&lt;OFFSET(Radar!$AC$3,COLUMN(),0),
    Param!$B$38/ScreenHeight!$B78,
    (Param!$B$37+1/(1-OFFSET(Radar!$AD$3,COLUMN(),0)*ScreenHeight!$C78)/Param!$B$39)/OFFSET(Radar!$AC$3,COLUMN(),0)
)*DistanceShader!ET77*LightShader!ET77*(IF(OFFSET(Ghosts!$S$41,COLUMN(),0)&lt;ScreenHeight!$E78,
   1,
   (SQRT(OFFSET(Ghosts!$T$41,COLUMN(),0)-OFFSET(Ghosts!$R$41,COLUMN(),0)*ScreenHeight!$D78)-1))+IF(Ghosts!$B$35,IF(Param!$M$21,-1-POWER(0.3,Param!$M$21)/(IF(Param!$M$21&lt;20,LightShader!ET168,OFFSET(LightShader!ET168,Param!$M$21-20,0)
)+POWER(0.3,Param!$M$21)),-2),0))</f>
        <v>2.6692334532869864</v>
      </c>
      <c r="EU77" s="53">
        <f ca="1">IF(ScreenHeight!$B78&lt;OFFSET(Radar!$AC$3,COLUMN(),0),
    Param!$B$38/ScreenHeight!$B78,
    (Param!$B$37+1/(1-OFFSET(Radar!$AD$3,COLUMN(),0)*ScreenHeight!$C78)/Param!$B$39)/OFFSET(Radar!$AC$3,COLUMN(),0)
)*DistanceShader!EU77*LightShader!EU77*(IF(OFFSET(Ghosts!$S$41,COLUMN(),0)&lt;ScreenHeight!$E78,
   1,
   (SQRT(OFFSET(Ghosts!$T$41,COLUMN(),0)-OFFSET(Ghosts!$R$41,COLUMN(),0)*ScreenHeight!$D78)-1))+IF(Ghosts!$B$35,IF(Param!$M$21,-1-POWER(0.3,Param!$M$21)/(IF(Param!$M$21&lt;20,LightShader!EU168,OFFSET(LightShader!EU168,Param!$M$21-20,0)
)+POWER(0.3,Param!$M$21)),-2),0))</f>
        <v>2.6267727008177837</v>
      </c>
      <c r="EV77" s="53">
        <f ca="1">IF(ScreenHeight!$B78&lt;OFFSET(Radar!$AC$3,COLUMN(),0),
    Param!$B$38/ScreenHeight!$B78,
    (Param!$B$37+1/(1-OFFSET(Radar!$AD$3,COLUMN(),0)*ScreenHeight!$C78)/Param!$B$39)/OFFSET(Radar!$AC$3,COLUMN(),0)
)*DistanceShader!EV77*LightShader!EV77*(IF(OFFSET(Ghosts!$S$41,COLUMN(),0)&lt;ScreenHeight!$E78,
   1,
   (SQRT(OFFSET(Ghosts!$T$41,COLUMN(),0)-OFFSET(Ghosts!$R$41,COLUMN(),0)*ScreenHeight!$D78)-1))+IF(Ghosts!$B$35,IF(Param!$M$21,-1-POWER(0.3,Param!$M$21)/(IF(Param!$M$21&lt;20,LightShader!EV168,OFFSET(LightShader!EV168,Param!$M$21-20,0)
)+POWER(0.3,Param!$M$21)),-2),0))</f>
        <v>2.5851967356831764</v>
      </c>
      <c r="EW77" s="53">
        <f ca="1">IF(ScreenHeight!$B78&lt;OFFSET(Radar!$AC$3,COLUMN(),0),
    Param!$B$38/ScreenHeight!$B78,
    (Param!$B$37+1/(1-OFFSET(Radar!$AD$3,COLUMN(),0)*ScreenHeight!$C78)/Param!$B$39)/OFFSET(Radar!$AC$3,COLUMN(),0)
)*DistanceShader!EW77*LightShader!EW77*(IF(OFFSET(Ghosts!$S$41,COLUMN(),0)&lt;ScreenHeight!$E78,
   1,
   (SQRT(OFFSET(Ghosts!$T$41,COLUMN(),0)-OFFSET(Ghosts!$R$41,COLUMN(),0)*ScreenHeight!$D78)-1))+IF(Ghosts!$B$35,IF(Param!$M$21,-1-POWER(0.3,Param!$M$21)/(IF(Param!$M$21&lt;20,LightShader!EW168,OFFSET(LightShader!EW168,Param!$M$21-20,0)
)+POWER(0.3,Param!$M$21)),-2),0))</f>
        <v>2.5444864505955778</v>
      </c>
      <c r="EX77" s="53">
        <f ca="1">IF(ScreenHeight!$B78&lt;OFFSET(Radar!$AC$3,COLUMN(),0),
    Param!$B$38/ScreenHeight!$B78,
    (Param!$B$37+1/(1-OFFSET(Radar!$AD$3,COLUMN(),0)*ScreenHeight!$C78)/Param!$B$39)/OFFSET(Radar!$AC$3,COLUMN(),0)
)*DistanceShader!EX77*LightShader!EX77*(IF(OFFSET(Ghosts!$S$41,COLUMN(),0)&lt;ScreenHeight!$E78,
   1,
   (SQRT(OFFSET(Ghosts!$T$41,COLUMN(),0)-OFFSET(Ghosts!$R$41,COLUMN(),0)*ScreenHeight!$D78)-1))+IF(Ghosts!$B$35,IF(Param!$M$21,-1-POWER(0.3,Param!$M$21)/(IF(Param!$M$21&lt;20,LightShader!EX168,OFFSET(LightShader!EX168,Param!$M$21-20,0)
)+POWER(0.3,Param!$M$21)),-2),0))</f>
        <v>2.5046228071316183</v>
      </c>
      <c r="EY77" s="53">
        <f ca="1">IF(ScreenHeight!$B78&lt;OFFSET(Radar!$AC$3,COLUMN(),0),
    Param!$B$38/ScreenHeight!$B78,
    (Param!$B$37+1/(1-OFFSET(Radar!$AD$3,COLUMN(),0)*ScreenHeight!$C78)/Param!$B$39)/OFFSET(Radar!$AC$3,COLUMN(),0)
)*DistanceShader!EY77*LightShader!EY77*(IF(OFFSET(Ghosts!$S$41,COLUMN(),0)&lt;ScreenHeight!$E78,
   1,
   (SQRT(OFFSET(Ghosts!$T$41,COLUMN(),0)-OFFSET(Ghosts!$R$41,COLUMN(),0)*ScreenHeight!$D78)-1))+IF(Ghosts!$B$35,IF(Param!$M$21,-1-POWER(0.3,Param!$M$21)/(IF(Param!$M$21&lt;20,LightShader!EY168,OFFSET(LightShader!EY168,Param!$M$21-20,0)
)+POWER(0.3,Param!$M$21)),-2),0))</f>
        <v>2.4655868901079625</v>
      </c>
      <c r="EZ77" s="53">
        <f ca="1">IF(ScreenHeight!$B78&lt;OFFSET(Radar!$AC$3,COLUMN(),0),
    Param!$B$38/ScreenHeight!$B78,
    (Param!$B$37+1/(1-OFFSET(Radar!$AD$3,COLUMN(),0)*ScreenHeight!$C78)/Param!$B$39)/OFFSET(Radar!$AC$3,COLUMN(),0)
)*DistanceShader!EZ77*LightShader!EZ77*(IF(OFFSET(Ghosts!$S$41,COLUMN(),0)&lt;ScreenHeight!$E78,
   1,
   (SQRT(OFFSET(Ghosts!$T$41,COLUMN(),0)-OFFSET(Ghosts!$R$41,COLUMN(),0)*ScreenHeight!$D78)-1))+IF(Ghosts!$B$35,IF(Param!$M$21,-1-POWER(0.3,Param!$M$21)/(IF(Param!$M$21&lt;20,LightShader!EZ168,OFFSET(LightShader!EZ168,Param!$M$21-20,0)
)+POWER(0.3,Param!$M$21)),-2),0))</f>
        <v>2.4273599540678705</v>
      </c>
      <c r="FA77" s="53">
        <f ca="1">IF(ScreenHeight!$B78&lt;OFFSET(Radar!$AC$3,COLUMN(),0),
    Param!$B$38/ScreenHeight!$B78,
    (Param!$B$37+1/(1-OFFSET(Radar!$AD$3,COLUMN(),0)*ScreenHeight!$C78)/Param!$B$39)/OFFSET(Radar!$AC$3,COLUMN(),0)
)*DistanceShader!FA77*LightShader!FA77*(IF(OFFSET(Ghosts!$S$41,COLUMN(),0)&lt;ScreenHeight!$E78,
   1,
   (SQRT(OFFSET(Ghosts!$T$41,COLUMN(),0)-OFFSET(Ghosts!$R$41,COLUMN(),0)*ScreenHeight!$D78)-1))+IF(Ghosts!$B$35,IF(Param!$M$21,-1-POWER(0.3,Param!$M$21)/(IF(Param!$M$21&lt;20,LightShader!FA168,OFFSET(LightShader!FA168,Param!$M$21-20,0)
)+POWER(0.3,Param!$M$21)),-2),0))</f>
        <v>2.3899234627667192</v>
      </c>
      <c r="FB77" s="53">
        <f ca="1">IF(ScreenHeight!$B78&lt;OFFSET(Radar!$AC$3,COLUMN(),0),
    Param!$B$38/ScreenHeight!$B78,
    (Param!$B$37+1/(1-OFFSET(Radar!$AD$3,COLUMN(),0)*ScreenHeight!$C78)/Param!$B$39)/OFFSET(Radar!$AC$3,COLUMN(),0)
)*DistanceShader!FB77*LightShader!FB77*(IF(OFFSET(Ghosts!$S$41,COLUMN(),0)&lt;ScreenHeight!$E78,
   1,
   (SQRT(OFFSET(Ghosts!$T$41,COLUMN(),0)-OFFSET(Ghosts!$R$41,COLUMN(),0)*ScreenHeight!$D78)-1))+IF(Ghosts!$B$35,IF(Param!$M$21,-1-POWER(0.3,Param!$M$21)/(IF(Param!$M$21&lt;20,LightShader!FB168,OFFSET(LightShader!FB168,Param!$M$21-20,0)
)+POWER(0.3,Param!$M$21)),-2),0))</f>
        <v>2.3532591224558623</v>
      </c>
      <c r="FC77" s="53">
        <f ca="1">IF(ScreenHeight!$B78&lt;OFFSET(Radar!$AC$3,COLUMN(),0),
    Param!$B$38/ScreenHeight!$B78,
    (Param!$B$37+1/(1-OFFSET(Radar!$AD$3,COLUMN(),0)*ScreenHeight!$C78)/Param!$B$39)/OFFSET(Radar!$AC$3,COLUMN(),0)
)*DistanceShader!FC77*LightShader!FC77*(IF(OFFSET(Ghosts!$S$41,COLUMN(),0)&lt;ScreenHeight!$E78,
   1,
   (SQRT(OFFSET(Ghosts!$T$41,COLUMN(),0)-OFFSET(Ghosts!$R$41,COLUMN(),0)*ScreenHeight!$D78)-1))+IF(Ghosts!$B$35,IF(Param!$M$21,-1-POWER(0.3,Param!$M$21)/(IF(Param!$M$21&lt;20,LightShader!FC168,OFFSET(LightShader!FC168,Param!$M$21-20,0)
)+POWER(0.3,Param!$M$21)),-2),0))</f>
        <v>2.3173489096829334</v>
      </c>
      <c r="FD77" s="53">
        <f ca="1">IF(ScreenHeight!$B78&lt;OFFSET(Radar!$AC$3,COLUMN(),0),
    Param!$B$38/ScreenHeight!$B78,
    (Param!$B$37+1/(1-OFFSET(Radar!$AD$3,COLUMN(),0)*ScreenHeight!$C78)/Param!$B$39)/OFFSET(Radar!$AC$3,COLUMN(),0)
)*DistanceShader!FD77*LightShader!FD77*(IF(OFFSET(Ghosts!$S$41,COLUMN(),0)&lt;ScreenHeight!$E78,
   1,
   (SQRT(OFFSET(Ghosts!$T$41,COLUMN(),0)-OFFSET(Ghosts!$R$41,COLUMN(),0)*ScreenHeight!$D78)-1))+IF(Ghosts!$B$35,IF(Param!$M$21,-1-POWER(0.3,Param!$M$21)/(IF(Param!$M$21&lt;20,LightShader!FD168,OFFSET(LightShader!FD168,Param!$M$21-20,0)
)+POWER(0.3,Param!$M$21)),-2),0))</f>
        <v>2.2821750942526648</v>
      </c>
      <c r="FE77" s="53">
        <f ca="1">IF(ScreenHeight!$B78&lt;OFFSET(Radar!$AC$3,COLUMN(),0),
    Param!$B$38/ScreenHeight!$B78,
    (Param!$B$37+1/(1-OFFSET(Radar!$AD$3,COLUMN(),0)*ScreenHeight!$C78)/Param!$B$39)/OFFSET(Radar!$AC$3,COLUMN(),0)
)*DistanceShader!FE77*LightShader!FE77*(IF(OFFSET(Ghosts!$S$41,COLUMN(),0)&lt;ScreenHeight!$E78,
   1,
   (SQRT(OFFSET(Ghosts!$T$41,COLUMN(),0)-OFFSET(Ghosts!$R$41,COLUMN(),0)*ScreenHeight!$D78)-1))+IF(Ghosts!$B$35,IF(Param!$M$21,-1-POWER(0.3,Param!$M$21)/(IF(Param!$M$21&lt;20,LightShader!FE168,OFFSET(LightShader!FE168,Param!$M$21-20,0)
)+POWER(0.3,Param!$M$21)),-2),0))</f>
        <v>2.2477202579250366</v>
      </c>
      <c r="FF77" s="53">
        <f ca="1">IF(ScreenHeight!$B78&lt;OFFSET(Radar!$AC$3,COLUMN(),0),
    Param!$B$38/ScreenHeight!$B78,
    (Param!$B$37+1/(1-OFFSET(Radar!$AD$3,COLUMN(),0)*ScreenHeight!$C78)/Param!$B$39)/OFFSET(Radar!$AC$3,COLUMN(),0)
)*DistanceShader!FF77*LightShader!FF77*(IF(OFFSET(Ghosts!$S$41,COLUMN(),0)&lt;ScreenHeight!$E78,
   1,
   (SQRT(OFFSET(Ghosts!$T$41,COLUMN(),0)-OFFSET(Ghosts!$R$41,COLUMN(),0)*ScreenHeight!$D78)-1))+IF(Ghosts!$B$35,IF(Param!$M$21,-1-POWER(0.3,Param!$M$21)/(IF(Param!$M$21&lt;20,LightShader!FF168,OFFSET(LightShader!FF168,Param!$M$21-20,0)
)+POWER(0.3,Param!$M$21)),-2),0))</f>
        <v>2.2139673093665611</v>
      </c>
      <c r="FG77" s="53">
        <f ca="1">IF(ScreenHeight!$B78&lt;OFFSET(Radar!$AC$3,COLUMN(),0),
    Param!$B$38/ScreenHeight!$B78,
    (Param!$B$37+1/(1-OFFSET(Radar!$AD$3,COLUMN(),0)*ScreenHeight!$C78)/Param!$B$39)/OFFSET(Radar!$AC$3,COLUMN(),0)
)*DistanceShader!FG77*LightShader!FG77*(IF(OFFSET(Ghosts!$S$41,COLUMN(),0)&lt;ScreenHeight!$E78,
   1,
   (SQRT(OFFSET(Ghosts!$T$41,COLUMN(),0)-OFFSET(Ghosts!$R$41,COLUMN(),0)*ScreenHeight!$D78)-1))+IF(Ghosts!$B$35,IF(Param!$M$21,-1-POWER(0.3,Param!$M$21)/(IF(Param!$M$21&lt;20,LightShader!FG168,OFFSET(LightShader!FG168,Param!$M$21-20,0)
)+POWER(0.3,Param!$M$21)),-2),0))</f>
        <v>2.1808994958153578</v>
      </c>
      <c r="FH77" s="53">
        <f ca="1">IF(ScreenHeight!$B78&lt;OFFSET(Radar!$AC$3,COLUMN(),0),
    Param!$B$38/ScreenHeight!$B78,
    (Param!$B$37+1/(1-OFFSET(Radar!$AD$3,COLUMN(),0)*ScreenHeight!$C78)/Param!$B$39)/OFFSET(Radar!$AC$3,COLUMN(),0)
)*DistanceShader!FH77*LightShader!FH77*(IF(OFFSET(Ghosts!$S$41,COLUMN(),0)&lt;ScreenHeight!$E78,
   1,
   (SQRT(OFFSET(Ghosts!$T$41,COLUMN(),0)-OFFSET(Ghosts!$R$41,COLUMN(),0)*ScreenHeight!$D78)-1))+IF(Ghosts!$B$35,IF(Param!$M$21,-1-POWER(0.3,Param!$M$21)/(IF(Param!$M$21&lt;20,LightShader!FH168,OFFSET(LightShader!FH168,Param!$M$21-20,0)
)+POWER(0.3,Param!$M$21)),-2),0))</f>
        <v>2.1485004118708835</v>
      </c>
      <c r="FI77" s="53">
        <f ca="1">IF(ScreenHeight!$B78&lt;OFFSET(Radar!$AC$3,COLUMN(),0),
    Param!$B$38/ScreenHeight!$B78,
    (Param!$B$37+1/(1-OFFSET(Radar!$AD$3,COLUMN(),0)*ScreenHeight!$C78)/Param!$B$39)/OFFSET(Radar!$AC$3,COLUMN(),0)
)*DistanceShader!FI77*LightShader!FI77*(IF(OFFSET(Ghosts!$S$41,COLUMN(),0)&lt;ScreenHeight!$E78,
   1,
   (SQRT(OFFSET(Ghosts!$T$41,COLUMN(),0)-OFFSET(Ghosts!$R$41,COLUMN(),0)*ScreenHeight!$D78)-1))+IF(Ghosts!$B$35,IF(Param!$M$21,-1-POWER(0.3,Param!$M$21)/(IF(Param!$M$21&lt;20,LightShader!FI168,OFFSET(LightShader!FI168,Param!$M$21-20,0)
)+POWER(0.3,Param!$M$21)),-2),0))</f>
        <v>2.116754005774323</v>
      </c>
      <c r="FJ77" s="53">
        <f ca="1">IF(ScreenHeight!$B78&lt;OFFSET(Radar!$AC$3,COLUMN(),0),
    Param!$B$38/ScreenHeight!$B78,
    (Param!$B$37+1/(1-OFFSET(Radar!$AD$3,COLUMN(),0)*ScreenHeight!$C78)/Param!$B$39)/OFFSET(Radar!$AC$3,COLUMN(),0)
)*DistanceShader!FJ77*LightShader!FJ77*(IF(OFFSET(Ghosts!$S$41,COLUMN(),0)&lt;ScreenHeight!$E78,
   1,
   (SQRT(OFFSET(Ghosts!$T$41,COLUMN(),0)-OFFSET(Ghosts!$R$41,COLUMN(),0)*ScreenHeight!$D78)-1))+IF(Ghosts!$B$35,IF(Param!$M$21,-1-POWER(0.3,Param!$M$21)/(IF(Param!$M$21&lt;20,LightShader!FJ168,OFFSET(LightShader!FJ168,Param!$M$21-20,0)
)+POWER(0.3,Param!$M$21)),-2),0))</f>
        <v>2.0856445835052781</v>
      </c>
      <c r="FK77" s="53">
        <f ca="1">IF(ScreenHeight!$B78&lt;OFFSET(Radar!$AC$3,COLUMN(),0),
    Param!$B$38/ScreenHeight!$B78,
    (Param!$B$37+1/(1-OFFSET(Radar!$AD$3,COLUMN(),0)*ScreenHeight!$C78)/Param!$B$39)/OFFSET(Radar!$AC$3,COLUMN(),0)
)*DistanceShader!FK77*LightShader!FK77*(IF(OFFSET(Ghosts!$S$41,COLUMN(),0)&lt;ScreenHeight!$E78,
   1,
   (SQRT(OFFSET(Ghosts!$T$41,COLUMN(),0)-OFFSET(Ghosts!$R$41,COLUMN(),0)*ScreenHeight!$D78)-1))+IF(Ghosts!$B$35,IF(Param!$M$21,-1-POWER(0.3,Param!$M$21)/(IF(Param!$M$21&lt;20,LightShader!FK168,OFFSET(LightShader!FK168,Param!$M$21-20,0)
)+POWER(0.3,Param!$M$21)),-2),0))</f>
        <v>2.0551568109841454</v>
      </c>
      <c r="FL77" s="53">
        <f ca="1">IF(ScreenHeight!$B78&lt;OFFSET(Radar!$AC$3,COLUMN(),0),
    Param!$B$38/ScreenHeight!$B78,
    (Param!$B$37+1/(1-OFFSET(Radar!$AD$3,COLUMN(),0)*ScreenHeight!$C78)/Param!$B$39)/OFFSET(Radar!$AC$3,COLUMN(),0)
)*DistanceShader!FL77*LightShader!FL77*(IF(OFFSET(Ghosts!$S$41,COLUMN(),0)&lt;ScreenHeight!$E78,
   1,
   (SQRT(OFFSET(Ghosts!$T$41,COLUMN(),0)-OFFSET(Ghosts!$R$41,COLUMN(),0)*ScreenHeight!$D78)-1))+IF(Ghosts!$B$35,IF(Param!$M$21,-1-POWER(0.3,Param!$M$21)/(IF(Param!$M$21&lt;20,LightShader!FL168,OFFSET(LightShader!FL168,Param!$M$21-20,0)
)+POWER(0.3,Param!$M$21)),-2),0))</f>
        <v>2.0252757146370293</v>
      </c>
      <c r="FM77" s="53">
        <f ca="1">IF(ScreenHeight!$B78&lt;OFFSET(Radar!$AC$3,COLUMN(),0),
    Param!$B$38/ScreenHeight!$B78,
    (Param!$B$37+1/(1-OFFSET(Radar!$AD$3,COLUMN(),0)*ScreenHeight!$C78)/Param!$B$39)/OFFSET(Radar!$AC$3,COLUMN(),0)
)*DistanceShader!FM77*LightShader!FM77*(IF(OFFSET(Ghosts!$S$41,COLUMN(),0)&lt;ScreenHeight!$E78,
   1,
   (SQRT(OFFSET(Ghosts!$T$41,COLUMN(),0)-OFFSET(Ghosts!$R$41,COLUMN(),0)*ScreenHeight!$D78)-1))+IF(Ghosts!$B$35,IF(Param!$M$21,-1-POWER(0.3,Param!$M$21)/(IF(Param!$M$21&lt;20,LightShader!FM168,OFFSET(LightShader!FM168,Param!$M$21-20,0)
)+POWER(0.3,Param!$M$21)),-2),0))</f>
        <v>1.9959866805509223</v>
      </c>
      <c r="FN77" s="53">
        <f ca="1">IF(ScreenHeight!$B78&lt;OFFSET(Radar!$AC$3,COLUMN(),0),
    Param!$B$38/ScreenHeight!$B78,
    (Param!$B$37+1/(1-OFFSET(Radar!$AD$3,COLUMN(),0)*ScreenHeight!$C78)/Param!$B$39)/OFFSET(Radar!$AC$3,COLUMN(),0)
)*DistanceShader!FN77*LightShader!FN77*(IF(OFFSET(Ghosts!$S$41,COLUMN(),0)&lt;ScreenHeight!$E78,
   1,
   (SQRT(OFFSET(Ghosts!$T$41,COLUMN(),0)-OFFSET(Ghosts!$R$41,COLUMN(),0)*ScreenHeight!$D78)-1))+IF(Ghosts!$B$35,IF(Param!$M$21,-1-POWER(0.3,Param!$M$21)/(IF(Param!$M$21&lt;20,LightShader!FN168,OFFSET(LightShader!FN168,Param!$M$21-20,0)
)+POWER(0.3,Param!$M$21)),-2),0))</f>
        <v>1.9672754524207712</v>
      </c>
      <c r="FO77" s="53">
        <f ca="1">IF(ScreenHeight!$B78&lt;OFFSET(Radar!$AC$3,COLUMN(),0),
    Param!$B$38/ScreenHeight!$B78,
    (Param!$B$37+1/(1-OFFSET(Radar!$AD$3,COLUMN(),0)*ScreenHeight!$C78)/Param!$B$39)/OFFSET(Radar!$AC$3,COLUMN(),0)
)*DistanceShader!FO77*LightShader!FO77*(IF(OFFSET(Ghosts!$S$41,COLUMN(),0)&lt;ScreenHeight!$E78,
   1,
   (SQRT(OFFSET(Ghosts!$T$41,COLUMN(),0)-OFFSET(Ghosts!$R$41,COLUMN(),0)*ScreenHeight!$D78)-1))+IF(Ghosts!$B$35,IF(Param!$M$21,-1-POWER(0.3,Param!$M$21)/(IF(Param!$M$21&lt;20,LightShader!FO168,OFFSET(LightShader!FO168,Param!$M$21-20,0)
)+POWER(0.3,Param!$M$21)),-2),0))</f>
        <v>1.9391281284667279</v>
      </c>
      <c r="FP77" s="53">
        <f ca="1">IF(ScreenHeight!$B78&lt;OFFSET(Radar!$AC$3,COLUMN(),0),
    Param!$B$38/ScreenHeight!$B78,
    (Param!$B$37+1/(1-OFFSET(Radar!$AD$3,COLUMN(),0)*ScreenHeight!$C78)/Param!$B$39)/OFFSET(Radar!$AC$3,COLUMN(),0)
)*DistanceShader!FP77*LightShader!FP77*(IF(OFFSET(Ghosts!$S$41,COLUMN(),0)&lt;ScreenHeight!$E78,
   1,
   (SQRT(OFFSET(Ghosts!$T$41,COLUMN(),0)-OFFSET(Ghosts!$R$41,COLUMN(),0)*ScreenHeight!$D78)-1))+IF(Ghosts!$B$35,IF(Param!$M$21,-1-POWER(0.3,Param!$M$21)/(IF(Param!$M$21&lt;20,LightShader!FP168,OFFSET(LightShader!FP168,Param!$M$21-20,0)
)+POWER(0.3,Param!$M$21)),-2),0))</f>
        <v>1.9115311574790805</v>
      </c>
      <c r="FQ77" s="53">
        <f ca="1">IF(ScreenHeight!$B78&lt;OFFSET(Radar!$AC$3,COLUMN(),0),
    Param!$B$38/ScreenHeight!$B78,
    (Param!$B$37+1/(1-OFFSET(Radar!$AD$3,COLUMN(),0)*ScreenHeight!$C78)/Param!$B$39)/OFFSET(Radar!$AC$3,COLUMN(),0)
)*DistanceShader!FQ77*LightShader!FQ77*(IF(OFFSET(Ghosts!$S$41,COLUMN(),0)&lt;ScreenHeight!$E78,
   1,
   (SQRT(OFFSET(Ghosts!$T$41,COLUMN(),0)-OFFSET(Ghosts!$R$41,COLUMN(),0)*ScreenHeight!$D78)-1))+IF(Ghosts!$B$35,IF(Param!$M$21,-1-POWER(0.3,Param!$M$21)/(IF(Param!$M$21&lt;20,LightShader!FQ168,OFFSET(LightShader!FQ168,Param!$M$21-20,0)
)+POWER(0.3,Param!$M$21)),-2),0))</f>
        <v>1.884471334129723</v>
      </c>
      <c r="FR77" s="53">
        <f ca="1">IF(ScreenHeight!$B78&lt;OFFSET(Radar!$AC$3,COLUMN(),0),
    Param!$B$38/ScreenHeight!$B78,
    (Param!$B$37+1/(1-OFFSET(Radar!$AD$3,COLUMN(),0)*ScreenHeight!$C78)/Param!$B$39)/OFFSET(Radar!$AC$3,COLUMN(),0)
)*DistanceShader!FR77*LightShader!FR77*(IF(OFFSET(Ghosts!$S$41,COLUMN(),0)&lt;ScreenHeight!$E78,
   1,
   (SQRT(OFFSET(Ghosts!$T$41,COLUMN(),0)-OFFSET(Ghosts!$R$41,COLUMN(),0)*ScreenHeight!$D78)-1))+IF(Ghosts!$B$35,IF(Param!$M$21,-1-POWER(0.3,Param!$M$21)/(IF(Param!$M$21&lt;20,LightShader!FR168,OFFSET(LightShader!FR168,Param!$M$21-20,0)
)+POWER(0.3,Param!$M$21)),-2),0))</f>
        <v>1.8579357936724914</v>
      </c>
      <c r="FS77" s="53">
        <f ca="1">IF(ScreenHeight!$B78&lt;OFFSET(Radar!$AC$3,COLUMN(),0),
    Param!$B$38/ScreenHeight!$B78,
    (Param!$B$37+1/(1-OFFSET(Radar!$AD$3,COLUMN(),0)*ScreenHeight!$C78)/Param!$B$39)/OFFSET(Radar!$AC$3,COLUMN(),0)
)*DistanceShader!FS77*LightShader!FS77*(IF(OFFSET(Ghosts!$S$41,COLUMN(),0)&lt;ScreenHeight!$E78,
   1,
   (SQRT(OFFSET(Ghosts!$T$41,COLUMN(),0)-OFFSET(Ghosts!$R$41,COLUMN(),0)*ScreenHeight!$D78)-1))+IF(Ghosts!$B$35,IF(Param!$M$21,-1-POWER(0.3,Param!$M$21)/(IF(Param!$M$21&lt;20,LightShader!FS168,OFFSET(LightShader!FS168,Param!$M$21-20,0)
)+POWER(0.3,Param!$M$21)),-2),0))</f>
        <v>1.8319120061398879</v>
      </c>
      <c r="FT77" s="53">
        <f ca="1">IF(ScreenHeight!$B78&lt;OFFSET(Radar!$AC$3,COLUMN(),0),
    Param!$B$38/ScreenHeight!$B78,
    (Param!$B$37+1/(1-OFFSET(Radar!$AD$3,COLUMN(),0)*ScreenHeight!$C78)/Param!$B$39)/OFFSET(Radar!$AC$3,COLUMN(),0)
)*DistanceShader!FT77*LightShader!FT77*(IF(OFFSET(Ghosts!$S$41,COLUMN(),0)&lt;ScreenHeight!$E78,
   1,
   (SQRT(OFFSET(Ghosts!$T$41,COLUMN(),0)-OFFSET(Ghosts!$R$41,COLUMN(),0)*ScreenHeight!$D78)-1))+IF(Ghosts!$B$35,IF(Param!$M$21,-1-POWER(0.3,Param!$M$21)/(IF(Param!$M$21&lt;20,LightShader!FT168,OFFSET(LightShader!FT168,Param!$M$21-20,0)
)+POWER(0.3,Param!$M$21)),-2),0))</f>
        <v>1.8063877701306064</v>
      </c>
      <c r="FU77" s="53">
        <f ca="1">IF(ScreenHeight!$B78&lt;OFFSET(Radar!$AC$3,COLUMN(),0),
    Param!$B$38/ScreenHeight!$B78,
    (Param!$B$37+1/(1-OFFSET(Radar!$AD$3,COLUMN(),0)*ScreenHeight!$C78)/Param!$B$39)/OFFSET(Radar!$AC$3,COLUMN(),0)
)*DistanceShader!FU77*LightShader!FU77*(IF(OFFSET(Ghosts!$S$41,COLUMN(),0)&lt;ScreenHeight!$E78,
   1,
   (SQRT(OFFSET(Ghosts!$T$41,COLUMN(),0)-OFFSET(Ghosts!$R$41,COLUMN(),0)*ScreenHeight!$D78)-1))+IF(Ghosts!$B$35,IF(Param!$M$21,-1-POWER(0.3,Param!$M$21)/(IF(Param!$M$21&lt;20,LightShader!FU168,OFFSET(LightShader!FU168,Param!$M$21-20,0)
)+POWER(0.3,Param!$M$21)),-2),0))</f>
        <v>1.7813512062705494</v>
      </c>
      <c r="FV77" s="53">
        <f ca="1">IF(ScreenHeight!$B78&lt;OFFSET(Radar!$AC$3,COLUMN(),0),
    Param!$B$38/ScreenHeight!$B78,
    (Param!$B$37+1/(1-OFFSET(Radar!$AD$3,COLUMN(),0)*ScreenHeight!$C78)/Param!$B$39)/OFFSET(Radar!$AC$3,COLUMN(),0)
)*DistanceShader!FV77*LightShader!FV77*(IF(OFFSET(Ghosts!$S$41,COLUMN(),0)&lt;ScreenHeight!$E78,
   1,
   (SQRT(OFFSET(Ghosts!$T$41,COLUMN(),0)-OFFSET(Ghosts!$R$41,COLUMN(),0)*ScreenHeight!$D78)-1))+IF(Ghosts!$B$35,IF(Param!$M$21,-1-POWER(0.3,Param!$M$21)/(IF(Param!$M$21&lt;20,LightShader!FV168,OFFSET(LightShader!FV168,Param!$M$21-20,0)
)+POWER(0.3,Param!$M$21)),-2),0))</f>
        <v>1.7567907504196669</v>
      </c>
      <c r="FW77" s="53">
        <f ca="1">IF(ScreenHeight!$B78&lt;OFFSET(Radar!$AC$3,COLUMN(),0),
    Param!$B$38/ScreenHeight!$B78,
    (Param!$B$37+1/(1-OFFSET(Radar!$AD$3,COLUMN(),0)*ScreenHeight!$C78)/Param!$B$39)/OFFSET(Radar!$AC$3,COLUMN(),0)
)*DistanceShader!FW77*LightShader!FW77*(IF(OFFSET(Ghosts!$S$41,COLUMN(),0)&lt;ScreenHeight!$E78,
   1,
   (SQRT(OFFSET(Ghosts!$T$41,COLUMN(),0)-OFFSET(Ghosts!$R$41,COLUMN(),0)*ScreenHeight!$D78)-1))+IF(Ghosts!$B$35,IF(Param!$M$21,-1-POWER(0.3,Param!$M$21)/(IF(Param!$M$21&lt;20,LightShader!FW168,OFFSET(LightShader!FW168,Param!$M$21-20,0)
)+POWER(0.3,Param!$M$21)),-2),0))</f>
        <v>1.732695146687693</v>
      </c>
      <c r="FX77" s="53">
        <f ca="1">IF(ScreenHeight!$B78&lt;OFFSET(Radar!$AC$3,COLUMN(),0),
    Param!$B$38/ScreenHeight!$B78,
    (Param!$B$37+1/(1-OFFSET(Radar!$AD$3,COLUMN(),0)*ScreenHeight!$C78)/Param!$B$39)/OFFSET(Radar!$AC$3,COLUMN(),0)
)*DistanceShader!FX77*LightShader!FX77*(IF(OFFSET(Ghosts!$S$41,COLUMN(),0)&lt;ScreenHeight!$E78,
   1,
   (SQRT(OFFSET(Ghosts!$T$41,COLUMN(),0)-OFFSET(Ghosts!$R$41,COLUMN(),0)*ScreenHeight!$D78)-1))+IF(Ghosts!$B$35,IF(Param!$M$21,-1-POWER(0.3,Param!$M$21)/(IF(Param!$M$21&lt;20,LightShader!FX168,OFFSET(LightShader!FX168,Param!$M$21-20,0)
)+POWER(0.3,Param!$M$21)),-2),0))</f>
        <v>1.7090534403136988</v>
      </c>
      <c r="FY77" s="53">
        <f ca="1">IF(ScreenHeight!$B78&lt;OFFSET(Radar!$AC$3,COLUMN(),0),
    Param!$B$38/ScreenHeight!$B78,
    (Param!$B$37+1/(1-OFFSET(Radar!$AD$3,COLUMN(),0)*ScreenHeight!$C78)/Param!$B$39)/OFFSET(Radar!$AC$3,COLUMN(),0)
)*DistanceShader!FY77*LightShader!FY77*(IF(OFFSET(Ghosts!$S$41,COLUMN(),0)&lt;ScreenHeight!$E78,
   1,
   (SQRT(OFFSET(Ghosts!$T$41,COLUMN(),0)-OFFSET(Ghosts!$R$41,COLUMN(),0)*ScreenHeight!$D78)-1))+IF(Ghosts!$B$35,IF(Param!$M$21,-1-POWER(0.3,Param!$M$21)/(IF(Param!$M$21&lt;20,LightShader!FY168,OFFSET(LightShader!FY168,Param!$M$21-20,0)
)+POWER(0.3,Param!$M$21)),-2),0))</f>
        <v>1.6858549704571046</v>
      </c>
      <c r="FZ77" s="53">
        <f ca="1">IF(ScreenHeight!$B78&lt;OFFSET(Radar!$AC$3,COLUMN(),0),
    Param!$B$38/ScreenHeight!$B78,
    (Param!$B$37+1/(1-OFFSET(Radar!$AD$3,COLUMN(),0)*ScreenHeight!$C78)/Param!$B$39)/OFFSET(Radar!$AC$3,COLUMN(),0)
)*DistanceShader!FZ77*LightShader!FZ77*(IF(OFFSET(Ghosts!$S$41,COLUMN(),0)&lt;ScreenHeight!$E78,
   1,
   (SQRT(OFFSET(Ghosts!$T$41,COLUMN(),0)-OFFSET(Ghosts!$R$41,COLUMN(),0)*ScreenHeight!$D78)-1))+IF(Ghosts!$B$35,IF(Param!$M$21,-1-POWER(0.3,Param!$M$21)/(IF(Param!$M$21&lt;20,LightShader!FZ168,OFFSET(LightShader!FZ168,Param!$M$21-20,0)
)+POWER(0.3,Param!$M$21)),-2),0))</f>
        <v>1.6630893629413772</v>
      </c>
      <c r="GA77" s="53">
        <f ca="1">IF(ScreenHeight!$B78&lt;OFFSET(Radar!$AC$3,COLUMN(),0),
    Param!$B$38/ScreenHeight!$B78,
    (Param!$B$37+1/(1-OFFSET(Radar!$AD$3,COLUMN(),0)*ScreenHeight!$C78)/Param!$B$39)/OFFSET(Radar!$AC$3,COLUMN(),0)
)*DistanceShader!GA77*LightShader!GA77*(IF(OFFSET(Ghosts!$S$41,COLUMN(),0)&lt;ScreenHeight!$E78,
   1,
   (SQRT(OFFSET(Ghosts!$T$41,COLUMN(),0)-OFFSET(Ghosts!$R$41,COLUMN(),0)*ScreenHeight!$D78)-1))+IF(Ghosts!$B$35,IF(Param!$M$21,-1-POWER(0.3,Param!$M$21)/(IF(Param!$M$21&lt;20,LightShader!GA168,OFFSET(LightShader!GA168,Param!$M$21-20,0)
)+POWER(0.3,Param!$M$21)),-2),0))</f>
        <v>1.6407465229859426</v>
      </c>
      <c r="GB77" s="53">
        <f ca="1">IF(ScreenHeight!$B78&lt;OFFSET(Radar!$AC$3,COLUMN(),0),
    Param!$B$38/ScreenHeight!$B78,
    (Param!$B$37+1/(1-OFFSET(Radar!$AD$3,COLUMN(),0)*ScreenHeight!$C78)/Param!$B$39)/OFFSET(Radar!$AC$3,COLUMN(),0)
)*DistanceShader!GB77*LightShader!GB77*(IF(OFFSET(Ghosts!$S$41,COLUMN(),0)&lt;ScreenHeight!$E78,
   1,
   (SQRT(OFFSET(Ghosts!$T$41,COLUMN(),0)-OFFSET(Ghosts!$R$41,COLUMN(),0)*ScreenHeight!$D78)-1))+IF(Ghosts!$B$35,IF(Param!$M$21,-1-POWER(0.3,Param!$M$21)/(IF(Param!$M$21&lt;20,LightShader!GB168,OFFSET(LightShader!GB168,Param!$M$21-20,0)
)+POWER(0.3,Param!$M$21)),-2),0))</f>
        <v>1.618816627956831</v>
      </c>
      <c r="GC77" s="53">
        <f ca="1">IF(ScreenHeight!$B78&lt;OFFSET(Radar!$AC$3,COLUMN(),0),
    Param!$B$38/ScreenHeight!$B78,
    (Param!$B$37+1/(1-OFFSET(Radar!$AD$3,COLUMN(),0)*ScreenHeight!$C78)/Param!$B$39)/OFFSET(Radar!$AC$3,COLUMN(),0)
)*DistanceShader!GC77*LightShader!GC77*(IF(OFFSET(Ghosts!$S$41,COLUMN(),0)&lt;ScreenHeight!$E78,
   1,
   (SQRT(OFFSET(Ghosts!$T$41,COLUMN(),0)-OFFSET(Ghosts!$R$41,COLUMN(),0)*ScreenHeight!$D78)-1))+IF(Ghosts!$B$35,IF(Param!$M$21,-1-POWER(0.3,Param!$M$21)/(IF(Param!$M$21&lt;20,LightShader!GC168,OFFSET(LightShader!GC168,Param!$M$21-20,0)
)+POWER(0.3,Param!$M$21)),-2),0))</f>
        <v>1.597290120162113</v>
      </c>
      <c r="GD77" s="53">
        <f ca="1">IF(ScreenHeight!$B78&lt;OFFSET(Radar!$AC$3,COLUMN(),0),
    Param!$B$38/ScreenHeight!$B78,
    (Param!$B$37+1/(1-OFFSET(Radar!$AD$3,COLUMN(),0)*ScreenHeight!$C78)/Param!$B$39)/OFFSET(Radar!$AC$3,COLUMN(),0)
)*DistanceShader!GD77*LightShader!GD77*(IF(OFFSET(Ghosts!$S$41,COLUMN(),0)&lt;ScreenHeight!$E78,
   1,
   (SQRT(OFFSET(Ghosts!$T$41,COLUMN(),0)-OFFSET(Ghosts!$R$41,COLUMN(),0)*ScreenHeight!$D78)-1))+IF(Ghosts!$B$35,IF(Param!$M$21,-1-POWER(0.3,Param!$M$21)/(IF(Param!$M$21&lt;20,LightShader!GD168,OFFSET(LightShader!GD168,Param!$M$21-20,0)
)+POWER(0.3,Param!$M$21)),-2),0))</f>
        <v>1.5761576997142772</v>
      </c>
      <c r="GE77" s="53">
        <f ca="1">IF(ScreenHeight!$B78&lt;OFFSET(Radar!$AC$3,COLUMN(),0),
    Param!$B$38/ScreenHeight!$B78,
    (Param!$B$37+1/(1-OFFSET(Radar!$AD$3,COLUMN(),0)*ScreenHeight!$C78)/Param!$B$39)/OFFSET(Radar!$AC$3,COLUMN(),0)
)*DistanceShader!GE77*LightShader!GE77*(IF(OFFSET(Ghosts!$S$41,COLUMN(),0)&lt;ScreenHeight!$E78,
   1,
   (SQRT(OFFSET(Ghosts!$T$41,COLUMN(),0)-OFFSET(Ghosts!$R$41,COLUMN(),0)*ScreenHeight!$D78)-1))+IF(Ghosts!$B$35,IF(Param!$M$21,-1-POWER(0.3,Param!$M$21)/(IF(Param!$M$21&lt;20,LightShader!GE168,OFFSET(LightShader!GE168,Param!$M$21-20,0)
)+POWER(0.3,Param!$M$21)),-2),0))</f>
        <v>1.555410317478257</v>
      </c>
    </row>
    <row r="78" spans="1:187" s="47" customFormat="1" ht="7.5" customHeight="1">
      <c r="A78" s="53">
        <f ca="1">IF(ScreenHeight!$B79&lt;OFFSET(Radar!$AC$3,COLUMN(),0),
    Param!$B$38/ScreenHeight!$B79,
    (Param!$B$37+1/(1-OFFSET(Radar!$AD$3,COLUMN(),0)*ScreenHeight!$C79)/Param!$B$39)/OFFSET(Radar!$AC$3,COLUMN(),0)
)*DistanceShader!A78*LightShader!A78*(IF(OFFSET(Ghosts!$S$41,COLUMN(),0)&lt;ScreenHeight!$E79,
   1,
   (SQRT(OFFSET(Ghosts!$T$41,COLUMN(),0)-OFFSET(Ghosts!$R$41,COLUMN(),0)*ScreenHeight!$D79)-1))+IF(Ghosts!$B$35,IF(Param!$M$21,-1-POWER(0.3,Param!$M$21)/(IF(Param!$M$21&lt;20,LightShader!A169,OFFSET(LightShader!A169,Param!$M$21-20,0)
)+POWER(0.3,Param!$M$21)),-2),0))</f>
        <v>1.5964199773936365</v>
      </c>
      <c r="B78" s="53">
        <f ca="1">IF(ScreenHeight!$B79&lt;OFFSET(Radar!$AC$3,COLUMN(),0),
    Param!$B$38/ScreenHeight!$B79,
    (Param!$B$37+1/(1-OFFSET(Radar!$AD$3,COLUMN(),0)*ScreenHeight!$C79)/Param!$B$39)/OFFSET(Radar!$AC$3,COLUMN(),0)
)*DistanceShader!B78*LightShader!B78*(IF(OFFSET(Ghosts!$S$41,COLUMN(),0)&lt;ScreenHeight!$E79,
   1,
   (SQRT(OFFSET(Ghosts!$T$41,COLUMN(),0)-OFFSET(Ghosts!$R$41,COLUMN(),0)*ScreenHeight!$D79)-1))+IF(Ghosts!$B$35,IF(Param!$M$21,-1-POWER(0.3,Param!$M$21)/(IF(Param!$M$21&lt;20,LightShader!B169,OFFSET(LightShader!B169,Param!$M$21-20,0)
)+POWER(0.3,Param!$M$21)),-2),0))</f>
        <v>1.6175916983437488</v>
      </c>
      <c r="C78" s="53">
        <f ca="1">IF(ScreenHeight!$B79&lt;OFFSET(Radar!$AC$3,COLUMN(),0),
    Param!$B$38/ScreenHeight!$B79,
    (Param!$B$37+1/(1-OFFSET(Radar!$AD$3,COLUMN(),0)*ScreenHeight!$C79)/Param!$B$39)/OFFSET(Radar!$AC$3,COLUMN(),0)
)*DistanceShader!C78*LightShader!C78*(IF(OFFSET(Ghosts!$S$41,COLUMN(),0)&lt;ScreenHeight!$E79,
   1,
   (SQRT(OFFSET(Ghosts!$T$41,COLUMN(),0)-OFFSET(Ghosts!$R$41,COLUMN(),0)*ScreenHeight!$D79)-1))+IF(Ghosts!$B$35,IF(Param!$M$21,-1-POWER(0.3,Param!$M$21)/(IF(Param!$M$21&lt;20,LightShader!C169,OFFSET(LightShader!C169,Param!$M$21-20,0)
)+POWER(0.3,Param!$M$21)),-2),0))</f>
        <v>1.6391522439956741</v>
      </c>
      <c r="D78" s="53">
        <f ca="1">IF(ScreenHeight!$B79&lt;OFFSET(Radar!$AC$3,COLUMN(),0),
    Param!$B$38/ScreenHeight!$B79,
    (Param!$B$37+1/(1-OFFSET(Radar!$AD$3,COLUMN(),0)*ScreenHeight!$C79)/Param!$B$39)/OFFSET(Radar!$AC$3,COLUMN(),0)
)*DistanceShader!D78*LightShader!D78*(IF(OFFSET(Ghosts!$S$41,COLUMN(),0)&lt;ScreenHeight!$E79,
   1,
   (SQRT(OFFSET(Ghosts!$T$41,COLUMN(),0)-OFFSET(Ghosts!$R$41,COLUMN(),0)*ScreenHeight!$D79)-1))+IF(Ghosts!$B$35,IF(Param!$M$21,-1-POWER(0.3,Param!$M$21)/(IF(Param!$M$21&lt;20,LightShader!D169,OFFSET(LightShader!D169,Param!$M$21-20,0)
)+POWER(0.3,Param!$M$21)),-2),0))</f>
        <v>1.6611105799577575</v>
      </c>
      <c r="E78" s="53">
        <f ca="1">IF(ScreenHeight!$B79&lt;OFFSET(Radar!$AC$3,COLUMN(),0),
    Param!$B$38/ScreenHeight!$B79,
    (Param!$B$37+1/(1-OFFSET(Radar!$AD$3,COLUMN(),0)*ScreenHeight!$C79)/Param!$B$39)/OFFSET(Radar!$AC$3,COLUMN(),0)
)*DistanceShader!E78*LightShader!E78*(IF(OFFSET(Ghosts!$S$41,COLUMN(),0)&lt;ScreenHeight!$E79,
   1,
   (SQRT(OFFSET(Ghosts!$T$41,COLUMN(),0)-OFFSET(Ghosts!$R$41,COLUMN(),0)*ScreenHeight!$D79)-1))+IF(Ghosts!$B$35,IF(Param!$M$21,-1-POWER(0.3,Param!$M$21)/(IF(Param!$M$21&lt;20,LightShader!E169,OFFSET(LightShader!E169,Param!$M$21-20,0)
)+POWER(0.3,Param!$M$21)),-2),0))</f>
        <v>1.6834759114485269</v>
      </c>
      <c r="F78" s="53">
        <f ca="1">IF(ScreenHeight!$B79&lt;OFFSET(Radar!$AC$3,COLUMN(),0),
    Param!$B$38/ScreenHeight!$B79,
    (Param!$B$37+1/(1-OFFSET(Radar!$AD$3,COLUMN(),0)*ScreenHeight!$C79)/Param!$B$39)/OFFSET(Radar!$AC$3,COLUMN(),0)
)*DistanceShader!F78*LightShader!F78*(IF(OFFSET(Ghosts!$S$41,COLUMN(),0)&lt;ScreenHeight!$E79,
   1,
   (SQRT(OFFSET(Ghosts!$T$41,COLUMN(),0)-OFFSET(Ghosts!$R$41,COLUMN(),0)*ScreenHeight!$D79)-1))+IF(Ghosts!$B$35,IF(Param!$M$21,-1-POWER(0.3,Param!$M$21)/(IF(Param!$M$21&lt;20,LightShader!F169,OFFSET(LightShader!F169,Param!$M$21-20,0)
)+POWER(0.3,Param!$M$21)),-2),0))</f>
        <v>1.7062576894667123</v>
      </c>
      <c r="G78" s="53">
        <f ca="1">IF(ScreenHeight!$B79&lt;OFFSET(Radar!$AC$3,COLUMN(),0),
    Param!$B$38/ScreenHeight!$B79,
    (Param!$B$37+1/(1-OFFSET(Radar!$AD$3,COLUMN(),0)*ScreenHeight!$C79)/Param!$B$39)/OFFSET(Radar!$AC$3,COLUMN(),0)
)*DistanceShader!G78*LightShader!G78*(IF(OFFSET(Ghosts!$S$41,COLUMN(),0)&lt;ScreenHeight!$E79,
   1,
   (SQRT(OFFSET(Ghosts!$T$41,COLUMN(),0)-OFFSET(Ghosts!$R$41,COLUMN(),0)*ScreenHeight!$D79)-1))+IF(Ghosts!$B$35,IF(Param!$M$21,-1-POWER(0.3,Param!$M$21)/(IF(Param!$M$21&lt;20,LightShader!G169,OFFSET(LightShader!G169,Param!$M$21-20,0)
)+POWER(0.3,Param!$M$21)),-2),0))</f>
        <v>1.7294656169811649</v>
      </c>
      <c r="H78" s="53">
        <f ca="1">IF(ScreenHeight!$B79&lt;OFFSET(Radar!$AC$3,COLUMN(),0),
    Param!$B$38/ScreenHeight!$B79,
    (Param!$B$37+1/(1-OFFSET(Radar!$AD$3,COLUMN(),0)*ScreenHeight!$C79)/Param!$B$39)/OFFSET(Radar!$AC$3,COLUMN(),0)
)*DistanceShader!H78*LightShader!H78*(IF(OFFSET(Ghosts!$S$41,COLUMN(),0)&lt;ScreenHeight!$E79,
   1,
   (SQRT(OFFSET(Ghosts!$T$41,COLUMN(),0)-OFFSET(Ghosts!$R$41,COLUMN(),0)*ScreenHeight!$D79)-1))+IF(Ghosts!$B$35,IF(Param!$M$21,-1-POWER(0.3,Param!$M$21)/(IF(Param!$M$21&lt;20,LightShader!H169,OFFSET(LightShader!H169,Param!$M$21-20,0)
)+POWER(0.3,Param!$M$21)),-2),0))</f>
        <v>1.7531096551171803</v>
      </c>
      <c r="I78" s="53">
        <f ca="1">IF(ScreenHeight!$B79&lt;OFFSET(Radar!$AC$3,COLUMN(),0),
    Param!$B$38/ScreenHeight!$B79,
    (Param!$B$37+1/(1-OFFSET(Radar!$AD$3,COLUMN(),0)*ScreenHeight!$C79)/Param!$B$39)/OFFSET(Radar!$AC$3,COLUMN(),0)
)*DistanceShader!I78*LightShader!I78*(IF(OFFSET(Ghosts!$S$41,COLUMN(),0)&lt;ScreenHeight!$E79,
   1,
   (SQRT(OFFSET(Ghosts!$T$41,COLUMN(),0)-OFFSET(Ghosts!$R$41,COLUMN(),0)*ScreenHeight!$D79)-1))+IF(Ghosts!$B$35,IF(Param!$M$21,-1-POWER(0.3,Param!$M$21)/(IF(Param!$M$21&lt;20,LightShader!I169,OFFSET(LightShader!I169,Param!$M$21-20,0)
)+POWER(0.3,Param!$M$21)),-2),0))</f>
        <v>1.7772000293119257</v>
      </c>
      <c r="J78" s="53">
        <f ca="1">IF(ScreenHeight!$B79&lt;OFFSET(Radar!$AC$3,COLUMN(),0),
    Param!$B$38/ScreenHeight!$B79,
    (Param!$B$37+1/(1-OFFSET(Radar!$AD$3,COLUMN(),0)*ScreenHeight!$C79)/Param!$B$39)/OFFSET(Radar!$AC$3,COLUMN(),0)
)*DistanceShader!J78*LightShader!J78*(IF(OFFSET(Ghosts!$S$41,COLUMN(),0)&lt;ScreenHeight!$E79,
   1,
   (SQRT(OFFSET(Ghosts!$T$41,COLUMN(),0)-OFFSET(Ghosts!$R$41,COLUMN(),0)*ScreenHeight!$D79)-1))+IF(Ghosts!$B$35,IF(Param!$M$21,-1-POWER(0.3,Param!$M$21)/(IF(Param!$M$21&lt;20,LightShader!J169,OFFSET(LightShader!J169,Param!$M$21-20,0)
)+POWER(0.3,Param!$M$21)),-2),0))</f>
        <v>1.8017472354074482</v>
      </c>
      <c r="K78" s="53">
        <f ca="1">IF(ScreenHeight!$B79&lt;OFFSET(Radar!$AC$3,COLUMN(),0),
    Param!$B$38/ScreenHeight!$B79,
    (Param!$B$37+1/(1-OFFSET(Radar!$AD$3,COLUMN(),0)*ScreenHeight!$C79)/Param!$B$39)/OFFSET(Radar!$AC$3,COLUMN(),0)
)*DistanceShader!K78*LightShader!K78*(IF(OFFSET(Ghosts!$S$41,COLUMN(),0)&lt;ScreenHeight!$E79,
   1,
   (SQRT(OFFSET(Ghosts!$T$41,COLUMN(),0)-OFFSET(Ghosts!$R$41,COLUMN(),0)*ScreenHeight!$D79)-1))+IF(Ghosts!$B$35,IF(Param!$M$21,-1-POWER(0.3,Param!$M$21)/(IF(Param!$M$21&lt;20,LightShader!K169,OFFSET(LightShader!K169,Param!$M$21-20,0)
)+POWER(0.3,Param!$M$21)),-2),0))</f>
        <v>1.8267620456448992</v>
      </c>
      <c r="L78" s="53">
        <f ca="1">IF(ScreenHeight!$B79&lt;OFFSET(Radar!$AC$3,COLUMN(),0),
    Param!$B$38/ScreenHeight!$B79,
    (Param!$B$37+1/(1-OFFSET(Radar!$AD$3,COLUMN(),0)*ScreenHeight!$C79)/Param!$B$39)/OFFSET(Radar!$AC$3,COLUMN(),0)
)*DistanceShader!L78*LightShader!L78*(IF(OFFSET(Ghosts!$S$41,COLUMN(),0)&lt;ScreenHeight!$E79,
   1,
   (SQRT(OFFSET(Ghosts!$T$41,COLUMN(),0)-OFFSET(Ghosts!$R$41,COLUMN(),0)*ScreenHeight!$D79)-1))+IF(Ghosts!$B$35,IF(Param!$M$21,-1-POWER(0.3,Param!$M$21)/(IF(Param!$M$21&lt;20,LightShader!L169,OFFSET(LightShader!L169,Param!$M$21-20,0)
)+POWER(0.3,Param!$M$21)),-2),0))</f>
        <v>1.8522555145182509</v>
      </c>
      <c r="M78" s="53">
        <f ca="1">IF(ScreenHeight!$B79&lt;OFFSET(Radar!$AC$3,COLUMN(),0),
    Param!$B$38/ScreenHeight!$B79,
    (Param!$B$37+1/(1-OFFSET(Radar!$AD$3,COLUMN(),0)*ScreenHeight!$C79)/Param!$B$39)/OFFSET(Radar!$AC$3,COLUMN(),0)
)*DistanceShader!M78*LightShader!M78*(IF(OFFSET(Ghosts!$S$41,COLUMN(),0)&lt;ScreenHeight!$E79,
   1,
   (SQRT(OFFSET(Ghosts!$T$41,COLUMN(),0)-OFFSET(Ghosts!$R$41,COLUMN(),0)*ScreenHeight!$D79)-1))+IF(Ghosts!$B$35,IF(Param!$M$21,-1-POWER(0.3,Param!$M$21)/(IF(Param!$M$21&lt;20,LightShader!M169,OFFSET(LightShader!M169,Param!$M$21-20,0)
)+POWER(0.3,Param!$M$21)),-2),0))</f>
        <v>1.8782389844396756</v>
      </c>
      <c r="N78" s="53">
        <f ca="1">IF(ScreenHeight!$B79&lt;OFFSET(Radar!$AC$3,COLUMN(),0),
    Param!$B$38/ScreenHeight!$B79,
    (Param!$B$37+1/(1-OFFSET(Radar!$AD$3,COLUMN(),0)*ScreenHeight!$C79)/Param!$B$39)/OFFSET(Radar!$AC$3,COLUMN(),0)
)*DistanceShader!N78*LightShader!N78*(IF(OFFSET(Ghosts!$S$41,COLUMN(),0)&lt;ScreenHeight!$E79,
   1,
   (SQRT(OFFSET(Ghosts!$T$41,COLUMN(),0)-OFFSET(Ghosts!$R$41,COLUMN(),0)*ScreenHeight!$D79)-1))+IF(Ghosts!$B$35,IF(Param!$M$21,-1-POWER(0.3,Param!$M$21)/(IF(Param!$M$21&lt;20,LightShader!N169,OFFSET(LightShader!N169,Param!$M$21-20,0)
)+POWER(0.3,Param!$M$21)),-2),0))</f>
        <v>1.9047240911619601</v>
      </c>
      <c r="O78" s="53">
        <f ca="1">IF(ScreenHeight!$B79&lt;OFFSET(Radar!$AC$3,COLUMN(),0),
    Param!$B$38/ScreenHeight!$B79,
    (Param!$B$37+1/(1-OFFSET(Radar!$AD$3,COLUMN(),0)*ScreenHeight!$C79)/Param!$B$39)/OFFSET(Radar!$AC$3,COLUMN(),0)
)*DistanceShader!O78*LightShader!O78*(IF(OFFSET(Ghosts!$S$41,COLUMN(),0)&lt;ScreenHeight!$E79,
   1,
   (SQRT(OFFSET(Ghosts!$T$41,COLUMN(),0)-OFFSET(Ghosts!$R$41,COLUMN(),0)*ScreenHeight!$D79)-1))+IF(Ghosts!$B$35,IF(Param!$M$21,-1-POWER(0.3,Param!$M$21)/(IF(Param!$M$21&lt;20,LightShader!O169,OFFSET(LightShader!O169,Param!$M$21-20,0)
)+POWER(0.3,Param!$M$21)),-2),0))</f>
        <v>1.9317227688956484</v>
      </c>
      <c r="P78" s="53">
        <f ca="1">IF(ScreenHeight!$B79&lt;OFFSET(Radar!$AC$3,COLUMN(),0),
    Param!$B$38/ScreenHeight!$B79,
    (Param!$B$37+1/(1-OFFSET(Radar!$AD$3,COLUMN(),0)*ScreenHeight!$C79)/Param!$B$39)/OFFSET(Radar!$AC$3,COLUMN(),0)
)*DistanceShader!P78*LightShader!P78*(IF(OFFSET(Ghosts!$S$41,COLUMN(),0)&lt;ScreenHeight!$E79,
   1,
   (SQRT(OFFSET(Ghosts!$T$41,COLUMN(),0)-OFFSET(Ghosts!$R$41,COLUMN(),0)*ScreenHeight!$D79)-1))+IF(Ghosts!$B$35,IF(Param!$M$21,-1-POWER(0.3,Param!$M$21)/(IF(Param!$M$21&lt;20,LightShader!P169,OFFSET(LightShader!P169,Param!$M$21-20,0)
)+POWER(0.3,Param!$M$21)),-2),0))</f>
        <v>1.9592472550500335</v>
      </c>
      <c r="Q78" s="53">
        <f ca="1">IF(ScreenHeight!$B79&lt;OFFSET(Radar!$AC$3,COLUMN(),0),
    Param!$B$38/ScreenHeight!$B79,
    (Param!$B$37+1/(1-OFFSET(Radar!$AD$3,COLUMN(),0)*ScreenHeight!$C79)/Param!$B$39)/OFFSET(Radar!$AC$3,COLUMN(),0)
)*DistanceShader!Q78*LightShader!Q78*(IF(OFFSET(Ghosts!$S$41,COLUMN(),0)&lt;ScreenHeight!$E79,
   1,
   (SQRT(OFFSET(Ghosts!$T$41,COLUMN(),0)-OFFSET(Ghosts!$R$41,COLUMN(),0)*ScreenHeight!$D79)-1))+IF(Ghosts!$B$35,IF(Param!$M$21,-1-POWER(0.3,Param!$M$21)/(IF(Param!$M$21&lt;20,LightShader!Q169,OFFSET(LightShader!Q169,Param!$M$21-20,0)
)+POWER(0.3,Param!$M$21)),-2),0))</f>
        <v>1.9873100945174555</v>
      </c>
      <c r="R78" s="53">
        <f ca="1">IF(ScreenHeight!$B79&lt;OFFSET(Radar!$AC$3,COLUMN(),0),
    Param!$B$38/ScreenHeight!$B79,
    (Param!$B$37+1/(1-OFFSET(Radar!$AD$3,COLUMN(),0)*ScreenHeight!$C79)/Param!$B$39)/OFFSET(Radar!$AC$3,COLUMN(),0)
)*DistanceShader!R78*LightShader!R78*(IF(OFFSET(Ghosts!$S$41,COLUMN(),0)&lt;ScreenHeight!$E79,
   1,
   (SQRT(OFFSET(Ghosts!$T$41,COLUMN(),0)-OFFSET(Ghosts!$R$41,COLUMN(),0)*ScreenHeight!$D79)-1))+IF(Ghosts!$B$35,IF(Param!$M$21,-1-POWER(0.3,Param!$M$21)/(IF(Param!$M$21&lt;20,LightShader!R169,OFFSET(LightShader!R169,Param!$M$21-20,0)
)+POWER(0.3,Param!$M$21)),-2),0))</f>
        <v>2.0159241434096038</v>
      </c>
      <c r="S78" s="53">
        <f ca="1">IF(ScreenHeight!$B79&lt;OFFSET(Radar!$AC$3,COLUMN(),0),
    Param!$B$38/ScreenHeight!$B79,
    (Param!$B$37+1/(1-OFFSET(Radar!$AD$3,COLUMN(),0)*ScreenHeight!$C79)/Param!$B$39)/OFFSET(Radar!$AC$3,COLUMN(),0)
)*DistanceShader!S78*LightShader!S78*(IF(OFFSET(Ghosts!$S$41,COLUMN(),0)&lt;ScreenHeight!$E79,
   1,
   (SQRT(OFFSET(Ghosts!$T$41,COLUMN(),0)-OFFSET(Ghosts!$R$41,COLUMN(),0)*ScreenHeight!$D79)-1))+IF(Ghosts!$B$35,IF(Param!$M$21,-1-POWER(0.3,Param!$M$21)/(IF(Param!$M$21&lt;20,LightShader!S169,OFFSET(LightShader!S169,Param!$M$21-20,0)
)+POWER(0.3,Param!$M$21)),-2),0))</f>
        <v>2.0451025721424272</v>
      </c>
      <c r="T78" s="53">
        <f ca="1">IF(ScreenHeight!$B79&lt;OFFSET(Radar!$AC$3,COLUMN(),0),
    Param!$B$38/ScreenHeight!$B79,
    (Param!$B$37+1/(1-OFFSET(Radar!$AD$3,COLUMN(),0)*ScreenHeight!$C79)/Param!$B$39)/OFFSET(Radar!$AC$3,COLUMN(),0)
)*DistanceShader!T78*LightShader!T78*(IF(OFFSET(Ghosts!$S$41,COLUMN(),0)&lt;ScreenHeight!$E79,
   1,
   (SQRT(OFFSET(Ghosts!$T$41,COLUMN(),0)-OFFSET(Ghosts!$R$41,COLUMN(),0)*ScreenHeight!$D79)-1))+IF(Ghosts!$B$35,IF(Param!$M$21,-1-POWER(0.3,Param!$M$21)/(IF(Param!$M$21&lt;20,LightShader!T169,OFFSET(LightShader!T169,Param!$M$21-20,0)
)+POWER(0.3,Param!$M$21)),-2),0))</f>
        <v>2.0748588677527358</v>
      </c>
      <c r="U78" s="53">
        <f ca="1">IF(ScreenHeight!$B79&lt;OFFSET(Radar!$AC$3,COLUMN(),0),
    Param!$B$38/ScreenHeight!$B79,
    (Param!$B$37+1/(1-OFFSET(Radar!$AD$3,COLUMN(),0)*ScreenHeight!$C79)/Param!$B$39)/OFFSET(Radar!$AC$3,COLUMN(),0)
)*DistanceShader!U78*LightShader!U78*(IF(OFFSET(Ghosts!$S$41,COLUMN(),0)&lt;ScreenHeight!$E79,
   1,
   (SQRT(OFFSET(Ghosts!$T$41,COLUMN(),0)-OFFSET(Ghosts!$R$41,COLUMN(),0)*ScreenHeight!$D79)-1))+IF(Ghosts!$B$35,IF(Param!$M$21,-1-POWER(0.3,Param!$M$21)/(IF(Param!$M$21&lt;20,LightShader!U169,OFFSET(LightShader!U169,Param!$M$21-20,0)
)+POWER(0.3,Param!$M$21)),-2),0))</f>
        <v>2.1052068353145108</v>
      </c>
      <c r="V78" s="53">
        <f ca="1">IF(ScreenHeight!$B79&lt;OFFSET(Radar!$AC$3,COLUMN(),0),
    Param!$B$38/ScreenHeight!$B79,
    (Param!$B$37+1/(1-OFFSET(Radar!$AD$3,COLUMN(),0)*ScreenHeight!$C79)/Param!$B$39)/OFFSET(Radar!$AC$3,COLUMN(),0)
)*DistanceShader!V78*LightShader!V78*(IF(OFFSET(Ghosts!$S$41,COLUMN(),0)&lt;ScreenHeight!$E79,
   1,
   (SQRT(OFFSET(Ghosts!$T$41,COLUMN(),0)-OFFSET(Ghosts!$R$41,COLUMN(),0)*ScreenHeight!$D79)-1))+IF(Ghosts!$B$35,IF(Param!$M$21,-1-POWER(0.3,Param!$M$21)/(IF(Param!$M$21&lt;20,LightShader!V169,OFFSET(LightShader!V169,Param!$M$21-20,0)
)+POWER(0.3,Param!$M$21)),-2),0))</f>
        <v>2.1361605983060499</v>
      </c>
      <c r="W78" s="53">
        <f ca="1">IF(ScreenHeight!$B79&lt;OFFSET(Radar!$AC$3,COLUMN(),0),
    Param!$B$38/ScreenHeight!$B79,
    (Param!$B$37+1/(1-OFFSET(Radar!$AD$3,COLUMN(),0)*ScreenHeight!$C79)/Param!$B$39)/OFFSET(Radar!$AC$3,COLUMN(),0)
)*DistanceShader!W78*LightShader!W78*(IF(OFFSET(Ghosts!$S$41,COLUMN(),0)&lt;ScreenHeight!$E79,
   1,
   (SQRT(OFFSET(Ghosts!$T$41,COLUMN(),0)-OFFSET(Ghosts!$R$41,COLUMN(),0)*ScreenHeight!$D79)-1))+IF(Ghosts!$B$35,IF(Param!$M$21,-1-POWER(0.3,Param!$M$21)/(IF(Param!$M$21&lt;20,LightShader!W169,OFFSET(LightShader!W169,Param!$M$21-20,0)
)+POWER(0.3,Param!$M$21)),-2),0))</f>
        <v>2.1677345977602887</v>
      </c>
      <c r="X78" s="53">
        <f ca="1">IF(ScreenHeight!$B79&lt;OFFSET(Radar!$AC$3,COLUMN(),0),
    Param!$B$38/ScreenHeight!$B79,
    (Param!$B$37+1/(1-OFFSET(Radar!$AD$3,COLUMN(),0)*ScreenHeight!$C79)/Param!$B$39)/OFFSET(Radar!$AC$3,COLUMN(),0)
)*DistanceShader!X78*LightShader!X78*(IF(OFFSET(Ghosts!$S$41,COLUMN(),0)&lt;ScreenHeight!$E79,
   1,
   (SQRT(OFFSET(Ghosts!$T$41,COLUMN(),0)-OFFSET(Ghosts!$R$41,COLUMN(),0)*ScreenHeight!$D79)-1))+IF(Ghosts!$B$35,IF(Param!$M$21,-1-POWER(0.3,Param!$M$21)/(IF(Param!$M$21&lt;20,LightShader!X169,OFFSET(LightShader!X169,Param!$M$21-20,0)
)+POWER(0.3,Param!$M$21)),-2),0))</f>
        <v>2.1999435900096791</v>
      </c>
      <c r="Y78" s="53">
        <f ca="1">IF(ScreenHeight!$B79&lt;OFFSET(Radar!$AC$3,COLUMN(),0),
    Param!$B$38/ScreenHeight!$B79,
    (Param!$B$37+1/(1-OFFSET(Radar!$AD$3,COLUMN(),0)*ScreenHeight!$C79)/Param!$B$39)/OFFSET(Radar!$AC$3,COLUMN(),0)
)*DistanceShader!Y78*LightShader!Y78*(IF(OFFSET(Ghosts!$S$41,COLUMN(),0)&lt;ScreenHeight!$E79,
   1,
   (SQRT(OFFSET(Ghosts!$T$41,COLUMN(),0)-OFFSET(Ghosts!$R$41,COLUMN(),0)*ScreenHeight!$D79)-1))+IF(Ghosts!$B$35,IF(Param!$M$21,-1-POWER(0.3,Param!$M$21)/(IF(Param!$M$21&lt;20,LightShader!Y169,OFFSET(LightShader!Y169,Param!$M$21-20,0)
)+POWER(0.3,Param!$M$21)),-2),0))</f>
        <v>2.2328026428136485</v>
      </c>
      <c r="Z78" s="53">
        <f ca="1">IF(ScreenHeight!$B79&lt;OFFSET(Radar!$AC$3,COLUMN(),0),
    Param!$B$38/ScreenHeight!$B79,
    (Param!$B$37+1/(1-OFFSET(Radar!$AD$3,COLUMN(),0)*ScreenHeight!$C79)/Param!$B$39)/OFFSET(Radar!$AC$3,COLUMN(),0)
)*DistanceShader!Z78*LightShader!Z78*(IF(OFFSET(Ghosts!$S$41,COLUMN(),0)&lt;ScreenHeight!$E79,
   1,
   (SQRT(OFFSET(Ghosts!$T$41,COLUMN(),0)-OFFSET(Ghosts!$R$41,COLUMN(),0)*ScreenHeight!$D79)-1))+IF(Ghosts!$B$35,IF(Param!$M$21,-1-POWER(0.3,Param!$M$21)/(IF(Param!$M$21&lt;20,LightShader!Z169,OFFSET(LightShader!Z169,Param!$M$21-20,0)
)+POWER(0.3,Param!$M$21)),-2),0))</f>
        <v>2.2663271296307288</v>
      </c>
      <c r="AA78" s="53">
        <f ca="1">IF(ScreenHeight!$B79&lt;OFFSET(Radar!$AC$3,COLUMN(),0),
    Param!$B$38/ScreenHeight!$B79,
    (Param!$B$37+1/(1-OFFSET(Radar!$AD$3,COLUMN(),0)*ScreenHeight!$C79)/Param!$B$39)/OFFSET(Radar!$AC$3,COLUMN(),0)
)*DistanceShader!AA78*LightShader!AA78*(IF(OFFSET(Ghosts!$S$41,COLUMN(),0)&lt;ScreenHeight!$E79,
   1,
   (SQRT(OFFSET(Ghosts!$T$41,COLUMN(),0)-OFFSET(Ghosts!$R$41,COLUMN(),0)*ScreenHeight!$D79)-1))+IF(Ghosts!$B$35,IF(Param!$M$21,-1-POWER(0.3,Param!$M$21)/(IF(Param!$M$21&lt;20,LightShader!AA169,OFFSET(LightShader!AA169,Param!$M$21-20,0)
)+POWER(0.3,Param!$M$21)),-2),0))</f>
        <v>2.3005327217685774</v>
      </c>
      <c r="AB78" s="53">
        <f ca="1">IF(ScreenHeight!$B79&lt;OFFSET(Radar!$AC$3,COLUMN(),0),
    Param!$B$38/ScreenHeight!$B79,
    (Param!$B$37+1/(1-OFFSET(Radar!$AD$3,COLUMN(),0)*ScreenHeight!$C79)/Param!$B$39)/OFFSET(Radar!$AC$3,COLUMN(),0)
)*DistanceShader!AB78*LightShader!AB78*(IF(OFFSET(Ghosts!$S$41,COLUMN(),0)&lt;ScreenHeight!$E79,
   1,
   (SQRT(OFFSET(Ghosts!$T$41,COLUMN(),0)-OFFSET(Ghosts!$R$41,COLUMN(),0)*ScreenHeight!$D79)-1))+IF(Ghosts!$B$35,IF(Param!$M$21,-1-POWER(0.3,Param!$M$21)/(IF(Param!$M$21&lt;20,LightShader!AB169,OFFSET(LightShader!AB169,Param!$M$21-20,0)
)+POWER(0.3,Param!$M$21)),-2),0))</f>
        <v>2.3354353781131394</v>
      </c>
      <c r="AC78" s="53">
        <f ca="1">IF(ScreenHeight!$B79&lt;OFFSET(Radar!$AC$3,COLUMN(),0),
    Param!$B$38/ScreenHeight!$B79,
    (Param!$B$37+1/(1-OFFSET(Radar!$AD$3,COLUMN(),0)*ScreenHeight!$C79)/Param!$B$39)/OFFSET(Radar!$AC$3,COLUMN(),0)
)*DistanceShader!AC78*LightShader!AC78*(IF(OFFSET(Ghosts!$S$41,COLUMN(),0)&lt;ScreenHeight!$E79,
   1,
   (SQRT(OFFSET(Ghosts!$T$41,COLUMN(),0)-OFFSET(Ghosts!$R$41,COLUMN(),0)*ScreenHeight!$D79)-1))+IF(Ghosts!$B$35,IF(Param!$M$21,-1-POWER(0.3,Param!$M$21)/(IF(Param!$M$21&lt;20,LightShader!AC169,OFFSET(LightShader!AC169,Param!$M$21-20,0)
)+POWER(0.3,Param!$M$21)),-2),0))</f>
        <v>2.3710513321027022</v>
      </c>
      <c r="AD78" s="53">
        <f ca="1">IF(ScreenHeight!$B79&lt;OFFSET(Radar!$AC$3,COLUMN(),0),
    Param!$B$38/ScreenHeight!$B79,
    (Param!$B$37+1/(1-OFFSET(Radar!$AD$3,COLUMN(),0)*ScreenHeight!$C79)/Param!$B$39)/OFFSET(Radar!$AC$3,COLUMN(),0)
)*DistanceShader!AD78*LightShader!AD78*(IF(OFFSET(Ghosts!$S$41,COLUMN(),0)&lt;ScreenHeight!$E79,
   1,
   (SQRT(OFFSET(Ghosts!$T$41,COLUMN(),0)-OFFSET(Ghosts!$R$41,COLUMN(),0)*ScreenHeight!$D79)-1))+IF(Ghosts!$B$35,IF(Param!$M$21,-1-POWER(0.3,Param!$M$21)/(IF(Param!$M$21&lt;20,LightShader!AD169,OFFSET(LightShader!AD169,Param!$M$21-20,0)
)+POWER(0.3,Param!$M$21)),-2),0))</f>
        <v>2.4073970755734155</v>
      </c>
      <c r="AE78" s="53">
        <f ca="1">IF(ScreenHeight!$B79&lt;OFFSET(Radar!$AC$3,COLUMN(),0),
    Param!$B$38/ScreenHeight!$B79,
    (Param!$B$37+1/(1-OFFSET(Radar!$AD$3,COLUMN(),0)*ScreenHeight!$C79)/Param!$B$39)/OFFSET(Radar!$AC$3,COLUMN(),0)
)*DistanceShader!AE78*LightShader!AE78*(IF(OFFSET(Ghosts!$S$41,COLUMN(),0)&lt;ScreenHeight!$E79,
   1,
   (SQRT(OFFSET(Ghosts!$T$41,COLUMN(),0)-OFFSET(Ghosts!$R$41,COLUMN(),0)*ScreenHeight!$D79)-1))+IF(Ghosts!$B$35,IF(Param!$M$21,-1-POWER(0.3,Param!$M$21)/(IF(Param!$M$21&lt;20,LightShader!AE169,OFFSET(LightShader!AE169,Param!$M$21-20,0)
)+POWER(0.3,Param!$M$21)),-2),0))</f>
        <v>2.4444893390594413</v>
      </c>
      <c r="AF78" s="53">
        <f ca="1">IF(ScreenHeight!$B79&lt;OFFSET(Radar!$AC$3,COLUMN(),0),
    Param!$B$38/ScreenHeight!$B79,
    (Param!$B$37+1/(1-OFFSET(Radar!$AD$3,COLUMN(),0)*ScreenHeight!$C79)/Param!$B$39)/OFFSET(Radar!$AC$3,COLUMN(),0)
)*DistanceShader!AF78*LightShader!AF78*(IF(OFFSET(Ghosts!$S$41,COLUMN(),0)&lt;ScreenHeight!$E79,
   1,
   (SQRT(OFFSET(Ghosts!$T$41,COLUMN(),0)-OFFSET(Ghosts!$R$41,COLUMN(),0)*ScreenHeight!$D79)-1))+IF(Ghosts!$B$35,IF(Param!$M$21,-1-POWER(0.3,Param!$M$21)/(IF(Param!$M$21&lt;20,LightShader!AF169,OFFSET(LightShader!AF169,Param!$M$21-20,0)
)+POWER(0.3,Param!$M$21)),-2),0))</f>
        <v>2.4823450680832093</v>
      </c>
      <c r="AG78" s="53">
        <f ca="1">IF(ScreenHeight!$B79&lt;OFFSET(Radar!$AC$3,COLUMN(),0),
    Param!$B$38/ScreenHeight!$B79,
    (Param!$B$37+1/(1-OFFSET(Radar!$AD$3,COLUMN(),0)*ScreenHeight!$C79)/Param!$B$39)/OFFSET(Radar!$AC$3,COLUMN(),0)
)*DistanceShader!AG78*LightShader!AG78*(IF(OFFSET(Ghosts!$S$41,COLUMN(),0)&lt;ScreenHeight!$E79,
   1,
   (SQRT(OFFSET(Ghosts!$T$41,COLUMN(),0)-OFFSET(Ghosts!$R$41,COLUMN(),0)*ScreenHeight!$D79)-1))+IF(Ghosts!$B$35,IF(Param!$M$21,-1-POWER(0.3,Param!$M$21)/(IF(Param!$M$21&lt;20,LightShader!AG169,OFFSET(LightShader!AG169,Param!$M$21-20,0)
)+POWER(0.3,Param!$M$21)),-2),0))</f>
        <v>2.5209813949186128</v>
      </c>
      <c r="AH78" s="53">
        <f ca="1">IF(ScreenHeight!$B79&lt;OFFSET(Radar!$AC$3,COLUMN(),0),
    Param!$B$38/ScreenHeight!$B79,
    (Param!$B$37+1/(1-OFFSET(Radar!$AD$3,COLUMN(),0)*ScreenHeight!$C79)/Param!$B$39)/OFFSET(Radar!$AC$3,COLUMN(),0)
)*DistanceShader!AH78*LightShader!AH78*(IF(OFFSET(Ghosts!$S$41,COLUMN(),0)&lt;ScreenHeight!$E79,
   1,
   (SQRT(OFFSET(Ghosts!$T$41,COLUMN(),0)-OFFSET(Ghosts!$R$41,COLUMN(),0)*ScreenHeight!$D79)-1))+IF(Ghosts!$B$35,IF(Param!$M$21,-1-POWER(0.3,Param!$M$21)/(IF(Param!$M$21&lt;20,LightShader!AH169,OFFSET(LightShader!AH169,Param!$M$21-20,0)
)+POWER(0.3,Param!$M$21)),-2),0))</f>
        <v>2.5604156052523246</v>
      </c>
      <c r="AI78" s="53">
        <f ca="1">IF(ScreenHeight!$B79&lt;OFFSET(Radar!$AC$3,COLUMN(),0),
    Param!$B$38/ScreenHeight!$B79,
    (Param!$B$37+1/(1-OFFSET(Radar!$AD$3,COLUMN(),0)*ScreenHeight!$C79)/Param!$B$39)/OFFSET(Radar!$AC$3,COLUMN(),0)
)*DistanceShader!AI78*LightShader!AI78*(IF(OFFSET(Ghosts!$S$41,COLUMN(),0)&lt;ScreenHeight!$E79,
   1,
   (SQRT(OFFSET(Ghosts!$T$41,COLUMN(),0)-OFFSET(Ghosts!$R$41,COLUMN(),0)*ScreenHeight!$D79)-1))+IF(Ghosts!$B$35,IF(Param!$M$21,-1-POWER(0.3,Param!$M$21)/(IF(Param!$M$21&lt;20,LightShader!AI169,OFFSET(LightShader!AI169,Param!$M$21-20,0)
)+POWER(0.3,Param!$M$21)),-2),0))</f>
        <v>2.6006650991052567</v>
      </c>
      <c r="AJ78" s="53">
        <f ca="1">IF(ScreenHeight!$B79&lt;OFFSET(Radar!$AC$3,COLUMN(),0),
    Param!$B$38/ScreenHeight!$B79,
    (Param!$B$37+1/(1-OFFSET(Radar!$AD$3,COLUMN(),0)*ScreenHeight!$C79)/Param!$B$39)/OFFSET(Radar!$AC$3,COLUMN(),0)
)*DistanceShader!AJ78*LightShader!AJ78*(IF(OFFSET(Ghosts!$S$41,COLUMN(),0)&lt;ScreenHeight!$E79,
   1,
   (SQRT(OFFSET(Ghosts!$T$41,COLUMN(),0)-OFFSET(Ghosts!$R$41,COLUMN(),0)*ScreenHeight!$D79)-1))+IF(Ghosts!$B$35,IF(Param!$M$21,-1-POWER(0.3,Param!$M$21)/(IF(Param!$M$21&lt;20,LightShader!AJ169,OFFSET(LightShader!AJ169,Param!$M$21-20,0)
)+POWER(0.3,Param!$M$21)),-2),0))</f>
        <v>2.6417473453072011</v>
      </c>
      <c r="AK78" s="53">
        <f ca="1">IF(ScreenHeight!$B79&lt;OFFSET(Radar!$AC$3,COLUMN(),0),
    Param!$B$38/ScreenHeight!$B79,
    (Param!$B$37+1/(1-OFFSET(Radar!$AD$3,COLUMN(),0)*ScreenHeight!$C79)/Param!$B$39)/OFFSET(Radar!$AC$3,COLUMN(),0)
)*DistanceShader!AK78*LightShader!AK78*(IF(OFFSET(Ghosts!$S$41,COLUMN(),0)&lt;ScreenHeight!$E79,
   1,
   (SQRT(OFFSET(Ghosts!$T$41,COLUMN(),0)-OFFSET(Ghosts!$R$41,COLUMN(),0)*ScreenHeight!$D79)-1))+IF(Ghosts!$B$35,IF(Param!$M$21,-1-POWER(0.3,Param!$M$21)/(IF(Param!$M$21&lt;20,LightShader!AK169,OFFSET(LightShader!AK169,Param!$M$21-20,0)
)+POWER(0.3,Param!$M$21)),-2),0))</f>
        <v>2.683679828742719</v>
      </c>
      <c r="AL78" s="53">
        <f ca="1">IF(ScreenHeight!$B79&lt;OFFSET(Radar!$AC$3,COLUMN(),0),
    Param!$B$38/ScreenHeight!$B79,
    (Param!$B$37+1/(1-OFFSET(Radar!$AD$3,COLUMN(),0)*ScreenHeight!$C79)/Param!$B$39)/OFFSET(Radar!$AC$3,COLUMN(),0)
)*DistanceShader!AL78*LightShader!AL78*(IF(OFFSET(Ghosts!$S$41,COLUMN(),0)&lt;ScreenHeight!$E79,
   1,
   (SQRT(OFFSET(Ghosts!$T$41,COLUMN(),0)-OFFSET(Ghosts!$R$41,COLUMN(),0)*ScreenHeight!$D79)-1))+IF(Ghosts!$B$35,IF(Param!$M$21,-1-POWER(0.3,Param!$M$21)/(IF(Param!$M$21&lt;20,LightShader!AL169,OFFSET(LightShader!AL169,Param!$M$21-20,0)
)+POWER(0.3,Param!$M$21)),-2),0))</f>
        <v>2.7264799895050391</v>
      </c>
      <c r="AM78" s="53">
        <f ca="1">IF(ScreenHeight!$B79&lt;OFFSET(Radar!$AC$3,COLUMN(),0),
    Param!$B$38/ScreenHeight!$B79,
    (Param!$B$37+1/(1-OFFSET(Radar!$AD$3,COLUMN(),0)*ScreenHeight!$C79)/Param!$B$39)/OFFSET(Radar!$AC$3,COLUMN(),0)
)*DistanceShader!AM78*LightShader!AM78*(IF(OFFSET(Ghosts!$S$41,COLUMN(),0)&lt;ScreenHeight!$E79,
   1,
   (SQRT(OFFSET(Ghosts!$T$41,COLUMN(),0)-OFFSET(Ghosts!$R$41,COLUMN(),0)*ScreenHeight!$D79)-1))+IF(Ghosts!$B$35,IF(Param!$M$21,-1-POWER(0.3,Param!$M$21)/(IF(Param!$M$21&lt;20,LightShader!AM169,OFFSET(LightShader!AM169,Param!$M$21-20,0)
)+POWER(0.3,Param!$M$21)),-2),0))</f>
        <v>2.7701651530070377</v>
      </c>
      <c r="AN78" s="53">
        <f ca="1">IF(ScreenHeight!$B79&lt;OFFSET(Radar!$AC$3,COLUMN(),0),
    Param!$B$38/ScreenHeight!$B79,
    (Param!$B$37+1/(1-OFFSET(Radar!$AD$3,COLUMN(),0)*ScreenHeight!$C79)/Param!$B$39)/OFFSET(Radar!$AC$3,COLUMN(),0)
)*DistanceShader!AN78*LightShader!AN78*(IF(OFFSET(Ghosts!$S$41,COLUMN(),0)&lt;ScreenHeight!$E79,
   1,
   (SQRT(OFFSET(Ghosts!$T$41,COLUMN(),0)-OFFSET(Ghosts!$R$41,COLUMN(),0)*ScreenHeight!$D79)-1))+IF(Ghosts!$B$35,IF(Param!$M$21,-1-POWER(0.3,Param!$M$21)/(IF(Param!$M$21&lt;20,LightShader!AN169,OFFSET(LightShader!AN169,Param!$M$21-20,0)
)+POWER(0.3,Param!$M$21)),-2),0))</f>
        <v>2.8147524500042302</v>
      </c>
      <c r="AO78" s="53">
        <f ca="1">IF(ScreenHeight!$B79&lt;OFFSET(Radar!$AC$3,COLUMN(),0),
    Param!$B$38/ScreenHeight!$B79,
    (Param!$B$37+1/(1-OFFSET(Radar!$AD$3,COLUMN(),0)*ScreenHeight!$C79)/Param!$B$39)/OFFSET(Radar!$AC$3,COLUMN(),0)
)*DistanceShader!AO78*LightShader!AO78*(IF(OFFSET(Ghosts!$S$41,COLUMN(),0)&lt;ScreenHeight!$E79,
   1,
   (SQRT(OFFSET(Ghosts!$T$41,COLUMN(),0)-OFFSET(Ghosts!$R$41,COLUMN(),0)*ScreenHeight!$D79)-1))+IF(Ghosts!$B$35,IF(Param!$M$21,-1-POWER(0.3,Param!$M$21)/(IF(Param!$M$21&lt;20,LightShader!AO169,OFFSET(LightShader!AO169,Param!$M$21-20,0)
)+POWER(0.3,Param!$M$21)),-2),0))</f>
        <v>2.8602587253842677</v>
      </c>
      <c r="AP78" s="53">
        <f ca="1">IF(ScreenHeight!$B79&lt;OFFSET(Radar!$AC$3,COLUMN(),0),
    Param!$B$38/ScreenHeight!$B79,
    (Param!$B$37+1/(1-OFFSET(Radar!$AD$3,COLUMN(),0)*ScreenHeight!$C79)/Param!$B$39)/OFFSET(Radar!$AC$3,COLUMN(),0)
)*DistanceShader!AP78*LightShader!AP78*(IF(OFFSET(Ghosts!$S$41,COLUMN(),0)&lt;ScreenHeight!$E79,
   1,
   (SQRT(OFFSET(Ghosts!$T$41,COLUMN(),0)-OFFSET(Ghosts!$R$41,COLUMN(),0)*ScreenHeight!$D79)-1))+IF(Ghosts!$B$35,IF(Param!$M$21,-1-POWER(0.3,Param!$M$21)/(IF(Param!$M$21&lt;20,LightShader!AP169,OFFSET(LightShader!AP169,Param!$M$21-20,0)
)+POWER(0.3,Param!$M$21)),-2),0))</f>
        <v>2.9067004344710474</v>
      </c>
      <c r="AQ78" s="53">
        <f ca="1">IF(ScreenHeight!$B79&lt;OFFSET(Radar!$AC$3,COLUMN(),0),
    Param!$B$38/ScreenHeight!$B79,
    (Param!$B$37+1/(1-OFFSET(Radar!$AD$3,COLUMN(),0)*ScreenHeight!$C79)/Param!$B$39)/OFFSET(Radar!$AC$3,COLUMN(),0)
)*DistanceShader!AQ78*LightShader!AQ78*(IF(OFFSET(Ghosts!$S$41,COLUMN(),0)&lt;ScreenHeight!$E79,
   1,
   (SQRT(OFFSET(Ghosts!$T$41,COLUMN(),0)-OFFSET(Ghosts!$R$41,COLUMN(),0)*ScreenHeight!$D79)-1))+IF(Ghosts!$B$35,IF(Param!$M$21,-1-POWER(0.3,Param!$M$21)/(IF(Param!$M$21&lt;20,LightShader!AQ169,OFFSET(LightShader!AQ169,Param!$M$21-20,0)
)+POWER(0.3,Param!$M$21)),-2),0))</f>
        <v>2.9540935254797498</v>
      </c>
      <c r="AR78" s="53">
        <f ca="1">IF(ScreenHeight!$B79&lt;OFFSET(Radar!$AC$3,COLUMN(),0),
    Param!$B$38/ScreenHeight!$B79,
    (Param!$B$37+1/(1-OFFSET(Radar!$AD$3,COLUMN(),0)*ScreenHeight!$C79)/Param!$B$39)/OFFSET(Radar!$AC$3,COLUMN(),0)
)*DistanceShader!AR78*LightShader!AR78*(IF(OFFSET(Ghosts!$S$41,COLUMN(),0)&lt;ScreenHeight!$E79,
   1,
   (SQRT(OFFSET(Ghosts!$T$41,COLUMN(),0)-OFFSET(Ghosts!$R$41,COLUMN(),0)*ScreenHeight!$D79)-1))+IF(Ghosts!$B$35,IF(Param!$M$21,-1-POWER(0.3,Param!$M$21)/(IF(Param!$M$21&lt;20,LightShader!AR169,OFFSET(LightShader!AR169,Param!$M$21-20,0)
)+POWER(0.3,Param!$M$21)),-2),0))</f>
        <v>3.0024533066429844</v>
      </c>
      <c r="AS78" s="53">
        <f ca="1">IF(ScreenHeight!$B79&lt;OFFSET(Radar!$AC$3,COLUMN(),0),
    Param!$B$38/ScreenHeight!$B79,
    (Param!$B$37+1/(1-OFFSET(Radar!$AD$3,COLUMN(),0)*ScreenHeight!$C79)/Param!$B$39)/OFFSET(Radar!$AC$3,COLUMN(),0)
)*DistanceShader!AS78*LightShader!AS78*(IF(OFFSET(Ghosts!$S$41,COLUMN(),0)&lt;ScreenHeight!$E79,
   1,
   (SQRT(OFFSET(Ghosts!$T$41,COLUMN(),0)-OFFSET(Ghosts!$R$41,COLUMN(),0)*ScreenHeight!$D79)-1))+IF(Ghosts!$B$35,IF(Param!$M$21,-1-POWER(0.3,Param!$M$21)/(IF(Param!$M$21&lt;20,LightShader!AS169,OFFSET(LightShader!AS169,Param!$M$21-20,0)
)+POWER(0.3,Param!$M$21)),-2),0))</f>
        <v>3.0517942964089029</v>
      </c>
      <c r="AT78" s="53">
        <f ca="1">IF(ScreenHeight!$B79&lt;OFFSET(Radar!$AC$3,COLUMN(),0),
    Param!$B$38/ScreenHeight!$B79,
    (Param!$B$37+1/(1-OFFSET(Radar!$AD$3,COLUMN(),0)*ScreenHeight!$C79)/Param!$B$39)/OFFSET(Radar!$AC$3,COLUMN(),0)
)*DistanceShader!AT78*LightShader!AT78*(IF(OFFSET(Ghosts!$S$41,COLUMN(),0)&lt;ScreenHeight!$E79,
   1,
   (SQRT(OFFSET(Ghosts!$T$41,COLUMN(),0)-OFFSET(Ghosts!$R$41,COLUMN(),0)*ScreenHeight!$D79)-1))+IF(Ghosts!$B$35,IF(Param!$M$21,-1-POWER(0.3,Param!$M$21)/(IF(Param!$M$21&lt;20,LightShader!AT169,OFFSET(LightShader!AT169,Param!$M$21-20,0)
)+POWER(0.3,Param!$M$21)),-2),0))</f>
        <v>3.1021300549917887</v>
      </c>
      <c r="AU78" s="53">
        <f ca="1">IF(ScreenHeight!$B79&lt;OFFSET(Radar!$AC$3,COLUMN(),0),
    Param!$B$38/ScreenHeight!$B79,
    (Param!$B$37+1/(1-OFFSET(Radar!$AD$3,COLUMN(),0)*ScreenHeight!$C79)/Param!$B$39)/OFFSET(Radar!$AC$3,COLUMN(),0)
)*DistanceShader!AU78*LightShader!AU78*(IF(OFFSET(Ghosts!$S$41,COLUMN(),0)&lt;ScreenHeight!$E79,
   1,
   (SQRT(OFFSET(Ghosts!$T$41,COLUMN(),0)-OFFSET(Ghosts!$R$41,COLUMN(),0)*ScreenHeight!$D79)-1))+IF(Ghosts!$B$35,IF(Param!$M$21,-1-POWER(0.3,Param!$M$21)/(IF(Param!$M$21&lt;20,LightShader!AU169,OFFSET(LightShader!AU169,Param!$M$21-20,0)
)+POWER(0.3,Param!$M$21)),-2),0))</f>
        <v>3.1534729954365135</v>
      </c>
      <c r="AV78" s="53">
        <f ca="1">IF(ScreenHeight!$B79&lt;OFFSET(Radar!$AC$3,COLUMN(),0),
    Param!$B$38/ScreenHeight!$B79,
    (Param!$B$37+1/(1-OFFSET(Radar!$AD$3,COLUMN(),0)*ScreenHeight!$C79)/Param!$B$39)/OFFSET(Radar!$AC$3,COLUMN(),0)
)*DistanceShader!AV78*LightShader!AV78*(IF(OFFSET(Ghosts!$S$41,COLUMN(),0)&lt;ScreenHeight!$E79,
   1,
   (SQRT(OFFSET(Ghosts!$T$41,COLUMN(),0)-OFFSET(Ghosts!$R$41,COLUMN(),0)*ScreenHeight!$D79)-1))+IF(Ghosts!$B$35,IF(Param!$M$21,-1-POWER(0.3,Param!$M$21)/(IF(Param!$M$21&lt;20,LightShader!AV169,OFFSET(LightShader!AV169,Param!$M$21-20,0)
)+POWER(0.3,Param!$M$21)),-2),0))</f>
        <v>3.2058341722438968</v>
      </c>
      <c r="AW78" s="53">
        <f ca="1">IF(ScreenHeight!$B79&lt;OFFSET(Radar!$AC$3,COLUMN(),0),
    Param!$B$38/ScreenHeight!$B79,
    (Param!$B$37+1/(1-OFFSET(Radar!$AD$3,COLUMN(),0)*ScreenHeight!$C79)/Param!$B$39)/OFFSET(Radar!$AC$3,COLUMN(),0)
)*DistanceShader!AW78*LightShader!AW78*(IF(OFFSET(Ghosts!$S$41,COLUMN(),0)&lt;ScreenHeight!$E79,
   1,
   (SQRT(OFFSET(Ghosts!$T$41,COLUMN(),0)-OFFSET(Ghosts!$R$41,COLUMN(),0)*ScreenHeight!$D79)-1))+IF(Ghosts!$B$35,IF(Param!$M$21,-1-POWER(0.3,Param!$M$21)/(IF(Param!$M$21&lt;20,LightShader!AW169,OFFSET(LightShader!AW169,Param!$M$21-20,0)
)+POWER(0.3,Param!$M$21)),-2),0))</f>
        <v>3.259223045498608</v>
      </c>
      <c r="AX78" s="53">
        <f ca="1">IF(ScreenHeight!$B79&lt;OFFSET(Radar!$AC$3,COLUMN(),0),
    Param!$B$38/ScreenHeight!$B79,
    (Param!$B$37+1/(1-OFFSET(Radar!$AD$3,COLUMN(),0)*ScreenHeight!$C79)/Param!$B$39)/OFFSET(Radar!$AC$3,COLUMN(),0)
)*DistanceShader!AX78*LightShader!AX78*(IF(OFFSET(Ghosts!$S$41,COLUMN(),0)&lt;ScreenHeight!$E79,
   1,
   (SQRT(OFFSET(Ghosts!$T$41,COLUMN(),0)-OFFSET(Ghosts!$R$41,COLUMN(),0)*ScreenHeight!$D79)-1))+IF(Ghosts!$B$35,IF(Param!$M$21,-1-POWER(0.3,Param!$M$21)/(IF(Param!$M$21&lt;20,LightShader!AX169,OFFSET(LightShader!AX169,Param!$M$21-20,0)
)+POWER(0.3,Param!$M$21)),-2),0))</f>
        <v>3.3136472183502592</v>
      </c>
      <c r="AY78" s="53">
        <f ca="1">IF(ScreenHeight!$B79&lt;OFFSET(Radar!$AC$3,COLUMN(),0),
    Param!$B$38/ScreenHeight!$B79,
    (Param!$B$37+1/(1-OFFSET(Radar!$AD$3,COLUMN(),0)*ScreenHeight!$C79)/Param!$B$39)/OFFSET(Radar!$AC$3,COLUMN(),0)
)*DistanceShader!AY78*LightShader!AY78*(IF(OFFSET(Ghosts!$S$41,COLUMN(),0)&lt;ScreenHeight!$E79,
   1,
   (SQRT(OFFSET(Ghosts!$T$41,COLUMN(),0)-OFFSET(Ghosts!$R$41,COLUMN(),0)*ScreenHeight!$D79)-1))+IF(Ghosts!$B$35,IF(Param!$M$21,-1-POWER(0.3,Param!$M$21)/(IF(Param!$M$21&lt;20,LightShader!AY169,OFFSET(LightShader!AY169,Param!$M$21-20,0)
)+POWER(0.3,Param!$M$21)),-2),0))</f>
        <v>3.3691121456284763</v>
      </c>
      <c r="AZ78" s="53">
        <f ca="1">IF(ScreenHeight!$B79&lt;OFFSET(Radar!$AC$3,COLUMN(),0),
    Param!$B$38/ScreenHeight!$B79,
    (Param!$B$37+1/(1-OFFSET(Radar!$AD$3,COLUMN(),0)*ScreenHeight!$C79)/Param!$B$39)/OFFSET(Radar!$AC$3,COLUMN(),0)
)*DistanceShader!AZ78*LightShader!AZ78*(IF(OFFSET(Ghosts!$S$41,COLUMN(),0)&lt;ScreenHeight!$E79,
   1,
   (SQRT(OFFSET(Ghosts!$T$41,COLUMN(),0)-OFFSET(Ghosts!$R$41,COLUMN(),0)*ScreenHeight!$D79)-1))+IF(Ghosts!$B$35,IF(Param!$M$21,-1-POWER(0.3,Param!$M$21)/(IF(Param!$M$21&lt;20,LightShader!AZ169,OFFSET(LightShader!AZ169,Param!$M$21-20,0)
)+POWER(0.3,Param!$M$21)),-2),0))</f>
        <v>3.4256208113325406</v>
      </c>
      <c r="BA78" s="53">
        <f ca="1">IF(ScreenHeight!$B79&lt;OFFSET(Radar!$AC$3,COLUMN(),0),
    Param!$B$38/ScreenHeight!$B79,
    (Param!$B$37+1/(1-OFFSET(Radar!$AD$3,COLUMN(),0)*ScreenHeight!$C79)/Param!$B$39)/OFFSET(Radar!$AC$3,COLUMN(),0)
)*DistanceShader!BA78*LightShader!BA78*(IF(OFFSET(Ghosts!$S$41,COLUMN(),0)&lt;ScreenHeight!$E79,
   1,
   (SQRT(OFFSET(Ghosts!$T$41,COLUMN(),0)-OFFSET(Ghosts!$R$41,COLUMN(),0)*ScreenHeight!$D79)-1))+IF(Ghosts!$B$35,IF(Param!$M$21,-1-POWER(0.3,Param!$M$21)/(IF(Param!$M$21&lt;20,LightShader!BA169,OFFSET(LightShader!BA169,Param!$M$21-20,0)
)+POWER(0.3,Param!$M$21)),-2),0))</f>
        <v>3.483173372735533</v>
      </c>
      <c r="BB78" s="53">
        <f ca="1">IF(ScreenHeight!$B79&lt;OFFSET(Radar!$AC$3,COLUMN(),0),
    Param!$B$38/ScreenHeight!$B79,
    (Param!$B$37+1/(1-OFFSET(Radar!$AD$3,COLUMN(),0)*ScreenHeight!$C79)/Param!$B$39)/OFFSET(Radar!$AC$3,COLUMN(),0)
)*DistanceShader!BB78*LightShader!BB78*(IF(OFFSET(Ghosts!$S$41,COLUMN(),0)&lt;ScreenHeight!$E79,
   1,
   (SQRT(OFFSET(Ghosts!$T$41,COLUMN(),0)-OFFSET(Ghosts!$R$41,COLUMN(),0)*ScreenHeight!$D79)-1))+IF(Ghosts!$B$35,IF(Param!$M$21,-1-POWER(0.3,Param!$M$21)/(IF(Param!$M$21&lt;20,LightShader!BB169,OFFSET(LightShader!BB169,Param!$M$21-20,0)
)+POWER(0.3,Param!$M$21)),-2),0))</f>
        <v>3.5417667688944361</v>
      </c>
      <c r="BC78" s="53">
        <f ca="1">IF(ScreenHeight!$B79&lt;OFFSET(Radar!$AC$3,COLUMN(),0),
    Param!$B$38/ScreenHeight!$B79,
    (Param!$B$37+1/(1-OFFSET(Radar!$AD$3,COLUMN(),0)*ScreenHeight!$C79)/Param!$B$39)/OFFSET(Radar!$AC$3,COLUMN(),0)
)*DistanceShader!BC78*LightShader!BC78*(IF(OFFSET(Ghosts!$S$41,COLUMN(),0)&lt;ScreenHeight!$E79,
   1,
   (SQRT(OFFSET(Ghosts!$T$41,COLUMN(),0)-OFFSET(Ghosts!$R$41,COLUMN(),0)*ScreenHeight!$D79)-1))+IF(Ghosts!$B$35,IF(Param!$M$21,-1-POWER(0.3,Param!$M$21)/(IF(Param!$M$21&lt;20,LightShader!BC169,OFFSET(LightShader!BC169,Param!$M$21-20,0)
)+POWER(0.3,Param!$M$21)),-2),0))</f>
        <v>3.6013942914755397</v>
      </c>
      <c r="BD78" s="53">
        <f ca="1">IF(ScreenHeight!$B79&lt;OFFSET(Radar!$AC$3,COLUMN(),0),
    Param!$B$38/ScreenHeight!$B79,
    (Param!$B$37+1/(1-OFFSET(Radar!$AD$3,COLUMN(),0)*ScreenHeight!$C79)/Param!$B$39)/OFFSET(Radar!$AC$3,COLUMN(),0)
)*DistanceShader!BD78*LightShader!BD78*(IF(OFFSET(Ghosts!$S$41,COLUMN(),0)&lt;ScreenHeight!$E79,
   1,
   (SQRT(OFFSET(Ghosts!$T$41,COLUMN(),0)-OFFSET(Ghosts!$R$41,COLUMN(),0)*ScreenHeight!$D79)-1))+IF(Ghosts!$B$35,IF(Param!$M$21,-1-POWER(0.3,Param!$M$21)/(IF(Param!$M$21&lt;20,LightShader!BD169,OFFSET(LightShader!BD169,Param!$M$21-20,0)
)+POWER(0.3,Param!$M$21)),-2),0))</f>
        <v>3.6620451160062135</v>
      </c>
      <c r="BE78" s="53">
        <f ca="1">IF(ScreenHeight!$B79&lt;OFFSET(Radar!$AC$3,COLUMN(),0),
    Param!$B$38/ScreenHeight!$B79,
    (Param!$B$37+1/(1-OFFSET(Radar!$AD$3,COLUMN(),0)*ScreenHeight!$C79)/Param!$B$39)/OFFSET(Radar!$AC$3,COLUMN(),0)
)*DistanceShader!BE78*LightShader!BE78*(IF(OFFSET(Ghosts!$S$41,COLUMN(),0)&lt;ScreenHeight!$E79,
   1,
   (SQRT(OFFSET(Ghosts!$T$41,COLUMN(),0)-OFFSET(Ghosts!$R$41,COLUMN(),0)*ScreenHeight!$D79)-1))+IF(Ghosts!$B$35,IF(Param!$M$21,-1-POWER(0.3,Param!$M$21)/(IF(Param!$M$21&lt;20,LightShader!BE169,OFFSET(LightShader!BE169,Param!$M$21-20,0)
)+POWER(0.3,Param!$M$21)),-2),0))</f>
        <v>3.7237037919692764</v>
      </c>
      <c r="BF78" s="53">
        <f ca="1">IF(ScreenHeight!$B79&lt;OFFSET(Radar!$AC$3,COLUMN(),0),
    Param!$B$38/ScreenHeight!$B79,
    (Param!$B$37+1/(1-OFFSET(Radar!$AD$3,COLUMN(),0)*ScreenHeight!$C79)/Param!$B$39)/OFFSET(Radar!$AC$3,COLUMN(),0)
)*DistanceShader!BF78*LightShader!BF78*(IF(OFFSET(Ghosts!$S$41,COLUMN(),0)&lt;ScreenHeight!$E79,
   1,
   (SQRT(OFFSET(Ghosts!$T$41,COLUMN(),0)-OFFSET(Ghosts!$R$41,COLUMN(),0)*ScreenHeight!$D79)-1))+IF(Ghosts!$B$35,IF(Param!$M$21,-1-POWER(0.3,Param!$M$21)/(IF(Param!$M$21&lt;20,LightShader!BF169,OFFSET(LightShader!BF169,Param!$M$21-20,0)
)+POWER(0.3,Param!$M$21)),-2),0))</f>
        <v>3.7863496905875742</v>
      </c>
      <c r="BG78" s="53">
        <f ca="1">IF(ScreenHeight!$B79&lt;OFFSET(Radar!$AC$3,COLUMN(),0),
    Param!$B$38/ScreenHeight!$B79,
    (Param!$B$37+1/(1-OFFSET(Radar!$AD$3,COLUMN(),0)*ScreenHeight!$C79)/Param!$B$39)/OFFSET(Radar!$AC$3,COLUMN(),0)
)*DistanceShader!BG78*LightShader!BG78*(IF(OFFSET(Ghosts!$S$41,COLUMN(),0)&lt;ScreenHeight!$E79,
   1,
   (SQRT(OFFSET(Ghosts!$T$41,COLUMN(),0)-OFFSET(Ghosts!$R$41,COLUMN(),0)*ScreenHeight!$D79)-1))+IF(Ghosts!$B$35,IF(Param!$M$21,-1-POWER(0.3,Param!$M$21)/(IF(Param!$M$21&lt;20,LightShader!BG169,OFFSET(LightShader!BG169,Param!$M$21-20,0)
)+POWER(0.3,Param!$M$21)),-2),0))</f>
        <v>3.8499564097294052</v>
      </c>
      <c r="BH78" s="53">
        <f ca="1">IF(ScreenHeight!$B79&lt;OFFSET(Radar!$AC$3,COLUMN(),0),
    Param!$B$38/ScreenHeight!$B79,
    (Param!$B$37+1/(1-OFFSET(Radar!$AD$3,COLUMN(),0)*ScreenHeight!$C79)/Param!$B$39)/OFFSET(Radar!$AC$3,COLUMN(),0)
)*DistanceShader!BH78*LightShader!BH78*(IF(OFFSET(Ghosts!$S$41,COLUMN(),0)&lt;ScreenHeight!$E79,
   1,
   (SQRT(OFFSET(Ghosts!$T$41,COLUMN(),0)-OFFSET(Ghosts!$R$41,COLUMN(),0)*ScreenHeight!$D79)-1))+IF(Ghosts!$B$35,IF(Param!$M$21,-1-POWER(0.3,Param!$M$21)/(IF(Param!$M$21&lt;20,LightShader!BH169,OFFSET(LightShader!BH169,Param!$M$21-20,0)
)+POWER(0.3,Param!$M$21)),-2),0))</f>
        <v>3.9144911361280332</v>
      </c>
      <c r="BI78" s="53">
        <f ca="1">IF(ScreenHeight!$B79&lt;OFFSET(Radar!$AC$3,COLUMN(),0),
    Param!$B$38/ScreenHeight!$B79,
    (Param!$B$37+1/(1-OFFSET(Radar!$AD$3,COLUMN(),0)*ScreenHeight!$C79)/Param!$B$39)/OFFSET(Radar!$AC$3,COLUMN(),0)
)*DistanceShader!BI78*LightShader!BI78*(IF(OFFSET(Ghosts!$S$41,COLUMN(),0)&lt;ScreenHeight!$E79,
   1,
   (SQRT(OFFSET(Ghosts!$T$41,COLUMN(),0)-OFFSET(Ghosts!$R$41,COLUMN(),0)*ScreenHeight!$D79)-1))+IF(Ghosts!$B$35,IF(Param!$M$21,-1-POWER(0.3,Param!$M$21)/(IF(Param!$M$21&lt;20,LightShader!BI169,OFFSET(LightShader!BI169,Param!$M$21-20,0)
)+POWER(0.3,Param!$M$21)),-2),0))</f>
        <v>3.9799139660809053</v>
      </c>
      <c r="BJ78" s="53">
        <f ca="1">IF(ScreenHeight!$B79&lt;OFFSET(Radar!$AC$3,COLUMN(),0),
    Param!$B$38/ScreenHeight!$B79,
    (Param!$B$37+1/(1-OFFSET(Radar!$AD$3,COLUMN(),0)*ScreenHeight!$C79)/Param!$B$39)/OFFSET(Radar!$AC$3,COLUMN(),0)
)*DistanceShader!BJ78*LightShader!BJ78*(IF(OFFSET(Ghosts!$S$41,COLUMN(),0)&lt;ScreenHeight!$E79,
   1,
   (SQRT(OFFSET(Ghosts!$T$41,COLUMN(),0)-OFFSET(Ghosts!$R$41,COLUMN(),0)*ScreenHeight!$D79)-1))+IF(Ghosts!$B$35,IF(Param!$M$21,-1-POWER(0.3,Param!$M$21)/(IF(Param!$M$21&lt;20,LightShader!BJ169,OFFSET(LightShader!BJ169,Param!$M$21-20,0)
)+POWER(0.3,Param!$M$21)),-2),0))</f>
        <v>4.0461771870074745</v>
      </c>
      <c r="BK78" s="53">
        <f ca="1">IF(ScreenHeight!$B79&lt;OFFSET(Radar!$AC$3,COLUMN(),0),
    Param!$B$38/ScreenHeight!$B79,
    (Param!$B$37+1/(1-OFFSET(Radar!$AD$3,COLUMN(),0)*ScreenHeight!$C79)/Param!$B$39)/OFFSET(Radar!$AC$3,COLUMN(),0)
)*DistanceShader!BK78*LightShader!BK78*(IF(OFFSET(Ghosts!$S$41,COLUMN(),0)&lt;ScreenHeight!$E79,
   1,
   (SQRT(OFFSET(Ghosts!$T$41,COLUMN(),0)-OFFSET(Ghosts!$R$41,COLUMN(),0)*ScreenHeight!$D79)-1))+IF(Ghosts!$B$35,IF(Param!$M$21,-1-POWER(0.3,Param!$M$21)/(IF(Param!$M$21&lt;20,LightShader!BK169,OFFSET(LightShader!BK169,Param!$M$21-20,0)
)+POWER(0.3,Param!$M$21)),-2),0))</f>
        <v>4.1132245237301284</v>
      </c>
      <c r="BL78" s="53">
        <f ca="1">IF(ScreenHeight!$B79&lt;OFFSET(Radar!$AC$3,COLUMN(),0),
    Param!$B$38/ScreenHeight!$B79,
    (Param!$B$37+1/(1-OFFSET(Radar!$AD$3,COLUMN(),0)*ScreenHeight!$C79)/Param!$B$39)/OFFSET(Radar!$AC$3,COLUMN(),0)
)*DistanceShader!BL78*LightShader!BL78*(IF(OFFSET(Ghosts!$S$41,COLUMN(),0)&lt;ScreenHeight!$E79,
   1,
   (SQRT(OFFSET(Ghosts!$T$41,COLUMN(),0)-OFFSET(Ghosts!$R$41,COLUMN(),0)*ScreenHeight!$D79)-1))+IF(Ghosts!$B$35,IF(Param!$M$21,-1-POWER(0.3,Param!$M$21)/(IF(Param!$M$21&lt;20,LightShader!BL169,OFFSET(LightShader!BL169,Param!$M$21-20,0)
)+POWER(0.3,Param!$M$21)),-2),0))</f>
        <v>4.1809903551299437</v>
      </c>
      <c r="BM78" s="53">
        <f ca="1">IF(ScreenHeight!$B79&lt;OFFSET(Radar!$AC$3,COLUMN(),0),
    Param!$B$38/ScreenHeight!$B79,
    (Param!$B$37+1/(1-OFFSET(Radar!$AD$3,COLUMN(),0)*ScreenHeight!$C79)/Param!$B$39)/OFFSET(Radar!$AC$3,COLUMN(),0)
)*DistanceShader!BM78*LightShader!BM78*(IF(OFFSET(Ghosts!$S$41,COLUMN(),0)&lt;ScreenHeight!$E79,
   1,
   (SQRT(OFFSET(Ghosts!$T$41,COLUMN(),0)-OFFSET(Ghosts!$R$41,COLUMN(),0)*ScreenHeight!$D79)-1))+IF(Ghosts!$B$35,IF(Param!$M$21,-1-POWER(0.3,Param!$M$21)/(IF(Param!$M$21&lt;20,LightShader!BM169,OFFSET(LightShader!BM169,Param!$M$21-20,0)
)+POWER(0.3,Param!$M$21)),-2),0))</f>
        <v>4.249398908942835</v>
      </c>
      <c r="BN78" s="53">
        <f ca="1">IF(ScreenHeight!$B79&lt;OFFSET(Radar!$AC$3,COLUMN(),0),
    Param!$B$38/ScreenHeight!$B79,
    (Param!$B$37+1/(1-OFFSET(Radar!$AD$3,COLUMN(),0)*ScreenHeight!$C79)/Param!$B$39)/OFFSET(Radar!$AC$3,COLUMN(),0)
)*DistanceShader!BN78*LightShader!BN78*(IF(OFFSET(Ghosts!$S$41,COLUMN(),0)&lt;ScreenHeight!$E79,
   1,
   (SQRT(OFFSET(Ghosts!$T$41,COLUMN(),0)-OFFSET(Ghosts!$R$41,COLUMN(),0)*ScreenHeight!$D79)-1))+IF(Ghosts!$B$35,IF(Param!$M$21,-1-POWER(0.3,Param!$M$21)/(IF(Param!$M$21&lt;20,LightShader!BN169,OFFSET(LightShader!BN169,Param!$M$21-20,0)
)+POWER(0.3,Param!$M$21)),-2),0))</f>
        <v>4.3183634449193571</v>
      </c>
      <c r="BO78" s="53">
        <f ca="1">IF(ScreenHeight!$B79&lt;OFFSET(Radar!$AC$3,COLUMN(),0),
    Param!$B$38/ScreenHeight!$B79,
    (Param!$B$37+1/(1-OFFSET(Radar!$AD$3,COLUMN(),0)*ScreenHeight!$C79)/Param!$B$39)/OFFSET(Radar!$AC$3,COLUMN(),0)
)*DistanceShader!BO78*LightShader!BO78*(IF(OFFSET(Ghosts!$S$41,COLUMN(),0)&lt;ScreenHeight!$E79,
   1,
   (SQRT(OFFSET(Ghosts!$T$41,COLUMN(),0)-OFFSET(Ghosts!$R$41,COLUMN(),0)*ScreenHeight!$D79)-1))+IF(Ghosts!$B$35,IF(Param!$M$21,-1-POWER(0.3,Param!$M$21)/(IF(Param!$M$21&lt;20,LightShader!BO169,OFFSET(LightShader!BO169,Param!$M$21-20,0)
)+POWER(0.3,Param!$M$21)),-2),0))</f>
        <v>4.3877854393784146</v>
      </c>
      <c r="BP78" s="53">
        <f ca="1">IF(ScreenHeight!$B79&lt;OFFSET(Radar!$AC$3,COLUMN(),0),
    Param!$B$38/ScreenHeight!$B79,
    (Param!$B$37+1/(1-OFFSET(Radar!$AD$3,COLUMN(),0)*ScreenHeight!$C79)/Param!$B$39)/OFFSET(Radar!$AC$3,COLUMN(),0)
)*DistanceShader!BP78*LightShader!BP78*(IF(OFFSET(Ghosts!$S$41,COLUMN(),0)&lt;ScreenHeight!$E79,
   1,
   (SQRT(OFFSET(Ghosts!$T$41,COLUMN(),0)-OFFSET(Ghosts!$R$41,COLUMN(),0)*ScreenHeight!$D79)-1))+IF(Ghosts!$B$35,IF(Param!$M$21,-1-POWER(0.3,Param!$M$21)/(IF(Param!$M$21&lt;20,LightShader!BP169,OFFSET(LightShader!BP169,Param!$M$21-20,0)
)+POWER(0.3,Param!$M$21)),-2),0))</f>
        <v>4.457553787329732</v>
      </c>
      <c r="BQ78" s="53">
        <f ca="1">IF(ScreenHeight!$B79&lt;OFFSET(Radar!$AC$3,COLUMN(),0),
    Param!$B$38/ScreenHeight!$B79,
    (Param!$B$37+1/(1-OFFSET(Radar!$AD$3,COLUMN(),0)*ScreenHeight!$C79)/Param!$B$39)/OFFSET(Radar!$AC$3,COLUMN(),0)
)*DistanceShader!BQ78*LightShader!BQ78*(IF(OFFSET(Ghosts!$S$41,COLUMN(),0)&lt;ScreenHeight!$E79,
   1,
   (SQRT(OFFSET(Ghosts!$T$41,COLUMN(),0)-OFFSET(Ghosts!$R$41,COLUMN(),0)*ScreenHeight!$D79)-1))+IF(Ghosts!$B$35,IF(Param!$M$21,-1-POWER(0.3,Param!$M$21)/(IF(Param!$M$21&lt;20,LightShader!BQ169,OFFSET(LightShader!BQ169,Param!$M$21-20,0)
)+POWER(0.3,Param!$M$21)),-2),0))</f>
        <v>4.5275440417875705</v>
      </c>
      <c r="BR78" s="53">
        <f ca="1">IF(ScreenHeight!$B79&lt;OFFSET(Radar!$AC$3,COLUMN(),0),
    Param!$B$38/ScreenHeight!$B79,
    (Param!$B$37+1/(1-OFFSET(Radar!$AD$3,COLUMN(),0)*ScreenHeight!$C79)/Param!$B$39)/OFFSET(Radar!$AC$3,COLUMN(),0)
)*DistanceShader!BR78*LightShader!BR78*(IF(OFFSET(Ghosts!$S$41,COLUMN(),0)&lt;ScreenHeight!$E79,
   1,
   (SQRT(OFFSET(Ghosts!$T$41,COLUMN(),0)-OFFSET(Ghosts!$R$41,COLUMN(),0)*ScreenHeight!$D79)-1))+IF(Ghosts!$B$35,IF(Param!$M$21,-1-POWER(0.3,Param!$M$21)/(IF(Param!$M$21&lt;20,LightShader!BR169,OFFSET(LightShader!BR169,Param!$M$21-20,0)
)+POWER(0.3,Param!$M$21)),-2),0))</f>
        <v>4.5976177135846781</v>
      </c>
      <c r="BS78" s="53">
        <f ca="1">IF(ScreenHeight!$B79&lt;OFFSET(Radar!$AC$3,COLUMN(),0),
    Param!$B$38/ScreenHeight!$B79,
    (Param!$B$37+1/(1-OFFSET(Radar!$AD$3,COLUMN(),0)*ScreenHeight!$C79)/Param!$B$39)/OFFSET(Radar!$AC$3,COLUMN(),0)
)*DistanceShader!BS78*LightShader!BS78*(IF(OFFSET(Ghosts!$S$41,COLUMN(),0)&lt;ScreenHeight!$E79,
   1,
   (SQRT(OFFSET(Ghosts!$T$41,COLUMN(),0)-OFFSET(Ghosts!$R$41,COLUMN(),0)*ScreenHeight!$D79)-1))+IF(Ghosts!$B$35,IF(Param!$M$21,-1-POWER(0.3,Param!$M$21)/(IF(Param!$M$21&lt;20,LightShader!BS169,OFFSET(LightShader!BS169,Param!$M$21-20,0)
)+POWER(0.3,Param!$M$21)),-2),0))</f>
        <v>4.6676216588198134</v>
      </c>
      <c r="BT78" s="53">
        <f ca="1">IF(ScreenHeight!$B79&lt;OFFSET(Radar!$AC$3,COLUMN(),0),
    Param!$B$38/ScreenHeight!$B79,
    (Param!$B$37+1/(1-OFFSET(Radar!$AD$3,COLUMN(),0)*ScreenHeight!$C79)/Param!$B$39)/OFFSET(Radar!$AC$3,COLUMN(),0)
)*DistanceShader!BT78*LightShader!BT78*(IF(OFFSET(Ghosts!$S$41,COLUMN(),0)&lt;ScreenHeight!$E79,
   1,
   (SQRT(OFFSET(Ghosts!$T$41,COLUMN(),0)-OFFSET(Ghosts!$R$41,COLUMN(),0)*ScreenHeight!$D79)-1))+IF(Ghosts!$B$35,IF(Param!$M$21,-1-POWER(0.3,Param!$M$21)/(IF(Param!$M$21&lt;20,LightShader!BT169,OFFSET(LightShader!BT169,Param!$M$21-20,0)
)+POWER(0.3,Param!$M$21)),-2),0))</f>
        <v>4.7373875848898352</v>
      </c>
      <c r="BU78" s="53">
        <f ca="1">IF(ScreenHeight!$B79&lt;OFFSET(Radar!$AC$3,COLUMN(),0),
    Param!$B$38/ScreenHeight!$B79,
    (Param!$B$37+1/(1-OFFSET(Radar!$AD$3,COLUMN(),0)*ScreenHeight!$C79)/Param!$B$39)/OFFSET(Radar!$AC$3,COLUMN(),0)
)*DistanceShader!BU78*LightShader!BU78*(IF(OFFSET(Ghosts!$S$41,COLUMN(),0)&lt;ScreenHeight!$E79,
   1,
   (SQRT(OFFSET(Ghosts!$T$41,COLUMN(),0)-OFFSET(Ghosts!$R$41,COLUMN(),0)*ScreenHeight!$D79)-1))+IF(Ghosts!$B$35,IF(Param!$M$21,-1-POWER(0.3,Param!$M$21)/(IF(Param!$M$21&lt;20,LightShader!BU169,OFFSET(LightShader!BU169,Param!$M$21-20,0)
)+POWER(0.3,Param!$M$21)),-2),0))</f>
        <v>4.8067317096740778</v>
      </c>
      <c r="BV78" s="53">
        <f ca="1">IF(ScreenHeight!$B79&lt;OFFSET(Radar!$AC$3,COLUMN(),0),
    Param!$B$38/ScreenHeight!$B79,
    (Param!$B$37+1/(1-OFFSET(Radar!$AD$3,COLUMN(),0)*ScreenHeight!$C79)/Param!$B$39)/OFFSET(Radar!$AC$3,COLUMN(),0)
)*DistanceShader!BV78*LightShader!BV78*(IF(OFFSET(Ghosts!$S$41,COLUMN(),0)&lt;ScreenHeight!$E79,
   1,
   (SQRT(OFFSET(Ghosts!$T$41,COLUMN(),0)-OFFSET(Ghosts!$R$41,COLUMN(),0)*ScreenHeight!$D79)-1))+IF(Ghosts!$B$35,IF(Param!$M$21,-1-POWER(0.3,Param!$M$21)/(IF(Param!$M$21&lt;20,LightShader!BV169,OFFSET(LightShader!BV169,Param!$M$21-20,0)
)+POWER(0.3,Param!$M$21)),-2),0))</f>
        <v>4.8754546116067488</v>
      </c>
      <c r="BW78" s="53">
        <f ca="1">IF(ScreenHeight!$B79&lt;OFFSET(Radar!$AC$3,COLUMN(),0),
    Param!$B$38/ScreenHeight!$B79,
    (Param!$B$37+1/(1-OFFSET(Radar!$AD$3,COLUMN(),0)*ScreenHeight!$C79)/Param!$B$39)/OFFSET(Radar!$AC$3,COLUMN(),0)
)*DistanceShader!BW78*LightShader!BW78*(IF(OFFSET(Ghosts!$S$41,COLUMN(),0)&lt;ScreenHeight!$E79,
   1,
   (SQRT(OFFSET(Ghosts!$T$41,COLUMN(),0)-OFFSET(Ghosts!$R$41,COLUMN(),0)*ScreenHeight!$D79)-1))+IF(Ghosts!$B$35,IF(Param!$M$21,-1-POWER(0.3,Param!$M$21)/(IF(Param!$M$21&lt;20,LightShader!BW169,OFFSET(LightShader!BW169,Param!$M$21-20,0)
)+POWER(0.3,Param!$M$21)),-2),0))</f>
        <v>4.9433413107903661</v>
      </c>
      <c r="BX78" s="53">
        <f ca="1">IF(ScreenHeight!$B79&lt;OFFSET(Radar!$AC$3,COLUMN(),0),
    Param!$B$38/ScreenHeight!$B79,
    (Param!$B$37+1/(1-OFFSET(Radar!$AD$3,COLUMN(),0)*ScreenHeight!$C79)/Param!$B$39)/OFFSET(Radar!$AC$3,COLUMN(),0)
)*DistanceShader!BX78*LightShader!BX78*(IF(OFFSET(Ghosts!$S$41,COLUMN(),0)&lt;ScreenHeight!$E79,
   1,
   (SQRT(OFFSET(Ghosts!$T$41,COLUMN(),0)-OFFSET(Ghosts!$R$41,COLUMN(),0)*ScreenHeight!$D79)-1))+IF(Ghosts!$B$35,IF(Param!$M$21,-1-POWER(0.3,Param!$M$21)/(IF(Param!$M$21&lt;20,LightShader!BX169,OFFSET(LightShader!BX169,Param!$M$21-20,0)
)+POWER(0.3,Param!$M$21)),-2),0))</f>
        <v>5.0101616226183827</v>
      </c>
      <c r="BY78" s="53">
        <f ca="1">IF(ScreenHeight!$B79&lt;OFFSET(Radar!$AC$3,COLUMN(),0),
    Param!$B$38/ScreenHeight!$B79,
    (Param!$B$37+1/(1-OFFSET(Radar!$AD$3,COLUMN(),0)*ScreenHeight!$C79)/Param!$B$39)/OFFSET(Radar!$AC$3,COLUMN(),0)
)*DistanceShader!BY78*LightShader!BY78*(IF(OFFSET(Ghosts!$S$41,COLUMN(),0)&lt;ScreenHeight!$E79,
   1,
   (SQRT(OFFSET(Ghosts!$T$41,COLUMN(),0)-OFFSET(Ghosts!$R$41,COLUMN(),0)*ScreenHeight!$D79)-1))+IF(Ghosts!$B$35,IF(Param!$M$21,-1-POWER(0.3,Param!$M$21)/(IF(Param!$M$21&lt;20,LightShader!BY169,OFFSET(LightShader!BY169,Param!$M$21-20,0)
)+POWER(0.3,Param!$M$21)),-2),0))</f>
        <v>5.0756708251977924</v>
      </c>
      <c r="BZ78" s="53">
        <f ca="1">IF(ScreenHeight!$B79&lt;OFFSET(Radar!$AC$3,COLUMN(),0),
    Param!$B$38/ScreenHeight!$B79,
    (Param!$B$37+1/(1-OFFSET(Radar!$AD$3,COLUMN(),0)*ScreenHeight!$C79)/Param!$B$39)/OFFSET(Radar!$AC$3,COLUMN(),0)
)*DistanceShader!BZ78*LightShader!BZ78*(IF(OFFSET(Ghosts!$S$41,COLUMN(),0)&lt;ScreenHeight!$E79,
   1,
   (SQRT(OFFSET(Ghosts!$T$41,COLUMN(),0)-OFFSET(Ghosts!$R$41,COLUMN(),0)*ScreenHeight!$D79)-1))+IF(Ghosts!$B$35,IF(Param!$M$21,-1-POWER(0.3,Param!$M$21)/(IF(Param!$M$21&lt;20,LightShader!BZ169,OFFSET(LightShader!BZ169,Param!$M$21-20,0)
)+POWER(0.3,Param!$M$21)),-2),0))</f>
        <v>5.1396106797837051</v>
      </c>
      <c r="CA78" s="53">
        <f ca="1">IF(ScreenHeight!$B79&lt;OFFSET(Radar!$AC$3,COLUMN(),0),
    Param!$B$38/ScreenHeight!$B79,
    (Param!$B$37+1/(1-OFFSET(Radar!$AD$3,COLUMN(),0)*ScreenHeight!$C79)/Param!$B$39)/OFFSET(Radar!$AC$3,COLUMN(),0)
)*DistanceShader!CA78*LightShader!CA78*(IF(OFFSET(Ghosts!$S$41,COLUMN(),0)&lt;ScreenHeight!$E79,
   1,
   (SQRT(OFFSET(Ghosts!$T$41,COLUMN(),0)-OFFSET(Ghosts!$R$41,COLUMN(),0)*ScreenHeight!$D79)-1))+IF(Ghosts!$B$35,IF(Param!$M$21,-1-POWER(0.3,Param!$M$21)/(IF(Param!$M$21&lt;20,LightShader!CA169,OFFSET(LightShader!CA169,Param!$M$21-20,0)
)+POWER(0.3,Param!$M$21)),-2),0))</f>
        <v>5.2017108390584434</v>
      </c>
      <c r="CB78" s="53">
        <f ca="1">IF(ScreenHeight!$B79&lt;OFFSET(Radar!$AC$3,COLUMN(),0),
    Param!$B$38/ScreenHeight!$B79,
    (Param!$B$37+1/(1-OFFSET(Radar!$AD$3,COLUMN(),0)*ScreenHeight!$C79)/Param!$B$39)/OFFSET(Radar!$AC$3,COLUMN(),0)
)*DistanceShader!CB78*LightShader!CB78*(IF(OFFSET(Ghosts!$S$41,COLUMN(),0)&lt;ScreenHeight!$E79,
   1,
   (SQRT(OFFSET(Ghosts!$T$41,COLUMN(),0)-OFFSET(Ghosts!$R$41,COLUMN(),0)*ScreenHeight!$D79)-1))+IF(Ghosts!$B$35,IF(Param!$M$21,-1-POWER(0.3,Param!$M$21)/(IF(Param!$M$21&lt;20,LightShader!CB169,OFFSET(LightShader!CB169,Param!$M$21-20,0)
)+POWER(0.3,Param!$M$21)),-2),0))</f>
        <v>5.2616906710572975</v>
      </c>
      <c r="CC78" s="53">
        <f ca="1">IF(ScreenHeight!$B79&lt;OFFSET(Radar!$AC$3,COLUMN(),0),
    Param!$B$38/ScreenHeight!$B79,
    (Param!$B$37+1/(1-OFFSET(Radar!$AD$3,COLUMN(),0)*ScreenHeight!$C79)/Param!$B$39)/OFFSET(Radar!$AC$3,COLUMN(),0)
)*DistanceShader!CC78*LightShader!CC78*(IF(OFFSET(Ghosts!$S$41,COLUMN(),0)&lt;ScreenHeight!$E79,
   1,
   (SQRT(OFFSET(Ghosts!$T$41,COLUMN(),0)-OFFSET(Ghosts!$R$41,COLUMN(),0)*ScreenHeight!$D79)-1))+IF(Ghosts!$B$35,IF(Param!$M$21,-1-POWER(0.3,Param!$M$21)/(IF(Param!$M$21&lt;20,LightShader!CC169,OFFSET(LightShader!CC169,Param!$M$21-20,0)
)+POWER(0.3,Param!$M$21)),-2),0))</f>
        <v>5.319261516608317</v>
      </c>
      <c r="CD78" s="53">
        <f ca="1">IF(ScreenHeight!$B79&lt;OFFSET(Radar!$AC$3,COLUMN(),0),
    Param!$B$38/ScreenHeight!$B79,
    (Param!$B$37+1/(1-OFFSET(Radar!$AD$3,COLUMN(),0)*ScreenHeight!$C79)/Param!$B$39)/OFFSET(Radar!$AC$3,COLUMN(),0)
)*DistanceShader!CD78*LightShader!CD78*(IF(OFFSET(Ghosts!$S$41,COLUMN(),0)&lt;ScreenHeight!$E79,
   1,
   (SQRT(OFFSET(Ghosts!$T$41,COLUMN(),0)-OFFSET(Ghosts!$R$41,COLUMN(),0)*ScreenHeight!$D79)-1))+IF(Ghosts!$B$35,IF(Param!$M$21,-1-POWER(0.3,Param!$M$21)/(IF(Param!$M$21&lt;20,LightShader!CD169,OFFSET(LightShader!CD169,Param!$M$21-20,0)
)+POWER(0.3,Param!$M$21)),-2),0))</f>
        <v>5.3741293852113294</v>
      </c>
      <c r="CE78" s="53">
        <f ca="1">IF(ScreenHeight!$B79&lt;OFFSET(Radar!$AC$3,COLUMN(),0),
    Param!$B$38/ScreenHeight!$B79,
    (Param!$B$37+1/(1-OFFSET(Radar!$AD$3,COLUMN(),0)*ScreenHeight!$C79)/Param!$B$39)/OFFSET(Radar!$AC$3,COLUMN(),0)
)*DistanceShader!CE78*LightShader!CE78*(IF(OFFSET(Ghosts!$S$41,COLUMN(),0)&lt;ScreenHeight!$E79,
   1,
   (SQRT(OFFSET(Ghosts!$T$41,COLUMN(),0)-OFFSET(Ghosts!$R$41,COLUMN(),0)*ScreenHeight!$D79)-1))+IF(Ghosts!$B$35,IF(Param!$M$21,-1-POWER(0.3,Param!$M$21)/(IF(Param!$M$21&lt;20,LightShader!CE169,OFFSET(LightShader!CE169,Param!$M$21-20,0)
)+POWER(0.3,Param!$M$21)),-2),0))</f>
        <v>5.4259980784356676</v>
      </c>
      <c r="CF78" s="53">
        <f ca="1">IF(ScreenHeight!$B79&lt;OFFSET(Radar!$AC$3,COLUMN(),0),
    Param!$B$38/ScreenHeight!$B79,
    (Param!$B$37+1/(1-OFFSET(Radar!$AD$3,COLUMN(),0)*ScreenHeight!$C79)/Param!$B$39)/OFFSET(Radar!$AC$3,COLUMN(),0)
)*DistanceShader!CF78*LightShader!CF78*(IF(OFFSET(Ghosts!$S$41,COLUMN(),0)&lt;ScreenHeight!$E79,
   1,
   (SQRT(OFFSET(Ghosts!$T$41,COLUMN(),0)-OFFSET(Ghosts!$R$41,COLUMN(),0)*ScreenHeight!$D79)-1))+IF(Ghosts!$B$35,IF(Param!$M$21,-1-POWER(0.3,Param!$M$21)/(IF(Param!$M$21&lt;20,LightShader!CF169,OFFSET(LightShader!CF169,Param!$M$21-20,0)
)+POWER(0.3,Param!$M$21)),-2),0))</f>
        <v>5.4745727115268421</v>
      </c>
      <c r="CG78" s="53">
        <f ca="1">IF(ScreenHeight!$B79&lt;OFFSET(Radar!$AC$3,COLUMN(),0),
    Param!$B$38/ScreenHeight!$B79,
    (Param!$B$37+1/(1-OFFSET(Radar!$AD$3,COLUMN(),0)*ScreenHeight!$C79)/Param!$B$39)/OFFSET(Radar!$AC$3,COLUMN(),0)
)*DistanceShader!CG78*LightShader!CG78*(IF(OFFSET(Ghosts!$S$41,COLUMN(),0)&lt;ScreenHeight!$E79,
   1,
   (SQRT(OFFSET(Ghosts!$T$41,COLUMN(),0)-OFFSET(Ghosts!$R$41,COLUMN(),0)*ScreenHeight!$D79)-1))+IF(Ghosts!$B$35,IF(Param!$M$21,-1-POWER(0.3,Param!$M$21)/(IF(Param!$M$21&lt;20,LightShader!CG169,OFFSET(LightShader!CG169,Param!$M$21-20,0)
)+POWER(0.3,Param!$M$21)),-2),0))</f>
        <v>5.5195635836330323</v>
      </c>
      <c r="CH78" s="53">
        <f ca="1">IF(ScreenHeight!$B79&lt;OFFSET(Radar!$AC$3,COLUMN(),0),
    Param!$B$38/ScreenHeight!$B79,
    (Param!$B$37+1/(1-OFFSET(Radar!$AD$3,COLUMN(),0)*ScreenHeight!$C79)/Param!$B$39)/OFFSET(Radar!$AC$3,COLUMN(),0)
)*DistanceShader!CH78*LightShader!CH78*(IF(OFFSET(Ghosts!$S$41,COLUMN(),0)&lt;ScreenHeight!$E79,
   1,
   (SQRT(OFFSET(Ghosts!$T$41,COLUMN(),0)-OFFSET(Ghosts!$R$41,COLUMN(),0)*ScreenHeight!$D79)-1))+IF(Ghosts!$B$35,IF(Param!$M$21,-1-POWER(0.3,Param!$M$21)/(IF(Param!$M$21&lt;20,LightShader!CH169,OFFSET(LightShader!CH169,Param!$M$21-20,0)
)+POWER(0.3,Param!$M$21)),-2),0))</f>
        <v>5.5606903258508655</v>
      </c>
      <c r="CI78" s="53">
        <f ca="1">IF(ScreenHeight!$B79&lt;OFFSET(Radar!$AC$3,COLUMN(),0),
    Param!$B$38/ScreenHeight!$B79,
    (Param!$B$37+1/(1-OFFSET(Radar!$AD$3,COLUMN(),0)*ScreenHeight!$C79)/Param!$B$39)/OFFSET(Radar!$AC$3,COLUMN(),0)
)*DistanceShader!CI78*LightShader!CI78*(IF(OFFSET(Ghosts!$S$41,COLUMN(),0)&lt;ScreenHeight!$E79,
   1,
   (SQRT(OFFSET(Ghosts!$T$41,COLUMN(),0)-OFFSET(Ghosts!$R$41,COLUMN(),0)*ScreenHeight!$D79)-1))+IF(Ghosts!$B$35,IF(Param!$M$21,-1-POWER(0.3,Param!$M$21)/(IF(Param!$M$21&lt;20,LightShader!CI169,OFFSET(LightShader!CI169,Param!$M$21-20,0)
)+POWER(0.3,Param!$M$21)),-2),0))</f>
        <v>5.5976862353904737</v>
      </c>
      <c r="CJ78" s="53">
        <f ca="1">IF(ScreenHeight!$B79&lt;OFFSET(Radar!$AC$3,COLUMN(),0),
    Param!$B$38/ScreenHeight!$B79,
    (Param!$B$37+1/(1-OFFSET(Radar!$AD$3,COLUMN(),0)*ScreenHeight!$C79)/Param!$B$39)/OFFSET(Radar!$AC$3,COLUMN(),0)
)*DistanceShader!CJ78*LightShader!CJ78*(IF(OFFSET(Ghosts!$S$41,COLUMN(),0)&lt;ScreenHeight!$E79,
   1,
   (SQRT(OFFSET(Ghosts!$T$41,COLUMN(),0)-OFFSET(Ghosts!$R$41,COLUMN(),0)*ScreenHeight!$D79)-1))+IF(Ghosts!$B$35,IF(Param!$M$21,-1-POWER(0.3,Param!$M$21)/(IF(Param!$M$21&lt;20,LightShader!CJ169,OFFSET(LightShader!CJ169,Param!$M$21-20,0)
)+POWER(0.3,Param!$M$21)),-2),0))</f>
        <v>5.6303026850402045</v>
      </c>
      <c r="CK78" s="53">
        <f ca="1">IF(ScreenHeight!$B79&lt;OFFSET(Radar!$AC$3,COLUMN(),0),
    Param!$B$38/ScreenHeight!$B79,
    (Param!$B$37+1/(1-OFFSET(Radar!$AD$3,COLUMN(),0)*ScreenHeight!$C79)/Param!$B$39)/OFFSET(Radar!$AC$3,COLUMN(),0)
)*DistanceShader!CK78*LightShader!CK78*(IF(OFFSET(Ghosts!$S$41,COLUMN(),0)&lt;ScreenHeight!$E79,
   1,
   (SQRT(OFFSET(Ghosts!$T$41,COLUMN(),0)-OFFSET(Ghosts!$R$41,COLUMN(),0)*ScreenHeight!$D79)-1))+IF(Ghosts!$B$35,IF(Param!$M$21,-1-POWER(0.3,Param!$M$21)/(IF(Param!$M$21&lt;20,LightShader!CK169,OFFSET(LightShader!CK169,Param!$M$21-20,0)
)+POWER(0.3,Param!$M$21)),-2),0))</f>
        <v>5.6583134813637894</v>
      </c>
      <c r="CL78" s="53">
        <f ca="1">IF(ScreenHeight!$B79&lt;OFFSET(Radar!$AC$3,COLUMN(),0),
    Param!$B$38/ScreenHeight!$B79,
    (Param!$B$37+1/(1-OFFSET(Radar!$AD$3,COLUMN(),0)*ScreenHeight!$C79)/Param!$B$39)/OFFSET(Radar!$AC$3,COLUMN(),0)
)*DistanceShader!CL78*LightShader!CL78*(IF(OFFSET(Ghosts!$S$41,COLUMN(),0)&lt;ScreenHeight!$E79,
   1,
   (SQRT(OFFSET(Ghosts!$T$41,COLUMN(),0)-OFFSET(Ghosts!$R$41,COLUMN(),0)*ScreenHeight!$D79)-1))+IF(Ghosts!$B$35,IF(Param!$M$21,-1-POWER(0.3,Param!$M$21)/(IF(Param!$M$21&lt;20,LightShader!CL169,OFFSET(LightShader!CL169,Param!$M$21-20,0)
)+POWER(0.3,Param!$M$21)),-2),0))</f>
        <v>5.6815190342620756</v>
      </c>
      <c r="CM78" s="53">
        <f ca="1">IF(ScreenHeight!$B79&lt;OFFSET(Radar!$AC$3,COLUMN(),0),
    Param!$B$38/ScreenHeight!$B79,
    (Param!$B$37+1/(1-OFFSET(Radar!$AD$3,COLUMN(),0)*ScreenHeight!$C79)/Param!$B$39)/OFFSET(Radar!$AC$3,COLUMN(),0)
)*DistanceShader!CM78*LightShader!CM78*(IF(OFFSET(Ghosts!$S$41,COLUMN(),0)&lt;ScreenHeight!$E79,
   1,
   (SQRT(OFFSET(Ghosts!$T$41,COLUMN(),0)-OFFSET(Ghosts!$R$41,COLUMN(),0)*ScreenHeight!$D79)-1))+IF(Ghosts!$B$35,IF(Param!$M$21,-1-POWER(0.3,Param!$M$21)/(IF(Param!$M$21&lt;20,LightShader!CM169,OFFSET(LightShader!CM169,Param!$M$21-20,0)
)+POWER(0.3,Param!$M$21)),-2),0))</f>
        <v>5.6997501960703776</v>
      </c>
      <c r="CN78" s="53">
        <f ca="1">IF(ScreenHeight!$B79&lt;OFFSET(Radar!$AC$3,COLUMN(),0),
    Param!$B$38/ScreenHeight!$B79,
    (Param!$B$37+1/(1-OFFSET(Radar!$AD$3,COLUMN(),0)*ScreenHeight!$C79)/Param!$B$39)/OFFSET(Radar!$AC$3,COLUMN(),0)
)*DistanceShader!CN78*LightShader!CN78*(IF(OFFSET(Ghosts!$S$41,COLUMN(),0)&lt;ScreenHeight!$E79,
   1,
   (SQRT(OFFSET(Ghosts!$T$41,COLUMN(),0)-OFFSET(Ghosts!$R$41,COLUMN(),0)*ScreenHeight!$D79)-1))+IF(Ghosts!$B$35,IF(Param!$M$21,-1-POWER(0.3,Param!$M$21)/(IF(Param!$M$21&lt;20,LightShader!CN169,OFFSET(LightShader!CN169,Param!$M$21-20,0)
)+POWER(0.3,Param!$M$21)),-2),0))</f>
        <v>5.7128716312773458</v>
      </c>
      <c r="CO78" s="53">
        <f ca="1">IF(ScreenHeight!$B79&lt;OFFSET(Radar!$AC$3,COLUMN(),0),
    Param!$B$38/ScreenHeight!$B79,
    (Param!$B$37+1/(1-OFFSET(Radar!$AD$3,COLUMN(),0)*ScreenHeight!$C79)/Param!$B$39)/OFFSET(Radar!$AC$3,COLUMN(),0)
)*DistanceShader!CO78*LightShader!CO78*(IF(OFFSET(Ghosts!$S$41,COLUMN(),0)&lt;ScreenHeight!$E79,
   1,
   (SQRT(OFFSET(Ghosts!$T$41,COLUMN(),0)-OFFSET(Ghosts!$R$41,COLUMN(),0)*ScreenHeight!$D79)-1))+IF(Ghosts!$B$35,IF(Param!$M$21,-1-POWER(0.3,Param!$M$21)/(IF(Param!$M$21&lt;20,LightShader!CO169,OFFSET(LightShader!CO169,Param!$M$21-20,0)
)+POWER(0.3,Param!$M$21)),-2),0))</f>
        <v>5.7207845887641486</v>
      </c>
      <c r="CP78" s="53">
        <f ca="1">IF(ScreenHeight!$B79&lt;OFFSET(Radar!$AC$3,COLUMN(),0),
    Param!$B$38/ScreenHeight!$B79,
    (Param!$B$37+1/(1-OFFSET(Radar!$AD$3,COLUMN(),0)*ScreenHeight!$C79)/Param!$B$39)/OFFSET(Radar!$AC$3,COLUMN(),0)
)*DistanceShader!CP78*LightShader!CP78*(IF(OFFSET(Ghosts!$S$41,COLUMN(),0)&lt;ScreenHeight!$E79,
   1,
   (SQRT(OFFSET(Ghosts!$T$41,COLUMN(),0)-OFFSET(Ghosts!$R$41,COLUMN(),0)*ScreenHeight!$D79)-1))+IF(Ghosts!$B$35,IF(Param!$M$21,-1-POWER(0.3,Param!$M$21)/(IF(Param!$M$21&lt;20,LightShader!CP169,OFFSET(LightShader!CP169,Param!$M$21-20,0)
)+POWER(0.3,Param!$M$21)),-2),0))</f>
        <v>5.7234289670661385</v>
      </c>
      <c r="CQ78" s="53">
        <f ca="1">IF(ScreenHeight!$B79&lt;OFFSET(Radar!$AC$3,COLUMN(),0),
    Param!$B$38/ScreenHeight!$B79,
    (Param!$B$37+1/(1-OFFSET(Radar!$AD$3,COLUMN(),0)*ScreenHeight!$C79)/Param!$B$39)/OFFSET(Radar!$AC$3,COLUMN(),0)
)*DistanceShader!CQ78*LightShader!CQ78*(IF(OFFSET(Ghosts!$S$41,COLUMN(),0)&lt;ScreenHeight!$E79,
   1,
   (SQRT(OFFSET(Ghosts!$T$41,COLUMN(),0)-OFFSET(Ghosts!$R$41,COLUMN(),0)*ScreenHeight!$D79)-1))+IF(Ghosts!$B$35,IF(Param!$M$21,-1-POWER(0.3,Param!$M$21)/(IF(Param!$M$21&lt;20,LightShader!CQ169,OFFSET(LightShader!CQ169,Param!$M$21-20,0)
)+POWER(0.3,Param!$M$21)),-2),0))</f>
        <v>5.7207845887641486</v>
      </c>
      <c r="CR78" s="53">
        <f ca="1">IF(ScreenHeight!$B79&lt;OFFSET(Radar!$AC$3,COLUMN(),0),
    Param!$B$38/ScreenHeight!$B79,
    (Param!$B$37+1/(1-OFFSET(Radar!$AD$3,COLUMN(),0)*ScreenHeight!$C79)/Param!$B$39)/OFFSET(Radar!$AC$3,COLUMN(),0)
)*DistanceShader!CR78*LightShader!CR78*(IF(OFFSET(Ghosts!$S$41,COLUMN(),0)&lt;ScreenHeight!$E79,
   1,
   (SQRT(OFFSET(Ghosts!$T$41,COLUMN(),0)-OFFSET(Ghosts!$R$41,COLUMN(),0)*ScreenHeight!$D79)-1))+IF(Ghosts!$B$35,IF(Param!$M$21,-1-POWER(0.3,Param!$M$21)/(IF(Param!$M$21&lt;20,LightShader!CR169,OFFSET(LightShader!CR169,Param!$M$21-20,0)
)+POWER(0.3,Param!$M$21)),-2),0))</f>
        <v>5.7128716312773458</v>
      </c>
      <c r="CS78" s="53">
        <f ca="1">IF(ScreenHeight!$B79&lt;OFFSET(Radar!$AC$3,COLUMN(),0),
    Param!$B$38/ScreenHeight!$B79,
    (Param!$B$37+1/(1-OFFSET(Radar!$AD$3,COLUMN(),0)*ScreenHeight!$C79)/Param!$B$39)/OFFSET(Radar!$AC$3,COLUMN(),0)
)*DistanceShader!CS78*LightShader!CS78*(IF(OFFSET(Ghosts!$S$41,COLUMN(),0)&lt;ScreenHeight!$E79,
   1,
   (SQRT(OFFSET(Ghosts!$T$41,COLUMN(),0)-OFFSET(Ghosts!$R$41,COLUMN(),0)*ScreenHeight!$D79)-1))+IF(Ghosts!$B$35,IF(Param!$M$21,-1-POWER(0.3,Param!$M$21)/(IF(Param!$M$21&lt;20,LightShader!CS169,OFFSET(LightShader!CS169,Param!$M$21-20,0)
)+POWER(0.3,Param!$M$21)),-2),0))</f>
        <v>5.6997501960703776</v>
      </c>
      <c r="CT78" s="53">
        <f ca="1">IF(ScreenHeight!$B79&lt;OFFSET(Radar!$AC$3,COLUMN(),0),
    Param!$B$38/ScreenHeight!$B79,
    (Param!$B$37+1/(1-OFFSET(Radar!$AD$3,COLUMN(),0)*ScreenHeight!$C79)/Param!$B$39)/OFFSET(Radar!$AC$3,COLUMN(),0)
)*DistanceShader!CT78*LightShader!CT78*(IF(OFFSET(Ghosts!$S$41,COLUMN(),0)&lt;ScreenHeight!$E79,
   1,
   (SQRT(OFFSET(Ghosts!$T$41,COLUMN(),0)-OFFSET(Ghosts!$R$41,COLUMN(),0)*ScreenHeight!$D79)-1))+IF(Ghosts!$B$35,IF(Param!$M$21,-1-POWER(0.3,Param!$M$21)/(IF(Param!$M$21&lt;20,LightShader!CT169,OFFSET(LightShader!CT169,Param!$M$21-20,0)
)+POWER(0.3,Param!$M$21)),-2),0))</f>
        <v>5.6815190342620756</v>
      </c>
      <c r="CU78" s="53">
        <f ca="1">IF(ScreenHeight!$B79&lt;OFFSET(Radar!$AC$3,COLUMN(),0),
    Param!$B$38/ScreenHeight!$B79,
    (Param!$B$37+1/(1-OFFSET(Radar!$AD$3,COLUMN(),0)*ScreenHeight!$C79)/Param!$B$39)/OFFSET(Radar!$AC$3,COLUMN(),0)
)*DistanceShader!CU78*LightShader!CU78*(IF(OFFSET(Ghosts!$S$41,COLUMN(),0)&lt;ScreenHeight!$E79,
   1,
   (SQRT(OFFSET(Ghosts!$T$41,COLUMN(),0)-OFFSET(Ghosts!$R$41,COLUMN(),0)*ScreenHeight!$D79)-1))+IF(Ghosts!$B$35,IF(Param!$M$21,-1-POWER(0.3,Param!$M$21)/(IF(Param!$M$21&lt;20,LightShader!CU169,OFFSET(LightShader!CU169,Param!$M$21-20,0)
)+POWER(0.3,Param!$M$21)),-2),0))</f>
        <v>5.6583134813637894</v>
      </c>
      <c r="CV78" s="53">
        <f ca="1">IF(ScreenHeight!$B79&lt;OFFSET(Radar!$AC$3,COLUMN(),0),
    Param!$B$38/ScreenHeight!$B79,
    (Param!$B$37+1/(1-OFFSET(Radar!$AD$3,COLUMN(),0)*ScreenHeight!$C79)/Param!$B$39)/OFFSET(Radar!$AC$3,COLUMN(),0)
)*DistanceShader!CV78*LightShader!CV78*(IF(OFFSET(Ghosts!$S$41,COLUMN(),0)&lt;ScreenHeight!$E79,
   1,
   (SQRT(OFFSET(Ghosts!$T$41,COLUMN(),0)-OFFSET(Ghosts!$R$41,COLUMN(),0)*ScreenHeight!$D79)-1))+IF(Ghosts!$B$35,IF(Param!$M$21,-1-POWER(0.3,Param!$M$21)/(IF(Param!$M$21&lt;20,LightShader!CV169,OFFSET(LightShader!CV169,Param!$M$21-20,0)
)+POWER(0.3,Param!$M$21)),-2),0))</f>
        <v>5.6303026850402045</v>
      </c>
      <c r="CW78" s="53">
        <f ca="1">IF(ScreenHeight!$B79&lt;OFFSET(Radar!$AC$3,COLUMN(),0),
    Param!$B$38/ScreenHeight!$B79,
    (Param!$B$37+1/(1-OFFSET(Radar!$AD$3,COLUMN(),0)*ScreenHeight!$C79)/Param!$B$39)/OFFSET(Radar!$AC$3,COLUMN(),0)
)*DistanceShader!CW78*LightShader!CW78*(IF(OFFSET(Ghosts!$S$41,COLUMN(),0)&lt;ScreenHeight!$E79,
   1,
   (SQRT(OFFSET(Ghosts!$T$41,COLUMN(),0)-OFFSET(Ghosts!$R$41,COLUMN(),0)*ScreenHeight!$D79)-1))+IF(Ghosts!$B$35,IF(Param!$M$21,-1-POWER(0.3,Param!$M$21)/(IF(Param!$M$21&lt;20,LightShader!CW169,OFFSET(LightShader!CW169,Param!$M$21-20,0)
)+POWER(0.3,Param!$M$21)),-2),0))</f>
        <v>5.5976862353904737</v>
      </c>
      <c r="CX78" s="53">
        <f ca="1">IF(ScreenHeight!$B79&lt;OFFSET(Radar!$AC$3,COLUMN(),0),
    Param!$B$38/ScreenHeight!$B79,
    (Param!$B$37+1/(1-OFFSET(Radar!$AD$3,COLUMN(),0)*ScreenHeight!$C79)/Param!$B$39)/OFFSET(Radar!$AC$3,COLUMN(),0)
)*DistanceShader!CX78*LightShader!CX78*(IF(OFFSET(Ghosts!$S$41,COLUMN(),0)&lt;ScreenHeight!$E79,
   1,
   (SQRT(OFFSET(Ghosts!$T$41,COLUMN(),0)-OFFSET(Ghosts!$R$41,COLUMN(),0)*ScreenHeight!$D79)-1))+IF(Ghosts!$B$35,IF(Param!$M$21,-1-POWER(0.3,Param!$M$21)/(IF(Param!$M$21&lt;20,LightShader!CX169,OFFSET(LightShader!CX169,Param!$M$21-20,0)
)+POWER(0.3,Param!$M$21)),-2),0))</f>
        <v>5.5606903258508655</v>
      </c>
      <c r="CY78" s="53">
        <f ca="1">IF(ScreenHeight!$B79&lt;OFFSET(Radar!$AC$3,COLUMN(),0),
    Param!$B$38/ScreenHeight!$B79,
    (Param!$B$37+1/(1-OFFSET(Radar!$AD$3,COLUMN(),0)*ScreenHeight!$C79)/Param!$B$39)/OFFSET(Radar!$AC$3,COLUMN(),0)
)*DistanceShader!CY78*LightShader!CY78*(IF(OFFSET(Ghosts!$S$41,COLUMN(),0)&lt;ScreenHeight!$E79,
   1,
   (SQRT(OFFSET(Ghosts!$T$41,COLUMN(),0)-OFFSET(Ghosts!$R$41,COLUMN(),0)*ScreenHeight!$D79)-1))+IF(Ghosts!$B$35,IF(Param!$M$21,-1-POWER(0.3,Param!$M$21)/(IF(Param!$M$21&lt;20,LightShader!CY169,OFFSET(LightShader!CY169,Param!$M$21-20,0)
)+POWER(0.3,Param!$M$21)),-2),0))</f>
        <v>5.5195635836330323</v>
      </c>
      <c r="CZ78" s="53">
        <f ca="1">IF(ScreenHeight!$B79&lt;OFFSET(Radar!$AC$3,COLUMN(),0),
    Param!$B$38/ScreenHeight!$B79,
    (Param!$B$37+1/(1-OFFSET(Radar!$AD$3,COLUMN(),0)*ScreenHeight!$C79)/Param!$B$39)/OFFSET(Radar!$AC$3,COLUMN(),0)
)*DistanceShader!CZ78*LightShader!CZ78*(IF(OFFSET(Ghosts!$S$41,COLUMN(),0)&lt;ScreenHeight!$E79,
   1,
   (SQRT(OFFSET(Ghosts!$T$41,COLUMN(),0)-OFFSET(Ghosts!$R$41,COLUMN(),0)*ScreenHeight!$D79)-1))+IF(Ghosts!$B$35,IF(Param!$M$21,-1-POWER(0.3,Param!$M$21)/(IF(Param!$M$21&lt;20,LightShader!CZ169,OFFSET(LightShader!CZ169,Param!$M$21-20,0)
)+POWER(0.3,Param!$M$21)),-2),0))</f>
        <v>5.4745727115268421</v>
      </c>
      <c r="DA78" s="53">
        <f ca="1">IF(ScreenHeight!$B79&lt;OFFSET(Radar!$AC$3,COLUMN(),0),
    Param!$B$38/ScreenHeight!$B79,
    (Param!$B$37+1/(1-OFFSET(Radar!$AD$3,COLUMN(),0)*ScreenHeight!$C79)/Param!$B$39)/OFFSET(Radar!$AC$3,COLUMN(),0)
)*DistanceShader!DA78*LightShader!DA78*(IF(OFFSET(Ghosts!$S$41,COLUMN(),0)&lt;ScreenHeight!$E79,
   1,
   (SQRT(OFFSET(Ghosts!$T$41,COLUMN(),0)-OFFSET(Ghosts!$R$41,COLUMN(),0)*ScreenHeight!$D79)-1))+IF(Ghosts!$B$35,IF(Param!$M$21,-1-POWER(0.3,Param!$M$21)/(IF(Param!$M$21&lt;20,LightShader!DA169,OFFSET(LightShader!DA169,Param!$M$21-20,0)
)+POWER(0.3,Param!$M$21)),-2),0))</f>
        <v>5.4259980784356676</v>
      </c>
      <c r="DB78" s="53">
        <f ca="1">IF(ScreenHeight!$B79&lt;OFFSET(Radar!$AC$3,COLUMN(),0),
    Param!$B$38/ScreenHeight!$B79,
    (Param!$B$37+1/(1-OFFSET(Radar!$AD$3,COLUMN(),0)*ScreenHeight!$C79)/Param!$B$39)/OFFSET(Radar!$AC$3,COLUMN(),0)
)*DistanceShader!DB78*LightShader!DB78*(IF(OFFSET(Ghosts!$S$41,COLUMN(),0)&lt;ScreenHeight!$E79,
   1,
   (SQRT(OFFSET(Ghosts!$T$41,COLUMN(),0)-OFFSET(Ghosts!$R$41,COLUMN(),0)*ScreenHeight!$D79)-1))+IF(Ghosts!$B$35,IF(Param!$M$21,-1-POWER(0.3,Param!$M$21)/(IF(Param!$M$21&lt;20,LightShader!DB169,OFFSET(LightShader!DB169,Param!$M$21-20,0)
)+POWER(0.3,Param!$M$21)),-2),0))</f>
        <v>5.3741293852113294</v>
      </c>
      <c r="DC78" s="53">
        <f ca="1">IF(ScreenHeight!$B79&lt;OFFSET(Radar!$AC$3,COLUMN(),0),
    Param!$B$38/ScreenHeight!$B79,
    (Param!$B$37+1/(1-OFFSET(Radar!$AD$3,COLUMN(),0)*ScreenHeight!$C79)/Param!$B$39)/OFFSET(Radar!$AC$3,COLUMN(),0)
)*DistanceShader!DC78*LightShader!DC78*(IF(OFFSET(Ghosts!$S$41,COLUMN(),0)&lt;ScreenHeight!$E79,
   1,
   (SQRT(OFFSET(Ghosts!$T$41,COLUMN(),0)-OFFSET(Ghosts!$R$41,COLUMN(),0)*ScreenHeight!$D79)-1))+IF(Ghosts!$B$35,IF(Param!$M$21,-1-POWER(0.3,Param!$M$21)/(IF(Param!$M$21&lt;20,LightShader!DC169,OFFSET(LightShader!DC169,Param!$M$21-20,0)
)+POWER(0.3,Param!$M$21)),-2),0))</f>
        <v>5.319261516608317</v>
      </c>
      <c r="DD78" s="53">
        <f ca="1">IF(ScreenHeight!$B79&lt;OFFSET(Radar!$AC$3,COLUMN(),0),
    Param!$B$38/ScreenHeight!$B79,
    (Param!$B$37+1/(1-OFFSET(Radar!$AD$3,COLUMN(),0)*ScreenHeight!$C79)/Param!$B$39)/OFFSET(Radar!$AC$3,COLUMN(),0)
)*DistanceShader!DD78*LightShader!DD78*(IF(OFFSET(Ghosts!$S$41,COLUMN(),0)&lt;ScreenHeight!$E79,
   1,
   (SQRT(OFFSET(Ghosts!$T$41,COLUMN(),0)-OFFSET(Ghosts!$R$41,COLUMN(),0)*ScreenHeight!$D79)-1))+IF(Ghosts!$B$35,IF(Param!$M$21,-1-POWER(0.3,Param!$M$21)/(IF(Param!$M$21&lt;20,LightShader!DD169,OFFSET(LightShader!DD169,Param!$M$21-20,0)
)+POWER(0.3,Param!$M$21)),-2),0))</f>
        <v>5.2616906710572975</v>
      </c>
      <c r="DE78" s="53">
        <f ca="1">IF(ScreenHeight!$B79&lt;OFFSET(Radar!$AC$3,COLUMN(),0),
    Param!$B$38/ScreenHeight!$B79,
    (Param!$B$37+1/(1-OFFSET(Radar!$AD$3,COLUMN(),0)*ScreenHeight!$C79)/Param!$B$39)/OFFSET(Radar!$AC$3,COLUMN(),0)
)*DistanceShader!DE78*LightShader!DE78*(IF(OFFSET(Ghosts!$S$41,COLUMN(),0)&lt;ScreenHeight!$E79,
   1,
   (SQRT(OFFSET(Ghosts!$T$41,COLUMN(),0)-OFFSET(Ghosts!$R$41,COLUMN(),0)*ScreenHeight!$D79)-1))+IF(Ghosts!$B$35,IF(Param!$M$21,-1-POWER(0.3,Param!$M$21)/(IF(Param!$M$21&lt;20,LightShader!DE169,OFFSET(LightShader!DE169,Param!$M$21-20,0)
)+POWER(0.3,Param!$M$21)),-2),0))</f>
        <v>5.2017108390584434</v>
      </c>
      <c r="DF78" s="53">
        <f ca="1">IF(ScreenHeight!$B79&lt;OFFSET(Radar!$AC$3,COLUMN(),0),
    Param!$B$38/ScreenHeight!$B79,
    (Param!$B$37+1/(1-OFFSET(Radar!$AD$3,COLUMN(),0)*ScreenHeight!$C79)/Param!$B$39)/OFFSET(Radar!$AC$3,COLUMN(),0)
)*DistanceShader!DF78*LightShader!DF78*(IF(OFFSET(Ghosts!$S$41,COLUMN(),0)&lt;ScreenHeight!$E79,
   1,
   (SQRT(OFFSET(Ghosts!$T$41,COLUMN(),0)-OFFSET(Ghosts!$R$41,COLUMN(),0)*ScreenHeight!$D79)-1))+IF(Ghosts!$B$35,IF(Param!$M$21,-1-POWER(0.3,Param!$M$21)/(IF(Param!$M$21&lt;20,LightShader!DF169,OFFSET(LightShader!DF169,Param!$M$21-20,0)
)+POWER(0.3,Param!$M$21)),-2),0))</f>
        <v>5.1396106797837051</v>
      </c>
      <c r="DG78" s="53">
        <f ca="1">IF(ScreenHeight!$B79&lt;OFFSET(Radar!$AC$3,COLUMN(),0),
    Param!$B$38/ScreenHeight!$B79,
    (Param!$B$37+1/(1-OFFSET(Radar!$AD$3,COLUMN(),0)*ScreenHeight!$C79)/Param!$B$39)/OFFSET(Radar!$AC$3,COLUMN(),0)
)*DistanceShader!DG78*LightShader!DG78*(IF(OFFSET(Ghosts!$S$41,COLUMN(),0)&lt;ScreenHeight!$E79,
   1,
   (SQRT(OFFSET(Ghosts!$T$41,COLUMN(),0)-OFFSET(Ghosts!$R$41,COLUMN(),0)*ScreenHeight!$D79)-1))+IF(Ghosts!$B$35,IF(Param!$M$21,-1-POWER(0.3,Param!$M$21)/(IF(Param!$M$21&lt;20,LightShader!DG169,OFFSET(LightShader!DG169,Param!$M$21-20,0)
)+POWER(0.3,Param!$M$21)),-2),0))</f>
        <v>5.0756708251977924</v>
      </c>
      <c r="DH78" s="53">
        <f ca="1">IF(ScreenHeight!$B79&lt;OFFSET(Radar!$AC$3,COLUMN(),0),
    Param!$B$38/ScreenHeight!$B79,
    (Param!$B$37+1/(1-OFFSET(Radar!$AD$3,COLUMN(),0)*ScreenHeight!$C79)/Param!$B$39)/OFFSET(Radar!$AC$3,COLUMN(),0)
)*DistanceShader!DH78*LightShader!DH78*(IF(OFFSET(Ghosts!$S$41,COLUMN(),0)&lt;ScreenHeight!$E79,
   1,
   (SQRT(OFFSET(Ghosts!$T$41,COLUMN(),0)-OFFSET(Ghosts!$R$41,COLUMN(),0)*ScreenHeight!$D79)-1))+IF(Ghosts!$B$35,IF(Param!$M$21,-1-POWER(0.3,Param!$M$21)/(IF(Param!$M$21&lt;20,LightShader!DH169,OFFSET(LightShader!DH169,Param!$M$21-20,0)
)+POWER(0.3,Param!$M$21)),-2),0))</f>
        <v>5.0101616226183827</v>
      </c>
      <c r="DI78" s="53">
        <f ca="1">IF(ScreenHeight!$B79&lt;OFFSET(Radar!$AC$3,COLUMN(),0),
    Param!$B$38/ScreenHeight!$B79,
    (Param!$B$37+1/(1-OFFSET(Radar!$AD$3,COLUMN(),0)*ScreenHeight!$C79)/Param!$B$39)/OFFSET(Radar!$AC$3,COLUMN(),0)
)*DistanceShader!DI78*LightShader!DI78*(IF(OFFSET(Ghosts!$S$41,COLUMN(),0)&lt;ScreenHeight!$E79,
   1,
   (SQRT(OFFSET(Ghosts!$T$41,COLUMN(),0)-OFFSET(Ghosts!$R$41,COLUMN(),0)*ScreenHeight!$D79)-1))+IF(Ghosts!$B$35,IF(Param!$M$21,-1-POWER(0.3,Param!$M$21)/(IF(Param!$M$21&lt;20,LightShader!DI169,OFFSET(LightShader!DI169,Param!$M$21-20,0)
)+POWER(0.3,Param!$M$21)),-2),0))</f>
        <v>4.9433413107903661</v>
      </c>
      <c r="DJ78" s="53">
        <f ca="1">IF(ScreenHeight!$B79&lt;OFFSET(Radar!$AC$3,COLUMN(),0),
    Param!$B$38/ScreenHeight!$B79,
    (Param!$B$37+1/(1-OFFSET(Radar!$AD$3,COLUMN(),0)*ScreenHeight!$C79)/Param!$B$39)/OFFSET(Radar!$AC$3,COLUMN(),0)
)*DistanceShader!DJ78*LightShader!DJ78*(IF(OFFSET(Ghosts!$S$41,COLUMN(),0)&lt;ScreenHeight!$E79,
   1,
   (SQRT(OFFSET(Ghosts!$T$41,COLUMN(),0)-OFFSET(Ghosts!$R$41,COLUMN(),0)*ScreenHeight!$D79)-1))+IF(Ghosts!$B$35,IF(Param!$M$21,-1-POWER(0.3,Param!$M$21)/(IF(Param!$M$21&lt;20,LightShader!DJ169,OFFSET(LightShader!DJ169,Param!$M$21-20,0)
)+POWER(0.3,Param!$M$21)),-2),0))</f>
        <v>4.8754546116067488</v>
      </c>
      <c r="DK78" s="53">
        <f ca="1">IF(ScreenHeight!$B79&lt;OFFSET(Radar!$AC$3,COLUMN(),0),
    Param!$B$38/ScreenHeight!$B79,
    (Param!$B$37+1/(1-OFFSET(Radar!$AD$3,COLUMN(),0)*ScreenHeight!$C79)/Param!$B$39)/OFFSET(Radar!$AC$3,COLUMN(),0)
)*DistanceShader!DK78*LightShader!DK78*(IF(OFFSET(Ghosts!$S$41,COLUMN(),0)&lt;ScreenHeight!$E79,
   1,
   (SQRT(OFFSET(Ghosts!$T$41,COLUMN(),0)-OFFSET(Ghosts!$R$41,COLUMN(),0)*ScreenHeight!$D79)-1))+IF(Ghosts!$B$35,IF(Param!$M$21,-1-POWER(0.3,Param!$M$21)/(IF(Param!$M$21&lt;20,LightShader!DK169,OFFSET(LightShader!DK169,Param!$M$21-20,0)
)+POWER(0.3,Param!$M$21)),-2),0))</f>
        <v>4.8067317096740778</v>
      </c>
      <c r="DL78" s="53">
        <f ca="1">IF(ScreenHeight!$B79&lt;OFFSET(Radar!$AC$3,COLUMN(),0),
    Param!$B$38/ScreenHeight!$B79,
    (Param!$B$37+1/(1-OFFSET(Radar!$AD$3,COLUMN(),0)*ScreenHeight!$C79)/Param!$B$39)/OFFSET(Radar!$AC$3,COLUMN(),0)
)*DistanceShader!DL78*LightShader!DL78*(IF(OFFSET(Ghosts!$S$41,COLUMN(),0)&lt;ScreenHeight!$E79,
   1,
   (SQRT(OFFSET(Ghosts!$T$41,COLUMN(),0)-OFFSET(Ghosts!$R$41,COLUMN(),0)*ScreenHeight!$D79)-1))+IF(Ghosts!$B$35,IF(Param!$M$21,-1-POWER(0.3,Param!$M$21)/(IF(Param!$M$21&lt;20,LightShader!DL169,OFFSET(LightShader!DL169,Param!$M$21-20,0)
)+POWER(0.3,Param!$M$21)),-2),0))</f>
        <v>4.7373875848898352</v>
      </c>
      <c r="DM78" s="53">
        <f ca="1">IF(ScreenHeight!$B79&lt;OFFSET(Radar!$AC$3,COLUMN(),0),
    Param!$B$38/ScreenHeight!$B79,
    (Param!$B$37+1/(1-OFFSET(Radar!$AD$3,COLUMN(),0)*ScreenHeight!$C79)/Param!$B$39)/OFFSET(Radar!$AC$3,COLUMN(),0)
)*DistanceShader!DM78*LightShader!DM78*(IF(OFFSET(Ghosts!$S$41,COLUMN(),0)&lt;ScreenHeight!$E79,
   1,
   (SQRT(OFFSET(Ghosts!$T$41,COLUMN(),0)-OFFSET(Ghosts!$R$41,COLUMN(),0)*ScreenHeight!$D79)-1))+IF(Ghosts!$B$35,IF(Param!$M$21,-1-POWER(0.3,Param!$M$21)/(IF(Param!$M$21&lt;20,LightShader!DM169,OFFSET(LightShader!DM169,Param!$M$21-20,0)
)+POWER(0.3,Param!$M$21)),-2),0))</f>
        <v>4.6676216588198134</v>
      </c>
      <c r="DN78" s="53">
        <f ca="1">IF(ScreenHeight!$B79&lt;OFFSET(Radar!$AC$3,COLUMN(),0),
    Param!$B$38/ScreenHeight!$B79,
    (Param!$B$37+1/(1-OFFSET(Radar!$AD$3,COLUMN(),0)*ScreenHeight!$C79)/Param!$B$39)/OFFSET(Radar!$AC$3,COLUMN(),0)
)*DistanceShader!DN78*LightShader!DN78*(IF(OFFSET(Ghosts!$S$41,COLUMN(),0)&lt;ScreenHeight!$E79,
   1,
   (SQRT(OFFSET(Ghosts!$T$41,COLUMN(),0)-OFFSET(Ghosts!$R$41,COLUMN(),0)*ScreenHeight!$D79)-1))+IF(Ghosts!$B$35,IF(Param!$M$21,-1-POWER(0.3,Param!$M$21)/(IF(Param!$M$21&lt;20,LightShader!DN169,OFFSET(LightShader!DN169,Param!$M$21-20,0)
)+POWER(0.3,Param!$M$21)),-2),0))</f>
        <v>4.5976177135846781</v>
      </c>
      <c r="DO78" s="53">
        <f ca="1">IF(ScreenHeight!$B79&lt;OFFSET(Radar!$AC$3,COLUMN(),0),
    Param!$B$38/ScreenHeight!$B79,
    (Param!$B$37+1/(1-OFFSET(Radar!$AD$3,COLUMN(),0)*ScreenHeight!$C79)/Param!$B$39)/OFFSET(Radar!$AC$3,COLUMN(),0)
)*DistanceShader!DO78*LightShader!DO78*(IF(OFFSET(Ghosts!$S$41,COLUMN(),0)&lt;ScreenHeight!$E79,
   1,
   (SQRT(OFFSET(Ghosts!$T$41,COLUMN(),0)-OFFSET(Ghosts!$R$41,COLUMN(),0)*ScreenHeight!$D79)-1))+IF(Ghosts!$B$35,IF(Param!$M$21,-1-POWER(0.3,Param!$M$21)/(IF(Param!$M$21&lt;20,LightShader!DO169,OFFSET(LightShader!DO169,Param!$M$21-20,0)
)+POWER(0.3,Param!$M$21)),-2),0))</f>
        <v>4.5275440417875705</v>
      </c>
      <c r="DP78" s="53">
        <f ca="1">IF(ScreenHeight!$B79&lt;OFFSET(Radar!$AC$3,COLUMN(),0),
    Param!$B$38/ScreenHeight!$B79,
    (Param!$B$37+1/(1-OFFSET(Radar!$AD$3,COLUMN(),0)*ScreenHeight!$C79)/Param!$B$39)/OFFSET(Radar!$AC$3,COLUMN(),0)
)*DistanceShader!DP78*LightShader!DP78*(IF(OFFSET(Ghosts!$S$41,COLUMN(),0)&lt;ScreenHeight!$E79,
   1,
   (SQRT(OFFSET(Ghosts!$T$41,COLUMN(),0)-OFFSET(Ghosts!$R$41,COLUMN(),0)*ScreenHeight!$D79)-1))+IF(Ghosts!$B$35,IF(Param!$M$21,-1-POWER(0.3,Param!$M$21)/(IF(Param!$M$21&lt;20,LightShader!DP169,OFFSET(LightShader!DP169,Param!$M$21-20,0)
)+POWER(0.3,Param!$M$21)),-2),0))</f>
        <v>4.457553787329732</v>
      </c>
      <c r="DQ78" s="53">
        <f ca="1">IF(ScreenHeight!$B79&lt;OFFSET(Radar!$AC$3,COLUMN(),0),
    Param!$B$38/ScreenHeight!$B79,
    (Param!$B$37+1/(1-OFFSET(Radar!$AD$3,COLUMN(),0)*ScreenHeight!$C79)/Param!$B$39)/OFFSET(Radar!$AC$3,COLUMN(),0)
)*DistanceShader!DQ78*LightShader!DQ78*(IF(OFFSET(Ghosts!$S$41,COLUMN(),0)&lt;ScreenHeight!$E79,
   1,
   (SQRT(OFFSET(Ghosts!$T$41,COLUMN(),0)-OFFSET(Ghosts!$R$41,COLUMN(),0)*ScreenHeight!$D79)-1))+IF(Ghosts!$B$35,IF(Param!$M$21,-1-POWER(0.3,Param!$M$21)/(IF(Param!$M$21&lt;20,LightShader!DQ169,OFFSET(LightShader!DQ169,Param!$M$21-20,0)
)+POWER(0.3,Param!$M$21)),-2),0))</f>
        <v>4.3877854393784146</v>
      </c>
      <c r="DR78" s="53">
        <f ca="1">IF(ScreenHeight!$B79&lt;OFFSET(Radar!$AC$3,COLUMN(),0),
    Param!$B$38/ScreenHeight!$B79,
    (Param!$B$37+1/(1-OFFSET(Radar!$AD$3,COLUMN(),0)*ScreenHeight!$C79)/Param!$B$39)/OFFSET(Radar!$AC$3,COLUMN(),0)
)*DistanceShader!DR78*LightShader!DR78*(IF(OFFSET(Ghosts!$S$41,COLUMN(),0)&lt;ScreenHeight!$E79,
   1,
   (SQRT(OFFSET(Ghosts!$T$41,COLUMN(),0)-OFFSET(Ghosts!$R$41,COLUMN(),0)*ScreenHeight!$D79)-1))+IF(Ghosts!$B$35,IF(Param!$M$21,-1-POWER(0.3,Param!$M$21)/(IF(Param!$M$21&lt;20,LightShader!DR169,OFFSET(LightShader!DR169,Param!$M$21-20,0)
)+POWER(0.3,Param!$M$21)),-2),0))</f>
        <v>4.3183634449193571</v>
      </c>
      <c r="DS78" s="53">
        <f ca="1">IF(ScreenHeight!$B79&lt;OFFSET(Radar!$AC$3,COLUMN(),0),
    Param!$B$38/ScreenHeight!$B79,
    (Param!$B$37+1/(1-OFFSET(Radar!$AD$3,COLUMN(),0)*ScreenHeight!$C79)/Param!$B$39)/OFFSET(Radar!$AC$3,COLUMN(),0)
)*DistanceShader!DS78*LightShader!DS78*(IF(OFFSET(Ghosts!$S$41,COLUMN(),0)&lt;ScreenHeight!$E79,
   1,
   (SQRT(OFFSET(Ghosts!$T$41,COLUMN(),0)-OFFSET(Ghosts!$R$41,COLUMN(),0)*ScreenHeight!$D79)-1))+IF(Ghosts!$B$35,IF(Param!$M$21,-1-POWER(0.3,Param!$M$21)/(IF(Param!$M$21&lt;20,LightShader!DS169,OFFSET(LightShader!DS169,Param!$M$21-20,0)
)+POWER(0.3,Param!$M$21)),-2),0))</f>
        <v>4.249398908942835</v>
      </c>
      <c r="DT78" s="53">
        <f ca="1">IF(ScreenHeight!$B79&lt;OFFSET(Radar!$AC$3,COLUMN(),0),
    Param!$B$38/ScreenHeight!$B79,
    (Param!$B$37+1/(1-OFFSET(Radar!$AD$3,COLUMN(),0)*ScreenHeight!$C79)/Param!$B$39)/OFFSET(Radar!$AC$3,COLUMN(),0)
)*DistanceShader!DT78*LightShader!DT78*(IF(OFFSET(Ghosts!$S$41,COLUMN(),0)&lt;ScreenHeight!$E79,
   1,
   (SQRT(OFFSET(Ghosts!$T$41,COLUMN(),0)-OFFSET(Ghosts!$R$41,COLUMN(),0)*ScreenHeight!$D79)-1))+IF(Ghosts!$B$35,IF(Param!$M$21,-1-POWER(0.3,Param!$M$21)/(IF(Param!$M$21&lt;20,LightShader!DT169,OFFSET(LightShader!DT169,Param!$M$21-20,0)
)+POWER(0.3,Param!$M$21)),-2),0))</f>
        <v>4.1809903551299437</v>
      </c>
      <c r="DU78" s="53">
        <f ca="1">IF(ScreenHeight!$B79&lt;OFFSET(Radar!$AC$3,COLUMN(),0),
    Param!$B$38/ScreenHeight!$B79,
    (Param!$B$37+1/(1-OFFSET(Radar!$AD$3,COLUMN(),0)*ScreenHeight!$C79)/Param!$B$39)/OFFSET(Radar!$AC$3,COLUMN(),0)
)*DistanceShader!DU78*LightShader!DU78*(IF(OFFSET(Ghosts!$S$41,COLUMN(),0)&lt;ScreenHeight!$E79,
   1,
   (SQRT(OFFSET(Ghosts!$T$41,COLUMN(),0)-OFFSET(Ghosts!$R$41,COLUMN(),0)*ScreenHeight!$D79)-1))+IF(Ghosts!$B$35,IF(Param!$M$21,-1-POWER(0.3,Param!$M$21)/(IF(Param!$M$21&lt;20,LightShader!DU169,OFFSET(LightShader!DU169,Param!$M$21-20,0)
)+POWER(0.3,Param!$M$21)),-2),0))</f>
        <v>4.1132245237301284</v>
      </c>
      <c r="DV78" s="53">
        <f ca="1">IF(ScreenHeight!$B79&lt;OFFSET(Radar!$AC$3,COLUMN(),0),
    Param!$B$38/ScreenHeight!$B79,
    (Param!$B$37+1/(1-OFFSET(Radar!$AD$3,COLUMN(),0)*ScreenHeight!$C79)/Param!$B$39)/OFFSET(Radar!$AC$3,COLUMN(),0)
)*DistanceShader!DV78*LightShader!DV78*(IF(OFFSET(Ghosts!$S$41,COLUMN(),0)&lt;ScreenHeight!$E79,
   1,
   (SQRT(OFFSET(Ghosts!$T$41,COLUMN(),0)-OFFSET(Ghosts!$R$41,COLUMN(),0)*ScreenHeight!$D79)-1))+IF(Ghosts!$B$35,IF(Param!$M$21,-1-POWER(0.3,Param!$M$21)/(IF(Param!$M$21&lt;20,LightShader!DV169,OFFSET(LightShader!DV169,Param!$M$21-20,0)
)+POWER(0.3,Param!$M$21)),-2),0))</f>
        <v>4.0461771870074745</v>
      </c>
      <c r="DW78" s="53">
        <f ca="1">IF(ScreenHeight!$B79&lt;OFFSET(Radar!$AC$3,COLUMN(),0),
    Param!$B$38/ScreenHeight!$B79,
    (Param!$B$37+1/(1-OFFSET(Radar!$AD$3,COLUMN(),0)*ScreenHeight!$C79)/Param!$B$39)/OFFSET(Radar!$AC$3,COLUMN(),0)
)*DistanceShader!DW78*LightShader!DW78*(IF(OFFSET(Ghosts!$S$41,COLUMN(),0)&lt;ScreenHeight!$E79,
   1,
   (SQRT(OFFSET(Ghosts!$T$41,COLUMN(),0)-OFFSET(Ghosts!$R$41,COLUMN(),0)*ScreenHeight!$D79)-1))+IF(Ghosts!$B$35,IF(Param!$M$21,-1-POWER(0.3,Param!$M$21)/(IF(Param!$M$21&lt;20,LightShader!DW169,OFFSET(LightShader!DW169,Param!$M$21-20,0)
)+POWER(0.3,Param!$M$21)),-2),0))</f>
        <v>3.9799139660809053</v>
      </c>
      <c r="DX78" s="53">
        <f ca="1">IF(ScreenHeight!$B79&lt;OFFSET(Radar!$AC$3,COLUMN(),0),
    Param!$B$38/ScreenHeight!$B79,
    (Param!$B$37+1/(1-OFFSET(Radar!$AD$3,COLUMN(),0)*ScreenHeight!$C79)/Param!$B$39)/OFFSET(Radar!$AC$3,COLUMN(),0)
)*DistanceShader!DX78*LightShader!DX78*(IF(OFFSET(Ghosts!$S$41,COLUMN(),0)&lt;ScreenHeight!$E79,
   1,
   (SQRT(OFFSET(Ghosts!$T$41,COLUMN(),0)-OFFSET(Ghosts!$R$41,COLUMN(),0)*ScreenHeight!$D79)-1))+IF(Ghosts!$B$35,IF(Param!$M$21,-1-POWER(0.3,Param!$M$21)/(IF(Param!$M$21&lt;20,LightShader!DX169,OFFSET(LightShader!DX169,Param!$M$21-20,0)
)+POWER(0.3,Param!$M$21)),-2),0))</f>
        <v>3.9144911361280332</v>
      </c>
      <c r="DY78" s="53">
        <f ca="1">IF(ScreenHeight!$B79&lt;OFFSET(Radar!$AC$3,COLUMN(),0),
    Param!$B$38/ScreenHeight!$B79,
    (Param!$B$37+1/(1-OFFSET(Radar!$AD$3,COLUMN(),0)*ScreenHeight!$C79)/Param!$B$39)/OFFSET(Radar!$AC$3,COLUMN(),0)
)*DistanceShader!DY78*LightShader!DY78*(IF(OFFSET(Ghosts!$S$41,COLUMN(),0)&lt;ScreenHeight!$E79,
   1,
   (SQRT(OFFSET(Ghosts!$T$41,COLUMN(),0)-OFFSET(Ghosts!$R$41,COLUMN(),0)*ScreenHeight!$D79)-1))+IF(Ghosts!$B$35,IF(Param!$M$21,-1-POWER(0.3,Param!$M$21)/(IF(Param!$M$21&lt;20,LightShader!DY169,OFFSET(LightShader!DY169,Param!$M$21-20,0)
)+POWER(0.3,Param!$M$21)),-2),0))</f>
        <v>3.8499564097294052</v>
      </c>
      <c r="DZ78" s="53">
        <f ca="1">IF(ScreenHeight!$B79&lt;OFFSET(Radar!$AC$3,COLUMN(),0),
    Param!$B$38/ScreenHeight!$B79,
    (Param!$B$37+1/(1-OFFSET(Radar!$AD$3,COLUMN(),0)*ScreenHeight!$C79)/Param!$B$39)/OFFSET(Radar!$AC$3,COLUMN(),0)
)*DistanceShader!DZ78*LightShader!DZ78*(IF(OFFSET(Ghosts!$S$41,COLUMN(),0)&lt;ScreenHeight!$E79,
   1,
   (SQRT(OFFSET(Ghosts!$T$41,COLUMN(),0)-OFFSET(Ghosts!$R$41,COLUMN(),0)*ScreenHeight!$D79)-1))+IF(Ghosts!$B$35,IF(Param!$M$21,-1-POWER(0.3,Param!$M$21)/(IF(Param!$M$21&lt;20,LightShader!DZ169,OFFSET(LightShader!DZ169,Param!$M$21-20,0)
)+POWER(0.3,Param!$M$21)),-2),0))</f>
        <v>3.7863496905875742</v>
      </c>
      <c r="EA78" s="53">
        <f ca="1">IF(ScreenHeight!$B79&lt;OFFSET(Radar!$AC$3,COLUMN(),0),
    Param!$B$38/ScreenHeight!$B79,
    (Param!$B$37+1/(1-OFFSET(Radar!$AD$3,COLUMN(),0)*ScreenHeight!$C79)/Param!$B$39)/OFFSET(Radar!$AC$3,COLUMN(),0)
)*DistanceShader!EA78*LightShader!EA78*(IF(OFFSET(Ghosts!$S$41,COLUMN(),0)&lt;ScreenHeight!$E79,
   1,
   (SQRT(OFFSET(Ghosts!$T$41,COLUMN(),0)-OFFSET(Ghosts!$R$41,COLUMN(),0)*ScreenHeight!$D79)-1))+IF(Ghosts!$B$35,IF(Param!$M$21,-1-POWER(0.3,Param!$M$21)/(IF(Param!$M$21&lt;20,LightShader!EA169,OFFSET(LightShader!EA169,Param!$M$21-20,0)
)+POWER(0.3,Param!$M$21)),-2),0))</f>
        <v>3.7237037919692764</v>
      </c>
      <c r="EB78" s="53">
        <f ca="1">IF(ScreenHeight!$B79&lt;OFFSET(Radar!$AC$3,COLUMN(),0),
    Param!$B$38/ScreenHeight!$B79,
    (Param!$B$37+1/(1-OFFSET(Radar!$AD$3,COLUMN(),0)*ScreenHeight!$C79)/Param!$B$39)/OFFSET(Radar!$AC$3,COLUMN(),0)
)*DistanceShader!EB78*LightShader!EB78*(IF(OFFSET(Ghosts!$S$41,COLUMN(),0)&lt;ScreenHeight!$E79,
   1,
   (SQRT(OFFSET(Ghosts!$T$41,COLUMN(),0)-OFFSET(Ghosts!$R$41,COLUMN(),0)*ScreenHeight!$D79)-1))+IF(Ghosts!$B$35,IF(Param!$M$21,-1-POWER(0.3,Param!$M$21)/(IF(Param!$M$21&lt;20,LightShader!EB169,OFFSET(LightShader!EB169,Param!$M$21-20,0)
)+POWER(0.3,Param!$M$21)),-2),0))</f>
        <v>3.6620451160062135</v>
      </c>
      <c r="EC78" s="53">
        <f ca="1">IF(ScreenHeight!$B79&lt;OFFSET(Radar!$AC$3,COLUMN(),0),
    Param!$B$38/ScreenHeight!$B79,
    (Param!$B$37+1/(1-OFFSET(Radar!$AD$3,COLUMN(),0)*ScreenHeight!$C79)/Param!$B$39)/OFFSET(Radar!$AC$3,COLUMN(),0)
)*DistanceShader!EC78*LightShader!EC78*(IF(OFFSET(Ghosts!$S$41,COLUMN(),0)&lt;ScreenHeight!$E79,
   1,
   (SQRT(OFFSET(Ghosts!$T$41,COLUMN(),0)-OFFSET(Ghosts!$R$41,COLUMN(),0)*ScreenHeight!$D79)-1))+IF(Ghosts!$B$35,IF(Param!$M$21,-1-POWER(0.3,Param!$M$21)/(IF(Param!$M$21&lt;20,LightShader!EC169,OFFSET(LightShader!EC169,Param!$M$21-20,0)
)+POWER(0.3,Param!$M$21)),-2),0))</f>
        <v>3.6013942914755397</v>
      </c>
      <c r="ED78" s="53">
        <f ca="1">IF(ScreenHeight!$B79&lt;OFFSET(Radar!$AC$3,COLUMN(),0),
    Param!$B$38/ScreenHeight!$B79,
    (Param!$B$37+1/(1-OFFSET(Radar!$AD$3,COLUMN(),0)*ScreenHeight!$C79)/Param!$B$39)/OFFSET(Radar!$AC$3,COLUMN(),0)
)*DistanceShader!ED78*LightShader!ED78*(IF(OFFSET(Ghosts!$S$41,COLUMN(),0)&lt;ScreenHeight!$E79,
   1,
   (SQRT(OFFSET(Ghosts!$T$41,COLUMN(),0)-OFFSET(Ghosts!$R$41,COLUMN(),0)*ScreenHeight!$D79)-1))+IF(Ghosts!$B$35,IF(Param!$M$21,-1-POWER(0.3,Param!$M$21)/(IF(Param!$M$21&lt;20,LightShader!ED169,OFFSET(LightShader!ED169,Param!$M$21-20,0)
)+POWER(0.3,Param!$M$21)),-2),0))</f>
        <v>3.5417667688944361</v>
      </c>
      <c r="EE78" s="53">
        <f ca="1">IF(ScreenHeight!$B79&lt;OFFSET(Radar!$AC$3,COLUMN(),0),
    Param!$B$38/ScreenHeight!$B79,
    (Param!$B$37+1/(1-OFFSET(Radar!$AD$3,COLUMN(),0)*ScreenHeight!$C79)/Param!$B$39)/OFFSET(Radar!$AC$3,COLUMN(),0)
)*DistanceShader!EE78*LightShader!EE78*(IF(OFFSET(Ghosts!$S$41,COLUMN(),0)&lt;ScreenHeight!$E79,
   1,
   (SQRT(OFFSET(Ghosts!$T$41,COLUMN(),0)-OFFSET(Ghosts!$R$41,COLUMN(),0)*ScreenHeight!$D79)-1))+IF(Ghosts!$B$35,IF(Param!$M$21,-1-POWER(0.3,Param!$M$21)/(IF(Param!$M$21&lt;20,LightShader!EE169,OFFSET(LightShader!EE169,Param!$M$21-20,0)
)+POWER(0.3,Param!$M$21)),-2),0))</f>
        <v>3.483173372735533</v>
      </c>
      <c r="EF78" s="53">
        <f ca="1">IF(ScreenHeight!$B79&lt;OFFSET(Radar!$AC$3,COLUMN(),0),
    Param!$B$38/ScreenHeight!$B79,
    (Param!$B$37+1/(1-OFFSET(Radar!$AD$3,COLUMN(),0)*ScreenHeight!$C79)/Param!$B$39)/OFFSET(Radar!$AC$3,COLUMN(),0)
)*DistanceShader!EF78*LightShader!EF78*(IF(OFFSET(Ghosts!$S$41,COLUMN(),0)&lt;ScreenHeight!$E79,
   1,
   (SQRT(OFFSET(Ghosts!$T$41,COLUMN(),0)-OFFSET(Ghosts!$R$41,COLUMN(),0)*ScreenHeight!$D79)-1))+IF(Ghosts!$B$35,IF(Param!$M$21,-1-POWER(0.3,Param!$M$21)/(IF(Param!$M$21&lt;20,LightShader!EF169,OFFSET(LightShader!EF169,Param!$M$21-20,0)
)+POWER(0.3,Param!$M$21)),-2),0))</f>
        <v>3.4256208113325406</v>
      </c>
      <c r="EG78" s="53">
        <f ca="1">IF(ScreenHeight!$B79&lt;OFFSET(Radar!$AC$3,COLUMN(),0),
    Param!$B$38/ScreenHeight!$B79,
    (Param!$B$37+1/(1-OFFSET(Radar!$AD$3,COLUMN(),0)*ScreenHeight!$C79)/Param!$B$39)/OFFSET(Radar!$AC$3,COLUMN(),0)
)*DistanceShader!EG78*LightShader!EG78*(IF(OFFSET(Ghosts!$S$41,COLUMN(),0)&lt;ScreenHeight!$E79,
   1,
   (SQRT(OFFSET(Ghosts!$T$41,COLUMN(),0)-OFFSET(Ghosts!$R$41,COLUMN(),0)*ScreenHeight!$D79)-1))+IF(Ghosts!$B$35,IF(Param!$M$21,-1-POWER(0.3,Param!$M$21)/(IF(Param!$M$21&lt;20,LightShader!EG169,OFFSET(LightShader!EG169,Param!$M$21-20,0)
)+POWER(0.3,Param!$M$21)),-2),0))</f>
        <v>3.3691121456284763</v>
      </c>
      <c r="EH78" s="53">
        <f ca="1">IF(ScreenHeight!$B79&lt;OFFSET(Radar!$AC$3,COLUMN(),0),
    Param!$B$38/ScreenHeight!$B79,
    (Param!$B$37+1/(1-OFFSET(Radar!$AD$3,COLUMN(),0)*ScreenHeight!$C79)/Param!$B$39)/OFFSET(Radar!$AC$3,COLUMN(),0)
)*DistanceShader!EH78*LightShader!EH78*(IF(OFFSET(Ghosts!$S$41,COLUMN(),0)&lt;ScreenHeight!$E79,
   1,
   (SQRT(OFFSET(Ghosts!$T$41,COLUMN(),0)-OFFSET(Ghosts!$R$41,COLUMN(),0)*ScreenHeight!$D79)-1))+IF(Ghosts!$B$35,IF(Param!$M$21,-1-POWER(0.3,Param!$M$21)/(IF(Param!$M$21&lt;20,LightShader!EH169,OFFSET(LightShader!EH169,Param!$M$21-20,0)
)+POWER(0.3,Param!$M$21)),-2),0))</f>
        <v>3.3136472183502592</v>
      </c>
      <c r="EI78" s="53">
        <f ca="1">IF(ScreenHeight!$B79&lt;OFFSET(Radar!$AC$3,COLUMN(),0),
    Param!$B$38/ScreenHeight!$B79,
    (Param!$B$37+1/(1-OFFSET(Radar!$AD$3,COLUMN(),0)*ScreenHeight!$C79)/Param!$B$39)/OFFSET(Radar!$AC$3,COLUMN(),0)
)*DistanceShader!EI78*LightShader!EI78*(IF(OFFSET(Ghosts!$S$41,COLUMN(),0)&lt;ScreenHeight!$E79,
   1,
   (SQRT(OFFSET(Ghosts!$T$41,COLUMN(),0)-OFFSET(Ghosts!$R$41,COLUMN(),0)*ScreenHeight!$D79)-1))+IF(Ghosts!$B$35,IF(Param!$M$21,-1-POWER(0.3,Param!$M$21)/(IF(Param!$M$21&lt;20,LightShader!EI169,OFFSET(LightShader!EI169,Param!$M$21-20,0)
)+POWER(0.3,Param!$M$21)),-2),0))</f>
        <v>3.259223045498608</v>
      </c>
      <c r="EJ78" s="53">
        <f ca="1">IF(ScreenHeight!$B79&lt;OFFSET(Radar!$AC$3,COLUMN(),0),
    Param!$B$38/ScreenHeight!$B79,
    (Param!$B$37+1/(1-OFFSET(Radar!$AD$3,COLUMN(),0)*ScreenHeight!$C79)/Param!$B$39)/OFFSET(Radar!$AC$3,COLUMN(),0)
)*DistanceShader!EJ78*LightShader!EJ78*(IF(OFFSET(Ghosts!$S$41,COLUMN(),0)&lt;ScreenHeight!$E79,
   1,
   (SQRT(OFFSET(Ghosts!$T$41,COLUMN(),0)-OFFSET(Ghosts!$R$41,COLUMN(),0)*ScreenHeight!$D79)-1))+IF(Ghosts!$B$35,IF(Param!$M$21,-1-POWER(0.3,Param!$M$21)/(IF(Param!$M$21&lt;20,LightShader!EJ169,OFFSET(LightShader!EJ169,Param!$M$21-20,0)
)+POWER(0.3,Param!$M$21)),-2),0))</f>
        <v>3.2058341722438968</v>
      </c>
      <c r="EK78" s="53">
        <f ca="1">IF(ScreenHeight!$B79&lt;OFFSET(Radar!$AC$3,COLUMN(),0),
    Param!$B$38/ScreenHeight!$B79,
    (Param!$B$37+1/(1-OFFSET(Radar!$AD$3,COLUMN(),0)*ScreenHeight!$C79)/Param!$B$39)/OFFSET(Radar!$AC$3,COLUMN(),0)
)*DistanceShader!EK78*LightShader!EK78*(IF(OFFSET(Ghosts!$S$41,COLUMN(),0)&lt;ScreenHeight!$E79,
   1,
   (SQRT(OFFSET(Ghosts!$T$41,COLUMN(),0)-OFFSET(Ghosts!$R$41,COLUMN(),0)*ScreenHeight!$D79)-1))+IF(Ghosts!$B$35,IF(Param!$M$21,-1-POWER(0.3,Param!$M$21)/(IF(Param!$M$21&lt;20,LightShader!EK169,OFFSET(LightShader!EK169,Param!$M$21-20,0)
)+POWER(0.3,Param!$M$21)),-2),0))</f>
        <v>3.1534729954365135</v>
      </c>
      <c r="EL78" s="53">
        <f ca="1">IF(ScreenHeight!$B79&lt;OFFSET(Radar!$AC$3,COLUMN(),0),
    Param!$B$38/ScreenHeight!$B79,
    (Param!$B$37+1/(1-OFFSET(Radar!$AD$3,COLUMN(),0)*ScreenHeight!$C79)/Param!$B$39)/OFFSET(Radar!$AC$3,COLUMN(),0)
)*DistanceShader!EL78*LightShader!EL78*(IF(OFFSET(Ghosts!$S$41,COLUMN(),0)&lt;ScreenHeight!$E79,
   1,
   (SQRT(OFFSET(Ghosts!$T$41,COLUMN(),0)-OFFSET(Ghosts!$R$41,COLUMN(),0)*ScreenHeight!$D79)-1))+IF(Ghosts!$B$35,IF(Param!$M$21,-1-POWER(0.3,Param!$M$21)/(IF(Param!$M$21&lt;20,LightShader!EL169,OFFSET(LightShader!EL169,Param!$M$21-20,0)
)+POWER(0.3,Param!$M$21)),-2),0))</f>
        <v>3.1021300549917887</v>
      </c>
      <c r="EM78" s="53">
        <f ca="1">IF(ScreenHeight!$B79&lt;OFFSET(Radar!$AC$3,COLUMN(),0),
    Param!$B$38/ScreenHeight!$B79,
    (Param!$B$37+1/(1-OFFSET(Radar!$AD$3,COLUMN(),0)*ScreenHeight!$C79)/Param!$B$39)/OFFSET(Radar!$AC$3,COLUMN(),0)
)*DistanceShader!EM78*LightShader!EM78*(IF(OFFSET(Ghosts!$S$41,COLUMN(),0)&lt;ScreenHeight!$E79,
   1,
   (SQRT(OFFSET(Ghosts!$T$41,COLUMN(),0)-OFFSET(Ghosts!$R$41,COLUMN(),0)*ScreenHeight!$D79)-1))+IF(Ghosts!$B$35,IF(Param!$M$21,-1-POWER(0.3,Param!$M$21)/(IF(Param!$M$21&lt;20,LightShader!EM169,OFFSET(LightShader!EM169,Param!$M$21-20,0)
)+POWER(0.3,Param!$M$21)),-2),0))</f>
        <v>3.0517942964089029</v>
      </c>
      <c r="EN78" s="53">
        <f ca="1">IF(ScreenHeight!$B79&lt;OFFSET(Radar!$AC$3,COLUMN(),0),
    Param!$B$38/ScreenHeight!$B79,
    (Param!$B$37+1/(1-OFFSET(Radar!$AD$3,COLUMN(),0)*ScreenHeight!$C79)/Param!$B$39)/OFFSET(Radar!$AC$3,COLUMN(),0)
)*DistanceShader!EN78*LightShader!EN78*(IF(OFFSET(Ghosts!$S$41,COLUMN(),0)&lt;ScreenHeight!$E79,
   1,
   (SQRT(OFFSET(Ghosts!$T$41,COLUMN(),0)-OFFSET(Ghosts!$R$41,COLUMN(),0)*ScreenHeight!$D79)-1))+IF(Ghosts!$B$35,IF(Param!$M$21,-1-POWER(0.3,Param!$M$21)/(IF(Param!$M$21&lt;20,LightShader!EN169,OFFSET(LightShader!EN169,Param!$M$21-20,0)
)+POWER(0.3,Param!$M$21)),-2),0))</f>
        <v>3.0024533066429844</v>
      </c>
      <c r="EO78" s="53">
        <f ca="1">IF(ScreenHeight!$B79&lt;OFFSET(Radar!$AC$3,COLUMN(),0),
    Param!$B$38/ScreenHeight!$B79,
    (Param!$B$37+1/(1-OFFSET(Radar!$AD$3,COLUMN(),0)*ScreenHeight!$C79)/Param!$B$39)/OFFSET(Radar!$AC$3,COLUMN(),0)
)*DistanceShader!EO78*LightShader!EO78*(IF(OFFSET(Ghosts!$S$41,COLUMN(),0)&lt;ScreenHeight!$E79,
   1,
   (SQRT(OFFSET(Ghosts!$T$41,COLUMN(),0)-OFFSET(Ghosts!$R$41,COLUMN(),0)*ScreenHeight!$D79)-1))+IF(Ghosts!$B$35,IF(Param!$M$21,-1-POWER(0.3,Param!$M$21)/(IF(Param!$M$21&lt;20,LightShader!EO169,OFFSET(LightShader!EO169,Param!$M$21-20,0)
)+POWER(0.3,Param!$M$21)),-2),0))</f>
        <v>2.9540935254797498</v>
      </c>
      <c r="EP78" s="53">
        <f ca="1">IF(ScreenHeight!$B79&lt;OFFSET(Radar!$AC$3,COLUMN(),0),
    Param!$B$38/ScreenHeight!$B79,
    (Param!$B$37+1/(1-OFFSET(Radar!$AD$3,COLUMN(),0)*ScreenHeight!$C79)/Param!$B$39)/OFFSET(Radar!$AC$3,COLUMN(),0)
)*DistanceShader!EP78*LightShader!EP78*(IF(OFFSET(Ghosts!$S$41,COLUMN(),0)&lt;ScreenHeight!$E79,
   1,
   (SQRT(OFFSET(Ghosts!$T$41,COLUMN(),0)-OFFSET(Ghosts!$R$41,COLUMN(),0)*ScreenHeight!$D79)-1))+IF(Ghosts!$B$35,IF(Param!$M$21,-1-POWER(0.3,Param!$M$21)/(IF(Param!$M$21&lt;20,LightShader!EP169,OFFSET(LightShader!EP169,Param!$M$21-20,0)
)+POWER(0.3,Param!$M$21)),-2),0))</f>
        <v>2.9067004344710474</v>
      </c>
      <c r="EQ78" s="53">
        <f ca="1">IF(ScreenHeight!$B79&lt;OFFSET(Radar!$AC$3,COLUMN(),0),
    Param!$B$38/ScreenHeight!$B79,
    (Param!$B$37+1/(1-OFFSET(Radar!$AD$3,COLUMN(),0)*ScreenHeight!$C79)/Param!$B$39)/OFFSET(Radar!$AC$3,COLUMN(),0)
)*DistanceShader!EQ78*LightShader!EQ78*(IF(OFFSET(Ghosts!$S$41,COLUMN(),0)&lt;ScreenHeight!$E79,
   1,
   (SQRT(OFFSET(Ghosts!$T$41,COLUMN(),0)-OFFSET(Ghosts!$R$41,COLUMN(),0)*ScreenHeight!$D79)-1))+IF(Ghosts!$B$35,IF(Param!$M$21,-1-POWER(0.3,Param!$M$21)/(IF(Param!$M$21&lt;20,LightShader!EQ169,OFFSET(LightShader!EQ169,Param!$M$21-20,0)
)+POWER(0.3,Param!$M$21)),-2),0))</f>
        <v>2.8602587253842677</v>
      </c>
      <c r="ER78" s="53">
        <f ca="1">IF(ScreenHeight!$B79&lt;OFFSET(Radar!$AC$3,COLUMN(),0),
    Param!$B$38/ScreenHeight!$B79,
    (Param!$B$37+1/(1-OFFSET(Radar!$AD$3,COLUMN(),0)*ScreenHeight!$C79)/Param!$B$39)/OFFSET(Radar!$AC$3,COLUMN(),0)
)*DistanceShader!ER78*LightShader!ER78*(IF(OFFSET(Ghosts!$S$41,COLUMN(),0)&lt;ScreenHeight!$E79,
   1,
   (SQRT(OFFSET(Ghosts!$T$41,COLUMN(),0)-OFFSET(Ghosts!$R$41,COLUMN(),0)*ScreenHeight!$D79)-1))+IF(Ghosts!$B$35,IF(Param!$M$21,-1-POWER(0.3,Param!$M$21)/(IF(Param!$M$21&lt;20,LightShader!ER169,OFFSET(LightShader!ER169,Param!$M$21-20,0)
)+POWER(0.3,Param!$M$21)),-2),0))</f>
        <v>2.8147524500042302</v>
      </c>
      <c r="ES78" s="53">
        <f ca="1">IF(ScreenHeight!$B79&lt;OFFSET(Radar!$AC$3,COLUMN(),0),
    Param!$B$38/ScreenHeight!$B79,
    (Param!$B$37+1/(1-OFFSET(Radar!$AD$3,COLUMN(),0)*ScreenHeight!$C79)/Param!$B$39)/OFFSET(Radar!$AC$3,COLUMN(),0)
)*DistanceShader!ES78*LightShader!ES78*(IF(OFFSET(Ghosts!$S$41,COLUMN(),0)&lt;ScreenHeight!$E79,
   1,
   (SQRT(OFFSET(Ghosts!$T$41,COLUMN(),0)-OFFSET(Ghosts!$R$41,COLUMN(),0)*ScreenHeight!$D79)-1))+IF(Ghosts!$B$35,IF(Param!$M$21,-1-POWER(0.3,Param!$M$21)/(IF(Param!$M$21&lt;20,LightShader!ES169,OFFSET(LightShader!ES169,Param!$M$21-20,0)
)+POWER(0.3,Param!$M$21)),-2),0))</f>
        <v>2.7701651530070377</v>
      </c>
      <c r="ET78" s="53">
        <f ca="1">IF(ScreenHeight!$B79&lt;OFFSET(Radar!$AC$3,COLUMN(),0),
    Param!$B$38/ScreenHeight!$B79,
    (Param!$B$37+1/(1-OFFSET(Radar!$AD$3,COLUMN(),0)*ScreenHeight!$C79)/Param!$B$39)/OFFSET(Radar!$AC$3,COLUMN(),0)
)*DistanceShader!ET78*LightShader!ET78*(IF(OFFSET(Ghosts!$S$41,COLUMN(),0)&lt;ScreenHeight!$E79,
   1,
   (SQRT(OFFSET(Ghosts!$T$41,COLUMN(),0)-OFFSET(Ghosts!$R$41,COLUMN(),0)*ScreenHeight!$D79)-1))+IF(Ghosts!$B$35,IF(Param!$M$21,-1-POWER(0.3,Param!$M$21)/(IF(Param!$M$21&lt;20,LightShader!ET169,OFFSET(LightShader!ET169,Param!$M$21-20,0)
)+POWER(0.3,Param!$M$21)),-2),0))</f>
        <v>2.7264799895050391</v>
      </c>
      <c r="EU78" s="53">
        <f ca="1">IF(ScreenHeight!$B79&lt;OFFSET(Radar!$AC$3,COLUMN(),0),
    Param!$B$38/ScreenHeight!$B79,
    (Param!$B$37+1/(1-OFFSET(Radar!$AD$3,COLUMN(),0)*ScreenHeight!$C79)/Param!$B$39)/OFFSET(Radar!$AC$3,COLUMN(),0)
)*DistanceShader!EU78*LightShader!EU78*(IF(OFFSET(Ghosts!$S$41,COLUMN(),0)&lt;ScreenHeight!$E79,
   1,
   (SQRT(OFFSET(Ghosts!$T$41,COLUMN(),0)-OFFSET(Ghosts!$R$41,COLUMN(),0)*ScreenHeight!$D79)-1))+IF(Ghosts!$B$35,IF(Param!$M$21,-1-POWER(0.3,Param!$M$21)/(IF(Param!$M$21&lt;20,LightShader!EU169,OFFSET(LightShader!EU169,Param!$M$21-20,0)
)+POWER(0.3,Param!$M$21)),-2),0))</f>
        <v>2.683679828742719</v>
      </c>
      <c r="EV78" s="53">
        <f ca="1">IF(ScreenHeight!$B79&lt;OFFSET(Radar!$AC$3,COLUMN(),0),
    Param!$B$38/ScreenHeight!$B79,
    (Param!$B$37+1/(1-OFFSET(Radar!$AD$3,COLUMN(),0)*ScreenHeight!$C79)/Param!$B$39)/OFFSET(Radar!$AC$3,COLUMN(),0)
)*DistanceShader!EV78*LightShader!EV78*(IF(OFFSET(Ghosts!$S$41,COLUMN(),0)&lt;ScreenHeight!$E79,
   1,
   (SQRT(OFFSET(Ghosts!$T$41,COLUMN(),0)-OFFSET(Ghosts!$R$41,COLUMN(),0)*ScreenHeight!$D79)-1))+IF(Ghosts!$B$35,IF(Param!$M$21,-1-POWER(0.3,Param!$M$21)/(IF(Param!$M$21&lt;20,LightShader!EV169,OFFSET(LightShader!EV169,Param!$M$21-20,0)
)+POWER(0.3,Param!$M$21)),-2),0))</f>
        <v>2.6417473453072011</v>
      </c>
      <c r="EW78" s="53">
        <f ca="1">IF(ScreenHeight!$B79&lt;OFFSET(Radar!$AC$3,COLUMN(),0),
    Param!$B$38/ScreenHeight!$B79,
    (Param!$B$37+1/(1-OFFSET(Radar!$AD$3,COLUMN(),0)*ScreenHeight!$C79)/Param!$B$39)/OFFSET(Radar!$AC$3,COLUMN(),0)
)*DistanceShader!EW78*LightShader!EW78*(IF(OFFSET(Ghosts!$S$41,COLUMN(),0)&lt;ScreenHeight!$E79,
   1,
   (SQRT(OFFSET(Ghosts!$T$41,COLUMN(),0)-OFFSET(Ghosts!$R$41,COLUMN(),0)*ScreenHeight!$D79)-1))+IF(Ghosts!$B$35,IF(Param!$M$21,-1-POWER(0.3,Param!$M$21)/(IF(Param!$M$21&lt;20,LightShader!EW169,OFFSET(LightShader!EW169,Param!$M$21-20,0)
)+POWER(0.3,Param!$M$21)),-2),0))</f>
        <v>2.6006650991052567</v>
      </c>
      <c r="EX78" s="53">
        <f ca="1">IF(ScreenHeight!$B79&lt;OFFSET(Radar!$AC$3,COLUMN(),0),
    Param!$B$38/ScreenHeight!$B79,
    (Param!$B$37+1/(1-OFFSET(Radar!$AD$3,COLUMN(),0)*ScreenHeight!$C79)/Param!$B$39)/OFFSET(Radar!$AC$3,COLUMN(),0)
)*DistanceShader!EX78*LightShader!EX78*(IF(OFFSET(Ghosts!$S$41,COLUMN(),0)&lt;ScreenHeight!$E79,
   1,
   (SQRT(OFFSET(Ghosts!$T$41,COLUMN(),0)-OFFSET(Ghosts!$R$41,COLUMN(),0)*ScreenHeight!$D79)-1))+IF(Ghosts!$B$35,IF(Param!$M$21,-1-POWER(0.3,Param!$M$21)/(IF(Param!$M$21&lt;20,LightShader!EX169,OFFSET(LightShader!EX169,Param!$M$21-20,0)
)+POWER(0.3,Param!$M$21)),-2),0))</f>
        <v>2.5604156052523246</v>
      </c>
      <c r="EY78" s="53">
        <f ca="1">IF(ScreenHeight!$B79&lt;OFFSET(Radar!$AC$3,COLUMN(),0),
    Param!$B$38/ScreenHeight!$B79,
    (Param!$B$37+1/(1-OFFSET(Radar!$AD$3,COLUMN(),0)*ScreenHeight!$C79)/Param!$B$39)/OFFSET(Radar!$AC$3,COLUMN(),0)
)*DistanceShader!EY78*LightShader!EY78*(IF(OFFSET(Ghosts!$S$41,COLUMN(),0)&lt;ScreenHeight!$E79,
   1,
   (SQRT(OFFSET(Ghosts!$T$41,COLUMN(),0)-OFFSET(Ghosts!$R$41,COLUMN(),0)*ScreenHeight!$D79)-1))+IF(Ghosts!$B$35,IF(Param!$M$21,-1-POWER(0.3,Param!$M$21)/(IF(Param!$M$21&lt;20,LightShader!EY169,OFFSET(LightShader!EY169,Param!$M$21-20,0)
)+POWER(0.3,Param!$M$21)),-2),0))</f>
        <v>2.5209813949186128</v>
      </c>
      <c r="EZ78" s="53">
        <f ca="1">IF(ScreenHeight!$B79&lt;OFFSET(Radar!$AC$3,COLUMN(),0),
    Param!$B$38/ScreenHeight!$B79,
    (Param!$B$37+1/(1-OFFSET(Radar!$AD$3,COLUMN(),0)*ScreenHeight!$C79)/Param!$B$39)/OFFSET(Radar!$AC$3,COLUMN(),0)
)*DistanceShader!EZ78*LightShader!EZ78*(IF(OFFSET(Ghosts!$S$41,COLUMN(),0)&lt;ScreenHeight!$E79,
   1,
   (SQRT(OFFSET(Ghosts!$T$41,COLUMN(),0)-OFFSET(Ghosts!$R$41,COLUMN(),0)*ScreenHeight!$D79)-1))+IF(Ghosts!$B$35,IF(Param!$M$21,-1-POWER(0.3,Param!$M$21)/(IF(Param!$M$21&lt;20,LightShader!EZ169,OFFSET(LightShader!EZ169,Param!$M$21-20,0)
)+POWER(0.3,Param!$M$21)),-2),0))</f>
        <v>2.4823450680832093</v>
      </c>
      <c r="FA78" s="53">
        <f ca="1">IF(ScreenHeight!$B79&lt;OFFSET(Radar!$AC$3,COLUMN(),0),
    Param!$B$38/ScreenHeight!$B79,
    (Param!$B$37+1/(1-OFFSET(Radar!$AD$3,COLUMN(),0)*ScreenHeight!$C79)/Param!$B$39)/OFFSET(Radar!$AC$3,COLUMN(),0)
)*DistanceShader!FA78*LightShader!FA78*(IF(OFFSET(Ghosts!$S$41,COLUMN(),0)&lt;ScreenHeight!$E79,
   1,
   (SQRT(OFFSET(Ghosts!$T$41,COLUMN(),0)-OFFSET(Ghosts!$R$41,COLUMN(),0)*ScreenHeight!$D79)-1))+IF(Ghosts!$B$35,IF(Param!$M$21,-1-POWER(0.3,Param!$M$21)/(IF(Param!$M$21&lt;20,LightShader!FA169,OFFSET(LightShader!FA169,Param!$M$21-20,0)
)+POWER(0.3,Param!$M$21)),-2),0))</f>
        <v>2.4444893390594413</v>
      </c>
      <c r="FB78" s="53">
        <f ca="1">IF(ScreenHeight!$B79&lt;OFFSET(Radar!$AC$3,COLUMN(),0),
    Param!$B$38/ScreenHeight!$B79,
    (Param!$B$37+1/(1-OFFSET(Radar!$AD$3,COLUMN(),0)*ScreenHeight!$C79)/Param!$B$39)/OFFSET(Radar!$AC$3,COLUMN(),0)
)*DistanceShader!FB78*LightShader!FB78*(IF(OFFSET(Ghosts!$S$41,COLUMN(),0)&lt;ScreenHeight!$E79,
   1,
   (SQRT(OFFSET(Ghosts!$T$41,COLUMN(),0)-OFFSET(Ghosts!$R$41,COLUMN(),0)*ScreenHeight!$D79)-1))+IF(Ghosts!$B$35,IF(Param!$M$21,-1-POWER(0.3,Param!$M$21)/(IF(Param!$M$21&lt;20,LightShader!FB169,OFFSET(LightShader!FB169,Param!$M$21-20,0)
)+POWER(0.3,Param!$M$21)),-2),0))</f>
        <v>2.4073970755734155</v>
      </c>
      <c r="FC78" s="53">
        <f ca="1">IF(ScreenHeight!$B79&lt;OFFSET(Radar!$AC$3,COLUMN(),0),
    Param!$B$38/ScreenHeight!$B79,
    (Param!$B$37+1/(1-OFFSET(Radar!$AD$3,COLUMN(),0)*ScreenHeight!$C79)/Param!$B$39)/OFFSET(Radar!$AC$3,COLUMN(),0)
)*DistanceShader!FC78*LightShader!FC78*(IF(OFFSET(Ghosts!$S$41,COLUMN(),0)&lt;ScreenHeight!$E79,
   1,
   (SQRT(OFFSET(Ghosts!$T$41,COLUMN(),0)-OFFSET(Ghosts!$R$41,COLUMN(),0)*ScreenHeight!$D79)-1))+IF(Ghosts!$B$35,IF(Param!$M$21,-1-POWER(0.3,Param!$M$21)/(IF(Param!$M$21&lt;20,LightShader!FC169,OFFSET(LightShader!FC169,Param!$M$21-20,0)
)+POWER(0.3,Param!$M$21)),-2),0))</f>
        <v>2.3710513321027022</v>
      </c>
      <c r="FD78" s="53">
        <f ca="1">IF(ScreenHeight!$B79&lt;OFFSET(Radar!$AC$3,COLUMN(),0),
    Param!$B$38/ScreenHeight!$B79,
    (Param!$B$37+1/(1-OFFSET(Radar!$AD$3,COLUMN(),0)*ScreenHeight!$C79)/Param!$B$39)/OFFSET(Radar!$AC$3,COLUMN(),0)
)*DistanceShader!FD78*LightShader!FD78*(IF(OFFSET(Ghosts!$S$41,COLUMN(),0)&lt;ScreenHeight!$E79,
   1,
   (SQRT(OFFSET(Ghosts!$T$41,COLUMN(),0)-OFFSET(Ghosts!$R$41,COLUMN(),0)*ScreenHeight!$D79)-1))+IF(Ghosts!$B$35,IF(Param!$M$21,-1-POWER(0.3,Param!$M$21)/(IF(Param!$M$21&lt;20,LightShader!FD169,OFFSET(LightShader!FD169,Param!$M$21-20,0)
)+POWER(0.3,Param!$M$21)),-2),0))</f>
        <v>2.3354353781131394</v>
      </c>
      <c r="FE78" s="53">
        <f ca="1">IF(ScreenHeight!$B79&lt;OFFSET(Radar!$AC$3,COLUMN(),0),
    Param!$B$38/ScreenHeight!$B79,
    (Param!$B$37+1/(1-OFFSET(Radar!$AD$3,COLUMN(),0)*ScreenHeight!$C79)/Param!$B$39)/OFFSET(Radar!$AC$3,COLUMN(),0)
)*DistanceShader!FE78*LightShader!FE78*(IF(OFFSET(Ghosts!$S$41,COLUMN(),0)&lt;ScreenHeight!$E79,
   1,
   (SQRT(OFFSET(Ghosts!$T$41,COLUMN(),0)-OFFSET(Ghosts!$R$41,COLUMN(),0)*ScreenHeight!$D79)-1))+IF(Ghosts!$B$35,IF(Param!$M$21,-1-POWER(0.3,Param!$M$21)/(IF(Param!$M$21&lt;20,LightShader!FE169,OFFSET(LightShader!FE169,Param!$M$21-20,0)
)+POWER(0.3,Param!$M$21)),-2),0))</f>
        <v>2.3005327217685774</v>
      </c>
      <c r="FF78" s="53">
        <f ca="1">IF(ScreenHeight!$B79&lt;OFFSET(Radar!$AC$3,COLUMN(),0),
    Param!$B$38/ScreenHeight!$B79,
    (Param!$B$37+1/(1-OFFSET(Radar!$AD$3,COLUMN(),0)*ScreenHeight!$C79)/Param!$B$39)/OFFSET(Radar!$AC$3,COLUMN(),0)
)*DistanceShader!FF78*LightShader!FF78*(IF(OFFSET(Ghosts!$S$41,COLUMN(),0)&lt;ScreenHeight!$E79,
   1,
   (SQRT(OFFSET(Ghosts!$T$41,COLUMN(),0)-OFFSET(Ghosts!$R$41,COLUMN(),0)*ScreenHeight!$D79)-1))+IF(Ghosts!$B$35,IF(Param!$M$21,-1-POWER(0.3,Param!$M$21)/(IF(Param!$M$21&lt;20,LightShader!FF169,OFFSET(LightShader!FF169,Param!$M$21-20,0)
)+POWER(0.3,Param!$M$21)),-2),0))</f>
        <v>2.2663271296307288</v>
      </c>
      <c r="FG78" s="53">
        <f ca="1">IF(ScreenHeight!$B79&lt;OFFSET(Radar!$AC$3,COLUMN(),0),
    Param!$B$38/ScreenHeight!$B79,
    (Param!$B$37+1/(1-OFFSET(Radar!$AD$3,COLUMN(),0)*ScreenHeight!$C79)/Param!$B$39)/OFFSET(Radar!$AC$3,COLUMN(),0)
)*DistanceShader!FG78*LightShader!FG78*(IF(OFFSET(Ghosts!$S$41,COLUMN(),0)&lt;ScreenHeight!$E79,
   1,
   (SQRT(OFFSET(Ghosts!$T$41,COLUMN(),0)-OFFSET(Ghosts!$R$41,COLUMN(),0)*ScreenHeight!$D79)-1))+IF(Ghosts!$B$35,IF(Param!$M$21,-1-POWER(0.3,Param!$M$21)/(IF(Param!$M$21&lt;20,LightShader!FG169,OFFSET(LightShader!FG169,Param!$M$21-20,0)
)+POWER(0.3,Param!$M$21)),-2),0))</f>
        <v>2.2328026428136485</v>
      </c>
      <c r="FH78" s="53">
        <f ca="1">IF(ScreenHeight!$B79&lt;OFFSET(Radar!$AC$3,COLUMN(),0),
    Param!$B$38/ScreenHeight!$B79,
    (Param!$B$37+1/(1-OFFSET(Radar!$AD$3,COLUMN(),0)*ScreenHeight!$C79)/Param!$B$39)/OFFSET(Radar!$AC$3,COLUMN(),0)
)*DistanceShader!FH78*LightShader!FH78*(IF(OFFSET(Ghosts!$S$41,COLUMN(),0)&lt;ScreenHeight!$E79,
   1,
   (SQRT(OFFSET(Ghosts!$T$41,COLUMN(),0)-OFFSET(Ghosts!$R$41,COLUMN(),0)*ScreenHeight!$D79)-1))+IF(Ghosts!$B$35,IF(Param!$M$21,-1-POWER(0.3,Param!$M$21)/(IF(Param!$M$21&lt;20,LightShader!FH169,OFFSET(LightShader!FH169,Param!$M$21-20,0)
)+POWER(0.3,Param!$M$21)),-2),0))</f>
        <v>2.1999435900096791</v>
      </c>
      <c r="FI78" s="53">
        <f ca="1">IF(ScreenHeight!$B79&lt;OFFSET(Radar!$AC$3,COLUMN(),0),
    Param!$B$38/ScreenHeight!$B79,
    (Param!$B$37+1/(1-OFFSET(Radar!$AD$3,COLUMN(),0)*ScreenHeight!$C79)/Param!$B$39)/OFFSET(Radar!$AC$3,COLUMN(),0)
)*DistanceShader!FI78*LightShader!FI78*(IF(OFFSET(Ghosts!$S$41,COLUMN(),0)&lt;ScreenHeight!$E79,
   1,
   (SQRT(OFFSET(Ghosts!$T$41,COLUMN(),0)-OFFSET(Ghosts!$R$41,COLUMN(),0)*ScreenHeight!$D79)-1))+IF(Ghosts!$B$35,IF(Param!$M$21,-1-POWER(0.3,Param!$M$21)/(IF(Param!$M$21&lt;20,LightShader!FI169,OFFSET(LightShader!FI169,Param!$M$21-20,0)
)+POWER(0.3,Param!$M$21)),-2),0))</f>
        <v>2.1677345977602887</v>
      </c>
      <c r="FJ78" s="53">
        <f ca="1">IF(ScreenHeight!$B79&lt;OFFSET(Radar!$AC$3,COLUMN(),0),
    Param!$B$38/ScreenHeight!$B79,
    (Param!$B$37+1/(1-OFFSET(Radar!$AD$3,COLUMN(),0)*ScreenHeight!$C79)/Param!$B$39)/OFFSET(Radar!$AC$3,COLUMN(),0)
)*DistanceShader!FJ78*LightShader!FJ78*(IF(OFFSET(Ghosts!$S$41,COLUMN(),0)&lt;ScreenHeight!$E79,
   1,
   (SQRT(OFFSET(Ghosts!$T$41,COLUMN(),0)-OFFSET(Ghosts!$R$41,COLUMN(),0)*ScreenHeight!$D79)-1))+IF(Ghosts!$B$35,IF(Param!$M$21,-1-POWER(0.3,Param!$M$21)/(IF(Param!$M$21&lt;20,LightShader!FJ169,OFFSET(LightShader!FJ169,Param!$M$21-20,0)
)+POWER(0.3,Param!$M$21)),-2),0))</f>
        <v>2.1361605983060499</v>
      </c>
      <c r="FK78" s="53">
        <f ca="1">IF(ScreenHeight!$B79&lt;OFFSET(Radar!$AC$3,COLUMN(),0),
    Param!$B$38/ScreenHeight!$B79,
    (Param!$B$37+1/(1-OFFSET(Radar!$AD$3,COLUMN(),0)*ScreenHeight!$C79)/Param!$B$39)/OFFSET(Radar!$AC$3,COLUMN(),0)
)*DistanceShader!FK78*LightShader!FK78*(IF(OFFSET(Ghosts!$S$41,COLUMN(),0)&lt;ScreenHeight!$E79,
   1,
   (SQRT(OFFSET(Ghosts!$T$41,COLUMN(),0)-OFFSET(Ghosts!$R$41,COLUMN(),0)*ScreenHeight!$D79)-1))+IF(Ghosts!$B$35,IF(Param!$M$21,-1-POWER(0.3,Param!$M$21)/(IF(Param!$M$21&lt;20,LightShader!FK169,OFFSET(LightShader!FK169,Param!$M$21-20,0)
)+POWER(0.3,Param!$M$21)),-2),0))</f>
        <v>2.1052068353145108</v>
      </c>
      <c r="FL78" s="53">
        <f ca="1">IF(ScreenHeight!$B79&lt;OFFSET(Radar!$AC$3,COLUMN(),0),
    Param!$B$38/ScreenHeight!$B79,
    (Param!$B$37+1/(1-OFFSET(Radar!$AD$3,COLUMN(),0)*ScreenHeight!$C79)/Param!$B$39)/OFFSET(Radar!$AC$3,COLUMN(),0)
)*DistanceShader!FL78*LightShader!FL78*(IF(OFFSET(Ghosts!$S$41,COLUMN(),0)&lt;ScreenHeight!$E79,
   1,
   (SQRT(OFFSET(Ghosts!$T$41,COLUMN(),0)-OFFSET(Ghosts!$R$41,COLUMN(),0)*ScreenHeight!$D79)-1))+IF(Ghosts!$B$35,IF(Param!$M$21,-1-POWER(0.3,Param!$M$21)/(IF(Param!$M$21&lt;20,LightShader!FL169,OFFSET(LightShader!FL169,Param!$M$21-20,0)
)+POWER(0.3,Param!$M$21)),-2),0))</f>
        <v>2.0748588677527358</v>
      </c>
      <c r="FM78" s="53">
        <f ca="1">IF(ScreenHeight!$B79&lt;OFFSET(Radar!$AC$3,COLUMN(),0),
    Param!$B$38/ScreenHeight!$B79,
    (Param!$B$37+1/(1-OFFSET(Radar!$AD$3,COLUMN(),0)*ScreenHeight!$C79)/Param!$B$39)/OFFSET(Radar!$AC$3,COLUMN(),0)
)*DistanceShader!FM78*LightShader!FM78*(IF(OFFSET(Ghosts!$S$41,COLUMN(),0)&lt;ScreenHeight!$E79,
   1,
   (SQRT(OFFSET(Ghosts!$T$41,COLUMN(),0)-OFFSET(Ghosts!$R$41,COLUMN(),0)*ScreenHeight!$D79)-1))+IF(Ghosts!$B$35,IF(Param!$M$21,-1-POWER(0.3,Param!$M$21)/(IF(Param!$M$21&lt;20,LightShader!FM169,OFFSET(LightShader!FM169,Param!$M$21-20,0)
)+POWER(0.3,Param!$M$21)),-2),0))</f>
        <v>2.0451025721424272</v>
      </c>
      <c r="FN78" s="53">
        <f ca="1">IF(ScreenHeight!$B79&lt;OFFSET(Radar!$AC$3,COLUMN(),0),
    Param!$B$38/ScreenHeight!$B79,
    (Param!$B$37+1/(1-OFFSET(Radar!$AD$3,COLUMN(),0)*ScreenHeight!$C79)/Param!$B$39)/OFFSET(Radar!$AC$3,COLUMN(),0)
)*DistanceShader!FN78*LightShader!FN78*(IF(OFFSET(Ghosts!$S$41,COLUMN(),0)&lt;ScreenHeight!$E79,
   1,
   (SQRT(OFFSET(Ghosts!$T$41,COLUMN(),0)-OFFSET(Ghosts!$R$41,COLUMN(),0)*ScreenHeight!$D79)-1))+IF(Ghosts!$B$35,IF(Param!$M$21,-1-POWER(0.3,Param!$M$21)/(IF(Param!$M$21&lt;20,LightShader!FN169,OFFSET(LightShader!FN169,Param!$M$21-20,0)
)+POWER(0.3,Param!$M$21)),-2),0))</f>
        <v>2.0159241434096038</v>
      </c>
      <c r="FO78" s="53">
        <f ca="1">IF(ScreenHeight!$B79&lt;OFFSET(Radar!$AC$3,COLUMN(),0),
    Param!$B$38/ScreenHeight!$B79,
    (Param!$B$37+1/(1-OFFSET(Radar!$AD$3,COLUMN(),0)*ScreenHeight!$C79)/Param!$B$39)/OFFSET(Radar!$AC$3,COLUMN(),0)
)*DistanceShader!FO78*LightShader!FO78*(IF(OFFSET(Ghosts!$S$41,COLUMN(),0)&lt;ScreenHeight!$E79,
   1,
   (SQRT(OFFSET(Ghosts!$T$41,COLUMN(),0)-OFFSET(Ghosts!$R$41,COLUMN(),0)*ScreenHeight!$D79)-1))+IF(Ghosts!$B$35,IF(Param!$M$21,-1-POWER(0.3,Param!$M$21)/(IF(Param!$M$21&lt;20,LightShader!FO169,OFFSET(LightShader!FO169,Param!$M$21-20,0)
)+POWER(0.3,Param!$M$21)),-2),0))</f>
        <v>1.9873100945174555</v>
      </c>
      <c r="FP78" s="53">
        <f ca="1">IF(ScreenHeight!$B79&lt;OFFSET(Radar!$AC$3,COLUMN(),0),
    Param!$B$38/ScreenHeight!$B79,
    (Param!$B$37+1/(1-OFFSET(Radar!$AD$3,COLUMN(),0)*ScreenHeight!$C79)/Param!$B$39)/OFFSET(Radar!$AC$3,COLUMN(),0)
)*DistanceShader!FP78*LightShader!FP78*(IF(OFFSET(Ghosts!$S$41,COLUMN(),0)&lt;ScreenHeight!$E79,
   1,
   (SQRT(OFFSET(Ghosts!$T$41,COLUMN(),0)-OFFSET(Ghosts!$R$41,COLUMN(),0)*ScreenHeight!$D79)-1))+IF(Ghosts!$B$35,IF(Param!$M$21,-1-POWER(0.3,Param!$M$21)/(IF(Param!$M$21&lt;20,LightShader!FP169,OFFSET(LightShader!FP169,Param!$M$21-20,0)
)+POWER(0.3,Param!$M$21)),-2),0))</f>
        <v>1.9592472550500335</v>
      </c>
      <c r="FQ78" s="53">
        <f ca="1">IF(ScreenHeight!$B79&lt;OFFSET(Radar!$AC$3,COLUMN(),0),
    Param!$B$38/ScreenHeight!$B79,
    (Param!$B$37+1/(1-OFFSET(Radar!$AD$3,COLUMN(),0)*ScreenHeight!$C79)/Param!$B$39)/OFFSET(Radar!$AC$3,COLUMN(),0)
)*DistanceShader!FQ78*LightShader!FQ78*(IF(OFFSET(Ghosts!$S$41,COLUMN(),0)&lt;ScreenHeight!$E79,
   1,
   (SQRT(OFFSET(Ghosts!$T$41,COLUMN(),0)-OFFSET(Ghosts!$R$41,COLUMN(),0)*ScreenHeight!$D79)-1))+IF(Ghosts!$B$35,IF(Param!$M$21,-1-POWER(0.3,Param!$M$21)/(IF(Param!$M$21&lt;20,LightShader!FQ169,OFFSET(LightShader!FQ169,Param!$M$21-20,0)
)+POWER(0.3,Param!$M$21)),-2),0))</f>
        <v>1.9317227688956484</v>
      </c>
      <c r="FR78" s="53">
        <f ca="1">IF(ScreenHeight!$B79&lt;OFFSET(Radar!$AC$3,COLUMN(),0),
    Param!$B$38/ScreenHeight!$B79,
    (Param!$B$37+1/(1-OFFSET(Radar!$AD$3,COLUMN(),0)*ScreenHeight!$C79)/Param!$B$39)/OFFSET(Radar!$AC$3,COLUMN(),0)
)*DistanceShader!FR78*LightShader!FR78*(IF(OFFSET(Ghosts!$S$41,COLUMN(),0)&lt;ScreenHeight!$E79,
   1,
   (SQRT(OFFSET(Ghosts!$T$41,COLUMN(),0)-OFFSET(Ghosts!$R$41,COLUMN(),0)*ScreenHeight!$D79)-1))+IF(Ghosts!$B$35,IF(Param!$M$21,-1-POWER(0.3,Param!$M$21)/(IF(Param!$M$21&lt;20,LightShader!FR169,OFFSET(LightShader!FR169,Param!$M$21-20,0)
)+POWER(0.3,Param!$M$21)),-2),0))</f>
        <v>1.9047240911619601</v>
      </c>
      <c r="FS78" s="53">
        <f ca="1">IF(ScreenHeight!$B79&lt;OFFSET(Radar!$AC$3,COLUMN(),0),
    Param!$B$38/ScreenHeight!$B79,
    (Param!$B$37+1/(1-OFFSET(Radar!$AD$3,COLUMN(),0)*ScreenHeight!$C79)/Param!$B$39)/OFFSET(Radar!$AC$3,COLUMN(),0)
)*DistanceShader!FS78*LightShader!FS78*(IF(OFFSET(Ghosts!$S$41,COLUMN(),0)&lt;ScreenHeight!$E79,
   1,
   (SQRT(OFFSET(Ghosts!$T$41,COLUMN(),0)-OFFSET(Ghosts!$R$41,COLUMN(),0)*ScreenHeight!$D79)-1))+IF(Ghosts!$B$35,IF(Param!$M$21,-1-POWER(0.3,Param!$M$21)/(IF(Param!$M$21&lt;20,LightShader!FS169,OFFSET(LightShader!FS169,Param!$M$21-20,0)
)+POWER(0.3,Param!$M$21)),-2),0))</f>
        <v>1.8782389844396756</v>
      </c>
      <c r="FT78" s="53">
        <f ca="1">IF(ScreenHeight!$B79&lt;OFFSET(Radar!$AC$3,COLUMN(),0),
    Param!$B$38/ScreenHeight!$B79,
    (Param!$B$37+1/(1-OFFSET(Radar!$AD$3,COLUMN(),0)*ScreenHeight!$C79)/Param!$B$39)/OFFSET(Radar!$AC$3,COLUMN(),0)
)*DistanceShader!FT78*LightShader!FT78*(IF(OFFSET(Ghosts!$S$41,COLUMN(),0)&lt;ScreenHeight!$E79,
   1,
   (SQRT(OFFSET(Ghosts!$T$41,COLUMN(),0)-OFFSET(Ghosts!$R$41,COLUMN(),0)*ScreenHeight!$D79)-1))+IF(Ghosts!$B$35,IF(Param!$M$21,-1-POWER(0.3,Param!$M$21)/(IF(Param!$M$21&lt;20,LightShader!FT169,OFFSET(LightShader!FT169,Param!$M$21-20,0)
)+POWER(0.3,Param!$M$21)),-2),0))</f>
        <v>1.8522555145182509</v>
      </c>
      <c r="FU78" s="53">
        <f ca="1">IF(ScreenHeight!$B79&lt;OFFSET(Radar!$AC$3,COLUMN(),0),
    Param!$B$38/ScreenHeight!$B79,
    (Param!$B$37+1/(1-OFFSET(Radar!$AD$3,COLUMN(),0)*ScreenHeight!$C79)/Param!$B$39)/OFFSET(Radar!$AC$3,COLUMN(),0)
)*DistanceShader!FU78*LightShader!FU78*(IF(OFFSET(Ghosts!$S$41,COLUMN(),0)&lt;ScreenHeight!$E79,
   1,
   (SQRT(OFFSET(Ghosts!$T$41,COLUMN(),0)-OFFSET(Ghosts!$R$41,COLUMN(),0)*ScreenHeight!$D79)-1))+IF(Ghosts!$B$35,IF(Param!$M$21,-1-POWER(0.3,Param!$M$21)/(IF(Param!$M$21&lt;20,LightShader!FU169,OFFSET(LightShader!FU169,Param!$M$21-20,0)
)+POWER(0.3,Param!$M$21)),-2),0))</f>
        <v>1.8267620456448992</v>
      </c>
      <c r="FV78" s="53">
        <f ca="1">IF(ScreenHeight!$B79&lt;OFFSET(Radar!$AC$3,COLUMN(),0),
    Param!$B$38/ScreenHeight!$B79,
    (Param!$B$37+1/(1-OFFSET(Radar!$AD$3,COLUMN(),0)*ScreenHeight!$C79)/Param!$B$39)/OFFSET(Radar!$AC$3,COLUMN(),0)
)*DistanceShader!FV78*LightShader!FV78*(IF(OFFSET(Ghosts!$S$41,COLUMN(),0)&lt;ScreenHeight!$E79,
   1,
   (SQRT(OFFSET(Ghosts!$T$41,COLUMN(),0)-OFFSET(Ghosts!$R$41,COLUMN(),0)*ScreenHeight!$D79)-1))+IF(Ghosts!$B$35,IF(Param!$M$21,-1-POWER(0.3,Param!$M$21)/(IF(Param!$M$21&lt;20,LightShader!FV169,OFFSET(LightShader!FV169,Param!$M$21-20,0)
)+POWER(0.3,Param!$M$21)),-2),0))</f>
        <v>1.8017472354074482</v>
      </c>
      <c r="FW78" s="53">
        <f ca="1">IF(ScreenHeight!$B79&lt;OFFSET(Radar!$AC$3,COLUMN(),0),
    Param!$B$38/ScreenHeight!$B79,
    (Param!$B$37+1/(1-OFFSET(Radar!$AD$3,COLUMN(),0)*ScreenHeight!$C79)/Param!$B$39)/OFFSET(Radar!$AC$3,COLUMN(),0)
)*DistanceShader!FW78*LightShader!FW78*(IF(OFFSET(Ghosts!$S$41,COLUMN(),0)&lt;ScreenHeight!$E79,
   1,
   (SQRT(OFFSET(Ghosts!$T$41,COLUMN(),0)-OFFSET(Ghosts!$R$41,COLUMN(),0)*ScreenHeight!$D79)-1))+IF(Ghosts!$B$35,IF(Param!$M$21,-1-POWER(0.3,Param!$M$21)/(IF(Param!$M$21&lt;20,LightShader!FW169,OFFSET(LightShader!FW169,Param!$M$21-20,0)
)+POWER(0.3,Param!$M$21)),-2),0))</f>
        <v>1.7772000293119257</v>
      </c>
      <c r="FX78" s="53">
        <f ca="1">IF(ScreenHeight!$B79&lt;OFFSET(Radar!$AC$3,COLUMN(),0),
    Param!$B$38/ScreenHeight!$B79,
    (Param!$B$37+1/(1-OFFSET(Radar!$AD$3,COLUMN(),0)*ScreenHeight!$C79)/Param!$B$39)/OFFSET(Radar!$AC$3,COLUMN(),0)
)*DistanceShader!FX78*LightShader!FX78*(IF(OFFSET(Ghosts!$S$41,COLUMN(),0)&lt;ScreenHeight!$E79,
   1,
   (SQRT(OFFSET(Ghosts!$T$41,COLUMN(),0)-OFFSET(Ghosts!$R$41,COLUMN(),0)*ScreenHeight!$D79)-1))+IF(Ghosts!$B$35,IF(Param!$M$21,-1-POWER(0.3,Param!$M$21)/(IF(Param!$M$21&lt;20,LightShader!FX169,OFFSET(LightShader!FX169,Param!$M$21-20,0)
)+POWER(0.3,Param!$M$21)),-2),0))</f>
        <v>1.7531096551171803</v>
      </c>
      <c r="FY78" s="53">
        <f ca="1">IF(ScreenHeight!$B79&lt;OFFSET(Radar!$AC$3,COLUMN(),0),
    Param!$B$38/ScreenHeight!$B79,
    (Param!$B$37+1/(1-OFFSET(Radar!$AD$3,COLUMN(),0)*ScreenHeight!$C79)/Param!$B$39)/OFFSET(Radar!$AC$3,COLUMN(),0)
)*DistanceShader!FY78*LightShader!FY78*(IF(OFFSET(Ghosts!$S$41,COLUMN(),0)&lt;ScreenHeight!$E79,
   1,
   (SQRT(OFFSET(Ghosts!$T$41,COLUMN(),0)-OFFSET(Ghosts!$R$41,COLUMN(),0)*ScreenHeight!$D79)-1))+IF(Ghosts!$B$35,IF(Param!$M$21,-1-POWER(0.3,Param!$M$21)/(IF(Param!$M$21&lt;20,LightShader!FY169,OFFSET(LightShader!FY169,Param!$M$21-20,0)
)+POWER(0.3,Param!$M$21)),-2),0))</f>
        <v>1.7294656169811649</v>
      </c>
      <c r="FZ78" s="53">
        <f ca="1">IF(ScreenHeight!$B79&lt;OFFSET(Radar!$AC$3,COLUMN(),0),
    Param!$B$38/ScreenHeight!$B79,
    (Param!$B$37+1/(1-OFFSET(Radar!$AD$3,COLUMN(),0)*ScreenHeight!$C79)/Param!$B$39)/OFFSET(Radar!$AC$3,COLUMN(),0)
)*DistanceShader!FZ78*LightShader!FZ78*(IF(OFFSET(Ghosts!$S$41,COLUMN(),0)&lt;ScreenHeight!$E79,
   1,
   (SQRT(OFFSET(Ghosts!$T$41,COLUMN(),0)-OFFSET(Ghosts!$R$41,COLUMN(),0)*ScreenHeight!$D79)-1))+IF(Ghosts!$B$35,IF(Param!$M$21,-1-POWER(0.3,Param!$M$21)/(IF(Param!$M$21&lt;20,LightShader!FZ169,OFFSET(LightShader!FZ169,Param!$M$21-20,0)
)+POWER(0.3,Param!$M$21)),-2),0))</f>
        <v>1.7062576894667123</v>
      </c>
      <c r="GA78" s="53">
        <f ca="1">IF(ScreenHeight!$B79&lt;OFFSET(Radar!$AC$3,COLUMN(),0),
    Param!$B$38/ScreenHeight!$B79,
    (Param!$B$37+1/(1-OFFSET(Radar!$AD$3,COLUMN(),0)*ScreenHeight!$C79)/Param!$B$39)/OFFSET(Radar!$AC$3,COLUMN(),0)
)*DistanceShader!GA78*LightShader!GA78*(IF(OFFSET(Ghosts!$S$41,COLUMN(),0)&lt;ScreenHeight!$E79,
   1,
   (SQRT(OFFSET(Ghosts!$T$41,COLUMN(),0)-OFFSET(Ghosts!$R$41,COLUMN(),0)*ScreenHeight!$D79)-1))+IF(Ghosts!$B$35,IF(Param!$M$21,-1-POWER(0.3,Param!$M$21)/(IF(Param!$M$21&lt;20,LightShader!GA169,OFFSET(LightShader!GA169,Param!$M$21-20,0)
)+POWER(0.3,Param!$M$21)),-2),0))</f>
        <v>1.6834759114485269</v>
      </c>
      <c r="GB78" s="53">
        <f ca="1">IF(ScreenHeight!$B79&lt;OFFSET(Radar!$AC$3,COLUMN(),0),
    Param!$B$38/ScreenHeight!$B79,
    (Param!$B$37+1/(1-OFFSET(Radar!$AD$3,COLUMN(),0)*ScreenHeight!$C79)/Param!$B$39)/OFFSET(Radar!$AC$3,COLUMN(),0)
)*DistanceShader!GB78*LightShader!GB78*(IF(OFFSET(Ghosts!$S$41,COLUMN(),0)&lt;ScreenHeight!$E79,
   1,
   (SQRT(OFFSET(Ghosts!$T$41,COLUMN(),0)-OFFSET(Ghosts!$R$41,COLUMN(),0)*ScreenHeight!$D79)-1))+IF(Ghosts!$B$35,IF(Param!$M$21,-1-POWER(0.3,Param!$M$21)/(IF(Param!$M$21&lt;20,LightShader!GB169,OFFSET(LightShader!GB169,Param!$M$21-20,0)
)+POWER(0.3,Param!$M$21)),-2),0))</f>
        <v>1.6611105799577575</v>
      </c>
      <c r="GC78" s="53">
        <f ca="1">IF(ScreenHeight!$B79&lt;OFFSET(Radar!$AC$3,COLUMN(),0),
    Param!$B$38/ScreenHeight!$B79,
    (Param!$B$37+1/(1-OFFSET(Radar!$AD$3,COLUMN(),0)*ScreenHeight!$C79)/Param!$B$39)/OFFSET(Radar!$AC$3,COLUMN(),0)
)*DistanceShader!GC78*LightShader!GC78*(IF(OFFSET(Ghosts!$S$41,COLUMN(),0)&lt;ScreenHeight!$E79,
   1,
   (SQRT(OFFSET(Ghosts!$T$41,COLUMN(),0)-OFFSET(Ghosts!$R$41,COLUMN(),0)*ScreenHeight!$D79)-1))+IF(Ghosts!$B$35,IF(Param!$M$21,-1-POWER(0.3,Param!$M$21)/(IF(Param!$M$21&lt;20,LightShader!GC169,OFFSET(LightShader!GC169,Param!$M$21-20,0)
)+POWER(0.3,Param!$M$21)),-2),0))</f>
        <v>1.6391522439956741</v>
      </c>
      <c r="GD78" s="53">
        <f ca="1">IF(ScreenHeight!$B79&lt;OFFSET(Radar!$AC$3,COLUMN(),0),
    Param!$B$38/ScreenHeight!$B79,
    (Param!$B$37+1/(1-OFFSET(Radar!$AD$3,COLUMN(),0)*ScreenHeight!$C79)/Param!$B$39)/OFFSET(Radar!$AC$3,COLUMN(),0)
)*DistanceShader!GD78*LightShader!GD78*(IF(OFFSET(Ghosts!$S$41,COLUMN(),0)&lt;ScreenHeight!$E79,
   1,
   (SQRT(OFFSET(Ghosts!$T$41,COLUMN(),0)-OFFSET(Ghosts!$R$41,COLUMN(),0)*ScreenHeight!$D79)-1))+IF(Ghosts!$B$35,IF(Param!$M$21,-1-POWER(0.3,Param!$M$21)/(IF(Param!$M$21&lt;20,LightShader!GD169,OFFSET(LightShader!GD169,Param!$M$21-20,0)
)+POWER(0.3,Param!$M$21)),-2),0))</f>
        <v>1.6175916983437488</v>
      </c>
      <c r="GE78" s="53">
        <f ca="1">IF(ScreenHeight!$B79&lt;OFFSET(Radar!$AC$3,COLUMN(),0),
    Param!$B$38/ScreenHeight!$B79,
    (Param!$B$37+1/(1-OFFSET(Radar!$AD$3,COLUMN(),0)*ScreenHeight!$C79)/Param!$B$39)/OFFSET(Radar!$AC$3,COLUMN(),0)
)*DistanceShader!GE78*LightShader!GE78*(IF(OFFSET(Ghosts!$S$41,COLUMN(),0)&lt;ScreenHeight!$E79,
   1,
   (SQRT(OFFSET(Ghosts!$T$41,COLUMN(),0)-OFFSET(Ghosts!$R$41,COLUMN(),0)*ScreenHeight!$D79)-1))+IF(Ghosts!$B$35,IF(Param!$M$21,-1-POWER(0.3,Param!$M$21)/(IF(Param!$M$21&lt;20,LightShader!GE169,OFFSET(LightShader!GE169,Param!$M$21-20,0)
)+POWER(0.3,Param!$M$21)),-2),0))</f>
        <v>1.5964199773936365</v>
      </c>
    </row>
    <row r="79" spans="1:187" s="47" customFormat="1" ht="7.5" customHeight="1">
      <c r="A79" s="53">
        <f ca="1">IF(ScreenHeight!$B80&lt;OFFSET(Radar!$AC$3,COLUMN(),0),
    Param!$B$38/ScreenHeight!$B80,
    (Param!$B$37+1/(1-OFFSET(Radar!$AD$3,COLUMN(),0)*ScreenHeight!$C80)/Param!$B$39)/OFFSET(Radar!$AC$3,COLUMN(),0)
)*DistanceShader!A79*LightShader!A79*(IF(OFFSET(Ghosts!$S$41,COLUMN(),0)&lt;ScreenHeight!$E80,
   1,
   (SQRT(OFFSET(Ghosts!$T$41,COLUMN(),0)-OFFSET(Ghosts!$R$41,COLUMN(),0)*ScreenHeight!$D80)-1))+IF(Ghosts!$B$35,IF(Param!$M$21,-1-POWER(0.3,Param!$M$21)/(IF(Param!$M$21&lt;20,LightShader!A170,OFFSET(LightShader!A170,Param!$M$21-20,0)
)+POWER(0.3,Param!$M$21)),-2),0))</f>
        <v>1.6368201930715403</v>
      </c>
      <c r="B79" s="53">
        <f ca="1">IF(ScreenHeight!$B80&lt;OFFSET(Radar!$AC$3,COLUMN(),0),
    Param!$B$38/ScreenHeight!$B80,
    (Param!$B$37+1/(1-OFFSET(Radar!$AD$3,COLUMN(),0)*ScreenHeight!$C80)/Param!$B$39)/OFFSET(Radar!$AC$3,COLUMN(),0)
)*DistanceShader!B79*LightShader!B79*(IF(OFFSET(Ghosts!$S$41,COLUMN(),0)&lt;ScreenHeight!$E80,
   1,
   (SQRT(OFFSET(Ghosts!$T$41,COLUMN(),0)-OFFSET(Ghosts!$R$41,COLUMN(),0)*ScreenHeight!$D80)-1))+IF(Ghosts!$B$35,IF(Param!$M$21,-1-POWER(0.3,Param!$M$21)/(IF(Param!$M$21&lt;20,LightShader!B170,OFFSET(LightShader!B170,Param!$M$21-20,0)
)+POWER(0.3,Param!$M$21)),-2),0))</f>
        <v>1.6583998288640449</v>
      </c>
      <c r="C79" s="53">
        <f ca="1">IF(ScreenHeight!$B80&lt;OFFSET(Radar!$AC$3,COLUMN(),0),
    Param!$B$38/ScreenHeight!$B80,
    (Param!$B$37+1/(1-OFFSET(Radar!$AD$3,COLUMN(),0)*ScreenHeight!$C80)/Param!$B$39)/OFFSET(Radar!$AC$3,COLUMN(),0)
)*DistanceShader!C79*LightShader!C79*(IF(OFFSET(Ghosts!$S$41,COLUMN(),0)&lt;ScreenHeight!$E80,
   1,
   (SQRT(OFFSET(Ghosts!$T$41,COLUMN(),0)-OFFSET(Ghosts!$R$41,COLUMN(),0)*ScreenHeight!$D80)-1))+IF(Ghosts!$B$35,IF(Param!$M$21,-1-POWER(0.3,Param!$M$21)/(IF(Param!$M$21&lt;20,LightShader!C170,OFFSET(LightShader!C170,Param!$M$21-20,0)
)+POWER(0.3,Param!$M$21)),-2),0))</f>
        <v>1.6803715502348306</v>
      </c>
      <c r="D79" s="53">
        <f ca="1">IF(ScreenHeight!$B80&lt;OFFSET(Radar!$AC$3,COLUMN(),0),
    Param!$B$38/ScreenHeight!$B80,
    (Param!$B$37+1/(1-OFFSET(Radar!$AD$3,COLUMN(),0)*ScreenHeight!$C80)/Param!$B$39)/OFFSET(Radar!$AC$3,COLUMN(),0)
)*DistanceShader!D79*LightShader!D79*(IF(OFFSET(Ghosts!$S$41,COLUMN(),0)&lt;ScreenHeight!$E80,
   1,
   (SQRT(OFFSET(Ghosts!$T$41,COLUMN(),0)-OFFSET(Ghosts!$R$41,COLUMN(),0)*ScreenHeight!$D80)-1))+IF(Ghosts!$B$35,IF(Param!$M$21,-1-POWER(0.3,Param!$M$21)/(IF(Param!$M$21&lt;20,LightShader!D170,OFFSET(LightShader!D170,Param!$M$21-20,0)
)+POWER(0.3,Param!$M$21)),-2),0))</f>
        <v>1.7027442205861305</v>
      </c>
      <c r="E79" s="53">
        <f ca="1">IF(ScreenHeight!$B80&lt;OFFSET(Radar!$AC$3,COLUMN(),0),
    Param!$B$38/ScreenHeight!$B80,
    (Param!$B$37+1/(1-OFFSET(Radar!$AD$3,COLUMN(),0)*ScreenHeight!$C80)/Param!$B$39)/OFFSET(Radar!$AC$3,COLUMN(),0)
)*DistanceShader!E79*LightShader!E79*(IF(OFFSET(Ghosts!$S$41,COLUMN(),0)&lt;ScreenHeight!$E80,
   1,
   (SQRT(OFFSET(Ghosts!$T$41,COLUMN(),0)-OFFSET(Ghosts!$R$41,COLUMN(),0)*ScreenHeight!$D80)-1))+IF(Ghosts!$B$35,IF(Param!$M$21,-1-POWER(0.3,Param!$M$21)/(IF(Param!$M$21&lt;20,LightShader!E170,OFFSET(LightShader!E170,Param!$M$21-20,0)
)+POWER(0.3,Param!$M$21)),-2),0))</f>
        <v>1.7255269311360837</v>
      </c>
      <c r="F79" s="53">
        <f ca="1">IF(ScreenHeight!$B80&lt;OFFSET(Radar!$AC$3,COLUMN(),0),
    Param!$B$38/ScreenHeight!$B80,
    (Param!$B$37+1/(1-OFFSET(Radar!$AD$3,COLUMN(),0)*ScreenHeight!$C80)/Param!$B$39)/OFFSET(Radar!$AC$3,COLUMN(),0)
)*DistanceShader!F79*LightShader!F79*(IF(OFFSET(Ghosts!$S$41,COLUMN(),0)&lt;ScreenHeight!$E80,
   1,
   (SQRT(OFFSET(Ghosts!$T$41,COLUMN(),0)-OFFSET(Ghosts!$R$41,COLUMN(),0)*ScreenHeight!$D80)-1))+IF(Ghosts!$B$35,IF(Param!$M$21,-1-POWER(0.3,Param!$M$21)/(IF(Param!$M$21&lt;20,LightShader!F170,OFFSET(LightShader!F170,Param!$M$21-20,0)
)+POWER(0.3,Param!$M$21)),-2),0))</f>
        <v>1.7487290061933358</v>
      </c>
      <c r="G79" s="53">
        <f ca="1">IF(ScreenHeight!$B80&lt;OFFSET(Radar!$AC$3,COLUMN(),0),
    Param!$B$38/ScreenHeight!$B80,
    (Param!$B$37+1/(1-OFFSET(Radar!$AD$3,COLUMN(),0)*ScreenHeight!$C80)/Param!$B$39)/OFFSET(Radar!$AC$3,COLUMN(),0)
)*DistanceShader!G79*LightShader!G79*(IF(OFFSET(Ghosts!$S$41,COLUMN(),0)&lt;ScreenHeight!$E80,
   1,
   (SQRT(OFFSET(Ghosts!$T$41,COLUMN(),0)-OFFSET(Ghosts!$R$41,COLUMN(),0)*ScreenHeight!$D80)-1))+IF(Ghosts!$B$35,IF(Param!$M$21,-1-POWER(0.3,Param!$M$21)/(IF(Param!$M$21&lt;20,LightShader!G170,OFFSET(LightShader!G170,Param!$M$21-20,0)
)+POWER(0.3,Param!$M$21)),-2),0))</f>
        <v>1.7723600083871351</v>
      </c>
      <c r="H79" s="53">
        <f ca="1">IF(ScreenHeight!$B80&lt;OFFSET(Radar!$AC$3,COLUMN(),0),
    Param!$B$38/ScreenHeight!$B80,
    (Param!$B$37+1/(1-OFFSET(Radar!$AD$3,COLUMN(),0)*ScreenHeight!$C80)/Param!$B$39)/OFFSET(Radar!$AC$3,COLUMN(),0)
)*DistanceShader!H79*LightShader!H79*(IF(OFFSET(Ghosts!$S$41,COLUMN(),0)&lt;ScreenHeight!$E80,
   1,
   (SQRT(OFFSET(Ghosts!$T$41,COLUMN(),0)-OFFSET(Ghosts!$R$41,COLUMN(),0)*ScreenHeight!$D80)-1))+IF(Ghosts!$B$35,IF(Param!$M$21,-1-POWER(0.3,Param!$M$21)/(IF(Param!$M$21&lt;20,LightShader!H170,OFFSET(LightShader!H170,Param!$M$21-20,0)
)+POWER(0.3,Param!$M$21)),-2),0))</f>
        <v>1.7964297438249424</v>
      </c>
      <c r="I79" s="53">
        <f ca="1">IF(ScreenHeight!$B80&lt;OFFSET(Radar!$AC$3,COLUMN(),0),
    Param!$B$38/ScreenHeight!$B80,
    (Param!$B$37+1/(1-OFFSET(Radar!$AD$3,COLUMN(),0)*ScreenHeight!$C80)/Param!$B$39)/OFFSET(Radar!$AC$3,COLUMN(),0)
)*DistanceShader!I79*LightShader!I79*(IF(OFFSET(Ghosts!$S$41,COLUMN(),0)&lt;ScreenHeight!$E80,
   1,
   (SQRT(OFFSET(Ghosts!$T$41,COLUMN(),0)-OFFSET(Ghosts!$R$41,COLUMN(),0)*ScreenHeight!$D80)-1))+IF(Ghosts!$B$35,IF(Param!$M$21,-1-POWER(0.3,Param!$M$21)/(IF(Param!$M$21&lt;20,LightShader!I170,OFFSET(LightShader!I170,Param!$M$21-20,0)
)+POWER(0.3,Param!$M$21)),-2),0))</f>
        <v>1.8209482671454704</v>
      </c>
      <c r="J79" s="53">
        <f ca="1">IF(ScreenHeight!$B80&lt;OFFSET(Radar!$AC$3,COLUMN(),0),
    Param!$B$38/ScreenHeight!$B80,
    (Param!$B$37+1/(1-OFFSET(Radar!$AD$3,COLUMN(),0)*ScreenHeight!$C80)/Param!$B$39)/OFFSET(Radar!$AC$3,COLUMN(),0)
)*DistanceShader!J79*LightShader!J79*(IF(OFFSET(Ghosts!$S$41,COLUMN(),0)&lt;ScreenHeight!$E80,
   1,
   (SQRT(OFFSET(Ghosts!$T$41,COLUMN(),0)-OFFSET(Ghosts!$R$41,COLUMN(),0)*ScreenHeight!$D80)-1))+IF(Ghosts!$B$35,IF(Param!$M$21,-1-POWER(0.3,Param!$M$21)/(IF(Param!$M$21&lt;20,LightShader!J170,OFFSET(LightShader!J170,Param!$M$21-20,0)
)+POWER(0.3,Param!$M$21)),-2),0))</f>
        <v>1.8459258864305543</v>
      </c>
      <c r="K79" s="53">
        <f ca="1">IF(ScreenHeight!$B80&lt;OFFSET(Radar!$AC$3,COLUMN(),0),
    Param!$B$38/ScreenHeight!$B80,
    (Param!$B$37+1/(1-OFFSET(Radar!$AD$3,COLUMN(),0)*ScreenHeight!$C80)/Param!$B$39)/OFFSET(Radar!$AC$3,COLUMN(),0)
)*DistanceShader!K79*LightShader!K79*(IF(OFFSET(Ghosts!$S$41,COLUMN(),0)&lt;ScreenHeight!$E80,
   1,
   (SQRT(OFFSET(Ghosts!$T$41,COLUMN(),0)-OFFSET(Ghosts!$R$41,COLUMN(),0)*ScreenHeight!$D80)-1))+IF(Ghosts!$B$35,IF(Param!$M$21,-1-POWER(0.3,Param!$M$21)/(IF(Param!$M$21&lt;20,LightShader!K170,OFFSET(LightShader!K170,Param!$M$21-20,0)
)+POWER(0.3,Param!$M$21)),-2),0))</f>
        <v>1.8713731679341332</v>
      </c>
      <c r="L79" s="53">
        <f ca="1">IF(ScreenHeight!$B80&lt;OFFSET(Radar!$AC$3,COLUMN(),0),
    Param!$B$38/ScreenHeight!$B80,
    (Param!$B$37+1/(1-OFFSET(Radar!$AD$3,COLUMN(),0)*ScreenHeight!$C80)/Param!$B$39)/OFFSET(Radar!$AC$3,COLUMN(),0)
)*DistanceShader!L79*LightShader!L79*(IF(OFFSET(Ghosts!$S$41,COLUMN(),0)&lt;ScreenHeight!$E80,
   1,
   (SQRT(OFFSET(Ghosts!$T$41,COLUMN(),0)-OFFSET(Ghosts!$R$41,COLUMN(),0)*ScreenHeight!$D80)-1))+IF(Ghosts!$B$35,IF(Param!$M$21,-1-POWER(0.3,Param!$M$21)/(IF(Param!$M$21&lt;20,LightShader!L170,OFFSET(LightShader!L170,Param!$M$21-20,0)
)+POWER(0.3,Param!$M$21)),-2),0))</f>
        <v>1.8973009405809198</v>
      </c>
      <c r="M79" s="53">
        <f ca="1">IF(ScreenHeight!$B80&lt;OFFSET(Radar!$AC$3,COLUMN(),0),
    Param!$B$38/ScreenHeight!$B80,
    (Param!$B$37+1/(1-OFFSET(Radar!$AD$3,COLUMN(),0)*ScreenHeight!$C80)/Param!$B$39)/OFFSET(Radar!$AC$3,COLUMN(),0)
)*DistanceShader!M79*LightShader!M79*(IF(OFFSET(Ghosts!$S$41,COLUMN(),0)&lt;ScreenHeight!$E80,
   1,
   (SQRT(OFFSET(Ghosts!$T$41,COLUMN(),0)-OFFSET(Ghosts!$R$41,COLUMN(),0)*ScreenHeight!$D80)-1))+IF(Ghosts!$B$35,IF(Param!$M$21,-1-POWER(0.3,Param!$M$21)/(IF(Param!$M$21&lt;20,LightShader!M170,OFFSET(LightShader!M170,Param!$M$21-20,0)
)+POWER(0.3,Param!$M$21)),-2),0))</f>
        <v>1.9237203001809644</v>
      </c>
      <c r="N79" s="53">
        <f ca="1">IF(ScreenHeight!$B80&lt;OFFSET(Radar!$AC$3,COLUMN(),0),
    Param!$B$38/ScreenHeight!$B80,
    (Param!$B$37+1/(1-OFFSET(Radar!$AD$3,COLUMN(),0)*ScreenHeight!$C80)/Param!$B$39)/OFFSET(Radar!$AC$3,COLUMN(),0)
)*DistanceShader!N79*LightShader!N79*(IF(OFFSET(Ghosts!$S$41,COLUMN(),0)&lt;ScreenHeight!$E80,
   1,
   (SQRT(OFFSET(Ghosts!$T$41,COLUMN(),0)-OFFSET(Ghosts!$R$41,COLUMN(),0)*ScreenHeight!$D80)-1))+IF(Ghosts!$B$35,IF(Param!$M$21,-1-POWER(0.3,Param!$M$21)/(IF(Param!$M$21&lt;20,LightShader!N170,OFFSET(LightShader!N170,Param!$M$21-20,0)
)+POWER(0.3,Param!$M$21)),-2),0))</f>
        <v>1.9506426132991606</v>
      </c>
      <c r="O79" s="53">
        <f ca="1">IF(ScreenHeight!$B80&lt;OFFSET(Radar!$AC$3,COLUMN(),0),
    Param!$B$38/ScreenHeight!$B80,
    (Param!$B$37+1/(1-OFFSET(Radar!$AD$3,COLUMN(),0)*ScreenHeight!$C80)/Param!$B$39)/OFFSET(Radar!$AC$3,COLUMN(),0)
)*DistanceShader!O79*LightShader!O79*(IF(OFFSET(Ghosts!$S$41,COLUMN(),0)&lt;ScreenHeight!$E80,
   1,
   (SQRT(OFFSET(Ghosts!$T$41,COLUMN(),0)-OFFSET(Ghosts!$R$41,COLUMN(),0)*ScreenHeight!$D80)-1))+IF(Ghosts!$B$35,IF(Param!$M$21,-1-POWER(0.3,Param!$M$21)/(IF(Param!$M$21&lt;20,LightShader!O170,OFFSET(LightShader!O170,Param!$M$21-20,0)
)+POWER(0.3,Param!$M$21)),-2),0))</f>
        <v>1.9780795207107911</v>
      </c>
      <c r="P79" s="53">
        <f ca="1">IF(ScreenHeight!$B80&lt;OFFSET(Radar!$AC$3,COLUMN(),0),
    Param!$B$38/ScreenHeight!$B80,
    (Param!$B$37+1/(1-OFFSET(Radar!$AD$3,COLUMN(),0)*ScreenHeight!$C80)/Param!$B$39)/OFFSET(Radar!$AC$3,COLUMN(),0)
)*DistanceShader!P79*LightShader!P79*(IF(OFFSET(Ghosts!$S$41,COLUMN(),0)&lt;ScreenHeight!$E80,
   1,
   (SQRT(OFFSET(Ghosts!$T$41,COLUMN(),0)-OFFSET(Ghosts!$R$41,COLUMN(),0)*ScreenHeight!$D80)-1))+IF(Ghosts!$B$35,IF(Param!$M$21,-1-POWER(0.3,Param!$M$21)/(IF(Param!$M$21&lt;20,LightShader!P170,OFFSET(LightShader!P170,Param!$M$21-20,0)
)+POWER(0.3,Param!$M$21)),-2),0))</f>
        <v>2.0060429403652962</v>
      </c>
      <c r="Q79" s="53">
        <f ca="1">IF(ScreenHeight!$B80&lt;OFFSET(Radar!$AC$3,COLUMN(),0),
    Param!$B$38/ScreenHeight!$B80,
    (Param!$B$37+1/(1-OFFSET(Radar!$AD$3,COLUMN(),0)*ScreenHeight!$C80)/Param!$B$39)/OFFSET(Radar!$AC$3,COLUMN(),0)
)*DistanceShader!Q79*LightShader!Q79*(IF(OFFSET(Ghosts!$S$41,COLUMN(),0)&lt;ScreenHeight!$E80,
   1,
   (SQRT(OFFSET(Ghosts!$T$41,COLUMN(),0)-OFFSET(Ghosts!$R$41,COLUMN(),0)*ScreenHeight!$D80)-1))+IF(Ghosts!$B$35,IF(Param!$M$21,-1-POWER(0.3,Param!$M$21)/(IF(Param!$M$21&lt;20,LightShader!Q170,OFFSET(LightShader!Q170,Param!$M$21-20,0)
)+POWER(0.3,Param!$M$21)),-2),0))</f>
        <v>2.0345450697705294</v>
      </c>
      <c r="R79" s="53">
        <f ca="1">IF(ScreenHeight!$B80&lt;OFFSET(Radar!$AC$3,COLUMN(),0),
    Param!$B$38/ScreenHeight!$B80,
    (Param!$B$37+1/(1-OFFSET(Radar!$AD$3,COLUMN(),0)*ScreenHeight!$C80)/Param!$B$39)/OFFSET(Radar!$AC$3,COLUMN(),0)
)*DistanceShader!R79*LightShader!R79*(IF(OFFSET(Ghosts!$S$41,COLUMN(),0)&lt;ScreenHeight!$E80,
   1,
   (SQRT(OFFSET(Ghosts!$T$41,COLUMN(),0)-OFFSET(Ghosts!$R$41,COLUMN(),0)*ScreenHeight!$D80)-1))+IF(Ghosts!$B$35,IF(Param!$M$21,-1-POWER(0.3,Param!$M$21)/(IF(Param!$M$21&lt;20,LightShader!R170,OFFSET(LightShader!R170,Param!$M$21-20,0)
)+POWER(0.3,Param!$M$21)),-2),0))</f>
        <v>2.0635983876987063</v>
      </c>
      <c r="S79" s="53">
        <f ca="1">IF(ScreenHeight!$B80&lt;OFFSET(Radar!$AC$3,COLUMN(),0),
    Param!$B$38/ScreenHeight!$B80,
    (Param!$B$37+1/(1-OFFSET(Radar!$AD$3,COLUMN(),0)*ScreenHeight!$C80)/Param!$B$39)/OFFSET(Radar!$AC$3,COLUMN(),0)
)*DistanceShader!S79*LightShader!S79*(IF(OFFSET(Ghosts!$S$41,COLUMN(),0)&lt;ScreenHeight!$E80,
   1,
   (SQRT(OFFSET(Ghosts!$T$41,COLUMN(),0)-OFFSET(Ghosts!$R$41,COLUMN(),0)*ScreenHeight!$D80)-1))+IF(Ghosts!$B$35,IF(Param!$M$21,-1-POWER(0.3,Param!$M$21)/(IF(Param!$M$21&lt;20,LightShader!S170,OFFSET(LightShader!S170,Param!$M$21-20,0)
)+POWER(0.3,Param!$M$21)),-2),0))</f>
        <v>2.0932156551029166</v>
      </c>
      <c r="T79" s="53">
        <f ca="1">IF(ScreenHeight!$B80&lt;OFFSET(Radar!$AC$3,COLUMN(),0),
    Param!$B$38/ScreenHeight!$B80,
    (Param!$B$37+1/(1-OFFSET(Radar!$AD$3,COLUMN(),0)*ScreenHeight!$C80)/Param!$B$39)/OFFSET(Radar!$AC$3,COLUMN(),0)
)*DistanceShader!T79*LightShader!T79*(IF(OFFSET(Ghosts!$S$41,COLUMN(),0)&lt;ScreenHeight!$E80,
   1,
   (SQRT(OFFSET(Ghosts!$T$41,COLUMN(),0)-OFFSET(Ghosts!$R$41,COLUMN(),0)*ScreenHeight!$D80)-1))+IF(Ghosts!$B$35,IF(Param!$M$21,-1-POWER(0.3,Param!$M$21)/(IF(Param!$M$21&lt;20,LightShader!T170,OFFSET(LightShader!T170,Param!$M$21-20,0)
)+POWER(0.3,Param!$M$21)),-2),0))</f>
        <v>2.1234099151193799</v>
      </c>
      <c r="U79" s="53">
        <f ca="1">IF(ScreenHeight!$B80&lt;OFFSET(Radar!$AC$3,COLUMN(),0),
    Param!$B$38/ScreenHeight!$B80,
    (Param!$B$37+1/(1-OFFSET(Radar!$AD$3,COLUMN(),0)*ScreenHeight!$C80)/Param!$B$39)/OFFSET(Radar!$AC$3,COLUMN(),0)
)*DistanceShader!U79*LightShader!U79*(IF(OFFSET(Ghosts!$S$41,COLUMN(),0)&lt;ScreenHeight!$E80,
   1,
   (SQRT(OFFSET(Ghosts!$T$41,COLUMN(),0)-OFFSET(Ghosts!$R$41,COLUMN(),0)*ScreenHeight!$D80)-1))+IF(Ghosts!$B$35,IF(Param!$M$21,-1-POWER(0.3,Param!$M$21)/(IF(Param!$M$21&lt;20,LightShader!U170,OFFSET(LightShader!U170,Param!$M$21-20,0)
)+POWER(0.3,Param!$M$21)),-2),0))</f>
        <v>2.154194492015344</v>
      </c>
      <c r="V79" s="53">
        <f ca="1">IF(ScreenHeight!$B80&lt;OFFSET(Radar!$AC$3,COLUMN(),0),
    Param!$B$38/ScreenHeight!$B80,
    (Param!$B$37+1/(1-OFFSET(Radar!$AD$3,COLUMN(),0)*ScreenHeight!$C80)/Param!$B$39)/OFFSET(Radar!$AC$3,COLUMN(),0)
)*DistanceShader!V79*LightShader!V79*(IF(OFFSET(Ghosts!$S$41,COLUMN(),0)&lt;ScreenHeight!$E80,
   1,
   (SQRT(OFFSET(Ghosts!$T$41,COLUMN(),0)-OFFSET(Ghosts!$R$41,COLUMN(),0)*ScreenHeight!$D80)-1))+IF(Ghosts!$B$35,IF(Param!$M$21,-1-POWER(0.3,Param!$M$21)/(IF(Param!$M$21&lt;20,LightShader!V170,OFFSET(LightShader!V170,Param!$M$21-20,0)
)+POWER(0.3,Param!$M$21)),-2),0))</f>
        <v>2.1855829889256331</v>
      </c>
      <c r="W79" s="53">
        <f ca="1">IF(ScreenHeight!$B80&lt;OFFSET(Radar!$AC$3,COLUMN(),0),
    Param!$B$38/ScreenHeight!$B80,
    (Param!$B$37+1/(1-OFFSET(Radar!$AD$3,COLUMN(),0)*ScreenHeight!$C80)/Param!$B$39)/OFFSET(Radar!$AC$3,COLUMN(),0)
)*DistanceShader!W79*LightShader!W79*(IF(OFFSET(Ghosts!$S$41,COLUMN(),0)&lt;ScreenHeight!$E80,
   1,
   (SQRT(OFFSET(Ghosts!$T$41,COLUMN(),0)-OFFSET(Ghosts!$R$41,COLUMN(),0)*ScreenHeight!$D80)-1))+IF(Ghosts!$B$35,IF(Param!$M$21,-1-POWER(0.3,Param!$M$21)/(IF(Param!$M$21&lt;20,LightShader!W170,OFFSET(LightShader!W170,Param!$M$21-20,0)
)+POWER(0.3,Param!$M$21)),-2),0))</f>
        <v>2.2175892842020022</v>
      </c>
      <c r="X79" s="53">
        <f ca="1">IF(ScreenHeight!$B80&lt;OFFSET(Radar!$AC$3,COLUMN(),0),
    Param!$B$38/ScreenHeight!$B80,
    (Param!$B$37+1/(1-OFFSET(Radar!$AD$3,COLUMN(),0)*ScreenHeight!$C80)/Param!$B$39)/OFFSET(Radar!$AC$3,COLUMN(),0)
)*DistanceShader!X79*LightShader!X79*(IF(OFFSET(Ghosts!$S$41,COLUMN(),0)&lt;ScreenHeight!$E80,
   1,
   (SQRT(OFFSET(Ghosts!$T$41,COLUMN(),0)-OFFSET(Ghosts!$R$41,COLUMN(),0)*ScreenHeight!$D80)-1))+IF(Ghosts!$B$35,IF(Param!$M$21,-1-POWER(0.3,Param!$M$21)/(IF(Param!$M$21&lt;20,LightShader!X170,OFFSET(LightShader!X170,Param!$M$21-20,0)
)+POWER(0.3,Param!$M$21)),-2),0))</f>
        <v>2.2502275261786497</v>
      </c>
      <c r="Y79" s="53">
        <f ca="1">IF(ScreenHeight!$B80&lt;OFFSET(Radar!$AC$3,COLUMN(),0),
    Param!$B$38/ScreenHeight!$B80,
    (Param!$B$37+1/(1-OFFSET(Radar!$AD$3,COLUMN(),0)*ScreenHeight!$C80)/Param!$B$39)/OFFSET(Radar!$AC$3,COLUMN(),0)
)*DistanceShader!Y79*LightShader!Y79*(IF(OFFSET(Ghosts!$S$41,COLUMN(),0)&lt;ScreenHeight!$E80,
   1,
   (SQRT(OFFSET(Ghosts!$T$41,COLUMN(),0)-OFFSET(Ghosts!$R$41,COLUMN(),0)*ScreenHeight!$D80)-1))+IF(Ghosts!$B$35,IF(Param!$M$21,-1-POWER(0.3,Param!$M$21)/(IF(Param!$M$21&lt;20,LightShader!Y170,OFFSET(LightShader!Y170,Param!$M$21-20,0)
)+POWER(0.3,Param!$M$21)),-2),0))</f>
        <v>2.2835121261341285</v>
      </c>
      <c r="Z79" s="53">
        <f ca="1">IF(ScreenHeight!$B80&lt;OFFSET(Radar!$AC$3,COLUMN(),0),
    Param!$B$38/ScreenHeight!$B80,
    (Param!$B$37+1/(1-OFFSET(Radar!$AD$3,COLUMN(),0)*ScreenHeight!$C80)/Param!$B$39)/OFFSET(Radar!$AC$3,COLUMN(),0)
)*DistanceShader!Z79*LightShader!Z79*(IF(OFFSET(Ghosts!$S$41,COLUMN(),0)&lt;ScreenHeight!$E80,
   1,
   (SQRT(OFFSET(Ghosts!$T$41,COLUMN(),0)-OFFSET(Ghosts!$R$41,COLUMN(),0)*ScreenHeight!$D80)-1))+IF(Ghosts!$B$35,IF(Param!$M$21,-1-POWER(0.3,Param!$M$21)/(IF(Param!$M$21&lt;20,LightShader!Z170,OFFSET(LightShader!Z170,Param!$M$21-20,0)
)+POWER(0.3,Param!$M$21)),-2),0))</f>
        <v>2.3174577492043769</v>
      </c>
      <c r="AA79" s="53">
        <f ca="1">IF(ScreenHeight!$B80&lt;OFFSET(Radar!$AC$3,COLUMN(),0),
    Param!$B$38/ScreenHeight!$B80,
    (Param!$B$37+1/(1-OFFSET(Radar!$AD$3,COLUMN(),0)*ScreenHeight!$C80)/Param!$B$39)/OFFSET(Radar!$AC$3,COLUMN(),0)
)*DistanceShader!AA79*LightShader!AA79*(IF(OFFSET(Ghosts!$S$41,COLUMN(),0)&lt;ScreenHeight!$E80,
   1,
   (SQRT(OFFSET(Ghosts!$T$41,COLUMN(),0)-OFFSET(Ghosts!$R$41,COLUMN(),0)*ScreenHeight!$D80)-1))+IF(Ghosts!$B$35,IF(Param!$M$21,-1-POWER(0.3,Param!$M$21)/(IF(Param!$M$21&lt;20,LightShader!AA170,OFFSET(LightShader!AA170,Param!$M$21-20,0)
)+POWER(0.3,Param!$M$21)),-2),0))</f>
        <v>2.3520793029733533</v>
      </c>
      <c r="AB79" s="53">
        <f ca="1">IF(ScreenHeight!$B80&lt;OFFSET(Radar!$AC$3,COLUMN(),0),
    Param!$B$38/ScreenHeight!$B80,
    (Param!$B$37+1/(1-OFFSET(Radar!$AD$3,COLUMN(),0)*ScreenHeight!$C80)/Param!$B$39)/OFFSET(Radar!$AC$3,COLUMN(),0)
)*DistanceShader!AB79*LightShader!AB79*(IF(OFFSET(Ghosts!$S$41,COLUMN(),0)&lt;ScreenHeight!$E80,
   1,
   (SQRT(OFFSET(Ghosts!$T$41,COLUMN(),0)-OFFSET(Ghosts!$R$41,COLUMN(),0)*ScreenHeight!$D80)-1))+IF(Ghosts!$B$35,IF(Param!$M$21,-1-POWER(0.3,Param!$M$21)/(IF(Param!$M$21&lt;20,LightShader!AB170,OFFSET(LightShader!AB170,Param!$M$21-20,0)
)+POWER(0.3,Param!$M$21)),-2),0))</f>
        <v>2.3873919234366552</v>
      </c>
      <c r="AC79" s="53">
        <f ca="1">IF(ScreenHeight!$B80&lt;OFFSET(Radar!$AC$3,COLUMN(),0),
    Param!$B$38/ScreenHeight!$B80,
    (Param!$B$37+1/(1-OFFSET(Radar!$AD$3,COLUMN(),0)*ScreenHeight!$C80)/Param!$B$39)/OFFSET(Radar!$AC$3,COLUMN(),0)
)*DistanceShader!AC79*LightShader!AC79*(IF(OFFSET(Ghosts!$S$41,COLUMN(),0)&lt;ScreenHeight!$E80,
   1,
   (SQRT(OFFSET(Ghosts!$T$41,COLUMN(),0)-OFFSET(Ghosts!$R$41,COLUMN(),0)*ScreenHeight!$D80)-1))+IF(Ghosts!$B$35,IF(Param!$M$21,-1-POWER(0.3,Param!$M$21)/(IF(Param!$M$21&lt;20,LightShader!AC170,OFFSET(LightShader!AC170,Param!$M$21-20,0)
)+POWER(0.3,Param!$M$21)),-2),0))</f>
        <v>2.4234109579992049</v>
      </c>
      <c r="AD79" s="53">
        <f ca="1">IF(ScreenHeight!$B80&lt;OFFSET(Radar!$AC$3,COLUMN(),0),
    Param!$B$38/ScreenHeight!$B80,
    (Param!$B$37+1/(1-OFFSET(Radar!$AD$3,COLUMN(),0)*ScreenHeight!$C80)/Param!$B$39)/OFFSET(Radar!$AC$3,COLUMN(),0)
)*DistanceShader!AD79*LightShader!AD79*(IF(OFFSET(Ghosts!$S$41,COLUMN(),0)&lt;ScreenHeight!$E80,
   1,
   (SQRT(OFFSET(Ghosts!$T$41,COLUMN(),0)-OFFSET(Ghosts!$R$41,COLUMN(),0)*ScreenHeight!$D80)-1))+IF(Ghosts!$B$35,IF(Param!$M$21,-1-POWER(0.3,Param!$M$21)/(IF(Param!$M$21&lt;20,LightShader!AD170,OFFSET(LightShader!AD170,Param!$M$21-20,0)
)+POWER(0.3,Param!$M$21)),-2),0))</f>
        <v>2.4601519451304044</v>
      </c>
      <c r="AE79" s="53">
        <f ca="1">IF(ScreenHeight!$B80&lt;OFFSET(Radar!$AC$3,COLUMN(),0),
    Param!$B$38/ScreenHeight!$B80,
    (Param!$B$37+1/(1-OFFSET(Radar!$AD$3,COLUMN(),0)*ScreenHeight!$C80)/Param!$B$39)/OFFSET(Radar!$AC$3,COLUMN(),0)
)*DistanceShader!AE79*LightShader!AE79*(IF(OFFSET(Ghosts!$S$41,COLUMN(),0)&lt;ScreenHeight!$E80,
   1,
   (SQRT(OFFSET(Ghosts!$T$41,COLUMN(),0)-OFFSET(Ghosts!$R$41,COLUMN(),0)*ScreenHeight!$D80)-1))+IF(Ghosts!$B$35,IF(Param!$M$21,-1-POWER(0.3,Param!$M$21)/(IF(Param!$M$21&lt;20,LightShader!AE170,OFFSET(LightShader!AE170,Param!$M$21-20,0)
)+POWER(0.3,Param!$M$21)),-2),0))</f>
        <v>2.4976305902587677</v>
      </c>
      <c r="AF79" s="53">
        <f ca="1">IF(ScreenHeight!$B80&lt;OFFSET(Radar!$AC$3,COLUMN(),0),
    Param!$B$38/ScreenHeight!$B80,
    (Param!$B$37+1/(1-OFFSET(Radar!$AD$3,COLUMN(),0)*ScreenHeight!$C80)/Param!$B$39)/OFFSET(Radar!$AC$3,COLUMN(),0)
)*DistanceShader!AF79*LightShader!AF79*(IF(OFFSET(Ghosts!$S$41,COLUMN(),0)&lt;ScreenHeight!$E80,
   1,
   (SQRT(OFFSET(Ghosts!$T$41,COLUMN(),0)-OFFSET(Ghosts!$R$41,COLUMN(),0)*ScreenHeight!$D80)-1))+IF(Ghosts!$B$35,IF(Param!$M$21,-1-POWER(0.3,Param!$M$21)/(IF(Param!$M$21&lt;20,LightShader!AF170,OFFSET(LightShader!AF170,Param!$M$21-20,0)
)+POWER(0.3,Param!$M$21)),-2),0))</f>
        <v>2.5358627374427836</v>
      </c>
      <c r="AG79" s="53">
        <f ca="1">IF(ScreenHeight!$B80&lt;OFFSET(Radar!$AC$3,COLUMN(),0),
    Param!$B$38/ScreenHeight!$B80,
    (Param!$B$37+1/(1-OFFSET(Radar!$AD$3,COLUMN(),0)*ScreenHeight!$C80)/Param!$B$39)/OFFSET(Radar!$AC$3,COLUMN(),0)
)*DistanceShader!AG79*LightShader!AG79*(IF(OFFSET(Ghosts!$S$41,COLUMN(),0)&lt;ScreenHeight!$E80,
   1,
   (SQRT(OFFSET(Ghosts!$T$41,COLUMN(),0)-OFFSET(Ghosts!$R$41,COLUMN(),0)*ScreenHeight!$D80)-1))+IF(Ghosts!$B$35,IF(Param!$M$21,-1-POWER(0.3,Param!$M$21)/(IF(Param!$M$21&lt;20,LightShader!AG170,OFFSET(LightShader!AG170,Param!$M$21-20,0)
)+POWER(0.3,Param!$M$21)),-2),0))</f>
        <v>2.5748643363052408</v>
      </c>
      <c r="AH79" s="53">
        <f ca="1">IF(ScreenHeight!$B80&lt;OFFSET(Radar!$AC$3,COLUMN(),0),
    Param!$B$38/ScreenHeight!$B80,
    (Param!$B$37+1/(1-OFFSET(Radar!$AD$3,COLUMN(),0)*ScreenHeight!$C80)/Param!$B$39)/OFFSET(Radar!$AC$3,COLUMN(),0)
)*DistanceShader!AH79*LightShader!AH79*(IF(OFFSET(Ghosts!$S$41,COLUMN(),0)&lt;ScreenHeight!$E80,
   1,
   (SQRT(OFFSET(Ghosts!$T$41,COLUMN(),0)-OFFSET(Ghosts!$R$41,COLUMN(),0)*ScreenHeight!$D80)-1))+IF(Ghosts!$B$35,IF(Param!$M$21,-1-POWER(0.3,Param!$M$21)/(IF(Param!$M$21&lt;20,LightShader!AH170,OFFSET(LightShader!AH170,Param!$M$21-20,0)
)+POWER(0.3,Param!$M$21)),-2),0))</f>
        <v>2.6146514036643782</v>
      </c>
      <c r="AI79" s="53">
        <f ca="1">IF(ScreenHeight!$B80&lt;OFFSET(Radar!$AC$3,COLUMN(),0),
    Param!$B$38/ScreenHeight!$B80,
    (Param!$B$37+1/(1-OFFSET(Radar!$AD$3,COLUMN(),0)*ScreenHeight!$C80)/Param!$B$39)/OFFSET(Radar!$AC$3,COLUMN(),0)
)*DistanceShader!AI79*LightShader!AI79*(IF(OFFSET(Ghosts!$S$41,COLUMN(),0)&lt;ScreenHeight!$E80,
   1,
   (SQRT(OFFSET(Ghosts!$T$41,COLUMN(),0)-OFFSET(Ghosts!$R$41,COLUMN(),0)*ScreenHeight!$D80)-1))+IF(Ghosts!$B$35,IF(Param!$M$21,-1-POWER(0.3,Param!$M$21)/(IF(Param!$M$21&lt;20,LightShader!AI170,OFFSET(LightShader!AI170,Param!$M$21-20,0)
)+POWER(0.3,Param!$M$21)),-2),0))</f>
        <v>2.6552399792366761</v>
      </c>
      <c r="AJ79" s="53">
        <f ca="1">IF(ScreenHeight!$B80&lt;OFFSET(Radar!$AC$3,COLUMN(),0),
    Param!$B$38/ScreenHeight!$B80,
    (Param!$B$37+1/(1-OFFSET(Radar!$AD$3,COLUMN(),0)*ScreenHeight!$C80)/Param!$B$39)/OFFSET(Radar!$AC$3,COLUMN(),0)
)*DistanceShader!AJ79*LightShader!AJ79*(IF(OFFSET(Ghosts!$S$41,COLUMN(),0)&lt;ScreenHeight!$E80,
   1,
   (SQRT(OFFSET(Ghosts!$T$41,COLUMN(),0)-OFFSET(Ghosts!$R$41,COLUMN(),0)*ScreenHeight!$D80)-1))+IF(Ghosts!$B$35,IF(Param!$M$21,-1-POWER(0.3,Param!$M$21)/(IF(Param!$M$21&lt;20,LightShader!AJ170,OFFSET(LightShader!AJ170,Param!$M$21-20,0)
)+POWER(0.3,Param!$M$21)),-2),0))</f>
        <v>2.6966460747227594</v>
      </c>
      <c r="AK79" s="53">
        <f ca="1">IF(ScreenHeight!$B80&lt;OFFSET(Radar!$AC$3,COLUMN(),0),
    Param!$B$38/ScreenHeight!$B80,
    (Param!$B$37+1/(1-OFFSET(Radar!$AD$3,COLUMN(),0)*ScreenHeight!$C80)/Param!$B$39)/OFFSET(Radar!$AC$3,COLUMN(),0)
)*DistanceShader!AK79*LightShader!AK79*(IF(OFFSET(Ghosts!$S$41,COLUMN(),0)&lt;ScreenHeight!$E80,
   1,
   (SQRT(OFFSET(Ghosts!$T$41,COLUMN(),0)-OFFSET(Ghosts!$R$41,COLUMN(),0)*ScreenHeight!$D80)-1))+IF(Ghosts!$B$35,IF(Param!$M$21,-1-POWER(0.3,Param!$M$21)/(IF(Param!$M$21&lt;20,LightShader!AK170,OFFSET(LightShader!AK170,Param!$M$21-20,0)
)+POWER(0.3,Param!$M$21)),-2),0))</f>
        <v>2.7388856155196231</v>
      </c>
      <c r="AL79" s="53">
        <f ca="1">IF(ScreenHeight!$B80&lt;OFFSET(Radar!$AC$3,COLUMN(),0),
    Param!$B$38/ScreenHeight!$B80,
    (Param!$B$37+1/(1-OFFSET(Radar!$AD$3,COLUMN(),0)*ScreenHeight!$C80)/Param!$B$39)/OFFSET(Radar!$AC$3,COLUMN(),0)
)*DistanceShader!AL79*LightShader!AL79*(IF(OFFSET(Ghosts!$S$41,COLUMN(),0)&lt;ScreenHeight!$E80,
   1,
   (SQRT(OFFSET(Ghosts!$T$41,COLUMN(),0)-OFFSET(Ghosts!$R$41,COLUMN(),0)*ScreenHeight!$D80)-1))+IF(Ghosts!$B$35,IF(Param!$M$21,-1-POWER(0.3,Param!$M$21)/(IF(Param!$M$21&lt;20,LightShader!AL170,OFFSET(LightShader!AL170,Param!$M$21-20,0)
)+POWER(0.3,Param!$M$21)),-2),0))</f>
        <v>2.7819743742291556</v>
      </c>
      <c r="AM79" s="53">
        <f ca="1">IF(ScreenHeight!$B80&lt;OFFSET(Radar!$AC$3,COLUMN(),0),
    Param!$B$38/ScreenHeight!$B80,
    (Param!$B$37+1/(1-OFFSET(Radar!$AD$3,COLUMN(),0)*ScreenHeight!$C80)/Param!$B$39)/OFFSET(Radar!$AC$3,COLUMN(),0)
)*DistanceShader!AM79*LightShader!AM79*(IF(OFFSET(Ghosts!$S$41,COLUMN(),0)&lt;ScreenHeight!$E80,
   1,
   (SQRT(OFFSET(Ghosts!$T$41,COLUMN(),0)-OFFSET(Ghosts!$R$41,COLUMN(),0)*ScreenHeight!$D80)-1))+IF(Ghosts!$B$35,IF(Param!$M$21,-1-POWER(0.3,Param!$M$21)/(IF(Param!$M$21&lt;20,LightShader!AM170,OFFSET(LightShader!AM170,Param!$M$21-20,0)
)+POWER(0.3,Param!$M$21)),-2),0))</f>
        <v>2.8259278950547837</v>
      </c>
      <c r="AN79" s="53">
        <f ca="1">IF(ScreenHeight!$B80&lt;OFFSET(Radar!$AC$3,COLUMN(),0),
    Param!$B$38/ScreenHeight!$B80,
    (Param!$B$37+1/(1-OFFSET(Radar!$AD$3,COLUMN(),0)*ScreenHeight!$C80)/Param!$B$39)/OFFSET(Radar!$AC$3,COLUMN(),0)
)*DistanceShader!AN79*LightShader!AN79*(IF(OFFSET(Ghosts!$S$41,COLUMN(),0)&lt;ScreenHeight!$E80,
   1,
   (SQRT(OFFSET(Ghosts!$T$41,COLUMN(),0)-OFFSET(Ghosts!$R$41,COLUMN(),0)*ScreenHeight!$D80)-1))+IF(Ghosts!$B$35,IF(Param!$M$21,-1-POWER(0.3,Param!$M$21)/(IF(Param!$M$21&lt;20,LightShader!AN170,OFFSET(LightShader!AN170,Param!$M$21-20,0)
)+POWER(0.3,Param!$M$21)),-2),0))</f>
        <v>2.8707614080952424</v>
      </c>
      <c r="AO79" s="53">
        <f ca="1">IF(ScreenHeight!$B80&lt;OFFSET(Radar!$AC$3,COLUMN(),0),
    Param!$B$38/ScreenHeight!$B80,
    (Param!$B$37+1/(1-OFFSET(Radar!$AD$3,COLUMN(),0)*ScreenHeight!$C80)/Param!$B$39)/OFFSET(Radar!$AC$3,COLUMN(),0)
)*DistanceShader!AO79*LightShader!AO79*(IF(OFFSET(Ghosts!$S$41,COLUMN(),0)&lt;ScreenHeight!$E80,
   1,
   (SQRT(OFFSET(Ghosts!$T$41,COLUMN(),0)-OFFSET(Ghosts!$R$41,COLUMN(),0)*ScreenHeight!$D80)-1))+IF(Ghosts!$B$35,IF(Param!$M$21,-1-POWER(0.3,Param!$M$21)/(IF(Param!$M$21&lt;20,LightShader!AO170,OFFSET(LightShader!AO170,Param!$M$21-20,0)
)+POWER(0.3,Param!$M$21)),-2),0))</f>
        <v>2.9164897324572987</v>
      </c>
      <c r="AP79" s="53">
        <f ca="1">IF(ScreenHeight!$B80&lt;OFFSET(Radar!$AC$3,COLUMN(),0),
    Param!$B$38/ScreenHeight!$B80,
    (Param!$B$37+1/(1-OFFSET(Radar!$AD$3,COLUMN(),0)*ScreenHeight!$C80)/Param!$B$39)/OFFSET(Radar!$AC$3,COLUMN(),0)
)*DistanceShader!AP79*LightShader!AP79*(IF(OFFSET(Ghosts!$S$41,COLUMN(),0)&lt;ScreenHeight!$E80,
   1,
   (SQRT(OFFSET(Ghosts!$T$41,COLUMN(),0)-OFFSET(Ghosts!$R$41,COLUMN(),0)*ScreenHeight!$D80)-1))+IF(Ghosts!$B$35,IF(Param!$M$21,-1-POWER(0.3,Param!$M$21)/(IF(Param!$M$21&lt;20,LightShader!AP170,OFFSET(LightShader!AP170,Param!$M$21-20,0)
)+POWER(0.3,Param!$M$21)),-2),0))</f>
        <v>2.9631271670183472</v>
      </c>
      <c r="AQ79" s="53">
        <f ca="1">IF(ScreenHeight!$B80&lt;OFFSET(Radar!$AC$3,COLUMN(),0),
    Param!$B$38/ScreenHeight!$B80,
    (Param!$B$37+1/(1-OFFSET(Radar!$AD$3,COLUMN(),0)*ScreenHeight!$C80)/Param!$B$39)/OFFSET(Radar!$AC$3,COLUMN(),0)
)*DistanceShader!AQ79*LightShader!AQ79*(IF(OFFSET(Ghosts!$S$41,COLUMN(),0)&lt;ScreenHeight!$E80,
   1,
   (SQRT(OFFSET(Ghosts!$T$41,COLUMN(),0)-OFFSET(Ghosts!$R$41,COLUMN(),0)*ScreenHeight!$D80)-1))+IF(Ghosts!$B$35,IF(Param!$M$21,-1-POWER(0.3,Param!$M$21)/(IF(Param!$M$21&lt;20,LightShader!AQ170,OFFSET(LightShader!AQ170,Param!$M$21-20,0)
)+POWER(0.3,Param!$M$21)),-2),0))</f>
        <v>3.0106873675760957</v>
      </c>
      <c r="AR79" s="53">
        <f ca="1">IF(ScreenHeight!$B80&lt;OFFSET(Radar!$AC$3,COLUMN(),0),
    Param!$B$38/ScreenHeight!$B80,
    (Param!$B$37+1/(1-OFFSET(Radar!$AD$3,COLUMN(),0)*ScreenHeight!$C80)/Param!$B$39)/OFFSET(Radar!$AC$3,COLUMN(),0)
)*DistanceShader!AR79*LightShader!AR79*(IF(OFFSET(Ghosts!$S$41,COLUMN(),0)&lt;ScreenHeight!$E80,
   1,
   (SQRT(OFFSET(Ghosts!$T$41,COLUMN(),0)-OFFSET(Ghosts!$R$41,COLUMN(),0)*ScreenHeight!$D80)-1))+IF(Ghosts!$B$35,IF(Param!$M$21,-1-POWER(0.3,Param!$M$21)/(IF(Param!$M$21&lt;20,LightShader!AR170,OFFSET(LightShader!AR170,Param!$M$21-20,0)
)+POWER(0.3,Param!$M$21)),-2),0))</f>
        <v>3.0591832090272</v>
      </c>
      <c r="AS79" s="53">
        <f ca="1">IF(ScreenHeight!$B80&lt;OFFSET(Radar!$AC$3,COLUMN(),0),
    Param!$B$38/ScreenHeight!$B80,
    (Param!$B$37+1/(1-OFFSET(Radar!$AD$3,COLUMN(),0)*ScreenHeight!$C80)/Param!$B$39)/OFFSET(Radar!$AC$3,COLUMN(),0)
)*DistanceShader!AS79*LightShader!AS79*(IF(OFFSET(Ghosts!$S$41,COLUMN(),0)&lt;ScreenHeight!$E80,
   1,
   (SQRT(OFFSET(Ghosts!$T$41,COLUMN(),0)-OFFSET(Ghosts!$R$41,COLUMN(),0)*ScreenHeight!$D80)-1))+IF(Ghosts!$B$35,IF(Param!$M$21,-1-POWER(0.3,Param!$M$21)/(IF(Param!$M$21&lt;20,LightShader!AS170,OFFSET(LightShader!AS170,Param!$M$21-20,0)
)+POWER(0.3,Param!$M$21)),-2),0))</f>
        <v>3.1086266311214135</v>
      </c>
      <c r="AT79" s="53">
        <f ca="1">IF(ScreenHeight!$B80&lt;OFFSET(Radar!$AC$3,COLUMN(),0),
    Param!$B$38/ScreenHeight!$B80,
    (Param!$B$37+1/(1-OFFSET(Radar!$AD$3,COLUMN(),0)*ScreenHeight!$C80)/Param!$B$39)/OFFSET(Radar!$AC$3,COLUMN(),0)
)*DistanceShader!AT79*LightShader!AT79*(IF(OFFSET(Ghosts!$S$41,COLUMN(),0)&lt;ScreenHeight!$E80,
   1,
   (SQRT(OFFSET(Ghosts!$T$41,COLUMN(),0)-OFFSET(Ghosts!$R$41,COLUMN(),0)*ScreenHeight!$D80)-1))+IF(Ghosts!$B$35,IF(Param!$M$21,-1-POWER(0.3,Param!$M$21)/(IF(Param!$M$21&lt;20,LightShader!AT170,OFFSET(LightShader!AT170,Param!$M$21-20,0)
)+POWER(0.3,Param!$M$21)),-2),0))</f>
        <v>3.1590284662448003</v>
      </c>
      <c r="AU79" s="53">
        <f ca="1">IF(ScreenHeight!$B80&lt;OFFSET(Radar!$AC$3,COLUMN(),0),
    Param!$B$38/ScreenHeight!$B80,
    (Param!$B$37+1/(1-OFFSET(Radar!$AD$3,COLUMN(),0)*ScreenHeight!$C80)/Param!$B$39)/OFFSET(Radar!$AC$3,COLUMN(),0)
)*DistanceShader!AU79*LightShader!AU79*(IF(OFFSET(Ghosts!$S$41,COLUMN(),0)&lt;ScreenHeight!$E80,
   1,
   (SQRT(OFFSET(Ghosts!$T$41,COLUMN(),0)-OFFSET(Ghosts!$R$41,COLUMN(),0)*ScreenHeight!$D80)-1))+IF(Ghosts!$B$35,IF(Param!$M$21,-1-POWER(0.3,Param!$M$21)/(IF(Param!$M$21&lt;20,LightShader!AU170,OFFSET(LightShader!AU170,Param!$M$21-20,0)
)+POWER(0.3,Param!$M$21)),-2),0))</f>
        <v>3.2103982475975772</v>
      </c>
      <c r="AV79" s="53">
        <f ca="1">IF(ScreenHeight!$B80&lt;OFFSET(Radar!$AC$3,COLUMN(),0),
    Param!$B$38/ScreenHeight!$B80,
    (Param!$B$37+1/(1-OFFSET(Radar!$AD$3,COLUMN(),0)*ScreenHeight!$C80)/Param!$B$39)/OFFSET(Radar!$AC$3,COLUMN(),0)
)*DistanceShader!AV79*LightShader!AV79*(IF(OFFSET(Ghosts!$S$41,COLUMN(),0)&lt;ScreenHeight!$E80,
   1,
   (SQRT(OFFSET(Ghosts!$T$41,COLUMN(),0)-OFFSET(Ghosts!$R$41,COLUMN(),0)*ScreenHeight!$D80)-1))+IF(Ghosts!$B$35,IF(Param!$M$21,-1-POWER(0.3,Param!$M$21)/(IF(Param!$M$21&lt;20,LightShader!AV170,OFFSET(LightShader!AV170,Param!$M$21-20,0)
)+POWER(0.3,Param!$M$21)),-2),0))</f>
        <v>3.2627439960528473</v>
      </c>
      <c r="AW79" s="53">
        <f ca="1">IF(ScreenHeight!$B80&lt;OFFSET(Radar!$AC$3,COLUMN(),0),
    Param!$B$38/ScreenHeight!$B80,
    (Param!$B$37+1/(1-OFFSET(Radar!$AD$3,COLUMN(),0)*ScreenHeight!$C80)/Param!$B$39)/OFFSET(Radar!$AC$3,COLUMN(),0)
)*DistanceShader!AW79*LightShader!AW79*(IF(OFFSET(Ghosts!$S$41,COLUMN(),0)&lt;ScreenHeight!$E80,
   1,
   (SQRT(OFFSET(Ghosts!$T$41,COLUMN(),0)-OFFSET(Ghosts!$R$41,COLUMN(),0)*ScreenHeight!$D80)-1))+IF(Ghosts!$B$35,IF(Param!$M$21,-1-POWER(0.3,Param!$M$21)/(IF(Param!$M$21&lt;20,LightShader!AW170,OFFSET(LightShader!AW170,Param!$M$21-20,0)
)+POWER(0.3,Param!$M$21)),-2),0))</f>
        <v>3.3160719839162742</v>
      </c>
      <c r="AX79" s="53">
        <f ca="1">IF(ScreenHeight!$B80&lt;OFFSET(Radar!$AC$3,COLUMN(),0),
    Param!$B$38/ScreenHeight!$B80,
    (Param!$B$37+1/(1-OFFSET(Radar!$AD$3,COLUMN(),0)*ScreenHeight!$C80)/Param!$B$39)/OFFSET(Radar!$AC$3,COLUMN(),0)
)*DistanceShader!AX79*LightShader!AX79*(IF(OFFSET(Ghosts!$S$41,COLUMN(),0)&lt;ScreenHeight!$E80,
   1,
   (SQRT(OFFSET(Ghosts!$T$41,COLUMN(),0)-OFFSET(Ghosts!$R$41,COLUMN(),0)*ScreenHeight!$D80)-1))+IF(Ghosts!$B$35,IF(Param!$M$21,-1-POWER(0.3,Param!$M$21)/(IF(Param!$M$21&lt;20,LightShader!AX170,OFFSET(LightShader!AX170,Param!$M$21-20,0)
)+POWER(0.3,Param!$M$21)),-2),0))</f>
        <v>3.3703864737592482</v>
      </c>
      <c r="AY79" s="53">
        <f ca="1">IF(ScreenHeight!$B80&lt;OFFSET(Radar!$AC$3,COLUMN(),0),
    Param!$B$38/ScreenHeight!$B80,
    (Param!$B$37+1/(1-OFFSET(Radar!$AD$3,COLUMN(),0)*ScreenHeight!$C80)/Param!$B$39)/OFFSET(Radar!$AC$3,COLUMN(),0)
)*DistanceShader!AY79*LightShader!AY79*(IF(OFFSET(Ghosts!$S$41,COLUMN(),0)&lt;ScreenHeight!$E80,
   1,
   (SQRT(OFFSET(Ghosts!$T$41,COLUMN(),0)-OFFSET(Ghosts!$R$41,COLUMN(),0)*ScreenHeight!$D80)-1))+IF(Ghosts!$B$35,IF(Param!$M$21,-1-POWER(0.3,Param!$M$21)/(IF(Param!$M$21&lt;20,LightShader!AY170,OFFSET(LightShader!AY170,Param!$M$21-20,0)
)+POWER(0.3,Param!$M$21)),-2),0))</f>
        <v>3.4256894304759036</v>
      </c>
      <c r="AZ79" s="53">
        <f ca="1">IF(ScreenHeight!$B80&lt;OFFSET(Radar!$AC$3,COLUMN(),0),
    Param!$B$38/ScreenHeight!$B80,
    (Param!$B$37+1/(1-OFFSET(Radar!$AD$3,COLUMN(),0)*ScreenHeight!$C80)/Param!$B$39)/OFFSET(Radar!$AC$3,COLUMN(),0)
)*DistanceShader!AZ79*LightShader!AZ79*(IF(OFFSET(Ghosts!$S$41,COLUMN(),0)&lt;ScreenHeight!$E80,
   1,
   (SQRT(OFFSET(Ghosts!$T$41,COLUMN(),0)-OFFSET(Ghosts!$R$41,COLUMN(),0)*ScreenHeight!$D80)-1))+IF(Ghosts!$B$35,IF(Param!$M$21,-1-POWER(0.3,Param!$M$21)/(IF(Param!$M$21&lt;20,LightShader!AZ170,OFFSET(LightShader!AZ170,Param!$M$21-20,0)
)+POWER(0.3,Param!$M$21)),-2),0))</f>
        <v>3.4819802047258177</v>
      </c>
      <c r="BA79" s="53">
        <f ca="1">IF(ScreenHeight!$B80&lt;OFFSET(Radar!$AC$3,COLUMN(),0),
    Param!$B$38/ScreenHeight!$B80,
    (Param!$B$37+1/(1-OFFSET(Radar!$AD$3,COLUMN(),0)*ScreenHeight!$C80)/Param!$B$39)/OFFSET(Radar!$AC$3,COLUMN(),0)
)*DistanceShader!BA79*LightShader!BA79*(IF(OFFSET(Ghosts!$S$41,COLUMN(),0)&lt;ScreenHeight!$E80,
   1,
   (SQRT(OFFSET(Ghosts!$T$41,COLUMN(),0)-OFFSET(Ghosts!$R$41,COLUMN(),0)*ScreenHeight!$D80)-1))+IF(Ghosts!$B$35,IF(Param!$M$21,-1-POWER(0.3,Param!$M$21)/(IF(Param!$M$21&lt;20,LightShader!BA170,OFFSET(LightShader!BA170,Param!$M$21-20,0)
)+POWER(0.3,Param!$M$21)),-2),0))</f>
        <v>3.5392551859787886</v>
      </c>
      <c r="BB79" s="53">
        <f ca="1">IF(ScreenHeight!$B80&lt;OFFSET(Radar!$AC$3,COLUMN(),0),
    Param!$B$38/ScreenHeight!$B80,
    (Param!$B$37+1/(1-OFFSET(Radar!$AD$3,COLUMN(),0)*ScreenHeight!$C80)/Param!$B$39)/OFFSET(Radar!$AC$3,COLUMN(),0)
)*DistanceShader!BB79*LightShader!BB79*(IF(OFFSET(Ghosts!$S$41,COLUMN(),0)&lt;ScreenHeight!$E80,
   1,
   (SQRT(OFFSET(Ghosts!$T$41,COLUMN(),0)-OFFSET(Ghosts!$R$41,COLUMN(),0)*ScreenHeight!$D80)-1))+IF(Ghosts!$B$35,IF(Param!$M$21,-1-POWER(0.3,Param!$M$21)/(IF(Param!$M$21&lt;20,LightShader!BB170,OFFSET(LightShader!BB170,Param!$M$21-20,0)
)+POWER(0.3,Param!$M$21)),-2),0))</f>
        <v>3.5975074234874782</v>
      </c>
      <c r="BC79" s="53">
        <f ca="1">IF(ScreenHeight!$B80&lt;OFFSET(Radar!$AC$3,COLUMN(),0),
    Param!$B$38/ScreenHeight!$B80,
    (Param!$B$37+1/(1-OFFSET(Radar!$AD$3,COLUMN(),0)*ScreenHeight!$C80)/Param!$B$39)/OFFSET(Radar!$AC$3,COLUMN(),0)
)*DistanceShader!BC79*LightShader!BC79*(IF(OFFSET(Ghosts!$S$41,COLUMN(),0)&lt;ScreenHeight!$E80,
   1,
   (SQRT(OFFSET(Ghosts!$T$41,COLUMN(),0)-OFFSET(Ghosts!$R$41,COLUMN(),0)*ScreenHeight!$D80)-1))+IF(Ghosts!$B$35,IF(Param!$M$21,-1-POWER(0.3,Param!$M$21)/(IF(Param!$M$21&lt;20,LightShader!BC170,OFFSET(LightShader!BC170,Param!$M$21-20,0)
)+POWER(0.3,Param!$M$21)),-2),0))</f>
        <v>3.6567262136910155</v>
      </c>
      <c r="BD79" s="53">
        <f ca="1">IF(ScreenHeight!$B80&lt;OFFSET(Radar!$AC$3,COLUMN(),0),
    Param!$B$38/ScreenHeight!$B80,
    (Param!$B$37+1/(1-OFFSET(Radar!$AD$3,COLUMN(),0)*ScreenHeight!$C80)/Param!$B$39)/OFFSET(Radar!$AC$3,COLUMN(),0)
)*DistanceShader!BD79*LightShader!BD79*(IF(OFFSET(Ghosts!$S$41,COLUMN(),0)&lt;ScreenHeight!$E80,
   1,
   (SQRT(OFFSET(Ghosts!$T$41,COLUMN(),0)-OFFSET(Ghosts!$R$41,COLUMN(),0)*ScreenHeight!$D80)-1))+IF(Ghosts!$B$35,IF(Param!$M$21,-1-POWER(0.3,Param!$M$21)/(IF(Param!$M$21&lt;20,LightShader!BD170,OFFSET(LightShader!BD170,Param!$M$21-20,0)
)+POWER(0.3,Param!$M$21)),-2),0))</f>
        <v>3.7168966528134453</v>
      </c>
      <c r="BE79" s="53">
        <f ca="1">IF(ScreenHeight!$B80&lt;OFFSET(Radar!$AC$3,COLUMN(),0),
    Param!$B$38/ScreenHeight!$B80,
    (Param!$B$37+1/(1-OFFSET(Radar!$AD$3,COLUMN(),0)*ScreenHeight!$C80)/Param!$B$39)/OFFSET(Radar!$AC$3,COLUMN(),0)
)*DistanceShader!BE79*LightShader!BE79*(IF(OFFSET(Ghosts!$S$41,COLUMN(),0)&lt;ScreenHeight!$E80,
   1,
   (SQRT(OFFSET(Ghosts!$T$41,COLUMN(),0)-OFFSET(Ghosts!$R$41,COLUMN(),0)*ScreenHeight!$D80)-1))+IF(Ghosts!$B$35,IF(Param!$M$21,-1-POWER(0.3,Param!$M$21)/(IF(Param!$M$21&lt;20,LightShader!BE170,OFFSET(LightShader!BE170,Param!$M$21-20,0)
)+POWER(0.3,Param!$M$21)),-2),0))</f>
        <v>3.7779991537823432</v>
      </c>
      <c r="BF79" s="53">
        <f ca="1">IF(ScreenHeight!$B80&lt;OFFSET(Radar!$AC$3,COLUMN(),0),
    Param!$B$38/ScreenHeight!$B80,
    (Param!$B$37+1/(1-OFFSET(Radar!$AD$3,COLUMN(),0)*ScreenHeight!$C80)/Param!$B$39)/OFFSET(Radar!$AC$3,COLUMN(),0)
)*DistanceShader!BF79*LightShader!BF79*(IF(OFFSET(Ghosts!$S$41,COLUMN(),0)&lt;ScreenHeight!$E80,
   1,
   (SQRT(OFFSET(Ghosts!$T$41,COLUMN(),0)-OFFSET(Ghosts!$R$41,COLUMN(),0)*ScreenHeight!$D80)-1))+IF(Ghosts!$B$35,IF(Param!$M$21,-1-POWER(0.3,Param!$M$21)/(IF(Param!$M$21&lt;20,LightShader!BF170,OFFSET(LightShader!BF170,Param!$M$21-20,0)
)+POWER(0.3,Param!$M$21)),-2),0))</f>
        <v>3.84000892707469</v>
      </c>
      <c r="BG79" s="53">
        <f ca="1">IF(ScreenHeight!$B80&lt;OFFSET(Radar!$AC$3,COLUMN(),0),
    Param!$B$38/ScreenHeight!$B80,
    (Param!$B$37+1/(1-OFFSET(Radar!$AD$3,COLUMN(),0)*ScreenHeight!$C80)/Param!$B$39)/OFFSET(Radar!$AC$3,COLUMN(),0)
)*DistanceShader!BG79*LightShader!BG79*(IF(OFFSET(Ghosts!$S$41,COLUMN(),0)&lt;ScreenHeight!$E80,
   1,
   (SQRT(OFFSET(Ghosts!$T$41,COLUMN(),0)-OFFSET(Ghosts!$R$41,COLUMN(),0)*ScreenHeight!$D80)-1))+IF(Ghosts!$B$35,IF(Param!$M$21,-1-POWER(0.3,Param!$M$21)/(IF(Param!$M$21&lt;20,LightShader!BG170,OFFSET(LightShader!BG170,Param!$M$21-20,0)
)+POWER(0.3,Param!$M$21)),-2),0))</f>
        <v>3.902895425720101</v>
      </c>
      <c r="BH79" s="53">
        <f ca="1">IF(ScreenHeight!$B80&lt;OFFSET(Radar!$AC$3,COLUMN(),0),
    Param!$B$38/ScreenHeight!$B80,
    (Param!$B$37+1/(1-OFFSET(Radar!$AD$3,COLUMN(),0)*ScreenHeight!$C80)/Param!$B$39)/OFFSET(Radar!$AC$3,COLUMN(),0)
)*DistanceShader!BH79*LightShader!BH79*(IF(OFFSET(Ghosts!$S$41,COLUMN(),0)&lt;ScreenHeight!$E80,
   1,
   (SQRT(OFFSET(Ghosts!$T$41,COLUMN(),0)-OFFSET(Ghosts!$R$41,COLUMN(),0)*ScreenHeight!$D80)-1))+IF(Ghosts!$B$35,IF(Param!$M$21,-1-POWER(0.3,Param!$M$21)/(IF(Param!$M$21&lt;20,LightShader!BH170,OFFSET(LightShader!BH170,Param!$M$21-20,0)
)+POWER(0.3,Param!$M$21)),-2),0))</f>
        <v>3.9666217554787813</v>
      </c>
      <c r="BI79" s="53">
        <f ca="1">IF(ScreenHeight!$B80&lt;OFFSET(Radar!$AC$3,COLUMN(),0),
    Param!$B$38/ScreenHeight!$B80,
    (Param!$B$37+1/(1-OFFSET(Radar!$AD$3,COLUMN(),0)*ScreenHeight!$C80)/Param!$B$39)/OFFSET(Radar!$AC$3,COLUMN(),0)
)*DistanceShader!BI79*LightShader!BI79*(IF(OFFSET(Ghosts!$S$41,COLUMN(),0)&lt;ScreenHeight!$E80,
   1,
   (SQRT(OFFSET(Ghosts!$T$41,COLUMN(),0)-OFFSET(Ghosts!$R$41,COLUMN(),0)*ScreenHeight!$D80)-1))+IF(Ghosts!$B$35,IF(Param!$M$21,-1-POWER(0.3,Param!$M$21)/(IF(Param!$M$21&lt;20,LightShader!BI170,OFFSET(LightShader!BI170,Param!$M$21-20,0)
)+POWER(0.3,Param!$M$21)),-2),0))</f>
        <v>4.0311440521862378</v>
      </c>
      <c r="BJ79" s="53">
        <f ca="1">IF(ScreenHeight!$B80&lt;OFFSET(Radar!$AC$3,COLUMN(),0),
    Param!$B$38/ScreenHeight!$B80,
    (Param!$B$37+1/(1-OFFSET(Radar!$AD$3,COLUMN(),0)*ScreenHeight!$C80)/Param!$B$39)/OFFSET(Radar!$AC$3,COLUMN(),0)
)*DistanceShader!BJ79*LightShader!BJ79*(IF(OFFSET(Ghosts!$S$41,COLUMN(),0)&lt;ScreenHeight!$E80,
   1,
   (SQRT(OFFSET(Ghosts!$T$41,COLUMN(),0)-OFFSET(Ghosts!$R$41,COLUMN(),0)*ScreenHeight!$D80)-1))+IF(Ghosts!$B$35,IF(Param!$M$21,-1-POWER(0.3,Param!$M$21)/(IF(Param!$M$21&lt;20,LightShader!BJ170,OFFSET(LightShader!BJ170,Param!$M$21-20,0)
)+POWER(0.3,Param!$M$21)),-2),0))</f>
        <v>4.096410829442684</v>
      </c>
      <c r="BK79" s="53">
        <f ca="1">IF(ScreenHeight!$B80&lt;OFFSET(Radar!$AC$3,COLUMN(),0),
    Param!$B$38/ScreenHeight!$B80,
    (Param!$B$37+1/(1-OFFSET(Radar!$AD$3,COLUMN(),0)*ScreenHeight!$C80)/Param!$B$39)/OFFSET(Radar!$AC$3,COLUMN(),0)
)*DistanceShader!BK79*LightShader!BK79*(IF(OFFSET(Ghosts!$S$41,COLUMN(),0)&lt;ScreenHeight!$E80,
   1,
   (SQRT(OFFSET(Ghosts!$T$41,COLUMN(),0)-OFFSET(Ghosts!$R$41,COLUMN(),0)*ScreenHeight!$D80)-1))+IF(Ghosts!$B$35,IF(Param!$M$21,-1-POWER(0.3,Param!$M$21)/(IF(Param!$M$21&lt;20,LightShader!BK170,OFFSET(LightShader!BK170,Param!$M$21-20,0)
)+POWER(0.3,Param!$M$21)),-2),0))</f>
        <v>4.162362301243669</v>
      </c>
      <c r="BL79" s="53">
        <f ca="1">IF(ScreenHeight!$B80&lt;OFFSET(Radar!$AC$3,COLUMN(),0),
    Param!$B$38/ScreenHeight!$B80,
    (Param!$B$37+1/(1-OFFSET(Radar!$AD$3,COLUMN(),0)*ScreenHeight!$C80)/Param!$B$39)/OFFSET(Radar!$AC$3,COLUMN(),0)
)*DistanceShader!BL79*LightShader!BL79*(IF(OFFSET(Ghosts!$S$41,COLUMN(),0)&lt;ScreenHeight!$E80,
   1,
   (SQRT(OFFSET(Ghosts!$T$41,COLUMN(),0)-OFFSET(Ghosts!$R$41,COLUMN(),0)*ScreenHeight!$D80)-1))+IF(Ghosts!$B$35,IF(Param!$M$21,-1-POWER(0.3,Param!$M$21)/(IF(Param!$M$21&lt;20,LightShader!BL170,OFFSET(LightShader!BL170,Param!$M$21-20,0)
)+POWER(0.3,Param!$M$21)),-2),0))</f>
        <v>4.2289296858191143</v>
      </c>
      <c r="BM79" s="53">
        <f ca="1">IF(ScreenHeight!$B80&lt;OFFSET(Radar!$AC$3,COLUMN(),0),
    Param!$B$38/ScreenHeight!$B80,
    (Param!$B$37+1/(1-OFFSET(Radar!$AD$3,COLUMN(),0)*ScreenHeight!$C80)/Param!$B$39)/OFFSET(Radar!$AC$3,COLUMN(),0)
)*DistanceShader!BM79*LightShader!BM79*(IF(OFFSET(Ghosts!$S$41,COLUMN(),0)&lt;ScreenHeight!$E80,
   1,
   (SQRT(OFFSET(Ghosts!$T$41,COLUMN(),0)-OFFSET(Ghosts!$R$41,COLUMN(),0)*ScreenHeight!$D80)-1))+IF(Ghosts!$B$35,IF(Param!$M$21,-1-POWER(0.3,Param!$M$21)/(IF(Param!$M$21&lt;20,LightShader!BM170,OFFSET(LightShader!BM170,Param!$M$21-20,0)
)+POWER(0.3,Param!$M$21)),-2),0))</f>
        <v>4.2960344988832055</v>
      </c>
      <c r="BN79" s="53">
        <f ca="1">IF(ScreenHeight!$B80&lt;OFFSET(Radar!$AC$3,COLUMN(),0),
    Param!$B$38/ScreenHeight!$B80,
    (Param!$B$37+1/(1-OFFSET(Radar!$AD$3,COLUMN(),0)*ScreenHeight!$C80)/Param!$B$39)/OFFSET(Radar!$AC$3,COLUMN(),0)
)*DistanceShader!BN79*LightShader!BN79*(IF(OFFSET(Ghosts!$S$41,COLUMN(),0)&lt;ScreenHeight!$E80,
   1,
   (SQRT(OFFSET(Ghosts!$T$41,COLUMN(),0)-OFFSET(Ghosts!$R$41,COLUMN(),0)*ScreenHeight!$D80)-1))+IF(Ghosts!$B$35,IF(Param!$M$21,-1-POWER(0.3,Param!$M$21)/(IF(Param!$M$21&lt;20,LightShader!BN170,OFFSET(LightShader!BN170,Param!$M$21-20,0)
)+POWER(0.3,Param!$M$21)),-2),0))</f>
        <v>4.3635878467027673</v>
      </c>
      <c r="BO79" s="53">
        <f ca="1">IF(ScreenHeight!$B80&lt;OFFSET(Radar!$AC$3,COLUMN(),0),
    Param!$B$38/ScreenHeight!$B80,
    (Param!$B$37+1/(1-OFFSET(Radar!$AD$3,COLUMN(),0)*ScreenHeight!$C80)/Param!$B$39)/OFFSET(Radar!$AC$3,COLUMN(),0)
)*DistanceShader!BO79*LightShader!BO79*(IF(OFFSET(Ghosts!$S$41,COLUMN(),0)&lt;ScreenHeight!$E80,
   1,
   (SQRT(OFFSET(Ghosts!$T$41,COLUMN(),0)-OFFSET(Ghosts!$R$41,COLUMN(),0)*ScreenHeight!$D80)-1))+IF(Ghosts!$B$35,IF(Param!$M$21,-1-POWER(0.3,Param!$M$21)/(IF(Param!$M$21&lt;20,LightShader!BO170,OFFSET(LightShader!BO170,Param!$M$21-20,0)
)+POWER(0.3,Param!$M$21)),-2),0))</f>
        <v>4.4314897318589752</v>
      </c>
      <c r="BP79" s="53">
        <f ca="1">IF(ScreenHeight!$B80&lt;OFFSET(Radar!$AC$3,COLUMN(),0),
    Param!$B$38/ScreenHeight!$B80,
    (Param!$B$37+1/(1-OFFSET(Radar!$AD$3,COLUMN(),0)*ScreenHeight!$C80)/Param!$B$39)/OFFSET(Radar!$AC$3,COLUMN(),0)
)*DistanceShader!BP79*LightShader!BP79*(IF(OFFSET(Ghosts!$S$41,COLUMN(),0)&lt;ScreenHeight!$E80,
   1,
   (SQRT(OFFSET(Ghosts!$T$41,COLUMN(),0)-OFFSET(Ghosts!$R$41,COLUMN(),0)*ScreenHeight!$D80)-1))+IF(Ghosts!$B$35,IF(Param!$M$21,-1-POWER(0.3,Param!$M$21)/(IF(Param!$M$21&lt;20,LightShader!BP170,OFFSET(LightShader!BP170,Param!$M$21-20,0)
)+POWER(0.3,Param!$M$21)),-2),0))</f>
        <v>4.4996283872833187</v>
      </c>
      <c r="BQ79" s="53">
        <f ca="1">IF(ScreenHeight!$B80&lt;OFFSET(Radar!$AC$3,COLUMN(),0),
    Param!$B$38/ScreenHeight!$B80,
    (Param!$B$37+1/(1-OFFSET(Radar!$AD$3,COLUMN(),0)*ScreenHeight!$C80)/Param!$B$39)/OFFSET(Radar!$AC$3,COLUMN(),0)
)*DistanceShader!BQ79*LightShader!BQ79*(IF(OFFSET(Ghosts!$S$41,COLUMN(),0)&lt;ScreenHeight!$E80,
   1,
   (SQRT(OFFSET(Ghosts!$T$41,COLUMN(),0)-OFFSET(Ghosts!$R$41,COLUMN(),0)*ScreenHeight!$D80)-1))+IF(Ghosts!$B$35,IF(Param!$M$21,-1-POWER(0.3,Param!$M$21)/(IF(Param!$M$21&lt;20,LightShader!BQ170,OFFSET(LightShader!BQ170,Param!$M$21-20,0)
)+POWER(0.3,Param!$M$21)),-2),0))</f>
        <v>4.5678796570488149</v>
      </c>
      <c r="BR79" s="53">
        <f ca="1">IF(ScreenHeight!$B80&lt;OFFSET(Radar!$AC$3,COLUMN(),0),
    Param!$B$38/ScreenHeight!$B80,
    (Param!$B$37+1/(1-OFFSET(Radar!$AD$3,COLUMN(),0)*ScreenHeight!$C80)/Param!$B$39)/OFFSET(Radar!$AC$3,COLUMN(),0)
)*DistanceShader!BR79*LightShader!BR79*(IF(OFFSET(Ghosts!$S$41,COLUMN(),0)&lt;ScreenHeight!$E80,
   1,
   (SQRT(OFFSET(Ghosts!$T$41,COLUMN(),0)-OFFSET(Ghosts!$R$41,COLUMN(),0)*ScreenHeight!$D80)-1))+IF(Ghosts!$B$35,IF(Param!$M$21,-1-POWER(0.3,Param!$M$21)/(IF(Param!$M$21&lt;20,LightShader!BR170,OFFSET(LightShader!BR170,Param!$M$21-20,0)
)+POWER(0.3,Param!$M$21)),-2),0))</f>
        <v>4.6361064454213645</v>
      </c>
      <c r="BS79" s="53">
        <f ca="1">IF(ScreenHeight!$B80&lt;OFFSET(Radar!$AC$3,COLUMN(),0),
    Param!$B$38/ScreenHeight!$B80,
    (Param!$B$37+1/(1-OFFSET(Radar!$AD$3,COLUMN(),0)*ScreenHeight!$C80)/Param!$B$39)/OFFSET(Radar!$AC$3,COLUMN(),0)
)*DistanceShader!BS79*LightShader!BS79*(IF(OFFSET(Ghosts!$S$41,COLUMN(),0)&lt;ScreenHeight!$E80,
   1,
   (SQRT(OFFSET(Ghosts!$T$41,COLUMN(),0)-OFFSET(Ghosts!$R$41,COLUMN(),0)*ScreenHeight!$D80)-1))+IF(Ghosts!$B$35,IF(Param!$M$21,-1-POWER(0.3,Param!$M$21)/(IF(Param!$M$21&lt;20,LightShader!BS170,OFFSET(LightShader!BS170,Param!$M$21-20,0)
)+POWER(0.3,Param!$M$21)),-2),0))</f>
        <v>4.7041582587224013</v>
      </c>
      <c r="BT79" s="53">
        <f ca="1">IF(ScreenHeight!$B80&lt;OFFSET(Radar!$AC$3,COLUMN(),0),
    Param!$B$38/ScreenHeight!$B80,
    (Param!$B$37+1/(1-OFFSET(Radar!$AD$3,COLUMN(),0)*ScreenHeight!$C80)/Param!$B$39)/OFFSET(Radar!$AC$3,COLUMN(),0)
)*DistanceShader!BT79*LightShader!BT79*(IF(OFFSET(Ghosts!$S$41,COLUMN(),0)&lt;ScreenHeight!$E80,
   1,
   (SQRT(OFFSET(Ghosts!$T$41,COLUMN(),0)-OFFSET(Ghosts!$R$41,COLUMN(),0)*ScreenHeight!$D80)-1))+IF(Ghosts!$B$35,IF(Param!$M$21,-1-POWER(0.3,Param!$M$21)/(IF(Param!$M$21&lt;20,LightShader!BT170,OFFSET(LightShader!BT170,Param!$M$21-20,0)
)+POWER(0.3,Param!$M$21)),-2),0))</f>
        <v>4.7718708674860464</v>
      </c>
      <c r="BU79" s="53">
        <f ca="1">IF(ScreenHeight!$B80&lt;OFFSET(Radar!$AC$3,COLUMN(),0),
    Param!$B$38/ScreenHeight!$B80,
    (Param!$B$37+1/(1-OFFSET(Radar!$AD$3,COLUMN(),0)*ScreenHeight!$C80)/Param!$B$39)/OFFSET(Radar!$AC$3,COLUMN(),0)
)*DistanceShader!BU79*LightShader!BU79*(IF(OFFSET(Ghosts!$S$41,COLUMN(),0)&lt;ScreenHeight!$E80,
   1,
   (SQRT(OFFSET(Ghosts!$T$41,COLUMN(),0)-OFFSET(Ghosts!$R$41,COLUMN(),0)*ScreenHeight!$D80)-1))+IF(Ghosts!$B$35,IF(Param!$M$21,-1-POWER(0.3,Param!$M$21)/(IF(Param!$M$21&lt;20,LightShader!BU170,OFFSET(LightShader!BU170,Param!$M$21-20,0)
)+POWER(0.3,Param!$M$21)),-2),0))</f>
        <v>4.8390661190367075</v>
      </c>
      <c r="BV79" s="53">
        <f ca="1">IF(ScreenHeight!$B80&lt;OFFSET(Radar!$AC$3,COLUMN(),0),
    Param!$B$38/ScreenHeight!$B80,
    (Param!$B$37+1/(1-OFFSET(Radar!$AD$3,COLUMN(),0)*ScreenHeight!$C80)/Param!$B$39)/OFFSET(Radar!$AC$3,COLUMN(),0)
)*DistanceShader!BV79*LightShader!BV79*(IF(OFFSET(Ghosts!$S$41,COLUMN(),0)&lt;ScreenHeight!$E80,
   1,
   (SQRT(OFFSET(Ghosts!$T$41,COLUMN(),0)-OFFSET(Ghosts!$R$41,COLUMN(),0)*ScreenHeight!$D80)-1))+IF(Ghosts!$B$35,IF(Param!$M$21,-1-POWER(0.3,Param!$M$21)/(IF(Param!$M$21&lt;20,LightShader!BV170,OFFSET(LightShader!BV170,Param!$M$21-20,0)
)+POWER(0.3,Param!$M$21)),-2),0))</f>
        <v>4.905551932751588</v>
      </c>
      <c r="BW79" s="53">
        <f ca="1">IF(ScreenHeight!$B80&lt;OFFSET(Radar!$AC$3,COLUMN(),0),
    Param!$B$38/ScreenHeight!$B80,
    (Param!$B$37+1/(1-OFFSET(Radar!$AD$3,COLUMN(),0)*ScreenHeight!$C80)/Param!$B$39)/OFFSET(Radar!$AC$3,COLUMN(),0)
)*DistanceShader!BW79*LightShader!BW79*(IF(OFFSET(Ghosts!$S$41,COLUMN(),0)&lt;ScreenHeight!$E80,
   1,
   (SQRT(OFFSET(Ghosts!$T$41,COLUMN(),0)-OFFSET(Ghosts!$R$41,COLUMN(),0)*ScreenHeight!$D80)-1))+IF(Ghosts!$B$35,IF(Param!$M$21,-1-POWER(0.3,Param!$M$21)/(IF(Param!$M$21&lt;20,LightShader!BW170,OFFSET(LightShader!BW170,Param!$M$21-20,0)
)+POWER(0.3,Param!$M$21)),-2),0))</f>
        <v>4.9711225116544746</v>
      </c>
      <c r="BX79" s="53">
        <f ca="1">IF(ScreenHeight!$B80&lt;OFFSET(Radar!$AC$3,COLUMN(),0),
    Param!$B$38/ScreenHeight!$B80,
    (Param!$B$37+1/(1-OFFSET(Radar!$AD$3,COLUMN(),0)*ScreenHeight!$C80)/Param!$B$39)/OFFSET(Radar!$AC$3,COLUMN(),0)
)*DistanceShader!BX79*LightShader!BX79*(IF(OFFSET(Ghosts!$S$41,COLUMN(),0)&lt;ScreenHeight!$E80,
   1,
   (SQRT(OFFSET(Ghosts!$T$41,COLUMN(),0)-OFFSET(Ghosts!$R$41,COLUMN(),0)*ScreenHeight!$D80)-1))+IF(Ghosts!$B$35,IF(Param!$M$21,-1-POWER(0.3,Param!$M$21)/(IF(Param!$M$21&lt;20,LightShader!BX170,OFFSET(LightShader!BX170,Param!$M$21-20,0)
)+POWER(0.3,Param!$M$21)),-2),0))</f>
        <v>5.0355588043282475</v>
      </c>
      <c r="BY79" s="53">
        <f ca="1">IF(ScreenHeight!$B80&lt;OFFSET(Radar!$AC$3,COLUMN(),0),
    Param!$B$38/ScreenHeight!$B80,
    (Param!$B$37+1/(1-OFFSET(Radar!$AD$3,COLUMN(),0)*ScreenHeight!$C80)/Param!$B$39)/OFFSET(Radar!$AC$3,COLUMN(),0)
)*DistanceShader!BY79*LightShader!BY79*(IF(OFFSET(Ghosts!$S$41,COLUMN(),0)&lt;ScreenHeight!$E80,
   1,
   (SQRT(OFFSET(Ghosts!$T$41,COLUMN(),0)-OFFSET(Ghosts!$R$41,COLUMN(),0)*ScreenHeight!$D80)-1))+IF(Ghosts!$B$35,IF(Param!$M$21,-1-POWER(0.3,Param!$M$21)/(IF(Param!$M$21&lt;20,LightShader!BY170,OFFSET(LightShader!BY170,Param!$M$21-20,0)
)+POWER(0.3,Param!$M$21)),-2),0))</f>
        <v>5.0986292501305073</v>
      </c>
      <c r="BZ79" s="53">
        <f ca="1">IF(ScreenHeight!$B80&lt;OFFSET(Radar!$AC$3,COLUMN(),0),
    Param!$B$38/ScreenHeight!$B80,
    (Param!$B$37+1/(1-OFFSET(Radar!$AD$3,COLUMN(),0)*ScreenHeight!$C80)/Param!$B$39)/OFFSET(Radar!$AC$3,COLUMN(),0)
)*DistanceShader!BZ79*LightShader!BZ79*(IF(OFFSET(Ghosts!$S$41,COLUMN(),0)&lt;ScreenHeight!$E80,
   1,
   (SQRT(OFFSET(Ghosts!$T$41,COLUMN(),0)-OFFSET(Ghosts!$R$41,COLUMN(),0)*ScreenHeight!$D80)-1))+IF(Ghosts!$B$35,IF(Param!$M$21,-1-POWER(0.3,Param!$M$21)/(IF(Param!$M$21&lt;20,LightShader!BZ170,OFFSET(LightShader!BZ170,Param!$M$21-20,0)
)+POWER(0.3,Param!$M$21)),-2),0))</f>
        <v>5.1600908380431747</v>
      </c>
      <c r="CA79" s="53">
        <f ca="1">IF(ScreenHeight!$B80&lt;OFFSET(Radar!$AC$3,COLUMN(),0),
    Param!$B$38/ScreenHeight!$B80,
    (Param!$B$37+1/(1-OFFSET(Radar!$AD$3,COLUMN(),0)*ScreenHeight!$C80)/Param!$B$39)/OFFSET(Radar!$AC$3,COLUMN(),0)
)*DistanceShader!CA79*LightShader!CA79*(IF(OFFSET(Ghosts!$S$41,COLUMN(),0)&lt;ScreenHeight!$E80,
   1,
   (SQRT(OFFSET(Ghosts!$T$41,COLUMN(),0)-OFFSET(Ghosts!$R$41,COLUMN(),0)*ScreenHeight!$D80)-1))+IF(Ghosts!$B$35,IF(Param!$M$21,-1-POWER(0.3,Param!$M$21)/(IF(Param!$M$21&lt;20,LightShader!CA170,OFFSET(LightShader!CA170,Param!$M$21-20,0)
)+POWER(0.3,Param!$M$21)),-2),0))</f>
        <v>5.2196905049007274</v>
      </c>
      <c r="CB79" s="53">
        <f ca="1">IF(ScreenHeight!$B80&lt;OFFSET(Radar!$AC$3,COLUMN(),0),
    Param!$B$38/ScreenHeight!$B80,
    (Param!$B$37+1/(1-OFFSET(Radar!$AD$3,COLUMN(),0)*ScreenHeight!$C80)/Param!$B$39)/OFFSET(Radar!$AC$3,COLUMN(),0)
)*DistanceShader!CB79*LightShader!CB79*(IF(OFFSET(Ghosts!$S$41,COLUMN(),0)&lt;ScreenHeight!$E80,
   1,
   (SQRT(OFFSET(Ghosts!$T$41,COLUMN(),0)-OFFSET(Ghosts!$R$41,COLUMN(),0)*ScreenHeight!$D80)-1))+IF(Ghosts!$B$35,IF(Param!$M$21,-1-POWER(0.3,Param!$M$21)/(IF(Param!$M$21&lt;20,LightShader!CB170,OFFSET(LightShader!CB170,Param!$M$21-20,0)
)+POWER(0.3,Param!$M$21)),-2),0))</f>
        <v>5.2771668919936081</v>
      </c>
      <c r="CC79" s="53">
        <f ca="1">IF(ScreenHeight!$B80&lt;OFFSET(Radar!$AC$3,COLUMN(),0),
    Param!$B$38/ScreenHeight!$B80,
    (Param!$B$37+1/(1-OFFSET(Radar!$AD$3,COLUMN(),0)*ScreenHeight!$C80)/Param!$B$39)/OFFSET(Radar!$AC$3,COLUMN(),0)
)*DistanceShader!CC79*LightShader!CC79*(IF(OFFSET(Ghosts!$S$41,COLUMN(),0)&lt;ScreenHeight!$E80,
   1,
   (SQRT(OFFSET(Ghosts!$T$41,COLUMN(),0)-OFFSET(Ghosts!$R$41,COLUMN(),0)*ScreenHeight!$D80)-1))+IF(Ghosts!$B$35,IF(Param!$M$21,-1-POWER(0.3,Param!$M$21)/(IF(Param!$M$21&lt;20,LightShader!CC170,OFFSET(LightShader!CC170,Param!$M$21-20,0)
)+POWER(0.3,Param!$M$21)),-2),0))</f>
        <v>5.3322524699955309</v>
      </c>
      <c r="CD79" s="53">
        <f ca="1">IF(ScreenHeight!$B80&lt;OFFSET(Radar!$AC$3,COLUMN(),0),
    Param!$B$38/ScreenHeight!$B80,
    (Param!$B$37+1/(1-OFFSET(Radar!$AD$3,COLUMN(),0)*ScreenHeight!$C80)/Param!$B$39)/OFFSET(Radar!$AC$3,COLUMN(),0)
)*DistanceShader!CD79*LightShader!CD79*(IF(OFFSET(Ghosts!$S$41,COLUMN(),0)&lt;ScreenHeight!$E80,
   1,
   (SQRT(OFFSET(Ghosts!$T$41,COLUMN(),0)-OFFSET(Ghosts!$R$41,COLUMN(),0)*ScreenHeight!$D80)-1))+IF(Ghosts!$B$35,IF(Param!$M$21,-1-POWER(0.3,Param!$M$21)/(IF(Param!$M$21&lt;20,LightShader!CD170,OFFSET(LightShader!CD170,Param!$M$21-20,0)
)+POWER(0.3,Param!$M$21)),-2),0))</f>
        <v>5.3846760308080359</v>
      </c>
      <c r="CE79" s="53">
        <f ca="1">IF(ScreenHeight!$B80&lt;OFFSET(Radar!$AC$3,COLUMN(),0),
    Param!$B$38/ScreenHeight!$B80,
    (Param!$B$37+1/(1-OFFSET(Radar!$AD$3,COLUMN(),0)*ScreenHeight!$C80)/Param!$B$39)/OFFSET(Radar!$AC$3,COLUMN(),0)
)*DistanceShader!CE79*LightShader!CE79*(IF(OFFSET(Ghosts!$S$41,COLUMN(),0)&lt;ScreenHeight!$E80,
   1,
   (SQRT(OFFSET(Ghosts!$T$41,COLUMN(),0)-OFFSET(Ghosts!$R$41,COLUMN(),0)*ScreenHeight!$D80)-1))+IF(Ghosts!$B$35,IF(Param!$M$21,-1-POWER(0.3,Param!$M$21)/(IF(Param!$M$21&lt;20,LightShader!CE170,OFFSET(LightShader!CE170,Param!$M$21-20,0)
)+POWER(0.3,Param!$M$21)),-2),0))</f>
        <v>5.4341655314130382</v>
      </c>
      <c r="CF79" s="53">
        <f ca="1">IF(ScreenHeight!$B80&lt;OFFSET(Radar!$AC$3,COLUMN(),0),
    Param!$B$38/ScreenHeight!$B80,
    (Param!$B$37+1/(1-OFFSET(Radar!$AD$3,COLUMN(),0)*ScreenHeight!$C80)/Param!$B$39)/OFFSET(Radar!$AC$3,COLUMN(),0)
)*DistanceShader!CF79*LightShader!CF79*(IF(OFFSET(Ghosts!$S$41,COLUMN(),0)&lt;ScreenHeight!$E80,
   1,
   (SQRT(OFFSET(Ghosts!$T$41,COLUMN(),0)-OFFSET(Ghosts!$R$41,COLUMN(),0)*ScreenHeight!$D80)-1))+IF(Ghosts!$B$35,IF(Param!$M$21,-1-POWER(0.3,Param!$M$21)/(IF(Param!$M$21&lt;20,LightShader!CF170,OFFSET(LightShader!CF170,Param!$M$21-20,0)
)+POWER(0.3,Param!$M$21)),-2),0))</f>
        <v>5.4804512595358421</v>
      </c>
      <c r="CG79" s="53">
        <f ca="1">IF(ScreenHeight!$B80&lt;OFFSET(Radar!$AC$3,COLUMN(),0),
    Param!$B$38/ScreenHeight!$B80,
    (Param!$B$37+1/(1-OFFSET(Radar!$AD$3,COLUMN(),0)*ScreenHeight!$C80)/Param!$B$39)/OFFSET(Radar!$AC$3,COLUMN(),0)
)*DistanceShader!CG79*LightShader!CG79*(IF(OFFSET(Ghosts!$S$41,COLUMN(),0)&lt;ScreenHeight!$E80,
   1,
   (SQRT(OFFSET(Ghosts!$T$41,COLUMN(),0)-OFFSET(Ghosts!$R$41,COLUMN(),0)*ScreenHeight!$D80)-1))+IF(Ghosts!$B$35,IF(Param!$M$21,-1-POWER(0.3,Param!$M$21)/(IF(Param!$M$21&lt;20,LightShader!CG170,OFFSET(LightShader!CG170,Param!$M$21-20,0)
)+POWER(0.3,Param!$M$21)),-2),0))</f>
        <v>5.5232692744275207</v>
      </c>
      <c r="CH79" s="53">
        <f ca="1">IF(ScreenHeight!$B80&lt;OFFSET(Radar!$AC$3,COLUMN(),0),
    Param!$B$38/ScreenHeight!$B80,
    (Param!$B$37+1/(1-OFFSET(Radar!$AD$3,COLUMN(),0)*ScreenHeight!$C80)/Param!$B$39)/OFFSET(Radar!$AC$3,COLUMN(),0)
)*DistanceShader!CH79*LightShader!CH79*(IF(OFFSET(Ghosts!$S$41,COLUMN(),0)&lt;ScreenHeight!$E80,
   1,
   (SQRT(OFFSET(Ghosts!$T$41,COLUMN(),0)-OFFSET(Ghosts!$R$41,COLUMN(),0)*ScreenHeight!$D80)-1))+IF(Ghosts!$B$35,IF(Param!$M$21,-1-POWER(0.3,Param!$M$21)/(IF(Param!$M$21&lt;20,LightShader!CH170,OFFSET(LightShader!CH170,Param!$M$21-20,0)
)+POWER(0.3,Param!$M$21)),-2),0))</f>
        <v>5.5623650591786271</v>
      </c>
      <c r="CI79" s="53">
        <f ca="1">IF(ScreenHeight!$B80&lt;OFFSET(Radar!$AC$3,COLUMN(),0),
    Param!$B$38/ScreenHeight!$B80,
    (Param!$B$37+1/(1-OFFSET(Radar!$AD$3,COLUMN(),0)*ScreenHeight!$C80)/Param!$B$39)/OFFSET(Radar!$AC$3,COLUMN(),0)
)*DistanceShader!CI79*LightShader!CI79*(IF(OFFSET(Ghosts!$S$41,COLUMN(),0)&lt;ScreenHeight!$E80,
   1,
   (SQRT(OFFSET(Ghosts!$T$41,COLUMN(),0)-OFFSET(Ghosts!$R$41,COLUMN(),0)*ScreenHeight!$D80)-1))+IF(Ghosts!$B$35,IF(Param!$M$21,-1-POWER(0.3,Param!$M$21)/(IF(Param!$M$21&lt;20,LightShader!CI170,OFFSET(LightShader!CI170,Param!$M$21-20,0)
)+POWER(0.3,Param!$M$21)),-2),0))</f>
        <v>5.597497304672717</v>
      </c>
      <c r="CJ79" s="53">
        <f ca="1">IF(ScreenHeight!$B80&lt;OFFSET(Radar!$AC$3,COLUMN(),0),
    Param!$B$38/ScreenHeight!$B80,
    (Param!$B$37+1/(1-OFFSET(Radar!$AD$3,COLUMN(),0)*ScreenHeight!$C80)/Param!$B$39)/OFFSET(Radar!$AC$3,COLUMN(),0)
)*DistanceShader!CJ79*LightShader!CJ79*(IF(OFFSET(Ghosts!$S$41,COLUMN(),0)&lt;ScreenHeight!$E80,
   1,
   (SQRT(OFFSET(Ghosts!$T$41,COLUMN(),0)-OFFSET(Ghosts!$R$41,COLUMN(),0)*ScreenHeight!$D80)-1))+IF(Ghosts!$B$35,IF(Param!$M$21,-1-POWER(0.3,Param!$M$21)/(IF(Param!$M$21&lt;20,LightShader!CJ170,OFFSET(LightShader!CJ170,Param!$M$21-20,0)
)+POWER(0.3,Param!$M$21)),-2),0))</f>
        <v>5.6284417307195929</v>
      </c>
      <c r="CK79" s="53">
        <f ca="1">IF(ScreenHeight!$B80&lt;OFFSET(Radar!$AC$3,COLUMN(),0),
    Param!$B$38/ScreenHeight!$B80,
    (Param!$B$37+1/(1-OFFSET(Radar!$AD$3,COLUMN(),0)*ScreenHeight!$C80)/Param!$B$39)/OFFSET(Radar!$AC$3,COLUMN(),0)
)*DistanceShader!CK79*LightShader!CK79*(IF(OFFSET(Ghosts!$S$41,COLUMN(),0)&lt;ScreenHeight!$E80,
   1,
   (SQRT(OFFSET(Ghosts!$T$41,COLUMN(),0)-OFFSET(Ghosts!$R$41,COLUMN(),0)*ScreenHeight!$D80)-1))+IF(Ghosts!$B$35,IF(Param!$M$21,-1-POWER(0.3,Param!$M$21)/(IF(Param!$M$21&lt;20,LightShader!CK170,OFFSET(LightShader!CK170,Param!$M$21-20,0)
)+POWER(0.3,Param!$M$21)),-2),0))</f>
        <v>5.6549948382772124</v>
      </c>
      <c r="CL79" s="53">
        <f ca="1">IF(ScreenHeight!$B80&lt;OFFSET(Radar!$AC$3,COLUMN(),0),
    Param!$B$38/ScreenHeight!$B80,
    (Param!$B$37+1/(1-OFFSET(Radar!$AD$3,COLUMN(),0)*ScreenHeight!$C80)/Param!$B$39)/OFFSET(Radar!$AC$3,COLUMN(),0)
)*DistanceShader!CL79*LightShader!CL79*(IF(OFFSET(Ghosts!$S$41,COLUMN(),0)&lt;ScreenHeight!$E80,
   1,
   (SQRT(OFFSET(Ghosts!$T$41,COLUMN(),0)-OFFSET(Ghosts!$R$41,COLUMN(),0)*ScreenHeight!$D80)-1))+IF(Ghosts!$B$35,IF(Param!$M$21,-1-POWER(0.3,Param!$M$21)/(IF(Param!$M$21&lt;20,LightShader!CL170,OFFSET(LightShader!CL170,Param!$M$21-20,0)
)+POWER(0.3,Param!$M$21)),-2),0))</f>
        <v>5.6769774791388787</v>
      </c>
      <c r="CM79" s="53">
        <f ca="1">IF(ScreenHeight!$B80&lt;OFFSET(Radar!$AC$3,COLUMN(),0),
    Param!$B$38/ScreenHeight!$B80,
    (Param!$B$37+1/(1-OFFSET(Radar!$AD$3,COLUMN(),0)*ScreenHeight!$C80)/Param!$B$39)/OFFSET(Radar!$AC$3,COLUMN(),0)
)*DistanceShader!CM79*LightShader!CM79*(IF(OFFSET(Ghosts!$S$41,COLUMN(),0)&lt;ScreenHeight!$E80,
   1,
   (SQRT(OFFSET(Ghosts!$T$41,COLUMN(),0)-OFFSET(Ghosts!$R$41,COLUMN(),0)*ScreenHeight!$D80)-1))+IF(Ghosts!$B$35,IF(Param!$M$21,-1-POWER(0.3,Param!$M$21)/(IF(Param!$M$21&lt;20,LightShader!CM170,OFFSET(LightShader!CM170,Param!$M$21-20,0)
)+POWER(0.3,Param!$M$21)),-2),0))</f>
        <v>5.694238127024585</v>
      </c>
      <c r="CN79" s="53">
        <f ca="1">IF(ScreenHeight!$B80&lt;OFFSET(Radar!$AC$3,COLUMN(),0),
    Param!$B$38/ScreenHeight!$B80,
    (Param!$B$37+1/(1-OFFSET(Radar!$AD$3,COLUMN(),0)*ScreenHeight!$C80)/Param!$B$39)/OFFSET(Radar!$AC$3,COLUMN(),0)
)*DistanceShader!CN79*LightShader!CN79*(IF(OFFSET(Ghosts!$S$41,COLUMN(),0)&lt;ScreenHeight!$E80,
   1,
   (SQRT(OFFSET(Ghosts!$T$41,COLUMN(),0)-OFFSET(Ghosts!$R$41,COLUMN(),0)*ScreenHeight!$D80)-1))+IF(Ghosts!$B$35,IF(Param!$M$21,-1-POWER(0.3,Param!$M$21)/(IF(Param!$M$21&lt;20,LightShader!CN170,OFFSET(LightShader!CN170,Param!$M$21-20,0)
)+POWER(0.3,Param!$M$21)),-2),0))</f>
        <v>5.7066557373836124</v>
      </c>
      <c r="CO79" s="53">
        <f ca="1">IF(ScreenHeight!$B80&lt;OFFSET(Radar!$AC$3,COLUMN(),0),
    Param!$B$38/ScreenHeight!$B80,
    (Param!$B$37+1/(1-OFFSET(Radar!$AD$3,COLUMN(),0)*ScreenHeight!$C80)/Param!$B$39)/OFFSET(Radar!$AC$3,COLUMN(),0)
)*DistanceShader!CO79*LightShader!CO79*(IF(OFFSET(Ghosts!$S$41,COLUMN(),0)&lt;ScreenHeight!$E80,
   1,
   (SQRT(OFFSET(Ghosts!$T$41,COLUMN(),0)-OFFSET(Ghosts!$R$41,COLUMN(),0)*ScreenHeight!$D80)-1))+IF(Ghosts!$B$35,IF(Param!$M$21,-1-POWER(0.3,Param!$M$21)/(IF(Param!$M$21&lt;20,LightShader!CO170,OFFSET(LightShader!CO170,Param!$M$21-20,0)
)+POWER(0.3,Param!$M$21)),-2),0))</f>
        <v>5.714142092706286</v>
      </c>
      <c r="CP79" s="53">
        <f ca="1">IF(ScreenHeight!$B80&lt;OFFSET(Radar!$AC$3,COLUMN(),0),
    Param!$B$38/ScreenHeight!$B80,
    (Param!$B$37+1/(1-OFFSET(Radar!$AD$3,COLUMN(),0)*ScreenHeight!$C80)/Param!$B$39)/OFFSET(Radar!$AC$3,COLUMN(),0)
)*DistanceShader!CP79*LightShader!CP79*(IF(OFFSET(Ghosts!$S$41,COLUMN(),0)&lt;ScreenHeight!$E80,
   1,
   (SQRT(OFFSET(Ghosts!$T$41,COLUMN(),0)-OFFSET(Ghosts!$R$41,COLUMN(),0)*ScreenHeight!$D80)-1))+IF(Ghosts!$B$35,IF(Param!$M$21,-1-POWER(0.3,Param!$M$21)/(IF(Param!$M$21&lt;20,LightShader!CP170,OFFSET(LightShader!CP170,Param!$M$21-20,0)
)+POWER(0.3,Param!$M$21)),-2),0))</f>
        <v>5.7166435456048239</v>
      </c>
      <c r="CQ79" s="53">
        <f ca="1">IF(ScreenHeight!$B80&lt;OFFSET(Radar!$AC$3,COLUMN(),0),
    Param!$B$38/ScreenHeight!$B80,
    (Param!$B$37+1/(1-OFFSET(Radar!$AD$3,COLUMN(),0)*ScreenHeight!$C80)/Param!$B$39)/OFFSET(Radar!$AC$3,COLUMN(),0)
)*DistanceShader!CQ79*LightShader!CQ79*(IF(OFFSET(Ghosts!$S$41,COLUMN(),0)&lt;ScreenHeight!$E80,
   1,
   (SQRT(OFFSET(Ghosts!$T$41,COLUMN(),0)-OFFSET(Ghosts!$R$41,COLUMN(),0)*ScreenHeight!$D80)-1))+IF(Ghosts!$B$35,IF(Param!$M$21,-1-POWER(0.3,Param!$M$21)/(IF(Param!$M$21&lt;20,LightShader!CQ170,OFFSET(LightShader!CQ170,Param!$M$21-20,0)
)+POWER(0.3,Param!$M$21)),-2),0))</f>
        <v>5.714142092706286</v>
      </c>
      <c r="CR79" s="53">
        <f ca="1">IF(ScreenHeight!$B80&lt;OFFSET(Radar!$AC$3,COLUMN(),0),
    Param!$B$38/ScreenHeight!$B80,
    (Param!$B$37+1/(1-OFFSET(Radar!$AD$3,COLUMN(),0)*ScreenHeight!$C80)/Param!$B$39)/OFFSET(Radar!$AC$3,COLUMN(),0)
)*DistanceShader!CR79*LightShader!CR79*(IF(OFFSET(Ghosts!$S$41,COLUMN(),0)&lt;ScreenHeight!$E80,
   1,
   (SQRT(OFFSET(Ghosts!$T$41,COLUMN(),0)-OFFSET(Ghosts!$R$41,COLUMN(),0)*ScreenHeight!$D80)-1))+IF(Ghosts!$B$35,IF(Param!$M$21,-1-POWER(0.3,Param!$M$21)/(IF(Param!$M$21&lt;20,LightShader!CR170,OFFSET(LightShader!CR170,Param!$M$21-20,0)
)+POWER(0.3,Param!$M$21)),-2),0))</f>
        <v>5.7066557373836124</v>
      </c>
      <c r="CS79" s="53">
        <f ca="1">IF(ScreenHeight!$B80&lt;OFFSET(Radar!$AC$3,COLUMN(),0),
    Param!$B$38/ScreenHeight!$B80,
    (Param!$B$37+1/(1-OFFSET(Radar!$AD$3,COLUMN(),0)*ScreenHeight!$C80)/Param!$B$39)/OFFSET(Radar!$AC$3,COLUMN(),0)
)*DistanceShader!CS79*LightShader!CS79*(IF(OFFSET(Ghosts!$S$41,COLUMN(),0)&lt;ScreenHeight!$E80,
   1,
   (SQRT(OFFSET(Ghosts!$T$41,COLUMN(),0)-OFFSET(Ghosts!$R$41,COLUMN(),0)*ScreenHeight!$D80)-1))+IF(Ghosts!$B$35,IF(Param!$M$21,-1-POWER(0.3,Param!$M$21)/(IF(Param!$M$21&lt;20,LightShader!CS170,OFFSET(LightShader!CS170,Param!$M$21-20,0)
)+POWER(0.3,Param!$M$21)),-2),0))</f>
        <v>5.694238127024585</v>
      </c>
      <c r="CT79" s="53">
        <f ca="1">IF(ScreenHeight!$B80&lt;OFFSET(Radar!$AC$3,COLUMN(),0),
    Param!$B$38/ScreenHeight!$B80,
    (Param!$B$37+1/(1-OFFSET(Radar!$AD$3,COLUMN(),0)*ScreenHeight!$C80)/Param!$B$39)/OFFSET(Radar!$AC$3,COLUMN(),0)
)*DistanceShader!CT79*LightShader!CT79*(IF(OFFSET(Ghosts!$S$41,COLUMN(),0)&lt;ScreenHeight!$E80,
   1,
   (SQRT(OFFSET(Ghosts!$T$41,COLUMN(),0)-OFFSET(Ghosts!$R$41,COLUMN(),0)*ScreenHeight!$D80)-1))+IF(Ghosts!$B$35,IF(Param!$M$21,-1-POWER(0.3,Param!$M$21)/(IF(Param!$M$21&lt;20,LightShader!CT170,OFFSET(LightShader!CT170,Param!$M$21-20,0)
)+POWER(0.3,Param!$M$21)),-2),0))</f>
        <v>5.6769774791388787</v>
      </c>
      <c r="CU79" s="53">
        <f ca="1">IF(ScreenHeight!$B80&lt;OFFSET(Radar!$AC$3,COLUMN(),0),
    Param!$B$38/ScreenHeight!$B80,
    (Param!$B$37+1/(1-OFFSET(Radar!$AD$3,COLUMN(),0)*ScreenHeight!$C80)/Param!$B$39)/OFFSET(Radar!$AC$3,COLUMN(),0)
)*DistanceShader!CU79*LightShader!CU79*(IF(OFFSET(Ghosts!$S$41,COLUMN(),0)&lt;ScreenHeight!$E80,
   1,
   (SQRT(OFFSET(Ghosts!$T$41,COLUMN(),0)-OFFSET(Ghosts!$R$41,COLUMN(),0)*ScreenHeight!$D80)-1))+IF(Ghosts!$B$35,IF(Param!$M$21,-1-POWER(0.3,Param!$M$21)/(IF(Param!$M$21&lt;20,LightShader!CU170,OFFSET(LightShader!CU170,Param!$M$21-20,0)
)+POWER(0.3,Param!$M$21)),-2),0))</f>
        <v>5.6549948382772124</v>
      </c>
      <c r="CV79" s="53">
        <f ca="1">IF(ScreenHeight!$B80&lt;OFFSET(Radar!$AC$3,COLUMN(),0),
    Param!$B$38/ScreenHeight!$B80,
    (Param!$B$37+1/(1-OFFSET(Radar!$AD$3,COLUMN(),0)*ScreenHeight!$C80)/Param!$B$39)/OFFSET(Radar!$AC$3,COLUMN(),0)
)*DistanceShader!CV79*LightShader!CV79*(IF(OFFSET(Ghosts!$S$41,COLUMN(),0)&lt;ScreenHeight!$E80,
   1,
   (SQRT(OFFSET(Ghosts!$T$41,COLUMN(),0)-OFFSET(Ghosts!$R$41,COLUMN(),0)*ScreenHeight!$D80)-1))+IF(Ghosts!$B$35,IF(Param!$M$21,-1-POWER(0.3,Param!$M$21)/(IF(Param!$M$21&lt;20,LightShader!CV170,OFFSET(LightShader!CV170,Param!$M$21-20,0)
)+POWER(0.3,Param!$M$21)),-2),0))</f>
        <v>5.6284417307195929</v>
      </c>
      <c r="CW79" s="53">
        <f ca="1">IF(ScreenHeight!$B80&lt;OFFSET(Radar!$AC$3,COLUMN(),0),
    Param!$B$38/ScreenHeight!$B80,
    (Param!$B$37+1/(1-OFFSET(Radar!$AD$3,COLUMN(),0)*ScreenHeight!$C80)/Param!$B$39)/OFFSET(Radar!$AC$3,COLUMN(),0)
)*DistanceShader!CW79*LightShader!CW79*(IF(OFFSET(Ghosts!$S$41,COLUMN(),0)&lt;ScreenHeight!$E80,
   1,
   (SQRT(OFFSET(Ghosts!$T$41,COLUMN(),0)-OFFSET(Ghosts!$R$41,COLUMN(),0)*ScreenHeight!$D80)-1))+IF(Ghosts!$B$35,IF(Param!$M$21,-1-POWER(0.3,Param!$M$21)/(IF(Param!$M$21&lt;20,LightShader!CW170,OFFSET(LightShader!CW170,Param!$M$21-20,0)
)+POWER(0.3,Param!$M$21)),-2),0))</f>
        <v>5.597497304672717</v>
      </c>
      <c r="CX79" s="53">
        <f ca="1">IF(ScreenHeight!$B80&lt;OFFSET(Radar!$AC$3,COLUMN(),0),
    Param!$B$38/ScreenHeight!$B80,
    (Param!$B$37+1/(1-OFFSET(Radar!$AD$3,COLUMN(),0)*ScreenHeight!$C80)/Param!$B$39)/OFFSET(Radar!$AC$3,COLUMN(),0)
)*DistanceShader!CX79*LightShader!CX79*(IF(OFFSET(Ghosts!$S$41,COLUMN(),0)&lt;ScreenHeight!$E80,
   1,
   (SQRT(OFFSET(Ghosts!$T$41,COLUMN(),0)-OFFSET(Ghosts!$R$41,COLUMN(),0)*ScreenHeight!$D80)-1))+IF(Ghosts!$B$35,IF(Param!$M$21,-1-POWER(0.3,Param!$M$21)/(IF(Param!$M$21&lt;20,LightShader!CX170,OFFSET(LightShader!CX170,Param!$M$21-20,0)
)+POWER(0.3,Param!$M$21)),-2),0))</f>
        <v>5.5623650591786271</v>
      </c>
      <c r="CY79" s="53">
        <f ca="1">IF(ScreenHeight!$B80&lt;OFFSET(Radar!$AC$3,COLUMN(),0),
    Param!$B$38/ScreenHeight!$B80,
    (Param!$B$37+1/(1-OFFSET(Radar!$AD$3,COLUMN(),0)*ScreenHeight!$C80)/Param!$B$39)/OFFSET(Radar!$AC$3,COLUMN(),0)
)*DistanceShader!CY79*LightShader!CY79*(IF(OFFSET(Ghosts!$S$41,COLUMN(),0)&lt;ScreenHeight!$E80,
   1,
   (SQRT(OFFSET(Ghosts!$T$41,COLUMN(),0)-OFFSET(Ghosts!$R$41,COLUMN(),0)*ScreenHeight!$D80)-1))+IF(Ghosts!$B$35,IF(Param!$M$21,-1-POWER(0.3,Param!$M$21)/(IF(Param!$M$21&lt;20,LightShader!CY170,OFFSET(LightShader!CY170,Param!$M$21-20,0)
)+POWER(0.3,Param!$M$21)),-2),0))</f>
        <v>5.5232692744275207</v>
      </c>
      <c r="CZ79" s="53">
        <f ca="1">IF(ScreenHeight!$B80&lt;OFFSET(Radar!$AC$3,COLUMN(),0),
    Param!$B$38/ScreenHeight!$B80,
    (Param!$B$37+1/(1-OFFSET(Radar!$AD$3,COLUMN(),0)*ScreenHeight!$C80)/Param!$B$39)/OFFSET(Radar!$AC$3,COLUMN(),0)
)*DistanceShader!CZ79*LightShader!CZ79*(IF(OFFSET(Ghosts!$S$41,COLUMN(),0)&lt;ScreenHeight!$E80,
   1,
   (SQRT(OFFSET(Ghosts!$T$41,COLUMN(),0)-OFFSET(Ghosts!$R$41,COLUMN(),0)*ScreenHeight!$D80)-1))+IF(Ghosts!$B$35,IF(Param!$M$21,-1-POWER(0.3,Param!$M$21)/(IF(Param!$M$21&lt;20,LightShader!CZ170,OFFSET(LightShader!CZ170,Param!$M$21-20,0)
)+POWER(0.3,Param!$M$21)),-2),0))</f>
        <v>5.4804512595358421</v>
      </c>
      <c r="DA79" s="53">
        <f ca="1">IF(ScreenHeight!$B80&lt;OFFSET(Radar!$AC$3,COLUMN(),0),
    Param!$B$38/ScreenHeight!$B80,
    (Param!$B$37+1/(1-OFFSET(Radar!$AD$3,COLUMN(),0)*ScreenHeight!$C80)/Param!$B$39)/OFFSET(Radar!$AC$3,COLUMN(),0)
)*DistanceShader!DA79*LightShader!DA79*(IF(OFFSET(Ghosts!$S$41,COLUMN(),0)&lt;ScreenHeight!$E80,
   1,
   (SQRT(OFFSET(Ghosts!$T$41,COLUMN(),0)-OFFSET(Ghosts!$R$41,COLUMN(),0)*ScreenHeight!$D80)-1))+IF(Ghosts!$B$35,IF(Param!$M$21,-1-POWER(0.3,Param!$M$21)/(IF(Param!$M$21&lt;20,LightShader!DA170,OFFSET(LightShader!DA170,Param!$M$21-20,0)
)+POWER(0.3,Param!$M$21)),-2),0))</f>
        <v>5.4341655314130382</v>
      </c>
      <c r="DB79" s="53">
        <f ca="1">IF(ScreenHeight!$B80&lt;OFFSET(Radar!$AC$3,COLUMN(),0),
    Param!$B$38/ScreenHeight!$B80,
    (Param!$B$37+1/(1-OFFSET(Radar!$AD$3,COLUMN(),0)*ScreenHeight!$C80)/Param!$B$39)/OFFSET(Radar!$AC$3,COLUMN(),0)
)*DistanceShader!DB79*LightShader!DB79*(IF(OFFSET(Ghosts!$S$41,COLUMN(),0)&lt;ScreenHeight!$E80,
   1,
   (SQRT(OFFSET(Ghosts!$T$41,COLUMN(),0)-OFFSET(Ghosts!$R$41,COLUMN(),0)*ScreenHeight!$D80)-1))+IF(Ghosts!$B$35,IF(Param!$M$21,-1-POWER(0.3,Param!$M$21)/(IF(Param!$M$21&lt;20,LightShader!DB170,OFFSET(LightShader!DB170,Param!$M$21-20,0)
)+POWER(0.3,Param!$M$21)),-2),0))</f>
        <v>5.3846760308080359</v>
      </c>
      <c r="DC79" s="53">
        <f ca="1">IF(ScreenHeight!$B80&lt;OFFSET(Radar!$AC$3,COLUMN(),0),
    Param!$B$38/ScreenHeight!$B80,
    (Param!$B$37+1/(1-OFFSET(Radar!$AD$3,COLUMN(),0)*ScreenHeight!$C80)/Param!$B$39)/OFFSET(Radar!$AC$3,COLUMN(),0)
)*DistanceShader!DC79*LightShader!DC79*(IF(OFFSET(Ghosts!$S$41,COLUMN(),0)&lt;ScreenHeight!$E80,
   1,
   (SQRT(OFFSET(Ghosts!$T$41,COLUMN(),0)-OFFSET(Ghosts!$R$41,COLUMN(),0)*ScreenHeight!$D80)-1))+IF(Ghosts!$B$35,IF(Param!$M$21,-1-POWER(0.3,Param!$M$21)/(IF(Param!$M$21&lt;20,LightShader!DC170,OFFSET(LightShader!DC170,Param!$M$21-20,0)
)+POWER(0.3,Param!$M$21)),-2),0))</f>
        <v>5.3322524699955309</v>
      </c>
      <c r="DD79" s="53">
        <f ca="1">IF(ScreenHeight!$B80&lt;OFFSET(Radar!$AC$3,COLUMN(),0),
    Param!$B$38/ScreenHeight!$B80,
    (Param!$B$37+1/(1-OFFSET(Radar!$AD$3,COLUMN(),0)*ScreenHeight!$C80)/Param!$B$39)/OFFSET(Radar!$AC$3,COLUMN(),0)
)*DistanceShader!DD79*LightShader!DD79*(IF(OFFSET(Ghosts!$S$41,COLUMN(),0)&lt;ScreenHeight!$E80,
   1,
   (SQRT(OFFSET(Ghosts!$T$41,COLUMN(),0)-OFFSET(Ghosts!$R$41,COLUMN(),0)*ScreenHeight!$D80)-1))+IF(Ghosts!$B$35,IF(Param!$M$21,-1-POWER(0.3,Param!$M$21)/(IF(Param!$M$21&lt;20,LightShader!DD170,OFFSET(LightShader!DD170,Param!$M$21-20,0)
)+POWER(0.3,Param!$M$21)),-2),0))</f>
        <v>5.2771668919936081</v>
      </c>
      <c r="DE79" s="53">
        <f ca="1">IF(ScreenHeight!$B80&lt;OFFSET(Radar!$AC$3,COLUMN(),0),
    Param!$B$38/ScreenHeight!$B80,
    (Param!$B$37+1/(1-OFFSET(Radar!$AD$3,COLUMN(),0)*ScreenHeight!$C80)/Param!$B$39)/OFFSET(Radar!$AC$3,COLUMN(),0)
)*DistanceShader!DE79*LightShader!DE79*(IF(OFFSET(Ghosts!$S$41,COLUMN(),0)&lt;ScreenHeight!$E80,
   1,
   (SQRT(OFFSET(Ghosts!$T$41,COLUMN(),0)-OFFSET(Ghosts!$R$41,COLUMN(),0)*ScreenHeight!$D80)-1))+IF(Ghosts!$B$35,IF(Param!$M$21,-1-POWER(0.3,Param!$M$21)/(IF(Param!$M$21&lt;20,LightShader!DE170,OFFSET(LightShader!DE170,Param!$M$21-20,0)
)+POWER(0.3,Param!$M$21)),-2),0))</f>
        <v>5.2196905049007274</v>
      </c>
      <c r="DF79" s="53">
        <f ca="1">IF(ScreenHeight!$B80&lt;OFFSET(Radar!$AC$3,COLUMN(),0),
    Param!$B$38/ScreenHeight!$B80,
    (Param!$B$37+1/(1-OFFSET(Radar!$AD$3,COLUMN(),0)*ScreenHeight!$C80)/Param!$B$39)/OFFSET(Radar!$AC$3,COLUMN(),0)
)*DistanceShader!DF79*LightShader!DF79*(IF(OFFSET(Ghosts!$S$41,COLUMN(),0)&lt;ScreenHeight!$E80,
   1,
   (SQRT(OFFSET(Ghosts!$T$41,COLUMN(),0)-OFFSET(Ghosts!$R$41,COLUMN(),0)*ScreenHeight!$D80)-1))+IF(Ghosts!$B$35,IF(Param!$M$21,-1-POWER(0.3,Param!$M$21)/(IF(Param!$M$21&lt;20,LightShader!DF170,OFFSET(LightShader!DF170,Param!$M$21-20,0)
)+POWER(0.3,Param!$M$21)),-2),0))</f>
        <v>5.1600908380431747</v>
      </c>
      <c r="DG79" s="53">
        <f ca="1">IF(ScreenHeight!$B80&lt;OFFSET(Radar!$AC$3,COLUMN(),0),
    Param!$B$38/ScreenHeight!$B80,
    (Param!$B$37+1/(1-OFFSET(Radar!$AD$3,COLUMN(),0)*ScreenHeight!$C80)/Param!$B$39)/OFFSET(Radar!$AC$3,COLUMN(),0)
)*DistanceShader!DG79*LightShader!DG79*(IF(OFFSET(Ghosts!$S$41,COLUMN(),0)&lt;ScreenHeight!$E80,
   1,
   (SQRT(OFFSET(Ghosts!$T$41,COLUMN(),0)-OFFSET(Ghosts!$R$41,COLUMN(),0)*ScreenHeight!$D80)-1))+IF(Ghosts!$B$35,IF(Param!$M$21,-1-POWER(0.3,Param!$M$21)/(IF(Param!$M$21&lt;20,LightShader!DG170,OFFSET(LightShader!DG170,Param!$M$21-20,0)
)+POWER(0.3,Param!$M$21)),-2),0))</f>
        <v>5.0986292501305073</v>
      </c>
      <c r="DH79" s="53">
        <f ca="1">IF(ScreenHeight!$B80&lt;OFFSET(Radar!$AC$3,COLUMN(),0),
    Param!$B$38/ScreenHeight!$B80,
    (Param!$B$37+1/(1-OFFSET(Radar!$AD$3,COLUMN(),0)*ScreenHeight!$C80)/Param!$B$39)/OFFSET(Radar!$AC$3,COLUMN(),0)
)*DistanceShader!DH79*LightShader!DH79*(IF(OFFSET(Ghosts!$S$41,COLUMN(),0)&lt;ScreenHeight!$E80,
   1,
   (SQRT(OFFSET(Ghosts!$T$41,COLUMN(),0)-OFFSET(Ghosts!$R$41,COLUMN(),0)*ScreenHeight!$D80)-1))+IF(Ghosts!$B$35,IF(Param!$M$21,-1-POWER(0.3,Param!$M$21)/(IF(Param!$M$21&lt;20,LightShader!DH170,OFFSET(LightShader!DH170,Param!$M$21-20,0)
)+POWER(0.3,Param!$M$21)),-2),0))</f>
        <v>5.0355588043282475</v>
      </c>
      <c r="DI79" s="53">
        <f ca="1">IF(ScreenHeight!$B80&lt;OFFSET(Radar!$AC$3,COLUMN(),0),
    Param!$B$38/ScreenHeight!$B80,
    (Param!$B$37+1/(1-OFFSET(Radar!$AD$3,COLUMN(),0)*ScreenHeight!$C80)/Param!$B$39)/OFFSET(Radar!$AC$3,COLUMN(),0)
)*DistanceShader!DI79*LightShader!DI79*(IF(OFFSET(Ghosts!$S$41,COLUMN(),0)&lt;ScreenHeight!$E80,
   1,
   (SQRT(OFFSET(Ghosts!$T$41,COLUMN(),0)-OFFSET(Ghosts!$R$41,COLUMN(),0)*ScreenHeight!$D80)-1))+IF(Ghosts!$B$35,IF(Param!$M$21,-1-POWER(0.3,Param!$M$21)/(IF(Param!$M$21&lt;20,LightShader!DI170,OFFSET(LightShader!DI170,Param!$M$21-20,0)
)+POWER(0.3,Param!$M$21)),-2),0))</f>
        <v>4.9711225116544746</v>
      </c>
      <c r="DJ79" s="53">
        <f ca="1">IF(ScreenHeight!$B80&lt;OFFSET(Radar!$AC$3,COLUMN(),0),
    Param!$B$38/ScreenHeight!$B80,
    (Param!$B$37+1/(1-OFFSET(Radar!$AD$3,COLUMN(),0)*ScreenHeight!$C80)/Param!$B$39)/OFFSET(Radar!$AC$3,COLUMN(),0)
)*DistanceShader!DJ79*LightShader!DJ79*(IF(OFFSET(Ghosts!$S$41,COLUMN(),0)&lt;ScreenHeight!$E80,
   1,
   (SQRT(OFFSET(Ghosts!$T$41,COLUMN(),0)-OFFSET(Ghosts!$R$41,COLUMN(),0)*ScreenHeight!$D80)-1))+IF(Ghosts!$B$35,IF(Param!$M$21,-1-POWER(0.3,Param!$M$21)/(IF(Param!$M$21&lt;20,LightShader!DJ170,OFFSET(LightShader!DJ170,Param!$M$21-20,0)
)+POWER(0.3,Param!$M$21)),-2),0))</f>
        <v>4.905551932751588</v>
      </c>
      <c r="DK79" s="53">
        <f ca="1">IF(ScreenHeight!$B80&lt;OFFSET(Radar!$AC$3,COLUMN(),0),
    Param!$B$38/ScreenHeight!$B80,
    (Param!$B$37+1/(1-OFFSET(Radar!$AD$3,COLUMN(),0)*ScreenHeight!$C80)/Param!$B$39)/OFFSET(Radar!$AC$3,COLUMN(),0)
)*DistanceShader!DK79*LightShader!DK79*(IF(OFFSET(Ghosts!$S$41,COLUMN(),0)&lt;ScreenHeight!$E80,
   1,
   (SQRT(OFFSET(Ghosts!$T$41,COLUMN(),0)-OFFSET(Ghosts!$R$41,COLUMN(),0)*ScreenHeight!$D80)-1))+IF(Ghosts!$B$35,IF(Param!$M$21,-1-POWER(0.3,Param!$M$21)/(IF(Param!$M$21&lt;20,LightShader!DK170,OFFSET(LightShader!DK170,Param!$M$21-20,0)
)+POWER(0.3,Param!$M$21)),-2),0))</f>
        <v>4.8390661190367075</v>
      </c>
      <c r="DL79" s="53">
        <f ca="1">IF(ScreenHeight!$B80&lt;OFFSET(Radar!$AC$3,COLUMN(),0),
    Param!$B$38/ScreenHeight!$B80,
    (Param!$B$37+1/(1-OFFSET(Radar!$AD$3,COLUMN(),0)*ScreenHeight!$C80)/Param!$B$39)/OFFSET(Radar!$AC$3,COLUMN(),0)
)*DistanceShader!DL79*LightShader!DL79*(IF(OFFSET(Ghosts!$S$41,COLUMN(),0)&lt;ScreenHeight!$E80,
   1,
   (SQRT(OFFSET(Ghosts!$T$41,COLUMN(),0)-OFFSET(Ghosts!$R$41,COLUMN(),0)*ScreenHeight!$D80)-1))+IF(Ghosts!$B$35,IF(Param!$M$21,-1-POWER(0.3,Param!$M$21)/(IF(Param!$M$21&lt;20,LightShader!DL170,OFFSET(LightShader!DL170,Param!$M$21-20,0)
)+POWER(0.3,Param!$M$21)),-2),0))</f>
        <v>4.7718708674860464</v>
      </c>
      <c r="DM79" s="53">
        <f ca="1">IF(ScreenHeight!$B80&lt;OFFSET(Radar!$AC$3,COLUMN(),0),
    Param!$B$38/ScreenHeight!$B80,
    (Param!$B$37+1/(1-OFFSET(Radar!$AD$3,COLUMN(),0)*ScreenHeight!$C80)/Param!$B$39)/OFFSET(Radar!$AC$3,COLUMN(),0)
)*DistanceShader!DM79*LightShader!DM79*(IF(OFFSET(Ghosts!$S$41,COLUMN(),0)&lt;ScreenHeight!$E80,
   1,
   (SQRT(OFFSET(Ghosts!$T$41,COLUMN(),0)-OFFSET(Ghosts!$R$41,COLUMN(),0)*ScreenHeight!$D80)-1))+IF(Ghosts!$B$35,IF(Param!$M$21,-1-POWER(0.3,Param!$M$21)/(IF(Param!$M$21&lt;20,LightShader!DM170,OFFSET(LightShader!DM170,Param!$M$21-20,0)
)+POWER(0.3,Param!$M$21)),-2),0))</f>
        <v>4.7041582587224013</v>
      </c>
      <c r="DN79" s="53">
        <f ca="1">IF(ScreenHeight!$B80&lt;OFFSET(Radar!$AC$3,COLUMN(),0),
    Param!$B$38/ScreenHeight!$B80,
    (Param!$B$37+1/(1-OFFSET(Radar!$AD$3,COLUMN(),0)*ScreenHeight!$C80)/Param!$B$39)/OFFSET(Radar!$AC$3,COLUMN(),0)
)*DistanceShader!DN79*LightShader!DN79*(IF(OFFSET(Ghosts!$S$41,COLUMN(),0)&lt;ScreenHeight!$E80,
   1,
   (SQRT(OFFSET(Ghosts!$T$41,COLUMN(),0)-OFFSET(Ghosts!$R$41,COLUMN(),0)*ScreenHeight!$D80)-1))+IF(Ghosts!$B$35,IF(Param!$M$21,-1-POWER(0.3,Param!$M$21)/(IF(Param!$M$21&lt;20,LightShader!DN170,OFFSET(LightShader!DN170,Param!$M$21-20,0)
)+POWER(0.3,Param!$M$21)),-2),0))</f>
        <v>4.6361064454213645</v>
      </c>
      <c r="DO79" s="53">
        <f ca="1">IF(ScreenHeight!$B80&lt;OFFSET(Radar!$AC$3,COLUMN(),0),
    Param!$B$38/ScreenHeight!$B80,
    (Param!$B$37+1/(1-OFFSET(Radar!$AD$3,COLUMN(),0)*ScreenHeight!$C80)/Param!$B$39)/OFFSET(Radar!$AC$3,COLUMN(),0)
)*DistanceShader!DO79*LightShader!DO79*(IF(OFFSET(Ghosts!$S$41,COLUMN(),0)&lt;ScreenHeight!$E80,
   1,
   (SQRT(OFFSET(Ghosts!$T$41,COLUMN(),0)-OFFSET(Ghosts!$R$41,COLUMN(),0)*ScreenHeight!$D80)-1))+IF(Ghosts!$B$35,IF(Param!$M$21,-1-POWER(0.3,Param!$M$21)/(IF(Param!$M$21&lt;20,LightShader!DO170,OFFSET(LightShader!DO170,Param!$M$21-20,0)
)+POWER(0.3,Param!$M$21)),-2),0))</f>
        <v>4.5678796570488149</v>
      </c>
      <c r="DP79" s="53">
        <f ca="1">IF(ScreenHeight!$B80&lt;OFFSET(Radar!$AC$3,COLUMN(),0),
    Param!$B$38/ScreenHeight!$B80,
    (Param!$B$37+1/(1-OFFSET(Radar!$AD$3,COLUMN(),0)*ScreenHeight!$C80)/Param!$B$39)/OFFSET(Radar!$AC$3,COLUMN(),0)
)*DistanceShader!DP79*LightShader!DP79*(IF(OFFSET(Ghosts!$S$41,COLUMN(),0)&lt;ScreenHeight!$E80,
   1,
   (SQRT(OFFSET(Ghosts!$T$41,COLUMN(),0)-OFFSET(Ghosts!$R$41,COLUMN(),0)*ScreenHeight!$D80)-1))+IF(Ghosts!$B$35,IF(Param!$M$21,-1-POWER(0.3,Param!$M$21)/(IF(Param!$M$21&lt;20,LightShader!DP170,OFFSET(LightShader!DP170,Param!$M$21-20,0)
)+POWER(0.3,Param!$M$21)),-2),0))</f>
        <v>4.4996283872833187</v>
      </c>
      <c r="DQ79" s="53">
        <f ca="1">IF(ScreenHeight!$B80&lt;OFFSET(Radar!$AC$3,COLUMN(),0),
    Param!$B$38/ScreenHeight!$B80,
    (Param!$B$37+1/(1-OFFSET(Radar!$AD$3,COLUMN(),0)*ScreenHeight!$C80)/Param!$B$39)/OFFSET(Radar!$AC$3,COLUMN(),0)
)*DistanceShader!DQ79*LightShader!DQ79*(IF(OFFSET(Ghosts!$S$41,COLUMN(),0)&lt;ScreenHeight!$E80,
   1,
   (SQRT(OFFSET(Ghosts!$T$41,COLUMN(),0)-OFFSET(Ghosts!$R$41,COLUMN(),0)*ScreenHeight!$D80)-1))+IF(Ghosts!$B$35,IF(Param!$M$21,-1-POWER(0.3,Param!$M$21)/(IF(Param!$M$21&lt;20,LightShader!DQ170,OFFSET(LightShader!DQ170,Param!$M$21-20,0)
)+POWER(0.3,Param!$M$21)),-2),0))</f>
        <v>4.4314897318589752</v>
      </c>
      <c r="DR79" s="53">
        <f ca="1">IF(ScreenHeight!$B80&lt;OFFSET(Radar!$AC$3,COLUMN(),0),
    Param!$B$38/ScreenHeight!$B80,
    (Param!$B$37+1/(1-OFFSET(Radar!$AD$3,COLUMN(),0)*ScreenHeight!$C80)/Param!$B$39)/OFFSET(Radar!$AC$3,COLUMN(),0)
)*DistanceShader!DR79*LightShader!DR79*(IF(OFFSET(Ghosts!$S$41,COLUMN(),0)&lt;ScreenHeight!$E80,
   1,
   (SQRT(OFFSET(Ghosts!$T$41,COLUMN(),0)-OFFSET(Ghosts!$R$41,COLUMN(),0)*ScreenHeight!$D80)-1))+IF(Ghosts!$B$35,IF(Param!$M$21,-1-POWER(0.3,Param!$M$21)/(IF(Param!$M$21&lt;20,LightShader!DR170,OFFSET(LightShader!DR170,Param!$M$21-20,0)
)+POWER(0.3,Param!$M$21)),-2),0))</f>
        <v>4.3635878467027673</v>
      </c>
      <c r="DS79" s="53">
        <f ca="1">IF(ScreenHeight!$B80&lt;OFFSET(Radar!$AC$3,COLUMN(),0),
    Param!$B$38/ScreenHeight!$B80,
    (Param!$B$37+1/(1-OFFSET(Radar!$AD$3,COLUMN(),0)*ScreenHeight!$C80)/Param!$B$39)/OFFSET(Radar!$AC$3,COLUMN(),0)
)*DistanceShader!DS79*LightShader!DS79*(IF(OFFSET(Ghosts!$S$41,COLUMN(),0)&lt;ScreenHeight!$E80,
   1,
   (SQRT(OFFSET(Ghosts!$T$41,COLUMN(),0)-OFFSET(Ghosts!$R$41,COLUMN(),0)*ScreenHeight!$D80)-1))+IF(Ghosts!$B$35,IF(Param!$M$21,-1-POWER(0.3,Param!$M$21)/(IF(Param!$M$21&lt;20,LightShader!DS170,OFFSET(LightShader!DS170,Param!$M$21-20,0)
)+POWER(0.3,Param!$M$21)),-2),0))</f>
        <v>4.2960344988832055</v>
      </c>
      <c r="DT79" s="53">
        <f ca="1">IF(ScreenHeight!$B80&lt;OFFSET(Radar!$AC$3,COLUMN(),0),
    Param!$B$38/ScreenHeight!$B80,
    (Param!$B$37+1/(1-OFFSET(Radar!$AD$3,COLUMN(),0)*ScreenHeight!$C80)/Param!$B$39)/OFFSET(Radar!$AC$3,COLUMN(),0)
)*DistanceShader!DT79*LightShader!DT79*(IF(OFFSET(Ghosts!$S$41,COLUMN(),0)&lt;ScreenHeight!$E80,
   1,
   (SQRT(OFFSET(Ghosts!$T$41,COLUMN(),0)-OFFSET(Ghosts!$R$41,COLUMN(),0)*ScreenHeight!$D80)-1))+IF(Ghosts!$B$35,IF(Param!$M$21,-1-POWER(0.3,Param!$M$21)/(IF(Param!$M$21&lt;20,LightShader!DT170,OFFSET(LightShader!DT170,Param!$M$21-20,0)
)+POWER(0.3,Param!$M$21)),-2),0))</f>
        <v>4.2289296858191143</v>
      </c>
      <c r="DU79" s="53">
        <f ca="1">IF(ScreenHeight!$B80&lt;OFFSET(Radar!$AC$3,COLUMN(),0),
    Param!$B$38/ScreenHeight!$B80,
    (Param!$B$37+1/(1-OFFSET(Radar!$AD$3,COLUMN(),0)*ScreenHeight!$C80)/Param!$B$39)/OFFSET(Radar!$AC$3,COLUMN(),0)
)*DistanceShader!DU79*LightShader!DU79*(IF(OFFSET(Ghosts!$S$41,COLUMN(),0)&lt;ScreenHeight!$E80,
   1,
   (SQRT(OFFSET(Ghosts!$T$41,COLUMN(),0)-OFFSET(Ghosts!$R$41,COLUMN(),0)*ScreenHeight!$D80)-1))+IF(Ghosts!$B$35,IF(Param!$M$21,-1-POWER(0.3,Param!$M$21)/(IF(Param!$M$21&lt;20,LightShader!DU170,OFFSET(LightShader!DU170,Param!$M$21-20,0)
)+POWER(0.3,Param!$M$21)),-2),0))</f>
        <v>4.162362301243669</v>
      </c>
      <c r="DV79" s="53">
        <f ca="1">IF(ScreenHeight!$B80&lt;OFFSET(Radar!$AC$3,COLUMN(),0),
    Param!$B$38/ScreenHeight!$B80,
    (Param!$B$37+1/(1-OFFSET(Radar!$AD$3,COLUMN(),0)*ScreenHeight!$C80)/Param!$B$39)/OFFSET(Radar!$AC$3,COLUMN(),0)
)*DistanceShader!DV79*LightShader!DV79*(IF(OFFSET(Ghosts!$S$41,COLUMN(),0)&lt;ScreenHeight!$E80,
   1,
   (SQRT(OFFSET(Ghosts!$T$41,COLUMN(),0)-OFFSET(Ghosts!$R$41,COLUMN(),0)*ScreenHeight!$D80)-1))+IF(Ghosts!$B$35,IF(Param!$M$21,-1-POWER(0.3,Param!$M$21)/(IF(Param!$M$21&lt;20,LightShader!DV170,OFFSET(LightShader!DV170,Param!$M$21-20,0)
)+POWER(0.3,Param!$M$21)),-2),0))</f>
        <v>4.096410829442684</v>
      </c>
      <c r="DW79" s="53">
        <f ca="1">IF(ScreenHeight!$B80&lt;OFFSET(Radar!$AC$3,COLUMN(),0),
    Param!$B$38/ScreenHeight!$B80,
    (Param!$B$37+1/(1-OFFSET(Radar!$AD$3,COLUMN(),0)*ScreenHeight!$C80)/Param!$B$39)/OFFSET(Radar!$AC$3,COLUMN(),0)
)*DistanceShader!DW79*LightShader!DW79*(IF(OFFSET(Ghosts!$S$41,COLUMN(),0)&lt;ScreenHeight!$E80,
   1,
   (SQRT(OFFSET(Ghosts!$T$41,COLUMN(),0)-OFFSET(Ghosts!$R$41,COLUMN(),0)*ScreenHeight!$D80)-1))+IF(Ghosts!$B$35,IF(Param!$M$21,-1-POWER(0.3,Param!$M$21)/(IF(Param!$M$21&lt;20,LightShader!DW170,OFFSET(LightShader!DW170,Param!$M$21-20,0)
)+POWER(0.3,Param!$M$21)),-2),0))</f>
        <v>4.0311440521862378</v>
      </c>
      <c r="DX79" s="53">
        <f ca="1">IF(ScreenHeight!$B80&lt;OFFSET(Radar!$AC$3,COLUMN(),0),
    Param!$B$38/ScreenHeight!$B80,
    (Param!$B$37+1/(1-OFFSET(Radar!$AD$3,COLUMN(),0)*ScreenHeight!$C80)/Param!$B$39)/OFFSET(Radar!$AC$3,COLUMN(),0)
)*DistanceShader!DX79*LightShader!DX79*(IF(OFFSET(Ghosts!$S$41,COLUMN(),0)&lt;ScreenHeight!$E80,
   1,
   (SQRT(OFFSET(Ghosts!$T$41,COLUMN(),0)-OFFSET(Ghosts!$R$41,COLUMN(),0)*ScreenHeight!$D80)-1))+IF(Ghosts!$B$35,IF(Param!$M$21,-1-POWER(0.3,Param!$M$21)/(IF(Param!$M$21&lt;20,LightShader!DX170,OFFSET(LightShader!DX170,Param!$M$21-20,0)
)+POWER(0.3,Param!$M$21)),-2),0))</f>
        <v>3.9666217554787813</v>
      </c>
      <c r="DY79" s="53">
        <f ca="1">IF(ScreenHeight!$B80&lt;OFFSET(Radar!$AC$3,COLUMN(),0),
    Param!$B$38/ScreenHeight!$B80,
    (Param!$B$37+1/(1-OFFSET(Radar!$AD$3,COLUMN(),0)*ScreenHeight!$C80)/Param!$B$39)/OFFSET(Radar!$AC$3,COLUMN(),0)
)*DistanceShader!DY79*LightShader!DY79*(IF(OFFSET(Ghosts!$S$41,COLUMN(),0)&lt;ScreenHeight!$E80,
   1,
   (SQRT(OFFSET(Ghosts!$T$41,COLUMN(),0)-OFFSET(Ghosts!$R$41,COLUMN(),0)*ScreenHeight!$D80)-1))+IF(Ghosts!$B$35,IF(Param!$M$21,-1-POWER(0.3,Param!$M$21)/(IF(Param!$M$21&lt;20,LightShader!DY170,OFFSET(LightShader!DY170,Param!$M$21-20,0)
)+POWER(0.3,Param!$M$21)),-2),0))</f>
        <v>3.902895425720101</v>
      </c>
      <c r="DZ79" s="53">
        <f ca="1">IF(ScreenHeight!$B80&lt;OFFSET(Radar!$AC$3,COLUMN(),0),
    Param!$B$38/ScreenHeight!$B80,
    (Param!$B$37+1/(1-OFFSET(Radar!$AD$3,COLUMN(),0)*ScreenHeight!$C80)/Param!$B$39)/OFFSET(Radar!$AC$3,COLUMN(),0)
)*DistanceShader!DZ79*LightShader!DZ79*(IF(OFFSET(Ghosts!$S$41,COLUMN(),0)&lt;ScreenHeight!$E80,
   1,
   (SQRT(OFFSET(Ghosts!$T$41,COLUMN(),0)-OFFSET(Ghosts!$R$41,COLUMN(),0)*ScreenHeight!$D80)-1))+IF(Ghosts!$B$35,IF(Param!$M$21,-1-POWER(0.3,Param!$M$21)/(IF(Param!$M$21&lt;20,LightShader!DZ170,OFFSET(LightShader!DZ170,Param!$M$21-20,0)
)+POWER(0.3,Param!$M$21)),-2),0))</f>
        <v>3.84000892707469</v>
      </c>
      <c r="EA79" s="53">
        <f ca="1">IF(ScreenHeight!$B80&lt;OFFSET(Radar!$AC$3,COLUMN(),0),
    Param!$B$38/ScreenHeight!$B80,
    (Param!$B$37+1/(1-OFFSET(Radar!$AD$3,COLUMN(),0)*ScreenHeight!$C80)/Param!$B$39)/OFFSET(Radar!$AC$3,COLUMN(),0)
)*DistanceShader!EA79*LightShader!EA79*(IF(OFFSET(Ghosts!$S$41,COLUMN(),0)&lt;ScreenHeight!$E80,
   1,
   (SQRT(OFFSET(Ghosts!$T$41,COLUMN(),0)-OFFSET(Ghosts!$R$41,COLUMN(),0)*ScreenHeight!$D80)-1))+IF(Ghosts!$B$35,IF(Param!$M$21,-1-POWER(0.3,Param!$M$21)/(IF(Param!$M$21&lt;20,LightShader!EA170,OFFSET(LightShader!EA170,Param!$M$21-20,0)
)+POWER(0.3,Param!$M$21)),-2),0))</f>
        <v>3.7779991537823432</v>
      </c>
      <c r="EB79" s="53">
        <f ca="1">IF(ScreenHeight!$B80&lt;OFFSET(Radar!$AC$3,COLUMN(),0),
    Param!$B$38/ScreenHeight!$B80,
    (Param!$B$37+1/(1-OFFSET(Radar!$AD$3,COLUMN(),0)*ScreenHeight!$C80)/Param!$B$39)/OFFSET(Radar!$AC$3,COLUMN(),0)
)*DistanceShader!EB79*LightShader!EB79*(IF(OFFSET(Ghosts!$S$41,COLUMN(),0)&lt;ScreenHeight!$E80,
   1,
   (SQRT(OFFSET(Ghosts!$T$41,COLUMN(),0)-OFFSET(Ghosts!$R$41,COLUMN(),0)*ScreenHeight!$D80)-1))+IF(Ghosts!$B$35,IF(Param!$M$21,-1-POWER(0.3,Param!$M$21)/(IF(Param!$M$21&lt;20,LightShader!EB170,OFFSET(LightShader!EB170,Param!$M$21-20,0)
)+POWER(0.3,Param!$M$21)),-2),0))</f>
        <v>3.7168966528134453</v>
      </c>
      <c r="EC79" s="53">
        <f ca="1">IF(ScreenHeight!$B80&lt;OFFSET(Radar!$AC$3,COLUMN(),0),
    Param!$B$38/ScreenHeight!$B80,
    (Param!$B$37+1/(1-OFFSET(Radar!$AD$3,COLUMN(),0)*ScreenHeight!$C80)/Param!$B$39)/OFFSET(Radar!$AC$3,COLUMN(),0)
)*DistanceShader!EC79*LightShader!EC79*(IF(OFFSET(Ghosts!$S$41,COLUMN(),0)&lt;ScreenHeight!$E80,
   1,
   (SQRT(OFFSET(Ghosts!$T$41,COLUMN(),0)-OFFSET(Ghosts!$R$41,COLUMN(),0)*ScreenHeight!$D80)-1))+IF(Ghosts!$B$35,IF(Param!$M$21,-1-POWER(0.3,Param!$M$21)/(IF(Param!$M$21&lt;20,LightShader!EC170,OFFSET(LightShader!EC170,Param!$M$21-20,0)
)+POWER(0.3,Param!$M$21)),-2),0))</f>
        <v>3.6567262136910155</v>
      </c>
      <c r="ED79" s="53">
        <f ca="1">IF(ScreenHeight!$B80&lt;OFFSET(Radar!$AC$3,COLUMN(),0),
    Param!$B$38/ScreenHeight!$B80,
    (Param!$B$37+1/(1-OFFSET(Radar!$AD$3,COLUMN(),0)*ScreenHeight!$C80)/Param!$B$39)/OFFSET(Radar!$AC$3,COLUMN(),0)
)*DistanceShader!ED79*LightShader!ED79*(IF(OFFSET(Ghosts!$S$41,COLUMN(),0)&lt;ScreenHeight!$E80,
   1,
   (SQRT(OFFSET(Ghosts!$T$41,COLUMN(),0)-OFFSET(Ghosts!$R$41,COLUMN(),0)*ScreenHeight!$D80)-1))+IF(Ghosts!$B$35,IF(Param!$M$21,-1-POWER(0.3,Param!$M$21)/(IF(Param!$M$21&lt;20,LightShader!ED170,OFFSET(LightShader!ED170,Param!$M$21-20,0)
)+POWER(0.3,Param!$M$21)),-2),0))</f>
        <v>3.5975074234874782</v>
      </c>
      <c r="EE79" s="53">
        <f ca="1">IF(ScreenHeight!$B80&lt;OFFSET(Radar!$AC$3,COLUMN(),0),
    Param!$B$38/ScreenHeight!$B80,
    (Param!$B$37+1/(1-OFFSET(Radar!$AD$3,COLUMN(),0)*ScreenHeight!$C80)/Param!$B$39)/OFFSET(Radar!$AC$3,COLUMN(),0)
)*DistanceShader!EE79*LightShader!EE79*(IF(OFFSET(Ghosts!$S$41,COLUMN(),0)&lt;ScreenHeight!$E80,
   1,
   (SQRT(OFFSET(Ghosts!$T$41,COLUMN(),0)-OFFSET(Ghosts!$R$41,COLUMN(),0)*ScreenHeight!$D80)-1))+IF(Ghosts!$B$35,IF(Param!$M$21,-1-POWER(0.3,Param!$M$21)/(IF(Param!$M$21&lt;20,LightShader!EE170,OFFSET(LightShader!EE170,Param!$M$21-20,0)
)+POWER(0.3,Param!$M$21)),-2),0))</f>
        <v>3.5392551859787886</v>
      </c>
      <c r="EF79" s="53">
        <f ca="1">IF(ScreenHeight!$B80&lt;OFFSET(Radar!$AC$3,COLUMN(),0),
    Param!$B$38/ScreenHeight!$B80,
    (Param!$B$37+1/(1-OFFSET(Radar!$AD$3,COLUMN(),0)*ScreenHeight!$C80)/Param!$B$39)/OFFSET(Radar!$AC$3,COLUMN(),0)
)*DistanceShader!EF79*LightShader!EF79*(IF(OFFSET(Ghosts!$S$41,COLUMN(),0)&lt;ScreenHeight!$E80,
   1,
   (SQRT(OFFSET(Ghosts!$T$41,COLUMN(),0)-OFFSET(Ghosts!$R$41,COLUMN(),0)*ScreenHeight!$D80)-1))+IF(Ghosts!$B$35,IF(Param!$M$21,-1-POWER(0.3,Param!$M$21)/(IF(Param!$M$21&lt;20,LightShader!EF170,OFFSET(LightShader!EF170,Param!$M$21-20,0)
)+POWER(0.3,Param!$M$21)),-2),0))</f>
        <v>3.4819802047258177</v>
      </c>
      <c r="EG79" s="53">
        <f ca="1">IF(ScreenHeight!$B80&lt;OFFSET(Radar!$AC$3,COLUMN(),0),
    Param!$B$38/ScreenHeight!$B80,
    (Param!$B$37+1/(1-OFFSET(Radar!$AD$3,COLUMN(),0)*ScreenHeight!$C80)/Param!$B$39)/OFFSET(Radar!$AC$3,COLUMN(),0)
)*DistanceShader!EG79*LightShader!EG79*(IF(OFFSET(Ghosts!$S$41,COLUMN(),0)&lt;ScreenHeight!$E80,
   1,
   (SQRT(OFFSET(Ghosts!$T$41,COLUMN(),0)-OFFSET(Ghosts!$R$41,COLUMN(),0)*ScreenHeight!$D80)-1))+IF(Ghosts!$B$35,IF(Param!$M$21,-1-POWER(0.3,Param!$M$21)/(IF(Param!$M$21&lt;20,LightShader!EG170,OFFSET(LightShader!EG170,Param!$M$21-20,0)
)+POWER(0.3,Param!$M$21)),-2),0))</f>
        <v>3.4256894304759036</v>
      </c>
      <c r="EH79" s="53">
        <f ca="1">IF(ScreenHeight!$B80&lt;OFFSET(Radar!$AC$3,COLUMN(),0),
    Param!$B$38/ScreenHeight!$B80,
    (Param!$B$37+1/(1-OFFSET(Radar!$AD$3,COLUMN(),0)*ScreenHeight!$C80)/Param!$B$39)/OFFSET(Radar!$AC$3,COLUMN(),0)
)*DistanceShader!EH79*LightShader!EH79*(IF(OFFSET(Ghosts!$S$41,COLUMN(),0)&lt;ScreenHeight!$E80,
   1,
   (SQRT(OFFSET(Ghosts!$T$41,COLUMN(),0)-OFFSET(Ghosts!$R$41,COLUMN(),0)*ScreenHeight!$D80)-1))+IF(Ghosts!$B$35,IF(Param!$M$21,-1-POWER(0.3,Param!$M$21)/(IF(Param!$M$21&lt;20,LightShader!EH170,OFFSET(LightShader!EH170,Param!$M$21-20,0)
)+POWER(0.3,Param!$M$21)),-2),0))</f>
        <v>3.3703864737592482</v>
      </c>
      <c r="EI79" s="53">
        <f ca="1">IF(ScreenHeight!$B80&lt;OFFSET(Radar!$AC$3,COLUMN(),0),
    Param!$B$38/ScreenHeight!$B80,
    (Param!$B$37+1/(1-OFFSET(Radar!$AD$3,COLUMN(),0)*ScreenHeight!$C80)/Param!$B$39)/OFFSET(Radar!$AC$3,COLUMN(),0)
)*DistanceShader!EI79*LightShader!EI79*(IF(OFFSET(Ghosts!$S$41,COLUMN(),0)&lt;ScreenHeight!$E80,
   1,
   (SQRT(OFFSET(Ghosts!$T$41,COLUMN(),0)-OFFSET(Ghosts!$R$41,COLUMN(),0)*ScreenHeight!$D80)-1))+IF(Ghosts!$B$35,IF(Param!$M$21,-1-POWER(0.3,Param!$M$21)/(IF(Param!$M$21&lt;20,LightShader!EI170,OFFSET(LightShader!EI170,Param!$M$21-20,0)
)+POWER(0.3,Param!$M$21)),-2),0))</f>
        <v>3.3160719839162742</v>
      </c>
      <c r="EJ79" s="53">
        <f ca="1">IF(ScreenHeight!$B80&lt;OFFSET(Radar!$AC$3,COLUMN(),0),
    Param!$B$38/ScreenHeight!$B80,
    (Param!$B$37+1/(1-OFFSET(Radar!$AD$3,COLUMN(),0)*ScreenHeight!$C80)/Param!$B$39)/OFFSET(Radar!$AC$3,COLUMN(),0)
)*DistanceShader!EJ79*LightShader!EJ79*(IF(OFFSET(Ghosts!$S$41,COLUMN(),0)&lt;ScreenHeight!$E80,
   1,
   (SQRT(OFFSET(Ghosts!$T$41,COLUMN(),0)-OFFSET(Ghosts!$R$41,COLUMN(),0)*ScreenHeight!$D80)-1))+IF(Ghosts!$B$35,IF(Param!$M$21,-1-POWER(0.3,Param!$M$21)/(IF(Param!$M$21&lt;20,LightShader!EJ170,OFFSET(LightShader!EJ170,Param!$M$21-20,0)
)+POWER(0.3,Param!$M$21)),-2),0))</f>
        <v>3.2627439960528473</v>
      </c>
      <c r="EK79" s="53">
        <f ca="1">IF(ScreenHeight!$B80&lt;OFFSET(Radar!$AC$3,COLUMN(),0),
    Param!$B$38/ScreenHeight!$B80,
    (Param!$B$37+1/(1-OFFSET(Radar!$AD$3,COLUMN(),0)*ScreenHeight!$C80)/Param!$B$39)/OFFSET(Radar!$AC$3,COLUMN(),0)
)*DistanceShader!EK79*LightShader!EK79*(IF(OFFSET(Ghosts!$S$41,COLUMN(),0)&lt;ScreenHeight!$E80,
   1,
   (SQRT(OFFSET(Ghosts!$T$41,COLUMN(),0)-OFFSET(Ghosts!$R$41,COLUMN(),0)*ScreenHeight!$D80)-1))+IF(Ghosts!$B$35,IF(Param!$M$21,-1-POWER(0.3,Param!$M$21)/(IF(Param!$M$21&lt;20,LightShader!EK170,OFFSET(LightShader!EK170,Param!$M$21-20,0)
)+POWER(0.3,Param!$M$21)),-2),0))</f>
        <v>3.2103982475975772</v>
      </c>
      <c r="EL79" s="53">
        <f ca="1">IF(ScreenHeight!$B80&lt;OFFSET(Radar!$AC$3,COLUMN(),0),
    Param!$B$38/ScreenHeight!$B80,
    (Param!$B$37+1/(1-OFFSET(Radar!$AD$3,COLUMN(),0)*ScreenHeight!$C80)/Param!$B$39)/OFFSET(Radar!$AC$3,COLUMN(),0)
)*DistanceShader!EL79*LightShader!EL79*(IF(OFFSET(Ghosts!$S$41,COLUMN(),0)&lt;ScreenHeight!$E80,
   1,
   (SQRT(OFFSET(Ghosts!$T$41,COLUMN(),0)-OFFSET(Ghosts!$R$41,COLUMN(),0)*ScreenHeight!$D80)-1))+IF(Ghosts!$B$35,IF(Param!$M$21,-1-POWER(0.3,Param!$M$21)/(IF(Param!$M$21&lt;20,LightShader!EL170,OFFSET(LightShader!EL170,Param!$M$21-20,0)
)+POWER(0.3,Param!$M$21)),-2),0))</f>
        <v>3.1590284662448003</v>
      </c>
      <c r="EM79" s="53">
        <f ca="1">IF(ScreenHeight!$B80&lt;OFFSET(Radar!$AC$3,COLUMN(),0),
    Param!$B$38/ScreenHeight!$B80,
    (Param!$B$37+1/(1-OFFSET(Radar!$AD$3,COLUMN(),0)*ScreenHeight!$C80)/Param!$B$39)/OFFSET(Radar!$AC$3,COLUMN(),0)
)*DistanceShader!EM79*LightShader!EM79*(IF(OFFSET(Ghosts!$S$41,COLUMN(),0)&lt;ScreenHeight!$E80,
   1,
   (SQRT(OFFSET(Ghosts!$T$41,COLUMN(),0)-OFFSET(Ghosts!$R$41,COLUMN(),0)*ScreenHeight!$D80)-1))+IF(Ghosts!$B$35,IF(Param!$M$21,-1-POWER(0.3,Param!$M$21)/(IF(Param!$M$21&lt;20,LightShader!EM170,OFFSET(LightShader!EM170,Param!$M$21-20,0)
)+POWER(0.3,Param!$M$21)),-2),0))</f>
        <v>3.1086266311214135</v>
      </c>
      <c r="EN79" s="53">
        <f ca="1">IF(ScreenHeight!$B80&lt;OFFSET(Radar!$AC$3,COLUMN(),0),
    Param!$B$38/ScreenHeight!$B80,
    (Param!$B$37+1/(1-OFFSET(Radar!$AD$3,COLUMN(),0)*ScreenHeight!$C80)/Param!$B$39)/OFFSET(Radar!$AC$3,COLUMN(),0)
)*DistanceShader!EN79*LightShader!EN79*(IF(OFFSET(Ghosts!$S$41,COLUMN(),0)&lt;ScreenHeight!$E80,
   1,
   (SQRT(OFFSET(Ghosts!$T$41,COLUMN(),0)-OFFSET(Ghosts!$R$41,COLUMN(),0)*ScreenHeight!$D80)-1))+IF(Ghosts!$B$35,IF(Param!$M$21,-1-POWER(0.3,Param!$M$21)/(IF(Param!$M$21&lt;20,LightShader!EN170,OFFSET(LightShader!EN170,Param!$M$21-20,0)
)+POWER(0.3,Param!$M$21)),-2),0))</f>
        <v>3.0591832090272</v>
      </c>
      <c r="EO79" s="53">
        <f ca="1">IF(ScreenHeight!$B80&lt;OFFSET(Radar!$AC$3,COLUMN(),0),
    Param!$B$38/ScreenHeight!$B80,
    (Param!$B$37+1/(1-OFFSET(Radar!$AD$3,COLUMN(),0)*ScreenHeight!$C80)/Param!$B$39)/OFFSET(Radar!$AC$3,COLUMN(),0)
)*DistanceShader!EO79*LightShader!EO79*(IF(OFFSET(Ghosts!$S$41,COLUMN(),0)&lt;ScreenHeight!$E80,
   1,
   (SQRT(OFFSET(Ghosts!$T$41,COLUMN(),0)-OFFSET(Ghosts!$R$41,COLUMN(),0)*ScreenHeight!$D80)-1))+IF(Ghosts!$B$35,IF(Param!$M$21,-1-POWER(0.3,Param!$M$21)/(IF(Param!$M$21&lt;20,LightShader!EO170,OFFSET(LightShader!EO170,Param!$M$21-20,0)
)+POWER(0.3,Param!$M$21)),-2),0))</f>
        <v>3.0106873675760957</v>
      </c>
      <c r="EP79" s="53">
        <f ca="1">IF(ScreenHeight!$B80&lt;OFFSET(Radar!$AC$3,COLUMN(),0),
    Param!$B$38/ScreenHeight!$B80,
    (Param!$B$37+1/(1-OFFSET(Radar!$AD$3,COLUMN(),0)*ScreenHeight!$C80)/Param!$B$39)/OFFSET(Radar!$AC$3,COLUMN(),0)
)*DistanceShader!EP79*LightShader!EP79*(IF(OFFSET(Ghosts!$S$41,COLUMN(),0)&lt;ScreenHeight!$E80,
   1,
   (SQRT(OFFSET(Ghosts!$T$41,COLUMN(),0)-OFFSET(Ghosts!$R$41,COLUMN(),0)*ScreenHeight!$D80)-1))+IF(Ghosts!$B$35,IF(Param!$M$21,-1-POWER(0.3,Param!$M$21)/(IF(Param!$M$21&lt;20,LightShader!EP170,OFFSET(LightShader!EP170,Param!$M$21-20,0)
)+POWER(0.3,Param!$M$21)),-2),0))</f>
        <v>2.9631271670183472</v>
      </c>
      <c r="EQ79" s="53">
        <f ca="1">IF(ScreenHeight!$B80&lt;OFFSET(Radar!$AC$3,COLUMN(),0),
    Param!$B$38/ScreenHeight!$B80,
    (Param!$B$37+1/(1-OFFSET(Radar!$AD$3,COLUMN(),0)*ScreenHeight!$C80)/Param!$B$39)/OFFSET(Radar!$AC$3,COLUMN(),0)
)*DistanceShader!EQ79*LightShader!EQ79*(IF(OFFSET(Ghosts!$S$41,COLUMN(),0)&lt;ScreenHeight!$E80,
   1,
   (SQRT(OFFSET(Ghosts!$T$41,COLUMN(),0)-OFFSET(Ghosts!$R$41,COLUMN(),0)*ScreenHeight!$D80)-1))+IF(Ghosts!$B$35,IF(Param!$M$21,-1-POWER(0.3,Param!$M$21)/(IF(Param!$M$21&lt;20,LightShader!EQ170,OFFSET(LightShader!EQ170,Param!$M$21-20,0)
)+POWER(0.3,Param!$M$21)),-2),0))</f>
        <v>2.9164897324572987</v>
      </c>
      <c r="ER79" s="53">
        <f ca="1">IF(ScreenHeight!$B80&lt;OFFSET(Radar!$AC$3,COLUMN(),0),
    Param!$B$38/ScreenHeight!$B80,
    (Param!$B$37+1/(1-OFFSET(Radar!$AD$3,COLUMN(),0)*ScreenHeight!$C80)/Param!$B$39)/OFFSET(Radar!$AC$3,COLUMN(),0)
)*DistanceShader!ER79*LightShader!ER79*(IF(OFFSET(Ghosts!$S$41,COLUMN(),0)&lt;ScreenHeight!$E80,
   1,
   (SQRT(OFFSET(Ghosts!$T$41,COLUMN(),0)-OFFSET(Ghosts!$R$41,COLUMN(),0)*ScreenHeight!$D80)-1))+IF(Ghosts!$B$35,IF(Param!$M$21,-1-POWER(0.3,Param!$M$21)/(IF(Param!$M$21&lt;20,LightShader!ER170,OFFSET(LightShader!ER170,Param!$M$21-20,0)
)+POWER(0.3,Param!$M$21)),-2),0))</f>
        <v>2.8707614080952424</v>
      </c>
      <c r="ES79" s="53">
        <f ca="1">IF(ScreenHeight!$B80&lt;OFFSET(Radar!$AC$3,COLUMN(),0),
    Param!$B$38/ScreenHeight!$B80,
    (Param!$B$37+1/(1-OFFSET(Radar!$AD$3,COLUMN(),0)*ScreenHeight!$C80)/Param!$B$39)/OFFSET(Radar!$AC$3,COLUMN(),0)
)*DistanceShader!ES79*LightShader!ES79*(IF(OFFSET(Ghosts!$S$41,COLUMN(),0)&lt;ScreenHeight!$E80,
   1,
   (SQRT(OFFSET(Ghosts!$T$41,COLUMN(),0)-OFFSET(Ghosts!$R$41,COLUMN(),0)*ScreenHeight!$D80)-1))+IF(Ghosts!$B$35,IF(Param!$M$21,-1-POWER(0.3,Param!$M$21)/(IF(Param!$M$21&lt;20,LightShader!ES170,OFFSET(LightShader!ES170,Param!$M$21-20,0)
)+POWER(0.3,Param!$M$21)),-2),0))</f>
        <v>2.8259278950547837</v>
      </c>
      <c r="ET79" s="53">
        <f ca="1">IF(ScreenHeight!$B80&lt;OFFSET(Radar!$AC$3,COLUMN(),0),
    Param!$B$38/ScreenHeight!$B80,
    (Param!$B$37+1/(1-OFFSET(Radar!$AD$3,COLUMN(),0)*ScreenHeight!$C80)/Param!$B$39)/OFFSET(Radar!$AC$3,COLUMN(),0)
)*DistanceShader!ET79*LightShader!ET79*(IF(OFFSET(Ghosts!$S$41,COLUMN(),0)&lt;ScreenHeight!$E80,
   1,
   (SQRT(OFFSET(Ghosts!$T$41,COLUMN(),0)-OFFSET(Ghosts!$R$41,COLUMN(),0)*ScreenHeight!$D80)-1))+IF(Ghosts!$B$35,IF(Param!$M$21,-1-POWER(0.3,Param!$M$21)/(IF(Param!$M$21&lt;20,LightShader!ET170,OFFSET(LightShader!ET170,Param!$M$21-20,0)
)+POWER(0.3,Param!$M$21)),-2),0))</f>
        <v>2.7819743742291556</v>
      </c>
      <c r="EU79" s="53">
        <f ca="1">IF(ScreenHeight!$B80&lt;OFFSET(Radar!$AC$3,COLUMN(),0),
    Param!$B$38/ScreenHeight!$B80,
    (Param!$B$37+1/(1-OFFSET(Radar!$AD$3,COLUMN(),0)*ScreenHeight!$C80)/Param!$B$39)/OFFSET(Radar!$AC$3,COLUMN(),0)
)*DistanceShader!EU79*LightShader!EU79*(IF(OFFSET(Ghosts!$S$41,COLUMN(),0)&lt;ScreenHeight!$E80,
   1,
   (SQRT(OFFSET(Ghosts!$T$41,COLUMN(),0)-OFFSET(Ghosts!$R$41,COLUMN(),0)*ScreenHeight!$D80)-1))+IF(Ghosts!$B$35,IF(Param!$M$21,-1-POWER(0.3,Param!$M$21)/(IF(Param!$M$21&lt;20,LightShader!EU170,OFFSET(LightShader!EU170,Param!$M$21-20,0)
)+POWER(0.3,Param!$M$21)),-2),0))</f>
        <v>2.7388856155196231</v>
      </c>
      <c r="EV79" s="53">
        <f ca="1">IF(ScreenHeight!$B80&lt;OFFSET(Radar!$AC$3,COLUMN(),0),
    Param!$B$38/ScreenHeight!$B80,
    (Param!$B$37+1/(1-OFFSET(Radar!$AD$3,COLUMN(),0)*ScreenHeight!$C80)/Param!$B$39)/OFFSET(Radar!$AC$3,COLUMN(),0)
)*DistanceShader!EV79*LightShader!EV79*(IF(OFFSET(Ghosts!$S$41,COLUMN(),0)&lt;ScreenHeight!$E80,
   1,
   (SQRT(OFFSET(Ghosts!$T$41,COLUMN(),0)-OFFSET(Ghosts!$R$41,COLUMN(),0)*ScreenHeight!$D80)-1))+IF(Ghosts!$B$35,IF(Param!$M$21,-1-POWER(0.3,Param!$M$21)/(IF(Param!$M$21&lt;20,LightShader!EV170,OFFSET(LightShader!EV170,Param!$M$21-20,0)
)+POWER(0.3,Param!$M$21)),-2),0))</f>
        <v>2.6966460747227594</v>
      </c>
      <c r="EW79" s="53">
        <f ca="1">IF(ScreenHeight!$B80&lt;OFFSET(Radar!$AC$3,COLUMN(),0),
    Param!$B$38/ScreenHeight!$B80,
    (Param!$B$37+1/(1-OFFSET(Radar!$AD$3,COLUMN(),0)*ScreenHeight!$C80)/Param!$B$39)/OFFSET(Radar!$AC$3,COLUMN(),0)
)*DistanceShader!EW79*LightShader!EW79*(IF(OFFSET(Ghosts!$S$41,COLUMN(),0)&lt;ScreenHeight!$E80,
   1,
   (SQRT(OFFSET(Ghosts!$T$41,COLUMN(),0)-OFFSET(Ghosts!$R$41,COLUMN(),0)*ScreenHeight!$D80)-1))+IF(Ghosts!$B$35,IF(Param!$M$21,-1-POWER(0.3,Param!$M$21)/(IF(Param!$M$21&lt;20,LightShader!EW170,OFFSET(LightShader!EW170,Param!$M$21-20,0)
)+POWER(0.3,Param!$M$21)),-2),0))</f>
        <v>2.6552399792366761</v>
      </c>
      <c r="EX79" s="53">
        <f ca="1">IF(ScreenHeight!$B80&lt;OFFSET(Radar!$AC$3,COLUMN(),0),
    Param!$B$38/ScreenHeight!$B80,
    (Param!$B$37+1/(1-OFFSET(Radar!$AD$3,COLUMN(),0)*ScreenHeight!$C80)/Param!$B$39)/OFFSET(Radar!$AC$3,COLUMN(),0)
)*DistanceShader!EX79*LightShader!EX79*(IF(OFFSET(Ghosts!$S$41,COLUMN(),0)&lt;ScreenHeight!$E80,
   1,
   (SQRT(OFFSET(Ghosts!$T$41,COLUMN(),0)-OFFSET(Ghosts!$R$41,COLUMN(),0)*ScreenHeight!$D80)-1))+IF(Ghosts!$B$35,IF(Param!$M$21,-1-POWER(0.3,Param!$M$21)/(IF(Param!$M$21&lt;20,LightShader!EX170,OFFSET(LightShader!EX170,Param!$M$21-20,0)
)+POWER(0.3,Param!$M$21)),-2),0))</f>
        <v>2.6146514036643782</v>
      </c>
      <c r="EY79" s="53">
        <f ca="1">IF(ScreenHeight!$B80&lt;OFFSET(Radar!$AC$3,COLUMN(),0),
    Param!$B$38/ScreenHeight!$B80,
    (Param!$B$37+1/(1-OFFSET(Radar!$AD$3,COLUMN(),0)*ScreenHeight!$C80)/Param!$B$39)/OFFSET(Radar!$AC$3,COLUMN(),0)
)*DistanceShader!EY79*LightShader!EY79*(IF(OFFSET(Ghosts!$S$41,COLUMN(),0)&lt;ScreenHeight!$E80,
   1,
   (SQRT(OFFSET(Ghosts!$T$41,COLUMN(),0)-OFFSET(Ghosts!$R$41,COLUMN(),0)*ScreenHeight!$D80)-1))+IF(Ghosts!$B$35,IF(Param!$M$21,-1-POWER(0.3,Param!$M$21)/(IF(Param!$M$21&lt;20,LightShader!EY170,OFFSET(LightShader!EY170,Param!$M$21-20,0)
)+POWER(0.3,Param!$M$21)),-2),0))</f>
        <v>2.5748643363052408</v>
      </c>
      <c r="EZ79" s="53">
        <f ca="1">IF(ScreenHeight!$B80&lt;OFFSET(Radar!$AC$3,COLUMN(),0),
    Param!$B$38/ScreenHeight!$B80,
    (Param!$B$37+1/(1-OFFSET(Radar!$AD$3,COLUMN(),0)*ScreenHeight!$C80)/Param!$B$39)/OFFSET(Radar!$AC$3,COLUMN(),0)
)*DistanceShader!EZ79*LightShader!EZ79*(IF(OFFSET(Ghosts!$S$41,COLUMN(),0)&lt;ScreenHeight!$E80,
   1,
   (SQRT(OFFSET(Ghosts!$T$41,COLUMN(),0)-OFFSET(Ghosts!$R$41,COLUMN(),0)*ScreenHeight!$D80)-1))+IF(Ghosts!$B$35,IF(Param!$M$21,-1-POWER(0.3,Param!$M$21)/(IF(Param!$M$21&lt;20,LightShader!EZ170,OFFSET(LightShader!EZ170,Param!$M$21-20,0)
)+POWER(0.3,Param!$M$21)),-2),0))</f>
        <v>2.5358627374427836</v>
      </c>
      <c r="FA79" s="53">
        <f ca="1">IF(ScreenHeight!$B80&lt;OFFSET(Radar!$AC$3,COLUMN(),0),
    Param!$B$38/ScreenHeight!$B80,
    (Param!$B$37+1/(1-OFFSET(Radar!$AD$3,COLUMN(),0)*ScreenHeight!$C80)/Param!$B$39)/OFFSET(Radar!$AC$3,COLUMN(),0)
)*DistanceShader!FA79*LightShader!FA79*(IF(OFFSET(Ghosts!$S$41,COLUMN(),0)&lt;ScreenHeight!$E80,
   1,
   (SQRT(OFFSET(Ghosts!$T$41,COLUMN(),0)-OFFSET(Ghosts!$R$41,COLUMN(),0)*ScreenHeight!$D80)-1))+IF(Ghosts!$B$35,IF(Param!$M$21,-1-POWER(0.3,Param!$M$21)/(IF(Param!$M$21&lt;20,LightShader!FA170,OFFSET(LightShader!FA170,Param!$M$21-20,0)
)+POWER(0.3,Param!$M$21)),-2),0))</f>
        <v>2.4976305902587677</v>
      </c>
      <c r="FB79" s="53">
        <f ca="1">IF(ScreenHeight!$B80&lt;OFFSET(Radar!$AC$3,COLUMN(),0),
    Param!$B$38/ScreenHeight!$B80,
    (Param!$B$37+1/(1-OFFSET(Radar!$AD$3,COLUMN(),0)*ScreenHeight!$C80)/Param!$B$39)/OFFSET(Radar!$AC$3,COLUMN(),0)
)*DistanceShader!FB79*LightShader!FB79*(IF(OFFSET(Ghosts!$S$41,COLUMN(),0)&lt;ScreenHeight!$E80,
   1,
   (SQRT(OFFSET(Ghosts!$T$41,COLUMN(),0)-OFFSET(Ghosts!$R$41,COLUMN(),0)*ScreenHeight!$D80)-1))+IF(Ghosts!$B$35,IF(Param!$M$21,-1-POWER(0.3,Param!$M$21)/(IF(Param!$M$21&lt;20,LightShader!FB170,OFFSET(LightShader!FB170,Param!$M$21-20,0)
)+POWER(0.3,Param!$M$21)),-2),0))</f>
        <v>2.4601519451304044</v>
      </c>
      <c r="FC79" s="53">
        <f ca="1">IF(ScreenHeight!$B80&lt;OFFSET(Radar!$AC$3,COLUMN(),0),
    Param!$B$38/ScreenHeight!$B80,
    (Param!$B$37+1/(1-OFFSET(Radar!$AD$3,COLUMN(),0)*ScreenHeight!$C80)/Param!$B$39)/OFFSET(Radar!$AC$3,COLUMN(),0)
)*DistanceShader!FC79*LightShader!FC79*(IF(OFFSET(Ghosts!$S$41,COLUMN(),0)&lt;ScreenHeight!$E80,
   1,
   (SQRT(OFFSET(Ghosts!$T$41,COLUMN(),0)-OFFSET(Ghosts!$R$41,COLUMN(),0)*ScreenHeight!$D80)-1))+IF(Ghosts!$B$35,IF(Param!$M$21,-1-POWER(0.3,Param!$M$21)/(IF(Param!$M$21&lt;20,LightShader!FC170,OFFSET(LightShader!FC170,Param!$M$21-20,0)
)+POWER(0.3,Param!$M$21)),-2),0))</f>
        <v>2.4234109579992049</v>
      </c>
      <c r="FD79" s="53">
        <f ca="1">IF(ScreenHeight!$B80&lt;OFFSET(Radar!$AC$3,COLUMN(),0),
    Param!$B$38/ScreenHeight!$B80,
    (Param!$B$37+1/(1-OFFSET(Radar!$AD$3,COLUMN(),0)*ScreenHeight!$C80)/Param!$B$39)/OFFSET(Radar!$AC$3,COLUMN(),0)
)*DistanceShader!FD79*LightShader!FD79*(IF(OFFSET(Ghosts!$S$41,COLUMN(),0)&lt;ScreenHeight!$E80,
   1,
   (SQRT(OFFSET(Ghosts!$T$41,COLUMN(),0)-OFFSET(Ghosts!$R$41,COLUMN(),0)*ScreenHeight!$D80)-1))+IF(Ghosts!$B$35,IF(Param!$M$21,-1-POWER(0.3,Param!$M$21)/(IF(Param!$M$21&lt;20,LightShader!FD170,OFFSET(LightShader!FD170,Param!$M$21-20,0)
)+POWER(0.3,Param!$M$21)),-2),0))</f>
        <v>2.3873919234366552</v>
      </c>
      <c r="FE79" s="53">
        <f ca="1">IF(ScreenHeight!$B80&lt;OFFSET(Radar!$AC$3,COLUMN(),0),
    Param!$B$38/ScreenHeight!$B80,
    (Param!$B$37+1/(1-OFFSET(Radar!$AD$3,COLUMN(),0)*ScreenHeight!$C80)/Param!$B$39)/OFFSET(Radar!$AC$3,COLUMN(),0)
)*DistanceShader!FE79*LightShader!FE79*(IF(OFFSET(Ghosts!$S$41,COLUMN(),0)&lt;ScreenHeight!$E80,
   1,
   (SQRT(OFFSET(Ghosts!$T$41,COLUMN(),0)-OFFSET(Ghosts!$R$41,COLUMN(),0)*ScreenHeight!$D80)-1))+IF(Ghosts!$B$35,IF(Param!$M$21,-1-POWER(0.3,Param!$M$21)/(IF(Param!$M$21&lt;20,LightShader!FE170,OFFSET(LightShader!FE170,Param!$M$21-20,0)
)+POWER(0.3,Param!$M$21)),-2),0))</f>
        <v>2.3520793029733533</v>
      </c>
      <c r="FF79" s="53">
        <f ca="1">IF(ScreenHeight!$B80&lt;OFFSET(Radar!$AC$3,COLUMN(),0),
    Param!$B$38/ScreenHeight!$B80,
    (Param!$B$37+1/(1-OFFSET(Radar!$AD$3,COLUMN(),0)*ScreenHeight!$C80)/Param!$B$39)/OFFSET(Radar!$AC$3,COLUMN(),0)
)*DistanceShader!FF79*LightShader!FF79*(IF(OFFSET(Ghosts!$S$41,COLUMN(),0)&lt;ScreenHeight!$E80,
   1,
   (SQRT(OFFSET(Ghosts!$T$41,COLUMN(),0)-OFFSET(Ghosts!$R$41,COLUMN(),0)*ScreenHeight!$D80)-1))+IF(Ghosts!$B$35,IF(Param!$M$21,-1-POWER(0.3,Param!$M$21)/(IF(Param!$M$21&lt;20,LightShader!FF170,OFFSET(LightShader!FF170,Param!$M$21-20,0)
)+POWER(0.3,Param!$M$21)),-2),0))</f>
        <v>2.3174577492043769</v>
      </c>
      <c r="FG79" s="53">
        <f ca="1">IF(ScreenHeight!$B80&lt;OFFSET(Radar!$AC$3,COLUMN(),0),
    Param!$B$38/ScreenHeight!$B80,
    (Param!$B$37+1/(1-OFFSET(Radar!$AD$3,COLUMN(),0)*ScreenHeight!$C80)/Param!$B$39)/OFFSET(Radar!$AC$3,COLUMN(),0)
)*DistanceShader!FG79*LightShader!FG79*(IF(OFFSET(Ghosts!$S$41,COLUMN(),0)&lt;ScreenHeight!$E80,
   1,
   (SQRT(OFFSET(Ghosts!$T$41,COLUMN(),0)-OFFSET(Ghosts!$R$41,COLUMN(),0)*ScreenHeight!$D80)-1))+IF(Ghosts!$B$35,IF(Param!$M$21,-1-POWER(0.3,Param!$M$21)/(IF(Param!$M$21&lt;20,LightShader!FG170,OFFSET(LightShader!FG170,Param!$M$21-20,0)
)+POWER(0.3,Param!$M$21)),-2),0))</f>
        <v>2.2835121261341285</v>
      </c>
      <c r="FH79" s="53">
        <f ca="1">IF(ScreenHeight!$B80&lt;OFFSET(Radar!$AC$3,COLUMN(),0),
    Param!$B$38/ScreenHeight!$B80,
    (Param!$B$37+1/(1-OFFSET(Radar!$AD$3,COLUMN(),0)*ScreenHeight!$C80)/Param!$B$39)/OFFSET(Radar!$AC$3,COLUMN(),0)
)*DistanceShader!FH79*LightShader!FH79*(IF(OFFSET(Ghosts!$S$41,COLUMN(),0)&lt;ScreenHeight!$E80,
   1,
   (SQRT(OFFSET(Ghosts!$T$41,COLUMN(),0)-OFFSET(Ghosts!$R$41,COLUMN(),0)*ScreenHeight!$D80)-1))+IF(Ghosts!$B$35,IF(Param!$M$21,-1-POWER(0.3,Param!$M$21)/(IF(Param!$M$21&lt;20,LightShader!FH170,OFFSET(LightShader!FH170,Param!$M$21-20,0)
)+POWER(0.3,Param!$M$21)),-2),0))</f>
        <v>2.2502275261786497</v>
      </c>
      <c r="FI79" s="53">
        <f ca="1">IF(ScreenHeight!$B80&lt;OFFSET(Radar!$AC$3,COLUMN(),0),
    Param!$B$38/ScreenHeight!$B80,
    (Param!$B$37+1/(1-OFFSET(Radar!$AD$3,COLUMN(),0)*ScreenHeight!$C80)/Param!$B$39)/OFFSET(Radar!$AC$3,COLUMN(),0)
)*DistanceShader!FI79*LightShader!FI79*(IF(OFFSET(Ghosts!$S$41,COLUMN(),0)&lt;ScreenHeight!$E80,
   1,
   (SQRT(OFFSET(Ghosts!$T$41,COLUMN(),0)-OFFSET(Ghosts!$R$41,COLUMN(),0)*ScreenHeight!$D80)-1))+IF(Ghosts!$B$35,IF(Param!$M$21,-1-POWER(0.3,Param!$M$21)/(IF(Param!$M$21&lt;20,LightShader!FI170,OFFSET(LightShader!FI170,Param!$M$21-20,0)
)+POWER(0.3,Param!$M$21)),-2),0))</f>
        <v>2.2175892842020022</v>
      </c>
      <c r="FJ79" s="53">
        <f ca="1">IF(ScreenHeight!$B80&lt;OFFSET(Radar!$AC$3,COLUMN(),0),
    Param!$B$38/ScreenHeight!$B80,
    (Param!$B$37+1/(1-OFFSET(Radar!$AD$3,COLUMN(),0)*ScreenHeight!$C80)/Param!$B$39)/OFFSET(Radar!$AC$3,COLUMN(),0)
)*DistanceShader!FJ79*LightShader!FJ79*(IF(OFFSET(Ghosts!$S$41,COLUMN(),0)&lt;ScreenHeight!$E80,
   1,
   (SQRT(OFFSET(Ghosts!$T$41,COLUMN(),0)-OFFSET(Ghosts!$R$41,COLUMN(),0)*ScreenHeight!$D80)-1))+IF(Ghosts!$B$35,IF(Param!$M$21,-1-POWER(0.3,Param!$M$21)/(IF(Param!$M$21&lt;20,LightShader!FJ170,OFFSET(LightShader!FJ170,Param!$M$21-20,0)
)+POWER(0.3,Param!$M$21)),-2),0))</f>
        <v>2.1855829889256331</v>
      </c>
      <c r="FK79" s="53">
        <f ca="1">IF(ScreenHeight!$B80&lt;OFFSET(Radar!$AC$3,COLUMN(),0),
    Param!$B$38/ScreenHeight!$B80,
    (Param!$B$37+1/(1-OFFSET(Radar!$AD$3,COLUMN(),0)*ScreenHeight!$C80)/Param!$B$39)/OFFSET(Radar!$AC$3,COLUMN(),0)
)*DistanceShader!FK79*LightShader!FK79*(IF(OFFSET(Ghosts!$S$41,COLUMN(),0)&lt;ScreenHeight!$E80,
   1,
   (SQRT(OFFSET(Ghosts!$T$41,COLUMN(),0)-OFFSET(Ghosts!$R$41,COLUMN(),0)*ScreenHeight!$D80)-1))+IF(Ghosts!$B$35,IF(Param!$M$21,-1-POWER(0.3,Param!$M$21)/(IF(Param!$M$21&lt;20,LightShader!FK170,OFFSET(LightShader!FK170,Param!$M$21-20,0)
)+POWER(0.3,Param!$M$21)),-2),0))</f>
        <v>2.154194492015344</v>
      </c>
      <c r="FL79" s="53">
        <f ca="1">IF(ScreenHeight!$B80&lt;OFFSET(Radar!$AC$3,COLUMN(),0),
    Param!$B$38/ScreenHeight!$B80,
    (Param!$B$37+1/(1-OFFSET(Radar!$AD$3,COLUMN(),0)*ScreenHeight!$C80)/Param!$B$39)/OFFSET(Radar!$AC$3,COLUMN(),0)
)*DistanceShader!FL79*LightShader!FL79*(IF(OFFSET(Ghosts!$S$41,COLUMN(),0)&lt;ScreenHeight!$E80,
   1,
   (SQRT(OFFSET(Ghosts!$T$41,COLUMN(),0)-OFFSET(Ghosts!$R$41,COLUMN(),0)*ScreenHeight!$D80)-1))+IF(Ghosts!$B$35,IF(Param!$M$21,-1-POWER(0.3,Param!$M$21)/(IF(Param!$M$21&lt;20,LightShader!FL170,OFFSET(LightShader!FL170,Param!$M$21-20,0)
)+POWER(0.3,Param!$M$21)),-2),0))</f>
        <v>2.1234099151193799</v>
      </c>
      <c r="FM79" s="53">
        <f ca="1">IF(ScreenHeight!$B80&lt;OFFSET(Radar!$AC$3,COLUMN(),0),
    Param!$B$38/ScreenHeight!$B80,
    (Param!$B$37+1/(1-OFFSET(Radar!$AD$3,COLUMN(),0)*ScreenHeight!$C80)/Param!$B$39)/OFFSET(Radar!$AC$3,COLUMN(),0)
)*DistanceShader!FM79*LightShader!FM79*(IF(OFFSET(Ghosts!$S$41,COLUMN(),0)&lt;ScreenHeight!$E80,
   1,
   (SQRT(OFFSET(Ghosts!$T$41,COLUMN(),0)-OFFSET(Ghosts!$R$41,COLUMN(),0)*ScreenHeight!$D80)-1))+IF(Ghosts!$B$35,IF(Param!$M$21,-1-POWER(0.3,Param!$M$21)/(IF(Param!$M$21&lt;20,LightShader!FM170,OFFSET(LightShader!FM170,Param!$M$21-20,0)
)+POWER(0.3,Param!$M$21)),-2),0))</f>
        <v>2.0932156551029166</v>
      </c>
      <c r="FN79" s="53">
        <f ca="1">IF(ScreenHeight!$B80&lt;OFFSET(Radar!$AC$3,COLUMN(),0),
    Param!$B$38/ScreenHeight!$B80,
    (Param!$B$37+1/(1-OFFSET(Radar!$AD$3,COLUMN(),0)*ScreenHeight!$C80)/Param!$B$39)/OFFSET(Radar!$AC$3,COLUMN(),0)
)*DistanceShader!FN79*LightShader!FN79*(IF(OFFSET(Ghosts!$S$41,COLUMN(),0)&lt;ScreenHeight!$E80,
   1,
   (SQRT(OFFSET(Ghosts!$T$41,COLUMN(),0)-OFFSET(Ghosts!$R$41,COLUMN(),0)*ScreenHeight!$D80)-1))+IF(Ghosts!$B$35,IF(Param!$M$21,-1-POWER(0.3,Param!$M$21)/(IF(Param!$M$21&lt;20,LightShader!FN170,OFFSET(LightShader!FN170,Param!$M$21-20,0)
)+POWER(0.3,Param!$M$21)),-2),0))</f>
        <v>2.0635983876987063</v>
      </c>
      <c r="FO79" s="53">
        <f ca="1">IF(ScreenHeight!$B80&lt;OFFSET(Radar!$AC$3,COLUMN(),0),
    Param!$B$38/ScreenHeight!$B80,
    (Param!$B$37+1/(1-OFFSET(Radar!$AD$3,COLUMN(),0)*ScreenHeight!$C80)/Param!$B$39)/OFFSET(Radar!$AC$3,COLUMN(),0)
)*DistanceShader!FO79*LightShader!FO79*(IF(OFFSET(Ghosts!$S$41,COLUMN(),0)&lt;ScreenHeight!$E80,
   1,
   (SQRT(OFFSET(Ghosts!$T$41,COLUMN(),0)-OFFSET(Ghosts!$R$41,COLUMN(),0)*ScreenHeight!$D80)-1))+IF(Ghosts!$B$35,IF(Param!$M$21,-1-POWER(0.3,Param!$M$21)/(IF(Param!$M$21&lt;20,LightShader!FO170,OFFSET(LightShader!FO170,Param!$M$21-20,0)
)+POWER(0.3,Param!$M$21)),-2),0))</f>
        <v>2.0345450697705294</v>
      </c>
      <c r="FP79" s="53">
        <f ca="1">IF(ScreenHeight!$B80&lt;OFFSET(Radar!$AC$3,COLUMN(),0),
    Param!$B$38/ScreenHeight!$B80,
    (Param!$B$37+1/(1-OFFSET(Radar!$AD$3,COLUMN(),0)*ScreenHeight!$C80)/Param!$B$39)/OFFSET(Radar!$AC$3,COLUMN(),0)
)*DistanceShader!FP79*LightShader!FP79*(IF(OFFSET(Ghosts!$S$41,COLUMN(),0)&lt;ScreenHeight!$E80,
   1,
   (SQRT(OFFSET(Ghosts!$T$41,COLUMN(),0)-OFFSET(Ghosts!$R$41,COLUMN(),0)*ScreenHeight!$D80)-1))+IF(Ghosts!$B$35,IF(Param!$M$21,-1-POWER(0.3,Param!$M$21)/(IF(Param!$M$21&lt;20,LightShader!FP170,OFFSET(LightShader!FP170,Param!$M$21-20,0)
)+POWER(0.3,Param!$M$21)),-2),0))</f>
        <v>2.0060429403652962</v>
      </c>
      <c r="FQ79" s="53">
        <f ca="1">IF(ScreenHeight!$B80&lt;OFFSET(Radar!$AC$3,COLUMN(),0),
    Param!$B$38/ScreenHeight!$B80,
    (Param!$B$37+1/(1-OFFSET(Radar!$AD$3,COLUMN(),0)*ScreenHeight!$C80)/Param!$B$39)/OFFSET(Radar!$AC$3,COLUMN(),0)
)*DistanceShader!FQ79*LightShader!FQ79*(IF(OFFSET(Ghosts!$S$41,COLUMN(),0)&lt;ScreenHeight!$E80,
   1,
   (SQRT(OFFSET(Ghosts!$T$41,COLUMN(),0)-OFFSET(Ghosts!$R$41,COLUMN(),0)*ScreenHeight!$D80)-1))+IF(Ghosts!$B$35,IF(Param!$M$21,-1-POWER(0.3,Param!$M$21)/(IF(Param!$M$21&lt;20,LightShader!FQ170,OFFSET(LightShader!FQ170,Param!$M$21-20,0)
)+POWER(0.3,Param!$M$21)),-2),0))</f>
        <v>1.9780795207107911</v>
      </c>
      <c r="FR79" s="53">
        <f ca="1">IF(ScreenHeight!$B80&lt;OFFSET(Radar!$AC$3,COLUMN(),0),
    Param!$B$38/ScreenHeight!$B80,
    (Param!$B$37+1/(1-OFFSET(Radar!$AD$3,COLUMN(),0)*ScreenHeight!$C80)/Param!$B$39)/OFFSET(Radar!$AC$3,COLUMN(),0)
)*DistanceShader!FR79*LightShader!FR79*(IF(OFFSET(Ghosts!$S$41,COLUMN(),0)&lt;ScreenHeight!$E80,
   1,
   (SQRT(OFFSET(Ghosts!$T$41,COLUMN(),0)-OFFSET(Ghosts!$R$41,COLUMN(),0)*ScreenHeight!$D80)-1))+IF(Ghosts!$B$35,IF(Param!$M$21,-1-POWER(0.3,Param!$M$21)/(IF(Param!$M$21&lt;20,LightShader!FR170,OFFSET(LightShader!FR170,Param!$M$21-20,0)
)+POWER(0.3,Param!$M$21)),-2),0))</f>
        <v>1.9506426132991606</v>
      </c>
      <c r="FS79" s="53">
        <f ca="1">IF(ScreenHeight!$B80&lt;OFFSET(Radar!$AC$3,COLUMN(),0),
    Param!$B$38/ScreenHeight!$B80,
    (Param!$B$37+1/(1-OFFSET(Radar!$AD$3,COLUMN(),0)*ScreenHeight!$C80)/Param!$B$39)/OFFSET(Radar!$AC$3,COLUMN(),0)
)*DistanceShader!FS79*LightShader!FS79*(IF(OFFSET(Ghosts!$S$41,COLUMN(),0)&lt;ScreenHeight!$E80,
   1,
   (SQRT(OFFSET(Ghosts!$T$41,COLUMN(),0)-OFFSET(Ghosts!$R$41,COLUMN(),0)*ScreenHeight!$D80)-1))+IF(Ghosts!$B$35,IF(Param!$M$21,-1-POWER(0.3,Param!$M$21)/(IF(Param!$M$21&lt;20,LightShader!FS170,OFFSET(LightShader!FS170,Param!$M$21-20,0)
)+POWER(0.3,Param!$M$21)),-2),0))</f>
        <v>1.9237203001809644</v>
      </c>
      <c r="FT79" s="53">
        <f ca="1">IF(ScreenHeight!$B80&lt;OFFSET(Radar!$AC$3,COLUMN(),0),
    Param!$B$38/ScreenHeight!$B80,
    (Param!$B$37+1/(1-OFFSET(Radar!$AD$3,COLUMN(),0)*ScreenHeight!$C80)/Param!$B$39)/OFFSET(Radar!$AC$3,COLUMN(),0)
)*DistanceShader!FT79*LightShader!FT79*(IF(OFFSET(Ghosts!$S$41,COLUMN(),0)&lt;ScreenHeight!$E80,
   1,
   (SQRT(OFFSET(Ghosts!$T$41,COLUMN(),0)-OFFSET(Ghosts!$R$41,COLUMN(),0)*ScreenHeight!$D80)-1))+IF(Ghosts!$B$35,IF(Param!$M$21,-1-POWER(0.3,Param!$M$21)/(IF(Param!$M$21&lt;20,LightShader!FT170,OFFSET(LightShader!FT170,Param!$M$21-20,0)
)+POWER(0.3,Param!$M$21)),-2),0))</f>
        <v>1.8973009405809198</v>
      </c>
      <c r="FU79" s="53">
        <f ca="1">IF(ScreenHeight!$B80&lt;OFFSET(Radar!$AC$3,COLUMN(),0),
    Param!$B$38/ScreenHeight!$B80,
    (Param!$B$37+1/(1-OFFSET(Radar!$AD$3,COLUMN(),0)*ScreenHeight!$C80)/Param!$B$39)/OFFSET(Radar!$AC$3,COLUMN(),0)
)*DistanceShader!FU79*LightShader!FU79*(IF(OFFSET(Ghosts!$S$41,COLUMN(),0)&lt;ScreenHeight!$E80,
   1,
   (SQRT(OFFSET(Ghosts!$T$41,COLUMN(),0)-OFFSET(Ghosts!$R$41,COLUMN(),0)*ScreenHeight!$D80)-1))+IF(Ghosts!$B$35,IF(Param!$M$21,-1-POWER(0.3,Param!$M$21)/(IF(Param!$M$21&lt;20,LightShader!FU170,OFFSET(LightShader!FU170,Param!$M$21-20,0)
)+POWER(0.3,Param!$M$21)),-2),0))</f>
        <v>1.8713731679341332</v>
      </c>
      <c r="FV79" s="53">
        <f ca="1">IF(ScreenHeight!$B80&lt;OFFSET(Radar!$AC$3,COLUMN(),0),
    Param!$B$38/ScreenHeight!$B80,
    (Param!$B$37+1/(1-OFFSET(Radar!$AD$3,COLUMN(),0)*ScreenHeight!$C80)/Param!$B$39)/OFFSET(Radar!$AC$3,COLUMN(),0)
)*DistanceShader!FV79*LightShader!FV79*(IF(OFFSET(Ghosts!$S$41,COLUMN(),0)&lt;ScreenHeight!$E80,
   1,
   (SQRT(OFFSET(Ghosts!$T$41,COLUMN(),0)-OFFSET(Ghosts!$R$41,COLUMN(),0)*ScreenHeight!$D80)-1))+IF(Ghosts!$B$35,IF(Param!$M$21,-1-POWER(0.3,Param!$M$21)/(IF(Param!$M$21&lt;20,LightShader!FV170,OFFSET(LightShader!FV170,Param!$M$21-20,0)
)+POWER(0.3,Param!$M$21)),-2),0))</f>
        <v>1.8459258864305543</v>
      </c>
      <c r="FW79" s="53">
        <f ca="1">IF(ScreenHeight!$B80&lt;OFFSET(Radar!$AC$3,COLUMN(),0),
    Param!$B$38/ScreenHeight!$B80,
    (Param!$B$37+1/(1-OFFSET(Radar!$AD$3,COLUMN(),0)*ScreenHeight!$C80)/Param!$B$39)/OFFSET(Radar!$AC$3,COLUMN(),0)
)*DistanceShader!FW79*LightShader!FW79*(IF(OFFSET(Ghosts!$S$41,COLUMN(),0)&lt;ScreenHeight!$E80,
   1,
   (SQRT(OFFSET(Ghosts!$T$41,COLUMN(),0)-OFFSET(Ghosts!$R$41,COLUMN(),0)*ScreenHeight!$D80)-1))+IF(Ghosts!$B$35,IF(Param!$M$21,-1-POWER(0.3,Param!$M$21)/(IF(Param!$M$21&lt;20,LightShader!FW170,OFFSET(LightShader!FW170,Param!$M$21-20,0)
)+POWER(0.3,Param!$M$21)),-2),0))</f>
        <v>1.8209482671454704</v>
      </c>
      <c r="FX79" s="53">
        <f ca="1">IF(ScreenHeight!$B80&lt;OFFSET(Radar!$AC$3,COLUMN(),0),
    Param!$B$38/ScreenHeight!$B80,
    (Param!$B$37+1/(1-OFFSET(Radar!$AD$3,COLUMN(),0)*ScreenHeight!$C80)/Param!$B$39)/OFFSET(Radar!$AC$3,COLUMN(),0)
)*DistanceShader!FX79*LightShader!FX79*(IF(OFFSET(Ghosts!$S$41,COLUMN(),0)&lt;ScreenHeight!$E80,
   1,
   (SQRT(OFFSET(Ghosts!$T$41,COLUMN(),0)-OFFSET(Ghosts!$R$41,COLUMN(),0)*ScreenHeight!$D80)-1))+IF(Ghosts!$B$35,IF(Param!$M$21,-1-POWER(0.3,Param!$M$21)/(IF(Param!$M$21&lt;20,LightShader!FX170,OFFSET(LightShader!FX170,Param!$M$21-20,0)
)+POWER(0.3,Param!$M$21)),-2),0))</f>
        <v>1.7964297438249424</v>
      </c>
      <c r="FY79" s="53">
        <f ca="1">IF(ScreenHeight!$B80&lt;OFFSET(Radar!$AC$3,COLUMN(),0),
    Param!$B$38/ScreenHeight!$B80,
    (Param!$B$37+1/(1-OFFSET(Radar!$AD$3,COLUMN(),0)*ScreenHeight!$C80)/Param!$B$39)/OFFSET(Radar!$AC$3,COLUMN(),0)
)*DistanceShader!FY79*LightShader!FY79*(IF(OFFSET(Ghosts!$S$41,COLUMN(),0)&lt;ScreenHeight!$E80,
   1,
   (SQRT(OFFSET(Ghosts!$T$41,COLUMN(),0)-OFFSET(Ghosts!$R$41,COLUMN(),0)*ScreenHeight!$D80)-1))+IF(Ghosts!$B$35,IF(Param!$M$21,-1-POWER(0.3,Param!$M$21)/(IF(Param!$M$21&lt;20,LightShader!FY170,OFFSET(LightShader!FY170,Param!$M$21-20,0)
)+POWER(0.3,Param!$M$21)),-2),0))</f>
        <v>1.7723600083871351</v>
      </c>
      <c r="FZ79" s="53">
        <f ca="1">IF(ScreenHeight!$B80&lt;OFFSET(Radar!$AC$3,COLUMN(),0),
    Param!$B$38/ScreenHeight!$B80,
    (Param!$B$37+1/(1-OFFSET(Radar!$AD$3,COLUMN(),0)*ScreenHeight!$C80)/Param!$B$39)/OFFSET(Radar!$AC$3,COLUMN(),0)
)*DistanceShader!FZ79*LightShader!FZ79*(IF(OFFSET(Ghosts!$S$41,COLUMN(),0)&lt;ScreenHeight!$E80,
   1,
   (SQRT(OFFSET(Ghosts!$T$41,COLUMN(),0)-OFFSET(Ghosts!$R$41,COLUMN(),0)*ScreenHeight!$D80)-1))+IF(Ghosts!$B$35,IF(Param!$M$21,-1-POWER(0.3,Param!$M$21)/(IF(Param!$M$21&lt;20,LightShader!FZ170,OFFSET(LightShader!FZ170,Param!$M$21-20,0)
)+POWER(0.3,Param!$M$21)),-2),0))</f>
        <v>1.7487290061933358</v>
      </c>
      <c r="GA79" s="53">
        <f ca="1">IF(ScreenHeight!$B80&lt;OFFSET(Radar!$AC$3,COLUMN(),0),
    Param!$B$38/ScreenHeight!$B80,
    (Param!$B$37+1/(1-OFFSET(Radar!$AD$3,COLUMN(),0)*ScreenHeight!$C80)/Param!$B$39)/OFFSET(Radar!$AC$3,COLUMN(),0)
)*DistanceShader!GA79*LightShader!GA79*(IF(OFFSET(Ghosts!$S$41,COLUMN(),0)&lt;ScreenHeight!$E80,
   1,
   (SQRT(OFFSET(Ghosts!$T$41,COLUMN(),0)-OFFSET(Ghosts!$R$41,COLUMN(),0)*ScreenHeight!$D80)-1))+IF(Ghosts!$B$35,IF(Param!$M$21,-1-POWER(0.3,Param!$M$21)/(IF(Param!$M$21&lt;20,LightShader!GA170,OFFSET(LightShader!GA170,Param!$M$21-20,0)
)+POWER(0.3,Param!$M$21)),-2),0))</f>
        <v>1.7255269311360837</v>
      </c>
      <c r="GB79" s="53">
        <f ca="1">IF(ScreenHeight!$B80&lt;OFFSET(Radar!$AC$3,COLUMN(),0),
    Param!$B$38/ScreenHeight!$B80,
    (Param!$B$37+1/(1-OFFSET(Radar!$AD$3,COLUMN(),0)*ScreenHeight!$C80)/Param!$B$39)/OFFSET(Radar!$AC$3,COLUMN(),0)
)*DistanceShader!GB79*LightShader!GB79*(IF(OFFSET(Ghosts!$S$41,COLUMN(),0)&lt;ScreenHeight!$E80,
   1,
   (SQRT(OFFSET(Ghosts!$T$41,COLUMN(),0)-OFFSET(Ghosts!$R$41,COLUMN(),0)*ScreenHeight!$D80)-1))+IF(Ghosts!$B$35,IF(Param!$M$21,-1-POWER(0.3,Param!$M$21)/(IF(Param!$M$21&lt;20,LightShader!GB170,OFFSET(LightShader!GB170,Param!$M$21-20,0)
)+POWER(0.3,Param!$M$21)),-2),0))</f>
        <v>1.7027442205861305</v>
      </c>
      <c r="GC79" s="53">
        <f ca="1">IF(ScreenHeight!$B80&lt;OFFSET(Radar!$AC$3,COLUMN(),0),
    Param!$B$38/ScreenHeight!$B80,
    (Param!$B$37+1/(1-OFFSET(Radar!$AD$3,COLUMN(),0)*ScreenHeight!$C80)/Param!$B$39)/OFFSET(Radar!$AC$3,COLUMN(),0)
)*DistanceShader!GC79*LightShader!GC79*(IF(OFFSET(Ghosts!$S$41,COLUMN(),0)&lt;ScreenHeight!$E80,
   1,
   (SQRT(OFFSET(Ghosts!$T$41,COLUMN(),0)-OFFSET(Ghosts!$R$41,COLUMN(),0)*ScreenHeight!$D80)-1))+IF(Ghosts!$B$35,IF(Param!$M$21,-1-POWER(0.3,Param!$M$21)/(IF(Param!$M$21&lt;20,LightShader!GC170,OFFSET(LightShader!GC170,Param!$M$21-20,0)
)+POWER(0.3,Param!$M$21)),-2),0))</f>
        <v>1.6803715502348306</v>
      </c>
      <c r="GD79" s="53">
        <f ca="1">IF(ScreenHeight!$B80&lt;OFFSET(Radar!$AC$3,COLUMN(),0),
    Param!$B$38/ScreenHeight!$B80,
    (Param!$B$37+1/(1-OFFSET(Radar!$AD$3,COLUMN(),0)*ScreenHeight!$C80)/Param!$B$39)/OFFSET(Radar!$AC$3,COLUMN(),0)
)*DistanceShader!GD79*LightShader!GD79*(IF(OFFSET(Ghosts!$S$41,COLUMN(),0)&lt;ScreenHeight!$E80,
   1,
   (SQRT(OFFSET(Ghosts!$T$41,COLUMN(),0)-OFFSET(Ghosts!$R$41,COLUMN(),0)*ScreenHeight!$D80)-1))+IF(Ghosts!$B$35,IF(Param!$M$21,-1-POWER(0.3,Param!$M$21)/(IF(Param!$M$21&lt;20,LightShader!GD170,OFFSET(LightShader!GD170,Param!$M$21-20,0)
)+POWER(0.3,Param!$M$21)),-2),0))</f>
        <v>1.6583998288640449</v>
      </c>
      <c r="GE79" s="53">
        <f ca="1">IF(ScreenHeight!$B80&lt;OFFSET(Radar!$AC$3,COLUMN(),0),
    Param!$B$38/ScreenHeight!$B80,
    (Param!$B$37+1/(1-OFFSET(Radar!$AD$3,COLUMN(),0)*ScreenHeight!$C80)/Param!$B$39)/OFFSET(Radar!$AC$3,COLUMN(),0)
)*DistanceShader!GE79*LightShader!GE79*(IF(OFFSET(Ghosts!$S$41,COLUMN(),0)&lt;ScreenHeight!$E80,
   1,
   (SQRT(OFFSET(Ghosts!$T$41,COLUMN(),0)-OFFSET(Ghosts!$R$41,COLUMN(),0)*ScreenHeight!$D80)-1))+IF(Ghosts!$B$35,IF(Param!$M$21,-1-POWER(0.3,Param!$M$21)/(IF(Param!$M$21&lt;20,LightShader!GE170,OFFSET(LightShader!GE170,Param!$M$21-20,0)
)+POWER(0.3,Param!$M$21)),-2),0))</f>
        <v>1.6368201930715403</v>
      </c>
    </row>
    <row r="80" spans="1:187" s="47" customFormat="1" ht="7.5" customHeight="1">
      <c r="A80" s="53">
        <f ca="1">IF(ScreenHeight!$B81&lt;OFFSET(Radar!$AC$3,COLUMN(),0),
    Param!$B$38/ScreenHeight!$B81,
    (Param!$B$37+1/(1-OFFSET(Radar!$AD$3,COLUMN(),0)*ScreenHeight!$C81)/Param!$B$39)/OFFSET(Radar!$AC$3,COLUMN(),0)
)*DistanceShader!A80*LightShader!A80*(IF(OFFSET(Ghosts!$S$41,COLUMN(),0)&lt;ScreenHeight!$E81,
   1,
   (SQRT(OFFSET(Ghosts!$T$41,COLUMN(),0)-OFFSET(Ghosts!$R$41,COLUMN(),0)*ScreenHeight!$D81)-1))+IF(Ghosts!$B$35,IF(Param!$M$21,-1-POWER(0.3,Param!$M$21)/(IF(Param!$M$21&lt;20,LightShader!A171,OFFSET(LightShader!A171,Param!$M$21-20,0)
)+POWER(0.3,Param!$M$21)),-2),0))</f>
        <v>1.6766039294179793</v>
      </c>
      <c r="B80" s="53">
        <f ca="1">IF(ScreenHeight!$B81&lt;OFFSET(Radar!$AC$3,COLUMN(),0),
    Param!$B$38/ScreenHeight!$B81,
    (Param!$B$37+1/(1-OFFSET(Radar!$AD$3,COLUMN(),0)*ScreenHeight!$C81)/Param!$B$39)/OFFSET(Radar!$AC$3,COLUMN(),0)
)*DistanceShader!B80*LightShader!B80*(IF(OFFSET(Ghosts!$S$41,COLUMN(),0)&lt;ScreenHeight!$E81,
   1,
   (SQRT(OFFSET(Ghosts!$T$41,COLUMN(),0)-OFFSET(Ghosts!$R$41,COLUMN(),0)*ScreenHeight!$D81)-1))+IF(Ghosts!$B$35,IF(Param!$M$21,-1-POWER(0.3,Param!$M$21)/(IF(Param!$M$21&lt;20,LightShader!B171,OFFSET(LightShader!B171,Param!$M$21-20,0)
)+POWER(0.3,Param!$M$21)),-2),0))</f>
        <v>1.6985750663144932</v>
      </c>
      <c r="C80" s="53">
        <f ca="1">IF(ScreenHeight!$B81&lt;OFFSET(Radar!$AC$3,COLUMN(),0),
    Param!$B$38/ScreenHeight!$B81,
    (Param!$B$37+1/(1-OFFSET(Radar!$AD$3,COLUMN(),0)*ScreenHeight!$C81)/Param!$B$39)/OFFSET(Radar!$AC$3,COLUMN(),0)
)*DistanceShader!C80*LightShader!C80*(IF(OFFSET(Ghosts!$S$41,COLUMN(),0)&lt;ScreenHeight!$E81,
   1,
   (SQRT(OFFSET(Ghosts!$T$41,COLUMN(),0)-OFFSET(Ghosts!$R$41,COLUMN(),0)*ScreenHeight!$D81)-1))+IF(Ghosts!$B$35,IF(Param!$M$21,-1-POWER(0.3,Param!$M$21)/(IF(Param!$M$21&lt;20,LightShader!C171,OFFSET(LightShader!C171,Param!$M$21-20,0)
)+POWER(0.3,Param!$M$21)),-2),0))</f>
        <v>1.7209410343578073</v>
      </c>
      <c r="D80" s="53">
        <f ca="1">IF(ScreenHeight!$B81&lt;OFFSET(Radar!$AC$3,COLUMN(),0),
    Param!$B$38/ScreenHeight!$B81,
    (Param!$B$37+1/(1-OFFSET(Radar!$AD$3,COLUMN(),0)*ScreenHeight!$C81)/Param!$B$39)/OFFSET(Radar!$AC$3,COLUMN(),0)
)*DistanceShader!D80*LightShader!D80*(IF(OFFSET(Ghosts!$S$41,COLUMN(),0)&lt;ScreenHeight!$E81,
   1,
   (SQRT(OFFSET(Ghosts!$T$41,COLUMN(),0)-OFFSET(Ghosts!$R$41,COLUMN(),0)*ScreenHeight!$D81)-1))+IF(Ghosts!$B$35,IF(Param!$M$21,-1-POWER(0.3,Param!$M$21)/(IF(Param!$M$21&lt;20,LightShader!D171,OFFSET(LightShader!D171,Param!$M$21-20,0)
)+POWER(0.3,Param!$M$21)),-2),0))</f>
        <v>1.743710577025714</v>
      </c>
      <c r="E80" s="53">
        <f ca="1">IF(ScreenHeight!$B81&lt;OFFSET(Radar!$AC$3,COLUMN(),0),
    Param!$B$38/ScreenHeight!$B81,
    (Param!$B$37+1/(1-OFFSET(Radar!$AD$3,COLUMN(),0)*ScreenHeight!$C81)/Param!$B$39)/OFFSET(Radar!$AC$3,COLUMN(),0)
)*DistanceShader!E80*LightShader!E80*(IF(OFFSET(Ghosts!$S$41,COLUMN(),0)&lt;ScreenHeight!$E81,
   1,
   (SQRT(OFFSET(Ghosts!$T$41,COLUMN(),0)-OFFSET(Ghosts!$R$41,COLUMN(),0)*ScreenHeight!$D81)-1))+IF(Ghosts!$B$35,IF(Param!$M$21,-1-POWER(0.3,Param!$M$21)/(IF(Param!$M$21&lt;20,LightShader!E171,OFFSET(LightShader!E171,Param!$M$21-20,0)
)+POWER(0.3,Param!$M$21)),-2),0))</f>
        <v>1.7668926532425957</v>
      </c>
      <c r="F80" s="53">
        <f ca="1">IF(ScreenHeight!$B81&lt;OFFSET(Radar!$AC$3,COLUMN(),0),
    Param!$B$38/ScreenHeight!$B81,
    (Param!$B$37+1/(1-OFFSET(Radar!$AD$3,COLUMN(),0)*ScreenHeight!$C81)/Param!$B$39)/OFFSET(Radar!$AC$3,COLUMN(),0)
)*DistanceShader!F80*LightShader!F80*(IF(OFFSET(Ghosts!$S$41,COLUMN(),0)&lt;ScreenHeight!$E81,
   1,
   (SQRT(OFFSET(Ghosts!$T$41,COLUMN(),0)-OFFSET(Ghosts!$R$41,COLUMN(),0)*ScreenHeight!$D81)-1))+IF(Ghosts!$B$35,IF(Param!$M$21,-1-POWER(0.3,Param!$M$21)/(IF(Param!$M$21&lt;20,LightShader!F171,OFFSET(LightShader!F171,Param!$M$21-20,0)
)+POWER(0.3,Param!$M$21)),-2),0))</f>
        <v>1.7904964417510962</v>
      </c>
      <c r="G80" s="53">
        <f ca="1">IF(ScreenHeight!$B81&lt;OFFSET(Radar!$AC$3,COLUMN(),0),
    Param!$B$38/ScreenHeight!$B81,
    (Param!$B$37+1/(1-OFFSET(Radar!$AD$3,COLUMN(),0)*ScreenHeight!$C81)/Param!$B$39)/OFFSET(Radar!$AC$3,COLUMN(),0)
)*DistanceShader!G80*LightShader!G80*(IF(OFFSET(Ghosts!$S$41,COLUMN(),0)&lt;ScreenHeight!$E81,
   1,
   (SQRT(OFFSET(Ghosts!$T$41,COLUMN(),0)-OFFSET(Ghosts!$R$41,COLUMN(),0)*ScreenHeight!$D81)-1))+IF(Ghosts!$B$35,IF(Param!$M$21,-1-POWER(0.3,Param!$M$21)/(IF(Param!$M$21&lt;20,LightShader!G171,OFFSET(LightShader!G171,Param!$M$21-20,0)
)+POWER(0.3,Param!$M$21)),-2),0))</f>
        <v>1.8145313453766843</v>
      </c>
      <c r="H80" s="53">
        <f ca="1">IF(ScreenHeight!$B81&lt;OFFSET(Radar!$AC$3,COLUMN(),0),
    Param!$B$38/ScreenHeight!$B81,
    (Param!$B$37+1/(1-OFFSET(Radar!$AD$3,COLUMN(),0)*ScreenHeight!$C81)/Param!$B$39)/OFFSET(Radar!$AC$3,COLUMN(),0)
)*DistanceShader!H80*LightShader!H80*(IF(OFFSET(Ghosts!$S$41,COLUMN(),0)&lt;ScreenHeight!$E81,
   1,
   (SQRT(OFFSET(Ghosts!$T$41,COLUMN(),0)-OFFSET(Ghosts!$R$41,COLUMN(),0)*ScreenHeight!$D81)-1))+IF(Ghosts!$B$35,IF(Param!$M$21,-1-POWER(0.3,Param!$M$21)/(IF(Param!$M$21&lt;20,LightShader!H171,OFFSET(LightShader!H171,Param!$M$21-20,0)
)+POWER(0.3,Param!$M$21)),-2),0))</f>
        <v>1.8390069951529409</v>
      </c>
      <c r="I80" s="53">
        <f ca="1">IF(ScreenHeight!$B81&lt;OFFSET(Radar!$AC$3,COLUMN(),0),
    Param!$B$38/ScreenHeight!$B81,
    (Param!$B$37+1/(1-OFFSET(Radar!$AD$3,COLUMN(),0)*ScreenHeight!$C81)/Param!$B$39)/OFFSET(Radar!$AC$3,COLUMN(),0)
)*DistanceShader!I80*LightShader!I80*(IF(OFFSET(Ghosts!$S$41,COLUMN(),0)&lt;ScreenHeight!$E81,
   1,
   (SQRT(OFFSET(Ghosts!$T$41,COLUMN(),0)-OFFSET(Ghosts!$R$41,COLUMN(),0)*ScreenHeight!$D81)-1))+IF(Ghosts!$B$35,IF(Param!$M$21,-1-POWER(0.3,Param!$M$21)/(IF(Param!$M$21&lt;20,LightShader!I171,OFFSET(LightShader!I171,Param!$M$21-20,0)
)+POWER(0.3,Param!$M$21)),-2),0))</f>
        <v>1.8639332542711209</v>
      </c>
      <c r="J80" s="53">
        <f ca="1">IF(ScreenHeight!$B81&lt;OFFSET(Radar!$AC$3,COLUMN(),0),
    Param!$B$38/ScreenHeight!$B81,
    (Param!$B$37+1/(1-OFFSET(Radar!$AD$3,COLUMN(),0)*ScreenHeight!$C81)/Param!$B$39)/OFFSET(Radar!$AC$3,COLUMN(),0)
)*DistanceShader!J80*LightShader!J80*(IF(OFFSET(Ghosts!$S$41,COLUMN(),0)&lt;ScreenHeight!$E81,
   1,
   (SQRT(OFFSET(Ghosts!$T$41,COLUMN(),0)-OFFSET(Ghosts!$R$41,COLUMN(),0)*ScreenHeight!$D81)-1))+IF(Ghosts!$B$35,IF(Param!$M$21,-1-POWER(0.3,Param!$M$21)/(IF(Param!$M$21&lt;20,LightShader!J171,OFFSET(LightShader!J171,Param!$M$21-20,0)
)+POWER(0.3,Param!$M$21)),-2),0))</f>
        <v>1.8893202218127352</v>
      </c>
      <c r="K80" s="53">
        <f ca="1">IF(ScreenHeight!$B81&lt;OFFSET(Radar!$AC$3,COLUMN(),0),
    Param!$B$38/ScreenHeight!$B81,
    (Param!$B$37+1/(1-OFFSET(Radar!$AD$3,COLUMN(),0)*ScreenHeight!$C81)/Param!$B$39)/OFFSET(Radar!$AC$3,COLUMN(),0)
)*DistanceShader!K80*LightShader!K80*(IF(OFFSET(Ghosts!$S$41,COLUMN(),0)&lt;ScreenHeight!$E81,
   1,
   (SQRT(OFFSET(Ghosts!$T$41,COLUMN(),0)-OFFSET(Ghosts!$R$41,COLUMN(),0)*ScreenHeight!$D81)-1))+IF(Ghosts!$B$35,IF(Param!$M$21,-1-POWER(0.3,Param!$M$21)/(IF(Param!$M$21&lt;20,LightShader!K171,OFFSET(LightShader!K171,Param!$M$21-20,0)
)+POWER(0.3,Param!$M$21)),-2),0))</f>
        <v>1.9151782362185676</v>
      </c>
      <c r="L80" s="53">
        <f ca="1">IF(ScreenHeight!$B81&lt;OFFSET(Radar!$AC$3,COLUMN(),0),
    Param!$B$38/ScreenHeight!$B81,
    (Param!$B$37+1/(1-OFFSET(Radar!$AD$3,COLUMN(),0)*ScreenHeight!$C81)/Param!$B$39)/OFFSET(Radar!$AC$3,COLUMN(),0)
)*DistanceShader!L80*LightShader!L80*(IF(OFFSET(Ghosts!$S$41,COLUMN(),0)&lt;ScreenHeight!$E81,
   1,
   (SQRT(OFFSET(Ghosts!$T$41,COLUMN(),0)-OFFSET(Ghosts!$R$41,COLUMN(),0)*ScreenHeight!$D81)-1))+IF(Ghosts!$B$35,IF(Param!$M$21,-1-POWER(0.3,Param!$M$21)/(IF(Param!$M$21&lt;20,LightShader!L171,OFFSET(LightShader!L171,Param!$M$21-20,0)
)+POWER(0.3,Param!$M$21)),-2),0))</f>
        <v>1.9415178784415905</v>
      </c>
      <c r="M80" s="53">
        <f ca="1">IF(ScreenHeight!$B81&lt;OFFSET(Radar!$AC$3,COLUMN(),0),
    Param!$B$38/ScreenHeight!$B81,
    (Param!$B$37+1/(1-OFFSET(Radar!$AD$3,COLUMN(),0)*ScreenHeight!$C81)/Param!$B$39)/OFFSET(Radar!$AC$3,COLUMN(),0)
)*DistanceShader!M80*LightShader!M80*(IF(OFFSET(Ghosts!$S$41,COLUMN(),0)&lt;ScreenHeight!$E81,
   1,
   (SQRT(OFFSET(Ghosts!$T$41,COLUMN(),0)-OFFSET(Ghosts!$R$41,COLUMN(),0)*ScreenHeight!$D81)-1))+IF(Ghosts!$B$35,IF(Param!$M$21,-1-POWER(0.3,Param!$M$21)/(IF(Param!$M$21&lt;20,LightShader!M171,OFFSET(LightShader!M171,Param!$M$21-20,0)
)+POWER(0.3,Param!$M$21)),-2),0))</f>
        <v>1.9683499747246174</v>
      </c>
      <c r="N80" s="53">
        <f ca="1">IF(ScreenHeight!$B81&lt;OFFSET(Radar!$AC$3,COLUMN(),0),
    Param!$B$38/ScreenHeight!$B81,
    (Param!$B$37+1/(1-OFFSET(Radar!$AD$3,COLUMN(),0)*ScreenHeight!$C81)/Param!$B$39)/OFFSET(Radar!$AC$3,COLUMN(),0)
)*DistanceShader!N80*LightShader!N80*(IF(OFFSET(Ghosts!$S$41,COLUMN(),0)&lt;ScreenHeight!$E81,
   1,
   (SQRT(OFFSET(Ghosts!$T$41,COLUMN(),0)-OFFSET(Ghosts!$R$41,COLUMN(),0)*ScreenHeight!$D81)-1))+IF(Ghosts!$B$35,IF(Param!$M$21,-1-POWER(0.3,Param!$M$21)/(IF(Param!$M$21&lt;20,LightShader!N171,OFFSET(LightShader!N171,Param!$M$21-20,0)
)+POWER(0.3,Param!$M$21)),-2),0))</f>
        <v>1.9956855989361642</v>
      </c>
      <c r="O80" s="53">
        <f ca="1">IF(ScreenHeight!$B81&lt;OFFSET(Radar!$AC$3,COLUMN(),0),
    Param!$B$38/ScreenHeight!$B81,
    (Param!$B$37+1/(1-OFFSET(Radar!$AD$3,COLUMN(),0)*ScreenHeight!$C81)/Param!$B$39)/OFFSET(Radar!$AC$3,COLUMN(),0)
)*DistanceShader!O80*LightShader!O80*(IF(OFFSET(Ghosts!$S$41,COLUMN(),0)&lt;ScreenHeight!$E81,
   1,
   (SQRT(OFFSET(Ghosts!$T$41,COLUMN(),0)-OFFSET(Ghosts!$R$41,COLUMN(),0)*ScreenHeight!$D81)-1))+IF(Ghosts!$B$35,IF(Param!$M$21,-1-POWER(0.3,Param!$M$21)/(IF(Param!$M$21&lt;20,LightShader!O171,OFFSET(LightShader!O171,Param!$M$21-20,0)
)+POWER(0.3,Param!$M$21)),-2),0))</f>
        <v>2.0235360743897979</v>
      </c>
      <c r="P80" s="53">
        <f ca="1">IF(ScreenHeight!$B81&lt;OFFSET(Radar!$AC$3,COLUMN(),0),
    Param!$B$38/ScreenHeight!$B81,
    (Param!$B$37+1/(1-OFFSET(Radar!$AD$3,COLUMN(),0)*ScreenHeight!$C81)/Param!$B$39)/OFFSET(Radar!$AC$3,COLUMN(),0)
)*DistanceShader!P80*LightShader!P80*(IF(OFFSET(Ghosts!$S$41,COLUMN(),0)&lt;ScreenHeight!$E81,
   1,
   (SQRT(OFFSET(Ghosts!$T$41,COLUMN(),0)-OFFSET(Ghosts!$R$41,COLUMN(),0)*ScreenHeight!$D81)-1))+IF(Ghosts!$B$35,IF(Param!$M$21,-1-POWER(0.3,Param!$M$21)/(IF(Param!$M$21&lt;20,LightShader!P171,OFFSET(LightShader!P171,Param!$M$21-20,0)
)+POWER(0.3,Param!$M$21)),-2),0))</f>
        <v>2.0519129750631526</v>
      </c>
      <c r="Q80" s="53">
        <f ca="1">IF(ScreenHeight!$B81&lt;OFFSET(Radar!$AC$3,COLUMN(),0),
    Param!$B$38/ScreenHeight!$B81,
    (Param!$B$37+1/(1-OFFSET(Radar!$AD$3,COLUMN(),0)*ScreenHeight!$C81)/Param!$B$39)/OFFSET(Radar!$AC$3,COLUMN(),0)
)*DistanceShader!Q80*LightShader!Q80*(IF(OFFSET(Ghosts!$S$41,COLUMN(),0)&lt;ScreenHeight!$E81,
   1,
   (SQRT(OFFSET(Ghosts!$T$41,COLUMN(),0)-OFFSET(Ghosts!$R$41,COLUMN(),0)*ScreenHeight!$D81)-1))+IF(Ghosts!$B$35,IF(Param!$M$21,-1-POWER(0.3,Param!$M$21)/(IF(Param!$M$21&lt;20,LightShader!Q171,OFFSET(LightShader!Q171,Param!$M$21-20,0)
)+POWER(0.3,Param!$M$21)),-2),0))</f>
        <v>2.0808281261226691</v>
      </c>
      <c r="R80" s="53">
        <f ca="1">IF(ScreenHeight!$B81&lt;OFFSET(Radar!$AC$3,COLUMN(),0),
    Param!$B$38/ScreenHeight!$B81,
    (Param!$B$37+1/(1-OFFSET(Radar!$AD$3,COLUMN(),0)*ScreenHeight!$C81)/Param!$B$39)/OFFSET(Radar!$AC$3,COLUMN(),0)
)*DistanceShader!R80*LightShader!R80*(IF(OFFSET(Ghosts!$S$41,COLUMN(),0)&lt;ScreenHeight!$E81,
   1,
   (SQRT(OFFSET(Ghosts!$T$41,COLUMN(),0)-OFFSET(Ghosts!$R$41,COLUMN(),0)*ScreenHeight!$D81)-1))+IF(Ghosts!$B$35,IF(Param!$M$21,-1-POWER(0.3,Param!$M$21)/(IF(Param!$M$21&lt;20,LightShader!R171,OFFSET(LightShader!R171,Param!$M$21-20,0)
)+POWER(0.3,Param!$M$21)),-2),0))</f>
        <v>2.1102936036489512</v>
      </c>
      <c r="S80" s="53">
        <f ca="1">IF(ScreenHeight!$B81&lt;OFFSET(Radar!$AC$3,COLUMN(),0),
    Param!$B$38/ScreenHeight!$B81,
    (Param!$B$37+1/(1-OFFSET(Radar!$AD$3,COLUMN(),0)*ScreenHeight!$C81)/Param!$B$39)/OFFSET(Radar!$AC$3,COLUMN(),0)
)*DistanceShader!S80*LightShader!S80*(IF(OFFSET(Ghosts!$S$41,COLUMN(),0)&lt;ScreenHeight!$E81,
   1,
   (SQRT(OFFSET(Ghosts!$T$41,COLUMN(),0)-OFFSET(Ghosts!$R$41,COLUMN(),0)*ScreenHeight!$D81)-1))+IF(Ghosts!$B$35,IF(Param!$M$21,-1-POWER(0.3,Param!$M$21)/(IF(Param!$M$21&lt;20,LightShader!S171,OFFSET(LightShader!S171,Param!$M$21-20,0)
)+POWER(0.3,Param!$M$21)),-2),0))</f>
        <v>2.1403217334451359</v>
      </c>
      <c r="T80" s="53">
        <f ca="1">IF(ScreenHeight!$B81&lt;OFFSET(Radar!$AC$3,COLUMN(),0),
    Param!$B$38/ScreenHeight!$B81,
    (Param!$B$37+1/(1-OFFSET(Radar!$AD$3,COLUMN(),0)*ScreenHeight!$C81)/Param!$B$39)/OFFSET(Radar!$AC$3,COLUMN(),0)
)*DistanceShader!T80*LightShader!T80*(IF(OFFSET(Ghosts!$S$41,COLUMN(),0)&lt;ScreenHeight!$E81,
   1,
   (SQRT(OFFSET(Ghosts!$T$41,COLUMN(),0)-OFFSET(Ghosts!$R$41,COLUMN(),0)*ScreenHeight!$D81)-1))+IF(Ghosts!$B$35,IF(Param!$M$21,-1-POWER(0.3,Param!$M$21)/(IF(Param!$M$21&lt;20,LightShader!T171,OFFSET(LightShader!T171,Param!$M$21-20,0)
)+POWER(0.3,Param!$M$21)),-2),0))</f>
        <v>2.1709250887969813</v>
      </c>
      <c r="U80" s="53">
        <f ca="1">IF(ScreenHeight!$B81&lt;OFFSET(Radar!$AC$3,COLUMN(),0),
    Param!$B$38/ScreenHeight!$B81,
    (Param!$B$37+1/(1-OFFSET(Radar!$AD$3,COLUMN(),0)*ScreenHeight!$C81)/Param!$B$39)/OFFSET(Radar!$AC$3,COLUMN(),0)
)*DistanceShader!U80*LightShader!U80*(IF(OFFSET(Ghosts!$S$41,COLUMN(),0)&lt;ScreenHeight!$E81,
   1,
   (SQRT(OFFSET(Ghosts!$T$41,COLUMN(),0)-OFFSET(Ghosts!$R$41,COLUMN(),0)*ScreenHeight!$D81)-1))+IF(Ghosts!$B$35,IF(Param!$M$21,-1-POWER(0.3,Param!$M$21)/(IF(Param!$M$21&lt;20,LightShader!U171,OFFSET(LightShader!U171,Param!$M$21-20,0)
)+POWER(0.3,Param!$M$21)),-2),0))</f>
        <v>2.202116487038094</v>
      </c>
      <c r="V80" s="53">
        <f ca="1">IF(ScreenHeight!$B81&lt;OFFSET(Radar!$AC$3,COLUMN(),0),
    Param!$B$38/ScreenHeight!$B81,
    (Param!$B$37+1/(1-OFFSET(Radar!$AD$3,COLUMN(),0)*ScreenHeight!$C81)/Param!$B$39)/OFFSET(Radar!$AC$3,COLUMN(),0)
)*DistanceShader!V80*LightShader!V80*(IF(OFFSET(Ghosts!$S$41,COLUMN(),0)&lt;ScreenHeight!$E81,
   1,
   (SQRT(OFFSET(Ghosts!$T$41,COLUMN(),0)-OFFSET(Ghosts!$R$41,COLUMN(),0)*ScreenHeight!$D81)-1))+IF(Ghosts!$B$35,IF(Param!$M$21,-1-POWER(0.3,Param!$M$21)/(IF(Param!$M$21&lt;20,LightShader!V171,OFFSET(LightShader!V171,Param!$M$21-20,0)
)+POWER(0.3,Param!$M$21)),-2),0))</f>
        <v>2.2339089847569285</v>
      </c>
      <c r="W80" s="53">
        <f ca="1">IF(ScreenHeight!$B81&lt;OFFSET(Radar!$AC$3,COLUMN(),0),
    Param!$B$38/ScreenHeight!$B81,
    (Param!$B$37+1/(1-OFFSET(Radar!$AD$3,COLUMN(),0)*ScreenHeight!$C81)/Param!$B$39)/OFFSET(Radar!$AC$3,COLUMN(),0)
)*DistanceShader!W80*LightShader!W80*(IF(OFFSET(Ghosts!$S$41,COLUMN(),0)&lt;ScreenHeight!$E81,
   1,
   (SQRT(OFFSET(Ghosts!$T$41,COLUMN(),0)-OFFSET(Ghosts!$R$41,COLUMN(),0)*ScreenHeight!$D81)-1))+IF(Ghosts!$B$35,IF(Param!$M$21,-1-POWER(0.3,Param!$M$21)/(IF(Param!$M$21&lt;20,LightShader!W171,OFFSET(LightShader!W171,Param!$M$21-20,0)
)+POWER(0.3,Param!$M$21)),-2),0))</f>
        <v>2.2663158714635561</v>
      </c>
      <c r="X80" s="53">
        <f ca="1">IF(ScreenHeight!$B81&lt;OFFSET(Radar!$AC$3,COLUMN(),0),
    Param!$B$38/ScreenHeight!$B81,
    (Param!$B$37+1/(1-OFFSET(Radar!$AD$3,COLUMN(),0)*ScreenHeight!$C81)/Param!$B$39)/OFFSET(Radar!$AC$3,COLUMN(),0)
)*DistanceShader!X80*LightShader!X80*(IF(OFFSET(Ghosts!$S$41,COLUMN(),0)&lt;ScreenHeight!$E81,
   1,
   (SQRT(OFFSET(Ghosts!$T$41,COLUMN(),0)-OFFSET(Ghosts!$R$41,COLUMN(),0)*ScreenHeight!$D81)-1))+IF(Ghosts!$B$35,IF(Param!$M$21,-1-POWER(0.3,Param!$M$21)/(IF(Param!$M$21&lt;20,LightShader!X171,OFFSET(LightShader!X171,Param!$M$21-20,0)
)+POWER(0.3,Param!$M$21)),-2),0))</f>
        <v>2.2993506615137398</v>
      </c>
      <c r="Y80" s="53">
        <f ca="1">IF(ScreenHeight!$B81&lt;OFFSET(Radar!$AC$3,COLUMN(),0),
    Param!$B$38/ScreenHeight!$B81,
    (Param!$B$37+1/(1-OFFSET(Radar!$AD$3,COLUMN(),0)*ScreenHeight!$C81)/Param!$B$39)/OFFSET(Radar!$AC$3,COLUMN(),0)
)*DistanceShader!Y80*LightShader!Y80*(IF(OFFSET(Ghosts!$S$41,COLUMN(),0)&lt;ScreenHeight!$E81,
   1,
   (SQRT(OFFSET(Ghosts!$T$41,COLUMN(),0)-OFFSET(Ghosts!$R$41,COLUMN(),0)*ScreenHeight!$D81)-1))+IF(Ghosts!$B$35,IF(Param!$M$21,-1-POWER(0.3,Param!$M$21)/(IF(Param!$M$21&lt;20,LightShader!Y171,OFFSET(LightShader!Y171,Param!$M$21-20,0)
)+POWER(0.3,Param!$M$21)),-2),0))</f>
        <v>2.333027084065217</v>
      </c>
      <c r="Z80" s="53">
        <f ca="1">IF(ScreenHeight!$B81&lt;OFFSET(Radar!$AC$3,COLUMN(),0),
    Param!$B$38/ScreenHeight!$B81,
    (Param!$B$37+1/(1-OFFSET(Radar!$AD$3,COLUMN(),0)*ScreenHeight!$C81)/Param!$B$39)/OFFSET(Radar!$AC$3,COLUMN(),0)
)*DistanceShader!Z80*LightShader!Z80*(IF(OFFSET(Ghosts!$S$41,COLUMN(),0)&lt;ScreenHeight!$E81,
   1,
   (SQRT(OFFSET(Ghosts!$T$41,COLUMN(),0)-OFFSET(Ghosts!$R$41,COLUMN(),0)*ScreenHeight!$D81)-1))+IF(Ghosts!$B$35,IF(Param!$M$21,-1-POWER(0.3,Param!$M$21)/(IF(Param!$M$21&lt;20,LightShader!Z171,OFFSET(LightShader!Z171,Param!$M$21-20,0)
)+POWER(0.3,Param!$M$21)),-2),0))</f>
        <v>2.3673590708162924</v>
      </c>
      <c r="AA80" s="53">
        <f ca="1">IF(ScreenHeight!$B81&lt;OFFSET(Radar!$AC$3,COLUMN(),0),
    Param!$B$38/ScreenHeight!$B81,
    (Param!$B$37+1/(1-OFFSET(Radar!$AD$3,COLUMN(),0)*ScreenHeight!$C81)/Param!$B$39)/OFFSET(Radar!$AC$3,COLUMN(),0)
)*DistanceShader!AA80*LightShader!AA80*(IF(OFFSET(Ghosts!$S$41,COLUMN(),0)&lt;ScreenHeight!$E81,
   1,
   (SQRT(OFFSET(Ghosts!$T$41,COLUMN(),0)-OFFSET(Ghosts!$R$41,COLUMN(),0)*ScreenHeight!$D81)-1))+IF(Ghosts!$B$35,IF(Param!$M$21,-1-POWER(0.3,Param!$M$21)/(IF(Param!$M$21&lt;20,LightShader!AA171,OFFSET(LightShader!AA171,Param!$M$21-20,0)
)+POWER(0.3,Param!$M$21)),-2),0))</f>
        <v>2.4023607412494776</v>
      </c>
      <c r="AB80" s="53">
        <f ca="1">IF(ScreenHeight!$B81&lt;OFFSET(Radar!$AC$3,COLUMN(),0),
    Param!$B$38/ScreenHeight!$B81,
    (Param!$B$37+1/(1-OFFSET(Radar!$AD$3,COLUMN(),0)*ScreenHeight!$C81)/Param!$B$39)/OFFSET(Radar!$AC$3,COLUMN(),0)
)*DistanceShader!AB80*LightShader!AB80*(IF(OFFSET(Ghosts!$S$41,COLUMN(),0)&lt;ScreenHeight!$E81,
   1,
   (SQRT(OFFSET(Ghosts!$T$41,COLUMN(),0)-OFFSET(Ghosts!$R$41,COLUMN(),0)*ScreenHeight!$D81)-1))+IF(Ghosts!$B$35,IF(Param!$M$21,-1-POWER(0.3,Param!$M$21)/(IF(Param!$M$21&lt;20,LightShader!AB171,OFFSET(LightShader!AB171,Param!$M$21-20,0)
)+POWER(0.3,Param!$M$21)),-2),0))</f>
        <v>2.4380463850730312</v>
      </c>
      <c r="AC80" s="53">
        <f ca="1">IF(ScreenHeight!$B81&lt;OFFSET(Radar!$AC$3,COLUMN(),0),
    Param!$B$38/ScreenHeight!$B81,
    (Param!$B$37+1/(1-OFFSET(Radar!$AD$3,COLUMN(),0)*ScreenHeight!$C81)/Param!$B$39)/OFFSET(Radar!$AC$3,COLUMN(),0)
)*DistanceShader!AC80*LightShader!AC80*(IF(OFFSET(Ghosts!$S$41,COLUMN(),0)&lt;ScreenHeight!$E81,
   1,
   (SQRT(OFFSET(Ghosts!$T$41,COLUMN(),0)-OFFSET(Ghosts!$R$41,COLUMN(),0)*ScreenHeight!$D81)-1))+IF(Ghosts!$B$35,IF(Param!$M$21,-1-POWER(0.3,Param!$M$21)/(IF(Param!$M$21&lt;20,LightShader!AC171,OFFSET(LightShader!AC171,Param!$M$21-20,0)
)+POWER(0.3,Param!$M$21)),-2),0))</f>
        <v>2.4744304415204348</v>
      </c>
      <c r="AD80" s="53">
        <f ca="1">IF(ScreenHeight!$B81&lt;OFFSET(Radar!$AC$3,COLUMN(),0),
    Param!$B$38/ScreenHeight!$B81,
    (Param!$B$37+1/(1-OFFSET(Radar!$AD$3,COLUMN(),0)*ScreenHeight!$C81)/Param!$B$39)/OFFSET(Radar!$AC$3,COLUMN(),0)
)*DistanceShader!AD80*LightShader!AD80*(IF(OFFSET(Ghosts!$S$41,COLUMN(),0)&lt;ScreenHeight!$E81,
   1,
   (SQRT(OFFSET(Ghosts!$T$41,COLUMN(),0)-OFFSET(Ghosts!$R$41,COLUMN(),0)*ScreenHeight!$D81)-1))+IF(Ghosts!$B$35,IF(Param!$M$21,-1-POWER(0.3,Param!$M$21)/(IF(Param!$M$21&lt;20,LightShader!AD171,OFFSET(LightShader!AD171,Param!$M$21-20,0)
)+POWER(0.3,Param!$M$21)),-2),0))</f>
        <v>2.5115274751320582</v>
      </c>
      <c r="AE80" s="53">
        <f ca="1">IF(ScreenHeight!$B81&lt;OFFSET(Radar!$AC$3,COLUMN(),0),
    Param!$B$38/ScreenHeight!$B81,
    (Param!$B$37+1/(1-OFFSET(Radar!$AD$3,COLUMN(),0)*ScreenHeight!$C81)/Param!$B$39)/OFFSET(Radar!$AC$3,COLUMN(),0)
)*DistanceShader!AE80*LightShader!AE80*(IF(OFFSET(Ghosts!$S$41,COLUMN(),0)&lt;ScreenHeight!$E81,
   1,
   (SQRT(OFFSET(Ghosts!$T$41,COLUMN(),0)-OFFSET(Ghosts!$R$41,COLUMN(),0)*ScreenHeight!$D81)-1))+IF(Ghosts!$B$35,IF(Param!$M$21,-1-POWER(0.3,Param!$M$21)/(IF(Param!$M$21&lt;20,LightShader!AE171,OFFSET(LightShader!AE171,Param!$M$21-20,0)
)+POWER(0.3,Param!$M$21)),-2),0))</f>
        <v>2.5493521476041892</v>
      </c>
      <c r="AF80" s="53">
        <f ca="1">IF(ScreenHeight!$B81&lt;OFFSET(Radar!$AC$3,COLUMN(),0),
    Param!$B$38/ScreenHeight!$B81,
    (Param!$B$37+1/(1-OFFSET(Radar!$AD$3,COLUMN(),0)*ScreenHeight!$C81)/Param!$B$39)/OFFSET(Radar!$AC$3,COLUMN(),0)
)*DistanceShader!AF80*LightShader!AF80*(IF(OFFSET(Ghosts!$S$41,COLUMN(),0)&lt;ScreenHeight!$E81,
   1,
   (SQRT(OFFSET(Ghosts!$T$41,COLUMN(),0)-OFFSET(Ghosts!$R$41,COLUMN(),0)*ScreenHeight!$D81)-1))+IF(Ghosts!$B$35,IF(Param!$M$21,-1-POWER(0.3,Param!$M$21)/(IF(Param!$M$21&lt;20,LightShader!AF171,OFFSET(LightShader!AF171,Param!$M$21-20,0)
)+POWER(0.3,Param!$M$21)),-2),0))</f>
        <v>2.5879191852482362</v>
      </c>
      <c r="AG80" s="53">
        <f ca="1">IF(ScreenHeight!$B81&lt;OFFSET(Radar!$AC$3,COLUMN(),0),
    Param!$B$38/ScreenHeight!$B81,
    (Param!$B$37+1/(1-OFFSET(Radar!$AD$3,COLUMN(),0)*ScreenHeight!$C81)/Param!$B$39)/OFFSET(Radar!$AC$3,COLUMN(),0)
)*DistanceShader!AG80*LightShader!AG80*(IF(OFFSET(Ghosts!$S$41,COLUMN(),0)&lt;ScreenHeight!$E81,
   1,
   (SQRT(OFFSET(Ghosts!$T$41,COLUMN(),0)-OFFSET(Ghosts!$R$41,COLUMN(),0)*ScreenHeight!$D81)-1))+IF(Ghosts!$B$35,IF(Param!$M$21,-1-POWER(0.3,Param!$M$21)/(IF(Param!$M$21&lt;20,LightShader!AG171,OFFSET(LightShader!AG171,Param!$M$21-20,0)
)+POWER(0.3,Param!$M$21)),-2),0))</f>
        <v>2.6272433415568264</v>
      </c>
      <c r="AH80" s="53">
        <f ca="1">IF(ScreenHeight!$B81&lt;OFFSET(Radar!$AC$3,COLUMN(),0),
    Param!$B$38/ScreenHeight!$B81,
    (Param!$B$37+1/(1-OFFSET(Radar!$AD$3,COLUMN(),0)*ScreenHeight!$C81)/Param!$B$39)/OFFSET(Radar!$AC$3,COLUMN(),0)
)*DistanceShader!AH80*LightShader!AH80*(IF(OFFSET(Ghosts!$S$41,COLUMN(),0)&lt;ScreenHeight!$E81,
   1,
   (SQRT(OFFSET(Ghosts!$T$41,COLUMN(),0)-OFFSET(Ghosts!$R$41,COLUMN(),0)*ScreenHeight!$D81)-1))+IF(Ghosts!$B$35,IF(Param!$M$21,-1-POWER(0.3,Param!$M$21)/(IF(Param!$M$21&lt;20,LightShader!AH171,OFFSET(LightShader!AH171,Param!$M$21-20,0)
)+POWER(0.3,Param!$M$21)),-2),0))</f>
        <v>2.6673393543238508</v>
      </c>
      <c r="AI80" s="53">
        <f ca="1">IF(ScreenHeight!$B81&lt;OFFSET(Radar!$AC$3,COLUMN(),0),
    Param!$B$38/ScreenHeight!$B81,
    (Param!$B$37+1/(1-OFFSET(Radar!$AD$3,COLUMN(),0)*ScreenHeight!$C81)/Param!$B$39)/OFFSET(Radar!$AC$3,COLUMN(),0)
)*DistanceShader!AI80*LightShader!AI80*(IF(OFFSET(Ghosts!$S$41,COLUMN(),0)&lt;ScreenHeight!$E81,
   1,
   (SQRT(OFFSET(Ghosts!$T$41,COLUMN(),0)-OFFSET(Ghosts!$R$41,COLUMN(),0)*ScreenHeight!$D81)-1))+IF(Ghosts!$B$35,IF(Param!$M$21,-1-POWER(0.3,Param!$M$21)/(IF(Param!$M$21&lt;20,LightShader!AI171,OFFSET(LightShader!AI171,Param!$M$21-20,0)
)+POWER(0.3,Param!$M$21)),-2),0))</f>
        <v>2.7082218967119727</v>
      </c>
      <c r="AJ80" s="53">
        <f ca="1">IF(ScreenHeight!$B81&lt;OFFSET(Radar!$AC$3,COLUMN(),0),
    Param!$B$38/ScreenHeight!$B81,
    (Param!$B$37+1/(1-OFFSET(Radar!$AD$3,COLUMN(),0)*ScreenHeight!$C81)/Param!$B$39)/OFFSET(Radar!$AC$3,COLUMN(),0)
)*DistanceShader!AJ80*LightShader!AJ80*(IF(OFFSET(Ghosts!$S$41,COLUMN(),0)&lt;ScreenHeight!$E81,
   1,
   (SQRT(OFFSET(Ghosts!$T$41,COLUMN(),0)-OFFSET(Ghosts!$R$41,COLUMN(),0)*ScreenHeight!$D81)-1))+IF(Ghosts!$B$35,IF(Param!$M$21,-1-POWER(0.3,Param!$M$21)/(IF(Param!$M$21&lt;20,LightShader!AJ171,OFFSET(LightShader!AJ171,Param!$M$21-20,0)
)+POWER(0.3,Param!$M$21)),-2),0))</f>
        <v>2.7499055216037358</v>
      </c>
      <c r="AK80" s="53">
        <f ca="1">IF(ScreenHeight!$B81&lt;OFFSET(Radar!$AC$3,COLUMN(),0),
    Param!$B$38/ScreenHeight!$B81,
    (Param!$B$37+1/(1-OFFSET(Radar!$AD$3,COLUMN(),0)*ScreenHeight!$C81)/Param!$B$39)/OFFSET(Radar!$AC$3,COLUMN(),0)
)*DistanceShader!AK80*LightShader!AK80*(IF(OFFSET(Ghosts!$S$41,COLUMN(),0)&lt;ScreenHeight!$E81,
   1,
   (SQRT(OFFSET(Ghosts!$T$41,COLUMN(),0)-OFFSET(Ghosts!$R$41,COLUMN(),0)*ScreenHeight!$D81)-1))+IF(Ghosts!$B$35,IF(Param!$M$21,-1-POWER(0.3,Param!$M$21)/(IF(Param!$M$21&lt;20,LightShader!AK171,OFFSET(LightShader!AK171,Param!$M$21-20,0)
)+POWER(0.3,Param!$M$21)),-2),0))</f>
        <v>2.7924045985111805</v>
      </c>
      <c r="AL80" s="53">
        <f ca="1">IF(ScreenHeight!$B81&lt;OFFSET(Radar!$AC$3,COLUMN(),0),
    Param!$B$38/ScreenHeight!$B81,
    (Param!$B$37+1/(1-OFFSET(Radar!$AD$3,COLUMN(),0)*ScreenHeight!$C81)/Param!$B$39)/OFFSET(Radar!$AC$3,COLUMN(),0)
)*DistanceShader!AL80*LightShader!AL80*(IF(OFFSET(Ghosts!$S$41,COLUMN(),0)&lt;ScreenHeight!$E81,
   1,
   (SQRT(OFFSET(Ghosts!$T$41,COLUMN(),0)-OFFSET(Ghosts!$R$41,COLUMN(),0)*ScreenHeight!$D81)-1))+IF(Ghosts!$B$35,IF(Param!$M$21,-1-POWER(0.3,Param!$M$21)/(IF(Param!$M$21&lt;20,LightShader!AL171,OFFSET(LightShader!AL171,Param!$M$21-20,0)
)+POWER(0.3,Param!$M$21)),-2),0))</f>
        <v>2.8357332422539918</v>
      </c>
      <c r="AM80" s="53">
        <f ca="1">IF(ScreenHeight!$B81&lt;OFFSET(Radar!$AC$3,COLUMN(),0),
    Param!$B$38/ScreenHeight!$B81,
    (Param!$B$37+1/(1-OFFSET(Radar!$AD$3,COLUMN(),0)*ScreenHeight!$C81)/Param!$B$39)/OFFSET(Radar!$AC$3,COLUMN(),0)
)*DistanceShader!AM80*LightShader!AM80*(IF(OFFSET(Ghosts!$S$41,COLUMN(),0)&lt;ScreenHeight!$E81,
   1,
   (SQRT(OFFSET(Ghosts!$T$41,COLUMN(),0)-OFFSET(Ghosts!$R$41,COLUMN(),0)*ScreenHeight!$D81)-1))+IF(Ghosts!$B$35,IF(Param!$M$21,-1-POWER(0.3,Param!$M$21)/(IF(Param!$M$21&lt;20,LightShader!AM171,OFFSET(LightShader!AM171,Param!$M$21-20,0)
)+POWER(0.3,Param!$M$21)),-2),0))</f>
        <v>2.8799052325477406</v>
      </c>
      <c r="AN80" s="53">
        <f ca="1">IF(ScreenHeight!$B81&lt;OFFSET(Radar!$AC$3,COLUMN(),0),
    Param!$B$38/ScreenHeight!$B81,
    (Param!$B$37+1/(1-OFFSET(Radar!$AD$3,COLUMN(),0)*ScreenHeight!$C81)/Param!$B$39)/OFFSET(Radar!$AC$3,COLUMN(),0)
)*DistanceShader!AN80*LightShader!AN80*(IF(OFFSET(Ghosts!$S$41,COLUMN(),0)&lt;ScreenHeight!$E81,
   1,
   (SQRT(OFFSET(Ghosts!$T$41,COLUMN(),0)-OFFSET(Ghosts!$R$41,COLUMN(),0)*ScreenHeight!$D81)-1))+IF(Ghosts!$B$35,IF(Param!$M$21,-1-POWER(0.3,Param!$M$21)/(IF(Param!$M$21&lt;20,LightShader!AN171,OFFSET(LightShader!AN171,Param!$M$21-20,0)
)+POWER(0.3,Param!$M$21)),-2),0))</f>
        <v>2.9249339235723428</v>
      </c>
      <c r="AO80" s="53">
        <f ca="1">IF(ScreenHeight!$B81&lt;OFFSET(Radar!$AC$3,COLUMN(),0),
    Param!$B$38/ScreenHeight!$B81,
    (Param!$B$37+1/(1-OFFSET(Radar!$AD$3,COLUMN(),0)*ScreenHeight!$C81)/Param!$B$39)/OFFSET(Radar!$AC$3,COLUMN(),0)
)*DistanceShader!AO80*LightShader!AO80*(IF(OFFSET(Ghosts!$S$41,COLUMN(),0)&lt;ScreenHeight!$E81,
   1,
   (SQRT(OFFSET(Ghosts!$T$41,COLUMN(),0)-OFFSET(Ghosts!$R$41,COLUMN(),0)*ScreenHeight!$D81)-1))+IF(Ghosts!$B$35,IF(Param!$M$21,-1-POWER(0.3,Param!$M$21)/(IF(Param!$M$21&lt;20,LightShader!AO171,OFFSET(LightShader!AO171,Param!$M$21-20,0)
)+POWER(0.3,Param!$M$21)),-2),0))</f>
        <v>2.9708321425168203</v>
      </c>
      <c r="AP80" s="53">
        <f ca="1">IF(ScreenHeight!$B81&lt;OFFSET(Radar!$AC$3,COLUMN(),0),
    Param!$B$38/ScreenHeight!$B81,
    (Param!$B$37+1/(1-OFFSET(Radar!$AD$3,COLUMN(),0)*ScreenHeight!$C81)/Param!$B$39)/OFFSET(Radar!$AC$3,COLUMN(),0)
)*DistanceShader!AP80*LightShader!AP80*(IF(OFFSET(Ghosts!$S$41,COLUMN(),0)&lt;ScreenHeight!$E81,
   1,
   (SQRT(OFFSET(Ghosts!$T$41,COLUMN(),0)-OFFSET(Ghosts!$R$41,COLUMN(),0)*ScreenHeight!$D81)-1))+IF(Ghosts!$B$35,IF(Param!$M$21,-1-POWER(0.3,Param!$M$21)/(IF(Param!$M$21&lt;20,LightShader!AP171,OFFSET(LightShader!AP171,Param!$M$21-20,0)
)+POWER(0.3,Param!$M$21)),-2),0))</f>
        <v>3.017612076020745</v>
      </c>
      <c r="AQ80" s="53">
        <f ca="1">IF(ScreenHeight!$B81&lt;OFFSET(Radar!$AC$3,COLUMN(),0),
    Param!$B$38/ScreenHeight!$B81,
    (Param!$B$37+1/(1-OFFSET(Radar!$AD$3,COLUMN(),0)*ScreenHeight!$C81)/Param!$B$39)/OFFSET(Radar!$AC$3,COLUMN(),0)
)*DistanceShader!AQ80*LightShader!AQ80*(IF(OFFSET(Ghosts!$S$41,COLUMN(),0)&lt;ScreenHeight!$E81,
   1,
   (SQRT(OFFSET(Ghosts!$T$41,COLUMN(),0)-OFFSET(Ghosts!$R$41,COLUMN(),0)*ScreenHeight!$D81)-1))+IF(Ghosts!$B$35,IF(Param!$M$21,-1-POWER(0.3,Param!$M$21)/(IF(Param!$M$21&lt;20,LightShader!AQ171,OFFSET(LightShader!AQ171,Param!$M$21-20,0)
)+POWER(0.3,Param!$M$21)),-2),0))</f>
        <v>3.0652851433564581</v>
      </c>
      <c r="AR80" s="53">
        <f ca="1">IF(ScreenHeight!$B81&lt;OFFSET(Radar!$AC$3,COLUMN(),0),
    Param!$B$38/ScreenHeight!$B81,
    (Param!$B$37+1/(1-OFFSET(Radar!$AD$3,COLUMN(),0)*ScreenHeight!$C81)/Param!$B$39)/OFFSET(Radar!$AC$3,COLUMN(),0)
)*DistanceShader!AR80*LightShader!AR80*(IF(OFFSET(Ghosts!$S$41,COLUMN(),0)&lt;ScreenHeight!$E81,
   1,
   (SQRT(OFFSET(Ghosts!$T$41,COLUMN(),0)-OFFSET(Ghosts!$R$41,COLUMN(),0)*ScreenHeight!$D81)-1))+IF(Ghosts!$B$35,IF(Param!$M$21,-1-POWER(0.3,Param!$M$21)/(IF(Param!$M$21&lt;20,LightShader!AR171,OFFSET(LightShader!AR171,Param!$M$21-20,0)
)+POWER(0.3,Param!$M$21)),-2),0))</f>
        <v>3.113861855120724</v>
      </c>
      <c r="AS80" s="53">
        <f ca="1">IF(ScreenHeight!$B81&lt;OFFSET(Radar!$AC$3,COLUMN(),0),
    Param!$B$38/ScreenHeight!$B81,
    (Param!$B$37+1/(1-OFFSET(Radar!$AD$3,COLUMN(),0)*ScreenHeight!$C81)/Param!$B$39)/OFFSET(Radar!$AC$3,COLUMN(),0)
)*DistanceShader!AS80*LightShader!AS80*(IF(OFFSET(Ghosts!$S$41,COLUMN(),0)&lt;ScreenHeight!$E81,
   1,
   (SQRT(OFFSET(Ghosts!$T$41,COLUMN(),0)-OFFSET(Ghosts!$R$41,COLUMN(),0)*ScreenHeight!$D81)-1))+IF(Ghosts!$B$35,IF(Param!$M$21,-1-POWER(0.3,Param!$M$21)/(IF(Param!$M$21&lt;20,LightShader!AS171,OFFSET(LightShader!AS171,Param!$M$21-20,0)
)+POWER(0.3,Param!$M$21)),-2),0))</f>
        <v>3.1633516561317618</v>
      </c>
      <c r="AT80" s="53">
        <f ca="1">IF(ScreenHeight!$B81&lt;OFFSET(Radar!$AC$3,COLUMN(),0),
    Param!$B$38/ScreenHeight!$B81,
    (Param!$B$37+1/(1-OFFSET(Radar!$AD$3,COLUMN(),0)*ScreenHeight!$C81)/Param!$B$39)/OFFSET(Radar!$AC$3,COLUMN(),0)
)*DistanceShader!AT80*LightShader!AT80*(IF(OFFSET(Ghosts!$S$41,COLUMN(),0)&lt;ScreenHeight!$E81,
   1,
   (SQRT(OFFSET(Ghosts!$T$41,COLUMN(),0)-OFFSET(Ghosts!$R$41,COLUMN(),0)*ScreenHeight!$D81)-1))+IF(Ghosts!$B$35,IF(Param!$M$21,-1-POWER(0.3,Param!$M$21)/(IF(Param!$M$21&lt;20,LightShader!AT171,OFFSET(LightShader!AT171,Param!$M$21-20,0)
)+POWER(0.3,Param!$M$21)),-2),0))</f>
        <v>3.2137627511600493</v>
      </c>
      <c r="AU80" s="53">
        <f ca="1">IF(ScreenHeight!$B81&lt;OFFSET(Radar!$AC$3,COLUMN(),0),
    Param!$B$38/ScreenHeight!$B81,
    (Param!$B$37+1/(1-OFFSET(Radar!$AD$3,COLUMN(),0)*ScreenHeight!$C81)/Param!$B$39)/OFFSET(Radar!$AC$3,COLUMN(),0)
)*DistanceShader!AU80*LightShader!AU80*(IF(OFFSET(Ghosts!$S$41,COLUMN(),0)&lt;ScreenHeight!$E81,
   1,
   (SQRT(OFFSET(Ghosts!$T$41,COLUMN(),0)-OFFSET(Ghosts!$R$41,COLUMN(),0)*ScreenHeight!$D81)-1))+IF(Ghosts!$B$35,IF(Param!$M$21,-1-POWER(0.3,Param!$M$21)/(IF(Param!$M$21&lt;20,LightShader!AU171,OFFSET(LightShader!AU171,Param!$M$21-20,0)
)+POWER(0.3,Param!$M$21)),-2),0))</f>
        <v>3.2651019120618554</v>
      </c>
      <c r="AV80" s="53">
        <f ca="1">IF(ScreenHeight!$B81&lt;OFFSET(Radar!$AC$3,COLUMN(),0),
    Param!$B$38/ScreenHeight!$B81,
    (Param!$B$37+1/(1-OFFSET(Radar!$AD$3,COLUMN(),0)*ScreenHeight!$C81)/Param!$B$39)/OFFSET(Radar!$AC$3,COLUMN(),0)
)*DistanceShader!AV80*LightShader!AV80*(IF(OFFSET(Ghosts!$S$41,COLUMN(),0)&lt;ScreenHeight!$E81,
   1,
   (SQRT(OFFSET(Ghosts!$T$41,COLUMN(),0)-OFFSET(Ghosts!$R$41,COLUMN(),0)*ScreenHeight!$D81)-1))+IF(Ghosts!$B$35,IF(Param!$M$21,-1-POWER(0.3,Param!$M$21)/(IF(Param!$M$21&lt;20,LightShader!AV171,OFFSET(LightShader!AV171,Param!$M$21-20,0)
)+POWER(0.3,Param!$M$21)),-2),0))</f>
        <v>3.3173742648368196</v>
      </c>
      <c r="AW80" s="53">
        <f ca="1">IF(ScreenHeight!$B81&lt;OFFSET(Radar!$AC$3,COLUMN(),0),
    Param!$B$38/ScreenHeight!$B81,
    (Param!$B$37+1/(1-OFFSET(Radar!$AD$3,COLUMN(),0)*ScreenHeight!$C81)/Param!$B$39)/OFFSET(Radar!$AC$3,COLUMN(),0)
)*DistanceShader!AW80*LightShader!AW80*(IF(OFFSET(Ghosts!$S$41,COLUMN(),0)&lt;ScreenHeight!$E81,
   1,
   (SQRT(OFFSET(Ghosts!$T$41,COLUMN(),0)-OFFSET(Ghosts!$R$41,COLUMN(),0)*ScreenHeight!$D81)-1))+IF(Ghosts!$B$35,IF(Param!$M$21,-1-POWER(0.3,Param!$M$21)/(IF(Param!$M$21&lt;20,LightShader!AW171,OFFSET(LightShader!AW171,Param!$M$21-20,0)
)+POWER(0.3,Param!$M$21)),-2),0))</f>
        <v>3.3705830550996057</v>
      </c>
      <c r="AX80" s="53">
        <f ca="1">IF(ScreenHeight!$B81&lt;OFFSET(Radar!$AC$3,COLUMN(),0),
    Param!$B$38/ScreenHeight!$B81,
    (Param!$B$37+1/(1-OFFSET(Radar!$AD$3,COLUMN(),0)*ScreenHeight!$C81)/Param!$B$39)/OFFSET(Radar!$AC$3,COLUMN(),0)
)*DistanceShader!AX80*LightShader!AX80*(IF(OFFSET(Ghosts!$S$41,COLUMN(),0)&lt;ScreenHeight!$E81,
   1,
   (SQRT(OFFSET(Ghosts!$T$41,COLUMN(),0)-OFFSET(Ghosts!$R$41,COLUMN(),0)*ScreenHeight!$D81)-1))+IF(Ghosts!$B$35,IF(Param!$M$21,-1-POWER(0.3,Param!$M$21)/(IF(Param!$M$21&lt;20,LightShader!AX171,OFFSET(LightShader!AX171,Param!$M$21-20,0)
)+POWER(0.3,Param!$M$21)),-2),0))</f>
        <v>3.4247293904461502</v>
      </c>
      <c r="AY80" s="53">
        <f ca="1">IF(ScreenHeight!$B81&lt;OFFSET(Radar!$AC$3,COLUMN(),0),
    Param!$B$38/ScreenHeight!$B81,
    (Param!$B$37+1/(1-OFFSET(Radar!$AD$3,COLUMN(),0)*ScreenHeight!$C81)/Param!$B$39)/OFFSET(Radar!$AC$3,COLUMN(),0)
)*DistanceShader!AY80*LightShader!AY80*(IF(OFFSET(Ghosts!$S$41,COLUMN(),0)&lt;ScreenHeight!$E81,
   1,
   (SQRT(OFFSET(Ghosts!$T$41,COLUMN(),0)-OFFSET(Ghosts!$R$41,COLUMN(),0)*ScreenHeight!$D81)-1))+IF(Ghosts!$B$35,IF(Param!$M$21,-1-POWER(0.3,Param!$M$21)/(IF(Param!$M$21&lt;20,LightShader!AY171,OFFSET(LightShader!AY171,Param!$M$21-20,0)
)+POWER(0.3,Param!$M$21)),-2),0))</f>
        <v>3.4798119582138463</v>
      </c>
      <c r="AZ80" s="53">
        <f ca="1">IF(ScreenHeight!$B81&lt;OFFSET(Radar!$AC$3,COLUMN(),0),
    Param!$B$38/ScreenHeight!$B81,
    (Param!$B$37+1/(1-OFFSET(Radar!$AD$3,COLUMN(),0)*ScreenHeight!$C81)/Param!$B$39)/OFFSET(Radar!$AC$3,COLUMN(),0)
)*DistanceShader!AZ80*LightShader!AZ80*(IF(OFFSET(Ghosts!$S$41,COLUMN(),0)&lt;ScreenHeight!$E81,
   1,
   (SQRT(OFFSET(Ghosts!$T$41,COLUMN(),0)-OFFSET(Ghosts!$R$41,COLUMN(),0)*ScreenHeight!$D81)-1))+IF(Ghosts!$B$35,IF(Param!$M$21,-1-POWER(0.3,Param!$M$21)/(IF(Param!$M$21&lt;20,LightShader!AZ171,OFFSET(LightShader!AZ171,Param!$M$21-20,0)
)+POWER(0.3,Param!$M$21)),-2),0))</f>
        <v>3.5358267171897668</v>
      </c>
      <c r="BA80" s="53">
        <f ca="1">IF(ScreenHeight!$B81&lt;OFFSET(Radar!$AC$3,COLUMN(),0),
    Param!$B$38/ScreenHeight!$B81,
    (Param!$B$37+1/(1-OFFSET(Radar!$AD$3,COLUMN(),0)*ScreenHeight!$C81)/Param!$B$39)/OFFSET(Radar!$AC$3,COLUMN(),0)
)*DistanceShader!BA80*LightShader!BA80*(IF(OFFSET(Ghosts!$S$41,COLUMN(),0)&lt;ScreenHeight!$E81,
   1,
   (SQRT(OFFSET(Ghosts!$T$41,COLUMN(),0)-OFFSET(Ghosts!$R$41,COLUMN(),0)*ScreenHeight!$D81)-1))+IF(Ghosts!$B$35,IF(Param!$M$21,-1-POWER(0.3,Param!$M$21)/(IF(Param!$M$21&lt;20,LightShader!BA171,OFFSET(LightShader!BA171,Param!$M$21-20,0)
)+POWER(0.3,Param!$M$21)),-2),0))</f>
        <v>3.5927665619210254</v>
      </c>
      <c r="BB80" s="53">
        <f ca="1">IF(ScreenHeight!$B81&lt;OFFSET(Radar!$AC$3,COLUMN(),0),
    Param!$B$38/ScreenHeight!$B81,
    (Param!$B$37+1/(1-OFFSET(Radar!$AD$3,COLUMN(),0)*ScreenHeight!$C81)/Param!$B$39)/OFFSET(Radar!$AC$3,COLUMN(),0)
)*DistanceShader!BB80*LightShader!BB80*(IF(OFFSET(Ghosts!$S$41,COLUMN(),0)&lt;ScreenHeight!$E81,
   1,
   (SQRT(OFFSET(Ghosts!$T$41,COLUMN(),0)-OFFSET(Ghosts!$R$41,COLUMN(),0)*ScreenHeight!$D81)-1))+IF(Ghosts!$B$35,IF(Param!$M$21,-1-POWER(0.3,Param!$M$21)/(IF(Param!$M$21&lt;20,LightShader!BB171,OFFSET(LightShader!BB171,Param!$M$21-20,0)
)+POWER(0.3,Param!$M$21)),-2),0))</f>
        <v>3.6506209584366442</v>
      </c>
      <c r="BC80" s="53">
        <f ca="1">IF(ScreenHeight!$B81&lt;OFFSET(Radar!$AC$3,COLUMN(),0),
    Param!$B$38/ScreenHeight!$B81,
    (Param!$B$37+1/(1-OFFSET(Radar!$AD$3,COLUMN(),0)*ScreenHeight!$C81)/Param!$B$39)/OFFSET(Radar!$AC$3,COLUMN(),0)
)*DistanceShader!BC80*LightShader!BC80*(IF(OFFSET(Ghosts!$S$41,COLUMN(),0)&lt;ScreenHeight!$E81,
   1,
   (SQRT(OFFSET(Ghosts!$T$41,COLUMN(),0)-OFFSET(Ghosts!$R$41,COLUMN(),0)*ScreenHeight!$D81)-1))+IF(Ghosts!$B$35,IF(Param!$M$21,-1-POWER(0.3,Param!$M$21)/(IF(Param!$M$21&lt;20,LightShader!BC171,OFFSET(LightShader!BC171,Param!$M$21-20,0)
)+POWER(0.3,Param!$M$21)),-2),0))</f>
        <v>3.7093755504132053</v>
      </c>
      <c r="BD80" s="53">
        <f ca="1">IF(ScreenHeight!$B81&lt;OFFSET(Radar!$AC$3,COLUMN(),0),
    Param!$B$38/ScreenHeight!$B81,
    (Param!$B$37+1/(1-OFFSET(Radar!$AD$3,COLUMN(),0)*ScreenHeight!$C81)/Param!$B$39)/OFFSET(Radar!$AC$3,COLUMN(),0)
)*DistanceShader!BD80*LightShader!BD80*(IF(OFFSET(Ghosts!$S$41,COLUMN(),0)&lt;ScreenHeight!$E81,
   1,
   (SQRT(OFFSET(Ghosts!$T$41,COLUMN(),0)-OFFSET(Ghosts!$R$41,COLUMN(),0)*ScreenHeight!$D81)-1))+IF(Ghosts!$B$35,IF(Param!$M$21,-1-POWER(0.3,Param!$M$21)/(IF(Param!$M$21&lt;20,LightShader!BD171,OFFSET(LightShader!BD171,Param!$M$21-20,0)
)+POWER(0.3,Param!$M$21)),-2),0))</f>
        <v>3.7690117351202335</v>
      </c>
      <c r="BE80" s="53">
        <f ca="1">IF(ScreenHeight!$B81&lt;OFFSET(Radar!$AC$3,COLUMN(),0),
    Param!$B$38/ScreenHeight!$B81,
    (Param!$B$37+1/(1-OFFSET(Radar!$AD$3,COLUMN(),0)*ScreenHeight!$C81)/Param!$B$39)/OFFSET(Radar!$AC$3,COLUMN(),0)
)*DistanceShader!BE80*LightShader!BE80*(IF(OFFSET(Ghosts!$S$41,COLUMN(),0)&lt;ScreenHeight!$E81,
   1,
   (SQRT(OFFSET(Ghosts!$T$41,COLUMN(),0)-OFFSET(Ghosts!$R$41,COLUMN(),0)*ScreenHeight!$D81)-1))+IF(Ghosts!$B$35,IF(Param!$M$21,-1-POWER(0.3,Param!$M$21)/(IF(Param!$M$21&lt;20,LightShader!BE171,OFFSET(LightShader!BE171,Param!$M$21-20,0)
)+POWER(0.3,Param!$M$21)),-2),0))</f>
        <v>3.8295062088807126</v>
      </c>
      <c r="BF80" s="53">
        <f ca="1">IF(ScreenHeight!$B81&lt;OFFSET(Radar!$AC$3,COLUMN(),0),
    Param!$B$38/ScreenHeight!$B81,
    (Param!$B$37+1/(1-OFFSET(Radar!$AD$3,COLUMN(),0)*ScreenHeight!$C81)/Param!$B$39)/OFFSET(Radar!$AC$3,COLUMN(),0)
)*DistanceShader!BF80*LightShader!BF80*(IF(OFFSET(Ghosts!$S$41,COLUMN(),0)&lt;ScreenHeight!$E81,
   1,
   (SQRT(OFFSET(Ghosts!$T$41,COLUMN(),0)-OFFSET(Ghosts!$R$41,COLUMN(),0)*ScreenHeight!$D81)-1))+IF(Ghosts!$B$35,IF(Param!$M$21,-1-POWER(0.3,Param!$M$21)/(IF(Param!$M$21&lt;20,LightShader!BF171,OFFSET(LightShader!BF171,Param!$M$21-20,0)
)+POWER(0.3,Param!$M$21)),-2),0))</f>
        <v>3.890830482293663</v>
      </c>
      <c r="BG80" s="53">
        <f ca="1">IF(ScreenHeight!$B81&lt;OFFSET(Radar!$AC$3,COLUMN(),0),
    Param!$B$38/ScreenHeight!$B81,
    (Param!$B$37+1/(1-OFFSET(Radar!$AD$3,COLUMN(),0)*ScreenHeight!$C81)/Param!$B$39)/OFFSET(Radar!$AC$3,COLUMN(),0)
)*DistanceShader!BG80*LightShader!BG80*(IF(OFFSET(Ghosts!$S$41,COLUMN(),0)&lt;ScreenHeight!$E81,
   1,
   (SQRT(OFFSET(Ghosts!$T$41,COLUMN(),0)-OFFSET(Ghosts!$R$41,COLUMN(),0)*ScreenHeight!$D81)-1))+IF(Ghosts!$B$35,IF(Param!$M$21,-1-POWER(0.3,Param!$M$21)/(IF(Param!$M$21&lt;20,LightShader!BG171,OFFSET(LightShader!BG171,Param!$M$21-20,0)
)+POWER(0.3,Param!$M$21)),-2),0))</f>
        <v>3.9529503661062986</v>
      </c>
      <c r="BH80" s="53">
        <f ca="1">IF(ScreenHeight!$B81&lt;OFFSET(Radar!$AC$3,COLUMN(),0),
    Param!$B$38/ScreenHeight!$B81,
    (Param!$B$37+1/(1-OFFSET(Radar!$AD$3,COLUMN(),0)*ScreenHeight!$C81)/Param!$B$39)/OFFSET(Radar!$AC$3,COLUMN(),0)
)*DistanceShader!BH80*LightShader!BH80*(IF(OFFSET(Ghosts!$S$41,COLUMN(),0)&lt;ScreenHeight!$E81,
   1,
   (SQRT(OFFSET(Ghosts!$T$41,COLUMN(),0)-OFFSET(Ghosts!$R$41,COLUMN(),0)*ScreenHeight!$D81)-1))+IF(Ghosts!$B$35,IF(Param!$M$21,-1-POWER(0.3,Param!$M$21)/(IF(Param!$M$21&lt;20,LightShader!BH171,OFFSET(LightShader!BH171,Param!$M$21-20,0)
)+POWER(0.3,Param!$M$21)),-2),0))</f>
        <v>4.0158254294110645</v>
      </c>
      <c r="BI80" s="53">
        <f ca="1">IF(ScreenHeight!$B81&lt;OFFSET(Radar!$AC$3,COLUMN(),0),
    Param!$B$38/ScreenHeight!$B81,
    (Param!$B$37+1/(1-OFFSET(Radar!$AD$3,COLUMN(),0)*ScreenHeight!$C81)/Param!$B$39)/OFFSET(Radar!$AC$3,COLUMN(),0)
)*DistanceShader!BI80*LightShader!BI80*(IF(OFFSET(Ghosts!$S$41,COLUMN(),0)&lt;ScreenHeight!$E81,
   1,
   (SQRT(OFFSET(Ghosts!$T$41,COLUMN(),0)-OFFSET(Ghosts!$R$41,COLUMN(),0)*ScreenHeight!$D81)-1))+IF(Ghosts!$B$35,IF(Param!$M$21,-1-POWER(0.3,Param!$M$21)/(IF(Param!$M$21&lt;20,LightShader!BI171,OFFSET(LightShader!BI171,Param!$M$21-20,0)
)+POWER(0.3,Param!$M$21)),-2),0))</f>
        <v>4.0794084327951419</v>
      </c>
      <c r="BJ80" s="53">
        <f ca="1">IF(ScreenHeight!$B81&lt;OFFSET(Radar!$AC$3,COLUMN(),0),
    Param!$B$38/ScreenHeight!$B81,
    (Param!$B$37+1/(1-OFFSET(Radar!$AD$3,COLUMN(),0)*ScreenHeight!$C81)/Param!$B$39)/OFFSET(Radar!$AC$3,COLUMN(),0)
)*DistanceShader!BJ80*LightShader!BJ80*(IF(OFFSET(Ghosts!$S$41,COLUMN(),0)&lt;ScreenHeight!$E81,
   1,
   (SQRT(OFFSET(Ghosts!$T$41,COLUMN(),0)-OFFSET(Ghosts!$R$41,COLUMN(),0)*ScreenHeight!$D81)-1))+IF(Ghosts!$B$35,IF(Param!$M$21,-1-POWER(0.3,Param!$M$21)/(IF(Param!$M$21&lt;20,LightShader!BJ171,OFFSET(LightShader!BJ171,Param!$M$21-20,0)
)+POWER(0.3,Param!$M$21)),-2),0))</f>
        <v>4.1436447402036691</v>
      </c>
      <c r="BK80" s="53">
        <f ca="1">IF(ScreenHeight!$B81&lt;OFFSET(Radar!$AC$3,COLUMN(),0),
    Param!$B$38/ScreenHeight!$B81,
    (Param!$B$37+1/(1-OFFSET(Radar!$AD$3,COLUMN(),0)*ScreenHeight!$C81)/Param!$B$39)/OFFSET(Radar!$AC$3,COLUMN(),0)
)*DistanceShader!BK80*LightShader!BK80*(IF(OFFSET(Ghosts!$S$41,COLUMN(),0)&lt;ScreenHeight!$E81,
   1,
   (SQRT(OFFSET(Ghosts!$T$41,COLUMN(),0)-OFFSET(Ghosts!$R$41,COLUMN(),0)*ScreenHeight!$D81)-1))+IF(Ghosts!$B$35,IF(Param!$M$21,-1-POWER(0.3,Param!$M$21)/(IF(Param!$M$21&lt;20,LightShader!BK171,OFFSET(LightShader!BK171,Param!$M$21-20,0)
)+POWER(0.3,Param!$M$21)),-2),0))</f>
        <v>4.2084717146069384</v>
      </c>
      <c r="BL80" s="53">
        <f ca="1">IF(ScreenHeight!$B81&lt;OFFSET(Radar!$AC$3,COLUMN(),0),
    Param!$B$38/ScreenHeight!$B81,
    (Param!$B$37+1/(1-OFFSET(Radar!$AD$3,COLUMN(),0)*ScreenHeight!$C81)/Param!$B$39)/OFFSET(Radar!$AC$3,COLUMN(),0)
)*DistanceShader!BL80*LightShader!BL80*(IF(OFFSET(Ghosts!$S$41,COLUMN(),0)&lt;ScreenHeight!$E81,
   1,
   (SQRT(OFFSET(Ghosts!$T$41,COLUMN(),0)-OFFSET(Ghosts!$R$41,COLUMN(),0)*ScreenHeight!$D81)-1))+IF(Ghosts!$B$35,IF(Param!$M$21,-1-POWER(0.3,Param!$M$21)/(IF(Param!$M$21&lt;20,LightShader!BL171,OFFSET(LightShader!BL171,Param!$M$21-20,0)
)+POWER(0.3,Param!$M$21)),-2),0))</f>
        <v>4.2738181040965291</v>
      </c>
      <c r="BM80" s="53">
        <f ca="1">IF(ScreenHeight!$B81&lt;OFFSET(Radar!$AC$3,COLUMN(),0),
    Param!$B$38/ScreenHeight!$B81,
    (Param!$B$37+1/(1-OFFSET(Radar!$AD$3,COLUMN(),0)*ScreenHeight!$C81)/Param!$B$39)/OFFSET(Radar!$AC$3,COLUMN(),0)
)*DistanceShader!BM80*LightShader!BM80*(IF(OFFSET(Ghosts!$S$41,COLUMN(),0)&lt;ScreenHeight!$E81,
   1,
   (SQRT(OFFSET(Ghosts!$T$41,COLUMN(),0)-OFFSET(Ghosts!$R$41,COLUMN(),0)*ScreenHeight!$D81)-1))+IF(Ghosts!$B$35,IF(Param!$M$21,-1-POWER(0.3,Param!$M$21)/(IF(Param!$M$21&lt;20,LightShader!BM171,OFFSET(LightShader!BM171,Param!$M$21-20,0)
)+POWER(0.3,Param!$M$21)),-2),0))</f>
        <v>4.3396034267795525</v>
      </c>
      <c r="BN80" s="53">
        <f ca="1">IF(ScreenHeight!$B81&lt;OFFSET(Radar!$AC$3,COLUMN(),0),
    Param!$B$38/ScreenHeight!$B81,
    (Param!$B$37+1/(1-OFFSET(Radar!$AD$3,COLUMN(),0)*ScreenHeight!$C81)/Param!$B$39)/OFFSET(Radar!$AC$3,COLUMN(),0)
)*DistanceShader!BN80*LightShader!BN80*(IF(OFFSET(Ghosts!$S$41,COLUMN(),0)&lt;ScreenHeight!$E81,
   1,
   (SQRT(OFFSET(Ghosts!$T$41,COLUMN(),0)-OFFSET(Ghosts!$R$41,COLUMN(),0)*ScreenHeight!$D81)-1))+IF(Ghosts!$B$35,IF(Param!$M$21,-1-POWER(0.3,Param!$M$21)/(IF(Param!$M$21&lt;20,LightShader!BN171,OFFSET(LightShader!BN171,Param!$M$21-20,0)
)+POWER(0.3,Param!$M$21)),-2),0))</f>
        <v>4.4057373647894611</v>
      </c>
      <c r="BO80" s="53">
        <f ca="1">IF(ScreenHeight!$B81&lt;OFFSET(Radar!$AC$3,COLUMN(),0),
    Param!$B$38/ScreenHeight!$B81,
    (Param!$B$37+1/(1-OFFSET(Radar!$AD$3,COLUMN(),0)*ScreenHeight!$C81)/Param!$B$39)/OFFSET(Radar!$AC$3,COLUMN(),0)
)*DistanceShader!BO80*LightShader!BO80*(IF(OFFSET(Ghosts!$S$41,COLUMN(),0)&lt;ScreenHeight!$E81,
   1,
   (SQRT(OFFSET(Ghosts!$T$41,COLUMN(),0)-OFFSET(Ghosts!$R$41,COLUMN(),0)*ScreenHeight!$D81)-1))+IF(Ghosts!$B$35,IF(Param!$M$21,-1-POWER(0.3,Param!$M$21)/(IF(Param!$M$21&lt;20,LightShader!BO171,OFFSET(LightShader!BO171,Param!$M$21-20,0)
)+POWER(0.3,Param!$M$21)),-2),0))</f>
        <v>4.4721191798698738</v>
      </c>
      <c r="BP80" s="53">
        <f ca="1">IF(ScreenHeight!$B81&lt;OFFSET(Radar!$AC$3,COLUMN(),0),
    Param!$B$38/ScreenHeight!$B81,
    (Param!$B$37+1/(1-OFFSET(Radar!$AD$3,COLUMN(),0)*ScreenHeight!$C81)/Param!$B$39)/OFFSET(Radar!$AC$3,COLUMN(),0)
)*DistanceShader!BP80*LightShader!BP80*(IF(OFFSET(Ghosts!$S$41,COLUMN(),0)&lt;ScreenHeight!$E81,
   1,
   (SQRT(OFFSET(Ghosts!$T$41,COLUMN(),0)-OFFSET(Ghosts!$R$41,COLUMN(),0)*ScreenHeight!$D81)-1))+IF(Ghosts!$B$35,IF(Param!$M$21,-1-POWER(0.3,Param!$M$21)/(IF(Param!$M$21&lt;20,LightShader!BP171,OFFSET(LightShader!BP171,Param!$M$21-20,0)
)+POWER(0.3,Param!$M$21)),-2),0))</f>
        <v>4.5386371652834603</v>
      </c>
      <c r="BQ80" s="53">
        <f ca="1">IF(ScreenHeight!$B81&lt;OFFSET(Radar!$AC$3,COLUMN(),0),
    Param!$B$38/ScreenHeight!$B81,
    (Param!$B$37+1/(1-OFFSET(Radar!$AD$3,COLUMN(),0)*ScreenHeight!$C81)/Param!$B$39)/OFFSET(Radar!$AC$3,COLUMN(),0)
)*DistanceShader!BQ80*LightShader!BQ80*(IF(OFFSET(Ghosts!$S$41,COLUMN(),0)&lt;ScreenHeight!$E81,
   1,
   (SQRT(OFFSET(Ghosts!$T$41,COLUMN(),0)-OFFSET(Ghosts!$R$41,COLUMN(),0)*ScreenHeight!$D81)-1))+IF(Ghosts!$B$35,IF(Param!$M$21,-1-POWER(0.3,Param!$M$21)/(IF(Param!$M$21&lt;20,LightShader!BQ171,OFFSET(LightShader!BQ171,Param!$M$21-20,0)
)+POWER(0.3,Param!$M$21)),-2),0))</f>
        <v>4.6051681512015659</v>
      </c>
      <c r="BR80" s="53">
        <f ca="1">IF(ScreenHeight!$B81&lt;OFFSET(Radar!$AC$3,COLUMN(),0),
    Param!$B$38/ScreenHeight!$B81,
    (Param!$B$37+1/(1-OFFSET(Radar!$AD$3,COLUMN(),0)*ScreenHeight!$C81)/Param!$B$39)/OFFSET(Radar!$AC$3,COLUMN(),0)
)*DistanceShader!BR80*LightShader!BR80*(IF(OFFSET(Ghosts!$S$41,COLUMN(),0)&lt;ScreenHeight!$E81,
   1,
   (SQRT(OFFSET(Ghosts!$T$41,COLUMN(),0)-OFFSET(Ghosts!$R$41,COLUMN(),0)*ScreenHeight!$D81)-1))+IF(Ghosts!$B$35,IF(Param!$M$21,-1-POWER(0.3,Param!$M$21)/(IF(Param!$M$21&lt;20,LightShader!BR171,OFFSET(LightShader!BR171,Param!$M$21-20,0)
)+POWER(0.3,Param!$M$21)),-2),0))</f>
        <v>4.6715770831702379</v>
      </c>
      <c r="BS80" s="53">
        <f ca="1">IF(ScreenHeight!$B81&lt;OFFSET(Radar!$AC$3,COLUMN(),0),
    Param!$B$38/ScreenHeight!$B81,
    (Param!$B$37+1/(1-OFFSET(Radar!$AD$3,COLUMN(),0)*ScreenHeight!$C81)/Param!$B$39)/OFFSET(Radar!$AC$3,COLUMN(),0)
)*DistanceShader!BS80*LightShader!BS80*(IF(OFFSET(Ghosts!$S$41,COLUMN(),0)&lt;ScreenHeight!$E81,
   1,
   (SQRT(OFFSET(Ghosts!$T$41,COLUMN(),0)-OFFSET(Ghosts!$R$41,COLUMN(),0)*ScreenHeight!$D81)-1))+IF(Ghosts!$B$35,IF(Param!$M$21,-1-POWER(0.3,Param!$M$21)/(IF(Param!$M$21&lt;20,LightShader!BS171,OFFSET(LightShader!BS171,Param!$M$21-20,0)
)+POWER(0.3,Param!$M$21)),-2),0))</f>
        <v>4.7377166956277712</v>
      </c>
      <c r="BT80" s="53">
        <f ca="1">IF(ScreenHeight!$B81&lt;OFFSET(Radar!$AC$3,COLUMN(),0),
    Param!$B$38/ScreenHeight!$B81,
    (Param!$B$37+1/(1-OFFSET(Radar!$AD$3,COLUMN(),0)*ScreenHeight!$C81)/Param!$B$39)/OFFSET(Radar!$AC$3,COLUMN(),0)
)*DistanceShader!BT80*LightShader!BT80*(IF(OFFSET(Ghosts!$S$41,COLUMN(),0)&lt;ScreenHeight!$E81,
   1,
   (SQRT(OFFSET(Ghosts!$T$41,COLUMN(),0)-OFFSET(Ghosts!$R$41,COLUMN(),0)*ScreenHeight!$D81)-1))+IF(Ghosts!$B$35,IF(Param!$M$21,-1-POWER(0.3,Param!$M$21)/(IF(Param!$M$21&lt;20,LightShader!BT171,OFFSET(LightShader!BT171,Param!$M$21-20,0)
)+POWER(0.3,Param!$M$21)),-2),0))</f>
        <v>4.8034273046427556</v>
      </c>
      <c r="BU80" s="53">
        <f ca="1">IF(ScreenHeight!$B81&lt;OFFSET(Radar!$AC$3,COLUMN(),0),
    Param!$B$38/ScreenHeight!$B81,
    (Param!$B$37+1/(1-OFFSET(Radar!$AD$3,COLUMN(),0)*ScreenHeight!$C81)/Param!$B$39)/OFFSET(Radar!$AC$3,COLUMN(),0)
)*DistanceShader!BU80*LightShader!BU80*(IF(OFFSET(Ghosts!$S$41,COLUMN(),0)&lt;ScreenHeight!$E81,
   1,
   (SQRT(OFFSET(Ghosts!$T$41,COLUMN(),0)-OFFSET(Ghosts!$R$41,COLUMN(),0)*ScreenHeight!$D81)-1))+IF(Ghosts!$B$35,IF(Param!$M$21,-1-POWER(0.3,Param!$M$21)/(IF(Param!$M$21&lt;20,LightShader!BU171,OFFSET(LightShader!BU171,Param!$M$21-20,0)
)+POWER(0.3,Param!$M$21)),-2),0))</f>
        <v>4.8685367458963755</v>
      </c>
      <c r="BV80" s="53">
        <f ca="1">IF(ScreenHeight!$B81&lt;OFFSET(Radar!$AC$3,COLUMN(),0),
    Param!$B$38/ScreenHeight!$B81,
    (Param!$B$37+1/(1-OFFSET(Radar!$AD$3,COLUMN(),0)*ScreenHeight!$C81)/Param!$B$39)/OFFSET(Radar!$AC$3,COLUMN(),0)
)*DistanceShader!BV80*LightShader!BV80*(IF(OFFSET(Ghosts!$S$41,COLUMN(),0)&lt;ScreenHeight!$E81,
   1,
   (SQRT(OFFSET(Ghosts!$T$41,COLUMN(),0)-OFFSET(Ghosts!$R$41,COLUMN(),0)*ScreenHeight!$D81)-1))+IF(Ghosts!$B$35,IF(Param!$M$21,-1-POWER(0.3,Param!$M$21)/(IF(Param!$M$21&lt;20,LightShader!BV171,OFFSET(LightShader!BV171,Param!$M$21-20,0)
)+POWER(0.3,Param!$M$21)),-2),0))</f>
        <v>4.9328604852651692</v>
      </c>
      <c r="BW80" s="53">
        <f ca="1">IF(ScreenHeight!$B81&lt;OFFSET(Radar!$AC$3,COLUMN(),0),
    Param!$B$38/ScreenHeight!$B81,
    (Param!$B$37+1/(1-OFFSET(Radar!$AD$3,COLUMN(),0)*ScreenHeight!$C81)/Param!$B$39)/OFFSET(Radar!$AC$3,COLUMN(),0)
)*DistanceShader!BW80*LightShader!BW80*(IF(OFFSET(Ghosts!$S$41,COLUMN(),0)&lt;ScreenHeight!$E81,
   1,
   (SQRT(OFFSET(Ghosts!$T$41,COLUMN(),0)-OFFSET(Ghosts!$R$41,COLUMN(),0)*ScreenHeight!$D81)-1))+IF(Ghosts!$B$35,IF(Param!$M$21,-1-POWER(0.3,Param!$M$21)/(IF(Param!$M$21&lt;20,LightShader!BW171,OFFSET(LightShader!BW171,Param!$M$21-20,0)
)+POWER(0.3,Param!$M$21)),-2),0))</f>
        <v>4.9962019299640898</v>
      </c>
      <c r="BX80" s="53">
        <f ca="1">IF(ScreenHeight!$B81&lt;OFFSET(Radar!$AC$3,COLUMN(),0),
    Param!$B$38/ScreenHeight!$B81,
    (Param!$B$37+1/(1-OFFSET(Radar!$AD$3,COLUMN(),0)*ScreenHeight!$C81)/Param!$B$39)/OFFSET(Radar!$AC$3,COLUMN(),0)
)*DistanceShader!BX80*LightShader!BX80*(IF(OFFSET(Ghosts!$S$41,COLUMN(),0)&lt;ScreenHeight!$E81,
   1,
   (SQRT(OFFSET(Ghosts!$T$41,COLUMN(),0)-OFFSET(Ghosts!$R$41,COLUMN(),0)*ScreenHeight!$D81)-1))+IF(Ghosts!$B$35,IF(Param!$M$21,-1-POWER(0.3,Param!$M$21)/(IF(Param!$M$21&lt;20,LightShader!BX171,OFFSET(LightShader!BX171,Param!$M$21-20,0)
)+POWER(0.3,Param!$M$21)),-2),0))</f>
        <v>5.0583529678579398</v>
      </c>
      <c r="BY80" s="53">
        <f ca="1">IF(ScreenHeight!$B81&lt;OFFSET(Radar!$AC$3,COLUMN(),0),
    Param!$B$38/ScreenHeight!$B81,
    (Param!$B$37+1/(1-OFFSET(Radar!$AD$3,COLUMN(),0)*ScreenHeight!$C81)/Param!$B$39)/OFFSET(Radar!$AC$3,COLUMN(),0)
)*DistanceShader!BY80*LightShader!BY80*(IF(OFFSET(Ghosts!$S$41,COLUMN(),0)&lt;ScreenHeight!$E81,
   1,
   (SQRT(OFFSET(Ghosts!$T$41,COLUMN(),0)-OFFSET(Ghosts!$R$41,COLUMN(),0)*ScreenHeight!$D81)-1))+IF(Ghosts!$B$35,IF(Param!$M$21,-1-POWER(0.3,Param!$M$21)/(IF(Param!$M$21&lt;20,LightShader!BY171,OFFSET(LightShader!BY171,Param!$M$21-20,0)
)+POWER(0.3,Param!$M$21)),-2),0))</f>
        <v>5.1190947610102953</v>
      </c>
      <c r="BZ80" s="53">
        <f ca="1">IF(ScreenHeight!$B81&lt;OFFSET(Radar!$AC$3,COLUMN(),0),
    Param!$B$38/ScreenHeight!$B81,
    (Param!$B$37+1/(1-OFFSET(Radar!$AD$3,COLUMN(),0)*ScreenHeight!$C81)/Param!$B$39)/OFFSET(Radar!$AC$3,COLUMN(),0)
)*DistanceShader!BZ80*LightShader!BZ80*(IF(OFFSET(Ghosts!$S$41,COLUMN(),0)&lt;ScreenHeight!$E81,
   1,
   (SQRT(OFFSET(Ghosts!$T$41,COLUMN(),0)-OFFSET(Ghosts!$R$41,COLUMN(),0)*ScreenHeight!$D81)-1))+IF(Ghosts!$B$35,IF(Param!$M$21,-1-POWER(0.3,Param!$M$21)/(IF(Param!$M$21&lt;20,LightShader!BZ171,OFFSET(LightShader!BZ171,Param!$M$21-20,0)
)+POWER(0.3,Param!$M$21)),-2),0))</f>
        <v>5.1781988165884503</v>
      </c>
      <c r="CA80" s="53">
        <f ca="1">IF(ScreenHeight!$B81&lt;OFFSET(Radar!$AC$3,COLUMN(),0),
    Param!$B$38/ScreenHeight!$B81,
    (Param!$B$37+1/(1-OFFSET(Radar!$AD$3,COLUMN(),0)*ScreenHeight!$C81)/Param!$B$39)/OFFSET(Radar!$AC$3,COLUMN(),0)
)*DistanceShader!CA80*LightShader!CA80*(IF(OFFSET(Ghosts!$S$41,COLUMN(),0)&lt;ScreenHeight!$E81,
   1,
   (SQRT(OFFSET(Ghosts!$T$41,COLUMN(),0)-OFFSET(Ghosts!$R$41,COLUMN(),0)*ScreenHeight!$D81)-1))+IF(Ghosts!$B$35,IF(Param!$M$21,-1-POWER(0.3,Param!$M$21)/(IF(Param!$M$21&lt;20,LightShader!CA171,OFFSET(LightShader!CA171,Param!$M$21-20,0)
)+POWER(0.3,Param!$M$21)),-2),0))</f>
        <v>5.2354283536862729</v>
      </c>
      <c r="CB80" s="53">
        <f ca="1">IF(ScreenHeight!$B81&lt;OFFSET(Radar!$AC$3,COLUMN(),0),
    Param!$B$38/ScreenHeight!$B81,
    (Param!$B$37+1/(1-OFFSET(Radar!$AD$3,COLUMN(),0)*ScreenHeight!$C81)/Param!$B$39)/OFFSET(Radar!$AC$3,COLUMN(),0)
)*DistanceShader!CB80*LightShader!CB80*(IF(OFFSET(Ghosts!$S$41,COLUMN(),0)&lt;ScreenHeight!$E81,
   1,
   (SQRT(OFFSET(Ghosts!$T$41,COLUMN(),0)-OFFSET(Ghosts!$R$41,COLUMN(),0)*ScreenHeight!$D81)-1))+IF(Ghosts!$B$35,IF(Param!$M$21,-1-POWER(0.3,Param!$M$21)/(IF(Param!$M$21&lt;20,LightShader!CB171,OFFSET(LightShader!CB171,Param!$M$21-20,0)
)+POWER(0.3,Param!$M$21)),-2),0))</f>
        <v>5.2905399783232543</v>
      </c>
      <c r="CC80" s="53">
        <f ca="1">IF(ScreenHeight!$B81&lt;OFFSET(Radar!$AC$3,COLUMN(),0),
    Param!$B$38/ScreenHeight!$B81,
    (Param!$B$37+1/(1-OFFSET(Radar!$AD$3,COLUMN(),0)*ScreenHeight!$C81)/Param!$B$39)/OFFSET(Radar!$AC$3,COLUMN(),0)
)*DistanceShader!CC80*LightShader!CC80*(IF(OFFSET(Ghosts!$S$41,COLUMN(),0)&lt;ScreenHeight!$E81,
   1,
   (SQRT(OFFSET(Ghosts!$T$41,COLUMN(),0)-OFFSET(Ghosts!$R$41,COLUMN(),0)*ScreenHeight!$D81)-1))+IF(Ghosts!$B$35,IF(Param!$M$21,-1-POWER(0.3,Param!$M$21)/(IF(Param!$M$21&lt;20,LightShader!CC171,OFFSET(LightShader!CC171,Param!$M$21-20,0)
)+POWER(0.3,Param!$M$21)),-2),0))</f>
        <v>5.3432856707679184</v>
      </c>
      <c r="CD80" s="53">
        <f ca="1">IF(ScreenHeight!$B81&lt;OFFSET(Radar!$AC$3,COLUMN(),0),
    Param!$B$38/ScreenHeight!$B81,
    (Param!$B$37+1/(1-OFFSET(Radar!$AD$3,COLUMN(),0)*ScreenHeight!$C81)/Param!$B$39)/OFFSET(Radar!$AC$3,COLUMN(),0)
)*DistanceShader!CD80*LightShader!CD80*(IF(OFFSET(Ghosts!$S$41,COLUMN(),0)&lt;ScreenHeight!$E81,
   1,
   (SQRT(OFFSET(Ghosts!$T$41,COLUMN(),0)-OFFSET(Ghosts!$R$41,COLUMN(),0)*ScreenHeight!$D81)-1))+IF(Ghosts!$B$35,IF(Param!$M$21,-1-POWER(0.3,Param!$M$21)/(IF(Param!$M$21&lt;20,LightShader!CD171,OFFSET(LightShader!CD171,Param!$M$21-20,0)
)+POWER(0.3,Param!$M$21)),-2),0))</f>
        <v>5.3934150794673403</v>
      </c>
      <c r="CE80" s="53">
        <f ca="1">IF(ScreenHeight!$B81&lt;OFFSET(Radar!$AC$3,COLUMN(),0),
    Param!$B$38/ScreenHeight!$B81,
    (Param!$B$37+1/(1-OFFSET(Radar!$AD$3,COLUMN(),0)*ScreenHeight!$C81)/Param!$B$39)/OFFSET(Radar!$AC$3,COLUMN(),0)
)*DistanceShader!CE80*LightShader!CE80*(IF(OFFSET(Ghosts!$S$41,COLUMN(),0)&lt;ScreenHeight!$E81,
   1,
   (SQRT(OFFSET(Ghosts!$T$41,COLUMN(),0)-OFFSET(Ghosts!$R$41,COLUMN(),0)*ScreenHeight!$D81)-1))+IF(Ghosts!$B$35,IF(Param!$M$21,-1-POWER(0.3,Param!$M$21)/(IF(Param!$M$21&lt;20,LightShader!CE171,OFFSET(LightShader!CE171,Param!$M$21-20,0)
)+POWER(0.3,Param!$M$21)),-2),0))</f>
        <v>5.4406781044275565</v>
      </c>
      <c r="CF80" s="53">
        <f ca="1">IF(ScreenHeight!$B81&lt;OFFSET(Radar!$AC$3,COLUMN(),0),
    Param!$B$38/ScreenHeight!$B81,
    (Param!$B$37+1/(1-OFFSET(Radar!$AD$3,COLUMN(),0)*ScreenHeight!$C81)/Param!$B$39)/OFFSET(Radar!$AC$3,COLUMN(),0)
)*DistanceShader!CF80*LightShader!CF80*(IF(OFFSET(Ghosts!$S$41,COLUMN(),0)&lt;ScreenHeight!$E81,
   1,
   (SQRT(OFFSET(Ghosts!$T$41,COLUMN(),0)-OFFSET(Ghosts!$R$41,COLUMN(),0)*ScreenHeight!$D81)-1))+IF(Ghosts!$B$35,IF(Param!$M$21,-1-POWER(0.3,Param!$M$21)/(IF(Param!$M$21&lt;20,LightShader!CF171,OFFSET(LightShader!CF171,Param!$M$21-20,0)
)+POWER(0.3,Param!$M$21)),-2),0))</f>
        <v>5.4848277402225341</v>
      </c>
      <c r="CG80" s="53">
        <f ca="1">IF(ScreenHeight!$B81&lt;OFFSET(Radar!$AC$3,COLUMN(),0),
    Param!$B$38/ScreenHeight!$B81,
    (Param!$B$37+1/(1-OFFSET(Radar!$AD$3,COLUMN(),0)*ScreenHeight!$C81)/Param!$B$39)/OFFSET(Radar!$AC$3,COLUMN(),0)
)*DistanceShader!CG80*LightShader!CG80*(IF(OFFSET(Ghosts!$S$41,COLUMN(),0)&lt;ScreenHeight!$E81,
   1,
   (SQRT(OFFSET(Ghosts!$T$41,COLUMN(),0)-OFFSET(Ghosts!$R$41,COLUMN(),0)*ScreenHeight!$D81)-1))+IF(Ghosts!$B$35,IF(Param!$M$21,-1-POWER(0.3,Param!$M$21)/(IF(Param!$M$21&lt;20,LightShader!CG171,OFFSET(LightShader!CG171,Param!$M$21-20,0)
)+POWER(0.3,Param!$M$21)),-2),0))</f>
        <v>5.525623135417141</v>
      </c>
      <c r="CH80" s="53">
        <f ca="1">IF(ScreenHeight!$B81&lt;OFFSET(Radar!$AC$3,COLUMN(),0),
    Param!$B$38/ScreenHeight!$B81,
    (Param!$B$37+1/(1-OFFSET(Radar!$AD$3,COLUMN(),0)*ScreenHeight!$C81)/Param!$B$39)/OFFSET(Radar!$AC$3,COLUMN(),0)
)*DistanceShader!CH80*LightShader!CH80*(IF(OFFSET(Ghosts!$S$41,COLUMN(),0)&lt;ScreenHeight!$E81,
   1,
   (SQRT(OFFSET(Ghosts!$T$41,COLUMN(),0)-OFFSET(Ghosts!$R$41,COLUMN(),0)*ScreenHeight!$D81)-1))+IF(Ghosts!$B$35,IF(Param!$M$21,-1-POWER(0.3,Param!$M$21)/(IF(Param!$M$21&lt;20,LightShader!CH171,OFFSET(LightShader!CH171,Param!$M$21-20,0)
)+POWER(0.3,Param!$M$21)),-2),0))</f>
        <v>5.5628328117344052</v>
      </c>
      <c r="CI80" s="53">
        <f ca="1">IF(ScreenHeight!$B81&lt;OFFSET(Radar!$AC$3,COLUMN(),0),
    Param!$B$38/ScreenHeight!$B81,
    (Param!$B$37+1/(1-OFFSET(Radar!$AD$3,COLUMN(),0)*ScreenHeight!$C81)/Param!$B$39)/OFFSET(Radar!$AC$3,COLUMN(),0)
)*DistanceShader!CI80*LightShader!CI80*(IF(OFFSET(Ghosts!$S$41,COLUMN(),0)&lt;ScreenHeight!$E81,
   1,
   (SQRT(OFFSET(Ghosts!$T$41,COLUMN(),0)-OFFSET(Ghosts!$R$41,COLUMN(),0)*ScreenHeight!$D81)-1))+IF(Ghosts!$B$35,IF(Param!$M$21,-1-POWER(0.3,Param!$M$21)/(IF(Param!$M$21&lt;20,LightShader!CI171,OFFSET(LightShader!CI171,Param!$M$21-20,0)
)+POWER(0.3,Param!$M$21)),-2),0))</f>
        <v>5.5962379735755405</v>
      </c>
      <c r="CJ80" s="53">
        <f ca="1">IF(ScreenHeight!$B81&lt;OFFSET(Radar!$AC$3,COLUMN(),0),
    Param!$B$38/ScreenHeight!$B81,
    (Param!$B$37+1/(1-OFFSET(Radar!$AD$3,COLUMN(),0)*ScreenHeight!$C81)/Param!$B$39)/OFFSET(Radar!$AC$3,COLUMN(),0)
)*DistanceShader!CJ80*LightShader!CJ80*(IF(OFFSET(Ghosts!$S$41,COLUMN(),0)&lt;ScreenHeight!$E81,
   1,
   (SQRT(OFFSET(Ghosts!$T$41,COLUMN(),0)-OFFSET(Ghosts!$R$41,COLUMN(),0)*ScreenHeight!$D81)-1))+IF(Ghosts!$B$35,IF(Param!$M$21,-1-POWER(0.3,Param!$M$21)/(IF(Param!$M$21&lt;20,LightShader!CJ171,OFFSET(LightShader!CJ171,Param!$M$21-20,0)
)+POWER(0.3,Param!$M$21)),-2),0))</f>
        <v>5.625635827397832</v>
      </c>
      <c r="CK80" s="53">
        <f ca="1">IF(ScreenHeight!$B81&lt;OFFSET(Radar!$AC$3,COLUMN(),0),
    Param!$B$38/ScreenHeight!$B81,
    (Param!$B$37+1/(1-OFFSET(Radar!$AD$3,COLUMN(),0)*ScreenHeight!$C81)/Param!$B$39)/OFFSET(Radar!$AC$3,COLUMN(),0)
)*DistanceShader!CK80*LightShader!CK80*(IF(OFFSET(Ghosts!$S$41,COLUMN(),0)&lt;ScreenHeight!$E81,
   1,
   (SQRT(OFFSET(Ghosts!$T$41,COLUMN(),0)-OFFSET(Ghosts!$R$41,COLUMN(),0)*ScreenHeight!$D81)-1))+IF(Ghosts!$B$35,IF(Param!$M$21,-1-POWER(0.3,Param!$M$21)/(IF(Param!$M$21&lt;20,LightShader!CK171,OFFSET(LightShader!CK171,Param!$M$21-20,0)
)+POWER(0.3,Param!$M$21)),-2),0))</f>
        <v>5.6508428218807287</v>
      </c>
      <c r="CL80" s="53">
        <f ca="1">IF(ScreenHeight!$B81&lt;OFFSET(Radar!$AC$3,COLUMN(),0),
    Param!$B$38/ScreenHeight!$B81,
    (Param!$B$37+1/(1-OFFSET(Radar!$AD$3,COLUMN(),0)*ScreenHeight!$C81)/Param!$B$39)/OFFSET(Radar!$AC$3,COLUMN(),0)
)*DistanceShader!CL80*LightShader!CL80*(IF(OFFSET(Ghosts!$S$41,COLUMN(),0)&lt;ScreenHeight!$E81,
   1,
   (SQRT(OFFSET(Ghosts!$T$41,COLUMN(),0)-OFFSET(Ghosts!$R$41,COLUMN(),0)*ScreenHeight!$D81)-1))+IF(Ghosts!$B$35,IF(Param!$M$21,-1-POWER(0.3,Param!$M$21)/(IF(Param!$M$21&lt;20,LightShader!CL171,OFFSET(LightShader!CL171,Param!$M$21-20,0)
)+POWER(0.3,Param!$M$21)),-2),0))</f>
        <v>5.6716977146212413</v>
      </c>
      <c r="CM80" s="53">
        <f ca="1">IF(ScreenHeight!$B81&lt;OFFSET(Radar!$AC$3,COLUMN(),0),
    Param!$B$38/ScreenHeight!$B81,
    (Param!$B$37+1/(1-OFFSET(Radar!$AD$3,COLUMN(),0)*ScreenHeight!$C81)/Param!$B$39)/OFFSET(Radar!$AC$3,COLUMN(),0)
)*DistanceShader!CM80*LightShader!CM80*(IF(OFFSET(Ghosts!$S$41,COLUMN(),0)&lt;ScreenHeight!$E81,
   1,
   (SQRT(OFFSET(Ghosts!$T$41,COLUMN(),0)-OFFSET(Ghosts!$R$41,COLUMN(),0)*ScreenHeight!$D81)-1))+IF(Ghosts!$B$35,IF(Param!$M$21,-1-POWER(0.3,Param!$M$21)/(IF(Param!$M$21&lt;20,LightShader!CM171,OFFSET(LightShader!CM171,Param!$M$21-20,0)
)+POWER(0.3,Param!$M$21)),-2),0))</f>
        <v>5.6880643700100126</v>
      </c>
      <c r="CN80" s="53">
        <f ca="1">IF(ScreenHeight!$B81&lt;OFFSET(Radar!$AC$3,COLUMN(),0),
    Param!$B$38/ScreenHeight!$B81,
    (Param!$B$37+1/(1-OFFSET(Radar!$AD$3,COLUMN(),0)*ScreenHeight!$C81)/Param!$B$39)/OFFSET(Radar!$AC$3,COLUMN(),0)
)*DistanceShader!CN80*LightShader!CN80*(IF(OFFSET(Ghosts!$S$41,COLUMN(),0)&lt;ScreenHeight!$E81,
   1,
   (SQRT(OFFSET(Ghosts!$T$41,COLUMN(),0)-OFFSET(Ghosts!$R$41,COLUMN(),0)*ScreenHeight!$D81)-1))+IF(Ghosts!$B$35,IF(Param!$M$21,-1-POWER(0.3,Param!$M$21)/(IF(Param!$M$21&lt;20,LightShader!CN171,OFFSET(LightShader!CN171,Param!$M$21-20,0)
)+POWER(0.3,Param!$M$21)),-2),0))</f>
        <v>5.6998341964362593</v>
      </c>
      <c r="CO80" s="53">
        <f ca="1">IF(ScreenHeight!$B81&lt;OFFSET(Radar!$AC$3,COLUMN(),0),
    Param!$B$38/ScreenHeight!$B81,
    (Param!$B$37+1/(1-OFFSET(Radar!$AD$3,COLUMN(),0)*ScreenHeight!$C81)/Param!$B$39)/OFFSET(Radar!$AC$3,COLUMN(),0)
)*DistanceShader!CO80*LightShader!CO80*(IF(OFFSET(Ghosts!$S$41,COLUMN(),0)&lt;ScreenHeight!$E81,
   1,
   (SQRT(OFFSET(Ghosts!$T$41,COLUMN(),0)-OFFSET(Ghosts!$R$41,COLUMN(),0)*ScreenHeight!$D81)-1))+IF(Ghosts!$B$35,IF(Param!$M$21,-1-POWER(0.3,Param!$M$21)/(IF(Param!$M$21&lt;20,LightShader!CO171,OFFSET(LightShader!CO171,Param!$M$21-20,0)
)+POWER(0.3,Param!$M$21)),-2),0))</f>
        <v>5.706928139237875</v>
      </c>
      <c r="CP80" s="53">
        <f ca="1">IF(ScreenHeight!$B81&lt;OFFSET(Radar!$AC$3,COLUMN(),0),
    Param!$B$38/ScreenHeight!$B81,
    (Param!$B$37+1/(1-OFFSET(Radar!$AD$3,COLUMN(),0)*ScreenHeight!$C81)/Param!$B$39)/OFFSET(Radar!$AC$3,COLUMN(),0)
)*DistanceShader!CP80*LightShader!CP80*(IF(OFFSET(Ghosts!$S$41,COLUMN(),0)&lt;ScreenHeight!$E81,
   1,
   (SQRT(OFFSET(Ghosts!$T$41,COLUMN(),0)-OFFSET(Ghosts!$R$41,COLUMN(),0)*ScreenHeight!$D81)-1))+IF(Ghosts!$B$35,IF(Param!$M$21,-1-POWER(0.3,Param!$M$21)/(IF(Param!$M$21&lt;20,LightShader!CP171,OFFSET(LightShader!CP171,Param!$M$21-20,0)
)+POWER(0.3,Param!$M$21)),-2),0))</f>
        <v>5.7092981586858977</v>
      </c>
      <c r="CQ80" s="53">
        <f ca="1">IF(ScreenHeight!$B81&lt;OFFSET(Radar!$AC$3,COLUMN(),0),
    Param!$B$38/ScreenHeight!$B81,
    (Param!$B$37+1/(1-OFFSET(Radar!$AD$3,COLUMN(),0)*ScreenHeight!$C81)/Param!$B$39)/OFFSET(Radar!$AC$3,COLUMN(),0)
)*DistanceShader!CQ80*LightShader!CQ80*(IF(OFFSET(Ghosts!$S$41,COLUMN(),0)&lt;ScreenHeight!$E81,
   1,
   (SQRT(OFFSET(Ghosts!$T$41,COLUMN(),0)-OFFSET(Ghosts!$R$41,COLUMN(),0)*ScreenHeight!$D81)-1))+IF(Ghosts!$B$35,IF(Param!$M$21,-1-POWER(0.3,Param!$M$21)/(IF(Param!$M$21&lt;20,LightShader!CQ171,OFFSET(LightShader!CQ171,Param!$M$21-20,0)
)+POWER(0.3,Param!$M$21)),-2),0))</f>
        <v>5.706928139237875</v>
      </c>
      <c r="CR80" s="53">
        <f ca="1">IF(ScreenHeight!$B81&lt;OFFSET(Radar!$AC$3,COLUMN(),0),
    Param!$B$38/ScreenHeight!$B81,
    (Param!$B$37+1/(1-OFFSET(Radar!$AD$3,COLUMN(),0)*ScreenHeight!$C81)/Param!$B$39)/OFFSET(Radar!$AC$3,COLUMN(),0)
)*DistanceShader!CR80*LightShader!CR80*(IF(OFFSET(Ghosts!$S$41,COLUMN(),0)&lt;ScreenHeight!$E81,
   1,
   (SQRT(OFFSET(Ghosts!$T$41,COLUMN(),0)-OFFSET(Ghosts!$R$41,COLUMN(),0)*ScreenHeight!$D81)-1))+IF(Ghosts!$B$35,IF(Param!$M$21,-1-POWER(0.3,Param!$M$21)/(IF(Param!$M$21&lt;20,LightShader!CR171,OFFSET(LightShader!CR171,Param!$M$21-20,0)
)+POWER(0.3,Param!$M$21)),-2),0))</f>
        <v>5.6998341964362593</v>
      </c>
      <c r="CS80" s="53">
        <f ca="1">IF(ScreenHeight!$B81&lt;OFFSET(Radar!$AC$3,COLUMN(),0),
    Param!$B$38/ScreenHeight!$B81,
    (Param!$B$37+1/(1-OFFSET(Radar!$AD$3,COLUMN(),0)*ScreenHeight!$C81)/Param!$B$39)/OFFSET(Radar!$AC$3,COLUMN(),0)
)*DistanceShader!CS80*LightShader!CS80*(IF(OFFSET(Ghosts!$S$41,COLUMN(),0)&lt;ScreenHeight!$E81,
   1,
   (SQRT(OFFSET(Ghosts!$T$41,COLUMN(),0)-OFFSET(Ghosts!$R$41,COLUMN(),0)*ScreenHeight!$D81)-1))+IF(Ghosts!$B$35,IF(Param!$M$21,-1-POWER(0.3,Param!$M$21)/(IF(Param!$M$21&lt;20,LightShader!CS171,OFFSET(LightShader!CS171,Param!$M$21-20,0)
)+POWER(0.3,Param!$M$21)),-2),0))</f>
        <v>5.6880643700100126</v>
      </c>
      <c r="CT80" s="53">
        <f ca="1">IF(ScreenHeight!$B81&lt;OFFSET(Radar!$AC$3,COLUMN(),0),
    Param!$B$38/ScreenHeight!$B81,
    (Param!$B$37+1/(1-OFFSET(Radar!$AD$3,COLUMN(),0)*ScreenHeight!$C81)/Param!$B$39)/OFFSET(Radar!$AC$3,COLUMN(),0)
)*DistanceShader!CT80*LightShader!CT80*(IF(OFFSET(Ghosts!$S$41,COLUMN(),0)&lt;ScreenHeight!$E81,
   1,
   (SQRT(OFFSET(Ghosts!$T$41,COLUMN(),0)-OFFSET(Ghosts!$R$41,COLUMN(),0)*ScreenHeight!$D81)-1))+IF(Ghosts!$B$35,IF(Param!$M$21,-1-POWER(0.3,Param!$M$21)/(IF(Param!$M$21&lt;20,LightShader!CT171,OFFSET(LightShader!CT171,Param!$M$21-20,0)
)+POWER(0.3,Param!$M$21)),-2),0))</f>
        <v>5.6716977146212413</v>
      </c>
      <c r="CU80" s="53">
        <f ca="1">IF(ScreenHeight!$B81&lt;OFFSET(Radar!$AC$3,COLUMN(),0),
    Param!$B$38/ScreenHeight!$B81,
    (Param!$B$37+1/(1-OFFSET(Radar!$AD$3,COLUMN(),0)*ScreenHeight!$C81)/Param!$B$39)/OFFSET(Radar!$AC$3,COLUMN(),0)
)*DistanceShader!CU80*LightShader!CU80*(IF(OFFSET(Ghosts!$S$41,COLUMN(),0)&lt;ScreenHeight!$E81,
   1,
   (SQRT(OFFSET(Ghosts!$T$41,COLUMN(),0)-OFFSET(Ghosts!$R$41,COLUMN(),0)*ScreenHeight!$D81)-1))+IF(Ghosts!$B$35,IF(Param!$M$21,-1-POWER(0.3,Param!$M$21)/(IF(Param!$M$21&lt;20,LightShader!CU171,OFFSET(LightShader!CU171,Param!$M$21-20,0)
)+POWER(0.3,Param!$M$21)),-2),0))</f>
        <v>5.6508428218807287</v>
      </c>
      <c r="CV80" s="53">
        <f ca="1">IF(ScreenHeight!$B81&lt;OFFSET(Radar!$AC$3,COLUMN(),0),
    Param!$B$38/ScreenHeight!$B81,
    (Param!$B$37+1/(1-OFFSET(Radar!$AD$3,COLUMN(),0)*ScreenHeight!$C81)/Param!$B$39)/OFFSET(Radar!$AC$3,COLUMN(),0)
)*DistanceShader!CV80*LightShader!CV80*(IF(OFFSET(Ghosts!$S$41,COLUMN(),0)&lt;ScreenHeight!$E81,
   1,
   (SQRT(OFFSET(Ghosts!$T$41,COLUMN(),0)-OFFSET(Ghosts!$R$41,COLUMN(),0)*ScreenHeight!$D81)-1))+IF(Ghosts!$B$35,IF(Param!$M$21,-1-POWER(0.3,Param!$M$21)/(IF(Param!$M$21&lt;20,LightShader!CV171,OFFSET(LightShader!CV171,Param!$M$21-20,0)
)+POWER(0.3,Param!$M$21)),-2),0))</f>
        <v>5.625635827397832</v>
      </c>
      <c r="CW80" s="53">
        <f ca="1">IF(ScreenHeight!$B81&lt;OFFSET(Radar!$AC$3,COLUMN(),0),
    Param!$B$38/ScreenHeight!$B81,
    (Param!$B$37+1/(1-OFFSET(Radar!$AD$3,COLUMN(),0)*ScreenHeight!$C81)/Param!$B$39)/OFFSET(Radar!$AC$3,COLUMN(),0)
)*DistanceShader!CW80*LightShader!CW80*(IF(OFFSET(Ghosts!$S$41,COLUMN(),0)&lt;ScreenHeight!$E81,
   1,
   (SQRT(OFFSET(Ghosts!$T$41,COLUMN(),0)-OFFSET(Ghosts!$R$41,COLUMN(),0)*ScreenHeight!$D81)-1))+IF(Ghosts!$B$35,IF(Param!$M$21,-1-POWER(0.3,Param!$M$21)/(IF(Param!$M$21&lt;20,LightShader!CW171,OFFSET(LightShader!CW171,Param!$M$21-20,0)
)+POWER(0.3,Param!$M$21)),-2),0))</f>
        <v>5.5962379735755405</v>
      </c>
      <c r="CX80" s="53">
        <f ca="1">IF(ScreenHeight!$B81&lt;OFFSET(Radar!$AC$3,COLUMN(),0),
    Param!$B$38/ScreenHeight!$B81,
    (Param!$B$37+1/(1-OFFSET(Radar!$AD$3,COLUMN(),0)*ScreenHeight!$C81)/Param!$B$39)/OFFSET(Radar!$AC$3,COLUMN(),0)
)*DistanceShader!CX80*LightShader!CX80*(IF(OFFSET(Ghosts!$S$41,COLUMN(),0)&lt;ScreenHeight!$E81,
   1,
   (SQRT(OFFSET(Ghosts!$T$41,COLUMN(),0)-OFFSET(Ghosts!$R$41,COLUMN(),0)*ScreenHeight!$D81)-1))+IF(Ghosts!$B$35,IF(Param!$M$21,-1-POWER(0.3,Param!$M$21)/(IF(Param!$M$21&lt;20,LightShader!CX171,OFFSET(LightShader!CX171,Param!$M$21-20,0)
)+POWER(0.3,Param!$M$21)),-2),0))</f>
        <v>5.5628328117344052</v>
      </c>
      <c r="CY80" s="53">
        <f ca="1">IF(ScreenHeight!$B81&lt;OFFSET(Radar!$AC$3,COLUMN(),0),
    Param!$B$38/ScreenHeight!$B81,
    (Param!$B$37+1/(1-OFFSET(Radar!$AD$3,COLUMN(),0)*ScreenHeight!$C81)/Param!$B$39)/OFFSET(Radar!$AC$3,COLUMN(),0)
)*DistanceShader!CY80*LightShader!CY80*(IF(OFFSET(Ghosts!$S$41,COLUMN(),0)&lt;ScreenHeight!$E81,
   1,
   (SQRT(OFFSET(Ghosts!$T$41,COLUMN(),0)-OFFSET(Ghosts!$R$41,COLUMN(),0)*ScreenHeight!$D81)-1))+IF(Ghosts!$B$35,IF(Param!$M$21,-1-POWER(0.3,Param!$M$21)/(IF(Param!$M$21&lt;20,LightShader!CY171,OFFSET(LightShader!CY171,Param!$M$21-20,0)
)+POWER(0.3,Param!$M$21)),-2),0))</f>
        <v>5.525623135417141</v>
      </c>
      <c r="CZ80" s="53">
        <f ca="1">IF(ScreenHeight!$B81&lt;OFFSET(Radar!$AC$3,COLUMN(),0),
    Param!$B$38/ScreenHeight!$B81,
    (Param!$B$37+1/(1-OFFSET(Radar!$AD$3,COLUMN(),0)*ScreenHeight!$C81)/Param!$B$39)/OFFSET(Radar!$AC$3,COLUMN(),0)
)*DistanceShader!CZ80*LightShader!CZ80*(IF(OFFSET(Ghosts!$S$41,COLUMN(),0)&lt;ScreenHeight!$E81,
   1,
   (SQRT(OFFSET(Ghosts!$T$41,COLUMN(),0)-OFFSET(Ghosts!$R$41,COLUMN(),0)*ScreenHeight!$D81)-1))+IF(Ghosts!$B$35,IF(Param!$M$21,-1-POWER(0.3,Param!$M$21)/(IF(Param!$M$21&lt;20,LightShader!CZ171,OFFSET(LightShader!CZ171,Param!$M$21-20,0)
)+POWER(0.3,Param!$M$21)),-2),0))</f>
        <v>5.4848277402225341</v>
      </c>
      <c r="DA80" s="53">
        <f ca="1">IF(ScreenHeight!$B81&lt;OFFSET(Radar!$AC$3,COLUMN(),0),
    Param!$B$38/ScreenHeight!$B81,
    (Param!$B$37+1/(1-OFFSET(Radar!$AD$3,COLUMN(),0)*ScreenHeight!$C81)/Param!$B$39)/OFFSET(Radar!$AC$3,COLUMN(),0)
)*DistanceShader!DA80*LightShader!DA80*(IF(OFFSET(Ghosts!$S$41,COLUMN(),0)&lt;ScreenHeight!$E81,
   1,
   (SQRT(OFFSET(Ghosts!$T$41,COLUMN(),0)-OFFSET(Ghosts!$R$41,COLUMN(),0)*ScreenHeight!$D81)-1))+IF(Ghosts!$B$35,IF(Param!$M$21,-1-POWER(0.3,Param!$M$21)/(IF(Param!$M$21&lt;20,LightShader!DA171,OFFSET(LightShader!DA171,Param!$M$21-20,0)
)+POWER(0.3,Param!$M$21)),-2),0))</f>
        <v>5.4406781044275565</v>
      </c>
      <c r="DB80" s="53">
        <f ca="1">IF(ScreenHeight!$B81&lt;OFFSET(Radar!$AC$3,COLUMN(),0),
    Param!$B$38/ScreenHeight!$B81,
    (Param!$B$37+1/(1-OFFSET(Radar!$AD$3,COLUMN(),0)*ScreenHeight!$C81)/Param!$B$39)/OFFSET(Radar!$AC$3,COLUMN(),0)
)*DistanceShader!DB80*LightShader!DB80*(IF(OFFSET(Ghosts!$S$41,COLUMN(),0)&lt;ScreenHeight!$E81,
   1,
   (SQRT(OFFSET(Ghosts!$T$41,COLUMN(),0)-OFFSET(Ghosts!$R$41,COLUMN(),0)*ScreenHeight!$D81)-1))+IF(Ghosts!$B$35,IF(Param!$M$21,-1-POWER(0.3,Param!$M$21)/(IF(Param!$M$21&lt;20,LightShader!DB171,OFFSET(LightShader!DB171,Param!$M$21-20,0)
)+POWER(0.3,Param!$M$21)),-2),0))</f>
        <v>5.3934150794673403</v>
      </c>
      <c r="DC80" s="53">
        <f ca="1">IF(ScreenHeight!$B81&lt;OFFSET(Radar!$AC$3,COLUMN(),0),
    Param!$B$38/ScreenHeight!$B81,
    (Param!$B$37+1/(1-OFFSET(Radar!$AD$3,COLUMN(),0)*ScreenHeight!$C81)/Param!$B$39)/OFFSET(Radar!$AC$3,COLUMN(),0)
)*DistanceShader!DC80*LightShader!DC80*(IF(OFFSET(Ghosts!$S$41,COLUMN(),0)&lt;ScreenHeight!$E81,
   1,
   (SQRT(OFFSET(Ghosts!$T$41,COLUMN(),0)-OFFSET(Ghosts!$R$41,COLUMN(),0)*ScreenHeight!$D81)-1))+IF(Ghosts!$B$35,IF(Param!$M$21,-1-POWER(0.3,Param!$M$21)/(IF(Param!$M$21&lt;20,LightShader!DC171,OFFSET(LightShader!DC171,Param!$M$21-20,0)
)+POWER(0.3,Param!$M$21)),-2),0))</f>
        <v>5.3432856707679184</v>
      </c>
      <c r="DD80" s="53">
        <f ca="1">IF(ScreenHeight!$B81&lt;OFFSET(Radar!$AC$3,COLUMN(),0),
    Param!$B$38/ScreenHeight!$B81,
    (Param!$B$37+1/(1-OFFSET(Radar!$AD$3,COLUMN(),0)*ScreenHeight!$C81)/Param!$B$39)/OFFSET(Radar!$AC$3,COLUMN(),0)
)*DistanceShader!DD80*LightShader!DD80*(IF(OFFSET(Ghosts!$S$41,COLUMN(),0)&lt;ScreenHeight!$E81,
   1,
   (SQRT(OFFSET(Ghosts!$T$41,COLUMN(),0)-OFFSET(Ghosts!$R$41,COLUMN(),0)*ScreenHeight!$D81)-1))+IF(Ghosts!$B$35,IF(Param!$M$21,-1-POWER(0.3,Param!$M$21)/(IF(Param!$M$21&lt;20,LightShader!DD171,OFFSET(LightShader!DD171,Param!$M$21-20,0)
)+POWER(0.3,Param!$M$21)),-2),0))</f>
        <v>5.2905399783232543</v>
      </c>
      <c r="DE80" s="53">
        <f ca="1">IF(ScreenHeight!$B81&lt;OFFSET(Radar!$AC$3,COLUMN(),0),
    Param!$B$38/ScreenHeight!$B81,
    (Param!$B$37+1/(1-OFFSET(Radar!$AD$3,COLUMN(),0)*ScreenHeight!$C81)/Param!$B$39)/OFFSET(Radar!$AC$3,COLUMN(),0)
)*DistanceShader!DE80*LightShader!DE80*(IF(OFFSET(Ghosts!$S$41,COLUMN(),0)&lt;ScreenHeight!$E81,
   1,
   (SQRT(OFFSET(Ghosts!$T$41,COLUMN(),0)-OFFSET(Ghosts!$R$41,COLUMN(),0)*ScreenHeight!$D81)-1))+IF(Ghosts!$B$35,IF(Param!$M$21,-1-POWER(0.3,Param!$M$21)/(IF(Param!$M$21&lt;20,LightShader!DE171,OFFSET(LightShader!DE171,Param!$M$21-20,0)
)+POWER(0.3,Param!$M$21)),-2),0))</f>
        <v>5.2354283536862729</v>
      </c>
      <c r="DF80" s="53">
        <f ca="1">IF(ScreenHeight!$B81&lt;OFFSET(Radar!$AC$3,COLUMN(),0),
    Param!$B$38/ScreenHeight!$B81,
    (Param!$B$37+1/(1-OFFSET(Radar!$AD$3,COLUMN(),0)*ScreenHeight!$C81)/Param!$B$39)/OFFSET(Radar!$AC$3,COLUMN(),0)
)*DistanceShader!DF80*LightShader!DF80*(IF(OFFSET(Ghosts!$S$41,COLUMN(),0)&lt;ScreenHeight!$E81,
   1,
   (SQRT(OFFSET(Ghosts!$T$41,COLUMN(),0)-OFFSET(Ghosts!$R$41,COLUMN(),0)*ScreenHeight!$D81)-1))+IF(Ghosts!$B$35,IF(Param!$M$21,-1-POWER(0.3,Param!$M$21)/(IF(Param!$M$21&lt;20,LightShader!DF171,OFFSET(LightShader!DF171,Param!$M$21-20,0)
)+POWER(0.3,Param!$M$21)),-2),0))</f>
        <v>5.1781988165884503</v>
      </c>
      <c r="DG80" s="53">
        <f ca="1">IF(ScreenHeight!$B81&lt;OFFSET(Radar!$AC$3,COLUMN(),0),
    Param!$B$38/ScreenHeight!$B81,
    (Param!$B$37+1/(1-OFFSET(Radar!$AD$3,COLUMN(),0)*ScreenHeight!$C81)/Param!$B$39)/OFFSET(Radar!$AC$3,COLUMN(),0)
)*DistanceShader!DG80*LightShader!DG80*(IF(OFFSET(Ghosts!$S$41,COLUMN(),0)&lt;ScreenHeight!$E81,
   1,
   (SQRT(OFFSET(Ghosts!$T$41,COLUMN(),0)-OFFSET(Ghosts!$R$41,COLUMN(),0)*ScreenHeight!$D81)-1))+IF(Ghosts!$B$35,IF(Param!$M$21,-1-POWER(0.3,Param!$M$21)/(IF(Param!$M$21&lt;20,LightShader!DG171,OFFSET(LightShader!DG171,Param!$M$21-20,0)
)+POWER(0.3,Param!$M$21)),-2),0))</f>
        <v>5.1190947610102953</v>
      </c>
      <c r="DH80" s="53">
        <f ca="1">IF(ScreenHeight!$B81&lt;OFFSET(Radar!$AC$3,COLUMN(),0),
    Param!$B$38/ScreenHeight!$B81,
    (Param!$B$37+1/(1-OFFSET(Radar!$AD$3,COLUMN(),0)*ScreenHeight!$C81)/Param!$B$39)/OFFSET(Radar!$AC$3,COLUMN(),0)
)*DistanceShader!DH80*LightShader!DH80*(IF(OFFSET(Ghosts!$S$41,COLUMN(),0)&lt;ScreenHeight!$E81,
   1,
   (SQRT(OFFSET(Ghosts!$T$41,COLUMN(),0)-OFFSET(Ghosts!$R$41,COLUMN(),0)*ScreenHeight!$D81)-1))+IF(Ghosts!$B$35,IF(Param!$M$21,-1-POWER(0.3,Param!$M$21)/(IF(Param!$M$21&lt;20,LightShader!DH171,OFFSET(LightShader!DH171,Param!$M$21-20,0)
)+POWER(0.3,Param!$M$21)),-2),0))</f>
        <v>5.0583529678579398</v>
      </c>
      <c r="DI80" s="53">
        <f ca="1">IF(ScreenHeight!$B81&lt;OFFSET(Radar!$AC$3,COLUMN(),0),
    Param!$B$38/ScreenHeight!$B81,
    (Param!$B$37+1/(1-OFFSET(Radar!$AD$3,COLUMN(),0)*ScreenHeight!$C81)/Param!$B$39)/OFFSET(Radar!$AC$3,COLUMN(),0)
)*DistanceShader!DI80*LightShader!DI80*(IF(OFFSET(Ghosts!$S$41,COLUMN(),0)&lt;ScreenHeight!$E81,
   1,
   (SQRT(OFFSET(Ghosts!$T$41,COLUMN(),0)-OFFSET(Ghosts!$R$41,COLUMN(),0)*ScreenHeight!$D81)-1))+IF(Ghosts!$B$35,IF(Param!$M$21,-1-POWER(0.3,Param!$M$21)/(IF(Param!$M$21&lt;20,LightShader!DI171,OFFSET(LightShader!DI171,Param!$M$21-20,0)
)+POWER(0.3,Param!$M$21)),-2),0))</f>
        <v>4.9962019299640898</v>
      </c>
      <c r="DJ80" s="53">
        <f ca="1">IF(ScreenHeight!$B81&lt;OFFSET(Radar!$AC$3,COLUMN(),0),
    Param!$B$38/ScreenHeight!$B81,
    (Param!$B$37+1/(1-OFFSET(Radar!$AD$3,COLUMN(),0)*ScreenHeight!$C81)/Param!$B$39)/OFFSET(Radar!$AC$3,COLUMN(),0)
)*DistanceShader!DJ80*LightShader!DJ80*(IF(OFFSET(Ghosts!$S$41,COLUMN(),0)&lt;ScreenHeight!$E81,
   1,
   (SQRT(OFFSET(Ghosts!$T$41,COLUMN(),0)-OFFSET(Ghosts!$R$41,COLUMN(),0)*ScreenHeight!$D81)-1))+IF(Ghosts!$B$35,IF(Param!$M$21,-1-POWER(0.3,Param!$M$21)/(IF(Param!$M$21&lt;20,LightShader!DJ171,OFFSET(LightShader!DJ171,Param!$M$21-20,0)
)+POWER(0.3,Param!$M$21)),-2),0))</f>
        <v>4.9328604852651692</v>
      </c>
      <c r="DK80" s="53">
        <f ca="1">IF(ScreenHeight!$B81&lt;OFFSET(Radar!$AC$3,COLUMN(),0),
    Param!$B$38/ScreenHeight!$B81,
    (Param!$B$37+1/(1-OFFSET(Radar!$AD$3,COLUMN(),0)*ScreenHeight!$C81)/Param!$B$39)/OFFSET(Radar!$AC$3,COLUMN(),0)
)*DistanceShader!DK80*LightShader!DK80*(IF(OFFSET(Ghosts!$S$41,COLUMN(),0)&lt;ScreenHeight!$E81,
   1,
   (SQRT(OFFSET(Ghosts!$T$41,COLUMN(),0)-OFFSET(Ghosts!$R$41,COLUMN(),0)*ScreenHeight!$D81)-1))+IF(Ghosts!$B$35,IF(Param!$M$21,-1-POWER(0.3,Param!$M$21)/(IF(Param!$M$21&lt;20,LightShader!DK171,OFFSET(LightShader!DK171,Param!$M$21-20,0)
)+POWER(0.3,Param!$M$21)),-2),0))</f>
        <v>4.8685367458963755</v>
      </c>
      <c r="DL80" s="53">
        <f ca="1">IF(ScreenHeight!$B81&lt;OFFSET(Radar!$AC$3,COLUMN(),0),
    Param!$B$38/ScreenHeight!$B81,
    (Param!$B$37+1/(1-OFFSET(Radar!$AD$3,COLUMN(),0)*ScreenHeight!$C81)/Param!$B$39)/OFFSET(Radar!$AC$3,COLUMN(),0)
)*DistanceShader!DL80*LightShader!DL80*(IF(OFFSET(Ghosts!$S$41,COLUMN(),0)&lt;ScreenHeight!$E81,
   1,
   (SQRT(OFFSET(Ghosts!$T$41,COLUMN(),0)-OFFSET(Ghosts!$R$41,COLUMN(),0)*ScreenHeight!$D81)-1))+IF(Ghosts!$B$35,IF(Param!$M$21,-1-POWER(0.3,Param!$M$21)/(IF(Param!$M$21&lt;20,LightShader!DL171,OFFSET(LightShader!DL171,Param!$M$21-20,0)
)+POWER(0.3,Param!$M$21)),-2),0))</f>
        <v>4.8034273046427556</v>
      </c>
      <c r="DM80" s="53">
        <f ca="1">IF(ScreenHeight!$B81&lt;OFFSET(Radar!$AC$3,COLUMN(),0),
    Param!$B$38/ScreenHeight!$B81,
    (Param!$B$37+1/(1-OFFSET(Radar!$AD$3,COLUMN(),0)*ScreenHeight!$C81)/Param!$B$39)/OFFSET(Radar!$AC$3,COLUMN(),0)
)*DistanceShader!DM80*LightShader!DM80*(IF(OFFSET(Ghosts!$S$41,COLUMN(),0)&lt;ScreenHeight!$E81,
   1,
   (SQRT(OFFSET(Ghosts!$T$41,COLUMN(),0)-OFFSET(Ghosts!$R$41,COLUMN(),0)*ScreenHeight!$D81)-1))+IF(Ghosts!$B$35,IF(Param!$M$21,-1-POWER(0.3,Param!$M$21)/(IF(Param!$M$21&lt;20,LightShader!DM171,OFFSET(LightShader!DM171,Param!$M$21-20,0)
)+POWER(0.3,Param!$M$21)),-2),0))</f>
        <v>4.7377166956277712</v>
      </c>
      <c r="DN80" s="53">
        <f ca="1">IF(ScreenHeight!$B81&lt;OFFSET(Radar!$AC$3,COLUMN(),0),
    Param!$B$38/ScreenHeight!$B81,
    (Param!$B$37+1/(1-OFFSET(Radar!$AD$3,COLUMN(),0)*ScreenHeight!$C81)/Param!$B$39)/OFFSET(Radar!$AC$3,COLUMN(),0)
)*DistanceShader!DN80*LightShader!DN80*(IF(OFFSET(Ghosts!$S$41,COLUMN(),0)&lt;ScreenHeight!$E81,
   1,
   (SQRT(OFFSET(Ghosts!$T$41,COLUMN(),0)-OFFSET(Ghosts!$R$41,COLUMN(),0)*ScreenHeight!$D81)-1))+IF(Ghosts!$B$35,IF(Param!$M$21,-1-POWER(0.3,Param!$M$21)/(IF(Param!$M$21&lt;20,LightShader!DN171,OFFSET(LightShader!DN171,Param!$M$21-20,0)
)+POWER(0.3,Param!$M$21)),-2),0))</f>
        <v>4.6715770831702379</v>
      </c>
      <c r="DO80" s="53">
        <f ca="1">IF(ScreenHeight!$B81&lt;OFFSET(Radar!$AC$3,COLUMN(),0),
    Param!$B$38/ScreenHeight!$B81,
    (Param!$B$37+1/(1-OFFSET(Radar!$AD$3,COLUMN(),0)*ScreenHeight!$C81)/Param!$B$39)/OFFSET(Radar!$AC$3,COLUMN(),0)
)*DistanceShader!DO80*LightShader!DO80*(IF(OFFSET(Ghosts!$S$41,COLUMN(),0)&lt;ScreenHeight!$E81,
   1,
   (SQRT(OFFSET(Ghosts!$T$41,COLUMN(),0)-OFFSET(Ghosts!$R$41,COLUMN(),0)*ScreenHeight!$D81)-1))+IF(Ghosts!$B$35,IF(Param!$M$21,-1-POWER(0.3,Param!$M$21)/(IF(Param!$M$21&lt;20,LightShader!DO171,OFFSET(LightShader!DO171,Param!$M$21-20,0)
)+POWER(0.3,Param!$M$21)),-2),0))</f>
        <v>4.6051681512015659</v>
      </c>
      <c r="DP80" s="53">
        <f ca="1">IF(ScreenHeight!$B81&lt;OFFSET(Radar!$AC$3,COLUMN(),0),
    Param!$B$38/ScreenHeight!$B81,
    (Param!$B$37+1/(1-OFFSET(Radar!$AD$3,COLUMN(),0)*ScreenHeight!$C81)/Param!$B$39)/OFFSET(Radar!$AC$3,COLUMN(),0)
)*DistanceShader!DP80*LightShader!DP80*(IF(OFFSET(Ghosts!$S$41,COLUMN(),0)&lt;ScreenHeight!$E81,
   1,
   (SQRT(OFFSET(Ghosts!$T$41,COLUMN(),0)-OFFSET(Ghosts!$R$41,COLUMN(),0)*ScreenHeight!$D81)-1))+IF(Ghosts!$B$35,IF(Param!$M$21,-1-POWER(0.3,Param!$M$21)/(IF(Param!$M$21&lt;20,LightShader!DP171,OFFSET(LightShader!DP171,Param!$M$21-20,0)
)+POWER(0.3,Param!$M$21)),-2),0))</f>
        <v>4.5386371652834603</v>
      </c>
      <c r="DQ80" s="53">
        <f ca="1">IF(ScreenHeight!$B81&lt;OFFSET(Radar!$AC$3,COLUMN(),0),
    Param!$B$38/ScreenHeight!$B81,
    (Param!$B$37+1/(1-OFFSET(Radar!$AD$3,COLUMN(),0)*ScreenHeight!$C81)/Param!$B$39)/OFFSET(Radar!$AC$3,COLUMN(),0)
)*DistanceShader!DQ80*LightShader!DQ80*(IF(OFFSET(Ghosts!$S$41,COLUMN(),0)&lt;ScreenHeight!$E81,
   1,
   (SQRT(OFFSET(Ghosts!$T$41,COLUMN(),0)-OFFSET(Ghosts!$R$41,COLUMN(),0)*ScreenHeight!$D81)-1))+IF(Ghosts!$B$35,IF(Param!$M$21,-1-POWER(0.3,Param!$M$21)/(IF(Param!$M$21&lt;20,LightShader!DQ171,OFFSET(LightShader!DQ171,Param!$M$21-20,0)
)+POWER(0.3,Param!$M$21)),-2),0))</f>
        <v>4.4721191798698738</v>
      </c>
      <c r="DR80" s="53">
        <f ca="1">IF(ScreenHeight!$B81&lt;OFFSET(Radar!$AC$3,COLUMN(),0),
    Param!$B$38/ScreenHeight!$B81,
    (Param!$B$37+1/(1-OFFSET(Radar!$AD$3,COLUMN(),0)*ScreenHeight!$C81)/Param!$B$39)/OFFSET(Radar!$AC$3,COLUMN(),0)
)*DistanceShader!DR80*LightShader!DR80*(IF(OFFSET(Ghosts!$S$41,COLUMN(),0)&lt;ScreenHeight!$E81,
   1,
   (SQRT(OFFSET(Ghosts!$T$41,COLUMN(),0)-OFFSET(Ghosts!$R$41,COLUMN(),0)*ScreenHeight!$D81)-1))+IF(Ghosts!$B$35,IF(Param!$M$21,-1-POWER(0.3,Param!$M$21)/(IF(Param!$M$21&lt;20,LightShader!DR171,OFFSET(LightShader!DR171,Param!$M$21-20,0)
)+POWER(0.3,Param!$M$21)),-2),0))</f>
        <v>4.4057373647894611</v>
      </c>
      <c r="DS80" s="53">
        <f ca="1">IF(ScreenHeight!$B81&lt;OFFSET(Radar!$AC$3,COLUMN(),0),
    Param!$B$38/ScreenHeight!$B81,
    (Param!$B$37+1/(1-OFFSET(Radar!$AD$3,COLUMN(),0)*ScreenHeight!$C81)/Param!$B$39)/OFFSET(Radar!$AC$3,COLUMN(),0)
)*DistanceShader!DS80*LightShader!DS80*(IF(OFFSET(Ghosts!$S$41,COLUMN(),0)&lt;ScreenHeight!$E81,
   1,
   (SQRT(OFFSET(Ghosts!$T$41,COLUMN(),0)-OFFSET(Ghosts!$R$41,COLUMN(),0)*ScreenHeight!$D81)-1))+IF(Ghosts!$B$35,IF(Param!$M$21,-1-POWER(0.3,Param!$M$21)/(IF(Param!$M$21&lt;20,LightShader!DS171,OFFSET(LightShader!DS171,Param!$M$21-20,0)
)+POWER(0.3,Param!$M$21)),-2),0))</f>
        <v>4.3396034267795525</v>
      </c>
      <c r="DT80" s="53">
        <f ca="1">IF(ScreenHeight!$B81&lt;OFFSET(Radar!$AC$3,COLUMN(),0),
    Param!$B$38/ScreenHeight!$B81,
    (Param!$B$37+1/(1-OFFSET(Radar!$AD$3,COLUMN(),0)*ScreenHeight!$C81)/Param!$B$39)/OFFSET(Radar!$AC$3,COLUMN(),0)
)*DistanceShader!DT80*LightShader!DT80*(IF(OFFSET(Ghosts!$S$41,COLUMN(),0)&lt;ScreenHeight!$E81,
   1,
   (SQRT(OFFSET(Ghosts!$T$41,COLUMN(),0)-OFFSET(Ghosts!$R$41,COLUMN(),0)*ScreenHeight!$D81)-1))+IF(Ghosts!$B$35,IF(Param!$M$21,-1-POWER(0.3,Param!$M$21)/(IF(Param!$M$21&lt;20,LightShader!DT171,OFFSET(LightShader!DT171,Param!$M$21-20,0)
)+POWER(0.3,Param!$M$21)),-2),0))</f>
        <v>4.2738181040965291</v>
      </c>
      <c r="DU80" s="53">
        <f ca="1">IF(ScreenHeight!$B81&lt;OFFSET(Radar!$AC$3,COLUMN(),0),
    Param!$B$38/ScreenHeight!$B81,
    (Param!$B$37+1/(1-OFFSET(Radar!$AD$3,COLUMN(),0)*ScreenHeight!$C81)/Param!$B$39)/OFFSET(Radar!$AC$3,COLUMN(),0)
)*DistanceShader!DU80*LightShader!DU80*(IF(OFFSET(Ghosts!$S$41,COLUMN(),0)&lt;ScreenHeight!$E81,
   1,
   (SQRT(OFFSET(Ghosts!$T$41,COLUMN(),0)-OFFSET(Ghosts!$R$41,COLUMN(),0)*ScreenHeight!$D81)-1))+IF(Ghosts!$B$35,IF(Param!$M$21,-1-POWER(0.3,Param!$M$21)/(IF(Param!$M$21&lt;20,LightShader!DU171,OFFSET(LightShader!DU171,Param!$M$21-20,0)
)+POWER(0.3,Param!$M$21)),-2),0))</f>
        <v>4.2084717146069384</v>
      </c>
      <c r="DV80" s="53">
        <f ca="1">IF(ScreenHeight!$B81&lt;OFFSET(Radar!$AC$3,COLUMN(),0),
    Param!$B$38/ScreenHeight!$B81,
    (Param!$B$37+1/(1-OFFSET(Radar!$AD$3,COLUMN(),0)*ScreenHeight!$C81)/Param!$B$39)/OFFSET(Radar!$AC$3,COLUMN(),0)
)*DistanceShader!DV80*LightShader!DV80*(IF(OFFSET(Ghosts!$S$41,COLUMN(),0)&lt;ScreenHeight!$E81,
   1,
   (SQRT(OFFSET(Ghosts!$T$41,COLUMN(),0)-OFFSET(Ghosts!$R$41,COLUMN(),0)*ScreenHeight!$D81)-1))+IF(Ghosts!$B$35,IF(Param!$M$21,-1-POWER(0.3,Param!$M$21)/(IF(Param!$M$21&lt;20,LightShader!DV171,OFFSET(LightShader!DV171,Param!$M$21-20,0)
)+POWER(0.3,Param!$M$21)),-2),0))</f>
        <v>4.1436447402036691</v>
      </c>
      <c r="DW80" s="53">
        <f ca="1">IF(ScreenHeight!$B81&lt;OFFSET(Radar!$AC$3,COLUMN(),0),
    Param!$B$38/ScreenHeight!$B81,
    (Param!$B$37+1/(1-OFFSET(Radar!$AD$3,COLUMN(),0)*ScreenHeight!$C81)/Param!$B$39)/OFFSET(Radar!$AC$3,COLUMN(),0)
)*DistanceShader!DW80*LightShader!DW80*(IF(OFFSET(Ghosts!$S$41,COLUMN(),0)&lt;ScreenHeight!$E81,
   1,
   (SQRT(OFFSET(Ghosts!$T$41,COLUMN(),0)-OFFSET(Ghosts!$R$41,COLUMN(),0)*ScreenHeight!$D81)-1))+IF(Ghosts!$B$35,IF(Param!$M$21,-1-POWER(0.3,Param!$M$21)/(IF(Param!$M$21&lt;20,LightShader!DW171,OFFSET(LightShader!DW171,Param!$M$21-20,0)
)+POWER(0.3,Param!$M$21)),-2),0))</f>
        <v>4.0794084327951419</v>
      </c>
      <c r="DX80" s="53">
        <f ca="1">IF(ScreenHeight!$B81&lt;OFFSET(Radar!$AC$3,COLUMN(),0),
    Param!$B$38/ScreenHeight!$B81,
    (Param!$B$37+1/(1-OFFSET(Radar!$AD$3,COLUMN(),0)*ScreenHeight!$C81)/Param!$B$39)/OFFSET(Radar!$AC$3,COLUMN(),0)
)*DistanceShader!DX80*LightShader!DX80*(IF(OFFSET(Ghosts!$S$41,COLUMN(),0)&lt;ScreenHeight!$E81,
   1,
   (SQRT(OFFSET(Ghosts!$T$41,COLUMN(),0)-OFFSET(Ghosts!$R$41,COLUMN(),0)*ScreenHeight!$D81)-1))+IF(Ghosts!$B$35,IF(Param!$M$21,-1-POWER(0.3,Param!$M$21)/(IF(Param!$M$21&lt;20,LightShader!DX171,OFFSET(LightShader!DX171,Param!$M$21-20,0)
)+POWER(0.3,Param!$M$21)),-2),0))</f>
        <v>4.0158254294110645</v>
      </c>
      <c r="DY80" s="53">
        <f ca="1">IF(ScreenHeight!$B81&lt;OFFSET(Radar!$AC$3,COLUMN(),0),
    Param!$B$38/ScreenHeight!$B81,
    (Param!$B$37+1/(1-OFFSET(Radar!$AD$3,COLUMN(),0)*ScreenHeight!$C81)/Param!$B$39)/OFFSET(Radar!$AC$3,COLUMN(),0)
)*DistanceShader!DY80*LightShader!DY80*(IF(OFFSET(Ghosts!$S$41,COLUMN(),0)&lt;ScreenHeight!$E81,
   1,
   (SQRT(OFFSET(Ghosts!$T$41,COLUMN(),0)-OFFSET(Ghosts!$R$41,COLUMN(),0)*ScreenHeight!$D81)-1))+IF(Ghosts!$B$35,IF(Param!$M$21,-1-POWER(0.3,Param!$M$21)/(IF(Param!$M$21&lt;20,LightShader!DY171,OFFSET(LightShader!DY171,Param!$M$21-20,0)
)+POWER(0.3,Param!$M$21)),-2),0))</f>
        <v>3.9529503661062986</v>
      </c>
      <c r="DZ80" s="53">
        <f ca="1">IF(ScreenHeight!$B81&lt;OFFSET(Radar!$AC$3,COLUMN(),0),
    Param!$B$38/ScreenHeight!$B81,
    (Param!$B$37+1/(1-OFFSET(Radar!$AD$3,COLUMN(),0)*ScreenHeight!$C81)/Param!$B$39)/OFFSET(Radar!$AC$3,COLUMN(),0)
)*DistanceShader!DZ80*LightShader!DZ80*(IF(OFFSET(Ghosts!$S$41,COLUMN(),0)&lt;ScreenHeight!$E81,
   1,
   (SQRT(OFFSET(Ghosts!$T$41,COLUMN(),0)-OFFSET(Ghosts!$R$41,COLUMN(),0)*ScreenHeight!$D81)-1))+IF(Ghosts!$B$35,IF(Param!$M$21,-1-POWER(0.3,Param!$M$21)/(IF(Param!$M$21&lt;20,LightShader!DZ171,OFFSET(LightShader!DZ171,Param!$M$21-20,0)
)+POWER(0.3,Param!$M$21)),-2),0))</f>
        <v>3.890830482293663</v>
      </c>
      <c r="EA80" s="53">
        <f ca="1">IF(ScreenHeight!$B81&lt;OFFSET(Radar!$AC$3,COLUMN(),0),
    Param!$B$38/ScreenHeight!$B81,
    (Param!$B$37+1/(1-OFFSET(Radar!$AD$3,COLUMN(),0)*ScreenHeight!$C81)/Param!$B$39)/OFFSET(Radar!$AC$3,COLUMN(),0)
)*DistanceShader!EA80*LightShader!EA80*(IF(OFFSET(Ghosts!$S$41,COLUMN(),0)&lt;ScreenHeight!$E81,
   1,
   (SQRT(OFFSET(Ghosts!$T$41,COLUMN(),0)-OFFSET(Ghosts!$R$41,COLUMN(),0)*ScreenHeight!$D81)-1))+IF(Ghosts!$B$35,IF(Param!$M$21,-1-POWER(0.3,Param!$M$21)/(IF(Param!$M$21&lt;20,LightShader!EA171,OFFSET(LightShader!EA171,Param!$M$21-20,0)
)+POWER(0.3,Param!$M$21)),-2),0))</f>
        <v>3.8295062088807126</v>
      </c>
      <c r="EB80" s="53">
        <f ca="1">IF(ScreenHeight!$B81&lt;OFFSET(Radar!$AC$3,COLUMN(),0),
    Param!$B$38/ScreenHeight!$B81,
    (Param!$B$37+1/(1-OFFSET(Radar!$AD$3,COLUMN(),0)*ScreenHeight!$C81)/Param!$B$39)/OFFSET(Radar!$AC$3,COLUMN(),0)
)*DistanceShader!EB80*LightShader!EB80*(IF(OFFSET(Ghosts!$S$41,COLUMN(),0)&lt;ScreenHeight!$E81,
   1,
   (SQRT(OFFSET(Ghosts!$T$41,COLUMN(),0)-OFFSET(Ghosts!$R$41,COLUMN(),0)*ScreenHeight!$D81)-1))+IF(Ghosts!$B$35,IF(Param!$M$21,-1-POWER(0.3,Param!$M$21)/(IF(Param!$M$21&lt;20,LightShader!EB171,OFFSET(LightShader!EB171,Param!$M$21-20,0)
)+POWER(0.3,Param!$M$21)),-2),0))</f>
        <v>3.7690117351202335</v>
      </c>
      <c r="EC80" s="53">
        <f ca="1">IF(ScreenHeight!$B81&lt;OFFSET(Radar!$AC$3,COLUMN(),0),
    Param!$B$38/ScreenHeight!$B81,
    (Param!$B$37+1/(1-OFFSET(Radar!$AD$3,COLUMN(),0)*ScreenHeight!$C81)/Param!$B$39)/OFFSET(Radar!$AC$3,COLUMN(),0)
)*DistanceShader!EC80*LightShader!EC80*(IF(OFFSET(Ghosts!$S$41,COLUMN(),0)&lt;ScreenHeight!$E81,
   1,
   (SQRT(OFFSET(Ghosts!$T$41,COLUMN(),0)-OFFSET(Ghosts!$R$41,COLUMN(),0)*ScreenHeight!$D81)-1))+IF(Ghosts!$B$35,IF(Param!$M$21,-1-POWER(0.3,Param!$M$21)/(IF(Param!$M$21&lt;20,LightShader!EC171,OFFSET(LightShader!EC171,Param!$M$21-20,0)
)+POWER(0.3,Param!$M$21)),-2),0))</f>
        <v>3.7093755504132053</v>
      </c>
      <c r="ED80" s="53">
        <f ca="1">IF(ScreenHeight!$B81&lt;OFFSET(Radar!$AC$3,COLUMN(),0),
    Param!$B$38/ScreenHeight!$B81,
    (Param!$B$37+1/(1-OFFSET(Radar!$AD$3,COLUMN(),0)*ScreenHeight!$C81)/Param!$B$39)/OFFSET(Radar!$AC$3,COLUMN(),0)
)*DistanceShader!ED80*LightShader!ED80*(IF(OFFSET(Ghosts!$S$41,COLUMN(),0)&lt;ScreenHeight!$E81,
   1,
   (SQRT(OFFSET(Ghosts!$T$41,COLUMN(),0)-OFFSET(Ghosts!$R$41,COLUMN(),0)*ScreenHeight!$D81)-1))+IF(Ghosts!$B$35,IF(Param!$M$21,-1-POWER(0.3,Param!$M$21)/(IF(Param!$M$21&lt;20,LightShader!ED171,OFFSET(LightShader!ED171,Param!$M$21-20,0)
)+POWER(0.3,Param!$M$21)),-2),0))</f>
        <v>3.6506209584366442</v>
      </c>
      <c r="EE80" s="53">
        <f ca="1">IF(ScreenHeight!$B81&lt;OFFSET(Radar!$AC$3,COLUMN(),0),
    Param!$B$38/ScreenHeight!$B81,
    (Param!$B$37+1/(1-OFFSET(Radar!$AD$3,COLUMN(),0)*ScreenHeight!$C81)/Param!$B$39)/OFFSET(Radar!$AC$3,COLUMN(),0)
)*DistanceShader!EE80*LightShader!EE80*(IF(OFFSET(Ghosts!$S$41,COLUMN(),0)&lt;ScreenHeight!$E81,
   1,
   (SQRT(OFFSET(Ghosts!$T$41,COLUMN(),0)-OFFSET(Ghosts!$R$41,COLUMN(),0)*ScreenHeight!$D81)-1))+IF(Ghosts!$B$35,IF(Param!$M$21,-1-POWER(0.3,Param!$M$21)/(IF(Param!$M$21&lt;20,LightShader!EE171,OFFSET(LightShader!EE171,Param!$M$21-20,0)
)+POWER(0.3,Param!$M$21)),-2),0))</f>
        <v>3.5927665619210254</v>
      </c>
      <c r="EF80" s="53">
        <f ca="1">IF(ScreenHeight!$B81&lt;OFFSET(Radar!$AC$3,COLUMN(),0),
    Param!$B$38/ScreenHeight!$B81,
    (Param!$B$37+1/(1-OFFSET(Radar!$AD$3,COLUMN(),0)*ScreenHeight!$C81)/Param!$B$39)/OFFSET(Radar!$AC$3,COLUMN(),0)
)*DistanceShader!EF80*LightShader!EF80*(IF(OFFSET(Ghosts!$S$41,COLUMN(),0)&lt;ScreenHeight!$E81,
   1,
   (SQRT(OFFSET(Ghosts!$T$41,COLUMN(),0)-OFFSET(Ghosts!$R$41,COLUMN(),0)*ScreenHeight!$D81)-1))+IF(Ghosts!$B$35,IF(Param!$M$21,-1-POWER(0.3,Param!$M$21)/(IF(Param!$M$21&lt;20,LightShader!EF171,OFFSET(LightShader!EF171,Param!$M$21-20,0)
)+POWER(0.3,Param!$M$21)),-2),0))</f>
        <v>3.5358267171897668</v>
      </c>
      <c r="EG80" s="53">
        <f ca="1">IF(ScreenHeight!$B81&lt;OFFSET(Radar!$AC$3,COLUMN(),0),
    Param!$B$38/ScreenHeight!$B81,
    (Param!$B$37+1/(1-OFFSET(Radar!$AD$3,COLUMN(),0)*ScreenHeight!$C81)/Param!$B$39)/OFFSET(Radar!$AC$3,COLUMN(),0)
)*DistanceShader!EG80*LightShader!EG80*(IF(OFFSET(Ghosts!$S$41,COLUMN(),0)&lt;ScreenHeight!$E81,
   1,
   (SQRT(OFFSET(Ghosts!$T$41,COLUMN(),0)-OFFSET(Ghosts!$R$41,COLUMN(),0)*ScreenHeight!$D81)-1))+IF(Ghosts!$B$35,IF(Param!$M$21,-1-POWER(0.3,Param!$M$21)/(IF(Param!$M$21&lt;20,LightShader!EG171,OFFSET(LightShader!EG171,Param!$M$21-20,0)
)+POWER(0.3,Param!$M$21)),-2),0))</f>
        <v>3.4798119582138463</v>
      </c>
      <c r="EH80" s="53">
        <f ca="1">IF(ScreenHeight!$B81&lt;OFFSET(Radar!$AC$3,COLUMN(),0),
    Param!$B$38/ScreenHeight!$B81,
    (Param!$B$37+1/(1-OFFSET(Radar!$AD$3,COLUMN(),0)*ScreenHeight!$C81)/Param!$B$39)/OFFSET(Radar!$AC$3,COLUMN(),0)
)*DistanceShader!EH80*LightShader!EH80*(IF(OFFSET(Ghosts!$S$41,COLUMN(),0)&lt;ScreenHeight!$E81,
   1,
   (SQRT(OFFSET(Ghosts!$T$41,COLUMN(),0)-OFFSET(Ghosts!$R$41,COLUMN(),0)*ScreenHeight!$D81)-1))+IF(Ghosts!$B$35,IF(Param!$M$21,-1-POWER(0.3,Param!$M$21)/(IF(Param!$M$21&lt;20,LightShader!EH171,OFFSET(LightShader!EH171,Param!$M$21-20,0)
)+POWER(0.3,Param!$M$21)),-2),0))</f>
        <v>3.4247293904461502</v>
      </c>
      <c r="EI80" s="53">
        <f ca="1">IF(ScreenHeight!$B81&lt;OFFSET(Radar!$AC$3,COLUMN(),0),
    Param!$B$38/ScreenHeight!$B81,
    (Param!$B$37+1/(1-OFFSET(Radar!$AD$3,COLUMN(),0)*ScreenHeight!$C81)/Param!$B$39)/OFFSET(Radar!$AC$3,COLUMN(),0)
)*DistanceShader!EI80*LightShader!EI80*(IF(OFFSET(Ghosts!$S$41,COLUMN(),0)&lt;ScreenHeight!$E81,
   1,
   (SQRT(OFFSET(Ghosts!$T$41,COLUMN(),0)-OFFSET(Ghosts!$R$41,COLUMN(),0)*ScreenHeight!$D81)-1))+IF(Ghosts!$B$35,IF(Param!$M$21,-1-POWER(0.3,Param!$M$21)/(IF(Param!$M$21&lt;20,LightShader!EI171,OFFSET(LightShader!EI171,Param!$M$21-20,0)
)+POWER(0.3,Param!$M$21)),-2),0))</f>
        <v>3.3705830550996057</v>
      </c>
      <c r="EJ80" s="53">
        <f ca="1">IF(ScreenHeight!$B81&lt;OFFSET(Radar!$AC$3,COLUMN(),0),
    Param!$B$38/ScreenHeight!$B81,
    (Param!$B$37+1/(1-OFFSET(Radar!$AD$3,COLUMN(),0)*ScreenHeight!$C81)/Param!$B$39)/OFFSET(Radar!$AC$3,COLUMN(),0)
)*DistanceShader!EJ80*LightShader!EJ80*(IF(OFFSET(Ghosts!$S$41,COLUMN(),0)&lt;ScreenHeight!$E81,
   1,
   (SQRT(OFFSET(Ghosts!$T$41,COLUMN(),0)-OFFSET(Ghosts!$R$41,COLUMN(),0)*ScreenHeight!$D81)-1))+IF(Ghosts!$B$35,IF(Param!$M$21,-1-POWER(0.3,Param!$M$21)/(IF(Param!$M$21&lt;20,LightShader!EJ171,OFFSET(LightShader!EJ171,Param!$M$21-20,0)
)+POWER(0.3,Param!$M$21)),-2),0))</f>
        <v>3.3173742648368196</v>
      </c>
      <c r="EK80" s="53">
        <f ca="1">IF(ScreenHeight!$B81&lt;OFFSET(Radar!$AC$3,COLUMN(),0),
    Param!$B$38/ScreenHeight!$B81,
    (Param!$B$37+1/(1-OFFSET(Radar!$AD$3,COLUMN(),0)*ScreenHeight!$C81)/Param!$B$39)/OFFSET(Radar!$AC$3,COLUMN(),0)
)*DistanceShader!EK80*LightShader!EK80*(IF(OFFSET(Ghosts!$S$41,COLUMN(),0)&lt;ScreenHeight!$E81,
   1,
   (SQRT(OFFSET(Ghosts!$T$41,COLUMN(),0)-OFFSET(Ghosts!$R$41,COLUMN(),0)*ScreenHeight!$D81)-1))+IF(Ghosts!$B$35,IF(Param!$M$21,-1-POWER(0.3,Param!$M$21)/(IF(Param!$M$21&lt;20,LightShader!EK171,OFFSET(LightShader!EK171,Param!$M$21-20,0)
)+POWER(0.3,Param!$M$21)),-2),0))</f>
        <v>3.2651019120618554</v>
      </c>
      <c r="EL80" s="53">
        <f ca="1">IF(ScreenHeight!$B81&lt;OFFSET(Radar!$AC$3,COLUMN(),0),
    Param!$B$38/ScreenHeight!$B81,
    (Param!$B$37+1/(1-OFFSET(Radar!$AD$3,COLUMN(),0)*ScreenHeight!$C81)/Param!$B$39)/OFFSET(Radar!$AC$3,COLUMN(),0)
)*DistanceShader!EL80*LightShader!EL80*(IF(OFFSET(Ghosts!$S$41,COLUMN(),0)&lt;ScreenHeight!$E81,
   1,
   (SQRT(OFFSET(Ghosts!$T$41,COLUMN(),0)-OFFSET(Ghosts!$R$41,COLUMN(),0)*ScreenHeight!$D81)-1))+IF(Ghosts!$B$35,IF(Param!$M$21,-1-POWER(0.3,Param!$M$21)/(IF(Param!$M$21&lt;20,LightShader!EL171,OFFSET(LightShader!EL171,Param!$M$21-20,0)
)+POWER(0.3,Param!$M$21)),-2),0))</f>
        <v>3.2137627511600493</v>
      </c>
      <c r="EM80" s="53">
        <f ca="1">IF(ScreenHeight!$B81&lt;OFFSET(Radar!$AC$3,COLUMN(),0),
    Param!$B$38/ScreenHeight!$B81,
    (Param!$B$37+1/(1-OFFSET(Radar!$AD$3,COLUMN(),0)*ScreenHeight!$C81)/Param!$B$39)/OFFSET(Radar!$AC$3,COLUMN(),0)
)*DistanceShader!EM80*LightShader!EM80*(IF(OFFSET(Ghosts!$S$41,COLUMN(),0)&lt;ScreenHeight!$E81,
   1,
   (SQRT(OFFSET(Ghosts!$T$41,COLUMN(),0)-OFFSET(Ghosts!$R$41,COLUMN(),0)*ScreenHeight!$D81)-1))+IF(Ghosts!$B$35,IF(Param!$M$21,-1-POWER(0.3,Param!$M$21)/(IF(Param!$M$21&lt;20,LightShader!EM171,OFFSET(LightShader!EM171,Param!$M$21-20,0)
)+POWER(0.3,Param!$M$21)),-2),0))</f>
        <v>3.1633516561317618</v>
      </c>
      <c r="EN80" s="53">
        <f ca="1">IF(ScreenHeight!$B81&lt;OFFSET(Radar!$AC$3,COLUMN(),0),
    Param!$B$38/ScreenHeight!$B81,
    (Param!$B$37+1/(1-OFFSET(Radar!$AD$3,COLUMN(),0)*ScreenHeight!$C81)/Param!$B$39)/OFFSET(Radar!$AC$3,COLUMN(),0)
)*DistanceShader!EN80*LightShader!EN80*(IF(OFFSET(Ghosts!$S$41,COLUMN(),0)&lt;ScreenHeight!$E81,
   1,
   (SQRT(OFFSET(Ghosts!$T$41,COLUMN(),0)-OFFSET(Ghosts!$R$41,COLUMN(),0)*ScreenHeight!$D81)-1))+IF(Ghosts!$B$35,IF(Param!$M$21,-1-POWER(0.3,Param!$M$21)/(IF(Param!$M$21&lt;20,LightShader!EN171,OFFSET(LightShader!EN171,Param!$M$21-20,0)
)+POWER(0.3,Param!$M$21)),-2),0))</f>
        <v>3.113861855120724</v>
      </c>
      <c r="EO80" s="53">
        <f ca="1">IF(ScreenHeight!$B81&lt;OFFSET(Radar!$AC$3,COLUMN(),0),
    Param!$B$38/ScreenHeight!$B81,
    (Param!$B$37+1/(1-OFFSET(Radar!$AD$3,COLUMN(),0)*ScreenHeight!$C81)/Param!$B$39)/OFFSET(Radar!$AC$3,COLUMN(),0)
)*DistanceShader!EO80*LightShader!EO80*(IF(OFFSET(Ghosts!$S$41,COLUMN(),0)&lt;ScreenHeight!$E81,
   1,
   (SQRT(OFFSET(Ghosts!$T$41,COLUMN(),0)-OFFSET(Ghosts!$R$41,COLUMN(),0)*ScreenHeight!$D81)-1))+IF(Ghosts!$B$35,IF(Param!$M$21,-1-POWER(0.3,Param!$M$21)/(IF(Param!$M$21&lt;20,LightShader!EO171,OFFSET(LightShader!EO171,Param!$M$21-20,0)
)+POWER(0.3,Param!$M$21)),-2),0))</f>
        <v>3.0652851433564581</v>
      </c>
      <c r="EP80" s="53">
        <f ca="1">IF(ScreenHeight!$B81&lt;OFFSET(Radar!$AC$3,COLUMN(),0),
    Param!$B$38/ScreenHeight!$B81,
    (Param!$B$37+1/(1-OFFSET(Radar!$AD$3,COLUMN(),0)*ScreenHeight!$C81)/Param!$B$39)/OFFSET(Radar!$AC$3,COLUMN(),0)
)*DistanceShader!EP80*LightShader!EP80*(IF(OFFSET(Ghosts!$S$41,COLUMN(),0)&lt;ScreenHeight!$E81,
   1,
   (SQRT(OFFSET(Ghosts!$T$41,COLUMN(),0)-OFFSET(Ghosts!$R$41,COLUMN(),0)*ScreenHeight!$D81)-1))+IF(Ghosts!$B$35,IF(Param!$M$21,-1-POWER(0.3,Param!$M$21)/(IF(Param!$M$21&lt;20,LightShader!EP171,OFFSET(LightShader!EP171,Param!$M$21-20,0)
)+POWER(0.3,Param!$M$21)),-2),0))</f>
        <v>3.017612076020745</v>
      </c>
      <c r="EQ80" s="53">
        <f ca="1">IF(ScreenHeight!$B81&lt;OFFSET(Radar!$AC$3,COLUMN(),0),
    Param!$B$38/ScreenHeight!$B81,
    (Param!$B$37+1/(1-OFFSET(Radar!$AD$3,COLUMN(),0)*ScreenHeight!$C81)/Param!$B$39)/OFFSET(Radar!$AC$3,COLUMN(),0)
)*DistanceShader!EQ80*LightShader!EQ80*(IF(OFFSET(Ghosts!$S$41,COLUMN(),0)&lt;ScreenHeight!$E81,
   1,
   (SQRT(OFFSET(Ghosts!$T$41,COLUMN(),0)-OFFSET(Ghosts!$R$41,COLUMN(),0)*ScreenHeight!$D81)-1))+IF(Ghosts!$B$35,IF(Param!$M$21,-1-POWER(0.3,Param!$M$21)/(IF(Param!$M$21&lt;20,LightShader!EQ171,OFFSET(LightShader!EQ171,Param!$M$21-20,0)
)+POWER(0.3,Param!$M$21)),-2),0))</f>
        <v>2.9708321425168203</v>
      </c>
      <c r="ER80" s="53">
        <f ca="1">IF(ScreenHeight!$B81&lt;OFFSET(Radar!$AC$3,COLUMN(),0),
    Param!$B$38/ScreenHeight!$B81,
    (Param!$B$37+1/(1-OFFSET(Radar!$AD$3,COLUMN(),0)*ScreenHeight!$C81)/Param!$B$39)/OFFSET(Radar!$AC$3,COLUMN(),0)
)*DistanceShader!ER80*LightShader!ER80*(IF(OFFSET(Ghosts!$S$41,COLUMN(),0)&lt;ScreenHeight!$E81,
   1,
   (SQRT(OFFSET(Ghosts!$T$41,COLUMN(),0)-OFFSET(Ghosts!$R$41,COLUMN(),0)*ScreenHeight!$D81)-1))+IF(Ghosts!$B$35,IF(Param!$M$21,-1-POWER(0.3,Param!$M$21)/(IF(Param!$M$21&lt;20,LightShader!ER171,OFFSET(LightShader!ER171,Param!$M$21-20,0)
)+POWER(0.3,Param!$M$21)),-2),0))</f>
        <v>2.9249339235723428</v>
      </c>
      <c r="ES80" s="53">
        <f ca="1">IF(ScreenHeight!$B81&lt;OFFSET(Radar!$AC$3,COLUMN(),0),
    Param!$B$38/ScreenHeight!$B81,
    (Param!$B$37+1/(1-OFFSET(Radar!$AD$3,COLUMN(),0)*ScreenHeight!$C81)/Param!$B$39)/OFFSET(Radar!$AC$3,COLUMN(),0)
)*DistanceShader!ES80*LightShader!ES80*(IF(OFFSET(Ghosts!$S$41,COLUMN(),0)&lt;ScreenHeight!$E81,
   1,
   (SQRT(OFFSET(Ghosts!$T$41,COLUMN(),0)-OFFSET(Ghosts!$R$41,COLUMN(),0)*ScreenHeight!$D81)-1))+IF(Ghosts!$B$35,IF(Param!$M$21,-1-POWER(0.3,Param!$M$21)/(IF(Param!$M$21&lt;20,LightShader!ES171,OFFSET(LightShader!ES171,Param!$M$21-20,0)
)+POWER(0.3,Param!$M$21)),-2),0))</f>
        <v>2.8799052325477406</v>
      </c>
      <c r="ET80" s="53">
        <f ca="1">IF(ScreenHeight!$B81&lt;OFFSET(Radar!$AC$3,COLUMN(),0),
    Param!$B$38/ScreenHeight!$B81,
    (Param!$B$37+1/(1-OFFSET(Radar!$AD$3,COLUMN(),0)*ScreenHeight!$C81)/Param!$B$39)/OFFSET(Radar!$AC$3,COLUMN(),0)
)*DistanceShader!ET80*LightShader!ET80*(IF(OFFSET(Ghosts!$S$41,COLUMN(),0)&lt;ScreenHeight!$E81,
   1,
   (SQRT(OFFSET(Ghosts!$T$41,COLUMN(),0)-OFFSET(Ghosts!$R$41,COLUMN(),0)*ScreenHeight!$D81)-1))+IF(Ghosts!$B$35,IF(Param!$M$21,-1-POWER(0.3,Param!$M$21)/(IF(Param!$M$21&lt;20,LightShader!ET171,OFFSET(LightShader!ET171,Param!$M$21-20,0)
)+POWER(0.3,Param!$M$21)),-2),0))</f>
        <v>2.8357332422539918</v>
      </c>
      <c r="EU80" s="53">
        <f ca="1">IF(ScreenHeight!$B81&lt;OFFSET(Radar!$AC$3,COLUMN(),0),
    Param!$B$38/ScreenHeight!$B81,
    (Param!$B$37+1/(1-OFFSET(Radar!$AD$3,COLUMN(),0)*ScreenHeight!$C81)/Param!$B$39)/OFFSET(Radar!$AC$3,COLUMN(),0)
)*DistanceShader!EU80*LightShader!EU80*(IF(OFFSET(Ghosts!$S$41,COLUMN(),0)&lt;ScreenHeight!$E81,
   1,
   (SQRT(OFFSET(Ghosts!$T$41,COLUMN(),0)-OFFSET(Ghosts!$R$41,COLUMN(),0)*ScreenHeight!$D81)-1))+IF(Ghosts!$B$35,IF(Param!$M$21,-1-POWER(0.3,Param!$M$21)/(IF(Param!$M$21&lt;20,LightShader!EU171,OFFSET(LightShader!EU171,Param!$M$21-20,0)
)+POWER(0.3,Param!$M$21)),-2),0))</f>
        <v>2.7924045985111805</v>
      </c>
      <c r="EV80" s="53">
        <f ca="1">IF(ScreenHeight!$B81&lt;OFFSET(Radar!$AC$3,COLUMN(),0),
    Param!$B$38/ScreenHeight!$B81,
    (Param!$B$37+1/(1-OFFSET(Radar!$AD$3,COLUMN(),0)*ScreenHeight!$C81)/Param!$B$39)/OFFSET(Radar!$AC$3,COLUMN(),0)
)*DistanceShader!EV80*LightShader!EV80*(IF(OFFSET(Ghosts!$S$41,COLUMN(),0)&lt;ScreenHeight!$E81,
   1,
   (SQRT(OFFSET(Ghosts!$T$41,COLUMN(),0)-OFFSET(Ghosts!$R$41,COLUMN(),0)*ScreenHeight!$D81)-1))+IF(Ghosts!$B$35,IF(Param!$M$21,-1-POWER(0.3,Param!$M$21)/(IF(Param!$M$21&lt;20,LightShader!EV171,OFFSET(LightShader!EV171,Param!$M$21-20,0)
)+POWER(0.3,Param!$M$21)),-2),0))</f>
        <v>2.7499055216037358</v>
      </c>
      <c r="EW80" s="53">
        <f ca="1">IF(ScreenHeight!$B81&lt;OFFSET(Radar!$AC$3,COLUMN(),0),
    Param!$B$38/ScreenHeight!$B81,
    (Param!$B$37+1/(1-OFFSET(Radar!$AD$3,COLUMN(),0)*ScreenHeight!$C81)/Param!$B$39)/OFFSET(Radar!$AC$3,COLUMN(),0)
)*DistanceShader!EW80*LightShader!EW80*(IF(OFFSET(Ghosts!$S$41,COLUMN(),0)&lt;ScreenHeight!$E81,
   1,
   (SQRT(OFFSET(Ghosts!$T$41,COLUMN(),0)-OFFSET(Ghosts!$R$41,COLUMN(),0)*ScreenHeight!$D81)-1))+IF(Ghosts!$B$35,IF(Param!$M$21,-1-POWER(0.3,Param!$M$21)/(IF(Param!$M$21&lt;20,LightShader!EW171,OFFSET(LightShader!EW171,Param!$M$21-20,0)
)+POWER(0.3,Param!$M$21)),-2),0))</f>
        <v>2.7082218967119727</v>
      </c>
      <c r="EX80" s="53">
        <f ca="1">IF(ScreenHeight!$B81&lt;OFFSET(Radar!$AC$3,COLUMN(),0),
    Param!$B$38/ScreenHeight!$B81,
    (Param!$B$37+1/(1-OFFSET(Radar!$AD$3,COLUMN(),0)*ScreenHeight!$C81)/Param!$B$39)/OFFSET(Radar!$AC$3,COLUMN(),0)
)*DistanceShader!EX80*LightShader!EX80*(IF(OFFSET(Ghosts!$S$41,COLUMN(),0)&lt;ScreenHeight!$E81,
   1,
   (SQRT(OFFSET(Ghosts!$T$41,COLUMN(),0)-OFFSET(Ghosts!$R$41,COLUMN(),0)*ScreenHeight!$D81)-1))+IF(Ghosts!$B$35,IF(Param!$M$21,-1-POWER(0.3,Param!$M$21)/(IF(Param!$M$21&lt;20,LightShader!EX171,OFFSET(LightShader!EX171,Param!$M$21-20,0)
)+POWER(0.3,Param!$M$21)),-2),0))</f>
        <v>2.6673393543238508</v>
      </c>
      <c r="EY80" s="53">
        <f ca="1">IF(ScreenHeight!$B81&lt;OFFSET(Radar!$AC$3,COLUMN(),0),
    Param!$B$38/ScreenHeight!$B81,
    (Param!$B$37+1/(1-OFFSET(Radar!$AD$3,COLUMN(),0)*ScreenHeight!$C81)/Param!$B$39)/OFFSET(Radar!$AC$3,COLUMN(),0)
)*DistanceShader!EY80*LightShader!EY80*(IF(OFFSET(Ghosts!$S$41,COLUMN(),0)&lt;ScreenHeight!$E81,
   1,
   (SQRT(OFFSET(Ghosts!$T$41,COLUMN(),0)-OFFSET(Ghosts!$R$41,COLUMN(),0)*ScreenHeight!$D81)-1))+IF(Ghosts!$B$35,IF(Param!$M$21,-1-POWER(0.3,Param!$M$21)/(IF(Param!$M$21&lt;20,LightShader!EY171,OFFSET(LightShader!EY171,Param!$M$21-20,0)
)+POWER(0.3,Param!$M$21)),-2),0))</f>
        <v>2.6272433415568264</v>
      </c>
      <c r="EZ80" s="53">
        <f ca="1">IF(ScreenHeight!$B81&lt;OFFSET(Radar!$AC$3,COLUMN(),0),
    Param!$B$38/ScreenHeight!$B81,
    (Param!$B$37+1/(1-OFFSET(Radar!$AD$3,COLUMN(),0)*ScreenHeight!$C81)/Param!$B$39)/OFFSET(Radar!$AC$3,COLUMN(),0)
)*DistanceShader!EZ80*LightShader!EZ80*(IF(OFFSET(Ghosts!$S$41,COLUMN(),0)&lt;ScreenHeight!$E81,
   1,
   (SQRT(OFFSET(Ghosts!$T$41,COLUMN(),0)-OFFSET(Ghosts!$R$41,COLUMN(),0)*ScreenHeight!$D81)-1))+IF(Ghosts!$B$35,IF(Param!$M$21,-1-POWER(0.3,Param!$M$21)/(IF(Param!$M$21&lt;20,LightShader!EZ171,OFFSET(LightShader!EZ171,Param!$M$21-20,0)
)+POWER(0.3,Param!$M$21)),-2),0))</f>
        <v>2.5879191852482362</v>
      </c>
      <c r="FA80" s="53">
        <f ca="1">IF(ScreenHeight!$B81&lt;OFFSET(Radar!$AC$3,COLUMN(),0),
    Param!$B$38/ScreenHeight!$B81,
    (Param!$B$37+1/(1-OFFSET(Radar!$AD$3,COLUMN(),0)*ScreenHeight!$C81)/Param!$B$39)/OFFSET(Radar!$AC$3,COLUMN(),0)
)*DistanceShader!FA80*LightShader!FA80*(IF(OFFSET(Ghosts!$S$41,COLUMN(),0)&lt;ScreenHeight!$E81,
   1,
   (SQRT(OFFSET(Ghosts!$T$41,COLUMN(),0)-OFFSET(Ghosts!$R$41,COLUMN(),0)*ScreenHeight!$D81)-1))+IF(Ghosts!$B$35,IF(Param!$M$21,-1-POWER(0.3,Param!$M$21)/(IF(Param!$M$21&lt;20,LightShader!FA171,OFFSET(LightShader!FA171,Param!$M$21-20,0)
)+POWER(0.3,Param!$M$21)),-2),0))</f>
        <v>2.5493521476041892</v>
      </c>
      <c r="FB80" s="53">
        <f ca="1">IF(ScreenHeight!$B81&lt;OFFSET(Radar!$AC$3,COLUMN(),0),
    Param!$B$38/ScreenHeight!$B81,
    (Param!$B$37+1/(1-OFFSET(Radar!$AD$3,COLUMN(),0)*ScreenHeight!$C81)/Param!$B$39)/OFFSET(Radar!$AC$3,COLUMN(),0)
)*DistanceShader!FB80*LightShader!FB80*(IF(OFFSET(Ghosts!$S$41,COLUMN(),0)&lt;ScreenHeight!$E81,
   1,
   (SQRT(OFFSET(Ghosts!$T$41,COLUMN(),0)-OFFSET(Ghosts!$R$41,COLUMN(),0)*ScreenHeight!$D81)-1))+IF(Ghosts!$B$35,IF(Param!$M$21,-1-POWER(0.3,Param!$M$21)/(IF(Param!$M$21&lt;20,LightShader!FB171,OFFSET(LightShader!FB171,Param!$M$21-20,0)
)+POWER(0.3,Param!$M$21)),-2),0))</f>
        <v>2.5115274751320582</v>
      </c>
      <c r="FC80" s="53">
        <f ca="1">IF(ScreenHeight!$B81&lt;OFFSET(Radar!$AC$3,COLUMN(),0),
    Param!$B$38/ScreenHeight!$B81,
    (Param!$B$37+1/(1-OFFSET(Radar!$AD$3,COLUMN(),0)*ScreenHeight!$C81)/Param!$B$39)/OFFSET(Radar!$AC$3,COLUMN(),0)
)*DistanceShader!FC80*LightShader!FC80*(IF(OFFSET(Ghosts!$S$41,COLUMN(),0)&lt;ScreenHeight!$E81,
   1,
   (SQRT(OFFSET(Ghosts!$T$41,COLUMN(),0)-OFFSET(Ghosts!$R$41,COLUMN(),0)*ScreenHeight!$D81)-1))+IF(Ghosts!$B$35,IF(Param!$M$21,-1-POWER(0.3,Param!$M$21)/(IF(Param!$M$21&lt;20,LightShader!FC171,OFFSET(LightShader!FC171,Param!$M$21-20,0)
)+POWER(0.3,Param!$M$21)),-2),0))</f>
        <v>2.4744304415204348</v>
      </c>
      <c r="FD80" s="53">
        <f ca="1">IF(ScreenHeight!$B81&lt;OFFSET(Radar!$AC$3,COLUMN(),0),
    Param!$B$38/ScreenHeight!$B81,
    (Param!$B$37+1/(1-OFFSET(Radar!$AD$3,COLUMN(),0)*ScreenHeight!$C81)/Param!$B$39)/OFFSET(Radar!$AC$3,COLUMN(),0)
)*DistanceShader!FD80*LightShader!FD80*(IF(OFFSET(Ghosts!$S$41,COLUMN(),0)&lt;ScreenHeight!$E81,
   1,
   (SQRT(OFFSET(Ghosts!$T$41,COLUMN(),0)-OFFSET(Ghosts!$R$41,COLUMN(),0)*ScreenHeight!$D81)-1))+IF(Ghosts!$B$35,IF(Param!$M$21,-1-POWER(0.3,Param!$M$21)/(IF(Param!$M$21&lt;20,LightShader!FD171,OFFSET(LightShader!FD171,Param!$M$21-20,0)
)+POWER(0.3,Param!$M$21)),-2),0))</f>
        <v>2.4380463850730312</v>
      </c>
      <c r="FE80" s="53">
        <f ca="1">IF(ScreenHeight!$B81&lt;OFFSET(Radar!$AC$3,COLUMN(),0),
    Param!$B$38/ScreenHeight!$B81,
    (Param!$B$37+1/(1-OFFSET(Radar!$AD$3,COLUMN(),0)*ScreenHeight!$C81)/Param!$B$39)/OFFSET(Radar!$AC$3,COLUMN(),0)
)*DistanceShader!FE80*LightShader!FE80*(IF(OFFSET(Ghosts!$S$41,COLUMN(),0)&lt;ScreenHeight!$E81,
   1,
   (SQRT(OFFSET(Ghosts!$T$41,COLUMN(),0)-OFFSET(Ghosts!$R$41,COLUMN(),0)*ScreenHeight!$D81)-1))+IF(Ghosts!$B$35,IF(Param!$M$21,-1-POWER(0.3,Param!$M$21)/(IF(Param!$M$21&lt;20,LightShader!FE171,OFFSET(LightShader!FE171,Param!$M$21-20,0)
)+POWER(0.3,Param!$M$21)),-2),0))</f>
        <v>2.4023607412494776</v>
      </c>
      <c r="FF80" s="53">
        <f ca="1">IF(ScreenHeight!$B81&lt;OFFSET(Radar!$AC$3,COLUMN(),0),
    Param!$B$38/ScreenHeight!$B81,
    (Param!$B$37+1/(1-OFFSET(Radar!$AD$3,COLUMN(),0)*ScreenHeight!$C81)/Param!$B$39)/OFFSET(Radar!$AC$3,COLUMN(),0)
)*DistanceShader!FF80*LightShader!FF80*(IF(OFFSET(Ghosts!$S$41,COLUMN(),0)&lt;ScreenHeight!$E81,
   1,
   (SQRT(OFFSET(Ghosts!$T$41,COLUMN(),0)-OFFSET(Ghosts!$R$41,COLUMN(),0)*ScreenHeight!$D81)-1))+IF(Ghosts!$B$35,IF(Param!$M$21,-1-POWER(0.3,Param!$M$21)/(IF(Param!$M$21&lt;20,LightShader!FF171,OFFSET(LightShader!FF171,Param!$M$21-20,0)
)+POWER(0.3,Param!$M$21)),-2),0))</f>
        <v>2.3673590708162924</v>
      </c>
      <c r="FG80" s="53">
        <f ca="1">IF(ScreenHeight!$B81&lt;OFFSET(Radar!$AC$3,COLUMN(),0),
    Param!$B$38/ScreenHeight!$B81,
    (Param!$B$37+1/(1-OFFSET(Radar!$AD$3,COLUMN(),0)*ScreenHeight!$C81)/Param!$B$39)/OFFSET(Radar!$AC$3,COLUMN(),0)
)*DistanceShader!FG80*LightShader!FG80*(IF(OFFSET(Ghosts!$S$41,COLUMN(),0)&lt;ScreenHeight!$E81,
   1,
   (SQRT(OFFSET(Ghosts!$T$41,COLUMN(),0)-OFFSET(Ghosts!$R$41,COLUMN(),0)*ScreenHeight!$D81)-1))+IF(Ghosts!$B$35,IF(Param!$M$21,-1-POWER(0.3,Param!$M$21)/(IF(Param!$M$21&lt;20,LightShader!FG171,OFFSET(LightShader!FG171,Param!$M$21-20,0)
)+POWER(0.3,Param!$M$21)),-2),0))</f>
        <v>2.333027084065217</v>
      </c>
      <c r="FH80" s="53">
        <f ca="1">IF(ScreenHeight!$B81&lt;OFFSET(Radar!$AC$3,COLUMN(),0),
    Param!$B$38/ScreenHeight!$B81,
    (Param!$B$37+1/(1-OFFSET(Radar!$AD$3,COLUMN(),0)*ScreenHeight!$C81)/Param!$B$39)/OFFSET(Radar!$AC$3,COLUMN(),0)
)*DistanceShader!FH80*LightShader!FH80*(IF(OFFSET(Ghosts!$S$41,COLUMN(),0)&lt;ScreenHeight!$E81,
   1,
   (SQRT(OFFSET(Ghosts!$T$41,COLUMN(),0)-OFFSET(Ghosts!$R$41,COLUMN(),0)*ScreenHeight!$D81)-1))+IF(Ghosts!$B$35,IF(Param!$M$21,-1-POWER(0.3,Param!$M$21)/(IF(Param!$M$21&lt;20,LightShader!FH171,OFFSET(LightShader!FH171,Param!$M$21-20,0)
)+POWER(0.3,Param!$M$21)),-2),0))</f>
        <v>2.2993506615137398</v>
      </c>
      <c r="FI80" s="53">
        <f ca="1">IF(ScreenHeight!$B81&lt;OFFSET(Radar!$AC$3,COLUMN(),0),
    Param!$B$38/ScreenHeight!$B81,
    (Param!$B$37+1/(1-OFFSET(Radar!$AD$3,COLUMN(),0)*ScreenHeight!$C81)/Param!$B$39)/OFFSET(Radar!$AC$3,COLUMN(),0)
)*DistanceShader!FI80*LightShader!FI80*(IF(OFFSET(Ghosts!$S$41,COLUMN(),0)&lt;ScreenHeight!$E81,
   1,
   (SQRT(OFFSET(Ghosts!$T$41,COLUMN(),0)-OFFSET(Ghosts!$R$41,COLUMN(),0)*ScreenHeight!$D81)-1))+IF(Ghosts!$B$35,IF(Param!$M$21,-1-POWER(0.3,Param!$M$21)/(IF(Param!$M$21&lt;20,LightShader!FI171,OFFSET(LightShader!FI171,Param!$M$21-20,0)
)+POWER(0.3,Param!$M$21)),-2),0))</f>
        <v>2.2663158714635561</v>
      </c>
      <c r="FJ80" s="53">
        <f ca="1">IF(ScreenHeight!$B81&lt;OFFSET(Radar!$AC$3,COLUMN(),0),
    Param!$B$38/ScreenHeight!$B81,
    (Param!$B$37+1/(1-OFFSET(Radar!$AD$3,COLUMN(),0)*ScreenHeight!$C81)/Param!$B$39)/OFFSET(Radar!$AC$3,COLUMN(),0)
)*DistanceShader!FJ80*LightShader!FJ80*(IF(OFFSET(Ghosts!$S$41,COLUMN(),0)&lt;ScreenHeight!$E81,
   1,
   (SQRT(OFFSET(Ghosts!$T$41,COLUMN(),0)-OFFSET(Ghosts!$R$41,COLUMN(),0)*ScreenHeight!$D81)-1))+IF(Ghosts!$B$35,IF(Param!$M$21,-1-POWER(0.3,Param!$M$21)/(IF(Param!$M$21&lt;20,LightShader!FJ171,OFFSET(LightShader!FJ171,Param!$M$21-20,0)
)+POWER(0.3,Param!$M$21)),-2),0))</f>
        <v>2.2339089847569285</v>
      </c>
      <c r="FK80" s="53">
        <f ca="1">IF(ScreenHeight!$B81&lt;OFFSET(Radar!$AC$3,COLUMN(),0),
    Param!$B$38/ScreenHeight!$B81,
    (Param!$B$37+1/(1-OFFSET(Radar!$AD$3,COLUMN(),0)*ScreenHeight!$C81)/Param!$B$39)/OFFSET(Radar!$AC$3,COLUMN(),0)
)*DistanceShader!FK80*LightShader!FK80*(IF(OFFSET(Ghosts!$S$41,COLUMN(),0)&lt;ScreenHeight!$E81,
   1,
   (SQRT(OFFSET(Ghosts!$T$41,COLUMN(),0)-OFFSET(Ghosts!$R$41,COLUMN(),0)*ScreenHeight!$D81)-1))+IF(Ghosts!$B$35,IF(Param!$M$21,-1-POWER(0.3,Param!$M$21)/(IF(Param!$M$21&lt;20,LightShader!FK171,OFFSET(LightShader!FK171,Param!$M$21-20,0)
)+POWER(0.3,Param!$M$21)),-2),0))</f>
        <v>2.202116487038094</v>
      </c>
      <c r="FL80" s="53">
        <f ca="1">IF(ScreenHeight!$B81&lt;OFFSET(Radar!$AC$3,COLUMN(),0),
    Param!$B$38/ScreenHeight!$B81,
    (Param!$B$37+1/(1-OFFSET(Radar!$AD$3,COLUMN(),0)*ScreenHeight!$C81)/Param!$B$39)/OFFSET(Radar!$AC$3,COLUMN(),0)
)*DistanceShader!FL80*LightShader!FL80*(IF(OFFSET(Ghosts!$S$41,COLUMN(),0)&lt;ScreenHeight!$E81,
   1,
   (SQRT(OFFSET(Ghosts!$T$41,COLUMN(),0)-OFFSET(Ghosts!$R$41,COLUMN(),0)*ScreenHeight!$D81)-1))+IF(Ghosts!$B$35,IF(Param!$M$21,-1-POWER(0.3,Param!$M$21)/(IF(Param!$M$21&lt;20,LightShader!FL171,OFFSET(LightShader!FL171,Param!$M$21-20,0)
)+POWER(0.3,Param!$M$21)),-2),0))</f>
        <v>2.1709250887969813</v>
      </c>
      <c r="FM80" s="53">
        <f ca="1">IF(ScreenHeight!$B81&lt;OFFSET(Radar!$AC$3,COLUMN(),0),
    Param!$B$38/ScreenHeight!$B81,
    (Param!$B$37+1/(1-OFFSET(Radar!$AD$3,COLUMN(),0)*ScreenHeight!$C81)/Param!$B$39)/OFFSET(Radar!$AC$3,COLUMN(),0)
)*DistanceShader!FM80*LightShader!FM80*(IF(OFFSET(Ghosts!$S$41,COLUMN(),0)&lt;ScreenHeight!$E81,
   1,
   (SQRT(OFFSET(Ghosts!$T$41,COLUMN(),0)-OFFSET(Ghosts!$R$41,COLUMN(),0)*ScreenHeight!$D81)-1))+IF(Ghosts!$B$35,IF(Param!$M$21,-1-POWER(0.3,Param!$M$21)/(IF(Param!$M$21&lt;20,LightShader!FM171,OFFSET(LightShader!FM171,Param!$M$21-20,0)
)+POWER(0.3,Param!$M$21)),-2),0))</f>
        <v>2.1403217334451359</v>
      </c>
      <c r="FN80" s="53">
        <f ca="1">IF(ScreenHeight!$B81&lt;OFFSET(Radar!$AC$3,COLUMN(),0),
    Param!$B$38/ScreenHeight!$B81,
    (Param!$B$37+1/(1-OFFSET(Radar!$AD$3,COLUMN(),0)*ScreenHeight!$C81)/Param!$B$39)/OFFSET(Radar!$AC$3,COLUMN(),0)
)*DistanceShader!FN80*LightShader!FN80*(IF(OFFSET(Ghosts!$S$41,COLUMN(),0)&lt;ScreenHeight!$E81,
   1,
   (SQRT(OFFSET(Ghosts!$T$41,COLUMN(),0)-OFFSET(Ghosts!$R$41,COLUMN(),0)*ScreenHeight!$D81)-1))+IF(Ghosts!$B$35,IF(Param!$M$21,-1-POWER(0.3,Param!$M$21)/(IF(Param!$M$21&lt;20,LightShader!FN171,OFFSET(LightShader!FN171,Param!$M$21-20,0)
)+POWER(0.3,Param!$M$21)),-2),0))</f>
        <v>2.1102936036489512</v>
      </c>
      <c r="FO80" s="53">
        <f ca="1">IF(ScreenHeight!$B81&lt;OFFSET(Radar!$AC$3,COLUMN(),0),
    Param!$B$38/ScreenHeight!$B81,
    (Param!$B$37+1/(1-OFFSET(Radar!$AD$3,COLUMN(),0)*ScreenHeight!$C81)/Param!$B$39)/OFFSET(Radar!$AC$3,COLUMN(),0)
)*DistanceShader!FO80*LightShader!FO80*(IF(OFFSET(Ghosts!$S$41,COLUMN(),0)&lt;ScreenHeight!$E81,
   1,
   (SQRT(OFFSET(Ghosts!$T$41,COLUMN(),0)-OFFSET(Ghosts!$R$41,COLUMN(),0)*ScreenHeight!$D81)-1))+IF(Ghosts!$B$35,IF(Param!$M$21,-1-POWER(0.3,Param!$M$21)/(IF(Param!$M$21&lt;20,LightShader!FO171,OFFSET(LightShader!FO171,Param!$M$21-20,0)
)+POWER(0.3,Param!$M$21)),-2),0))</f>
        <v>2.0808281261226691</v>
      </c>
      <c r="FP80" s="53">
        <f ca="1">IF(ScreenHeight!$B81&lt;OFFSET(Radar!$AC$3,COLUMN(),0),
    Param!$B$38/ScreenHeight!$B81,
    (Param!$B$37+1/(1-OFFSET(Radar!$AD$3,COLUMN(),0)*ScreenHeight!$C81)/Param!$B$39)/OFFSET(Radar!$AC$3,COLUMN(),0)
)*DistanceShader!FP80*LightShader!FP80*(IF(OFFSET(Ghosts!$S$41,COLUMN(),0)&lt;ScreenHeight!$E81,
   1,
   (SQRT(OFFSET(Ghosts!$T$41,COLUMN(),0)-OFFSET(Ghosts!$R$41,COLUMN(),0)*ScreenHeight!$D81)-1))+IF(Ghosts!$B$35,IF(Param!$M$21,-1-POWER(0.3,Param!$M$21)/(IF(Param!$M$21&lt;20,LightShader!FP171,OFFSET(LightShader!FP171,Param!$M$21-20,0)
)+POWER(0.3,Param!$M$21)),-2),0))</f>
        <v>2.0519129750631526</v>
      </c>
      <c r="FQ80" s="53">
        <f ca="1">IF(ScreenHeight!$B81&lt;OFFSET(Radar!$AC$3,COLUMN(),0),
    Param!$B$38/ScreenHeight!$B81,
    (Param!$B$37+1/(1-OFFSET(Radar!$AD$3,COLUMN(),0)*ScreenHeight!$C81)/Param!$B$39)/OFFSET(Radar!$AC$3,COLUMN(),0)
)*DistanceShader!FQ80*LightShader!FQ80*(IF(OFFSET(Ghosts!$S$41,COLUMN(),0)&lt;ScreenHeight!$E81,
   1,
   (SQRT(OFFSET(Ghosts!$T$41,COLUMN(),0)-OFFSET(Ghosts!$R$41,COLUMN(),0)*ScreenHeight!$D81)-1))+IF(Ghosts!$B$35,IF(Param!$M$21,-1-POWER(0.3,Param!$M$21)/(IF(Param!$M$21&lt;20,LightShader!FQ171,OFFSET(LightShader!FQ171,Param!$M$21-20,0)
)+POWER(0.3,Param!$M$21)),-2),0))</f>
        <v>2.0235360743897979</v>
      </c>
      <c r="FR80" s="53">
        <f ca="1">IF(ScreenHeight!$B81&lt;OFFSET(Radar!$AC$3,COLUMN(),0),
    Param!$B$38/ScreenHeight!$B81,
    (Param!$B$37+1/(1-OFFSET(Radar!$AD$3,COLUMN(),0)*ScreenHeight!$C81)/Param!$B$39)/OFFSET(Radar!$AC$3,COLUMN(),0)
)*DistanceShader!FR80*LightShader!FR80*(IF(OFFSET(Ghosts!$S$41,COLUMN(),0)&lt;ScreenHeight!$E81,
   1,
   (SQRT(OFFSET(Ghosts!$T$41,COLUMN(),0)-OFFSET(Ghosts!$R$41,COLUMN(),0)*ScreenHeight!$D81)-1))+IF(Ghosts!$B$35,IF(Param!$M$21,-1-POWER(0.3,Param!$M$21)/(IF(Param!$M$21&lt;20,LightShader!FR171,OFFSET(LightShader!FR171,Param!$M$21-20,0)
)+POWER(0.3,Param!$M$21)),-2),0))</f>
        <v>1.9956855989361642</v>
      </c>
      <c r="FS80" s="53">
        <f ca="1">IF(ScreenHeight!$B81&lt;OFFSET(Radar!$AC$3,COLUMN(),0),
    Param!$B$38/ScreenHeight!$B81,
    (Param!$B$37+1/(1-OFFSET(Radar!$AD$3,COLUMN(),0)*ScreenHeight!$C81)/Param!$B$39)/OFFSET(Radar!$AC$3,COLUMN(),0)
)*DistanceShader!FS80*LightShader!FS80*(IF(OFFSET(Ghosts!$S$41,COLUMN(),0)&lt;ScreenHeight!$E81,
   1,
   (SQRT(OFFSET(Ghosts!$T$41,COLUMN(),0)-OFFSET(Ghosts!$R$41,COLUMN(),0)*ScreenHeight!$D81)-1))+IF(Ghosts!$B$35,IF(Param!$M$21,-1-POWER(0.3,Param!$M$21)/(IF(Param!$M$21&lt;20,LightShader!FS171,OFFSET(LightShader!FS171,Param!$M$21-20,0)
)+POWER(0.3,Param!$M$21)),-2),0))</f>
        <v>1.9683499747246174</v>
      </c>
      <c r="FT80" s="53">
        <f ca="1">IF(ScreenHeight!$B81&lt;OFFSET(Radar!$AC$3,COLUMN(),0),
    Param!$B$38/ScreenHeight!$B81,
    (Param!$B$37+1/(1-OFFSET(Radar!$AD$3,COLUMN(),0)*ScreenHeight!$C81)/Param!$B$39)/OFFSET(Radar!$AC$3,COLUMN(),0)
)*DistanceShader!FT80*LightShader!FT80*(IF(OFFSET(Ghosts!$S$41,COLUMN(),0)&lt;ScreenHeight!$E81,
   1,
   (SQRT(OFFSET(Ghosts!$T$41,COLUMN(),0)-OFFSET(Ghosts!$R$41,COLUMN(),0)*ScreenHeight!$D81)-1))+IF(Ghosts!$B$35,IF(Param!$M$21,-1-POWER(0.3,Param!$M$21)/(IF(Param!$M$21&lt;20,LightShader!FT171,OFFSET(LightShader!FT171,Param!$M$21-20,0)
)+POWER(0.3,Param!$M$21)),-2),0))</f>
        <v>1.9415178784415905</v>
      </c>
      <c r="FU80" s="53">
        <f ca="1">IF(ScreenHeight!$B81&lt;OFFSET(Radar!$AC$3,COLUMN(),0),
    Param!$B$38/ScreenHeight!$B81,
    (Param!$B$37+1/(1-OFFSET(Radar!$AD$3,COLUMN(),0)*ScreenHeight!$C81)/Param!$B$39)/OFFSET(Radar!$AC$3,COLUMN(),0)
)*DistanceShader!FU80*LightShader!FU80*(IF(OFFSET(Ghosts!$S$41,COLUMN(),0)&lt;ScreenHeight!$E81,
   1,
   (SQRT(OFFSET(Ghosts!$T$41,COLUMN(),0)-OFFSET(Ghosts!$R$41,COLUMN(),0)*ScreenHeight!$D81)-1))+IF(Ghosts!$B$35,IF(Param!$M$21,-1-POWER(0.3,Param!$M$21)/(IF(Param!$M$21&lt;20,LightShader!FU171,OFFSET(LightShader!FU171,Param!$M$21-20,0)
)+POWER(0.3,Param!$M$21)),-2),0))</f>
        <v>1.9151782362185676</v>
      </c>
      <c r="FV80" s="53">
        <f ca="1">IF(ScreenHeight!$B81&lt;OFFSET(Radar!$AC$3,COLUMN(),0),
    Param!$B$38/ScreenHeight!$B81,
    (Param!$B$37+1/(1-OFFSET(Radar!$AD$3,COLUMN(),0)*ScreenHeight!$C81)/Param!$B$39)/OFFSET(Radar!$AC$3,COLUMN(),0)
)*DistanceShader!FV80*LightShader!FV80*(IF(OFFSET(Ghosts!$S$41,COLUMN(),0)&lt;ScreenHeight!$E81,
   1,
   (SQRT(OFFSET(Ghosts!$T$41,COLUMN(),0)-OFFSET(Ghosts!$R$41,COLUMN(),0)*ScreenHeight!$D81)-1))+IF(Ghosts!$B$35,IF(Param!$M$21,-1-POWER(0.3,Param!$M$21)/(IF(Param!$M$21&lt;20,LightShader!FV171,OFFSET(LightShader!FV171,Param!$M$21-20,0)
)+POWER(0.3,Param!$M$21)),-2),0))</f>
        <v>1.8893202218127352</v>
      </c>
      <c r="FW80" s="53">
        <f ca="1">IF(ScreenHeight!$B81&lt;OFFSET(Radar!$AC$3,COLUMN(),0),
    Param!$B$38/ScreenHeight!$B81,
    (Param!$B$37+1/(1-OFFSET(Radar!$AD$3,COLUMN(),0)*ScreenHeight!$C81)/Param!$B$39)/OFFSET(Radar!$AC$3,COLUMN(),0)
)*DistanceShader!FW80*LightShader!FW80*(IF(OFFSET(Ghosts!$S$41,COLUMN(),0)&lt;ScreenHeight!$E81,
   1,
   (SQRT(OFFSET(Ghosts!$T$41,COLUMN(),0)-OFFSET(Ghosts!$R$41,COLUMN(),0)*ScreenHeight!$D81)-1))+IF(Ghosts!$B$35,IF(Param!$M$21,-1-POWER(0.3,Param!$M$21)/(IF(Param!$M$21&lt;20,LightShader!FW171,OFFSET(LightShader!FW171,Param!$M$21-20,0)
)+POWER(0.3,Param!$M$21)),-2),0))</f>
        <v>1.8639332542711209</v>
      </c>
      <c r="FX80" s="53">
        <f ca="1">IF(ScreenHeight!$B81&lt;OFFSET(Radar!$AC$3,COLUMN(),0),
    Param!$B$38/ScreenHeight!$B81,
    (Param!$B$37+1/(1-OFFSET(Radar!$AD$3,COLUMN(),0)*ScreenHeight!$C81)/Param!$B$39)/OFFSET(Radar!$AC$3,COLUMN(),0)
)*DistanceShader!FX80*LightShader!FX80*(IF(OFFSET(Ghosts!$S$41,COLUMN(),0)&lt;ScreenHeight!$E81,
   1,
   (SQRT(OFFSET(Ghosts!$T$41,COLUMN(),0)-OFFSET(Ghosts!$R$41,COLUMN(),0)*ScreenHeight!$D81)-1))+IF(Ghosts!$B$35,IF(Param!$M$21,-1-POWER(0.3,Param!$M$21)/(IF(Param!$M$21&lt;20,LightShader!FX171,OFFSET(LightShader!FX171,Param!$M$21-20,0)
)+POWER(0.3,Param!$M$21)),-2),0))</f>
        <v>1.8390069951529409</v>
      </c>
      <c r="FY80" s="53">
        <f ca="1">IF(ScreenHeight!$B81&lt;OFFSET(Radar!$AC$3,COLUMN(),0),
    Param!$B$38/ScreenHeight!$B81,
    (Param!$B$37+1/(1-OFFSET(Radar!$AD$3,COLUMN(),0)*ScreenHeight!$C81)/Param!$B$39)/OFFSET(Radar!$AC$3,COLUMN(),0)
)*DistanceShader!FY80*LightShader!FY80*(IF(OFFSET(Ghosts!$S$41,COLUMN(),0)&lt;ScreenHeight!$E81,
   1,
   (SQRT(OFFSET(Ghosts!$T$41,COLUMN(),0)-OFFSET(Ghosts!$R$41,COLUMN(),0)*ScreenHeight!$D81)-1))+IF(Ghosts!$B$35,IF(Param!$M$21,-1-POWER(0.3,Param!$M$21)/(IF(Param!$M$21&lt;20,LightShader!FY171,OFFSET(LightShader!FY171,Param!$M$21-20,0)
)+POWER(0.3,Param!$M$21)),-2),0))</f>
        <v>1.8145313453766843</v>
      </c>
      <c r="FZ80" s="53">
        <f ca="1">IF(ScreenHeight!$B81&lt;OFFSET(Radar!$AC$3,COLUMN(),0),
    Param!$B$38/ScreenHeight!$B81,
    (Param!$B$37+1/(1-OFFSET(Radar!$AD$3,COLUMN(),0)*ScreenHeight!$C81)/Param!$B$39)/OFFSET(Radar!$AC$3,COLUMN(),0)
)*DistanceShader!FZ80*LightShader!FZ80*(IF(OFFSET(Ghosts!$S$41,COLUMN(),0)&lt;ScreenHeight!$E81,
   1,
   (SQRT(OFFSET(Ghosts!$T$41,COLUMN(),0)-OFFSET(Ghosts!$R$41,COLUMN(),0)*ScreenHeight!$D81)-1))+IF(Ghosts!$B$35,IF(Param!$M$21,-1-POWER(0.3,Param!$M$21)/(IF(Param!$M$21&lt;20,LightShader!FZ171,OFFSET(LightShader!FZ171,Param!$M$21-20,0)
)+POWER(0.3,Param!$M$21)),-2),0))</f>
        <v>1.7904964417510962</v>
      </c>
      <c r="GA80" s="53">
        <f ca="1">IF(ScreenHeight!$B81&lt;OFFSET(Radar!$AC$3,COLUMN(),0),
    Param!$B$38/ScreenHeight!$B81,
    (Param!$B$37+1/(1-OFFSET(Radar!$AD$3,COLUMN(),0)*ScreenHeight!$C81)/Param!$B$39)/OFFSET(Radar!$AC$3,COLUMN(),0)
)*DistanceShader!GA80*LightShader!GA80*(IF(OFFSET(Ghosts!$S$41,COLUMN(),0)&lt;ScreenHeight!$E81,
   1,
   (SQRT(OFFSET(Ghosts!$T$41,COLUMN(),0)-OFFSET(Ghosts!$R$41,COLUMN(),0)*ScreenHeight!$D81)-1))+IF(Ghosts!$B$35,IF(Param!$M$21,-1-POWER(0.3,Param!$M$21)/(IF(Param!$M$21&lt;20,LightShader!GA171,OFFSET(LightShader!GA171,Param!$M$21-20,0)
)+POWER(0.3,Param!$M$21)),-2),0))</f>
        <v>1.7668926532425957</v>
      </c>
      <c r="GB80" s="53">
        <f ca="1">IF(ScreenHeight!$B81&lt;OFFSET(Radar!$AC$3,COLUMN(),0),
    Param!$B$38/ScreenHeight!$B81,
    (Param!$B$37+1/(1-OFFSET(Radar!$AD$3,COLUMN(),0)*ScreenHeight!$C81)/Param!$B$39)/OFFSET(Radar!$AC$3,COLUMN(),0)
)*DistanceShader!GB80*LightShader!GB80*(IF(OFFSET(Ghosts!$S$41,COLUMN(),0)&lt;ScreenHeight!$E81,
   1,
   (SQRT(OFFSET(Ghosts!$T$41,COLUMN(),0)-OFFSET(Ghosts!$R$41,COLUMN(),0)*ScreenHeight!$D81)-1))+IF(Ghosts!$B$35,IF(Param!$M$21,-1-POWER(0.3,Param!$M$21)/(IF(Param!$M$21&lt;20,LightShader!GB171,OFFSET(LightShader!GB171,Param!$M$21-20,0)
)+POWER(0.3,Param!$M$21)),-2),0))</f>
        <v>1.743710577025714</v>
      </c>
      <c r="GC80" s="53">
        <f ca="1">IF(ScreenHeight!$B81&lt;OFFSET(Radar!$AC$3,COLUMN(),0),
    Param!$B$38/ScreenHeight!$B81,
    (Param!$B$37+1/(1-OFFSET(Radar!$AD$3,COLUMN(),0)*ScreenHeight!$C81)/Param!$B$39)/OFFSET(Radar!$AC$3,COLUMN(),0)
)*DistanceShader!GC80*LightShader!GC80*(IF(OFFSET(Ghosts!$S$41,COLUMN(),0)&lt;ScreenHeight!$E81,
   1,
   (SQRT(OFFSET(Ghosts!$T$41,COLUMN(),0)-OFFSET(Ghosts!$R$41,COLUMN(),0)*ScreenHeight!$D81)-1))+IF(Ghosts!$B$35,IF(Param!$M$21,-1-POWER(0.3,Param!$M$21)/(IF(Param!$M$21&lt;20,LightShader!GC171,OFFSET(LightShader!GC171,Param!$M$21-20,0)
)+POWER(0.3,Param!$M$21)),-2),0))</f>
        <v>1.7209410343578073</v>
      </c>
      <c r="GD80" s="53">
        <f ca="1">IF(ScreenHeight!$B81&lt;OFFSET(Radar!$AC$3,COLUMN(),0),
    Param!$B$38/ScreenHeight!$B81,
    (Param!$B$37+1/(1-OFFSET(Radar!$AD$3,COLUMN(),0)*ScreenHeight!$C81)/Param!$B$39)/OFFSET(Radar!$AC$3,COLUMN(),0)
)*DistanceShader!GD80*LightShader!GD80*(IF(OFFSET(Ghosts!$S$41,COLUMN(),0)&lt;ScreenHeight!$E81,
   1,
   (SQRT(OFFSET(Ghosts!$T$41,COLUMN(),0)-OFFSET(Ghosts!$R$41,COLUMN(),0)*ScreenHeight!$D81)-1))+IF(Ghosts!$B$35,IF(Param!$M$21,-1-POWER(0.3,Param!$M$21)/(IF(Param!$M$21&lt;20,LightShader!GD171,OFFSET(LightShader!GD171,Param!$M$21-20,0)
)+POWER(0.3,Param!$M$21)),-2),0))</f>
        <v>1.6985750663144932</v>
      </c>
      <c r="GE80" s="53">
        <f ca="1">IF(ScreenHeight!$B81&lt;OFFSET(Radar!$AC$3,COLUMN(),0),
    Param!$B$38/ScreenHeight!$B81,
    (Param!$B$37+1/(1-OFFSET(Radar!$AD$3,COLUMN(),0)*ScreenHeight!$C81)/Param!$B$39)/OFFSET(Radar!$AC$3,COLUMN(),0)
)*DistanceShader!GE80*LightShader!GE80*(IF(OFFSET(Ghosts!$S$41,COLUMN(),0)&lt;ScreenHeight!$E81,
   1,
   (SQRT(OFFSET(Ghosts!$T$41,COLUMN(),0)-OFFSET(Ghosts!$R$41,COLUMN(),0)*ScreenHeight!$D81)-1))+IF(Ghosts!$B$35,IF(Param!$M$21,-1-POWER(0.3,Param!$M$21)/(IF(Param!$M$21&lt;20,LightShader!GE171,OFFSET(LightShader!GE171,Param!$M$21-20,0)
)+POWER(0.3,Param!$M$21)),-2),0))</f>
        <v>1.6766039294179793</v>
      </c>
    </row>
    <row r="81" spans="1:187" s="47" customFormat="1" ht="7.5" customHeight="1">
      <c r="A81" s="53">
        <f ca="1">IF(ScreenHeight!$B82&lt;OFFSET(Radar!$AC$3,COLUMN(),0),
    Param!$B$38/ScreenHeight!$B82,
    (Param!$B$37+1/(1-OFFSET(Radar!$AD$3,COLUMN(),0)*ScreenHeight!$C82)/Param!$B$39)/OFFSET(Radar!$AC$3,COLUMN(),0)
)*DistanceShader!A81*LightShader!A81*(IF(OFFSET(Ghosts!$S$41,COLUMN(),0)&lt;ScreenHeight!$E82,
   1,
   (SQRT(OFFSET(Ghosts!$T$41,COLUMN(),0)-OFFSET(Ghosts!$R$41,COLUMN(),0)*ScreenHeight!$D82)-1))+IF(Ghosts!$B$35,IF(Param!$M$21,-1-POWER(0.3,Param!$M$21)/(IF(Param!$M$21&lt;20,LightShader!A172,OFFSET(LightShader!A172,Param!$M$21-20,0)
)+POWER(0.3,Param!$M$21)),-2),0))</f>
        <v>1.7157648403651118</v>
      </c>
      <c r="B81" s="53">
        <f ca="1">IF(ScreenHeight!$B82&lt;OFFSET(Radar!$AC$3,COLUMN(),0),
    Param!$B$38/ScreenHeight!$B82,
    (Param!$B$37+1/(1-OFFSET(Radar!$AD$3,COLUMN(),0)*ScreenHeight!$C82)/Param!$B$39)/OFFSET(Radar!$AC$3,COLUMN(),0)
)*DistanceShader!B81*LightShader!B81*(IF(OFFSET(Ghosts!$S$41,COLUMN(),0)&lt;ScreenHeight!$E82,
   1,
   (SQRT(OFFSET(Ghosts!$T$41,COLUMN(),0)-OFFSET(Ghosts!$R$41,COLUMN(),0)*ScreenHeight!$D82)-1))+IF(Ghosts!$B$35,IF(Param!$M$21,-1-POWER(0.3,Param!$M$21)/(IF(Param!$M$21&lt;20,LightShader!B172,OFFSET(LightShader!B172,Param!$M$21-20,0)
)+POWER(0.3,Param!$M$21)),-2),0))</f>
        <v>1.7381111003452172</v>
      </c>
      <c r="C81" s="53">
        <f ca="1">IF(ScreenHeight!$B82&lt;OFFSET(Radar!$AC$3,COLUMN(),0),
    Param!$B$38/ScreenHeight!$B82,
    (Param!$B$37+1/(1-OFFSET(Radar!$AD$3,COLUMN(),0)*ScreenHeight!$C82)/Param!$B$39)/OFFSET(Radar!$AC$3,COLUMN(),0)
)*DistanceShader!C81*LightShader!C81*(IF(OFFSET(Ghosts!$S$41,COLUMN(),0)&lt;ScreenHeight!$E82,
   1,
   (SQRT(OFFSET(Ghosts!$T$41,COLUMN(),0)-OFFSET(Ghosts!$R$41,COLUMN(),0)*ScreenHeight!$D82)-1))+IF(Ghosts!$B$35,IF(Param!$M$21,-1-POWER(0.3,Param!$M$21)/(IF(Param!$M$21&lt;20,LightShader!C172,OFFSET(LightShader!C172,Param!$M$21-20,0)
)+POWER(0.3,Param!$M$21)),-2),0))</f>
        <v>1.7608544330041034</v>
      </c>
      <c r="D81" s="53">
        <f ca="1">IF(ScreenHeight!$B82&lt;OFFSET(Radar!$AC$3,COLUMN(),0),
    Param!$B$38/ScreenHeight!$B82,
    (Param!$B$37+1/(1-OFFSET(Radar!$AD$3,COLUMN(),0)*ScreenHeight!$C82)/Param!$B$39)/OFFSET(Radar!$AC$3,COLUMN(),0)
)*DistanceShader!D81*LightShader!D81*(IF(OFFSET(Ghosts!$S$41,COLUMN(),0)&lt;ScreenHeight!$E82,
   1,
   (SQRT(OFFSET(Ghosts!$T$41,COLUMN(),0)-OFFSET(Ghosts!$R$41,COLUMN(),0)*ScreenHeight!$D82)-1))+IF(Ghosts!$B$35,IF(Param!$M$21,-1-POWER(0.3,Param!$M$21)/(IF(Param!$M$21&lt;20,LightShader!D172,OFFSET(LightShader!D172,Param!$M$21-20,0)
)+POWER(0.3,Param!$M$21)),-2),0))</f>
        <v>1.7840034451664926</v>
      </c>
      <c r="E81" s="53">
        <f ca="1">IF(ScreenHeight!$B82&lt;OFFSET(Radar!$AC$3,COLUMN(),0),
    Param!$B$38/ScreenHeight!$B82,
    (Param!$B$37+1/(1-OFFSET(Radar!$AD$3,COLUMN(),0)*ScreenHeight!$C82)/Param!$B$39)/OFFSET(Radar!$AC$3,COLUMN(),0)
)*DistanceShader!E81*LightShader!E81*(IF(OFFSET(Ghosts!$S$41,COLUMN(),0)&lt;ScreenHeight!$E82,
   1,
   (SQRT(OFFSET(Ghosts!$T$41,COLUMN(),0)-OFFSET(Ghosts!$R$41,COLUMN(),0)*ScreenHeight!$D82)-1))+IF(Ghosts!$B$35,IF(Param!$M$21,-1-POWER(0.3,Param!$M$21)/(IF(Param!$M$21&lt;20,LightShader!E172,OFFSET(LightShader!E172,Param!$M$21-20,0)
)+POWER(0.3,Param!$M$21)),-2),0))</f>
        <v>1.8075669462357473</v>
      </c>
      <c r="F81" s="53">
        <f ca="1">IF(ScreenHeight!$B82&lt;OFFSET(Radar!$AC$3,COLUMN(),0),
    Param!$B$38/ScreenHeight!$B82,
    (Param!$B$37+1/(1-OFFSET(Radar!$AD$3,COLUMN(),0)*ScreenHeight!$C82)/Param!$B$39)/OFFSET(Radar!$AC$3,COLUMN(),0)
)*DistanceShader!F81*LightShader!F81*(IF(OFFSET(Ghosts!$S$41,COLUMN(),0)&lt;ScreenHeight!$E82,
   1,
   (SQRT(OFFSET(Ghosts!$T$41,COLUMN(),0)-OFFSET(Ghosts!$R$41,COLUMN(),0)*ScreenHeight!$D82)-1))+IF(Ghosts!$B$35,IF(Param!$M$21,-1-POWER(0.3,Param!$M$21)/(IF(Param!$M$21&lt;20,LightShader!F172,OFFSET(LightShader!F172,Param!$M$21-20,0)
)+POWER(0.3,Param!$M$21)),-2),0))</f>
        <v>1.8315539516608055</v>
      </c>
      <c r="G81" s="53">
        <f ca="1">IF(ScreenHeight!$B82&lt;OFFSET(Radar!$AC$3,COLUMN(),0),
    Param!$B$38/ScreenHeight!$B82,
    (Param!$B$37+1/(1-OFFSET(Radar!$AD$3,COLUMN(),0)*ScreenHeight!$C82)/Param!$B$39)/OFFSET(Radar!$AC$3,COLUMN(),0)
)*DistanceShader!G81*LightShader!G81*(IF(OFFSET(Ghosts!$S$41,COLUMN(),0)&lt;ScreenHeight!$E82,
   1,
   (SQRT(OFFSET(Ghosts!$T$41,COLUMN(),0)-OFFSET(Ghosts!$R$41,COLUMN(),0)*ScreenHeight!$D82)-1))+IF(Ghosts!$B$35,IF(Param!$M$21,-1-POWER(0.3,Param!$M$21)/(IF(Param!$M$21&lt;20,LightShader!G172,OFFSET(LightShader!G172,Param!$M$21-20,0)
)+POWER(0.3,Param!$M$21)),-2),0))</f>
        <v>1.8559736862355622</v>
      </c>
      <c r="H81" s="53">
        <f ca="1">IF(ScreenHeight!$B82&lt;OFFSET(Radar!$AC$3,COLUMN(),0),
    Param!$B$38/ScreenHeight!$B82,
    (Param!$B$37+1/(1-OFFSET(Radar!$AD$3,COLUMN(),0)*ScreenHeight!$C82)/Param!$B$39)/OFFSET(Radar!$AC$3,COLUMN(),0)
)*DistanceShader!H81*LightShader!H81*(IF(OFFSET(Ghosts!$S$41,COLUMN(),0)&lt;ScreenHeight!$E82,
   1,
   (SQRT(OFFSET(Ghosts!$T$41,COLUMN(),0)-OFFSET(Ghosts!$R$41,COLUMN(),0)*ScreenHeight!$D82)-1))+IF(Ghosts!$B$35,IF(Param!$M$21,-1-POWER(0.3,Param!$M$21)/(IF(Param!$M$21&lt;20,LightShader!H172,OFFSET(LightShader!H172,Param!$M$21-20,0)
)+POWER(0.3,Param!$M$21)),-2),0))</f>
        <v>1.8808355871947604</v>
      </c>
      <c r="I81" s="53">
        <f ca="1">IF(ScreenHeight!$B82&lt;OFFSET(Radar!$AC$3,COLUMN(),0),
    Param!$B$38/ScreenHeight!$B82,
    (Param!$B$37+1/(1-OFFSET(Radar!$AD$3,COLUMN(),0)*ScreenHeight!$C82)/Param!$B$39)/OFFSET(Radar!$AC$3,COLUMN(),0)
)*DistanceShader!I81*LightShader!I81*(IF(OFFSET(Ghosts!$S$41,COLUMN(),0)&lt;ScreenHeight!$E82,
   1,
   (SQRT(OFFSET(Ghosts!$T$41,COLUMN(),0)-OFFSET(Ghosts!$R$41,COLUMN(),0)*ScreenHeight!$D82)-1))+IF(Ghosts!$B$35,IF(Param!$M$21,-1-POWER(0.3,Param!$M$21)/(IF(Param!$M$21&lt;20,LightShader!I172,OFFSET(LightShader!I172,Param!$M$21-20,0)
)+POWER(0.3,Param!$M$21)),-2),0))</f>
        <v>1.9061493070659195</v>
      </c>
      <c r="J81" s="53">
        <f ca="1">IF(ScreenHeight!$B82&lt;OFFSET(Radar!$AC$3,COLUMN(),0),
    Param!$B$38/ScreenHeight!$B82,
    (Param!$B$37+1/(1-OFFSET(Radar!$AD$3,COLUMN(),0)*ScreenHeight!$C82)/Param!$B$39)/OFFSET(Radar!$AC$3,COLUMN(),0)
)*DistanceShader!J81*LightShader!J81*(IF(OFFSET(Ghosts!$S$41,COLUMN(),0)&lt;ScreenHeight!$E82,
   1,
   (SQRT(OFFSET(Ghosts!$T$41,COLUMN(),0)-OFFSET(Ghosts!$R$41,COLUMN(),0)*ScreenHeight!$D82)-1))+IF(Ghosts!$B$35,IF(Param!$M$21,-1-POWER(0.3,Param!$M$21)/(IF(Param!$M$21&lt;20,LightShader!J172,OFFSET(LightShader!J172,Param!$M$21-20,0)
)+POWER(0.3,Param!$M$21)),-2),0))</f>
        <v>1.9319247162319</v>
      </c>
      <c r="K81" s="53">
        <f ca="1">IF(ScreenHeight!$B82&lt;OFFSET(Radar!$AC$3,COLUMN(),0),
    Param!$B$38/ScreenHeight!$B82,
    (Param!$B$37+1/(1-OFFSET(Radar!$AD$3,COLUMN(),0)*ScreenHeight!$C82)/Param!$B$39)/OFFSET(Radar!$AC$3,COLUMN(),0)
)*DistanceShader!K81*LightShader!K81*(IF(OFFSET(Ghosts!$S$41,COLUMN(),0)&lt;ScreenHeight!$E82,
   1,
   (SQRT(OFFSET(Ghosts!$T$41,COLUMN(),0)-OFFSET(Ghosts!$R$41,COLUMN(),0)*ScreenHeight!$D82)-1))+IF(Ghosts!$B$35,IF(Param!$M$21,-1-POWER(0.3,Param!$M$21)/(IF(Param!$M$21&lt;20,LightShader!K172,OFFSET(LightShader!K172,Param!$M$21-20,0)
)+POWER(0.3,Param!$M$21)),-2),0))</f>
        <v>1.9581719051531516</v>
      </c>
      <c r="L81" s="53">
        <f ca="1">IF(ScreenHeight!$B82&lt;OFFSET(Radar!$AC$3,COLUMN(),0),
    Param!$B$38/ScreenHeight!$B82,
    (Param!$B$37+1/(1-OFFSET(Radar!$AD$3,COLUMN(),0)*ScreenHeight!$C82)/Param!$B$39)/OFFSET(Radar!$AC$3,COLUMN(),0)
)*DistanceShader!L81*LightShader!L81*(IF(OFFSET(Ghosts!$S$41,COLUMN(),0)&lt;ScreenHeight!$E82,
   1,
   (SQRT(OFFSET(Ghosts!$T$41,COLUMN(),0)-OFFSET(Ghosts!$R$41,COLUMN(),0)*ScreenHeight!$D82)-1))+IF(Ghosts!$B$35,IF(Param!$M$21,-1-POWER(0.3,Param!$M$21)/(IF(Param!$M$21&lt;20,LightShader!L172,OFFSET(LightShader!L172,Param!$M$21-20,0)
)+POWER(0.3,Param!$M$21)),-2),0))</f>
        <v>1.9849011861925654</v>
      </c>
      <c r="M81" s="53">
        <f ca="1">IF(ScreenHeight!$B82&lt;OFFSET(Radar!$AC$3,COLUMN(),0),
    Param!$B$38/ScreenHeight!$B82,
    (Param!$B$37+1/(1-OFFSET(Radar!$AD$3,COLUMN(),0)*ScreenHeight!$C82)/Param!$B$39)/OFFSET(Radar!$AC$3,COLUMN(),0)
)*DistanceShader!M81*LightShader!M81*(IF(OFFSET(Ghosts!$S$41,COLUMN(),0)&lt;ScreenHeight!$E82,
   1,
   (SQRT(OFFSET(Ghosts!$T$41,COLUMN(),0)-OFFSET(Ghosts!$R$41,COLUMN(),0)*ScreenHeight!$D82)-1))+IF(Ghosts!$B$35,IF(Param!$M$21,-1-POWER(0.3,Param!$M$21)/(IF(Param!$M$21&lt;20,LightShader!M172,OFFSET(LightShader!M172,Param!$M$21-20,0)
)+POWER(0.3,Param!$M$21)),-2),0))</f>
        <v>2.0121230949790787</v>
      </c>
      <c r="N81" s="53">
        <f ca="1">IF(ScreenHeight!$B82&lt;OFFSET(Radar!$AC$3,COLUMN(),0),
    Param!$B$38/ScreenHeight!$B82,
    (Param!$B$37+1/(1-OFFSET(Radar!$AD$3,COLUMN(),0)*ScreenHeight!$C82)/Param!$B$39)/OFFSET(Radar!$AC$3,COLUMN(),0)
)*DistanceShader!N81*LightShader!N81*(IF(OFFSET(Ghosts!$S$41,COLUMN(),0)&lt;ScreenHeight!$E82,
   1,
   (SQRT(OFFSET(Ghosts!$T$41,COLUMN(),0)-OFFSET(Ghosts!$R$41,COLUMN(),0)*ScreenHeight!$D82)-1))+IF(Ghosts!$B$35,IF(Param!$M$21,-1-POWER(0.3,Param!$M$21)/(IF(Param!$M$21&lt;20,LightShader!N172,OFFSET(LightShader!N172,Param!$M$21-20,0)
)+POWER(0.3,Param!$M$21)),-2),0))</f>
        <v>2.0398483912386323</v>
      </c>
      <c r="O81" s="53">
        <f ca="1">IF(ScreenHeight!$B82&lt;OFFSET(Radar!$AC$3,COLUMN(),0),
    Param!$B$38/ScreenHeight!$B82,
    (Param!$B$37+1/(1-OFFSET(Radar!$AD$3,COLUMN(),0)*ScreenHeight!$C82)/Param!$B$39)/OFFSET(Radar!$AC$3,COLUMN(),0)
)*DistanceShader!O81*LightShader!O81*(IF(OFFSET(Ghosts!$S$41,COLUMN(),0)&lt;ScreenHeight!$E82,
   1,
   (SQRT(OFFSET(Ghosts!$T$41,COLUMN(),0)-OFFSET(Ghosts!$R$41,COLUMN(),0)*ScreenHeight!$D82)-1))+IF(Ghosts!$B$35,IF(Param!$M$21,-1-POWER(0.3,Param!$M$21)/(IF(Param!$M$21&lt;20,LightShader!O172,OFFSET(LightShader!O172,Param!$M$21-20,0)
)+POWER(0.3,Param!$M$21)),-2),0))</f>
        <v>2.0680880590127817</v>
      </c>
      <c r="P81" s="53">
        <f ca="1">IF(ScreenHeight!$B82&lt;OFFSET(Radar!$AC$3,COLUMN(),0),
    Param!$B$38/ScreenHeight!$B82,
    (Param!$B$37+1/(1-OFFSET(Radar!$AD$3,COLUMN(),0)*ScreenHeight!$C82)/Param!$B$39)/OFFSET(Radar!$AC$3,COLUMN(),0)
)*DistanceShader!P81*LightShader!P81*(IF(OFFSET(Ghosts!$S$41,COLUMN(),0)&lt;ScreenHeight!$E82,
   1,
   (SQRT(OFFSET(Ghosts!$T$41,COLUMN(),0)-OFFSET(Ghosts!$R$41,COLUMN(),0)*ScreenHeight!$D82)-1))+IF(Ghosts!$B$35,IF(Param!$M$21,-1-POWER(0.3,Param!$M$21)/(IF(Param!$M$21&lt;20,LightShader!P172,OFFSET(LightShader!P172,Param!$M$21-20,0)
)+POWER(0.3,Param!$M$21)),-2),0))</f>
        <v>2.0968533061760337</v>
      </c>
      <c r="Q81" s="53">
        <f ca="1">IF(ScreenHeight!$B82&lt;OFFSET(Radar!$AC$3,COLUMN(),0),
    Param!$B$38/ScreenHeight!$B82,
    (Param!$B$37+1/(1-OFFSET(Radar!$AD$3,COLUMN(),0)*ScreenHeight!$C82)/Param!$B$39)/OFFSET(Radar!$AC$3,COLUMN(),0)
)*DistanceShader!Q81*LightShader!Q81*(IF(OFFSET(Ghosts!$S$41,COLUMN(),0)&lt;ScreenHeight!$E82,
   1,
   (SQRT(OFFSET(Ghosts!$T$41,COLUMN(),0)-OFFSET(Ghosts!$R$41,COLUMN(),0)*ScreenHeight!$D82)-1))+IF(Ghosts!$B$35,IF(Param!$M$21,-1-POWER(0.3,Param!$M$21)/(IF(Param!$M$21&lt;20,LightShader!Q172,OFFSET(LightShader!Q172,Param!$M$21-20,0)
)+POWER(0.3,Param!$M$21)),-2),0))</f>
        <v>2.1261555631528175</v>
      </c>
      <c r="R81" s="53">
        <f ca="1">IF(ScreenHeight!$B82&lt;OFFSET(Radar!$AC$3,COLUMN(),0),
    Param!$B$38/ScreenHeight!$B82,
    (Param!$B$37+1/(1-OFFSET(Radar!$AD$3,COLUMN(),0)*ScreenHeight!$C82)/Param!$B$39)/OFFSET(Radar!$AC$3,COLUMN(),0)
)*DistanceShader!R81*LightShader!R81*(IF(OFFSET(Ghosts!$S$41,COLUMN(),0)&lt;ScreenHeight!$E82,
   1,
   (SQRT(OFFSET(Ghosts!$T$41,COLUMN(),0)-OFFSET(Ghosts!$R$41,COLUMN(),0)*ScreenHeight!$D82)-1))+IF(Ghosts!$B$35,IF(Param!$M$21,-1-POWER(0.3,Param!$M$21)/(IF(Param!$M$21&lt;20,LightShader!R172,OFFSET(LightShader!R172,Param!$M$21-20,0)
)+POWER(0.3,Param!$M$21)),-2),0))</f>
        <v>2.156006480723748</v>
      </c>
      <c r="S81" s="53">
        <f ca="1">IF(ScreenHeight!$B82&lt;OFFSET(Radar!$AC$3,COLUMN(),0),
    Param!$B$38/ScreenHeight!$B82,
    (Param!$B$37+1/(1-OFFSET(Radar!$AD$3,COLUMN(),0)*ScreenHeight!$C82)/Param!$B$39)/OFFSET(Radar!$AC$3,COLUMN(),0)
)*DistanceShader!S81*LightShader!S81*(IF(OFFSET(Ghosts!$S$41,COLUMN(),0)&lt;ScreenHeight!$E82,
   1,
   (SQRT(OFFSET(Ghosts!$T$41,COLUMN(),0)-OFFSET(Ghosts!$R$41,COLUMN(),0)*ScreenHeight!$D82)-1))+IF(Ghosts!$B$35,IF(Param!$M$21,-1-POWER(0.3,Param!$M$21)/(IF(Param!$M$21&lt;20,LightShader!S172,OFFSET(LightShader!S172,Param!$M$21-20,0)
)+POWER(0.3,Param!$M$21)),-2),0))</f>
        <v>2.1864179267984478</v>
      </c>
      <c r="T81" s="53">
        <f ca="1">IF(ScreenHeight!$B82&lt;OFFSET(Radar!$AC$3,COLUMN(),0),
    Param!$B$38/ScreenHeight!$B82,
    (Param!$B$37+1/(1-OFFSET(Radar!$AD$3,COLUMN(),0)*ScreenHeight!$C82)/Param!$B$39)/OFFSET(Radar!$AC$3,COLUMN(),0)
)*DistanceShader!T81*LightShader!T81*(IF(OFFSET(Ghosts!$S$41,COLUMN(),0)&lt;ScreenHeight!$E82,
   1,
   (SQRT(OFFSET(Ghosts!$T$41,COLUMN(),0)-OFFSET(Ghosts!$R$41,COLUMN(),0)*ScreenHeight!$D82)-1))+IF(Ghosts!$B$35,IF(Param!$M$21,-1-POWER(0.3,Param!$M$21)/(IF(Param!$M$21&lt;20,LightShader!T172,OFFSET(LightShader!T172,Param!$M$21-20,0)
)+POWER(0.3,Param!$M$21)),-2),0))</f>
        <v>2.2174019820185236</v>
      </c>
      <c r="U81" s="53">
        <f ca="1">IF(ScreenHeight!$B82&lt;OFFSET(Radar!$AC$3,COLUMN(),0),
    Param!$B$38/ScreenHeight!$B82,
    (Param!$B$37+1/(1-OFFSET(Radar!$AD$3,COLUMN(),0)*ScreenHeight!$C82)/Param!$B$39)/OFFSET(Radar!$AC$3,COLUMN(),0)
)*DistanceShader!U81*LightShader!U81*(IF(OFFSET(Ghosts!$S$41,COLUMN(),0)&lt;ScreenHeight!$E82,
   1,
   (SQRT(OFFSET(Ghosts!$T$41,COLUMN(),0)-OFFSET(Ghosts!$R$41,COLUMN(),0)*ScreenHeight!$D82)-1))+IF(Ghosts!$B$35,IF(Param!$M$21,-1-POWER(0.3,Param!$M$21)/(IF(Param!$M$21&lt;20,LightShader!U172,OFFSET(LightShader!U172,Param!$M$21-20,0)
)+POWER(0.3,Param!$M$21)),-2),0))</f>
        <v>2.2489709340392348</v>
      </c>
      <c r="V81" s="53">
        <f ca="1">IF(ScreenHeight!$B82&lt;OFFSET(Radar!$AC$3,COLUMN(),0),
    Param!$B$38/ScreenHeight!$B82,
    (Param!$B$37+1/(1-OFFSET(Radar!$AD$3,COLUMN(),0)*ScreenHeight!$C82)/Param!$B$39)/OFFSET(Radar!$AC$3,COLUMN(),0)
)*DistanceShader!V81*LightShader!V81*(IF(OFFSET(Ghosts!$S$41,COLUMN(),0)&lt;ScreenHeight!$E82,
   1,
   (SQRT(OFFSET(Ghosts!$T$41,COLUMN(),0)-OFFSET(Ghosts!$R$41,COLUMN(),0)*ScreenHeight!$D82)-1))+IF(Ghosts!$B$35,IF(Param!$M$21,-1-POWER(0.3,Param!$M$21)/(IF(Param!$M$21&lt;20,LightShader!V172,OFFSET(LightShader!V172,Param!$M$21-20,0)
)+POWER(0.3,Param!$M$21)),-2),0))</f>
        <v>2.2811372703218349</v>
      </c>
      <c r="W81" s="53">
        <f ca="1">IF(ScreenHeight!$B82&lt;OFFSET(Radar!$AC$3,COLUMN(),0),
    Param!$B$38/ScreenHeight!$B82,
    (Param!$B$37+1/(1-OFFSET(Radar!$AD$3,COLUMN(),0)*ScreenHeight!$C82)/Param!$B$39)/OFFSET(Radar!$AC$3,COLUMN(),0)
)*DistanceShader!W81*LightShader!W81*(IF(OFFSET(Ghosts!$S$41,COLUMN(),0)&lt;ScreenHeight!$E82,
   1,
   (SQRT(OFFSET(Ghosts!$T$41,COLUMN(),0)-OFFSET(Ghosts!$R$41,COLUMN(),0)*ScreenHeight!$D82)-1))+IF(Ghosts!$B$35,IF(Param!$M$21,-1-POWER(0.3,Param!$M$21)/(IF(Param!$M$21&lt;20,LightShader!W172,OFFSET(LightShader!W172,Param!$M$21-20,0)
)+POWER(0.3,Param!$M$21)),-2),0))</f>
        <v>2.3139136692503688</v>
      </c>
      <c r="X81" s="53">
        <f ca="1">IF(ScreenHeight!$B82&lt;OFFSET(Radar!$AC$3,COLUMN(),0),
    Param!$B$38/ScreenHeight!$B82,
    (Param!$B$37+1/(1-OFFSET(Radar!$AD$3,COLUMN(),0)*ScreenHeight!$C82)/Param!$B$39)/OFFSET(Radar!$AC$3,COLUMN(),0)
)*DistanceShader!X81*LightShader!X81*(IF(OFFSET(Ghosts!$S$41,COLUMN(),0)&lt;ScreenHeight!$E82,
   1,
   (SQRT(OFFSET(Ghosts!$T$41,COLUMN(),0)-OFFSET(Ghosts!$R$41,COLUMN(),0)*ScreenHeight!$D82)-1))+IF(Ghosts!$B$35,IF(Param!$M$21,-1-POWER(0.3,Param!$M$21)/(IF(Param!$M$21&lt;20,LightShader!X172,OFFSET(LightShader!X172,Param!$M$21-20,0)
)+POWER(0.3,Param!$M$21)),-2),0))</f>
        <v>2.3473129893667593</v>
      </c>
      <c r="Y81" s="53">
        <f ca="1">IF(ScreenHeight!$B82&lt;OFFSET(Radar!$AC$3,COLUMN(),0),
    Param!$B$38/ScreenHeight!$B82,
    (Param!$B$37+1/(1-OFFSET(Radar!$AD$3,COLUMN(),0)*ScreenHeight!$C82)/Param!$B$39)/OFFSET(Radar!$AC$3,COLUMN(),0)
)*DistanceShader!Y81*LightShader!Y81*(IF(OFFSET(Ghosts!$S$41,COLUMN(),0)&lt;ScreenHeight!$E82,
   1,
   (SQRT(OFFSET(Ghosts!$T$41,COLUMN(),0)-OFFSET(Ghosts!$R$41,COLUMN(),0)*ScreenHeight!$D82)-1))+IF(Ghosts!$B$35,IF(Param!$M$21,-1-POWER(0.3,Param!$M$21)/(IF(Param!$M$21&lt;20,LightShader!Y172,OFFSET(LightShader!Y172,Param!$M$21-20,0)
)+POWER(0.3,Param!$M$21)),-2),0))</f>
        <v>2.3813482564961133</v>
      </c>
      <c r="Z81" s="53">
        <f ca="1">IF(ScreenHeight!$B82&lt;OFFSET(Radar!$AC$3,COLUMN(),0),
    Param!$B$38/ScreenHeight!$B82,
    (Param!$B$37+1/(1-OFFSET(Radar!$AD$3,COLUMN(),0)*ScreenHeight!$C82)/Param!$B$39)/OFFSET(Radar!$AC$3,COLUMN(),0)
)*DistanceShader!Z81*LightShader!Z81*(IF(OFFSET(Ghosts!$S$41,COLUMN(),0)&lt;ScreenHeight!$E82,
   1,
   (SQRT(OFFSET(Ghosts!$T$41,COLUMN(),0)-OFFSET(Ghosts!$R$41,COLUMN(),0)*ScreenHeight!$D82)-1))+IF(Ghosts!$B$35,IF(Param!$M$21,-1-POWER(0.3,Param!$M$21)/(IF(Param!$M$21&lt;20,LightShader!Z172,OFFSET(LightShader!Z172,Param!$M$21-20,0)
)+POWER(0.3,Param!$M$21)),-2),0))</f>
        <v>2.4160326485102597</v>
      </c>
      <c r="AA81" s="53">
        <f ca="1">IF(ScreenHeight!$B82&lt;OFFSET(Radar!$AC$3,COLUMN(),0),
    Param!$B$38/ScreenHeight!$B82,
    (Param!$B$37+1/(1-OFFSET(Radar!$AD$3,COLUMN(),0)*ScreenHeight!$C82)/Param!$B$39)/OFFSET(Radar!$AC$3,COLUMN(),0)
)*DistanceShader!AA81*LightShader!AA81*(IF(OFFSET(Ghosts!$S$41,COLUMN(),0)&lt;ScreenHeight!$E82,
   1,
   (SQRT(OFFSET(Ghosts!$T$41,COLUMN(),0)-OFFSET(Ghosts!$R$41,COLUMN(),0)*ScreenHeight!$D82)-1))+IF(Ghosts!$B$35,IF(Param!$M$21,-1-POWER(0.3,Param!$M$21)/(IF(Param!$M$21&lt;20,LightShader!AA172,OFFSET(LightShader!AA172,Param!$M$21-20,0)
)+POWER(0.3,Param!$M$21)),-2),0))</f>
        <v>2.4513794774513915</v>
      </c>
      <c r="AB81" s="53">
        <f ca="1">IF(ScreenHeight!$B82&lt;OFFSET(Radar!$AC$3,COLUMN(),0),
    Param!$B$38/ScreenHeight!$B82,
    (Param!$B$37+1/(1-OFFSET(Radar!$AD$3,COLUMN(),0)*ScreenHeight!$C82)/Param!$B$39)/OFFSET(Radar!$AC$3,COLUMN(),0)
)*DistanceShader!AB81*LightShader!AB81*(IF(OFFSET(Ghosts!$S$41,COLUMN(),0)&lt;ScreenHeight!$E82,
   1,
   (SQRT(OFFSET(Ghosts!$T$41,COLUMN(),0)-OFFSET(Ghosts!$R$41,COLUMN(),0)*ScreenHeight!$D82)-1))+IF(Ghosts!$B$35,IF(Param!$M$21,-1-POWER(0.3,Param!$M$21)/(IF(Param!$M$21&lt;20,LightShader!AB172,OFFSET(LightShader!AB172,Param!$M$21-20,0)
)+POWER(0.3,Param!$M$21)),-2),0))</f>
        <v>2.4874021687091719</v>
      </c>
      <c r="AC81" s="53">
        <f ca="1">IF(ScreenHeight!$B82&lt;OFFSET(Radar!$AC$3,COLUMN(),0),
    Param!$B$38/ScreenHeight!$B82,
    (Param!$B$37+1/(1-OFFSET(Radar!$AD$3,COLUMN(),0)*ScreenHeight!$C82)/Param!$B$39)/OFFSET(Radar!$AC$3,COLUMN(),0)
)*DistanceShader!AC81*LightShader!AC81*(IF(OFFSET(Ghosts!$S$41,COLUMN(),0)&lt;ScreenHeight!$E82,
   1,
   (SQRT(OFFSET(Ghosts!$T$41,COLUMN(),0)-OFFSET(Ghosts!$R$41,COLUMN(),0)*ScreenHeight!$D82)-1))+IF(Ghosts!$B$35,IF(Param!$M$21,-1-POWER(0.3,Param!$M$21)/(IF(Param!$M$21&lt;20,LightShader!AC172,OFFSET(LightShader!AC172,Param!$M$21-20,0)
)+POWER(0.3,Param!$M$21)),-2),0))</f>
        <v>2.5241142369136771</v>
      </c>
      <c r="AD81" s="53">
        <f ca="1">IF(ScreenHeight!$B82&lt;OFFSET(Radar!$AC$3,COLUMN(),0),
    Param!$B$38/ScreenHeight!$B82,
    (Param!$B$37+1/(1-OFFSET(Radar!$AD$3,COLUMN(),0)*ScreenHeight!$C82)/Param!$B$39)/OFFSET(Radar!$AC$3,COLUMN(),0)
)*DistanceShader!AD81*LightShader!AD81*(IF(OFFSET(Ghosts!$S$41,COLUMN(),0)&lt;ScreenHeight!$E82,
   1,
   (SQRT(OFFSET(Ghosts!$T$41,COLUMN(),0)-OFFSET(Ghosts!$R$41,COLUMN(),0)*ScreenHeight!$D82)-1))+IF(Ghosts!$B$35,IF(Param!$M$21,-1-POWER(0.3,Param!$M$21)/(IF(Param!$M$21&lt;20,LightShader!AD172,OFFSET(LightShader!AD172,Param!$M$21-20,0)
)+POWER(0.3,Param!$M$21)),-2),0))</f>
        <v>2.5615292581729014</v>
      </c>
      <c r="AE81" s="53">
        <f ca="1">IF(ScreenHeight!$B82&lt;OFFSET(Radar!$AC$3,COLUMN(),0),
    Param!$B$38/ScreenHeight!$B82,
    (Param!$B$37+1/(1-OFFSET(Radar!$AD$3,COLUMN(),0)*ScreenHeight!$C82)/Param!$B$39)/OFFSET(Radar!$AC$3,COLUMN(),0)
)*DistanceShader!AE81*LightShader!AE81*(IF(OFFSET(Ghosts!$S$41,COLUMN(),0)&lt;ScreenHeight!$E82,
   1,
   (SQRT(OFFSET(Ghosts!$T$41,COLUMN(),0)-OFFSET(Ghosts!$R$41,COLUMN(),0)*ScreenHeight!$D82)-1))+IF(Ghosts!$B$35,IF(Param!$M$21,-1-POWER(0.3,Param!$M$21)/(IF(Param!$M$21&lt;20,LightShader!AE172,OFFSET(LightShader!AE172,Param!$M$21-20,0)
)+POWER(0.3,Param!$M$21)),-2),0))</f>
        <v>2.599660838247142</v>
      </c>
      <c r="AF81" s="53">
        <f ca="1">IF(ScreenHeight!$B82&lt;OFFSET(Radar!$AC$3,COLUMN(),0),
    Param!$B$38/ScreenHeight!$B82,
    (Param!$B$37+1/(1-OFFSET(Radar!$AD$3,COLUMN(),0)*ScreenHeight!$C82)/Param!$B$39)/OFFSET(Radar!$AC$3,COLUMN(),0)
)*DistanceShader!AF81*LightShader!AF81*(IF(OFFSET(Ghosts!$S$41,COLUMN(),0)&lt;ScreenHeight!$E82,
   1,
   (SQRT(OFFSET(Ghosts!$T$41,COLUMN(),0)-OFFSET(Ghosts!$R$41,COLUMN(),0)*ScreenHeight!$D82)-1))+IF(Ghosts!$B$35,IF(Param!$M$21,-1-POWER(0.3,Param!$M$21)/(IF(Param!$M$21&lt;20,LightShader!AF172,OFFSET(LightShader!AF172,Param!$M$21-20,0)
)+POWER(0.3,Param!$M$21)),-2),0))</f>
        <v>2.6385225762132869</v>
      </c>
      <c r="AG81" s="53">
        <f ca="1">IF(ScreenHeight!$B82&lt;OFFSET(Radar!$AC$3,COLUMN(),0),
    Param!$B$38/ScreenHeight!$B82,
    (Param!$B$37+1/(1-OFFSET(Radar!$AD$3,COLUMN(),0)*ScreenHeight!$C82)/Param!$B$39)/OFFSET(Radar!$AC$3,COLUMN(),0)
)*DistanceShader!AG81*LightShader!AG81*(IF(OFFSET(Ghosts!$S$41,COLUMN(),0)&lt;ScreenHeight!$E82,
   1,
   (SQRT(OFFSET(Ghosts!$T$41,COLUMN(),0)-OFFSET(Ghosts!$R$41,COLUMN(),0)*ScreenHeight!$D82)-1))+IF(Ghosts!$B$35,IF(Param!$M$21,-1-POWER(0.3,Param!$M$21)/(IF(Param!$M$21&lt;20,LightShader!AG172,OFFSET(LightShader!AG172,Param!$M$21-20,0)
)+POWER(0.3,Param!$M$21)),-2),0))</f>
        <v>2.6781280231297844</v>
      </c>
      <c r="AH81" s="53">
        <f ca="1">IF(ScreenHeight!$B82&lt;OFFSET(Radar!$AC$3,COLUMN(),0),
    Param!$B$38/ScreenHeight!$B82,
    (Param!$B$37+1/(1-OFFSET(Radar!$AD$3,COLUMN(),0)*ScreenHeight!$C82)/Param!$B$39)/OFFSET(Radar!$AC$3,COLUMN(),0)
)*DistanceShader!AH81*LightShader!AH81*(IF(OFFSET(Ghosts!$S$41,COLUMN(),0)&lt;ScreenHeight!$E82,
   1,
   (SQRT(OFFSET(Ghosts!$T$41,COLUMN(),0)-OFFSET(Ghosts!$R$41,COLUMN(),0)*ScreenHeight!$D82)-1))+IF(Ghosts!$B$35,IF(Param!$M$21,-1-POWER(0.3,Param!$M$21)/(IF(Param!$M$21&lt;20,LightShader!AH172,OFFSET(LightShader!AH172,Param!$M$21-20,0)
)+POWER(0.3,Param!$M$21)),-2),0))</f>
        <v>2.7184906351677975</v>
      </c>
      <c r="AI81" s="53">
        <f ca="1">IF(ScreenHeight!$B82&lt;OFFSET(Radar!$AC$3,COLUMN(),0),
    Param!$B$38/ScreenHeight!$B82,
    (Param!$B$37+1/(1-OFFSET(Radar!$AD$3,COLUMN(),0)*ScreenHeight!$C82)/Param!$B$39)/OFFSET(Radar!$AC$3,COLUMN(),0)
)*DistanceShader!AI81*LightShader!AI81*(IF(OFFSET(Ghosts!$S$41,COLUMN(),0)&lt;ScreenHeight!$E82,
   1,
   (SQRT(OFFSET(Ghosts!$T$41,COLUMN(),0)-OFFSET(Ghosts!$R$41,COLUMN(),0)*ScreenHeight!$D82)-1))+IF(Ghosts!$B$35,IF(Param!$M$21,-1-POWER(0.3,Param!$M$21)/(IF(Param!$M$21&lt;20,LightShader!AI172,OFFSET(LightShader!AI172,Param!$M$21-20,0)
)+POWER(0.3,Param!$M$21)),-2),0))</f>
        <v>2.7596237206258034</v>
      </c>
      <c r="AJ81" s="53">
        <f ca="1">IF(ScreenHeight!$B82&lt;OFFSET(Radar!$AC$3,COLUMN(),0),
    Param!$B$38/ScreenHeight!$B82,
    (Param!$B$37+1/(1-OFFSET(Radar!$AD$3,COLUMN(),0)*ScreenHeight!$C82)/Param!$B$39)/OFFSET(Radar!$AC$3,COLUMN(),0)
)*DistanceShader!AJ81*LightShader!AJ81*(IF(OFFSET(Ghosts!$S$41,COLUMN(),0)&lt;ScreenHeight!$E82,
   1,
   (SQRT(OFFSET(Ghosts!$T$41,COLUMN(),0)-OFFSET(Ghosts!$R$41,COLUMN(),0)*ScreenHeight!$D82)-1))+IF(Ghosts!$B$35,IF(Param!$M$21,-1-POWER(0.3,Param!$M$21)/(IF(Param!$M$21&lt;20,LightShader!AJ172,OFFSET(LightShader!AJ172,Param!$M$21-20,0)
)+POWER(0.3,Param!$M$21)),-2),0))</f>
        <v>2.8015403801936634</v>
      </c>
      <c r="AK81" s="53">
        <f ca="1">IF(ScreenHeight!$B82&lt;OFFSET(Radar!$AC$3,COLUMN(),0),
    Param!$B$38/ScreenHeight!$B82,
    (Param!$B$37+1/(1-OFFSET(Radar!$AD$3,COLUMN(),0)*ScreenHeight!$C82)/Param!$B$39)/OFFSET(Radar!$AC$3,COLUMN(),0)
)*DistanceShader!AK81*LightShader!AK81*(IF(OFFSET(Ghosts!$S$41,COLUMN(),0)&lt;ScreenHeight!$E82,
   1,
   (SQRT(OFFSET(Ghosts!$T$41,COLUMN(),0)-OFFSET(Ghosts!$R$41,COLUMN(),0)*ScreenHeight!$D82)-1))+IF(Ghosts!$B$35,IF(Param!$M$21,-1-POWER(0.3,Param!$M$21)/(IF(Param!$M$21&lt;20,LightShader!AK172,OFFSET(LightShader!AK172,Param!$M$21-20,0)
)+POWER(0.3,Param!$M$21)),-2),0))</f>
        <v>2.8442534397782007</v>
      </c>
      <c r="AL81" s="53">
        <f ca="1">IF(ScreenHeight!$B82&lt;OFFSET(Radar!$AC$3,COLUMN(),0),
    Param!$B$38/ScreenHeight!$B82,
    (Param!$B$37+1/(1-OFFSET(Radar!$AD$3,COLUMN(),0)*ScreenHeight!$C82)/Param!$B$39)/OFFSET(Radar!$AC$3,COLUMN(),0)
)*DistanceShader!AL81*LightShader!AL81*(IF(OFFSET(Ghosts!$S$41,COLUMN(),0)&lt;ScreenHeight!$E82,
   1,
   (SQRT(OFFSET(Ghosts!$T$41,COLUMN(),0)-OFFSET(Ghosts!$R$41,COLUMN(),0)*ScreenHeight!$D82)-1))+IF(Ghosts!$B$35,IF(Param!$M$21,-1-POWER(0.3,Param!$M$21)/(IF(Param!$M$21&lt;20,LightShader!AL172,OFFSET(LightShader!AL172,Param!$M$21-20,0)
)+POWER(0.3,Param!$M$21)),-2),0))</f>
        <v>2.8877753751457753</v>
      </c>
      <c r="AM81" s="53">
        <f ca="1">IF(ScreenHeight!$B82&lt;OFFSET(Radar!$AC$3,COLUMN(),0),
    Param!$B$38/ScreenHeight!$B82,
    (Param!$B$37+1/(1-OFFSET(Radar!$AD$3,COLUMN(),0)*ScreenHeight!$C82)/Param!$B$39)/OFFSET(Radar!$AC$3,COLUMN(),0)
)*DistanceShader!AM81*LightShader!AM81*(IF(OFFSET(Ghosts!$S$41,COLUMN(),0)&lt;ScreenHeight!$E82,
   1,
   (SQRT(OFFSET(Ghosts!$T$41,COLUMN(),0)-OFFSET(Ghosts!$R$41,COLUMN(),0)*ScreenHeight!$D82)-1))+IF(Ghosts!$B$35,IF(Param!$M$21,-1-POWER(0.3,Param!$M$21)/(IF(Param!$M$21&lt;20,LightShader!AM172,OFFSET(LightShader!AM172,Param!$M$21-20,0)
)+POWER(0.3,Param!$M$21)),-2),0))</f>
        <v>2.9321182275786524</v>
      </c>
      <c r="AN81" s="53">
        <f ca="1">IF(ScreenHeight!$B82&lt;OFFSET(Radar!$AC$3,COLUMN(),0),
    Param!$B$38/ScreenHeight!$B82,
    (Param!$B$37+1/(1-OFFSET(Radar!$AD$3,COLUMN(),0)*ScreenHeight!$C82)/Param!$B$39)/OFFSET(Radar!$AC$3,COLUMN(),0)
)*DistanceShader!AN81*LightShader!AN81*(IF(OFFSET(Ghosts!$S$41,COLUMN(),0)&lt;ScreenHeight!$E82,
   1,
   (SQRT(OFFSET(Ghosts!$T$41,COLUMN(),0)-OFFSET(Ghosts!$R$41,COLUMN(),0)*ScreenHeight!$D82)-1))+IF(Ghosts!$B$35,IF(Param!$M$21,-1-POWER(0.3,Param!$M$21)/(IF(Param!$M$21&lt;20,LightShader!AN172,OFFSET(LightShader!AN172,Param!$M$21-20,0)
)+POWER(0.3,Param!$M$21)),-2),0))</f>
        <v>2.9772935096816053</v>
      </c>
      <c r="AO81" s="53">
        <f ca="1">IF(ScreenHeight!$B82&lt;OFFSET(Radar!$AC$3,COLUMN(),0),
    Param!$B$38/ScreenHeight!$B82,
    (Param!$B$37+1/(1-OFFSET(Radar!$AD$3,COLUMN(),0)*ScreenHeight!$C82)/Param!$B$39)/OFFSET(Radar!$AC$3,COLUMN(),0)
)*DistanceShader!AO81*LightShader!AO81*(IF(OFFSET(Ghosts!$S$41,COLUMN(),0)&lt;ScreenHeight!$E82,
   1,
   (SQRT(OFFSET(Ghosts!$T$41,COLUMN(),0)-OFFSET(Ghosts!$R$41,COLUMN(),0)*ScreenHeight!$D82)-1))+IF(Ghosts!$B$35,IF(Param!$M$21,-1-POWER(0.3,Param!$M$21)/(IF(Param!$M$21&lt;20,LightShader!AO172,OFFSET(LightShader!AO172,Param!$M$21-20,0)
)+POWER(0.3,Param!$M$21)),-2),0))</f>
        <v>3.0233121004140311</v>
      </c>
      <c r="AP81" s="53">
        <f ca="1">IF(ScreenHeight!$B82&lt;OFFSET(Radar!$AC$3,COLUMN(),0),
    Param!$B$38/ScreenHeight!$B82,
    (Param!$B$37+1/(1-OFFSET(Radar!$AD$3,COLUMN(),0)*ScreenHeight!$C82)/Param!$B$39)/OFFSET(Radar!$AC$3,COLUMN(),0)
)*DistanceShader!AP81*LightShader!AP81*(IF(OFFSET(Ghosts!$S$41,COLUMN(),0)&lt;ScreenHeight!$E82,
   1,
   (SQRT(OFFSET(Ghosts!$T$41,COLUMN(),0)-OFFSET(Ghosts!$R$41,COLUMN(),0)*ScreenHeight!$D82)-1))+IF(Ghosts!$B$35,IF(Param!$M$21,-1-POWER(0.3,Param!$M$21)/(IF(Param!$M$21&lt;20,LightShader!AP172,OFFSET(LightShader!AP172,Param!$M$21-20,0)
)+POWER(0.3,Param!$M$21)),-2),0))</f>
        <v>3.0701841283617179</v>
      </c>
      <c r="AQ81" s="53">
        <f ca="1">IF(ScreenHeight!$B82&lt;OFFSET(Radar!$AC$3,COLUMN(),0),
    Param!$B$38/ScreenHeight!$B82,
    (Param!$B$37+1/(1-OFFSET(Radar!$AD$3,COLUMN(),0)*ScreenHeight!$C82)/Param!$B$39)/OFFSET(Radar!$AC$3,COLUMN(),0)
)*DistanceShader!AQ81*LightShader!AQ81*(IF(OFFSET(Ghosts!$S$41,COLUMN(),0)&lt;ScreenHeight!$E82,
   1,
   (SQRT(OFFSET(Ghosts!$T$41,COLUMN(),0)-OFFSET(Ghosts!$R$41,COLUMN(),0)*ScreenHeight!$D82)-1))+IF(Ghosts!$B$35,IF(Param!$M$21,-1-POWER(0.3,Param!$M$21)/(IF(Param!$M$21&lt;20,LightShader!AQ172,OFFSET(LightShader!AQ172,Param!$M$21-20,0)
)+POWER(0.3,Param!$M$21)),-2),0))</f>
        <v>3.1179188422026876</v>
      </c>
      <c r="AR81" s="53">
        <f ca="1">IF(ScreenHeight!$B82&lt;OFFSET(Radar!$AC$3,COLUMN(),0),
    Param!$B$38/ScreenHeight!$B82,
    (Param!$B$37+1/(1-OFFSET(Radar!$AD$3,COLUMN(),0)*ScreenHeight!$C82)/Param!$B$39)/OFFSET(Radar!$AC$3,COLUMN(),0)
)*DistanceShader!AR81*LightShader!AR81*(IF(OFFSET(Ghosts!$S$41,COLUMN(),0)&lt;ScreenHeight!$E82,
   1,
   (SQRT(OFFSET(Ghosts!$T$41,COLUMN(),0)-OFFSET(Ghosts!$R$41,COLUMN(),0)*ScreenHeight!$D82)-1))+IF(Ghosts!$B$35,IF(Param!$M$21,-1-POWER(0.3,Param!$M$21)/(IF(Param!$M$21&lt;20,LightShader!AR172,OFFSET(LightShader!AR172,Param!$M$21-20,0)
)+POWER(0.3,Param!$M$21)),-2),0))</f>
        <v>3.1665244672647357</v>
      </c>
      <c r="AS81" s="53">
        <f ca="1">IF(ScreenHeight!$B82&lt;OFFSET(Radar!$AC$3,COLUMN(),0),
    Param!$B$38/ScreenHeight!$B82,
    (Param!$B$37+1/(1-OFFSET(Radar!$AD$3,COLUMN(),0)*ScreenHeight!$C82)/Param!$B$39)/OFFSET(Radar!$AC$3,COLUMN(),0)
)*DistanceShader!AS81*LightShader!AS81*(IF(OFFSET(Ghosts!$S$41,COLUMN(),0)&lt;ScreenHeight!$E82,
   1,
   (SQRT(OFFSET(Ghosts!$T$41,COLUMN(),0)-OFFSET(Ghosts!$R$41,COLUMN(),0)*ScreenHeight!$D82)-1))+IF(Ghosts!$B$35,IF(Param!$M$21,-1-POWER(0.3,Param!$M$21)/(IF(Param!$M$21&lt;20,LightShader!AS172,OFFSET(LightShader!AS172,Param!$M$21-20,0)
)+POWER(0.3,Param!$M$21)),-2),0))</f>
        <v>3.216008047020563</v>
      </c>
      <c r="AT81" s="53">
        <f ca="1">IF(ScreenHeight!$B82&lt;OFFSET(Radar!$AC$3,COLUMN(),0),
    Param!$B$38/ScreenHeight!$B82,
    (Param!$B$37+1/(1-OFFSET(Radar!$AD$3,COLUMN(),0)*ScreenHeight!$C82)/Param!$B$39)/OFFSET(Radar!$AC$3,COLUMN(),0)
)*DistanceShader!AT81*LightShader!AT81*(IF(OFFSET(Ghosts!$S$41,COLUMN(),0)&lt;ScreenHeight!$E82,
   1,
   (SQRT(OFFSET(Ghosts!$T$41,COLUMN(),0)-OFFSET(Ghosts!$R$41,COLUMN(),0)*ScreenHeight!$D82)-1))+IF(Ghosts!$B$35,IF(Param!$M$21,-1-POWER(0.3,Param!$M$21)/(IF(Param!$M$21&lt;20,LightShader!AT172,OFFSET(LightShader!AT172,Param!$M$21-20,0)
)+POWER(0.3,Param!$M$21)),-2),0))</f>
        <v>3.2663752683220695</v>
      </c>
      <c r="AU81" s="53">
        <f ca="1">IF(ScreenHeight!$B82&lt;OFFSET(Radar!$AC$3,COLUMN(),0),
    Param!$B$38/ScreenHeight!$B82,
    (Param!$B$37+1/(1-OFFSET(Radar!$AD$3,COLUMN(),0)*ScreenHeight!$C82)/Param!$B$39)/OFFSET(Radar!$AC$3,COLUMN(),0)
)*DistanceShader!AU81*LightShader!AU81*(IF(OFFSET(Ghosts!$S$41,COLUMN(),0)&lt;ScreenHeight!$E82,
   1,
   (SQRT(OFFSET(Ghosts!$T$41,COLUMN(),0)-OFFSET(Ghosts!$R$41,COLUMN(),0)*ScreenHeight!$D82)-1))+IF(Ghosts!$B$35,IF(Param!$M$21,-1-POWER(0.3,Param!$M$21)/(IF(Param!$M$21&lt;20,LightShader!AU172,OFFSET(LightShader!AU172,Param!$M$21-20,0)
)+POWER(0.3,Param!$M$21)),-2),0))</f>
        <v>3.3176302691416417</v>
      </c>
      <c r="AV81" s="53">
        <f ca="1">IF(ScreenHeight!$B82&lt;OFFSET(Radar!$AC$3,COLUMN(),0),
    Param!$B$38/ScreenHeight!$B82,
    (Param!$B$37+1/(1-OFFSET(Radar!$AD$3,COLUMN(),0)*ScreenHeight!$C82)/Param!$B$39)/OFFSET(Radar!$AC$3,COLUMN(),0)
)*DistanceShader!AV81*LightShader!AV81*(IF(OFFSET(Ghosts!$S$41,COLUMN(),0)&lt;ScreenHeight!$E82,
   1,
   (SQRT(OFFSET(Ghosts!$T$41,COLUMN(),0)-OFFSET(Ghosts!$R$41,COLUMN(),0)*ScreenHeight!$D82)-1))+IF(Ghosts!$B$35,IF(Param!$M$21,-1-POWER(0.3,Param!$M$21)/(IF(Param!$M$21&lt;20,LightShader!AV172,OFFSET(LightShader!AV172,Param!$M$21-20,0)
)+POWER(0.3,Param!$M$21)),-2),0))</f>
        <v>3.3697754275687934</v>
      </c>
      <c r="AW81" s="53">
        <f ca="1">IF(ScreenHeight!$B82&lt;OFFSET(Radar!$AC$3,COLUMN(),0),
    Param!$B$38/ScreenHeight!$B82,
    (Param!$B$37+1/(1-OFFSET(Radar!$AD$3,COLUMN(),0)*ScreenHeight!$C82)/Param!$B$39)/OFFSET(Radar!$AC$3,COLUMN(),0)
)*DistanceShader!AW81*LightShader!AW81*(IF(OFFSET(Ghosts!$S$41,COLUMN(),0)&lt;ScreenHeight!$E82,
   1,
   (SQRT(OFFSET(Ghosts!$T$41,COLUMN(),0)-OFFSET(Ghosts!$R$41,COLUMN(),0)*ScreenHeight!$D82)-1))+IF(Ghosts!$B$35,IF(Param!$M$21,-1-POWER(0.3,Param!$M$21)/(IF(Param!$M$21&lt;20,LightShader!AW172,OFFSET(LightShader!AW172,Param!$M$21-20,0)
)+POWER(0.3,Param!$M$21)),-2),0))</f>
        <v>3.4228111308096163</v>
      </c>
      <c r="AX81" s="53">
        <f ca="1">IF(ScreenHeight!$B82&lt;OFFSET(Radar!$AC$3,COLUMN(),0),
    Param!$B$38/ScreenHeight!$B82,
    (Param!$B$37+1/(1-OFFSET(Radar!$AD$3,COLUMN(),0)*ScreenHeight!$C82)/Param!$B$39)/OFFSET(Radar!$AC$3,COLUMN(),0)
)*DistanceShader!AX81*LightShader!AX81*(IF(OFFSET(Ghosts!$S$41,COLUMN(),0)&lt;ScreenHeight!$E82,
   1,
   (SQRT(OFFSET(Ghosts!$T$41,COLUMN(),0)-OFFSET(Ghosts!$R$41,COLUMN(),0)*ScreenHeight!$D82)-1))+IF(Ghosts!$B$35,IF(Param!$M$21,-1-POWER(0.3,Param!$M$21)/(IF(Param!$M$21&lt;20,LightShader!AX172,OFFSET(LightShader!AX172,Param!$M$21-20,0)
)+POWER(0.3,Param!$M$21)),-2),0))</f>
        <v>3.4767355229596184</v>
      </c>
      <c r="AY81" s="53">
        <f ca="1">IF(ScreenHeight!$B82&lt;OFFSET(Radar!$AC$3,COLUMN(),0),
    Param!$B$38/ScreenHeight!$B82,
    (Param!$B$37+1/(1-OFFSET(Radar!$AD$3,COLUMN(),0)*ScreenHeight!$C82)/Param!$B$39)/OFFSET(Radar!$AC$3,COLUMN(),0)
)*DistanceShader!AY81*LightShader!AY81*(IF(OFFSET(Ghosts!$S$41,COLUMN(),0)&lt;ScreenHeight!$E82,
   1,
   (SQRT(OFFSET(Ghosts!$T$41,COLUMN(),0)-OFFSET(Ghosts!$R$41,COLUMN(),0)*ScreenHeight!$D82)-1))+IF(Ghosts!$B$35,IF(Param!$M$21,-1-POWER(0.3,Param!$M$21)/(IF(Param!$M$21&lt;20,LightShader!AY172,OFFSET(LightShader!AY172,Param!$M$21-20,0)
)+POWER(0.3,Param!$M$21)),-2),0))</f>
        <v>3.5315442303736138</v>
      </c>
      <c r="AZ81" s="53">
        <f ca="1">IF(ScreenHeight!$B82&lt;OFFSET(Radar!$AC$3,COLUMN(),0),
    Param!$B$38/ScreenHeight!$B82,
    (Param!$B$37+1/(1-OFFSET(Radar!$AD$3,COLUMN(),0)*ScreenHeight!$C82)/Param!$B$39)/OFFSET(Radar!$AC$3,COLUMN(),0)
)*DistanceShader!AZ81*LightShader!AZ81*(IF(OFFSET(Ghosts!$S$41,COLUMN(),0)&lt;ScreenHeight!$E82,
   1,
   (SQRT(OFFSET(Ghosts!$T$41,COLUMN(),0)-OFFSET(Ghosts!$R$41,COLUMN(),0)*ScreenHeight!$D82)-1))+IF(Ghosts!$B$35,IF(Param!$M$21,-1-POWER(0.3,Param!$M$21)/(IF(Param!$M$21&lt;20,LightShader!AZ172,OFFSET(LightShader!AZ172,Param!$M$21-20,0)
)+POWER(0.3,Param!$M$21)),-2),0))</f>
        <v>3.5872300635467131</v>
      </c>
      <c r="BA81" s="53">
        <f ca="1">IF(ScreenHeight!$B82&lt;OFFSET(Radar!$AC$3,COLUMN(),0),
    Param!$B$38/ScreenHeight!$B82,
    (Param!$B$37+1/(1-OFFSET(Radar!$AD$3,COLUMN(),0)*ScreenHeight!$C82)/Param!$B$39)/OFFSET(Radar!$AC$3,COLUMN(),0)
)*DistanceShader!BA81*LightShader!BA81*(IF(OFFSET(Ghosts!$S$41,COLUMN(),0)&lt;ScreenHeight!$E82,
   1,
   (SQRT(OFFSET(Ghosts!$T$41,COLUMN(),0)-OFFSET(Ghosts!$R$41,COLUMN(),0)*ScreenHeight!$D82)-1))+IF(Ghosts!$B$35,IF(Param!$M$21,-1-POWER(0.3,Param!$M$21)/(IF(Param!$M$21&lt;20,LightShader!BA172,OFFSET(LightShader!BA172,Param!$M$21-20,0)
)+POWER(0.3,Param!$M$21)),-2),0))</f>
        <v>3.6437826945562466</v>
      </c>
      <c r="BB81" s="53">
        <f ca="1">IF(ScreenHeight!$B82&lt;OFFSET(Radar!$AC$3,COLUMN(),0),
    Param!$B$38/ScreenHeight!$B82,
    (Param!$B$37+1/(1-OFFSET(Radar!$AD$3,COLUMN(),0)*ScreenHeight!$C82)/Param!$B$39)/OFFSET(Radar!$AC$3,COLUMN(),0)
)*DistanceShader!BB81*LightShader!BB81*(IF(OFFSET(Ghosts!$S$41,COLUMN(),0)&lt;ScreenHeight!$E82,
   1,
   (SQRT(OFFSET(Ghosts!$T$41,COLUMN(),0)-OFFSET(Ghosts!$R$41,COLUMN(),0)*ScreenHeight!$D82)-1))+IF(Ghosts!$B$35,IF(Param!$M$21,-1-POWER(0.3,Param!$M$21)/(IF(Param!$M$21&lt;20,LightShader!BB172,OFFSET(LightShader!BB172,Param!$M$21-20,0)
)+POWER(0.3,Param!$M$21)),-2),0))</f>
        <v>3.7011883093050377</v>
      </c>
      <c r="BC81" s="53">
        <f ca="1">IF(ScreenHeight!$B82&lt;OFFSET(Radar!$AC$3,COLUMN(),0),
    Param!$B$38/ScreenHeight!$B82,
    (Param!$B$37+1/(1-OFFSET(Radar!$AD$3,COLUMN(),0)*ScreenHeight!$C82)/Param!$B$39)/OFFSET(Radar!$AC$3,COLUMN(),0)
)*DistanceShader!BC81*LightShader!BC81*(IF(OFFSET(Ghosts!$S$41,COLUMN(),0)&lt;ScreenHeight!$E82,
   1,
   (SQRT(OFFSET(Ghosts!$T$41,COLUMN(),0)-OFFSET(Ghosts!$R$41,COLUMN(),0)*ScreenHeight!$D82)-1))+IF(Ghosts!$B$35,IF(Param!$M$21,-1-POWER(0.3,Param!$M$21)/(IF(Param!$M$21&lt;20,LightShader!BC172,OFFSET(LightShader!BC172,Param!$M$21-20,0)
)+POWER(0.3,Param!$M$21)),-2),0))</f>
        <v>3.7594292340622348</v>
      </c>
      <c r="BD81" s="53">
        <f ca="1">IF(ScreenHeight!$B82&lt;OFFSET(Radar!$AC$3,COLUMN(),0),
    Param!$B$38/ScreenHeight!$B82,
    (Param!$B$37+1/(1-OFFSET(Radar!$AD$3,COLUMN(),0)*ScreenHeight!$C82)/Param!$B$39)/OFFSET(Radar!$AC$3,COLUMN(),0)
)*DistanceShader!BD81*LightShader!BD81*(IF(OFFSET(Ghosts!$S$41,COLUMN(),0)&lt;ScreenHeight!$E82,
   1,
   (SQRT(OFFSET(Ghosts!$T$41,COLUMN(),0)-OFFSET(Ghosts!$R$41,COLUMN(),0)*ScreenHeight!$D82)-1))+IF(Ghosts!$B$35,IF(Param!$M$21,-1-POWER(0.3,Param!$M$21)/(IF(Param!$M$21&lt;20,LightShader!BD172,OFFSET(LightShader!BD172,Param!$M$21-20,0)
)+POWER(0.3,Param!$M$21)),-2),0))</f>
        <v>3.8184835361304179</v>
      </c>
      <c r="BE81" s="53">
        <f ca="1">IF(ScreenHeight!$B82&lt;OFFSET(Radar!$AC$3,COLUMN(),0),
    Param!$B$38/ScreenHeight!$B82,
    (Param!$B$37+1/(1-OFFSET(Radar!$AD$3,COLUMN(),0)*ScreenHeight!$C82)/Param!$B$39)/OFFSET(Radar!$AC$3,COLUMN(),0)
)*DistanceShader!BE81*LightShader!BE81*(IF(OFFSET(Ghosts!$S$41,COLUMN(),0)&lt;ScreenHeight!$E82,
   1,
   (SQRT(OFFSET(Ghosts!$T$41,COLUMN(),0)-OFFSET(Ghosts!$R$41,COLUMN(),0)*ScreenHeight!$D82)-1))+IF(Ghosts!$B$35,IF(Param!$M$21,-1-POWER(0.3,Param!$M$21)/(IF(Param!$M$21&lt;20,LightShader!BE172,OFFSET(LightShader!BE172,Param!$M$21-20,0)
)+POWER(0.3,Param!$M$21)),-2),0))</f>
        <v>3.8783245988894475</v>
      </c>
      <c r="BF81" s="53">
        <f ca="1">IF(ScreenHeight!$B82&lt;OFFSET(Radar!$AC$3,COLUMN(),0),
    Param!$B$38/ScreenHeight!$B82,
    (Param!$B$37+1/(1-OFFSET(Radar!$AD$3,COLUMN(),0)*ScreenHeight!$C82)/Param!$B$39)/OFFSET(Radar!$AC$3,COLUMN(),0)
)*DistanceShader!BF81*LightShader!BF81*(IF(OFFSET(Ghosts!$S$41,COLUMN(),0)&lt;ScreenHeight!$E82,
   1,
   (SQRT(OFFSET(Ghosts!$T$41,COLUMN(),0)-OFFSET(Ghosts!$R$41,COLUMN(),0)*ScreenHeight!$D82)-1))+IF(Ghosts!$B$35,IF(Param!$M$21,-1-POWER(0.3,Param!$M$21)/(IF(Param!$M$21&lt;20,LightShader!BF172,OFFSET(LightShader!BF172,Param!$M$21-20,0)
)+POWER(0.3,Param!$M$21)),-2),0))</f>
        <v>3.938920671991589</v>
      </c>
      <c r="BG81" s="53">
        <f ca="1">IF(ScreenHeight!$B82&lt;OFFSET(Radar!$AC$3,COLUMN(),0),
    Param!$B$38/ScreenHeight!$B82,
    (Param!$B$37+1/(1-OFFSET(Radar!$AD$3,COLUMN(),0)*ScreenHeight!$C82)/Param!$B$39)/OFFSET(Radar!$AC$3,COLUMN(),0)
)*DistanceShader!BG81*LightShader!BG81*(IF(OFFSET(Ghosts!$S$41,COLUMN(),0)&lt;ScreenHeight!$E82,
   1,
   (SQRT(OFFSET(Ghosts!$T$41,COLUMN(),0)-OFFSET(Ghosts!$R$41,COLUMN(),0)*ScreenHeight!$D82)-1))+IF(Ghosts!$B$35,IF(Param!$M$21,-1-POWER(0.3,Param!$M$21)/(IF(Param!$M$21&lt;20,LightShader!BG172,OFFSET(LightShader!BG172,Param!$M$21-20,0)
)+POWER(0.3,Param!$M$21)),-2),0))</f>
        <v>4.0002343981224806</v>
      </c>
      <c r="BH81" s="53">
        <f ca="1">IF(ScreenHeight!$B82&lt;OFFSET(Radar!$AC$3,COLUMN(),0),
    Param!$B$38/ScreenHeight!$B82,
    (Param!$B$37+1/(1-OFFSET(Radar!$AD$3,COLUMN(),0)*ScreenHeight!$C82)/Param!$B$39)/OFFSET(Radar!$AC$3,COLUMN(),0)
)*DistanceShader!BH81*LightShader!BH81*(IF(OFFSET(Ghosts!$S$41,COLUMN(),0)&lt;ScreenHeight!$E82,
   1,
   (SQRT(OFFSET(Ghosts!$T$41,COLUMN(),0)-OFFSET(Ghosts!$R$41,COLUMN(),0)*ScreenHeight!$D82)-1))+IF(Ghosts!$B$35,IF(Param!$M$21,-1-POWER(0.3,Param!$M$21)/(IF(Param!$M$21&lt;20,LightShader!BH172,OFFSET(LightShader!BH172,Param!$M$21-20,0)
)+POWER(0.3,Param!$M$21)),-2),0))</f>
        <v>4.062222318511937</v>
      </c>
      <c r="BI81" s="53">
        <f ca="1">IF(ScreenHeight!$B82&lt;OFFSET(Radar!$AC$3,COLUMN(),0),
    Param!$B$38/ScreenHeight!$B82,
    (Param!$B$37+1/(1-OFFSET(Radar!$AD$3,COLUMN(),0)*ScreenHeight!$C82)/Param!$B$39)/OFFSET(Radar!$AC$3,COLUMN(),0)
)*DistanceShader!BI81*LightShader!BI81*(IF(OFFSET(Ghosts!$S$41,COLUMN(),0)&lt;ScreenHeight!$E82,
   1,
   (SQRT(OFFSET(Ghosts!$T$41,COLUMN(),0)-OFFSET(Ghosts!$R$41,COLUMN(),0)*ScreenHeight!$D82)-1))+IF(Ghosts!$B$35,IF(Param!$M$21,-1-POWER(0.3,Param!$M$21)/(IF(Param!$M$21&lt;20,LightShader!BI172,OFFSET(LightShader!BI172,Param!$M$21-20,0)
)+POWER(0.3,Param!$M$21)),-2),0))</f>
        <v>4.124834360289948</v>
      </c>
      <c r="BJ81" s="53">
        <f ca="1">IF(ScreenHeight!$B82&lt;OFFSET(Radar!$AC$3,COLUMN(),0),
    Param!$B$38/ScreenHeight!$B82,
    (Param!$B$37+1/(1-OFFSET(Radar!$AD$3,COLUMN(),0)*ScreenHeight!$C82)/Param!$B$39)/OFFSET(Radar!$AC$3,COLUMN(),0)
)*DistanceShader!BJ81*LightShader!BJ81*(IF(OFFSET(Ghosts!$S$41,COLUMN(),0)&lt;ScreenHeight!$E82,
   1,
   (SQRT(OFFSET(Ghosts!$T$41,COLUMN(),0)-OFFSET(Ghosts!$R$41,COLUMN(),0)*ScreenHeight!$D82)-1))+IF(Ghosts!$B$35,IF(Param!$M$21,-1-POWER(0.3,Param!$M$21)/(IF(Param!$M$21&lt;20,LightShader!BJ172,OFFSET(LightShader!BJ172,Param!$M$21-20,0)
)+POWER(0.3,Param!$M$21)),-2),0))</f>
        <v>4.1880133098473813</v>
      </c>
      <c r="BK81" s="53">
        <f ca="1">IF(ScreenHeight!$B82&lt;OFFSET(Radar!$AC$3,COLUMN(),0),
    Param!$B$38/ScreenHeight!$B82,
    (Param!$B$37+1/(1-OFFSET(Radar!$AD$3,COLUMN(),0)*ScreenHeight!$C82)/Param!$B$39)/OFFSET(Radar!$AC$3,COLUMN(),0)
)*DistanceShader!BK81*LightShader!BK81*(IF(OFFSET(Ghosts!$S$41,COLUMN(),0)&lt;ScreenHeight!$E82,
   1,
   (SQRT(OFFSET(Ghosts!$T$41,COLUMN(),0)-OFFSET(Ghosts!$R$41,COLUMN(),0)*ScreenHeight!$D82)-1))+IF(Ghosts!$B$35,IF(Param!$M$21,-1-POWER(0.3,Param!$M$21)/(IF(Param!$M$21&lt;20,LightShader!BK172,OFFSET(LightShader!BK172,Param!$M$21-20,0)
)+POWER(0.3,Param!$M$21)),-2),0))</f>
        <v>4.2516942775857407</v>
      </c>
      <c r="BL81" s="53">
        <f ca="1">IF(ScreenHeight!$B82&lt;OFFSET(Radar!$AC$3,COLUMN(),0),
    Param!$B$38/ScreenHeight!$B82,
    (Param!$B$37+1/(1-OFFSET(Radar!$AD$3,COLUMN(),0)*ScreenHeight!$C82)/Param!$B$39)/OFFSET(Radar!$AC$3,COLUMN(),0)
)*DistanceShader!BL81*LightShader!BL81*(IF(OFFSET(Ghosts!$S$41,COLUMN(),0)&lt;ScreenHeight!$E82,
   1,
   (SQRT(OFFSET(Ghosts!$T$41,COLUMN(),0)-OFFSET(Ghosts!$R$41,COLUMN(),0)*ScreenHeight!$D82)-1))+IF(Ghosts!$B$35,IF(Param!$M$21,-1-POWER(0.3,Param!$M$21)/(IF(Param!$M$21&lt;20,LightShader!BL172,OFFSET(LightShader!BL172,Param!$M$21-20,0)
)+POWER(0.3,Param!$M$21)),-2),0))</f>
        <v>4.3158041608291482</v>
      </c>
      <c r="BM81" s="53">
        <f ca="1">IF(ScreenHeight!$B82&lt;OFFSET(Radar!$AC$3,COLUMN(),0),
    Param!$B$38/ScreenHeight!$B82,
    (Param!$B$37+1/(1-OFFSET(Radar!$AD$3,COLUMN(),0)*ScreenHeight!$C82)/Param!$B$39)/OFFSET(Radar!$AC$3,COLUMN(),0)
)*DistanceShader!BM81*LightShader!BM81*(IF(OFFSET(Ghosts!$S$41,COLUMN(),0)&lt;ScreenHeight!$E82,
   1,
   (SQRT(OFFSET(Ghosts!$T$41,COLUMN(),0)-OFFSET(Ghosts!$R$41,COLUMN(),0)*ScreenHeight!$D82)-1))+IF(Ghosts!$B$35,IF(Param!$M$21,-1-POWER(0.3,Param!$M$21)/(IF(Param!$M$21&lt;20,LightShader!BM172,OFFSET(LightShader!BM172,Param!$M$21-20,0)
)+POWER(0.3,Param!$M$21)),-2),0))</f>
        <v>4.3802611132217457</v>
      </c>
      <c r="BN81" s="53">
        <f ca="1">IF(ScreenHeight!$B82&lt;OFFSET(Radar!$AC$3,COLUMN(),0),
    Param!$B$38/ScreenHeight!$B82,
    (Param!$B$37+1/(1-OFFSET(Radar!$AD$3,COLUMN(),0)*ScreenHeight!$C82)/Param!$B$39)/OFFSET(Radar!$AC$3,COLUMN(),0)
)*DistanceShader!BN81*LightShader!BN81*(IF(OFFSET(Ghosts!$S$41,COLUMN(),0)&lt;ScreenHeight!$E82,
   1,
   (SQRT(OFFSET(Ghosts!$T$41,COLUMN(),0)-OFFSET(Ghosts!$R$41,COLUMN(),0)*ScreenHeight!$D82)-1))+IF(Ghosts!$B$35,IF(Param!$M$21,-1-POWER(0.3,Param!$M$21)/(IF(Param!$M$21&lt;20,LightShader!BN172,OFFSET(LightShader!BN172,Param!$M$21-20,0)
)+POWER(0.3,Param!$M$21)),-2),0))</f>
        <v>4.4449740306336558</v>
      </c>
      <c r="BO81" s="53">
        <f ca="1">IF(ScreenHeight!$B82&lt;OFFSET(Radar!$AC$3,COLUMN(),0),
    Param!$B$38/ScreenHeight!$B82,
    (Param!$B$37+1/(1-OFFSET(Radar!$AD$3,COLUMN(),0)*ScreenHeight!$C82)/Param!$B$39)/OFFSET(Radar!$AC$3,COLUMN(),0)
)*DistanceShader!BO81*LightShader!BO81*(IF(OFFSET(Ghosts!$S$41,COLUMN(),0)&lt;ScreenHeight!$E82,
   1,
   (SQRT(OFFSET(Ghosts!$T$41,COLUMN(),0)-OFFSET(Ghosts!$R$41,COLUMN(),0)*ScreenHeight!$D82)-1))+IF(Ghosts!$B$35,IF(Param!$M$21,-1-POWER(0.3,Param!$M$21)/(IF(Param!$M$21&lt;20,LightShader!BO172,OFFSET(LightShader!BO172,Param!$M$21-20,0)
)+POWER(0.3,Param!$M$21)),-2),0))</f>
        <v>4.5098420654264739</v>
      </c>
      <c r="BP81" s="53">
        <f ca="1">IF(ScreenHeight!$B82&lt;OFFSET(Radar!$AC$3,COLUMN(),0),
    Param!$B$38/ScreenHeight!$B82,
    (Param!$B$37+1/(1-OFFSET(Radar!$AD$3,COLUMN(),0)*ScreenHeight!$C82)/Param!$B$39)/OFFSET(Radar!$AC$3,COLUMN(),0)
)*DistanceShader!BP81*LightShader!BP81*(IF(OFFSET(Ghosts!$S$41,COLUMN(),0)&lt;ScreenHeight!$E82,
   1,
   (SQRT(OFFSET(Ghosts!$T$41,COLUMN(),0)-OFFSET(Ghosts!$R$41,COLUMN(),0)*ScreenHeight!$D82)-1))+IF(Ghosts!$B$35,IF(Param!$M$21,-1-POWER(0.3,Param!$M$21)/(IF(Param!$M$21&lt;20,LightShader!BP172,OFFSET(LightShader!BP172,Param!$M$21-20,0)
)+POWER(0.3,Param!$M$21)),-2),0))</f>
        <v>4.5747541828499179</v>
      </c>
      <c r="BQ81" s="53">
        <f ca="1">IF(ScreenHeight!$B82&lt;OFFSET(Radar!$AC$3,COLUMN(),0),
    Param!$B$38/ScreenHeight!$B82,
    (Param!$B$37+1/(1-OFFSET(Radar!$AD$3,COLUMN(),0)*ScreenHeight!$C82)/Param!$B$39)/OFFSET(Radar!$AC$3,COLUMN(),0)
)*DistanceShader!BQ81*LightShader!BQ81*(IF(OFFSET(Ghosts!$S$41,COLUMN(),0)&lt;ScreenHeight!$E82,
   1,
   (SQRT(OFFSET(Ghosts!$T$41,COLUMN(),0)-OFFSET(Ghosts!$R$41,COLUMN(),0)*ScreenHeight!$D82)-1))+IF(Ghosts!$B$35,IF(Param!$M$21,-1-POWER(0.3,Param!$M$21)/(IF(Param!$M$21&lt;20,LightShader!BQ172,OFFSET(LightShader!BQ172,Param!$M$21-20,0)
)+POWER(0.3,Param!$M$21)),-2),0))</f>
        <v>4.6395887753034337</v>
      </c>
      <c r="BR81" s="53">
        <f ca="1">IF(ScreenHeight!$B82&lt;OFFSET(Radar!$AC$3,COLUMN(),0),
    Param!$B$38/ScreenHeight!$B82,
    (Param!$B$37+1/(1-OFFSET(Radar!$AD$3,COLUMN(),0)*ScreenHeight!$C82)/Param!$B$39)/OFFSET(Radar!$AC$3,COLUMN(),0)
)*DistanceShader!BR81*LightShader!BR81*(IF(OFFSET(Ghosts!$S$41,COLUMN(),0)&lt;ScreenHeight!$E82,
   1,
   (SQRT(OFFSET(Ghosts!$T$41,COLUMN(),0)-OFFSET(Ghosts!$R$41,COLUMN(),0)*ScreenHeight!$D82)-1))+IF(Ghosts!$B$35,IF(Param!$M$21,-1-POWER(0.3,Param!$M$21)/(IF(Param!$M$21&lt;20,LightShader!BR172,OFFSET(LightShader!BR172,Param!$M$21-20,0)
)+POWER(0.3,Param!$M$21)),-2),0))</f>
        <v>4.7042133521309744</v>
      </c>
      <c r="BS81" s="53">
        <f ca="1">IF(ScreenHeight!$B82&lt;OFFSET(Radar!$AC$3,COLUMN(),0),
    Param!$B$38/ScreenHeight!$B82,
    (Param!$B$37+1/(1-OFFSET(Radar!$AD$3,COLUMN(),0)*ScreenHeight!$C82)/Param!$B$39)/OFFSET(Radar!$AC$3,COLUMN(),0)
)*DistanceShader!BS81*LightShader!BS81*(IF(OFFSET(Ghosts!$S$41,COLUMN(),0)&lt;ScreenHeight!$E82,
   1,
   (SQRT(OFFSET(Ghosts!$T$41,COLUMN(),0)-OFFSET(Ghosts!$R$41,COLUMN(),0)*ScreenHeight!$D82)-1))+IF(Ghosts!$B$35,IF(Param!$M$21,-1-POWER(0.3,Param!$M$21)/(IF(Param!$M$21&lt;20,LightShader!BS172,OFFSET(LightShader!BS172,Param!$M$21-20,0)
)+POWER(0.3,Param!$M$21)),-2),0))</f>
        <v>4.7684843244340804</v>
      </c>
      <c r="BT81" s="53">
        <f ca="1">IF(ScreenHeight!$B82&lt;OFFSET(Radar!$AC$3,COLUMN(),0),
    Param!$B$38/ScreenHeight!$B82,
    (Param!$B$37+1/(1-OFFSET(Radar!$AD$3,COLUMN(),0)*ScreenHeight!$C82)/Param!$B$39)/OFFSET(Radar!$AC$3,COLUMN(),0)
)*DistanceShader!BT81*LightShader!BT81*(IF(OFFSET(Ghosts!$S$41,COLUMN(),0)&lt;ScreenHeight!$E82,
   1,
   (SQRT(OFFSET(Ghosts!$T$41,COLUMN(),0)-OFFSET(Ghosts!$R$41,COLUMN(),0)*ScreenHeight!$D82)-1))+IF(Ghosts!$B$35,IF(Param!$M$21,-1-POWER(0.3,Param!$M$21)/(IF(Param!$M$21&lt;20,LightShader!BT172,OFFSET(LightShader!BT172,Param!$M$21-20,0)
)+POWER(0.3,Param!$M$21)),-2),0))</f>
        <v>4.832246905976616</v>
      </c>
      <c r="BU81" s="53">
        <f ca="1">IF(ScreenHeight!$B82&lt;OFFSET(Radar!$AC$3,COLUMN(),0),
    Param!$B$38/ScreenHeight!$B82,
    (Param!$B$37+1/(1-OFFSET(Radar!$AD$3,COLUMN(),0)*ScreenHeight!$C82)/Param!$B$39)/OFFSET(Radar!$AC$3,COLUMN(),0)
)*DistanceShader!BU81*LightShader!BU81*(IF(OFFSET(Ghosts!$S$41,COLUMN(),0)&lt;ScreenHeight!$E82,
   1,
   (SQRT(OFFSET(Ghosts!$T$41,COLUMN(),0)-OFFSET(Ghosts!$R$41,COLUMN(),0)*ScreenHeight!$D82)-1))+IF(Ghosts!$B$35,IF(Param!$M$21,-1-POWER(0.3,Param!$M$21)/(IF(Param!$M$21&lt;20,LightShader!BU172,OFFSET(LightShader!BU172,Param!$M$21-20,0)
)+POWER(0.3,Param!$M$21)),-2),0))</f>
        <v>4.8953351524813531</v>
      </c>
      <c r="BV81" s="53">
        <f ca="1">IF(ScreenHeight!$B82&lt;OFFSET(Radar!$AC$3,COLUMN(),0),
    Param!$B$38/ScreenHeight!$B82,
    (Param!$B$37+1/(1-OFFSET(Radar!$AD$3,COLUMN(),0)*ScreenHeight!$C82)/Param!$B$39)/OFFSET(Radar!$AC$3,COLUMN(),0)
)*DistanceShader!BV81*LightShader!BV81*(IF(OFFSET(Ghosts!$S$41,COLUMN(),0)&lt;ScreenHeight!$E82,
   1,
   (SQRT(OFFSET(Ghosts!$T$41,COLUMN(),0)-OFFSET(Ghosts!$R$41,COLUMN(),0)*ScreenHeight!$D82)-1))+IF(Ghosts!$B$35,IF(Param!$M$21,-1-POWER(0.3,Param!$M$21)/(IF(Param!$M$21&lt;20,LightShader!BV172,OFFSET(LightShader!BV172,Param!$M$21-20,0)
)+POWER(0.3,Param!$M$21)),-2),0))</f>
        <v>4.9575721623319584</v>
      </c>
      <c r="BW81" s="53">
        <f ca="1">IF(ScreenHeight!$B82&lt;OFFSET(Radar!$AC$3,COLUMN(),0),
    Param!$B$38/ScreenHeight!$B82,
    (Param!$B$37+1/(1-OFFSET(Radar!$AD$3,COLUMN(),0)*ScreenHeight!$C82)/Param!$B$39)/OFFSET(Radar!$AC$3,COLUMN(),0)
)*DistanceShader!BW81*LightShader!BW81*(IF(OFFSET(Ghosts!$S$41,COLUMN(),0)&lt;ScreenHeight!$E82,
   1,
   (SQRT(OFFSET(Ghosts!$T$41,COLUMN(),0)-OFFSET(Ghosts!$R$41,COLUMN(),0)*ScreenHeight!$D82)-1))+IF(Ghosts!$B$35,IF(Param!$M$21,-1-POWER(0.3,Param!$M$21)/(IF(Param!$M$21&lt;20,LightShader!BW172,OFFSET(LightShader!BW172,Param!$M$21-20,0)
)+POWER(0.3,Param!$M$21)),-2),0))</f>
        <v>5.0187704617257198</v>
      </c>
      <c r="BX81" s="53">
        <f ca="1">IF(ScreenHeight!$B82&lt;OFFSET(Radar!$AC$3,COLUMN(),0),
    Param!$B$38/ScreenHeight!$B82,
    (Param!$B$37+1/(1-OFFSET(Radar!$AD$3,COLUMN(),0)*ScreenHeight!$C82)/Param!$B$39)/OFFSET(Radar!$AC$3,COLUMN(),0)
)*DistanceShader!BX81*LightShader!BX81*(IF(OFFSET(Ghosts!$S$41,COLUMN(),0)&lt;ScreenHeight!$E82,
   1,
   (SQRT(OFFSET(Ghosts!$T$41,COLUMN(),0)-OFFSET(Ghosts!$R$41,COLUMN(),0)*ScreenHeight!$D82)-1))+IF(Ghosts!$B$35,IF(Param!$M$21,-1-POWER(0.3,Param!$M$21)/(IF(Param!$M$21&lt;20,LightShader!BX172,OFFSET(LightShader!BX172,Param!$M$21-20,0)
)+POWER(0.3,Param!$M$21)),-2),0))</f>
        <v>5.0787325964965024</v>
      </c>
      <c r="BY81" s="53">
        <f ca="1">IF(ScreenHeight!$B82&lt;OFFSET(Radar!$AC$3,COLUMN(),0),
    Param!$B$38/ScreenHeight!$B82,
    (Param!$B$37+1/(1-OFFSET(Radar!$AD$3,COLUMN(),0)*ScreenHeight!$C82)/Param!$B$39)/OFFSET(Radar!$AC$3,COLUMN(),0)
)*DistanceShader!BY81*LightShader!BY81*(IF(OFFSET(Ghosts!$S$41,COLUMN(),0)&lt;ScreenHeight!$E82,
   1,
   (SQRT(OFFSET(Ghosts!$T$41,COLUMN(),0)-OFFSET(Ghosts!$R$41,COLUMN(),0)*ScreenHeight!$D82)-1))+IF(Ghosts!$B$35,IF(Param!$M$21,-1-POWER(0.3,Param!$M$21)/(IF(Param!$M$21&lt;20,LightShader!BY172,OFFSET(LightShader!BY172,Param!$M$21-20,0)
)+POWER(0.3,Param!$M$21)),-2),0))</f>
        <v>5.1372519509684267</v>
      </c>
      <c r="BZ81" s="53">
        <f ca="1">IF(ScreenHeight!$B82&lt;OFFSET(Radar!$AC$3,COLUMN(),0),
    Param!$B$38/ScreenHeight!$B82,
    (Param!$B$37+1/(1-OFFSET(Radar!$AD$3,COLUMN(),0)*ScreenHeight!$C82)/Param!$B$39)/OFFSET(Radar!$AC$3,COLUMN(),0)
)*DistanceShader!BZ81*LightShader!BZ81*(IF(OFFSET(Ghosts!$S$41,COLUMN(),0)&lt;ScreenHeight!$E82,
   1,
   (SQRT(OFFSET(Ghosts!$T$41,COLUMN(),0)-OFFSET(Ghosts!$R$41,COLUMN(),0)*ScreenHeight!$D82)-1))+IF(Ghosts!$B$35,IF(Param!$M$21,-1-POWER(0.3,Param!$M$21)/(IF(Param!$M$21&lt;20,LightShader!BZ172,OFFSET(LightShader!BZ172,Param!$M$21-20,0)
)+POWER(0.3,Param!$M$21)),-2),0))</f>
        <v>5.1941138111487408</v>
      </c>
      <c r="CA81" s="53">
        <f ca="1">IF(ScreenHeight!$B82&lt;OFFSET(Radar!$AC$3,COLUMN(),0),
    Param!$B$38/ScreenHeight!$B82,
    (Param!$B$37+1/(1-OFFSET(Radar!$AD$3,COLUMN(),0)*ScreenHeight!$C82)/Param!$B$39)/OFFSET(Radar!$AC$3,COLUMN(),0)
)*DistanceShader!CA81*LightShader!CA81*(IF(OFFSET(Ghosts!$S$41,COLUMN(),0)&lt;ScreenHeight!$E82,
   1,
   (SQRT(OFFSET(Ghosts!$T$41,COLUMN(),0)-OFFSET(Ghosts!$R$41,COLUMN(),0)*ScreenHeight!$D82)-1))+IF(Ghosts!$B$35,IF(Param!$M$21,-1-POWER(0.3,Param!$M$21)/(IF(Param!$M$21&lt;20,LightShader!CA172,OFFSET(LightShader!CA172,Param!$M$21-20,0)
)+POWER(0.3,Param!$M$21)),-2),0))</f>
        <v>5.249096685194095</v>
      </c>
      <c r="CB81" s="53">
        <f ca="1">IF(ScreenHeight!$B82&lt;OFFSET(Radar!$AC$3,COLUMN(),0),
    Param!$B$38/ScreenHeight!$B82,
    (Param!$B$37+1/(1-OFFSET(Radar!$AD$3,COLUMN(),0)*ScreenHeight!$C82)/Param!$B$39)/OFFSET(Radar!$AC$3,COLUMN(),0)
)*DistanceShader!CB81*LightShader!CB81*(IF(OFFSET(Ghosts!$S$41,COLUMN(),0)&lt;ScreenHeight!$E82,
   1,
   (SQRT(OFFSET(Ghosts!$T$41,COLUMN(),0)-OFFSET(Ghosts!$R$41,COLUMN(),0)*ScreenHeight!$D82)-1))+IF(Ghosts!$B$35,IF(Param!$M$21,-1-POWER(0.3,Param!$M$21)/(IF(Param!$M$21&lt;20,LightShader!CB172,OFFSET(LightShader!CB172,Param!$M$21-20,0)
)+POWER(0.3,Param!$M$21)),-2),0))</f>
        <v>5.3019738883094716</v>
      </c>
      <c r="CC81" s="53">
        <f ca="1">IF(ScreenHeight!$B82&lt;OFFSET(Radar!$AC$3,COLUMN(),0),
    Param!$B$38/ScreenHeight!$B82,
    (Param!$B$37+1/(1-OFFSET(Radar!$AD$3,COLUMN(),0)*ScreenHeight!$C82)/Param!$B$39)/OFFSET(Radar!$AC$3,COLUMN(),0)
)*DistanceShader!CC81*LightShader!CC81*(IF(OFFSET(Ghosts!$S$41,COLUMN(),0)&lt;ScreenHeight!$E82,
   1,
   (SQRT(OFFSET(Ghosts!$T$41,COLUMN(),0)-OFFSET(Ghosts!$R$41,COLUMN(),0)*ScreenHeight!$D82)-1))+IF(Ghosts!$B$35,IF(Param!$M$21,-1-POWER(0.3,Param!$M$21)/(IF(Param!$M$21&lt;20,LightShader!CC172,OFFSET(LightShader!CC172,Param!$M$21-20,0)
)+POWER(0.3,Param!$M$21)),-2),0))</f>
        <v>5.3525153920556958</v>
      </c>
      <c r="CD81" s="53">
        <f ca="1">IF(ScreenHeight!$B82&lt;OFFSET(Radar!$AC$3,COLUMN(),0),
    Param!$B$38/ScreenHeight!$B82,
    (Param!$B$37+1/(1-OFFSET(Radar!$AD$3,COLUMN(),0)*ScreenHeight!$C82)/Param!$B$39)/OFFSET(Radar!$AC$3,COLUMN(),0)
)*DistanceShader!CD81*LightShader!CD81*(IF(OFFSET(Ghosts!$S$41,COLUMN(),0)&lt;ScreenHeight!$E82,
   1,
   (SQRT(OFFSET(Ghosts!$T$41,COLUMN(),0)-OFFSET(Ghosts!$R$41,COLUMN(),0)*ScreenHeight!$D82)-1))+IF(Ghosts!$B$35,IF(Param!$M$21,-1-POWER(0.3,Param!$M$21)/(IF(Param!$M$21&lt;20,LightShader!CD172,OFFSET(LightShader!CD172,Param!$M$21-20,0)
)+POWER(0.3,Param!$M$21)),-2),0))</f>
        <v>5.4004899295326521</v>
      </c>
      <c r="CE81" s="53">
        <f ca="1">IF(ScreenHeight!$B82&lt;OFFSET(Radar!$AC$3,COLUMN(),0),
    Param!$B$38/ScreenHeight!$B82,
    (Param!$B$37+1/(1-OFFSET(Radar!$AD$3,COLUMN(),0)*ScreenHeight!$C82)/Param!$B$39)/OFFSET(Radar!$AC$3,COLUMN(),0)
)*DistanceShader!CE81*LightShader!CE81*(IF(OFFSET(Ghosts!$S$41,COLUMN(),0)&lt;ScreenHeight!$E82,
   1,
   (SQRT(OFFSET(Ghosts!$T$41,COLUMN(),0)-OFFSET(Ghosts!$R$41,COLUMN(),0)*ScreenHeight!$D82)-1))+IF(Ghosts!$B$35,IF(Param!$M$21,-1-POWER(0.3,Param!$M$21)/(IF(Param!$M$21&lt;20,LightShader!CE172,OFFSET(LightShader!CE172,Param!$M$21-20,0)
)+POWER(0.3,Param!$M$21)),-2),0))</f>
        <v>5.4456673382617469</v>
      </c>
      <c r="CF81" s="53">
        <f ca="1">IF(ScreenHeight!$B82&lt;OFFSET(Radar!$AC$3,COLUMN(),0),
    Param!$B$38/ScreenHeight!$B82,
    (Param!$B$37+1/(1-OFFSET(Radar!$AD$3,COLUMN(),0)*ScreenHeight!$C82)/Param!$B$39)/OFFSET(Radar!$AC$3,COLUMN(),0)
)*DistanceShader!CF81*LightShader!CF81*(IF(OFFSET(Ghosts!$S$41,COLUMN(),0)&lt;ScreenHeight!$E82,
   1,
   (SQRT(OFFSET(Ghosts!$T$41,COLUMN(),0)-OFFSET(Ghosts!$R$41,COLUMN(),0)*ScreenHeight!$D82)-1))+IF(Ghosts!$B$35,IF(Param!$M$21,-1-POWER(0.3,Param!$M$21)/(IF(Param!$M$21&lt;20,LightShader!CF172,OFFSET(LightShader!CF172,Param!$M$21-20,0)
)+POWER(0.3,Param!$M$21)),-2),0))</f>
        <v>5.4878211121225906</v>
      </c>
      <c r="CG81" s="53">
        <f ca="1">IF(ScreenHeight!$B82&lt;OFFSET(Radar!$AC$3,COLUMN(),0),
    Param!$B$38/ScreenHeight!$B82,
    (Param!$B$37+1/(1-OFFSET(Radar!$AD$3,COLUMN(),0)*ScreenHeight!$C82)/Param!$B$39)/OFFSET(Radar!$AC$3,COLUMN(),0)
)*DistanceShader!CG81*LightShader!CG81*(IF(OFFSET(Ghosts!$S$41,COLUMN(),0)&lt;ScreenHeight!$E82,
   1,
   (SQRT(OFFSET(Ghosts!$T$41,COLUMN(),0)-OFFSET(Ghosts!$R$41,COLUMN(),0)*ScreenHeight!$D82)-1))+IF(Ghosts!$B$35,IF(Param!$M$21,-1-POWER(0.3,Param!$M$21)/(IF(Param!$M$21&lt;20,LightShader!CG172,OFFSET(LightShader!CG172,Param!$M$21-20,0)
)+POWER(0.3,Param!$M$21)),-2),0))</f>
        <v>5.5267311228360647</v>
      </c>
      <c r="CH81" s="53">
        <f ca="1">IF(ScreenHeight!$B82&lt;OFFSET(Radar!$AC$3,COLUMN(),0),
    Param!$B$38/ScreenHeight!$B82,
    (Param!$B$37+1/(1-OFFSET(Radar!$AD$3,COLUMN(),0)*ScreenHeight!$C82)/Param!$B$39)/OFFSET(Radar!$AC$3,COLUMN(),0)
)*DistanceShader!CH81*LightShader!CH81*(IF(OFFSET(Ghosts!$S$41,COLUMN(),0)&lt;ScreenHeight!$E82,
   1,
   (SQRT(OFFSET(Ghosts!$T$41,COLUMN(),0)-OFFSET(Ghosts!$R$41,COLUMN(),0)*ScreenHeight!$D82)-1))+IF(Ghosts!$B$35,IF(Param!$M$21,-1-POWER(0.3,Param!$M$21)/(IF(Param!$M$21&lt;20,LightShader!CH172,OFFSET(LightShader!CH172,Param!$M$21-20,0)
)+POWER(0.3,Param!$M$21)),-2),0))</f>
        <v>5.5621864607727431</v>
      </c>
      <c r="CI81" s="53">
        <f ca="1">IF(ScreenHeight!$B82&lt;OFFSET(Radar!$AC$3,COLUMN(),0),
    Param!$B$38/ScreenHeight!$B82,
    (Param!$B$37+1/(1-OFFSET(Radar!$AD$3,COLUMN(),0)*ScreenHeight!$C82)/Param!$B$39)/OFFSET(Radar!$AC$3,COLUMN(),0)
)*DistanceShader!CI81*LightShader!CI81*(IF(OFFSET(Ghosts!$S$41,COLUMN(),0)&lt;ScreenHeight!$E82,
   1,
   (SQRT(OFFSET(Ghosts!$T$41,COLUMN(),0)-OFFSET(Ghosts!$R$41,COLUMN(),0)*ScreenHeight!$D82)-1))+IF(Ghosts!$B$35,IF(Param!$M$21,-1-POWER(0.3,Param!$M$21)/(IF(Param!$M$21&lt;20,LightShader!CI172,OFFSET(LightShader!CI172,Param!$M$21-20,0)
)+POWER(0.3,Param!$M$21)),-2),0))</f>
        <v>5.5939883349348083</v>
      </c>
      <c r="CJ81" s="53">
        <f ca="1">IF(ScreenHeight!$B82&lt;OFFSET(Radar!$AC$3,COLUMN(),0),
    Param!$B$38/ScreenHeight!$B82,
    (Param!$B$37+1/(1-OFFSET(Radar!$AD$3,COLUMN(),0)*ScreenHeight!$C82)/Param!$B$39)/OFFSET(Radar!$AC$3,COLUMN(),0)
)*DistanceShader!CJ81*LightShader!CJ81*(IF(OFFSET(Ghosts!$S$41,COLUMN(),0)&lt;ScreenHeight!$E82,
   1,
   (SQRT(OFFSET(Ghosts!$T$41,COLUMN(),0)-OFFSET(Ghosts!$R$41,COLUMN(),0)*ScreenHeight!$D82)-1))+IF(Ghosts!$B$35,IF(Param!$M$21,-1-POWER(0.3,Param!$M$21)/(IF(Param!$M$21&lt;20,LightShader!CJ172,OFFSET(LightShader!CJ172,Param!$M$21-20,0)
)+POWER(0.3,Param!$M$21)),-2),0))</f>
        <v>5.6219529634978249</v>
      </c>
      <c r="CK81" s="53">
        <f ca="1">IF(ScreenHeight!$B82&lt;OFFSET(Radar!$AC$3,COLUMN(),0),
    Param!$B$38/ScreenHeight!$B82,
    (Param!$B$37+1/(1-OFFSET(Radar!$AD$3,COLUMN(),0)*ScreenHeight!$C82)/Param!$B$39)/OFFSET(Radar!$AC$3,COLUMN(),0)
)*DistanceShader!CK81*LightShader!CK81*(IF(OFFSET(Ghosts!$S$41,COLUMN(),0)&lt;ScreenHeight!$E82,
   1,
   (SQRT(OFFSET(Ghosts!$T$41,COLUMN(),0)-OFFSET(Ghosts!$R$41,COLUMN(),0)*ScreenHeight!$D82)-1))+IF(Ghosts!$B$35,IF(Param!$M$21,-1-POWER(0.3,Param!$M$21)/(IF(Param!$M$21&lt;20,LightShader!CK172,OFFSET(LightShader!CK172,Param!$M$21-20,0)
)+POWER(0.3,Param!$M$21)),-2),0))</f>
        <v>5.6459143799952676</v>
      </c>
      <c r="CL81" s="53">
        <f ca="1">IF(ScreenHeight!$B82&lt;OFFSET(Radar!$AC$3,COLUMN(),0),
    Param!$B$38/ScreenHeight!$B82,
    (Param!$B$37+1/(1-OFFSET(Radar!$AD$3,COLUMN(),0)*ScreenHeight!$C82)/Param!$B$39)/OFFSET(Radar!$AC$3,COLUMN(),0)
)*DistanceShader!CL81*LightShader!CL81*(IF(OFFSET(Ghosts!$S$41,COLUMN(),0)&lt;ScreenHeight!$E82,
   1,
   (SQRT(OFFSET(Ghosts!$T$41,COLUMN(),0)-OFFSET(Ghosts!$R$41,COLUMN(),0)*ScreenHeight!$D82)-1))+IF(Ghosts!$B$35,IF(Param!$M$21,-1-POWER(0.3,Param!$M$21)/(IF(Param!$M$21&lt;20,LightShader!CL172,OFFSET(LightShader!CL172,Param!$M$21-20,0)
)+POWER(0.3,Param!$M$21)),-2),0))</f>
        <v>5.6657270767169816</v>
      </c>
      <c r="CM81" s="53">
        <f ca="1">IF(ScreenHeight!$B82&lt;OFFSET(Radar!$AC$3,COLUMN(),0),
    Param!$B$38/ScreenHeight!$B82,
    (Param!$B$37+1/(1-OFFSET(Radar!$AD$3,COLUMN(),0)*ScreenHeight!$C82)/Param!$B$39)/OFFSET(Radar!$AC$3,COLUMN(),0)
)*DistanceShader!CM81*LightShader!CM81*(IF(OFFSET(Ghosts!$S$41,COLUMN(),0)&lt;ScreenHeight!$E82,
   1,
   (SQRT(OFFSET(Ghosts!$T$41,COLUMN(),0)-OFFSET(Ghosts!$R$41,COLUMN(),0)*ScreenHeight!$D82)-1))+IF(Ghosts!$B$35,IF(Param!$M$21,-1-POWER(0.3,Param!$M$21)/(IF(Param!$M$21&lt;20,LightShader!CM172,OFFSET(LightShader!CM172,Param!$M$21-20,0)
)+POWER(0.3,Param!$M$21)),-2),0))</f>
        <v>5.6812684066859322</v>
      </c>
      <c r="CN81" s="53">
        <f ca="1">IF(ScreenHeight!$B82&lt;OFFSET(Radar!$AC$3,COLUMN(),0),
    Param!$B$38/ScreenHeight!$B82,
    (Param!$B$37+1/(1-OFFSET(Radar!$AD$3,COLUMN(),0)*ScreenHeight!$C82)/Param!$B$39)/OFFSET(Radar!$AC$3,COLUMN(),0)
)*DistanceShader!CN81*LightShader!CN81*(IF(OFFSET(Ghosts!$S$41,COLUMN(),0)&lt;ScreenHeight!$E82,
   1,
   (SQRT(OFFSET(Ghosts!$T$41,COLUMN(),0)-OFFSET(Ghosts!$R$41,COLUMN(),0)*ScreenHeight!$D82)-1))+IF(Ghosts!$B$35,IF(Param!$M$21,-1-POWER(0.3,Param!$M$21)/(IF(Param!$M$21&lt;20,LightShader!CN172,OFFSET(LightShader!CN172,Param!$M$21-20,0)
)+POWER(0.3,Param!$M$21)),-2),0))</f>
        <v>5.6924406690076648</v>
      </c>
      <c r="CO81" s="53">
        <f ca="1">IF(ScreenHeight!$B82&lt;OFFSET(Radar!$AC$3,COLUMN(),0),
    Param!$B$38/ScreenHeight!$B82,
    (Param!$B$37+1/(1-OFFSET(Radar!$AD$3,COLUMN(),0)*ScreenHeight!$C82)/Param!$B$39)/OFFSET(Radar!$AC$3,COLUMN(),0)
)*DistanceShader!CO81*LightShader!CO81*(IF(OFFSET(Ghosts!$S$41,COLUMN(),0)&lt;ScreenHeight!$E82,
   1,
   (SQRT(OFFSET(Ghosts!$T$41,COLUMN(),0)-OFFSET(Ghosts!$R$41,COLUMN(),0)*ScreenHeight!$D82)-1))+IF(Ghosts!$B$35,IF(Param!$M$21,-1-POWER(0.3,Param!$M$21)/(IF(Param!$M$21&lt;20,LightShader!CO172,OFFSET(LightShader!CO172,Param!$M$21-20,0)
)+POWER(0.3,Param!$M$21)),-2),0))</f>
        <v>5.6991728095536125</v>
      </c>
      <c r="CP81" s="53">
        <f ca="1">IF(ScreenHeight!$B82&lt;OFFSET(Radar!$AC$3,COLUMN(),0),
    Param!$B$38/ScreenHeight!$B82,
    (Param!$B$37+1/(1-OFFSET(Radar!$AD$3,COLUMN(),0)*ScreenHeight!$C82)/Param!$B$39)/OFFSET(Radar!$AC$3,COLUMN(),0)
)*DistanceShader!CP81*LightShader!CP81*(IF(OFFSET(Ghosts!$S$41,COLUMN(),0)&lt;ScreenHeight!$E82,
   1,
   (SQRT(OFFSET(Ghosts!$T$41,COLUMN(),0)-OFFSET(Ghosts!$R$41,COLUMN(),0)*ScreenHeight!$D82)-1))+IF(Ghosts!$B$35,IF(Param!$M$21,-1-POWER(0.3,Param!$M$21)/(IF(Param!$M$21&lt;20,LightShader!CP172,OFFSET(LightShader!CP172,Param!$M$21-20,0)
)+POWER(0.3,Param!$M$21)),-2),0))</f>
        <v>5.7014216796790969</v>
      </c>
      <c r="CQ81" s="53">
        <f ca="1">IF(ScreenHeight!$B82&lt;OFFSET(Radar!$AC$3,COLUMN(),0),
    Param!$B$38/ScreenHeight!$B82,
    (Param!$B$37+1/(1-OFFSET(Radar!$AD$3,COLUMN(),0)*ScreenHeight!$C82)/Param!$B$39)/OFFSET(Radar!$AC$3,COLUMN(),0)
)*DistanceShader!CQ81*LightShader!CQ81*(IF(OFFSET(Ghosts!$S$41,COLUMN(),0)&lt;ScreenHeight!$E82,
   1,
   (SQRT(OFFSET(Ghosts!$T$41,COLUMN(),0)-OFFSET(Ghosts!$R$41,COLUMN(),0)*ScreenHeight!$D82)-1))+IF(Ghosts!$B$35,IF(Param!$M$21,-1-POWER(0.3,Param!$M$21)/(IF(Param!$M$21&lt;20,LightShader!CQ172,OFFSET(LightShader!CQ172,Param!$M$21-20,0)
)+POWER(0.3,Param!$M$21)),-2),0))</f>
        <v>5.6991728095536125</v>
      </c>
      <c r="CR81" s="53">
        <f ca="1">IF(ScreenHeight!$B82&lt;OFFSET(Radar!$AC$3,COLUMN(),0),
    Param!$B$38/ScreenHeight!$B82,
    (Param!$B$37+1/(1-OFFSET(Radar!$AD$3,COLUMN(),0)*ScreenHeight!$C82)/Param!$B$39)/OFFSET(Radar!$AC$3,COLUMN(),0)
)*DistanceShader!CR81*LightShader!CR81*(IF(OFFSET(Ghosts!$S$41,COLUMN(),0)&lt;ScreenHeight!$E82,
   1,
   (SQRT(OFFSET(Ghosts!$T$41,COLUMN(),0)-OFFSET(Ghosts!$R$41,COLUMN(),0)*ScreenHeight!$D82)-1))+IF(Ghosts!$B$35,IF(Param!$M$21,-1-POWER(0.3,Param!$M$21)/(IF(Param!$M$21&lt;20,LightShader!CR172,OFFSET(LightShader!CR172,Param!$M$21-20,0)
)+POWER(0.3,Param!$M$21)),-2),0))</f>
        <v>5.6924406690076648</v>
      </c>
      <c r="CS81" s="53">
        <f ca="1">IF(ScreenHeight!$B82&lt;OFFSET(Radar!$AC$3,COLUMN(),0),
    Param!$B$38/ScreenHeight!$B82,
    (Param!$B$37+1/(1-OFFSET(Radar!$AD$3,COLUMN(),0)*ScreenHeight!$C82)/Param!$B$39)/OFFSET(Radar!$AC$3,COLUMN(),0)
)*DistanceShader!CS81*LightShader!CS81*(IF(OFFSET(Ghosts!$S$41,COLUMN(),0)&lt;ScreenHeight!$E82,
   1,
   (SQRT(OFFSET(Ghosts!$T$41,COLUMN(),0)-OFFSET(Ghosts!$R$41,COLUMN(),0)*ScreenHeight!$D82)-1))+IF(Ghosts!$B$35,IF(Param!$M$21,-1-POWER(0.3,Param!$M$21)/(IF(Param!$M$21&lt;20,LightShader!CS172,OFFSET(LightShader!CS172,Param!$M$21-20,0)
)+POWER(0.3,Param!$M$21)),-2),0))</f>
        <v>5.6812684066859322</v>
      </c>
      <c r="CT81" s="53">
        <f ca="1">IF(ScreenHeight!$B82&lt;OFFSET(Radar!$AC$3,COLUMN(),0),
    Param!$B$38/ScreenHeight!$B82,
    (Param!$B$37+1/(1-OFFSET(Radar!$AD$3,COLUMN(),0)*ScreenHeight!$C82)/Param!$B$39)/OFFSET(Radar!$AC$3,COLUMN(),0)
)*DistanceShader!CT81*LightShader!CT81*(IF(OFFSET(Ghosts!$S$41,COLUMN(),0)&lt;ScreenHeight!$E82,
   1,
   (SQRT(OFFSET(Ghosts!$T$41,COLUMN(),0)-OFFSET(Ghosts!$R$41,COLUMN(),0)*ScreenHeight!$D82)-1))+IF(Ghosts!$B$35,IF(Param!$M$21,-1-POWER(0.3,Param!$M$21)/(IF(Param!$M$21&lt;20,LightShader!CT172,OFFSET(LightShader!CT172,Param!$M$21-20,0)
)+POWER(0.3,Param!$M$21)),-2),0))</f>
        <v>5.6657270767169816</v>
      </c>
      <c r="CU81" s="53">
        <f ca="1">IF(ScreenHeight!$B82&lt;OFFSET(Radar!$AC$3,COLUMN(),0),
    Param!$B$38/ScreenHeight!$B82,
    (Param!$B$37+1/(1-OFFSET(Radar!$AD$3,COLUMN(),0)*ScreenHeight!$C82)/Param!$B$39)/OFFSET(Radar!$AC$3,COLUMN(),0)
)*DistanceShader!CU81*LightShader!CU81*(IF(OFFSET(Ghosts!$S$41,COLUMN(),0)&lt;ScreenHeight!$E82,
   1,
   (SQRT(OFFSET(Ghosts!$T$41,COLUMN(),0)-OFFSET(Ghosts!$R$41,COLUMN(),0)*ScreenHeight!$D82)-1))+IF(Ghosts!$B$35,IF(Param!$M$21,-1-POWER(0.3,Param!$M$21)/(IF(Param!$M$21&lt;20,LightShader!CU172,OFFSET(LightShader!CU172,Param!$M$21-20,0)
)+POWER(0.3,Param!$M$21)),-2),0))</f>
        <v>5.6459143799952676</v>
      </c>
      <c r="CV81" s="53">
        <f ca="1">IF(ScreenHeight!$B82&lt;OFFSET(Radar!$AC$3,COLUMN(),0),
    Param!$B$38/ScreenHeight!$B82,
    (Param!$B$37+1/(1-OFFSET(Radar!$AD$3,COLUMN(),0)*ScreenHeight!$C82)/Param!$B$39)/OFFSET(Radar!$AC$3,COLUMN(),0)
)*DistanceShader!CV81*LightShader!CV81*(IF(OFFSET(Ghosts!$S$41,COLUMN(),0)&lt;ScreenHeight!$E82,
   1,
   (SQRT(OFFSET(Ghosts!$T$41,COLUMN(),0)-OFFSET(Ghosts!$R$41,COLUMN(),0)*ScreenHeight!$D82)-1))+IF(Ghosts!$B$35,IF(Param!$M$21,-1-POWER(0.3,Param!$M$21)/(IF(Param!$M$21&lt;20,LightShader!CV172,OFFSET(LightShader!CV172,Param!$M$21-20,0)
)+POWER(0.3,Param!$M$21)),-2),0))</f>
        <v>5.6219529634978249</v>
      </c>
      <c r="CW81" s="53">
        <f ca="1">IF(ScreenHeight!$B82&lt;OFFSET(Radar!$AC$3,COLUMN(),0),
    Param!$B$38/ScreenHeight!$B82,
    (Param!$B$37+1/(1-OFFSET(Radar!$AD$3,COLUMN(),0)*ScreenHeight!$C82)/Param!$B$39)/OFFSET(Radar!$AC$3,COLUMN(),0)
)*DistanceShader!CW81*LightShader!CW81*(IF(OFFSET(Ghosts!$S$41,COLUMN(),0)&lt;ScreenHeight!$E82,
   1,
   (SQRT(OFFSET(Ghosts!$T$41,COLUMN(),0)-OFFSET(Ghosts!$R$41,COLUMN(),0)*ScreenHeight!$D82)-1))+IF(Ghosts!$B$35,IF(Param!$M$21,-1-POWER(0.3,Param!$M$21)/(IF(Param!$M$21&lt;20,LightShader!CW172,OFFSET(LightShader!CW172,Param!$M$21-20,0)
)+POWER(0.3,Param!$M$21)),-2),0))</f>
        <v>5.5939883349348083</v>
      </c>
      <c r="CX81" s="53">
        <f ca="1">IF(ScreenHeight!$B82&lt;OFFSET(Radar!$AC$3,COLUMN(),0),
    Param!$B$38/ScreenHeight!$B82,
    (Param!$B$37+1/(1-OFFSET(Radar!$AD$3,COLUMN(),0)*ScreenHeight!$C82)/Param!$B$39)/OFFSET(Radar!$AC$3,COLUMN(),0)
)*DistanceShader!CX81*LightShader!CX81*(IF(OFFSET(Ghosts!$S$41,COLUMN(),0)&lt;ScreenHeight!$E82,
   1,
   (SQRT(OFFSET(Ghosts!$T$41,COLUMN(),0)-OFFSET(Ghosts!$R$41,COLUMN(),0)*ScreenHeight!$D82)-1))+IF(Ghosts!$B$35,IF(Param!$M$21,-1-POWER(0.3,Param!$M$21)/(IF(Param!$M$21&lt;20,LightShader!CX172,OFFSET(LightShader!CX172,Param!$M$21-20,0)
)+POWER(0.3,Param!$M$21)),-2),0))</f>
        <v>5.5621864607727431</v>
      </c>
      <c r="CY81" s="53">
        <f ca="1">IF(ScreenHeight!$B82&lt;OFFSET(Radar!$AC$3,COLUMN(),0),
    Param!$B$38/ScreenHeight!$B82,
    (Param!$B$37+1/(1-OFFSET(Radar!$AD$3,COLUMN(),0)*ScreenHeight!$C82)/Param!$B$39)/OFFSET(Radar!$AC$3,COLUMN(),0)
)*DistanceShader!CY81*LightShader!CY81*(IF(OFFSET(Ghosts!$S$41,COLUMN(),0)&lt;ScreenHeight!$E82,
   1,
   (SQRT(OFFSET(Ghosts!$T$41,COLUMN(),0)-OFFSET(Ghosts!$R$41,COLUMN(),0)*ScreenHeight!$D82)-1))+IF(Ghosts!$B$35,IF(Param!$M$21,-1-POWER(0.3,Param!$M$21)/(IF(Param!$M$21&lt;20,LightShader!CY172,OFFSET(LightShader!CY172,Param!$M$21-20,0)
)+POWER(0.3,Param!$M$21)),-2),0))</f>
        <v>5.5267311228360647</v>
      </c>
      <c r="CZ81" s="53">
        <f ca="1">IF(ScreenHeight!$B82&lt;OFFSET(Radar!$AC$3,COLUMN(),0),
    Param!$B$38/ScreenHeight!$B82,
    (Param!$B$37+1/(1-OFFSET(Radar!$AD$3,COLUMN(),0)*ScreenHeight!$C82)/Param!$B$39)/OFFSET(Radar!$AC$3,COLUMN(),0)
)*DistanceShader!CZ81*LightShader!CZ81*(IF(OFFSET(Ghosts!$S$41,COLUMN(),0)&lt;ScreenHeight!$E82,
   1,
   (SQRT(OFFSET(Ghosts!$T$41,COLUMN(),0)-OFFSET(Ghosts!$R$41,COLUMN(),0)*ScreenHeight!$D82)-1))+IF(Ghosts!$B$35,IF(Param!$M$21,-1-POWER(0.3,Param!$M$21)/(IF(Param!$M$21&lt;20,LightShader!CZ172,OFFSET(LightShader!CZ172,Param!$M$21-20,0)
)+POWER(0.3,Param!$M$21)),-2),0))</f>
        <v>5.4878211121225906</v>
      </c>
      <c r="DA81" s="53">
        <f ca="1">IF(ScreenHeight!$B82&lt;OFFSET(Radar!$AC$3,COLUMN(),0),
    Param!$B$38/ScreenHeight!$B82,
    (Param!$B$37+1/(1-OFFSET(Radar!$AD$3,COLUMN(),0)*ScreenHeight!$C82)/Param!$B$39)/OFFSET(Radar!$AC$3,COLUMN(),0)
)*DistanceShader!DA81*LightShader!DA81*(IF(OFFSET(Ghosts!$S$41,COLUMN(),0)&lt;ScreenHeight!$E82,
   1,
   (SQRT(OFFSET(Ghosts!$T$41,COLUMN(),0)-OFFSET(Ghosts!$R$41,COLUMN(),0)*ScreenHeight!$D82)-1))+IF(Ghosts!$B$35,IF(Param!$M$21,-1-POWER(0.3,Param!$M$21)/(IF(Param!$M$21&lt;20,LightShader!DA172,OFFSET(LightShader!DA172,Param!$M$21-20,0)
)+POWER(0.3,Param!$M$21)),-2),0))</f>
        <v>5.4456673382617469</v>
      </c>
      <c r="DB81" s="53">
        <f ca="1">IF(ScreenHeight!$B82&lt;OFFSET(Radar!$AC$3,COLUMN(),0),
    Param!$B$38/ScreenHeight!$B82,
    (Param!$B$37+1/(1-OFFSET(Radar!$AD$3,COLUMN(),0)*ScreenHeight!$C82)/Param!$B$39)/OFFSET(Radar!$AC$3,COLUMN(),0)
)*DistanceShader!DB81*LightShader!DB81*(IF(OFFSET(Ghosts!$S$41,COLUMN(),0)&lt;ScreenHeight!$E82,
   1,
   (SQRT(OFFSET(Ghosts!$T$41,COLUMN(),0)-OFFSET(Ghosts!$R$41,COLUMN(),0)*ScreenHeight!$D82)-1))+IF(Ghosts!$B$35,IF(Param!$M$21,-1-POWER(0.3,Param!$M$21)/(IF(Param!$M$21&lt;20,LightShader!DB172,OFFSET(LightShader!DB172,Param!$M$21-20,0)
)+POWER(0.3,Param!$M$21)),-2),0))</f>
        <v>5.4004899295326521</v>
      </c>
      <c r="DC81" s="53">
        <f ca="1">IF(ScreenHeight!$B82&lt;OFFSET(Radar!$AC$3,COLUMN(),0),
    Param!$B$38/ScreenHeight!$B82,
    (Param!$B$37+1/(1-OFFSET(Radar!$AD$3,COLUMN(),0)*ScreenHeight!$C82)/Param!$B$39)/OFFSET(Radar!$AC$3,COLUMN(),0)
)*DistanceShader!DC81*LightShader!DC81*(IF(OFFSET(Ghosts!$S$41,COLUMN(),0)&lt;ScreenHeight!$E82,
   1,
   (SQRT(OFFSET(Ghosts!$T$41,COLUMN(),0)-OFFSET(Ghosts!$R$41,COLUMN(),0)*ScreenHeight!$D82)-1))+IF(Ghosts!$B$35,IF(Param!$M$21,-1-POWER(0.3,Param!$M$21)/(IF(Param!$M$21&lt;20,LightShader!DC172,OFFSET(LightShader!DC172,Param!$M$21-20,0)
)+POWER(0.3,Param!$M$21)),-2),0))</f>
        <v>5.3525153920556958</v>
      </c>
      <c r="DD81" s="53">
        <f ca="1">IF(ScreenHeight!$B82&lt;OFFSET(Radar!$AC$3,COLUMN(),0),
    Param!$B$38/ScreenHeight!$B82,
    (Param!$B$37+1/(1-OFFSET(Radar!$AD$3,COLUMN(),0)*ScreenHeight!$C82)/Param!$B$39)/OFFSET(Radar!$AC$3,COLUMN(),0)
)*DistanceShader!DD81*LightShader!DD81*(IF(OFFSET(Ghosts!$S$41,COLUMN(),0)&lt;ScreenHeight!$E82,
   1,
   (SQRT(OFFSET(Ghosts!$T$41,COLUMN(),0)-OFFSET(Ghosts!$R$41,COLUMN(),0)*ScreenHeight!$D82)-1))+IF(Ghosts!$B$35,IF(Param!$M$21,-1-POWER(0.3,Param!$M$21)/(IF(Param!$M$21&lt;20,LightShader!DD172,OFFSET(LightShader!DD172,Param!$M$21-20,0)
)+POWER(0.3,Param!$M$21)),-2),0))</f>
        <v>5.3019738883094716</v>
      </c>
      <c r="DE81" s="53">
        <f ca="1">IF(ScreenHeight!$B82&lt;OFFSET(Radar!$AC$3,COLUMN(),0),
    Param!$B$38/ScreenHeight!$B82,
    (Param!$B$37+1/(1-OFFSET(Radar!$AD$3,COLUMN(),0)*ScreenHeight!$C82)/Param!$B$39)/OFFSET(Radar!$AC$3,COLUMN(),0)
)*DistanceShader!DE81*LightShader!DE81*(IF(OFFSET(Ghosts!$S$41,COLUMN(),0)&lt;ScreenHeight!$E82,
   1,
   (SQRT(OFFSET(Ghosts!$T$41,COLUMN(),0)-OFFSET(Ghosts!$R$41,COLUMN(),0)*ScreenHeight!$D82)-1))+IF(Ghosts!$B$35,IF(Param!$M$21,-1-POWER(0.3,Param!$M$21)/(IF(Param!$M$21&lt;20,LightShader!DE172,OFFSET(LightShader!DE172,Param!$M$21-20,0)
)+POWER(0.3,Param!$M$21)),-2),0))</f>
        <v>5.249096685194095</v>
      </c>
      <c r="DF81" s="53">
        <f ca="1">IF(ScreenHeight!$B82&lt;OFFSET(Radar!$AC$3,COLUMN(),0),
    Param!$B$38/ScreenHeight!$B82,
    (Param!$B$37+1/(1-OFFSET(Radar!$AD$3,COLUMN(),0)*ScreenHeight!$C82)/Param!$B$39)/OFFSET(Radar!$AC$3,COLUMN(),0)
)*DistanceShader!DF81*LightShader!DF81*(IF(OFFSET(Ghosts!$S$41,COLUMN(),0)&lt;ScreenHeight!$E82,
   1,
   (SQRT(OFFSET(Ghosts!$T$41,COLUMN(),0)-OFFSET(Ghosts!$R$41,COLUMN(),0)*ScreenHeight!$D82)-1))+IF(Ghosts!$B$35,IF(Param!$M$21,-1-POWER(0.3,Param!$M$21)/(IF(Param!$M$21&lt;20,LightShader!DF172,OFFSET(LightShader!DF172,Param!$M$21-20,0)
)+POWER(0.3,Param!$M$21)),-2),0))</f>
        <v>5.1941138111487408</v>
      </c>
      <c r="DG81" s="53">
        <f ca="1">IF(ScreenHeight!$B82&lt;OFFSET(Radar!$AC$3,COLUMN(),0),
    Param!$B$38/ScreenHeight!$B82,
    (Param!$B$37+1/(1-OFFSET(Radar!$AD$3,COLUMN(),0)*ScreenHeight!$C82)/Param!$B$39)/OFFSET(Radar!$AC$3,COLUMN(),0)
)*DistanceShader!DG81*LightShader!DG81*(IF(OFFSET(Ghosts!$S$41,COLUMN(),0)&lt;ScreenHeight!$E82,
   1,
   (SQRT(OFFSET(Ghosts!$T$41,COLUMN(),0)-OFFSET(Ghosts!$R$41,COLUMN(),0)*ScreenHeight!$D82)-1))+IF(Ghosts!$B$35,IF(Param!$M$21,-1-POWER(0.3,Param!$M$21)/(IF(Param!$M$21&lt;20,LightShader!DG172,OFFSET(LightShader!DG172,Param!$M$21-20,0)
)+POWER(0.3,Param!$M$21)),-2),0))</f>
        <v>5.1372519509684267</v>
      </c>
      <c r="DH81" s="53">
        <f ca="1">IF(ScreenHeight!$B82&lt;OFFSET(Radar!$AC$3,COLUMN(),0),
    Param!$B$38/ScreenHeight!$B82,
    (Param!$B$37+1/(1-OFFSET(Radar!$AD$3,COLUMN(),0)*ScreenHeight!$C82)/Param!$B$39)/OFFSET(Radar!$AC$3,COLUMN(),0)
)*DistanceShader!DH81*LightShader!DH81*(IF(OFFSET(Ghosts!$S$41,COLUMN(),0)&lt;ScreenHeight!$E82,
   1,
   (SQRT(OFFSET(Ghosts!$T$41,COLUMN(),0)-OFFSET(Ghosts!$R$41,COLUMN(),0)*ScreenHeight!$D82)-1))+IF(Ghosts!$B$35,IF(Param!$M$21,-1-POWER(0.3,Param!$M$21)/(IF(Param!$M$21&lt;20,LightShader!DH172,OFFSET(LightShader!DH172,Param!$M$21-20,0)
)+POWER(0.3,Param!$M$21)),-2),0))</f>
        <v>5.0787325964965024</v>
      </c>
      <c r="DI81" s="53">
        <f ca="1">IF(ScreenHeight!$B82&lt;OFFSET(Radar!$AC$3,COLUMN(),0),
    Param!$B$38/ScreenHeight!$B82,
    (Param!$B$37+1/(1-OFFSET(Radar!$AD$3,COLUMN(),0)*ScreenHeight!$C82)/Param!$B$39)/OFFSET(Radar!$AC$3,COLUMN(),0)
)*DistanceShader!DI81*LightShader!DI81*(IF(OFFSET(Ghosts!$S$41,COLUMN(),0)&lt;ScreenHeight!$E82,
   1,
   (SQRT(OFFSET(Ghosts!$T$41,COLUMN(),0)-OFFSET(Ghosts!$R$41,COLUMN(),0)*ScreenHeight!$D82)-1))+IF(Ghosts!$B$35,IF(Param!$M$21,-1-POWER(0.3,Param!$M$21)/(IF(Param!$M$21&lt;20,LightShader!DI172,OFFSET(LightShader!DI172,Param!$M$21-20,0)
)+POWER(0.3,Param!$M$21)),-2),0))</f>
        <v>5.0187704617257198</v>
      </c>
      <c r="DJ81" s="53">
        <f ca="1">IF(ScreenHeight!$B82&lt;OFFSET(Radar!$AC$3,COLUMN(),0),
    Param!$B$38/ScreenHeight!$B82,
    (Param!$B$37+1/(1-OFFSET(Radar!$AD$3,COLUMN(),0)*ScreenHeight!$C82)/Param!$B$39)/OFFSET(Radar!$AC$3,COLUMN(),0)
)*DistanceShader!DJ81*LightShader!DJ81*(IF(OFFSET(Ghosts!$S$41,COLUMN(),0)&lt;ScreenHeight!$E82,
   1,
   (SQRT(OFFSET(Ghosts!$T$41,COLUMN(),0)-OFFSET(Ghosts!$R$41,COLUMN(),0)*ScreenHeight!$D82)-1))+IF(Ghosts!$B$35,IF(Param!$M$21,-1-POWER(0.3,Param!$M$21)/(IF(Param!$M$21&lt;20,LightShader!DJ172,OFFSET(LightShader!DJ172,Param!$M$21-20,0)
)+POWER(0.3,Param!$M$21)),-2),0))</f>
        <v>4.9575721623319584</v>
      </c>
      <c r="DK81" s="53">
        <f ca="1">IF(ScreenHeight!$B82&lt;OFFSET(Radar!$AC$3,COLUMN(),0),
    Param!$B$38/ScreenHeight!$B82,
    (Param!$B$37+1/(1-OFFSET(Radar!$AD$3,COLUMN(),0)*ScreenHeight!$C82)/Param!$B$39)/OFFSET(Radar!$AC$3,COLUMN(),0)
)*DistanceShader!DK81*LightShader!DK81*(IF(OFFSET(Ghosts!$S$41,COLUMN(),0)&lt;ScreenHeight!$E82,
   1,
   (SQRT(OFFSET(Ghosts!$T$41,COLUMN(),0)-OFFSET(Ghosts!$R$41,COLUMN(),0)*ScreenHeight!$D82)-1))+IF(Ghosts!$B$35,IF(Param!$M$21,-1-POWER(0.3,Param!$M$21)/(IF(Param!$M$21&lt;20,LightShader!DK172,OFFSET(LightShader!DK172,Param!$M$21-20,0)
)+POWER(0.3,Param!$M$21)),-2),0))</f>
        <v>4.8953351524813531</v>
      </c>
      <c r="DL81" s="53">
        <f ca="1">IF(ScreenHeight!$B82&lt;OFFSET(Radar!$AC$3,COLUMN(),0),
    Param!$B$38/ScreenHeight!$B82,
    (Param!$B$37+1/(1-OFFSET(Radar!$AD$3,COLUMN(),0)*ScreenHeight!$C82)/Param!$B$39)/OFFSET(Radar!$AC$3,COLUMN(),0)
)*DistanceShader!DL81*LightShader!DL81*(IF(OFFSET(Ghosts!$S$41,COLUMN(),0)&lt;ScreenHeight!$E82,
   1,
   (SQRT(OFFSET(Ghosts!$T$41,COLUMN(),0)-OFFSET(Ghosts!$R$41,COLUMN(),0)*ScreenHeight!$D82)-1))+IF(Ghosts!$B$35,IF(Param!$M$21,-1-POWER(0.3,Param!$M$21)/(IF(Param!$M$21&lt;20,LightShader!DL172,OFFSET(LightShader!DL172,Param!$M$21-20,0)
)+POWER(0.3,Param!$M$21)),-2),0))</f>
        <v>4.832246905976616</v>
      </c>
      <c r="DM81" s="53">
        <f ca="1">IF(ScreenHeight!$B82&lt;OFFSET(Radar!$AC$3,COLUMN(),0),
    Param!$B$38/ScreenHeight!$B82,
    (Param!$B$37+1/(1-OFFSET(Radar!$AD$3,COLUMN(),0)*ScreenHeight!$C82)/Param!$B$39)/OFFSET(Radar!$AC$3,COLUMN(),0)
)*DistanceShader!DM81*LightShader!DM81*(IF(OFFSET(Ghosts!$S$41,COLUMN(),0)&lt;ScreenHeight!$E82,
   1,
   (SQRT(OFFSET(Ghosts!$T$41,COLUMN(),0)-OFFSET(Ghosts!$R$41,COLUMN(),0)*ScreenHeight!$D82)-1))+IF(Ghosts!$B$35,IF(Param!$M$21,-1-POWER(0.3,Param!$M$21)/(IF(Param!$M$21&lt;20,LightShader!DM172,OFFSET(LightShader!DM172,Param!$M$21-20,0)
)+POWER(0.3,Param!$M$21)),-2),0))</f>
        <v>4.7684843244340804</v>
      </c>
      <c r="DN81" s="53">
        <f ca="1">IF(ScreenHeight!$B82&lt;OFFSET(Radar!$AC$3,COLUMN(),0),
    Param!$B$38/ScreenHeight!$B82,
    (Param!$B$37+1/(1-OFFSET(Radar!$AD$3,COLUMN(),0)*ScreenHeight!$C82)/Param!$B$39)/OFFSET(Radar!$AC$3,COLUMN(),0)
)*DistanceShader!DN81*LightShader!DN81*(IF(OFFSET(Ghosts!$S$41,COLUMN(),0)&lt;ScreenHeight!$E82,
   1,
   (SQRT(OFFSET(Ghosts!$T$41,COLUMN(),0)-OFFSET(Ghosts!$R$41,COLUMN(),0)*ScreenHeight!$D82)-1))+IF(Ghosts!$B$35,IF(Param!$M$21,-1-POWER(0.3,Param!$M$21)/(IF(Param!$M$21&lt;20,LightShader!DN172,OFFSET(LightShader!DN172,Param!$M$21-20,0)
)+POWER(0.3,Param!$M$21)),-2),0))</f>
        <v>4.7042133521309744</v>
      </c>
      <c r="DO81" s="53">
        <f ca="1">IF(ScreenHeight!$B82&lt;OFFSET(Radar!$AC$3,COLUMN(),0),
    Param!$B$38/ScreenHeight!$B82,
    (Param!$B$37+1/(1-OFFSET(Radar!$AD$3,COLUMN(),0)*ScreenHeight!$C82)/Param!$B$39)/OFFSET(Radar!$AC$3,COLUMN(),0)
)*DistanceShader!DO81*LightShader!DO81*(IF(OFFSET(Ghosts!$S$41,COLUMN(),0)&lt;ScreenHeight!$E82,
   1,
   (SQRT(OFFSET(Ghosts!$T$41,COLUMN(),0)-OFFSET(Ghosts!$R$41,COLUMN(),0)*ScreenHeight!$D82)-1))+IF(Ghosts!$B$35,IF(Param!$M$21,-1-POWER(0.3,Param!$M$21)/(IF(Param!$M$21&lt;20,LightShader!DO172,OFFSET(LightShader!DO172,Param!$M$21-20,0)
)+POWER(0.3,Param!$M$21)),-2),0))</f>
        <v>4.6395887753034337</v>
      </c>
      <c r="DP81" s="53">
        <f ca="1">IF(ScreenHeight!$B82&lt;OFFSET(Radar!$AC$3,COLUMN(),0),
    Param!$B$38/ScreenHeight!$B82,
    (Param!$B$37+1/(1-OFFSET(Radar!$AD$3,COLUMN(),0)*ScreenHeight!$C82)/Param!$B$39)/OFFSET(Radar!$AC$3,COLUMN(),0)
)*DistanceShader!DP81*LightShader!DP81*(IF(OFFSET(Ghosts!$S$41,COLUMN(),0)&lt;ScreenHeight!$E82,
   1,
   (SQRT(OFFSET(Ghosts!$T$41,COLUMN(),0)-OFFSET(Ghosts!$R$41,COLUMN(),0)*ScreenHeight!$D82)-1))+IF(Ghosts!$B$35,IF(Param!$M$21,-1-POWER(0.3,Param!$M$21)/(IF(Param!$M$21&lt;20,LightShader!DP172,OFFSET(LightShader!DP172,Param!$M$21-20,0)
)+POWER(0.3,Param!$M$21)),-2),0))</f>
        <v>4.5747541828499179</v>
      </c>
      <c r="DQ81" s="53">
        <f ca="1">IF(ScreenHeight!$B82&lt;OFFSET(Radar!$AC$3,COLUMN(),0),
    Param!$B$38/ScreenHeight!$B82,
    (Param!$B$37+1/(1-OFFSET(Radar!$AD$3,COLUMN(),0)*ScreenHeight!$C82)/Param!$B$39)/OFFSET(Radar!$AC$3,COLUMN(),0)
)*DistanceShader!DQ81*LightShader!DQ81*(IF(OFFSET(Ghosts!$S$41,COLUMN(),0)&lt;ScreenHeight!$E82,
   1,
   (SQRT(OFFSET(Ghosts!$T$41,COLUMN(),0)-OFFSET(Ghosts!$R$41,COLUMN(),0)*ScreenHeight!$D82)-1))+IF(Ghosts!$B$35,IF(Param!$M$21,-1-POWER(0.3,Param!$M$21)/(IF(Param!$M$21&lt;20,LightShader!DQ172,OFFSET(LightShader!DQ172,Param!$M$21-20,0)
)+POWER(0.3,Param!$M$21)),-2),0))</f>
        <v>4.5098420654264739</v>
      </c>
      <c r="DR81" s="53">
        <f ca="1">IF(ScreenHeight!$B82&lt;OFFSET(Radar!$AC$3,COLUMN(),0),
    Param!$B$38/ScreenHeight!$B82,
    (Param!$B$37+1/(1-OFFSET(Radar!$AD$3,COLUMN(),0)*ScreenHeight!$C82)/Param!$B$39)/OFFSET(Radar!$AC$3,COLUMN(),0)
)*DistanceShader!DR81*LightShader!DR81*(IF(OFFSET(Ghosts!$S$41,COLUMN(),0)&lt;ScreenHeight!$E82,
   1,
   (SQRT(OFFSET(Ghosts!$T$41,COLUMN(),0)-OFFSET(Ghosts!$R$41,COLUMN(),0)*ScreenHeight!$D82)-1))+IF(Ghosts!$B$35,IF(Param!$M$21,-1-POWER(0.3,Param!$M$21)/(IF(Param!$M$21&lt;20,LightShader!DR172,OFFSET(LightShader!DR172,Param!$M$21-20,0)
)+POWER(0.3,Param!$M$21)),-2),0))</f>
        <v>4.4449740306336558</v>
      </c>
      <c r="DS81" s="53">
        <f ca="1">IF(ScreenHeight!$B82&lt;OFFSET(Radar!$AC$3,COLUMN(),0),
    Param!$B$38/ScreenHeight!$B82,
    (Param!$B$37+1/(1-OFFSET(Radar!$AD$3,COLUMN(),0)*ScreenHeight!$C82)/Param!$B$39)/OFFSET(Radar!$AC$3,COLUMN(),0)
)*DistanceShader!DS81*LightShader!DS81*(IF(OFFSET(Ghosts!$S$41,COLUMN(),0)&lt;ScreenHeight!$E82,
   1,
   (SQRT(OFFSET(Ghosts!$T$41,COLUMN(),0)-OFFSET(Ghosts!$R$41,COLUMN(),0)*ScreenHeight!$D82)-1))+IF(Ghosts!$B$35,IF(Param!$M$21,-1-POWER(0.3,Param!$M$21)/(IF(Param!$M$21&lt;20,LightShader!DS172,OFFSET(LightShader!DS172,Param!$M$21-20,0)
)+POWER(0.3,Param!$M$21)),-2),0))</f>
        <v>4.3802611132217457</v>
      </c>
      <c r="DT81" s="53">
        <f ca="1">IF(ScreenHeight!$B82&lt;OFFSET(Radar!$AC$3,COLUMN(),0),
    Param!$B$38/ScreenHeight!$B82,
    (Param!$B$37+1/(1-OFFSET(Radar!$AD$3,COLUMN(),0)*ScreenHeight!$C82)/Param!$B$39)/OFFSET(Radar!$AC$3,COLUMN(),0)
)*DistanceShader!DT81*LightShader!DT81*(IF(OFFSET(Ghosts!$S$41,COLUMN(),0)&lt;ScreenHeight!$E82,
   1,
   (SQRT(OFFSET(Ghosts!$T$41,COLUMN(),0)-OFFSET(Ghosts!$R$41,COLUMN(),0)*ScreenHeight!$D82)-1))+IF(Ghosts!$B$35,IF(Param!$M$21,-1-POWER(0.3,Param!$M$21)/(IF(Param!$M$21&lt;20,LightShader!DT172,OFFSET(LightShader!DT172,Param!$M$21-20,0)
)+POWER(0.3,Param!$M$21)),-2),0))</f>
        <v>4.3158041608291482</v>
      </c>
      <c r="DU81" s="53">
        <f ca="1">IF(ScreenHeight!$B82&lt;OFFSET(Radar!$AC$3,COLUMN(),0),
    Param!$B$38/ScreenHeight!$B82,
    (Param!$B$37+1/(1-OFFSET(Radar!$AD$3,COLUMN(),0)*ScreenHeight!$C82)/Param!$B$39)/OFFSET(Radar!$AC$3,COLUMN(),0)
)*DistanceShader!DU81*LightShader!DU81*(IF(OFFSET(Ghosts!$S$41,COLUMN(),0)&lt;ScreenHeight!$E82,
   1,
   (SQRT(OFFSET(Ghosts!$T$41,COLUMN(),0)-OFFSET(Ghosts!$R$41,COLUMN(),0)*ScreenHeight!$D82)-1))+IF(Ghosts!$B$35,IF(Param!$M$21,-1-POWER(0.3,Param!$M$21)/(IF(Param!$M$21&lt;20,LightShader!DU172,OFFSET(LightShader!DU172,Param!$M$21-20,0)
)+POWER(0.3,Param!$M$21)),-2),0))</f>
        <v>4.2516942775857407</v>
      </c>
      <c r="DV81" s="53">
        <f ca="1">IF(ScreenHeight!$B82&lt;OFFSET(Radar!$AC$3,COLUMN(),0),
    Param!$B$38/ScreenHeight!$B82,
    (Param!$B$37+1/(1-OFFSET(Radar!$AD$3,COLUMN(),0)*ScreenHeight!$C82)/Param!$B$39)/OFFSET(Radar!$AC$3,COLUMN(),0)
)*DistanceShader!DV81*LightShader!DV81*(IF(OFFSET(Ghosts!$S$41,COLUMN(),0)&lt;ScreenHeight!$E82,
   1,
   (SQRT(OFFSET(Ghosts!$T$41,COLUMN(),0)-OFFSET(Ghosts!$R$41,COLUMN(),0)*ScreenHeight!$D82)-1))+IF(Ghosts!$B$35,IF(Param!$M$21,-1-POWER(0.3,Param!$M$21)/(IF(Param!$M$21&lt;20,LightShader!DV172,OFFSET(LightShader!DV172,Param!$M$21-20,0)
)+POWER(0.3,Param!$M$21)),-2),0))</f>
        <v>4.1880133098473813</v>
      </c>
      <c r="DW81" s="53">
        <f ca="1">IF(ScreenHeight!$B82&lt;OFFSET(Radar!$AC$3,COLUMN(),0),
    Param!$B$38/ScreenHeight!$B82,
    (Param!$B$37+1/(1-OFFSET(Radar!$AD$3,COLUMN(),0)*ScreenHeight!$C82)/Param!$B$39)/OFFSET(Radar!$AC$3,COLUMN(),0)
)*DistanceShader!DW81*LightShader!DW81*(IF(OFFSET(Ghosts!$S$41,COLUMN(),0)&lt;ScreenHeight!$E82,
   1,
   (SQRT(OFFSET(Ghosts!$T$41,COLUMN(),0)-OFFSET(Ghosts!$R$41,COLUMN(),0)*ScreenHeight!$D82)-1))+IF(Ghosts!$B$35,IF(Param!$M$21,-1-POWER(0.3,Param!$M$21)/(IF(Param!$M$21&lt;20,LightShader!DW172,OFFSET(LightShader!DW172,Param!$M$21-20,0)
)+POWER(0.3,Param!$M$21)),-2),0))</f>
        <v>4.124834360289948</v>
      </c>
      <c r="DX81" s="53">
        <f ca="1">IF(ScreenHeight!$B82&lt;OFFSET(Radar!$AC$3,COLUMN(),0),
    Param!$B$38/ScreenHeight!$B82,
    (Param!$B$37+1/(1-OFFSET(Radar!$AD$3,COLUMN(),0)*ScreenHeight!$C82)/Param!$B$39)/OFFSET(Radar!$AC$3,COLUMN(),0)
)*DistanceShader!DX81*LightShader!DX81*(IF(OFFSET(Ghosts!$S$41,COLUMN(),0)&lt;ScreenHeight!$E82,
   1,
   (SQRT(OFFSET(Ghosts!$T$41,COLUMN(),0)-OFFSET(Ghosts!$R$41,COLUMN(),0)*ScreenHeight!$D82)-1))+IF(Ghosts!$B$35,IF(Param!$M$21,-1-POWER(0.3,Param!$M$21)/(IF(Param!$M$21&lt;20,LightShader!DX172,OFFSET(LightShader!DX172,Param!$M$21-20,0)
)+POWER(0.3,Param!$M$21)),-2),0))</f>
        <v>4.062222318511937</v>
      </c>
      <c r="DY81" s="53">
        <f ca="1">IF(ScreenHeight!$B82&lt;OFFSET(Radar!$AC$3,COLUMN(),0),
    Param!$B$38/ScreenHeight!$B82,
    (Param!$B$37+1/(1-OFFSET(Radar!$AD$3,COLUMN(),0)*ScreenHeight!$C82)/Param!$B$39)/OFFSET(Radar!$AC$3,COLUMN(),0)
)*DistanceShader!DY81*LightShader!DY81*(IF(OFFSET(Ghosts!$S$41,COLUMN(),0)&lt;ScreenHeight!$E82,
   1,
   (SQRT(OFFSET(Ghosts!$T$41,COLUMN(),0)-OFFSET(Ghosts!$R$41,COLUMN(),0)*ScreenHeight!$D82)-1))+IF(Ghosts!$B$35,IF(Param!$M$21,-1-POWER(0.3,Param!$M$21)/(IF(Param!$M$21&lt;20,LightShader!DY172,OFFSET(LightShader!DY172,Param!$M$21-20,0)
)+POWER(0.3,Param!$M$21)),-2),0))</f>
        <v>4.0002343981224806</v>
      </c>
      <c r="DZ81" s="53">
        <f ca="1">IF(ScreenHeight!$B82&lt;OFFSET(Radar!$AC$3,COLUMN(),0),
    Param!$B$38/ScreenHeight!$B82,
    (Param!$B$37+1/(1-OFFSET(Radar!$AD$3,COLUMN(),0)*ScreenHeight!$C82)/Param!$B$39)/OFFSET(Radar!$AC$3,COLUMN(),0)
)*DistanceShader!DZ81*LightShader!DZ81*(IF(OFFSET(Ghosts!$S$41,COLUMN(),0)&lt;ScreenHeight!$E82,
   1,
   (SQRT(OFFSET(Ghosts!$T$41,COLUMN(),0)-OFFSET(Ghosts!$R$41,COLUMN(),0)*ScreenHeight!$D82)-1))+IF(Ghosts!$B$35,IF(Param!$M$21,-1-POWER(0.3,Param!$M$21)/(IF(Param!$M$21&lt;20,LightShader!DZ172,OFFSET(LightShader!DZ172,Param!$M$21-20,0)
)+POWER(0.3,Param!$M$21)),-2),0))</f>
        <v>3.938920671991589</v>
      </c>
      <c r="EA81" s="53">
        <f ca="1">IF(ScreenHeight!$B82&lt;OFFSET(Radar!$AC$3,COLUMN(),0),
    Param!$B$38/ScreenHeight!$B82,
    (Param!$B$37+1/(1-OFFSET(Radar!$AD$3,COLUMN(),0)*ScreenHeight!$C82)/Param!$B$39)/OFFSET(Radar!$AC$3,COLUMN(),0)
)*DistanceShader!EA81*LightShader!EA81*(IF(OFFSET(Ghosts!$S$41,COLUMN(),0)&lt;ScreenHeight!$E82,
   1,
   (SQRT(OFFSET(Ghosts!$T$41,COLUMN(),0)-OFFSET(Ghosts!$R$41,COLUMN(),0)*ScreenHeight!$D82)-1))+IF(Ghosts!$B$35,IF(Param!$M$21,-1-POWER(0.3,Param!$M$21)/(IF(Param!$M$21&lt;20,LightShader!EA172,OFFSET(LightShader!EA172,Param!$M$21-20,0)
)+POWER(0.3,Param!$M$21)),-2),0))</f>
        <v>3.8783245988894475</v>
      </c>
      <c r="EB81" s="53">
        <f ca="1">IF(ScreenHeight!$B82&lt;OFFSET(Radar!$AC$3,COLUMN(),0),
    Param!$B$38/ScreenHeight!$B82,
    (Param!$B$37+1/(1-OFFSET(Radar!$AD$3,COLUMN(),0)*ScreenHeight!$C82)/Param!$B$39)/OFFSET(Radar!$AC$3,COLUMN(),0)
)*DistanceShader!EB81*LightShader!EB81*(IF(OFFSET(Ghosts!$S$41,COLUMN(),0)&lt;ScreenHeight!$E82,
   1,
   (SQRT(OFFSET(Ghosts!$T$41,COLUMN(),0)-OFFSET(Ghosts!$R$41,COLUMN(),0)*ScreenHeight!$D82)-1))+IF(Ghosts!$B$35,IF(Param!$M$21,-1-POWER(0.3,Param!$M$21)/(IF(Param!$M$21&lt;20,LightShader!EB172,OFFSET(LightShader!EB172,Param!$M$21-20,0)
)+POWER(0.3,Param!$M$21)),-2),0))</f>
        <v>3.8184835361304179</v>
      </c>
      <c r="EC81" s="53">
        <f ca="1">IF(ScreenHeight!$B82&lt;OFFSET(Radar!$AC$3,COLUMN(),0),
    Param!$B$38/ScreenHeight!$B82,
    (Param!$B$37+1/(1-OFFSET(Radar!$AD$3,COLUMN(),0)*ScreenHeight!$C82)/Param!$B$39)/OFFSET(Radar!$AC$3,COLUMN(),0)
)*DistanceShader!EC81*LightShader!EC81*(IF(OFFSET(Ghosts!$S$41,COLUMN(),0)&lt;ScreenHeight!$E82,
   1,
   (SQRT(OFFSET(Ghosts!$T$41,COLUMN(),0)-OFFSET(Ghosts!$R$41,COLUMN(),0)*ScreenHeight!$D82)-1))+IF(Ghosts!$B$35,IF(Param!$M$21,-1-POWER(0.3,Param!$M$21)/(IF(Param!$M$21&lt;20,LightShader!EC172,OFFSET(LightShader!EC172,Param!$M$21-20,0)
)+POWER(0.3,Param!$M$21)),-2),0))</f>
        <v>3.7594292340622348</v>
      </c>
      <c r="ED81" s="53">
        <f ca="1">IF(ScreenHeight!$B82&lt;OFFSET(Radar!$AC$3,COLUMN(),0),
    Param!$B$38/ScreenHeight!$B82,
    (Param!$B$37+1/(1-OFFSET(Radar!$AD$3,COLUMN(),0)*ScreenHeight!$C82)/Param!$B$39)/OFFSET(Radar!$AC$3,COLUMN(),0)
)*DistanceShader!ED81*LightShader!ED81*(IF(OFFSET(Ghosts!$S$41,COLUMN(),0)&lt;ScreenHeight!$E82,
   1,
   (SQRT(OFFSET(Ghosts!$T$41,COLUMN(),0)-OFFSET(Ghosts!$R$41,COLUMN(),0)*ScreenHeight!$D82)-1))+IF(Ghosts!$B$35,IF(Param!$M$21,-1-POWER(0.3,Param!$M$21)/(IF(Param!$M$21&lt;20,LightShader!ED172,OFFSET(LightShader!ED172,Param!$M$21-20,0)
)+POWER(0.3,Param!$M$21)),-2),0))</f>
        <v>3.7011883093050377</v>
      </c>
      <c r="EE81" s="53">
        <f ca="1">IF(ScreenHeight!$B82&lt;OFFSET(Radar!$AC$3,COLUMN(),0),
    Param!$B$38/ScreenHeight!$B82,
    (Param!$B$37+1/(1-OFFSET(Radar!$AD$3,COLUMN(),0)*ScreenHeight!$C82)/Param!$B$39)/OFFSET(Radar!$AC$3,COLUMN(),0)
)*DistanceShader!EE81*LightShader!EE81*(IF(OFFSET(Ghosts!$S$41,COLUMN(),0)&lt;ScreenHeight!$E82,
   1,
   (SQRT(OFFSET(Ghosts!$T$41,COLUMN(),0)-OFFSET(Ghosts!$R$41,COLUMN(),0)*ScreenHeight!$D82)-1))+IF(Ghosts!$B$35,IF(Param!$M$21,-1-POWER(0.3,Param!$M$21)/(IF(Param!$M$21&lt;20,LightShader!EE172,OFFSET(LightShader!EE172,Param!$M$21-20,0)
)+POWER(0.3,Param!$M$21)),-2),0))</f>
        <v>3.6437826945562466</v>
      </c>
      <c r="EF81" s="53">
        <f ca="1">IF(ScreenHeight!$B82&lt;OFFSET(Radar!$AC$3,COLUMN(),0),
    Param!$B$38/ScreenHeight!$B82,
    (Param!$B$37+1/(1-OFFSET(Radar!$AD$3,COLUMN(),0)*ScreenHeight!$C82)/Param!$B$39)/OFFSET(Radar!$AC$3,COLUMN(),0)
)*DistanceShader!EF81*LightShader!EF81*(IF(OFFSET(Ghosts!$S$41,COLUMN(),0)&lt;ScreenHeight!$E82,
   1,
   (SQRT(OFFSET(Ghosts!$T$41,COLUMN(),0)-OFFSET(Ghosts!$R$41,COLUMN(),0)*ScreenHeight!$D82)-1))+IF(Ghosts!$B$35,IF(Param!$M$21,-1-POWER(0.3,Param!$M$21)/(IF(Param!$M$21&lt;20,LightShader!EF172,OFFSET(LightShader!EF172,Param!$M$21-20,0)
)+POWER(0.3,Param!$M$21)),-2),0))</f>
        <v>3.5872300635467131</v>
      </c>
      <c r="EG81" s="53">
        <f ca="1">IF(ScreenHeight!$B82&lt;OFFSET(Radar!$AC$3,COLUMN(),0),
    Param!$B$38/ScreenHeight!$B82,
    (Param!$B$37+1/(1-OFFSET(Radar!$AD$3,COLUMN(),0)*ScreenHeight!$C82)/Param!$B$39)/OFFSET(Radar!$AC$3,COLUMN(),0)
)*DistanceShader!EG81*LightShader!EG81*(IF(OFFSET(Ghosts!$S$41,COLUMN(),0)&lt;ScreenHeight!$E82,
   1,
   (SQRT(OFFSET(Ghosts!$T$41,COLUMN(),0)-OFFSET(Ghosts!$R$41,COLUMN(),0)*ScreenHeight!$D82)-1))+IF(Ghosts!$B$35,IF(Param!$M$21,-1-POWER(0.3,Param!$M$21)/(IF(Param!$M$21&lt;20,LightShader!EG172,OFFSET(LightShader!EG172,Param!$M$21-20,0)
)+POWER(0.3,Param!$M$21)),-2),0))</f>
        <v>3.5315442303736138</v>
      </c>
      <c r="EH81" s="53">
        <f ca="1">IF(ScreenHeight!$B82&lt;OFFSET(Radar!$AC$3,COLUMN(),0),
    Param!$B$38/ScreenHeight!$B82,
    (Param!$B$37+1/(1-OFFSET(Radar!$AD$3,COLUMN(),0)*ScreenHeight!$C82)/Param!$B$39)/OFFSET(Radar!$AC$3,COLUMN(),0)
)*DistanceShader!EH81*LightShader!EH81*(IF(OFFSET(Ghosts!$S$41,COLUMN(),0)&lt;ScreenHeight!$E82,
   1,
   (SQRT(OFFSET(Ghosts!$T$41,COLUMN(),0)-OFFSET(Ghosts!$R$41,COLUMN(),0)*ScreenHeight!$D82)-1))+IF(Ghosts!$B$35,IF(Param!$M$21,-1-POWER(0.3,Param!$M$21)/(IF(Param!$M$21&lt;20,LightShader!EH172,OFFSET(LightShader!EH172,Param!$M$21-20,0)
)+POWER(0.3,Param!$M$21)),-2),0))</f>
        <v>3.4767355229596184</v>
      </c>
      <c r="EI81" s="53">
        <f ca="1">IF(ScreenHeight!$B82&lt;OFFSET(Radar!$AC$3,COLUMN(),0),
    Param!$B$38/ScreenHeight!$B82,
    (Param!$B$37+1/(1-OFFSET(Radar!$AD$3,COLUMN(),0)*ScreenHeight!$C82)/Param!$B$39)/OFFSET(Radar!$AC$3,COLUMN(),0)
)*DistanceShader!EI81*LightShader!EI81*(IF(OFFSET(Ghosts!$S$41,COLUMN(),0)&lt;ScreenHeight!$E82,
   1,
   (SQRT(OFFSET(Ghosts!$T$41,COLUMN(),0)-OFFSET(Ghosts!$R$41,COLUMN(),0)*ScreenHeight!$D82)-1))+IF(Ghosts!$B$35,IF(Param!$M$21,-1-POWER(0.3,Param!$M$21)/(IF(Param!$M$21&lt;20,LightShader!EI172,OFFSET(LightShader!EI172,Param!$M$21-20,0)
)+POWER(0.3,Param!$M$21)),-2),0))</f>
        <v>3.4228111308096163</v>
      </c>
      <c r="EJ81" s="53">
        <f ca="1">IF(ScreenHeight!$B82&lt;OFFSET(Radar!$AC$3,COLUMN(),0),
    Param!$B$38/ScreenHeight!$B82,
    (Param!$B$37+1/(1-OFFSET(Radar!$AD$3,COLUMN(),0)*ScreenHeight!$C82)/Param!$B$39)/OFFSET(Radar!$AC$3,COLUMN(),0)
)*DistanceShader!EJ81*LightShader!EJ81*(IF(OFFSET(Ghosts!$S$41,COLUMN(),0)&lt;ScreenHeight!$E82,
   1,
   (SQRT(OFFSET(Ghosts!$T$41,COLUMN(),0)-OFFSET(Ghosts!$R$41,COLUMN(),0)*ScreenHeight!$D82)-1))+IF(Ghosts!$B$35,IF(Param!$M$21,-1-POWER(0.3,Param!$M$21)/(IF(Param!$M$21&lt;20,LightShader!EJ172,OFFSET(LightShader!EJ172,Param!$M$21-20,0)
)+POWER(0.3,Param!$M$21)),-2),0))</f>
        <v>3.3697754275687934</v>
      </c>
      <c r="EK81" s="53">
        <f ca="1">IF(ScreenHeight!$B82&lt;OFFSET(Radar!$AC$3,COLUMN(),0),
    Param!$B$38/ScreenHeight!$B82,
    (Param!$B$37+1/(1-OFFSET(Radar!$AD$3,COLUMN(),0)*ScreenHeight!$C82)/Param!$B$39)/OFFSET(Radar!$AC$3,COLUMN(),0)
)*DistanceShader!EK81*LightShader!EK81*(IF(OFFSET(Ghosts!$S$41,COLUMN(),0)&lt;ScreenHeight!$E82,
   1,
   (SQRT(OFFSET(Ghosts!$T$41,COLUMN(),0)-OFFSET(Ghosts!$R$41,COLUMN(),0)*ScreenHeight!$D82)-1))+IF(Ghosts!$B$35,IF(Param!$M$21,-1-POWER(0.3,Param!$M$21)/(IF(Param!$M$21&lt;20,LightShader!EK172,OFFSET(LightShader!EK172,Param!$M$21-20,0)
)+POWER(0.3,Param!$M$21)),-2),0))</f>
        <v>3.3176302691416417</v>
      </c>
      <c r="EL81" s="53">
        <f ca="1">IF(ScreenHeight!$B82&lt;OFFSET(Radar!$AC$3,COLUMN(),0),
    Param!$B$38/ScreenHeight!$B82,
    (Param!$B$37+1/(1-OFFSET(Radar!$AD$3,COLUMN(),0)*ScreenHeight!$C82)/Param!$B$39)/OFFSET(Radar!$AC$3,COLUMN(),0)
)*DistanceShader!EL81*LightShader!EL81*(IF(OFFSET(Ghosts!$S$41,COLUMN(),0)&lt;ScreenHeight!$E82,
   1,
   (SQRT(OFFSET(Ghosts!$T$41,COLUMN(),0)-OFFSET(Ghosts!$R$41,COLUMN(),0)*ScreenHeight!$D82)-1))+IF(Ghosts!$B$35,IF(Param!$M$21,-1-POWER(0.3,Param!$M$21)/(IF(Param!$M$21&lt;20,LightShader!EL172,OFFSET(LightShader!EL172,Param!$M$21-20,0)
)+POWER(0.3,Param!$M$21)),-2),0))</f>
        <v>3.2663752683220695</v>
      </c>
      <c r="EM81" s="53">
        <f ca="1">IF(ScreenHeight!$B82&lt;OFFSET(Radar!$AC$3,COLUMN(),0),
    Param!$B$38/ScreenHeight!$B82,
    (Param!$B$37+1/(1-OFFSET(Radar!$AD$3,COLUMN(),0)*ScreenHeight!$C82)/Param!$B$39)/OFFSET(Radar!$AC$3,COLUMN(),0)
)*DistanceShader!EM81*LightShader!EM81*(IF(OFFSET(Ghosts!$S$41,COLUMN(),0)&lt;ScreenHeight!$E82,
   1,
   (SQRT(OFFSET(Ghosts!$T$41,COLUMN(),0)-OFFSET(Ghosts!$R$41,COLUMN(),0)*ScreenHeight!$D82)-1))+IF(Ghosts!$B$35,IF(Param!$M$21,-1-POWER(0.3,Param!$M$21)/(IF(Param!$M$21&lt;20,LightShader!EM172,OFFSET(LightShader!EM172,Param!$M$21-20,0)
)+POWER(0.3,Param!$M$21)),-2),0))</f>
        <v>3.216008047020563</v>
      </c>
      <c r="EN81" s="53">
        <f ca="1">IF(ScreenHeight!$B82&lt;OFFSET(Radar!$AC$3,COLUMN(),0),
    Param!$B$38/ScreenHeight!$B82,
    (Param!$B$37+1/(1-OFFSET(Radar!$AD$3,COLUMN(),0)*ScreenHeight!$C82)/Param!$B$39)/OFFSET(Radar!$AC$3,COLUMN(),0)
)*DistanceShader!EN81*LightShader!EN81*(IF(OFFSET(Ghosts!$S$41,COLUMN(),0)&lt;ScreenHeight!$E82,
   1,
   (SQRT(OFFSET(Ghosts!$T$41,COLUMN(),0)-OFFSET(Ghosts!$R$41,COLUMN(),0)*ScreenHeight!$D82)-1))+IF(Ghosts!$B$35,IF(Param!$M$21,-1-POWER(0.3,Param!$M$21)/(IF(Param!$M$21&lt;20,LightShader!EN172,OFFSET(LightShader!EN172,Param!$M$21-20,0)
)+POWER(0.3,Param!$M$21)),-2),0))</f>
        <v>3.1665244672647357</v>
      </c>
      <c r="EO81" s="53">
        <f ca="1">IF(ScreenHeight!$B82&lt;OFFSET(Radar!$AC$3,COLUMN(),0),
    Param!$B$38/ScreenHeight!$B82,
    (Param!$B$37+1/(1-OFFSET(Radar!$AD$3,COLUMN(),0)*ScreenHeight!$C82)/Param!$B$39)/OFFSET(Radar!$AC$3,COLUMN(),0)
)*DistanceShader!EO81*LightShader!EO81*(IF(OFFSET(Ghosts!$S$41,COLUMN(),0)&lt;ScreenHeight!$E82,
   1,
   (SQRT(OFFSET(Ghosts!$T$41,COLUMN(),0)-OFFSET(Ghosts!$R$41,COLUMN(),0)*ScreenHeight!$D82)-1))+IF(Ghosts!$B$35,IF(Param!$M$21,-1-POWER(0.3,Param!$M$21)/(IF(Param!$M$21&lt;20,LightShader!EO172,OFFSET(LightShader!EO172,Param!$M$21-20,0)
)+POWER(0.3,Param!$M$21)),-2),0))</f>
        <v>3.1179188422026876</v>
      </c>
      <c r="EP81" s="53">
        <f ca="1">IF(ScreenHeight!$B82&lt;OFFSET(Radar!$AC$3,COLUMN(),0),
    Param!$B$38/ScreenHeight!$B82,
    (Param!$B$37+1/(1-OFFSET(Radar!$AD$3,COLUMN(),0)*ScreenHeight!$C82)/Param!$B$39)/OFFSET(Radar!$AC$3,COLUMN(),0)
)*DistanceShader!EP81*LightShader!EP81*(IF(OFFSET(Ghosts!$S$41,COLUMN(),0)&lt;ScreenHeight!$E82,
   1,
   (SQRT(OFFSET(Ghosts!$T$41,COLUMN(),0)-OFFSET(Ghosts!$R$41,COLUMN(),0)*ScreenHeight!$D82)-1))+IF(Ghosts!$B$35,IF(Param!$M$21,-1-POWER(0.3,Param!$M$21)/(IF(Param!$M$21&lt;20,LightShader!EP172,OFFSET(LightShader!EP172,Param!$M$21-20,0)
)+POWER(0.3,Param!$M$21)),-2),0))</f>
        <v>3.0701841283617179</v>
      </c>
      <c r="EQ81" s="53">
        <f ca="1">IF(ScreenHeight!$B82&lt;OFFSET(Radar!$AC$3,COLUMN(),0),
    Param!$B$38/ScreenHeight!$B82,
    (Param!$B$37+1/(1-OFFSET(Radar!$AD$3,COLUMN(),0)*ScreenHeight!$C82)/Param!$B$39)/OFFSET(Radar!$AC$3,COLUMN(),0)
)*DistanceShader!EQ81*LightShader!EQ81*(IF(OFFSET(Ghosts!$S$41,COLUMN(),0)&lt;ScreenHeight!$E82,
   1,
   (SQRT(OFFSET(Ghosts!$T$41,COLUMN(),0)-OFFSET(Ghosts!$R$41,COLUMN(),0)*ScreenHeight!$D82)-1))+IF(Ghosts!$B$35,IF(Param!$M$21,-1-POWER(0.3,Param!$M$21)/(IF(Param!$M$21&lt;20,LightShader!EQ172,OFFSET(LightShader!EQ172,Param!$M$21-20,0)
)+POWER(0.3,Param!$M$21)),-2),0))</f>
        <v>3.0233121004140311</v>
      </c>
      <c r="ER81" s="53">
        <f ca="1">IF(ScreenHeight!$B82&lt;OFFSET(Radar!$AC$3,COLUMN(),0),
    Param!$B$38/ScreenHeight!$B82,
    (Param!$B$37+1/(1-OFFSET(Radar!$AD$3,COLUMN(),0)*ScreenHeight!$C82)/Param!$B$39)/OFFSET(Radar!$AC$3,COLUMN(),0)
)*DistanceShader!ER81*LightShader!ER81*(IF(OFFSET(Ghosts!$S$41,COLUMN(),0)&lt;ScreenHeight!$E82,
   1,
   (SQRT(OFFSET(Ghosts!$T$41,COLUMN(),0)-OFFSET(Ghosts!$R$41,COLUMN(),0)*ScreenHeight!$D82)-1))+IF(Ghosts!$B$35,IF(Param!$M$21,-1-POWER(0.3,Param!$M$21)/(IF(Param!$M$21&lt;20,LightShader!ER172,OFFSET(LightShader!ER172,Param!$M$21-20,0)
)+POWER(0.3,Param!$M$21)),-2),0))</f>
        <v>2.9772935096816053</v>
      </c>
      <c r="ES81" s="53">
        <f ca="1">IF(ScreenHeight!$B82&lt;OFFSET(Radar!$AC$3,COLUMN(),0),
    Param!$B$38/ScreenHeight!$B82,
    (Param!$B$37+1/(1-OFFSET(Radar!$AD$3,COLUMN(),0)*ScreenHeight!$C82)/Param!$B$39)/OFFSET(Radar!$AC$3,COLUMN(),0)
)*DistanceShader!ES81*LightShader!ES81*(IF(OFFSET(Ghosts!$S$41,COLUMN(),0)&lt;ScreenHeight!$E82,
   1,
   (SQRT(OFFSET(Ghosts!$T$41,COLUMN(),0)-OFFSET(Ghosts!$R$41,COLUMN(),0)*ScreenHeight!$D82)-1))+IF(Ghosts!$B$35,IF(Param!$M$21,-1-POWER(0.3,Param!$M$21)/(IF(Param!$M$21&lt;20,LightShader!ES172,OFFSET(LightShader!ES172,Param!$M$21-20,0)
)+POWER(0.3,Param!$M$21)),-2),0))</f>
        <v>2.9321182275786524</v>
      </c>
      <c r="ET81" s="53">
        <f ca="1">IF(ScreenHeight!$B82&lt;OFFSET(Radar!$AC$3,COLUMN(),0),
    Param!$B$38/ScreenHeight!$B82,
    (Param!$B$37+1/(1-OFFSET(Radar!$AD$3,COLUMN(),0)*ScreenHeight!$C82)/Param!$B$39)/OFFSET(Radar!$AC$3,COLUMN(),0)
)*DistanceShader!ET81*LightShader!ET81*(IF(OFFSET(Ghosts!$S$41,COLUMN(),0)&lt;ScreenHeight!$E82,
   1,
   (SQRT(OFFSET(Ghosts!$T$41,COLUMN(),0)-OFFSET(Ghosts!$R$41,COLUMN(),0)*ScreenHeight!$D82)-1))+IF(Ghosts!$B$35,IF(Param!$M$21,-1-POWER(0.3,Param!$M$21)/(IF(Param!$M$21&lt;20,LightShader!ET172,OFFSET(LightShader!ET172,Param!$M$21-20,0)
)+POWER(0.3,Param!$M$21)),-2),0))</f>
        <v>2.8877753751457753</v>
      </c>
      <c r="EU81" s="53">
        <f ca="1">IF(ScreenHeight!$B82&lt;OFFSET(Radar!$AC$3,COLUMN(),0),
    Param!$B$38/ScreenHeight!$B82,
    (Param!$B$37+1/(1-OFFSET(Radar!$AD$3,COLUMN(),0)*ScreenHeight!$C82)/Param!$B$39)/OFFSET(Radar!$AC$3,COLUMN(),0)
)*DistanceShader!EU81*LightShader!EU81*(IF(OFFSET(Ghosts!$S$41,COLUMN(),0)&lt;ScreenHeight!$E82,
   1,
   (SQRT(OFFSET(Ghosts!$T$41,COLUMN(),0)-OFFSET(Ghosts!$R$41,COLUMN(),0)*ScreenHeight!$D82)-1))+IF(Ghosts!$B$35,IF(Param!$M$21,-1-POWER(0.3,Param!$M$21)/(IF(Param!$M$21&lt;20,LightShader!EU172,OFFSET(LightShader!EU172,Param!$M$21-20,0)
)+POWER(0.3,Param!$M$21)),-2),0))</f>
        <v>2.8442534397782007</v>
      </c>
      <c r="EV81" s="53">
        <f ca="1">IF(ScreenHeight!$B82&lt;OFFSET(Radar!$AC$3,COLUMN(),0),
    Param!$B$38/ScreenHeight!$B82,
    (Param!$B$37+1/(1-OFFSET(Radar!$AD$3,COLUMN(),0)*ScreenHeight!$C82)/Param!$B$39)/OFFSET(Radar!$AC$3,COLUMN(),0)
)*DistanceShader!EV81*LightShader!EV81*(IF(OFFSET(Ghosts!$S$41,COLUMN(),0)&lt;ScreenHeight!$E82,
   1,
   (SQRT(OFFSET(Ghosts!$T$41,COLUMN(),0)-OFFSET(Ghosts!$R$41,COLUMN(),0)*ScreenHeight!$D82)-1))+IF(Ghosts!$B$35,IF(Param!$M$21,-1-POWER(0.3,Param!$M$21)/(IF(Param!$M$21&lt;20,LightShader!EV172,OFFSET(LightShader!EV172,Param!$M$21-20,0)
)+POWER(0.3,Param!$M$21)),-2),0))</f>
        <v>2.8015403801936634</v>
      </c>
      <c r="EW81" s="53">
        <f ca="1">IF(ScreenHeight!$B82&lt;OFFSET(Radar!$AC$3,COLUMN(),0),
    Param!$B$38/ScreenHeight!$B82,
    (Param!$B$37+1/(1-OFFSET(Radar!$AD$3,COLUMN(),0)*ScreenHeight!$C82)/Param!$B$39)/OFFSET(Radar!$AC$3,COLUMN(),0)
)*DistanceShader!EW81*LightShader!EW81*(IF(OFFSET(Ghosts!$S$41,COLUMN(),0)&lt;ScreenHeight!$E82,
   1,
   (SQRT(OFFSET(Ghosts!$T$41,COLUMN(),0)-OFFSET(Ghosts!$R$41,COLUMN(),0)*ScreenHeight!$D82)-1))+IF(Ghosts!$B$35,IF(Param!$M$21,-1-POWER(0.3,Param!$M$21)/(IF(Param!$M$21&lt;20,LightShader!EW172,OFFSET(LightShader!EW172,Param!$M$21-20,0)
)+POWER(0.3,Param!$M$21)),-2),0))</f>
        <v>2.7596237206258034</v>
      </c>
      <c r="EX81" s="53">
        <f ca="1">IF(ScreenHeight!$B82&lt;OFFSET(Radar!$AC$3,COLUMN(),0),
    Param!$B$38/ScreenHeight!$B82,
    (Param!$B$37+1/(1-OFFSET(Radar!$AD$3,COLUMN(),0)*ScreenHeight!$C82)/Param!$B$39)/OFFSET(Radar!$AC$3,COLUMN(),0)
)*DistanceShader!EX81*LightShader!EX81*(IF(OFFSET(Ghosts!$S$41,COLUMN(),0)&lt;ScreenHeight!$E82,
   1,
   (SQRT(OFFSET(Ghosts!$T$41,COLUMN(),0)-OFFSET(Ghosts!$R$41,COLUMN(),0)*ScreenHeight!$D82)-1))+IF(Ghosts!$B$35,IF(Param!$M$21,-1-POWER(0.3,Param!$M$21)/(IF(Param!$M$21&lt;20,LightShader!EX172,OFFSET(LightShader!EX172,Param!$M$21-20,0)
)+POWER(0.3,Param!$M$21)),-2),0))</f>
        <v>2.7184906351677975</v>
      </c>
      <c r="EY81" s="53">
        <f ca="1">IF(ScreenHeight!$B82&lt;OFFSET(Radar!$AC$3,COLUMN(),0),
    Param!$B$38/ScreenHeight!$B82,
    (Param!$B$37+1/(1-OFFSET(Radar!$AD$3,COLUMN(),0)*ScreenHeight!$C82)/Param!$B$39)/OFFSET(Radar!$AC$3,COLUMN(),0)
)*DistanceShader!EY81*LightShader!EY81*(IF(OFFSET(Ghosts!$S$41,COLUMN(),0)&lt;ScreenHeight!$E82,
   1,
   (SQRT(OFFSET(Ghosts!$T$41,COLUMN(),0)-OFFSET(Ghosts!$R$41,COLUMN(),0)*ScreenHeight!$D82)-1))+IF(Ghosts!$B$35,IF(Param!$M$21,-1-POWER(0.3,Param!$M$21)/(IF(Param!$M$21&lt;20,LightShader!EY172,OFFSET(LightShader!EY172,Param!$M$21-20,0)
)+POWER(0.3,Param!$M$21)),-2),0))</f>
        <v>2.6781280231297844</v>
      </c>
      <c r="EZ81" s="53">
        <f ca="1">IF(ScreenHeight!$B82&lt;OFFSET(Radar!$AC$3,COLUMN(),0),
    Param!$B$38/ScreenHeight!$B82,
    (Param!$B$37+1/(1-OFFSET(Radar!$AD$3,COLUMN(),0)*ScreenHeight!$C82)/Param!$B$39)/OFFSET(Radar!$AC$3,COLUMN(),0)
)*DistanceShader!EZ81*LightShader!EZ81*(IF(OFFSET(Ghosts!$S$41,COLUMN(),0)&lt;ScreenHeight!$E82,
   1,
   (SQRT(OFFSET(Ghosts!$T$41,COLUMN(),0)-OFFSET(Ghosts!$R$41,COLUMN(),0)*ScreenHeight!$D82)-1))+IF(Ghosts!$B$35,IF(Param!$M$21,-1-POWER(0.3,Param!$M$21)/(IF(Param!$M$21&lt;20,LightShader!EZ172,OFFSET(LightShader!EZ172,Param!$M$21-20,0)
)+POWER(0.3,Param!$M$21)),-2),0))</f>
        <v>2.6385225762132869</v>
      </c>
      <c r="FA81" s="53">
        <f ca="1">IF(ScreenHeight!$B82&lt;OFFSET(Radar!$AC$3,COLUMN(),0),
    Param!$B$38/ScreenHeight!$B82,
    (Param!$B$37+1/(1-OFFSET(Radar!$AD$3,COLUMN(),0)*ScreenHeight!$C82)/Param!$B$39)/OFFSET(Radar!$AC$3,COLUMN(),0)
)*DistanceShader!FA81*LightShader!FA81*(IF(OFFSET(Ghosts!$S$41,COLUMN(),0)&lt;ScreenHeight!$E82,
   1,
   (SQRT(OFFSET(Ghosts!$T$41,COLUMN(),0)-OFFSET(Ghosts!$R$41,COLUMN(),0)*ScreenHeight!$D82)-1))+IF(Ghosts!$B$35,IF(Param!$M$21,-1-POWER(0.3,Param!$M$21)/(IF(Param!$M$21&lt;20,LightShader!FA172,OFFSET(LightShader!FA172,Param!$M$21-20,0)
)+POWER(0.3,Param!$M$21)),-2),0))</f>
        <v>2.599660838247142</v>
      </c>
      <c r="FB81" s="53">
        <f ca="1">IF(ScreenHeight!$B82&lt;OFFSET(Radar!$AC$3,COLUMN(),0),
    Param!$B$38/ScreenHeight!$B82,
    (Param!$B$37+1/(1-OFFSET(Radar!$AD$3,COLUMN(),0)*ScreenHeight!$C82)/Param!$B$39)/OFFSET(Radar!$AC$3,COLUMN(),0)
)*DistanceShader!FB81*LightShader!FB81*(IF(OFFSET(Ghosts!$S$41,COLUMN(),0)&lt;ScreenHeight!$E82,
   1,
   (SQRT(OFFSET(Ghosts!$T$41,COLUMN(),0)-OFFSET(Ghosts!$R$41,COLUMN(),0)*ScreenHeight!$D82)-1))+IF(Ghosts!$B$35,IF(Param!$M$21,-1-POWER(0.3,Param!$M$21)/(IF(Param!$M$21&lt;20,LightShader!FB172,OFFSET(LightShader!FB172,Param!$M$21-20,0)
)+POWER(0.3,Param!$M$21)),-2),0))</f>
        <v>2.5615292581729014</v>
      </c>
      <c r="FC81" s="53">
        <f ca="1">IF(ScreenHeight!$B82&lt;OFFSET(Radar!$AC$3,COLUMN(),0),
    Param!$B$38/ScreenHeight!$B82,
    (Param!$B$37+1/(1-OFFSET(Radar!$AD$3,COLUMN(),0)*ScreenHeight!$C82)/Param!$B$39)/OFFSET(Radar!$AC$3,COLUMN(),0)
)*DistanceShader!FC81*LightShader!FC81*(IF(OFFSET(Ghosts!$S$41,COLUMN(),0)&lt;ScreenHeight!$E82,
   1,
   (SQRT(OFFSET(Ghosts!$T$41,COLUMN(),0)-OFFSET(Ghosts!$R$41,COLUMN(),0)*ScreenHeight!$D82)-1))+IF(Ghosts!$B$35,IF(Param!$M$21,-1-POWER(0.3,Param!$M$21)/(IF(Param!$M$21&lt;20,LightShader!FC172,OFFSET(LightShader!FC172,Param!$M$21-20,0)
)+POWER(0.3,Param!$M$21)),-2),0))</f>
        <v>2.5241142369136771</v>
      </c>
      <c r="FD81" s="53">
        <f ca="1">IF(ScreenHeight!$B82&lt;OFFSET(Radar!$AC$3,COLUMN(),0),
    Param!$B$38/ScreenHeight!$B82,
    (Param!$B$37+1/(1-OFFSET(Radar!$AD$3,COLUMN(),0)*ScreenHeight!$C82)/Param!$B$39)/OFFSET(Radar!$AC$3,COLUMN(),0)
)*DistanceShader!FD81*LightShader!FD81*(IF(OFFSET(Ghosts!$S$41,COLUMN(),0)&lt;ScreenHeight!$E82,
   1,
   (SQRT(OFFSET(Ghosts!$T$41,COLUMN(),0)-OFFSET(Ghosts!$R$41,COLUMN(),0)*ScreenHeight!$D82)-1))+IF(Ghosts!$B$35,IF(Param!$M$21,-1-POWER(0.3,Param!$M$21)/(IF(Param!$M$21&lt;20,LightShader!FD172,OFFSET(LightShader!FD172,Param!$M$21-20,0)
)+POWER(0.3,Param!$M$21)),-2),0))</f>
        <v>2.4874021687091719</v>
      </c>
      <c r="FE81" s="53">
        <f ca="1">IF(ScreenHeight!$B82&lt;OFFSET(Radar!$AC$3,COLUMN(),0),
    Param!$B$38/ScreenHeight!$B82,
    (Param!$B$37+1/(1-OFFSET(Radar!$AD$3,COLUMN(),0)*ScreenHeight!$C82)/Param!$B$39)/OFFSET(Radar!$AC$3,COLUMN(),0)
)*DistanceShader!FE81*LightShader!FE81*(IF(OFFSET(Ghosts!$S$41,COLUMN(),0)&lt;ScreenHeight!$E82,
   1,
   (SQRT(OFFSET(Ghosts!$T$41,COLUMN(),0)-OFFSET(Ghosts!$R$41,COLUMN(),0)*ScreenHeight!$D82)-1))+IF(Ghosts!$B$35,IF(Param!$M$21,-1-POWER(0.3,Param!$M$21)/(IF(Param!$M$21&lt;20,LightShader!FE172,OFFSET(LightShader!FE172,Param!$M$21-20,0)
)+POWER(0.3,Param!$M$21)),-2),0))</f>
        <v>2.4513794774513915</v>
      </c>
      <c r="FF81" s="53">
        <f ca="1">IF(ScreenHeight!$B82&lt;OFFSET(Radar!$AC$3,COLUMN(),0),
    Param!$B$38/ScreenHeight!$B82,
    (Param!$B$37+1/(1-OFFSET(Radar!$AD$3,COLUMN(),0)*ScreenHeight!$C82)/Param!$B$39)/OFFSET(Radar!$AC$3,COLUMN(),0)
)*DistanceShader!FF81*LightShader!FF81*(IF(OFFSET(Ghosts!$S$41,COLUMN(),0)&lt;ScreenHeight!$E82,
   1,
   (SQRT(OFFSET(Ghosts!$T$41,COLUMN(),0)-OFFSET(Ghosts!$R$41,COLUMN(),0)*ScreenHeight!$D82)-1))+IF(Ghosts!$B$35,IF(Param!$M$21,-1-POWER(0.3,Param!$M$21)/(IF(Param!$M$21&lt;20,LightShader!FF172,OFFSET(LightShader!FF172,Param!$M$21-20,0)
)+POWER(0.3,Param!$M$21)),-2),0))</f>
        <v>2.4160326485102597</v>
      </c>
      <c r="FG81" s="53">
        <f ca="1">IF(ScreenHeight!$B82&lt;OFFSET(Radar!$AC$3,COLUMN(),0),
    Param!$B$38/ScreenHeight!$B82,
    (Param!$B$37+1/(1-OFFSET(Radar!$AD$3,COLUMN(),0)*ScreenHeight!$C82)/Param!$B$39)/OFFSET(Radar!$AC$3,COLUMN(),0)
)*DistanceShader!FG81*LightShader!FG81*(IF(OFFSET(Ghosts!$S$41,COLUMN(),0)&lt;ScreenHeight!$E82,
   1,
   (SQRT(OFFSET(Ghosts!$T$41,COLUMN(),0)-OFFSET(Ghosts!$R$41,COLUMN(),0)*ScreenHeight!$D82)-1))+IF(Ghosts!$B$35,IF(Param!$M$21,-1-POWER(0.3,Param!$M$21)/(IF(Param!$M$21&lt;20,LightShader!FG172,OFFSET(LightShader!FG172,Param!$M$21-20,0)
)+POWER(0.3,Param!$M$21)),-2),0))</f>
        <v>2.3813482564961133</v>
      </c>
      <c r="FH81" s="53">
        <f ca="1">IF(ScreenHeight!$B82&lt;OFFSET(Radar!$AC$3,COLUMN(),0),
    Param!$B$38/ScreenHeight!$B82,
    (Param!$B$37+1/(1-OFFSET(Radar!$AD$3,COLUMN(),0)*ScreenHeight!$C82)/Param!$B$39)/OFFSET(Radar!$AC$3,COLUMN(),0)
)*DistanceShader!FH81*LightShader!FH81*(IF(OFFSET(Ghosts!$S$41,COLUMN(),0)&lt;ScreenHeight!$E82,
   1,
   (SQRT(OFFSET(Ghosts!$T$41,COLUMN(),0)-OFFSET(Ghosts!$R$41,COLUMN(),0)*ScreenHeight!$D82)-1))+IF(Ghosts!$B$35,IF(Param!$M$21,-1-POWER(0.3,Param!$M$21)/(IF(Param!$M$21&lt;20,LightShader!FH172,OFFSET(LightShader!FH172,Param!$M$21-20,0)
)+POWER(0.3,Param!$M$21)),-2),0))</f>
        <v>2.3473129893667593</v>
      </c>
      <c r="FI81" s="53">
        <f ca="1">IF(ScreenHeight!$B82&lt;OFFSET(Radar!$AC$3,COLUMN(),0),
    Param!$B$38/ScreenHeight!$B82,
    (Param!$B$37+1/(1-OFFSET(Radar!$AD$3,COLUMN(),0)*ScreenHeight!$C82)/Param!$B$39)/OFFSET(Radar!$AC$3,COLUMN(),0)
)*DistanceShader!FI81*LightShader!FI81*(IF(OFFSET(Ghosts!$S$41,COLUMN(),0)&lt;ScreenHeight!$E82,
   1,
   (SQRT(OFFSET(Ghosts!$T$41,COLUMN(),0)-OFFSET(Ghosts!$R$41,COLUMN(),0)*ScreenHeight!$D82)-1))+IF(Ghosts!$B$35,IF(Param!$M$21,-1-POWER(0.3,Param!$M$21)/(IF(Param!$M$21&lt;20,LightShader!FI172,OFFSET(LightShader!FI172,Param!$M$21-20,0)
)+POWER(0.3,Param!$M$21)),-2),0))</f>
        <v>2.3139136692503688</v>
      </c>
      <c r="FJ81" s="53">
        <f ca="1">IF(ScreenHeight!$B82&lt;OFFSET(Radar!$AC$3,COLUMN(),0),
    Param!$B$38/ScreenHeight!$B82,
    (Param!$B$37+1/(1-OFFSET(Radar!$AD$3,COLUMN(),0)*ScreenHeight!$C82)/Param!$B$39)/OFFSET(Radar!$AC$3,COLUMN(),0)
)*DistanceShader!FJ81*LightShader!FJ81*(IF(OFFSET(Ghosts!$S$41,COLUMN(),0)&lt;ScreenHeight!$E82,
   1,
   (SQRT(OFFSET(Ghosts!$T$41,COLUMN(),0)-OFFSET(Ghosts!$R$41,COLUMN(),0)*ScreenHeight!$D82)-1))+IF(Ghosts!$B$35,IF(Param!$M$21,-1-POWER(0.3,Param!$M$21)/(IF(Param!$M$21&lt;20,LightShader!FJ172,OFFSET(LightShader!FJ172,Param!$M$21-20,0)
)+POWER(0.3,Param!$M$21)),-2),0))</f>
        <v>2.2811372703218349</v>
      </c>
      <c r="FK81" s="53">
        <f ca="1">IF(ScreenHeight!$B82&lt;OFFSET(Radar!$AC$3,COLUMN(),0),
    Param!$B$38/ScreenHeight!$B82,
    (Param!$B$37+1/(1-OFFSET(Radar!$AD$3,COLUMN(),0)*ScreenHeight!$C82)/Param!$B$39)/OFFSET(Radar!$AC$3,COLUMN(),0)
)*DistanceShader!FK81*LightShader!FK81*(IF(OFFSET(Ghosts!$S$41,COLUMN(),0)&lt;ScreenHeight!$E82,
   1,
   (SQRT(OFFSET(Ghosts!$T$41,COLUMN(),0)-OFFSET(Ghosts!$R$41,COLUMN(),0)*ScreenHeight!$D82)-1))+IF(Ghosts!$B$35,IF(Param!$M$21,-1-POWER(0.3,Param!$M$21)/(IF(Param!$M$21&lt;20,LightShader!FK172,OFFSET(LightShader!FK172,Param!$M$21-20,0)
)+POWER(0.3,Param!$M$21)),-2),0))</f>
        <v>2.2489709340392348</v>
      </c>
      <c r="FL81" s="53">
        <f ca="1">IF(ScreenHeight!$B82&lt;OFFSET(Radar!$AC$3,COLUMN(),0),
    Param!$B$38/ScreenHeight!$B82,
    (Param!$B$37+1/(1-OFFSET(Radar!$AD$3,COLUMN(),0)*ScreenHeight!$C82)/Param!$B$39)/OFFSET(Radar!$AC$3,COLUMN(),0)
)*DistanceShader!FL81*LightShader!FL81*(IF(OFFSET(Ghosts!$S$41,COLUMN(),0)&lt;ScreenHeight!$E82,
   1,
   (SQRT(OFFSET(Ghosts!$T$41,COLUMN(),0)-OFFSET(Ghosts!$R$41,COLUMN(),0)*ScreenHeight!$D82)-1))+IF(Ghosts!$B$35,IF(Param!$M$21,-1-POWER(0.3,Param!$M$21)/(IF(Param!$M$21&lt;20,LightShader!FL172,OFFSET(LightShader!FL172,Param!$M$21-20,0)
)+POWER(0.3,Param!$M$21)),-2),0))</f>
        <v>2.2174019820185236</v>
      </c>
      <c r="FM81" s="53">
        <f ca="1">IF(ScreenHeight!$B82&lt;OFFSET(Radar!$AC$3,COLUMN(),0),
    Param!$B$38/ScreenHeight!$B82,
    (Param!$B$37+1/(1-OFFSET(Radar!$AD$3,COLUMN(),0)*ScreenHeight!$C82)/Param!$B$39)/OFFSET(Radar!$AC$3,COLUMN(),0)
)*DistanceShader!FM81*LightShader!FM81*(IF(OFFSET(Ghosts!$S$41,COLUMN(),0)&lt;ScreenHeight!$E82,
   1,
   (SQRT(OFFSET(Ghosts!$T$41,COLUMN(),0)-OFFSET(Ghosts!$R$41,COLUMN(),0)*ScreenHeight!$D82)-1))+IF(Ghosts!$B$35,IF(Param!$M$21,-1-POWER(0.3,Param!$M$21)/(IF(Param!$M$21&lt;20,LightShader!FM172,OFFSET(LightShader!FM172,Param!$M$21-20,0)
)+POWER(0.3,Param!$M$21)),-2),0))</f>
        <v>2.1864179267984478</v>
      </c>
      <c r="FN81" s="53">
        <f ca="1">IF(ScreenHeight!$B82&lt;OFFSET(Radar!$AC$3,COLUMN(),0),
    Param!$B$38/ScreenHeight!$B82,
    (Param!$B$37+1/(1-OFFSET(Radar!$AD$3,COLUMN(),0)*ScreenHeight!$C82)/Param!$B$39)/OFFSET(Radar!$AC$3,COLUMN(),0)
)*DistanceShader!FN81*LightShader!FN81*(IF(OFFSET(Ghosts!$S$41,COLUMN(),0)&lt;ScreenHeight!$E82,
   1,
   (SQRT(OFFSET(Ghosts!$T$41,COLUMN(),0)-OFFSET(Ghosts!$R$41,COLUMN(),0)*ScreenHeight!$D82)-1))+IF(Ghosts!$B$35,IF(Param!$M$21,-1-POWER(0.3,Param!$M$21)/(IF(Param!$M$21&lt;20,LightShader!FN172,OFFSET(LightShader!FN172,Param!$M$21-20,0)
)+POWER(0.3,Param!$M$21)),-2),0))</f>
        <v>2.156006480723748</v>
      </c>
      <c r="FO81" s="53">
        <f ca="1">IF(ScreenHeight!$B82&lt;OFFSET(Radar!$AC$3,COLUMN(),0),
    Param!$B$38/ScreenHeight!$B82,
    (Param!$B$37+1/(1-OFFSET(Radar!$AD$3,COLUMN(),0)*ScreenHeight!$C82)/Param!$B$39)/OFFSET(Radar!$AC$3,COLUMN(),0)
)*DistanceShader!FO81*LightShader!FO81*(IF(OFFSET(Ghosts!$S$41,COLUMN(),0)&lt;ScreenHeight!$E82,
   1,
   (SQRT(OFFSET(Ghosts!$T$41,COLUMN(),0)-OFFSET(Ghosts!$R$41,COLUMN(),0)*ScreenHeight!$D82)-1))+IF(Ghosts!$B$35,IF(Param!$M$21,-1-POWER(0.3,Param!$M$21)/(IF(Param!$M$21&lt;20,LightShader!FO172,OFFSET(LightShader!FO172,Param!$M$21-20,0)
)+POWER(0.3,Param!$M$21)),-2),0))</f>
        <v>2.1261555631528175</v>
      </c>
      <c r="FP81" s="53">
        <f ca="1">IF(ScreenHeight!$B82&lt;OFFSET(Radar!$AC$3,COLUMN(),0),
    Param!$B$38/ScreenHeight!$B82,
    (Param!$B$37+1/(1-OFFSET(Radar!$AD$3,COLUMN(),0)*ScreenHeight!$C82)/Param!$B$39)/OFFSET(Radar!$AC$3,COLUMN(),0)
)*DistanceShader!FP81*LightShader!FP81*(IF(OFFSET(Ghosts!$S$41,COLUMN(),0)&lt;ScreenHeight!$E82,
   1,
   (SQRT(OFFSET(Ghosts!$T$41,COLUMN(),0)-OFFSET(Ghosts!$R$41,COLUMN(),0)*ScreenHeight!$D82)-1))+IF(Ghosts!$B$35,IF(Param!$M$21,-1-POWER(0.3,Param!$M$21)/(IF(Param!$M$21&lt;20,LightShader!FP172,OFFSET(LightShader!FP172,Param!$M$21-20,0)
)+POWER(0.3,Param!$M$21)),-2),0))</f>
        <v>2.0968533061760337</v>
      </c>
      <c r="FQ81" s="53">
        <f ca="1">IF(ScreenHeight!$B82&lt;OFFSET(Radar!$AC$3,COLUMN(),0),
    Param!$B$38/ScreenHeight!$B82,
    (Param!$B$37+1/(1-OFFSET(Radar!$AD$3,COLUMN(),0)*ScreenHeight!$C82)/Param!$B$39)/OFFSET(Radar!$AC$3,COLUMN(),0)
)*DistanceShader!FQ81*LightShader!FQ81*(IF(OFFSET(Ghosts!$S$41,COLUMN(),0)&lt;ScreenHeight!$E82,
   1,
   (SQRT(OFFSET(Ghosts!$T$41,COLUMN(),0)-OFFSET(Ghosts!$R$41,COLUMN(),0)*ScreenHeight!$D82)-1))+IF(Ghosts!$B$35,IF(Param!$M$21,-1-POWER(0.3,Param!$M$21)/(IF(Param!$M$21&lt;20,LightShader!FQ172,OFFSET(LightShader!FQ172,Param!$M$21-20,0)
)+POWER(0.3,Param!$M$21)),-2),0))</f>
        <v>2.0680880590127817</v>
      </c>
      <c r="FR81" s="53">
        <f ca="1">IF(ScreenHeight!$B82&lt;OFFSET(Radar!$AC$3,COLUMN(),0),
    Param!$B$38/ScreenHeight!$B82,
    (Param!$B$37+1/(1-OFFSET(Radar!$AD$3,COLUMN(),0)*ScreenHeight!$C82)/Param!$B$39)/OFFSET(Radar!$AC$3,COLUMN(),0)
)*DistanceShader!FR81*LightShader!FR81*(IF(OFFSET(Ghosts!$S$41,COLUMN(),0)&lt;ScreenHeight!$E82,
   1,
   (SQRT(OFFSET(Ghosts!$T$41,COLUMN(),0)-OFFSET(Ghosts!$R$41,COLUMN(),0)*ScreenHeight!$D82)-1))+IF(Ghosts!$B$35,IF(Param!$M$21,-1-POWER(0.3,Param!$M$21)/(IF(Param!$M$21&lt;20,LightShader!FR172,OFFSET(LightShader!FR172,Param!$M$21-20,0)
)+POWER(0.3,Param!$M$21)),-2),0))</f>
        <v>2.0398483912386323</v>
      </c>
      <c r="FS81" s="53">
        <f ca="1">IF(ScreenHeight!$B82&lt;OFFSET(Radar!$AC$3,COLUMN(),0),
    Param!$B$38/ScreenHeight!$B82,
    (Param!$B$37+1/(1-OFFSET(Radar!$AD$3,COLUMN(),0)*ScreenHeight!$C82)/Param!$B$39)/OFFSET(Radar!$AC$3,COLUMN(),0)
)*DistanceShader!FS81*LightShader!FS81*(IF(OFFSET(Ghosts!$S$41,COLUMN(),0)&lt;ScreenHeight!$E82,
   1,
   (SQRT(OFFSET(Ghosts!$T$41,COLUMN(),0)-OFFSET(Ghosts!$R$41,COLUMN(),0)*ScreenHeight!$D82)-1))+IF(Ghosts!$B$35,IF(Param!$M$21,-1-POWER(0.3,Param!$M$21)/(IF(Param!$M$21&lt;20,LightShader!FS172,OFFSET(LightShader!FS172,Param!$M$21-20,0)
)+POWER(0.3,Param!$M$21)),-2),0))</f>
        <v>2.0121230949790787</v>
      </c>
      <c r="FT81" s="53">
        <f ca="1">IF(ScreenHeight!$B82&lt;OFFSET(Radar!$AC$3,COLUMN(),0),
    Param!$B$38/ScreenHeight!$B82,
    (Param!$B$37+1/(1-OFFSET(Radar!$AD$3,COLUMN(),0)*ScreenHeight!$C82)/Param!$B$39)/OFFSET(Radar!$AC$3,COLUMN(),0)
)*DistanceShader!FT81*LightShader!FT81*(IF(OFFSET(Ghosts!$S$41,COLUMN(),0)&lt;ScreenHeight!$E82,
   1,
   (SQRT(OFFSET(Ghosts!$T$41,COLUMN(),0)-OFFSET(Ghosts!$R$41,COLUMN(),0)*ScreenHeight!$D82)-1))+IF(Ghosts!$B$35,IF(Param!$M$21,-1-POWER(0.3,Param!$M$21)/(IF(Param!$M$21&lt;20,LightShader!FT172,OFFSET(LightShader!FT172,Param!$M$21-20,0)
)+POWER(0.3,Param!$M$21)),-2),0))</f>
        <v>1.9849011861925654</v>
      </c>
      <c r="FU81" s="53">
        <f ca="1">IF(ScreenHeight!$B82&lt;OFFSET(Radar!$AC$3,COLUMN(),0),
    Param!$B$38/ScreenHeight!$B82,
    (Param!$B$37+1/(1-OFFSET(Radar!$AD$3,COLUMN(),0)*ScreenHeight!$C82)/Param!$B$39)/OFFSET(Radar!$AC$3,COLUMN(),0)
)*DistanceShader!FU81*LightShader!FU81*(IF(OFFSET(Ghosts!$S$41,COLUMN(),0)&lt;ScreenHeight!$E82,
   1,
   (SQRT(OFFSET(Ghosts!$T$41,COLUMN(),0)-OFFSET(Ghosts!$R$41,COLUMN(),0)*ScreenHeight!$D82)-1))+IF(Ghosts!$B$35,IF(Param!$M$21,-1-POWER(0.3,Param!$M$21)/(IF(Param!$M$21&lt;20,LightShader!FU172,OFFSET(LightShader!FU172,Param!$M$21-20,0)
)+POWER(0.3,Param!$M$21)),-2),0))</f>
        <v>1.9581719051531516</v>
      </c>
      <c r="FV81" s="53">
        <f ca="1">IF(ScreenHeight!$B82&lt;OFFSET(Radar!$AC$3,COLUMN(),0),
    Param!$B$38/ScreenHeight!$B82,
    (Param!$B$37+1/(1-OFFSET(Radar!$AD$3,COLUMN(),0)*ScreenHeight!$C82)/Param!$B$39)/OFFSET(Radar!$AC$3,COLUMN(),0)
)*DistanceShader!FV81*LightShader!FV81*(IF(OFFSET(Ghosts!$S$41,COLUMN(),0)&lt;ScreenHeight!$E82,
   1,
   (SQRT(OFFSET(Ghosts!$T$41,COLUMN(),0)-OFFSET(Ghosts!$R$41,COLUMN(),0)*ScreenHeight!$D82)-1))+IF(Ghosts!$B$35,IF(Param!$M$21,-1-POWER(0.3,Param!$M$21)/(IF(Param!$M$21&lt;20,LightShader!FV172,OFFSET(LightShader!FV172,Param!$M$21-20,0)
)+POWER(0.3,Param!$M$21)),-2),0))</f>
        <v>1.9319247162319</v>
      </c>
      <c r="FW81" s="53">
        <f ca="1">IF(ScreenHeight!$B82&lt;OFFSET(Radar!$AC$3,COLUMN(),0),
    Param!$B$38/ScreenHeight!$B82,
    (Param!$B$37+1/(1-OFFSET(Radar!$AD$3,COLUMN(),0)*ScreenHeight!$C82)/Param!$B$39)/OFFSET(Radar!$AC$3,COLUMN(),0)
)*DistanceShader!FW81*LightShader!FW81*(IF(OFFSET(Ghosts!$S$41,COLUMN(),0)&lt;ScreenHeight!$E82,
   1,
   (SQRT(OFFSET(Ghosts!$T$41,COLUMN(),0)-OFFSET(Ghosts!$R$41,COLUMN(),0)*ScreenHeight!$D82)-1))+IF(Ghosts!$B$35,IF(Param!$M$21,-1-POWER(0.3,Param!$M$21)/(IF(Param!$M$21&lt;20,LightShader!FW172,OFFSET(LightShader!FW172,Param!$M$21-20,0)
)+POWER(0.3,Param!$M$21)),-2),0))</f>
        <v>1.9061493070659195</v>
      </c>
      <c r="FX81" s="53">
        <f ca="1">IF(ScreenHeight!$B82&lt;OFFSET(Radar!$AC$3,COLUMN(),0),
    Param!$B$38/ScreenHeight!$B82,
    (Param!$B$37+1/(1-OFFSET(Radar!$AD$3,COLUMN(),0)*ScreenHeight!$C82)/Param!$B$39)/OFFSET(Radar!$AC$3,COLUMN(),0)
)*DistanceShader!FX81*LightShader!FX81*(IF(OFFSET(Ghosts!$S$41,COLUMN(),0)&lt;ScreenHeight!$E82,
   1,
   (SQRT(OFFSET(Ghosts!$T$41,COLUMN(),0)-OFFSET(Ghosts!$R$41,COLUMN(),0)*ScreenHeight!$D82)-1))+IF(Ghosts!$B$35,IF(Param!$M$21,-1-POWER(0.3,Param!$M$21)/(IF(Param!$M$21&lt;20,LightShader!FX172,OFFSET(LightShader!FX172,Param!$M$21-20,0)
)+POWER(0.3,Param!$M$21)),-2),0))</f>
        <v>1.8808355871947604</v>
      </c>
      <c r="FY81" s="53">
        <f ca="1">IF(ScreenHeight!$B82&lt;OFFSET(Radar!$AC$3,COLUMN(),0),
    Param!$B$38/ScreenHeight!$B82,
    (Param!$B$37+1/(1-OFFSET(Radar!$AD$3,COLUMN(),0)*ScreenHeight!$C82)/Param!$B$39)/OFFSET(Radar!$AC$3,COLUMN(),0)
)*DistanceShader!FY81*LightShader!FY81*(IF(OFFSET(Ghosts!$S$41,COLUMN(),0)&lt;ScreenHeight!$E82,
   1,
   (SQRT(OFFSET(Ghosts!$T$41,COLUMN(),0)-OFFSET(Ghosts!$R$41,COLUMN(),0)*ScreenHeight!$D82)-1))+IF(Ghosts!$B$35,IF(Param!$M$21,-1-POWER(0.3,Param!$M$21)/(IF(Param!$M$21&lt;20,LightShader!FY172,OFFSET(LightShader!FY172,Param!$M$21-20,0)
)+POWER(0.3,Param!$M$21)),-2),0))</f>
        <v>1.8559736862355622</v>
      </c>
      <c r="FZ81" s="53">
        <f ca="1">IF(ScreenHeight!$B82&lt;OFFSET(Radar!$AC$3,COLUMN(),0),
    Param!$B$38/ScreenHeight!$B82,
    (Param!$B$37+1/(1-OFFSET(Radar!$AD$3,COLUMN(),0)*ScreenHeight!$C82)/Param!$B$39)/OFFSET(Radar!$AC$3,COLUMN(),0)
)*DistanceShader!FZ81*LightShader!FZ81*(IF(OFFSET(Ghosts!$S$41,COLUMN(),0)&lt;ScreenHeight!$E82,
   1,
   (SQRT(OFFSET(Ghosts!$T$41,COLUMN(),0)-OFFSET(Ghosts!$R$41,COLUMN(),0)*ScreenHeight!$D82)-1))+IF(Ghosts!$B$35,IF(Param!$M$21,-1-POWER(0.3,Param!$M$21)/(IF(Param!$M$21&lt;20,LightShader!FZ172,OFFSET(LightShader!FZ172,Param!$M$21-20,0)
)+POWER(0.3,Param!$M$21)),-2),0))</f>
        <v>1.8315539516608055</v>
      </c>
      <c r="GA81" s="53">
        <f ca="1">IF(ScreenHeight!$B82&lt;OFFSET(Radar!$AC$3,COLUMN(),0),
    Param!$B$38/ScreenHeight!$B82,
    (Param!$B$37+1/(1-OFFSET(Radar!$AD$3,COLUMN(),0)*ScreenHeight!$C82)/Param!$B$39)/OFFSET(Radar!$AC$3,COLUMN(),0)
)*DistanceShader!GA81*LightShader!GA81*(IF(OFFSET(Ghosts!$S$41,COLUMN(),0)&lt;ScreenHeight!$E82,
   1,
   (SQRT(OFFSET(Ghosts!$T$41,COLUMN(),0)-OFFSET(Ghosts!$R$41,COLUMN(),0)*ScreenHeight!$D82)-1))+IF(Ghosts!$B$35,IF(Param!$M$21,-1-POWER(0.3,Param!$M$21)/(IF(Param!$M$21&lt;20,LightShader!GA172,OFFSET(LightShader!GA172,Param!$M$21-20,0)
)+POWER(0.3,Param!$M$21)),-2),0))</f>
        <v>1.8075669462357473</v>
      </c>
      <c r="GB81" s="53">
        <f ca="1">IF(ScreenHeight!$B82&lt;OFFSET(Radar!$AC$3,COLUMN(),0),
    Param!$B$38/ScreenHeight!$B82,
    (Param!$B$37+1/(1-OFFSET(Radar!$AD$3,COLUMN(),0)*ScreenHeight!$C82)/Param!$B$39)/OFFSET(Radar!$AC$3,COLUMN(),0)
)*DistanceShader!GB81*LightShader!GB81*(IF(OFFSET(Ghosts!$S$41,COLUMN(),0)&lt;ScreenHeight!$E82,
   1,
   (SQRT(OFFSET(Ghosts!$T$41,COLUMN(),0)-OFFSET(Ghosts!$R$41,COLUMN(),0)*ScreenHeight!$D82)-1))+IF(Ghosts!$B$35,IF(Param!$M$21,-1-POWER(0.3,Param!$M$21)/(IF(Param!$M$21&lt;20,LightShader!GB172,OFFSET(LightShader!GB172,Param!$M$21-20,0)
)+POWER(0.3,Param!$M$21)),-2),0))</f>
        <v>1.7840034451664926</v>
      </c>
      <c r="GC81" s="53">
        <f ca="1">IF(ScreenHeight!$B82&lt;OFFSET(Radar!$AC$3,COLUMN(),0),
    Param!$B$38/ScreenHeight!$B82,
    (Param!$B$37+1/(1-OFFSET(Radar!$AD$3,COLUMN(),0)*ScreenHeight!$C82)/Param!$B$39)/OFFSET(Radar!$AC$3,COLUMN(),0)
)*DistanceShader!GC81*LightShader!GC81*(IF(OFFSET(Ghosts!$S$41,COLUMN(),0)&lt;ScreenHeight!$E82,
   1,
   (SQRT(OFFSET(Ghosts!$T$41,COLUMN(),0)-OFFSET(Ghosts!$R$41,COLUMN(),0)*ScreenHeight!$D82)-1))+IF(Ghosts!$B$35,IF(Param!$M$21,-1-POWER(0.3,Param!$M$21)/(IF(Param!$M$21&lt;20,LightShader!GC172,OFFSET(LightShader!GC172,Param!$M$21-20,0)
)+POWER(0.3,Param!$M$21)),-2),0))</f>
        <v>1.7608544330041034</v>
      </c>
      <c r="GD81" s="53">
        <f ca="1">IF(ScreenHeight!$B82&lt;OFFSET(Radar!$AC$3,COLUMN(),0),
    Param!$B$38/ScreenHeight!$B82,
    (Param!$B$37+1/(1-OFFSET(Radar!$AD$3,COLUMN(),0)*ScreenHeight!$C82)/Param!$B$39)/OFFSET(Radar!$AC$3,COLUMN(),0)
)*DistanceShader!GD81*LightShader!GD81*(IF(OFFSET(Ghosts!$S$41,COLUMN(),0)&lt;ScreenHeight!$E82,
   1,
   (SQRT(OFFSET(Ghosts!$T$41,COLUMN(),0)-OFFSET(Ghosts!$R$41,COLUMN(),0)*ScreenHeight!$D82)-1))+IF(Ghosts!$B$35,IF(Param!$M$21,-1-POWER(0.3,Param!$M$21)/(IF(Param!$M$21&lt;20,LightShader!GD172,OFFSET(LightShader!GD172,Param!$M$21-20,0)
)+POWER(0.3,Param!$M$21)),-2),0))</f>
        <v>1.7381111003452172</v>
      </c>
      <c r="GE81" s="53">
        <f ca="1">IF(ScreenHeight!$B82&lt;OFFSET(Radar!$AC$3,COLUMN(),0),
    Param!$B$38/ScreenHeight!$B82,
    (Param!$B$37+1/(1-OFFSET(Radar!$AD$3,COLUMN(),0)*ScreenHeight!$C82)/Param!$B$39)/OFFSET(Radar!$AC$3,COLUMN(),0)
)*DistanceShader!GE81*LightShader!GE81*(IF(OFFSET(Ghosts!$S$41,COLUMN(),0)&lt;ScreenHeight!$E82,
   1,
   (SQRT(OFFSET(Ghosts!$T$41,COLUMN(),0)-OFFSET(Ghosts!$R$41,COLUMN(),0)*ScreenHeight!$D82)-1))+IF(Ghosts!$B$35,IF(Param!$M$21,-1-POWER(0.3,Param!$M$21)/(IF(Param!$M$21&lt;20,LightShader!GE172,OFFSET(LightShader!GE172,Param!$M$21-20,0)
)+POWER(0.3,Param!$M$21)),-2),0))</f>
        <v>1.7157648403651118</v>
      </c>
    </row>
    <row r="82" spans="1:187" s="47" customFormat="1" ht="7.5" customHeight="1">
      <c r="A82" s="53">
        <f ca="1">IF(ScreenHeight!$B83&lt;OFFSET(Radar!$AC$3,COLUMN(),0),
    Param!$B$38/ScreenHeight!$B83,
    (Param!$B$37+1/(1-OFFSET(Radar!$AD$3,COLUMN(),0)*ScreenHeight!$C83)/Param!$B$39)/OFFSET(Radar!$AC$3,COLUMN(),0)
)*DistanceShader!A82*LightShader!A82*(IF(OFFSET(Ghosts!$S$41,COLUMN(),0)&lt;ScreenHeight!$E83,
   1,
   (SQRT(OFFSET(Ghosts!$T$41,COLUMN(),0)-OFFSET(Ghosts!$R$41,COLUMN(),0)*ScreenHeight!$D83)-1))+IF(Ghosts!$B$35,IF(Param!$M$21,-1-POWER(0.3,Param!$M$21)/(IF(Param!$M$21&lt;20,LightShader!A173,OFFSET(LightShader!A173,Param!$M$21-20,0)
)+POWER(0.3,Param!$M$21)),-2),0))</f>
        <v>1.7542972577771383</v>
      </c>
      <c r="B82" s="53">
        <f ca="1">IF(ScreenHeight!$B83&lt;OFFSET(Radar!$AC$3,COLUMN(),0),
    Param!$B$38/ScreenHeight!$B83,
    (Param!$B$37+1/(1-OFFSET(Radar!$AD$3,COLUMN(),0)*ScreenHeight!$C83)/Param!$B$39)/OFFSET(Radar!$AC$3,COLUMN(),0)
)*DistanceShader!B82*LightShader!B82*(IF(OFFSET(Ghosts!$S$41,COLUMN(),0)&lt;ScreenHeight!$E83,
   1,
   (SQRT(OFFSET(Ghosts!$T$41,COLUMN(),0)-OFFSET(Ghosts!$R$41,COLUMN(),0)*ScreenHeight!$D83)-1))+IF(Ghosts!$B$35,IF(Param!$M$21,-1-POWER(0.3,Param!$M$21)/(IF(Param!$M$21&lt;20,LightShader!B173,OFFSET(LightShader!B173,Param!$M$21-20,0)
)+POWER(0.3,Param!$M$21)),-2),0))</f>
        <v>1.777002323061361</v>
      </c>
      <c r="C82" s="53">
        <f ca="1">IF(ScreenHeight!$B83&lt;OFFSET(Radar!$AC$3,COLUMN(),0),
    Param!$B$38/ScreenHeight!$B83,
    (Param!$B$37+1/(1-OFFSET(Radar!$AD$3,COLUMN(),0)*ScreenHeight!$C83)/Param!$B$39)/OFFSET(Radar!$AC$3,COLUMN(),0)
)*DistanceShader!C82*LightShader!C82*(IF(OFFSET(Ghosts!$S$41,COLUMN(),0)&lt;ScreenHeight!$E83,
   1,
   (SQRT(OFFSET(Ghosts!$T$41,COLUMN(),0)-OFFSET(Ghosts!$R$41,COLUMN(),0)*ScreenHeight!$D83)-1))+IF(Ghosts!$B$35,IF(Param!$M$21,-1-POWER(0.3,Param!$M$21)/(IF(Param!$M$21&lt;20,LightShader!C173,OFFSET(LightShader!C173,Param!$M$21-20,0)
)+POWER(0.3,Param!$M$21)),-2),0))</f>
        <v>1.8001062106712118</v>
      </c>
      <c r="D82" s="53">
        <f ca="1">IF(ScreenHeight!$B83&lt;OFFSET(Radar!$AC$3,COLUMN(),0),
    Param!$B$38/ScreenHeight!$B83,
    (Param!$B$37+1/(1-OFFSET(Radar!$AD$3,COLUMN(),0)*ScreenHeight!$C83)/Param!$B$39)/OFFSET(Radar!$AC$3,COLUMN(),0)
)*DistanceShader!D82*LightShader!D82*(IF(OFFSET(Ghosts!$S$41,COLUMN(),0)&lt;ScreenHeight!$E83,
   1,
   (SQRT(OFFSET(Ghosts!$T$41,COLUMN(),0)-OFFSET(Ghosts!$R$41,COLUMN(),0)*ScreenHeight!$D83)-1))+IF(Ghosts!$B$35,IF(Param!$M$21,-1-POWER(0.3,Param!$M$21)/(IF(Param!$M$21&lt;20,LightShader!D173,OFFSET(LightShader!D173,Param!$M$21-20,0)
)+POWER(0.3,Param!$M$21)),-2),0))</f>
        <v>1.8236173750613716</v>
      </c>
      <c r="E82" s="53">
        <f ca="1">IF(ScreenHeight!$B83&lt;OFFSET(Radar!$AC$3,COLUMN(),0),
    Param!$B$38/ScreenHeight!$B83,
    (Param!$B$37+1/(1-OFFSET(Radar!$AD$3,COLUMN(),0)*ScreenHeight!$C83)/Param!$B$39)/OFFSET(Radar!$AC$3,COLUMN(),0)
)*DistanceShader!E82*LightShader!E82*(IF(OFFSET(Ghosts!$S$41,COLUMN(),0)&lt;ScreenHeight!$E83,
   1,
   (SQRT(OFFSET(Ghosts!$T$41,COLUMN(),0)-OFFSET(Ghosts!$R$41,COLUMN(),0)*ScreenHeight!$D83)-1))+IF(Ghosts!$B$35,IF(Param!$M$21,-1-POWER(0.3,Param!$M$21)/(IF(Param!$M$21&lt;20,LightShader!E173,OFFSET(LightShader!E173,Param!$M$21-20,0)
)+POWER(0.3,Param!$M$21)),-2),0))</f>
        <v>1.847544459973915</v>
      </c>
      <c r="F82" s="53">
        <f ca="1">IF(ScreenHeight!$B83&lt;OFFSET(Radar!$AC$3,COLUMN(),0),
    Param!$B$38/ScreenHeight!$B83,
    (Param!$B$37+1/(1-OFFSET(Radar!$AD$3,COLUMN(),0)*ScreenHeight!$C83)/Param!$B$39)/OFFSET(Radar!$AC$3,COLUMN(),0)
)*DistanceShader!F82*LightShader!F82*(IF(OFFSET(Ghosts!$S$41,COLUMN(),0)&lt;ScreenHeight!$E83,
   1,
   (SQRT(OFFSET(Ghosts!$T$41,COLUMN(),0)-OFFSET(Ghosts!$R$41,COLUMN(),0)*ScreenHeight!$D83)-1))+IF(Ghosts!$B$35,IF(Param!$M$21,-1-POWER(0.3,Param!$M$21)/(IF(Param!$M$21&lt;20,LightShader!F173,OFFSET(LightShader!F173,Param!$M$21-20,0)
)+POWER(0.3,Param!$M$21)),-2),0))</f>
        <v>1.871896301004077</v>
      </c>
      <c r="G82" s="53">
        <f ca="1">IF(ScreenHeight!$B83&lt;OFFSET(Radar!$AC$3,COLUMN(),0),
    Param!$B$38/ScreenHeight!$B83,
    (Param!$B$37+1/(1-OFFSET(Radar!$AD$3,COLUMN(),0)*ScreenHeight!$C83)/Param!$B$39)/OFFSET(Radar!$AC$3,COLUMN(),0)
)*DistanceShader!G82*LightShader!G82*(IF(OFFSET(Ghosts!$S$41,COLUMN(),0)&lt;ScreenHeight!$E83,
   1,
   (SQRT(OFFSET(Ghosts!$T$41,COLUMN(),0)-OFFSET(Ghosts!$R$41,COLUMN(),0)*ScreenHeight!$D83)-1))+IF(Ghosts!$B$35,IF(Param!$M$21,-1-POWER(0.3,Param!$M$21)/(IF(Param!$M$21&lt;20,LightShader!G173,OFFSET(LightShader!G173,Param!$M$21-20,0)
)+POWER(0.3,Param!$M$21)),-2),0))</f>
        <v>1.8966819279405702</v>
      </c>
      <c r="H82" s="53">
        <f ca="1">IF(ScreenHeight!$B83&lt;OFFSET(Radar!$AC$3,COLUMN(),0),
    Param!$B$38/ScreenHeight!$B83,
    (Param!$B$37+1/(1-OFFSET(Radar!$AD$3,COLUMN(),0)*ScreenHeight!$C83)/Param!$B$39)/OFFSET(Radar!$AC$3,COLUMN(),0)
)*DistanceShader!H82*LightShader!H82*(IF(OFFSET(Ghosts!$S$41,COLUMN(),0)&lt;ScreenHeight!$E83,
   1,
   (SQRT(OFFSET(Ghosts!$T$41,COLUMN(),0)-OFFSET(Ghosts!$R$41,COLUMN(),0)*ScreenHeight!$D83)-1))+IF(Ghosts!$B$35,IF(Param!$M$21,-1-POWER(0.3,Param!$M$21)/(IF(Param!$M$21&lt;20,LightShader!H173,OFFSET(LightShader!H173,Param!$M$21-20,0)
)+POWER(0.3,Param!$M$21)),-2),0))</f>
        <v>1.921910566841081</v>
      </c>
      <c r="I82" s="53">
        <f ca="1">IF(ScreenHeight!$B83&lt;OFFSET(Radar!$AC$3,COLUMN(),0),
    Param!$B$38/ScreenHeight!$B83,
    (Param!$B$37+1/(1-OFFSET(Radar!$AD$3,COLUMN(),0)*ScreenHeight!$C83)/Param!$B$39)/OFFSET(Radar!$AC$3,COLUMN(),0)
)*DistanceShader!I82*LightShader!I82*(IF(OFFSET(Ghosts!$S$41,COLUMN(),0)&lt;ScreenHeight!$E83,
   1,
   (SQRT(OFFSET(Ghosts!$T$41,COLUMN(),0)-OFFSET(Ghosts!$R$41,COLUMN(),0)*ScreenHeight!$D83)-1))+IF(Ghosts!$B$35,IF(Param!$M$21,-1-POWER(0.3,Param!$M$21)/(IF(Param!$M$21&lt;20,LightShader!I173,OFFSET(LightShader!I173,Param!$M$21-20,0)
)+POWER(0.3,Param!$M$21)),-2),0))</f>
        <v>1.9475916417989325</v>
      </c>
      <c r="J82" s="53">
        <f ca="1">IF(ScreenHeight!$B83&lt;OFFSET(Radar!$AC$3,COLUMN(),0),
    Param!$B$38/ScreenHeight!$B83,
    (Param!$B$37+1/(1-OFFSET(Radar!$AD$3,COLUMN(),0)*ScreenHeight!$C83)/Param!$B$39)/OFFSET(Radar!$AC$3,COLUMN(),0)
)*DistanceShader!J82*LightShader!J82*(IF(OFFSET(Ghosts!$S$41,COLUMN(),0)&lt;ScreenHeight!$E83,
   1,
   (SQRT(OFFSET(Ghosts!$T$41,COLUMN(),0)-OFFSET(Ghosts!$R$41,COLUMN(),0)*ScreenHeight!$D83)-1))+IF(Ghosts!$B$35,IF(Param!$M$21,-1-POWER(0.3,Param!$M$21)/(IF(Param!$M$21&lt;20,LightShader!J173,OFFSET(LightShader!J173,Param!$M$21-20,0)
)+POWER(0.3,Param!$M$21)),-2),0))</f>
        <v>1.9737347763517938</v>
      </c>
      <c r="K82" s="53">
        <f ca="1">IF(ScreenHeight!$B83&lt;OFFSET(Radar!$AC$3,COLUMN(),0),
    Param!$B$38/ScreenHeight!$B83,
    (Param!$B$37+1/(1-OFFSET(Radar!$AD$3,COLUMN(),0)*ScreenHeight!$C83)/Param!$B$39)/OFFSET(Radar!$AC$3,COLUMN(),0)
)*DistanceShader!K82*LightShader!K82*(IF(OFFSET(Ghosts!$S$41,COLUMN(),0)&lt;ScreenHeight!$E83,
   1,
   (SQRT(OFFSET(Ghosts!$T$41,COLUMN(),0)-OFFSET(Ghosts!$R$41,COLUMN(),0)*ScreenHeight!$D83)-1))+IF(Ghosts!$B$35,IF(Param!$M$21,-1-POWER(0.3,Param!$M$21)/(IF(Param!$M$21&lt;20,LightShader!K173,OFFSET(LightShader!K173,Param!$M$21-20,0)
)+POWER(0.3,Param!$M$21)),-2),0))</f>
        <v>2.0003497944776583</v>
      </c>
      <c r="L82" s="53">
        <f ca="1">IF(ScreenHeight!$B83&lt;OFFSET(Radar!$AC$3,COLUMN(),0),
    Param!$B$38/ScreenHeight!$B83,
    (Param!$B$37+1/(1-OFFSET(Radar!$AD$3,COLUMN(),0)*ScreenHeight!$C83)/Param!$B$39)/OFFSET(Radar!$AC$3,COLUMN(),0)
)*DistanceShader!L82*LightShader!L82*(IF(OFFSET(Ghosts!$S$41,COLUMN(),0)&lt;ScreenHeight!$E83,
   1,
   (SQRT(OFFSET(Ghosts!$T$41,COLUMN(),0)-OFFSET(Ghosts!$R$41,COLUMN(),0)*ScreenHeight!$D83)-1))+IF(Ghosts!$B$35,IF(Param!$M$21,-1-POWER(0.3,Param!$M$21)/(IF(Param!$M$21&lt;20,LightShader!L173,OFFSET(LightShader!L173,Param!$M$21-20,0)
)+POWER(0.3,Param!$M$21)),-2),0))</f>
        <v>2.0274467211170859</v>
      </c>
      <c r="M82" s="53">
        <f ca="1">IF(ScreenHeight!$B83&lt;OFFSET(Radar!$AC$3,COLUMN(),0),
    Param!$B$38/ScreenHeight!$B83,
    (Param!$B$37+1/(1-OFFSET(Radar!$AD$3,COLUMN(),0)*ScreenHeight!$C83)/Param!$B$39)/OFFSET(Radar!$AC$3,COLUMN(),0)
)*DistanceShader!M82*LightShader!M82*(IF(OFFSET(Ghosts!$S$41,COLUMN(),0)&lt;ScreenHeight!$E83,
   1,
   (SQRT(OFFSET(Ghosts!$T$41,COLUMN(),0)-OFFSET(Ghosts!$R$41,COLUMN(),0)*ScreenHeight!$D83)-1))+IF(Ghosts!$B$35,IF(Param!$M$21,-1-POWER(0.3,Param!$M$21)/(IF(Param!$M$21&lt;20,LightShader!M173,OFFSET(LightShader!M173,Param!$M$21-20,0)
)+POWER(0.3,Param!$M$21)),-2),0))</f>
        <v>2.0550357821537877</v>
      </c>
      <c r="N82" s="53">
        <f ca="1">IF(ScreenHeight!$B83&lt;OFFSET(Radar!$AC$3,COLUMN(),0),
    Param!$B$38/ScreenHeight!$B83,
    (Param!$B$37+1/(1-OFFSET(Radar!$AD$3,COLUMN(),0)*ScreenHeight!$C83)/Param!$B$39)/OFFSET(Radar!$AC$3,COLUMN(),0)
)*DistanceShader!N82*LightShader!N82*(IF(OFFSET(Ghosts!$S$41,COLUMN(),0)&lt;ScreenHeight!$E83,
   1,
   (SQRT(OFFSET(Ghosts!$T$41,COLUMN(),0)-OFFSET(Ghosts!$R$41,COLUMN(),0)*ScreenHeight!$D83)-1))+IF(Ghosts!$B$35,IF(Param!$M$21,-1-POWER(0.3,Param!$M$21)/(IF(Param!$M$21&lt;20,LightShader!N173,OFFSET(LightShader!N173,Param!$M$21-20,0)
)+POWER(0.3,Param!$M$21)),-2),0))</f>
        <v>2.0831274037780605</v>
      </c>
      <c r="O82" s="53">
        <f ca="1">IF(ScreenHeight!$B83&lt;OFFSET(Radar!$AC$3,COLUMN(),0),
    Param!$B$38/ScreenHeight!$B83,
    (Param!$B$37+1/(1-OFFSET(Radar!$AD$3,COLUMN(),0)*ScreenHeight!$C83)/Param!$B$39)/OFFSET(Radar!$AC$3,COLUMN(),0)
)*DistanceShader!O82*LightShader!O82*(IF(OFFSET(Ghosts!$S$41,COLUMN(),0)&lt;ScreenHeight!$E83,
   1,
   (SQRT(OFFSET(Ghosts!$T$41,COLUMN(),0)-OFFSET(Ghosts!$R$41,COLUMN(),0)*ScreenHeight!$D83)-1))+IF(Ghosts!$B$35,IF(Param!$M$21,-1-POWER(0.3,Param!$M$21)/(IF(Param!$M$21&lt;20,LightShader!O173,OFFSET(LightShader!O173,Param!$M$21-20,0)
)+POWER(0.3,Param!$M$21)),-2),0))</f>
        <v>2.1117322111491865</v>
      </c>
      <c r="P82" s="53">
        <f ca="1">IF(ScreenHeight!$B83&lt;OFFSET(Radar!$AC$3,COLUMN(),0),
    Param!$B$38/ScreenHeight!$B83,
    (Param!$B$37+1/(1-OFFSET(Radar!$AD$3,COLUMN(),0)*ScreenHeight!$C83)/Param!$B$39)/OFFSET(Radar!$AC$3,COLUMN(),0)
)*DistanceShader!P82*LightShader!P82*(IF(OFFSET(Ghosts!$S$41,COLUMN(),0)&lt;ScreenHeight!$E83,
   1,
   (SQRT(OFFSET(Ghosts!$T$41,COLUMN(),0)-OFFSET(Ghosts!$R$41,COLUMN(),0)*ScreenHeight!$D83)-1))+IF(Ghosts!$B$35,IF(Param!$M$21,-1-POWER(0.3,Param!$M$21)/(IF(Param!$M$21&lt;20,LightShader!P173,OFFSET(LightShader!P173,Param!$M$21-20,0)
)+POWER(0.3,Param!$M$21)),-2),0))</f>
        <v>2.1408610262636927</v>
      </c>
      <c r="Q82" s="53">
        <f ca="1">IF(ScreenHeight!$B83&lt;OFFSET(Radar!$AC$3,COLUMN(),0),
    Param!$B$38/ScreenHeight!$B83,
    (Param!$B$37+1/(1-OFFSET(Radar!$AD$3,COLUMN(),0)*ScreenHeight!$C83)/Param!$B$39)/OFFSET(Radar!$AC$3,COLUMN(),0)
)*DistanceShader!Q82*LightShader!Q82*(IF(OFFSET(Ghosts!$S$41,COLUMN(),0)&lt;ScreenHeight!$E83,
   1,
   (SQRT(OFFSET(Ghosts!$T$41,COLUMN(),0)-OFFSET(Ghosts!$R$41,COLUMN(),0)*ScreenHeight!$D83)-1))+IF(Ghosts!$B$35,IF(Param!$M$21,-1-POWER(0.3,Param!$M$21)/(IF(Param!$M$21&lt;20,LightShader!Q173,OFFSET(LightShader!Q173,Param!$M$21-20,0)
)+POWER(0.3,Param!$M$21)),-2),0))</f>
        <v>2.1705248649262305</v>
      </c>
      <c r="R82" s="53">
        <f ca="1">IF(ScreenHeight!$B83&lt;OFFSET(Radar!$AC$3,COLUMN(),0),
    Param!$B$38/ScreenHeight!$B83,
    (Param!$B$37+1/(1-OFFSET(Radar!$AD$3,COLUMN(),0)*ScreenHeight!$C83)/Param!$B$39)/OFFSET(Radar!$AC$3,COLUMN(),0)
)*DistanceShader!R82*LightShader!R82*(IF(OFFSET(Ghosts!$S$41,COLUMN(),0)&lt;ScreenHeight!$E83,
   1,
   (SQRT(OFFSET(Ghosts!$T$41,COLUMN(),0)-OFFSET(Ghosts!$R$41,COLUMN(),0)*ScreenHeight!$D83)-1))+IF(Ghosts!$B$35,IF(Param!$M$21,-1-POWER(0.3,Param!$M$21)/(IF(Param!$M$21&lt;20,LightShader!R173,OFFSET(LightShader!R173,Param!$M$21-20,0)
)+POWER(0.3,Param!$M$21)),-2),0))</f>
        <v>2.2007349327086438</v>
      </c>
      <c r="S82" s="53">
        <f ca="1">IF(ScreenHeight!$B83&lt;OFFSET(Radar!$AC$3,COLUMN(),0),
    Param!$B$38/ScreenHeight!$B83,
    (Param!$B$37+1/(1-OFFSET(Radar!$AD$3,COLUMN(),0)*ScreenHeight!$C83)/Param!$B$39)/OFFSET(Radar!$AC$3,COLUMN(),0)
)*DistanceShader!S82*LightShader!S82*(IF(OFFSET(Ghosts!$S$41,COLUMN(),0)&lt;ScreenHeight!$E83,
   1,
   (SQRT(OFFSET(Ghosts!$T$41,COLUMN(),0)-OFFSET(Ghosts!$R$41,COLUMN(),0)*ScreenHeight!$D83)-1))+IF(Ghosts!$B$35,IF(Param!$M$21,-1-POWER(0.3,Param!$M$21)/(IF(Param!$M$21&lt;20,LightShader!S173,OFFSET(LightShader!S173,Param!$M$21-20,0)
)+POWER(0.3,Param!$M$21)),-2),0))</f>
        <v>2.2315026197705881</v>
      </c>
      <c r="T82" s="53">
        <f ca="1">IF(ScreenHeight!$B83&lt;OFFSET(Radar!$AC$3,COLUMN(),0),
    Param!$B$38/ScreenHeight!$B83,
    (Param!$B$37+1/(1-OFFSET(Radar!$AD$3,COLUMN(),0)*ScreenHeight!$C83)/Param!$B$39)/OFFSET(Radar!$AC$3,COLUMN(),0)
)*DistanceShader!T82*LightShader!T82*(IF(OFFSET(Ghosts!$S$41,COLUMN(),0)&lt;ScreenHeight!$E83,
   1,
   (SQRT(OFFSET(Ghosts!$T$41,COLUMN(),0)-OFFSET(Ghosts!$R$41,COLUMN(),0)*ScreenHeight!$D83)-1))+IF(Ghosts!$B$35,IF(Param!$M$21,-1-POWER(0.3,Param!$M$21)/(IF(Param!$M$21&lt;20,LightShader!T173,OFFSET(LightShader!T173,Param!$M$21-20,0)
)+POWER(0.3,Param!$M$21)),-2),0))</f>
        <v>2.2628394944015695</v>
      </c>
      <c r="U82" s="53">
        <f ca="1">IF(ScreenHeight!$B83&lt;OFFSET(Radar!$AC$3,COLUMN(),0),
    Param!$B$38/ScreenHeight!$B83,
    (Param!$B$37+1/(1-OFFSET(Radar!$AD$3,COLUMN(),0)*ScreenHeight!$C83)/Param!$B$39)/OFFSET(Radar!$AC$3,COLUMN(),0)
)*DistanceShader!U82*LightShader!U82*(IF(OFFSET(Ghosts!$S$41,COLUMN(),0)&lt;ScreenHeight!$E83,
   1,
   (SQRT(OFFSET(Ghosts!$T$41,COLUMN(),0)-OFFSET(Ghosts!$R$41,COLUMN(),0)*ScreenHeight!$D83)-1))+IF(Ghosts!$B$35,IF(Param!$M$21,-1-POWER(0.3,Param!$M$21)/(IF(Param!$M$21&lt;20,LightShader!U173,OFFSET(LightShader!U173,Param!$M$21-20,0)
)+POWER(0.3,Param!$M$21)),-2),0))</f>
        <v>2.2947572951295667</v>
      </c>
      <c r="V82" s="53">
        <f ca="1">IF(ScreenHeight!$B83&lt;OFFSET(Radar!$AC$3,COLUMN(),0),
    Param!$B$38/ScreenHeight!$B83,
    (Param!$B$37+1/(1-OFFSET(Radar!$AD$3,COLUMN(),0)*ScreenHeight!$C83)/Param!$B$39)/OFFSET(Radar!$AC$3,COLUMN(),0)
)*DistanceShader!V82*LightShader!V82*(IF(OFFSET(Ghosts!$S$41,COLUMN(),0)&lt;ScreenHeight!$E83,
   1,
   (SQRT(OFFSET(Ghosts!$T$41,COLUMN(),0)-OFFSET(Ghosts!$R$41,COLUMN(),0)*ScreenHeight!$D83)-1))+IF(Ghosts!$B$35,IF(Param!$M$21,-1-POWER(0.3,Param!$M$21)/(IF(Param!$M$21&lt;20,LightShader!V173,OFFSET(LightShader!V173,Param!$M$21-20,0)
)+POWER(0.3,Param!$M$21)),-2),0))</f>
        <v>2.3272679212252583</v>
      </c>
      <c r="W82" s="53">
        <f ca="1">IF(ScreenHeight!$B83&lt;OFFSET(Radar!$AC$3,COLUMN(),0),
    Param!$B$38/ScreenHeight!$B83,
    (Param!$B$37+1/(1-OFFSET(Radar!$AD$3,COLUMN(),0)*ScreenHeight!$C83)/Param!$B$39)/OFFSET(Radar!$AC$3,COLUMN(),0)
)*DistanceShader!W82*LightShader!W82*(IF(OFFSET(Ghosts!$S$41,COLUMN(),0)&lt;ScreenHeight!$E83,
   1,
   (SQRT(OFFSET(Ghosts!$T$41,COLUMN(),0)-OFFSET(Ghosts!$R$41,COLUMN(),0)*ScreenHeight!$D83)-1))+IF(Ghosts!$B$35,IF(Param!$M$21,-1-POWER(0.3,Param!$M$21)/(IF(Param!$M$21&lt;20,LightShader!W173,OFFSET(LightShader!W173,Param!$M$21-20,0)
)+POWER(0.3,Param!$M$21)),-2),0))</f>
        <v>2.3603834214132395</v>
      </c>
      <c r="X82" s="53">
        <f ca="1">IF(ScreenHeight!$B83&lt;OFFSET(Radar!$AC$3,COLUMN(),0),
    Param!$B$38/ScreenHeight!$B83,
    (Param!$B$37+1/(1-OFFSET(Radar!$AD$3,COLUMN(),0)*ScreenHeight!$C83)/Param!$B$39)/OFFSET(Radar!$AC$3,COLUMN(),0)
)*DistanceShader!X82*LightShader!X82*(IF(OFFSET(Ghosts!$S$41,COLUMN(),0)&lt;ScreenHeight!$E83,
   1,
   (SQRT(OFFSET(Ghosts!$T$41,COLUMN(),0)-OFFSET(Ghosts!$R$41,COLUMN(),0)*ScreenHeight!$D83)-1))+IF(Ghosts!$B$35,IF(Param!$M$21,-1-POWER(0.3,Param!$M$21)/(IF(Param!$M$21&lt;20,LightShader!X173,OFFSET(LightShader!X173,Param!$M$21-20,0)
)+POWER(0.3,Param!$M$21)),-2),0))</f>
        <v>2.3941159805823706</v>
      </c>
      <c r="Y82" s="53">
        <f ca="1">IF(ScreenHeight!$B83&lt;OFFSET(Radar!$AC$3,COLUMN(),0),
    Param!$B$38/ScreenHeight!$B83,
    (Param!$B$37+1/(1-OFFSET(Radar!$AD$3,COLUMN(),0)*ScreenHeight!$C83)/Param!$B$39)/OFFSET(Radar!$AC$3,COLUMN(),0)
)*DistanceShader!Y82*LightShader!Y82*(IF(OFFSET(Ghosts!$S$41,COLUMN(),0)&lt;ScreenHeight!$E83,
   1,
   (SQRT(OFFSET(Ghosts!$T$41,COLUMN(),0)-OFFSET(Ghosts!$R$41,COLUMN(),0)*ScreenHeight!$D83)-1))+IF(Ghosts!$B$35,IF(Param!$M$21,-1-POWER(0.3,Param!$M$21)/(IF(Param!$M$21&lt;20,LightShader!Y173,OFFSET(LightShader!Y173,Param!$M$21-20,0)
)+POWER(0.3,Param!$M$21)),-2),0))</f>
        <v>2.4284779042664195</v>
      </c>
      <c r="Z82" s="53">
        <f ca="1">IF(ScreenHeight!$B83&lt;OFFSET(Radar!$AC$3,COLUMN(),0),
    Param!$B$38/ScreenHeight!$B83,
    (Param!$B$37+1/(1-OFFSET(Radar!$AD$3,COLUMN(),0)*ScreenHeight!$C83)/Param!$B$39)/OFFSET(Radar!$AC$3,COLUMN(),0)
)*DistanceShader!Z82*LightShader!Z82*(IF(OFFSET(Ghosts!$S$41,COLUMN(),0)&lt;ScreenHeight!$E83,
   1,
   (SQRT(OFFSET(Ghosts!$T$41,COLUMN(),0)-OFFSET(Ghosts!$R$41,COLUMN(),0)*ScreenHeight!$D83)-1))+IF(Ghosts!$B$35,IF(Param!$M$21,-1-POWER(0.3,Param!$M$21)/(IF(Param!$M$21&lt;20,LightShader!Z173,OFFSET(LightShader!Z173,Param!$M$21-20,0)
)+POWER(0.3,Param!$M$21)),-2),0))</f>
        <v>2.463481600643338</v>
      </c>
      <c r="AA82" s="53">
        <f ca="1">IF(ScreenHeight!$B83&lt;OFFSET(Radar!$AC$3,COLUMN(),0),
    Param!$B$38/ScreenHeight!$B83,
    (Param!$B$37+1/(1-OFFSET(Radar!$AD$3,COLUMN(),0)*ScreenHeight!$C83)/Param!$B$39)/OFFSET(Radar!$AC$3,COLUMN(),0)
)*DistanceShader!AA82*LightShader!AA82*(IF(OFFSET(Ghosts!$S$41,COLUMN(),0)&lt;ScreenHeight!$E83,
   1,
   (SQRT(OFFSET(Ghosts!$T$41,COLUMN(),0)-OFFSET(Ghosts!$R$41,COLUMN(),0)*ScreenHeight!$D83)-1))+IF(Ghosts!$B$35,IF(Param!$M$21,-1-POWER(0.3,Param!$M$21)/(IF(Param!$M$21&lt;20,LightShader!AA173,OFFSET(LightShader!AA173,Param!$M$21-20,0)
)+POWER(0.3,Param!$M$21)),-2),0))</f>
        <v>2.4991395597767423</v>
      </c>
      <c r="AB82" s="53">
        <f ca="1">IF(ScreenHeight!$B83&lt;OFFSET(Radar!$AC$3,COLUMN(),0),
    Param!$B$38/ScreenHeight!$B83,
    (Param!$B$37+1/(1-OFFSET(Radar!$AD$3,COLUMN(),0)*ScreenHeight!$C83)/Param!$B$39)/OFFSET(Radar!$AC$3,COLUMN(),0)
)*DistanceShader!AB82*LightShader!AB82*(IF(OFFSET(Ghosts!$S$41,COLUMN(),0)&lt;ScreenHeight!$E83,
   1,
   (SQRT(OFFSET(Ghosts!$T$41,COLUMN(),0)-OFFSET(Ghosts!$R$41,COLUMN(),0)*ScreenHeight!$D83)-1))+IF(Ghosts!$B$35,IF(Param!$M$21,-1-POWER(0.3,Param!$M$21)/(IF(Param!$M$21&lt;20,LightShader!AB173,OFFSET(LightShader!AB173,Param!$M$21-20,0)
)+POWER(0.3,Param!$M$21)),-2),0))</f>
        <v>2.5354643297963291</v>
      </c>
      <c r="AC82" s="53">
        <f ca="1">IF(ScreenHeight!$B83&lt;OFFSET(Radar!$AC$3,COLUMN(),0),
    Param!$B$38/ScreenHeight!$B83,
    (Param!$B$37+1/(1-OFFSET(Radar!$AD$3,COLUMN(),0)*ScreenHeight!$C83)/Param!$B$39)/OFFSET(Radar!$AC$3,COLUMN(),0)
)*DistanceShader!AC82*LightShader!AC82*(IF(OFFSET(Ghosts!$S$41,COLUMN(),0)&lt;ScreenHeight!$E83,
   1,
   (SQRT(OFFSET(Ghosts!$T$41,COLUMN(),0)-OFFSET(Ghosts!$R$41,COLUMN(),0)*ScreenHeight!$D83)-1))+IF(Ghosts!$B$35,IF(Param!$M$21,-1-POWER(0.3,Param!$M$21)/(IF(Param!$M$21&lt;20,LightShader!AC173,OFFSET(LightShader!AC173,Param!$M$21-20,0)
)+POWER(0.3,Param!$M$21)),-2),0))</f>
        <v>2.5724684896849417</v>
      </c>
      <c r="AD82" s="53">
        <f ca="1">IF(ScreenHeight!$B83&lt;OFFSET(Radar!$AC$3,COLUMN(),0),
    Param!$B$38/ScreenHeight!$B83,
    (Param!$B$37+1/(1-OFFSET(Radar!$AD$3,COLUMN(),0)*ScreenHeight!$C83)/Param!$B$39)/OFFSET(Radar!$AC$3,COLUMN(),0)
)*DistanceShader!AD82*LightShader!AD82*(IF(OFFSET(Ghosts!$S$41,COLUMN(),0)&lt;ScreenHeight!$E83,
   1,
   (SQRT(OFFSET(Ghosts!$T$41,COLUMN(),0)-OFFSET(Ghosts!$R$41,COLUMN(),0)*ScreenHeight!$D83)-1))+IF(Ghosts!$B$35,IF(Param!$M$21,-1-POWER(0.3,Param!$M$21)/(IF(Param!$M$21&lt;20,LightShader!AD173,OFFSET(LightShader!AD173,Param!$M$21-20,0)
)+POWER(0.3,Param!$M$21)),-2),0))</f>
        <v>2.6101646183087919</v>
      </c>
      <c r="AE82" s="53">
        <f ca="1">IF(ScreenHeight!$B83&lt;OFFSET(Radar!$AC$3,COLUMN(),0),
    Param!$B$38/ScreenHeight!$B83,
    (Param!$B$37+1/(1-OFFSET(Radar!$AD$3,COLUMN(),0)*ScreenHeight!$C83)/Param!$B$39)/OFFSET(Radar!$AC$3,COLUMN(),0)
)*DistanceShader!AE82*LightShader!AE82*(IF(OFFSET(Ghosts!$S$41,COLUMN(),0)&lt;ScreenHeight!$E83,
   1,
   (SQRT(OFFSET(Ghosts!$T$41,COLUMN(),0)-OFFSET(Ghosts!$R$41,COLUMN(),0)*ScreenHeight!$D83)-1))+IF(Ghosts!$B$35,IF(Param!$M$21,-1-POWER(0.3,Param!$M$21)/(IF(Param!$M$21&lt;20,LightShader!AE173,OFFSET(LightShader!AE173,Param!$M$21-20,0)
)+POWER(0.3,Param!$M$21)),-2),0))</f>
        <v>2.6485652592937163</v>
      </c>
      <c r="AF82" s="53">
        <f ca="1">IF(ScreenHeight!$B83&lt;OFFSET(Radar!$AC$3,COLUMN(),0),
    Param!$B$38/ScreenHeight!$B83,
    (Param!$B$37+1/(1-OFFSET(Radar!$AD$3,COLUMN(),0)*ScreenHeight!$C83)/Param!$B$39)/OFFSET(Radar!$AC$3,COLUMN(),0)
)*DistanceShader!AF82*LightShader!AF82*(IF(OFFSET(Ghosts!$S$41,COLUMN(),0)&lt;ScreenHeight!$E83,
   1,
   (SQRT(OFFSET(Ghosts!$T$41,COLUMN(),0)-OFFSET(Ghosts!$R$41,COLUMN(),0)*ScreenHeight!$D83)-1))+IF(Ghosts!$B$35,IF(Param!$M$21,-1-POWER(0.3,Param!$M$21)/(IF(Param!$M$21&lt;20,LightShader!AF173,OFFSET(LightShader!AF173,Param!$M$21-20,0)
)+POWER(0.3,Param!$M$21)),-2),0))</f>
        <v>2.6876828813144731</v>
      </c>
      <c r="AG82" s="53">
        <f ca="1">IF(ScreenHeight!$B83&lt;OFFSET(Radar!$AC$3,COLUMN(),0),
    Param!$B$38/ScreenHeight!$B83,
    (Param!$B$37+1/(1-OFFSET(Radar!$AD$3,COLUMN(),0)*ScreenHeight!$C83)/Param!$B$39)/OFFSET(Radar!$AC$3,COLUMN(),0)
)*DistanceShader!AG82*LightShader!AG82*(IF(OFFSET(Ghosts!$S$41,COLUMN(),0)&lt;ScreenHeight!$E83,
   1,
   (SQRT(OFFSET(Ghosts!$T$41,COLUMN(),0)-OFFSET(Ghosts!$R$41,COLUMN(),0)*ScreenHeight!$D83)-1))+IF(Ghosts!$B$35,IF(Param!$M$21,-1-POWER(0.3,Param!$M$21)/(IF(Param!$M$21&lt;20,LightShader!AG173,OFFSET(LightShader!AG173,Param!$M$21-20,0)
)+POWER(0.3,Param!$M$21)),-2),0))</f>
        <v>2.7275298333257441</v>
      </c>
      <c r="AH82" s="53">
        <f ca="1">IF(ScreenHeight!$B83&lt;OFFSET(Radar!$AC$3,COLUMN(),0),
    Param!$B$38/ScreenHeight!$B83,
    (Param!$B$37+1/(1-OFFSET(Radar!$AD$3,COLUMN(),0)*ScreenHeight!$C83)/Param!$B$39)/OFFSET(Radar!$AC$3,COLUMN(),0)
)*DistanceShader!AH82*LightShader!AH82*(IF(OFFSET(Ghosts!$S$41,COLUMN(),0)&lt;ScreenHeight!$E83,
   1,
   (SQRT(OFFSET(Ghosts!$T$41,COLUMN(),0)-OFFSET(Ghosts!$R$41,COLUMN(),0)*ScreenHeight!$D83)-1))+IF(Ghosts!$B$35,IF(Param!$M$21,-1-POWER(0.3,Param!$M$21)/(IF(Param!$M$21&lt;20,LightShader!AH173,OFFSET(LightShader!AH173,Param!$M$21-20,0)
)+POWER(0.3,Param!$M$21)),-2),0))</f>
        <v>2.7681182942228966</v>
      </c>
      <c r="AI82" s="53">
        <f ca="1">IF(ScreenHeight!$B83&lt;OFFSET(Radar!$AC$3,COLUMN(),0),
    Param!$B$38/ScreenHeight!$B83,
    (Param!$B$37+1/(1-OFFSET(Radar!$AD$3,COLUMN(),0)*ScreenHeight!$C83)/Param!$B$39)/OFFSET(Radar!$AC$3,COLUMN(),0)
)*DistanceShader!AI82*LightShader!AI82*(IF(OFFSET(Ghosts!$S$41,COLUMN(),0)&lt;ScreenHeight!$E83,
   1,
   (SQRT(OFFSET(Ghosts!$T$41,COLUMN(),0)-OFFSET(Ghosts!$R$41,COLUMN(),0)*ScreenHeight!$D83)-1))+IF(Ghosts!$B$35,IF(Param!$M$21,-1-POWER(0.3,Param!$M$21)/(IF(Param!$M$21&lt;20,LightShader!AI173,OFFSET(LightShader!AI173,Param!$M$21-20,0)
)+POWER(0.3,Param!$M$21)),-2),0))</f>
        <v>2.8094602163776514</v>
      </c>
      <c r="AJ82" s="53">
        <f ca="1">IF(ScreenHeight!$B83&lt;OFFSET(Radar!$AC$3,COLUMN(),0),
    Param!$B$38/ScreenHeight!$B83,
    (Param!$B$37+1/(1-OFFSET(Radar!$AD$3,COLUMN(),0)*ScreenHeight!$C83)/Param!$B$39)/OFFSET(Radar!$AC$3,COLUMN(),0)
)*DistanceShader!AJ82*LightShader!AJ82*(IF(OFFSET(Ghosts!$S$41,COLUMN(),0)&lt;ScreenHeight!$E83,
   1,
   (SQRT(OFFSET(Ghosts!$T$41,COLUMN(),0)-OFFSET(Ghosts!$R$41,COLUMN(),0)*ScreenHeight!$D83)-1))+IF(Ghosts!$B$35,IF(Param!$M$21,-1-POWER(0.3,Param!$M$21)/(IF(Param!$M$21&lt;20,LightShader!AJ173,OFFSET(LightShader!AJ173,Param!$M$21-20,0)
)+POWER(0.3,Param!$M$21)),-2),0))</f>
        <v>2.8515672624488859</v>
      </c>
      <c r="AK82" s="53">
        <f ca="1">IF(ScreenHeight!$B83&lt;OFFSET(Radar!$AC$3,COLUMN(),0),
    Param!$B$38/ScreenHeight!$B83,
    (Param!$B$37+1/(1-OFFSET(Radar!$AD$3,COLUMN(),0)*ScreenHeight!$C83)/Param!$B$39)/OFFSET(Radar!$AC$3,COLUMN(),0)
)*DistanceShader!AK82*LightShader!AK82*(IF(OFFSET(Ghosts!$S$41,COLUMN(),0)&lt;ScreenHeight!$E83,
   1,
   (SQRT(OFFSET(Ghosts!$T$41,COLUMN(),0)-OFFSET(Ghosts!$R$41,COLUMN(),0)*ScreenHeight!$D83)-1))+IF(Ghosts!$B$35,IF(Param!$M$21,-1-POWER(0.3,Param!$M$21)/(IF(Param!$M$21&lt;20,LightShader!AK173,OFFSET(LightShader!AK173,Param!$M$21-20,0)
)+POWER(0.3,Param!$M$21)),-2),0))</f>
        <v>2.8944507348219646</v>
      </c>
      <c r="AL82" s="53">
        <f ca="1">IF(ScreenHeight!$B83&lt;OFFSET(Radar!$AC$3,COLUMN(),0),
    Param!$B$38/ScreenHeight!$B83,
    (Param!$B$37+1/(1-OFFSET(Radar!$AD$3,COLUMN(),0)*ScreenHeight!$C83)/Param!$B$39)/OFFSET(Radar!$AC$3,COLUMN(),0)
)*DistanceShader!AL82*LightShader!AL82*(IF(OFFSET(Ghosts!$S$41,COLUMN(),0)&lt;ScreenHeight!$E83,
   1,
   (SQRT(OFFSET(Ghosts!$T$41,COLUMN(),0)-OFFSET(Ghosts!$R$41,COLUMN(),0)*ScreenHeight!$D83)-1))+IF(Ghosts!$B$35,IF(Param!$M$21,-1-POWER(0.3,Param!$M$21)/(IF(Param!$M$21&lt;20,LightShader!AL173,OFFSET(LightShader!AL173,Param!$M$21-20,0)
)+POWER(0.3,Param!$M$21)),-2),0))</f>
        <v>2.9381214969817662</v>
      </c>
      <c r="AM82" s="53">
        <f ca="1">IF(ScreenHeight!$B83&lt;OFFSET(Radar!$AC$3,COLUMN(),0),
    Param!$B$38/ScreenHeight!$B83,
    (Param!$B$37+1/(1-OFFSET(Radar!$AD$3,COLUMN(),0)*ScreenHeight!$C83)/Param!$B$39)/OFFSET(Radar!$AC$3,COLUMN(),0)
)*DistanceShader!AM82*LightShader!AM82*(IF(OFFSET(Ghosts!$S$41,COLUMN(),0)&lt;ScreenHeight!$E83,
   1,
   (SQRT(OFFSET(Ghosts!$T$41,COLUMN(),0)-OFFSET(Ghosts!$R$41,COLUMN(),0)*ScreenHeight!$D83)-1))+IF(Ghosts!$B$35,IF(Param!$M$21,-1-POWER(0.3,Param!$M$21)/(IF(Param!$M$21&lt;20,LightShader!AM173,OFFSET(LightShader!AM173,Param!$M$21-20,0)
)+POWER(0.3,Param!$M$21)),-2),0))</f>
        <v>2.9825898860753575</v>
      </c>
      <c r="AN82" s="53">
        <f ca="1">IF(ScreenHeight!$B83&lt;OFFSET(Radar!$AC$3,COLUMN(),0),
    Param!$B$38/ScreenHeight!$B83,
    (Param!$B$37+1/(1-OFFSET(Radar!$AD$3,COLUMN(),0)*ScreenHeight!$C83)/Param!$B$39)/OFFSET(Radar!$AC$3,COLUMN(),0)
)*DistanceShader!AN82*LightShader!AN82*(IF(OFFSET(Ghosts!$S$41,COLUMN(),0)&lt;ScreenHeight!$E83,
   1,
   (SQRT(OFFSET(Ghosts!$T$41,COLUMN(),0)-OFFSET(Ghosts!$R$41,COLUMN(),0)*ScreenHeight!$D83)-1))+IF(Ghosts!$B$35,IF(Param!$M$21,-1-POWER(0.3,Param!$M$21)/(IF(Param!$M$21&lt;20,LightShader!AN173,OFFSET(LightShader!AN173,Param!$M$21-20,0)
)+POWER(0.3,Param!$M$21)),-2),0))</f>
        <v>3.0278656158707258</v>
      </c>
      <c r="AO82" s="53">
        <f ca="1">IF(ScreenHeight!$B83&lt;OFFSET(Radar!$AC$3,COLUMN(),0),
    Param!$B$38/ScreenHeight!$B83,
    (Param!$B$37+1/(1-OFFSET(Radar!$AD$3,COLUMN(),0)*ScreenHeight!$C83)/Param!$B$39)/OFFSET(Radar!$AC$3,COLUMN(),0)
)*DistanceShader!AO82*LightShader!AO82*(IF(OFFSET(Ghosts!$S$41,COLUMN(),0)&lt;ScreenHeight!$E83,
   1,
   (SQRT(OFFSET(Ghosts!$T$41,COLUMN(),0)-OFFSET(Ghosts!$R$41,COLUMN(),0)*ScreenHeight!$D83)-1))+IF(Ghosts!$B$35,IF(Param!$M$21,-1-POWER(0.3,Param!$M$21)/(IF(Param!$M$21&lt;20,LightShader!AO173,OFFSET(LightShader!AO173,Param!$M$21-20,0)
)+POWER(0.3,Param!$M$21)),-2),0))</f>
        <v>3.0739576692690367</v>
      </c>
      <c r="AP82" s="53">
        <f ca="1">IF(ScreenHeight!$B83&lt;OFFSET(Radar!$AC$3,COLUMN(),0),
    Param!$B$38/ScreenHeight!$B83,
    (Param!$B$37+1/(1-OFFSET(Radar!$AD$3,COLUMN(),0)*ScreenHeight!$C83)/Param!$B$39)/OFFSET(Radar!$AC$3,COLUMN(),0)
)*DistanceShader!AP82*LightShader!AP82*(IF(OFFSET(Ghosts!$S$41,COLUMN(),0)&lt;ScreenHeight!$E83,
   1,
   (SQRT(OFFSET(Ghosts!$T$41,COLUMN(),0)-OFFSET(Ghosts!$R$41,COLUMN(),0)*ScreenHeight!$D83)-1))+IF(Ghosts!$B$35,IF(Param!$M$21,-1-POWER(0.3,Param!$M$21)/(IF(Param!$M$21&lt;20,LightShader!AP173,OFFSET(LightShader!AP173,Param!$M$21-20,0)
)+POWER(0.3,Param!$M$21)),-2),0))</f>
        <v>3.1208741794805763</v>
      </c>
      <c r="AQ82" s="53">
        <f ca="1">IF(ScreenHeight!$B83&lt;OFFSET(Radar!$AC$3,COLUMN(),0),
    Param!$B$38/ScreenHeight!$B83,
    (Param!$B$37+1/(1-OFFSET(Radar!$AD$3,COLUMN(),0)*ScreenHeight!$C83)/Param!$B$39)/OFFSET(Radar!$AC$3,COLUMN(),0)
)*DistanceShader!AQ82*LightShader!AQ82*(IF(OFFSET(Ghosts!$S$41,COLUMN(),0)&lt;ScreenHeight!$E83,
   1,
   (SQRT(OFFSET(Ghosts!$T$41,COLUMN(),0)-OFFSET(Ghosts!$R$41,COLUMN(),0)*ScreenHeight!$D83)-1))+IF(Ghosts!$B$35,IF(Param!$M$21,-1-POWER(0.3,Param!$M$21)/(IF(Param!$M$21&lt;20,LightShader!AQ173,OFFSET(LightShader!AQ173,Param!$M$21-20,0)
)+POWER(0.3,Param!$M$21)),-2),0))</f>
        <v>3.168622298930249</v>
      </c>
      <c r="AR82" s="53">
        <f ca="1">IF(ScreenHeight!$B83&lt;OFFSET(Radar!$AC$3,COLUMN(),0),
    Param!$B$38/ScreenHeight!$B83,
    (Param!$B$37+1/(1-OFFSET(Radar!$AD$3,COLUMN(),0)*ScreenHeight!$C83)/Param!$B$39)/OFFSET(Radar!$AC$3,COLUMN(),0)
)*DistanceShader!AR82*LightShader!AR82*(IF(OFFSET(Ghosts!$S$41,COLUMN(),0)&lt;ScreenHeight!$E83,
   1,
   (SQRT(OFFSET(Ghosts!$T$41,COLUMN(),0)-OFFSET(Ghosts!$R$41,COLUMN(),0)*ScreenHeight!$D83)-1))+IF(Ghosts!$B$35,IF(Param!$M$21,-1-POWER(0.3,Param!$M$21)/(IF(Param!$M$21&lt;20,LightShader!AR173,OFFSET(LightShader!AR173,Param!$M$21-20,0)
)+POWER(0.3,Param!$M$21)),-2),0))</f>
        <v>3.2172080549189808</v>
      </c>
      <c r="AS82" s="53">
        <f ca="1">IF(ScreenHeight!$B83&lt;OFFSET(Radar!$AC$3,COLUMN(),0),
    Param!$B$38/ScreenHeight!$B83,
    (Param!$B$37+1/(1-OFFSET(Radar!$AD$3,COLUMN(),0)*ScreenHeight!$C83)/Param!$B$39)/OFFSET(Radar!$AC$3,COLUMN(),0)
)*DistanceShader!AS82*LightShader!AS82*(IF(OFFSET(Ghosts!$S$41,COLUMN(),0)&lt;ScreenHeight!$E83,
   1,
   (SQRT(OFFSET(Ghosts!$T$41,COLUMN(),0)-OFFSET(Ghosts!$R$41,COLUMN(),0)*ScreenHeight!$D83)-1))+IF(Ghosts!$B$35,IF(Param!$M$21,-1-POWER(0.3,Param!$M$21)/(IF(Param!$M$21&lt;20,LightShader!AS173,OFFSET(LightShader!AS173,Param!$M$21-20,0)
)+POWER(0.3,Param!$M$21)),-2),0))</f>
        <v>3.2666361910346184</v>
      </c>
      <c r="AT82" s="53">
        <f ca="1">IF(ScreenHeight!$B83&lt;OFFSET(Radar!$AC$3,COLUMN(),0),
    Param!$B$38/ScreenHeight!$B83,
    (Param!$B$37+1/(1-OFFSET(Radar!$AD$3,COLUMN(),0)*ScreenHeight!$C83)/Param!$B$39)/OFFSET(Radar!$AC$3,COLUMN(),0)
)*DistanceShader!AT82*LightShader!AT82*(IF(OFFSET(Ghosts!$S$41,COLUMN(),0)&lt;ScreenHeight!$E83,
   1,
   (SQRT(OFFSET(Ghosts!$T$41,COLUMN(),0)-OFFSET(Ghosts!$R$41,COLUMN(),0)*ScreenHeight!$D83)-1))+IF(Ghosts!$B$35,IF(Param!$M$21,-1-POWER(0.3,Param!$M$21)/(IF(Param!$M$21&lt;20,LightShader!AT173,OFFSET(LightShader!AT173,Param!$M$21-20,0)
)+POWER(0.3,Param!$M$21)),-2),0))</f>
        <v>3.3169099932825929</v>
      </c>
      <c r="AU82" s="53">
        <f ca="1">IF(ScreenHeight!$B83&lt;OFFSET(Radar!$AC$3,COLUMN(),0),
    Param!$B$38/ScreenHeight!$B83,
    (Param!$B$37+1/(1-OFFSET(Radar!$AD$3,COLUMN(),0)*ScreenHeight!$C83)/Param!$B$39)/OFFSET(Radar!$AC$3,COLUMN(),0)
)*DistanceShader!AU82*LightShader!AU82*(IF(OFFSET(Ghosts!$S$41,COLUMN(),0)&lt;ScreenHeight!$E83,
   1,
   (SQRT(OFFSET(Ghosts!$T$41,COLUMN(),0)-OFFSET(Ghosts!$R$41,COLUMN(),0)*ScreenHeight!$D83)-1))+IF(Ghosts!$B$35,IF(Param!$M$21,-1-POWER(0.3,Param!$M$21)/(IF(Param!$M$21&lt;20,LightShader!AU173,OFFSET(LightShader!AU173,Param!$M$21-20,0)
)+POWER(0.3,Param!$M$21)),-2),0))</f>
        <v>3.3680310998955423</v>
      </c>
      <c r="AV82" s="53">
        <f ca="1">IF(ScreenHeight!$B83&lt;OFFSET(Radar!$AC$3,COLUMN(),0),
    Param!$B$38/ScreenHeight!$B83,
    (Param!$B$37+1/(1-OFFSET(Radar!$AD$3,COLUMN(),0)*ScreenHeight!$C83)/Param!$B$39)/OFFSET(Radar!$AC$3,COLUMN(),0)
)*DistanceShader!AV82*LightShader!AV82*(IF(OFFSET(Ghosts!$S$41,COLUMN(),0)&lt;ScreenHeight!$E83,
   1,
   (SQRT(OFFSET(Ghosts!$T$41,COLUMN(),0)-OFFSET(Ghosts!$R$41,COLUMN(),0)*ScreenHeight!$D83)-1))+IF(Ghosts!$B$35,IF(Param!$M$21,-1-POWER(0.3,Param!$M$21)/(IF(Param!$M$21&lt;20,LightShader!AV173,OFFSET(LightShader!AV173,Param!$M$21-20,0)
)+POWER(0.3,Param!$M$21)),-2),0))</f>
        <v>3.4199992937861414</v>
      </c>
      <c r="AW82" s="53">
        <f ca="1">IF(ScreenHeight!$B83&lt;OFFSET(Radar!$AC$3,COLUMN(),0),
    Param!$B$38/ScreenHeight!$B83,
    (Param!$B$37+1/(1-OFFSET(Radar!$AD$3,COLUMN(),0)*ScreenHeight!$C83)/Param!$B$39)/OFFSET(Radar!$AC$3,COLUMN(),0)
)*DistanceShader!AW82*LightShader!AW82*(IF(OFFSET(Ghosts!$S$41,COLUMN(),0)&lt;ScreenHeight!$E83,
   1,
   (SQRT(OFFSET(Ghosts!$T$41,COLUMN(),0)-OFFSET(Ghosts!$R$41,COLUMN(),0)*ScreenHeight!$D83)-1))+IF(Ghosts!$B$35,IF(Param!$M$21,-1-POWER(0.3,Param!$M$21)/(IF(Param!$M$21&lt;20,LightShader!AW173,OFFSET(LightShader!AW173,Param!$M$21-20,0)
)+POWER(0.3,Param!$M$21)),-2),0))</f>
        <v>3.4728122766324723</v>
      </c>
      <c r="AX82" s="53">
        <f ca="1">IF(ScreenHeight!$B83&lt;OFFSET(Radar!$AC$3,COLUMN(),0),
    Param!$B$38/ScreenHeight!$B83,
    (Param!$B$37+1/(1-OFFSET(Radar!$AD$3,COLUMN(),0)*ScreenHeight!$C83)/Param!$B$39)/OFFSET(Radar!$AC$3,COLUMN(),0)
)*DistanceShader!AX82*LightShader!AX82*(IF(OFFSET(Ghosts!$S$41,COLUMN(),0)&lt;ScreenHeight!$E83,
   1,
   (SQRT(OFFSET(Ghosts!$T$41,COLUMN(),0)-OFFSET(Ghosts!$R$41,COLUMN(),0)*ScreenHeight!$D83)-1))+IF(Ghosts!$B$35,IF(Param!$M$21,-1-POWER(0.3,Param!$M$21)/(IF(Param!$M$21&lt;20,LightShader!AX173,OFFSET(LightShader!AX173,Param!$M$21-20,0)
)+POWER(0.3,Param!$M$21)),-2),0))</f>
        <v>3.5264654236356647</v>
      </c>
      <c r="AY82" s="53">
        <f ca="1">IF(ScreenHeight!$B83&lt;OFFSET(Radar!$AC$3,COLUMN(),0),
    Param!$B$38/ScreenHeight!$B83,
    (Param!$B$37+1/(1-OFFSET(Radar!$AD$3,COLUMN(),0)*ScreenHeight!$C83)/Param!$B$39)/OFFSET(Radar!$AC$3,COLUMN(),0)
)*DistanceShader!AY82*LightShader!AY82*(IF(OFFSET(Ghosts!$S$41,COLUMN(),0)&lt;ScreenHeight!$E83,
   1,
   (SQRT(OFFSET(Ghosts!$T$41,COLUMN(),0)-OFFSET(Ghosts!$R$41,COLUMN(),0)*ScreenHeight!$D83)-1))+IF(Ghosts!$B$35,IF(Param!$M$21,-1-POWER(0.3,Param!$M$21)/(IF(Param!$M$21&lt;20,LightShader!AY173,OFFSET(LightShader!AY173,Param!$M$21-20,0)
)+POWER(0.3,Param!$M$21)),-2),0))</f>
        <v>3.5809515180706786</v>
      </c>
      <c r="AZ82" s="53">
        <f ca="1">IF(ScreenHeight!$B83&lt;OFFSET(Radar!$AC$3,COLUMN(),0),
    Param!$B$38/ScreenHeight!$B83,
    (Param!$B$37+1/(1-OFFSET(Radar!$AD$3,COLUMN(),0)*ScreenHeight!$C83)/Param!$B$39)/OFFSET(Radar!$AC$3,COLUMN(),0)
)*DistanceShader!AZ82*LightShader!AZ82*(IF(OFFSET(Ghosts!$S$41,COLUMN(),0)&lt;ScreenHeight!$E83,
   1,
   (SQRT(OFFSET(Ghosts!$T$41,COLUMN(),0)-OFFSET(Ghosts!$R$41,COLUMN(),0)*ScreenHeight!$D83)-1))+IF(Ghosts!$B$35,IF(Param!$M$21,-1-POWER(0.3,Param!$M$21)/(IF(Param!$M$21&lt;20,LightShader!AZ173,OFFSET(LightShader!AZ173,Param!$M$21-20,0)
)+POWER(0.3,Param!$M$21)),-2),0))</f>
        <v>3.6362604648695722</v>
      </c>
      <c r="BA82" s="53">
        <f ca="1">IF(ScreenHeight!$B83&lt;OFFSET(Radar!$AC$3,COLUMN(),0),
    Param!$B$38/ScreenHeight!$B83,
    (Param!$B$37+1/(1-OFFSET(Radar!$AD$3,COLUMN(),0)*ScreenHeight!$C83)/Param!$B$39)/OFFSET(Radar!$AC$3,COLUMN(),0)
)*DistanceShader!BA82*LightShader!BA82*(IF(OFFSET(Ghosts!$S$41,COLUMN(),0)&lt;ScreenHeight!$E83,
   1,
   (SQRT(OFFSET(Ghosts!$T$41,COLUMN(),0)-OFFSET(Ghosts!$R$41,COLUMN(),0)*ScreenHeight!$D83)-1))+IF(Ghosts!$B$35,IF(Param!$M$21,-1-POWER(0.3,Param!$M$21)/(IF(Param!$M$21&lt;20,LightShader!BA173,OFFSET(LightShader!BA173,Param!$M$21-20,0)
)+POWER(0.3,Param!$M$21)),-2),0))</f>
        <v>3.692378982639827</v>
      </c>
      <c r="BB82" s="53">
        <f ca="1">IF(ScreenHeight!$B83&lt;OFFSET(Radar!$AC$3,COLUMN(),0),
    Param!$B$38/ScreenHeight!$B83,
    (Param!$B$37+1/(1-OFFSET(Radar!$AD$3,COLUMN(),0)*ScreenHeight!$C83)/Param!$B$39)/OFFSET(Radar!$AC$3,COLUMN(),0)
)*DistanceShader!BB82*LightShader!BB82*(IF(OFFSET(Ghosts!$S$41,COLUMN(),0)&lt;ScreenHeight!$E83,
   1,
   (SQRT(OFFSET(Ghosts!$T$41,COLUMN(),0)-OFFSET(Ghosts!$R$41,COLUMN(),0)*ScreenHeight!$D83)-1))+IF(Ghosts!$B$35,IF(Param!$M$21,-1-POWER(0.3,Param!$M$21)/(IF(Param!$M$21&lt;20,LightShader!BB173,OFFSET(LightShader!BB173,Param!$M$21-20,0)
)+POWER(0.3,Param!$M$21)),-2),0))</f>
        <v>3.7492902737362614</v>
      </c>
      <c r="BC82" s="53">
        <f ca="1">IF(ScreenHeight!$B83&lt;OFFSET(Radar!$AC$3,COLUMN(),0),
    Param!$B$38/ScreenHeight!$B83,
    (Param!$B$37+1/(1-OFFSET(Radar!$AD$3,COLUMN(),0)*ScreenHeight!$C83)/Param!$B$39)/OFFSET(Radar!$AC$3,COLUMN(),0)
)*DistanceShader!BC82*LightShader!BC82*(IF(OFFSET(Ghosts!$S$41,COLUMN(),0)&lt;ScreenHeight!$E83,
   1,
   (SQRT(OFFSET(Ghosts!$T$41,COLUMN(),0)-OFFSET(Ghosts!$R$41,COLUMN(),0)*ScreenHeight!$D83)-1))+IF(Ghosts!$B$35,IF(Param!$M$21,-1-POWER(0.3,Param!$M$21)/(IF(Param!$M$21&lt;20,LightShader!BC173,OFFSET(LightShader!BC173,Param!$M$21-20,0)
)+POWER(0.3,Param!$M$21)),-2),0))</f>
        <v>3.8069736722829015</v>
      </c>
      <c r="BD82" s="53">
        <f ca="1">IF(ScreenHeight!$B83&lt;OFFSET(Radar!$AC$3,COLUMN(),0),
    Param!$B$38/ScreenHeight!$B83,
    (Param!$B$37+1/(1-OFFSET(Radar!$AD$3,COLUMN(),0)*ScreenHeight!$C83)/Param!$B$39)/OFFSET(Radar!$AC$3,COLUMN(),0)
)*DistanceShader!BD82*LightShader!BD82*(IF(OFFSET(Ghosts!$S$41,COLUMN(),0)&lt;ScreenHeight!$E83,
   1,
   (SQRT(OFFSET(Ghosts!$T$41,COLUMN(),0)-OFFSET(Ghosts!$R$41,COLUMN(),0)*ScreenHeight!$D83)-1))+IF(Ghosts!$B$35,IF(Param!$M$21,-1-POWER(0.3,Param!$M$21)/(IF(Param!$M$21&lt;20,LightShader!BD173,OFFSET(LightShader!BD173,Param!$M$21-20,0)
)+POWER(0.3,Param!$M$21)),-2),0))</f>
        <v>3.8654042703903668</v>
      </c>
      <c r="BE82" s="53">
        <f ca="1">IF(ScreenHeight!$B83&lt;OFFSET(Radar!$AC$3,COLUMN(),0),
    Param!$B$38/ScreenHeight!$B83,
    (Param!$B$37+1/(1-OFFSET(Radar!$AD$3,COLUMN(),0)*ScreenHeight!$C83)/Param!$B$39)/OFFSET(Radar!$AC$3,COLUMN(),0)
)*DistanceShader!BE82*LightShader!BE82*(IF(OFFSET(Ghosts!$S$41,COLUMN(),0)&lt;ScreenHeight!$E83,
   1,
   (SQRT(OFFSET(Ghosts!$T$41,COLUMN(),0)-OFFSET(Ghosts!$R$41,COLUMN(),0)*ScreenHeight!$D83)-1))+IF(Ghosts!$B$35,IF(Param!$M$21,-1-POWER(0.3,Param!$M$21)/(IF(Param!$M$21&lt;20,LightShader!BE173,OFFSET(LightShader!BE173,Param!$M$21-20,0)
)+POWER(0.3,Param!$M$21)),-2),0))</f>
        <v>3.9245525232451519</v>
      </c>
      <c r="BF82" s="53">
        <f ca="1">IF(ScreenHeight!$B83&lt;OFFSET(Radar!$AC$3,COLUMN(),0),
    Param!$B$38/ScreenHeight!$B83,
    (Param!$B$37+1/(1-OFFSET(Radar!$AD$3,COLUMN(),0)*ScreenHeight!$C83)/Param!$B$39)/OFFSET(Radar!$AC$3,COLUMN(),0)
)*DistanceShader!BF82*LightShader!BF82*(IF(OFFSET(Ghosts!$S$41,COLUMN(),0)&lt;ScreenHeight!$E83,
   1,
   (SQRT(OFFSET(Ghosts!$T$41,COLUMN(),0)-OFFSET(Ghosts!$R$41,COLUMN(),0)*ScreenHeight!$D83)-1))+IF(Ghosts!$B$35,IF(Param!$M$21,-1-POWER(0.3,Param!$M$21)/(IF(Param!$M$21&lt;20,LightShader!BF173,OFFSET(LightShader!BF173,Param!$M$21-20,0)
)+POWER(0.3,Param!$M$21)),-2),0))</f>
        <v>3.98438383426996</v>
      </c>
      <c r="BG82" s="53">
        <f ca="1">IF(ScreenHeight!$B83&lt;OFFSET(Radar!$AC$3,COLUMN(),0),
    Param!$B$38/ScreenHeight!$B83,
    (Param!$B$37+1/(1-OFFSET(Radar!$AD$3,COLUMN(),0)*ScreenHeight!$C83)/Param!$B$39)/OFFSET(Radar!$AC$3,COLUMN(),0)
)*DistanceShader!BG82*LightShader!BG82*(IF(OFFSET(Ghosts!$S$41,COLUMN(),0)&lt;ScreenHeight!$E83,
   1,
   (SQRT(OFFSET(Ghosts!$T$41,COLUMN(),0)-OFFSET(Ghosts!$R$41,COLUMN(),0)*ScreenHeight!$D83)-1))+IF(Ghosts!$B$35,IF(Param!$M$21,-1-POWER(0.3,Param!$M$21)/(IF(Param!$M$21&lt;20,LightShader!BG173,OFFSET(LightShader!BG173,Param!$M$21-20,0)
)+POWER(0.3,Param!$M$21)),-2),0))</f>
        <v>4.0448581221793374</v>
      </c>
      <c r="BH82" s="53">
        <f ca="1">IF(ScreenHeight!$B83&lt;OFFSET(Radar!$AC$3,COLUMN(),0),
    Param!$B$38/ScreenHeight!$B83,
    (Param!$B$37+1/(1-OFFSET(Radar!$AD$3,COLUMN(),0)*ScreenHeight!$C83)/Param!$B$39)/OFFSET(Radar!$AC$3,COLUMN(),0)
)*DistanceShader!BH82*LightShader!BH82*(IF(OFFSET(Ghosts!$S$41,COLUMN(),0)&lt;ScreenHeight!$E83,
   1,
   (SQRT(OFFSET(Ghosts!$T$41,COLUMN(),0)-OFFSET(Ghosts!$R$41,COLUMN(),0)*ScreenHeight!$D83)-1))+IF(Ghosts!$B$35,IF(Param!$M$21,-1-POWER(0.3,Param!$M$21)/(IF(Param!$M$21&lt;20,LightShader!BH173,OFFSET(LightShader!BH173,Param!$M$21-20,0)
)+POWER(0.3,Param!$M$21)),-2),0))</f>
        <v>4.1059293724918149</v>
      </c>
      <c r="BI82" s="53">
        <f ca="1">IF(ScreenHeight!$B83&lt;OFFSET(Radar!$AC$3,COLUMN(),0),
    Param!$B$38/ScreenHeight!$B83,
    (Param!$B$37+1/(1-OFFSET(Radar!$AD$3,COLUMN(),0)*ScreenHeight!$C83)/Param!$B$39)/OFFSET(Radar!$AC$3,COLUMN(),0)
)*DistanceShader!BI82*LightShader!BI82*(IF(OFFSET(Ghosts!$S$41,COLUMN(),0)&lt;ScreenHeight!$E83,
   1,
   (SQRT(OFFSET(Ghosts!$T$41,COLUMN(),0)-OFFSET(Ghosts!$R$41,COLUMN(),0)*ScreenHeight!$D83)-1))+IF(Ghosts!$B$35,IF(Param!$M$21,-1-POWER(0.3,Param!$M$21)/(IF(Param!$M$21&lt;20,LightShader!BI173,OFFSET(LightShader!BI173,Param!$M$21-20,0)
)+POWER(0.3,Param!$M$21)),-2),0))</f>
        <v>4.1675451769170424</v>
      </c>
      <c r="BJ82" s="53">
        <f ca="1">IF(ScreenHeight!$B83&lt;OFFSET(Radar!$AC$3,COLUMN(),0),
    Param!$B$38/ScreenHeight!$B83,
    (Param!$B$37+1/(1-OFFSET(Radar!$AD$3,COLUMN(),0)*ScreenHeight!$C83)/Param!$B$39)/OFFSET(Radar!$AC$3,COLUMN(),0)
)*DistanceShader!BJ82*LightShader!BJ82*(IF(OFFSET(Ghosts!$S$41,COLUMN(),0)&lt;ScreenHeight!$E83,
   1,
   (SQRT(OFFSET(Ghosts!$T$41,COLUMN(),0)-OFFSET(Ghosts!$R$41,COLUMN(),0)*ScreenHeight!$D83)-1))+IF(Ghosts!$B$35,IF(Param!$M$21,-1-POWER(0.3,Param!$M$21)/(IF(Param!$M$21&lt;20,LightShader!BJ173,OFFSET(LightShader!BJ173,Param!$M$21-20,0)
)+POWER(0.3,Param!$M$21)),-2),0))</f>
        <v>4.2296462650198832</v>
      </c>
      <c r="BK82" s="53">
        <f ca="1">IF(ScreenHeight!$B83&lt;OFFSET(Radar!$AC$3,COLUMN(),0),
    Param!$B$38/ScreenHeight!$B83,
    (Param!$B$37+1/(1-OFFSET(Radar!$AD$3,COLUMN(),0)*ScreenHeight!$C83)/Param!$B$39)/OFFSET(Radar!$AC$3,COLUMN(),0)
)*DistanceShader!BK82*LightShader!BK82*(IF(OFFSET(Ghosts!$S$41,COLUMN(),0)&lt;ScreenHeight!$E83,
   1,
   (SQRT(OFFSET(Ghosts!$T$41,COLUMN(),0)-OFFSET(Ghosts!$R$41,COLUMN(),0)*ScreenHeight!$D83)-1))+IF(Ghosts!$B$35,IF(Param!$M$21,-1-POWER(0.3,Param!$M$21)/(IF(Param!$M$21&lt;20,LightShader!BK173,OFFSET(LightShader!BK173,Param!$M$21-20,0)
)+POWER(0.3,Param!$M$21)),-2),0))</f>
        <v>4.2921660336762963</v>
      </c>
      <c r="BL82" s="53">
        <f ca="1">IF(ScreenHeight!$B83&lt;OFFSET(Radar!$AC$3,COLUMN(),0),
    Param!$B$38/ScreenHeight!$B83,
    (Param!$B$37+1/(1-OFFSET(Radar!$AD$3,COLUMN(),0)*ScreenHeight!$C83)/Param!$B$39)/OFFSET(Radar!$AC$3,COLUMN(),0)
)*DistanceShader!BL82*LightShader!BL82*(IF(OFFSET(Ghosts!$S$41,COLUMN(),0)&lt;ScreenHeight!$E83,
   1,
   (SQRT(OFFSET(Ghosts!$T$41,COLUMN(),0)-OFFSET(Ghosts!$R$41,COLUMN(),0)*ScreenHeight!$D83)-1))+IF(Ghosts!$B$35,IF(Param!$M$21,-1-POWER(0.3,Param!$M$21)/(IF(Param!$M$21&lt;20,LightShader!BL173,OFFSET(LightShader!BL173,Param!$M$21-20,0)
)+POWER(0.3,Param!$M$21)),-2),0))</f>
        <v>4.3550300810758715</v>
      </c>
      <c r="BM82" s="53">
        <f ca="1">IF(ScreenHeight!$B83&lt;OFFSET(Radar!$AC$3,COLUMN(),0),
    Param!$B$38/ScreenHeight!$B83,
    (Param!$B$37+1/(1-OFFSET(Radar!$AD$3,COLUMN(),0)*ScreenHeight!$C83)/Param!$B$39)/OFFSET(Radar!$AC$3,COLUMN(),0)
)*DistanceShader!BM82*LightShader!BM82*(IF(OFFSET(Ghosts!$S$41,COLUMN(),0)&lt;ScreenHeight!$E83,
   1,
   (SQRT(OFFSET(Ghosts!$T$41,COLUMN(),0)-OFFSET(Ghosts!$R$41,COLUMN(),0)*ScreenHeight!$D83)-1))+IF(Ghosts!$B$35,IF(Param!$M$21,-1-POWER(0.3,Param!$M$21)/(IF(Param!$M$21&lt;20,LightShader!BM173,OFFSET(LightShader!BM173,Param!$M$21-20,0)
)+POWER(0.3,Param!$M$21)),-2),0))</f>
        <v>4.4181557533857907</v>
      </c>
      <c r="BN82" s="53">
        <f ca="1">IF(ScreenHeight!$B83&lt;OFFSET(Radar!$AC$3,COLUMN(),0),
    Param!$B$38/ScreenHeight!$B83,
    (Param!$B$37+1/(1-OFFSET(Radar!$AD$3,COLUMN(),0)*ScreenHeight!$C83)/Param!$B$39)/OFFSET(Radar!$AC$3,COLUMN(),0)
)*DistanceShader!BN82*LightShader!BN82*(IF(OFFSET(Ghosts!$S$41,COLUMN(),0)&lt;ScreenHeight!$E83,
   1,
   (SQRT(OFFSET(Ghosts!$T$41,COLUMN(),0)-OFFSET(Ghosts!$R$41,COLUMN(),0)*ScreenHeight!$D83)-1))+IF(Ghosts!$B$35,IF(Param!$M$21,-1-POWER(0.3,Param!$M$21)/(IF(Param!$M$21&lt;20,LightShader!BN173,OFFSET(LightShader!BN173,Param!$M$21-20,0)
)+POWER(0.3,Param!$M$21)),-2),0))</f>
        <v>4.4814517136546401</v>
      </c>
      <c r="BO82" s="53">
        <f ca="1">IF(ScreenHeight!$B83&lt;OFFSET(Radar!$AC$3,COLUMN(),0),
    Param!$B$38/ScreenHeight!$B83,
    (Param!$B$37+1/(1-OFFSET(Radar!$AD$3,COLUMN(),0)*ScreenHeight!$C83)/Param!$B$39)/OFFSET(Radar!$AC$3,COLUMN(),0)
)*DistanceShader!BO82*LightShader!BO82*(IF(OFFSET(Ghosts!$S$41,COLUMN(),0)&lt;ScreenHeight!$E83,
   1,
   (SQRT(OFFSET(Ghosts!$T$41,COLUMN(),0)-OFFSET(Ghosts!$R$41,COLUMN(),0)*ScreenHeight!$D83)-1))+IF(Ghosts!$B$35,IF(Param!$M$21,-1-POWER(0.3,Param!$M$21)/(IF(Param!$M$21&lt;20,LightShader!BO173,OFFSET(LightShader!BO173,Param!$M$21-20,0)
)+POWER(0.3,Param!$M$21)),-2),0))</f>
        <v>4.5448175440770573</v>
      </c>
      <c r="BP82" s="53">
        <f ca="1">IF(ScreenHeight!$B83&lt;OFFSET(Radar!$AC$3,COLUMN(),0),
    Param!$B$38/ScreenHeight!$B83,
    (Param!$B$37+1/(1-OFFSET(Radar!$AD$3,COLUMN(),0)*ScreenHeight!$C83)/Param!$B$39)/OFFSET(Radar!$AC$3,COLUMN(),0)
)*DistanceShader!BP82*LightShader!BP82*(IF(OFFSET(Ghosts!$S$41,COLUMN(),0)&lt;ScreenHeight!$E83,
   1,
   (SQRT(OFFSET(Ghosts!$T$41,COLUMN(),0)-OFFSET(Ghosts!$R$41,COLUMN(),0)*ScreenHeight!$D83)-1))+IF(Ghosts!$B$35,IF(Param!$M$21,-1-POWER(0.3,Param!$M$21)/(IF(Param!$M$21&lt;20,LightShader!BP173,OFFSET(LightShader!BP173,Param!$M$21-20,0)
)+POWER(0.3,Param!$M$21)),-2),0))</f>
        <v>4.6081433943246255</v>
      </c>
      <c r="BQ82" s="53">
        <f ca="1">IF(ScreenHeight!$B83&lt;OFFSET(Radar!$AC$3,COLUMN(),0),
    Param!$B$38/ScreenHeight!$B83,
    (Param!$B$37+1/(1-OFFSET(Radar!$AD$3,COLUMN(),0)*ScreenHeight!$C83)/Param!$B$39)/OFFSET(Radar!$AC$3,COLUMN(),0)
)*DistanceShader!BQ82*LightShader!BQ82*(IF(OFFSET(Ghosts!$S$41,COLUMN(),0)&lt;ScreenHeight!$E83,
   1,
   (SQRT(OFFSET(Ghosts!$T$41,COLUMN(),0)-OFFSET(Ghosts!$R$41,COLUMN(),0)*ScreenHeight!$D83)-1))+IF(Ghosts!$B$35,IF(Param!$M$21,-1-POWER(0.3,Param!$M$21)/(IF(Param!$M$21&lt;20,LightShader!BQ173,OFFSET(LightShader!BQ173,Param!$M$21-20,0)
)+POWER(0.3,Param!$M$21)),-2),0))</f>
        <v>4.6713096902247839</v>
      </c>
      <c r="BR82" s="53">
        <f ca="1">IF(ScreenHeight!$B83&lt;OFFSET(Radar!$AC$3,COLUMN(),0),
    Param!$B$38/ScreenHeight!$B83,
    (Param!$B$37+1/(1-OFFSET(Radar!$AD$3,COLUMN(),0)*ScreenHeight!$C83)/Param!$B$39)/OFFSET(Radar!$AC$3,COLUMN(),0)
)*DistanceShader!BR82*LightShader!BR82*(IF(OFFSET(Ghosts!$S$41,COLUMN(),0)&lt;ScreenHeight!$E83,
   1,
   (SQRT(OFFSET(Ghosts!$T$41,COLUMN(),0)-OFFSET(Ghosts!$R$41,COLUMN(),0)*ScreenHeight!$D83)-1))+IF(Ghosts!$B$35,IF(Param!$M$21,-1-POWER(0.3,Param!$M$21)/(IF(Param!$M$21&lt;20,LightShader!BR173,OFFSET(LightShader!BR173,Param!$M$21-20,0)
)+POWER(0.3,Param!$M$21)),-2),0))</f>
        <v>4.7341869185727985</v>
      </c>
      <c r="BS82" s="53">
        <f ca="1">IF(ScreenHeight!$B83&lt;OFFSET(Radar!$AC$3,COLUMN(),0),
    Param!$B$38/ScreenHeight!$B83,
    (Param!$B$37+1/(1-OFFSET(Radar!$AD$3,COLUMN(),0)*ScreenHeight!$C83)/Param!$B$39)/OFFSET(Radar!$AC$3,COLUMN(),0)
)*DistanceShader!BS82*LightShader!BS82*(IF(OFFSET(Ghosts!$S$41,COLUMN(),0)&lt;ScreenHeight!$E83,
   1,
   (SQRT(OFFSET(Ghosts!$T$41,COLUMN(),0)-OFFSET(Ghosts!$R$41,COLUMN(),0)*ScreenHeight!$D83)-1))+IF(Ghosts!$B$35,IF(Param!$M$21,-1-POWER(0.3,Param!$M$21)/(IF(Param!$M$21&lt;20,LightShader!BS173,OFFSET(LightShader!BS173,Param!$M$21-20,0)
)+POWER(0.3,Param!$M$21)),-2),0))</f>
        <v>4.7966355052111318</v>
      </c>
      <c r="BT82" s="53">
        <f ca="1">IF(ScreenHeight!$B83&lt;OFFSET(Radar!$AC$3,COLUMN(),0),
    Param!$B$38/ScreenHeight!$B83,
    (Param!$B$37+1/(1-OFFSET(Radar!$AD$3,COLUMN(),0)*ScreenHeight!$C83)/Param!$B$39)/OFFSET(Radar!$AC$3,COLUMN(),0)
)*DistanceShader!BT82*LightShader!BT82*(IF(OFFSET(Ghosts!$S$41,COLUMN(),0)&lt;ScreenHeight!$E83,
   1,
   (SQRT(OFFSET(Ghosts!$T$41,COLUMN(),0)-OFFSET(Ghosts!$R$41,COLUMN(),0)*ScreenHeight!$D83)-1))+IF(Ghosts!$B$35,IF(Param!$M$21,-1-POWER(0.3,Param!$M$21)/(IF(Param!$M$21&lt;20,LightShader!BT173,OFFSET(LightShader!BT173,Param!$M$21-20,0)
)+POWER(0.3,Param!$M$21)),-2),0))</f>
        <v>4.8585058046088987</v>
      </c>
      <c r="BU82" s="53">
        <f ca="1">IF(ScreenHeight!$B83&lt;OFFSET(Radar!$AC$3,COLUMN(),0),
    Param!$B$38/ScreenHeight!$B83,
    (Param!$B$37+1/(1-OFFSET(Radar!$AD$3,COLUMN(),0)*ScreenHeight!$C83)/Param!$B$39)/OFFSET(Radar!$AC$3,COLUMN(),0)
)*DistanceShader!BU82*LightShader!BU82*(IF(OFFSET(Ghosts!$S$41,COLUMN(),0)&lt;ScreenHeight!$E83,
   1,
   (SQRT(OFFSET(Ghosts!$T$41,COLUMN(),0)-OFFSET(Ghosts!$R$41,COLUMN(),0)*ScreenHeight!$D83)-1))+IF(Ghosts!$B$35,IF(Param!$M$21,-1-POWER(0.3,Param!$M$21)/(IF(Param!$M$21&lt;20,LightShader!BU173,OFFSET(LightShader!BU173,Param!$M$21-20,0)
)+POWER(0.3,Param!$M$21)),-2),0))</f>
        <v>4.9196382199091309</v>
      </c>
      <c r="BV82" s="53">
        <f ca="1">IF(ScreenHeight!$B83&lt;OFFSET(Radar!$AC$3,COLUMN(),0),
    Param!$B$38/ScreenHeight!$B83,
    (Param!$B$37+1/(1-OFFSET(Radar!$AD$3,COLUMN(),0)*ScreenHeight!$C83)/Param!$B$39)/OFFSET(Radar!$AC$3,COLUMN(),0)
)*DistanceShader!BV82*LightShader!BV82*(IF(OFFSET(Ghosts!$S$41,COLUMN(),0)&lt;ScreenHeight!$E83,
   1,
   (SQRT(OFFSET(Ghosts!$T$41,COLUMN(),0)-OFFSET(Ghosts!$R$41,COLUMN(),0)*ScreenHeight!$D83)-1))+IF(Ghosts!$B$35,IF(Param!$M$21,-1-POWER(0.3,Param!$M$21)/(IF(Param!$M$21&lt;20,LightShader!BV173,OFFSET(LightShader!BV173,Param!$M$21-20,0)
)+POWER(0.3,Param!$M$21)),-2),0))</f>
        <v>4.9798634726582405</v>
      </c>
      <c r="BW82" s="53">
        <f ca="1">IF(ScreenHeight!$B83&lt;OFFSET(Radar!$AC$3,COLUMN(),0),
    Param!$B$38/ScreenHeight!$B83,
    (Param!$B$37+1/(1-OFFSET(Radar!$AD$3,COLUMN(),0)*ScreenHeight!$C83)/Param!$B$39)/OFFSET(Radar!$AC$3,COLUMN(),0)
)*DistanceShader!BW82*LightShader!BW82*(IF(OFFSET(Ghosts!$S$41,COLUMN(),0)&lt;ScreenHeight!$E83,
   1,
   (SQRT(OFFSET(Ghosts!$T$41,COLUMN(),0)-OFFSET(Ghosts!$R$41,COLUMN(),0)*ScreenHeight!$D83)-1))+IF(Ghosts!$B$35,IF(Param!$M$21,-1-POWER(0.3,Param!$M$21)/(IF(Param!$M$21&lt;20,LightShader!BW173,OFFSET(LightShader!BW173,Param!$M$21-20,0)
)+POWER(0.3,Param!$M$21)),-2),0))</f>
        <v>5.0390030410565254</v>
      </c>
      <c r="BX82" s="53">
        <f ca="1">IF(ScreenHeight!$B83&lt;OFFSET(Radar!$AC$3,COLUMN(),0),
    Param!$B$38/ScreenHeight!$B83,
    (Param!$B$37+1/(1-OFFSET(Radar!$AD$3,COLUMN(),0)*ScreenHeight!$C83)/Param!$B$39)/OFFSET(Radar!$AC$3,COLUMN(),0)
)*DistanceShader!BX82*LightShader!BX82*(IF(OFFSET(Ghosts!$S$41,COLUMN(),0)&lt;ScreenHeight!$E83,
   1,
   (SQRT(OFFSET(Ghosts!$T$41,COLUMN(),0)-OFFSET(Ghosts!$R$41,COLUMN(),0)*ScreenHeight!$D83)-1))+IF(Ghosts!$B$35,IF(Param!$M$21,-1-POWER(0.3,Param!$M$21)/(IF(Param!$M$21&lt;20,LightShader!BX173,OFFSET(LightShader!BX173,Param!$M$21-20,0)
)+POWER(0.3,Param!$M$21)),-2),0))</f>
        <v>5.0968697844350288</v>
      </c>
      <c r="BY82" s="53">
        <f ca="1">IF(ScreenHeight!$B83&lt;OFFSET(Radar!$AC$3,COLUMN(),0),
    Param!$B$38/ScreenHeight!$B83,
    (Param!$B$37+1/(1-OFFSET(Radar!$AD$3,COLUMN(),0)*ScreenHeight!$C83)/Param!$B$39)/OFFSET(Radar!$AC$3,COLUMN(),0)
)*DistanceShader!BY82*LightShader!BY82*(IF(OFFSET(Ghosts!$S$41,COLUMN(),0)&lt;ScreenHeight!$E83,
   1,
   (SQRT(OFFSET(Ghosts!$T$41,COLUMN(),0)-OFFSET(Ghosts!$R$41,COLUMN(),0)*ScreenHeight!$D83)-1))+IF(Ghosts!$B$35,IF(Param!$M$21,-1-POWER(0.3,Param!$M$21)/(IF(Param!$M$21&lt;20,LightShader!BY173,OFFSET(LightShader!BY173,Param!$M$21-20,0)
)+POWER(0.3,Param!$M$21)),-2),0))</f>
        <v>5.1532687696430717</v>
      </c>
      <c r="BZ82" s="53">
        <f ca="1">IF(ScreenHeight!$B83&lt;OFFSET(Radar!$AC$3,COLUMN(),0),
    Param!$B$38/ScreenHeight!$B83,
    (Param!$B$37+1/(1-OFFSET(Radar!$AD$3,COLUMN(),0)*ScreenHeight!$C83)/Param!$B$39)/OFFSET(Radar!$AC$3,COLUMN(),0)
)*DistanceShader!BZ82*LightShader!BZ82*(IF(OFFSET(Ghosts!$S$41,COLUMN(),0)&lt;ScreenHeight!$E83,
   1,
   (SQRT(OFFSET(Ghosts!$T$41,COLUMN(),0)-OFFSET(Ghosts!$R$41,COLUMN(),0)*ScreenHeight!$D83)-1))+IF(Ghosts!$B$35,IF(Param!$M$21,-1-POWER(0.3,Param!$M$21)/(IF(Param!$M$21&lt;20,LightShader!BZ173,OFFSET(LightShader!BZ173,Param!$M$21-20,0)
)+POWER(0.3,Param!$M$21)),-2),0))</f>
        <v>5.2079983120109317</v>
      </c>
      <c r="CA82" s="53">
        <f ca="1">IF(ScreenHeight!$B83&lt;OFFSET(Radar!$AC$3,COLUMN(),0),
    Param!$B$38/ScreenHeight!$B83,
    (Param!$B$37+1/(1-OFFSET(Radar!$AD$3,COLUMN(),0)*ScreenHeight!$C83)/Param!$B$39)/OFFSET(Radar!$AC$3,COLUMN(),0)
)*DistanceShader!CA82*LightShader!CA82*(IF(OFFSET(Ghosts!$S$41,COLUMN(),0)&lt;ScreenHeight!$E83,
   1,
   (SQRT(OFFSET(Ghosts!$T$41,COLUMN(),0)-OFFSET(Ghosts!$R$41,COLUMN(),0)*ScreenHeight!$D83)-1))+IF(Ghosts!$B$35,IF(Param!$M$21,-1-POWER(0.3,Param!$M$21)/(IF(Param!$M$21&lt;20,LightShader!CA173,OFFSET(LightShader!CA173,Param!$M$21-20,0)
)+POWER(0.3,Param!$M$21)),-2),0))</f>
        <v>5.2608512394525153</v>
      </c>
      <c r="CB82" s="53">
        <f ca="1">IF(ScreenHeight!$B83&lt;OFFSET(Radar!$AC$3,COLUMN(),0),
    Param!$B$38/ScreenHeight!$B83,
    (Param!$B$37+1/(1-OFFSET(Radar!$AD$3,COLUMN(),0)*ScreenHeight!$C83)/Param!$B$39)/OFFSET(Radar!$AC$3,COLUMN(),0)
)*DistanceShader!CB82*LightShader!CB82*(IF(OFFSET(Ghosts!$S$41,COLUMN(),0)&lt;ScreenHeight!$E83,
   1,
   (SQRT(OFFSET(Ghosts!$T$41,COLUMN(),0)-OFFSET(Ghosts!$R$41,COLUMN(),0)*ScreenHeight!$D83)-1))+IF(Ghosts!$B$35,IF(Param!$M$21,-1-POWER(0.3,Param!$M$21)/(IF(Param!$M$21&lt;20,LightShader!CB173,OFFSET(LightShader!CB173,Param!$M$21-20,0)
)+POWER(0.3,Param!$M$21)),-2),0))</f>
        <v>5.3116163830582996</v>
      </c>
      <c r="CC82" s="53">
        <f ca="1">IF(ScreenHeight!$B83&lt;OFFSET(Radar!$AC$3,COLUMN(),0),
    Param!$B$38/ScreenHeight!$B83,
    (Param!$B$37+1/(1-OFFSET(Radar!$AD$3,COLUMN(),0)*ScreenHeight!$C83)/Param!$B$39)/OFFSET(Radar!$AC$3,COLUMN(),0)
)*DistanceShader!CC82*LightShader!CC82*(IF(OFFSET(Ghosts!$S$41,COLUMN(),0)&lt;ScreenHeight!$E83,
   1,
   (SQRT(OFFSET(Ghosts!$T$41,COLUMN(),0)-OFFSET(Ghosts!$R$41,COLUMN(),0)*ScreenHeight!$D83)-1))+IF(Ghosts!$B$35,IF(Param!$M$21,-1-POWER(0.3,Param!$M$21)/(IF(Param!$M$21&lt;20,LightShader!CC173,OFFSET(LightShader!CC173,Param!$M$21-20,0)
)+POWER(0.3,Param!$M$21)),-2),0))</f>
        <v>5.3600802912240759</v>
      </c>
      <c r="CD82" s="53">
        <f ca="1">IF(ScreenHeight!$B83&lt;OFFSET(Radar!$AC$3,COLUMN(),0),
    Param!$B$38/ScreenHeight!$B83,
    (Param!$B$37+1/(1-OFFSET(Radar!$AD$3,COLUMN(),0)*ScreenHeight!$C83)/Param!$B$39)/OFFSET(Radar!$AC$3,COLUMN(),0)
)*DistanceShader!CD82*LightShader!CD82*(IF(OFFSET(Ghosts!$S$41,COLUMN(),0)&lt;ScreenHeight!$E83,
   1,
   (SQRT(OFFSET(Ghosts!$T$41,COLUMN(),0)-OFFSET(Ghosts!$R$41,COLUMN(),0)*ScreenHeight!$D83)-1))+IF(Ghosts!$B$35,IF(Param!$M$21,-1-POWER(0.3,Param!$M$21)/(IF(Param!$M$21&lt;20,LightShader!CD173,OFFSET(LightShader!CD173,Param!$M$21-20,0)
)+POWER(0.3,Param!$M$21)),-2),0))</f>
        <v>5.4060291570651522</v>
      </c>
      <c r="CE82" s="53">
        <f ca="1">IF(ScreenHeight!$B83&lt;OFFSET(Radar!$AC$3,COLUMN(),0),
    Param!$B$38/ScreenHeight!$B83,
    (Param!$B$37+1/(1-OFFSET(Radar!$AD$3,COLUMN(),0)*ScreenHeight!$C83)/Param!$B$39)/OFFSET(Radar!$AC$3,COLUMN(),0)
)*DistanceShader!CE82*LightShader!CE82*(IF(OFFSET(Ghosts!$S$41,COLUMN(),0)&lt;ScreenHeight!$E83,
   1,
   (SQRT(OFFSET(Ghosts!$T$41,COLUMN(),0)-OFFSET(Ghosts!$R$41,COLUMN(),0)*ScreenHeight!$D83)-1))+IF(Ghosts!$B$35,IF(Param!$M$21,-1-POWER(0.3,Param!$M$21)/(IF(Param!$M$21&lt;20,LightShader!CE173,OFFSET(LightShader!CE173,Param!$M$21-20,0)
)+POWER(0.3,Param!$M$21)),-2),0))</f>
        <v>5.4492509407625125</v>
      </c>
      <c r="CF82" s="53">
        <f ca="1">IF(ScreenHeight!$B83&lt;OFFSET(Radar!$AC$3,COLUMN(),0),
    Param!$B$38/ScreenHeight!$B83,
    (Param!$B$37+1/(1-OFFSET(Radar!$AD$3,COLUMN(),0)*ScreenHeight!$C83)/Param!$B$39)/OFFSET(Radar!$AC$3,COLUMN(),0)
)*DistanceShader!CF82*LightShader!CF82*(IF(OFFSET(Ghosts!$S$41,COLUMN(),0)&lt;ScreenHeight!$E83,
   1,
   (SQRT(OFFSET(Ghosts!$T$41,COLUMN(),0)-OFFSET(Ghosts!$R$41,COLUMN(),0)*ScreenHeight!$D83)-1))+IF(Ghosts!$B$35,IF(Param!$M$21,-1-POWER(0.3,Param!$M$21)/(IF(Param!$M$21&lt;20,LightShader!CF173,OFFSET(LightShader!CF173,Param!$M$21-20,0)
)+POWER(0.3,Param!$M$21)),-2),0))</f>
        <v>5.4895376598512096</v>
      </c>
      <c r="CG82" s="53">
        <f ca="1">IF(ScreenHeight!$B83&lt;OFFSET(Radar!$AC$3,COLUMN(),0),
    Param!$B$38/ScreenHeight!$B83,
    (Param!$B$37+1/(1-OFFSET(Radar!$AD$3,COLUMN(),0)*ScreenHeight!$C83)/Param!$B$39)/OFFSET(Radar!$AC$3,COLUMN(),0)
)*DistanceShader!CG82*LightShader!CG82*(IF(OFFSET(Ghosts!$S$41,COLUMN(),0)&lt;ScreenHeight!$E83,
   1,
   (SQRT(OFFSET(Ghosts!$T$41,COLUMN(),0)-OFFSET(Ghosts!$R$41,COLUMN(),0)*ScreenHeight!$D83)-1))+IF(Ghosts!$B$35,IF(Param!$M$21,-1-POWER(0.3,Param!$M$21)/(IF(Param!$M$21&lt;20,LightShader!CG173,OFFSET(LightShader!CG173,Param!$M$21-20,0)
)+POWER(0.3,Param!$M$21)),-2),0))</f>
        <v>5.526687811656072</v>
      </c>
      <c r="CH82" s="53">
        <f ca="1">IF(ScreenHeight!$B83&lt;OFFSET(Radar!$AC$3,COLUMN(),0),
    Param!$B$38/ScreenHeight!$B83,
    (Param!$B$37+1/(1-OFFSET(Radar!$AD$3,COLUMN(),0)*ScreenHeight!$C83)/Param!$B$39)/OFFSET(Radar!$AC$3,COLUMN(),0)
)*DistanceShader!CH82*LightShader!CH82*(IF(OFFSET(Ghosts!$S$41,COLUMN(),0)&lt;ScreenHeight!$E83,
   1,
   (SQRT(OFFSET(Ghosts!$T$41,COLUMN(),0)-OFFSET(Ghosts!$R$41,COLUMN(),0)*ScreenHeight!$D83)-1))+IF(Ghosts!$B$35,IF(Param!$M$21,-1-POWER(0.3,Param!$M$21)/(IF(Param!$M$21&lt;20,LightShader!CH173,OFFSET(LightShader!CH173,Param!$M$21-20,0)
)+POWER(0.3,Param!$M$21)),-2),0))</f>
        <v>5.560508883548529</v>
      </c>
      <c r="CI82" s="53">
        <f ca="1">IF(ScreenHeight!$B83&lt;OFFSET(Radar!$AC$3,COLUMN(),0),
    Param!$B$38/ScreenHeight!$B83,
    (Param!$B$37+1/(1-OFFSET(Radar!$AD$3,COLUMN(),0)*ScreenHeight!$C83)/Param!$B$39)/OFFSET(Radar!$AC$3,COLUMN(),0)
)*DistanceShader!CI82*LightShader!CI82*(IF(OFFSET(Ghosts!$S$41,COLUMN(),0)&lt;ScreenHeight!$E83,
   1,
   (SQRT(OFFSET(Ghosts!$T$41,COLUMN(),0)-OFFSET(Ghosts!$R$41,COLUMN(),0)*ScreenHeight!$D83)-1))+IF(Ghosts!$B$35,IF(Param!$M$21,-1-POWER(0.3,Param!$M$21)/(IF(Param!$M$21&lt;20,LightShader!CI173,OFFSET(LightShader!CI173,Param!$M$21-20,0)
)+POWER(0.3,Param!$M$21)),-2),0))</f>
        <v>5.590819898943777</v>
      </c>
      <c r="CJ82" s="53">
        <f ca="1">IF(ScreenHeight!$B83&lt;OFFSET(Radar!$AC$3,COLUMN(),0),
    Param!$B$38/ScreenHeight!$B83,
    (Param!$B$37+1/(1-OFFSET(Radar!$AD$3,COLUMN(),0)*ScreenHeight!$C83)/Param!$B$39)/OFFSET(Radar!$AC$3,COLUMN(),0)
)*DistanceShader!CJ82*LightShader!CJ82*(IF(OFFSET(Ghosts!$S$41,COLUMN(),0)&lt;ScreenHeight!$E83,
   1,
   (SQRT(OFFSET(Ghosts!$T$41,COLUMN(),0)-OFFSET(Ghosts!$R$41,COLUMN(),0)*ScreenHeight!$D83)-1))+IF(Ghosts!$B$35,IF(Param!$M$21,-1-POWER(0.3,Param!$M$21)/(IF(Param!$M$21&lt;20,LightShader!CJ173,OFFSET(LightShader!CJ173,Param!$M$21-20,0)
)+POWER(0.3,Param!$M$21)),-2),0))</f>
        <v>5.6174539405115196</v>
      </c>
      <c r="CK82" s="53">
        <f ca="1">IF(ScreenHeight!$B83&lt;OFFSET(Radar!$AC$3,COLUMN(),0),
    Param!$B$38/ScreenHeight!$B83,
    (Param!$B$37+1/(1-OFFSET(Radar!$AD$3,COLUMN(),0)*ScreenHeight!$C83)/Param!$B$39)/OFFSET(Radar!$AC$3,COLUMN(),0)
)*DistanceShader!CK82*LightShader!CK82*(IF(OFFSET(Ghosts!$S$41,COLUMN(),0)&lt;ScreenHeight!$E83,
   1,
   (SQRT(OFFSET(Ghosts!$T$41,COLUMN(),0)-OFFSET(Ghosts!$R$41,COLUMN(),0)*ScreenHeight!$D83)-1))+IF(Ghosts!$B$35,IF(Param!$M$21,-1-POWER(0.3,Param!$M$21)/(IF(Param!$M$21&lt;20,LightShader!CK173,OFFSET(LightShader!CK173,Param!$M$21-20,0)
)+POWER(0.3,Param!$M$21)),-2),0))</f>
        <v>5.6402605874593288</v>
      </c>
      <c r="CL82" s="53">
        <f ca="1">IF(ScreenHeight!$B83&lt;OFFSET(Radar!$AC$3,COLUMN(),0),
    Param!$B$38/ScreenHeight!$B83,
    (Param!$B$37+1/(1-OFFSET(Radar!$AD$3,COLUMN(),0)*ScreenHeight!$C83)/Param!$B$39)/OFFSET(Radar!$AC$3,COLUMN(),0)
)*DistanceShader!CL82*LightShader!CL82*(IF(OFFSET(Ghosts!$S$41,COLUMN(),0)&lt;ScreenHeight!$E83,
   1,
   (SQRT(OFFSET(Ghosts!$T$41,COLUMN(),0)-OFFSET(Ghosts!$R$41,COLUMN(),0)*ScreenHeight!$D83)-1))+IF(Ghosts!$B$35,IF(Param!$M$21,-1-POWER(0.3,Param!$M$21)/(IF(Param!$M$21&lt;20,LightShader!CL173,OFFSET(LightShader!CL173,Param!$M$21-20,0)
)+POWER(0.3,Param!$M$21)),-2),0))</f>
        <v>5.6591082014341563</v>
      </c>
      <c r="CM82" s="53">
        <f ca="1">IF(ScreenHeight!$B83&lt;OFFSET(Radar!$AC$3,COLUMN(),0),
    Param!$B$38/ScreenHeight!$B83,
    (Param!$B$37+1/(1-OFFSET(Radar!$AD$3,COLUMN(),0)*ScreenHeight!$C83)/Param!$B$39)/OFFSET(Radar!$AC$3,COLUMN(),0)
)*DistanceShader!CM82*LightShader!CM82*(IF(OFFSET(Ghosts!$S$41,COLUMN(),0)&lt;ScreenHeight!$E83,
   1,
   (SQRT(OFFSET(Ghosts!$T$41,COLUMN(),0)-OFFSET(Ghosts!$R$41,COLUMN(),0)*ScreenHeight!$D83)-1))+IF(Ghosts!$B$35,IF(Param!$M$21,-1-POWER(0.3,Param!$M$21)/(IF(Param!$M$21&lt;20,LightShader!CM173,OFFSET(LightShader!CM173,Param!$M$21-20,0)
)+POWER(0.3,Param!$M$21)),-2),0))</f>
        <v>5.6738859959439951</v>
      </c>
      <c r="CN82" s="53">
        <f ca="1">IF(ScreenHeight!$B83&lt;OFFSET(Radar!$AC$3,COLUMN(),0),
    Param!$B$38/ScreenHeight!$B83,
    (Param!$B$37+1/(1-OFFSET(Radar!$AD$3,COLUMN(),0)*ScreenHeight!$C83)/Param!$B$39)/OFFSET(Radar!$AC$3,COLUMN(),0)
)*DistanceShader!CN82*LightShader!CN82*(IF(OFFSET(Ghosts!$S$41,COLUMN(),0)&lt;ScreenHeight!$E83,
   1,
   (SQRT(OFFSET(Ghosts!$T$41,COLUMN(),0)-OFFSET(Ghosts!$R$41,COLUMN(),0)*ScreenHeight!$D83)-1))+IF(Ghosts!$B$35,IF(Param!$M$21,-1-POWER(0.3,Param!$M$21)/(IF(Param!$M$21&lt;20,LightShader!CN173,OFFSET(LightShader!CN173,Param!$M$21-20,0)
)+POWER(0.3,Param!$M$21)),-2),0))</f>
        <v>5.6845058274528428</v>
      </c>
      <c r="CO82" s="53">
        <f ca="1">IF(ScreenHeight!$B83&lt;OFFSET(Radar!$AC$3,COLUMN(),0),
    Param!$B$38/ScreenHeight!$B83,
    (Param!$B$37+1/(1-OFFSET(Radar!$AD$3,COLUMN(),0)*ScreenHeight!$C83)/Param!$B$39)/OFFSET(Radar!$AC$3,COLUMN(),0)
)*DistanceShader!CO82*LightShader!CO82*(IF(OFFSET(Ghosts!$S$41,COLUMN(),0)&lt;ScreenHeight!$E83,
   1,
   (SQRT(OFFSET(Ghosts!$T$41,COLUMN(),0)-OFFSET(Ghosts!$R$41,COLUMN(),0)*ScreenHeight!$D83)-1))+IF(Ghosts!$B$35,IF(Param!$M$21,-1-POWER(0.3,Param!$M$21)/(IF(Param!$M$21&lt;20,LightShader!CO173,OFFSET(LightShader!CO173,Param!$M$21-20,0)
)+POWER(0.3,Param!$M$21)),-2),0))</f>
        <v>5.6909036524944936</v>
      </c>
      <c r="CP82" s="53">
        <f ca="1">IF(ScreenHeight!$B83&lt;OFFSET(Radar!$AC$3,COLUMN(),0),
    Param!$B$38/ScreenHeight!$B83,
    (Param!$B$37+1/(1-OFFSET(Radar!$AD$3,COLUMN(),0)*ScreenHeight!$C83)/Param!$B$39)/OFFSET(Radar!$AC$3,COLUMN(),0)
)*DistanceShader!CP82*LightShader!CP82*(IF(OFFSET(Ghosts!$S$41,COLUMN(),0)&lt;ScreenHeight!$E83,
   1,
   (SQRT(OFFSET(Ghosts!$T$41,COLUMN(),0)-OFFSET(Ghosts!$R$41,COLUMN(),0)*ScreenHeight!$D83)-1))+IF(Ghosts!$B$35,IF(Param!$M$21,-1-POWER(0.3,Param!$M$21)/(IF(Param!$M$21&lt;20,LightShader!CP173,OFFSET(LightShader!CP173,Param!$M$21-20,0)
)+POWER(0.3,Param!$M$21)),-2),0))</f>
        <v>5.6930406041310366</v>
      </c>
      <c r="CQ82" s="53">
        <f ca="1">IF(ScreenHeight!$B83&lt;OFFSET(Radar!$AC$3,COLUMN(),0),
    Param!$B$38/ScreenHeight!$B83,
    (Param!$B$37+1/(1-OFFSET(Radar!$AD$3,COLUMN(),0)*ScreenHeight!$C83)/Param!$B$39)/OFFSET(Radar!$AC$3,COLUMN(),0)
)*DistanceShader!CQ82*LightShader!CQ82*(IF(OFFSET(Ghosts!$S$41,COLUMN(),0)&lt;ScreenHeight!$E83,
   1,
   (SQRT(OFFSET(Ghosts!$T$41,COLUMN(),0)-OFFSET(Ghosts!$R$41,COLUMN(),0)*ScreenHeight!$D83)-1))+IF(Ghosts!$B$35,IF(Param!$M$21,-1-POWER(0.3,Param!$M$21)/(IF(Param!$M$21&lt;20,LightShader!CQ173,OFFSET(LightShader!CQ173,Param!$M$21-20,0)
)+POWER(0.3,Param!$M$21)),-2),0))</f>
        <v>5.6909036524944936</v>
      </c>
      <c r="CR82" s="53">
        <f ca="1">IF(ScreenHeight!$B83&lt;OFFSET(Radar!$AC$3,COLUMN(),0),
    Param!$B$38/ScreenHeight!$B83,
    (Param!$B$37+1/(1-OFFSET(Radar!$AD$3,COLUMN(),0)*ScreenHeight!$C83)/Param!$B$39)/OFFSET(Radar!$AC$3,COLUMN(),0)
)*DistanceShader!CR82*LightShader!CR82*(IF(OFFSET(Ghosts!$S$41,COLUMN(),0)&lt;ScreenHeight!$E83,
   1,
   (SQRT(OFFSET(Ghosts!$T$41,COLUMN(),0)-OFFSET(Ghosts!$R$41,COLUMN(),0)*ScreenHeight!$D83)-1))+IF(Ghosts!$B$35,IF(Param!$M$21,-1-POWER(0.3,Param!$M$21)/(IF(Param!$M$21&lt;20,LightShader!CR173,OFFSET(LightShader!CR173,Param!$M$21-20,0)
)+POWER(0.3,Param!$M$21)),-2),0))</f>
        <v>5.6845058274528428</v>
      </c>
      <c r="CS82" s="53">
        <f ca="1">IF(ScreenHeight!$B83&lt;OFFSET(Radar!$AC$3,COLUMN(),0),
    Param!$B$38/ScreenHeight!$B83,
    (Param!$B$37+1/(1-OFFSET(Radar!$AD$3,COLUMN(),0)*ScreenHeight!$C83)/Param!$B$39)/OFFSET(Radar!$AC$3,COLUMN(),0)
)*DistanceShader!CS82*LightShader!CS82*(IF(OFFSET(Ghosts!$S$41,COLUMN(),0)&lt;ScreenHeight!$E83,
   1,
   (SQRT(OFFSET(Ghosts!$T$41,COLUMN(),0)-OFFSET(Ghosts!$R$41,COLUMN(),0)*ScreenHeight!$D83)-1))+IF(Ghosts!$B$35,IF(Param!$M$21,-1-POWER(0.3,Param!$M$21)/(IF(Param!$M$21&lt;20,LightShader!CS173,OFFSET(LightShader!CS173,Param!$M$21-20,0)
)+POWER(0.3,Param!$M$21)),-2),0))</f>
        <v>5.6738859959439951</v>
      </c>
      <c r="CT82" s="53">
        <f ca="1">IF(ScreenHeight!$B83&lt;OFFSET(Radar!$AC$3,COLUMN(),0),
    Param!$B$38/ScreenHeight!$B83,
    (Param!$B$37+1/(1-OFFSET(Radar!$AD$3,COLUMN(),0)*ScreenHeight!$C83)/Param!$B$39)/OFFSET(Radar!$AC$3,COLUMN(),0)
)*DistanceShader!CT82*LightShader!CT82*(IF(OFFSET(Ghosts!$S$41,COLUMN(),0)&lt;ScreenHeight!$E83,
   1,
   (SQRT(OFFSET(Ghosts!$T$41,COLUMN(),0)-OFFSET(Ghosts!$R$41,COLUMN(),0)*ScreenHeight!$D83)-1))+IF(Ghosts!$B$35,IF(Param!$M$21,-1-POWER(0.3,Param!$M$21)/(IF(Param!$M$21&lt;20,LightShader!CT173,OFFSET(LightShader!CT173,Param!$M$21-20,0)
)+POWER(0.3,Param!$M$21)),-2),0))</f>
        <v>5.6591082014341563</v>
      </c>
      <c r="CU82" s="53">
        <f ca="1">IF(ScreenHeight!$B83&lt;OFFSET(Radar!$AC$3,COLUMN(),0),
    Param!$B$38/ScreenHeight!$B83,
    (Param!$B$37+1/(1-OFFSET(Radar!$AD$3,COLUMN(),0)*ScreenHeight!$C83)/Param!$B$39)/OFFSET(Radar!$AC$3,COLUMN(),0)
)*DistanceShader!CU82*LightShader!CU82*(IF(OFFSET(Ghosts!$S$41,COLUMN(),0)&lt;ScreenHeight!$E83,
   1,
   (SQRT(OFFSET(Ghosts!$T$41,COLUMN(),0)-OFFSET(Ghosts!$R$41,COLUMN(),0)*ScreenHeight!$D83)-1))+IF(Ghosts!$B$35,IF(Param!$M$21,-1-POWER(0.3,Param!$M$21)/(IF(Param!$M$21&lt;20,LightShader!CU173,OFFSET(LightShader!CU173,Param!$M$21-20,0)
)+POWER(0.3,Param!$M$21)),-2),0))</f>
        <v>5.6402605874593288</v>
      </c>
      <c r="CV82" s="53">
        <f ca="1">IF(ScreenHeight!$B83&lt;OFFSET(Radar!$AC$3,COLUMN(),0),
    Param!$B$38/ScreenHeight!$B83,
    (Param!$B$37+1/(1-OFFSET(Radar!$AD$3,COLUMN(),0)*ScreenHeight!$C83)/Param!$B$39)/OFFSET(Radar!$AC$3,COLUMN(),0)
)*DistanceShader!CV82*LightShader!CV82*(IF(OFFSET(Ghosts!$S$41,COLUMN(),0)&lt;ScreenHeight!$E83,
   1,
   (SQRT(OFFSET(Ghosts!$T$41,COLUMN(),0)-OFFSET(Ghosts!$R$41,COLUMN(),0)*ScreenHeight!$D83)-1))+IF(Ghosts!$B$35,IF(Param!$M$21,-1-POWER(0.3,Param!$M$21)/(IF(Param!$M$21&lt;20,LightShader!CV173,OFFSET(LightShader!CV173,Param!$M$21-20,0)
)+POWER(0.3,Param!$M$21)),-2),0))</f>
        <v>5.6174539405115196</v>
      </c>
      <c r="CW82" s="53">
        <f ca="1">IF(ScreenHeight!$B83&lt;OFFSET(Radar!$AC$3,COLUMN(),0),
    Param!$B$38/ScreenHeight!$B83,
    (Param!$B$37+1/(1-OFFSET(Radar!$AD$3,COLUMN(),0)*ScreenHeight!$C83)/Param!$B$39)/OFFSET(Radar!$AC$3,COLUMN(),0)
)*DistanceShader!CW82*LightShader!CW82*(IF(OFFSET(Ghosts!$S$41,COLUMN(),0)&lt;ScreenHeight!$E83,
   1,
   (SQRT(OFFSET(Ghosts!$T$41,COLUMN(),0)-OFFSET(Ghosts!$R$41,COLUMN(),0)*ScreenHeight!$D83)-1))+IF(Ghosts!$B$35,IF(Param!$M$21,-1-POWER(0.3,Param!$M$21)/(IF(Param!$M$21&lt;20,LightShader!CW173,OFFSET(LightShader!CW173,Param!$M$21-20,0)
)+POWER(0.3,Param!$M$21)),-2),0))</f>
        <v>5.590819898943777</v>
      </c>
      <c r="CX82" s="53">
        <f ca="1">IF(ScreenHeight!$B83&lt;OFFSET(Radar!$AC$3,COLUMN(),0),
    Param!$B$38/ScreenHeight!$B83,
    (Param!$B$37+1/(1-OFFSET(Radar!$AD$3,COLUMN(),0)*ScreenHeight!$C83)/Param!$B$39)/OFFSET(Radar!$AC$3,COLUMN(),0)
)*DistanceShader!CX82*LightShader!CX82*(IF(OFFSET(Ghosts!$S$41,COLUMN(),0)&lt;ScreenHeight!$E83,
   1,
   (SQRT(OFFSET(Ghosts!$T$41,COLUMN(),0)-OFFSET(Ghosts!$R$41,COLUMN(),0)*ScreenHeight!$D83)-1))+IF(Ghosts!$B$35,IF(Param!$M$21,-1-POWER(0.3,Param!$M$21)/(IF(Param!$M$21&lt;20,LightShader!CX173,OFFSET(LightShader!CX173,Param!$M$21-20,0)
)+POWER(0.3,Param!$M$21)),-2),0))</f>
        <v>5.560508883548529</v>
      </c>
      <c r="CY82" s="53">
        <f ca="1">IF(ScreenHeight!$B83&lt;OFFSET(Radar!$AC$3,COLUMN(),0),
    Param!$B$38/ScreenHeight!$B83,
    (Param!$B$37+1/(1-OFFSET(Radar!$AD$3,COLUMN(),0)*ScreenHeight!$C83)/Param!$B$39)/OFFSET(Radar!$AC$3,COLUMN(),0)
)*DistanceShader!CY82*LightShader!CY82*(IF(OFFSET(Ghosts!$S$41,COLUMN(),0)&lt;ScreenHeight!$E83,
   1,
   (SQRT(OFFSET(Ghosts!$T$41,COLUMN(),0)-OFFSET(Ghosts!$R$41,COLUMN(),0)*ScreenHeight!$D83)-1))+IF(Ghosts!$B$35,IF(Param!$M$21,-1-POWER(0.3,Param!$M$21)/(IF(Param!$M$21&lt;20,LightShader!CY173,OFFSET(LightShader!CY173,Param!$M$21-20,0)
)+POWER(0.3,Param!$M$21)),-2),0))</f>
        <v>5.526687811656072</v>
      </c>
      <c r="CZ82" s="53">
        <f ca="1">IF(ScreenHeight!$B83&lt;OFFSET(Radar!$AC$3,COLUMN(),0),
    Param!$B$38/ScreenHeight!$B83,
    (Param!$B$37+1/(1-OFFSET(Radar!$AD$3,COLUMN(),0)*ScreenHeight!$C83)/Param!$B$39)/OFFSET(Radar!$AC$3,COLUMN(),0)
)*DistanceShader!CZ82*LightShader!CZ82*(IF(OFFSET(Ghosts!$S$41,COLUMN(),0)&lt;ScreenHeight!$E83,
   1,
   (SQRT(OFFSET(Ghosts!$T$41,COLUMN(),0)-OFFSET(Ghosts!$R$41,COLUMN(),0)*ScreenHeight!$D83)-1))+IF(Ghosts!$B$35,IF(Param!$M$21,-1-POWER(0.3,Param!$M$21)/(IF(Param!$M$21&lt;20,LightShader!CZ173,OFFSET(LightShader!CZ173,Param!$M$21-20,0)
)+POWER(0.3,Param!$M$21)),-2),0))</f>
        <v>5.4895376598512096</v>
      </c>
      <c r="DA82" s="53">
        <f ca="1">IF(ScreenHeight!$B83&lt;OFFSET(Radar!$AC$3,COLUMN(),0),
    Param!$B$38/ScreenHeight!$B83,
    (Param!$B$37+1/(1-OFFSET(Radar!$AD$3,COLUMN(),0)*ScreenHeight!$C83)/Param!$B$39)/OFFSET(Radar!$AC$3,COLUMN(),0)
)*DistanceShader!DA82*LightShader!DA82*(IF(OFFSET(Ghosts!$S$41,COLUMN(),0)&lt;ScreenHeight!$E83,
   1,
   (SQRT(OFFSET(Ghosts!$T$41,COLUMN(),0)-OFFSET(Ghosts!$R$41,COLUMN(),0)*ScreenHeight!$D83)-1))+IF(Ghosts!$B$35,IF(Param!$M$21,-1-POWER(0.3,Param!$M$21)/(IF(Param!$M$21&lt;20,LightShader!DA173,OFFSET(LightShader!DA173,Param!$M$21-20,0)
)+POWER(0.3,Param!$M$21)),-2),0))</f>
        <v>5.4492509407625125</v>
      </c>
      <c r="DB82" s="53">
        <f ca="1">IF(ScreenHeight!$B83&lt;OFFSET(Radar!$AC$3,COLUMN(),0),
    Param!$B$38/ScreenHeight!$B83,
    (Param!$B$37+1/(1-OFFSET(Radar!$AD$3,COLUMN(),0)*ScreenHeight!$C83)/Param!$B$39)/OFFSET(Radar!$AC$3,COLUMN(),0)
)*DistanceShader!DB82*LightShader!DB82*(IF(OFFSET(Ghosts!$S$41,COLUMN(),0)&lt;ScreenHeight!$E83,
   1,
   (SQRT(OFFSET(Ghosts!$T$41,COLUMN(),0)-OFFSET(Ghosts!$R$41,COLUMN(),0)*ScreenHeight!$D83)-1))+IF(Ghosts!$B$35,IF(Param!$M$21,-1-POWER(0.3,Param!$M$21)/(IF(Param!$M$21&lt;20,LightShader!DB173,OFFSET(LightShader!DB173,Param!$M$21-20,0)
)+POWER(0.3,Param!$M$21)),-2),0))</f>
        <v>5.4060291570651522</v>
      </c>
      <c r="DC82" s="53">
        <f ca="1">IF(ScreenHeight!$B83&lt;OFFSET(Radar!$AC$3,COLUMN(),0),
    Param!$B$38/ScreenHeight!$B83,
    (Param!$B$37+1/(1-OFFSET(Radar!$AD$3,COLUMN(),0)*ScreenHeight!$C83)/Param!$B$39)/OFFSET(Radar!$AC$3,COLUMN(),0)
)*DistanceShader!DC82*LightShader!DC82*(IF(OFFSET(Ghosts!$S$41,COLUMN(),0)&lt;ScreenHeight!$E83,
   1,
   (SQRT(OFFSET(Ghosts!$T$41,COLUMN(),0)-OFFSET(Ghosts!$R$41,COLUMN(),0)*ScreenHeight!$D83)-1))+IF(Ghosts!$B$35,IF(Param!$M$21,-1-POWER(0.3,Param!$M$21)/(IF(Param!$M$21&lt;20,LightShader!DC173,OFFSET(LightShader!DC173,Param!$M$21-20,0)
)+POWER(0.3,Param!$M$21)),-2),0))</f>
        <v>5.3600802912240759</v>
      </c>
      <c r="DD82" s="53">
        <f ca="1">IF(ScreenHeight!$B83&lt;OFFSET(Radar!$AC$3,COLUMN(),0),
    Param!$B$38/ScreenHeight!$B83,
    (Param!$B$37+1/(1-OFFSET(Radar!$AD$3,COLUMN(),0)*ScreenHeight!$C83)/Param!$B$39)/OFFSET(Radar!$AC$3,COLUMN(),0)
)*DistanceShader!DD82*LightShader!DD82*(IF(OFFSET(Ghosts!$S$41,COLUMN(),0)&lt;ScreenHeight!$E83,
   1,
   (SQRT(OFFSET(Ghosts!$T$41,COLUMN(),0)-OFFSET(Ghosts!$R$41,COLUMN(),0)*ScreenHeight!$D83)-1))+IF(Ghosts!$B$35,IF(Param!$M$21,-1-POWER(0.3,Param!$M$21)/(IF(Param!$M$21&lt;20,LightShader!DD173,OFFSET(LightShader!DD173,Param!$M$21-20,0)
)+POWER(0.3,Param!$M$21)),-2),0))</f>
        <v>5.3116163830582996</v>
      </c>
      <c r="DE82" s="53">
        <f ca="1">IF(ScreenHeight!$B83&lt;OFFSET(Radar!$AC$3,COLUMN(),0),
    Param!$B$38/ScreenHeight!$B83,
    (Param!$B$37+1/(1-OFFSET(Radar!$AD$3,COLUMN(),0)*ScreenHeight!$C83)/Param!$B$39)/OFFSET(Radar!$AC$3,COLUMN(),0)
)*DistanceShader!DE82*LightShader!DE82*(IF(OFFSET(Ghosts!$S$41,COLUMN(),0)&lt;ScreenHeight!$E83,
   1,
   (SQRT(OFFSET(Ghosts!$T$41,COLUMN(),0)-OFFSET(Ghosts!$R$41,COLUMN(),0)*ScreenHeight!$D83)-1))+IF(Ghosts!$B$35,IF(Param!$M$21,-1-POWER(0.3,Param!$M$21)/(IF(Param!$M$21&lt;20,LightShader!DE173,OFFSET(LightShader!DE173,Param!$M$21-20,0)
)+POWER(0.3,Param!$M$21)),-2),0))</f>
        <v>5.2608512394525153</v>
      </c>
      <c r="DF82" s="53">
        <f ca="1">IF(ScreenHeight!$B83&lt;OFFSET(Radar!$AC$3,COLUMN(),0),
    Param!$B$38/ScreenHeight!$B83,
    (Param!$B$37+1/(1-OFFSET(Radar!$AD$3,COLUMN(),0)*ScreenHeight!$C83)/Param!$B$39)/OFFSET(Radar!$AC$3,COLUMN(),0)
)*DistanceShader!DF82*LightShader!DF82*(IF(OFFSET(Ghosts!$S$41,COLUMN(),0)&lt;ScreenHeight!$E83,
   1,
   (SQRT(OFFSET(Ghosts!$T$41,COLUMN(),0)-OFFSET(Ghosts!$R$41,COLUMN(),0)*ScreenHeight!$D83)-1))+IF(Ghosts!$B$35,IF(Param!$M$21,-1-POWER(0.3,Param!$M$21)/(IF(Param!$M$21&lt;20,LightShader!DF173,OFFSET(LightShader!DF173,Param!$M$21-20,0)
)+POWER(0.3,Param!$M$21)),-2),0))</f>
        <v>5.2079983120109317</v>
      </c>
      <c r="DG82" s="53">
        <f ca="1">IF(ScreenHeight!$B83&lt;OFFSET(Radar!$AC$3,COLUMN(),0),
    Param!$B$38/ScreenHeight!$B83,
    (Param!$B$37+1/(1-OFFSET(Radar!$AD$3,COLUMN(),0)*ScreenHeight!$C83)/Param!$B$39)/OFFSET(Radar!$AC$3,COLUMN(),0)
)*DistanceShader!DG82*LightShader!DG82*(IF(OFFSET(Ghosts!$S$41,COLUMN(),0)&lt;ScreenHeight!$E83,
   1,
   (SQRT(OFFSET(Ghosts!$T$41,COLUMN(),0)-OFFSET(Ghosts!$R$41,COLUMN(),0)*ScreenHeight!$D83)-1))+IF(Ghosts!$B$35,IF(Param!$M$21,-1-POWER(0.3,Param!$M$21)/(IF(Param!$M$21&lt;20,LightShader!DG173,OFFSET(LightShader!DG173,Param!$M$21-20,0)
)+POWER(0.3,Param!$M$21)),-2),0))</f>
        <v>5.1532687696430717</v>
      </c>
      <c r="DH82" s="53">
        <f ca="1">IF(ScreenHeight!$B83&lt;OFFSET(Radar!$AC$3,COLUMN(),0),
    Param!$B$38/ScreenHeight!$B83,
    (Param!$B$37+1/(1-OFFSET(Radar!$AD$3,COLUMN(),0)*ScreenHeight!$C83)/Param!$B$39)/OFFSET(Radar!$AC$3,COLUMN(),0)
)*DistanceShader!DH82*LightShader!DH82*(IF(OFFSET(Ghosts!$S$41,COLUMN(),0)&lt;ScreenHeight!$E83,
   1,
   (SQRT(OFFSET(Ghosts!$T$41,COLUMN(),0)-OFFSET(Ghosts!$R$41,COLUMN(),0)*ScreenHeight!$D83)-1))+IF(Ghosts!$B$35,IF(Param!$M$21,-1-POWER(0.3,Param!$M$21)/(IF(Param!$M$21&lt;20,LightShader!DH173,OFFSET(LightShader!DH173,Param!$M$21-20,0)
)+POWER(0.3,Param!$M$21)),-2),0))</f>
        <v>5.0968697844350288</v>
      </c>
      <c r="DI82" s="53">
        <f ca="1">IF(ScreenHeight!$B83&lt;OFFSET(Radar!$AC$3,COLUMN(),0),
    Param!$B$38/ScreenHeight!$B83,
    (Param!$B$37+1/(1-OFFSET(Radar!$AD$3,COLUMN(),0)*ScreenHeight!$C83)/Param!$B$39)/OFFSET(Radar!$AC$3,COLUMN(),0)
)*DistanceShader!DI82*LightShader!DI82*(IF(OFFSET(Ghosts!$S$41,COLUMN(),0)&lt;ScreenHeight!$E83,
   1,
   (SQRT(OFFSET(Ghosts!$T$41,COLUMN(),0)-OFFSET(Ghosts!$R$41,COLUMN(),0)*ScreenHeight!$D83)-1))+IF(Ghosts!$B$35,IF(Param!$M$21,-1-POWER(0.3,Param!$M$21)/(IF(Param!$M$21&lt;20,LightShader!DI173,OFFSET(LightShader!DI173,Param!$M$21-20,0)
)+POWER(0.3,Param!$M$21)),-2),0))</f>
        <v>5.0390030410565254</v>
      </c>
      <c r="DJ82" s="53">
        <f ca="1">IF(ScreenHeight!$B83&lt;OFFSET(Radar!$AC$3,COLUMN(),0),
    Param!$B$38/ScreenHeight!$B83,
    (Param!$B$37+1/(1-OFFSET(Radar!$AD$3,COLUMN(),0)*ScreenHeight!$C83)/Param!$B$39)/OFFSET(Radar!$AC$3,COLUMN(),0)
)*DistanceShader!DJ82*LightShader!DJ82*(IF(OFFSET(Ghosts!$S$41,COLUMN(),0)&lt;ScreenHeight!$E83,
   1,
   (SQRT(OFFSET(Ghosts!$T$41,COLUMN(),0)-OFFSET(Ghosts!$R$41,COLUMN(),0)*ScreenHeight!$D83)-1))+IF(Ghosts!$B$35,IF(Param!$M$21,-1-POWER(0.3,Param!$M$21)/(IF(Param!$M$21&lt;20,LightShader!DJ173,OFFSET(LightShader!DJ173,Param!$M$21-20,0)
)+POWER(0.3,Param!$M$21)),-2),0))</f>
        <v>4.9798634726582405</v>
      </c>
      <c r="DK82" s="53">
        <f ca="1">IF(ScreenHeight!$B83&lt;OFFSET(Radar!$AC$3,COLUMN(),0),
    Param!$B$38/ScreenHeight!$B83,
    (Param!$B$37+1/(1-OFFSET(Radar!$AD$3,COLUMN(),0)*ScreenHeight!$C83)/Param!$B$39)/OFFSET(Radar!$AC$3,COLUMN(),0)
)*DistanceShader!DK82*LightShader!DK82*(IF(OFFSET(Ghosts!$S$41,COLUMN(),0)&lt;ScreenHeight!$E83,
   1,
   (SQRT(OFFSET(Ghosts!$T$41,COLUMN(),0)-OFFSET(Ghosts!$R$41,COLUMN(),0)*ScreenHeight!$D83)-1))+IF(Ghosts!$B$35,IF(Param!$M$21,-1-POWER(0.3,Param!$M$21)/(IF(Param!$M$21&lt;20,LightShader!DK173,OFFSET(LightShader!DK173,Param!$M$21-20,0)
)+POWER(0.3,Param!$M$21)),-2),0))</f>
        <v>4.9196382199091309</v>
      </c>
      <c r="DL82" s="53">
        <f ca="1">IF(ScreenHeight!$B83&lt;OFFSET(Radar!$AC$3,COLUMN(),0),
    Param!$B$38/ScreenHeight!$B83,
    (Param!$B$37+1/(1-OFFSET(Radar!$AD$3,COLUMN(),0)*ScreenHeight!$C83)/Param!$B$39)/OFFSET(Radar!$AC$3,COLUMN(),0)
)*DistanceShader!DL82*LightShader!DL82*(IF(OFFSET(Ghosts!$S$41,COLUMN(),0)&lt;ScreenHeight!$E83,
   1,
   (SQRT(OFFSET(Ghosts!$T$41,COLUMN(),0)-OFFSET(Ghosts!$R$41,COLUMN(),0)*ScreenHeight!$D83)-1))+IF(Ghosts!$B$35,IF(Param!$M$21,-1-POWER(0.3,Param!$M$21)/(IF(Param!$M$21&lt;20,LightShader!DL173,OFFSET(LightShader!DL173,Param!$M$21-20,0)
)+POWER(0.3,Param!$M$21)),-2),0))</f>
        <v>4.8585058046088987</v>
      </c>
      <c r="DM82" s="53">
        <f ca="1">IF(ScreenHeight!$B83&lt;OFFSET(Radar!$AC$3,COLUMN(),0),
    Param!$B$38/ScreenHeight!$B83,
    (Param!$B$37+1/(1-OFFSET(Radar!$AD$3,COLUMN(),0)*ScreenHeight!$C83)/Param!$B$39)/OFFSET(Radar!$AC$3,COLUMN(),0)
)*DistanceShader!DM82*LightShader!DM82*(IF(OFFSET(Ghosts!$S$41,COLUMN(),0)&lt;ScreenHeight!$E83,
   1,
   (SQRT(OFFSET(Ghosts!$T$41,COLUMN(),0)-OFFSET(Ghosts!$R$41,COLUMN(),0)*ScreenHeight!$D83)-1))+IF(Ghosts!$B$35,IF(Param!$M$21,-1-POWER(0.3,Param!$M$21)/(IF(Param!$M$21&lt;20,LightShader!DM173,OFFSET(LightShader!DM173,Param!$M$21-20,0)
)+POWER(0.3,Param!$M$21)),-2),0))</f>
        <v>4.7966355052111318</v>
      </c>
      <c r="DN82" s="53">
        <f ca="1">IF(ScreenHeight!$B83&lt;OFFSET(Radar!$AC$3,COLUMN(),0),
    Param!$B$38/ScreenHeight!$B83,
    (Param!$B$37+1/(1-OFFSET(Radar!$AD$3,COLUMN(),0)*ScreenHeight!$C83)/Param!$B$39)/OFFSET(Radar!$AC$3,COLUMN(),0)
)*DistanceShader!DN82*LightShader!DN82*(IF(OFFSET(Ghosts!$S$41,COLUMN(),0)&lt;ScreenHeight!$E83,
   1,
   (SQRT(OFFSET(Ghosts!$T$41,COLUMN(),0)-OFFSET(Ghosts!$R$41,COLUMN(),0)*ScreenHeight!$D83)-1))+IF(Ghosts!$B$35,IF(Param!$M$21,-1-POWER(0.3,Param!$M$21)/(IF(Param!$M$21&lt;20,LightShader!DN173,OFFSET(LightShader!DN173,Param!$M$21-20,0)
)+POWER(0.3,Param!$M$21)),-2),0))</f>
        <v>4.7341869185727985</v>
      </c>
      <c r="DO82" s="53">
        <f ca="1">IF(ScreenHeight!$B83&lt;OFFSET(Radar!$AC$3,COLUMN(),0),
    Param!$B$38/ScreenHeight!$B83,
    (Param!$B$37+1/(1-OFFSET(Radar!$AD$3,COLUMN(),0)*ScreenHeight!$C83)/Param!$B$39)/OFFSET(Radar!$AC$3,COLUMN(),0)
)*DistanceShader!DO82*LightShader!DO82*(IF(OFFSET(Ghosts!$S$41,COLUMN(),0)&lt;ScreenHeight!$E83,
   1,
   (SQRT(OFFSET(Ghosts!$T$41,COLUMN(),0)-OFFSET(Ghosts!$R$41,COLUMN(),0)*ScreenHeight!$D83)-1))+IF(Ghosts!$B$35,IF(Param!$M$21,-1-POWER(0.3,Param!$M$21)/(IF(Param!$M$21&lt;20,LightShader!DO173,OFFSET(LightShader!DO173,Param!$M$21-20,0)
)+POWER(0.3,Param!$M$21)),-2),0))</f>
        <v>4.6713096902247839</v>
      </c>
      <c r="DP82" s="53">
        <f ca="1">IF(ScreenHeight!$B83&lt;OFFSET(Radar!$AC$3,COLUMN(),0),
    Param!$B$38/ScreenHeight!$B83,
    (Param!$B$37+1/(1-OFFSET(Radar!$AD$3,COLUMN(),0)*ScreenHeight!$C83)/Param!$B$39)/OFFSET(Radar!$AC$3,COLUMN(),0)
)*DistanceShader!DP82*LightShader!DP82*(IF(OFFSET(Ghosts!$S$41,COLUMN(),0)&lt;ScreenHeight!$E83,
   1,
   (SQRT(OFFSET(Ghosts!$T$41,COLUMN(),0)-OFFSET(Ghosts!$R$41,COLUMN(),0)*ScreenHeight!$D83)-1))+IF(Ghosts!$B$35,IF(Param!$M$21,-1-POWER(0.3,Param!$M$21)/(IF(Param!$M$21&lt;20,LightShader!DP173,OFFSET(LightShader!DP173,Param!$M$21-20,0)
)+POWER(0.3,Param!$M$21)),-2),0))</f>
        <v>4.6081433943246255</v>
      </c>
      <c r="DQ82" s="53">
        <f ca="1">IF(ScreenHeight!$B83&lt;OFFSET(Radar!$AC$3,COLUMN(),0),
    Param!$B$38/ScreenHeight!$B83,
    (Param!$B$37+1/(1-OFFSET(Radar!$AD$3,COLUMN(),0)*ScreenHeight!$C83)/Param!$B$39)/OFFSET(Radar!$AC$3,COLUMN(),0)
)*DistanceShader!DQ82*LightShader!DQ82*(IF(OFFSET(Ghosts!$S$41,COLUMN(),0)&lt;ScreenHeight!$E83,
   1,
   (SQRT(OFFSET(Ghosts!$T$41,COLUMN(),0)-OFFSET(Ghosts!$R$41,COLUMN(),0)*ScreenHeight!$D83)-1))+IF(Ghosts!$B$35,IF(Param!$M$21,-1-POWER(0.3,Param!$M$21)/(IF(Param!$M$21&lt;20,LightShader!DQ173,OFFSET(LightShader!DQ173,Param!$M$21-20,0)
)+POWER(0.3,Param!$M$21)),-2),0))</f>
        <v>4.5448175440770573</v>
      </c>
      <c r="DR82" s="53">
        <f ca="1">IF(ScreenHeight!$B83&lt;OFFSET(Radar!$AC$3,COLUMN(),0),
    Param!$B$38/ScreenHeight!$B83,
    (Param!$B$37+1/(1-OFFSET(Radar!$AD$3,COLUMN(),0)*ScreenHeight!$C83)/Param!$B$39)/OFFSET(Radar!$AC$3,COLUMN(),0)
)*DistanceShader!DR82*LightShader!DR82*(IF(OFFSET(Ghosts!$S$41,COLUMN(),0)&lt;ScreenHeight!$E83,
   1,
   (SQRT(OFFSET(Ghosts!$T$41,COLUMN(),0)-OFFSET(Ghosts!$R$41,COLUMN(),0)*ScreenHeight!$D83)-1))+IF(Ghosts!$B$35,IF(Param!$M$21,-1-POWER(0.3,Param!$M$21)/(IF(Param!$M$21&lt;20,LightShader!DR173,OFFSET(LightShader!DR173,Param!$M$21-20,0)
)+POWER(0.3,Param!$M$21)),-2),0))</f>
        <v>4.4814517136546401</v>
      </c>
      <c r="DS82" s="53">
        <f ca="1">IF(ScreenHeight!$B83&lt;OFFSET(Radar!$AC$3,COLUMN(),0),
    Param!$B$38/ScreenHeight!$B83,
    (Param!$B$37+1/(1-OFFSET(Radar!$AD$3,COLUMN(),0)*ScreenHeight!$C83)/Param!$B$39)/OFFSET(Radar!$AC$3,COLUMN(),0)
)*DistanceShader!DS82*LightShader!DS82*(IF(OFFSET(Ghosts!$S$41,COLUMN(),0)&lt;ScreenHeight!$E83,
   1,
   (SQRT(OFFSET(Ghosts!$T$41,COLUMN(),0)-OFFSET(Ghosts!$R$41,COLUMN(),0)*ScreenHeight!$D83)-1))+IF(Ghosts!$B$35,IF(Param!$M$21,-1-POWER(0.3,Param!$M$21)/(IF(Param!$M$21&lt;20,LightShader!DS173,OFFSET(LightShader!DS173,Param!$M$21-20,0)
)+POWER(0.3,Param!$M$21)),-2),0))</f>
        <v>4.4181557533857907</v>
      </c>
      <c r="DT82" s="53">
        <f ca="1">IF(ScreenHeight!$B83&lt;OFFSET(Radar!$AC$3,COLUMN(),0),
    Param!$B$38/ScreenHeight!$B83,
    (Param!$B$37+1/(1-OFFSET(Radar!$AD$3,COLUMN(),0)*ScreenHeight!$C83)/Param!$B$39)/OFFSET(Radar!$AC$3,COLUMN(),0)
)*DistanceShader!DT82*LightShader!DT82*(IF(OFFSET(Ghosts!$S$41,COLUMN(),0)&lt;ScreenHeight!$E83,
   1,
   (SQRT(OFFSET(Ghosts!$T$41,COLUMN(),0)-OFFSET(Ghosts!$R$41,COLUMN(),0)*ScreenHeight!$D83)-1))+IF(Ghosts!$B$35,IF(Param!$M$21,-1-POWER(0.3,Param!$M$21)/(IF(Param!$M$21&lt;20,LightShader!DT173,OFFSET(LightShader!DT173,Param!$M$21-20,0)
)+POWER(0.3,Param!$M$21)),-2),0))</f>
        <v>4.3550300810758715</v>
      </c>
      <c r="DU82" s="53">
        <f ca="1">IF(ScreenHeight!$B83&lt;OFFSET(Radar!$AC$3,COLUMN(),0),
    Param!$B$38/ScreenHeight!$B83,
    (Param!$B$37+1/(1-OFFSET(Radar!$AD$3,COLUMN(),0)*ScreenHeight!$C83)/Param!$B$39)/OFFSET(Radar!$AC$3,COLUMN(),0)
)*DistanceShader!DU82*LightShader!DU82*(IF(OFFSET(Ghosts!$S$41,COLUMN(),0)&lt;ScreenHeight!$E83,
   1,
   (SQRT(OFFSET(Ghosts!$T$41,COLUMN(),0)-OFFSET(Ghosts!$R$41,COLUMN(),0)*ScreenHeight!$D83)-1))+IF(Ghosts!$B$35,IF(Param!$M$21,-1-POWER(0.3,Param!$M$21)/(IF(Param!$M$21&lt;20,LightShader!DU173,OFFSET(LightShader!DU173,Param!$M$21-20,0)
)+POWER(0.3,Param!$M$21)),-2),0))</f>
        <v>4.2921660336762963</v>
      </c>
      <c r="DV82" s="53">
        <f ca="1">IF(ScreenHeight!$B83&lt;OFFSET(Radar!$AC$3,COLUMN(),0),
    Param!$B$38/ScreenHeight!$B83,
    (Param!$B$37+1/(1-OFFSET(Radar!$AD$3,COLUMN(),0)*ScreenHeight!$C83)/Param!$B$39)/OFFSET(Radar!$AC$3,COLUMN(),0)
)*DistanceShader!DV82*LightShader!DV82*(IF(OFFSET(Ghosts!$S$41,COLUMN(),0)&lt;ScreenHeight!$E83,
   1,
   (SQRT(OFFSET(Ghosts!$T$41,COLUMN(),0)-OFFSET(Ghosts!$R$41,COLUMN(),0)*ScreenHeight!$D83)-1))+IF(Ghosts!$B$35,IF(Param!$M$21,-1-POWER(0.3,Param!$M$21)/(IF(Param!$M$21&lt;20,LightShader!DV173,OFFSET(LightShader!DV173,Param!$M$21-20,0)
)+POWER(0.3,Param!$M$21)),-2),0))</f>
        <v>4.2296462650198832</v>
      </c>
      <c r="DW82" s="53">
        <f ca="1">IF(ScreenHeight!$B83&lt;OFFSET(Radar!$AC$3,COLUMN(),0),
    Param!$B$38/ScreenHeight!$B83,
    (Param!$B$37+1/(1-OFFSET(Radar!$AD$3,COLUMN(),0)*ScreenHeight!$C83)/Param!$B$39)/OFFSET(Radar!$AC$3,COLUMN(),0)
)*DistanceShader!DW82*LightShader!DW82*(IF(OFFSET(Ghosts!$S$41,COLUMN(),0)&lt;ScreenHeight!$E83,
   1,
   (SQRT(OFFSET(Ghosts!$T$41,COLUMN(),0)-OFFSET(Ghosts!$R$41,COLUMN(),0)*ScreenHeight!$D83)-1))+IF(Ghosts!$B$35,IF(Param!$M$21,-1-POWER(0.3,Param!$M$21)/(IF(Param!$M$21&lt;20,LightShader!DW173,OFFSET(LightShader!DW173,Param!$M$21-20,0)
)+POWER(0.3,Param!$M$21)),-2),0))</f>
        <v>4.1675451769170424</v>
      </c>
      <c r="DX82" s="53">
        <f ca="1">IF(ScreenHeight!$B83&lt;OFFSET(Radar!$AC$3,COLUMN(),0),
    Param!$B$38/ScreenHeight!$B83,
    (Param!$B$37+1/(1-OFFSET(Radar!$AD$3,COLUMN(),0)*ScreenHeight!$C83)/Param!$B$39)/OFFSET(Radar!$AC$3,COLUMN(),0)
)*DistanceShader!DX82*LightShader!DX82*(IF(OFFSET(Ghosts!$S$41,COLUMN(),0)&lt;ScreenHeight!$E83,
   1,
   (SQRT(OFFSET(Ghosts!$T$41,COLUMN(),0)-OFFSET(Ghosts!$R$41,COLUMN(),0)*ScreenHeight!$D83)-1))+IF(Ghosts!$B$35,IF(Param!$M$21,-1-POWER(0.3,Param!$M$21)/(IF(Param!$M$21&lt;20,LightShader!DX173,OFFSET(LightShader!DX173,Param!$M$21-20,0)
)+POWER(0.3,Param!$M$21)),-2),0))</f>
        <v>4.1059293724918149</v>
      </c>
      <c r="DY82" s="53">
        <f ca="1">IF(ScreenHeight!$B83&lt;OFFSET(Radar!$AC$3,COLUMN(),0),
    Param!$B$38/ScreenHeight!$B83,
    (Param!$B$37+1/(1-OFFSET(Radar!$AD$3,COLUMN(),0)*ScreenHeight!$C83)/Param!$B$39)/OFFSET(Radar!$AC$3,COLUMN(),0)
)*DistanceShader!DY82*LightShader!DY82*(IF(OFFSET(Ghosts!$S$41,COLUMN(),0)&lt;ScreenHeight!$E83,
   1,
   (SQRT(OFFSET(Ghosts!$T$41,COLUMN(),0)-OFFSET(Ghosts!$R$41,COLUMN(),0)*ScreenHeight!$D83)-1))+IF(Ghosts!$B$35,IF(Param!$M$21,-1-POWER(0.3,Param!$M$21)/(IF(Param!$M$21&lt;20,LightShader!DY173,OFFSET(LightShader!DY173,Param!$M$21-20,0)
)+POWER(0.3,Param!$M$21)),-2),0))</f>
        <v>4.0448581221793374</v>
      </c>
      <c r="DZ82" s="53">
        <f ca="1">IF(ScreenHeight!$B83&lt;OFFSET(Radar!$AC$3,COLUMN(),0),
    Param!$B$38/ScreenHeight!$B83,
    (Param!$B$37+1/(1-OFFSET(Radar!$AD$3,COLUMN(),0)*ScreenHeight!$C83)/Param!$B$39)/OFFSET(Radar!$AC$3,COLUMN(),0)
)*DistanceShader!DZ82*LightShader!DZ82*(IF(OFFSET(Ghosts!$S$41,COLUMN(),0)&lt;ScreenHeight!$E83,
   1,
   (SQRT(OFFSET(Ghosts!$T$41,COLUMN(),0)-OFFSET(Ghosts!$R$41,COLUMN(),0)*ScreenHeight!$D83)-1))+IF(Ghosts!$B$35,IF(Param!$M$21,-1-POWER(0.3,Param!$M$21)/(IF(Param!$M$21&lt;20,LightShader!DZ173,OFFSET(LightShader!DZ173,Param!$M$21-20,0)
)+POWER(0.3,Param!$M$21)),-2),0))</f>
        <v>3.98438383426996</v>
      </c>
      <c r="EA82" s="53">
        <f ca="1">IF(ScreenHeight!$B83&lt;OFFSET(Radar!$AC$3,COLUMN(),0),
    Param!$B$38/ScreenHeight!$B83,
    (Param!$B$37+1/(1-OFFSET(Radar!$AD$3,COLUMN(),0)*ScreenHeight!$C83)/Param!$B$39)/OFFSET(Radar!$AC$3,COLUMN(),0)
)*DistanceShader!EA82*LightShader!EA82*(IF(OFFSET(Ghosts!$S$41,COLUMN(),0)&lt;ScreenHeight!$E83,
   1,
   (SQRT(OFFSET(Ghosts!$T$41,COLUMN(),0)-OFFSET(Ghosts!$R$41,COLUMN(),0)*ScreenHeight!$D83)-1))+IF(Ghosts!$B$35,IF(Param!$M$21,-1-POWER(0.3,Param!$M$21)/(IF(Param!$M$21&lt;20,LightShader!EA173,OFFSET(LightShader!EA173,Param!$M$21-20,0)
)+POWER(0.3,Param!$M$21)),-2),0))</f>
        <v>3.9245525232451519</v>
      </c>
      <c r="EB82" s="53">
        <f ca="1">IF(ScreenHeight!$B83&lt;OFFSET(Radar!$AC$3,COLUMN(),0),
    Param!$B$38/ScreenHeight!$B83,
    (Param!$B$37+1/(1-OFFSET(Radar!$AD$3,COLUMN(),0)*ScreenHeight!$C83)/Param!$B$39)/OFFSET(Radar!$AC$3,COLUMN(),0)
)*DistanceShader!EB82*LightShader!EB82*(IF(OFFSET(Ghosts!$S$41,COLUMN(),0)&lt;ScreenHeight!$E83,
   1,
   (SQRT(OFFSET(Ghosts!$T$41,COLUMN(),0)-OFFSET(Ghosts!$R$41,COLUMN(),0)*ScreenHeight!$D83)-1))+IF(Ghosts!$B$35,IF(Param!$M$21,-1-POWER(0.3,Param!$M$21)/(IF(Param!$M$21&lt;20,LightShader!EB173,OFFSET(LightShader!EB173,Param!$M$21-20,0)
)+POWER(0.3,Param!$M$21)),-2),0))</f>
        <v>3.8654042703903668</v>
      </c>
      <c r="EC82" s="53">
        <f ca="1">IF(ScreenHeight!$B83&lt;OFFSET(Radar!$AC$3,COLUMN(),0),
    Param!$B$38/ScreenHeight!$B83,
    (Param!$B$37+1/(1-OFFSET(Radar!$AD$3,COLUMN(),0)*ScreenHeight!$C83)/Param!$B$39)/OFFSET(Radar!$AC$3,COLUMN(),0)
)*DistanceShader!EC82*LightShader!EC82*(IF(OFFSET(Ghosts!$S$41,COLUMN(),0)&lt;ScreenHeight!$E83,
   1,
   (SQRT(OFFSET(Ghosts!$T$41,COLUMN(),0)-OFFSET(Ghosts!$R$41,COLUMN(),0)*ScreenHeight!$D83)-1))+IF(Ghosts!$B$35,IF(Param!$M$21,-1-POWER(0.3,Param!$M$21)/(IF(Param!$M$21&lt;20,LightShader!EC173,OFFSET(LightShader!EC173,Param!$M$21-20,0)
)+POWER(0.3,Param!$M$21)),-2),0))</f>
        <v>3.8069736722829015</v>
      </c>
      <c r="ED82" s="53">
        <f ca="1">IF(ScreenHeight!$B83&lt;OFFSET(Radar!$AC$3,COLUMN(),0),
    Param!$B$38/ScreenHeight!$B83,
    (Param!$B$37+1/(1-OFFSET(Radar!$AD$3,COLUMN(),0)*ScreenHeight!$C83)/Param!$B$39)/OFFSET(Radar!$AC$3,COLUMN(),0)
)*DistanceShader!ED82*LightShader!ED82*(IF(OFFSET(Ghosts!$S$41,COLUMN(),0)&lt;ScreenHeight!$E83,
   1,
   (SQRT(OFFSET(Ghosts!$T$41,COLUMN(),0)-OFFSET(Ghosts!$R$41,COLUMN(),0)*ScreenHeight!$D83)-1))+IF(Ghosts!$B$35,IF(Param!$M$21,-1-POWER(0.3,Param!$M$21)/(IF(Param!$M$21&lt;20,LightShader!ED173,OFFSET(LightShader!ED173,Param!$M$21-20,0)
)+POWER(0.3,Param!$M$21)),-2),0))</f>
        <v>3.7492902737362614</v>
      </c>
      <c r="EE82" s="53">
        <f ca="1">IF(ScreenHeight!$B83&lt;OFFSET(Radar!$AC$3,COLUMN(),0),
    Param!$B$38/ScreenHeight!$B83,
    (Param!$B$37+1/(1-OFFSET(Radar!$AD$3,COLUMN(),0)*ScreenHeight!$C83)/Param!$B$39)/OFFSET(Radar!$AC$3,COLUMN(),0)
)*DistanceShader!EE82*LightShader!EE82*(IF(OFFSET(Ghosts!$S$41,COLUMN(),0)&lt;ScreenHeight!$E83,
   1,
   (SQRT(OFFSET(Ghosts!$T$41,COLUMN(),0)-OFFSET(Ghosts!$R$41,COLUMN(),0)*ScreenHeight!$D83)-1))+IF(Ghosts!$B$35,IF(Param!$M$21,-1-POWER(0.3,Param!$M$21)/(IF(Param!$M$21&lt;20,LightShader!EE173,OFFSET(LightShader!EE173,Param!$M$21-20,0)
)+POWER(0.3,Param!$M$21)),-2),0))</f>
        <v>3.692378982639827</v>
      </c>
      <c r="EF82" s="53">
        <f ca="1">IF(ScreenHeight!$B83&lt;OFFSET(Radar!$AC$3,COLUMN(),0),
    Param!$B$38/ScreenHeight!$B83,
    (Param!$B$37+1/(1-OFFSET(Radar!$AD$3,COLUMN(),0)*ScreenHeight!$C83)/Param!$B$39)/OFFSET(Radar!$AC$3,COLUMN(),0)
)*DistanceShader!EF82*LightShader!EF82*(IF(OFFSET(Ghosts!$S$41,COLUMN(),0)&lt;ScreenHeight!$E83,
   1,
   (SQRT(OFFSET(Ghosts!$T$41,COLUMN(),0)-OFFSET(Ghosts!$R$41,COLUMN(),0)*ScreenHeight!$D83)-1))+IF(Ghosts!$B$35,IF(Param!$M$21,-1-POWER(0.3,Param!$M$21)/(IF(Param!$M$21&lt;20,LightShader!EF173,OFFSET(LightShader!EF173,Param!$M$21-20,0)
)+POWER(0.3,Param!$M$21)),-2),0))</f>
        <v>3.6362604648695722</v>
      </c>
      <c r="EG82" s="53">
        <f ca="1">IF(ScreenHeight!$B83&lt;OFFSET(Radar!$AC$3,COLUMN(),0),
    Param!$B$38/ScreenHeight!$B83,
    (Param!$B$37+1/(1-OFFSET(Radar!$AD$3,COLUMN(),0)*ScreenHeight!$C83)/Param!$B$39)/OFFSET(Radar!$AC$3,COLUMN(),0)
)*DistanceShader!EG82*LightShader!EG82*(IF(OFFSET(Ghosts!$S$41,COLUMN(),0)&lt;ScreenHeight!$E83,
   1,
   (SQRT(OFFSET(Ghosts!$T$41,COLUMN(),0)-OFFSET(Ghosts!$R$41,COLUMN(),0)*ScreenHeight!$D83)-1))+IF(Ghosts!$B$35,IF(Param!$M$21,-1-POWER(0.3,Param!$M$21)/(IF(Param!$M$21&lt;20,LightShader!EG173,OFFSET(LightShader!EG173,Param!$M$21-20,0)
)+POWER(0.3,Param!$M$21)),-2),0))</f>
        <v>3.5809515180706786</v>
      </c>
      <c r="EH82" s="53">
        <f ca="1">IF(ScreenHeight!$B83&lt;OFFSET(Radar!$AC$3,COLUMN(),0),
    Param!$B$38/ScreenHeight!$B83,
    (Param!$B$37+1/(1-OFFSET(Radar!$AD$3,COLUMN(),0)*ScreenHeight!$C83)/Param!$B$39)/OFFSET(Radar!$AC$3,COLUMN(),0)
)*DistanceShader!EH82*LightShader!EH82*(IF(OFFSET(Ghosts!$S$41,COLUMN(),0)&lt;ScreenHeight!$E83,
   1,
   (SQRT(OFFSET(Ghosts!$T$41,COLUMN(),0)-OFFSET(Ghosts!$R$41,COLUMN(),0)*ScreenHeight!$D83)-1))+IF(Ghosts!$B$35,IF(Param!$M$21,-1-POWER(0.3,Param!$M$21)/(IF(Param!$M$21&lt;20,LightShader!EH173,OFFSET(LightShader!EH173,Param!$M$21-20,0)
)+POWER(0.3,Param!$M$21)),-2),0))</f>
        <v>3.5264654236356647</v>
      </c>
      <c r="EI82" s="53">
        <f ca="1">IF(ScreenHeight!$B83&lt;OFFSET(Radar!$AC$3,COLUMN(),0),
    Param!$B$38/ScreenHeight!$B83,
    (Param!$B$37+1/(1-OFFSET(Radar!$AD$3,COLUMN(),0)*ScreenHeight!$C83)/Param!$B$39)/OFFSET(Radar!$AC$3,COLUMN(),0)
)*DistanceShader!EI82*LightShader!EI82*(IF(OFFSET(Ghosts!$S$41,COLUMN(),0)&lt;ScreenHeight!$E83,
   1,
   (SQRT(OFFSET(Ghosts!$T$41,COLUMN(),0)-OFFSET(Ghosts!$R$41,COLUMN(),0)*ScreenHeight!$D83)-1))+IF(Ghosts!$B$35,IF(Param!$M$21,-1-POWER(0.3,Param!$M$21)/(IF(Param!$M$21&lt;20,LightShader!EI173,OFFSET(LightShader!EI173,Param!$M$21-20,0)
)+POWER(0.3,Param!$M$21)),-2),0))</f>
        <v>3.4728122766324723</v>
      </c>
      <c r="EJ82" s="53">
        <f ca="1">IF(ScreenHeight!$B83&lt;OFFSET(Radar!$AC$3,COLUMN(),0),
    Param!$B$38/ScreenHeight!$B83,
    (Param!$B$37+1/(1-OFFSET(Radar!$AD$3,COLUMN(),0)*ScreenHeight!$C83)/Param!$B$39)/OFFSET(Radar!$AC$3,COLUMN(),0)
)*DistanceShader!EJ82*LightShader!EJ82*(IF(OFFSET(Ghosts!$S$41,COLUMN(),0)&lt;ScreenHeight!$E83,
   1,
   (SQRT(OFFSET(Ghosts!$T$41,COLUMN(),0)-OFFSET(Ghosts!$R$41,COLUMN(),0)*ScreenHeight!$D83)-1))+IF(Ghosts!$B$35,IF(Param!$M$21,-1-POWER(0.3,Param!$M$21)/(IF(Param!$M$21&lt;20,LightShader!EJ173,OFFSET(LightShader!EJ173,Param!$M$21-20,0)
)+POWER(0.3,Param!$M$21)),-2),0))</f>
        <v>3.4199992937861414</v>
      </c>
      <c r="EK82" s="53">
        <f ca="1">IF(ScreenHeight!$B83&lt;OFFSET(Radar!$AC$3,COLUMN(),0),
    Param!$B$38/ScreenHeight!$B83,
    (Param!$B$37+1/(1-OFFSET(Radar!$AD$3,COLUMN(),0)*ScreenHeight!$C83)/Param!$B$39)/OFFSET(Radar!$AC$3,COLUMN(),0)
)*DistanceShader!EK82*LightShader!EK82*(IF(OFFSET(Ghosts!$S$41,COLUMN(),0)&lt;ScreenHeight!$E83,
   1,
   (SQRT(OFFSET(Ghosts!$T$41,COLUMN(),0)-OFFSET(Ghosts!$R$41,COLUMN(),0)*ScreenHeight!$D83)-1))+IF(Ghosts!$B$35,IF(Param!$M$21,-1-POWER(0.3,Param!$M$21)/(IF(Param!$M$21&lt;20,LightShader!EK173,OFFSET(LightShader!EK173,Param!$M$21-20,0)
)+POWER(0.3,Param!$M$21)),-2),0))</f>
        <v>3.3680310998955423</v>
      </c>
      <c r="EL82" s="53">
        <f ca="1">IF(ScreenHeight!$B83&lt;OFFSET(Radar!$AC$3,COLUMN(),0),
    Param!$B$38/ScreenHeight!$B83,
    (Param!$B$37+1/(1-OFFSET(Radar!$AD$3,COLUMN(),0)*ScreenHeight!$C83)/Param!$B$39)/OFFSET(Radar!$AC$3,COLUMN(),0)
)*DistanceShader!EL82*LightShader!EL82*(IF(OFFSET(Ghosts!$S$41,COLUMN(),0)&lt;ScreenHeight!$E83,
   1,
   (SQRT(OFFSET(Ghosts!$T$41,COLUMN(),0)-OFFSET(Ghosts!$R$41,COLUMN(),0)*ScreenHeight!$D83)-1))+IF(Ghosts!$B$35,IF(Param!$M$21,-1-POWER(0.3,Param!$M$21)/(IF(Param!$M$21&lt;20,LightShader!EL173,OFFSET(LightShader!EL173,Param!$M$21-20,0)
)+POWER(0.3,Param!$M$21)),-2),0))</f>
        <v>3.3169099932825929</v>
      </c>
      <c r="EM82" s="53">
        <f ca="1">IF(ScreenHeight!$B83&lt;OFFSET(Radar!$AC$3,COLUMN(),0),
    Param!$B$38/ScreenHeight!$B83,
    (Param!$B$37+1/(1-OFFSET(Radar!$AD$3,COLUMN(),0)*ScreenHeight!$C83)/Param!$B$39)/OFFSET(Radar!$AC$3,COLUMN(),0)
)*DistanceShader!EM82*LightShader!EM82*(IF(OFFSET(Ghosts!$S$41,COLUMN(),0)&lt;ScreenHeight!$E83,
   1,
   (SQRT(OFFSET(Ghosts!$T$41,COLUMN(),0)-OFFSET(Ghosts!$R$41,COLUMN(),0)*ScreenHeight!$D83)-1))+IF(Ghosts!$B$35,IF(Param!$M$21,-1-POWER(0.3,Param!$M$21)/(IF(Param!$M$21&lt;20,LightShader!EM173,OFFSET(LightShader!EM173,Param!$M$21-20,0)
)+POWER(0.3,Param!$M$21)),-2),0))</f>
        <v>3.2666361910346184</v>
      </c>
      <c r="EN82" s="53">
        <f ca="1">IF(ScreenHeight!$B83&lt;OFFSET(Radar!$AC$3,COLUMN(),0),
    Param!$B$38/ScreenHeight!$B83,
    (Param!$B$37+1/(1-OFFSET(Radar!$AD$3,COLUMN(),0)*ScreenHeight!$C83)/Param!$B$39)/OFFSET(Radar!$AC$3,COLUMN(),0)
)*DistanceShader!EN82*LightShader!EN82*(IF(OFFSET(Ghosts!$S$41,COLUMN(),0)&lt;ScreenHeight!$E83,
   1,
   (SQRT(OFFSET(Ghosts!$T$41,COLUMN(),0)-OFFSET(Ghosts!$R$41,COLUMN(),0)*ScreenHeight!$D83)-1))+IF(Ghosts!$B$35,IF(Param!$M$21,-1-POWER(0.3,Param!$M$21)/(IF(Param!$M$21&lt;20,LightShader!EN173,OFFSET(LightShader!EN173,Param!$M$21-20,0)
)+POWER(0.3,Param!$M$21)),-2),0))</f>
        <v>3.2172080549189808</v>
      </c>
      <c r="EO82" s="53">
        <f ca="1">IF(ScreenHeight!$B83&lt;OFFSET(Radar!$AC$3,COLUMN(),0),
    Param!$B$38/ScreenHeight!$B83,
    (Param!$B$37+1/(1-OFFSET(Radar!$AD$3,COLUMN(),0)*ScreenHeight!$C83)/Param!$B$39)/OFFSET(Radar!$AC$3,COLUMN(),0)
)*DistanceShader!EO82*LightShader!EO82*(IF(OFFSET(Ghosts!$S$41,COLUMN(),0)&lt;ScreenHeight!$E83,
   1,
   (SQRT(OFFSET(Ghosts!$T$41,COLUMN(),0)-OFFSET(Ghosts!$R$41,COLUMN(),0)*ScreenHeight!$D83)-1))+IF(Ghosts!$B$35,IF(Param!$M$21,-1-POWER(0.3,Param!$M$21)/(IF(Param!$M$21&lt;20,LightShader!EO173,OFFSET(LightShader!EO173,Param!$M$21-20,0)
)+POWER(0.3,Param!$M$21)),-2),0))</f>
        <v>3.168622298930249</v>
      </c>
      <c r="EP82" s="53">
        <f ca="1">IF(ScreenHeight!$B83&lt;OFFSET(Radar!$AC$3,COLUMN(),0),
    Param!$B$38/ScreenHeight!$B83,
    (Param!$B$37+1/(1-OFFSET(Radar!$AD$3,COLUMN(),0)*ScreenHeight!$C83)/Param!$B$39)/OFFSET(Radar!$AC$3,COLUMN(),0)
)*DistanceShader!EP82*LightShader!EP82*(IF(OFFSET(Ghosts!$S$41,COLUMN(),0)&lt;ScreenHeight!$E83,
   1,
   (SQRT(OFFSET(Ghosts!$T$41,COLUMN(),0)-OFFSET(Ghosts!$R$41,COLUMN(),0)*ScreenHeight!$D83)-1))+IF(Ghosts!$B$35,IF(Param!$M$21,-1-POWER(0.3,Param!$M$21)/(IF(Param!$M$21&lt;20,LightShader!EP173,OFFSET(LightShader!EP173,Param!$M$21-20,0)
)+POWER(0.3,Param!$M$21)),-2),0))</f>
        <v>3.1208741794805763</v>
      </c>
      <c r="EQ82" s="53">
        <f ca="1">IF(ScreenHeight!$B83&lt;OFFSET(Radar!$AC$3,COLUMN(),0),
    Param!$B$38/ScreenHeight!$B83,
    (Param!$B$37+1/(1-OFFSET(Radar!$AD$3,COLUMN(),0)*ScreenHeight!$C83)/Param!$B$39)/OFFSET(Radar!$AC$3,COLUMN(),0)
)*DistanceShader!EQ82*LightShader!EQ82*(IF(OFFSET(Ghosts!$S$41,COLUMN(),0)&lt;ScreenHeight!$E83,
   1,
   (SQRT(OFFSET(Ghosts!$T$41,COLUMN(),0)-OFFSET(Ghosts!$R$41,COLUMN(),0)*ScreenHeight!$D83)-1))+IF(Ghosts!$B$35,IF(Param!$M$21,-1-POWER(0.3,Param!$M$21)/(IF(Param!$M$21&lt;20,LightShader!EQ173,OFFSET(LightShader!EQ173,Param!$M$21-20,0)
)+POWER(0.3,Param!$M$21)),-2),0))</f>
        <v>3.0739576692690367</v>
      </c>
      <c r="ER82" s="53">
        <f ca="1">IF(ScreenHeight!$B83&lt;OFFSET(Radar!$AC$3,COLUMN(),0),
    Param!$B$38/ScreenHeight!$B83,
    (Param!$B$37+1/(1-OFFSET(Radar!$AD$3,COLUMN(),0)*ScreenHeight!$C83)/Param!$B$39)/OFFSET(Radar!$AC$3,COLUMN(),0)
)*DistanceShader!ER82*LightShader!ER82*(IF(OFFSET(Ghosts!$S$41,COLUMN(),0)&lt;ScreenHeight!$E83,
   1,
   (SQRT(OFFSET(Ghosts!$T$41,COLUMN(),0)-OFFSET(Ghosts!$R$41,COLUMN(),0)*ScreenHeight!$D83)-1))+IF(Ghosts!$B$35,IF(Param!$M$21,-1-POWER(0.3,Param!$M$21)/(IF(Param!$M$21&lt;20,LightShader!ER173,OFFSET(LightShader!ER173,Param!$M$21-20,0)
)+POWER(0.3,Param!$M$21)),-2),0))</f>
        <v>3.0278656158707258</v>
      </c>
      <c r="ES82" s="53">
        <f ca="1">IF(ScreenHeight!$B83&lt;OFFSET(Radar!$AC$3,COLUMN(),0),
    Param!$B$38/ScreenHeight!$B83,
    (Param!$B$37+1/(1-OFFSET(Radar!$AD$3,COLUMN(),0)*ScreenHeight!$C83)/Param!$B$39)/OFFSET(Radar!$AC$3,COLUMN(),0)
)*DistanceShader!ES82*LightShader!ES82*(IF(OFFSET(Ghosts!$S$41,COLUMN(),0)&lt;ScreenHeight!$E83,
   1,
   (SQRT(OFFSET(Ghosts!$T$41,COLUMN(),0)-OFFSET(Ghosts!$R$41,COLUMN(),0)*ScreenHeight!$D83)-1))+IF(Ghosts!$B$35,IF(Param!$M$21,-1-POWER(0.3,Param!$M$21)/(IF(Param!$M$21&lt;20,LightShader!ES173,OFFSET(LightShader!ES173,Param!$M$21-20,0)
)+POWER(0.3,Param!$M$21)),-2),0))</f>
        <v>2.9825898860753575</v>
      </c>
      <c r="ET82" s="53">
        <f ca="1">IF(ScreenHeight!$B83&lt;OFFSET(Radar!$AC$3,COLUMN(),0),
    Param!$B$38/ScreenHeight!$B83,
    (Param!$B$37+1/(1-OFFSET(Radar!$AD$3,COLUMN(),0)*ScreenHeight!$C83)/Param!$B$39)/OFFSET(Radar!$AC$3,COLUMN(),0)
)*DistanceShader!ET82*LightShader!ET82*(IF(OFFSET(Ghosts!$S$41,COLUMN(),0)&lt;ScreenHeight!$E83,
   1,
   (SQRT(OFFSET(Ghosts!$T$41,COLUMN(),0)-OFFSET(Ghosts!$R$41,COLUMN(),0)*ScreenHeight!$D83)-1))+IF(Ghosts!$B$35,IF(Param!$M$21,-1-POWER(0.3,Param!$M$21)/(IF(Param!$M$21&lt;20,LightShader!ET173,OFFSET(LightShader!ET173,Param!$M$21-20,0)
)+POWER(0.3,Param!$M$21)),-2),0))</f>
        <v>2.9381214969817662</v>
      </c>
      <c r="EU82" s="53">
        <f ca="1">IF(ScreenHeight!$B83&lt;OFFSET(Radar!$AC$3,COLUMN(),0),
    Param!$B$38/ScreenHeight!$B83,
    (Param!$B$37+1/(1-OFFSET(Radar!$AD$3,COLUMN(),0)*ScreenHeight!$C83)/Param!$B$39)/OFFSET(Radar!$AC$3,COLUMN(),0)
)*DistanceShader!EU82*LightShader!EU82*(IF(OFFSET(Ghosts!$S$41,COLUMN(),0)&lt;ScreenHeight!$E83,
   1,
   (SQRT(OFFSET(Ghosts!$T$41,COLUMN(),0)-OFFSET(Ghosts!$R$41,COLUMN(),0)*ScreenHeight!$D83)-1))+IF(Ghosts!$B$35,IF(Param!$M$21,-1-POWER(0.3,Param!$M$21)/(IF(Param!$M$21&lt;20,LightShader!EU173,OFFSET(LightShader!EU173,Param!$M$21-20,0)
)+POWER(0.3,Param!$M$21)),-2),0))</f>
        <v>2.8944507348219646</v>
      </c>
      <c r="EV82" s="53">
        <f ca="1">IF(ScreenHeight!$B83&lt;OFFSET(Radar!$AC$3,COLUMN(),0),
    Param!$B$38/ScreenHeight!$B83,
    (Param!$B$37+1/(1-OFFSET(Radar!$AD$3,COLUMN(),0)*ScreenHeight!$C83)/Param!$B$39)/OFFSET(Radar!$AC$3,COLUMN(),0)
)*DistanceShader!EV82*LightShader!EV82*(IF(OFFSET(Ghosts!$S$41,COLUMN(),0)&lt;ScreenHeight!$E83,
   1,
   (SQRT(OFFSET(Ghosts!$T$41,COLUMN(),0)-OFFSET(Ghosts!$R$41,COLUMN(),0)*ScreenHeight!$D83)-1))+IF(Ghosts!$B$35,IF(Param!$M$21,-1-POWER(0.3,Param!$M$21)/(IF(Param!$M$21&lt;20,LightShader!EV173,OFFSET(LightShader!EV173,Param!$M$21-20,0)
)+POWER(0.3,Param!$M$21)),-2),0))</f>
        <v>2.8515672624488859</v>
      </c>
      <c r="EW82" s="53">
        <f ca="1">IF(ScreenHeight!$B83&lt;OFFSET(Radar!$AC$3,COLUMN(),0),
    Param!$B$38/ScreenHeight!$B83,
    (Param!$B$37+1/(1-OFFSET(Radar!$AD$3,COLUMN(),0)*ScreenHeight!$C83)/Param!$B$39)/OFFSET(Radar!$AC$3,COLUMN(),0)
)*DistanceShader!EW82*LightShader!EW82*(IF(OFFSET(Ghosts!$S$41,COLUMN(),0)&lt;ScreenHeight!$E83,
   1,
   (SQRT(OFFSET(Ghosts!$T$41,COLUMN(),0)-OFFSET(Ghosts!$R$41,COLUMN(),0)*ScreenHeight!$D83)-1))+IF(Ghosts!$B$35,IF(Param!$M$21,-1-POWER(0.3,Param!$M$21)/(IF(Param!$M$21&lt;20,LightShader!EW173,OFFSET(LightShader!EW173,Param!$M$21-20,0)
)+POWER(0.3,Param!$M$21)),-2),0))</f>
        <v>2.8094602163776514</v>
      </c>
      <c r="EX82" s="53">
        <f ca="1">IF(ScreenHeight!$B83&lt;OFFSET(Radar!$AC$3,COLUMN(),0),
    Param!$B$38/ScreenHeight!$B83,
    (Param!$B$37+1/(1-OFFSET(Radar!$AD$3,COLUMN(),0)*ScreenHeight!$C83)/Param!$B$39)/OFFSET(Radar!$AC$3,COLUMN(),0)
)*DistanceShader!EX82*LightShader!EX82*(IF(OFFSET(Ghosts!$S$41,COLUMN(),0)&lt;ScreenHeight!$E83,
   1,
   (SQRT(OFFSET(Ghosts!$T$41,COLUMN(),0)-OFFSET(Ghosts!$R$41,COLUMN(),0)*ScreenHeight!$D83)-1))+IF(Ghosts!$B$35,IF(Param!$M$21,-1-POWER(0.3,Param!$M$21)/(IF(Param!$M$21&lt;20,LightShader!EX173,OFFSET(LightShader!EX173,Param!$M$21-20,0)
)+POWER(0.3,Param!$M$21)),-2),0))</f>
        <v>2.7681182942228966</v>
      </c>
      <c r="EY82" s="53">
        <f ca="1">IF(ScreenHeight!$B83&lt;OFFSET(Radar!$AC$3,COLUMN(),0),
    Param!$B$38/ScreenHeight!$B83,
    (Param!$B$37+1/(1-OFFSET(Radar!$AD$3,COLUMN(),0)*ScreenHeight!$C83)/Param!$B$39)/OFFSET(Radar!$AC$3,COLUMN(),0)
)*DistanceShader!EY82*LightShader!EY82*(IF(OFFSET(Ghosts!$S$41,COLUMN(),0)&lt;ScreenHeight!$E83,
   1,
   (SQRT(OFFSET(Ghosts!$T$41,COLUMN(),0)-OFFSET(Ghosts!$R$41,COLUMN(),0)*ScreenHeight!$D83)-1))+IF(Ghosts!$B$35,IF(Param!$M$21,-1-POWER(0.3,Param!$M$21)/(IF(Param!$M$21&lt;20,LightShader!EY173,OFFSET(LightShader!EY173,Param!$M$21-20,0)
)+POWER(0.3,Param!$M$21)),-2),0))</f>
        <v>2.7275298333257441</v>
      </c>
      <c r="EZ82" s="53">
        <f ca="1">IF(ScreenHeight!$B83&lt;OFFSET(Radar!$AC$3,COLUMN(),0),
    Param!$B$38/ScreenHeight!$B83,
    (Param!$B$37+1/(1-OFFSET(Radar!$AD$3,COLUMN(),0)*ScreenHeight!$C83)/Param!$B$39)/OFFSET(Radar!$AC$3,COLUMN(),0)
)*DistanceShader!EZ82*LightShader!EZ82*(IF(OFFSET(Ghosts!$S$41,COLUMN(),0)&lt;ScreenHeight!$E83,
   1,
   (SQRT(OFFSET(Ghosts!$T$41,COLUMN(),0)-OFFSET(Ghosts!$R$41,COLUMN(),0)*ScreenHeight!$D83)-1))+IF(Ghosts!$B$35,IF(Param!$M$21,-1-POWER(0.3,Param!$M$21)/(IF(Param!$M$21&lt;20,LightShader!EZ173,OFFSET(LightShader!EZ173,Param!$M$21-20,0)
)+POWER(0.3,Param!$M$21)),-2),0))</f>
        <v>2.6876828813144731</v>
      </c>
      <c r="FA82" s="53">
        <f ca="1">IF(ScreenHeight!$B83&lt;OFFSET(Radar!$AC$3,COLUMN(),0),
    Param!$B$38/ScreenHeight!$B83,
    (Param!$B$37+1/(1-OFFSET(Radar!$AD$3,COLUMN(),0)*ScreenHeight!$C83)/Param!$B$39)/OFFSET(Radar!$AC$3,COLUMN(),0)
)*DistanceShader!FA82*LightShader!FA82*(IF(OFFSET(Ghosts!$S$41,COLUMN(),0)&lt;ScreenHeight!$E83,
   1,
   (SQRT(OFFSET(Ghosts!$T$41,COLUMN(),0)-OFFSET(Ghosts!$R$41,COLUMN(),0)*ScreenHeight!$D83)-1))+IF(Ghosts!$B$35,IF(Param!$M$21,-1-POWER(0.3,Param!$M$21)/(IF(Param!$M$21&lt;20,LightShader!FA173,OFFSET(LightShader!FA173,Param!$M$21-20,0)
)+POWER(0.3,Param!$M$21)),-2),0))</f>
        <v>2.6485652592937163</v>
      </c>
      <c r="FB82" s="53">
        <f ca="1">IF(ScreenHeight!$B83&lt;OFFSET(Radar!$AC$3,COLUMN(),0),
    Param!$B$38/ScreenHeight!$B83,
    (Param!$B$37+1/(1-OFFSET(Radar!$AD$3,COLUMN(),0)*ScreenHeight!$C83)/Param!$B$39)/OFFSET(Radar!$AC$3,COLUMN(),0)
)*DistanceShader!FB82*LightShader!FB82*(IF(OFFSET(Ghosts!$S$41,COLUMN(),0)&lt;ScreenHeight!$E83,
   1,
   (SQRT(OFFSET(Ghosts!$T$41,COLUMN(),0)-OFFSET(Ghosts!$R$41,COLUMN(),0)*ScreenHeight!$D83)-1))+IF(Ghosts!$B$35,IF(Param!$M$21,-1-POWER(0.3,Param!$M$21)/(IF(Param!$M$21&lt;20,LightShader!FB173,OFFSET(LightShader!FB173,Param!$M$21-20,0)
)+POWER(0.3,Param!$M$21)),-2),0))</f>
        <v>2.6101646183087919</v>
      </c>
      <c r="FC82" s="53">
        <f ca="1">IF(ScreenHeight!$B83&lt;OFFSET(Radar!$AC$3,COLUMN(),0),
    Param!$B$38/ScreenHeight!$B83,
    (Param!$B$37+1/(1-OFFSET(Radar!$AD$3,COLUMN(),0)*ScreenHeight!$C83)/Param!$B$39)/OFFSET(Radar!$AC$3,COLUMN(),0)
)*DistanceShader!FC82*LightShader!FC82*(IF(OFFSET(Ghosts!$S$41,COLUMN(),0)&lt;ScreenHeight!$E83,
   1,
   (SQRT(OFFSET(Ghosts!$T$41,COLUMN(),0)-OFFSET(Ghosts!$R$41,COLUMN(),0)*ScreenHeight!$D83)-1))+IF(Ghosts!$B$35,IF(Param!$M$21,-1-POWER(0.3,Param!$M$21)/(IF(Param!$M$21&lt;20,LightShader!FC173,OFFSET(LightShader!FC173,Param!$M$21-20,0)
)+POWER(0.3,Param!$M$21)),-2),0))</f>
        <v>2.5724684896849417</v>
      </c>
      <c r="FD82" s="53">
        <f ca="1">IF(ScreenHeight!$B83&lt;OFFSET(Radar!$AC$3,COLUMN(),0),
    Param!$B$38/ScreenHeight!$B83,
    (Param!$B$37+1/(1-OFFSET(Radar!$AD$3,COLUMN(),0)*ScreenHeight!$C83)/Param!$B$39)/OFFSET(Radar!$AC$3,COLUMN(),0)
)*DistanceShader!FD82*LightShader!FD82*(IF(OFFSET(Ghosts!$S$41,COLUMN(),0)&lt;ScreenHeight!$E83,
   1,
   (SQRT(OFFSET(Ghosts!$T$41,COLUMN(),0)-OFFSET(Ghosts!$R$41,COLUMN(),0)*ScreenHeight!$D83)-1))+IF(Ghosts!$B$35,IF(Param!$M$21,-1-POWER(0.3,Param!$M$21)/(IF(Param!$M$21&lt;20,LightShader!FD173,OFFSET(LightShader!FD173,Param!$M$21-20,0)
)+POWER(0.3,Param!$M$21)),-2),0))</f>
        <v>2.5354643297963291</v>
      </c>
      <c r="FE82" s="53">
        <f ca="1">IF(ScreenHeight!$B83&lt;OFFSET(Radar!$AC$3,COLUMN(),0),
    Param!$B$38/ScreenHeight!$B83,
    (Param!$B$37+1/(1-OFFSET(Radar!$AD$3,COLUMN(),0)*ScreenHeight!$C83)/Param!$B$39)/OFFSET(Radar!$AC$3,COLUMN(),0)
)*DistanceShader!FE82*LightShader!FE82*(IF(OFFSET(Ghosts!$S$41,COLUMN(),0)&lt;ScreenHeight!$E83,
   1,
   (SQRT(OFFSET(Ghosts!$T$41,COLUMN(),0)-OFFSET(Ghosts!$R$41,COLUMN(),0)*ScreenHeight!$D83)-1))+IF(Ghosts!$B$35,IF(Param!$M$21,-1-POWER(0.3,Param!$M$21)/(IF(Param!$M$21&lt;20,LightShader!FE173,OFFSET(LightShader!FE173,Param!$M$21-20,0)
)+POWER(0.3,Param!$M$21)),-2),0))</f>
        <v>2.4991395597767423</v>
      </c>
      <c r="FF82" s="53">
        <f ca="1">IF(ScreenHeight!$B83&lt;OFFSET(Radar!$AC$3,COLUMN(),0),
    Param!$B$38/ScreenHeight!$B83,
    (Param!$B$37+1/(1-OFFSET(Radar!$AD$3,COLUMN(),0)*ScreenHeight!$C83)/Param!$B$39)/OFFSET(Radar!$AC$3,COLUMN(),0)
)*DistanceShader!FF82*LightShader!FF82*(IF(OFFSET(Ghosts!$S$41,COLUMN(),0)&lt;ScreenHeight!$E83,
   1,
   (SQRT(OFFSET(Ghosts!$T$41,COLUMN(),0)-OFFSET(Ghosts!$R$41,COLUMN(),0)*ScreenHeight!$D83)-1))+IF(Ghosts!$B$35,IF(Param!$M$21,-1-POWER(0.3,Param!$M$21)/(IF(Param!$M$21&lt;20,LightShader!FF173,OFFSET(LightShader!FF173,Param!$M$21-20,0)
)+POWER(0.3,Param!$M$21)),-2),0))</f>
        <v>2.463481600643338</v>
      </c>
      <c r="FG82" s="53">
        <f ca="1">IF(ScreenHeight!$B83&lt;OFFSET(Radar!$AC$3,COLUMN(),0),
    Param!$B$38/ScreenHeight!$B83,
    (Param!$B$37+1/(1-OFFSET(Radar!$AD$3,COLUMN(),0)*ScreenHeight!$C83)/Param!$B$39)/OFFSET(Radar!$AC$3,COLUMN(),0)
)*DistanceShader!FG82*LightShader!FG82*(IF(OFFSET(Ghosts!$S$41,COLUMN(),0)&lt;ScreenHeight!$E83,
   1,
   (SQRT(OFFSET(Ghosts!$T$41,COLUMN(),0)-OFFSET(Ghosts!$R$41,COLUMN(),0)*ScreenHeight!$D83)-1))+IF(Ghosts!$B$35,IF(Param!$M$21,-1-POWER(0.3,Param!$M$21)/(IF(Param!$M$21&lt;20,LightShader!FG173,OFFSET(LightShader!FG173,Param!$M$21-20,0)
)+POWER(0.3,Param!$M$21)),-2),0))</f>
        <v>2.4284779042664195</v>
      </c>
      <c r="FH82" s="53">
        <f ca="1">IF(ScreenHeight!$B83&lt;OFFSET(Radar!$AC$3,COLUMN(),0),
    Param!$B$38/ScreenHeight!$B83,
    (Param!$B$37+1/(1-OFFSET(Radar!$AD$3,COLUMN(),0)*ScreenHeight!$C83)/Param!$B$39)/OFFSET(Radar!$AC$3,COLUMN(),0)
)*DistanceShader!FH82*LightShader!FH82*(IF(OFFSET(Ghosts!$S$41,COLUMN(),0)&lt;ScreenHeight!$E83,
   1,
   (SQRT(OFFSET(Ghosts!$T$41,COLUMN(),0)-OFFSET(Ghosts!$R$41,COLUMN(),0)*ScreenHeight!$D83)-1))+IF(Ghosts!$B$35,IF(Param!$M$21,-1-POWER(0.3,Param!$M$21)/(IF(Param!$M$21&lt;20,LightShader!FH173,OFFSET(LightShader!FH173,Param!$M$21-20,0)
)+POWER(0.3,Param!$M$21)),-2),0))</f>
        <v>2.3941159805823706</v>
      </c>
      <c r="FI82" s="53">
        <f ca="1">IF(ScreenHeight!$B83&lt;OFFSET(Radar!$AC$3,COLUMN(),0),
    Param!$B$38/ScreenHeight!$B83,
    (Param!$B$37+1/(1-OFFSET(Radar!$AD$3,COLUMN(),0)*ScreenHeight!$C83)/Param!$B$39)/OFFSET(Radar!$AC$3,COLUMN(),0)
)*DistanceShader!FI82*LightShader!FI82*(IF(OFFSET(Ghosts!$S$41,COLUMN(),0)&lt;ScreenHeight!$E83,
   1,
   (SQRT(OFFSET(Ghosts!$T$41,COLUMN(),0)-OFFSET(Ghosts!$R$41,COLUMN(),0)*ScreenHeight!$D83)-1))+IF(Ghosts!$B$35,IF(Param!$M$21,-1-POWER(0.3,Param!$M$21)/(IF(Param!$M$21&lt;20,LightShader!FI173,OFFSET(LightShader!FI173,Param!$M$21-20,0)
)+POWER(0.3,Param!$M$21)),-2),0))</f>
        <v>2.3603834214132395</v>
      </c>
      <c r="FJ82" s="53">
        <f ca="1">IF(ScreenHeight!$B83&lt;OFFSET(Radar!$AC$3,COLUMN(),0),
    Param!$B$38/ScreenHeight!$B83,
    (Param!$B$37+1/(1-OFFSET(Radar!$AD$3,COLUMN(),0)*ScreenHeight!$C83)/Param!$B$39)/OFFSET(Radar!$AC$3,COLUMN(),0)
)*DistanceShader!FJ82*LightShader!FJ82*(IF(OFFSET(Ghosts!$S$41,COLUMN(),0)&lt;ScreenHeight!$E83,
   1,
   (SQRT(OFFSET(Ghosts!$T$41,COLUMN(),0)-OFFSET(Ghosts!$R$41,COLUMN(),0)*ScreenHeight!$D83)-1))+IF(Ghosts!$B$35,IF(Param!$M$21,-1-POWER(0.3,Param!$M$21)/(IF(Param!$M$21&lt;20,LightShader!FJ173,OFFSET(LightShader!FJ173,Param!$M$21-20,0)
)+POWER(0.3,Param!$M$21)),-2),0))</f>
        <v>2.3272679212252583</v>
      </c>
      <c r="FK82" s="53">
        <f ca="1">IF(ScreenHeight!$B83&lt;OFFSET(Radar!$AC$3,COLUMN(),0),
    Param!$B$38/ScreenHeight!$B83,
    (Param!$B$37+1/(1-OFFSET(Radar!$AD$3,COLUMN(),0)*ScreenHeight!$C83)/Param!$B$39)/OFFSET(Radar!$AC$3,COLUMN(),0)
)*DistanceShader!FK82*LightShader!FK82*(IF(OFFSET(Ghosts!$S$41,COLUMN(),0)&lt;ScreenHeight!$E83,
   1,
   (SQRT(OFFSET(Ghosts!$T$41,COLUMN(),0)-OFFSET(Ghosts!$R$41,COLUMN(),0)*ScreenHeight!$D83)-1))+IF(Ghosts!$B$35,IF(Param!$M$21,-1-POWER(0.3,Param!$M$21)/(IF(Param!$M$21&lt;20,LightShader!FK173,OFFSET(LightShader!FK173,Param!$M$21-20,0)
)+POWER(0.3,Param!$M$21)),-2),0))</f>
        <v>2.2947572951295667</v>
      </c>
      <c r="FL82" s="53">
        <f ca="1">IF(ScreenHeight!$B83&lt;OFFSET(Radar!$AC$3,COLUMN(),0),
    Param!$B$38/ScreenHeight!$B83,
    (Param!$B$37+1/(1-OFFSET(Radar!$AD$3,COLUMN(),0)*ScreenHeight!$C83)/Param!$B$39)/OFFSET(Radar!$AC$3,COLUMN(),0)
)*DistanceShader!FL82*LightShader!FL82*(IF(OFFSET(Ghosts!$S$41,COLUMN(),0)&lt;ScreenHeight!$E83,
   1,
   (SQRT(OFFSET(Ghosts!$T$41,COLUMN(),0)-OFFSET(Ghosts!$R$41,COLUMN(),0)*ScreenHeight!$D83)-1))+IF(Ghosts!$B$35,IF(Param!$M$21,-1-POWER(0.3,Param!$M$21)/(IF(Param!$M$21&lt;20,LightShader!FL173,OFFSET(LightShader!FL173,Param!$M$21-20,0)
)+POWER(0.3,Param!$M$21)),-2),0))</f>
        <v>2.2628394944015695</v>
      </c>
      <c r="FM82" s="53">
        <f ca="1">IF(ScreenHeight!$B83&lt;OFFSET(Radar!$AC$3,COLUMN(),0),
    Param!$B$38/ScreenHeight!$B83,
    (Param!$B$37+1/(1-OFFSET(Radar!$AD$3,COLUMN(),0)*ScreenHeight!$C83)/Param!$B$39)/OFFSET(Radar!$AC$3,COLUMN(),0)
)*DistanceShader!FM82*LightShader!FM82*(IF(OFFSET(Ghosts!$S$41,COLUMN(),0)&lt;ScreenHeight!$E83,
   1,
   (SQRT(OFFSET(Ghosts!$T$41,COLUMN(),0)-OFFSET(Ghosts!$R$41,COLUMN(),0)*ScreenHeight!$D83)-1))+IF(Ghosts!$B$35,IF(Param!$M$21,-1-POWER(0.3,Param!$M$21)/(IF(Param!$M$21&lt;20,LightShader!FM173,OFFSET(LightShader!FM173,Param!$M$21-20,0)
)+POWER(0.3,Param!$M$21)),-2),0))</f>
        <v>2.2315026197705881</v>
      </c>
      <c r="FN82" s="53">
        <f ca="1">IF(ScreenHeight!$B83&lt;OFFSET(Radar!$AC$3,COLUMN(),0),
    Param!$B$38/ScreenHeight!$B83,
    (Param!$B$37+1/(1-OFFSET(Radar!$AD$3,COLUMN(),0)*ScreenHeight!$C83)/Param!$B$39)/OFFSET(Radar!$AC$3,COLUMN(),0)
)*DistanceShader!FN82*LightShader!FN82*(IF(OFFSET(Ghosts!$S$41,COLUMN(),0)&lt;ScreenHeight!$E83,
   1,
   (SQRT(OFFSET(Ghosts!$T$41,COLUMN(),0)-OFFSET(Ghosts!$R$41,COLUMN(),0)*ScreenHeight!$D83)-1))+IF(Ghosts!$B$35,IF(Param!$M$21,-1-POWER(0.3,Param!$M$21)/(IF(Param!$M$21&lt;20,LightShader!FN173,OFFSET(LightShader!FN173,Param!$M$21-20,0)
)+POWER(0.3,Param!$M$21)),-2),0))</f>
        <v>2.2007349327086438</v>
      </c>
      <c r="FO82" s="53">
        <f ca="1">IF(ScreenHeight!$B83&lt;OFFSET(Radar!$AC$3,COLUMN(),0),
    Param!$B$38/ScreenHeight!$B83,
    (Param!$B$37+1/(1-OFFSET(Radar!$AD$3,COLUMN(),0)*ScreenHeight!$C83)/Param!$B$39)/OFFSET(Radar!$AC$3,COLUMN(),0)
)*DistanceShader!FO82*LightShader!FO82*(IF(OFFSET(Ghosts!$S$41,COLUMN(),0)&lt;ScreenHeight!$E83,
   1,
   (SQRT(OFFSET(Ghosts!$T$41,COLUMN(),0)-OFFSET(Ghosts!$R$41,COLUMN(),0)*ScreenHeight!$D83)-1))+IF(Ghosts!$B$35,IF(Param!$M$21,-1-POWER(0.3,Param!$M$21)/(IF(Param!$M$21&lt;20,LightShader!FO173,OFFSET(LightShader!FO173,Param!$M$21-20,0)
)+POWER(0.3,Param!$M$21)),-2),0))</f>
        <v>2.1705248649262305</v>
      </c>
      <c r="FP82" s="53">
        <f ca="1">IF(ScreenHeight!$B83&lt;OFFSET(Radar!$AC$3,COLUMN(),0),
    Param!$B$38/ScreenHeight!$B83,
    (Param!$B$37+1/(1-OFFSET(Radar!$AD$3,COLUMN(),0)*ScreenHeight!$C83)/Param!$B$39)/OFFSET(Radar!$AC$3,COLUMN(),0)
)*DistanceShader!FP82*LightShader!FP82*(IF(OFFSET(Ghosts!$S$41,COLUMN(),0)&lt;ScreenHeight!$E83,
   1,
   (SQRT(OFFSET(Ghosts!$T$41,COLUMN(),0)-OFFSET(Ghosts!$R$41,COLUMN(),0)*ScreenHeight!$D83)-1))+IF(Ghosts!$B$35,IF(Param!$M$21,-1-POWER(0.3,Param!$M$21)/(IF(Param!$M$21&lt;20,LightShader!FP173,OFFSET(LightShader!FP173,Param!$M$21-20,0)
)+POWER(0.3,Param!$M$21)),-2),0))</f>
        <v>2.1408610262636927</v>
      </c>
      <c r="FQ82" s="53">
        <f ca="1">IF(ScreenHeight!$B83&lt;OFFSET(Radar!$AC$3,COLUMN(),0),
    Param!$B$38/ScreenHeight!$B83,
    (Param!$B$37+1/(1-OFFSET(Radar!$AD$3,COLUMN(),0)*ScreenHeight!$C83)/Param!$B$39)/OFFSET(Radar!$AC$3,COLUMN(),0)
)*DistanceShader!FQ82*LightShader!FQ82*(IF(OFFSET(Ghosts!$S$41,COLUMN(),0)&lt;ScreenHeight!$E83,
   1,
   (SQRT(OFFSET(Ghosts!$T$41,COLUMN(),0)-OFFSET(Ghosts!$R$41,COLUMN(),0)*ScreenHeight!$D83)-1))+IF(Ghosts!$B$35,IF(Param!$M$21,-1-POWER(0.3,Param!$M$21)/(IF(Param!$M$21&lt;20,LightShader!FQ173,OFFSET(LightShader!FQ173,Param!$M$21-20,0)
)+POWER(0.3,Param!$M$21)),-2),0))</f>
        <v>2.1117322111491865</v>
      </c>
      <c r="FR82" s="53">
        <f ca="1">IF(ScreenHeight!$B83&lt;OFFSET(Radar!$AC$3,COLUMN(),0),
    Param!$B$38/ScreenHeight!$B83,
    (Param!$B$37+1/(1-OFFSET(Radar!$AD$3,COLUMN(),0)*ScreenHeight!$C83)/Param!$B$39)/OFFSET(Radar!$AC$3,COLUMN(),0)
)*DistanceShader!FR82*LightShader!FR82*(IF(OFFSET(Ghosts!$S$41,COLUMN(),0)&lt;ScreenHeight!$E83,
   1,
   (SQRT(OFFSET(Ghosts!$T$41,COLUMN(),0)-OFFSET(Ghosts!$R$41,COLUMN(),0)*ScreenHeight!$D83)-1))+IF(Ghosts!$B$35,IF(Param!$M$21,-1-POWER(0.3,Param!$M$21)/(IF(Param!$M$21&lt;20,LightShader!FR173,OFFSET(LightShader!FR173,Param!$M$21-20,0)
)+POWER(0.3,Param!$M$21)),-2),0))</f>
        <v>2.0831274037780605</v>
      </c>
      <c r="FS82" s="53">
        <f ca="1">IF(ScreenHeight!$B83&lt;OFFSET(Radar!$AC$3,COLUMN(),0),
    Param!$B$38/ScreenHeight!$B83,
    (Param!$B$37+1/(1-OFFSET(Radar!$AD$3,COLUMN(),0)*ScreenHeight!$C83)/Param!$B$39)/OFFSET(Radar!$AC$3,COLUMN(),0)
)*DistanceShader!FS82*LightShader!FS82*(IF(OFFSET(Ghosts!$S$41,COLUMN(),0)&lt;ScreenHeight!$E83,
   1,
   (SQRT(OFFSET(Ghosts!$T$41,COLUMN(),0)-OFFSET(Ghosts!$R$41,COLUMN(),0)*ScreenHeight!$D83)-1))+IF(Ghosts!$B$35,IF(Param!$M$21,-1-POWER(0.3,Param!$M$21)/(IF(Param!$M$21&lt;20,LightShader!FS173,OFFSET(LightShader!FS173,Param!$M$21-20,0)
)+POWER(0.3,Param!$M$21)),-2),0))</f>
        <v>2.0550357821537877</v>
      </c>
      <c r="FT82" s="53">
        <f ca="1">IF(ScreenHeight!$B83&lt;OFFSET(Radar!$AC$3,COLUMN(),0),
    Param!$B$38/ScreenHeight!$B83,
    (Param!$B$37+1/(1-OFFSET(Radar!$AD$3,COLUMN(),0)*ScreenHeight!$C83)/Param!$B$39)/OFFSET(Radar!$AC$3,COLUMN(),0)
)*DistanceShader!FT82*LightShader!FT82*(IF(OFFSET(Ghosts!$S$41,COLUMN(),0)&lt;ScreenHeight!$E83,
   1,
   (SQRT(OFFSET(Ghosts!$T$41,COLUMN(),0)-OFFSET(Ghosts!$R$41,COLUMN(),0)*ScreenHeight!$D83)-1))+IF(Ghosts!$B$35,IF(Param!$M$21,-1-POWER(0.3,Param!$M$21)/(IF(Param!$M$21&lt;20,LightShader!FT173,OFFSET(LightShader!FT173,Param!$M$21-20,0)
)+POWER(0.3,Param!$M$21)),-2),0))</f>
        <v>2.0274467211170859</v>
      </c>
      <c r="FU82" s="53">
        <f ca="1">IF(ScreenHeight!$B83&lt;OFFSET(Radar!$AC$3,COLUMN(),0),
    Param!$B$38/ScreenHeight!$B83,
    (Param!$B$37+1/(1-OFFSET(Radar!$AD$3,COLUMN(),0)*ScreenHeight!$C83)/Param!$B$39)/OFFSET(Radar!$AC$3,COLUMN(),0)
)*DistanceShader!FU82*LightShader!FU82*(IF(OFFSET(Ghosts!$S$41,COLUMN(),0)&lt;ScreenHeight!$E83,
   1,
   (SQRT(OFFSET(Ghosts!$T$41,COLUMN(),0)-OFFSET(Ghosts!$R$41,COLUMN(),0)*ScreenHeight!$D83)-1))+IF(Ghosts!$B$35,IF(Param!$M$21,-1-POWER(0.3,Param!$M$21)/(IF(Param!$M$21&lt;20,LightShader!FU173,OFFSET(LightShader!FU173,Param!$M$21-20,0)
)+POWER(0.3,Param!$M$21)),-2),0))</f>
        <v>2.0003497944776583</v>
      </c>
      <c r="FV82" s="53">
        <f ca="1">IF(ScreenHeight!$B83&lt;OFFSET(Radar!$AC$3,COLUMN(),0),
    Param!$B$38/ScreenHeight!$B83,
    (Param!$B$37+1/(1-OFFSET(Radar!$AD$3,COLUMN(),0)*ScreenHeight!$C83)/Param!$B$39)/OFFSET(Radar!$AC$3,COLUMN(),0)
)*DistanceShader!FV82*LightShader!FV82*(IF(OFFSET(Ghosts!$S$41,COLUMN(),0)&lt;ScreenHeight!$E83,
   1,
   (SQRT(OFFSET(Ghosts!$T$41,COLUMN(),0)-OFFSET(Ghosts!$R$41,COLUMN(),0)*ScreenHeight!$D83)-1))+IF(Ghosts!$B$35,IF(Param!$M$21,-1-POWER(0.3,Param!$M$21)/(IF(Param!$M$21&lt;20,LightShader!FV173,OFFSET(LightShader!FV173,Param!$M$21-20,0)
)+POWER(0.3,Param!$M$21)),-2),0))</f>
        <v>1.9737347763517938</v>
      </c>
      <c r="FW82" s="53">
        <f ca="1">IF(ScreenHeight!$B83&lt;OFFSET(Radar!$AC$3,COLUMN(),0),
    Param!$B$38/ScreenHeight!$B83,
    (Param!$B$37+1/(1-OFFSET(Radar!$AD$3,COLUMN(),0)*ScreenHeight!$C83)/Param!$B$39)/OFFSET(Radar!$AC$3,COLUMN(),0)
)*DistanceShader!FW82*LightShader!FW82*(IF(OFFSET(Ghosts!$S$41,COLUMN(),0)&lt;ScreenHeight!$E83,
   1,
   (SQRT(OFFSET(Ghosts!$T$41,COLUMN(),0)-OFFSET(Ghosts!$R$41,COLUMN(),0)*ScreenHeight!$D83)-1))+IF(Ghosts!$B$35,IF(Param!$M$21,-1-POWER(0.3,Param!$M$21)/(IF(Param!$M$21&lt;20,LightShader!FW173,OFFSET(LightShader!FW173,Param!$M$21-20,0)
)+POWER(0.3,Param!$M$21)),-2),0))</f>
        <v>1.9475916417989325</v>
      </c>
      <c r="FX82" s="53">
        <f ca="1">IF(ScreenHeight!$B83&lt;OFFSET(Radar!$AC$3,COLUMN(),0),
    Param!$B$38/ScreenHeight!$B83,
    (Param!$B$37+1/(1-OFFSET(Radar!$AD$3,COLUMN(),0)*ScreenHeight!$C83)/Param!$B$39)/OFFSET(Radar!$AC$3,COLUMN(),0)
)*DistanceShader!FX82*LightShader!FX82*(IF(OFFSET(Ghosts!$S$41,COLUMN(),0)&lt;ScreenHeight!$E83,
   1,
   (SQRT(OFFSET(Ghosts!$T$41,COLUMN(),0)-OFFSET(Ghosts!$R$41,COLUMN(),0)*ScreenHeight!$D83)-1))+IF(Ghosts!$B$35,IF(Param!$M$21,-1-POWER(0.3,Param!$M$21)/(IF(Param!$M$21&lt;20,LightShader!FX173,OFFSET(LightShader!FX173,Param!$M$21-20,0)
)+POWER(0.3,Param!$M$21)),-2),0))</f>
        <v>1.921910566841081</v>
      </c>
      <c r="FY82" s="53">
        <f ca="1">IF(ScreenHeight!$B83&lt;OFFSET(Radar!$AC$3,COLUMN(),0),
    Param!$B$38/ScreenHeight!$B83,
    (Param!$B$37+1/(1-OFFSET(Radar!$AD$3,COLUMN(),0)*ScreenHeight!$C83)/Param!$B$39)/OFFSET(Radar!$AC$3,COLUMN(),0)
)*DistanceShader!FY82*LightShader!FY82*(IF(OFFSET(Ghosts!$S$41,COLUMN(),0)&lt;ScreenHeight!$E83,
   1,
   (SQRT(OFFSET(Ghosts!$T$41,COLUMN(),0)-OFFSET(Ghosts!$R$41,COLUMN(),0)*ScreenHeight!$D83)-1))+IF(Ghosts!$B$35,IF(Param!$M$21,-1-POWER(0.3,Param!$M$21)/(IF(Param!$M$21&lt;20,LightShader!FY173,OFFSET(LightShader!FY173,Param!$M$21-20,0)
)+POWER(0.3,Param!$M$21)),-2),0))</f>
        <v>1.8966819279405702</v>
      </c>
      <c r="FZ82" s="53">
        <f ca="1">IF(ScreenHeight!$B83&lt;OFFSET(Radar!$AC$3,COLUMN(),0),
    Param!$B$38/ScreenHeight!$B83,
    (Param!$B$37+1/(1-OFFSET(Radar!$AD$3,COLUMN(),0)*ScreenHeight!$C83)/Param!$B$39)/OFFSET(Radar!$AC$3,COLUMN(),0)
)*DistanceShader!FZ82*LightShader!FZ82*(IF(OFFSET(Ghosts!$S$41,COLUMN(),0)&lt;ScreenHeight!$E83,
   1,
   (SQRT(OFFSET(Ghosts!$T$41,COLUMN(),0)-OFFSET(Ghosts!$R$41,COLUMN(),0)*ScreenHeight!$D83)-1))+IF(Ghosts!$B$35,IF(Param!$M$21,-1-POWER(0.3,Param!$M$21)/(IF(Param!$M$21&lt;20,LightShader!FZ173,OFFSET(LightShader!FZ173,Param!$M$21-20,0)
)+POWER(0.3,Param!$M$21)),-2),0))</f>
        <v>1.871896301004077</v>
      </c>
      <c r="GA82" s="53">
        <f ca="1">IF(ScreenHeight!$B83&lt;OFFSET(Radar!$AC$3,COLUMN(),0),
    Param!$B$38/ScreenHeight!$B83,
    (Param!$B$37+1/(1-OFFSET(Radar!$AD$3,COLUMN(),0)*ScreenHeight!$C83)/Param!$B$39)/OFFSET(Radar!$AC$3,COLUMN(),0)
)*DistanceShader!GA82*LightShader!GA82*(IF(OFFSET(Ghosts!$S$41,COLUMN(),0)&lt;ScreenHeight!$E83,
   1,
   (SQRT(OFFSET(Ghosts!$T$41,COLUMN(),0)-OFFSET(Ghosts!$R$41,COLUMN(),0)*ScreenHeight!$D83)-1))+IF(Ghosts!$B$35,IF(Param!$M$21,-1-POWER(0.3,Param!$M$21)/(IF(Param!$M$21&lt;20,LightShader!GA173,OFFSET(LightShader!GA173,Param!$M$21-20,0)
)+POWER(0.3,Param!$M$21)),-2),0))</f>
        <v>1.847544459973915</v>
      </c>
      <c r="GB82" s="53">
        <f ca="1">IF(ScreenHeight!$B83&lt;OFFSET(Radar!$AC$3,COLUMN(),0),
    Param!$B$38/ScreenHeight!$B83,
    (Param!$B$37+1/(1-OFFSET(Radar!$AD$3,COLUMN(),0)*ScreenHeight!$C83)/Param!$B$39)/OFFSET(Radar!$AC$3,COLUMN(),0)
)*DistanceShader!GB82*LightShader!GB82*(IF(OFFSET(Ghosts!$S$41,COLUMN(),0)&lt;ScreenHeight!$E83,
   1,
   (SQRT(OFFSET(Ghosts!$T$41,COLUMN(),0)-OFFSET(Ghosts!$R$41,COLUMN(),0)*ScreenHeight!$D83)-1))+IF(Ghosts!$B$35,IF(Param!$M$21,-1-POWER(0.3,Param!$M$21)/(IF(Param!$M$21&lt;20,LightShader!GB173,OFFSET(LightShader!GB173,Param!$M$21-20,0)
)+POWER(0.3,Param!$M$21)),-2),0))</f>
        <v>1.8236173750613716</v>
      </c>
      <c r="GC82" s="53">
        <f ca="1">IF(ScreenHeight!$B83&lt;OFFSET(Radar!$AC$3,COLUMN(),0),
    Param!$B$38/ScreenHeight!$B83,
    (Param!$B$37+1/(1-OFFSET(Radar!$AD$3,COLUMN(),0)*ScreenHeight!$C83)/Param!$B$39)/OFFSET(Radar!$AC$3,COLUMN(),0)
)*DistanceShader!GC82*LightShader!GC82*(IF(OFFSET(Ghosts!$S$41,COLUMN(),0)&lt;ScreenHeight!$E83,
   1,
   (SQRT(OFFSET(Ghosts!$T$41,COLUMN(),0)-OFFSET(Ghosts!$R$41,COLUMN(),0)*ScreenHeight!$D83)-1))+IF(Ghosts!$B$35,IF(Param!$M$21,-1-POWER(0.3,Param!$M$21)/(IF(Param!$M$21&lt;20,LightShader!GC173,OFFSET(LightShader!GC173,Param!$M$21-20,0)
)+POWER(0.3,Param!$M$21)),-2),0))</f>
        <v>1.8001062106712118</v>
      </c>
      <c r="GD82" s="53">
        <f ca="1">IF(ScreenHeight!$B83&lt;OFFSET(Radar!$AC$3,COLUMN(),0),
    Param!$B$38/ScreenHeight!$B83,
    (Param!$B$37+1/(1-OFFSET(Radar!$AD$3,COLUMN(),0)*ScreenHeight!$C83)/Param!$B$39)/OFFSET(Radar!$AC$3,COLUMN(),0)
)*DistanceShader!GD82*LightShader!GD82*(IF(OFFSET(Ghosts!$S$41,COLUMN(),0)&lt;ScreenHeight!$E83,
   1,
   (SQRT(OFFSET(Ghosts!$T$41,COLUMN(),0)-OFFSET(Ghosts!$R$41,COLUMN(),0)*ScreenHeight!$D83)-1))+IF(Ghosts!$B$35,IF(Param!$M$21,-1-POWER(0.3,Param!$M$21)/(IF(Param!$M$21&lt;20,LightShader!GD173,OFFSET(LightShader!GD173,Param!$M$21-20,0)
)+POWER(0.3,Param!$M$21)),-2),0))</f>
        <v>1.777002323061361</v>
      </c>
      <c r="GE82" s="53">
        <f ca="1">IF(ScreenHeight!$B83&lt;OFFSET(Radar!$AC$3,COLUMN(),0),
    Param!$B$38/ScreenHeight!$B83,
    (Param!$B$37+1/(1-OFFSET(Radar!$AD$3,COLUMN(),0)*ScreenHeight!$C83)/Param!$B$39)/OFFSET(Radar!$AC$3,COLUMN(),0)
)*DistanceShader!GE82*LightShader!GE82*(IF(OFFSET(Ghosts!$S$41,COLUMN(),0)&lt;ScreenHeight!$E83,
   1,
   (SQRT(OFFSET(Ghosts!$T$41,COLUMN(),0)-OFFSET(Ghosts!$R$41,COLUMN(),0)*ScreenHeight!$D83)-1))+IF(Ghosts!$B$35,IF(Param!$M$21,-1-POWER(0.3,Param!$M$21)/(IF(Param!$M$21&lt;20,LightShader!GE173,OFFSET(LightShader!GE173,Param!$M$21-20,0)
)+POWER(0.3,Param!$M$21)),-2),0))</f>
        <v>1.7542972577771383</v>
      </c>
    </row>
    <row r="83" spans="1:187" s="47" customFormat="1" ht="7.5" customHeight="1">
      <c r="A83" s="53">
        <f ca="1">IF(ScreenHeight!$B84&lt;OFFSET(Radar!$AC$3,COLUMN(),0),
    Param!$B$38/ScreenHeight!$B84,
    (Param!$B$37+1/(1-OFFSET(Radar!$AD$3,COLUMN(),0)*ScreenHeight!$C84)/Param!$B$39)/OFFSET(Radar!$AC$3,COLUMN(),0)
)*DistanceShader!A83*LightShader!A83*(IF(OFFSET(Ghosts!$S$41,COLUMN(),0)&lt;ScreenHeight!$E84,
   1,
   (SQRT(OFFSET(Ghosts!$T$41,COLUMN(),0)-OFFSET(Ghosts!$R$41,COLUMN(),0)*ScreenHeight!$D84)-1))+IF(Ghosts!$B$35,IF(Param!$M$21,-1-POWER(0.3,Param!$M$21)/(IF(Param!$M$21&lt;20,LightShader!A174,OFFSET(LightShader!A174,Param!$M$21-20,0)
)+POWER(0.3,Param!$M$21)),-2),0))</f>
        <v>1.7921961792062224</v>
      </c>
      <c r="B83" s="53">
        <f ca="1">IF(ScreenHeight!$B84&lt;OFFSET(Radar!$AC$3,COLUMN(),0),
    Param!$B$38/ScreenHeight!$B84,
    (Param!$B$37+1/(1-OFFSET(Radar!$AD$3,COLUMN(),0)*ScreenHeight!$C84)/Param!$B$39)/OFFSET(Radar!$AC$3,COLUMN(),0)
)*DistanceShader!B83*LightShader!B83*(IF(OFFSET(Ghosts!$S$41,COLUMN(),0)&lt;ScreenHeight!$E84,
   1,
   (SQRT(OFFSET(Ghosts!$T$41,COLUMN(),0)-OFFSET(Ghosts!$R$41,COLUMN(),0)*ScreenHeight!$D84)-1))+IF(Ghosts!$B$35,IF(Param!$M$21,-1-POWER(0.3,Param!$M$21)/(IF(Param!$M$21&lt;20,LightShader!B174,OFFSET(LightShader!B174,Param!$M$21-20,0)
)+POWER(0.3,Param!$M$21)),-2),0))</f>
        <v>1.8152438156806474</v>
      </c>
      <c r="C83" s="53">
        <f ca="1">IF(ScreenHeight!$B84&lt;OFFSET(Radar!$AC$3,COLUMN(),0),
    Param!$B$38/ScreenHeight!$B84,
    (Param!$B$37+1/(1-OFFSET(Radar!$AD$3,COLUMN(),0)*ScreenHeight!$C84)/Param!$B$39)/OFFSET(Radar!$AC$3,COLUMN(),0)
)*DistanceShader!C83*LightShader!C83*(IF(OFFSET(Ghosts!$S$41,COLUMN(),0)&lt;ScreenHeight!$E84,
   1,
   (SQRT(OFFSET(Ghosts!$T$41,COLUMN(),0)-OFFSET(Ghosts!$R$41,COLUMN(),0)*ScreenHeight!$D84)-1))+IF(Ghosts!$B$35,IF(Param!$M$21,-1-POWER(0.3,Param!$M$21)/(IF(Param!$M$21&lt;20,LightShader!C174,OFFSET(LightShader!C174,Param!$M$21-20,0)
)+POWER(0.3,Param!$M$21)),-2),0))</f>
        <v>1.8386915451882286</v>
      </c>
      <c r="D83" s="53">
        <f ca="1">IF(ScreenHeight!$B84&lt;OFFSET(Radar!$AC$3,COLUMN(),0),
    Param!$B$38/ScreenHeight!$B84,
    (Param!$B$37+1/(1-OFFSET(Radar!$AD$3,COLUMN(),0)*ScreenHeight!$C84)/Param!$B$39)/OFFSET(Radar!$AC$3,COLUMN(),0)
)*DistanceShader!D83*LightShader!D83*(IF(OFFSET(Ghosts!$S$41,COLUMN(),0)&lt;ScreenHeight!$E84,
   1,
   (SQRT(OFFSET(Ghosts!$T$41,COLUMN(),0)-OFFSET(Ghosts!$R$41,COLUMN(),0)*ScreenHeight!$D84)-1))+IF(Ghosts!$B$35,IF(Param!$M$21,-1-POWER(0.3,Param!$M$21)/(IF(Param!$M$21&lt;20,LightShader!D174,OFFSET(LightShader!D174,Param!$M$21-20,0)
)+POWER(0.3,Param!$M$21)),-2),0))</f>
        <v>1.8625476551238125</v>
      </c>
      <c r="E83" s="53">
        <f ca="1">IF(ScreenHeight!$B84&lt;OFFSET(Radar!$AC$3,COLUMN(),0),
    Param!$B$38/ScreenHeight!$B84,
    (Param!$B$37+1/(1-OFFSET(Radar!$AD$3,COLUMN(),0)*ScreenHeight!$C84)/Param!$B$39)/OFFSET(Radar!$AC$3,COLUMN(),0)
)*DistanceShader!E83*LightShader!E83*(IF(OFFSET(Ghosts!$S$41,COLUMN(),0)&lt;ScreenHeight!$E84,
   1,
   (SQRT(OFFSET(Ghosts!$T$41,COLUMN(),0)-OFFSET(Ghosts!$R$41,COLUMN(),0)*ScreenHeight!$D84)-1))+IF(Ghosts!$B$35,IF(Param!$M$21,-1-POWER(0.3,Param!$M$21)/(IF(Param!$M$21&lt;20,LightShader!E174,OFFSET(LightShader!E174,Param!$M$21-20,0)
)+POWER(0.3,Param!$M$21)),-2),0))</f>
        <v>1.8868206085289048</v>
      </c>
      <c r="F83" s="53">
        <f ca="1">IF(ScreenHeight!$B84&lt;OFFSET(Radar!$AC$3,COLUMN(),0),
    Param!$B$38/ScreenHeight!$B84,
    (Param!$B$37+1/(1-OFFSET(Radar!$AD$3,COLUMN(),0)*ScreenHeight!$C84)/Param!$B$39)/OFFSET(Radar!$AC$3,COLUMN(),0)
)*DistanceShader!F83*LightShader!F83*(IF(OFFSET(Ghosts!$S$41,COLUMN(),0)&lt;ScreenHeight!$E84,
   1,
   (SQRT(OFFSET(Ghosts!$T$41,COLUMN(),0)-OFFSET(Ghosts!$R$41,COLUMN(),0)*ScreenHeight!$D84)-1))+IF(Ghosts!$B$35,IF(Param!$M$21,-1-POWER(0.3,Param!$M$21)/(IF(Param!$M$21&lt;20,LightShader!F174,OFFSET(LightShader!F174,Param!$M$21-20,0)
)+POWER(0.3,Param!$M$21)),-2),0))</f>
        <v>1.911519045764891</v>
      </c>
      <c r="G83" s="53">
        <f ca="1">IF(ScreenHeight!$B84&lt;OFFSET(Radar!$AC$3,COLUMN(),0),
    Param!$B$38/ScreenHeight!$B84,
    (Param!$B$37+1/(1-OFFSET(Radar!$AD$3,COLUMN(),0)*ScreenHeight!$C84)/Param!$B$39)/OFFSET(Radar!$AC$3,COLUMN(),0)
)*DistanceShader!G83*LightShader!G83*(IF(OFFSET(Ghosts!$S$41,COLUMN(),0)&lt;ScreenHeight!$E84,
   1,
   (SQRT(OFFSET(Ghosts!$T$41,COLUMN(),0)-OFFSET(Ghosts!$R$41,COLUMN(),0)*ScreenHeight!$D84)-1))+IF(Ghosts!$B$35,IF(Param!$M$21,-1-POWER(0.3,Param!$M$21)/(IF(Param!$M$21&lt;20,LightShader!G174,OFFSET(LightShader!G174,Param!$M$21-20,0)
)+POWER(0.3,Param!$M$21)),-2),0))</f>
        <v>1.9366517859057559</v>
      </c>
      <c r="H83" s="53">
        <f ca="1">IF(ScreenHeight!$B84&lt;OFFSET(Radar!$AC$3,COLUMN(),0),
    Param!$B$38/ScreenHeight!$B84,
    (Param!$B$37+1/(1-OFFSET(Radar!$AD$3,COLUMN(),0)*ScreenHeight!$C84)/Param!$B$39)/OFFSET(Radar!$AC$3,COLUMN(),0)
)*DistanceShader!H83*LightShader!H83*(IF(OFFSET(Ghosts!$S$41,COLUMN(),0)&lt;ScreenHeight!$E84,
   1,
   (SQRT(OFFSET(Ghosts!$T$41,COLUMN(),0)-OFFSET(Ghosts!$R$41,COLUMN(),0)*ScreenHeight!$D84)-1))+IF(Ghosts!$B$35,IF(Param!$M$21,-1-POWER(0.3,Param!$M$21)/(IF(Param!$M$21&lt;20,LightShader!H174,OFFSET(LightShader!H174,Param!$M$21-20,0)
)+POWER(0.3,Param!$M$21)),-2),0))</f>
        <v>1.9622278278078904</v>
      </c>
      <c r="I83" s="53">
        <f ca="1">IF(ScreenHeight!$B84&lt;OFFSET(Radar!$AC$3,COLUMN(),0),
    Param!$B$38/ScreenHeight!$B84,
    (Param!$B$37+1/(1-OFFSET(Radar!$AD$3,COLUMN(),0)*ScreenHeight!$C84)/Param!$B$39)/OFFSET(Radar!$AC$3,COLUMN(),0)
)*DistanceShader!I83*LightShader!I83*(IF(OFFSET(Ghosts!$S$41,COLUMN(),0)&lt;ScreenHeight!$E84,
   1,
   (SQRT(OFFSET(Ghosts!$T$41,COLUMN(),0)-OFFSET(Ghosts!$R$41,COLUMN(),0)*ScreenHeight!$D84)-1))+IF(Ghosts!$B$35,IF(Param!$M$21,-1-POWER(0.3,Param!$M$21)/(IF(Param!$M$21&lt;20,LightShader!I174,OFFSET(LightShader!I174,Param!$M$21-20,0)
)+POWER(0.3,Param!$M$21)),-2),0))</f>
        <v>1.9882563508098472</v>
      </c>
      <c r="J83" s="53">
        <f ca="1">IF(ScreenHeight!$B84&lt;OFFSET(Radar!$AC$3,COLUMN(),0),
    Param!$B$38/ScreenHeight!$B84,
    (Param!$B$37+1/(1-OFFSET(Radar!$AD$3,COLUMN(),0)*ScreenHeight!$C84)/Param!$B$39)/OFFSET(Radar!$AC$3,COLUMN(),0)
)*DistanceShader!J83*LightShader!J83*(IF(OFFSET(Ghosts!$S$41,COLUMN(),0)&lt;ScreenHeight!$E84,
   1,
   (SQRT(OFFSET(Ghosts!$T$41,COLUMN(),0)-OFFSET(Ghosts!$R$41,COLUMN(),0)*ScreenHeight!$D84)-1))+IF(Ghosts!$B$35,IF(Param!$M$21,-1-POWER(0.3,Param!$M$21)/(IF(Param!$M$21&lt;20,LightShader!J174,OFFSET(LightShader!J174,Param!$M$21-20,0)
)+POWER(0.3,Param!$M$21)),-2),0))</f>
        <v>2.0147467150097098</v>
      </c>
      <c r="K83" s="53">
        <f ca="1">IF(ScreenHeight!$B84&lt;OFFSET(Radar!$AC$3,COLUMN(),0),
    Param!$B$38/ScreenHeight!$B84,
    (Param!$B$37+1/(1-OFFSET(Radar!$AD$3,COLUMN(),0)*ScreenHeight!$C84)/Param!$B$39)/OFFSET(Radar!$AC$3,COLUMN(),0)
)*DistanceShader!K83*LightShader!K83*(IF(OFFSET(Ghosts!$S$41,COLUMN(),0)&lt;ScreenHeight!$E84,
   1,
   (SQRT(OFFSET(Ghosts!$T$41,COLUMN(),0)-OFFSET(Ghosts!$R$41,COLUMN(),0)*ScreenHeight!$D84)-1))+IF(Ghosts!$B$35,IF(Param!$M$21,-1-POWER(0.3,Param!$M$21)/(IF(Param!$M$21&lt;20,LightShader!K174,OFFSET(LightShader!K174,Param!$M$21-20,0)
)+POWER(0.3,Param!$M$21)),-2),0))</f>
        <v>2.0417084610620151</v>
      </c>
      <c r="L83" s="53">
        <f ca="1">IF(ScreenHeight!$B84&lt;OFFSET(Radar!$AC$3,COLUMN(),0),
    Param!$B$38/ScreenHeight!$B84,
    (Param!$B$37+1/(1-OFFSET(Radar!$AD$3,COLUMN(),0)*ScreenHeight!$C84)/Param!$B$39)/OFFSET(Radar!$AC$3,COLUMN(),0)
)*DistanceShader!L83*LightShader!L83*(IF(OFFSET(Ghosts!$S$41,COLUMN(),0)&lt;ScreenHeight!$E84,
   1,
   (SQRT(OFFSET(Ghosts!$T$41,COLUMN(),0)-OFFSET(Ghosts!$R$41,COLUMN(),0)*ScreenHeight!$D84)-1))+IF(Ghosts!$B$35,IF(Param!$M$21,-1-POWER(0.3,Param!$M$21)/(IF(Param!$M$21&lt;20,LightShader!L174,OFFSET(LightShader!L174,Param!$M$21-20,0)
)+POWER(0.3,Param!$M$21)),-2),0))</f>
        <v>2.0691513094298548</v>
      </c>
      <c r="M83" s="53">
        <f ca="1">IF(ScreenHeight!$B84&lt;OFFSET(Radar!$AC$3,COLUMN(),0),
    Param!$B$38/ScreenHeight!$B84,
    (Param!$B$37+1/(1-OFFSET(Radar!$AD$3,COLUMN(),0)*ScreenHeight!$C84)/Param!$B$39)/OFFSET(Radar!$AC$3,COLUMN(),0)
)*DistanceShader!M83*LightShader!M83*(IF(OFFSET(Ghosts!$S$41,COLUMN(),0)&lt;ScreenHeight!$E84,
   1,
   (SQRT(OFFSET(Ghosts!$T$41,COLUMN(),0)-OFFSET(Ghosts!$R$41,COLUMN(),0)*ScreenHeight!$D84)-1))+IF(Ghosts!$B$35,IF(Param!$M$21,-1-POWER(0.3,Param!$M$21)/(IF(Param!$M$21&lt;20,LightShader!M174,OFFSET(LightShader!M174,Param!$M$21-20,0)
)+POWER(0.3,Param!$M$21)),-2),0))</f>
        <v>2.0970851590208834</v>
      </c>
      <c r="N83" s="53">
        <f ca="1">IF(ScreenHeight!$B84&lt;OFFSET(Radar!$AC$3,COLUMN(),0),
    Param!$B$38/ScreenHeight!$B84,
    (Param!$B$37+1/(1-OFFSET(Radar!$AD$3,COLUMN(),0)*ScreenHeight!$C84)/Param!$B$39)/OFFSET(Radar!$AC$3,COLUMN(),0)
)*DistanceShader!N83*LightShader!N83*(IF(OFFSET(Ghosts!$S$41,COLUMN(),0)&lt;ScreenHeight!$E84,
   1,
   (SQRT(OFFSET(Ghosts!$T$41,COLUMN(),0)-OFFSET(Ghosts!$R$41,COLUMN(),0)*ScreenHeight!$D84)-1))+IF(Ghosts!$B$35,IF(Param!$M$21,-1-POWER(0.3,Param!$M$21)/(IF(Param!$M$21&lt;20,LightShader!N174,OFFSET(LightShader!N174,Param!$M$21-20,0)
)+POWER(0.3,Param!$M$21)),-2),0))</f>
        <v>2.1255200851283429</v>
      </c>
      <c r="O83" s="53">
        <f ca="1">IF(ScreenHeight!$B84&lt;OFFSET(Radar!$AC$3,COLUMN(),0),
    Param!$B$38/ScreenHeight!$B84,
    (Param!$B$37+1/(1-OFFSET(Radar!$AD$3,COLUMN(),0)*ScreenHeight!$C84)/Param!$B$39)/OFFSET(Radar!$AC$3,COLUMN(),0)
)*DistanceShader!O83*LightShader!O83*(IF(OFFSET(Ghosts!$S$41,COLUMN(),0)&lt;ScreenHeight!$E84,
   1,
   (SQRT(OFFSET(Ghosts!$T$41,COLUMN(),0)-OFFSET(Ghosts!$R$41,COLUMN(),0)*ScreenHeight!$D84)-1))+IF(Ghosts!$B$35,IF(Param!$M$21,-1-POWER(0.3,Param!$M$21)/(IF(Param!$M$21&lt;20,LightShader!O174,OFFSET(LightShader!O174,Param!$M$21-20,0)
)+POWER(0.3,Param!$M$21)),-2),0))</f>
        <v>2.1544663365898589</v>
      </c>
      <c r="P83" s="53">
        <f ca="1">IF(ScreenHeight!$B84&lt;OFFSET(Radar!$AC$3,COLUMN(),0),
    Param!$B$38/ScreenHeight!$B84,
    (Param!$B$37+1/(1-OFFSET(Radar!$AD$3,COLUMN(),0)*ScreenHeight!$C84)/Param!$B$39)/OFFSET(Radar!$AC$3,COLUMN(),0)
)*DistanceShader!P83*LightShader!P83*(IF(OFFSET(Ghosts!$S$41,COLUMN(),0)&lt;ScreenHeight!$E84,
   1,
   (SQRT(OFFSET(Ghosts!$T$41,COLUMN(),0)-OFFSET(Ghosts!$R$41,COLUMN(),0)*ScreenHeight!$D84)-1))+IF(Ghosts!$B$35,IF(Param!$M$21,-1-POWER(0.3,Param!$M$21)/(IF(Param!$M$21&lt;20,LightShader!P174,OFFSET(LightShader!P174,Param!$M$21-20,0)
)+POWER(0.3,Param!$M$21)),-2),0))</f>
        <v>2.1839343320676319</v>
      </c>
      <c r="Q83" s="53">
        <f ca="1">IF(ScreenHeight!$B84&lt;OFFSET(Radar!$AC$3,COLUMN(),0),
    Param!$B$38/ScreenHeight!$B84,
    (Param!$B$37+1/(1-OFFSET(Radar!$AD$3,COLUMN(),0)*ScreenHeight!$C84)/Param!$B$39)/OFFSET(Radar!$AC$3,COLUMN(),0)
)*DistanceShader!Q83*LightShader!Q83*(IF(OFFSET(Ghosts!$S$41,COLUMN(),0)&lt;ScreenHeight!$E84,
   1,
   (SQRT(OFFSET(Ghosts!$T$41,COLUMN(),0)-OFFSET(Ghosts!$R$41,COLUMN(),0)*ScreenHeight!$D84)-1))+IF(Ghosts!$B$35,IF(Param!$M$21,-1-POWER(0.3,Param!$M$21)/(IF(Param!$M$21&lt;20,LightShader!Q174,OFFSET(LightShader!Q174,Param!$M$21-20,0)
)+POWER(0.3,Param!$M$21)),-2),0))</f>
        <v>2.2139346553436074</v>
      </c>
      <c r="R83" s="53">
        <f ca="1">IF(ScreenHeight!$B84&lt;OFFSET(Radar!$AC$3,COLUMN(),0),
    Param!$B$38/ScreenHeight!$B84,
    (Param!$B$37+1/(1-OFFSET(Radar!$AD$3,COLUMN(),0)*ScreenHeight!$C84)/Param!$B$39)/OFFSET(Radar!$AC$3,COLUMN(),0)
)*DistanceShader!R83*LightShader!R83*(IF(OFFSET(Ghosts!$S$41,COLUMN(),0)&lt;ScreenHeight!$E84,
   1,
   (SQRT(OFFSET(Ghosts!$T$41,COLUMN(),0)-OFFSET(Ghosts!$R$41,COLUMN(),0)*ScreenHeight!$D84)-1))+IF(Ghosts!$B$35,IF(Param!$M$21,-1-POWER(0.3,Param!$M$21)/(IF(Param!$M$21&lt;20,LightShader!R174,OFFSET(LightShader!R174,Param!$M$21-20,0)
)+POWER(0.3,Param!$M$21)),-2),0))</f>
        <v>2.2444780495122298</v>
      </c>
      <c r="S83" s="53">
        <f ca="1">IF(ScreenHeight!$B84&lt;OFFSET(Radar!$AC$3,COLUMN(),0),
    Param!$B$38/ScreenHeight!$B84,
    (Param!$B$37+1/(1-OFFSET(Radar!$AD$3,COLUMN(),0)*ScreenHeight!$C84)/Param!$B$39)/OFFSET(Radar!$AC$3,COLUMN(),0)
)*DistanceShader!S83*LightShader!S83*(IF(OFFSET(Ghosts!$S$41,COLUMN(),0)&lt;ScreenHeight!$E84,
   1,
   (SQRT(OFFSET(Ghosts!$T$41,COLUMN(),0)-OFFSET(Ghosts!$R$41,COLUMN(),0)*ScreenHeight!$D84)-1))+IF(Ghosts!$B$35,IF(Param!$M$21,-1-POWER(0.3,Param!$M$21)/(IF(Param!$M$21&lt;20,LightShader!S174,OFFSET(LightShader!S174,Param!$M$21-20,0)
)+POWER(0.3,Param!$M$21)),-2),0))</f>
        <v>2.2755754099413998</v>
      </c>
      <c r="T83" s="53">
        <f ca="1">IF(ScreenHeight!$B84&lt;OFFSET(Radar!$AC$3,COLUMN(),0),
    Param!$B$38/ScreenHeight!$B84,
    (Param!$B$37+1/(1-OFFSET(Radar!$AD$3,COLUMN(),0)*ScreenHeight!$C84)/Param!$B$39)/OFFSET(Radar!$AC$3,COLUMN(),0)
)*DistanceShader!T83*LightShader!T83*(IF(OFFSET(Ghosts!$S$41,COLUMN(),0)&lt;ScreenHeight!$E84,
   1,
   (SQRT(OFFSET(Ghosts!$T$41,COLUMN(),0)-OFFSET(Ghosts!$R$41,COLUMN(),0)*ScreenHeight!$D84)-1))+IF(Ghosts!$B$35,IF(Param!$M$21,-1-POWER(0.3,Param!$M$21)/(IF(Param!$M$21&lt;20,LightShader!T174,OFFSET(LightShader!T174,Param!$M$21-20,0)
)+POWER(0.3,Param!$M$21)),-2),0))</f>
        <v>2.3072377758591318</v>
      </c>
      <c r="U83" s="53">
        <f ca="1">IF(ScreenHeight!$B84&lt;OFFSET(Radar!$AC$3,COLUMN(),0),
    Param!$B$38/ScreenHeight!$B84,
    (Param!$B$37+1/(1-OFFSET(Radar!$AD$3,COLUMN(),0)*ScreenHeight!$C84)/Param!$B$39)/OFFSET(Radar!$AC$3,COLUMN(),0)
)*DistanceShader!U83*LightShader!U83*(IF(OFFSET(Ghosts!$S$41,COLUMN(),0)&lt;ScreenHeight!$E84,
   1,
   (SQRT(OFFSET(Ghosts!$T$41,COLUMN(),0)-OFFSET(Ghosts!$R$41,COLUMN(),0)*ScreenHeight!$D84)-1))+IF(Ghosts!$B$35,IF(Param!$M$21,-1-POWER(0.3,Param!$M$21)/(IF(Param!$M$21&lt;20,LightShader!U174,OFFSET(LightShader!U174,Param!$M$21-20,0)
)+POWER(0.3,Param!$M$21)),-2),0))</f>
        <v>2.3394763204091422</v>
      </c>
      <c r="V83" s="53">
        <f ca="1">IF(ScreenHeight!$B84&lt;OFFSET(Radar!$AC$3,COLUMN(),0),
    Param!$B$38/ScreenHeight!$B84,
    (Param!$B$37+1/(1-OFFSET(Radar!$AD$3,COLUMN(),0)*ScreenHeight!$C84)/Param!$B$39)/OFFSET(Radar!$AC$3,COLUMN(),0)
)*DistanceShader!V83*LightShader!V83*(IF(OFFSET(Ghosts!$S$41,COLUMN(),0)&lt;ScreenHeight!$E84,
   1,
   (SQRT(OFFSET(Ghosts!$T$41,COLUMN(),0)-OFFSET(Ghosts!$R$41,COLUMN(),0)*ScreenHeight!$D84)-1))+IF(Ghosts!$B$35,IF(Param!$M$21,-1-POWER(0.3,Param!$M$21)/(IF(Param!$M$21&lt;20,LightShader!V174,OFFSET(LightShader!V174,Param!$M$21-20,0)
)+POWER(0.3,Param!$M$21)),-2),0))</f>
        <v>2.3723023390029936</v>
      </c>
      <c r="W83" s="53">
        <f ca="1">IF(ScreenHeight!$B84&lt;OFFSET(Radar!$AC$3,COLUMN(),0),
    Param!$B$38/ScreenHeight!$B84,
    (Param!$B$37+1/(1-OFFSET(Radar!$AD$3,COLUMN(),0)*ScreenHeight!$C84)/Param!$B$39)/OFFSET(Radar!$AC$3,COLUMN(),0)
)*DistanceShader!W83*LightShader!W83*(IF(OFFSET(Ghosts!$S$41,COLUMN(),0)&lt;ScreenHeight!$E84,
   1,
   (SQRT(OFFSET(Ghosts!$T$41,COLUMN(),0)-OFFSET(Ghosts!$R$41,COLUMN(),0)*ScreenHeight!$D84)-1))+IF(Ghosts!$B$35,IF(Param!$M$21,-1-POWER(0.3,Param!$M$21)/(IF(Param!$M$21&lt;20,LightShader!W174,OFFSET(LightShader!W174,Param!$M$21-20,0)
)+POWER(0.3,Param!$M$21)),-2),0))</f>
        <v>2.4057272357795232</v>
      </c>
      <c r="X83" s="53">
        <f ca="1">IF(ScreenHeight!$B84&lt;OFFSET(Radar!$AC$3,COLUMN(),0),
    Param!$B$38/ScreenHeight!$B84,
    (Param!$B$37+1/(1-OFFSET(Radar!$AD$3,COLUMN(),0)*ScreenHeight!$C84)/Param!$B$39)/OFFSET(Radar!$AC$3,COLUMN(),0)
)*DistanceShader!X83*LightShader!X83*(IF(OFFSET(Ghosts!$S$41,COLUMN(),0)&lt;ScreenHeight!$E84,
   1,
   (SQRT(OFFSET(Ghosts!$T$41,COLUMN(),0)-OFFSET(Ghosts!$R$41,COLUMN(),0)*ScreenHeight!$D84)-1))+IF(Ghosts!$B$35,IF(Param!$M$21,-1-POWER(0.3,Param!$M$21)/(IF(Param!$M$21&lt;20,LightShader!X174,OFFSET(LightShader!X174,Param!$M$21-20,0)
)+POWER(0.3,Param!$M$21)),-2),0))</f>
        <v>2.4397625079638954</v>
      </c>
      <c r="Y83" s="53">
        <f ca="1">IF(ScreenHeight!$B84&lt;OFFSET(Radar!$AC$3,COLUMN(),0),
    Param!$B$38/ScreenHeight!$B84,
    (Param!$B$37+1/(1-OFFSET(Radar!$AD$3,COLUMN(),0)*ScreenHeight!$C84)/Param!$B$39)/OFFSET(Radar!$AC$3,COLUMN(),0)
)*DistanceShader!Y83*LightShader!Y83*(IF(OFFSET(Ghosts!$S$41,COLUMN(),0)&lt;ScreenHeight!$E84,
   1,
   (SQRT(OFFSET(Ghosts!$T$41,COLUMN(),0)-OFFSET(Ghosts!$R$41,COLUMN(),0)*ScreenHeight!$D84)-1))+IF(Ghosts!$B$35,IF(Param!$M$21,-1-POWER(0.3,Param!$M$21)/(IF(Param!$M$21&lt;20,LightShader!Y174,OFFSET(LightShader!Y174,Param!$M$21-20,0)
)+POWER(0.3,Param!$M$21)),-2),0))</f>
        <v>2.474419727898677</v>
      </c>
      <c r="Z83" s="53">
        <f ca="1">IF(ScreenHeight!$B84&lt;OFFSET(Radar!$AC$3,COLUMN(),0),
    Param!$B$38/ScreenHeight!$B84,
    (Param!$B$37+1/(1-OFFSET(Radar!$AD$3,COLUMN(),0)*ScreenHeight!$C84)/Param!$B$39)/OFFSET(Radar!$AC$3,COLUMN(),0)
)*DistanceShader!Z83*LightShader!Z83*(IF(OFFSET(Ghosts!$S$41,COLUMN(),0)&lt;ScreenHeight!$E84,
   1,
   (SQRT(OFFSET(Ghosts!$T$41,COLUMN(),0)-OFFSET(Ghosts!$R$41,COLUMN(),0)*ScreenHeight!$D84)-1))+IF(Ghosts!$B$35,IF(Param!$M$21,-1-POWER(0.3,Param!$M$21)/(IF(Param!$M$21&lt;20,LightShader!Z174,OFFSET(LightShader!Z174,Param!$M$21-20,0)
)+POWER(0.3,Param!$M$21)),-2),0))</f>
        <v>2.5097105224978309</v>
      </c>
      <c r="AA83" s="53">
        <f ca="1">IF(ScreenHeight!$B84&lt;OFFSET(Radar!$AC$3,COLUMN(),0),
    Param!$B$38/ScreenHeight!$B84,
    (Param!$B$37+1/(1-OFFSET(Radar!$AD$3,COLUMN(),0)*ScreenHeight!$C84)/Param!$B$39)/OFFSET(Radar!$AC$3,COLUMN(),0)
)*DistanceShader!AA83*LightShader!AA83*(IF(OFFSET(Ghosts!$S$41,COLUMN(),0)&lt;ScreenHeight!$E84,
   1,
   (SQRT(OFFSET(Ghosts!$T$41,COLUMN(),0)-OFFSET(Ghosts!$R$41,COLUMN(),0)*ScreenHeight!$D84)-1))+IF(Ghosts!$B$35,IF(Param!$M$21,-1-POWER(0.3,Param!$M$21)/(IF(Param!$M$21&lt;20,LightShader!AA174,OFFSET(LightShader!AA174,Param!$M$21-20,0)
)+POWER(0.3,Param!$M$21)),-2),0))</f>
        <v>2.5456465498512562</v>
      </c>
      <c r="AB83" s="53">
        <f ca="1">IF(ScreenHeight!$B84&lt;OFFSET(Radar!$AC$3,COLUMN(),0),
    Param!$B$38/ScreenHeight!$B84,
    (Param!$B$37+1/(1-OFFSET(Radar!$AD$3,COLUMN(),0)*ScreenHeight!$C84)/Param!$B$39)/OFFSET(Radar!$AC$3,COLUMN(),0)
)*DistanceShader!AB83*LightShader!AB83*(IF(OFFSET(Ghosts!$S$41,COLUMN(),0)&lt;ScreenHeight!$E84,
   1,
   (SQRT(OFFSET(Ghosts!$T$41,COLUMN(),0)-OFFSET(Ghosts!$R$41,COLUMN(),0)*ScreenHeight!$D84)-1))+IF(Ghosts!$B$35,IF(Param!$M$21,-1-POWER(0.3,Param!$M$21)/(IF(Param!$M$21&lt;20,LightShader!AB174,OFFSET(LightShader!AB174,Param!$M$21-20,0)
)+POWER(0.3,Param!$M$21)),-2),0))</f>
        <v>2.5822394726825051</v>
      </c>
      <c r="AC83" s="53">
        <f ca="1">IF(ScreenHeight!$B84&lt;OFFSET(Radar!$AC$3,COLUMN(),0),
    Param!$B$38/ScreenHeight!$B84,
    (Param!$B$37+1/(1-OFFSET(Radar!$AD$3,COLUMN(),0)*ScreenHeight!$C84)/Param!$B$39)/OFFSET(Radar!$AC$3,COLUMN(),0)
)*DistanceShader!AC83*LightShader!AC83*(IF(OFFSET(Ghosts!$S$41,COLUMN(),0)&lt;ScreenHeight!$E84,
   1,
   (SQRT(OFFSET(Ghosts!$T$41,COLUMN(),0)-OFFSET(Ghosts!$R$41,COLUMN(),0)*ScreenHeight!$D84)-1))+IF(Ghosts!$B$35,IF(Param!$M$21,-1-POWER(0.3,Param!$M$21)/(IF(Param!$M$21&lt;20,LightShader!AC174,OFFSET(LightShader!AC174,Param!$M$21-20,0)
)+POWER(0.3,Param!$M$21)),-2),0))</f>
        <v>2.6195009283354782</v>
      </c>
      <c r="AD83" s="53">
        <f ca="1">IF(ScreenHeight!$B84&lt;OFFSET(Radar!$AC$3,COLUMN(),0),
    Param!$B$38/ScreenHeight!$B84,
    (Param!$B$37+1/(1-OFFSET(Radar!$AD$3,COLUMN(),0)*ScreenHeight!$C84)/Param!$B$39)/OFFSET(Radar!$AC$3,COLUMN(),0)
)*DistanceShader!AD83*LightShader!AD83*(IF(OFFSET(Ghosts!$S$41,COLUMN(),0)&lt;ScreenHeight!$E84,
   1,
   (SQRT(OFFSET(Ghosts!$T$41,COLUMN(),0)-OFFSET(Ghosts!$R$41,COLUMN(),0)*ScreenHeight!$D84)-1))+IF(Ghosts!$B$35,IF(Param!$M$21,-1-POWER(0.3,Param!$M$21)/(IF(Param!$M$21&lt;20,LightShader!AD174,OFFSET(LightShader!AD174,Param!$M$21-20,0)
)+POWER(0.3,Param!$M$21)),-2),0))</f>
        <v>2.6574424949371944</v>
      </c>
      <c r="AE83" s="53">
        <f ca="1">IF(ScreenHeight!$B84&lt;OFFSET(Radar!$AC$3,COLUMN(),0),
    Param!$B$38/ScreenHeight!$B84,
    (Param!$B$37+1/(1-OFFSET(Radar!$AD$3,COLUMN(),0)*ScreenHeight!$C84)/Param!$B$39)/OFFSET(Radar!$AC$3,COLUMN(),0)
)*DistanceShader!AE83*LightShader!AE83*(IF(OFFSET(Ghosts!$S$41,COLUMN(),0)&lt;ScreenHeight!$E84,
   1,
   (SQRT(OFFSET(Ghosts!$T$41,COLUMN(),0)-OFFSET(Ghosts!$R$41,COLUMN(),0)*ScreenHeight!$D84)-1))+IF(Ghosts!$B$35,IF(Param!$M$21,-1-POWER(0.3,Param!$M$21)/(IF(Param!$M$21&lt;20,LightShader!AE174,OFFSET(LightShader!AE174,Param!$M$21-20,0)
)+POWER(0.3,Param!$M$21)),-2),0))</f>
        <v>2.6960756533531742</v>
      </c>
      <c r="AF83" s="53">
        <f ca="1">IF(ScreenHeight!$B84&lt;OFFSET(Radar!$AC$3,COLUMN(),0),
    Param!$B$38/ScreenHeight!$B84,
    (Param!$B$37+1/(1-OFFSET(Radar!$AD$3,COLUMN(),0)*ScreenHeight!$C84)/Param!$B$39)/OFFSET(Radar!$AC$3,COLUMN(),0)
)*DistanceShader!AF83*LightShader!AF83*(IF(OFFSET(Ghosts!$S$41,COLUMN(),0)&lt;ScreenHeight!$E84,
   1,
   (SQRT(OFFSET(Ghosts!$T$41,COLUMN(),0)-OFFSET(Ghosts!$R$41,COLUMN(),0)*ScreenHeight!$D84)-1))+IF(Ghosts!$B$35,IF(Param!$M$21,-1-POWER(0.3,Param!$M$21)/(IF(Param!$M$21&lt;20,LightShader!AF174,OFFSET(LightShader!AF174,Param!$M$21-20,0)
)+POWER(0.3,Param!$M$21)),-2),0))</f>
        <v>2.7354117445195079</v>
      </c>
      <c r="AG83" s="53">
        <f ca="1">IF(ScreenHeight!$B84&lt;OFFSET(Radar!$AC$3,COLUMN(),0),
    Param!$B$38/ScreenHeight!$B84,
    (Param!$B$37+1/(1-OFFSET(Radar!$AD$3,COLUMN(),0)*ScreenHeight!$C84)/Param!$B$39)/OFFSET(Radar!$AC$3,COLUMN(),0)
)*DistanceShader!AG83*LightShader!AG83*(IF(OFFSET(Ghosts!$S$41,COLUMN(),0)&lt;ScreenHeight!$E84,
   1,
   (SQRT(OFFSET(Ghosts!$T$41,COLUMN(),0)-OFFSET(Ghosts!$R$41,COLUMN(),0)*ScreenHeight!$D84)-1))+IF(Ghosts!$B$35,IF(Param!$M$21,-1-POWER(0.3,Param!$M$21)/(IF(Param!$M$21&lt;20,LightShader!AG174,OFFSET(LightShader!AG174,Param!$M$21-20,0)
)+POWER(0.3,Param!$M$21)),-2),0))</f>
        <v>2.7754619217015057</v>
      </c>
      <c r="AH83" s="53">
        <f ca="1">IF(ScreenHeight!$B84&lt;OFFSET(Radar!$AC$3,COLUMN(),0),
    Param!$B$38/ScreenHeight!$B84,
    (Param!$B$37+1/(1-OFFSET(Radar!$AD$3,COLUMN(),0)*ScreenHeight!$C84)/Param!$B$39)/OFFSET(Radar!$AC$3,COLUMN(),0)
)*DistanceShader!AH83*LightShader!AH83*(IF(OFFSET(Ghosts!$S$41,COLUMN(),0)&lt;ScreenHeight!$E84,
   1,
   (SQRT(OFFSET(Ghosts!$T$41,COLUMN(),0)-OFFSET(Ghosts!$R$41,COLUMN(),0)*ScreenHeight!$D84)-1))+IF(Ghosts!$B$35,IF(Param!$M$21,-1-POWER(0.3,Param!$M$21)/(IF(Param!$M$21&lt;20,LightShader!AH174,OFFSET(LightShader!AH174,Param!$M$21-20,0)
)+POWER(0.3,Param!$M$21)),-2),0))</f>
        <v>2.8162370971927877</v>
      </c>
      <c r="AI83" s="53">
        <f ca="1">IF(ScreenHeight!$B84&lt;OFFSET(Radar!$AC$3,COLUMN(),0),
    Param!$B$38/ScreenHeight!$B84,
    (Param!$B$37+1/(1-OFFSET(Radar!$AD$3,COLUMN(),0)*ScreenHeight!$C84)/Param!$B$39)/OFFSET(Radar!$AC$3,COLUMN(),0)
)*DistanceShader!AI83*LightShader!AI83*(IF(OFFSET(Ghosts!$S$41,COLUMN(),0)&lt;ScreenHeight!$E84,
   1,
   (SQRT(OFFSET(Ghosts!$T$41,COLUMN(),0)-OFFSET(Ghosts!$R$41,COLUMN(),0)*ScreenHeight!$D84)-1))+IF(Ghosts!$B$35,IF(Param!$M$21,-1-POWER(0.3,Param!$M$21)/(IF(Param!$M$21&lt;20,LightShader!AI174,OFFSET(LightShader!AI174,Param!$M$21-20,0)
)+POWER(0.3,Param!$M$21)),-2),0))</f>
        <v>2.8577478829313119</v>
      </c>
      <c r="AJ83" s="53">
        <f ca="1">IF(ScreenHeight!$B84&lt;OFFSET(Radar!$AC$3,COLUMN(),0),
    Param!$B$38/ScreenHeight!$B84,
    (Param!$B$37+1/(1-OFFSET(Radar!$AD$3,COLUMN(),0)*ScreenHeight!$C84)/Param!$B$39)/OFFSET(Radar!$AC$3,COLUMN(),0)
)*DistanceShader!AJ83*LightShader!AJ83*(IF(OFFSET(Ghosts!$S$41,COLUMN(),0)&lt;ScreenHeight!$E84,
   1,
   (SQRT(OFFSET(Ghosts!$T$41,COLUMN(),0)-OFFSET(Ghosts!$R$41,COLUMN(),0)*ScreenHeight!$D84)-1))+IF(Ghosts!$B$35,IF(Param!$M$21,-1-POWER(0.3,Param!$M$21)/(IF(Param!$M$21&lt;20,LightShader!AJ174,OFFSET(LightShader!AJ174,Param!$M$21-20,0)
)+POWER(0.3,Param!$M$21)),-2),0))</f>
        <v>2.9000045244700097</v>
      </c>
      <c r="AK83" s="53">
        <f ca="1">IF(ScreenHeight!$B84&lt;OFFSET(Radar!$AC$3,COLUMN(),0),
    Param!$B$38/ScreenHeight!$B84,
    (Param!$B$37+1/(1-OFFSET(Radar!$AD$3,COLUMN(),0)*ScreenHeight!$C84)/Param!$B$39)/OFFSET(Radar!$AC$3,COLUMN(),0)
)*DistanceShader!AK83*LightShader!AK83*(IF(OFFSET(Ghosts!$S$41,COLUMN(),0)&lt;ScreenHeight!$E84,
   1,
   (SQRT(OFFSET(Ghosts!$T$41,COLUMN(),0)-OFFSET(Ghosts!$R$41,COLUMN(),0)*ScreenHeight!$D84)-1))+IF(Ghosts!$B$35,IF(Param!$M$21,-1-POWER(0.3,Param!$M$21)/(IF(Param!$M$21&lt;20,LightShader!AK174,OFFSET(LightShader!AK174,Param!$M$21-20,0)
)+POWER(0.3,Param!$M$21)),-2),0))</f>
        <v>2.9430168277000237</v>
      </c>
      <c r="AL83" s="53">
        <f ca="1">IF(ScreenHeight!$B84&lt;OFFSET(Radar!$AC$3,COLUMN(),0),
    Param!$B$38/ScreenHeight!$B84,
    (Param!$B$37+1/(1-OFFSET(Radar!$AD$3,COLUMN(),0)*ScreenHeight!$C84)/Param!$B$39)/OFFSET(Radar!$AC$3,COLUMN(),0)
)*DistanceShader!AL83*LightShader!AL83*(IF(OFFSET(Ghosts!$S$41,COLUMN(),0)&lt;ScreenHeight!$E84,
   1,
   (SQRT(OFFSET(Ghosts!$T$41,COLUMN(),0)-OFFSET(Ghosts!$R$41,COLUMN(),0)*ScreenHeight!$D84)-1))+IF(Ghosts!$B$35,IF(Param!$M$21,-1-POWER(0.3,Param!$M$21)/(IF(Param!$M$21&lt;20,LightShader!AL174,OFFSET(LightShader!AL174,Param!$M$21-20,0)
)+POWER(0.3,Param!$M$21)),-2),0))</f>
        <v>2.9867940776843573</v>
      </c>
      <c r="AM83" s="53">
        <f ca="1">IF(ScreenHeight!$B84&lt;OFFSET(Radar!$AC$3,COLUMN(),0),
    Param!$B$38/ScreenHeight!$B84,
    (Param!$B$37+1/(1-OFFSET(Radar!$AD$3,COLUMN(),0)*ScreenHeight!$C84)/Param!$B$39)/OFFSET(Radar!$AC$3,COLUMN(),0)
)*DistanceShader!AM83*LightShader!AM83*(IF(OFFSET(Ghosts!$S$41,COLUMN(),0)&lt;ScreenHeight!$E84,
   1,
   (SQRT(OFFSET(Ghosts!$T$41,COLUMN(),0)-OFFSET(Ghosts!$R$41,COLUMN(),0)*ScreenHeight!$D84)-1))+IF(Ghosts!$B$35,IF(Param!$M$21,-1-POWER(0.3,Param!$M$21)/(IF(Param!$M$21&lt;20,LightShader!AM174,OFFSET(LightShader!AM174,Param!$M$21-20,0)
)+POWER(0.3,Param!$M$21)),-2),0))</f>
        <v>3.0313449489196547</v>
      </c>
      <c r="AN83" s="53">
        <f ca="1">IF(ScreenHeight!$B84&lt;OFFSET(Radar!$AC$3,COLUMN(),0),
    Param!$B$38/ScreenHeight!$B84,
    (Param!$B$37+1/(1-OFFSET(Radar!$AD$3,COLUMN(),0)*ScreenHeight!$C84)/Param!$B$39)/OFFSET(Radar!$AC$3,COLUMN(),0)
)*DistanceShader!AN83*LightShader!AN83*(IF(OFFSET(Ghosts!$S$41,COLUMN(),0)&lt;ScreenHeight!$E84,
   1,
   (SQRT(OFFSET(Ghosts!$T$41,COLUMN(),0)-OFFSET(Ghosts!$R$41,COLUMN(),0)*ScreenHeight!$D84)-1))+IF(Ghosts!$B$35,IF(Param!$M$21,-1-POWER(0.3,Param!$M$21)/(IF(Param!$M$21&lt;20,LightShader!AN174,OFFSET(LightShader!AN174,Param!$M$21-20,0)
)+POWER(0.3,Param!$M$21)),-2),0))</f>
        <v>3.0766774063045754</v>
      </c>
      <c r="AO83" s="53">
        <f ca="1">IF(ScreenHeight!$B84&lt;OFFSET(Radar!$AC$3,COLUMN(),0),
    Param!$B$38/ScreenHeight!$B84,
    (Param!$B$37+1/(1-OFFSET(Radar!$AD$3,COLUMN(),0)*ScreenHeight!$C84)/Param!$B$39)/OFFSET(Radar!$AC$3,COLUMN(),0)
)*DistanceShader!AO83*LightShader!AO83*(IF(OFFSET(Ghosts!$S$41,COLUMN(),0)&lt;ScreenHeight!$E84,
   1,
   (SQRT(OFFSET(Ghosts!$T$41,COLUMN(),0)-OFFSET(Ghosts!$R$41,COLUMN(),0)*ScreenHeight!$D84)-1))+IF(Ghosts!$B$35,IF(Param!$M$21,-1-POWER(0.3,Param!$M$21)/(IF(Param!$M$21&lt;20,LightShader!AO174,OFFSET(LightShader!AO174,Param!$M$21-20,0)
)+POWER(0.3,Param!$M$21)),-2),0))</f>
        <v>3.1227985960558096</v>
      </c>
      <c r="AP83" s="53">
        <f ca="1">IF(ScreenHeight!$B84&lt;OFFSET(Radar!$AC$3,COLUMN(),0),
    Param!$B$38/ScreenHeight!$B84,
    (Param!$B$37+1/(1-OFFSET(Radar!$AD$3,COLUMN(),0)*ScreenHeight!$C84)/Param!$B$39)/OFFSET(Radar!$AC$3,COLUMN(),0)
)*DistanceShader!AP83*LightShader!AP83*(IF(OFFSET(Ghosts!$S$41,COLUMN(),0)&lt;ScreenHeight!$E84,
   1,
   (SQRT(OFFSET(Ghosts!$T$41,COLUMN(),0)-OFFSET(Ghosts!$R$41,COLUMN(),0)*ScreenHeight!$D84)-1))+IF(Ghosts!$B$35,IF(Param!$M$21,-1-POWER(0.3,Param!$M$21)/(IF(Param!$M$21&lt;20,LightShader!AP174,OFFSET(LightShader!AP174,Param!$M$21-20,0)
)+POWER(0.3,Param!$M$21)),-2),0))</f>
        <v>3.1697147257782969</v>
      </c>
      <c r="AQ83" s="53">
        <f ca="1">IF(ScreenHeight!$B84&lt;OFFSET(Radar!$AC$3,COLUMN(),0),
    Param!$B$38/ScreenHeight!$B84,
    (Param!$B$37+1/(1-OFFSET(Radar!$AD$3,COLUMN(),0)*ScreenHeight!$C84)/Param!$B$39)/OFFSET(Radar!$AC$3,COLUMN(),0)
)*DistanceShader!AQ83*LightShader!AQ83*(IF(OFFSET(Ghosts!$S$41,COLUMN(),0)&lt;ScreenHeight!$E84,
   1,
   (SQRT(OFFSET(Ghosts!$T$41,COLUMN(),0)-OFFSET(Ghosts!$R$41,COLUMN(),0)*ScreenHeight!$D84)-1))+IF(Ghosts!$B$35,IF(Param!$M$21,-1-POWER(0.3,Param!$M$21)/(IF(Param!$M$21&lt;20,LightShader!AQ174,OFFSET(LightShader!AQ174,Param!$M$21-20,0)
)+POWER(0.3,Param!$M$21)),-2),0))</f>
        <v>3.2174309328661601</v>
      </c>
      <c r="AR83" s="53">
        <f ca="1">IF(ScreenHeight!$B84&lt;OFFSET(Radar!$AC$3,COLUMN(),0),
    Param!$B$38/ScreenHeight!$B84,
    (Param!$B$37+1/(1-OFFSET(Radar!$AD$3,COLUMN(),0)*ScreenHeight!$C84)/Param!$B$39)/OFFSET(Radar!$AC$3,COLUMN(),0)
)*DistanceShader!AR83*LightShader!AR83*(IF(OFFSET(Ghosts!$S$41,COLUMN(),0)&lt;ScreenHeight!$E84,
   1,
   (SQRT(OFFSET(Ghosts!$T$41,COLUMN(),0)-OFFSET(Ghosts!$R$41,COLUMN(),0)*ScreenHeight!$D84)-1))+IF(Ghosts!$B$35,IF(Param!$M$21,-1-POWER(0.3,Param!$M$21)/(IF(Param!$M$21&lt;20,LightShader!AR174,OFFSET(LightShader!AR174,Param!$M$21-20,0)
)+POWER(0.3,Param!$M$21)),-2),0))</f>
        <v>3.2659511403869619</v>
      </c>
      <c r="AS83" s="53">
        <f ca="1">IF(ScreenHeight!$B84&lt;OFFSET(Radar!$AC$3,COLUMN(),0),
    Param!$B$38/ScreenHeight!$B84,
    (Param!$B$37+1/(1-OFFSET(Radar!$AD$3,COLUMN(),0)*ScreenHeight!$C84)/Param!$B$39)/OFFSET(Radar!$AC$3,COLUMN(),0)
)*DistanceShader!AS83*LightShader!AS83*(IF(OFFSET(Ghosts!$S$41,COLUMN(),0)&lt;ScreenHeight!$E84,
   1,
   (SQRT(OFFSET(Ghosts!$T$41,COLUMN(),0)-OFFSET(Ghosts!$R$41,COLUMN(),0)*ScreenHeight!$D84)-1))+IF(Ghosts!$B$35,IF(Param!$M$21,-1-POWER(0.3,Param!$M$21)/(IF(Param!$M$21&lt;20,LightShader!AS174,OFFSET(LightShader!AS174,Param!$M$21-20,0)
)+POWER(0.3,Param!$M$21)),-2),0))</f>
        <v>3.3152778995862322</v>
      </c>
      <c r="AT83" s="53">
        <f ca="1">IF(ScreenHeight!$B84&lt;OFFSET(Radar!$AC$3,COLUMN(),0),
    Param!$B$38/ScreenHeight!$B84,
    (Param!$B$37+1/(1-OFFSET(Radar!$AD$3,COLUMN(),0)*ScreenHeight!$C84)/Param!$B$39)/OFFSET(Radar!$AC$3,COLUMN(),0)
)*DistanceShader!AT83*LightShader!AT83*(IF(OFFSET(Ghosts!$S$41,COLUMN(),0)&lt;ScreenHeight!$E84,
   1,
   (SQRT(OFFSET(Ghosts!$T$41,COLUMN(),0)-OFFSET(Ghosts!$R$41,COLUMN(),0)*ScreenHeight!$D84)-1))+IF(Ghosts!$B$35,IF(Param!$M$21,-1-POWER(0.3,Param!$M$21)/(IF(Param!$M$21&lt;20,LightShader!AT174,OFFSET(LightShader!AT174,Param!$M$21-20,0)
)+POWER(0.3,Param!$M$21)),-2),0))</f>
        <v>3.3654122181442849</v>
      </c>
      <c r="AU83" s="53">
        <f ca="1">IF(ScreenHeight!$B84&lt;OFFSET(Radar!$AC$3,COLUMN(),0),
    Param!$B$38/ScreenHeight!$B84,
    (Param!$B$37+1/(1-OFFSET(Radar!$AD$3,COLUMN(),0)*ScreenHeight!$C84)/Param!$B$39)/OFFSET(Radar!$AC$3,COLUMN(),0)
)*DistanceShader!AU83*LightShader!AU83*(IF(OFFSET(Ghosts!$S$41,COLUMN(),0)&lt;ScreenHeight!$E84,
   1,
   (SQRT(OFFSET(Ghosts!$T$41,COLUMN(),0)-OFFSET(Ghosts!$R$41,COLUMN(),0)*ScreenHeight!$D84)-1))+IF(Ghosts!$B$35,IF(Param!$M$21,-1-POWER(0.3,Param!$M$21)/(IF(Param!$M$21&lt;20,LightShader!AU174,OFFSET(LightShader!AU174,Param!$M$21-20,0)
)+POWER(0.3,Param!$M$21)),-2),0))</f>
        <v>3.4163533733260962</v>
      </c>
      <c r="AV83" s="53">
        <f ca="1">IF(ScreenHeight!$B84&lt;OFFSET(Radar!$AC$3,COLUMN(),0),
    Param!$B$38/ScreenHeight!$B84,
    (Param!$B$37+1/(1-OFFSET(Radar!$AD$3,COLUMN(),0)*ScreenHeight!$C84)/Param!$B$39)/OFFSET(Radar!$AC$3,COLUMN(),0)
)*DistanceShader!AV83*LightShader!AV83*(IF(OFFSET(Ghosts!$S$41,COLUMN(),0)&lt;ScreenHeight!$E84,
   1,
   (SQRT(OFFSET(Ghosts!$T$41,COLUMN(),0)-OFFSET(Ghosts!$R$41,COLUMN(),0)*ScreenHeight!$D84)-1))+IF(Ghosts!$B$35,IF(Param!$M$21,-1-POWER(0.3,Param!$M$21)/(IF(Param!$M$21&lt;20,LightShader!AV174,OFFSET(LightShader!AV174,Param!$M$21-20,0)
)+POWER(0.3,Param!$M$21)),-2),0))</f>
        <v>3.4680987091908619</v>
      </c>
      <c r="AW83" s="53">
        <f ca="1">IF(ScreenHeight!$B84&lt;OFFSET(Radar!$AC$3,COLUMN(),0),
    Param!$B$38/ScreenHeight!$B84,
    (Param!$B$37+1/(1-OFFSET(Radar!$AD$3,COLUMN(),0)*ScreenHeight!$C84)/Param!$B$39)/OFFSET(Radar!$AC$3,COLUMN(),0)
)*DistanceShader!AW83*LightShader!AW83*(IF(OFFSET(Ghosts!$S$41,COLUMN(),0)&lt;ScreenHeight!$E84,
   1,
   (SQRT(OFFSET(Ghosts!$T$41,COLUMN(),0)-OFFSET(Ghosts!$R$41,COLUMN(),0)*ScreenHeight!$D84)-1))+IF(Ghosts!$B$35,IF(Param!$M$21,-1-POWER(0.3,Param!$M$21)/(IF(Param!$M$21&lt;20,LightShader!AW174,OFFSET(LightShader!AW174,Param!$M$21-20,0)
)+POWER(0.3,Param!$M$21)),-2),0))</f>
        <v>3.5206434170747638</v>
      </c>
      <c r="AX83" s="53">
        <f ca="1">IF(ScreenHeight!$B84&lt;OFFSET(Radar!$AC$3,COLUMN(),0),
    Param!$B$38/ScreenHeight!$B84,
    (Param!$B$37+1/(1-OFFSET(Radar!$AD$3,COLUMN(),0)*ScreenHeight!$C84)/Param!$B$39)/OFFSET(Radar!$AC$3,COLUMN(),0)
)*DistanceShader!AX83*LightShader!AX83*(IF(OFFSET(Ghosts!$S$41,COLUMN(),0)&lt;ScreenHeight!$E84,
   1,
   (SQRT(OFFSET(Ghosts!$T$41,COLUMN(),0)-OFFSET(Ghosts!$R$41,COLUMN(),0)*ScreenHeight!$D84)-1))+IF(Ghosts!$B$35,IF(Param!$M$21,-1-POWER(0.3,Param!$M$21)/(IF(Param!$M$21&lt;20,LightShader!AX174,OFFSET(LightShader!AX174,Param!$M$21-20,0)
)+POWER(0.3,Param!$M$21)),-2),0))</f>
        <v>3.5739802986330345</v>
      </c>
      <c r="AY83" s="53">
        <f ca="1">IF(ScreenHeight!$B84&lt;OFFSET(Radar!$AC$3,COLUMN(),0),
    Param!$B$38/ScreenHeight!$B84,
    (Param!$B$37+1/(1-OFFSET(Radar!$AD$3,COLUMN(),0)*ScreenHeight!$C84)/Param!$B$39)/OFFSET(Radar!$AC$3,COLUMN(),0)
)*DistanceShader!AY83*LightShader!AY83*(IF(OFFSET(Ghosts!$S$41,COLUMN(),0)&lt;ScreenHeight!$E84,
   1,
   (SQRT(OFFSET(Ghosts!$T$41,COLUMN(),0)-OFFSET(Ghosts!$R$41,COLUMN(),0)*ScreenHeight!$D84)-1))+IF(Ghosts!$B$35,IF(Param!$M$21,-1-POWER(0.3,Param!$M$21)/(IF(Param!$M$21&lt;20,LightShader!AY174,OFFSET(LightShader!AY174,Param!$M$21-20,0)
)+POWER(0.3,Param!$M$21)),-2),0))</f>
        <v>3.6280995108306913</v>
      </c>
      <c r="AZ83" s="53">
        <f ca="1">IF(ScreenHeight!$B84&lt;OFFSET(Radar!$AC$3,COLUMN(),0),
    Param!$B$38/ScreenHeight!$B84,
    (Param!$B$37+1/(1-OFFSET(Radar!$AD$3,COLUMN(),0)*ScreenHeight!$C84)/Param!$B$39)/OFFSET(Radar!$AC$3,COLUMN(),0)
)*DistanceShader!AZ83*LightShader!AZ83*(IF(OFFSET(Ghosts!$S$41,COLUMN(),0)&lt;ScreenHeight!$E84,
   1,
   (SQRT(OFFSET(Ghosts!$T$41,COLUMN(),0)-OFFSET(Ghosts!$R$41,COLUMN(),0)*ScreenHeight!$D84)-1))+IF(Ghosts!$B$35,IF(Param!$M$21,-1-POWER(0.3,Param!$M$21)/(IF(Param!$M$21&lt;20,LightShader!AZ174,OFFSET(LightShader!AZ174,Param!$M$21-20,0)
)+POWER(0.3,Param!$M$21)),-2),0))</f>
        <v>3.6829882924113009</v>
      </c>
      <c r="BA83" s="53">
        <f ca="1">IF(ScreenHeight!$B84&lt;OFFSET(Radar!$AC$3,COLUMN(),0),
    Param!$B$38/ScreenHeight!$B84,
    (Param!$B$37+1/(1-OFFSET(Radar!$AD$3,COLUMN(),0)*ScreenHeight!$C84)/Param!$B$39)/OFFSET(Radar!$AC$3,COLUMN(),0)
)*DistanceShader!BA83*LightShader!BA83*(IF(OFFSET(Ghosts!$S$41,COLUMN(),0)&lt;ScreenHeight!$E84,
   1,
   (SQRT(OFFSET(Ghosts!$T$41,COLUMN(),0)-OFFSET(Ghosts!$R$41,COLUMN(),0)*ScreenHeight!$D84)-1))+IF(Ghosts!$B$35,IF(Param!$M$21,-1-POWER(0.3,Param!$M$21)/(IF(Param!$M$21&lt;20,LightShader!BA174,OFFSET(LightShader!BA174,Param!$M$21-20,0)
)+POWER(0.3,Param!$M$21)),-2),0))</f>
        <v>3.7386306715559421</v>
      </c>
      <c r="BB83" s="53">
        <f ca="1">IF(ScreenHeight!$B84&lt;OFFSET(Radar!$AC$3,COLUMN(),0),
    Param!$B$38/ScreenHeight!$B84,
    (Param!$B$37+1/(1-OFFSET(Radar!$AD$3,COLUMN(),0)*ScreenHeight!$C84)/Param!$B$39)/OFFSET(Radar!$AC$3,COLUMN(),0)
)*DistanceShader!BB83*LightShader!BB83*(IF(OFFSET(Ghosts!$S$41,COLUMN(),0)&lt;ScreenHeight!$E84,
   1,
   (SQRT(OFFSET(Ghosts!$T$41,COLUMN(),0)-OFFSET(Ghosts!$R$41,COLUMN(),0)*ScreenHeight!$D84)-1))+IF(Ghosts!$B$35,IF(Param!$M$21,-1-POWER(0.3,Param!$M$21)/(IF(Param!$M$21&lt;20,LightShader!BB174,OFFSET(LightShader!BB174,Param!$M$21-20,0)
)+POWER(0.3,Param!$M$21)),-2),0))</f>
        <v>3.7950071546775122</v>
      </c>
      <c r="BC83" s="53">
        <f ca="1">IF(ScreenHeight!$B84&lt;OFFSET(Radar!$AC$3,COLUMN(),0),
    Param!$B$38/ScreenHeight!$B84,
    (Param!$B$37+1/(1-OFFSET(Radar!$AD$3,COLUMN(),0)*ScreenHeight!$C84)/Param!$B$39)/OFFSET(Radar!$AC$3,COLUMN(),0)
)*DistanceShader!BC83*LightShader!BC83*(IF(OFFSET(Ghosts!$S$41,COLUMN(),0)&lt;ScreenHeight!$E84,
   1,
   (SQRT(OFFSET(Ghosts!$T$41,COLUMN(),0)-OFFSET(Ghosts!$R$41,COLUMN(),0)*ScreenHeight!$D84)-1))+IF(Ghosts!$B$35,IF(Param!$M$21,-1-POWER(0.3,Param!$M$21)/(IF(Param!$M$21&lt;20,LightShader!BC174,OFFSET(LightShader!BC174,Param!$M$21-20,0)
)+POWER(0.3,Param!$M$21)),-2),0))</f>
        <v>3.8520943965858376</v>
      </c>
      <c r="BD83" s="53">
        <f ca="1">IF(ScreenHeight!$B84&lt;OFFSET(Radar!$AC$3,COLUMN(),0),
    Param!$B$38/ScreenHeight!$B84,
    (Param!$B$37+1/(1-OFFSET(Radar!$AD$3,COLUMN(),0)*ScreenHeight!$C84)/Param!$B$39)/OFFSET(Radar!$AC$3,COLUMN(),0)
)*DistanceShader!BD83*LightShader!BD83*(IF(OFFSET(Ghosts!$S$41,COLUMN(),0)&lt;ScreenHeight!$E84,
   1,
   (SQRT(OFFSET(Ghosts!$T$41,COLUMN(),0)-OFFSET(Ghosts!$R$41,COLUMN(),0)*ScreenHeight!$D84)-1))+IF(Ghosts!$B$35,IF(Param!$M$21,-1-POWER(0.3,Param!$M$21)/(IF(Param!$M$21&lt;20,LightShader!BD174,OFFSET(LightShader!BD174,Param!$M$21-20,0)
)+POWER(0.3,Param!$M$21)),-2),0))</f>
        <v>3.9098648526148723</v>
      </c>
      <c r="BE83" s="53">
        <f ca="1">IF(ScreenHeight!$B84&lt;OFFSET(Radar!$AC$3,COLUMN(),0),
    Param!$B$38/ScreenHeight!$B84,
    (Param!$B$37+1/(1-OFFSET(Radar!$AD$3,COLUMN(),0)*ScreenHeight!$C84)/Param!$B$39)/OFFSET(Radar!$AC$3,COLUMN(),0)
)*DistanceShader!BE83*LightShader!BE83*(IF(OFFSET(Ghosts!$S$41,COLUMN(),0)&lt;ScreenHeight!$E84,
   1,
   (SQRT(OFFSET(Ghosts!$T$41,COLUMN(),0)-OFFSET(Ghosts!$R$41,COLUMN(),0)*ScreenHeight!$D84)-1))+IF(Ghosts!$B$35,IF(Param!$M$21,-1-POWER(0.3,Param!$M$21)/(IF(Param!$M$21&lt;20,LightShader!BE174,OFFSET(LightShader!BE174,Param!$M$21-20,0)
)+POWER(0.3,Param!$M$21)),-2),0))</f>
        <v>3.968286413732359</v>
      </c>
      <c r="BF83" s="53">
        <f ca="1">IF(ScreenHeight!$B84&lt;OFFSET(Radar!$AC$3,COLUMN(),0),
    Param!$B$38/ScreenHeight!$B84,
    (Param!$B$37+1/(1-OFFSET(Radar!$AD$3,COLUMN(),0)*ScreenHeight!$C84)/Param!$B$39)/OFFSET(Radar!$AC$3,COLUMN(),0)
)*DistanceShader!BF83*LightShader!BF83*(IF(OFFSET(Ghosts!$S$41,COLUMN(),0)&lt;ScreenHeight!$E84,
   1,
   (SQRT(OFFSET(Ghosts!$T$41,COLUMN(),0)-OFFSET(Ghosts!$R$41,COLUMN(),0)*ScreenHeight!$D84)-1))+IF(Ghosts!$B$35,IF(Param!$M$21,-1-POWER(0.3,Param!$M$21)/(IF(Param!$M$21&lt;20,LightShader!BF174,OFFSET(LightShader!BF174,Param!$M$21-20,0)
)+POWER(0.3,Param!$M$21)),-2),0))</f>
        <v>4.027322026162909</v>
      </c>
      <c r="BG83" s="53">
        <f ca="1">IF(ScreenHeight!$B84&lt;OFFSET(Radar!$AC$3,COLUMN(),0),
    Param!$B$38/ScreenHeight!$B84,
    (Param!$B$37+1/(1-OFFSET(Radar!$AD$3,COLUMN(),0)*ScreenHeight!$C84)/Param!$B$39)/OFFSET(Radar!$AC$3,COLUMN(),0)
)*DistanceShader!BG83*LightShader!BG83*(IF(OFFSET(Ghosts!$S$41,COLUMN(),0)&lt;ScreenHeight!$E84,
   1,
   (SQRT(OFFSET(Ghosts!$T$41,COLUMN(),0)-OFFSET(Ghosts!$R$41,COLUMN(),0)*ScreenHeight!$D84)-1))+IF(Ghosts!$B$35,IF(Param!$M$21,-1-POWER(0.3,Param!$M$21)/(IF(Param!$M$21&lt;20,LightShader!BG174,OFFSET(LightShader!BG174,Param!$M$21-20,0)
)+POWER(0.3,Param!$M$21)),-2),0))</f>
        <v>4.0869292976546641</v>
      </c>
      <c r="BH83" s="53">
        <f ca="1">IF(ScreenHeight!$B84&lt;OFFSET(Radar!$AC$3,COLUMN(),0),
    Param!$B$38/ScreenHeight!$B84,
    (Param!$B$37+1/(1-OFFSET(Radar!$AD$3,COLUMN(),0)*ScreenHeight!$C84)/Param!$B$39)/OFFSET(Radar!$AC$3,COLUMN(),0)
)*DistanceShader!BH83*LightShader!BH83*(IF(OFFSET(Ghosts!$S$41,COLUMN(),0)&lt;ScreenHeight!$E84,
   1,
   (SQRT(OFFSET(Ghosts!$T$41,COLUMN(),0)-OFFSET(Ghosts!$R$41,COLUMN(),0)*ScreenHeight!$D84)-1))+IF(Ghosts!$B$35,IF(Param!$M$21,-1-POWER(0.3,Param!$M$21)/(IF(Param!$M$21&lt;20,LightShader!BH174,OFFSET(LightShader!BH174,Param!$M$21-20,0)
)+POWER(0.3,Param!$M$21)),-2),0))</f>
        <v>4.1470600932142574</v>
      </c>
      <c r="BI83" s="53">
        <f ca="1">IF(ScreenHeight!$B84&lt;OFFSET(Radar!$AC$3,COLUMN(),0),
    Param!$B$38/ScreenHeight!$B84,
    (Param!$B$37+1/(1-OFFSET(Radar!$AD$3,COLUMN(),0)*ScreenHeight!$C84)/Param!$B$39)/OFFSET(Radar!$AC$3,COLUMN(),0)
)*DistanceShader!BI83*LightShader!BI83*(IF(OFFSET(Ghosts!$S$41,COLUMN(),0)&lt;ScreenHeight!$E84,
   1,
   (SQRT(OFFSET(Ghosts!$T$41,COLUMN(),0)-OFFSET(Ghosts!$R$41,COLUMN(),0)*ScreenHeight!$D84)-1))+IF(Ghosts!$B$35,IF(Param!$M$21,-1-POWER(0.3,Param!$M$21)/(IF(Param!$M$21&lt;20,LightShader!BI174,OFFSET(LightShader!BI174,Param!$M$21-20,0)
)+POWER(0.3,Param!$M$21)),-2),0))</f>
        <v>4.2076601239291804</v>
      </c>
      <c r="BJ83" s="53">
        <f ca="1">IF(ScreenHeight!$B84&lt;OFFSET(Radar!$AC$3,COLUMN(),0),
    Param!$B$38/ScreenHeight!$B84,
    (Param!$B$37+1/(1-OFFSET(Radar!$AD$3,COLUMN(),0)*ScreenHeight!$C84)/Param!$B$39)/OFFSET(Radar!$AC$3,COLUMN(),0)
)*DistanceShader!BJ83*LightShader!BJ83*(IF(OFFSET(Ghosts!$S$41,COLUMN(),0)&lt;ScreenHeight!$E84,
   1,
   (SQRT(OFFSET(Ghosts!$T$41,COLUMN(),0)-OFFSET(Ghosts!$R$41,COLUMN(),0)*ScreenHeight!$D84)-1))+IF(Ghosts!$B$35,IF(Param!$M$21,-1-POWER(0.3,Param!$M$21)/(IF(Param!$M$21&lt;20,LightShader!BJ174,OFFSET(LightShader!BJ174,Param!$M$21-20,0)
)+POWER(0.3,Param!$M$21)),-2),0))</f>
        <v>4.2686685333935017</v>
      </c>
      <c r="BK83" s="53">
        <f ca="1">IF(ScreenHeight!$B84&lt;OFFSET(Radar!$AC$3,COLUMN(),0),
    Param!$B$38/ScreenHeight!$B84,
    (Param!$B$37+1/(1-OFFSET(Radar!$AD$3,COLUMN(),0)*ScreenHeight!$C84)/Param!$B$39)/OFFSET(Radar!$AC$3,COLUMN(),0)
)*DistanceShader!BK83*LightShader!BK83*(IF(OFFSET(Ghosts!$S$41,COLUMN(),0)&lt;ScreenHeight!$E84,
   1,
   (SQRT(OFFSET(Ghosts!$T$41,COLUMN(),0)-OFFSET(Ghosts!$R$41,COLUMN(),0)*ScreenHeight!$D84)-1))+IF(Ghosts!$B$35,IF(Param!$M$21,-1-POWER(0.3,Param!$M$21)/(IF(Param!$M$21&lt;20,LightShader!BK174,OFFSET(LightShader!BK174,Param!$M$21-20,0)
)+POWER(0.3,Param!$M$21)),-2),0))</f>
        <v>4.330017487251002</v>
      </c>
      <c r="BL83" s="53">
        <f ca="1">IF(ScreenHeight!$B84&lt;OFFSET(Radar!$AC$3,COLUMN(),0),
    Param!$B$38/ScreenHeight!$B84,
    (Param!$B$37+1/(1-OFFSET(Radar!$AD$3,COLUMN(),0)*ScreenHeight!$C84)/Param!$B$39)/OFFSET(Radar!$AC$3,COLUMN(),0)
)*DistanceShader!BL83*LightShader!BL83*(IF(OFFSET(Ghosts!$S$41,COLUMN(),0)&lt;ScreenHeight!$E84,
   1,
   (SQRT(OFFSET(Ghosts!$T$41,COLUMN(),0)-OFFSET(Ghosts!$R$41,COLUMN(),0)*ScreenHeight!$D84)-1))+IF(Ghosts!$B$35,IF(Param!$M$21,-1-POWER(0.3,Param!$M$21)/(IF(Param!$M$21&lt;20,LightShader!BL174,OFFSET(LightShader!BL174,Param!$M$21-20,0)
)+POWER(0.3,Param!$M$21)),-2),0))</f>
        <v>4.3916317724636924</v>
      </c>
      <c r="BM83" s="53">
        <f ca="1">IF(ScreenHeight!$B84&lt;OFFSET(Radar!$AC$3,COLUMN(),0),
    Param!$B$38/ScreenHeight!$B84,
    (Param!$B$37+1/(1-OFFSET(Radar!$AD$3,COLUMN(),0)*ScreenHeight!$C84)/Param!$B$39)/OFFSET(Radar!$AC$3,COLUMN(),0)
)*DistanceShader!BM83*LightShader!BM83*(IF(OFFSET(Ghosts!$S$41,COLUMN(),0)&lt;ScreenHeight!$E84,
   1,
   (SQRT(OFFSET(Ghosts!$T$41,COLUMN(),0)-OFFSET(Ghosts!$R$41,COLUMN(),0)*ScreenHeight!$D84)-1))+IF(Ghosts!$B$35,IF(Param!$M$21,-1-POWER(0.3,Param!$M$21)/(IF(Param!$M$21&lt;20,LightShader!BM174,OFFSET(LightShader!BM174,Param!$M$21-20,0)
)+POWER(0.3,Param!$M$21)),-2),0))</f>
        <v>4.4534284140922962</v>
      </c>
      <c r="BN83" s="53">
        <f ca="1">IF(ScreenHeight!$B84&lt;OFFSET(Radar!$AC$3,COLUMN(),0),
    Param!$B$38/ScreenHeight!$B84,
    (Param!$B$37+1/(1-OFFSET(Radar!$AD$3,COLUMN(),0)*ScreenHeight!$C84)/Param!$B$39)/OFFSET(Radar!$AC$3,COLUMN(),0)
)*DistanceShader!BN83*LightShader!BN83*(IF(OFFSET(Ghosts!$S$41,COLUMN(),0)&lt;ScreenHeight!$E84,
   1,
   (SQRT(OFFSET(Ghosts!$T$41,COLUMN(),0)-OFFSET(Ghosts!$R$41,COLUMN(),0)*ScreenHeight!$D84)-1))+IF(Ghosts!$B$35,IF(Param!$M$21,-1-POWER(0.3,Param!$M$21)/(IF(Param!$M$21&lt;20,LightShader!BN174,OFFSET(LightShader!BN174,Param!$M$21-20,0)
)+POWER(0.3,Param!$M$21)),-2),0))</f>
        <v>4.5153163186202754</v>
      </c>
      <c r="BO83" s="53">
        <f ca="1">IF(ScreenHeight!$B84&lt;OFFSET(Radar!$AC$3,COLUMN(),0),
    Param!$B$38/ScreenHeight!$B84,
    (Param!$B$37+1/(1-OFFSET(Radar!$AD$3,COLUMN(),0)*ScreenHeight!$C84)/Param!$B$39)/OFFSET(Radar!$AC$3,COLUMN(),0)
)*DistanceShader!BO83*LightShader!BO83*(IF(OFFSET(Ghosts!$S$41,COLUMN(),0)&lt;ScreenHeight!$E84,
   1,
   (SQRT(OFFSET(Ghosts!$T$41,COLUMN(),0)-OFFSET(Ghosts!$R$41,COLUMN(),0)*ScreenHeight!$D84)-1))+IF(Ghosts!$B$35,IF(Param!$M$21,-1-POWER(0.3,Param!$M$21)/(IF(Param!$M$21&lt;20,LightShader!BO174,OFFSET(LightShader!BO174,Param!$M$21-20,0)
)+POWER(0.3,Param!$M$21)),-2),0))</f>
        <v>4.5771959541377134</v>
      </c>
      <c r="BP83" s="53">
        <f ca="1">IF(ScreenHeight!$B84&lt;OFFSET(Radar!$AC$3,COLUMN(),0),
    Param!$B$38/ScreenHeight!$B84,
    (Param!$B$37+1/(1-OFFSET(Radar!$AD$3,COLUMN(),0)*ScreenHeight!$C84)/Param!$B$39)/OFFSET(Radar!$AC$3,COLUMN(),0)
)*DistanceShader!BP83*LightShader!BP83*(IF(OFFSET(Ghosts!$S$41,COLUMN(),0)&lt;ScreenHeight!$E84,
   1,
   (SQRT(OFFSET(Ghosts!$T$41,COLUMN(),0)-OFFSET(Ghosts!$R$41,COLUMN(),0)*ScreenHeight!$D84)-1))+IF(Ghosts!$B$35,IF(Param!$M$21,-1-POWER(0.3,Param!$M$21)/(IF(Param!$M$21&lt;20,LightShader!BP174,OFFSET(LightShader!BP174,Param!$M$21-20,0)
)+POWER(0.3,Param!$M$21)),-2),0))</f>
        <v>4.6389590789894681</v>
      </c>
      <c r="BQ83" s="53">
        <f ca="1">IF(ScreenHeight!$B84&lt;OFFSET(Radar!$AC$3,COLUMN(),0),
    Param!$B$38/ScreenHeight!$B84,
    (Param!$B$37+1/(1-OFFSET(Radar!$AD$3,COLUMN(),0)*ScreenHeight!$C84)/Param!$B$39)/OFFSET(Radar!$AC$3,COLUMN(),0)
)*DistanceShader!BQ83*LightShader!BQ83*(IF(OFFSET(Ghosts!$S$41,COLUMN(),0)&lt;ScreenHeight!$E84,
   1,
   (SQRT(OFFSET(Ghosts!$T$41,COLUMN(),0)-OFFSET(Ghosts!$R$41,COLUMN(),0)*ScreenHeight!$D84)-1))+IF(Ghosts!$B$35,IF(Param!$M$21,-1-POWER(0.3,Param!$M$21)/(IF(Param!$M$21&lt;20,LightShader!BQ174,OFFSET(LightShader!BQ174,Param!$M$21-20,0)
)+POWER(0.3,Param!$M$21)),-2),0))</f>
        <v>4.700488531735993</v>
      </c>
      <c r="BR83" s="53">
        <f ca="1">IF(ScreenHeight!$B84&lt;OFFSET(Radar!$AC$3,COLUMN(),0),
    Param!$B$38/ScreenHeight!$B84,
    (Param!$B$37+1/(1-OFFSET(Radar!$AD$3,COLUMN(),0)*ScreenHeight!$C84)/Param!$B$39)/OFFSET(Radar!$AC$3,COLUMN(),0)
)*DistanceShader!BR83*LightShader!BR83*(IF(OFFSET(Ghosts!$S$41,COLUMN(),0)&lt;ScreenHeight!$E84,
   1,
   (SQRT(OFFSET(Ghosts!$T$41,COLUMN(),0)-OFFSET(Ghosts!$R$41,COLUMN(),0)*ScreenHeight!$D84)-1))+IF(Ghosts!$B$35,IF(Param!$M$21,-1-POWER(0.3,Param!$M$21)/(IF(Param!$M$21&lt;20,LightShader!BR174,OFFSET(LightShader!BR174,Param!$M$21-20,0)
)+POWER(0.3,Param!$M$21)),-2),0))</f>
        <v>4.7616580964159034</v>
      </c>
      <c r="BS83" s="53">
        <f ca="1">IF(ScreenHeight!$B84&lt;OFFSET(Radar!$AC$3,COLUMN(),0),
    Param!$B$38/ScreenHeight!$B84,
    (Param!$B$37+1/(1-OFFSET(Radar!$AD$3,COLUMN(),0)*ScreenHeight!$C84)/Param!$B$39)/OFFSET(Radar!$AC$3,COLUMN(),0)
)*DistanceShader!BS83*LightShader!BS83*(IF(OFFSET(Ghosts!$S$41,COLUMN(),0)&lt;ScreenHeight!$E84,
   1,
   (SQRT(OFFSET(Ghosts!$T$41,COLUMN(),0)-OFFSET(Ghosts!$R$41,COLUMN(),0)*ScreenHeight!$D84)-1))+IF(Ghosts!$B$35,IF(Param!$M$21,-1-POWER(0.3,Param!$M$21)/(IF(Param!$M$21&lt;20,LightShader!BS174,OFFSET(LightShader!BS174,Param!$M$21-20,0)
)+POWER(0.3,Param!$M$21)),-2),0))</f>
        <v>4.8223324580653548</v>
      </c>
      <c r="BT83" s="53">
        <f ca="1">IF(ScreenHeight!$B84&lt;OFFSET(Radar!$AC$3,COLUMN(),0),
    Param!$B$38/ScreenHeight!$B84,
    (Param!$B$37+1/(1-OFFSET(Radar!$AD$3,COLUMN(),0)*ScreenHeight!$C84)/Param!$B$39)/OFFSET(Radar!$AC$3,COLUMN(),0)
)*DistanceShader!BT83*LightShader!BT83*(IF(OFFSET(Ghosts!$S$41,COLUMN(),0)&lt;ScreenHeight!$E84,
   1,
   (SQRT(OFFSET(Ghosts!$T$41,COLUMN(),0)-OFFSET(Ghosts!$R$41,COLUMN(),0)*ScreenHeight!$D84)-1))+IF(Ghosts!$B$35,IF(Param!$M$21,-1-POWER(0.3,Param!$M$21)/(IF(Param!$M$21&lt;20,LightShader!BT174,OFFSET(LightShader!BT174,Param!$M$21-20,0)
)+POWER(0.3,Param!$M$21)),-2),0))</f>
        <v>4.8823672641572387</v>
      </c>
      <c r="BU83" s="53">
        <f ca="1">IF(ScreenHeight!$B84&lt;OFFSET(Radar!$AC$3,COLUMN(),0),
    Param!$B$38/ScreenHeight!$B84,
    (Param!$B$37+1/(1-OFFSET(Radar!$AD$3,COLUMN(),0)*ScreenHeight!$C84)/Param!$B$39)/OFFSET(Radar!$AC$3,COLUMN(),0)
)*DistanceShader!BU83*LightShader!BU83*(IF(OFFSET(Ghosts!$S$41,COLUMN(),0)&lt;ScreenHeight!$E84,
   1,
   (SQRT(OFFSET(Ghosts!$T$41,COLUMN(),0)-OFFSET(Ghosts!$R$41,COLUMN(),0)*ScreenHeight!$D84)-1))+IF(Ghosts!$B$35,IF(Param!$M$21,-1-POWER(0.3,Param!$M$21)/(IF(Param!$M$21&lt;20,LightShader!BU174,OFFSET(LightShader!BU174,Param!$M$21-20,0)
)+POWER(0.3,Param!$M$21)),-2),0))</f>
        <v>4.9416093079795917</v>
      </c>
      <c r="BV83" s="53">
        <f ca="1">IF(ScreenHeight!$B84&lt;OFFSET(Radar!$AC$3,COLUMN(),0),
    Param!$B$38/ScreenHeight!$B84,
    (Param!$B$37+1/(1-OFFSET(Radar!$AD$3,COLUMN(),0)*ScreenHeight!$C84)/Param!$B$39)/OFFSET(Radar!$AC$3,COLUMN(),0)
)*DistanceShader!BV83*LightShader!BV83*(IF(OFFSET(Ghosts!$S$41,COLUMN(),0)&lt;ScreenHeight!$E84,
   1,
   (SQRT(OFFSET(Ghosts!$T$41,COLUMN(),0)-OFFSET(Ghosts!$R$41,COLUMN(),0)*ScreenHeight!$D84)-1))+IF(Ghosts!$B$35,IF(Param!$M$21,-1-POWER(0.3,Param!$M$21)/(IF(Param!$M$21&lt;20,LightShader!BV174,OFFSET(LightShader!BV174,Param!$M$21-20,0)
)+POWER(0.3,Param!$M$21)),-2),0))</f>
        <v>4.9998968498759844</v>
      </c>
      <c r="BW83" s="53">
        <f ca="1">IF(ScreenHeight!$B84&lt;OFFSET(Radar!$AC$3,COLUMN(),0),
    Param!$B$38/ScreenHeight!$B84,
    (Param!$B$37+1/(1-OFFSET(Radar!$AD$3,COLUMN(),0)*ScreenHeight!$C84)/Param!$B$39)/OFFSET(Radar!$AC$3,COLUMN(),0)
)*DistanceShader!BW83*LightShader!BW83*(IF(OFFSET(Ghosts!$S$41,COLUMN(),0)&lt;ScreenHeight!$E84,
   1,
   (SQRT(OFFSET(Ghosts!$T$41,COLUMN(),0)-OFFSET(Ghosts!$R$41,COLUMN(),0)*ScreenHeight!$D84)-1))+IF(Ghosts!$B$35,IF(Param!$M$21,-1-POWER(0.3,Param!$M$21)/(IF(Param!$M$21&lt;20,LightShader!BW174,OFFSET(LightShader!BW174,Param!$M$21-20,0)
)+POWER(0.3,Param!$M$21)),-2),0))</f>
        <v>5.0570600916157593</v>
      </c>
      <c r="BX83" s="53">
        <f ca="1">IF(ScreenHeight!$B84&lt;OFFSET(Radar!$AC$3,COLUMN(),0),
    Param!$B$38/ScreenHeight!$B84,
    (Param!$B$37+1/(1-OFFSET(Radar!$AD$3,COLUMN(),0)*ScreenHeight!$C84)/Param!$B$39)/OFFSET(Radar!$AC$3,COLUMN(),0)
)*DistanceShader!BX83*LightShader!BX83*(IF(OFFSET(Ghosts!$S$41,COLUMN(),0)&lt;ScreenHeight!$E84,
   1,
   (SQRT(OFFSET(Ghosts!$T$41,COLUMN(),0)-OFFSET(Ghosts!$R$41,COLUMN(),0)*ScreenHeight!$D84)-1))+IF(Ghosts!$B$35,IF(Param!$M$21,-1-POWER(0.3,Param!$M$21)/(IF(Param!$M$21&lt;20,LightShader!BX174,OFFSET(LightShader!BX174,Param!$M$21-20,0)
)+POWER(0.3,Param!$M$21)),-2),0))</f>
        <v>5.112921817846205</v>
      </c>
      <c r="BY83" s="53">
        <f ca="1">IF(ScreenHeight!$B84&lt;OFFSET(Radar!$AC$3,COLUMN(),0),
    Param!$B$38/ScreenHeight!$B84,
    (Param!$B$37+1/(1-OFFSET(Radar!$AD$3,COLUMN(),0)*ScreenHeight!$C84)/Param!$B$39)/OFFSET(Radar!$AC$3,COLUMN(),0)
)*DistanceShader!BY83*LightShader!BY83*(IF(OFFSET(Ghosts!$S$41,COLUMN(),0)&lt;ScreenHeight!$E84,
   1,
   (SQRT(OFFSET(Ghosts!$T$41,COLUMN(),0)-OFFSET(Ghosts!$R$41,COLUMN(),0)*ScreenHeight!$D84)-1))+IF(Ghosts!$B$35,IF(Param!$M$21,-1-POWER(0.3,Param!$M$21)/(IF(Param!$M$21&lt;20,LightShader!BY174,OFFSET(LightShader!BY174,Param!$M$21-20,0)
)+POWER(0.3,Param!$M$21)),-2),0))</f>
        <v>5.1672982165080965</v>
      </c>
      <c r="BZ83" s="53">
        <f ca="1">IF(ScreenHeight!$B84&lt;OFFSET(Radar!$AC$3,COLUMN(),0),
    Param!$B$38/ScreenHeight!$B84,
    (Param!$B$37+1/(1-OFFSET(Radar!$AD$3,COLUMN(),0)*ScreenHeight!$C84)/Param!$B$39)/OFFSET(Radar!$AC$3,COLUMN(),0)
)*DistanceShader!BZ83*LightShader!BZ83*(IF(OFFSET(Ghosts!$S$41,COLUMN(),0)&lt;ScreenHeight!$E84,
   1,
   (SQRT(OFFSET(Ghosts!$T$41,COLUMN(),0)-OFFSET(Ghosts!$R$41,COLUMN(),0)*ScreenHeight!$D84)-1))+IF(Ghosts!$B$35,IF(Param!$M$21,-1-POWER(0.3,Param!$M$21)/(IF(Param!$M$21&lt;20,LightShader!BZ174,OFFSET(LightShader!BZ174,Param!$M$21-20,0)
)+POWER(0.3,Param!$M$21)),-2),0))</f>
        <v>5.219999887196221</v>
      </c>
      <c r="CA83" s="53">
        <f ca="1">IF(ScreenHeight!$B84&lt;OFFSET(Radar!$AC$3,COLUMN(),0),
    Param!$B$38/ScreenHeight!$B84,
    (Param!$B$37+1/(1-OFFSET(Radar!$AD$3,COLUMN(),0)*ScreenHeight!$C84)/Param!$B$39)/OFFSET(Radar!$AC$3,COLUMN(),0)
)*DistanceShader!CA83*LightShader!CA83*(IF(OFFSET(Ghosts!$S$41,COLUMN(),0)&lt;ScreenHeight!$E84,
   1,
   (SQRT(OFFSET(Ghosts!$T$41,COLUMN(),0)-OFFSET(Ghosts!$R$41,COLUMN(),0)*ScreenHeight!$D84)-1))+IF(Ghosts!$B$35,IF(Param!$M$21,-1-POWER(0.3,Param!$M$21)/(IF(Param!$M$21&lt;20,LightShader!CA174,OFFSET(LightShader!CA174,Param!$M$21-20,0)
)+POWER(0.3,Param!$M$21)),-2),0))</f>
        <v>5.2708330426709891</v>
      </c>
      <c r="CB83" s="53">
        <f ca="1">IF(ScreenHeight!$B84&lt;OFFSET(Radar!$AC$3,COLUMN(),0),
    Param!$B$38/ScreenHeight!$B84,
    (Param!$B$37+1/(1-OFFSET(Radar!$AD$3,COLUMN(),0)*ScreenHeight!$C84)/Param!$B$39)/OFFSET(Radar!$AC$3,COLUMN(),0)
)*DistanceShader!CB83*LightShader!CB83*(IF(OFFSET(Ghosts!$S$41,COLUMN(),0)&lt;ScreenHeight!$E84,
   1,
   (SQRT(OFFSET(Ghosts!$T$41,COLUMN(),0)-OFFSET(Ghosts!$R$41,COLUMN(),0)*ScreenHeight!$D84)-1))+IF(Ghosts!$B$35,IF(Param!$M$21,-1-POWER(0.3,Param!$M$21)/(IF(Param!$M$21&lt;20,LightShader!CB174,OFFSET(LightShader!CB174,Param!$M$21-20,0)
)+POWER(0.3,Param!$M$21)),-2),0))</f>
        <v>5.3196009040702279</v>
      </c>
      <c r="CC83" s="53">
        <f ca="1">IF(ScreenHeight!$B84&lt;OFFSET(Radar!$AC$3,COLUMN(),0),
    Param!$B$38/ScreenHeight!$B84,
    (Param!$B$37+1/(1-OFFSET(Radar!$AD$3,COLUMN(),0)*ScreenHeight!$C84)/Param!$B$39)/OFFSET(Radar!$AC$3,COLUMN(),0)
)*DistanceShader!CC83*LightShader!CC83*(IF(OFFSET(Ghosts!$S$41,COLUMN(),0)&lt;ScreenHeight!$E84,
   1,
   (SQRT(OFFSET(Ghosts!$T$41,COLUMN(),0)-OFFSET(Ghosts!$R$41,COLUMN(),0)*ScreenHeight!$D84)-1))+IF(Ghosts!$B$35,IF(Param!$M$21,-1-POWER(0.3,Param!$M$21)/(IF(Param!$M$21&lt;20,LightShader!CC174,OFFSET(LightShader!CC174,Param!$M$21-20,0)
)+POWER(0.3,Param!$M$21)),-2),0))</f>
        <v>5.3661052848756512</v>
      </c>
      <c r="CD83" s="53">
        <f ca="1">IF(ScreenHeight!$B84&lt;OFFSET(Radar!$AC$3,COLUMN(),0),
    Param!$B$38/ScreenHeight!$B84,
    (Param!$B$37+1/(1-OFFSET(Radar!$AD$3,COLUMN(),0)*ScreenHeight!$C84)/Param!$B$39)/OFFSET(Radar!$AC$3,COLUMN(),0)
)*DistanceShader!CD83*LightShader!CD83*(IF(OFFSET(Ghosts!$S$41,COLUMN(),0)&lt;ScreenHeight!$E84,
   1,
   (SQRT(OFFSET(Ghosts!$T$41,COLUMN(),0)-OFFSET(Ghosts!$R$41,COLUMN(),0)*ScreenHeight!$D84)-1))+IF(Ghosts!$B$35,IF(Param!$M$21,-1-POWER(0.3,Param!$M$21)/(IF(Param!$M$21&lt;20,LightShader!CD174,OFFSET(LightShader!CD174,Param!$M$21-20,0)
)+POWER(0.3,Param!$M$21)),-2),0))</f>
        <v>5.4101483524605047</v>
      </c>
      <c r="CE83" s="53">
        <f ca="1">IF(ScreenHeight!$B84&lt;OFFSET(Radar!$AC$3,COLUMN(),0),
    Param!$B$38/ScreenHeight!$B84,
    (Param!$B$37+1/(1-OFFSET(Radar!$AD$3,COLUMN(),0)*ScreenHeight!$C84)/Param!$B$39)/OFFSET(Radar!$AC$3,COLUMN(),0)
)*DistanceShader!CE83*LightShader!CE83*(IF(OFFSET(Ghosts!$S$41,COLUMN(),0)&lt;ScreenHeight!$E84,
   1,
   (SQRT(OFFSET(Ghosts!$T$41,COLUMN(),0)-OFFSET(Ghosts!$R$41,COLUMN(),0)*ScreenHeight!$D84)-1))+IF(Ghosts!$B$35,IF(Param!$M$21,-1-POWER(0.3,Param!$M$21)/(IF(Param!$M$21&lt;20,LightShader!CE174,OFFSET(LightShader!CE174,Param!$M$21-20,0)
)+POWER(0.3,Param!$M$21)),-2),0))</f>
        <v>5.451534549253692</v>
      </c>
      <c r="CF83" s="53">
        <f ca="1">IF(ScreenHeight!$B84&lt;OFFSET(Radar!$AC$3,COLUMN(),0),
    Param!$B$38/ScreenHeight!$B84,
    (Param!$B$37+1/(1-OFFSET(Radar!$AD$3,COLUMN(),0)*ScreenHeight!$C84)/Param!$B$39)/OFFSET(Radar!$AC$3,COLUMN(),0)
)*DistanceShader!CF83*LightShader!CF83*(IF(OFFSET(Ghosts!$S$41,COLUMN(),0)&lt;ScreenHeight!$E84,
   1,
   (SQRT(OFFSET(Ghosts!$T$41,COLUMN(),0)-OFFSET(Ghosts!$R$41,COLUMN(),0)*ScreenHeight!$D84)-1))+IF(Ghosts!$B$35,IF(Param!$M$21,-1-POWER(0.3,Param!$M$21)/(IF(Param!$M$21&lt;20,LightShader!CF174,OFFSET(LightShader!CF174,Param!$M$21-20,0)
)+POWER(0.3,Param!$M$21)),-2),0))</f>
        <v>5.4900726484402673</v>
      </c>
      <c r="CG83" s="53">
        <f ca="1">IF(ScreenHeight!$B84&lt;OFFSET(Radar!$AC$3,COLUMN(),0),
    Param!$B$38/ScreenHeight!$B84,
    (Param!$B$37+1/(1-OFFSET(Radar!$AD$3,COLUMN(),0)*ScreenHeight!$C84)/Param!$B$39)/OFFSET(Radar!$AC$3,COLUMN(),0)
)*DistanceShader!CG83*LightShader!CG83*(IF(OFFSET(Ghosts!$S$41,COLUMN(),0)&lt;ScreenHeight!$E84,
   1,
   (SQRT(OFFSET(Ghosts!$T$41,COLUMN(),0)-OFFSET(Ghosts!$R$41,COLUMN(),0)*ScreenHeight!$D84)-1))+IF(Ghosts!$B$35,IF(Param!$M$21,-1-POWER(0.3,Param!$M$21)/(IF(Param!$M$21&lt;20,LightShader!CG174,OFFSET(LightShader!CG174,Param!$M$21-20,0)
)+POWER(0.3,Param!$M$21)),-2),0))</f>
        <v>5.5255779119829436</v>
      </c>
      <c r="CH83" s="53">
        <f ca="1">IF(ScreenHeight!$B84&lt;OFFSET(Radar!$AC$3,COLUMN(),0),
    Param!$B$38/ScreenHeight!$B84,
    (Param!$B$37+1/(1-OFFSET(Radar!$AD$3,COLUMN(),0)*ScreenHeight!$C84)/Param!$B$39)/OFFSET(Radar!$AC$3,COLUMN(),0)
)*DistanceShader!CH83*LightShader!CH83*(IF(OFFSET(Ghosts!$S$41,COLUMN(),0)&lt;ScreenHeight!$E84,
   1,
   (SQRT(OFFSET(Ghosts!$T$41,COLUMN(),0)-OFFSET(Ghosts!$R$41,COLUMN(),0)*ScreenHeight!$D84)-1))+IF(Ghosts!$B$35,IF(Param!$M$21,-1-POWER(0.3,Param!$M$21)/(IF(Param!$M$21&lt;20,LightShader!CH174,OFFSET(LightShader!CH174,Param!$M$21-20,0)
)+POWER(0.3,Param!$M$21)),-2),0))</f>
        <v>5.5578743119540341</v>
      </c>
      <c r="CI83" s="53">
        <f ca="1">IF(ScreenHeight!$B84&lt;OFFSET(Radar!$AC$3,COLUMN(),0),
    Param!$B$38/ScreenHeight!$B84,
    (Param!$B$37+1/(1-OFFSET(Radar!$AD$3,COLUMN(),0)*ScreenHeight!$C84)/Param!$B$39)/OFFSET(Radar!$AC$3,COLUMN(),0)
)*DistanceShader!CI83*LightShader!CI83*(IF(OFFSET(Ghosts!$S$41,COLUMN(),0)&lt;ScreenHeight!$E84,
   1,
   (SQRT(OFFSET(Ghosts!$T$41,COLUMN(),0)-OFFSET(Ghosts!$R$41,COLUMN(),0)*ScreenHeight!$D84)-1))+IF(Ghosts!$B$35,IF(Param!$M$21,-1-POWER(0.3,Param!$M$21)/(IF(Param!$M$21&lt;20,LightShader!CI174,OFFSET(LightShader!CI174,Param!$M$21-20,0)
)+POWER(0.3,Param!$M$21)),-2),0))</f>
        <v>5.5867967701103893</v>
      </c>
      <c r="CJ83" s="53">
        <f ca="1">IF(ScreenHeight!$B84&lt;OFFSET(Radar!$AC$3,COLUMN(),0),
    Param!$B$38/ScreenHeight!$B84,
    (Param!$B$37+1/(1-OFFSET(Radar!$AD$3,COLUMN(),0)*ScreenHeight!$C84)/Param!$B$39)/OFFSET(Radar!$AC$3,COLUMN(),0)
)*DistanceShader!CJ83*LightShader!CJ83*(IF(OFFSET(Ghosts!$S$41,COLUMN(),0)&lt;ScreenHeight!$E84,
   1,
   (SQRT(OFFSET(Ghosts!$T$41,COLUMN(),0)-OFFSET(Ghosts!$R$41,COLUMN(),0)*ScreenHeight!$D84)-1))+IF(Ghosts!$B$35,IF(Param!$M$21,-1-POWER(0.3,Param!$M$21)/(IF(Param!$M$21&lt;20,LightShader!CJ174,OFFSET(LightShader!CJ174,Param!$M$21-20,0)
)+POWER(0.3,Param!$M$21)),-2),0))</f>
        <v>5.612193365738082</v>
      </c>
      <c r="CK83" s="53">
        <f ca="1">IF(ScreenHeight!$B84&lt;OFFSET(Radar!$AC$3,COLUMN(),0),
    Param!$B$38/ScreenHeight!$B84,
    (Param!$B$37+1/(1-OFFSET(Radar!$AD$3,COLUMN(),0)*ScreenHeight!$C84)/Param!$B$39)/OFFSET(Radar!$AC$3,COLUMN(),0)
)*DistanceShader!CK83*LightShader!CK83*(IF(OFFSET(Ghosts!$S$41,COLUMN(),0)&lt;ScreenHeight!$E84,
   1,
   (SQRT(OFFSET(Ghosts!$T$41,COLUMN(),0)-OFFSET(Ghosts!$R$41,COLUMN(),0)*ScreenHeight!$D84)-1))+IF(Ghosts!$B$35,IF(Param!$M$21,-1-POWER(0.3,Param!$M$21)/(IF(Param!$M$21&lt;20,LightShader!CK174,OFFSET(LightShader!CK174,Param!$M$21-20,0)
)+POWER(0.3,Param!$M$21)),-2),0))</f>
        <v>5.6339274584361467</v>
      </c>
      <c r="CL83" s="53">
        <f ca="1">IF(ScreenHeight!$B84&lt;OFFSET(Radar!$AC$3,COLUMN(),0),
    Param!$B$38/ScreenHeight!$B84,
    (Param!$B$37+1/(1-OFFSET(Radar!$AD$3,COLUMN(),0)*ScreenHeight!$C84)/Param!$B$39)/OFFSET(Radar!$AC$3,COLUMN(),0)
)*DistanceShader!CL83*LightShader!CL83*(IF(OFFSET(Ghosts!$S$41,COLUMN(),0)&lt;ScreenHeight!$E84,
   1,
   (SQRT(OFFSET(Ghosts!$T$41,COLUMN(),0)-OFFSET(Ghosts!$R$41,COLUMN(),0)*ScreenHeight!$D84)-1))+IF(Ghosts!$B$35,IF(Param!$M$21,-1-POWER(0.3,Param!$M$21)/(IF(Param!$M$21&lt;20,LightShader!CL174,OFFSET(LightShader!CL174,Param!$M$21-20,0)
)+POWER(0.3,Param!$M$21)),-2),0))</f>
        <v>5.6518796710477153</v>
      </c>
      <c r="CM83" s="53">
        <f ca="1">IF(ScreenHeight!$B84&lt;OFFSET(Radar!$AC$3,COLUMN(),0),
    Param!$B$38/ScreenHeight!$B84,
    (Param!$B$37+1/(1-OFFSET(Radar!$AD$3,COLUMN(),0)*ScreenHeight!$C84)/Param!$B$39)/OFFSET(Radar!$AC$3,COLUMN(),0)
)*DistanceShader!CM83*LightShader!CM83*(IF(OFFSET(Ghosts!$S$41,COLUMN(),0)&lt;ScreenHeight!$E84,
   1,
   (SQRT(OFFSET(Ghosts!$T$41,COLUMN(),0)-OFFSET(Ghosts!$R$41,COLUMN(),0)*ScreenHeight!$D84)-1))+IF(Ghosts!$B$35,IF(Param!$M$21,-1-POWER(0.3,Param!$M$21)/(IF(Param!$M$21&lt;20,LightShader!CM174,OFFSET(LightShader!CM174,Param!$M$21-20,0)
)+POWER(0.3,Param!$M$21)),-2),0))</f>
        <v>5.6659496786478982</v>
      </c>
      <c r="CN83" s="53">
        <f ca="1">IF(ScreenHeight!$B84&lt;OFFSET(Radar!$AC$3,COLUMN(),0),
    Param!$B$38/ScreenHeight!$B84,
    (Param!$B$37+1/(1-OFFSET(Radar!$AD$3,COLUMN(),0)*ScreenHeight!$C84)/Param!$B$39)/OFFSET(Radar!$AC$3,COLUMN(),0)
)*DistanceShader!CN83*LightShader!CN83*(IF(OFFSET(Ghosts!$S$41,COLUMN(),0)&lt;ScreenHeight!$E84,
   1,
   (SQRT(OFFSET(Ghosts!$T$41,COLUMN(),0)-OFFSET(Ghosts!$R$41,COLUMN(),0)*ScreenHeight!$D84)-1))+IF(Ghosts!$B$35,IF(Param!$M$21,-1-POWER(0.3,Param!$M$21)/(IF(Param!$M$21&lt;20,LightShader!CN174,OFFSET(LightShader!CN174,Param!$M$21-20,0)
)+POWER(0.3,Param!$M$21)),-2),0))</f>
        <v>5.6760577525116425</v>
      </c>
      <c r="CO83" s="53">
        <f ca="1">IF(ScreenHeight!$B84&lt;OFFSET(Radar!$AC$3,COLUMN(),0),
    Param!$B$38/ScreenHeight!$B84,
    (Param!$B$37+1/(1-OFFSET(Radar!$AD$3,COLUMN(),0)*ScreenHeight!$C84)/Param!$B$39)/OFFSET(Radar!$AC$3,COLUMN(),0)
)*DistanceShader!CO83*LightShader!CO83*(IF(OFFSET(Ghosts!$S$41,COLUMN(),0)&lt;ScreenHeight!$E84,
   1,
   (SQRT(OFFSET(Ghosts!$T$41,COLUMN(),0)-OFFSET(Ghosts!$R$41,COLUMN(),0)*ScreenHeight!$D84)-1))+IF(Ghosts!$B$35,IF(Param!$M$21,-1-POWER(0.3,Param!$M$21)/(IF(Param!$M$21&lt;20,LightShader!CO174,OFFSET(LightShader!CO174,Param!$M$21-20,0)
)+POWER(0.3,Param!$M$21)),-2),0))</f>
        <v>5.682146013324985</v>
      </c>
      <c r="CP83" s="53">
        <f ca="1">IF(ScreenHeight!$B84&lt;OFFSET(Radar!$AC$3,COLUMN(),0),
    Param!$B$38/ScreenHeight!$B84,
    (Param!$B$37+1/(1-OFFSET(Radar!$AD$3,COLUMN(),0)*ScreenHeight!$C84)/Param!$B$39)/OFFSET(Radar!$AC$3,COLUMN(),0)
)*DistanceShader!CP83*LightShader!CP83*(IF(OFFSET(Ghosts!$S$41,COLUMN(),0)&lt;ScreenHeight!$E84,
   1,
   (SQRT(OFFSET(Ghosts!$T$41,COLUMN(),0)-OFFSET(Ghosts!$R$41,COLUMN(),0)*ScreenHeight!$D84)-1))+IF(Ghosts!$B$35,IF(Param!$M$21,-1-POWER(0.3,Param!$M$21)/(IF(Param!$M$21&lt;20,LightShader!CP174,OFFSET(LightShader!CP174,Param!$M$21-20,0)
)+POWER(0.3,Param!$M$21)),-2),0))</f>
        <v>5.6841793554308095</v>
      </c>
      <c r="CQ83" s="53">
        <f ca="1">IF(ScreenHeight!$B84&lt;OFFSET(Radar!$AC$3,COLUMN(),0),
    Param!$B$38/ScreenHeight!$B84,
    (Param!$B$37+1/(1-OFFSET(Radar!$AD$3,COLUMN(),0)*ScreenHeight!$C84)/Param!$B$39)/OFFSET(Radar!$AC$3,COLUMN(),0)
)*DistanceShader!CQ83*LightShader!CQ83*(IF(OFFSET(Ghosts!$S$41,COLUMN(),0)&lt;ScreenHeight!$E84,
   1,
   (SQRT(OFFSET(Ghosts!$T$41,COLUMN(),0)-OFFSET(Ghosts!$R$41,COLUMN(),0)*ScreenHeight!$D84)-1))+IF(Ghosts!$B$35,IF(Param!$M$21,-1-POWER(0.3,Param!$M$21)/(IF(Param!$M$21&lt;20,LightShader!CQ174,OFFSET(LightShader!CQ174,Param!$M$21-20,0)
)+POWER(0.3,Param!$M$21)),-2),0))</f>
        <v>5.682146013324985</v>
      </c>
      <c r="CR83" s="53">
        <f ca="1">IF(ScreenHeight!$B84&lt;OFFSET(Radar!$AC$3,COLUMN(),0),
    Param!$B$38/ScreenHeight!$B84,
    (Param!$B$37+1/(1-OFFSET(Radar!$AD$3,COLUMN(),0)*ScreenHeight!$C84)/Param!$B$39)/OFFSET(Radar!$AC$3,COLUMN(),0)
)*DistanceShader!CR83*LightShader!CR83*(IF(OFFSET(Ghosts!$S$41,COLUMN(),0)&lt;ScreenHeight!$E84,
   1,
   (SQRT(OFFSET(Ghosts!$T$41,COLUMN(),0)-OFFSET(Ghosts!$R$41,COLUMN(),0)*ScreenHeight!$D84)-1))+IF(Ghosts!$B$35,IF(Param!$M$21,-1-POWER(0.3,Param!$M$21)/(IF(Param!$M$21&lt;20,LightShader!CR174,OFFSET(LightShader!CR174,Param!$M$21-20,0)
)+POWER(0.3,Param!$M$21)),-2),0))</f>
        <v>5.6760577525116425</v>
      </c>
      <c r="CS83" s="53">
        <f ca="1">IF(ScreenHeight!$B84&lt;OFFSET(Radar!$AC$3,COLUMN(),0),
    Param!$B$38/ScreenHeight!$B84,
    (Param!$B$37+1/(1-OFFSET(Radar!$AD$3,COLUMN(),0)*ScreenHeight!$C84)/Param!$B$39)/OFFSET(Radar!$AC$3,COLUMN(),0)
)*DistanceShader!CS83*LightShader!CS83*(IF(OFFSET(Ghosts!$S$41,COLUMN(),0)&lt;ScreenHeight!$E84,
   1,
   (SQRT(OFFSET(Ghosts!$T$41,COLUMN(),0)-OFFSET(Ghosts!$R$41,COLUMN(),0)*ScreenHeight!$D84)-1))+IF(Ghosts!$B$35,IF(Param!$M$21,-1-POWER(0.3,Param!$M$21)/(IF(Param!$M$21&lt;20,LightShader!CS174,OFFSET(LightShader!CS174,Param!$M$21-20,0)
)+POWER(0.3,Param!$M$21)),-2),0))</f>
        <v>5.6659496786478982</v>
      </c>
      <c r="CT83" s="53">
        <f ca="1">IF(ScreenHeight!$B84&lt;OFFSET(Radar!$AC$3,COLUMN(),0),
    Param!$B$38/ScreenHeight!$B84,
    (Param!$B$37+1/(1-OFFSET(Radar!$AD$3,COLUMN(),0)*ScreenHeight!$C84)/Param!$B$39)/OFFSET(Radar!$AC$3,COLUMN(),0)
)*DistanceShader!CT83*LightShader!CT83*(IF(OFFSET(Ghosts!$S$41,COLUMN(),0)&lt;ScreenHeight!$E84,
   1,
   (SQRT(OFFSET(Ghosts!$T$41,COLUMN(),0)-OFFSET(Ghosts!$R$41,COLUMN(),0)*ScreenHeight!$D84)-1))+IF(Ghosts!$B$35,IF(Param!$M$21,-1-POWER(0.3,Param!$M$21)/(IF(Param!$M$21&lt;20,LightShader!CT174,OFFSET(LightShader!CT174,Param!$M$21-20,0)
)+POWER(0.3,Param!$M$21)),-2),0))</f>
        <v>5.6518796710477153</v>
      </c>
      <c r="CU83" s="53">
        <f ca="1">IF(ScreenHeight!$B84&lt;OFFSET(Radar!$AC$3,COLUMN(),0),
    Param!$B$38/ScreenHeight!$B84,
    (Param!$B$37+1/(1-OFFSET(Radar!$AD$3,COLUMN(),0)*ScreenHeight!$C84)/Param!$B$39)/OFFSET(Radar!$AC$3,COLUMN(),0)
)*DistanceShader!CU83*LightShader!CU83*(IF(OFFSET(Ghosts!$S$41,COLUMN(),0)&lt;ScreenHeight!$E84,
   1,
   (SQRT(OFFSET(Ghosts!$T$41,COLUMN(),0)-OFFSET(Ghosts!$R$41,COLUMN(),0)*ScreenHeight!$D84)-1))+IF(Ghosts!$B$35,IF(Param!$M$21,-1-POWER(0.3,Param!$M$21)/(IF(Param!$M$21&lt;20,LightShader!CU174,OFFSET(LightShader!CU174,Param!$M$21-20,0)
)+POWER(0.3,Param!$M$21)),-2),0))</f>
        <v>5.6339274584361467</v>
      </c>
      <c r="CV83" s="53">
        <f ca="1">IF(ScreenHeight!$B84&lt;OFFSET(Radar!$AC$3,COLUMN(),0),
    Param!$B$38/ScreenHeight!$B84,
    (Param!$B$37+1/(1-OFFSET(Radar!$AD$3,COLUMN(),0)*ScreenHeight!$C84)/Param!$B$39)/OFFSET(Radar!$AC$3,COLUMN(),0)
)*DistanceShader!CV83*LightShader!CV83*(IF(OFFSET(Ghosts!$S$41,COLUMN(),0)&lt;ScreenHeight!$E84,
   1,
   (SQRT(OFFSET(Ghosts!$T$41,COLUMN(),0)-OFFSET(Ghosts!$R$41,COLUMN(),0)*ScreenHeight!$D84)-1))+IF(Ghosts!$B$35,IF(Param!$M$21,-1-POWER(0.3,Param!$M$21)/(IF(Param!$M$21&lt;20,LightShader!CV174,OFFSET(LightShader!CV174,Param!$M$21-20,0)
)+POWER(0.3,Param!$M$21)),-2),0))</f>
        <v>5.612193365738082</v>
      </c>
      <c r="CW83" s="53">
        <f ca="1">IF(ScreenHeight!$B84&lt;OFFSET(Radar!$AC$3,COLUMN(),0),
    Param!$B$38/ScreenHeight!$B84,
    (Param!$B$37+1/(1-OFFSET(Radar!$AD$3,COLUMN(),0)*ScreenHeight!$C84)/Param!$B$39)/OFFSET(Radar!$AC$3,COLUMN(),0)
)*DistanceShader!CW83*LightShader!CW83*(IF(OFFSET(Ghosts!$S$41,COLUMN(),0)&lt;ScreenHeight!$E84,
   1,
   (SQRT(OFFSET(Ghosts!$T$41,COLUMN(),0)-OFFSET(Ghosts!$R$41,COLUMN(),0)*ScreenHeight!$D84)-1))+IF(Ghosts!$B$35,IF(Param!$M$21,-1-POWER(0.3,Param!$M$21)/(IF(Param!$M$21&lt;20,LightShader!CW174,OFFSET(LightShader!CW174,Param!$M$21-20,0)
)+POWER(0.3,Param!$M$21)),-2),0))</f>
        <v>5.5867967701103893</v>
      </c>
      <c r="CX83" s="53">
        <f ca="1">IF(ScreenHeight!$B84&lt;OFFSET(Radar!$AC$3,COLUMN(),0),
    Param!$B$38/ScreenHeight!$B84,
    (Param!$B$37+1/(1-OFFSET(Radar!$AD$3,COLUMN(),0)*ScreenHeight!$C84)/Param!$B$39)/OFFSET(Radar!$AC$3,COLUMN(),0)
)*DistanceShader!CX83*LightShader!CX83*(IF(OFFSET(Ghosts!$S$41,COLUMN(),0)&lt;ScreenHeight!$E84,
   1,
   (SQRT(OFFSET(Ghosts!$T$41,COLUMN(),0)-OFFSET(Ghosts!$R$41,COLUMN(),0)*ScreenHeight!$D84)-1))+IF(Ghosts!$B$35,IF(Param!$M$21,-1-POWER(0.3,Param!$M$21)/(IF(Param!$M$21&lt;20,LightShader!CX174,OFFSET(LightShader!CX174,Param!$M$21-20,0)
)+POWER(0.3,Param!$M$21)),-2),0))</f>
        <v>5.5578743119540341</v>
      </c>
      <c r="CY83" s="53">
        <f ca="1">IF(ScreenHeight!$B84&lt;OFFSET(Radar!$AC$3,COLUMN(),0),
    Param!$B$38/ScreenHeight!$B84,
    (Param!$B$37+1/(1-OFFSET(Radar!$AD$3,COLUMN(),0)*ScreenHeight!$C84)/Param!$B$39)/OFFSET(Radar!$AC$3,COLUMN(),0)
)*DistanceShader!CY83*LightShader!CY83*(IF(OFFSET(Ghosts!$S$41,COLUMN(),0)&lt;ScreenHeight!$E84,
   1,
   (SQRT(OFFSET(Ghosts!$T$41,COLUMN(),0)-OFFSET(Ghosts!$R$41,COLUMN(),0)*ScreenHeight!$D84)-1))+IF(Ghosts!$B$35,IF(Param!$M$21,-1-POWER(0.3,Param!$M$21)/(IF(Param!$M$21&lt;20,LightShader!CY174,OFFSET(LightShader!CY174,Param!$M$21-20,0)
)+POWER(0.3,Param!$M$21)),-2),0))</f>
        <v>5.5255779119829436</v>
      </c>
      <c r="CZ83" s="53">
        <f ca="1">IF(ScreenHeight!$B84&lt;OFFSET(Radar!$AC$3,COLUMN(),0),
    Param!$B$38/ScreenHeight!$B84,
    (Param!$B$37+1/(1-OFFSET(Radar!$AD$3,COLUMN(),0)*ScreenHeight!$C84)/Param!$B$39)/OFFSET(Radar!$AC$3,COLUMN(),0)
)*DistanceShader!CZ83*LightShader!CZ83*(IF(OFFSET(Ghosts!$S$41,COLUMN(),0)&lt;ScreenHeight!$E84,
   1,
   (SQRT(OFFSET(Ghosts!$T$41,COLUMN(),0)-OFFSET(Ghosts!$R$41,COLUMN(),0)*ScreenHeight!$D84)-1))+IF(Ghosts!$B$35,IF(Param!$M$21,-1-POWER(0.3,Param!$M$21)/(IF(Param!$M$21&lt;20,LightShader!CZ174,OFFSET(LightShader!CZ174,Param!$M$21-20,0)
)+POWER(0.3,Param!$M$21)),-2),0))</f>
        <v>5.4900726484402673</v>
      </c>
      <c r="DA83" s="53">
        <f ca="1">IF(ScreenHeight!$B84&lt;OFFSET(Radar!$AC$3,COLUMN(),0),
    Param!$B$38/ScreenHeight!$B84,
    (Param!$B$37+1/(1-OFFSET(Radar!$AD$3,COLUMN(),0)*ScreenHeight!$C84)/Param!$B$39)/OFFSET(Radar!$AC$3,COLUMN(),0)
)*DistanceShader!DA83*LightShader!DA83*(IF(OFFSET(Ghosts!$S$41,COLUMN(),0)&lt;ScreenHeight!$E84,
   1,
   (SQRT(OFFSET(Ghosts!$T$41,COLUMN(),0)-OFFSET(Ghosts!$R$41,COLUMN(),0)*ScreenHeight!$D84)-1))+IF(Ghosts!$B$35,IF(Param!$M$21,-1-POWER(0.3,Param!$M$21)/(IF(Param!$M$21&lt;20,LightShader!DA174,OFFSET(LightShader!DA174,Param!$M$21-20,0)
)+POWER(0.3,Param!$M$21)),-2),0))</f>
        <v>5.451534549253692</v>
      </c>
      <c r="DB83" s="53">
        <f ca="1">IF(ScreenHeight!$B84&lt;OFFSET(Radar!$AC$3,COLUMN(),0),
    Param!$B$38/ScreenHeight!$B84,
    (Param!$B$37+1/(1-OFFSET(Radar!$AD$3,COLUMN(),0)*ScreenHeight!$C84)/Param!$B$39)/OFFSET(Radar!$AC$3,COLUMN(),0)
)*DistanceShader!DB83*LightShader!DB83*(IF(OFFSET(Ghosts!$S$41,COLUMN(),0)&lt;ScreenHeight!$E84,
   1,
   (SQRT(OFFSET(Ghosts!$T$41,COLUMN(),0)-OFFSET(Ghosts!$R$41,COLUMN(),0)*ScreenHeight!$D84)-1))+IF(Ghosts!$B$35,IF(Param!$M$21,-1-POWER(0.3,Param!$M$21)/(IF(Param!$M$21&lt;20,LightShader!DB174,OFFSET(LightShader!DB174,Param!$M$21-20,0)
)+POWER(0.3,Param!$M$21)),-2),0))</f>
        <v>5.4101483524605047</v>
      </c>
      <c r="DC83" s="53">
        <f ca="1">IF(ScreenHeight!$B84&lt;OFFSET(Radar!$AC$3,COLUMN(),0),
    Param!$B$38/ScreenHeight!$B84,
    (Param!$B$37+1/(1-OFFSET(Radar!$AD$3,COLUMN(),0)*ScreenHeight!$C84)/Param!$B$39)/OFFSET(Radar!$AC$3,COLUMN(),0)
)*DistanceShader!DC83*LightShader!DC83*(IF(OFFSET(Ghosts!$S$41,COLUMN(),0)&lt;ScreenHeight!$E84,
   1,
   (SQRT(OFFSET(Ghosts!$T$41,COLUMN(),0)-OFFSET(Ghosts!$R$41,COLUMN(),0)*ScreenHeight!$D84)-1))+IF(Ghosts!$B$35,IF(Param!$M$21,-1-POWER(0.3,Param!$M$21)/(IF(Param!$M$21&lt;20,LightShader!DC174,OFFSET(LightShader!DC174,Param!$M$21-20,0)
)+POWER(0.3,Param!$M$21)),-2),0))</f>
        <v>5.3661052848756512</v>
      </c>
      <c r="DD83" s="53">
        <f ca="1">IF(ScreenHeight!$B84&lt;OFFSET(Radar!$AC$3,COLUMN(),0),
    Param!$B$38/ScreenHeight!$B84,
    (Param!$B$37+1/(1-OFFSET(Radar!$AD$3,COLUMN(),0)*ScreenHeight!$C84)/Param!$B$39)/OFFSET(Radar!$AC$3,COLUMN(),0)
)*DistanceShader!DD83*LightShader!DD83*(IF(OFFSET(Ghosts!$S$41,COLUMN(),0)&lt;ScreenHeight!$E84,
   1,
   (SQRT(OFFSET(Ghosts!$T$41,COLUMN(),0)-OFFSET(Ghosts!$R$41,COLUMN(),0)*ScreenHeight!$D84)-1))+IF(Ghosts!$B$35,IF(Param!$M$21,-1-POWER(0.3,Param!$M$21)/(IF(Param!$M$21&lt;20,LightShader!DD174,OFFSET(LightShader!DD174,Param!$M$21-20,0)
)+POWER(0.3,Param!$M$21)),-2),0))</f>
        <v>5.3196009040702279</v>
      </c>
      <c r="DE83" s="53">
        <f ca="1">IF(ScreenHeight!$B84&lt;OFFSET(Radar!$AC$3,COLUMN(),0),
    Param!$B$38/ScreenHeight!$B84,
    (Param!$B$37+1/(1-OFFSET(Radar!$AD$3,COLUMN(),0)*ScreenHeight!$C84)/Param!$B$39)/OFFSET(Radar!$AC$3,COLUMN(),0)
)*DistanceShader!DE83*LightShader!DE83*(IF(OFFSET(Ghosts!$S$41,COLUMN(),0)&lt;ScreenHeight!$E84,
   1,
   (SQRT(OFFSET(Ghosts!$T$41,COLUMN(),0)-OFFSET(Ghosts!$R$41,COLUMN(),0)*ScreenHeight!$D84)-1))+IF(Ghosts!$B$35,IF(Param!$M$21,-1-POWER(0.3,Param!$M$21)/(IF(Param!$M$21&lt;20,LightShader!DE174,OFFSET(LightShader!DE174,Param!$M$21-20,0)
)+POWER(0.3,Param!$M$21)),-2),0))</f>
        <v>5.2708330426709891</v>
      </c>
      <c r="DF83" s="53">
        <f ca="1">IF(ScreenHeight!$B84&lt;OFFSET(Radar!$AC$3,COLUMN(),0),
    Param!$B$38/ScreenHeight!$B84,
    (Param!$B$37+1/(1-OFFSET(Radar!$AD$3,COLUMN(),0)*ScreenHeight!$C84)/Param!$B$39)/OFFSET(Radar!$AC$3,COLUMN(),0)
)*DistanceShader!DF83*LightShader!DF83*(IF(OFFSET(Ghosts!$S$41,COLUMN(),0)&lt;ScreenHeight!$E84,
   1,
   (SQRT(OFFSET(Ghosts!$T$41,COLUMN(),0)-OFFSET(Ghosts!$R$41,COLUMN(),0)*ScreenHeight!$D84)-1))+IF(Ghosts!$B$35,IF(Param!$M$21,-1-POWER(0.3,Param!$M$21)/(IF(Param!$M$21&lt;20,LightShader!DF174,OFFSET(LightShader!DF174,Param!$M$21-20,0)
)+POWER(0.3,Param!$M$21)),-2),0))</f>
        <v>5.219999887196221</v>
      </c>
      <c r="DG83" s="53">
        <f ca="1">IF(ScreenHeight!$B84&lt;OFFSET(Radar!$AC$3,COLUMN(),0),
    Param!$B$38/ScreenHeight!$B84,
    (Param!$B$37+1/(1-OFFSET(Radar!$AD$3,COLUMN(),0)*ScreenHeight!$C84)/Param!$B$39)/OFFSET(Radar!$AC$3,COLUMN(),0)
)*DistanceShader!DG83*LightShader!DG83*(IF(OFFSET(Ghosts!$S$41,COLUMN(),0)&lt;ScreenHeight!$E84,
   1,
   (SQRT(OFFSET(Ghosts!$T$41,COLUMN(),0)-OFFSET(Ghosts!$R$41,COLUMN(),0)*ScreenHeight!$D84)-1))+IF(Ghosts!$B$35,IF(Param!$M$21,-1-POWER(0.3,Param!$M$21)/(IF(Param!$M$21&lt;20,LightShader!DG174,OFFSET(LightShader!DG174,Param!$M$21-20,0)
)+POWER(0.3,Param!$M$21)),-2),0))</f>
        <v>5.1672982165080965</v>
      </c>
      <c r="DH83" s="53">
        <f ca="1">IF(ScreenHeight!$B84&lt;OFFSET(Radar!$AC$3,COLUMN(),0),
    Param!$B$38/ScreenHeight!$B84,
    (Param!$B$37+1/(1-OFFSET(Radar!$AD$3,COLUMN(),0)*ScreenHeight!$C84)/Param!$B$39)/OFFSET(Radar!$AC$3,COLUMN(),0)
)*DistanceShader!DH83*LightShader!DH83*(IF(OFFSET(Ghosts!$S$41,COLUMN(),0)&lt;ScreenHeight!$E84,
   1,
   (SQRT(OFFSET(Ghosts!$T$41,COLUMN(),0)-OFFSET(Ghosts!$R$41,COLUMN(),0)*ScreenHeight!$D84)-1))+IF(Ghosts!$B$35,IF(Param!$M$21,-1-POWER(0.3,Param!$M$21)/(IF(Param!$M$21&lt;20,LightShader!DH174,OFFSET(LightShader!DH174,Param!$M$21-20,0)
)+POWER(0.3,Param!$M$21)),-2),0))</f>
        <v>5.112921817846205</v>
      </c>
      <c r="DI83" s="53">
        <f ca="1">IF(ScreenHeight!$B84&lt;OFFSET(Radar!$AC$3,COLUMN(),0),
    Param!$B$38/ScreenHeight!$B84,
    (Param!$B$37+1/(1-OFFSET(Radar!$AD$3,COLUMN(),0)*ScreenHeight!$C84)/Param!$B$39)/OFFSET(Radar!$AC$3,COLUMN(),0)
)*DistanceShader!DI83*LightShader!DI83*(IF(OFFSET(Ghosts!$S$41,COLUMN(),0)&lt;ScreenHeight!$E84,
   1,
   (SQRT(OFFSET(Ghosts!$T$41,COLUMN(),0)-OFFSET(Ghosts!$R$41,COLUMN(),0)*ScreenHeight!$D84)-1))+IF(Ghosts!$B$35,IF(Param!$M$21,-1-POWER(0.3,Param!$M$21)/(IF(Param!$M$21&lt;20,LightShader!DI174,OFFSET(LightShader!DI174,Param!$M$21-20,0)
)+POWER(0.3,Param!$M$21)),-2),0))</f>
        <v>5.0570600916157593</v>
      </c>
      <c r="DJ83" s="53">
        <f ca="1">IF(ScreenHeight!$B84&lt;OFFSET(Radar!$AC$3,COLUMN(),0),
    Param!$B$38/ScreenHeight!$B84,
    (Param!$B$37+1/(1-OFFSET(Radar!$AD$3,COLUMN(),0)*ScreenHeight!$C84)/Param!$B$39)/OFFSET(Radar!$AC$3,COLUMN(),0)
)*DistanceShader!DJ83*LightShader!DJ83*(IF(OFFSET(Ghosts!$S$41,COLUMN(),0)&lt;ScreenHeight!$E84,
   1,
   (SQRT(OFFSET(Ghosts!$T$41,COLUMN(),0)-OFFSET(Ghosts!$R$41,COLUMN(),0)*ScreenHeight!$D84)-1))+IF(Ghosts!$B$35,IF(Param!$M$21,-1-POWER(0.3,Param!$M$21)/(IF(Param!$M$21&lt;20,LightShader!DJ174,OFFSET(LightShader!DJ174,Param!$M$21-20,0)
)+POWER(0.3,Param!$M$21)),-2),0))</f>
        <v>4.9998968498759844</v>
      </c>
      <c r="DK83" s="53">
        <f ca="1">IF(ScreenHeight!$B84&lt;OFFSET(Radar!$AC$3,COLUMN(),0),
    Param!$B$38/ScreenHeight!$B84,
    (Param!$B$37+1/(1-OFFSET(Radar!$AD$3,COLUMN(),0)*ScreenHeight!$C84)/Param!$B$39)/OFFSET(Radar!$AC$3,COLUMN(),0)
)*DistanceShader!DK83*LightShader!DK83*(IF(OFFSET(Ghosts!$S$41,COLUMN(),0)&lt;ScreenHeight!$E84,
   1,
   (SQRT(OFFSET(Ghosts!$T$41,COLUMN(),0)-OFFSET(Ghosts!$R$41,COLUMN(),0)*ScreenHeight!$D84)-1))+IF(Ghosts!$B$35,IF(Param!$M$21,-1-POWER(0.3,Param!$M$21)/(IF(Param!$M$21&lt;20,LightShader!DK174,OFFSET(LightShader!DK174,Param!$M$21-20,0)
)+POWER(0.3,Param!$M$21)),-2),0))</f>
        <v>4.9416093079795917</v>
      </c>
      <c r="DL83" s="53">
        <f ca="1">IF(ScreenHeight!$B84&lt;OFFSET(Radar!$AC$3,COLUMN(),0),
    Param!$B$38/ScreenHeight!$B84,
    (Param!$B$37+1/(1-OFFSET(Radar!$AD$3,COLUMN(),0)*ScreenHeight!$C84)/Param!$B$39)/OFFSET(Radar!$AC$3,COLUMN(),0)
)*DistanceShader!DL83*LightShader!DL83*(IF(OFFSET(Ghosts!$S$41,COLUMN(),0)&lt;ScreenHeight!$E84,
   1,
   (SQRT(OFFSET(Ghosts!$T$41,COLUMN(),0)-OFFSET(Ghosts!$R$41,COLUMN(),0)*ScreenHeight!$D84)-1))+IF(Ghosts!$B$35,IF(Param!$M$21,-1-POWER(0.3,Param!$M$21)/(IF(Param!$M$21&lt;20,LightShader!DL174,OFFSET(LightShader!DL174,Param!$M$21-20,0)
)+POWER(0.3,Param!$M$21)),-2),0))</f>
        <v>4.8823672641572387</v>
      </c>
      <c r="DM83" s="53">
        <f ca="1">IF(ScreenHeight!$B84&lt;OFFSET(Radar!$AC$3,COLUMN(),0),
    Param!$B$38/ScreenHeight!$B84,
    (Param!$B$37+1/(1-OFFSET(Radar!$AD$3,COLUMN(),0)*ScreenHeight!$C84)/Param!$B$39)/OFFSET(Radar!$AC$3,COLUMN(),0)
)*DistanceShader!DM83*LightShader!DM83*(IF(OFFSET(Ghosts!$S$41,COLUMN(),0)&lt;ScreenHeight!$E84,
   1,
   (SQRT(OFFSET(Ghosts!$T$41,COLUMN(),0)-OFFSET(Ghosts!$R$41,COLUMN(),0)*ScreenHeight!$D84)-1))+IF(Ghosts!$B$35,IF(Param!$M$21,-1-POWER(0.3,Param!$M$21)/(IF(Param!$M$21&lt;20,LightShader!DM174,OFFSET(LightShader!DM174,Param!$M$21-20,0)
)+POWER(0.3,Param!$M$21)),-2),0))</f>
        <v>4.8223324580653548</v>
      </c>
      <c r="DN83" s="53">
        <f ca="1">IF(ScreenHeight!$B84&lt;OFFSET(Radar!$AC$3,COLUMN(),0),
    Param!$B$38/ScreenHeight!$B84,
    (Param!$B$37+1/(1-OFFSET(Radar!$AD$3,COLUMN(),0)*ScreenHeight!$C84)/Param!$B$39)/OFFSET(Radar!$AC$3,COLUMN(),0)
)*DistanceShader!DN83*LightShader!DN83*(IF(OFFSET(Ghosts!$S$41,COLUMN(),0)&lt;ScreenHeight!$E84,
   1,
   (SQRT(OFFSET(Ghosts!$T$41,COLUMN(),0)-OFFSET(Ghosts!$R$41,COLUMN(),0)*ScreenHeight!$D84)-1))+IF(Ghosts!$B$35,IF(Param!$M$21,-1-POWER(0.3,Param!$M$21)/(IF(Param!$M$21&lt;20,LightShader!DN174,OFFSET(LightShader!DN174,Param!$M$21-20,0)
)+POWER(0.3,Param!$M$21)),-2),0))</f>
        <v>4.7616580964159034</v>
      </c>
      <c r="DO83" s="53">
        <f ca="1">IF(ScreenHeight!$B84&lt;OFFSET(Radar!$AC$3,COLUMN(),0),
    Param!$B$38/ScreenHeight!$B84,
    (Param!$B$37+1/(1-OFFSET(Radar!$AD$3,COLUMN(),0)*ScreenHeight!$C84)/Param!$B$39)/OFFSET(Radar!$AC$3,COLUMN(),0)
)*DistanceShader!DO83*LightShader!DO83*(IF(OFFSET(Ghosts!$S$41,COLUMN(),0)&lt;ScreenHeight!$E84,
   1,
   (SQRT(OFFSET(Ghosts!$T$41,COLUMN(),0)-OFFSET(Ghosts!$R$41,COLUMN(),0)*ScreenHeight!$D84)-1))+IF(Ghosts!$B$35,IF(Param!$M$21,-1-POWER(0.3,Param!$M$21)/(IF(Param!$M$21&lt;20,LightShader!DO174,OFFSET(LightShader!DO174,Param!$M$21-20,0)
)+POWER(0.3,Param!$M$21)),-2),0))</f>
        <v>4.700488531735993</v>
      </c>
      <c r="DP83" s="53">
        <f ca="1">IF(ScreenHeight!$B84&lt;OFFSET(Radar!$AC$3,COLUMN(),0),
    Param!$B$38/ScreenHeight!$B84,
    (Param!$B$37+1/(1-OFFSET(Radar!$AD$3,COLUMN(),0)*ScreenHeight!$C84)/Param!$B$39)/OFFSET(Radar!$AC$3,COLUMN(),0)
)*DistanceShader!DP83*LightShader!DP83*(IF(OFFSET(Ghosts!$S$41,COLUMN(),0)&lt;ScreenHeight!$E84,
   1,
   (SQRT(OFFSET(Ghosts!$T$41,COLUMN(),0)-OFFSET(Ghosts!$R$41,COLUMN(),0)*ScreenHeight!$D84)-1))+IF(Ghosts!$B$35,IF(Param!$M$21,-1-POWER(0.3,Param!$M$21)/(IF(Param!$M$21&lt;20,LightShader!DP174,OFFSET(LightShader!DP174,Param!$M$21-20,0)
)+POWER(0.3,Param!$M$21)),-2),0))</f>
        <v>4.6389590789894681</v>
      </c>
      <c r="DQ83" s="53">
        <f ca="1">IF(ScreenHeight!$B84&lt;OFFSET(Radar!$AC$3,COLUMN(),0),
    Param!$B$38/ScreenHeight!$B84,
    (Param!$B$37+1/(1-OFFSET(Radar!$AD$3,COLUMN(),0)*ScreenHeight!$C84)/Param!$B$39)/OFFSET(Radar!$AC$3,COLUMN(),0)
)*DistanceShader!DQ83*LightShader!DQ83*(IF(OFFSET(Ghosts!$S$41,COLUMN(),0)&lt;ScreenHeight!$E84,
   1,
   (SQRT(OFFSET(Ghosts!$T$41,COLUMN(),0)-OFFSET(Ghosts!$R$41,COLUMN(),0)*ScreenHeight!$D84)-1))+IF(Ghosts!$B$35,IF(Param!$M$21,-1-POWER(0.3,Param!$M$21)/(IF(Param!$M$21&lt;20,LightShader!DQ174,OFFSET(LightShader!DQ174,Param!$M$21-20,0)
)+POWER(0.3,Param!$M$21)),-2),0))</f>
        <v>4.5771959541377134</v>
      </c>
      <c r="DR83" s="53">
        <f ca="1">IF(ScreenHeight!$B84&lt;OFFSET(Radar!$AC$3,COLUMN(),0),
    Param!$B$38/ScreenHeight!$B84,
    (Param!$B$37+1/(1-OFFSET(Radar!$AD$3,COLUMN(),0)*ScreenHeight!$C84)/Param!$B$39)/OFFSET(Radar!$AC$3,COLUMN(),0)
)*DistanceShader!DR83*LightShader!DR83*(IF(OFFSET(Ghosts!$S$41,COLUMN(),0)&lt;ScreenHeight!$E84,
   1,
   (SQRT(OFFSET(Ghosts!$T$41,COLUMN(),0)-OFFSET(Ghosts!$R$41,COLUMN(),0)*ScreenHeight!$D84)-1))+IF(Ghosts!$B$35,IF(Param!$M$21,-1-POWER(0.3,Param!$M$21)/(IF(Param!$M$21&lt;20,LightShader!DR174,OFFSET(LightShader!DR174,Param!$M$21-20,0)
)+POWER(0.3,Param!$M$21)),-2),0))</f>
        <v>4.5153163186202754</v>
      </c>
      <c r="DS83" s="53">
        <f ca="1">IF(ScreenHeight!$B84&lt;OFFSET(Radar!$AC$3,COLUMN(),0),
    Param!$B$38/ScreenHeight!$B84,
    (Param!$B$37+1/(1-OFFSET(Radar!$AD$3,COLUMN(),0)*ScreenHeight!$C84)/Param!$B$39)/OFFSET(Radar!$AC$3,COLUMN(),0)
)*DistanceShader!DS83*LightShader!DS83*(IF(OFFSET(Ghosts!$S$41,COLUMN(),0)&lt;ScreenHeight!$E84,
   1,
   (SQRT(OFFSET(Ghosts!$T$41,COLUMN(),0)-OFFSET(Ghosts!$R$41,COLUMN(),0)*ScreenHeight!$D84)-1))+IF(Ghosts!$B$35,IF(Param!$M$21,-1-POWER(0.3,Param!$M$21)/(IF(Param!$M$21&lt;20,LightShader!DS174,OFFSET(LightShader!DS174,Param!$M$21-20,0)
)+POWER(0.3,Param!$M$21)),-2),0))</f>
        <v>4.4534284140922962</v>
      </c>
      <c r="DT83" s="53">
        <f ca="1">IF(ScreenHeight!$B84&lt;OFFSET(Radar!$AC$3,COLUMN(),0),
    Param!$B$38/ScreenHeight!$B84,
    (Param!$B$37+1/(1-OFFSET(Radar!$AD$3,COLUMN(),0)*ScreenHeight!$C84)/Param!$B$39)/OFFSET(Radar!$AC$3,COLUMN(),0)
)*DistanceShader!DT83*LightShader!DT83*(IF(OFFSET(Ghosts!$S$41,COLUMN(),0)&lt;ScreenHeight!$E84,
   1,
   (SQRT(OFFSET(Ghosts!$T$41,COLUMN(),0)-OFFSET(Ghosts!$R$41,COLUMN(),0)*ScreenHeight!$D84)-1))+IF(Ghosts!$B$35,IF(Param!$M$21,-1-POWER(0.3,Param!$M$21)/(IF(Param!$M$21&lt;20,LightShader!DT174,OFFSET(LightShader!DT174,Param!$M$21-20,0)
)+POWER(0.3,Param!$M$21)),-2),0))</f>
        <v>4.3916317724636924</v>
      </c>
      <c r="DU83" s="53">
        <f ca="1">IF(ScreenHeight!$B84&lt;OFFSET(Radar!$AC$3,COLUMN(),0),
    Param!$B$38/ScreenHeight!$B84,
    (Param!$B$37+1/(1-OFFSET(Radar!$AD$3,COLUMN(),0)*ScreenHeight!$C84)/Param!$B$39)/OFFSET(Radar!$AC$3,COLUMN(),0)
)*DistanceShader!DU83*LightShader!DU83*(IF(OFFSET(Ghosts!$S$41,COLUMN(),0)&lt;ScreenHeight!$E84,
   1,
   (SQRT(OFFSET(Ghosts!$T$41,COLUMN(),0)-OFFSET(Ghosts!$R$41,COLUMN(),0)*ScreenHeight!$D84)-1))+IF(Ghosts!$B$35,IF(Param!$M$21,-1-POWER(0.3,Param!$M$21)/(IF(Param!$M$21&lt;20,LightShader!DU174,OFFSET(LightShader!DU174,Param!$M$21-20,0)
)+POWER(0.3,Param!$M$21)),-2),0))</f>
        <v>4.330017487251002</v>
      </c>
      <c r="DV83" s="53">
        <f ca="1">IF(ScreenHeight!$B84&lt;OFFSET(Radar!$AC$3,COLUMN(),0),
    Param!$B$38/ScreenHeight!$B84,
    (Param!$B$37+1/(1-OFFSET(Radar!$AD$3,COLUMN(),0)*ScreenHeight!$C84)/Param!$B$39)/OFFSET(Radar!$AC$3,COLUMN(),0)
)*DistanceShader!DV83*LightShader!DV83*(IF(OFFSET(Ghosts!$S$41,COLUMN(),0)&lt;ScreenHeight!$E84,
   1,
   (SQRT(OFFSET(Ghosts!$T$41,COLUMN(),0)-OFFSET(Ghosts!$R$41,COLUMN(),0)*ScreenHeight!$D84)-1))+IF(Ghosts!$B$35,IF(Param!$M$21,-1-POWER(0.3,Param!$M$21)/(IF(Param!$M$21&lt;20,LightShader!DV174,OFFSET(LightShader!DV174,Param!$M$21-20,0)
)+POWER(0.3,Param!$M$21)),-2),0))</f>
        <v>4.2686685333935017</v>
      </c>
      <c r="DW83" s="53">
        <f ca="1">IF(ScreenHeight!$B84&lt;OFFSET(Radar!$AC$3,COLUMN(),0),
    Param!$B$38/ScreenHeight!$B84,
    (Param!$B$37+1/(1-OFFSET(Radar!$AD$3,COLUMN(),0)*ScreenHeight!$C84)/Param!$B$39)/OFFSET(Radar!$AC$3,COLUMN(),0)
)*DistanceShader!DW83*LightShader!DW83*(IF(OFFSET(Ghosts!$S$41,COLUMN(),0)&lt;ScreenHeight!$E84,
   1,
   (SQRT(OFFSET(Ghosts!$T$41,COLUMN(),0)-OFFSET(Ghosts!$R$41,COLUMN(),0)*ScreenHeight!$D84)-1))+IF(Ghosts!$B$35,IF(Param!$M$21,-1-POWER(0.3,Param!$M$21)/(IF(Param!$M$21&lt;20,LightShader!DW174,OFFSET(LightShader!DW174,Param!$M$21-20,0)
)+POWER(0.3,Param!$M$21)),-2),0))</f>
        <v>4.2076601239291804</v>
      </c>
      <c r="DX83" s="53">
        <f ca="1">IF(ScreenHeight!$B84&lt;OFFSET(Radar!$AC$3,COLUMN(),0),
    Param!$B$38/ScreenHeight!$B84,
    (Param!$B$37+1/(1-OFFSET(Radar!$AD$3,COLUMN(),0)*ScreenHeight!$C84)/Param!$B$39)/OFFSET(Radar!$AC$3,COLUMN(),0)
)*DistanceShader!DX83*LightShader!DX83*(IF(OFFSET(Ghosts!$S$41,COLUMN(),0)&lt;ScreenHeight!$E84,
   1,
   (SQRT(OFFSET(Ghosts!$T$41,COLUMN(),0)-OFFSET(Ghosts!$R$41,COLUMN(),0)*ScreenHeight!$D84)-1))+IF(Ghosts!$B$35,IF(Param!$M$21,-1-POWER(0.3,Param!$M$21)/(IF(Param!$M$21&lt;20,LightShader!DX174,OFFSET(LightShader!DX174,Param!$M$21-20,0)
)+POWER(0.3,Param!$M$21)),-2),0))</f>
        <v>4.1470600932142574</v>
      </c>
      <c r="DY83" s="53">
        <f ca="1">IF(ScreenHeight!$B84&lt;OFFSET(Radar!$AC$3,COLUMN(),0),
    Param!$B$38/ScreenHeight!$B84,
    (Param!$B$37+1/(1-OFFSET(Radar!$AD$3,COLUMN(),0)*ScreenHeight!$C84)/Param!$B$39)/OFFSET(Radar!$AC$3,COLUMN(),0)
)*DistanceShader!DY83*LightShader!DY83*(IF(OFFSET(Ghosts!$S$41,COLUMN(),0)&lt;ScreenHeight!$E84,
   1,
   (SQRT(OFFSET(Ghosts!$T$41,COLUMN(),0)-OFFSET(Ghosts!$R$41,COLUMN(),0)*ScreenHeight!$D84)-1))+IF(Ghosts!$B$35,IF(Param!$M$21,-1-POWER(0.3,Param!$M$21)/(IF(Param!$M$21&lt;20,LightShader!DY174,OFFSET(LightShader!DY174,Param!$M$21-20,0)
)+POWER(0.3,Param!$M$21)),-2),0))</f>
        <v>4.0869292976546641</v>
      </c>
      <c r="DZ83" s="53">
        <f ca="1">IF(ScreenHeight!$B84&lt;OFFSET(Radar!$AC$3,COLUMN(),0),
    Param!$B$38/ScreenHeight!$B84,
    (Param!$B$37+1/(1-OFFSET(Radar!$AD$3,COLUMN(),0)*ScreenHeight!$C84)/Param!$B$39)/OFFSET(Radar!$AC$3,COLUMN(),0)
)*DistanceShader!DZ83*LightShader!DZ83*(IF(OFFSET(Ghosts!$S$41,COLUMN(),0)&lt;ScreenHeight!$E84,
   1,
   (SQRT(OFFSET(Ghosts!$T$41,COLUMN(),0)-OFFSET(Ghosts!$R$41,COLUMN(),0)*ScreenHeight!$D84)-1))+IF(Ghosts!$B$35,IF(Param!$M$21,-1-POWER(0.3,Param!$M$21)/(IF(Param!$M$21&lt;20,LightShader!DZ174,OFFSET(LightShader!DZ174,Param!$M$21-20,0)
)+POWER(0.3,Param!$M$21)),-2),0))</f>
        <v>4.027322026162909</v>
      </c>
      <c r="EA83" s="53">
        <f ca="1">IF(ScreenHeight!$B84&lt;OFFSET(Radar!$AC$3,COLUMN(),0),
    Param!$B$38/ScreenHeight!$B84,
    (Param!$B$37+1/(1-OFFSET(Radar!$AD$3,COLUMN(),0)*ScreenHeight!$C84)/Param!$B$39)/OFFSET(Radar!$AC$3,COLUMN(),0)
)*DistanceShader!EA83*LightShader!EA83*(IF(OFFSET(Ghosts!$S$41,COLUMN(),0)&lt;ScreenHeight!$E84,
   1,
   (SQRT(OFFSET(Ghosts!$T$41,COLUMN(),0)-OFFSET(Ghosts!$R$41,COLUMN(),0)*ScreenHeight!$D84)-1))+IF(Ghosts!$B$35,IF(Param!$M$21,-1-POWER(0.3,Param!$M$21)/(IF(Param!$M$21&lt;20,LightShader!EA174,OFFSET(LightShader!EA174,Param!$M$21-20,0)
)+POWER(0.3,Param!$M$21)),-2),0))</f>
        <v>3.968286413732359</v>
      </c>
      <c r="EB83" s="53">
        <f ca="1">IF(ScreenHeight!$B84&lt;OFFSET(Radar!$AC$3,COLUMN(),0),
    Param!$B$38/ScreenHeight!$B84,
    (Param!$B$37+1/(1-OFFSET(Radar!$AD$3,COLUMN(),0)*ScreenHeight!$C84)/Param!$B$39)/OFFSET(Radar!$AC$3,COLUMN(),0)
)*DistanceShader!EB83*LightShader!EB83*(IF(OFFSET(Ghosts!$S$41,COLUMN(),0)&lt;ScreenHeight!$E84,
   1,
   (SQRT(OFFSET(Ghosts!$T$41,COLUMN(),0)-OFFSET(Ghosts!$R$41,COLUMN(),0)*ScreenHeight!$D84)-1))+IF(Ghosts!$B$35,IF(Param!$M$21,-1-POWER(0.3,Param!$M$21)/(IF(Param!$M$21&lt;20,LightShader!EB174,OFFSET(LightShader!EB174,Param!$M$21-20,0)
)+POWER(0.3,Param!$M$21)),-2),0))</f>
        <v>3.9098648526148723</v>
      </c>
      <c r="EC83" s="53">
        <f ca="1">IF(ScreenHeight!$B84&lt;OFFSET(Radar!$AC$3,COLUMN(),0),
    Param!$B$38/ScreenHeight!$B84,
    (Param!$B$37+1/(1-OFFSET(Radar!$AD$3,COLUMN(),0)*ScreenHeight!$C84)/Param!$B$39)/OFFSET(Radar!$AC$3,COLUMN(),0)
)*DistanceShader!EC83*LightShader!EC83*(IF(OFFSET(Ghosts!$S$41,COLUMN(),0)&lt;ScreenHeight!$E84,
   1,
   (SQRT(OFFSET(Ghosts!$T$41,COLUMN(),0)-OFFSET(Ghosts!$R$41,COLUMN(),0)*ScreenHeight!$D84)-1))+IF(Ghosts!$B$35,IF(Param!$M$21,-1-POWER(0.3,Param!$M$21)/(IF(Param!$M$21&lt;20,LightShader!EC174,OFFSET(LightShader!EC174,Param!$M$21-20,0)
)+POWER(0.3,Param!$M$21)),-2),0))</f>
        <v>3.8520943965858376</v>
      </c>
      <c r="ED83" s="53">
        <f ca="1">IF(ScreenHeight!$B84&lt;OFFSET(Radar!$AC$3,COLUMN(),0),
    Param!$B$38/ScreenHeight!$B84,
    (Param!$B$37+1/(1-OFFSET(Radar!$AD$3,COLUMN(),0)*ScreenHeight!$C84)/Param!$B$39)/OFFSET(Radar!$AC$3,COLUMN(),0)
)*DistanceShader!ED83*LightShader!ED83*(IF(OFFSET(Ghosts!$S$41,COLUMN(),0)&lt;ScreenHeight!$E84,
   1,
   (SQRT(OFFSET(Ghosts!$T$41,COLUMN(),0)-OFFSET(Ghosts!$R$41,COLUMN(),0)*ScreenHeight!$D84)-1))+IF(Ghosts!$B$35,IF(Param!$M$21,-1-POWER(0.3,Param!$M$21)/(IF(Param!$M$21&lt;20,LightShader!ED174,OFFSET(LightShader!ED174,Param!$M$21-20,0)
)+POWER(0.3,Param!$M$21)),-2),0))</f>
        <v>3.7950071546775122</v>
      </c>
      <c r="EE83" s="53">
        <f ca="1">IF(ScreenHeight!$B84&lt;OFFSET(Radar!$AC$3,COLUMN(),0),
    Param!$B$38/ScreenHeight!$B84,
    (Param!$B$37+1/(1-OFFSET(Radar!$AD$3,COLUMN(),0)*ScreenHeight!$C84)/Param!$B$39)/OFFSET(Radar!$AC$3,COLUMN(),0)
)*DistanceShader!EE83*LightShader!EE83*(IF(OFFSET(Ghosts!$S$41,COLUMN(),0)&lt;ScreenHeight!$E84,
   1,
   (SQRT(OFFSET(Ghosts!$T$41,COLUMN(),0)-OFFSET(Ghosts!$R$41,COLUMN(),0)*ScreenHeight!$D84)-1))+IF(Ghosts!$B$35,IF(Param!$M$21,-1-POWER(0.3,Param!$M$21)/(IF(Param!$M$21&lt;20,LightShader!EE174,OFFSET(LightShader!EE174,Param!$M$21-20,0)
)+POWER(0.3,Param!$M$21)),-2),0))</f>
        <v>3.7386306715559421</v>
      </c>
      <c r="EF83" s="53">
        <f ca="1">IF(ScreenHeight!$B84&lt;OFFSET(Radar!$AC$3,COLUMN(),0),
    Param!$B$38/ScreenHeight!$B84,
    (Param!$B$37+1/(1-OFFSET(Radar!$AD$3,COLUMN(),0)*ScreenHeight!$C84)/Param!$B$39)/OFFSET(Radar!$AC$3,COLUMN(),0)
)*DistanceShader!EF83*LightShader!EF83*(IF(OFFSET(Ghosts!$S$41,COLUMN(),0)&lt;ScreenHeight!$E84,
   1,
   (SQRT(OFFSET(Ghosts!$T$41,COLUMN(),0)-OFFSET(Ghosts!$R$41,COLUMN(),0)*ScreenHeight!$D84)-1))+IF(Ghosts!$B$35,IF(Param!$M$21,-1-POWER(0.3,Param!$M$21)/(IF(Param!$M$21&lt;20,LightShader!EF174,OFFSET(LightShader!EF174,Param!$M$21-20,0)
)+POWER(0.3,Param!$M$21)),-2),0))</f>
        <v>3.6829882924113009</v>
      </c>
      <c r="EG83" s="53">
        <f ca="1">IF(ScreenHeight!$B84&lt;OFFSET(Radar!$AC$3,COLUMN(),0),
    Param!$B$38/ScreenHeight!$B84,
    (Param!$B$37+1/(1-OFFSET(Radar!$AD$3,COLUMN(),0)*ScreenHeight!$C84)/Param!$B$39)/OFFSET(Radar!$AC$3,COLUMN(),0)
)*DistanceShader!EG83*LightShader!EG83*(IF(OFFSET(Ghosts!$S$41,COLUMN(),0)&lt;ScreenHeight!$E84,
   1,
   (SQRT(OFFSET(Ghosts!$T$41,COLUMN(),0)-OFFSET(Ghosts!$R$41,COLUMN(),0)*ScreenHeight!$D84)-1))+IF(Ghosts!$B$35,IF(Param!$M$21,-1-POWER(0.3,Param!$M$21)/(IF(Param!$M$21&lt;20,LightShader!EG174,OFFSET(LightShader!EG174,Param!$M$21-20,0)
)+POWER(0.3,Param!$M$21)),-2),0))</f>
        <v>3.6280995108306913</v>
      </c>
      <c r="EH83" s="53">
        <f ca="1">IF(ScreenHeight!$B84&lt;OFFSET(Radar!$AC$3,COLUMN(),0),
    Param!$B$38/ScreenHeight!$B84,
    (Param!$B$37+1/(1-OFFSET(Radar!$AD$3,COLUMN(),0)*ScreenHeight!$C84)/Param!$B$39)/OFFSET(Radar!$AC$3,COLUMN(),0)
)*DistanceShader!EH83*LightShader!EH83*(IF(OFFSET(Ghosts!$S$41,COLUMN(),0)&lt;ScreenHeight!$E84,
   1,
   (SQRT(OFFSET(Ghosts!$T$41,COLUMN(),0)-OFFSET(Ghosts!$R$41,COLUMN(),0)*ScreenHeight!$D84)-1))+IF(Ghosts!$B$35,IF(Param!$M$21,-1-POWER(0.3,Param!$M$21)/(IF(Param!$M$21&lt;20,LightShader!EH174,OFFSET(LightShader!EH174,Param!$M$21-20,0)
)+POWER(0.3,Param!$M$21)),-2),0))</f>
        <v>3.5739802986330345</v>
      </c>
      <c r="EI83" s="53">
        <f ca="1">IF(ScreenHeight!$B84&lt;OFFSET(Radar!$AC$3,COLUMN(),0),
    Param!$B$38/ScreenHeight!$B84,
    (Param!$B$37+1/(1-OFFSET(Radar!$AD$3,COLUMN(),0)*ScreenHeight!$C84)/Param!$B$39)/OFFSET(Radar!$AC$3,COLUMN(),0)
)*DistanceShader!EI83*LightShader!EI83*(IF(OFFSET(Ghosts!$S$41,COLUMN(),0)&lt;ScreenHeight!$E84,
   1,
   (SQRT(OFFSET(Ghosts!$T$41,COLUMN(),0)-OFFSET(Ghosts!$R$41,COLUMN(),0)*ScreenHeight!$D84)-1))+IF(Ghosts!$B$35,IF(Param!$M$21,-1-POWER(0.3,Param!$M$21)/(IF(Param!$M$21&lt;20,LightShader!EI174,OFFSET(LightShader!EI174,Param!$M$21-20,0)
)+POWER(0.3,Param!$M$21)),-2),0))</f>
        <v>3.5206434170747638</v>
      </c>
      <c r="EJ83" s="53">
        <f ca="1">IF(ScreenHeight!$B84&lt;OFFSET(Radar!$AC$3,COLUMN(),0),
    Param!$B$38/ScreenHeight!$B84,
    (Param!$B$37+1/(1-OFFSET(Radar!$AD$3,COLUMN(),0)*ScreenHeight!$C84)/Param!$B$39)/OFFSET(Radar!$AC$3,COLUMN(),0)
)*DistanceShader!EJ83*LightShader!EJ83*(IF(OFFSET(Ghosts!$S$41,COLUMN(),0)&lt;ScreenHeight!$E84,
   1,
   (SQRT(OFFSET(Ghosts!$T$41,COLUMN(),0)-OFFSET(Ghosts!$R$41,COLUMN(),0)*ScreenHeight!$D84)-1))+IF(Ghosts!$B$35,IF(Param!$M$21,-1-POWER(0.3,Param!$M$21)/(IF(Param!$M$21&lt;20,LightShader!EJ174,OFFSET(LightShader!EJ174,Param!$M$21-20,0)
)+POWER(0.3,Param!$M$21)),-2),0))</f>
        <v>3.4680987091908619</v>
      </c>
      <c r="EK83" s="53">
        <f ca="1">IF(ScreenHeight!$B84&lt;OFFSET(Radar!$AC$3,COLUMN(),0),
    Param!$B$38/ScreenHeight!$B84,
    (Param!$B$37+1/(1-OFFSET(Radar!$AD$3,COLUMN(),0)*ScreenHeight!$C84)/Param!$B$39)/OFFSET(Radar!$AC$3,COLUMN(),0)
)*DistanceShader!EK83*LightShader!EK83*(IF(OFFSET(Ghosts!$S$41,COLUMN(),0)&lt;ScreenHeight!$E84,
   1,
   (SQRT(OFFSET(Ghosts!$T$41,COLUMN(),0)-OFFSET(Ghosts!$R$41,COLUMN(),0)*ScreenHeight!$D84)-1))+IF(Ghosts!$B$35,IF(Param!$M$21,-1-POWER(0.3,Param!$M$21)/(IF(Param!$M$21&lt;20,LightShader!EK174,OFFSET(LightShader!EK174,Param!$M$21-20,0)
)+POWER(0.3,Param!$M$21)),-2),0))</f>
        <v>3.4163533733260962</v>
      </c>
      <c r="EL83" s="53">
        <f ca="1">IF(ScreenHeight!$B84&lt;OFFSET(Radar!$AC$3,COLUMN(),0),
    Param!$B$38/ScreenHeight!$B84,
    (Param!$B$37+1/(1-OFFSET(Radar!$AD$3,COLUMN(),0)*ScreenHeight!$C84)/Param!$B$39)/OFFSET(Radar!$AC$3,COLUMN(),0)
)*DistanceShader!EL83*LightShader!EL83*(IF(OFFSET(Ghosts!$S$41,COLUMN(),0)&lt;ScreenHeight!$E84,
   1,
   (SQRT(OFFSET(Ghosts!$T$41,COLUMN(),0)-OFFSET(Ghosts!$R$41,COLUMN(),0)*ScreenHeight!$D84)-1))+IF(Ghosts!$B$35,IF(Param!$M$21,-1-POWER(0.3,Param!$M$21)/(IF(Param!$M$21&lt;20,LightShader!EL174,OFFSET(LightShader!EL174,Param!$M$21-20,0)
)+POWER(0.3,Param!$M$21)),-2),0))</f>
        <v>3.3654122181442849</v>
      </c>
      <c r="EM83" s="53">
        <f ca="1">IF(ScreenHeight!$B84&lt;OFFSET(Radar!$AC$3,COLUMN(),0),
    Param!$B$38/ScreenHeight!$B84,
    (Param!$B$37+1/(1-OFFSET(Radar!$AD$3,COLUMN(),0)*ScreenHeight!$C84)/Param!$B$39)/OFFSET(Radar!$AC$3,COLUMN(),0)
)*DistanceShader!EM83*LightShader!EM83*(IF(OFFSET(Ghosts!$S$41,COLUMN(),0)&lt;ScreenHeight!$E84,
   1,
   (SQRT(OFFSET(Ghosts!$T$41,COLUMN(),0)-OFFSET(Ghosts!$R$41,COLUMN(),0)*ScreenHeight!$D84)-1))+IF(Ghosts!$B$35,IF(Param!$M$21,-1-POWER(0.3,Param!$M$21)/(IF(Param!$M$21&lt;20,LightShader!EM174,OFFSET(LightShader!EM174,Param!$M$21-20,0)
)+POWER(0.3,Param!$M$21)),-2),0))</f>
        <v>3.3152778995862322</v>
      </c>
      <c r="EN83" s="53">
        <f ca="1">IF(ScreenHeight!$B84&lt;OFFSET(Radar!$AC$3,COLUMN(),0),
    Param!$B$38/ScreenHeight!$B84,
    (Param!$B$37+1/(1-OFFSET(Radar!$AD$3,COLUMN(),0)*ScreenHeight!$C84)/Param!$B$39)/OFFSET(Radar!$AC$3,COLUMN(),0)
)*DistanceShader!EN83*LightShader!EN83*(IF(OFFSET(Ghosts!$S$41,COLUMN(),0)&lt;ScreenHeight!$E84,
   1,
   (SQRT(OFFSET(Ghosts!$T$41,COLUMN(),0)-OFFSET(Ghosts!$R$41,COLUMN(),0)*ScreenHeight!$D84)-1))+IF(Ghosts!$B$35,IF(Param!$M$21,-1-POWER(0.3,Param!$M$21)/(IF(Param!$M$21&lt;20,LightShader!EN174,OFFSET(LightShader!EN174,Param!$M$21-20,0)
)+POWER(0.3,Param!$M$21)),-2),0))</f>
        <v>3.2659511403869619</v>
      </c>
      <c r="EO83" s="53">
        <f ca="1">IF(ScreenHeight!$B84&lt;OFFSET(Radar!$AC$3,COLUMN(),0),
    Param!$B$38/ScreenHeight!$B84,
    (Param!$B$37+1/(1-OFFSET(Radar!$AD$3,COLUMN(),0)*ScreenHeight!$C84)/Param!$B$39)/OFFSET(Radar!$AC$3,COLUMN(),0)
)*DistanceShader!EO83*LightShader!EO83*(IF(OFFSET(Ghosts!$S$41,COLUMN(),0)&lt;ScreenHeight!$E84,
   1,
   (SQRT(OFFSET(Ghosts!$T$41,COLUMN(),0)-OFFSET(Ghosts!$R$41,COLUMN(),0)*ScreenHeight!$D84)-1))+IF(Ghosts!$B$35,IF(Param!$M$21,-1-POWER(0.3,Param!$M$21)/(IF(Param!$M$21&lt;20,LightShader!EO174,OFFSET(LightShader!EO174,Param!$M$21-20,0)
)+POWER(0.3,Param!$M$21)),-2),0))</f>
        <v>3.2174309328661601</v>
      </c>
      <c r="EP83" s="53">
        <f ca="1">IF(ScreenHeight!$B84&lt;OFFSET(Radar!$AC$3,COLUMN(),0),
    Param!$B$38/ScreenHeight!$B84,
    (Param!$B$37+1/(1-OFFSET(Radar!$AD$3,COLUMN(),0)*ScreenHeight!$C84)/Param!$B$39)/OFFSET(Radar!$AC$3,COLUMN(),0)
)*DistanceShader!EP83*LightShader!EP83*(IF(OFFSET(Ghosts!$S$41,COLUMN(),0)&lt;ScreenHeight!$E84,
   1,
   (SQRT(OFFSET(Ghosts!$T$41,COLUMN(),0)-OFFSET(Ghosts!$R$41,COLUMN(),0)*ScreenHeight!$D84)-1))+IF(Ghosts!$B$35,IF(Param!$M$21,-1-POWER(0.3,Param!$M$21)/(IF(Param!$M$21&lt;20,LightShader!EP174,OFFSET(LightShader!EP174,Param!$M$21-20,0)
)+POWER(0.3,Param!$M$21)),-2),0))</f>
        <v>3.1697147257782969</v>
      </c>
      <c r="EQ83" s="53">
        <f ca="1">IF(ScreenHeight!$B84&lt;OFFSET(Radar!$AC$3,COLUMN(),0),
    Param!$B$38/ScreenHeight!$B84,
    (Param!$B$37+1/(1-OFFSET(Radar!$AD$3,COLUMN(),0)*ScreenHeight!$C84)/Param!$B$39)/OFFSET(Radar!$AC$3,COLUMN(),0)
)*DistanceShader!EQ83*LightShader!EQ83*(IF(OFFSET(Ghosts!$S$41,COLUMN(),0)&lt;ScreenHeight!$E84,
   1,
   (SQRT(OFFSET(Ghosts!$T$41,COLUMN(),0)-OFFSET(Ghosts!$R$41,COLUMN(),0)*ScreenHeight!$D84)-1))+IF(Ghosts!$B$35,IF(Param!$M$21,-1-POWER(0.3,Param!$M$21)/(IF(Param!$M$21&lt;20,LightShader!EQ174,OFFSET(LightShader!EQ174,Param!$M$21-20,0)
)+POWER(0.3,Param!$M$21)),-2),0))</f>
        <v>3.1227985960558096</v>
      </c>
      <c r="ER83" s="53">
        <f ca="1">IF(ScreenHeight!$B84&lt;OFFSET(Radar!$AC$3,COLUMN(),0),
    Param!$B$38/ScreenHeight!$B84,
    (Param!$B$37+1/(1-OFFSET(Radar!$AD$3,COLUMN(),0)*ScreenHeight!$C84)/Param!$B$39)/OFFSET(Radar!$AC$3,COLUMN(),0)
)*DistanceShader!ER83*LightShader!ER83*(IF(OFFSET(Ghosts!$S$41,COLUMN(),0)&lt;ScreenHeight!$E84,
   1,
   (SQRT(OFFSET(Ghosts!$T$41,COLUMN(),0)-OFFSET(Ghosts!$R$41,COLUMN(),0)*ScreenHeight!$D84)-1))+IF(Ghosts!$B$35,IF(Param!$M$21,-1-POWER(0.3,Param!$M$21)/(IF(Param!$M$21&lt;20,LightShader!ER174,OFFSET(LightShader!ER174,Param!$M$21-20,0)
)+POWER(0.3,Param!$M$21)),-2),0))</f>
        <v>3.0766774063045754</v>
      </c>
      <c r="ES83" s="53">
        <f ca="1">IF(ScreenHeight!$B84&lt;OFFSET(Radar!$AC$3,COLUMN(),0),
    Param!$B$38/ScreenHeight!$B84,
    (Param!$B$37+1/(1-OFFSET(Radar!$AD$3,COLUMN(),0)*ScreenHeight!$C84)/Param!$B$39)/OFFSET(Radar!$AC$3,COLUMN(),0)
)*DistanceShader!ES83*LightShader!ES83*(IF(OFFSET(Ghosts!$S$41,COLUMN(),0)&lt;ScreenHeight!$E84,
   1,
   (SQRT(OFFSET(Ghosts!$T$41,COLUMN(),0)-OFFSET(Ghosts!$R$41,COLUMN(),0)*ScreenHeight!$D84)-1))+IF(Ghosts!$B$35,IF(Param!$M$21,-1-POWER(0.3,Param!$M$21)/(IF(Param!$M$21&lt;20,LightShader!ES174,OFFSET(LightShader!ES174,Param!$M$21-20,0)
)+POWER(0.3,Param!$M$21)),-2),0))</f>
        <v>3.0313449489196547</v>
      </c>
      <c r="ET83" s="53">
        <f ca="1">IF(ScreenHeight!$B84&lt;OFFSET(Radar!$AC$3,COLUMN(),0),
    Param!$B$38/ScreenHeight!$B84,
    (Param!$B$37+1/(1-OFFSET(Radar!$AD$3,COLUMN(),0)*ScreenHeight!$C84)/Param!$B$39)/OFFSET(Radar!$AC$3,COLUMN(),0)
)*DistanceShader!ET83*LightShader!ET83*(IF(OFFSET(Ghosts!$S$41,COLUMN(),0)&lt;ScreenHeight!$E84,
   1,
   (SQRT(OFFSET(Ghosts!$T$41,COLUMN(),0)-OFFSET(Ghosts!$R$41,COLUMN(),0)*ScreenHeight!$D84)-1))+IF(Ghosts!$B$35,IF(Param!$M$21,-1-POWER(0.3,Param!$M$21)/(IF(Param!$M$21&lt;20,LightShader!ET174,OFFSET(LightShader!ET174,Param!$M$21-20,0)
)+POWER(0.3,Param!$M$21)),-2),0))</f>
        <v>2.9867940776843573</v>
      </c>
      <c r="EU83" s="53">
        <f ca="1">IF(ScreenHeight!$B84&lt;OFFSET(Radar!$AC$3,COLUMN(),0),
    Param!$B$38/ScreenHeight!$B84,
    (Param!$B$37+1/(1-OFFSET(Radar!$AD$3,COLUMN(),0)*ScreenHeight!$C84)/Param!$B$39)/OFFSET(Radar!$AC$3,COLUMN(),0)
)*DistanceShader!EU83*LightShader!EU83*(IF(OFFSET(Ghosts!$S$41,COLUMN(),0)&lt;ScreenHeight!$E84,
   1,
   (SQRT(OFFSET(Ghosts!$T$41,COLUMN(),0)-OFFSET(Ghosts!$R$41,COLUMN(),0)*ScreenHeight!$D84)-1))+IF(Ghosts!$B$35,IF(Param!$M$21,-1-POWER(0.3,Param!$M$21)/(IF(Param!$M$21&lt;20,LightShader!EU174,OFFSET(LightShader!EU174,Param!$M$21-20,0)
)+POWER(0.3,Param!$M$21)),-2),0))</f>
        <v>2.9430168277000237</v>
      </c>
      <c r="EV83" s="53">
        <f ca="1">IF(ScreenHeight!$B84&lt;OFFSET(Radar!$AC$3,COLUMN(),0),
    Param!$B$38/ScreenHeight!$B84,
    (Param!$B$37+1/(1-OFFSET(Radar!$AD$3,COLUMN(),0)*ScreenHeight!$C84)/Param!$B$39)/OFFSET(Radar!$AC$3,COLUMN(),0)
)*DistanceShader!EV83*LightShader!EV83*(IF(OFFSET(Ghosts!$S$41,COLUMN(),0)&lt;ScreenHeight!$E84,
   1,
   (SQRT(OFFSET(Ghosts!$T$41,COLUMN(),0)-OFFSET(Ghosts!$R$41,COLUMN(),0)*ScreenHeight!$D84)-1))+IF(Ghosts!$B$35,IF(Param!$M$21,-1-POWER(0.3,Param!$M$21)/(IF(Param!$M$21&lt;20,LightShader!EV174,OFFSET(LightShader!EV174,Param!$M$21-20,0)
)+POWER(0.3,Param!$M$21)),-2),0))</f>
        <v>2.9000045244700097</v>
      </c>
      <c r="EW83" s="53">
        <f ca="1">IF(ScreenHeight!$B84&lt;OFFSET(Radar!$AC$3,COLUMN(),0),
    Param!$B$38/ScreenHeight!$B84,
    (Param!$B$37+1/(1-OFFSET(Radar!$AD$3,COLUMN(),0)*ScreenHeight!$C84)/Param!$B$39)/OFFSET(Radar!$AC$3,COLUMN(),0)
)*DistanceShader!EW83*LightShader!EW83*(IF(OFFSET(Ghosts!$S$41,COLUMN(),0)&lt;ScreenHeight!$E84,
   1,
   (SQRT(OFFSET(Ghosts!$T$41,COLUMN(),0)-OFFSET(Ghosts!$R$41,COLUMN(),0)*ScreenHeight!$D84)-1))+IF(Ghosts!$B$35,IF(Param!$M$21,-1-POWER(0.3,Param!$M$21)/(IF(Param!$M$21&lt;20,LightShader!EW174,OFFSET(LightShader!EW174,Param!$M$21-20,0)
)+POWER(0.3,Param!$M$21)),-2),0))</f>
        <v>2.8577478829313119</v>
      </c>
      <c r="EX83" s="53">
        <f ca="1">IF(ScreenHeight!$B84&lt;OFFSET(Radar!$AC$3,COLUMN(),0),
    Param!$B$38/ScreenHeight!$B84,
    (Param!$B$37+1/(1-OFFSET(Radar!$AD$3,COLUMN(),0)*ScreenHeight!$C84)/Param!$B$39)/OFFSET(Radar!$AC$3,COLUMN(),0)
)*DistanceShader!EX83*LightShader!EX83*(IF(OFFSET(Ghosts!$S$41,COLUMN(),0)&lt;ScreenHeight!$E84,
   1,
   (SQRT(OFFSET(Ghosts!$T$41,COLUMN(),0)-OFFSET(Ghosts!$R$41,COLUMN(),0)*ScreenHeight!$D84)-1))+IF(Ghosts!$B$35,IF(Param!$M$21,-1-POWER(0.3,Param!$M$21)/(IF(Param!$M$21&lt;20,LightShader!EX174,OFFSET(LightShader!EX174,Param!$M$21-20,0)
)+POWER(0.3,Param!$M$21)),-2),0))</f>
        <v>2.8162370971927877</v>
      </c>
      <c r="EY83" s="53">
        <f ca="1">IF(ScreenHeight!$B84&lt;OFFSET(Radar!$AC$3,COLUMN(),0),
    Param!$B$38/ScreenHeight!$B84,
    (Param!$B$37+1/(1-OFFSET(Radar!$AD$3,COLUMN(),0)*ScreenHeight!$C84)/Param!$B$39)/OFFSET(Radar!$AC$3,COLUMN(),0)
)*DistanceShader!EY83*LightShader!EY83*(IF(OFFSET(Ghosts!$S$41,COLUMN(),0)&lt;ScreenHeight!$E84,
   1,
   (SQRT(OFFSET(Ghosts!$T$41,COLUMN(),0)-OFFSET(Ghosts!$R$41,COLUMN(),0)*ScreenHeight!$D84)-1))+IF(Ghosts!$B$35,IF(Param!$M$21,-1-POWER(0.3,Param!$M$21)/(IF(Param!$M$21&lt;20,LightShader!EY174,OFFSET(LightShader!EY174,Param!$M$21-20,0)
)+POWER(0.3,Param!$M$21)),-2),0))</f>
        <v>2.7754619217015057</v>
      </c>
      <c r="EZ83" s="53">
        <f ca="1">IF(ScreenHeight!$B84&lt;OFFSET(Radar!$AC$3,COLUMN(),0),
    Param!$B$38/ScreenHeight!$B84,
    (Param!$B$37+1/(1-OFFSET(Radar!$AD$3,COLUMN(),0)*ScreenHeight!$C84)/Param!$B$39)/OFFSET(Radar!$AC$3,COLUMN(),0)
)*DistanceShader!EZ83*LightShader!EZ83*(IF(OFFSET(Ghosts!$S$41,COLUMN(),0)&lt;ScreenHeight!$E84,
   1,
   (SQRT(OFFSET(Ghosts!$T$41,COLUMN(),0)-OFFSET(Ghosts!$R$41,COLUMN(),0)*ScreenHeight!$D84)-1))+IF(Ghosts!$B$35,IF(Param!$M$21,-1-POWER(0.3,Param!$M$21)/(IF(Param!$M$21&lt;20,LightShader!EZ174,OFFSET(LightShader!EZ174,Param!$M$21-20,0)
)+POWER(0.3,Param!$M$21)),-2),0))</f>
        <v>2.7354117445195079</v>
      </c>
      <c r="FA83" s="53">
        <f ca="1">IF(ScreenHeight!$B84&lt;OFFSET(Radar!$AC$3,COLUMN(),0),
    Param!$B$38/ScreenHeight!$B84,
    (Param!$B$37+1/(1-OFFSET(Radar!$AD$3,COLUMN(),0)*ScreenHeight!$C84)/Param!$B$39)/OFFSET(Radar!$AC$3,COLUMN(),0)
)*DistanceShader!FA83*LightShader!FA83*(IF(OFFSET(Ghosts!$S$41,COLUMN(),0)&lt;ScreenHeight!$E84,
   1,
   (SQRT(OFFSET(Ghosts!$T$41,COLUMN(),0)-OFFSET(Ghosts!$R$41,COLUMN(),0)*ScreenHeight!$D84)-1))+IF(Ghosts!$B$35,IF(Param!$M$21,-1-POWER(0.3,Param!$M$21)/(IF(Param!$M$21&lt;20,LightShader!FA174,OFFSET(LightShader!FA174,Param!$M$21-20,0)
)+POWER(0.3,Param!$M$21)),-2),0))</f>
        <v>2.6960756533531742</v>
      </c>
      <c r="FB83" s="53">
        <f ca="1">IF(ScreenHeight!$B84&lt;OFFSET(Radar!$AC$3,COLUMN(),0),
    Param!$B$38/ScreenHeight!$B84,
    (Param!$B$37+1/(1-OFFSET(Radar!$AD$3,COLUMN(),0)*ScreenHeight!$C84)/Param!$B$39)/OFFSET(Radar!$AC$3,COLUMN(),0)
)*DistanceShader!FB83*LightShader!FB83*(IF(OFFSET(Ghosts!$S$41,COLUMN(),0)&lt;ScreenHeight!$E84,
   1,
   (SQRT(OFFSET(Ghosts!$T$41,COLUMN(),0)-OFFSET(Ghosts!$R$41,COLUMN(),0)*ScreenHeight!$D84)-1))+IF(Ghosts!$B$35,IF(Param!$M$21,-1-POWER(0.3,Param!$M$21)/(IF(Param!$M$21&lt;20,LightShader!FB174,OFFSET(LightShader!FB174,Param!$M$21-20,0)
)+POWER(0.3,Param!$M$21)),-2),0))</f>
        <v>2.6574424949371944</v>
      </c>
      <c r="FC83" s="53">
        <f ca="1">IF(ScreenHeight!$B84&lt;OFFSET(Radar!$AC$3,COLUMN(),0),
    Param!$B$38/ScreenHeight!$B84,
    (Param!$B$37+1/(1-OFFSET(Radar!$AD$3,COLUMN(),0)*ScreenHeight!$C84)/Param!$B$39)/OFFSET(Radar!$AC$3,COLUMN(),0)
)*DistanceShader!FC83*LightShader!FC83*(IF(OFFSET(Ghosts!$S$41,COLUMN(),0)&lt;ScreenHeight!$E84,
   1,
   (SQRT(OFFSET(Ghosts!$T$41,COLUMN(),0)-OFFSET(Ghosts!$R$41,COLUMN(),0)*ScreenHeight!$D84)-1))+IF(Ghosts!$B$35,IF(Param!$M$21,-1-POWER(0.3,Param!$M$21)/(IF(Param!$M$21&lt;20,LightShader!FC174,OFFSET(LightShader!FC174,Param!$M$21-20,0)
)+POWER(0.3,Param!$M$21)),-2),0))</f>
        <v>2.6195009283354782</v>
      </c>
      <c r="FD83" s="53">
        <f ca="1">IF(ScreenHeight!$B84&lt;OFFSET(Radar!$AC$3,COLUMN(),0),
    Param!$B$38/ScreenHeight!$B84,
    (Param!$B$37+1/(1-OFFSET(Radar!$AD$3,COLUMN(),0)*ScreenHeight!$C84)/Param!$B$39)/OFFSET(Radar!$AC$3,COLUMN(),0)
)*DistanceShader!FD83*LightShader!FD83*(IF(OFFSET(Ghosts!$S$41,COLUMN(),0)&lt;ScreenHeight!$E84,
   1,
   (SQRT(OFFSET(Ghosts!$T$41,COLUMN(),0)-OFFSET(Ghosts!$R$41,COLUMN(),0)*ScreenHeight!$D84)-1))+IF(Ghosts!$B$35,IF(Param!$M$21,-1-POWER(0.3,Param!$M$21)/(IF(Param!$M$21&lt;20,LightShader!FD174,OFFSET(LightShader!FD174,Param!$M$21-20,0)
)+POWER(0.3,Param!$M$21)),-2),0))</f>
        <v>2.5822394726825051</v>
      </c>
      <c r="FE83" s="53">
        <f ca="1">IF(ScreenHeight!$B84&lt;OFFSET(Radar!$AC$3,COLUMN(),0),
    Param!$B$38/ScreenHeight!$B84,
    (Param!$B$37+1/(1-OFFSET(Radar!$AD$3,COLUMN(),0)*ScreenHeight!$C84)/Param!$B$39)/OFFSET(Radar!$AC$3,COLUMN(),0)
)*DistanceShader!FE83*LightShader!FE83*(IF(OFFSET(Ghosts!$S$41,COLUMN(),0)&lt;ScreenHeight!$E84,
   1,
   (SQRT(OFFSET(Ghosts!$T$41,COLUMN(),0)-OFFSET(Ghosts!$R$41,COLUMN(),0)*ScreenHeight!$D84)-1))+IF(Ghosts!$B$35,IF(Param!$M$21,-1-POWER(0.3,Param!$M$21)/(IF(Param!$M$21&lt;20,LightShader!FE174,OFFSET(LightShader!FE174,Param!$M$21-20,0)
)+POWER(0.3,Param!$M$21)),-2),0))</f>
        <v>2.5456465498512562</v>
      </c>
      <c r="FF83" s="53">
        <f ca="1">IF(ScreenHeight!$B84&lt;OFFSET(Radar!$AC$3,COLUMN(),0),
    Param!$B$38/ScreenHeight!$B84,
    (Param!$B$37+1/(1-OFFSET(Radar!$AD$3,COLUMN(),0)*ScreenHeight!$C84)/Param!$B$39)/OFFSET(Radar!$AC$3,COLUMN(),0)
)*DistanceShader!FF83*LightShader!FF83*(IF(OFFSET(Ghosts!$S$41,COLUMN(),0)&lt;ScreenHeight!$E84,
   1,
   (SQRT(OFFSET(Ghosts!$T$41,COLUMN(),0)-OFFSET(Ghosts!$R$41,COLUMN(),0)*ScreenHeight!$D84)-1))+IF(Ghosts!$B$35,IF(Param!$M$21,-1-POWER(0.3,Param!$M$21)/(IF(Param!$M$21&lt;20,LightShader!FF174,OFFSET(LightShader!FF174,Param!$M$21-20,0)
)+POWER(0.3,Param!$M$21)),-2),0))</f>
        <v>2.5097105224978309</v>
      </c>
      <c r="FG83" s="53">
        <f ca="1">IF(ScreenHeight!$B84&lt;OFFSET(Radar!$AC$3,COLUMN(),0),
    Param!$B$38/ScreenHeight!$B84,
    (Param!$B$37+1/(1-OFFSET(Radar!$AD$3,COLUMN(),0)*ScreenHeight!$C84)/Param!$B$39)/OFFSET(Radar!$AC$3,COLUMN(),0)
)*DistanceShader!FG83*LightShader!FG83*(IF(OFFSET(Ghosts!$S$41,COLUMN(),0)&lt;ScreenHeight!$E84,
   1,
   (SQRT(OFFSET(Ghosts!$T$41,COLUMN(),0)-OFFSET(Ghosts!$R$41,COLUMN(),0)*ScreenHeight!$D84)-1))+IF(Ghosts!$B$35,IF(Param!$M$21,-1-POWER(0.3,Param!$M$21)/(IF(Param!$M$21&lt;20,LightShader!FG174,OFFSET(LightShader!FG174,Param!$M$21-20,0)
)+POWER(0.3,Param!$M$21)),-2),0))</f>
        <v>2.474419727898677</v>
      </c>
      <c r="FH83" s="53">
        <f ca="1">IF(ScreenHeight!$B84&lt;OFFSET(Radar!$AC$3,COLUMN(),0),
    Param!$B$38/ScreenHeight!$B84,
    (Param!$B$37+1/(1-OFFSET(Radar!$AD$3,COLUMN(),0)*ScreenHeight!$C84)/Param!$B$39)/OFFSET(Radar!$AC$3,COLUMN(),0)
)*DistanceShader!FH83*LightShader!FH83*(IF(OFFSET(Ghosts!$S$41,COLUMN(),0)&lt;ScreenHeight!$E84,
   1,
   (SQRT(OFFSET(Ghosts!$T$41,COLUMN(),0)-OFFSET(Ghosts!$R$41,COLUMN(),0)*ScreenHeight!$D84)-1))+IF(Ghosts!$B$35,IF(Param!$M$21,-1-POWER(0.3,Param!$M$21)/(IF(Param!$M$21&lt;20,LightShader!FH174,OFFSET(LightShader!FH174,Param!$M$21-20,0)
)+POWER(0.3,Param!$M$21)),-2),0))</f>
        <v>2.4397625079638954</v>
      </c>
      <c r="FI83" s="53">
        <f ca="1">IF(ScreenHeight!$B84&lt;OFFSET(Radar!$AC$3,COLUMN(),0),
    Param!$B$38/ScreenHeight!$B84,
    (Param!$B$37+1/(1-OFFSET(Radar!$AD$3,COLUMN(),0)*ScreenHeight!$C84)/Param!$B$39)/OFFSET(Radar!$AC$3,COLUMN(),0)
)*DistanceShader!FI83*LightShader!FI83*(IF(OFFSET(Ghosts!$S$41,COLUMN(),0)&lt;ScreenHeight!$E84,
   1,
   (SQRT(OFFSET(Ghosts!$T$41,COLUMN(),0)-OFFSET(Ghosts!$R$41,COLUMN(),0)*ScreenHeight!$D84)-1))+IF(Ghosts!$B$35,IF(Param!$M$21,-1-POWER(0.3,Param!$M$21)/(IF(Param!$M$21&lt;20,LightShader!FI174,OFFSET(LightShader!FI174,Param!$M$21-20,0)
)+POWER(0.3,Param!$M$21)),-2),0))</f>
        <v>2.4057272357795232</v>
      </c>
      <c r="FJ83" s="53">
        <f ca="1">IF(ScreenHeight!$B84&lt;OFFSET(Radar!$AC$3,COLUMN(),0),
    Param!$B$38/ScreenHeight!$B84,
    (Param!$B$37+1/(1-OFFSET(Radar!$AD$3,COLUMN(),0)*ScreenHeight!$C84)/Param!$B$39)/OFFSET(Radar!$AC$3,COLUMN(),0)
)*DistanceShader!FJ83*LightShader!FJ83*(IF(OFFSET(Ghosts!$S$41,COLUMN(),0)&lt;ScreenHeight!$E84,
   1,
   (SQRT(OFFSET(Ghosts!$T$41,COLUMN(),0)-OFFSET(Ghosts!$R$41,COLUMN(),0)*ScreenHeight!$D84)-1))+IF(Ghosts!$B$35,IF(Param!$M$21,-1-POWER(0.3,Param!$M$21)/(IF(Param!$M$21&lt;20,LightShader!FJ174,OFFSET(LightShader!FJ174,Param!$M$21-20,0)
)+POWER(0.3,Param!$M$21)),-2),0))</f>
        <v>2.3723023390029936</v>
      </c>
      <c r="FK83" s="53">
        <f ca="1">IF(ScreenHeight!$B84&lt;OFFSET(Radar!$AC$3,COLUMN(),0),
    Param!$B$38/ScreenHeight!$B84,
    (Param!$B$37+1/(1-OFFSET(Radar!$AD$3,COLUMN(),0)*ScreenHeight!$C84)/Param!$B$39)/OFFSET(Radar!$AC$3,COLUMN(),0)
)*DistanceShader!FK83*LightShader!FK83*(IF(OFFSET(Ghosts!$S$41,COLUMN(),0)&lt;ScreenHeight!$E84,
   1,
   (SQRT(OFFSET(Ghosts!$T$41,COLUMN(),0)-OFFSET(Ghosts!$R$41,COLUMN(),0)*ScreenHeight!$D84)-1))+IF(Ghosts!$B$35,IF(Param!$M$21,-1-POWER(0.3,Param!$M$21)/(IF(Param!$M$21&lt;20,LightShader!FK174,OFFSET(LightShader!FK174,Param!$M$21-20,0)
)+POWER(0.3,Param!$M$21)),-2),0))</f>
        <v>2.3394763204091422</v>
      </c>
      <c r="FL83" s="53">
        <f ca="1">IF(ScreenHeight!$B84&lt;OFFSET(Radar!$AC$3,COLUMN(),0),
    Param!$B$38/ScreenHeight!$B84,
    (Param!$B$37+1/(1-OFFSET(Radar!$AD$3,COLUMN(),0)*ScreenHeight!$C84)/Param!$B$39)/OFFSET(Radar!$AC$3,COLUMN(),0)
)*DistanceShader!FL83*LightShader!FL83*(IF(OFFSET(Ghosts!$S$41,COLUMN(),0)&lt;ScreenHeight!$E84,
   1,
   (SQRT(OFFSET(Ghosts!$T$41,COLUMN(),0)-OFFSET(Ghosts!$R$41,COLUMN(),0)*ScreenHeight!$D84)-1))+IF(Ghosts!$B$35,IF(Param!$M$21,-1-POWER(0.3,Param!$M$21)/(IF(Param!$M$21&lt;20,LightShader!FL174,OFFSET(LightShader!FL174,Param!$M$21-20,0)
)+POWER(0.3,Param!$M$21)),-2),0))</f>
        <v>2.3072377758591318</v>
      </c>
      <c r="FM83" s="53">
        <f ca="1">IF(ScreenHeight!$B84&lt;OFFSET(Radar!$AC$3,COLUMN(),0),
    Param!$B$38/ScreenHeight!$B84,
    (Param!$B$37+1/(1-OFFSET(Radar!$AD$3,COLUMN(),0)*ScreenHeight!$C84)/Param!$B$39)/OFFSET(Radar!$AC$3,COLUMN(),0)
)*DistanceShader!FM83*LightShader!FM83*(IF(OFFSET(Ghosts!$S$41,COLUMN(),0)&lt;ScreenHeight!$E84,
   1,
   (SQRT(OFFSET(Ghosts!$T$41,COLUMN(),0)-OFFSET(Ghosts!$R$41,COLUMN(),0)*ScreenHeight!$D84)-1))+IF(Ghosts!$B$35,IF(Param!$M$21,-1-POWER(0.3,Param!$M$21)/(IF(Param!$M$21&lt;20,LightShader!FM174,OFFSET(LightShader!FM174,Param!$M$21-20,0)
)+POWER(0.3,Param!$M$21)),-2),0))</f>
        <v>2.2755754099413998</v>
      </c>
      <c r="FN83" s="53">
        <f ca="1">IF(ScreenHeight!$B84&lt;OFFSET(Radar!$AC$3,COLUMN(),0),
    Param!$B$38/ScreenHeight!$B84,
    (Param!$B$37+1/(1-OFFSET(Radar!$AD$3,COLUMN(),0)*ScreenHeight!$C84)/Param!$B$39)/OFFSET(Radar!$AC$3,COLUMN(),0)
)*DistanceShader!FN83*LightShader!FN83*(IF(OFFSET(Ghosts!$S$41,COLUMN(),0)&lt;ScreenHeight!$E84,
   1,
   (SQRT(OFFSET(Ghosts!$T$41,COLUMN(),0)-OFFSET(Ghosts!$R$41,COLUMN(),0)*ScreenHeight!$D84)-1))+IF(Ghosts!$B$35,IF(Param!$M$21,-1-POWER(0.3,Param!$M$21)/(IF(Param!$M$21&lt;20,LightShader!FN174,OFFSET(LightShader!FN174,Param!$M$21-20,0)
)+POWER(0.3,Param!$M$21)),-2),0))</f>
        <v>2.2444780495122298</v>
      </c>
      <c r="FO83" s="53">
        <f ca="1">IF(ScreenHeight!$B84&lt;OFFSET(Radar!$AC$3,COLUMN(),0),
    Param!$B$38/ScreenHeight!$B84,
    (Param!$B$37+1/(1-OFFSET(Radar!$AD$3,COLUMN(),0)*ScreenHeight!$C84)/Param!$B$39)/OFFSET(Radar!$AC$3,COLUMN(),0)
)*DistanceShader!FO83*LightShader!FO83*(IF(OFFSET(Ghosts!$S$41,COLUMN(),0)&lt;ScreenHeight!$E84,
   1,
   (SQRT(OFFSET(Ghosts!$T$41,COLUMN(),0)-OFFSET(Ghosts!$R$41,COLUMN(),0)*ScreenHeight!$D84)-1))+IF(Ghosts!$B$35,IF(Param!$M$21,-1-POWER(0.3,Param!$M$21)/(IF(Param!$M$21&lt;20,LightShader!FO174,OFFSET(LightShader!FO174,Param!$M$21-20,0)
)+POWER(0.3,Param!$M$21)),-2),0))</f>
        <v>2.2139346553436074</v>
      </c>
      <c r="FP83" s="53">
        <f ca="1">IF(ScreenHeight!$B84&lt;OFFSET(Radar!$AC$3,COLUMN(),0),
    Param!$B$38/ScreenHeight!$B84,
    (Param!$B$37+1/(1-OFFSET(Radar!$AD$3,COLUMN(),0)*ScreenHeight!$C84)/Param!$B$39)/OFFSET(Radar!$AC$3,COLUMN(),0)
)*DistanceShader!FP83*LightShader!FP83*(IF(OFFSET(Ghosts!$S$41,COLUMN(),0)&lt;ScreenHeight!$E84,
   1,
   (SQRT(OFFSET(Ghosts!$T$41,COLUMN(),0)-OFFSET(Ghosts!$R$41,COLUMN(),0)*ScreenHeight!$D84)-1))+IF(Ghosts!$B$35,IF(Param!$M$21,-1-POWER(0.3,Param!$M$21)/(IF(Param!$M$21&lt;20,LightShader!FP174,OFFSET(LightShader!FP174,Param!$M$21-20,0)
)+POWER(0.3,Param!$M$21)),-2),0))</f>
        <v>2.1839343320676319</v>
      </c>
      <c r="FQ83" s="53">
        <f ca="1">IF(ScreenHeight!$B84&lt;OFFSET(Radar!$AC$3,COLUMN(),0),
    Param!$B$38/ScreenHeight!$B84,
    (Param!$B$37+1/(1-OFFSET(Radar!$AD$3,COLUMN(),0)*ScreenHeight!$C84)/Param!$B$39)/OFFSET(Radar!$AC$3,COLUMN(),0)
)*DistanceShader!FQ83*LightShader!FQ83*(IF(OFFSET(Ghosts!$S$41,COLUMN(),0)&lt;ScreenHeight!$E84,
   1,
   (SQRT(OFFSET(Ghosts!$T$41,COLUMN(),0)-OFFSET(Ghosts!$R$41,COLUMN(),0)*ScreenHeight!$D84)-1))+IF(Ghosts!$B$35,IF(Param!$M$21,-1-POWER(0.3,Param!$M$21)/(IF(Param!$M$21&lt;20,LightShader!FQ174,OFFSET(LightShader!FQ174,Param!$M$21-20,0)
)+POWER(0.3,Param!$M$21)),-2),0))</f>
        <v>2.1544663365898589</v>
      </c>
      <c r="FR83" s="53">
        <f ca="1">IF(ScreenHeight!$B84&lt;OFFSET(Radar!$AC$3,COLUMN(),0),
    Param!$B$38/ScreenHeight!$B84,
    (Param!$B$37+1/(1-OFFSET(Radar!$AD$3,COLUMN(),0)*ScreenHeight!$C84)/Param!$B$39)/OFFSET(Radar!$AC$3,COLUMN(),0)
)*DistanceShader!FR83*LightShader!FR83*(IF(OFFSET(Ghosts!$S$41,COLUMN(),0)&lt;ScreenHeight!$E84,
   1,
   (SQRT(OFFSET(Ghosts!$T$41,COLUMN(),0)-OFFSET(Ghosts!$R$41,COLUMN(),0)*ScreenHeight!$D84)-1))+IF(Ghosts!$B$35,IF(Param!$M$21,-1-POWER(0.3,Param!$M$21)/(IF(Param!$M$21&lt;20,LightShader!FR174,OFFSET(LightShader!FR174,Param!$M$21-20,0)
)+POWER(0.3,Param!$M$21)),-2),0))</f>
        <v>2.1255200851283429</v>
      </c>
      <c r="FS83" s="53">
        <f ca="1">IF(ScreenHeight!$B84&lt;OFFSET(Radar!$AC$3,COLUMN(),0),
    Param!$B$38/ScreenHeight!$B84,
    (Param!$B$37+1/(1-OFFSET(Radar!$AD$3,COLUMN(),0)*ScreenHeight!$C84)/Param!$B$39)/OFFSET(Radar!$AC$3,COLUMN(),0)
)*DistanceShader!FS83*LightShader!FS83*(IF(OFFSET(Ghosts!$S$41,COLUMN(),0)&lt;ScreenHeight!$E84,
   1,
   (SQRT(OFFSET(Ghosts!$T$41,COLUMN(),0)-OFFSET(Ghosts!$R$41,COLUMN(),0)*ScreenHeight!$D84)-1))+IF(Ghosts!$B$35,IF(Param!$M$21,-1-POWER(0.3,Param!$M$21)/(IF(Param!$M$21&lt;20,LightShader!FS174,OFFSET(LightShader!FS174,Param!$M$21-20,0)
)+POWER(0.3,Param!$M$21)),-2),0))</f>
        <v>2.0970851590208834</v>
      </c>
      <c r="FT83" s="53">
        <f ca="1">IF(ScreenHeight!$B84&lt;OFFSET(Radar!$AC$3,COLUMN(),0),
    Param!$B$38/ScreenHeight!$B84,
    (Param!$B$37+1/(1-OFFSET(Radar!$AD$3,COLUMN(),0)*ScreenHeight!$C84)/Param!$B$39)/OFFSET(Radar!$AC$3,COLUMN(),0)
)*DistanceShader!FT83*LightShader!FT83*(IF(OFFSET(Ghosts!$S$41,COLUMN(),0)&lt;ScreenHeight!$E84,
   1,
   (SQRT(OFFSET(Ghosts!$T$41,COLUMN(),0)-OFFSET(Ghosts!$R$41,COLUMN(),0)*ScreenHeight!$D84)-1))+IF(Ghosts!$B$35,IF(Param!$M$21,-1-POWER(0.3,Param!$M$21)/(IF(Param!$M$21&lt;20,LightShader!FT174,OFFSET(LightShader!FT174,Param!$M$21-20,0)
)+POWER(0.3,Param!$M$21)),-2),0))</f>
        <v>2.0691513094298548</v>
      </c>
      <c r="FU83" s="53">
        <f ca="1">IF(ScreenHeight!$B84&lt;OFFSET(Radar!$AC$3,COLUMN(),0),
    Param!$B$38/ScreenHeight!$B84,
    (Param!$B$37+1/(1-OFFSET(Radar!$AD$3,COLUMN(),0)*ScreenHeight!$C84)/Param!$B$39)/OFFSET(Radar!$AC$3,COLUMN(),0)
)*DistanceShader!FU83*LightShader!FU83*(IF(OFFSET(Ghosts!$S$41,COLUMN(),0)&lt;ScreenHeight!$E84,
   1,
   (SQRT(OFFSET(Ghosts!$T$41,COLUMN(),0)-OFFSET(Ghosts!$R$41,COLUMN(),0)*ScreenHeight!$D84)-1))+IF(Ghosts!$B$35,IF(Param!$M$21,-1-POWER(0.3,Param!$M$21)/(IF(Param!$M$21&lt;20,LightShader!FU174,OFFSET(LightShader!FU174,Param!$M$21-20,0)
)+POWER(0.3,Param!$M$21)),-2),0))</f>
        <v>2.0417084610620151</v>
      </c>
      <c r="FV83" s="53">
        <f ca="1">IF(ScreenHeight!$B84&lt;OFFSET(Radar!$AC$3,COLUMN(),0),
    Param!$B$38/ScreenHeight!$B84,
    (Param!$B$37+1/(1-OFFSET(Radar!$AD$3,COLUMN(),0)*ScreenHeight!$C84)/Param!$B$39)/OFFSET(Radar!$AC$3,COLUMN(),0)
)*DistanceShader!FV83*LightShader!FV83*(IF(OFFSET(Ghosts!$S$41,COLUMN(),0)&lt;ScreenHeight!$E84,
   1,
   (SQRT(OFFSET(Ghosts!$T$41,COLUMN(),0)-OFFSET(Ghosts!$R$41,COLUMN(),0)*ScreenHeight!$D84)-1))+IF(Ghosts!$B$35,IF(Param!$M$21,-1-POWER(0.3,Param!$M$21)/(IF(Param!$M$21&lt;20,LightShader!FV174,OFFSET(LightShader!FV174,Param!$M$21-20,0)
)+POWER(0.3,Param!$M$21)),-2),0))</f>
        <v>2.0147467150097098</v>
      </c>
      <c r="FW83" s="53">
        <f ca="1">IF(ScreenHeight!$B84&lt;OFFSET(Radar!$AC$3,COLUMN(),0),
    Param!$B$38/ScreenHeight!$B84,
    (Param!$B$37+1/(1-OFFSET(Radar!$AD$3,COLUMN(),0)*ScreenHeight!$C84)/Param!$B$39)/OFFSET(Radar!$AC$3,COLUMN(),0)
)*DistanceShader!FW83*LightShader!FW83*(IF(OFFSET(Ghosts!$S$41,COLUMN(),0)&lt;ScreenHeight!$E84,
   1,
   (SQRT(OFFSET(Ghosts!$T$41,COLUMN(),0)-OFFSET(Ghosts!$R$41,COLUMN(),0)*ScreenHeight!$D84)-1))+IF(Ghosts!$B$35,IF(Param!$M$21,-1-POWER(0.3,Param!$M$21)/(IF(Param!$M$21&lt;20,LightShader!FW174,OFFSET(LightShader!FW174,Param!$M$21-20,0)
)+POWER(0.3,Param!$M$21)),-2),0))</f>
        <v>1.9882563508098472</v>
      </c>
      <c r="FX83" s="53">
        <f ca="1">IF(ScreenHeight!$B84&lt;OFFSET(Radar!$AC$3,COLUMN(),0),
    Param!$B$38/ScreenHeight!$B84,
    (Param!$B$37+1/(1-OFFSET(Radar!$AD$3,COLUMN(),0)*ScreenHeight!$C84)/Param!$B$39)/OFFSET(Radar!$AC$3,COLUMN(),0)
)*DistanceShader!FX83*LightShader!FX83*(IF(OFFSET(Ghosts!$S$41,COLUMN(),0)&lt;ScreenHeight!$E84,
   1,
   (SQRT(OFFSET(Ghosts!$T$41,COLUMN(),0)-OFFSET(Ghosts!$R$41,COLUMN(),0)*ScreenHeight!$D84)-1))+IF(Ghosts!$B$35,IF(Param!$M$21,-1-POWER(0.3,Param!$M$21)/(IF(Param!$M$21&lt;20,LightShader!FX174,OFFSET(LightShader!FX174,Param!$M$21-20,0)
)+POWER(0.3,Param!$M$21)),-2),0))</f>
        <v>1.9622278278078904</v>
      </c>
      <c r="FY83" s="53">
        <f ca="1">IF(ScreenHeight!$B84&lt;OFFSET(Radar!$AC$3,COLUMN(),0),
    Param!$B$38/ScreenHeight!$B84,
    (Param!$B$37+1/(1-OFFSET(Radar!$AD$3,COLUMN(),0)*ScreenHeight!$C84)/Param!$B$39)/OFFSET(Radar!$AC$3,COLUMN(),0)
)*DistanceShader!FY83*LightShader!FY83*(IF(OFFSET(Ghosts!$S$41,COLUMN(),0)&lt;ScreenHeight!$E84,
   1,
   (SQRT(OFFSET(Ghosts!$T$41,COLUMN(),0)-OFFSET(Ghosts!$R$41,COLUMN(),0)*ScreenHeight!$D84)-1))+IF(Ghosts!$B$35,IF(Param!$M$21,-1-POWER(0.3,Param!$M$21)/(IF(Param!$M$21&lt;20,LightShader!FY174,OFFSET(LightShader!FY174,Param!$M$21-20,0)
)+POWER(0.3,Param!$M$21)),-2),0))</f>
        <v>1.9366517859057559</v>
      </c>
      <c r="FZ83" s="53">
        <f ca="1">IF(ScreenHeight!$B84&lt;OFFSET(Radar!$AC$3,COLUMN(),0),
    Param!$B$38/ScreenHeight!$B84,
    (Param!$B$37+1/(1-OFFSET(Radar!$AD$3,COLUMN(),0)*ScreenHeight!$C84)/Param!$B$39)/OFFSET(Radar!$AC$3,COLUMN(),0)
)*DistanceShader!FZ83*LightShader!FZ83*(IF(OFFSET(Ghosts!$S$41,COLUMN(),0)&lt;ScreenHeight!$E84,
   1,
   (SQRT(OFFSET(Ghosts!$T$41,COLUMN(),0)-OFFSET(Ghosts!$R$41,COLUMN(),0)*ScreenHeight!$D84)-1))+IF(Ghosts!$B$35,IF(Param!$M$21,-1-POWER(0.3,Param!$M$21)/(IF(Param!$M$21&lt;20,LightShader!FZ174,OFFSET(LightShader!FZ174,Param!$M$21-20,0)
)+POWER(0.3,Param!$M$21)),-2),0))</f>
        <v>1.911519045764891</v>
      </c>
      <c r="GA83" s="53">
        <f ca="1">IF(ScreenHeight!$B84&lt;OFFSET(Radar!$AC$3,COLUMN(),0),
    Param!$B$38/ScreenHeight!$B84,
    (Param!$B$37+1/(1-OFFSET(Radar!$AD$3,COLUMN(),0)*ScreenHeight!$C84)/Param!$B$39)/OFFSET(Radar!$AC$3,COLUMN(),0)
)*DistanceShader!GA83*LightShader!GA83*(IF(OFFSET(Ghosts!$S$41,COLUMN(),0)&lt;ScreenHeight!$E84,
   1,
   (SQRT(OFFSET(Ghosts!$T$41,COLUMN(),0)-OFFSET(Ghosts!$R$41,COLUMN(),0)*ScreenHeight!$D84)-1))+IF(Ghosts!$B$35,IF(Param!$M$21,-1-POWER(0.3,Param!$M$21)/(IF(Param!$M$21&lt;20,LightShader!GA174,OFFSET(LightShader!GA174,Param!$M$21-20,0)
)+POWER(0.3,Param!$M$21)),-2),0))</f>
        <v>1.8868206085289048</v>
      </c>
      <c r="GB83" s="53">
        <f ca="1">IF(ScreenHeight!$B84&lt;OFFSET(Radar!$AC$3,COLUMN(),0),
    Param!$B$38/ScreenHeight!$B84,
    (Param!$B$37+1/(1-OFFSET(Radar!$AD$3,COLUMN(),0)*ScreenHeight!$C84)/Param!$B$39)/OFFSET(Radar!$AC$3,COLUMN(),0)
)*DistanceShader!GB83*LightShader!GB83*(IF(OFFSET(Ghosts!$S$41,COLUMN(),0)&lt;ScreenHeight!$E84,
   1,
   (SQRT(OFFSET(Ghosts!$T$41,COLUMN(),0)-OFFSET(Ghosts!$R$41,COLUMN(),0)*ScreenHeight!$D84)-1))+IF(Ghosts!$B$35,IF(Param!$M$21,-1-POWER(0.3,Param!$M$21)/(IF(Param!$M$21&lt;20,LightShader!GB174,OFFSET(LightShader!GB174,Param!$M$21-20,0)
)+POWER(0.3,Param!$M$21)),-2),0))</f>
        <v>1.8625476551238125</v>
      </c>
      <c r="GC83" s="53">
        <f ca="1">IF(ScreenHeight!$B84&lt;OFFSET(Radar!$AC$3,COLUMN(),0),
    Param!$B$38/ScreenHeight!$B84,
    (Param!$B$37+1/(1-OFFSET(Radar!$AD$3,COLUMN(),0)*ScreenHeight!$C84)/Param!$B$39)/OFFSET(Radar!$AC$3,COLUMN(),0)
)*DistanceShader!GC83*LightShader!GC83*(IF(OFFSET(Ghosts!$S$41,COLUMN(),0)&lt;ScreenHeight!$E84,
   1,
   (SQRT(OFFSET(Ghosts!$T$41,COLUMN(),0)-OFFSET(Ghosts!$R$41,COLUMN(),0)*ScreenHeight!$D84)-1))+IF(Ghosts!$B$35,IF(Param!$M$21,-1-POWER(0.3,Param!$M$21)/(IF(Param!$M$21&lt;20,LightShader!GC174,OFFSET(LightShader!GC174,Param!$M$21-20,0)
)+POWER(0.3,Param!$M$21)),-2),0))</f>
        <v>1.8386915451882286</v>
      </c>
      <c r="GD83" s="53">
        <f ca="1">IF(ScreenHeight!$B84&lt;OFFSET(Radar!$AC$3,COLUMN(),0),
    Param!$B$38/ScreenHeight!$B84,
    (Param!$B$37+1/(1-OFFSET(Radar!$AD$3,COLUMN(),0)*ScreenHeight!$C84)/Param!$B$39)/OFFSET(Radar!$AC$3,COLUMN(),0)
)*DistanceShader!GD83*LightShader!GD83*(IF(OFFSET(Ghosts!$S$41,COLUMN(),0)&lt;ScreenHeight!$E84,
   1,
   (SQRT(OFFSET(Ghosts!$T$41,COLUMN(),0)-OFFSET(Ghosts!$R$41,COLUMN(),0)*ScreenHeight!$D84)-1))+IF(Ghosts!$B$35,IF(Param!$M$21,-1-POWER(0.3,Param!$M$21)/(IF(Param!$M$21&lt;20,LightShader!GD174,OFFSET(LightShader!GD174,Param!$M$21-20,0)
)+POWER(0.3,Param!$M$21)),-2),0))</f>
        <v>1.8152438156806474</v>
      </c>
      <c r="GE83" s="53">
        <f ca="1">IF(ScreenHeight!$B84&lt;OFFSET(Radar!$AC$3,COLUMN(),0),
    Param!$B$38/ScreenHeight!$B84,
    (Param!$B$37+1/(1-OFFSET(Radar!$AD$3,COLUMN(),0)*ScreenHeight!$C84)/Param!$B$39)/OFFSET(Radar!$AC$3,COLUMN(),0)
)*DistanceShader!GE83*LightShader!GE83*(IF(OFFSET(Ghosts!$S$41,COLUMN(),0)&lt;ScreenHeight!$E84,
   1,
   (SQRT(OFFSET(Ghosts!$T$41,COLUMN(),0)-OFFSET(Ghosts!$R$41,COLUMN(),0)*ScreenHeight!$D84)-1))+IF(Ghosts!$B$35,IF(Param!$M$21,-1-POWER(0.3,Param!$M$21)/(IF(Param!$M$21&lt;20,LightShader!GE174,OFFSET(LightShader!GE174,Param!$M$21-20,0)
)+POWER(0.3,Param!$M$21)),-2),0))</f>
        <v>1.7921961792062224</v>
      </c>
    </row>
    <row r="84" spans="1:187" s="47" customFormat="1" ht="7.5" customHeight="1">
      <c r="A84" s="53">
        <f ca="1">IF(ScreenHeight!$B85&lt;OFFSET(Radar!$AC$3,COLUMN(),0),
    Param!$B$38/ScreenHeight!$B85,
    (Param!$B$37+1/(1-OFFSET(Radar!$AD$3,COLUMN(),0)*ScreenHeight!$C85)/Param!$B$39)/OFFSET(Radar!$AC$3,COLUMN(),0)
)*DistanceShader!A84*LightShader!A84*(IF(OFFSET(Ghosts!$S$41,COLUMN(),0)&lt;ScreenHeight!$E85,
   1,
   (SQRT(OFFSET(Ghosts!$T$41,COLUMN(),0)-OFFSET(Ghosts!$R$41,COLUMN(),0)*ScreenHeight!$D85)-1))+IF(Ghosts!$B$35,IF(Param!$M$21,-1-POWER(0.3,Param!$M$21)/(IF(Param!$M$21&lt;20,LightShader!A175,OFFSET(LightShader!A175,Param!$M$21-20,0)
)+POWER(0.3,Param!$M$21)),-2),0))</f>
        <v>1.829457254591129</v>
      </c>
      <c r="B84" s="53">
        <f ca="1">IF(ScreenHeight!$B85&lt;OFFSET(Radar!$AC$3,COLUMN(),0),
    Param!$B$38/ScreenHeight!$B85,
    (Param!$B$37+1/(1-OFFSET(Radar!$AD$3,COLUMN(),0)*ScreenHeight!$C85)/Param!$B$39)/OFFSET(Radar!$AC$3,COLUMN(),0)
)*DistanceShader!B84*LightShader!B84*(IF(OFFSET(Ghosts!$S$41,COLUMN(),0)&lt;ScreenHeight!$E85,
   1,
   (SQRT(OFFSET(Ghosts!$T$41,COLUMN(),0)-OFFSET(Ghosts!$R$41,COLUMN(),0)*ScreenHeight!$D85)-1))+IF(Ghosts!$B$35,IF(Param!$M$21,-1-POWER(0.3,Param!$M$21)/(IF(Param!$M$21&lt;20,LightShader!B175,OFFSET(LightShader!B175,Param!$M$21-20,0)
)+POWER(0.3,Param!$M$21)),-2),0))</f>
        <v>1.8528313341041114</v>
      </c>
      <c r="C84" s="53">
        <f ca="1">IF(ScreenHeight!$B85&lt;OFFSET(Radar!$AC$3,COLUMN(),0),
    Param!$B$38/ScreenHeight!$B85,
    (Param!$B$37+1/(1-OFFSET(Radar!$AD$3,COLUMN(),0)*ScreenHeight!$C85)/Param!$B$39)/OFFSET(Radar!$AC$3,COLUMN(),0)
)*DistanceShader!C84*LightShader!C84*(IF(OFFSET(Ghosts!$S$41,COLUMN(),0)&lt;ScreenHeight!$E85,
   1,
   (SQRT(OFFSET(Ghosts!$T$41,COLUMN(),0)-OFFSET(Ghosts!$R$41,COLUMN(),0)*ScreenHeight!$D85)-1))+IF(Ghosts!$B$35,IF(Param!$M$21,-1-POWER(0.3,Param!$M$21)/(IF(Param!$M$21&lt;20,LightShader!C175,OFFSET(LightShader!C175,Param!$M$21-20,0)
)+POWER(0.3,Param!$M$21)),-2),0))</f>
        <v>1.8766063120738476</v>
      </c>
      <c r="D84" s="53">
        <f ca="1">IF(ScreenHeight!$B85&lt;OFFSET(Radar!$AC$3,COLUMN(),0),
    Param!$B$38/ScreenHeight!$B85,
    (Param!$B$37+1/(1-OFFSET(Radar!$AD$3,COLUMN(),0)*ScreenHeight!$C85)/Param!$B$39)/OFFSET(Radar!$AC$3,COLUMN(),0)
)*DistanceShader!D84*LightShader!D84*(IF(OFFSET(Ghosts!$S$41,COLUMN(),0)&lt;ScreenHeight!$E85,
   1,
   (SQRT(OFFSET(Ghosts!$T$41,COLUMN(),0)-OFFSET(Ghosts!$R$41,COLUMN(),0)*ScreenHeight!$D85)-1))+IF(Ghosts!$B$35,IF(Param!$M$21,-1-POWER(0.3,Param!$M$21)/(IF(Param!$M$21&lt;20,LightShader!D175,OFFSET(LightShader!D175,Param!$M$21-20,0)
)+POWER(0.3,Param!$M$21)),-2),0))</f>
        <v>1.9007902951821245</v>
      </c>
      <c r="E84" s="53">
        <f ca="1">IF(ScreenHeight!$B85&lt;OFFSET(Radar!$AC$3,COLUMN(),0),
    Param!$B$38/ScreenHeight!$B85,
    (Param!$B$37+1/(1-OFFSET(Radar!$AD$3,COLUMN(),0)*ScreenHeight!$C85)/Param!$B$39)/OFFSET(Radar!$AC$3,COLUMN(),0)
)*DistanceShader!E84*LightShader!E84*(IF(OFFSET(Ghosts!$S$41,COLUMN(),0)&lt;ScreenHeight!$E85,
   1,
   (SQRT(OFFSET(Ghosts!$T$41,COLUMN(),0)-OFFSET(Ghosts!$R$41,COLUMN(),0)*ScreenHeight!$D85)-1))+IF(Ghosts!$B$35,IF(Param!$M$21,-1-POWER(0.3,Param!$M$21)/(IF(Param!$M$21&lt;20,LightShader!E175,OFFSET(LightShader!E175,Param!$M$21-20,0)
)+POWER(0.3,Param!$M$21)),-2),0))</f>
        <v>1.9253915518390252</v>
      </c>
      <c r="F84" s="53">
        <f ca="1">IF(ScreenHeight!$B85&lt;OFFSET(Radar!$AC$3,COLUMN(),0),
    Param!$B$38/ScreenHeight!$B85,
    (Param!$B$37+1/(1-OFFSET(Radar!$AD$3,COLUMN(),0)*ScreenHeight!$C85)/Param!$B$39)/OFFSET(Radar!$AC$3,COLUMN(),0)
)*DistanceShader!F84*LightShader!F84*(IF(OFFSET(Ghosts!$S$41,COLUMN(),0)&lt;ScreenHeight!$E85,
   1,
   (SQRT(OFFSET(Ghosts!$T$41,COLUMN(),0)-OFFSET(Ghosts!$R$41,COLUMN(),0)*ScreenHeight!$D85)-1))+IF(Ghosts!$B$35,IF(Param!$M$21,-1-POWER(0.3,Param!$M$21)/(IF(Param!$M$21&lt;20,LightShader!F175,OFFSET(LightShader!F175,Param!$M$21-20,0)
)+POWER(0.3,Param!$M$21)),-2),0))</f>
        <v>1.9504185129769314</v>
      </c>
      <c r="G84" s="53">
        <f ca="1">IF(ScreenHeight!$B85&lt;OFFSET(Radar!$AC$3,COLUMN(),0),
    Param!$B$38/ScreenHeight!$B85,
    (Param!$B$37+1/(1-OFFSET(Radar!$AD$3,COLUMN(),0)*ScreenHeight!$C85)/Param!$B$39)/OFFSET(Radar!$AC$3,COLUMN(),0)
)*DistanceShader!G84*LightShader!G84*(IF(OFFSET(Ghosts!$S$41,COLUMN(),0)&lt;ScreenHeight!$E85,
   1,
   (SQRT(OFFSET(Ghosts!$T$41,COLUMN(),0)-OFFSET(Ghosts!$R$41,COLUMN(),0)*ScreenHeight!$D85)-1))+IF(Ghosts!$B$35,IF(Param!$M$21,-1-POWER(0.3,Param!$M$21)/(IF(Param!$M$21&lt;20,LightShader!G175,OFFSET(LightShader!G175,Param!$M$21-20,0)
)+POWER(0.3,Param!$M$21)),-2),0))</f>
        <v>1.9758797725120691</v>
      </c>
      <c r="H84" s="53">
        <f ca="1">IF(ScreenHeight!$B85&lt;OFFSET(Radar!$AC$3,COLUMN(),0),
    Param!$B$38/ScreenHeight!$B85,
    (Param!$B$37+1/(1-OFFSET(Radar!$AD$3,COLUMN(),0)*ScreenHeight!$C85)/Param!$B$39)/OFFSET(Radar!$AC$3,COLUMN(),0)
)*DistanceShader!H84*LightShader!H84*(IF(OFFSET(Ghosts!$S$41,COLUMN(),0)&lt;ScreenHeight!$E85,
   1,
   (SQRT(OFFSET(Ghosts!$T$41,COLUMN(),0)-OFFSET(Ghosts!$R$41,COLUMN(),0)*ScreenHeight!$D85)-1))+IF(Ghosts!$B$35,IF(Param!$M$21,-1-POWER(0.3,Param!$M$21)/(IF(Param!$M$21&lt;20,LightShader!H175,OFFSET(LightShader!H175,Param!$M$21-20,0)
)+POWER(0.3,Param!$M$21)),-2),0))</f>
        <v>2.0017840874285597</v>
      </c>
      <c r="I84" s="53">
        <f ca="1">IF(ScreenHeight!$B85&lt;OFFSET(Radar!$AC$3,COLUMN(),0),
    Param!$B$38/ScreenHeight!$B85,
    (Param!$B$37+1/(1-OFFSET(Radar!$AD$3,COLUMN(),0)*ScreenHeight!$C85)/Param!$B$39)/OFFSET(Radar!$AC$3,COLUMN(),0)
)*DistanceShader!I84*LightShader!I84*(IF(OFFSET(Ghosts!$S$41,COLUMN(),0)&lt;ScreenHeight!$E85,
   1,
   (SQRT(OFFSET(Ghosts!$T$41,COLUMN(),0)-OFFSET(Ghosts!$R$41,COLUMN(),0)*ScreenHeight!$D85)-1))+IF(Ghosts!$B$35,IF(Param!$M$21,-1-POWER(0.3,Param!$M$21)/(IF(Param!$M$21&lt;20,LightShader!I175,OFFSET(LightShader!I175,Param!$M$21-20,0)
)+POWER(0.3,Param!$M$21)),-2),0))</f>
        <v>2.0281403774351388</v>
      </c>
      <c r="J84" s="53">
        <f ca="1">IF(ScreenHeight!$B85&lt;OFFSET(Radar!$AC$3,COLUMN(),0),
    Param!$B$38/ScreenHeight!$B85,
    (Param!$B$37+1/(1-OFFSET(Radar!$AD$3,COLUMN(),0)*ScreenHeight!$C85)/Param!$B$39)/OFFSET(Radar!$AC$3,COLUMN(),0)
)*DistanceShader!J84*LightShader!J84*(IF(OFFSET(Ghosts!$S$41,COLUMN(),0)&lt;ScreenHeight!$E85,
   1,
   (SQRT(OFFSET(Ghosts!$T$41,COLUMN(),0)-OFFSET(Ghosts!$R$41,COLUMN(),0)*ScreenHeight!$D85)-1))+IF(Ghosts!$B$35,IF(Param!$M$21,-1-POWER(0.3,Param!$M$21)/(IF(Param!$M$21&lt;20,LightShader!J175,OFFSET(LightShader!J175,Param!$M$21-20,0)
)+POWER(0.3,Param!$M$21)),-2),0))</f>
        <v>2.054957724139483</v>
      </c>
      <c r="K84" s="53">
        <f ca="1">IF(ScreenHeight!$B85&lt;OFFSET(Radar!$AC$3,COLUMN(),0),
    Param!$B$38/ScreenHeight!$B85,
    (Param!$B$37+1/(1-OFFSET(Radar!$AD$3,COLUMN(),0)*ScreenHeight!$C85)/Param!$B$39)/OFFSET(Radar!$AC$3,COLUMN(),0)
)*DistanceShader!K84*LightShader!K84*(IF(OFFSET(Ghosts!$S$41,COLUMN(),0)&lt;ScreenHeight!$E85,
   1,
   (SQRT(OFFSET(Ghosts!$T$41,COLUMN(),0)-OFFSET(Ghosts!$R$41,COLUMN(),0)*ScreenHeight!$D85)-1))+IF(Ghosts!$B$35,IF(Param!$M$21,-1-POWER(0.3,Param!$M$21)/(IF(Param!$M$21&lt;20,LightShader!K175,OFFSET(LightShader!K175,Param!$M$21-20,0)
)+POWER(0.3,Param!$M$21)),-2),0))</f>
        <v>2.0822453696793253</v>
      </c>
      <c r="L84" s="53">
        <f ca="1">IF(ScreenHeight!$B85&lt;OFFSET(Radar!$AC$3,COLUMN(),0),
    Param!$B$38/ScreenHeight!$B85,
    (Param!$B$37+1/(1-OFFSET(Radar!$AD$3,COLUMN(),0)*ScreenHeight!$C85)/Param!$B$39)/OFFSET(Radar!$AC$3,COLUMN(),0)
)*DistanceShader!L84*LightShader!L84*(IF(OFFSET(Ghosts!$S$41,COLUMN(),0)&lt;ScreenHeight!$E85,
   1,
   (SQRT(OFFSET(Ghosts!$T$41,COLUMN(),0)-OFFSET(Ghosts!$R$41,COLUMN(),0)*ScreenHeight!$D85)-1))+IF(Ghosts!$B$35,IF(Param!$M$21,-1-POWER(0.3,Param!$M$21)/(IF(Param!$M$21&lt;20,LightShader!L175,OFFSET(LightShader!L175,Param!$M$21-20,0)
)+POWER(0.3,Param!$M$21)),-2),0))</f>
        <v>2.1100127147432386</v>
      </c>
      <c r="M84" s="53">
        <f ca="1">IF(ScreenHeight!$B85&lt;OFFSET(Radar!$AC$3,COLUMN(),0),
    Param!$B$38/ScreenHeight!$B85,
    (Param!$B$37+1/(1-OFFSET(Radar!$AD$3,COLUMN(),0)*ScreenHeight!$C85)/Param!$B$39)/OFFSET(Radar!$AC$3,COLUMN(),0)
)*DistanceShader!M84*LightShader!M84*(IF(OFFSET(Ghosts!$S$41,COLUMN(),0)&lt;ScreenHeight!$E85,
   1,
   (SQRT(OFFSET(Ghosts!$T$41,COLUMN(),0)-OFFSET(Ghosts!$R$41,COLUMN(),0)*ScreenHeight!$D85)-1))+IF(Ghosts!$B$35,IF(Param!$M$21,-1-POWER(0.3,Param!$M$21)/(IF(Param!$M$21&lt;20,LightShader!M175,OFFSET(LightShader!M175,Param!$M$21-20,0)
)+POWER(0.3,Param!$M$21)),-2),0))</f>
        <v>2.138269315907098</v>
      </c>
      <c r="N84" s="53">
        <f ca="1">IF(ScreenHeight!$B85&lt;OFFSET(Radar!$AC$3,COLUMN(),0),
    Param!$B$38/ScreenHeight!$B85,
    (Param!$B$37+1/(1-OFFSET(Radar!$AD$3,COLUMN(),0)*ScreenHeight!$C85)/Param!$B$39)/OFFSET(Radar!$AC$3,COLUMN(),0)
)*DistanceShader!N84*LightShader!N84*(IF(OFFSET(Ghosts!$S$41,COLUMN(),0)&lt;ScreenHeight!$E85,
   1,
   (SQRT(OFFSET(Ghosts!$T$41,COLUMN(),0)-OFFSET(Ghosts!$R$41,COLUMN(),0)*ScreenHeight!$D85)-1))+IF(Ghosts!$B$35,IF(Param!$M$21,-1-POWER(0.3,Param!$M$21)/(IF(Param!$M$21&lt;20,LightShader!N175,OFFSET(LightShader!N175,Param!$M$21-20,0)
)+POWER(0.3,Param!$M$21)),-2),0))</f>
        <v>2.1670248822046458</v>
      </c>
      <c r="O84" s="53">
        <f ca="1">IF(ScreenHeight!$B85&lt;OFFSET(Radar!$AC$3,COLUMN(),0),
    Param!$B$38/ScreenHeight!$B85,
    (Param!$B$37+1/(1-OFFSET(Radar!$AD$3,COLUMN(),0)*ScreenHeight!$C85)/Param!$B$39)/OFFSET(Radar!$AC$3,COLUMN(),0)
)*DistanceShader!O84*LightShader!O84*(IF(OFFSET(Ghosts!$S$41,COLUMN(),0)&lt;ScreenHeight!$E85,
   1,
   (SQRT(OFFSET(Ghosts!$T$41,COLUMN(),0)-OFFSET(Ghosts!$R$41,COLUMN(),0)*ScreenHeight!$D85)-1))+IF(Ghosts!$B$35,IF(Param!$M$21,-1-POWER(0.3,Param!$M$21)/(IF(Param!$M$21&lt;20,LightShader!O175,OFFSET(LightShader!O175,Param!$M$21-20,0)
)+POWER(0.3,Param!$M$21)),-2),0))</f>
        <v>2.1962892708423865</v>
      </c>
      <c r="P84" s="53">
        <f ca="1">IF(ScreenHeight!$B85&lt;OFFSET(Radar!$AC$3,COLUMN(),0),
    Param!$B$38/ScreenHeight!$B85,
    (Param!$B$37+1/(1-OFFSET(Radar!$AD$3,COLUMN(),0)*ScreenHeight!$C85)/Param!$B$39)/OFFSET(Radar!$AC$3,COLUMN(),0)
)*DistanceShader!P84*LightShader!P84*(IF(OFFSET(Ghosts!$S$41,COLUMN(),0)&lt;ScreenHeight!$E85,
   1,
   (SQRT(OFFSET(Ghosts!$T$41,COLUMN(),0)-OFFSET(Ghosts!$R$41,COLUMN(),0)*ScreenHeight!$D85)-1))+IF(Ghosts!$B$35,IF(Param!$M$21,-1-POWER(0.3,Param!$M$21)/(IF(Param!$M$21&lt;20,LightShader!P175,OFFSET(LightShader!P175,Param!$M$21-20,0)
)+POWER(0.3,Param!$M$21)),-2),0))</f>
        <v>2.2260724819599975</v>
      </c>
      <c r="Q84" s="53">
        <f ca="1">IF(ScreenHeight!$B85&lt;OFFSET(Radar!$AC$3,COLUMN(),0),
    Param!$B$38/ScreenHeight!$B85,
    (Param!$B$37+1/(1-OFFSET(Radar!$AD$3,COLUMN(),0)*ScreenHeight!$C85)/Param!$B$39)/OFFSET(Radar!$AC$3,COLUMN(),0)
)*DistanceShader!Q84*LightShader!Q84*(IF(OFFSET(Ghosts!$S$41,COLUMN(),0)&lt;ScreenHeight!$E85,
   1,
   (SQRT(OFFSET(Ghosts!$T$41,COLUMN(),0)-OFFSET(Ghosts!$R$41,COLUMN(),0)*ScreenHeight!$D85)-1))+IF(Ghosts!$B$35,IF(Param!$M$21,-1-POWER(0.3,Param!$M$21)/(IF(Param!$M$21&lt;20,LightShader!Q175,OFFSET(LightShader!Q175,Param!$M$21-20,0)
)+POWER(0.3,Param!$M$21)),-2),0))</f>
        <v>2.2563846523276592</v>
      </c>
      <c r="R84" s="53">
        <f ca="1">IF(ScreenHeight!$B85&lt;OFFSET(Radar!$AC$3,COLUMN(),0),
    Param!$B$38/ScreenHeight!$B85,
    (Param!$B$37+1/(1-OFFSET(Radar!$AD$3,COLUMN(),0)*ScreenHeight!$C85)/Param!$B$39)/OFFSET(Radar!$AC$3,COLUMN(),0)
)*DistanceShader!R84*LightShader!R84*(IF(OFFSET(Ghosts!$S$41,COLUMN(),0)&lt;ScreenHeight!$E85,
   1,
   (SQRT(OFFSET(Ghosts!$T$41,COLUMN(),0)-OFFSET(Ghosts!$R$41,COLUMN(),0)*ScreenHeight!$D85)-1))+IF(Ghosts!$B$35,IF(Param!$M$21,-1-POWER(0.3,Param!$M$21)/(IF(Param!$M$21&lt;20,LightShader!R175,OFFSET(LightShader!R175,Param!$M$21-20,0)
)+POWER(0.3,Param!$M$21)),-2),0))</f>
        <v>2.2872360478609535</v>
      </c>
      <c r="S84" s="53">
        <f ca="1">IF(ScreenHeight!$B85&lt;OFFSET(Radar!$AC$3,COLUMN(),0),
    Param!$B$38/ScreenHeight!$B85,
    (Param!$B$37+1/(1-OFFSET(Radar!$AD$3,COLUMN(),0)*ScreenHeight!$C85)/Param!$B$39)/OFFSET(Radar!$AC$3,COLUMN(),0)
)*DistanceShader!S84*LightShader!S84*(IF(OFFSET(Ghosts!$S$41,COLUMN(),0)&lt;ScreenHeight!$E85,
   1,
   (SQRT(OFFSET(Ghosts!$T$41,COLUMN(),0)-OFFSET(Ghosts!$R$41,COLUMN(),0)*ScreenHeight!$D85)-1))+IF(Ghosts!$B$35,IF(Param!$M$21,-1-POWER(0.3,Param!$M$21)/(IF(Param!$M$21&lt;20,LightShader!S175,OFFSET(LightShader!S175,Param!$M$21-20,0)
)+POWER(0.3,Param!$M$21)),-2),0))</f>
        <v>2.3186370548224025</v>
      </c>
      <c r="T84" s="53">
        <f ca="1">IF(ScreenHeight!$B85&lt;OFFSET(Radar!$AC$3,COLUMN(),0),
    Param!$B$38/ScreenHeight!$B85,
    (Param!$B$37+1/(1-OFFSET(Radar!$AD$3,COLUMN(),0)*ScreenHeight!$C85)/Param!$B$39)/OFFSET(Radar!$AC$3,COLUMN(),0)
)*DistanceShader!T84*LightShader!T84*(IF(OFFSET(Ghosts!$S$41,COLUMN(),0)&lt;ScreenHeight!$E85,
   1,
   (SQRT(OFFSET(Ghosts!$T$41,COLUMN(),0)-OFFSET(Ghosts!$R$41,COLUMN(),0)*ScreenHeight!$D85)-1))+IF(Ghosts!$B$35,IF(Param!$M$21,-1-POWER(0.3,Param!$M$21)/(IF(Param!$M$21&lt;20,LightShader!T175,OFFSET(LightShader!T175,Param!$M$21-20,0)
)+POWER(0.3,Param!$M$21)),-2),0))</f>
        <v>2.3505981695659943</v>
      </c>
      <c r="U84" s="53">
        <f ca="1">IF(ScreenHeight!$B85&lt;OFFSET(Radar!$AC$3,COLUMN(),0),
    Param!$B$38/ScreenHeight!$B85,
    (Param!$B$37+1/(1-OFFSET(Radar!$AD$3,COLUMN(),0)*ScreenHeight!$C85)/Param!$B$39)/OFFSET(Radar!$AC$3,COLUMN(),0)
)*DistanceShader!U84*LightShader!U84*(IF(OFFSET(Ghosts!$S$41,COLUMN(),0)&lt;ScreenHeight!$E85,
   1,
   (SQRT(OFFSET(Ghosts!$T$41,COLUMN(),0)-OFFSET(Ghosts!$R$41,COLUMN(),0)*ScreenHeight!$D85)-1))+IF(Ghosts!$B$35,IF(Param!$M$21,-1-POWER(0.3,Param!$M$21)/(IF(Param!$M$21&lt;20,LightShader!U175,OFFSET(LightShader!U175,Param!$M$21-20,0)
)+POWER(0.3,Param!$M$21)),-2),0))</f>
        <v>2.3831299866673521</v>
      </c>
      <c r="V84" s="53">
        <f ca="1">IF(ScreenHeight!$B85&lt;OFFSET(Radar!$AC$3,COLUMN(),0),
    Param!$B$38/ScreenHeight!$B85,
    (Param!$B$37+1/(1-OFFSET(Radar!$AD$3,COLUMN(),0)*ScreenHeight!$C85)/Param!$B$39)/OFFSET(Radar!$AC$3,COLUMN(),0)
)*DistanceShader!V84*LightShader!V84*(IF(OFFSET(Ghosts!$S$41,COLUMN(),0)&lt;ScreenHeight!$E85,
   1,
   (SQRT(OFFSET(Ghosts!$T$41,COLUMN(),0)-OFFSET(Ghosts!$R$41,COLUMN(),0)*ScreenHeight!$D85)-1))+IF(Ghosts!$B$35,IF(Param!$M$21,-1-POWER(0.3,Param!$M$21)/(IF(Param!$M$21&lt;20,LightShader!V175,OFFSET(LightShader!V175,Param!$M$21-20,0)
)+POWER(0.3,Param!$M$21)),-2),0))</f>
        <v>2.4162431852672821</v>
      </c>
      <c r="W84" s="53">
        <f ca="1">IF(ScreenHeight!$B85&lt;OFFSET(Radar!$AC$3,COLUMN(),0),
    Param!$B$38/ScreenHeight!$B85,
    (Param!$B$37+1/(1-OFFSET(Radar!$AD$3,COLUMN(),0)*ScreenHeight!$C85)/Param!$B$39)/OFFSET(Radar!$AC$3,COLUMN(),0)
)*DistanceShader!W84*LightShader!W84*(IF(OFFSET(Ghosts!$S$41,COLUMN(),0)&lt;ScreenHeight!$E85,
   1,
   (SQRT(OFFSET(Ghosts!$T$41,COLUMN(),0)-OFFSET(Ghosts!$R$41,COLUMN(),0)*ScreenHeight!$D85)-1))+IF(Ghosts!$B$35,IF(Param!$M$21,-1-POWER(0.3,Param!$M$21)/(IF(Param!$M$21&lt;20,LightShader!W175,OFFSET(LightShader!W175,Param!$M$21-20,0)
)+POWER(0.3,Param!$M$21)),-2),0))</f>
        <v>2.4499485134403569</v>
      </c>
      <c r="X84" s="53">
        <f ca="1">IF(ScreenHeight!$B85&lt;OFFSET(Radar!$AC$3,COLUMN(),0),
    Param!$B$38/ScreenHeight!$B85,
    (Param!$B$37+1/(1-OFFSET(Radar!$AD$3,COLUMN(),0)*ScreenHeight!$C85)/Param!$B$39)/OFFSET(Radar!$AC$3,COLUMN(),0)
)*DistanceShader!X84*LightShader!X84*(IF(OFFSET(Ghosts!$S$41,COLUMN(),0)&lt;ScreenHeight!$E85,
   1,
   (SQRT(OFFSET(Ghosts!$T$41,COLUMN(),0)-OFFSET(Ghosts!$R$41,COLUMN(),0)*ScreenHeight!$D85)-1))+IF(Ghosts!$B$35,IF(Param!$M$21,-1-POWER(0.3,Param!$M$21)/(IF(Param!$M$21&lt;20,LightShader!X175,OFFSET(LightShader!X175,Param!$M$21-20,0)
)+POWER(0.3,Param!$M$21)),-2),0))</f>
        <v>2.4842567703827876</v>
      </c>
      <c r="Y84" s="53">
        <f ca="1">IF(ScreenHeight!$B85&lt;OFFSET(Radar!$AC$3,COLUMN(),0),
    Param!$B$38/ScreenHeight!$B85,
    (Param!$B$37+1/(1-OFFSET(Radar!$AD$3,COLUMN(),0)*ScreenHeight!$C85)/Param!$B$39)/OFFSET(Radar!$AC$3,COLUMN(),0)
)*DistanceShader!Y84*LightShader!Y84*(IF(OFFSET(Ghosts!$S$41,COLUMN(),0)&lt;ScreenHeight!$E85,
   1,
   (SQRT(OFFSET(Ghosts!$T$41,COLUMN(),0)-OFFSET(Ghosts!$R$41,COLUMN(),0)*ScreenHeight!$D85)-1))+IF(Ghosts!$B$35,IF(Param!$M$21,-1-POWER(0.3,Param!$M$21)/(IF(Param!$M$21&lt;20,LightShader!Y175,OFFSET(LightShader!Y175,Param!$M$21-20,0)
)+POWER(0.3,Param!$M$21)),-2),0))</f>
        <v>2.5191787861951083</v>
      </c>
      <c r="Z84" s="53">
        <f ca="1">IF(ScreenHeight!$B85&lt;OFFSET(Radar!$AC$3,COLUMN(),0),
    Param!$B$38/ScreenHeight!$B85,
    (Param!$B$37+1/(1-OFFSET(Radar!$AD$3,COLUMN(),0)*ScreenHeight!$C85)/Param!$B$39)/OFFSET(Radar!$AC$3,COLUMN(),0)
)*DistanceShader!Z84*LightShader!Z84*(IF(OFFSET(Ghosts!$S$41,COLUMN(),0)&lt;ScreenHeight!$E85,
   1,
   (SQRT(OFFSET(Ghosts!$T$41,COLUMN(),0)-OFFSET(Ghosts!$R$41,COLUMN(),0)*ScreenHeight!$D85)-1))+IF(Ghosts!$B$35,IF(Param!$M$21,-1-POWER(0.3,Param!$M$21)/(IF(Param!$M$21&lt;20,LightShader!Z175,OFFSET(LightShader!Z175,Param!$M$21-20,0)
)+POWER(0.3,Param!$M$21)),-2),0))</f>
        <v>2.5547253990150898</v>
      </c>
      <c r="AA84" s="53">
        <f ca="1">IF(ScreenHeight!$B85&lt;OFFSET(Radar!$AC$3,COLUMN(),0),
    Param!$B$38/ScreenHeight!$B85,
    (Param!$B$37+1/(1-OFFSET(Radar!$AD$3,COLUMN(),0)*ScreenHeight!$C85)/Param!$B$39)/OFFSET(Radar!$AC$3,COLUMN(),0)
)*DistanceShader!AA84*LightShader!AA84*(IF(OFFSET(Ghosts!$S$41,COLUMN(),0)&lt;ScreenHeight!$E85,
   1,
   (SQRT(OFFSET(Ghosts!$T$41,COLUMN(),0)-OFFSET(Ghosts!$R$41,COLUMN(),0)*ScreenHeight!$D85)-1))+IF(Ghosts!$B$35,IF(Param!$M$21,-1-POWER(0.3,Param!$M$21)/(IF(Param!$M$21&lt;20,LightShader!AA175,OFFSET(LightShader!AA175,Param!$M$21-20,0)
)+POWER(0.3,Param!$M$21)),-2),0))</f>
        <v>2.590907429234687</v>
      </c>
      <c r="AB84" s="53">
        <f ca="1">IF(ScreenHeight!$B85&lt;OFFSET(Radar!$AC$3,COLUMN(),0),
    Param!$B$38/ScreenHeight!$B85,
    (Param!$B$37+1/(1-OFFSET(Radar!$AD$3,COLUMN(),0)*ScreenHeight!$C85)/Param!$B$39)/OFFSET(Radar!$AC$3,COLUMN(),0)
)*DistanceShader!AB84*LightShader!AB84*(IF(OFFSET(Ghosts!$S$41,COLUMN(),0)&lt;ScreenHeight!$E85,
   1,
   (SQRT(OFFSET(Ghosts!$T$41,COLUMN(),0)-OFFSET(Ghosts!$R$41,COLUMN(),0)*ScreenHeight!$D85)-1))+IF(Ghosts!$B$35,IF(Param!$M$21,-1-POWER(0.3,Param!$M$21)/(IF(Param!$M$21&lt;20,LightShader!AB175,OFFSET(LightShader!AB175,Param!$M$21-20,0)
)+POWER(0.3,Param!$M$21)),-2),0))</f>
        <v>2.6277356505118239</v>
      </c>
      <c r="AC84" s="53">
        <f ca="1">IF(ScreenHeight!$B85&lt;OFFSET(Radar!$AC$3,COLUMN(),0),
    Param!$B$38/ScreenHeight!$B85,
    (Param!$B$37+1/(1-OFFSET(Radar!$AD$3,COLUMN(),0)*ScreenHeight!$C85)/Param!$B$39)/OFFSET(Radar!$AC$3,COLUMN(),0)
)*DistanceShader!AC84*LightShader!AC84*(IF(OFFSET(Ghosts!$S$41,COLUMN(),0)&lt;ScreenHeight!$E85,
   1,
   (SQRT(OFFSET(Ghosts!$T$41,COLUMN(),0)-OFFSET(Ghosts!$R$41,COLUMN(),0)*ScreenHeight!$D85)-1))+IF(Ghosts!$B$35,IF(Param!$M$21,-1-POWER(0.3,Param!$M$21)/(IF(Param!$M$21&lt;20,LightShader!AC175,OFFSET(LightShader!AC175,Param!$M$21-20,0)
)+POWER(0.3,Param!$M$21)),-2),0))</f>
        <v>2.6652207572632229</v>
      </c>
      <c r="AD84" s="53">
        <f ca="1">IF(ScreenHeight!$B85&lt;OFFSET(Radar!$AC$3,COLUMN(),0),
    Param!$B$38/ScreenHeight!$B85,
    (Param!$B$37+1/(1-OFFSET(Radar!$AD$3,COLUMN(),0)*ScreenHeight!$C85)/Param!$B$39)/OFFSET(Radar!$AC$3,COLUMN(),0)
)*DistanceShader!AD84*LightShader!AD84*(IF(OFFSET(Ghosts!$S$41,COLUMN(),0)&lt;ScreenHeight!$E85,
   1,
   (SQRT(OFFSET(Ghosts!$T$41,COLUMN(),0)-OFFSET(Ghosts!$R$41,COLUMN(),0)*ScreenHeight!$D85)-1))+IF(Ghosts!$B$35,IF(Param!$M$21,-1-POWER(0.3,Param!$M$21)/(IF(Param!$M$21&lt;20,LightShader!AD175,OFFSET(LightShader!AD175,Param!$M$21-20,0)
)+POWER(0.3,Param!$M$21)),-2),0))</f>
        <v>2.7033733282985022</v>
      </c>
      <c r="AE84" s="53">
        <f ca="1">IF(ScreenHeight!$B85&lt;OFFSET(Radar!$AC$3,COLUMN(),0),
    Param!$B$38/ScreenHeight!$B85,
    (Param!$B$37+1/(1-OFFSET(Radar!$AD$3,COLUMN(),0)*ScreenHeight!$C85)/Param!$B$39)/OFFSET(Radar!$AC$3,COLUMN(),0)
)*DistanceShader!AE84*LightShader!AE84*(IF(OFFSET(Ghosts!$S$41,COLUMN(),0)&lt;ScreenHeight!$E85,
   1,
   (SQRT(OFFSET(Ghosts!$T$41,COLUMN(),0)-OFFSET(Ghosts!$R$41,COLUMN(),0)*ScreenHeight!$D85)-1))+IF(Ghosts!$B$35,IF(Param!$M$21,-1-POWER(0.3,Param!$M$21)/(IF(Param!$M$21&lt;20,LightShader!AE175,OFFSET(LightShader!AE175,Param!$M$21-20,0)
)+POWER(0.3,Param!$M$21)),-2),0))</f>
        <v>2.7422037862282349</v>
      </c>
      <c r="AF84" s="53">
        <f ca="1">IF(ScreenHeight!$B85&lt;OFFSET(Radar!$AC$3,COLUMN(),0),
    Param!$B$38/ScreenHeight!$B85,
    (Param!$B$37+1/(1-OFFSET(Radar!$AD$3,COLUMN(),0)*ScreenHeight!$C85)/Param!$B$39)/OFFSET(Radar!$AC$3,COLUMN(),0)
)*DistanceShader!AF84*LightShader!AF84*(IF(OFFSET(Ghosts!$S$41,COLUMN(),0)&lt;ScreenHeight!$E85,
   1,
   (SQRT(OFFSET(Ghosts!$T$41,COLUMN(),0)-OFFSET(Ghosts!$R$41,COLUMN(),0)*ScreenHeight!$D85)-1))+IF(Ghosts!$B$35,IF(Param!$M$21,-1-POWER(0.3,Param!$M$21)/(IF(Param!$M$21&lt;20,LightShader!AF175,OFFSET(LightShader!AF175,Param!$M$21-20,0)
)+POWER(0.3,Param!$M$21)),-2),0))</f>
        <v>2.7817223522498256</v>
      </c>
      <c r="AG84" s="53">
        <f ca="1">IF(ScreenHeight!$B85&lt;OFFSET(Radar!$AC$3,COLUMN(),0),
    Param!$B$38/ScreenHeight!$B85,
    (Param!$B$37+1/(1-OFFSET(Radar!$AD$3,COLUMN(),0)*ScreenHeight!$C85)/Param!$B$39)/OFFSET(Radar!$AC$3,COLUMN(),0)
)*DistanceShader!AG84*LightShader!AG84*(IF(OFFSET(Ghosts!$S$41,COLUMN(),0)&lt;ScreenHeight!$E85,
   1,
   (SQRT(OFFSET(Ghosts!$T$41,COLUMN(),0)-OFFSET(Ghosts!$R$41,COLUMN(),0)*ScreenHeight!$D85)-1))+IF(Ghosts!$B$35,IF(Param!$M$21,-1-POWER(0.3,Param!$M$21)/(IF(Param!$M$21&lt;20,LightShader!AG175,OFFSET(LightShader!AG175,Param!$M$21-20,0)
)+POWER(0.3,Param!$M$21)),-2),0))</f>
        <v>2.8219389958848757</v>
      </c>
      <c r="AH84" s="53">
        <f ca="1">IF(ScreenHeight!$B85&lt;OFFSET(Radar!$AC$3,COLUMN(),0),
    Param!$B$38/ScreenHeight!$B85,
    (Param!$B$37+1/(1-OFFSET(Radar!$AD$3,COLUMN(),0)*ScreenHeight!$C85)/Param!$B$39)/OFFSET(Radar!$AC$3,COLUMN(),0)
)*DistanceShader!AH84*LightShader!AH84*(IF(OFFSET(Ghosts!$S$41,COLUMN(),0)&lt;ScreenHeight!$E85,
   1,
   (SQRT(OFFSET(Ghosts!$T$41,COLUMN(),0)-OFFSET(Ghosts!$R$41,COLUMN(),0)*ScreenHeight!$D85)-1))+IF(Ghosts!$B$35,IF(Param!$M$21,-1-POWER(0.3,Param!$M$21)/(IF(Param!$M$21&lt;20,LightShader!AH175,OFFSET(LightShader!AH175,Param!$M$21-20,0)
)+POWER(0.3,Param!$M$21)),-2),0))</f>
        <v>2.8628633792104958</v>
      </c>
      <c r="AI84" s="53">
        <f ca="1">IF(ScreenHeight!$B85&lt;OFFSET(Radar!$AC$3,COLUMN(),0),
    Param!$B$38/ScreenHeight!$B85,
    (Param!$B$37+1/(1-OFFSET(Radar!$AD$3,COLUMN(),0)*ScreenHeight!$C85)/Param!$B$39)/OFFSET(Radar!$AC$3,COLUMN(),0)
)*DistanceShader!AI84*LightShader!AI84*(IF(OFFSET(Ghosts!$S$41,COLUMN(),0)&lt;ScreenHeight!$E85,
   1,
   (SQRT(OFFSET(Ghosts!$T$41,COLUMN(),0)-OFFSET(Ghosts!$R$41,COLUMN(),0)*ScreenHeight!$D85)-1))+IF(Ghosts!$B$35,IF(Param!$M$21,-1-POWER(0.3,Param!$M$21)/(IF(Param!$M$21&lt;20,LightShader!AI175,OFFSET(LightShader!AI175,Param!$M$21-20,0)
)+POWER(0.3,Param!$M$21)),-2),0))</f>
        <v>2.9045047950948648</v>
      </c>
      <c r="AJ84" s="53">
        <f ca="1">IF(ScreenHeight!$B85&lt;OFFSET(Radar!$AC$3,COLUMN(),0),
    Param!$B$38/ScreenHeight!$B85,
    (Param!$B$37+1/(1-OFFSET(Radar!$AD$3,COLUMN(),0)*ScreenHeight!$C85)/Param!$B$39)/OFFSET(Radar!$AC$3,COLUMN(),0)
)*DistanceShader!AJ84*LightShader!AJ84*(IF(OFFSET(Ghosts!$S$41,COLUMN(),0)&lt;ScreenHeight!$E85,
   1,
   (SQRT(OFFSET(Ghosts!$T$41,COLUMN(),0)-OFFSET(Ghosts!$R$41,COLUMN(),0)*ScreenHeight!$D85)-1))+IF(Ghosts!$B$35,IF(Param!$M$21,-1-POWER(0.3,Param!$M$21)/(IF(Param!$M$21&lt;20,LightShader!AJ175,OFFSET(LightShader!AJ175,Param!$M$21-20,0)
)+POWER(0.3,Param!$M$21)),-2),0))</f>
        <v>2.9468720989146551</v>
      </c>
      <c r="AK84" s="53">
        <f ca="1">IF(ScreenHeight!$B85&lt;OFFSET(Radar!$AC$3,COLUMN(),0),
    Param!$B$38/ScreenHeight!$B85,
    (Param!$B$37+1/(1-OFFSET(Radar!$AD$3,COLUMN(),0)*ScreenHeight!$C85)/Param!$B$39)/OFFSET(Radar!$AC$3,COLUMN(),0)
)*DistanceShader!AK84*LightShader!AK84*(IF(OFFSET(Ghosts!$S$41,COLUMN(),0)&lt;ScreenHeight!$E85,
   1,
   (SQRT(OFFSET(Ghosts!$T$41,COLUMN(),0)-OFFSET(Ghosts!$R$41,COLUMN(),0)*ScreenHeight!$D85)-1))+IF(Ghosts!$B$35,IF(Param!$M$21,-1-POWER(0.3,Param!$M$21)/(IF(Param!$M$21&lt;20,LightShader!AK175,OFFSET(LightShader!AK175,Param!$M$21-20,0)
)+POWER(0.3,Param!$M$21)),-2),0))</f>
        <v>2.9899736331991345</v>
      </c>
      <c r="AL84" s="53">
        <f ca="1">IF(ScreenHeight!$B85&lt;OFFSET(Radar!$AC$3,COLUMN(),0),
    Param!$B$38/ScreenHeight!$B85,
    (Param!$B$37+1/(1-OFFSET(Radar!$AD$3,COLUMN(),0)*ScreenHeight!$C85)/Param!$B$39)/OFFSET(Radar!$AC$3,COLUMN(),0)
)*DistanceShader!AL84*LightShader!AL84*(IF(OFFSET(Ghosts!$S$41,COLUMN(),0)&lt;ScreenHeight!$E85,
   1,
   (SQRT(OFFSET(Ghosts!$T$41,COLUMN(),0)-OFFSET(Ghosts!$R$41,COLUMN(),0)*ScreenHeight!$D85)-1))+IF(Ghosts!$B$35,IF(Param!$M$21,-1-POWER(0.3,Param!$M$21)/(IF(Param!$M$21&lt;20,LightShader!AL175,OFFSET(LightShader!AL175,Param!$M$21-20,0)
)+POWER(0.3,Param!$M$21)),-2),0))</f>
        <v>3.0338171446132214</v>
      </c>
      <c r="AM84" s="53">
        <f ca="1">IF(ScreenHeight!$B85&lt;OFFSET(Radar!$AC$3,COLUMN(),0),
    Param!$B$38/ScreenHeight!$B85,
    (Param!$B$37+1/(1-OFFSET(Radar!$AD$3,COLUMN(),0)*ScreenHeight!$C85)/Param!$B$39)/OFFSET(Radar!$AC$3,COLUMN(),0)
)*DistanceShader!AM84*LightShader!AM84*(IF(OFFSET(Ghosts!$S$41,COLUMN(),0)&lt;ScreenHeight!$E85,
   1,
   (SQRT(OFFSET(Ghosts!$T$41,COLUMN(),0)-OFFSET(Ghosts!$R$41,COLUMN(),0)*ScreenHeight!$D85)-1))+IF(Ghosts!$B$35,IF(Param!$M$21,-1-POWER(0.3,Param!$M$21)/(IF(Param!$M$21&lt;20,LightShader!AM175,OFFSET(LightShader!AM175,Param!$M$21-20,0)
)+POWER(0.3,Param!$M$21)),-2),0))</f>
        <v>3.0784096926603999</v>
      </c>
      <c r="AN84" s="53">
        <f ca="1">IF(ScreenHeight!$B85&lt;OFFSET(Radar!$AC$3,COLUMN(),0),
    Param!$B$38/ScreenHeight!$B85,
    (Param!$B$37+1/(1-OFFSET(Radar!$AD$3,COLUMN(),0)*ScreenHeight!$C85)/Param!$B$39)/OFFSET(Radar!$AC$3,COLUMN(),0)
)*DistanceShader!AN84*LightShader!AN84*(IF(OFFSET(Ghosts!$S$41,COLUMN(),0)&lt;ScreenHeight!$E85,
   1,
   (SQRT(OFFSET(Ghosts!$T$41,COLUMN(),0)-OFFSET(Ghosts!$R$41,COLUMN(),0)*ScreenHeight!$D85)-1))+IF(Ghosts!$B$35,IF(Param!$M$21,-1-POWER(0.3,Param!$M$21)/(IF(Param!$M$21&lt;20,LightShader!AN175,OFFSET(LightShader!AN175,Param!$M$21-20,0)
)+POWER(0.3,Param!$M$21)),-2),0))</f>
        <v>3.1237575494567511</v>
      </c>
      <c r="AO84" s="53">
        <f ca="1">IF(ScreenHeight!$B85&lt;OFFSET(Radar!$AC$3,COLUMN(),0),
    Param!$B$38/ScreenHeight!$B85,
    (Param!$B$37+1/(1-OFFSET(Radar!$AD$3,COLUMN(),0)*ScreenHeight!$C85)/Param!$B$39)/OFFSET(Radar!$AC$3,COLUMN(),0)
)*DistanceShader!AO84*LightShader!AO84*(IF(OFFSET(Ghosts!$S$41,COLUMN(),0)&lt;ScreenHeight!$E85,
   1,
   (SQRT(OFFSET(Ghosts!$T$41,COLUMN(),0)-OFFSET(Ghosts!$R$41,COLUMN(),0)*ScreenHeight!$D85)-1))+IF(Ghosts!$B$35,IF(Param!$M$21,-1-POWER(0.3,Param!$M$21)/(IF(Param!$M$21&lt;20,LightShader!AO175,OFFSET(LightShader!AO175,Param!$M$21-20,0)
)+POWER(0.3,Param!$M$21)),-2),0))</f>
        <v>3.1698660899006272</v>
      </c>
      <c r="AP84" s="53">
        <f ca="1">IF(ScreenHeight!$B85&lt;OFFSET(Radar!$AC$3,COLUMN(),0),
    Param!$B$38/ScreenHeight!$B85,
    (Param!$B$37+1/(1-OFFSET(Radar!$AD$3,COLUMN(),0)*ScreenHeight!$C85)/Param!$B$39)/OFFSET(Radar!$AC$3,COLUMN(),0)
)*DistanceShader!AP84*LightShader!AP84*(IF(OFFSET(Ghosts!$S$41,COLUMN(),0)&lt;ScreenHeight!$E85,
   1,
   (SQRT(OFFSET(Ghosts!$T$41,COLUMN(),0)-OFFSET(Ghosts!$R$41,COLUMN(),0)*ScreenHeight!$D85)-1))+IF(Ghosts!$B$35,IF(Param!$M$21,-1-POWER(0.3,Param!$M$21)/(IF(Param!$M$21&lt;20,LightShader!AP175,OFFSET(LightShader!AP175,Param!$M$21-20,0)
)+POWER(0.3,Param!$M$21)),-2),0))</f>
        <v>3.2167396715397762</v>
      </c>
      <c r="AQ84" s="53">
        <f ca="1">IF(ScreenHeight!$B85&lt;OFFSET(Radar!$AC$3,COLUMN(),0),
    Param!$B$38/ScreenHeight!$B85,
    (Param!$B$37+1/(1-OFFSET(Radar!$AD$3,COLUMN(),0)*ScreenHeight!$C85)/Param!$B$39)/OFFSET(Radar!$AC$3,COLUMN(),0)
)*DistanceShader!AQ84*LightShader!AQ84*(IF(OFFSET(Ghosts!$S$41,COLUMN(),0)&lt;ScreenHeight!$E85,
   1,
   (SQRT(OFFSET(Ghosts!$T$41,COLUMN(),0)-OFFSET(Ghosts!$R$41,COLUMN(),0)*ScreenHeight!$D85)-1))+IF(Ghosts!$B$35,IF(Param!$M$21,-1-POWER(0.3,Param!$M$21)/(IF(Param!$M$21&lt;20,LightShader!AQ175,OFFSET(LightShader!AQ175,Param!$M$21-20,0)
)+POWER(0.3,Param!$M$21)),-2),0))</f>
        <v>3.2643815034205548</v>
      </c>
      <c r="AR84" s="53">
        <f ca="1">IF(ScreenHeight!$B85&lt;OFFSET(Radar!$AC$3,COLUMN(),0),
    Param!$B$38/ScreenHeight!$B85,
    (Param!$B$37+1/(1-OFFSET(Radar!$AD$3,COLUMN(),0)*ScreenHeight!$C85)/Param!$B$39)/OFFSET(Radar!$AC$3,COLUMN(),0)
)*DistanceShader!AR84*LightShader!AR84*(IF(OFFSET(Ghosts!$S$41,COLUMN(),0)&lt;ScreenHeight!$E85,
   1,
   (SQRT(OFFSET(Ghosts!$T$41,COLUMN(),0)-OFFSET(Ghosts!$R$41,COLUMN(),0)*ScreenHeight!$D85)-1))+IF(Ghosts!$B$35,IF(Param!$M$21,-1-POWER(0.3,Param!$M$21)/(IF(Param!$M$21&lt;20,LightShader!AR175,OFFSET(LightShader!AR175,Param!$M$21-20,0)
)+POWER(0.3,Param!$M$21)),-2),0))</f>
        <v>3.3127935031939275</v>
      </c>
      <c r="AS84" s="53">
        <f ca="1">IF(ScreenHeight!$B85&lt;OFFSET(Radar!$AC$3,COLUMN(),0),
    Param!$B$38/ScreenHeight!$B85,
    (Param!$B$37+1/(1-OFFSET(Radar!$AD$3,COLUMN(),0)*ScreenHeight!$C85)/Param!$B$39)/OFFSET(Radar!$AC$3,COLUMN(),0)
)*DistanceShader!AS84*LightShader!AS84*(IF(OFFSET(Ghosts!$S$41,COLUMN(),0)&lt;ScreenHeight!$E85,
   1,
   (SQRT(OFFSET(Ghosts!$T$41,COLUMN(),0)-OFFSET(Ghosts!$R$41,COLUMN(),0)*ScreenHeight!$D85)-1))+IF(Ghosts!$B$35,IF(Param!$M$21,-1-POWER(0.3,Param!$M$21)/(IF(Param!$M$21&lt;20,LightShader!AS175,OFFSET(LightShader!AS175,Param!$M$21-20,0)
)+POWER(0.3,Param!$M$21)),-2),0))</f>
        <v>3.3619761417523062</v>
      </c>
      <c r="AT84" s="53">
        <f ca="1">IF(ScreenHeight!$B85&lt;OFFSET(Radar!$AC$3,COLUMN(),0),
    Param!$B$38/ScreenHeight!$B85,
    (Param!$B$37+1/(1-OFFSET(Radar!$AD$3,COLUMN(),0)*ScreenHeight!$C85)/Param!$B$39)/OFFSET(Radar!$AC$3,COLUMN(),0)
)*DistanceShader!AT84*LightShader!AT84*(IF(OFFSET(Ghosts!$S$41,COLUMN(),0)&lt;ScreenHeight!$E85,
   1,
   (SQRT(OFFSET(Ghosts!$T$41,COLUMN(),0)-OFFSET(Ghosts!$R$41,COLUMN(),0)*ScreenHeight!$D85)-1))+IF(Ghosts!$B$35,IF(Param!$M$21,-1-POWER(0.3,Param!$M$21)/(IF(Param!$M$21&lt;20,LightShader!AT175,OFFSET(LightShader!AT175,Param!$M$21-20,0)
)+POWER(0.3,Param!$M$21)),-2),0))</f>
        <v>3.4119282746823916</v>
      </c>
      <c r="AU84" s="53">
        <f ca="1">IF(ScreenHeight!$B85&lt;OFFSET(Radar!$AC$3,COLUMN(),0),
    Param!$B$38/ScreenHeight!$B85,
    (Param!$B$37+1/(1-OFFSET(Radar!$AD$3,COLUMN(),0)*ScreenHeight!$C85)/Param!$B$39)/OFFSET(Radar!$AC$3,COLUMN(),0)
)*DistanceShader!AU84*LightShader!AU84*(IF(OFFSET(Ghosts!$S$41,COLUMN(),0)&lt;ScreenHeight!$E85,
   1,
   (SQRT(OFFSET(Ghosts!$T$41,COLUMN(),0)-OFFSET(Ghosts!$R$41,COLUMN(),0)*ScreenHeight!$D85)-1))+IF(Ghosts!$B$35,IF(Param!$M$21,-1-POWER(0.3,Param!$M$21)/(IF(Param!$M$21&lt;20,LightShader!AU175,OFFSET(LightShader!AU175,Param!$M$21-20,0)
)+POWER(0.3,Param!$M$21)),-2),0))</f>
        <v>3.4626469598446676</v>
      </c>
      <c r="AV84" s="53">
        <f ca="1">IF(ScreenHeight!$B85&lt;OFFSET(Radar!$AC$3,COLUMN(),0),
    Param!$B$38/ScreenHeight!$B85,
    (Param!$B$37+1/(1-OFFSET(Radar!$AD$3,COLUMN(),0)*ScreenHeight!$C85)/Param!$B$39)/OFFSET(Radar!$AC$3,COLUMN(),0)
)*DistanceShader!AV84*LightShader!AV84*(IF(OFFSET(Ghosts!$S$41,COLUMN(),0)&lt;ScreenHeight!$E85,
   1,
   (SQRT(OFFSET(Ghosts!$T$41,COLUMN(),0)-OFFSET(Ghosts!$R$41,COLUMN(),0)*ScreenHeight!$D85)-1))+IF(Ghosts!$B$35,IF(Param!$M$21,-1-POWER(0.3,Param!$M$21)/(IF(Param!$M$21&lt;20,LightShader!AV175,OFFSET(LightShader!AV175,Param!$M$21-20,0)
)+POWER(0.3,Param!$M$21)),-2),0))</f>
        <v>3.5141272604335523</v>
      </c>
      <c r="AW84" s="53">
        <f ca="1">IF(ScreenHeight!$B85&lt;OFFSET(Radar!$AC$3,COLUMN(),0),
    Param!$B$38/ScreenHeight!$B85,
    (Param!$B$37+1/(1-OFFSET(Radar!$AD$3,COLUMN(),0)*ScreenHeight!$C85)/Param!$B$39)/OFFSET(Radar!$AC$3,COLUMN(),0)
)*DistanceShader!AW84*LightShader!AW84*(IF(OFFSET(Ghosts!$S$41,COLUMN(),0)&lt;ScreenHeight!$E85,
   1,
   (SQRT(OFFSET(Ghosts!$T$41,COLUMN(),0)-OFFSET(Ghosts!$R$41,COLUMN(),0)*ScreenHeight!$D85)-1))+IF(Ghosts!$B$35,IF(Param!$M$21,-1-POWER(0.3,Param!$M$21)/(IF(Param!$M$21&lt;20,LightShader!AW175,OFFSET(LightShader!AW175,Param!$M$21-20,0)
)+POWER(0.3,Param!$M$21)),-2),0))</f>
        <v>3.5663620329367336</v>
      </c>
      <c r="AX84" s="53">
        <f ca="1">IF(ScreenHeight!$B85&lt;OFFSET(Radar!$AC$3,COLUMN(),0),
    Param!$B$38/ScreenHeight!$B85,
    (Param!$B$37+1/(1-OFFSET(Radar!$AD$3,COLUMN(),0)*ScreenHeight!$C85)/Param!$B$39)/OFFSET(Radar!$AC$3,COLUMN(),0)
)*DistanceShader!AX84*LightShader!AX84*(IF(OFFSET(Ghosts!$S$41,COLUMN(),0)&lt;ScreenHeight!$E85,
   1,
   (SQRT(OFFSET(Ghosts!$T$41,COLUMN(),0)-OFFSET(Ghosts!$R$41,COLUMN(),0)*ScreenHeight!$D85)-1))+IF(Ghosts!$B$35,IF(Param!$M$21,-1-POWER(0.3,Param!$M$21)/(IF(Param!$M$21&lt;20,LightShader!AX175,OFFSET(LightShader!AX175,Param!$M$21-20,0)
)+POWER(0.3,Param!$M$21)),-2),0))</f>
        <v>3.6193416995023364</v>
      </c>
      <c r="AY84" s="53">
        <f ca="1">IF(ScreenHeight!$B85&lt;OFFSET(Radar!$AC$3,COLUMN(),0),
    Param!$B$38/ScreenHeight!$B85,
    (Param!$B$37+1/(1-OFFSET(Radar!$AD$3,COLUMN(),0)*ScreenHeight!$C85)/Param!$B$39)/OFFSET(Radar!$AC$3,COLUMN(),0)
)*DistanceShader!AY84*LightShader!AY84*(IF(OFFSET(Ghosts!$S$41,COLUMN(),0)&lt;ScreenHeight!$E85,
   1,
   (SQRT(OFFSET(Ghosts!$T$41,COLUMN(),0)-OFFSET(Ghosts!$R$41,COLUMN(),0)*ScreenHeight!$D85)-1))+IF(Ghosts!$B$35,IF(Param!$M$21,-1-POWER(0.3,Param!$M$21)/(IF(Param!$M$21&lt;20,LightShader!AY175,OFFSET(LightShader!AY175,Param!$M$21-20,0)
)+POWER(0.3,Param!$M$21)),-2),0))</f>
        <v>3.6730540043427164</v>
      </c>
      <c r="AZ84" s="53">
        <f ca="1">IF(ScreenHeight!$B85&lt;OFFSET(Radar!$AC$3,COLUMN(),0),
    Param!$B$38/ScreenHeight!$B85,
    (Param!$B$37+1/(1-OFFSET(Radar!$AD$3,COLUMN(),0)*ScreenHeight!$C85)/Param!$B$39)/OFFSET(Radar!$AC$3,COLUMN(),0)
)*DistanceShader!AZ84*LightShader!AZ84*(IF(OFFSET(Ghosts!$S$41,COLUMN(),0)&lt;ScreenHeight!$E85,
   1,
   (SQRT(OFFSET(Ghosts!$T$41,COLUMN(),0)-OFFSET(Ghosts!$R$41,COLUMN(),0)*ScreenHeight!$D85)-1))+IF(Ghosts!$B$35,IF(Param!$M$21,-1-POWER(0.3,Param!$M$21)/(IF(Param!$M$21&lt;20,LightShader!AZ175,OFFSET(LightShader!AZ175,Param!$M$21-20,0)
)+POWER(0.3,Param!$M$21)),-2),0))</f>
        <v>3.7274837539589321</v>
      </c>
      <c r="BA84" s="53">
        <f ca="1">IF(ScreenHeight!$B85&lt;OFFSET(Radar!$AC$3,COLUMN(),0),
    Param!$B$38/ScreenHeight!$B85,
    (Param!$B$37+1/(1-OFFSET(Radar!$AD$3,COLUMN(),0)*ScreenHeight!$C85)/Param!$B$39)/OFFSET(Radar!$AC$3,COLUMN(),0)
)*DistanceShader!BA84*LightShader!BA84*(IF(OFFSET(Ghosts!$S$41,COLUMN(),0)&lt;ScreenHeight!$E85,
   1,
   (SQRT(OFFSET(Ghosts!$T$41,COLUMN(),0)-OFFSET(Ghosts!$R$41,COLUMN(),0)*ScreenHeight!$D85)-1))+IF(Ghosts!$B$35,IF(Param!$M$21,-1-POWER(0.3,Param!$M$21)/(IF(Param!$M$21&lt;20,LightShader!BA175,OFFSET(LightShader!BA175,Param!$M$21-20,0)
)+POWER(0.3,Param!$M$21)),-2),0))</f>
        <v>3.7826125411659026</v>
      </c>
      <c r="BB84" s="53">
        <f ca="1">IF(ScreenHeight!$B85&lt;OFFSET(Radar!$AC$3,COLUMN(),0),
    Param!$B$38/ScreenHeight!$B85,
    (Param!$B$37+1/(1-OFFSET(Radar!$AD$3,COLUMN(),0)*ScreenHeight!$C85)/Param!$B$39)/OFFSET(Radar!$AC$3,COLUMN(),0)
)*DistanceShader!BB84*LightShader!BB84*(IF(OFFSET(Ghosts!$S$41,COLUMN(),0)&lt;ScreenHeight!$E85,
   1,
   (SQRT(OFFSET(Ghosts!$T$41,COLUMN(),0)-OFFSET(Ghosts!$R$41,COLUMN(),0)*ScreenHeight!$D85)-1))+IF(Ghosts!$B$35,IF(Param!$M$21,-1-POWER(0.3,Param!$M$21)/(IF(Param!$M$21&lt;20,LightShader!BB175,OFFSET(LightShader!BB175,Param!$M$21-20,0)
)+POWER(0.3,Param!$M$21)),-2),0))</f>
        <v>3.8384184531406484</v>
      </c>
      <c r="BC84" s="53">
        <f ca="1">IF(ScreenHeight!$B85&lt;OFFSET(Radar!$AC$3,COLUMN(),0),
    Param!$B$38/ScreenHeight!$B85,
    (Param!$B$37+1/(1-OFFSET(Radar!$AD$3,COLUMN(),0)*ScreenHeight!$C85)/Param!$B$39)/OFFSET(Radar!$AC$3,COLUMN(),0)
)*DistanceShader!BC84*LightShader!BC84*(IF(OFFSET(Ghosts!$S$41,COLUMN(),0)&lt;ScreenHeight!$E85,
   1,
   (SQRT(OFFSET(Ghosts!$T$41,COLUMN(),0)-OFFSET(Ghosts!$R$41,COLUMN(),0)*ScreenHeight!$D85)-1))+IF(Ghosts!$B$35,IF(Param!$M$21,-1-POWER(0.3,Param!$M$21)/(IF(Param!$M$21&lt;20,LightShader!BC175,OFFSET(LightShader!BC175,Param!$M$21-20,0)
)+POWER(0.3,Param!$M$21)),-2),0))</f>
        <v>3.8948757640111311</v>
      </c>
      <c r="BD84" s="53">
        <f ca="1">IF(ScreenHeight!$B85&lt;OFFSET(Radar!$AC$3,COLUMN(),0),
    Param!$B$38/ScreenHeight!$B85,
    (Param!$B$37+1/(1-OFFSET(Radar!$AD$3,COLUMN(),0)*ScreenHeight!$C85)/Param!$B$39)/OFFSET(Radar!$AC$3,COLUMN(),0)
)*DistanceShader!BD84*LightShader!BD84*(IF(OFFSET(Ghosts!$S$41,COLUMN(),0)&lt;ScreenHeight!$E85,
   1,
   (SQRT(OFFSET(Ghosts!$T$41,COLUMN(),0)-OFFSET(Ghosts!$R$41,COLUMN(),0)*ScreenHeight!$D85)-1))+IF(Ghosts!$B$35,IF(Param!$M$21,-1-POWER(0.3,Param!$M$21)/(IF(Param!$M$21&lt;20,LightShader!BD175,OFFSET(LightShader!BD175,Param!$M$21-20,0)
)+POWER(0.3,Param!$M$21)),-2),0))</f>
        <v>3.9519546128571403</v>
      </c>
      <c r="BE84" s="53">
        <f ca="1">IF(ScreenHeight!$B85&lt;OFFSET(Radar!$AC$3,COLUMN(),0),
    Param!$B$38/ScreenHeight!$B85,
    (Param!$B$37+1/(1-OFFSET(Radar!$AD$3,COLUMN(),0)*ScreenHeight!$C85)/Param!$B$39)/OFFSET(Radar!$AC$3,COLUMN(),0)
)*DistanceShader!BE84*LightShader!BE84*(IF(OFFSET(Ghosts!$S$41,COLUMN(),0)&lt;ScreenHeight!$E85,
   1,
   (SQRT(OFFSET(Ghosts!$T$41,COLUMN(),0)-OFFSET(Ghosts!$R$41,COLUMN(),0)*ScreenHeight!$D85)-1))+IF(Ghosts!$B$35,IF(Param!$M$21,-1-POWER(0.3,Param!$M$21)/(IF(Param!$M$21&lt;20,LightShader!BE175,OFFSET(LightShader!BE175,Param!$M$21-20,0)
)+POWER(0.3,Param!$M$21)),-2),0))</f>
        <v>4.0096206684137909</v>
      </c>
      <c r="BF84" s="53">
        <f ca="1">IF(ScreenHeight!$B85&lt;OFFSET(Radar!$AC$3,COLUMN(),0),
    Param!$B$38/ScreenHeight!$B85,
    (Param!$B$37+1/(1-OFFSET(Radar!$AD$3,COLUMN(),0)*ScreenHeight!$C85)/Param!$B$39)/OFFSET(Radar!$AC$3,COLUMN(),0)
)*DistanceShader!BF84*LightShader!BF84*(IF(OFFSET(Ghosts!$S$41,COLUMN(),0)&lt;ScreenHeight!$E85,
   1,
   (SQRT(OFFSET(Ghosts!$T$41,COLUMN(),0)-OFFSET(Ghosts!$R$41,COLUMN(),0)*ScreenHeight!$D85)-1))+IF(Ghosts!$B$35,IF(Param!$M$21,-1-POWER(0.3,Param!$M$21)/(IF(Param!$M$21&lt;20,LightShader!BF175,OFFSET(LightShader!BF175,Param!$M$21-20,0)
)+POWER(0.3,Param!$M$21)),-2),0))</f>
        <v>4.0678347822579743</v>
      </c>
      <c r="BG84" s="53">
        <f ca="1">IF(ScreenHeight!$B85&lt;OFFSET(Radar!$AC$3,COLUMN(),0),
    Param!$B$38/ScreenHeight!$B85,
    (Param!$B$37+1/(1-OFFSET(Radar!$AD$3,COLUMN(),0)*ScreenHeight!$C85)/Param!$B$39)/OFFSET(Radar!$AC$3,COLUMN(),0)
)*DistanceShader!BG84*LightShader!BG84*(IF(OFFSET(Ghosts!$S$41,COLUMN(),0)&lt;ScreenHeight!$E85,
   1,
   (SQRT(OFFSET(Ghosts!$T$41,COLUMN(),0)-OFFSET(Ghosts!$R$41,COLUMN(),0)*ScreenHeight!$D85)-1))+IF(Ghosts!$B$35,IF(Param!$M$21,-1-POWER(0.3,Param!$M$21)/(IF(Param!$M$21&lt;20,LightShader!BG175,OFFSET(LightShader!BG175,Param!$M$21-20,0)
)+POWER(0.3,Param!$M$21)),-2),0))</f>
        <v>4.1265526328238717</v>
      </c>
      <c r="BH84" s="53">
        <f ca="1">IF(ScreenHeight!$B85&lt;OFFSET(Radar!$AC$3,COLUMN(),0),
    Param!$B$38/ScreenHeight!$B85,
    (Param!$B$37+1/(1-OFFSET(Radar!$AD$3,COLUMN(),0)*ScreenHeight!$C85)/Param!$B$39)/OFFSET(Radar!$AC$3,COLUMN(),0)
)*DistanceShader!BH84*LightShader!BH84*(IF(OFFSET(Ghosts!$S$41,COLUMN(),0)&lt;ScreenHeight!$E85,
   1,
   (SQRT(OFFSET(Ghosts!$T$41,COLUMN(),0)-OFFSET(Ghosts!$R$41,COLUMN(),0)*ScreenHeight!$D85)-1))+IF(Ghosts!$B$35,IF(Param!$M$21,-1-POWER(0.3,Param!$M$21)/(IF(Param!$M$21&lt;20,LightShader!BH175,OFFSET(LightShader!BH175,Param!$M$21-20,0)
)+POWER(0.3,Param!$M$21)),-2),0))</f>
        <v>4.1857243632388794</v>
      </c>
      <c r="BI84" s="53">
        <f ca="1">IF(ScreenHeight!$B85&lt;OFFSET(Radar!$AC$3,COLUMN(),0),
    Param!$B$38/ScreenHeight!$B85,
    (Param!$B$37+1/(1-OFFSET(Radar!$AD$3,COLUMN(),0)*ScreenHeight!$C85)/Param!$B$39)/OFFSET(Radar!$AC$3,COLUMN(),0)
)*DistanceShader!BI84*LightShader!BI84*(IF(OFFSET(Ghosts!$S$41,COLUMN(),0)&lt;ScreenHeight!$E85,
   1,
   (SQRT(OFFSET(Ghosts!$T$41,COLUMN(),0)-OFFSET(Ghosts!$R$41,COLUMN(),0)*ScreenHeight!$D85)-1))+IF(Ghosts!$B$35,IF(Param!$M$21,-1-POWER(0.3,Param!$M$21)/(IF(Param!$M$21&lt;20,LightShader!BI175,OFFSET(LightShader!BI175,Param!$M$21-20,0)
)+POWER(0.3,Param!$M$21)),-2),0))</f>
        <v>4.2452942166981016</v>
      </c>
      <c r="BJ84" s="53">
        <f ca="1">IF(ScreenHeight!$B85&lt;OFFSET(Radar!$AC$3,COLUMN(),0),
    Param!$B$38/ScreenHeight!$B85,
    (Param!$B$37+1/(1-OFFSET(Radar!$AD$3,COLUMN(),0)*ScreenHeight!$C85)/Param!$B$39)/OFFSET(Radar!$AC$3,COLUMN(),0)
)*DistanceShader!BJ84*LightShader!BJ84*(IF(OFFSET(Ghosts!$S$41,COLUMN(),0)&lt;ScreenHeight!$E85,
   1,
   (SQRT(OFFSET(Ghosts!$T$41,COLUMN(),0)-OFFSET(Ghosts!$R$41,COLUMN(),0)*ScreenHeight!$D85)-1))+IF(Ghosts!$B$35,IF(Param!$M$21,-1-POWER(0.3,Param!$M$21)/(IF(Param!$M$21&lt;20,LightShader!BJ175,OFFSET(LightShader!BJ175,Param!$M$21-20,0)
)+POWER(0.3,Param!$M$21)),-2),0))</f>
        <v>4.3052001739033727</v>
      </c>
      <c r="BK84" s="53">
        <f ca="1">IF(ScreenHeight!$B85&lt;OFFSET(Radar!$AC$3,COLUMN(),0),
    Param!$B$38/ScreenHeight!$B85,
    (Param!$B$37+1/(1-OFFSET(Radar!$AD$3,COLUMN(),0)*ScreenHeight!$C85)/Param!$B$39)/OFFSET(Radar!$AC$3,COLUMN(),0)
)*DistanceShader!BK84*LightShader!BK84*(IF(OFFSET(Ghosts!$S$41,COLUMN(),0)&lt;ScreenHeight!$E85,
   1,
   (SQRT(OFFSET(Ghosts!$T$41,COLUMN(),0)-OFFSET(Ghosts!$R$41,COLUMN(),0)*ScreenHeight!$D85)-1))+IF(Ghosts!$B$35,IF(Param!$M$21,-1-POWER(0.3,Param!$M$21)/(IF(Param!$M$21&lt;20,LightShader!BK175,OFFSET(LightShader!BK175,Param!$M$21-20,0)
)+POWER(0.3,Param!$M$21)),-2),0))</f>
        <v>4.3653735979776682</v>
      </c>
      <c r="BL84" s="53">
        <f ca="1">IF(ScreenHeight!$B85&lt;OFFSET(Radar!$AC$3,COLUMN(),0),
    Param!$B$38/ScreenHeight!$B85,
    (Param!$B$37+1/(1-OFFSET(Radar!$AD$3,COLUMN(),0)*ScreenHeight!$C85)/Param!$B$39)/OFFSET(Radar!$AC$3,COLUMN(),0)
)*DistanceShader!BL84*LightShader!BL84*(IF(OFFSET(Ghosts!$S$41,COLUMN(),0)&lt;ScreenHeight!$E85,
   1,
   (SQRT(OFFSET(Ghosts!$T$41,COLUMN(),0)-OFFSET(Ghosts!$R$41,COLUMN(),0)*ScreenHeight!$D85)-1))+IF(Ghosts!$B$35,IF(Param!$M$21,-1-POWER(0.3,Param!$M$21)/(IF(Param!$M$21&lt;20,LightShader!BL175,OFFSET(LightShader!BL175,Param!$M$21-20,0)
)+POWER(0.3,Param!$M$21)),-2),0))</f>
        <v>4.4257388932197355</v>
      </c>
      <c r="BM84" s="53">
        <f ca="1">IF(ScreenHeight!$B85&lt;OFFSET(Radar!$AC$3,COLUMN(),0),
    Param!$B$38/ScreenHeight!$B85,
    (Param!$B$37+1/(1-OFFSET(Radar!$AD$3,COLUMN(),0)*ScreenHeight!$C85)/Param!$B$39)/OFFSET(Radar!$AC$3,COLUMN(),0)
)*DistanceShader!BM84*LightShader!BM84*(IF(OFFSET(Ghosts!$S$41,COLUMN(),0)&lt;ScreenHeight!$E85,
   1,
   (SQRT(OFFSET(Ghosts!$T$41,COLUMN(),0)-OFFSET(Ghosts!$R$41,COLUMN(),0)*ScreenHeight!$D85)-1))+IF(Ghosts!$B$35,IF(Param!$M$21,-1-POWER(0.3,Param!$M$21)/(IF(Param!$M$21&lt;20,LightShader!BM175,OFFSET(LightShader!BM175,Param!$M$21-20,0)
)+POWER(0.3,Param!$M$21)),-2),0))</f>
        <v>4.4862131850734954</v>
      </c>
      <c r="BN84" s="53">
        <f ca="1">IF(ScreenHeight!$B85&lt;OFFSET(Radar!$AC$3,COLUMN(),0),
    Param!$B$38/ScreenHeight!$B85,
    (Param!$B$37+1/(1-OFFSET(Radar!$AD$3,COLUMN(),0)*ScreenHeight!$C85)/Param!$B$39)/OFFSET(Radar!$AC$3,COLUMN(),0)
)*DistanceShader!BN84*LightShader!BN84*(IF(OFFSET(Ghosts!$S$41,COLUMN(),0)&lt;ScreenHeight!$E85,
   1,
   (SQRT(OFFSET(Ghosts!$T$41,COLUMN(),0)-OFFSET(Ghosts!$R$41,COLUMN(),0)*ScreenHeight!$D85)-1))+IF(Ghosts!$B$35,IF(Param!$M$21,-1-POWER(0.3,Param!$M$21)/(IF(Param!$M$21&lt;20,LightShader!BN175,OFFSET(LightShader!BN175,Param!$M$21-20,0)
)+POWER(0.3,Param!$M$21)),-2),0))</f>
        <v>4.5467060297328343</v>
      </c>
      <c r="BO84" s="53">
        <f ca="1">IF(ScreenHeight!$B85&lt;OFFSET(Radar!$AC$3,COLUMN(),0),
    Param!$B$38/ScreenHeight!$B85,
    (Param!$B$37+1/(1-OFFSET(Radar!$AD$3,COLUMN(),0)*ScreenHeight!$C85)/Param!$B$39)/OFFSET(Radar!$AC$3,COLUMN(),0)
)*DistanceShader!BO84*LightShader!BO84*(IF(OFFSET(Ghosts!$S$41,COLUMN(),0)&lt;ScreenHeight!$E85,
   1,
   (SQRT(OFFSET(Ghosts!$T$41,COLUMN(),0)-OFFSET(Ghosts!$R$41,COLUMN(),0)*ScreenHeight!$D85)-1))+IF(Ghosts!$B$35,IF(Param!$M$21,-1-POWER(0.3,Param!$M$21)/(IF(Param!$M$21&lt;20,LightShader!BO175,OFFSET(LightShader!BO175,Param!$M$21-20,0)
)+POWER(0.3,Param!$M$21)),-2),0))</f>
        <v>4.607119162858087</v>
      </c>
      <c r="BP84" s="53">
        <f ca="1">IF(ScreenHeight!$B85&lt;OFFSET(Radar!$AC$3,COLUMN(),0),
    Param!$B$38/ScreenHeight!$B85,
    (Param!$B$37+1/(1-OFFSET(Radar!$AD$3,COLUMN(),0)*ScreenHeight!$C85)/Param!$B$39)/OFFSET(Radar!$AC$3,COLUMN(),0)
)*DistanceShader!BP84*LightShader!BP84*(IF(OFFSET(Ghosts!$S$41,COLUMN(),0)&lt;ScreenHeight!$E85,
   1,
   (SQRT(OFFSET(Ghosts!$T$41,COLUMN(),0)-OFFSET(Ghosts!$R$41,COLUMN(),0)*ScreenHeight!$D85)-1))+IF(Ghosts!$B$35,IF(Param!$M$21,-1-POWER(0.3,Param!$M$21)/(IF(Param!$M$21&lt;20,LightShader!BP175,OFFSET(LightShader!BP175,Param!$M$21-20,0)
)+POWER(0.3,Param!$M$21)),-2),0))</f>
        <v>4.667346297910937</v>
      </c>
      <c r="BQ84" s="53">
        <f ca="1">IF(ScreenHeight!$B85&lt;OFFSET(Radar!$AC$3,COLUMN(),0),
    Param!$B$38/ScreenHeight!$B85,
    (Param!$B$37+1/(1-OFFSET(Radar!$AD$3,COLUMN(),0)*ScreenHeight!$C85)/Param!$B$39)/OFFSET(Radar!$AC$3,COLUMN(),0)
)*DistanceShader!BQ84*LightShader!BQ84*(IF(OFFSET(Ghosts!$S$41,COLUMN(),0)&lt;ScreenHeight!$E85,
   1,
   (SQRT(OFFSET(Ghosts!$T$41,COLUMN(),0)-OFFSET(Ghosts!$R$41,COLUMN(),0)*ScreenHeight!$D85)-1))+IF(Ghosts!$B$35,IF(Param!$M$21,-1-POWER(0.3,Param!$M$21)/(IF(Param!$M$21&lt;20,LightShader!BQ175,OFFSET(LightShader!BQ175,Param!$M$21-20,0)
)+POWER(0.3,Param!$M$21)),-2),0))</f>
        <v>4.7272729855760192</v>
      </c>
      <c r="BR84" s="53">
        <f ca="1">IF(ScreenHeight!$B85&lt;OFFSET(Radar!$AC$3,COLUMN(),0),
    Param!$B$38/ScreenHeight!$B85,
    (Param!$B$37+1/(1-OFFSET(Radar!$AD$3,COLUMN(),0)*ScreenHeight!$C85)/Param!$B$39)/OFFSET(Radar!$AC$3,COLUMN(),0)
)*DistanceShader!BR84*LightShader!BR84*(IF(OFFSET(Ghosts!$S$41,COLUMN(),0)&lt;ScreenHeight!$E85,
   1,
   (SQRT(OFFSET(Ghosts!$T$41,COLUMN(),0)-OFFSET(Ghosts!$R$41,COLUMN(),0)*ScreenHeight!$D85)-1))+IF(Ghosts!$B$35,IF(Param!$M$21,-1-POWER(0.3,Param!$M$21)/(IF(Param!$M$21&lt;20,LightShader!BR175,OFFSET(LightShader!BR175,Param!$M$21-20,0)
)+POWER(0.3,Param!$M$21)),-2),0))</f>
        <v>4.7867765465772232</v>
      </c>
      <c r="BS84" s="53">
        <f ca="1">IF(ScreenHeight!$B85&lt;OFFSET(Radar!$AC$3,COLUMN(),0),
    Param!$B$38/ScreenHeight!$B85,
    (Param!$B$37+1/(1-OFFSET(Radar!$AD$3,COLUMN(),0)*ScreenHeight!$C85)/Param!$B$39)/OFFSET(Radar!$AC$3,COLUMN(),0)
)*DistanceShader!BS84*LightShader!BS84*(IF(OFFSET(Ghosts!$S$41,COLUMN(),0)&lt;ScreenHeight!$E85,
   1,
   (SQRT(OFFSET(Ghosts!$T$41,COLUMN(),0)-OFFSET(Ghosts!$R$41,COLUMN(),0)*ScreenHeight!$D85)-1))+IF(Ghosts!$B$35,IF(Param!$M$21,-1-POWER(0.3,Param!$M$21)/(IF(Param!$M$21&lt;20,LightShader!BS175,OFFSET(LightShader!BS175,Param!$M$21-20,0)
)+POWER(0.3,Param!$M$21)),-2),0))</f>
        <v>4.8457260908526623</v>
      </c>
      <c r="BT84" s="53">
        <f ca="1">IF(ScreenHeight!$B85&lt;OFFSET(Radar!$AC$3,COLUMN(),0),
    Param!$B$38/ScreenHeight!$B85,
    (Param!$B$37+1/(1-OFFSET(Radar!$AD$3,COLUMN(),0)*ScreenHeight!$C85)/Param!$B$39)/OFFSET(Radar!$AC$3,COLUMN(),0)
)*DistanceShader!BT84*LightShader!BT84*(IF(OFFSET(Ghosts!$S$41,COLUMN(),0)&lt;ScreenHeight!$E85,
   1,
   (SQRT(OFFSET(Ghosts!$T$41,COLUMN(),0)-OFFSET(Ghosts!$R$41,COLUMN(),0)*ScreenHeight!$D85)-1))+IF(Ghosts!$B$35,IF(Param!$M$21,-1-POWER(0.3,Param!$M$21)/(IF(Param!$M$21&lt;20,LightShader!BT175,OFFSET(LightShader!BT175,Param!$M$21-20,0)
)+POWER(0.3,Param!$M$21)),-2),0))</f>
        <v>4.9039826364539287</v>
      </c>
      <c r="BU84" s="53">
        <f ca="1">IF(ScreenHeight!$B85&lt;OFFSET(Radar!$AC$3,COLUMN(),0),
    Param!$B$38/ScreenHeight!$B85,
    (Param!$B$37+1/(1-OFFSET(Radar!$AD$3,COLUMN(),0)*ScreenHeight!$C85)/Param!$B$39)/OFFSET(Radar!$AC$3,COLUMN(),0)
)*DistanceShader!BU84*LightShader!BU84*(IF(OFFSET(Ghosts!$S$41,COLUMN(),0)&lt;ScreenHeight!$E85,
   1,
   (SQRT(OFFSET(Ghosts!$T$41,COLUMN(),0)-OFFSET(Ghosts!$R$41,COLUMN(),0)*ScreenHeight!$D85)-1))+IF(Ghosts!$B$35,IF(Param!$M$21,-1-POWER(0.3,Param!$M$21)/(IF(Param!$M$21&lt;20,LightShader!BU175,OFFSET(LightShader!BU175,Param!$M$21-20,0)
)+POWER(0.3,Param!$M$21)),-2),0))</f>
        <v>4.961399341605885</v>
      </c>
      <c r="BV84" s="53">
        <f ca="1">IF(ScreenHeight!$B85&lt;OFFSET(Radar!$AC$3,COLUMN(),0),
    Param!$B$38/ScreenHeight!$B85,
    (Param!$B$37+1/(1-OFFSET(Radar!$AD$3,COLUMN(),0)*ScreenHeight!$C85)/Param!$B$39)/OFFSET(Radar!$AC$3,COLUMN(),0)
)*DistanceShader!BV84*LightShader!BV84*(IF(OFFSET(Ghosts!$S$41,COLUMN(),0)&lt;ScreenHeight!$E85,
   1,
   (SQRT(OFFSET(Ghosts!$T$41,COLUMN(),0)-OFFSET(Ghosts!$R$41,COLUMN(),0)*ScreenHeight!$D85)-1))+IF(Ghosts!$B$35,IF(Param!$M$21,-1-POWER(0.3,Param!$M$21)/(IF(Param!$M$21&lt;20,LightShader!BV175,OFFSET(LightShader!BV175,Param!$M$21-20,0)
)+POWER(0.3,Param!$M$21)),-2),0))</f>
        <v>5.0178218630213411</v>
      </c>
      <c r="BW84" s="53">
        <f ca="1">IF(ScreenHeight!$B85&lt;OFFSET(Radar!$AC$3,COLUMN(),0),
    Param!$B$38/ScreenHeight!$B85,
    (Param!$B$37+1/(1-OFFSET(Radar!$AD$3,COLUMN(),0)*ScreenHeight!$C85)/Param!$B$39)/OFFSET(Radar!$AC$3,COLUMN(),0)
)*DistanceShader!BW84*LightShader!BW84*(IF(OFFSET(Ghosts!$S$41,COLUMN(),0)&lt;ScreenHeight!$E85,
   1,
   (SQRT(OFFSET(Ghosts!$T$41,COLUMN(),0)-OFFSET(Ghosts!$R$41,COLUMN(),0)*ScreenHeight!$D85)-1))+IF(Ghosts!$B$35,IF(Param!$M$21,-1-POWER(0.3,Param!$M$21)/(IF(Param!$M$21&lt;20,LightShader!BW175,OFFSET(LightShader!BW175,Param!$M$21-20,0)
)+POWER(0.3,Param!$M$21)),-2),0))</f>
        <v>5.0730888527294553</v>
      </c>
      <c r="BX84" s="53">
        <f ca="1">IF(ScreenHeight!$B85&lt;OFFSET(Radar!$AC$3,COLUMN(),0),
    Param!$B$38/ScreenHeight!$B85,
    (Param!$B$37+1/(1-OFFSET(Radar!$AD$3,COLUMN(),0)*ScreenHeight!$C85)/Param!$B$39)/OFFSET(Radar!$AC$3,COLUMN(),0)
)*DistanceShader!BX84*LightShader!BX84*(IF(OFFSET(Ghosts!$S$41,COLUMN(),0)&lt;ScreenHeight!$E85,
   1,
   (SQRT(OFFSET(Ghosts!$T$41,COLUMN(),0)-OFFSET(Ghosts!$R$41,COLUMN(),0)*ScreenHeight!$D85)-1))+IF(Ghosts!$B$35,IF(Param!$M$21,-1-POWER(0.3,Param!$M$21)/(IF(Param!$M$21&lt;20,LightShader!BX175,OFFSET(LightShader!BX175,Param!$M$21-20,0)
)+POWER(0.3,Param!$M$21)),-2),0))</f>
        <v>5.1270326042706902</v>
      </c>
      <c r="BY84" s="53">
        <f ca="1">IF(ScreenHeight!$B85&lt;OFFSET(Radar!$AC$3,COLUMN(),0),
    Param!$B$38/ScreenHeight!$B85,
    (Param!$B$37+1/(1-OFFSET(Radar!$AD$3,COLUMN(),0)*ScreenHeight!$C85)/Param!$B$39)/OFFSET(Radar!$AC$3,COLUMN(),0)
)*DistanceShader!BY84*LightShader!BY84*(IF(OFFSET(Ghosts!$S$41,COLUMN(),0)&lt;ScreenHeight!$E85,
   1,
   (SQRT(OFFSET(Ghosts!$T$41,COLUMN(),0)-OFFSET(Ghosts!$R$41,COLUMN(),0)*ScreenHeight!$D85)-1))+IF(Ghosts!$B$35,IF(Param!$M$21,-1-POWER(0.3,Param!$M$21)/(IF(Param!$M$21&lt;20,LightShader!BY175,OFFSET(LightShader!BY175,Param!$M$21-20,0)
)+POWER(0.3,Param!$M$21)),-2),0))</f>
        <v>5.1794798570690164</v>
      </c>
      <c r="BZ84" s="53">
        <f ca="1">IF(ScreenHeight!$B85&lt;OFFSET(Radar!$AC$3,COLUMN(),0),
    Param!$B$38/ScreenHeight!$B85,
    (Param!$B$37+1/(1-OFFSET(Radar!$AD$3,COLUMN(),0)*ScreenHeight!$C85)/Param!$B$39)/OFFSET(Radar!$AC$3,COLUMN(),0)
)*DistanceShader!BZ84*LightShader!BZ84*(IF(OFFSET(Ghosts!$S$41,COLUMN(),0)&lt;ScreenHeight!$E85,
   1,
   (SQRT(OFFSET(Ghosts!$T$41,COLUMN(),0)-OFFSET(Ghosts!$R$41,COLUMN(),0)*ScreenHeight!$D85)-1))+IF(Ghosts!$B$35,IF(Param!$M$21,-1-POWER(0.3,Param!$M$21)/(IF(Param!$M$21&lt;20,LightShader!BZ175,OFFSET(LightShader!BZ175,Param!$M$21-20,0)
)+POWER(0.3,Param!$M$21)),-2),0))</f>
        <v>5.2302527650660853</v>
      </c>
      <c r="CA84" s="53">
        <f ca="1">IF(ScreenHeight!$B85&lt;OFFSET(Radar!$AC$3,COLUMN(),0),
    Param!$B$38/ScreenHeight!$B85,
    (Param!$B$37+1/(1-OFFSET(Radar!$AD$3,COLUMN(),0)*ScreenHeight!$C85)/Param!$B$39)/OFFSET(Radar!$AC$3,COLUMN(),0)
)*DistanceShader!CA84*LightShader!CA84*(IF(OFFSET(Ghosts!$S$41,COLUMN(),0)&lt;ScreenHeight!$E85,
   1,
   (SQRT(OFFSET(Ghosts!$T$41,COLUMN(),0)-OFFSET(Ghosts!$R$41,COLUMN(),0)*ScreenHeight!$D85)-1))+IF(Ghosts!$B$35,IF(Param!$M$21,-1-POWER(0.3,Param!$M$21)/(IF(Param!$M$21&lt;20,LightShader!CA175,OFFSET(LightShader!CA175,Param!$M$21-20,0)
)+POWER(0.3,Param!$M$21)),-2),0))</f>
        <v>5.2791700322709438</v>
      </c>
      <c r="CB84" s="53">
        <f ca="1">IF(ScreenHeight!$B85&lt;OFFSET(Radar!$AC$3,COLUMN(),0),
    Param!$B$38/ScreenHeight!$B85,
    (Param!$B$37+1/(1-OFFSET(Radar!$AD$3,COLUMN(),0)*ScreenHeight!$C85)/Param!$B$39)/OFFSET(Radar!$AC$3,COLUMN(),0)
)*DistanceShader!CB84*LightShader!CB84*(IF(OFFSET(Ghosts!$S$41,COLUMN(),0)&lt;ScreenHeight!$E85,
   1,
   (SQRT(OFFSET(Ghosts!$T$41,COLUMN(),0)-OFFSET(Ghosts!$R$41,COLUMN(),0)*ScreenHeight!$D85)-1))+IF(Ghosts!$B$35,IF(Param!$M$21,-1-POWER(0.3,Param!$M$21)/(IF(Param!$M$21&lt;20,LightShader!CB175,OFFSET(LightShader!CB175,Param!$M$21-20,0)
)+POWER(0.3,Param!$M$21)),-2),0))</f>
        <v>5.3260482137549685</v>
      </c>
      <c r="CC84" s="53">
        <f ca="1">IF(ScreenHeight!$B85&lt;OFFSET(Radar!$AC$3,COLUMN(),0),
    Param!$B$38/ScreenHeight!$B85,
    (Param!$B$37+1/(1-OFFSET(Radar!$AD$3,COLUMN(),0)*ScreenHeight!$C85)/Param!$B$39)/OFFSET(Radar!$AC$3,COLUMN(),0)
)*DistanceShader!CC84*LightShader!CC84*(IF(OFFSET(Ghosts!$S$41,COLUMN(),0)&lt;ScreenHeight!$E85,
   1,
   (SQRT(OFFSET(Ghosts!$T$41,COLUMN(),0)-OFFSET(Ghosts!$R$41,COLUMN(),0)*ScreenHeight!$D85)-1))+IF(Ghosts!$B$35,IF(Param!$M$21,-1-POWER(0.3,Param!$M$21)/(IF(Param!$M$21&lt;20,LightShader!CC175,OFFSET(LightShader!CC175,Param!$M$21-20,0)
)+POWER(0.3,Param!$M$21)),-2),0))</f>
        <v>5.3707031758596209</v>
      </c>
      <c r="CD84" s="53">
        <f ca="1">IF(ScreenHeight!$B85&lt;OFFSET(Radar!$AC$3,COLUMN(),0),
    Param!$B$38/ScreenHeight!$B85,
    (Param!$B$37+1/(1-OFFSET(Radar!$AD$3,COLUMN(),0)*ScreenHeight!$C85)/Param!$B$39)/OFFSET(Radar!$AC$3,COLUMN(),0)
)*DistanceShader!CD84*LightShader!CD84*(IF(OFFSET(Ghosts!$S$41,COLUMN(),0)&lt;ScreenHeight!$E85,
   1,
   (SQRT(OFFSET(Ghosts!$T$41,COLUMN(),0)-OFFSET(Ghosts!$R$41,COLUMN(),0)*ScreenHeight!$D85)-1))+IF(Ghosts!$B$35,IF(Param!$M$21,-1-POWER(0.3,Param!$M$21)/(IF(Param!$M$21&lt;20,LightShader!CD175,OFFSET(LightShader!CD175,Param!$M$21-20,0)
)+POWER(0.3,Param!$M$21)),-2),0))</f>
        <v>5.4129517040864323</v>
      </c>
      <c r="CE84" s="53">
        <f ca="1">IF(ScreenHeight!$B85&lt;OFFSET(Radar!$AC$3,COLUMN(),0),
    Param!$B$38/ScreenHeight!$B85,
    (Param!$B$37+1/(1-OFFSET(Radar!$AD$3,COLUMN(),0)*ScreenHeight!$C85)/Param!$B$39)/OFFSET(Radar!$AC$3,COLUMN(),0)
)*DistanceShader!CE84*LightShader!CE84*(IF(OFFSET(Ghosts!$S$41,COLUMN(),0)&lt;ScreenHeight!$E85,
   1,
   (SQRT(OFFSET(Ghosts!$T$41,COLUMN(),0)-OFFSET(Ghosts!$R$41,COLUMN(),0)*ScreenHeight!$D85)-1))+IF(Ghosts!$B$35,IF(Param!$M$21,-1-POWER(0.3,Param!$M$21)/(IF(Param!$M$21&lt;20,LightShader!CE175,OFFSET(LightShader!CE175,Param!$M$21-20,0)
)+POWER(0.3,Param!$M$21)),-2),0))</f>
        <v>5.452613241458061</v>
      </c>
      <c r="CF84" s="53">
        <f ca="1">IF(ScreenHeight!$B85&lt;OFFSET(Radar!$AC$3,COLUMN(),0),
    Param!$B$38/ScreenHeight!$B85,
    (Param!$B$37+1/(1-OFFSET(Radar!$AD$3,COLUMN(),0)*ScreenHeight!$C85)/Param!$B$39)/OFFSET(Radar!$AC$3,COLUMN(),0)
)*DistanceShader!CF84*LightShader!CF84*(IF(OFFSET(Ghosts!$S$41,COLUMN(),0)&lt;ScreenHeight!$E85,
   1,
   (SQRT(OFFSET(Ghosts!$T$41,COLUMN(),0)-OFFSET(Ghosts!$R$41,COLUMN(),0)*ScreenHeight!$D85)-1))+IF(Ghosts!$B$35,IF(Param!$M$21,-1-POWER(0.3,Param!$M$21)/(IF(Param!$M$21&lt;20,LightShader!CF175,OFFSET(LightShader!CF175,Param!$M$21-20,0)
)+POWER(0.3,Param!$M$21)),-2),0))</f>
        <v>5.489511734281793</v>
      </c>
      <c r="CG84" s="53">
        <f ca="1">IF(ScreenHeight!$B85&lt;OFFSET(Radar!$AC$3,COLUMN(),0),
    Param!$B$38/ScreenHeight!$B85,
    (Param!$B$37+1/(1-OFFSET(Radar!$AD$3,COLUMN(),0)*ScreenHeight!$C85)/Param!$B$39)/OFFSET(Radar!$AC$3,COLUMN(),0)
)*DistanceShader!CG84*LightShader!CG84*(IF(OFFSET(Ghosts!$S$41,COLUMN(),0)&lt;ScreenHeight!$E85,
   1,
   (SQRT(OFFSET(Ghosts!$T$41,COLUMN(),0)-OFFSET(Ghosts!$R$41,COLUMN(),0)*ScreenHeight!$D85)-1))+IF(Ghosts!$B$35,IF(Param!$M$21,-1-POWER(0.3,Param!$M$21)/(IF(Param!$M$21&lt;20,LightShader!CG175,OFFSET(LightShader!CG175,Param!$M$21-20,0)
)+POWER(0.3,Param!$M$21)),-2),0))</f>
        <v>5.5234775564652496</v>
      </c>
      <c r="CH84" s="53">
        <f ca="1">IF(ScreenHeight!$B85&lt;OFFSET(Radar!$AC$3,COLUMN(),0),
    Param!$B$38/ScreenHeight!$B85,
    (Param!$B$37+1/(1-OFFSET(Radar!$AD$3,COLUMN(),0)*ScreenHeight!$C85)/Param!$B$39)/OFFSET(Radar!$AC$3,COLUMN(),0)
)*DistanceShader!CH84*LightShader!CH84*(IF(OFFSET(Ghosts!$S$41,COLUMN(),0)&lt;ScreenHeight!$E85,
   1,
   (SQRT(OFFSET(Ghosts!$T$41,COLUMN(),0)-OFFSET(Ghosts!$R$41,COLUMN(),0)*ScreenHeight!$D85)-1))+IF(Ghosts!$B$35,IF(Param!$M$21,-1-POWER(0.3,Param!$M$21)/(IF(Param!$M$21&lt;20,LightShader!CH175,OFFSET(LightShader!CH175,Param!$M$21-20,0)
)+POWER(0.3,Param!$M$21)),-2),0))</f>
        <v>5.5543494781200415</v>
      </c>
      <c r="CI84" s="53">
        <f ca="1">IF(ScreenHeight!$B85&lt;OFFSET(Radar!$AC$3,COLUMN(),0),
    Param!$B$38/ScreenHeight!$B85,
    (Param!$B$37+1/(1-OFFSET(Radar!$AD$3,COLUMN(),0)*ScreenHeight!$C85)/Param!$B$39)/OFFSET(Radar!$AC$3,COLUMN(),0)
)*DistanceShader!CI84*LightShader!CI84*(IF(OFFSET(Ghosts!$S$41,COLUMN(),0)&lt;ScreenHeight!$E85,
   1,
   (SQRT(OFFSET(Ghosts!$T$41,COLUMN(),0)-OFFSET(Ghosts!$R$41,COLUMN(),0)*ScreenHeight!$D85)-1))+IF(Ghosts!$B$35,IF(Param!$M$21,-1-POWER(0.3,Param!$M$21)/(IF(Param!$M$21&lt;20,LightShader!CI175,OFFSET(LightShader!CI175,Param!$M$21-20,0)
)+POWER(0.3,Param!$M$21)),-2),0))</f>
        <v>5.5819766394578876</v>
      </c>
      <c r="CJ84" s="53">
        <f ca="1">IF(ScreenHeight!$B85&lt;OFFSET(Radar!$AC$3,COLUMN(),0),
    Param!$B$38/ScreenHeight!$B85,
    (Param!$B$37+1/(1-OFFSET(Radar!$AD$3,COLUMN(),0)*ScreenHeight!$C85)/Param!$B$39)/OFFSET(Radar!$AC$3,COLUMN(),0)
)*DistanceShader!CJ84*LightShader!CJ84*(IF(OFFSET(Ghosts!$S$41,COLUMN(),0)&lt;ScreenHeight!$E85,
   1,
   (SQRT(OFFSET(Ghosts!$T$41,COLUMN(),0)-OFFSET(Ghosts!$R$41,COLUMN(),0)*ScreenHeight!$D85)-1))+IF(Ghosts!$B$35,IF(Param!$M$21,-1-POWER(0.3,Param!$M$21)/(IF(Param!$M$21&lt;20,LightShader!CJ175,OFFSET(LightShader!CJ175,Param!$M$21-20,0)
)+POWER(0.3,Param!$M$21)),-2),0))</f>
        <v>5.6062204872558032</v>
      </c>
      <c r="CK84" s="53">
        <f ca="1">IF(ScreenHeight!$B85&lt;OFFSET(Radar!$AC$3,COLUMN(),0),
    Param!$B$38/ScreenHeight!$B85,
    (Param!$B$37+1/(1-OFFSET(Radar!$AD$3,COLUMN(),0)*ScreenHeight!$C85)/Param!$B$39)/OFFSET(Radar!$AC$3,COLUMN(),0)
)*DistanceShader!CK84*LightShader!CK84*(IF(OFFSET(Ghosts!$S$41,COLUMN(),0)&lt;ScreenHeight!$E85,
   1,
   (SQRT(OFFSET(Ghosts!$T$41,COLUMN(),0)-OFFSET(Ghosts!$R$41,COLUMN(),0)*ScreenHeight!$D85)-1))+IF(Ghosts!$B$35,IF(Param!$M$21,-1-POWER(0.3,Param!$M$21)/(IF(Param!$M$21&lt;20,LightShader!CK175,OFFSET(LightShader!CK175,Param!$M$21-20,0)
)+POWER(0.3,Param!$M$21)),-2),0))</f>
        <v>5.6269566287444697</v>
      </c>
      <c r="CL84" s="53">
        <f ca="1">IF(ScreenHeight!$B85&lt;OFFSET(Radar!$AC$3,COLUMN(),0),
    Param!$B$38/ScreenHeight!$B85,
    (Param!$B$37+1/(1-OFFSET(Radar!$AD$3,COLUMN(),0)*ScreenHeight!$C85)/Param!$B$39)/OFFSET(Radar!$AC$3,COLUMN(),0)
)*DistanceShader!CL84*LightShader!CL84*(IF(OFFSET(Ghosts!$S$41,COLUMN(),0)&lt;ScreenHeight!$E85,
   1,
   (SQRT(OFFSET(Ghosts!$T$41,COLUMN(),0)-OFFSET(Ghosts!$R$41,COLUMN(),0)*ScreenHeight!$D85)-1))+IF(Ghosts!$B$35,IF(Param!$M$21,-1-POWER(0.3,Param!$M$21)/(IF(Param!$M$21&lt;20,LightShader!CL175,OFFSET(LightShader!CL175,Param!$M$21-20,0)
)+POWER(0.3,Param!$M$21)),-2),0))</f>
        <v>5.6440765569158584</v>
      </c>
      <c r="CM84" s="53">
        <f ca="1">IF(ScreenHeight!$B85&lt;OFFSET(Radar!$AC$3,COLUMN(),0),
    Param!$B$38/ScreenHeight!$B85,
    (Param!$B$37+1/(1-OFFSET(Radar!$AD$3,COLUMN(),0)*ScreenHeight!$C85)/Param!$B$39)/OFFSET(Radar!$AC$3,COLUMN(),0)
)*DistanceShader!CM84*LightShader!CM84*(IF(OFFSET(Ghosts!$S$41,COLUMN(),0)&lt;ScreenHeight!$E85,
   1,
   (SQRT(OFFSET(Ghosts!$T$41,COLUMN(),0)-OFFSET(Ghosts!$R$41,COLUMN(),0)*ScreenHeight!$D85)-1))+IF(Ghosts!$B$35,IF(Param!$M$21,-1-POWER(0.3,Param!$M$21)/(IF(Param!$M$21&lt;20,LightShader!CM175,OFFSET(LightShader!CM175,Param!$M$21-20,0)
)+POWER(0.3,Param!$M$21)),-2),0))</f>
        <v>5.65748920214312</v>
      </c>
      <c r="CN84" s="53">
        <f ca="1">IF(ScreenHeight!$B85&lt;OFFSET(Radar!$AC$3,COLUMN(),0),
    Param!$B$38/ScreenHeight!$B85,
    (Param!$B$37+1/(1-OFFSET(Radar!$AD$3,COLUMN(),0)*ScreenHeight!$C85)/Param!$B$39)/OFFSET(Radar!$AC$3,COLUMN(),0)
)*DistanceShader!CN84*LightShader!CN84*(IF(OFFSET(Ghosts!$S$41,COLUMN(),0)&lt;ScreenHeight!$E85,
   1,
   (SQRT(OFFSET(Ghosts!$T$41,COLUMN(),0)-OFFSET(Ghosts!$R$41,COLUMN(),0)*ScreenHeight!$D85)-1))+IF(Ghosts!$B$35,IF(Param!$M$21,-1-POWER(0.3,Param!$M$21)/(IF(Param!$M$21&lt;20,LightShader!CN175,OFFSET(LightShader!CN175,Param!$M$21-20,0)
)+POWER(0.3,Param!$M$21)),-2),0))</f>
        <v>5.6671222677579625</v>
      </c>
      <c r="CO84" s="53">
        <f ca="1">IF(ScreenHeight!$B85&lt;OFFSET(Radar!$AC$3,COLUMN(),0),
    Param!$B$38/ScreenHeight!$B85,
    (Param!$B$37+1/(1-OFFSET(Radar!$AD$3,COLUMN(),0)*ScreenHeight!$C85)/Param!$B$39)/OFFSET(Radar!$AC$3,COLUMN(),0)
)*DistanceShader!CO84*LightShader!CO84*(IF(OFFSET(Ghosts!$S$41,COLUMN(),0)&lt;ScreenHeight!$E85,
   1,
   (SQRT(OFFSET(Ghosts!$T$41,COLUMN(),0)-OFFSET(Ghosts!$R$41,COLUMN(),0)*ScreenHeight!$D85)-1))+IF(Ghosts!$B$35,IF(Param!$M$21,-1-POWER(0.3,Param!$M$21)/(IF(Param!$M$21&lt;20,LightShader!CO175,OFFSET(LightShader!CO175,Param!$M$21-20,0)
)+POWER(0.3,Param!$M$21)),-2),0))</f>
        <v>5.6729233118313074</v>
      </c>
      <c r="CP84" s="53">
        <f ca="1">IF(ScreenHeight!$B85&lt;OFFSET(Radar!$AC$3,COLUMN(),0),
    Param!$B$38/ScreenHeight!$B85,
    (Param!$B$37+1/(1-OFFSET(Radar!$AD$3,COLUMN(),0)*ScreenHeight!$C85)/Param!$B$39)/OFFSET(Radar!$AC$3,COLUMN(),0)
)*DistanceShader!CP84*LightShader!CP84*(IF(OFFSET(Ghosts!$S$41,COLUMN(),0)&lt;ScreenHeight!$E85,
   1,
   (SQRT(OFFSET(Ghosts!$T$41,COLUMN(),0)-OFFSET(Ghosts!$R$41,COLUMN(),0)*ScreenHeight!$D85)-1))+IF(Ghosts!$B$35,IF(Param!$M$21,-1-POWER(0.3,Param!$M$21)/(IF(Param!$M$21&lt;20,LightShader!CP175,OFFSET(LightShader!CP175,Param!$M$21-20,0)
)+POWER(0.3,Param!$M$21)),-2),0))</f>
        <v>5.6748605437293058</v>
      </c>
      <c r="CQ84" s="53">
        <f ca="1">IF(ScreenHeight!$B85&lt;OFFSET(Radar!$AC$3,COLUMN(),0),
    Param!$B$38/ScreenHeight!$B85,
    (Param!$B$37+1/(1-OFFSET(Radar!$AD$3,COLUMN(),0)*ScreenHeight!$C85)/Param!$B$39)/OFFSET(Radar!$AC$3,COLUMN(),0)
)*DistanceShader!CQ84*LightShader!CQ84*(IF(OFFSET(Ghosts!$S$41,COLUMN(),0)&lt;ScreenHeight!$E85,
   1,
   (SQRT(OFFSET(Ghosts!$T$41,COLUMN(),0)-OFFSET(Ghosts!$R$41,COLUMN(),0)*ScreenHeight!$D85)-1))+IF(Ghosts!$B$35,IF(Param!$M$21,-1-POWER(0.3,Param!$M$21)/(IF(Param!$M$21&lt;20,LightShader!CQ175,OFFSET(LightShader!CQ175,Param!$M$21-20,0)
)+POWER(0.3,Param!$M$21)),-2),0))</f>
        <v>5.6729233118313074</v>
      </c>
      <c r="CR84" s="53">
        <f ca="1">IF(ScreenHeight!$B85&lt;OFFSET(Radar!$AC$3,COLUMN(),0),
    Param!$B$38/ScreenHeight!$B85,
    (Param!$B$37+1/(1-OFFSET(Radar!$AD$3,COLUMN(),0)*ScreenHeight!$C85)/Param!$B$39)/OFFSET(Radar!$AC$3,COLUMN(),0)
)*DistanceShader!CR84*LightShader!CR84*(IF(OFFSET(Ghosts!$S$41,COLUMN(),0)&lt;ScreenHeight!$E85,
   1,
   (SQRT(OFFSET(Ghosts!$T$41,COLUMN(),0)-OFFSET(Ghosts!$R$41,COLUMN(),0)*ScreenHeight!$D85)-1))+IF(Ghosts!$B$35,IF(Param!$M$21,-1-POWER(0.3,Param!$M$21)/(IF(Param!$M$21&lt;20,LightShader!CR175,OFFSET(LightShader!CR175,Param!$M$21-20,0)
)+POWER(0.3,Param!$M$21)),-2),0))</f>
        <v>5.6671222677579625</v>
      </c>
      <c r="CS84" s="53">
        <f ca="1">IF(ScreenHeight!$B85&lt;OFFSET(Radar!$AC$3,COLUMN(),0),
    Param!$B$38/ScreenHeight!$B85,
    (Param!$B$37+1/(1-OFFSET(Radar!$AD$3,COLUMN(),0)*ScreenHeight!$C85)/Param!$B$39)/OFFSET(Radar!$AC$3,COLUMN(),0)
)*DistanceShader!CS84*LightShader!CS84*(IF(OFFSET(Ghosts!$S$41,COLUMN(),0)&lt;ScreenHeight!$E85,
   1,
   (SQRT(OFFSET(Ghosts!$T$41,COLUMN(),0)-OFFSET(Ghosts!$R$41,COLUMN(),0)*ScreenHeight!$D85)-1))+IF(Ghosts!$B$35,IF(Param!$M$21,-1-POWER(0.3,Param!$M$21)/(IF(Param!$M$21&lt;20,LightShader!CS175,OFFSET(LightShader!CS175,Param!$M$21-20,0)
)+POWER(0.3,Param!$M$21)),-2),0))</f>
        <v>5.65748920214312</v>
      </c>
      <c r="CT84" s="53">
        <f ca="1">IF(ScreenHeight!$B85&lt;OFFSET(Radar!$AC$3,COLUMN(),0),
    Param!$B$38/ScreenHeight!$B85,
    (Param!$B$37+1/(1-OFFSET(Radar!$AD$3,COLUMN(),0)*ScreenHeight!$C85)/Param!$B$39)/OFFSET(Radar!$AC$3,COLUMN(),0)
)*DistanceShader!CT84*LightShader!CT84*(IF(OFFSET(Ghosts!$S$41,COLUMN(),0)&lt;ScreenHeight!$E85,
   1,
   (SQRT(OFFSET(Ghosts!$T$41,COLUMN(),0)-OFFSET(Ghosts!$R$41,COLUMN(),0)*ScreenHeight!$D85)-1))+IF(Ghosts!$B$35,IF(Param!$M$21,-1-POWER(0.3,Param!$M$21)/(IF(Param!$M$21&lt;20,LightShader!CT175,OFFSET(LightShader!CT175,Param!$M$21-20,0)
)+POWER(0.3,Param!$M$21)),-2),0))</f>
        <v>5.6440765569158584</v>
      </c>
      <c r="CU84" s="53">
        <f ca="1">IF(ScreenHeight!$B85&lt;OFFSET(Radar!$AC$3,COLUMN(),0),
    Param!$B$38/ScreenHeight!$B85,
    (Param!$B$37+1/(1-OFFSET(Radar!$AD$3,COLUMN(),0)*ScreenHeight!$C85)/Param!$B$39)/OFFSET(Radar!$AC$3,COLUMN(),0)
)*DistanceShader!CU84*LightShader!CU84*(IF(OFFSET(Ghosts!$S$41,COLUMN(),0)&lt;ScreenHeight!$E85,
   1,
   (SQRT(OFFSET(Ghosts!$T$41,COLUMN(),0)-OFFSET(Ghosts!$R$41,COLUMN(),0)*ScreenHeight!$D85)-1))+IF(Ghosts!$B$35,IF(Param!$M$21,-1-POWER(0.3,Param!$M$21)/(IF(Param!$M$21&lt;20,LightShader!CU175,OFFSET(LightShader!CU175,Param!$M$21-20,0)
)+POWER(0.3,Param!$M$21)),-2),0))</f>
        <v>5.6269566287444697</v>
      </c>
      <c r="CV84" s="53">
        <f ca="1">IF(ScreenHeight!$B85&lt;OFFSET(Radar!$AC$3,COLUMN(),0),
    Param!$B$38/ScreenHeight!$B85,
    (Param!$B$37+1/(1-OFFSET(Radar!$AD$3,COLUMN(),0)*ScreenHeight!$C85)/Param!$B$39)/OFFSET(Radar!$AC$3,COLUMN(),0)
)*DistanceShader!CV84*LightShader!CV84*(IF(OFFSET(Ghosts!$S$41,COLUMN(),0)&lt;ScreenHeight!$E85,
   1,
   (SQRT(OFFSET(Ghosts!$T$41,COLUMN(),0)-OFFSET(Ghosts!$R$41,COLUMN(),0)*ScreenHeight!$D85)-1))+IF(Ghosts!$B$35,IF(Param!$M$21,-1-POWER(0.3,Param!$M$21)/(IF(Param!$M$21&lt;20,LightShader!CV175,OFFSET(LightShader!CV175,Param!$M$21-20,0)
)+POWER(0.3,Param!$M$21)),-2),0))</f>
        <v>5.6062204872558032</v>
      </c>
      <c r="CW84" s="53">
        <f ca="1">IF(ScreenHeight!$B85&lt;OFFSET(Radar!$AC$3,COLUMN(),0),
    Param!$B$38/ScreenHeight!$B85,
    (Param!$B$37+1/(1-OFFSET(Radar!$AD$3,COLUMN(),0)*ScreenHeight!$C85)/Param!$B$39)/OFFSET(Radar!$AC$3,COLUMN(),0)
)*DistanceShader!CW84*LightShader!CW84*(IF(OFFSET(Ghosts!$S$41,COLUMN(),0)&lt;ScreenHeight!$E85,
   1,
   (SQRT(OFFSET(Ghosts!$T$41,COLUMN(),0)-OFFSET(Ghosts!$R$41,COLUMN(),0)*ScreenHeight!$D85)-1))+IF(Ghosts!$B$35,IF(Param!$M$21,-1-POWER(0.3,Param!$M$21)/(IF(Param!$M$21&lt;20,LightShader!CW175,OFFSET(LightShader!CW175,Param!$M$21-20,0)
)+POWER(0.3,Param!$M$21)),-2),0))</f>
        <v>5.5819766394578876</v>
      </c>
      <c r="CX84" s="53">
        <f ca="1">IF(ScreenHeight!$B85&lt;OFFSET(Radar!$AC$3,COLUMN(),0),
    Param!$B$38/ScreenHeight!$B85,
    (Param!$B$37+1/(1-OFFSET(Radar!$AD$3,COLUMN(),0)*ScreenHeight!$C85)/Param!$B$39)/OFFSET(Radar!$AC$3,COLUMN(),0)
)*DistanceShader!CX84*LightShader!CX84*(IF(OFFSET(Ghosts!$S$41,COLUMN(),0)&lt;ScreenHeight!$E85,
   1,
   (SQRT(OFFSET(Ghosts!$T$41,COLUMN(),0)-OFFSET(Ghosts!$R$41,COLUMN(),0)*ScreenHeight!$D85)-1))+IF(Ghosts!$B$35,IF(Param!$M$21,-1-POWER(0.3,Param!$M$21)/(IF(Param!$M$21&lt;20,LightShader!CX175,OFFSET(LightShader!CX175,Param!$M$21-20,0)
)+POWER(0.3,Param!$M$21)),-2),0))</f>
        <v>5.5543494781200415</v>
      </c>
      <c r="CY84" s="53">
        <f ca="1">IF(ScreenHeight!$B85&lt;OFFSET(Radar!$AC$3,COLUMN(),0),
    Param!$B$38/ScreenHeight!$B85,
    (Param!$B$37+1/(1-OFFSET(Radar!$AD$3,COLUMN(),0)*ScreenHeight!$C85)/Param!$B$39)/OFFSET(Radar!$AC$3,COLUMN(),0)
)*DistanceShader!CY84*LightShader!CY84*(IF(OFFSET(Ghosts!$S$41,COLUMN(),0)&lt;ScreenHeight!$E85,
   1,
   (SQRT(OFFSET(Ghosts!$T$41,COLUMN(),0)-OFFSET(Ghosts!$R$41,COLUMN(),0)*ScreenHeight!$D85)-1))+IF(Ghosts!$B$35,IF(Param!$M$21,-1-POWER(0.3,Param!$M$21)/(IF(Param!$M$21&lt;20,LightShader!CY175,OFFSET(LightShader!CY175,Param!$M$21-20,0)
)+POWER(0.3,Param!$M$21)),-2),0))</f>
        <v>5.5234775564652496</v>
      </c>
      <c r="CZ84" s="53">
        <f ca="1">IF(ScreenHeight!$B85&lt;OFFSET(Radar!$AC$3,COLUMN(),0),
    Param!$B$38/ScreenHeight!$B85,
    (Param!$B$37+1/(1-OFFSET(Radar!$AD$3,COLUMN(),0)*ScreenHeight!$C85)/Param!$B$39)/OFFSET(Radar!$AC$3,COLUMN(),0)
)*DistanceShader!CZ84*LightShader!CZ84*(IF(OFFSET(Ghosts!$S$41,COLUMN(),0)&lt;ScreenHeight!$E85,
   1,
   (SQRT(OFFSET(Ghosts!$T$41,COLUMN(),0)-OFFSET(Ghosts!$R$41,COLUMN(),0)*ScreenHeight!$D85)-1))+IF(Ghosts!$B$35,IF(Param!$M$21,-1-POWER(0.3,Param!$M$21)/(IF(Param!$M$21&lt;20,LightShader!CZ175,OFFSET(LightShader!CZ175,Param!$M$21-20,0)
)+POWER(0.3,Param!$M$21)),-2),0))</f>
        <v>5.489511734281793</v>
      </c>
      <c r="DA84" s="53">
        <f ca="1">IF(ScreenHeight!$B85&lt;OFFSET(Radar!$AC$3,COLUMN(),0),
    Param!$B$38/ScreenHeight!$B85,
    (Param!$B$37+1/(1-OFFSET(Radar!$AD$3,COLUMN(),0)*ScreenHeight!$C85)/Param!$B$39)/OFFSET(Radar!$AC$3,COLUMN(),0)
)*DistanceShader!DA84*LightShader!DA84*(IF(OFFSET(Ghosts!$S$41,COLUMN(),0)&lt;ScreenHeight!$E85,
   1,
   (SQRT(OFFSET(Ghosts!$T$41,COLUMN(),0)-OFFSET(Ghosts!$R$41,COLUMN(),0)*ScreenHeight!$D85)-1))+IF(Ghosts!$B$35,IF(Param!$M$21,-1-POWER(0.3,Param!$M$21)/(IF(Param!$M$21&lt;20,LightShader!DA175,OFFSET(LightShader!DA175,Param!$M$21-20,0)
)+POWER(0.3,Param!$M$21)),-2),0))</f>
        <v>5.452613241458061</v>
      </c>
      <c r="DB84" s="53">
        <f ca="1">IF(ScreenHeight!$B85&lt;OFFSET(Radar!$AC$3,COLUMN(),0),
    Param!$B$38/ScreenHeight!$B85,
    (Param!$B$37+1/(1-OFFSET(Radar!$AD$3,COLUMN(),0)*ScreenHeight!$C85)/Param!$B$39)/OFFSET(Radar!$AC$3,COLUMN(),0)
)*DistanceShader!DB84*LightShader!DB84*(IF(OFFSET(Ghosts!$S$41,COLUMN(),0)&lt;ScreenHeight!$E85,
   1,
   (SQRT(OFFSET(Ghosts!$T$41,COLUMN(),0)-OFFSET(Ghosts!$R$41,COLUMN(),0)*ScreenHeight!$D85)-1))+IF(Ghosts!$B$35,IF(Param!$M$21,-1-POWER(0.3,Param!$M$21)/(IF(Param!$M$21&lt;20,LightShader!DB175,OFFSET(LightShader!DB175,Param!$M$21-20,0)
)+POWER(0.3,Param!$M$21)),-2),0))</f>
        <v>5.4129517040864323</v>
      </c>
      <c r="DC84" s="53">
        <f ca="1">IF(ScreenHeight!$B85&lt;OFFSET(Radar!$AC$3,COLUMN(),0),
    Param!$B$38/ScreenHeight!$B85,
    (Param!$B$37+1/(1-OFFSET(Radar!$AD$3,COLUMN(),0)*ScreenHeight!$C85)/Param!$B$39)/OFFSET(Radar!$AC$3,COLUMN(),0)
)*DistanceShader!DC84*LightShader!DC84*(IF(OFFSET(Ghosts!$S$41,COLUMN(),0)&lt;ScreenHeight!$E85,
   1,
   (SQRT(OFFSET(Ghosts!$T$41,COLUMN(),0)-OFFSET(Ghosts!$R$41,COLUMN(),0)*ScreenHeight!$D85)-1))+IF(Ghosts!$B$35,IF(Param!$M$21,-1-POWER(0.3,Param!$M$21)/(IF(Param!$M$21&lt;20,LightShader!DC175,OFFSET(LightShader!DC175,Param!$M$21-20,0)
)+POWER(0.3,Param!$M$21)),-2),0))</f>
        <v>5.3707031758596209</v>
      </c>
      <c r="DD84" s="53">
        <f ca="1">IF(ScreenHeight!$B85&lt;OFFSET(Radar!$AC$3,COLUMN(),0),
    Param!$B$38/ScreenHeight!$B85,
    (Param!$B$37+1/(1-OFFSET(Radar!$AD$3,COLUMN(),0)*ScreenHeight!$C85)/Param!$B$39)/OFFSET(Radar!$AC$3,COLUMN(),0)
)*DistanceShader!DD84*LightShader!DD84*(IF(OFFSET(Ghosts!$S$41,COLUMN(),0)&lt;ScreenHeight!$E85,
   1,
   (SQRT(OFFSET(Ghosts!$T$41,COLUMN(),0)-OFFSET(Ghosts!$R$41,COLUMN(),0)*ScreenHeight!$D85)-1))+IF(Ghosts!$B$35,IF(Param!$M$21,-1-POWER(0.3,Param!$M$21)/(IF(Param!$M$21&lt;20,LightShader!DD175,OFFSET(LightShader!DD175,Param!$M$21-20,0)
)+POWER(0.3,Param!$M$21)),-2),0))</f>
        <v>5.3260482137549685</v>
      </c>
      <c r="DE84" s="53">
        <f ca="1">IF(ScreenHeight!$B85&lt;OFFSET(Radar!$AC$3,COLUMN(),0),
    Param!$B$38/ScreenHeight!$B85,
    (Param!$B$37+1/(1-OFFSET(Radar!$AD$3,COLUMN(),0)*ScreenHeight!$C85)/Param!$B$39)/OFFSET(Radar!$AC$3,COLUMN(),0)
)*DistanceShader!DE84*LightShader!DE84*(IF(OFFSET(Ghosts!$S$41,COLUMN(),0)&lt;ScreenHeight!$E85,
   1,
   (SQRT(OFFSET(Ghosts!$T$41,COLUMN(),0)-OFFSET(Ghosts!$R$41,COLUMN(),0)*ScreenHeight!$D85)-1))+IF(Ghosts!$B$35,IF(Param!$M$21,-1-POWER(0.3,Param!$M$21)/(IF(Param!$M$21&lt;20,LightShader!DE175,OFFSET(LightShader!DE175,Param!$M$21-20,0)
)+POWER(0.3,Param!$M$21)),-2),0))</f>
        <v>5.2791700322709438</v>
      </c>
      <c r="DF84" s="53">
        <f ca="1">IF(ScreenHeight!$B85&lt;OFFSET(Radar!$AC$3,COLUMN(),0),
    Param!$B$38/ScreenHeight!$B85,
    (Param!$B$37+1/(1-OFFSET(Radar!$AD$3,COLUMN(),0)*ScreenHeight!$C85)/Param!$B$39)/OFFSET(Radar!$AC$3,COLUMN(),0)
)*DistanceShader!DF84*LightShader!DF84*(IF(OFFSET(Ghosts!$S$41,COLUMN(),0)&lt;ScreenHeight!$E85,
   1,
   (SQRT(OFFSET(Ghosts!$T$41,COLUMN(),0)-OFFSET(Ghosts!$R$41,COLUMN(),0)*ScreenHeight!$D85)-1))+IF(Ghosts!$B$35,IF(Param!$M$21,-1-POWER(0.3,Param!$M$21)/(IF(Param!$M$21&lt;20,LightShader!DF175,OFFSET(LightShader!DF175,Param!$M$21-20,0)
)+POWER(0.3,Param!$M$21)),-2),0))</f>
        <v>5.2302527650660853</v>
      </c>
      <c r="DG84" s="53">
        <f ca="1">IF(ScreenHeight!$B85&lt;OFFSET(Radar!$AC$3,COLUMN(),0),
    Param!$B$38/ScreenHeight!$B85,
    (Param!$B$37+1/(1-OFFSET(Radar!$AD$3,COLUMN(),0)*ScreenHeight!$C85)/Param!$B$39)/OFFSET(Radar!$AC$3,COLUMN(),0)
)*DistanceShader!DG84*LightShader!DG84*(IF(OFFSET(Ghosts!$S$41,COLUMN(),0)&lt;ScreenHeight!$E85,
   1,
   (SQRT(OFFSET(Ghosts!$T$41,COLUMN(),0)-OFFSET(Ghosts!$R$41,COLUMN(),0)*ScreenHeight!$D85)-1))+IF(Ghosts!$B$35,IF(Param!$M$21,-1-POWER(0.3,Param!$M$21)/(IF(Param!$M$21&lt;20,LightShader!DG175,OFFSET(LightShader!DG175,Param!$M$21-20,0)
)+POWER(0.3,Param!$M$21)),-2),0))</f>
        <v>5.1794798570690164</v>
      </c>
      <c r="DH84" s="53">
        <f ca="1">IF(ScreenHeight!$B85&lt;OFFSET(Radar!$AC$3,COLUMN(),0),
    Param!$B$38/ScreenHeight!$B85,
    (Param!$B$37+1/(1-OFFSET(Radar!$AD$3,COLUMN(),0)*ScreenHeight!$C85)/Param!$B$39)/OFFSET(Radar!$AC$3,COLUMN(),0)
)*DistanceShader!DH84*LightShader!DH84*(IF(OFFSET(Ghosts!$S$41,COLUMN(),0)&lt;ScreenHeight!$E85,
   1,
   (SQRT(OFFSET(Ghosts!$T$41,COLUMN(),0)-OFFSET(Ghosts!$R$41,COLUMN(),0)*ScreenHeight!$D85)-1))+IF(Ghosts!$B$35,IF(Param!$M$21,-1-POWER(0.3,Param!$M$21)/(IF(Param!$M$21&lt;20,LightShader!DH175,OFFSET(LightShader!DH175,Param!$M$21-20,0)
)+POWER(0.3,Param!$M$21)),-2),0))</f>
        <v>5.1270326042706902</v>
      </c>
      <c r="DI84" s="53">
        <f ca="1">IF(ScreenHeight!$B85&lt;OFFSET(Radar!$AC$3,COLUMN(),0),
    Param!$B$38/ScreenHeight!$B85,
    (Param!$B$37+1/(1-OFFSET(Radar!$AD$3,COLUMN(),0)*ScreenHeight!$C85)/Param!$B$39)/OFFSET(Radar!$AC$3,COLUMN(),0)
)*DistanceShader!DI84*LightShader!DI84*(IF(OFFSET(Ghosts!$S$41,COLUMN(),0)&lt;ScreenHeight!$E85,
   1,
   (SQRT(OFFSET(Ghosts!$T$41,COLUMN(),0)-OFFSET(Ghosts!$R$41,COLUMN(),0)*ScreenHeight!$D85)-1))+IF(Ghosts!$B$35,IF(Param!$M$21,-1-POWER(0.3,Param!$M$21)/(IF(Param!$M$21&lt;20,LightShader!DI175,OFFSET(LightShader!DI175,Param!$M$21-20,0)
)+POWER(0.3,Param!$M$21)),-2),0))</f>
        <v>5.0730888527294553</v>
      </c>
      <c r="DJ84" s="53">
        <f ca="1">IF(ScreenHeight!$B85&lt;OFFSET(Radar!$AC$3,COLUMN(),0),
    Param!$B$38/ScreenHeight!$B85,
    (Param!$B$37+1/(1-OFFSET(Radar!$AD$3,COLUMN(),0)*ScreenHeight!$C85)/Param!$B$39)/OFFSET(Radar!$AC$3,COLUMN(),0)
)*DistanceShader!DJ84*LightShader!DJ84*(IF(OFFSET(Ghosts!$S$41,COLUMN(),0)&lt;ScreenHeight!$E85,
   1,
   (SQRT(OFFSET(Ghosts!$T$41,COLUMN(),0)-OFFSET(Ghosts!$R$41,COLUMN(),0)*ScreenHeight!$D85)-1))+IF(Ghosts!$B$35,IF(Param!$M$21,-1-POWER(0.3,Param!$M$21)/(IF(Param!$M$21&lt;20,LightShader!DJ175,OFFSET(LightShader!DJ175,Param!$M$21-20,0)
)+POWER(0.3,Param!$M$21)),-2),0))</f>
        <v>5.0178218630213411</v>
      </c>
      <c r="DK84" s="53">
        <f ca="1">IF(ScreenHeight!$B85&lt;OFFSET(Radar!$AC$3,COLUMN(),0),
    Param!$B$38/ScreenHeight!$B85,
    (Param!$B$37+1/(1-OFFSET(Radar!$AD$3,COLUMN(),0)*ScreenHeight!$C85)/Param!$B$39)/OFFSET(Radar!$AC$3,COLUMN(),0)
)*DistanceShader!DK84*LightShader!DK84*(IF(OFFSET(Ghosts!$S$41,COLUMN(),0)&lt;ScreenHeight!$E85,
   1,
   (SQRT(OFFSET(Ghosts!$T$41,COLUMN(),0)-OFFSET(Ghosts!$R$41,COLUMN(),0)*ScreenHeight!$D85)-1))+IF(Ghosts!$B$35,IF(Param!$M$21,-1-POWER(0.3,Param!$M$21)/(IF(Param!$M$21&lt;20,LightShader!DK175,OFFSET(LightShader!DK175,Param!$M$21-20,0)
)+POWER(0.3,Param!$M$21)),-2),0))</f>
        <v>4.961399341605885</v>
      </c>
      <c r="DL84" s="53">
        <f ca="1">IF(ScreenHeight!$B85&lt;OFFSET(Radar!$AC$3,COLUMN(),0),
    Param!$B$38/ScreenHeight!$B85,
    (Param!$B$37+1/(1-OFFSET(Radar!$AD$3,COLUMN(),0)*ScreenHeight!$C85)/Param!$B$39)/OFFSET(Radar!$AC$3,COLUMN(),0)
)*DistanceShader!DL84*LightShader!DL84*(IF(OFFSET(Ghosts!$S$41,COLUMN(),0)&lt;ScreenHeight!$E85,
   1,
   (SQRT(OFFSET(Ghosts!$T$41,COLUMN(),0)-OFFSET(Ghosts!$R$41,COLUMN(),0)*ScreenHeight!$D85)-1))+IF(Ghosts!$B$35,IF(Param!$M$21,-1-POWER(0.3,Param!$M$21)/(IF(Param!$M$21&lt;20,LightShader!DL175,OFFSET(LightShader!DL175,Param!$M$21-20,0)
)+POWER(0.3,Param!$M$21)),-2),0))</f>
        <v>4.9039826364539287</v>
      </c>
      <c r="DM84" s="53">
        <f ca="1">IF(ScreenHeight!$B85&lt;OFFSET(Radar!$AC$3,COLUMN(),0),
    Param!$B$38/ScreenHeight!$B85,
    (Param!$B$37+1/(1-OFFSET(Radar!$AD$3,COLUMN(),0)*ScreenHeight!$C85)/Param!$B$39)/OFFSET(Radar!$AC$3,COLUMN(),0)
)*DistanceShader!DM84*LightShader!DM84*(IF(OFFSET(Ghosts!$S$41,COLUMN(),0)&lt;ScreenHeight!$E85,
   1,
   (SQRT(OFFSET(Ghosts!$T$41,COLUMN(),0)-OFFSET(Ghosts!$R$41,COLUMN(),0)*ScreenHeight!$D85)-1))+IF(Ghosts!$B$35,IF(Param!$M$21,-1-POWER(0.3,Param!$M$21)/(IF(Param!$M$21&lt;20,LightShader!DM175,OFFSET(LightShader!DM175,Param!$M$21-20,0)
)+POWER(0.3,Param!$M$21)),-2),0))</f>
        <v>4.8457260908526623</v>
      </c>
      <c r="DN84" s="53">
        <f ca="1">IF(ScreenHeight!$B85&lt;OFFSET(Radar!$AC$3,COLUMN(),0),
    Param!$B$38/ScreenHeight!$B85,
    (Param!$B$37+1/(1-OFFSET(Radar!$AD$3,COLUMN(),0)*ScreenHeight!$C85)/Param!$B$39)/OFFSET(Radar!$AC$3,COLUMN(),0)
)*DistanceShader!DN84*LightShader!DN84*(IF(OFFSET(Ghosts!$S$41,COLUMN(),0)&lt;ScreenHeight!$E85,
   1,
   (SQRT(OFFSET(Ghosts!$T$41,COLUMN(),0)-OFFSET(Ghosts!$R$41,COLUMN(),0)*ScreenHeight!$D85)-1))+IF(Ghosts!$B$35,IF(Param!$M$21,-1-POWER(0.3,Param!$M$21)/(IF(Param!$M$21&lt;20,LightShader!DN175,OFFSET(LightShader!DN175,Param!$M$21-20,0)
)+POWER(0.3,Param!$M$21)),-2),0))</f>
        <v>4.7867765465772232</v>
      </c>
      <c r="DO84" s="53">
        <f ca="1">IF(ScreenHeight!$B85&lt;OFFSET(Radar!$AC$3,COLUMN(),0),
    Param!$B$38/ScreenHeight!$B85,
    (Param!$B$37+1/(1-OFFSET(Radar!$AD$3,COLUMN(),0)*ScreenHeight!$C85)/Param!$B$39)/OFFSET(Radar!$AC$3,COLUMN(),0)
)*DistanceShader!DO84*LightShader!DO84*(IF(OFFSET(Ghosts!$S$41,COLUMN(),0)&lt;ScreenHeight!$E85,
   1,
   (SQRT(OFFSET(Ghosts!$T$41,COLUMN(),0)-OFFSET(Ghosts!$R$41,COLUMN(),0)*ScreenHeight!$D85)-1))+IF(Ghosts!$B$35,IF(Param!$M$21,-1-POWER(0.3,Param!$M$21)/(IF(Param!$M$21&lt;20,LightShader!DO175,OFFSET(LightShader!DO175,Param!$M$21-20,0)
)+POWER(0.3,Param!$M$21)),-2),0))</f>
        <v>4.7272729855760192</v>
      </c>
      <c r="DP84" s="53">
        <f ca="1">IF(ScreenHeight!$B85&lt;OFFSET(Radar!$AC$3,COLUMN(),0),
    Param!$B$38/ScreenHeight!$B85,
    (Param!$B$37+1/(1-OFFSET(Radar!$AD$3,COLUMN(),0)*ScreenHeight!$C85)/Param!$B$39)/OFFSET(Radar!$AC$3,COLUMN(),0)
)*DistanceShader!DP84*LightShader!DP84*(IF(OFFSET(Ghosts!$S$41,COLUMN(),0)&lt;ScreenHeight!$E85,
   1,
   (SQRT(OFFSET(Ghosts!$T$41,COLUMN(),0)-OFFSET(Ghosts!$R$41,COLUMN(),0)*ScreenHeight!$D85)-1))+IF(Ghosts!$B$35,IF(Param!$M$21,-1-POWER(0.3,Param!$M$21)/(IF(Param!$M$21&lt;20,LightShader!DP175,OFFSET(LightShader!DP175,Param!$M$21-20,0)
)+POWER(0.3,Param!$M$21)),-2),0))</f>
        <v>4.667346297910937</v>
      </c>
      <c r="DQ84" s="53">
        <f ca="1">IF(ScreenHeight!$B85&lt;OFFSET(Radar!$AC$3,COLUMN(),0),
    Param!$B$38/ScreenHeight!$B85,
    (Param!$B$37+1/(1-OFFSET(Radar!$AD$3,COLUMN(),0)*ScreenHeight!$C85)/Param!$B$39)/OFFSET(Radar!$AC$3,COLUMN(),0)
)*DistanceShader!DQ84*LightShader!DQ84*(IF(OFFSET(Ghosts!$S$41,COLUMN(),0)&lt;ScreenHeight!$E85,
   1,
   (SQRT(OFFSET(Ghosts!$T$41,COLUMN(),0)-OFFSET(Ghosts!$R$41,COLUMN(),0)*ScreenHeight!$D85)-1))+IF(Ghosts!$B$35,IF(Param!$M$21,-1-POWER(0.3,Param!$M$21)/(IF(Param!$M$21&lt;20,LightShader!DQ175,OFFSET(LightShader!DQ175,Param!$M$21-20,0)
)+POWER(0.3,Param!$M$21)),-2),0))</f>
        <v>4.607119162858087</v>
      </c>
      <c r="DR84" s="53">
        <f ca="1">IF(ScreenHeight!$B85&lt;OFFSET(Radar!$AC$3,COLUMN(),0),
    Param!$B$38/ScreenHeight!$B85,
    (Param!$B$37+1/(1-OFFSET(Radar!$AD$3,COLUMN(),0)*ScreenHeight!$C85)/Param!$B$39)/OFFSET(Radar!$AC$3,COLUMN(),0)
)*DistanceShader!DR84*LightShader!DR84*(IF(OFFSET(Ghosts!$S$41,COLUMN(),0)&lt;ScreenHeight!$E85,
   1,
   (SQRT(OFFSET(Ghosts!$T$41,COLUMN(),0)-OFFSET(Ghosts!$R$41,COLUMN(),0)*ScreenHeight!$D85)-1))+IF(Ghosts!$B$35,IF(Param!$M$21,-1-POWER(0.3,Param!$M$21)/(IF(Param!$M$21&lt;20,LightShader!DR175,OFFSET(LightShader!DR175,Param!$M$21-20,0)
)+POWER(0.3,Param!$M$21)),-2),0))</f>
        <v>4.5467060297328343</v>
      </c>
      <c r="DS84" s="53">
        <f ca="1">IF(ScreenHeight!$B85&lt;OFFSET(Radar!$AC$3,COLUMN(),0),
    Param!$B$38/ScreenHeight!$B85,
    (Param!$B$37+1/(1-OFFSET(Radar!$AD$3,COLUMN(),0)*ScreenHeight!$C85)/Param!$B$39)/OFFSET(Radar!$AC$3,COLUMN(),0)
)*DistanceShader!DS84*LightShader!DS84*(IF(OFFSET(Ghosts!$S$41,COLUMN(),0)&lt;ScreenHeight!$E85,
   1,
   (SQRT(OFFSET(Ghosts!$T$41,COLUMN(),0)-OFFSET(Ghosts!$R$41,COLUMN(),0)*ScreenHeight!$D85)-1))+IF(Ghosts!$B$35,IF(Param!$M$21,-1-POWER(0.3,Param!$M$21)/(IF(Param!$M$21&lt;20,LightShader!DS175,OFFSET(LightShader!DS175,Param!$M$21-20,0)
)+POWER(0.3,Param!$M$21)),-2),0))</f>
        <v>4.4862131850734954</v>
      </c>
      <c r="DT84" s="53">
        <f ca="1">IF(ScreenHeight!$B85&lt;OFFSET(Radar!$AC$3,COLUMN(),0),
    Param!$B$38/ScreenHeight!$B85,
    (Param!$B$37+1/(1-OFFSET(Radar!$AD$3,COLUMN(),0)*ScreenHeight!$C85)/Param!$B$39)/OFFSET(Radar!$AC$3,COLUMN(),0)
)*DistanceShader!DT84*LightShader!DT84*(IF(OFFSET(Ghosts!$S$41,COLUMN(),0)&lt;ScreenHeight!$E85,
   1,
   (SQRT(OFFSET(Ghosts!$T$41,COLUMN(),0)-OFFSET(Ghosts!$R$41,COLUMN(),0)*ScreenHeight!$D85)-1))+IF(Ghosts!$B$35,IF(Param!$M$21,-1-POWER(0.3,Param!$M$21)/(IF(Param!$M$21&lt;20,LightShader!DT175,OFFSET(LightShader!DT175,Param!$M$21-20,0)
)+POWER(0.3,Param!$M$21)),-2),0))</f>
        <v>4.4257388932197355</v>
      </c>
      <c r="DU84" s="53">
        <f ca="1">IF(ScreenHeight!$B85&lt;OFFSET(Radar!$AC$3,COLUMN(),0),
    Param!$B$38/ScreenHeight!$B85,
    (Param!$B$37+1/(1-OFFSET(Radar!$AD$3,COLUMN(),0)*ScreenHeight!$C85)/Param!$B$39)/OFFSET(Radar!$AC$3,COLUMN(),0)
)*DistanceShader!DU84*LightShader!DU84*(IF(OFFSET(Ghosts!$S$41,COLUMN(),0)&lt;ScreenHeight!$E85,
   1,
   (SQRT(OFFSET(Ghosts!$T$41,COLUMN(),0)-OFFSET(Ghosts!$R$41,COLUMN(),0)*ScreenHeight!$D85)-1))+IF(Ghosts!$B$35,IF(Param!$M$21,-1-POWER(0.3,Param!$M$21)/(IF(Param!$M$21&lt;20,LightShader!DU175,OFFSET(LightShader!DU175,Param!$M$21-20,0)
)+POWER(0.3,Param!$M$21)),-2),0))</f>
        <v>4.3653735979776682</v>
      </c>
      <c r="DV84" s="53">
        <f ca="1">IF(ScreenHeight!$B85&lt;OFFSET(Radar!$AC$3,COLUMN(),0),
    Param!$B$38/ScreenHeight!$B85,
    (Param!$B$37+1/(1-OFFSET(Radar!$AD$3,COLUMN(),0)*ScreenHeight!$C85)/Param!$B$39)/OFFSET(Radar!$AC$3,COLUMN(),0)
)*DistanceShader!DV84*LightShader!DV84*(IF(OFFSET(Ghosts!$S$41,COLUMN(),0)&lt;ScreenHeight!$E85,
   1,
   (SQRT(OFFSET(Ghosts!$T$41,COLUMN(),0)-OFFSET(Ghosts!$R$41,COLUMN(),0)*ScreenHeight!$D85)-1))+IF(Ghosts!$B$35,IF(Param!$M$21,-1-POWER(0.3,Param!$M$21)/(IF(Param!$M$21&lt;20,LightShader!DV175,OFFSET(LightShader!DV175,Param!$M$21-20,0)
)+POWER(0.3,Param!$M$21)),-2),0))</f>
        <v>4.3052001739033727</v>
      </c>
      <c r="DW84" s="53">
        <f ca="1">IF(ScreenHeight!$B85&lt;OFFSET(Radar!$AC$3,COLUMN(),0),
    Param!$B$38/ScreenHeight!$B85,
    (Param!$B$37+1/(1-OFFSET(Radar!$AD$3,COLUMN(),0)*ScreenHeight!$C85)/Param!$B$39)/OFFSET(Radar!$AC$3,COLUMN(),0)
)*DistanceShader!DW84*LightShader!DW84*(IF(OFFSET(Ghosts!$S$41,COLUMN(),0)&lt;ScreenHeight!$E85,
   1,
   (SQRT(OFFSET(Ghosts!$T$41,COLUMN(),0)-OFFSET(Ghosts!$R$41,COLUMN(),0)*ScreenHeight!$D85)-1))+IF(Ghosts!$B$35,IF(Param!$M$21,-1-POWER(0.3,Param!$M$21)/(IF(Param!$M$21&lt;20,LightShader!DW175,OFFSET(LightShader!DW175,Param!$M$21-20,0)
)+POWER(0.3,Param!$M$21)),-2),0))</f>
        <v>4.2452942166981016</v>
      </c>
      <c r="DX84" s="53">
        <f ca="1">IF(ScreenHeight!$B85&lt;OFFSET(Radar!$AC$3,COLUMN(),0),
    Param!$B$38/ScreenHeight!$B85,
    (Param!$B$37+1/(1-OFFSET(Radar!$AD$3,COLUMN(),0)*ScreenHeight!$C85)/Param!$B$39)/OFFSET(Radar!$AC$3,COLUMN(),0)
)*DistanceShader!DX84*LightShader!DX84*(IF(OFFSET(Ghosts!$S$41,COLUMN(),0)&lt;ScreenHeight!$E85,
   1,
   (SQRT(OFFSET(Ghosts!$T$41,COLUMN(),0)-OFFSET(Ghosts!$R$41,COLUMN(),0)*ScreenHeight!$D85)-1))+IF(Ghosts!$B$35,IF(Param!$M$21,-1-POWER(0.3,Param!$M$21)/(IF(Param!$M$21&lt;20,LightShader!DX175,OFFSET(LightShader!DX175,Param!$M$21-20,0)
)+POWER(0.3,Param!$M$21)),-2),0))</f>
        <v>4.1857243632388794</v>
      </c>
      <c r="DY84" s="53">
        <f ca="1">IF(ScreenHeight!$B85&lt;OFFSET(Radar!$AC$3,COLUMN(),0),
    Param!$B$38/ScreenHeight!$B85,
    (Param!$B$37+1/(1-OFFSET(Radar!$AD$3,COLUMN(),0)*ScreenHeight!$C85)/Param!$B$39)/OFFSET(Radar!$AC$3,COLUMN(),0)
)*DistanceShader!DY84*LightShader!DY84*(IF(OFFSET(Ghosts!$S$41,COLUMN(),0)&lt;ScreenHeight!$E85,
   1,
   (SQRT(OFFSET(Ghosts!$T$41,COLUMN(),0)-OFFSET(Ghosts!$R$41,COLUMN(),0)*ScreenHeight!$D85)-1))+IF(Ghosts!$B$35,IF(Param!$M$21,-1-POWER(0.3,Param!$M$21)/(IF(Param!$M$21&lt;20,LightShader!DY175,OFFSET(LightShader!DY175,Param!$M$21-20,0)
)+POWER(0.3,Param!$M$21)),-2),0))</f>
        <v>4.1265526328238717</v>
      </c>
      <c r="DZ84" s="53">
        <f ca="1">IF(ScreenHeight!$B85&lt;OFFSET(Radar!$AC$3,COLUMN(),0),
    Param!$B$38/ScreenHeight!$B85,
    (Param!$B$37+1/(1-OFFSET(Radar!$AD$3,COLUMN(),0)*ScreenHeight!$C85)/Param!$B$39)/OFFSET(Radar!$AC$3,COLUMN(),0)
)*DistanceShader!DZ84*LightShader!DZ84*(IF(OFFSET(Ghosts!$S$41,COLUMN(),0)&lt;ScreenHeight!$E85,
   1,
   (SQRT(OFFSET(Ghosts!$T$41,COLUMN(),0)-OFFSET(Ghosts!$R$41,COLUMN(),0)*ScreenHeight!$D85)-1))+IF(Ghosts!$B$35,IF(Param!$M$21,-1-POWER(0.3,Param!$M$21)/(IF(Param!$M$21&lt;20,LightShader!DZ175,OFFSET(LightShader!DZ175,Param!$M$21-20,0)
)+POWER(0.3,Param!$M$21)),-2),0))</f>
        <v>4.0678347822579743</v>
      </c>
      <c r="EA84" s="53">
        <f ca="1">IF(ScreenHeight!$B85&lt;OFFSET(Radar!$AC$3,COLUMN(),0),
    Param!$B$38/ScreenHeight!$B85,
    (Param!$B$37+1/(1-OFFSET(Radar!$AD$3,COLUMN(),0)*ScreenHeight!$C85)/Param!$B$39)/OFFSET(Radar!$AC$3,COLUMN(),0)
)*DistanceShader!EA84*LightShader!EA84*(IF(OFFSET(Ghosts!$S$41,COLUMN(),0)&lt;ScreenHeight!$E85,
   1,
   (SQRT(OFFSET(Ghosts!$T$41,COLUMN(),0)-OFFSET(Ghosts!$R$41,COLUMN(),0)*ScreenHeight!$D85)-1))+IF(Ghosts!$B$35,IF(Param!$M$21,-1-POWER(0.3,Param!$M$21)/(IF(Param!$M$21&lt;20,LightShader!EA175,OFFSET(LightShader!EA175,Param!$M$21-20,0)
)+POWER(0.3,Param!$M$21)),-2),0))</f>
        <v>4.0096206684137909</v>
      </c>
      <c r="EB84" s="53">
        <f ca="1">IF(ScreenHeight!$B85&lt;OFFSET(Radar!$AC$3,COLUMN(),0),
    Param!$B$38/ScreenHeight!$B85,
    (Param!$B$37+1/(1-OFFSET(Radar!$AD$3,COLUMN(),0)*ScreenHeight!$C85)/Param!$B$39)/OFFSET(Radar!$AC$3,COLUMN(),0)
)*DistanceShader!EB84*LightShader!EB84*(IF(OFFSET(Ghosts!$S$41,COLUMN(),0)&lt;ScreenHeight!$E85,
   1,
   (SQRT(OFFSET(Ghosts!$T$41,COLUMN(),0)-OFFSET(Ghosts!$R$41,COLUMN(),0)*ScreenHeight!$D85)-1))+IF(Ghosts!$B$35,IF(Param!$M$21,-1-POWER(0.3,Param!$M$21)/(IF(Param!$M$21&lt;20,LightShader!EB175,OFFSET(LightShader!EB175,Param!$M$21-20,0)
)+POWER(0.3,Param!$M$21)),-2),0))</f>
        <v>3.9519546128571403</v>
      </c>
      <c r="EC84" s="53">
        <f ca="1">IF(ScreenHeight!$B85&lt;OFFSET(Radar!$AC$3,COLUMN(),0),
    Param!$B$38/ScreenHeight!$B85,
    (Param!$B$37+1/(1-OFFSET(Radar!$AD$3,COLUMN(),0)*ScreenHeight!$C85)/Param!$B$39)/OFFSET(Radar!$AC$3,COLUMN(),0)
)*DistanceShader!EC84*LightShader!EC84*(IF(OFFSET(Ghosts!$S$41,COLUMN(),0)&lt;ScreenHeight!$E85,
   1,
   (SQRT(OFFSET(Ghosts!$T$41,COLUMN(),0)-OFFSET(Ghosts!$R$41,COLUMN(),0)*ScreenHeight!$D85)-1))+IF(Ghosts!$B$35,IF(Param!$M$21,-1-POWER(0.3,Param!$M$21)/(IF(Param!$M$21&lt;20,LightShader!EC175,OFFSET(LightShader!EC175,Param!$M$21-20,0)
)+POWER(0.3,Param!$M$21)),-2),0))</f>
        <v>3.8948757640111311</v>
      </c>
      <c r="ED84" s="53">
        <f ca="1">IF(ScreenHeight!$B85&lt;OFFSET(Radar!$AC$3,COLUMN(),0),
    Param!$B$38/ScreenHeight!$B85,
    (Param!$B$37+1/(1-OFFSET(Radar!$AD$3,COLUMN(),0)*ScreenHeight!$C85)/Param!$B$39)/OFFSET(Radar!$AC$3,COLUMN(),0)
)*DistanceShader!ED84*LightShader!ED84*(IF(OFFSET(Ghosts!$S$41,COLUMN(),0)&lt;ScreenHeight!$E85,
   1,
   (SQRT(OFFSET(Ghosts!$T$41,COLUMN(),0)-OFFSET(Ghosts!$R$41,COLUMN(),0)*ScreenHeight!$D85)-1))+IF(Ghosts!$B$35,IF(Param!$M$21,-1-POWER(0.3,Param!$M$21)/(IF(Param!$M$21&lt;20,LightShader!ED175,OFFSET(LightShader!ED175,Param!$M$21-20,0)
)+POWER(0.3,Param!$M$21)),-2),0))</f>
        <v>3.8384184531406484</v>
      </c>
      <c r="EE84" s="53">
        <f ca="1">IF(ScreenHeight!$B85&lt;OFFSET(Radar!$AC$3,COLUMN(),0),
    Param!$B$38/ScreenHeight!$B85,
    (Param!$B$37+1/(1-OFFSET(Radar!$AD$3,COLUMN(),0)*ScreenHeight!$C85)/Param!$B$39)/OFFSET(Radar!$AC$3,COLUMN(),0)
)*DistanceShader!EE84*LightShader!EE84*(IF(OFFSET(Ghosts!$S$41,COLUMN(),0)&lt;ScreenHeight!$E85,
   1,
   (SQRT(OFFSET(Ghosts!$T$41,COLUMN(),0)-OFFSET(Ghosts!$R$41,COLUMN(),0)*ScreenHeight!$D85)-1))+IF(Ghosts!$B$35,IF(Param!$M$21,-1-POWER(0.3,Param!$M$21)/(IF(Param!$M$21&lt;20,LightShader!EE175,OFFSET(LightShader!EE175,Param!$M$21-20,0)
)+POWER(0.3,Param!$M$21)),-2),0))</f>
        <v>3.7826125411659026</v>
      </c>
      <c r="EF84" s="53">
        <f ca="1">IF(ScreenHeight!$B85&lt;OFFSET(Radar!$AC$3,COLUMN(),0),
    Param!$B$38/ScreenHeight!$B85,
    (Param!$B$37+1/(1-OFFSET(Radar!$AD$3,COLUMN(),0)*ScreenHeight!$C85)/Param!$B$39)/OFFSET(Radar!$AC$3,COLUMN(),0)
)*DistanceShader!EF84*LightShader!EF84*(IF(OFFSET(Ghosts!$S$41,COLUMN(),0)&lt;ScreenHeight!$E85,
   1,
   (SQRT(OFFSET(Ghosts!$T$41,COLUMN(),0)-OFFSET(Ghosts!$R$41,COLUMN(),0)*ScreenHeight!$D85)-1))+IF(Ghosts!$B$35,IF(Param!$M$21,-1-POWER(0.3,Param!$M$21)/(IF(Param!$M$21&lt;20,LightShader!EF175,OFFSET(LightShader!EF175,Param!$M$21-20,0)
)+POWER(0.3,Param!$M$21)),-2),0))</f>
        <v>3.7274837539589321</v>
      </c>
      <c r="EG84" s="53">
        <f ca="1">IF(ScreenHeight!$B85&lt;OFFSET(Radar!$AC$3,COLUMN(),0),
    Param!$B$38/ScreenHeight!$B85,
    (Param!$B$37+1/(1-OFFSET(Radar!$AD$3,COLUMN(),0)*ScreenHeight!$C85)/Param!$B$39)/OFFSET(Radar!$AC$3,COLUMN(),0)
)*DistanceShader!EG84*LightShader!EG84*(IF(OFFSET(Ghosts!$S$41,COLUMN(),0)&lt;ScreenHeight!$E85,
   1,
   (SQRT(OFFSET(Ghosts!$T$41,COLUMN(),0)-OFFSET(Ghosts!$R$41,COLUMN(),0)*ScreenHeight!$D85)-1))+IF(Ghosts!$B$35,IF(Param!$M$21,-1-POWER(0.3,Param!$M$21)/(IF(Param!$M$21&lt;20,LightShader!EG175,OFFSET(LightShader!EG175,Param!$M$21-20,0)
)+POWER(0.3,Param!$M$21)),-2),0))</f>
        <v>3.6730540043427164</v>
      </c>
      <c r="EH84" s="53">
        <f ca="1">IF(ScreenHeight!$B85&lt;OFFSET(Radar!$AC$3,COLUMN(),0),
    Param!$B$38/ScreenHeight!$B85,
    (Param!$B$37+1/(1-OFFSET(Radar!$AD$3,COLUMN(),0)*ScreenHeight!$C85)/Param!$B$39)/OFFSET(Radar!$AC$3,COLUMN(),0)
)*DistanceShader!EH84*LightShader!EH84*(IF(OFFSET(Ghosts!$S$41,COLUMN(),0)&lt;ScreenHeight!$E85,
   1,
   (SQRT(OFFSET(Ghosts!$T$41,COLUMN(),0)-OFFSET(Ghosts!$R$41,COLUMN(),0)*ScreenHeight!$D85)-1))+IF(Ghosts!$B$35,IF(Param!$M$21,-1-POWER(0.3,Param!$M$21)/(IF(Param!$M$21&lt;20,LightShader!EH175,OFFSET(LightShader!EH175,Param!$M$21-20,0)
)+POWER(0.3,Param!$M$21)),-2),0))</f>
        <v>3.6193416995023364</v>
      </c>
      <c r="EI84" s="53">
        <f ca="1">IF(ScreenHeight!$B85&lt;OFFSET(Radar!$AC$3,COLUMN(),0),
    Param!$B$38/ScreenHeight!$B85,
    (Param!$B$37+1/(1-OFFSET(Radar!$AD$3,COLUMN(),0)*ScreenHeight!$C85)/Param!$B$39)/OFFSET(Radar!$AC$3,COLUMN(),0)
)*DistanceShader!EI84*LightShader!EI84*(IF(OFFSET(Ghosts!$S$41,COLUMN(),0)&lt;ScreenHeight!$E85,
   1,
   (SQRT(OFFSET(Ghosts!$T$41,COLUMN(),0)-OFFSET(Ghosts!$R$41,COLUMN(),0)*ScreenHeight!$D85)-1))+IF(Ghosts!$B$35,IF(Param!$M$21,-1-POWER(0.3,Param!$M$21)/(IF(Param!$M$21&lt;20,LightShader!EI175,OFFSET(LightShader!EI175,Param!$M$21-20,0)
)+POWER(0.3,Param!$M$21)),-2),0))</f>
        <v>3.5663620329367336</v>
      </c>
      <c r="EJ84" s="53">
        <f ca="1">IF(ScreenHeight!$B85&lt;OFFSET(Radar!$AC$3,COLUMN(),0),
    Param!$B$38/ScreenHeight!$B85,
    (Param!$B$37+1/(1-OFFSET(Radar!$AD$3,COLUMN(),0)*ScreenHeight!$C85)/Param!$B$39)/OFFSET(Radar!$AC$3,COLUMN(),0)
)*DistanceShader!EJ84*LightShader!EJ84*(IF(OFFSET(Ghosts!$S$41,COLUMN(),0)&lt;ScreenHeight!$E85,
   1,
   (SQRT(OFFSET(Ghosts!$T$41,COLUMN(),0)-OFFSET(Ghosts!$R$41,COLUMN(),0)*ScreenHeight!$D85)-1))+IF(Ghosts!$B$35,IF(Param!$M$21,-1-POWER(0.3,Param!$M$21)/(IF(Param!$M$21&lt;20,LightShader!EJ175,OFFSET(LightShader!EJ175,Param!$M$21-20,0)
)+POWER(0.3,Param!$M$21)),-2),0))</f>
        <v>3.5141272604335523</v>
      </c>
      <c r="EK84" s="53">
        <f ca="1">IF(ScreenHeight!$B85&lt;OFFSET(Radar!$AC$3,COLUMN(),0),
    Param!$B$38/ScreenHeight!$B85,
    (Param!$B$37+1/(1-OFFSET(Radar!$AD$3,COLUMN(),0)*ScreenHeight!$C85)/Param!$B$39)/OFFSET(Radar!$AC$3,COLUMN(),0)
)*DistanceShader!EK84*LightShader!EK84*(IF(OFFSET(Ghosts!$S$41,COLUMN(),0)&lt;ScreenHeight!$E85,
   1,
   (SQRT(OFFSET(Ghosts!$T$41,COLUMN(),0)-OFFSET(Ghosts!$R$41,COLUMN(),0)*ScreenHeight!$D85)-1))+IF(Ghosts!$B$35,IF(Param!$M$21,-1-POWER(0.3,Param!$M$21)/(IF(Param!$M$21&lt;20,LightShader!EK175,OFFSET(LightShader!EK175,Param!$M$21-20,0)
)+POWER(0.3,Param!$M$21)),-2),0))</f>
        <v>3.4626469598446676</v>
      </c>
      <c r="EL84" s="53">
        <f ca="1">IF(ScreenHeight!$B85&lt;OFFSET(Radar!$AC$3,COLUMN(),0),
    Param!$B$38/ScreenHeight!$B85,
    (Param!$B$37+1/(1-OFFSET(Radar!$AD$3,COLUMN(),0)*ScreenHeight!$C85)/Param!$B$39)/OFFSET(Radar!$AC$3,COLUMN(),0)
)*DistanceShader!EL84*LightShader!EL84*(IF(OFFSET(Ghosts!$S$41,COLUMN(),0)&lt;ScreenHeight!$E85,
   1,
   (SQRT(OFFSET(Ghosts!$T$41,COLUMN(),0)-OFFSET(Ghosts!$R$41,COLUMN(),0)*ScreenHeight!$D85)-1))+IF(Ghosts!$B$35,IF(Param!$M$21,-1-POWER(0.3,Param!$M$21)/(IF(Param!$M$21&lt;20,LightShader!EL175,OFFSET(LightShader!EL175,Param!$M$21-20,0)
)+POWER(0.3,Param!$M$21)),-2),0))</f>
        <v>3.4119282746823916</v>
      </c>
      <c r="EM84" s="53">
        <f ca="1">IF(ScreenHeight!$B85&lt;OFFSET(Radar!$AC$3,COLUMN(),0),
    Param!$B$38/ScreenHeight!$B85,
    (Param!$B$37+1/(1-OFFSET(Radar!$AD$3,COLUMN(),0)*ScreenHeight!$C85)/Param!$B$39)/OFFSET(Radar!$AC$3,COLUMN(),0)
)*DistanceShader!EM84*LightShader!EM84*(IF(OFFSET(Ghosts!$S$41,COLUMN(),0)&lt;ScreenHeight!$E85,
   1,
   (SQRT(OFFSET(Ghosts!$T$41,COLUMN(),0)-OFFSET(Ghosts!$R$41,COLUMN(),0)*ScreenHeight!$D85)-1))+IF(Ghosts!$B$35,IF(Param!$M$21,-1-POWER(0.3,Param!$M$21)/(IF(Param!$M$21&lt;20,LightShader!EM175,OFFSET(LightShader!EM175,Param!$M$21-20,0)
)+POWER(0.3,Param!$M$21)),-2),0))</f>
        <v>3.3619761417523062</v>
      </c>
      <c r="EN84" s="53">
        <f ca="1">IF(ScreenHeight!$B85&lt;OFFSET(Radar!$AC$3,COLUMN(),0),
    Param!$B$38/ScreenHeight!$B85,
    (Param!$B$37+1/(1-OFFSET(Radar!$AD$3,COLUMN(),0)*ScreenHeight!$C85)/Param!$B$39)/OFFSET(Radar!$AC$3,COLUMN(),0)
)*DistanceShader!EN84*LightShader!EN84*(IF(OFFSET(Ghosts!$S$41,COLUMN(),0)&lt;ScreenHeight!$E85,
   1,
   (SQRT(OFFSET(Ghosts!$T$41,COLUMN(),0)-OFFSET(Ghosts!$R$41,COLUMN(),0)*ScreenHeight!$D85)-1))+IF(Ghosts!$B$35,IF(Param!$M$21,-1-POWER(0.3,Param!$M$21)/(IF(Param!$M$21&lt;20,LightShader!EN175,OFFSET(LightShader!EN175,Param!$M$21-20,0)
)+POWER(0.3,Param!$M$21)),-2),0))</f>
        <v>3.3127935031939275</v>
      </c>
      <c r="EO84" s="53">
        <f ca="1">IF(ScreenHeight!$B85&lt;OFFSET(Radar!$AC$3,COLUMN(),0),
    Param!$B$38/ScreenHeight!$B85,
    (Param!$B$37+1/(1-OFFSET(Radar!$AD$3,COLUMN(),0)*ScreenHeight!$C85)/Param!$B$39)/OFFSET(Radar!$AC$3,COLUMN(),0)
)*DistanceShader!EO84*LightShader!EO84*(IF(OFFSET(Ghosts!$S$41,COLUMN(),0)&lt;ScreenHeight!$E85,
   1,
   (SQRT(OFFSET(Ghosts!$T$41,COLUMN(),0)-OFFSET(Ghosts!$R$41,COLUMN(),0)*ScreenHeight!$D85)-1))+IF(Ghosts!$B$35,IF(Param!$M$21,-1-POWER(0.3,Param!$M$21)/(IF(Param!$M$21&lt;20,LightShader!EO175,OFFSET(LightShader!EO175,Param!$M$21-20,0)
)+POWER(0.3,Param!$M$21)),-2),0))</f>
        <v>3.2643815034205548</v>
      </c>
      <c r="EP84" s="53">
        <f ca="1">IF(ScreenHeight!$B85&lt;OFFSET(Radar!$AC$3,COLUMN(),0),
    Param!$B$38/ScreenHeight!$B85,
    (Param!$B$37+1/(1-OFFSET(Radar!$AD$3,COLUMN(),0)*ScreenHeight!$C85)/Param!$B$39)/OFFSET(Radar!$AC$3,COLUMN(),0)
)*DistanceShader!EP84*LightShader!EP84*(IF(OFFSET(Ghosts!$S$41,COLUMN(),0)&lt;ScreenHeight!$E85,
   1,
   (SQRT(OFFSET(Ghosts!$T$41,COLUMN(),0)-OFFSET(Ghosts!$R$41,COLUMN(),0)*ScreenHeight!$D85)-1))+IF(Ghosts!$B$35,IF(Param!$M$21,-1-POWER(0.3,Param!$M$21)/(IF(Param!$M$21&lt;20,LightShader!EP175,OFFSET(LightShader!EP175,Param!$M$21-20,0)
)+POWER(0.3,Param!$M$21)),-2),0))</f>
        <v>3.2167396715397762</v>
      </c>
      <c r="EQ84" s="53">
        <f ca="1">IF(ScreenHeight!$B85&lt;OFFSET(Radar!$AC$3,COLUMN(),0),
    Param!$B$38/ScreenHeight!$B85,
    (Param!$B$37+1/(1-OFFSET(Radar!$AD$3,COLUMN(),0)*ScreenHeight!$C85)/Param!$B$39)/OFFSET(Radar!$AC$3,COLUMN(),0)
)*DistanceShader!EQ84*LightShader!EQ84*(IF(OFFSET(Ghosts!$S$41,COLUMN(),0)&lt;ScreenHeight!$E85,
   1,
   (SQRT(OFFSET(Ghosts!$T$41,COLUMN(),0)-OFFSET(Ghosts!$R$41,COLUMN(),0)*ScreenHeight!$D85)-1))+IF(Ghosts!$B$35,IF(Param!$M$21,-1-POWER(0.3,Param!$M$21)/(IF(Param!$M$21&lt;20,LightShader!EQ175,OFFSET(LightShader!EQ175,Param!$M$21-20,0)
)+POWER(0.3,Param!$M$21)),-2),0))</f>
        <v>3.1698660899006272</v>
      </c>
      <c r="ER84" s="53">
        <f ca="1">IF(ScreenHeight!$B85&lt;OFFSET(Radar!$AC$3,COLUMN(),0),
    Param!$B$38/ScreenHeight!$B85,
    (Param!$B$37+1/(1-OFFSET(Radar!$AD$3,COLUMN(),0)*ScreenHeight!$C85)/Param!$B$39)/OFFSET(Radar!$AC$3,COLUMN(),0)
)*DistanceShader!ER84*LightShader!ER84*(IF(OFFSET(Ghosts!$S$41,COLUMN(),0)&lt;ScreenHeight!$E85,
   1,
   (SQRT(OFFSET(Ghosts!$T$41,COLUMN(),0)-OFFSET(Ghosts!$R$41,COLUMN(),0)*ScreenHeight!$D85)-1))+IF(Ghosts!$B$35,IF(Param!$M$21,-1-POWER(0.3,Param!$M$21)/(IF(Param!$M$21&lt;20,LightShader!ER175,OFFSET(LightShader!ER175,Param!$M$21-20,0)
)+POWER(0.3,Param!$M$21)),-2),0))</f>
        <v>3.1237575494567511</v>
      </c>
      <c r="ES84" s="53">
        <f ca="1">IF(ScreenHeight!$B85&lt;OFFSET(Radar!$AC$3,COLUMN(),0),
    Param!$B$38/ScreenHeight!$B85,
    (Param!$B$37+1/(1-OFFSET(Radar!$AD$3,COLUMN(),0)*ScreenHeight!$C85)/Param!$B$39)/OFFSET(Radar!$AC$3,COLUMN(),0)
)*DistanceShader!ES84*LightShader!ES84*(IF(OFFSET(Ghosts!$S$41,COLUMN(),0)&lt;ScreenHeight!$E85,
   1,
   (SQRT(OFFSET(Ghosts!$T$41,COLUMN(),0)-OFFSET(Ghosts!$R$41,COLUMN(),0)*ScreenHeight!$D85)-1))+IF(Ghosts!$B$35,IF(Param!$M$21,-1-POWER(0.3,Param!$M$21)/(IF(Param!$M$21&lt;20,LightShader!ES175,OFFSET(LightShader!ES175,Param!$M$21-20,0)
)+POWER(0.3,Param!$M$21)),-2),0))</f>
        <v>3.0784096926603999</v>
      </c>
      <c r="ET84" s="53">
        <f ca="1">IF(ScreenHeight!$B85&lt;OFFSET(Radar!$AC$3,COLUMN(),0),
    Param!$B$38/ScreenHeight!$B85,
    (Param!$B$37+1/(1-OFFSET(Radar!$AD$3,COLUMN(),0)*ScreenHeight!$C85)/Param!$B$39)/OFFSET(Radar!$AC$3,COLUMN(),0)
)*DistanceShader!ET84*LightShader!ET84*(IF(OFFSET(Ghosts!$S$41,COLUMN(),0)&lt;ScreenHeight!$E85,
   1,
   (SQRT(OFFSET(Ghosts!$T$41,COLUMN(),0)-OFFSET(Ghosts!$R$41,COLUMN(),0)*ScreenHeight!$D85)-1))+IF(Ghosts!$B$35,IF(Param!$M$21,-1-POWER(0.3,Param!$M$21)/(IF(Param!$M$21&lt;20,LightShader!ET175,OFFSET(LightShader!ET175,Param!$M$21-20,0)
)+POWER(0.3,Param!$M$21)),-2),0))</f>
        <v>3.0338171446132214</v>
      </c>
      <c r="EU84" s="53">
        <f ca="1">IF(ScreenHeight!$B85&lt;OFFSET(Radar!$AC$3,COLUMN(),0),
    Param!$B$38/ScreenHeight!$B85,
    (Param!$B$37+1/(1-OFFSET(Radar!$AD$3,COLUMN(),0)*ScreenHeight!$C85)/Param!$B$39)/OFFSET(Radar!$AC$3,COLUMN(),0)
)*DistanceShader!EU84*LightShader!EU84*(IF(OFFSET(Ghosts!$S$41,COLUMN(),0)&lt;ScreenHeight!$E85,
   1,
   (SQRT(OFFSET(Ghosts!$T$41,COLUMN(),0)-OFFSET(Ghosts!$R$41,COLUMN(),0)*ScreenHeight!$D85)-1))+IF(Ghosts!$B$35,IF(Param!$M$21,-1-POWER(0.3,Param!$M$21)/(IF(Param!$M$21&lt;20,LightShader!EU175,OFFSET(LightShader!EU175,Param!$M$21-20,0)
)+POWER(0.3,Param!$M$21)),-2),0))</f>
        <v>2.9899736331991345</v>
      </c>
      <c r="EV84" s="53">
        <f ca="1">IF(ScreenHeight!$B85&lt;OFFSET(Radar!$AC$3,COLUMN(),0),
    Param!$B$38/ScreenHeight!$B85,
    (Param!$B$37+1/(1-OFFSET(Radar!$AD$3,COLUMN(),0)*ScreenHeight!$C85)/Param!$B$39)/OFFSET(Radar!$AC$3,COLUMN(),0)
)*DistanceShader!EV84*LightShader!EV84*(IF(OFFSET(Ghosts!$S$41,COLUMN(),0)&lt;ScreenHeight!$E85,
   1,
   (SQRT(OFFSET(Ghosts!$T$41,COLUMN(),0)-OFFSET(Ghosts!$R$41,COLUMN(),0)*ScreenHeight!$D85)-1))+IF(Ghosts!$B$35,IF(Param!$M$21,-1-POWER(0.3,Param!$M$21)/(IF(Param!$M$21&lt;20,LightShader!EV175,OFFSET(LightShader!EV175,Param!$M$21-20,0)
)+POWER(0.3,Param!$M$21)),-2),0))</f>
        <v>2.9468720989146551</v>
      </c>
      <c r="EW84" s="53">
        <f ca="1">IF(ScreenHeight!$B85&lt;OFFSET(Radar!$AC$3,COLUMN(),0),
    Param!$B$38/ScreenHeight!$B85,
    (Param!$B$37+1/(1-OFFSET(Radar!$AD$3,COLUMN(),0)*ScreenHeight!$C85)/Param!$B$39)/OFFSET(Radar!$AC$3,COLUMN(),0)
)*DistanceShader!EW84*LightShader!EW84*(IF(OFFSET(Ghosts!$S$41,COLUMN(),0)&lt;ScreenHeight!$E85,
   1,
   (SQRT(OFFSET(Ghosts!$T$41,COLUMN(),0)-OFFSET(Ghosts!$R$41,COLUMN(),0)*ScreenHeight!$D85)-1))+IF(Ghosts!$B$35,IF(Param!$M$21,-1-POWER(0.3,Param!$M$21)/(IF(Param!$M$21&lt;20,LightShader!EW175,OFFSET(LightShader!EW175,Param!$M$21-20,0)
)+POWER(0.3,Param!$M$21)),-2),0))</f>
        <v>2.9045047950948648</v>
      </c>
      <c r="EX84" s="53">
        <f ca="1">IF(ScreenHeight!$B85&lt;OFFSET(Radar!$AC$3,COLUMN(),0),
    Param!$B$38/ScreenHeight!$B85,
    (Param!$B$37+1/(1-OFFSET(Radar!$AD$3,COLUMN(),0)*ScreenHeight!$C85)/Param!$B$39)/OFFSET(Radar!$AC$3,COLUMN(),0)
)*DistanceShader!EX84*LightShader!EX84*(IF(OFFSET(Ghosts!$S$41,COLUMN(),0)&lt;ScreenHeight!$E85,
   1,
   (SQRT(OFFSET(Ghosts!$T$41,COLUMN(),0)-OFFSET(Ghosts!$R$41,COLUMN(),0)*ScreenHeight!$D85)-1))+IF(Ghosts!$B$35,IF(Param!$M$21,-1-POWER(0.3,Param!$M$21)/(IF(Param!$M$21&lt;20,LightShader!EX175,OFFSET(LightShader!EX175,Param!$M$21-20,0)
)+POWER(0.3,Param!$M$21)),-2),0))</f>
        <v>2.8628633792104958</v>
      </c>
      <c r="EY84" s="53">
        <f ca="1">IF(ScreenHeight!$B85&lt;OFFSET(Radar!$AC$3,COLUMN(),0),
    Param!$B$38/ScreenHeight!$B85,
    (Param!$B$37+1/(1-OFFSET(Radar!$AD$3,COLUMN(),0)*ScreenHeight!$C85)/Param!$B$39)/OFFSET(Radar!$AC$3,COLUMN(),0)
)*DistanceShader!EY84*LightShader!EY84*(IF(OFFSET(Ghosts!$S$41,COLUMN(),0)&lt;ScreenHeight!$E85,
   1,
   (SQRT(OFFSET(Ghosts!$T$41,COLUMN(),0)-OFFSET(Ghosts!$R$41,COLUMN(),0)*ScreenHeight!$D85)-1))+IF(Ghosts!$B$35,IF(Param!$M$21,-1-POWER(0.3,Param!$M$21)/(IF(Param!$M$21&lt;20,LightShader!EY175,OFFSET(LightShader!EY175,Param!$M$21-20,0)
)+POWER(0.3,Param!$M$21)),-2),0))</f>
        <v>2.8219389958848757</v>
      </c>
      <c r="EZ84" s="53">
        <f ca="1">IF(ScreenHeight!$B85&lt;OFFSET(Radar!$AC$3,COLUMN(),0),
    Param!$B$38/ScreenHeight!$B85,
    (Param!$B$37+1/(1-OFFSET(Radar!$AD$3,COLUMN(),0)*ScreenHeight!$C85)/Param!$B$39)/OFFSET(Radar!$AC$3,COLUMN(),0)
)*DistanceShader!EZ84*LightShader!EZ84*(IF(OFFSET(Ghosts!$S$41,COLUMN(),0)&lt;ScreenHeight!$E85,
   1,
   (SQRT(OFFSET(Ghosts!$T$41,COLUMN(),0)-OFFSET(Ghosts!$R$41,COLUMN(),0)*ScreenHeight!$D85)-1))+IF(Ghosts!$B$35,IF(Param!$M$21,-1-POWER(0.3,Param!$M$21)/(IF(Param!$M$21&lt;20,LightShader!EZ175,OFFSET(LightShader!EZ175,Param!$M$21-20,0)
)+POWER(0.3,Param!$M$21)),-2),0))</f>
        <v>2.7817223522498256</v>
      </c>
      <c r="FA84" s="53">
        <f ca="1">IF(ScreenHeight!$B85&lt;OFFSET(Radar!$AC$3,COLUMN(),0),
    Param!$B$38/ScreenHeight!$B85,
    (Param!$B$37+1/(1-OFFSET(Radar!$AD$3,COLUMN(),0)*ScreenHeight!$C85)/Param!$B$39)/OFFSET(Radar!$AC$3,COLUMN(),0)
)*DistanceShader!FA84*LightShader!FA84*(IF(OFFSET(Ghosts!$S$41,COLUMN(),0)&lt;ScreenHeight!$E85,
   1,
   (SQRT(OFFSET(Ghosts!$T$41,COLUMN(),0)-OFFSET(Ghosts!$R$41,COLUMN(),0)*ScreenHeight!$D85)-1))+IF(Ghosts!$B$35,IF(Param!$M$21,-1-POWER(0.3,Param!$M$21)/(IF(Param!$M$21&lt;20,LightShader!FA175,OFFSET(LightShader!FA175,Param!$M$21-20,0)
)+POWER(0.3,Param!$M$21)),-2),0))</f>
        <v>2.7422037862282349</v>
      </c>
      <c r="FB84" s="53">
        <f ca="1">IF(ScreenHeight!$B85&lt;OFFSET(Radar!$AC$3,COLUMN(),0),
    Param!$B$38/ScreenHeight!$B85,
    (Param!$B$37+1/(1-OFFSET(Radar!$AD$3,COLUMN(),0)*ScreenHeight!$C85)/Param!$B$39)/OFFSET(Radar!$AC$3,COLUMN(),0)
)*DistanceShader!FB84*LightShader!FB84*(IF(OFFSET(Ghosts!$S$41,COLUMN(),0)&lt;ScreenHeight!$E85,
   1,
   (SQRT(OFFSET(Ghosts!$T$41,COLUMN(),0)-OFFSET(Ghosts!$R$41,COLUMN(),0)*ScreenHeight!$D85)-1))+IF(Ghosts!$B$35,IF(Param!$M$21,-1-POWER(0.3,Param!$M$21)/(IF(Param!$M$21&lt;20,LightShader!FB175,OFFSET(LightShader!FB175,Param!$M$21-20,0)
)+POWER(0.3,Param!$M$21)),-2),0))</f>
        <v>2.7033733282985022</v>
      </c>
      <c r="FC84" s="53">
        <f ca="1">IF(ScreenHeight!$B85&lt;OFFSET(Radar!$AC$3,COLUMN(),0),
    Param!$B$38/ScreenHeight!$B85,
    (Param!$B$37+1/(1-OFFSET(Radar!$AD$3,COLUMN(),0)*ScreenHeight!$C85)/Param!$B$39)/OFFSET(Radar!$AC$3,COLUMN(),0)
)*DistanceShader!FC84*LightShader!FC84*(IF(OFFSET(Ghosts!$S$41,COLUMN(),0)&lt;ScreenHeight!$E85,
   1,
   (SQRT(OFFSET(Ghosts!$T$41,COLUMN(),0)-OFFSET(Ghosts!$R$41,COLUMN(),0)*ScreenHeight!$D85)-1))+IF(Ghosts!$B$35,IF(Param!$M$21,-1-POWER(0.3,Param!$M$21)/(IF(Param!$M$21&lt;20,LightShader!FC175,OFFSET(LightShader!FC175,Param!$M$21-20,0)
)+POWER(0.3,Param!$M$21)),-2),0))</f>
        <v>2.6652207572632229</v>
      </c>
      <c r="FD84" s="53">
        <f ca="1">IF(ScreenHeight!$B85&lt;OFFSET(Radar!$AC$3,COLUMN(),0),
    Param!$B$38/ScreenHeight!$B85,
    (Param!$B$37+1/(1-OFFSET(Radar!$AD$3,COLUMN(),0)*ScreenHeight!$C85)/Param!$B$39)/OFFSET(Radar!$AC$3,COLUMN(),0)
)*DistanceShader!FD84*LightShader!FD84*(IF(OFFSET(Ghosts!$S$41,COLUMN(),0)&lt;ScreenHeight!$E85,
   1,
   (SQRT(OFFSET(Ghosts!$T$41,COLUMN(),0)-OFFSET(Ghosts!$R$41,COLUMN(),0)*ScreenHeight!$D85)-1))+IF(Ghosts!$B$35,IF(Param!$M$21,-1-POWER(0.3,Param!$M$21)/(IF(Param!$M$21&lt;20,LightShader!FD175,OFFSET(LightShader!FD175,Param!$M$21-20,0)
)+POWER(0.3,Param!$M$21)),-2),0))</f>
        <v>2.6277356505118239</v>
      </c>
      <c r="FE84" s="53">
        <f ca="1">IF(ScreenHeight!$B85&lt;OFFSET(Radar!$AC$3,COLUMN(),0),
    Param!$B$38/ScreenHeight!$B85,
    (Param!$B$37+1/(1-OFFSET(Radar!$AD$3,COLUMN(),0)*ScreenHeight!$C85)/Param!$B$39)/OFFSET(Radar!$AC$3,COLUMN(),0)
)*DistanceShader!FE84*LightShader!FE84*(IF(OFFSET(Ghosts!$S$41,COLUMN(),0)&lt;ScreenHeight!$E85,
   1,
   (SQRT(OFFSET(Ghosts!$T$41,COLUMN(),0)-OFFSET(Ghosts!$R$41,COLUMN(),0)*ScreenHeight!$D85)-1))+IF(Ghosts!$B$35,IF(Param!$M$21,-1-POWER(0.3,Param!$M$21)/(IF(Param!$M$21&lt;20,LightShader!FE175,OFFSET(LightShader!FE175,Param!$M$21-20,0)
)+POWER(0.3,Param!$M$21)),-2),0))</f>
        <v>2.590907429234687</v>
      </c>
      <c r="FF84" s="53">
        <f ca="1">IF(ScreenHeight!$B85&lt;OFFSET(Radar!$AC$3,COLUMN(),0),
    Param!$B$38/ScreenHeight!$B85,
    (Param!$B$37+1/(1-OFFSET(Radar!$AD$3,COLUMN(),0)*ScreenHeight!$C85)/Param!$B$39)/OFFSET(Radar!$AC$3,COLUMN(),0)
)*DistanceShader!FF84*LightShader!FF84*(IF(OFFSET(Ghosts!$S$41,COLUMN(),0)&lt;ScreenHeight!$E85,
   1,
   (SQRT(OFFSET(Ghosts!$T$41,COLUMN(),0)-OFFSET(Ghosts!$R$41,COLUMN(),0)*ScreenHeight!$D85)-1))+IF(Ghosts!$B$35,IF(Param!$M$21,-1-POWER(0.3,Param!$M$21)/(IF(Param!$M$21&lt;20,LightShader!FF175,OFFSET(LightShader!FF175,Param!$M$21-20,0)
)+POWER(0.3,Param!$M$21)),-2),0))</f>
        <v>2.5547253990150898</v>
      </c>
      <c r="FG84" s="53">
        <f ca="1">IF(ScreenHeight!$B85&lt;OFFSET(Radar!$AC$3,COLUMN(),0),
    Param!$B$38/ScreenHeight!$B85,
    (Param!$B$37+1/(1-OFFSET(Radar!$AD$3,COLUMN(),0)*ScreenHeight!$C85)/Param!$B$39)/OFFSET(Radar!$AC$3,COLUMN(),0)
)*DistanceShader!FG84*LightShader!FG84*(IF(OFFSET(Ghosts!$S$41,COLUMN(),0)&lt;ScreenHeight!$E85,
   1,
   (SQRT(OFFSET(Ghosts!$T$41,COLUMN(),0)-OFFSET(Ghosts!$R$41,COLUMN(),0)*ScreenHeight!$D85)-1))+IF(Ghosts!$B$35,IF(Param!$M$21,-1-POWER(0.3,Param!$M$21)/(IF(Param!$M$21&lt;20,LightShader!FG175,OFFSET(LightShader!FG175,Param!$M$21-20,0)
)+POWER(0.3,Param!$M$21)),-2),0))</f>
        <v>2.5191787861951083</v>
      </c>
      <c r="FH84" s="53">
        <f ca="1">IF(ScreenHeight!$B85&lt;OFFSET(Radar!$AC$3,COLUMN(),0),
    Param!$B$38/ScreenHeight!$B85,
    (Param!$B$37+1/(1-OFFSET(Radar!$AD$3,COLUMN(),0)*ScreenHeight!$C85)/Param!$B$39)/OFFSET(Radar!$AC$3,COLUMN(),0)
)*DistanceShader!FH84*LightShader!FH84*(IF(OFFSET(Ghosts!$S$41,COLUMN(),0)&lt;ScreenHeight!$E85,
   1,
   (SQRT(OFFSET(Ghosts!$T$41,COLUMN(),0)-OFFSET(Ghosts!$R$41,COLUMN(),0)*ScreenHeight!$D85)-1))+IF(Ghosts!$B$35,IF(Param!$M$21,-1-POWER(0.3,Param!$M$21)/(IF(Param!$M$21&lt;20,LightShader!FH175,OFFSET(LightShader!FH175,Param!$M$21-20,0)
)+POWER(0.3,Param!$M$21)),-2),0))</f>
        <v>2.4842567703827876</v>
      </c>
      <c r="FI84" s="53">
        <f ca="1">IF(ScreenHeight!$B85&lt;OFFSET(Radar!$AC$3,COLUMN(),0),
    Param!$B$38/ScreenHeight!$B85,
    (Param!$B$37+1/(1-OFFSET(Radar!$AD$3,COLUMN(),0)*ScreenHeight!$C85)/Param!$B$39)/OFFSET(Radar!$AC$3,COLUMN(),0)
)*DistanceShader!FI84*LightShader!FI84*(IF(OFFSET(Ghosts!$S$41,COLUMN(),0)&lt;ScreenHeight!$E85,
   1,
   (SQRT(OFFSET(Ghosts!$T$41,COLUMN(),0)-OFFSET(Ghosts!$R$41,COLUMN(),0)*ScreenHeight!$D85)-1))+IF(Ghosts!$B$35,IF(Param!$M$21,-1-POWER(0.3,Param!$M$21)/(IF(Param!$M$21&lt;20,LightShader!FI175,OFFSET(LightShader!FI175,Param!$M$21-20,0)
)+POWER(0.3,Param!$M$21)),-2),0))</f>
        <v>2.4499485134403569</v>
      </c>
      <c r="FJ84" s="53">
        <f ca="1">IF(ScreenHeight!$B85&lt;OFFSET(Radar!$AC$3,COLUMN(),0),
    Param!$B$38/ScreenHeight!$B85,
    (Param!$B$37+1/(1-OFFSET(Radar!$AD$3,COLUMN(),0)*ScreenHeight!$C85)/Param!$B$39)/OFFSET(Radar!$AC$3,COLUMN(),0)
)*DistanceShader!FJ84*LightShader!FJ84*(IF(OFFSET(Ghosts!$S$41,COLUMN(),0)&lt;ScreenHeight!$E85,
   1,
   (SQRT(OFFSET(Ghosts!$T$41,COLUMN(),0)-OFFSET(Ghosts!$R$41,COLUMN(),0)*ScreenHeight!$D85)-1))+IF(Ghosts!$B$35,IF(Param!$M$21,-1-POWER(0.3,Param!$M$21)/(IF(Param!$M$21&lt;20,LightShader!FJ175,OFFSET(LightShader!FJ175,Param!$M$21-20,0)
)+POWER(0.3,Param!$M$21)),-2),0))</f>
        <v>2.4162431852672821</v>
      </c>
      <c r="FK84" s="53">
        <f ca="1">IF(ScreenHeight!$B85&lt;OFFSET(Radar!$AC$3,COLUMN(),0),
    Param!$B$38/ScreenHeight!$B85,
    (Param!$B$37+1/(1-OFFSET(Radar!$AD$3,COLUMN(),0)*ScreenHeight!$C85)/Param!$B$39)/OFFSET(Radar!$AC$3,COLUMN(),0)
)*DistanceShader!FK84*LightShader!FK84*(IF(OFFSET(Ghosts!$S$41,COLUMN(),0)&lt;ScreenHeight!$E85,
   1,
   (SQRT(OFFSET(Ghosts!$T$41,COLUMN(),0)-OFFSET(Ghosts!$R$41,COLUMN(),0)*ScreenHeight!$D85)-1))+IF(Ghosts!$B$35,IF(Param!$M$21,-1-POWER(0.3,Param!$M$21)/(IF(Param!$M$21&lt;20,LightShader!FK175,OFFSET(LightShader!FK175,Param!$M$21-20,0)
)+POWER(0.3,Param!$M$21)),-2),0))</f>
        <v>2.3831299866673521</v>
      </c>
      <c r="FL84" s="53">
        <f ca="1">IF(ScreenHeight!$B85&lt;OFFSET(Radar!$AC$3,COLUMN(),0),
    Param!$B$38/ScreenHeight!$B85,
    (Param!$B$37+1/(1-OFFSET(Radar!$AD$3,COLUMN(),0)*ScreenHeight!$C85)/Param!$B$39)/OFFSET(Radar!$AC$3,COLUMN(),0)
)*DistanceShader!FL84*LightShader!FL84*(IF(OFFSET(Ghosts!$S$41,COLUMN(),0)&lt;ScreenHeight!$E85,
   1,
   (SQRT(OFFSET(Ghosts!$T$41,COLUMN(),0)-OFFSET(Ghosts!$R$41,COLUMN(),0)*ScreenHeight!$D85)-1))+IF(Ghosts!$B$35,IF(Param!$M$21,-1-POWER(0.3,Param!$M$21)/(IF(Param!$M$21&lt;20,LightShader!FL175,OFFSET(LightShader!FL175,Param!$M$21-20,0)
)+POWER(0.3,Param!$M$21)),-2),0))</f>
        <v>2.3505981695659943</v>
      </c>
      <c r="FM84" s="53">
        <f ca="1">IF(ScreenHeight!$B85&lt;OFFSET(Radar!$AC$3,COLUMN(),0),
    Param!$B$38/ScreenHeight!$B85,
    (Param!$B$37+1/(1-OFFSET(Radar!$AD$3,COLUMN(),0)*ScreenHeight!$C85)/Param!$B$39)/OFFSET(Radar!$AC$3,COLUMN(),0)
)*DistanceShader!FM84*LightShader!FM84*(IF(OFFSET(Ghosts!$S$41,COLUMN(),0)&lt;ScreenHeight!$E85,
   1,
   (SQRT(OFFSET(Ghosts!$T$41,COLUMN(),0)-OFFSET(Ghosts!$R$41,COLUMN(),0)*ScreenHeight!$D85)-1))+IF(Ghosts!$B$35,IF(Param!$M$21,-1-POWER(0.3,Param!$M$21)/(IF(Param!$M$21&lt;20,LightShader!FM175,OFFSET(LightShader!FM175,Param!$M$21-20,0)
)+POWER(0.3,Param!$M$21)),-2),0))</f>
        <v>2.3186370548224025</v>
      </c>
      <c r="FN84" s="53">
        <f ca="1">IF(ScreenHeight!$B85&lt;OFFSET(Radar!$AC$3,COLUMN(),0),
    Param!$B$38/ScreenHeight!$B85,
    (Param!$B$37+1/(1-OFFSET(Radar!$AD$3,COLUMN(),0)*ScreenHeight!$C85)/Param!$B$39)/OFFSET(Radar!$AC$3,COLUMN(),0)
)*DistanceShader!FN84*LightShader!FN84*(IF(OFFSET(Ghosts!$S$41,COLUMN(),0)&lt;ScreenHeight!$E85,
   1,
   (SQRT(OFFSET(Ghosts!$T$41,COLUMN(),0)-OFFSET(Ghosts!$R$41,COLUMN(),0)*ScreenHeight!$D85)-1))+IF(Ghosts!$B$35,IF(Param!$M$21,-1-POWER(0.3,Param!$M$21)/(IF(Param!$M$21&lt;20,LightShader!FN175,OFFSET(LightShader!FN175,Param!$M$21-20,0)
)+POWER(0.3,Param!$M$21)),-2),0))</f>
        <v>2.2872360478609535</v>
      </c>
      <c r="FO84" s="53">
        <f ca="1">IF(ScreenHeight!$B85&lt;OFFSET(Radar!$AC$3,COLUMN(),0),
    Param!$B$38/ScreenHeight!$B85,
    (Param!$B$37+1/(1-OFFSET(Radar!$AD$3,COLUMN(),0)*ScreenHeight!$C85)/Param!$B$39)/OFFSET(Radar!$AC$3,COLUMN(),0)
)*DistanceShader!FO84*LightShader!FO84*(IF(OFFSET(Ghosts!$S$41,COLUMN(),0)&lt;ScreenHeight!$E85,
   1,
   (SQRT(OFFSET(Ghosts!$T$41,COLUMN(),0)-OFFSET(Ghosts!$R$41,COLUMN(),0)*ScreenHeight!$D85)-1))+IF(Ghosts!$B$35,IF(Param!$M$21,-1-POWER(0.3,Param!$M$21)/(IF(Param!$M$21&lt;20,LightShader!FO175,OFFSET(LightShader!FO175,Param!$M$21-20,0)
)+POWER(0.3,Param!$M$21)),-2),0))</f>
        <v>2.2563846523276592</v>
      </c>
      <c r="FP84" s="53">
        <f ca="1">IF(ScreenHeight!$B85&lt;OFFSET(Radar!$AC$3,COLUMN(),0),
    Param!$B$38/ScreenHeight!$B85,
    (Param!$B$37+1/(1-OFFSET(Radar!$AD$3,COLUMN(),0)*ScreenHeight!$C85)/Param!$B$39)/OFFSET(Radar!$AC$3,COLUMN(),0)
)*DistanceShader!FP84*LightShader!FP84*(IF(OFFSET(Ghosts!$S$41,COLUMN(),0)&lt;ScreenHeight!$E85,
   1,
   (SQRT(OFFSET(Ghosts!$T$41,COLUMN(),0)-OFFSET(Ghosts!$R$41,COLUMN(),0)*ScreenHeight!$D85)-1))+IF(Ghosts!$B$35,IF(Param!$M$21,-1-POWER(0.3,Param!$M$21)/(IF(Param!$M$21&lt;20,LightShader!FP175,OFFSET(LightShader!FP175,Param!$M$21-20,0)
)+POWER(0.3,Param!$M$21)),-2),0))</f>
        <v>2.2260724819599975</v>
      </c>
      <c r="FQ84" s="53">
        <f ca="1">IF(ScreenHeight!$B85&lt;OFFSET(Radar!$AC$3,COLUMN(),0),
    Param!$B$38/ScreenHeight!$B85,
    (Param!$B$37+1/(1-OFFSET(Radar!$AD$3,COLUMN(),0)*ScreenHeight!$C85)/Param!$B$39)/OFFSET(Radar!$AC$3,COLUMN(),0)
)*DistanceShader!FQ84*LightShader!FQ84*(IF(OFFSET(Ghosts!$S$41,COLUMN(),0)&lt;ScreenHeight!$E85,
   1,
   (SQRT(OFFSET(Ghosts!$T$41,COLUMN(),0)-OFFSET(Ghosts!$R$41,COLUMN(),0)*ScreenHeight!$D85)-1))+IF(Ghosts!$B$35,IF(Param!$M$21,-1-POWER(0.3,Param!$M$21)/(IF(Param!$M$21&lt;20,LightShader!FQ175,OFFSET(LightShader!FQ175,Param!$M$21-20,0)
)+POWER(0.3,Param!$M$21)),-2),0))</f>
        <v>2.1962892708423865</v>
      </c>
      <c r="FR84" s="53">
        <f ca="1">IF(ScreenHeight!$B85&lt;OFFSET(Radar!$AC$3,COLUMN(),0),
    Param!$B$38/ScreenHeight!$B85,
    (Param!$B$37+1/(1-OFFSET(Radar!$AD$3,COLUMN(),0)*ScreenHeight!$C85)/Param!$B$39)/OFFSET(Radar!$AC$3,COLUMN(),0)
)*DistanceShader!FR84*LightShader!FR84*(IF(OFFSET(Ghosts!$S$41,COLUMN(),0)&lt;ScreenHeight!$E85,
   1,
   (SQRT(OFFSET(Ghosts!$T$41,COLUMN(),0)-OFFSET(Ghosts!$R$41,COLUMN(),0)*ScreenHeight!$D85)-1))+IF(Ghosts!$B$35,IF(Param!$M$21,-1-POWER(0.3,Param!$M$21)/(IF(Param!$M$21&lt;20,LightShader!FR175,OFFSET(LightShader!FR175,Param!$M$21-20,0)
)+POWER(0.3,Param!$M$21)),-2),0))</f>
        <v>2.1670248822046458</v>
      </c>
      <c r="FS84" s="53">
        <f ca="1">IF(ScreenHeight!$B85&lt;OFFSET(Radar!$AC$3,COLUMN(),0),
    Param!$B$38/ScreenHeight!$B85,
    (Param!$B$37+1/(1-OFFSET(Radar!$AD$3,COLUMN(),0)*ScreenHeight!$C85)/Param!$B$39)/OFFSET(Radar!$AC$3,COLUMN(),0)
)*DistanceShader!FS84*LightShader!FS84*(IF(OFFSET(Ghosts!$S$41,COLUMN(),0)&lt;ScreenHeight!$E85,
   1,
   (SQRT(OFFSET(Ghosts!$T$41,COLUMN(),0)-OFFSET(Ghosts!$R$41,COLUMN(),0)*ScreenHeight!$D85)-1))+IF(Ghosts!$B$35,IF(Param!$M$21,-1-POWER(0.3,Param!$M$21)/(IF(Param!$M$21&lt;20,LightShader!FS175,OFFSET(LightShader!FS175,Param!$M$21-20,0)
)+POWER(0.3,Param!$M$21)),-2),0))</f>
        <v>2.138269315907098</v>
      </c>
      <c r="FT84" s="53">
        <f ca="1">IF(ScreenHeight!$B85&lt;OFFSET(Radar!$AC$3,COLUMN(),0),
    Param!$B$38/ScreenHeight!$B85,
    (Param!$B$37+1/(1-OFFSET(Radar!$AD$3,COLUMN(),0)*ScreenHeight!$C85)/Param!$B$39)/OFFSET(Radar!$AC$3,COLUMN(),0)
)*DistanceShader!FT84*LightShader!FT84*(IF(OFFSET(Ghosts!$S$41,COLUMN(),0)&lt;ScreenHeight!$E85,
   1,
   (SQRT(OFFSET(Ghosts!$T$41,COLUMN(),0)-OFFSET(Ghosts!$R$41,COLUMN(),0)*ScreenHeight!$D85)-1))+IF(Ghosts!$B$35,IF(Param!$M$21,-1-POWER(0.3,Param!$M$21)/(IF(Param!$M$21&lt;20,LightShader!FT175,OFFSET(LightShader!FT175,Param!$M$21-20,0)
)+POWER(0.3,Param!$M$21)),-2),0))</f>
        <v>2.1100127147432386</v>
      </c>
      <c r="FU84" s="53">
        <f ca="1">IF(ScreenHeight!$B85&lt;OFFSET(Radar!$AC$3,COLUMN(),0),
    Param!$B$38/ScreenHeight!$B85,
    (Param!$B$37+1/(1-OFFSET(Radar!$AD$3,COLUMN(),0)*ScreenHeight!$C85)/Param!$B$39)/OFFSET(Radar!$AC$3,COLUMN(),0)
)*DistanceShader!FU84*LightShader!FU84*(IF(OFFSET(Ghosts!$S$41,COLUMN(),0)&lt;ScreenHeight!$E85,
   1,
   (SQRT(OFFSET(Ghosts!$T$41,COLUMN(),0)-OFFSET(Ghosts!$R$41,COLUMN(),0)*ScreenHeight!$D85)-1))+IF(Ghosts!$B$35,IF(Param!$M$21,-1-POWER(0.3,Param!$M$21)/(IF(Param!$M$21&lt;20,LightShader!FU175,OFFSET(LightShader!FU175,Param!$M$21-20,0)
)+POWER(0.3,Param!$M$21)),-2),0))</f>
        <v>2.0822453696793253</v>
      </c>
      <c r="FV84" s="53">
        <f ca="1">IF(ScreenHeight!$B85&lt;OFFSET(Radar!$AC$3,COLUMN(),0),
    Param!$B$38/ScreenHeight!$B85,
    (Param!$B$37+1/(1-OFFSET(Radar!$AD$3,COLUMN(),0)*ScreenHeight!$C85)/Param!$B$39)/OFFSET(Radar!$AC$3,COLUMN(),0)
)*DistanceShader!FV84*LightShader!FV84*(IF(OFFSET(Ghosts!$S$41,COLUMN(),0)&lt;ScreenHeight!$E85,
   1,
   (SQRT(OFFSET(Ghosts!$T$41,COLUMN(),0)-OFFSET(Ghosts!$R$41,COLUMN(),0)*ScreenHeight!$D85)-1))+IF(Ghosts!$B$35,IF(Param!$M$21,-1-POWER(0.3,Param!$M$21)/(IF(Param!$M$21&lt;20,LightShader!FV175,OFFSET(LightShader!FV175,Param!$M$21-20,0)
)+POWER(0.3,Param!$M$21)),-2),0))</f>
        <v>2.054957724139483</v>
      </c>
      <c r="FW84" s="53">
        <f ca="1">IF(ScreenHeight!$B85&lt;OFFSET(Radar!$AC$3,COLUMN(),0),
    Param!$B$38/ScreenHeight!$B85,
    (Param!$B$37+1/(1-OFFSET(Radar!$AD$3,COLUMN(),0)*ScreenHeight!$C85)/Param!$B$39)/OFFSET(Radar!$AC$3,COLUMN(),0)
)*DistanceShader!FW84*LightShader!FW84*(IF(OFFSET(Ghosts!$S$41,COLUMN(),0)&lt;ScreenHeight!$E85,
   1,
   (SQRT(OFFSET(Ghosts!$T$41,COLUMN(),0)-OFFSET(Ghosts!$R$41,COLUMN(),0)*ScreenHeight!$D85)-1))+IF(Ghosts!$B$35,IF(Param!$M$21,-1-POWER(0.3,Param!$M$21)/(IF(Param!$M$21&lt;20,LightShader!FW175,OFFSET(LightShader!FW175,Param!$M$21-20,0)
)+POWER(0.3,Param!$M$21)),-2),0))</f>
        <v>2.0281403774351388</v>
      </c>
      <c r="FX84" s="53">
        <f ca="1">IF(ScreenHeight!$B85&lt;OFFSET(Radar!$AC$3,COLUMN(),0),
    Param!$B$38/ScreenHeight!$B85,
    (Param!$B$37+1/(1-OFFSET(Radar!$AD$3,COLUMN(),0)*ScreenHeight!$C85)/Param!$B$39)/OFFSET(Radar!$AC$3,COLUMN(),0)
)*DistanceShader!FX84*LightShader!FX84*(IF(OFFSET(Ghosts!$S$41,COLUMN(),0)&lt;ScreenHeight!$E85,
   1,
   (SQRT(OFFSET(Ghosts!$T$41,COLUMN(),0)-OFFSET(Ghosts!$R$41,COLUMN(),0)*ScreenHeight!$D85)-1))+IF(Ghosts!$B$35,IF(Param!$M$21,-1-POWER(0.3,Param!$M$21)/(IF(Param!$M$21&lt;20,LightShader!FX175,OFFSET(LightShader!FX175,Param!$M$21-20,0)
)+POWER(0.3,Param!$M$21)),-2),0))</f>
        <v>2.0017840874285597</v>
      </c>
      <c r="FY84" s="53">
        <f ca="1">IF(ScreenHeight!$B85&lt;OFFSET(Radar!$AC$3,COLUMN(),0),
    Param!$B$38/ScreenHeight!$B85,
    (Param!$B$37+1/(1-OFFSET(Radar!$AD$3,COLUMN(),0)*ScreenHeight!$C85)/Param!$B$39)/OFFSET(Radar!$AC$3,COLUMN(),0)
)*DistanceShader!FY84*LightShader!FY84*(IF(OFFSET(Ghosts!$S$41,COLUMN(),0)&lt;ScreenHeight!$E85,
   1,
   (SQRT(OFFSET(Ghosts!$T$41,COLUMN(),0)-OFFSET(Ghosts!$R$41,COLUMN(),0)*ScreenHeight!$D85)-1))+IF(Ghosts!$B$35,IF(Param!$M$21,-1-POWER(0.3,Param!$M$21)/(IF(Param!$M$21&lt;20,LightShader!FY175,OFFSET(LightShader!FY175,Param!$M$21-20,0)
)+POWER(0.3,Param!$M$21)),-2),0))</f>
        <v>1.9758797725120691</v>
      </c>
      <c r="FZ84" s="53">
        <f ca="1">IF(ScreenHeight!$B85&lt;OFFSET(Radar!$AC$3,COLUMN(),0),
    Param!$B$38/ScreenHeight!$B85,
    (Param!$B$37+1/(1-OFFSET(Radar!$AD$3,COLUMN(),0)*ScreenHeight!$C85)/Param!$B$39)/OFFSET(Radar!$AC$3,COLUMN(),0)
)*DistanceShader!FZ84*LightShader!FZ84*(IF(OFFSET(Ghosts!$S$41,COLUMN(),0)&lt;ScreenHeight!$E85,
   1,
   (SQRT(OFFSET(Ghosts!$T$41,COLUMN(),0)-OFFSET(Ghosts!$R$41,COLUMN(),0)*ScreenHeight!$D85)-1))+IF(Ghosts!$B$35,IF(Param!$M$21,-1-POWER(0.3,Param!$M$21)/(IF(Param!$M$21&lt;20,LightShader!FZ175,OFFSET(LightShader!FZ175,Param!$M$21-20,0)
)+POWER(0.3,Param!$M$21)),-2),0))</f>
        <v>1.9504185129769314</v>
      </c>
      <c r="GA84" s="53">
        <f ca="1">IF(ScreenHeight!$B85&lt;OFFSET(Radar!$AC$3,COLUMN(),0),
    Param!$B$38/ScreenHeight!$B85,
    (Param!$B$37+1/(1-OFFSET(Radar!$AD$3,COLUMN(),0)*ScreenHeight!$C85)/Param!$B$39)/OFFSET(Radar!$AC$3,COLUMN(),0)
)*DistanceShader!GA84*LightShader!GA84*(IF(OFFSET(Ghosts!$S$41,COLUMN(),0)&lt;ScreenHeight!$E85,
   1,
   (SQRT(OFFSET(Ghosts!$T$41,COLUMN(),0)-OFFSET(Ghosts!$R$41,COLUMN(),0)*ScreenHeight!$D85)-1))+IF(Ghosts!$B$35,IF(Param!$M$21,-1-POWER(0.3,Param!$M$21)/(IF(Param!$M$21&lt;20,LightShader!GA175,OFFSET(LightShader!GA175,Param!$M$21-20,0)
)+POWER(0.3,Param!$M$21)),-2),0))</f>
        <v>1.9253915518390252</v>
      </c>
      <c r="GB84" s="53">
        <f ca="1">IF(ScreenHeight!$B85&lt;OFFSET(Radar!$AC$3,COLUMN(),0),
    Param!$B$38/ScreenHeight!$B85,
    (Param!$B$37+1/(1-OFFSET(Radar!$AD$3,COLUMN(),0)*ScreenHeight!$C85)/Param!$B$39)/OFFSET(Radar!$AC$3,COLUMN(),0)
)*DistanceShader!GB84*LightShader!GB84*(IF(OFFSET(Ghosts!$S$41,COLUMN(),0)&lt;ScreenHeight!$E85,
   1,
   (SQRT(OFFSET(Ghosts!$T$41,COLUMN(),0)-OFFSET(Ghosts!$R$41,COLUMN(),0)*ScreenHeight!$D85)-1))+IF(Ghosts!$B$35,IF(Param!$M$21,-1-POWER(0.3,Param!$M$21)/(IF(Param!$M$21&lt;20,LightShader!GB175,OFFSET(LightShader!GB175,Param!$M$21-20,0)
)+POWER(0.3,Param!$M$21)),-2),0))</f>
        <v>1.9007902951821245</v>
      </c>
      <c r="GC84" s="53">
        <f ca="1">IF(ScreenHeight!$B85&lt;OFFSET(Radar!$AC$3,COLUMN(),0),
    Param!$B$38/ScreenHeight!$B85,
    (Param!$B$37+1/(1-OFFSET(Radar!$AD$3,COLUMN(),0)*ScreenHeight!$C85)/Param!$B$39)/OFFSET(Radar!$AC$3,COLUMN(),0)
)*DistanceShader!GC84*LightShader!GC84*(IF(OFFSET(Ghosts!$S$41,COLUMN(),0)&lt;ScreenHeight!$E85,
   1,
   (SQRT(OFFSET(Ghosts!$T$41,COLUMN(),0)-OFFSET(Ghosts!$R$41,COLUMN(),0)*ScreenHeight!$D85)-1))+IF(Ghosts!$B$35,IF(Param!$M$21,-1-POWER(0.3,Param!$M$21)/(IF(Param!$M$21&lt;20,LightShader!GC175,OFFSET(LightShader!GC175,Param!$M$21-20,0)
)+POWER(0.3,Param!$M$21)),-2),0))</f>
        <v>1.8766063120738476</v>
      </c>
      <c r="GD84" s="53">
        <f ca="1">IF(ScreenHeight!$B85&lt;OFFSET(Radar!$AC$3,COLUMN(),0),
    Param!$B$38/ScreenHeight!$B85,
    (Param!$B$37+1/(1-OFFSET(Radar!$AD$3,COLUMN(),0)*ScreenHeight!$C85)/Param!$B$39)/OFFSET(Radar!$AC$3,COLUMN(),0)
)*DistanceShader!GD84*LightShader!GD84*(IF(OFFSET(Ghosts!$S$41,COLUMN(),0)&lt;ScreenHeight!$E85,
   1,
   (SQRT(OFFSET(Ghosts!$T$41,COLUMN(),0)-OFFSET(Ghosts!$R$41,COLUMN(),0)*ScreenHeight!$D85)-1))+IF(Ghosts!$B$35,IF(Param!$M$21,-1-POWER(0.3,Param!$M$21)/(IF(Param!$M$21&lt;20,LightShader!GD175,OFFSET(LightShader!GD175,Param!$M$21-20,0)
)+POWER(0.3,Param!$M$21)),-2),0))</f>
        <v>1.8528313341041114</v>
      </c>
      <c r="GE84" s="53">
        <f ca="1">IF(ScreenHeight!$B85&lt;OFFSET(Radar!$AC$3,COLUMN(),0),
    Param!$B$38/ScreenHeight!$B85,
    (Param!$B$37+1/(1-OFFSET(Radar!$AD$3,COLUMN(),0)*ScreenHeight!$C85)/Param!$B$39)/OFFSET(Radar!$AC$3,COLUMN(),0)
)*DistanceShader!GE84*LightShader!GE84*(IF(OFFSET(Ghosts!$S$41,COLUMN(),0)&lt;ScreenHeight!$E85,
   1,
   (SQRT(OFFSET(Ghosts!$T$41,COLUMN(),0)-OFFSET(Ghosts!$R$41,COLUMN(),0)*ScreenHeight!$D85)-1))+IF(Ghosts!$B$35,IF(Param!$M$21,-1-POWER(0.3,Param!$M$21)/(IF(Param!$M$21&lt;20,LightShader!GE175,OFFSET(LightShader!GE175,Param!$M$21-20,0)
)+POWER(0.3,Param!$M$21)),-2),0))</f>
        <v>1.829457254591129</v>
      </c>
    </row>
    <row r="85" spans="1:187" s="47" customFormat="1" ht="7.5" customHeight="1">
      <c r="A85" s="53">
        <f ca="1">IF(ScreenHeight!$B86&lt;OFFSET(Radar!$AC$3,COLUMN(),0),
    Param!$B$38/ScreenHeight!$B86,
    (Param!$B$37+1/(1-OFFSET(Radar!$AD$3,COLUMN(),0)*ScreenHeight!$C86)/Param!$B$39)/OFFSET(Radar!$AC$3,COLUMN(),0)
)*DistanceShader!A85*LightShader!A85*(IF(OFFSET(Ghosts!$S$41,COLUMN(),0)&lt;ScreenHeight!$E86,
   1,
   (SQRT(OFFSET(Ghosts!$T$41,COLUMN(),0)-OFFSET(Ghosts!$R$41,COLUMN(),0)*ScreenHeight!$D86)-1))+IF(Ghosts!$B$35,IF(Param!$M$21,-1-POWER(0.3,Param!$M$21)/(IF(Param!$M$21&lt;20,LightShader!A176,OFFSET(LightShader!A176,Param!$M$21-20,0)
)+POWER(0.3,Param!$M$21)),-2),0))</f>
        <v>1.8660767719911371</v>
      </c>
      <c r="B85" s="53">
        <f ca="1">IF(ScreenHeight!$B86&lt;OFFSET(Radar!$AC$3,COLUMN(),0),
    Param!$B$38/ScreenHeight!$B86,
    (Param!$B$37+1/(1-OFFSET(Radar!$AD$3,COLUMN(),0)*ScreenHeight!$C86)/Param!$B$39)/OFFSET(Radar!$AC$3,COLUMN(),0)
)*DistanceShader!B85*LightShader!B85*(IF(OFFSET(Ghosts!$S$41,COLUMN(),0)&lt;ScreenHeight!$E86,
   1,
   (SQRT(OFFSET(Ghosts!$T$41,COLUMN(),0)-OFFSET(Ghosts!$R$41,COLUMN(),0)*ScreenHeight!$D86)-1))+IF(Ghosts!$B$35,IF(Param!$M$21,-1-POWER(0.3,Param!$M$21)/(IF(Param!$M$21&lt;20,LightShader!B176,OFFSET(LightShader!B176,Param!$M$21-20,0)
)+POWER(0.3,Param!$M$21)),-2),0))</f>
        <v>1.8897612934994477</v>
      </c>
      <c r="C85" s="53">
        <f ca="1">IF(ScreenHeight!$B86&lt;OFFSET(Radar!$AC$3,COLUMN(),0),
    Param!$B$38/ScreenHeight!$B86,
    (Param!$B$37+1/(1-OFFSET(Radar!$AD$3,COLUMN(),0)*ScreenHeight!$C86)/Param!$B$39)/OFFSET(Radar!$AC$3,COLUMN(),0)
)*DistanceShader!C85*LightShader!C85*(IF(OFFSET(Ghosts!$S$41,COLUMN(),0)&lt;ScreenHeight!$E86,
   1,
   (SQRT(OFFSET(Ghosts!$T$41,COLUMN(),0)-OFFSET(Ghosts!$R$41,COLUMN(),0)*ScreenHeight!$D86)-1))+IF(Ghosts!$B$35,IF(Param!$M$21,-1-POWER(0.3,Param!$M$21)/(IF(Param!$M$21&lt;20,LightShader!C176,OFFSET(LightShader!C176,Param!$M$21-20,0)
)+POWER(0.3,Param!$M$21)),-2),0))</f>
        <v>1.9138470678855595</v>
      </c>
      <c r="D85" s="53">
        <f ca="1">IF(ScreenHeight!$B86&lt;OFFSET(Radar!$AC$3,COLUMN(),0),
    Param!$B$38/ScreenHeight!$B86,
    (Param!$B$37+1/(1-OFFSET(Radar!$AD$3,COLUMN(),0)*ScreenHeight!$C86)/Param!$B$39)/OFFSET(Radar!$AC$3,COLUMN(),0)
)*DistanceShader!D85*LightShader!D85*(IF(OFFSET(Ghosts!$S$41,COLUMN(),0)&lt;ScreenHeight!$E86,
   1,
   (SQRT(OFFSET(Ghosts!$T$41,COLUMN(),0)-OFFSET(Ghosts!$R$41,COLUMN(),0)*ScreenHeight!$D86)-1))+IF(Ghosts!$B$35,IF(Param!$M$21,-1-POWER(0.3,Param!$M$21)/(IF(Param!$M$21&lt;20,LightShader!D176,OFFSET(LightShader!D176,Param!$M$21-20,0)
)+POWER(0.3,Param!$M$21)),-2),0))</f>
        <v>1.9383420085051197</v>
      </c>
      <c r="E85" s="53">
        <f ca="1">IF(ScreenHeight!$B86&lt;OFFSET(Radar!$AC$3,COLUMN(),0),
    Param!$B$38/ScreenHeight!$B86,
    (Param!$B$37+1/(1-OFFSET(Radar!$AD$3,COLUMN(),0)*ScreenHeight!$C86)/Param!$B$39)/OFFSET(Radar!$AC$3,COLUMN(),0)
)*DistanceShader!E85*LightShader!E85*(IF(OFFSET(Ghosts!$S$41,COLUMN(),0)&lt;ScreenHeight!$E86,
   1,
   (SQRT(OFFSET(Ghosts!$T$41,COLUMN(),0)-OFFSET(Ghosts!$R$41,COLUMN(),0)*ScreenHeight!$D86)-1))+IF(Ghosts!$B$35,IF(Param!$M$21,-1-POWER(0.3,Param!$M$21)/(IF(Param!$M$21&lt;20,LightShader!E176,OFFSET(LightShader!E176,Param!$M$21-20,0)
)+POWER(0.3,Param!$M$21)),-2),0))</f>
        <v>1.9632541763156268</v>
      </c>
      <c r="F85" s="53">
        <f ca="1">IF(ScreenHeight!$B86&lt;OFFSET(Radar!$AC$3,COLUMN(),0),
    Param!$B$38/ScreenHeight!$B86,
    (Param!$B$37+1/(1-OFFSET(Radar!$AD$3,COLUMN(),0)*ScreenHeight!$C86)/Param!$B$39)/OFFSET(Radar!$AC$3,COLUMN(),0)
)*DistanceShader!F85*LightShader!F85*(IF(OFFSET(Ghosts!$S$41,COLUMN(),0)&lt;ScreenHeight!$E86,
   1,
   (SQRT(OFFSET(Ghosts!$T$41,COLUMN(),0)-OFFSET(Ghosts!$R$41,COLUMN(),0)*ScreenHeight!$D86)-1))+IF(Ghosts!$B$35,IF(Param!$M$21,-1-POWER(0.3,Param!$M$21)/(IF(Param!$M$21&lt;20,LightShader!F176,OFFSET(LightShader!F176,Param!$M$21-20,0)
)+POWER(0.3,Param!$M$21)),-2),0))</f>
        <v>1.9885917798088646</v>
      </c>
      <c r="G85" s="53">
        <f ca="1">IF(ScreenHeight!$B86&lt;OFFSET(Radar!$AC$3,COLUMN(),0),
    Param!$B$38/ScreenHeight!$B86,
    (Param!$B$37+1/(1-OFFSET(Radar!$AD$3,COLUMN(),0)*ScreenHeight!$C86)/Param!$B$39)/OFFSET(Radar!$AC$3,COLUMN(),0)
)*DistanceShader!G85*LightShader!G85*(IF(OFFSET(Ghosts!$S$41,COLUMN(),0)&lt;ScreenHeight!$E86,
   1,
   (SQRT(OFFSET(Ghosts!$T$41,COLUMN(),0)-OFFSET(Ghosts!$R$41,COLUMN(),0)*ScreenHeight!$D86)-1))+IF(Ghosts!$B$35,IF(Param!$M$21,-1-POWER(0.3,Param!$M$21)/(IF(Param!$M$21&lt;20,LightShader!G176,OFFSET(LightShader!G176,Param!$M$21-20,0)
)+POWER(0.3,Param!$M$21)),-2),0))</f>
        <v>2.0143631745622566</v>
      </c>
      <c r="H85" s="53">
        <f ca="1">IF(ScreenHeight!$B86&lt;OFFSET(Radar!$AC$3,COLUMN(),0),
    Param!$B$38/ScreenHeight!$B86,
    (Param!$B$37+1/(1-OFFSET(Radar!$AD$3,COLUMN(),0)*ScreenHeight!$C86)/Param!$B$39)/OFFSET(Radar!$AC$3,COLUMN(),0)
)*DistanceShader!H85*LightShader!H85*(IF(OFFSET(Ghosts!$S$41,COLUMN(),0)&lt;ScreenHeight!$E86,
   1,
   (SQRT(OFFSET(Ghosts!$T$41,COLUMN(),0)-OFFSET(Ghosts!$R$41,COLUMN(),0)*ScreenHeight!$D86)-1))+IF(Ghosts!$B$35,IF(Param!$M$21,-1-POWER(0.3,Param!$M$21)/(IF(Param!$M$21&lt;20,LightShader!H176,OFFSET(LightShader!H176,Param!$M$21-20,0)
)+POWER(0.3,Param!$M$21)),-2),0))</f>
        <v>2.040576862361851</v>
      </c>
      <c r="I85" s="53">
        <f ca="1">IF(ScreenHeight!$B86&lt;OFFSET(Radar!$AC$3,COLUMN(),0),
    Param!$B$38/ScreenHeight!$B86,
    (Param!$B$37+1/(1-OFFSET(Radar!$AD$3,COLUMN(),0)*ScreenHeight!$C86)/Param!$B$39)/OFFSET(Radar!$AC$3,COLUMN(),0)
)*DistanceShader!I85*LightShader!I85*(IF(OFFSET(Ghosts!$S$41,COLUMN(),0)&lt;ScreenHeight!$E86,
   1,
   (SQRT(OFFSET(Ghosts!$T$41,COLUMN(),0)-OFFSET(Ghosts!$R$41,COLUMN(),0)*ScreenHeight!$D86)-1))+IF(Ghosts!$B$35,IF(Param!$M$21,-1-POWER(0.3,Param!$M$21)/(IF(Param!$M$21&lt;20,LightShader!I176,OFFSET(LightShader!I176,Param!$M$21-20,0)
)+POWER(0.3,Param!$M$21)),-2),0))</f>
        <v>2.0672414898448603</v>
      </c>
      <c r="J85" s="53">
        <f ca="1">IF(ScreenHeight!$B86&lt;OFFSET(Radar!$AC$3,COLUMN(),0),
    Param!$B$38/ScreenHeight!$B86,
    (Param!$B$37+1/(1-OFFSET(Radar!$AD$3,COLUMN(),0)*ScreenHeight!$C86)/Param!$B$39)/OFFSET(Radar!$AC$3,COLUMN(),0)
)*DistanceShader!J85*LightShader!J85*(IF(OFFSET(Ghosts!$S$41,COLUMN(),0)&lt;ScreenHeight!$E86,
   1,
   (SQRT(OFFSET(Ghosts!$T$41,COLUMN(),0)-OFFSET(Ghosts!$R$41,COLUMN(),0)*ScreenHeight!$D86)-1))+IF(Ghosts!$B$35,IF(Param!$M$21,-1-POWER(0.3,Param!$M$21)/(IF(Param!$M$21&lt;20,LightShader!J176,OFFSET(LightShader!J176,Param!$M$21-20,0)
)+POWER(0.3,Param!$M$21)),-2),0))</f>
        <v>2.0943658466044379</v>
      </c>
      <c r="K85" s="53">
        <f ca="1">IF(ScreenHeight!$B86&lt;OFFSET(Radar!$AC$3,COLUMN(),0),
    Param!$B$38/ScreenHeight!$B86,
    (Param!$B$37+1/(1-OFFSET(Radar!$AD$3,COLUMN(),0)*ScreenHeight!$C86)/Param!$B$39)/OFFSET(Radar!$AC$3,COLUMN(),0)
)*DistanceShader!K85*LightShader!K85*(IF(OFFSET(Ghosts!$S$41,COLUMN(),0)&lt;ScreenHeight!$E86,
   1,
   (SQRT(OFFSET(Ghosts!$T$41,COLUMN(),0)-OFFSET(Ghosts!$R$41,COLUMN(),0)*ScreenHeight!$D86)-1))+IF(Ghosts!$B$35,IF(Param!$M$21,-1-POWER(0.3,Param!$M$21)/(IF(Param!$M$21&lt;20,LightShader!K176,OFFSET(LightShader!K176,Param!$M$21-20,0)
)+POWER(0.3,Param!$M$21)),-2),0))</f>
        <v>2.1219588626936527</v>
      </c>
      <c r="L85" s="53">
        <f ca="1">IF(ScreenHeight!$B86&lt;OFFSET(Radar!$AC$3,COLUMN(),0),
    Param!$B$38/ScreenHeight!$B86,
    (Param!$B$37+1/(1-OFFSET(Radar!$AD$3,COLUMN(),0)*ScreenHeight!$C86)/Param!$B$39)/OFFSET(Radar!$AC$3,COLUMN(),0)
)*DistanceShader!L85*LightShader!L85*(IF(OFFSET(Ghosts!$S$41,COLUMN(),0)&lt;ScreenHeight!$E86,
   1,
   (SQRT(OFFSET(Ghosts!$T$41,COLUMN(),0)-OFFSET(Ghosts!$R$41,COLUMN(),0)*ScreenHeight!$D86)-1))+IF(Ghosts!$B$35,IF(Param!$M$21,-1-POWER(0.3,Param!$M$21)/(IF(Param!$M$21&lt;20,LightShader!L176,OFFSET(LightShader!L176,Param!$M$21-20,0)
)+POWER(0.3,Param!$M$21)),-2),0))</f>
        <v>2.1500296054593808</v>
      </c>
      <c r="M85" s="53">
        <f ca="1">IF(ScreenHeight!$B86&lt;OFFSET(Radar!$AC$3,COLUMN(),0),
    Param!$B$38/ScreenHeight!$B86,
    (Param!$B$37+1/(1-OFFSET(Radar!$AD$3,COLUMN(),0)*ScreenHeight!$C86)/Param!$B$39)/OFFSET(Radar!$AC$3,COLUMN(),0)
)*DistanceShader!M85*LightShader!M85*(IF(OFFSET(Ghosts!$S$41,COLUMN(),0)&lt;ScreenHeight!$E86,
   1,
   (SQRT(OFFSET(Ghosts!$T$41,COLUMN(),0)-OFFSET(Ghosts!$R$41,COLUMN(),0)*ScreenHeight!$D86)-1))+IF(Ghosts!$B$35,IF(Param!$M$21,-1-POWER(0.3,Param!$M$21)/(IF(Param!$M$21&lt;20,LightShader!M176,OFFSET(LightShader!M176,Param!$M$21-20,0)
)+POWER(0.3,Param!$M$21)),-2),0))</f>
        <v>2.1785872756300262</v>
      </c>
      <c r="N85" s="53">
        <f ca="1">IF(ScreenHeight!$B86&lt;OFFSET(Radar!$AC$3,COLUMN(),0),
    Param!$B$38/ScreenHeight!$B86,
    (Param!$B$37+1/(1-OFFSET(Radar!$AD$3,COLUMN(),0)*ScreenHeight!$C86)/Param!$B$39)/OFFSET(Radar!$AC$3,COLUMN(),0)
)*DistanceShader!N85*LightShader!N85*(IF(OFFSET(Ghosts!$S$41,COLUMN(),0)&lt;ScreenHeight!$E86,
   1,
   (SQRT(OFFSET(Ghosts!$T$41,COLUMN(),0)-OFFSET(Ghosts!$R$41,COLUMN(),0)*ScreenHeight!$D86)-1))+IF(Ghosts!$B$35,IF(Param!$M$21,-1-POWER(0.3,Param!$M$21)/(IF(Param!$M$21&lt;20,LightShader!N176,OFFSET(LightShader!N176,Param!$M$21-20,0)
)+POWER(0.3,Param!$M$21)),-2),0))</f>
        <v>2.2076412025735546</v>
      </c>
      <c r="O85" s="53">
        <f ca="1">IF(ScreenHeight!$B86&lt;OFFSET(Radar!$AC$3,COLUMN(),0),
    Param!$B$38/ScreenHeight!$B86,
    (Param!$B$37+1/(1-OFFSET(Radar!$AD$3,COLUMN(),0)*ScreenHeight!$C86)/Param!$B$39)/OFFSET(Radar!$AC$3,COLUMN(),0)
)*DistanceShader!O85*LightShader!O85*(IF(OFFSET(Ghosts!$S$41,COLUMN(),0)&lt;ScreenHeight!$E86,
   1,
   (SQRT(OFFSET(Ghosts!$T$41,COLUMN(),0)-OFFSET(Ghosts!$R$41,COLUMN(),0)*ScreenHeight!$D86)-1))+IF(Ghosts!$B$35,IF(Param!$M$21,-1-POWER(0.3,Param!$M$21)/(IF(Param!$M$21&lt;20,LightShader!O176,OFFSET(LightShader!O176,Param!$M$21-20,0)
)+POWER(0.3,Param!$M$21)),-2),0))</f>
        <v>2.2372008386342652</v>
      </c>
      <c r="P85" s="53">
        <f ca="1">IF(ScreenHeight!$B86&lt;OFFSET(Radar!$AC$3,COLUMN(),0),
    Param!$B$38/ScreenHeight!$B86,
    (Param!$B$37+1/(1-OFFSET(Radar!$AD$3,COLUMN(),0)*ScreenHeight!$C86)/Param!$B$39)/OFFSET(Radar!$AC$3,COLUMN(),0)
)*DistanceShader!P85*LightShader!P85*(IF(OFFSET(Ghosts!$S$41,COLUMN(),0)&lt;ScreenHeight!$E86,
   1,
   (SQRT(OFFSET(Ghosts!$T$41,COLUMN(),0)-OFFSET(Ghosts!$R$41,COLUMN(),0)*ScreenHeight!$D86)-1))+IF(Ghosts!$B$35,IF(Param!$M$21,-1-POWER(0.3,Param!$M$21)/(IF(Param!$M$21&lt;20,LightShader!P176,OFFSET(LightShader!P176,Param!$M$21-20,0)
)+POWER(0.3,Param!$M$21)),-2),0))</f>
        <v>2.2672757524479152</v>
      </c>
      <c r="Q85" s="53">
        <f ca="1">IF(ScreenHeight!$B86&lt;OFFSET(Radar!$AC$3,COLUMN(),0),
    Param!$B$38/ScreenHeight!$B86,
    (Param!$B$37+1/(1-OFFSET(Radar!$AD$3,COLUMN(),0)*ScreenHeight!$C86)/Param!$B$39)/OFFSET(Radar!$AC$3,COLUMN(),0)
)*DistanceShader!Q85*LightShader!Q85*(IF(OFFSET(Ghosts!$S$41,COLUMN(),0)&lt;ScreenHeight!$E86,
   1,
   (SQRT(OFFSET(Ghosts!$T$41,COLUMN(),0)-OFFSET(Ghosts!$R$41,COLUMN(),0)*ScreenHeight!$D86)-1))+IF(Ghosts!$B$35,IF(Param!$M$21,-1-POWER(0.3,Param!$M$21)/(IF(Param!$M$21&lt;20,LightShader!Q176,OFFSET(LightShader!Q176,Param!$M$21-20,0)
)+POWER(0.3,Param!$M$21)),-2),0))</f>
        <v>2.2978756211253133</v>
      </c>
      <c r="R85" s="53">
        <f ca="1">IF(ScreenHeight!$B86&lt;OFFSET(Radar!$AC$3,COLUMN(),0),
    Param!$B$38/ScreenHeight!$B86,
    (Param!$B$37+1/(1-OFFSET(Radar!$AD$3,COLUMN(),0)*ScreenHeight!$C86)/Param!$B$39)/OFFSET(Radar!$AC$3,COLUMN(),0)
)*DistanceShader!R85*LightShader!R85*(IF(OFFSET(Ghosts!$S$41,COLUMN(),0)&lt;ScreenHeight!$E86,
   1,
   (SQRT(OFFSET(Ghosts!$T$41,COLUMN(),0)-OFFSET(Ghosts!$R$41,COLUMN(),0)*ScreenHeight!$D86)-1))+IF(Ghosts!$B$35,IF(Param!$M$21,-1-POWER(0.3,Param!$M$21)/(IF(Param!$M$21&lt;20,LightShader!R176,OFFSET(LightShader!R176,Param!$M$21-20,0)
)+POWER(0.3,Param!$M$21)),-2),0))</f>
        <v>2.3290102211841153</v>
      </c>
      <c r="S85" s="53">
        <f ca="1">IF(ScreenHeight!$B86&lt;OFFSET(Radar!$AC$3,COLUMN(),0),
    Param!$B$38/ScreenHeight!$B86,
    (Param!$B$37+1/(1-OFFSET(Radar!$AD$3,COLUMN(),0)*ScreenHeight!$C86)/Param!$B$39)/OFFSET(Radar!$AC$3,COLUMN(),0)
)*DistanceShader!S85*LightShader!S85*(IF(OFFSET(Ghosts!$S$41,COLUMN(),0)&lt;ScreenHeight!$E86,
   1,
   (SQRT(OFFSET(Ghosts!$T$41,COLUMN(),0)-OFFSET(Ghosts!$R$41,COLUMN(),0)*ScreenHeight!$D86)-1))+IF(Ghosts!$B$35,IF(Param!$M$21,-1-POWER(0.3,Param!$M$21)/(IF(Param!$M$21&lt;20,LightShader!S176,OFFSET(LightShader!S176,Param!$M$21-20,0)
)+POWER(0.3,Param!$M$21)),-2),0))</f>
        <v>2.3606894180973708</v>
      </c>
      <c r="T85" s="53">
        <f ca="1">IF(ScreenHeight!$B86&lt;OFFSET(Radar!$AC$3,COLUMN(),0),
    Param!$B$38/ScreenHeight!$B86,
    (Param!$B$37+1/(1-OFFSET(Radar!$AD$3,COLUMN(),0)*ScreenHeight!$C86)/Param!$B$39)/OFFSET(Radar!$AC$3,COLUMN(),0)
)*DistanceShader!T85*LightShader!T85*(IF(OFFSET(Ghosts!$S$41,COLUMN(),0)&lt;ScreenHeight!$E86,
   1,
   (SQRT(OFFSET(Ghosts!$T$41,COLUMN(),0)-OFFSET(Ghosts!$R$41,COLUMN(),0)*ScreenHeight!$D86)-1))+IF(Ghosts!$B$35,IF(Param!$M$21,-1-POWER(0.3,Param!$M$21)/(IF(Param!$M$21&lt;20,LightShader!T176,OFFSET(LightShader!T176,Param!$M$21-20,0)
)+POWER(0.3,Param!$M$21)),-2),0))</f>
        <v>2.3929231543152385</v>
      </c>
      <c r="U85" s="53">
        <f ca="1">IF(ScreenHeight!$B86&lt;OFFSET(Radar!$AC$3,COLUMN(),0),
    Param!$B$38/ScreenHeight!$B86,
    (Param!$B$37+1/(1-OFFSET(Radar!$AD$3,COLUMN(),0)*ScreenHeight!$C86)/Param!$B$39)/OFFSET(Radar!$AC$3,COLUMN(),0)
)*DistanceShader!U85*LightShader!U85*(IF(OFFSET(Ghosts!$S$41,COLUMN(),0)&lt;ScreenHeight!$E86,
   1,
   (SQRT(OFFSET(Ghosts!$T$41,COLUMN(),0)-OFFSET(Ghosts!$R$41,COLUMN(),0)*ScreenHeight!$D86)-1))+IF(Ghosts!$B$35,IF(Param!$M$21,-1-POWER(0.3,Param!$M$21)/(IF(Param!$M$21&lt;20,LightShader!U176,OFFSET(LightShader!U176,Param!$M$21-20,0)
)+POWER(0.3,Param!$M$21)),-2),0))</f>
        <v>2.4257214356031946</v>
      </c>
      <c r="V85" s="53">
        <f ca="1">IF(ScreenHeight!$B86&lt;OFFSET(Radar!$AC$3,COLUMN(),0),
    Param!$B$38/ScreenHeight!$B86,
    (Param!$B$37+1/(1-OFFSET(Radar!$AD$3,COLUMN(),0)*ScreenHeight!$C86)/Param!$B$39)/OFFSET(Radar!$AC$3,COLUMN(),0)
)*DistanceShader!V85*LightShader!V85*(IF(OFFSET(Ghosts!$S$41,COLUMN(),0)&lt;ScreenHeight!$E86,
   1,
   (SQRT(OFFSET(Ghosts!$T$41,COLUMN(),0)-OFFSET(Ghosts!$R$41,COLUMN(),0)*ScreenHeight!$D86)-1))+IF(Ghosts!$B$35,IF(Param!$M$21,-1-POWER(0.3,Param!$M$21)/(IF(Param!$M$21&lt;20,LightShader!V176,OFFSET(LightShader!V176,Param!$M$21-20,0)
)+POWER(0.3,Param!$M$21)),-2),0))</f>
        <v>2.4590943155259635</v>
      </c>
      <c r="W85" s="53">
        <f ca="1">IF(ScreenHeight!$B86&lt;OFFSET(Radar!$AC$3,COLUMN(),0),
    Param!$B$38/ScreenHeight!$B86,
    (Param!$B$37+1/(1-OFFSET(Radar!$AD$3,COLUMN(),0)*ScreenHeight!$C86)/Param!$B$39)/OFFSET(Radar!$AC$3,COLUMN(),0)
)*DistanceShader!W85*LightShader!W85*(IF(OFFSET(Ghosts!$S$41,COLUMN(),0)&lt;ScreenHeight!$E86,
   1,
   (SQRT(OFFSET(Ghosts!$T$41,COLUMN(),0)-OFFSET(Ghosts!$R$41,COLUMN(),0)*ScreenHeight!$D86)-1))+IF(Ghosts!$B$35,IF(Param!$M$21,-1-POWER(0.3,Param!$M$21)/(IF(Param!$M$21&lt;20,LightShader!W176,OFFSET(LightShader!W176,Param!$M$21-20,0)
)+POWER(0.3,Param!$M$21)),-2),0))</f>
        <v>2.4930518778911961</v>
      </c>
      <c r="X85" s="53">
        <f ca="1">IF(ScreenHeight!$B86&lt;OFFSET(Radar!$AC$3,COLUMN(),0),
    Param!$B$38/ScreenHeight!$B86,
    (Param!$B$37+1/(1-OFFSET(Radar!$AD$3,COLUMN(),0)*ScreenHeight!$C86)/Param!$B$39)/OFFSET(Radar!$AC$3,COLUMN(),0)
)*DistanceShader!X85*LightShader!X85*(IF(OFFSET(Ghosts!$S$41,COLUMN(),0)&lt;ScreenHeight!$E86,
   1,
   (SQRT(OFFSET(Ghosts!$T$41,COLUMN(),0)-OFFSET(Ghosts!$R$41,COLUMN(),0)*ScreenHeight!$D86)-1))+IF(Ghosts!$B$35,IF(Param!$M$21,-1-POWER(0.3,Param!$M$21)/(IF(Param!$M$21&lt;20,LightShader!X176,OFFSET(LightShader!X176,Param!$M$21-20,0)
)+POWER(0.3,Param!$M$21)),-2),0))</f>
        <v>2.527604216950659</v>
      </c>
      <c r="Y85" s="53">
        <f ca="1">IF(ScreenHeight!$B86&lt;OFFSET(Radar!$AC$3,COLUMN(),0),
    Param!$B$38/ScreenHeight!$B86,
    (Param!$B$37+1/(1-OFFSET(Radar!$AD$3,COLUMN(),0)*ScreenHeight!$C86)/Param!$B$39)/OFFSET(Radar!$AC$3,COLUMN(),0)
)*DistanceShader!Y85*LightShader!Y85*(IF(OFFSET(Ghosts!$S$41,COLUMN(),0)&lt;ScreenHeight!$E86,
   1,
   (SQRT(OFFSET(Ghosts!$T$41,COLUMN(),0)-OFFSET(Ghosts!$R$41,COLUMN(),0)*ScreenHeight!$D86)-1))+IF(Ghosts!$B$35,IF(Param!$M$21,-1-POWER(0.3,Param!$M$21)/(IF(Param!$M$21&lt;20,LightShader!Y176,OFFSET(LightShader!Y176,Param!$M$21-20,0)
)+POWER(0.3,Param!$M$21)),-2),0))</f>
        <v>2.5627614151392408</v>
      </c>
      <c r="Z85" s="53">
        <f ca="1">IF(ScreenHeight!$B86&lt;OFFSET(Radar!$AC$3,COLUMN(),0),
    Param!$B$38/ScreenHeight!$B86,
    (Param!$B$37+1/(1-OFFSET(Radar!$AD$3,COLUMN(),0)*ScreenHeight!$C86)/Param!$B$39)/OFFSET(Radar!$AC$3,COLUMN(),0)
)*DistanceShader!Z85*LightShader!Z85*(IF(OFFSET(Ghosts!$S$41,COLUMN(),0)&lt;ScreenHeight!$E86,
   1,
   (SQRT(OFFSET(Ghosts!$T$41,COLUMN(),0)-OFFSET(Ghosts!$R$41,COLUMN(),0)*ScreenHeight!$D86)-1))+IF(Ghosts!$B$35,IF(Param!$M$21,-1-POWER(0.3,Param!$M$21)/(IF(Param!$M$21&lt;20,LightShader!Z176,OFFSET(LightShader!Z176,Param!$M$21-20,0)
)+POWER(0.3,Param!$M$21)),-2),0))</f>
        <v>2.5985335181134586</v>
      </c>
      <c r="AA85" s="53">
        <f ca="1">IF(ScreenHeight!$B86&lt;OFFSET(Radar!$AC$3,COLUMN(),0),
    Param!$B$38/ScreenHeight!$B86,
    (Param!$B$37+1/(1-OFFSET(Radar!$AD$3,COLUMN(),0)*ScreenHeight!$C86)/Param!$B$39)/OFFSET(Radar!$AC$3,COLUMN(),0)
)*DistanceShader!AA85*LightShader!AA85*(IF(OFFSET(Ghosts!$S$41,COLUMN(),0)&lt;ScreenHeight!$E86,
   1,
   (SQRT(OFFSET(Ghosts!$T$41,COLUMN(),0)-OFFSET(Ghosts!$R$41,COLUMN(),0)*ScreenHeight!$D86)-1))+IF(Ghosts!$B$35,IF(Param!$M$21,-1-POWER(0.3,Param!$M$21)/(IF(Param!$M$21&lt;20,LightShader!AA176,OFFSET(LightShader!AA176,Param!$M$21-20,0)
)+POWER(0.3,Param!$M$21)),-2),0))</f>
        <v>2.634930506831374</v>
      </c>
      <c r="AB85" s="53">
        <f ca="1">IF(ScreenHeight!$B86&lt;OFFSET(Radar!$AC$3,COLUMN(),0),
    Param!$B$38/ScreenHeight!$B86,
    (Param!$B$37+1/(1-OFFSET(Radar!$AD$3,COLUMN(),0)*ScreenHeight!$C86)/Param!$B$39)/OFFSET(Radar!$AC$3,COLUMN(),0)
)*DistanceShader!AB85*LightShader!AB85*(IF(OFFSET(Ghosts!$S$41,COLUMN(),0)&lt;ScreenHeight!$E86,
   1,
   (SQRT(OFFSET(Ghosts!$T$41,COLUMN(),0)-OFFSET(Ghosts!$R$41,COLUMN(),0)*ScreenHeight!$D86)-1))+IF(Ghosts!$B$35,IF(Param!$M$21,-1-POWER(0.3,Param!$M$21)/(IF(Param!$M$21&lt;20,LightShader!AB176,OFFSET(LightShader!AB176,Param!$M$21-20,0)
)+POWER(0.3,Param!$M$21)),-2),0))</f>
        <v>2.6719622663947549</v>
      </c>
      <c r="AC85" s="53">
        <f ca="1">IF(ScreenHeight!$B86&lt;OFFSET(Radar!$AC$3,COLUMN(),0),
    Param!$B$38/ScreenHeight!$B86,
    (Param!$B$37+1/(1-OFFSET(Radar!$AD$3,COLUMN(),0)*ScreenHeight!$C86)/Param!$B$39)/OFFSET(Radar!$AC$3,COLUMN(),0)
)*DistanceShader!AC85*LightShader!AC85*(IF(OFFSET(Ghosts!$S$41,COLUMN(),0)&lt;ScreenHeight!$E86,
   1,
   (SQRT(OFFSET(Ghosts!$T$41,COLUMN(),0)-OFFSET(Ghosts!$R$41,COLUMN(),0)*ScreenHeight!$D86)-1))+IF(Ghosts!$B$35,IF(Param!$M$21,-1-POWER(0.3,Param!$M$21)/(IF(Param!$M$21&lt;20,LightShader!AC176,OFFSET(LightShader!AC176,Param!$M$21-20,0)
)+POWER(0.3,Param!$M$21)),-2),0))</f>
        <v>2.7096385513522159</v>
      </c>
      <c r="AD85" s="53">
        <f ca="1">IF(ScreenHeight!$B86&lt;OFFSET(Radar!$AC$3,COLUMN(),0),
    Param!$B$38/ScreenHeight!$B86,
    (Param!$B$37+1/(1-OFFSET(Radar!$AD$3,COLUMN(),0)*ScreenHeight!$C86)/Param!$B$39)/OFFSET(Radar!$AC$3,COLUMN(),0)
)*DistanceShader!AD85*LightShader!AD85*(IF(OFFSET(Ghosts!$S$41,COLUMN(),0)&lt;ScreenHeight!$E86,
   1,
   (SQRT(OFFSET(Ghosts!$T$41,COLUMN(),0)-OFFSET(Ghosts!$R$41,COLUMN(),0)*ScreenHeight!$D86)-1))+IF(Ghosts!$B$35,IF(Param!$M$21,-1-POWER(0.3,Param!$M$21)/(IF(Param!$M$21&lt;20,LightShader!AD176,OFFSET(LightShader!AD176,Param!$M$21-20,0)
)+POWER(0.3,Param!$M$21)),-2),0))</f>
        <v>2.7479689471386859</v>
      </c>
      <c r="AE85" s="53">
        <f ca="1">IF(ScreenHeight!$B86&lt;OFFSET(Radar!$AC$3,COLUMN(),0),
    Param!$B$38/ScreenHeight!$B86,
    (Param!$B$37+1/(1-OFFSET(Radar!$AD$3,COLUMN(),0)*ScreenHeight!$C86)/Param!$B$39)/OFFSET(Radar!$AC$3,COLUMN(),0)
)*DistanceShader!AE85*LightShader!AE85*(IF(OFFSET(Ghosts!$S$41,COLUMN(),0)&lt;ScreenHeight!$E86,
   1,
   (SQRT(OFFSET(Ghosts!$T$41,COLUMN(),0)-OFFSET(Ghosts!$R$41,COLUMN(),0)*ScreenHeight!$D86)-1))+IF(Ghosts!$B$35,IF(Param!$M$21,-1-POWER(0.3,Param!$M$21)/(IF(Param!$M$21&lt;20,LightShader!AE176,OFFSET(LightShader!AE176,Param!$M$21-20,0)
)+POWER(0.3,Param!$M$21)),-2),0))</f>
        <v>2.7869628273022347</v>
      </c>
      <c r="AF85" s="53">
        <f ca="1">IF(ScreenHeight!$B86&lt;OFFSET(Radar!$AC$3,COLUMN(),0),
    Param!$B$38/ScreenHeight!$B86,
    (Param!$B$37+1/(1-OFFSET(Radar!$AD$3,COLUMN(),0)*ScreenHeight!$C86)/Param!$B$39)/OFFSET(Radar!$AC$3,COLUMN(),0)
)*DistanceShader!AF85*LightShader!AF85*(IF(OFFSET(Ghosts!$S$41,COLUMN(),0)&lt;ScreenHeight!$E86,
   1,
   (SQRT(OFFSET(Ghosts!$T$41,COLUMN(),0)-OFFSET(Ghosts!$R$41,COLUMN(),0)*ScreenHeight!$D86)-1))+IF(Ghosts!$B$35,IF(Param!$M$21,-1-POWER(0.3,Param!$M$21)/(IF(Param!$M$21&lt;20,LightShader!AF176,OFFSET(LightShader!AF176,Param!$M$21-20,0)
)+POWER(0.3,Param!$M$21)),-2),0))</f>
        <v>2.8266293061439529</v>
      </c>
      <c r="AG85" s="53">
        <f ca="1">IF(ScreenHeight!$B86&lt;OFFSET(Radar!$AC$3,COLUMN(),0),
    Param!$B$38/ScreenHeight!$B86,
    (Param!$B$37+1/(1-OFFSET(Radar!$AD$3,COLUMN(),0)*ScreenHeight!$C86)/Param!$B$39)/OFFSET(Radar!$AC$3,COLUMN(),0)
)*DistanceShader!AG85*LightShader!AG85*(IF(OFFSET(Ghosts!$S$41,COLUMN(),0)&lt;ScreenHeight!$E86,
   1,
   (SQRT(OFFSET(Ghosts!$T$41,COLUMN(),0)-OFFSET(Ghosts!$R$41,COLUMN(),0)*ScreenHeight!$D86)-1))+IF(Ghosts!$B$35,IF(Param!$M$21,-1-POWER(0.3,Param!$M$21)/(IF(Param!$M$21&lt;20,LightShader!AG176,OFFSET(LightShader!AG176,Param!$M$21-20,0)
)+POWER(0.3,Param!$M$21)),-2),0))</f>
        <v>2.8669771863704918</v>
      </c>
      <c r="AH85" s="53">
        <f ca="1">IF(ScreenHeight!$B86&lt;OFFSET(Radar!$AC$3,COLUMN(),0),
    Param!$B$38/ScreenHeight!$B86,
    (Param!$B$37+1/(1-OFFSET(Radar!$AD$3,COLUMN(),0)*ScreenHeight!$C86)/Param!$B$39)/OFFSET(Radar!$AC$3,COLUMN(),0)
)*DistanceShader!AH85*LightShader!AH85*(IF(OFFSET(Ghosts!$S$41,COLUMN(),0)&lt;ScreenHeight!$E86,
   1,
   (SQRT(OFFSET(Ghosts!$T$41,COLUMN(),0)-OFFSET(Ghosts!$R$41,COLUMN(),0)*ScreenHeight!$D86)-1))+IF(Ghosts!$B$35,IF(Param!$M$21,-1-POWER(0.3,Param!$M$21)/(IF(Param!$M$21&lt;20,LightShader!AH176,OFFSET(LightShader!AH176,Param!$M$21-20,0)
)+POWER(0.3,Param!$M$21)),-2),0))</f>
        <v>2.9080149013322369</v>
      </c>
      <c r="AI85" s="53">
        <f ca="1">IF(ScreenHeight!$B86&lt;OFFSET(Radar!$AC$3,COLUMN(),0),
    Param!$B$38/ScreenHeight!$B86,
    (Param!$B$37+1/(1-OFFSET(Radar!$AD$3,COLUMN(),0)*ScreenHeight!$C86)/Param!$B$39)/OFFSET(Radar!$AC$3,COLUMN(),0)
)*DistanceShader!AI85*LightShader!AI85*(IF(OFFSET(Ghosts!$S$41,COLUMN(),0)&lt;ScreenHeight!$E86,
   1,
   (SQRT(OFFSET(Ghosts!$T$41,COLUMN(),0)-OFFSET(Ghosts!$R$41,COLUMN(),0)*ScreenHeight!$D86)-1))+IF(Ghosts!$B$35,IF(Param!$M$21,-1-POWER(0.3,Param!$M$21)/(IF(Param!$M$21&lt;20,LightShader!AI176,OFFSET(LightShader!AI176,Param!$M$21-20,0)
)+POWER(0.3,Param!$M$21)),-2),0))</f>
        <v>2.9497504513931161</v>
      </c>
      <c r="AJ85" s="53">
        <f ca="1">IF(ScreenHeight!$B86&lt;OFFSET(Radar!$AC$3,COLUMN(),0),
    Param!$B$38/ScreenHeight!$B86,
    (Param!$B$37+1/(1-OFFSET(Radar!$AD$3,COLUMN(),0)*ScreenHeight!$C86)/Param!$B$39)/OFFSET(Radar!$AC$3,COLUMN(),0)
)*DistanceShader!AJ85*LightShader!AJ85*(IF(OFFSET(Ghosts!$S$41,COLUMN(),0)&lt;ScreenHeight!$E86,
   1,
   (SQRT(OFFSET(Ghosts!$T$41,COLUMN(),0)-OFFSET(Ghosts!$R$41,COLUMN(),0)*ScreenHeight!$D86)-1))+IF(Ghosts!$B$35,IF(Param!$M$21,-1-POWER(0.3,Param!$M$21)/(IF(Param!$M$21&lt;20,LightShader!AJ176,OFFSET(LightShader!AJ176,Param!$M$21-20,0)
)+POWER(0.3,Param!$M$21)),-2),0))</f>
        <v>2.9921913339512414</v>
      </c>
      <c r="AK85" s="53">
        <f ca="1">IF(ScreenHeight!$B86&lt;OFFSET(Radar!$AC$3,COLUMN(),0),
    Param!$B$38/ScreenHeight!$B86,
    (Param!$B$37+1/(1-OFFSET(Radar!$AD$3,COLUMN(),0)*ScreenHeight!$C86)/Param!$B$39)/OFFSET(Radar!$AC$3,COLUMN(),0)
)*DistanceShader!AK85*LightShader!AK85*(IF(OFFSET(Ghosts!$S$41,COLUMN(),0)&lt;ScreenHeight!$E86,
   1,
   (SQRT(OFFSET(Ghosts!$T$41,COLUMN(),0)-OFFSET(Ghosts!$R$41,COLUMN(),0)*ScreenHeight!$D86)-1))+IF(Ghosts!$B$35,IF(Param!$M$21,-1-POWER(0.3,Param!$M$21)/(IF(Param!$M$21&lt;20,LightShader!AK176,OFFSET(LightShader!AK176,Param!$M$21-20,0)
)+POWER(0.3,Param!$M$21)),-2),0))</f>
        <v>3.0353444666032598</v>
      </c>
      <c r="AL85" s="53">
        <f ca="1">IF(ScreenHeight!$B86&lt;OFFSET(Radar!$AC$3,COLUMN(),0),
    Param!$B$38/ScreenHeight!$B86,
    (Param!$B$37+1/(1-OFFSET(Radar!$AD$3,COLUMN(),0)*ScreenHeight!$C86)/Param!$B$39)/OFFSET(Radar!$AC$3,COLUMN(),0)
)*DistanceShader!AL85*LightShader!AL85*(IF(OFFSET(Ghosts!$S$41,COLUMN(),0)&lt;ScreenHeight!$E86,
   1,
   (SQRT(OFFSET(Ghosts!$T$41,COLUMN(),0)-OFFSET(Ghosts!$R$41,COLUMN(),0)*ScreenHeight!$D86)-1))+IF(Ghosts!$B$35,IF(Param!$M$21,-1-POWER(0.3,Param!$M$21)/(IF(Param!$M$21&lt;20,LightShader!AL176,OFFSET(LightShader!AL176,Param!$M$21-20,0)
)+POWER(0.3,Param!$M$21)),-2),0))</f>
        <v>3.0792161029200953</v>
      </c>
      <c r="AM85" s="53">
        <f ca="1">IF(ScreenHeight!$B86&lt;OFFSET(Radar!$AC$3,COLUMN(),0),
    Param!$B$38/ScreenHeight!$B86,
    (Param!$B$37+1/(1-OFFSET(Radar!$AD$3,COLUMN(),0)*ScreenHeight!$C86)/Param!$B$39)/OFFSET(Radar!$AC$3,COLUMN(),0)
)*DistanceShader!AM85*LightShader!AM85*(IF(OFFSET(Ghosts!$S$41,COLUMN(),0)&lt;ScreenHeight!$E86,
   1,
   (SQRT(OFFSET(Ghosts!$T$41,COLUMN(),0)-OFFSET(Ghosts!$R$41,COLUMN(),0)*ScreenHeight!$D86)-1))+IF(Ghosts!$B$35,IF(Param!$M$21,-1-POWER(0.3,Param!$M$21)/(IF(Param!$M$21&lt;20,LightShader!AM176,OFFSET(LightShader!AM176,Param!$M$21-20,0)
)+POWER(0.3,Param!$M$21)),-2),0))</f>
        <v>3.1238117402784424</v>
      </c>
      <c r="AN85" s="53">
        <f ca="1">IF(ScreenHeight!$B86&lt;OFFSET(Radar!$AC$3,COLUMN(),0),
    Param!$B$38/ScreenHeight!$B86,
    (Param!$B$37+1/(1-OFFSET(Radar!$AD$3,COLUMN(),0)*ScreenHeight!$C86)/Param!$B$39)/OFFSET(Radar!$AC$3,COLUMN(),0)
)*DistanceShader!AN85*LightShader!AN85*(IF(OFFSET(Ghosts!$S$41,COLUMN(),0)&lt;ScreenHeight!$E86,
   1,
   (SQRT(OFFSET(Ghosts!$T$41,COLUMN(),0)-OFFSET(Ghosts!$R$41,COLUMN(),0)*ScreenHeight!$D86)-1))+IF(Ghosts!$B$35,IF(Param!$M$21,-1-POWER(0.3,Param!$M$21)/(IF(Param!$M$21&lt;20,LightShader!AN176,OFFSET(LightShader!AN176,Param!$M$21-20,0)
)+POWER(0.3,Param!$M$21)),-2),0))</f>
        <v>3.1691360191716287</v>
      </c>
      <c r="AO85" s="53">
        <f ca="1">IF(ScreenHeight!$B86&lt;OFFSET(Radar!$AC$3,COLUMN(),0),
    Param!$B$38/ScreenHeight!$B86,
    (Param!$B$37+1/(1-OFFSET(Radar!$AD$3,COLUMN(),0)*ScreenHeight!$C86)/Param!$B$39)/OFFSET(Radar!$AC$3,COLUMN(),0)
)*DistanceShader!AO85*LightShader!AO85*(IF(OFFSET(Ghosts!$S$41,COLUMN(),0)&lt;ScreenHeight!$E86,
   1,
   (SQRT(OFFSET(Ghosts!$T$41,COLUMN(),0)-OFFSET(Ghosts!$R$41,COLUMN(),0)*ScreenHeight!$D86)-1))+IF(Ghosts!$B$35,IF(Param!$M$21,-1-POWER(0.3,Param!$M$21)/(IF(Param!$M$21&lt;20,LightShader!AO176,OFFSET(LightShader!AO176,Param!$M$21-20,0)
)+POWER(0.3,Param!$M$21)),-2),0))</f>
        <v>3.2151926134065265</v>
      </c>
      <c r="AP85" s="53">
        <f ca="1">IF(ScreenHeight!$B86&lt;OFFSET(Radar!$AC$3,COLUMN(),0),
    Param!$B$38/ScreenHeight!$B86,
    (Param!$B$37+1/(1-OFFSET(Radar!$AD$3,COLUMN(),0)*ScreenHeight!$C86)/Param!$B$39)/OFFSET(Radar!$AC$3,COLUMN(),0)
)*DistanceShader!AP85*LightShader!AP85*(IF(OFFSET(Ghosts!$S$41,COLUMN(),0)&lt;ScreenHeight!$E86,
   1,
   (SQRT(OFFSET(Ghosts!$T$41,COLUMN(),0)-OFFSET(Ghosts!$R$41,COLUMN(),0)*ScreenHeight!$D86)-1))+IF(Ghosts!$B$35,IF(Param!$M$21,-1-POWER(0.3,Param!$M$21)/(IF(Param!$M$21&lt;20,LightShader!AP176,OFFSET(LightShader!AP176,Param!$M$21-20,0)
)+POWER(0.3,Param!$M$21)),-2),0))</f>
        <v>3.2619841105810736</v>
      </c>
      <c r="AQ85" s="53">
        <f ca="1">IF(ScreenHeight!$B86&lt;OFFSET(Radar!$AC$3,COLUMN(),0),
    Param!$B$38/ScreenHeight!$B86,
    (Param!$B$37+1/(1-OFFSET(Radar!$AD$3,COLUMN(),0)*ScreenHeight!$C86)/Param!$B$39)/OFFSET(Radar!$AC$3,COLUMN(),0)
)*DistanceShader!AQ85*LightShader!AQ85*(IF(OFFSET(Ghosts!$S$41,COLUMN(),0)&lt;ScreenHeight!$E86,
   1,
   (SQRT(OFFSET(Ghosts!$T$41,COLUMN(),0)-OFFSET(Ghosts!$R$41,COLUMN(),0)*ScreenHeight!$D86)-1))+IF(Ghosts!$B$35,IF(Param!$M$21,-1-POWER(0.3,Param!$M$21)/(IF(Param!$M$21&lt;20,LightShader!AQ176,OFFSET(LightShader!AQ176,Param!$M$21-20,0)
)+POWER(0.3,Param!$M$21)),-2),0))</f>
        <v>3.3095118822312659</v>
      </c>
      <c r="AR85" s="53">
        <f ca="1">IF(ScreenHeight!$B86&lt;OFFSET(Radar!$AC$3,COLUMN(),0),
    Param!$B$38/ScreenHeight!$B86,
    (Param!$B$37+1/(1-OFFSET(Radar!$AD$3,COLUMN(),0)*ScreenHeight!$C86)/Param!$B$39)/OFFSET(Radar!$AC$3,COLUMN(),0)
)*DistanceShader!AR85*LightShader!AR85*(IF(OFFSET(Ghosts!$S$41,COLUMN(),0)&lt;ScreenHeight!$E86,
   1,
   (SQRT(OFFSET(Ghosts!$T$41,COLUMN(),0)-OFFSET(Ghosts!$R$41,COLUMN(),0)*ScreenHeight!$D86)-1))+IF(Ghosts!$B$35,IF(Param!$M$21,-1-POWER(0.3,Param!$M$21)/(IF(Param!$M$21&lt;20,LightShader!AR176,OFFSET(LightShader!AR176,Param!$M$21-20,0)
)+POWER(0.3,Param!$M$21)),-2),0))</f>
        <v>3.3577759430388334</v>
      </c>
      <c r="AS85" s="53">
        <f ca="1">IF(ScreenHeight!$B86&lt;OFFSET(Radar!$AC$3,COLUMN(),0),
    Param!$B$38/ScreenHeight!$B86,
    (Param!$B$37+1/(1-OFFSET(Radar!$AD$3,COLUMN(),0)*ScreenHeight!$C86)/Param!$B$39)/OFFSET(Radar!$AC$3,COLUMN(),0)
)*DistanceShader!AS85*LightShader!AS85*(IF(OFFSET(Ghosts!$S$41,COLUMN(),0)&lt;ScreenHeight!$E86,
   1,
   (SQRT(OFFSET(Ghosts!$T$41,COLUMN(),0)-OFFSET(Ghosts!$R$41,COLUMN(),0)*ScreenHeight!$D86)-1))+IF(Ghosts!$B$35,IF(Param!$M$21,-1-POWER(0.3,Param!$M$21)/(IF(Param!$M$21&lt;20,LightShader!AS176,OFFSET(LightShader!AS176,Param!$M$21-20,0)
)+POWER(0.3,Param!$M$21)),-2),0))</f>
        <v>3.4067747985031849</v>
      </c>
      <c r="AT85" s="53">
        <f ca="1">IF(ScreenHeight!$B86&lt;OFFSET(Radar!$AC$3,COLUMN(),0),
    Param!$B$38/ScreenHeight!$B86,
    (Param!$B$37+1/(1-OFFSET(Radar!$AD$3,COLUMN(),0)*ScreenHeight!$C86)/Param!$B$39)/OFFSET(Radar!$AC$3,COLUMN(),0)
)*DistanceShader!AT85*LightShader!AT85*(IF(OFFSET(Ghosts!$S$41,COLUMN(),0)&lt;ScreenHeight!$E86,
   1,
   (SQRT(OFFSET(Ghosts!$T$41,COLUMN(),0)-OFFSET(Ghosts!$R$41,COLUMN(),0)*ScreenHeight!$D86)-1))+IF(Ghosts!$B$35,IF(Param!$M$21,-1-POWER(0.3,Param!$M$21)/(IF(Param!$M$21&lt;20,LightShader!AT176,OFFSET(LightShader!AT176,Param!$M$21-20,0)
)+POWER(0.3,Param!$M$21)),-2),0))</f>
        <v>3.4565052805058318</v>
      </c>
      <c r="AU85" s="53">
        <f ca="1">IF(ScreenHeight!$B86&lt;OFFSET(Radar!$AC$3,COLUMN(),0),
    Param!$B$38/ScreenHeight!$B86,
    (Param!$B$37+1/(1-OFFSET(Radar!$AD$3,COLUMN(),0)*ScreenHeight!$C86)/Param!$B$39)/OFFSET(Radar!$AC$3,COLUMN(),0)
)*DistanceShader!AU85*LightShader!AU85*(IF(OFFSET(Ghosts!$S$41,COLUMN(),0)&lt;ScreenHeight!$E86,
   1,
   (SQRT(OFFSET(Ghosts!$T$41,COLUMN(),0)-OFFSET(Ghosts!$R$41,COLUMN(),0)*ScreenHeight!$D86)-1))+IF(Ghosts!$B$35,IF(Param!$M$21,-1-POWER(0.3,Param!$M$21)/(IF(Param!$M$21&lt;20,LightShader!AU176,OFFSET(LightShader!AU176,Param!$M$21-20,0)
)+POWER(0.3,Param!$M$21)),-2),0))</f>
        <v>3.506962370235124</v>
      </c>
      <c r="AV85" s="53">
        <f ca="1">IF(ScreenHeight!$B86&lt;OFFSET(Radar!$AC$3,COLUMN(),0),
    Param!$B$38/ScreenHeight!$B86,
    (Param!$B$37+1/(1-OFFSET(Radar!$AD$3,COLUMN(),0)*ScreenHeight!$C86)/Param!$B$39)/OFFSET(Radar!$AC$3,COLUMN(),0)
)*DistanceShader!AV85*LightShader!AV85*(IF(OFFSET(Ghosts!$S$41,COLUMN(),0)&lt;ScreenHeight!$E86,
   1,
   (SQRT(OFFSET(Ghosts!$T$41,COLUMN(),0)-OFFSET(Ghosts!$R$41,COLUMN(),0)*ScreenHeight!$D86)-1))+IF(Ghosts!$B$35,IF(Param!$M$21,-1-POWER(0.3,Param!$M$21)/(IF(Param!$M$21&lt;20,LightShader!AV176,OFFSET(LightShader!AV176,Param!$M$21-20,0)
)+POWER(0.3,Param!$M$21)),-2),0))</f>
        <v>3.5581390079964681</v>
      </c>
      <c r="AW85" s="53">
        <f ca="1">IF(ScreenHeight!$B86&lt;OFFSET(Radar!$AC$3,COLUMN(),0),
    Param!$B$38/ScreenHeight!$B86,
    (Param!$B$37+1/(1-OFFSET(Radar!$AD$3,COLUMN(),0)*ScreenHeight!$C86)/Param!$B$39)/OFFSET(Radar!$AC$3,COLUMN(),0)
)*DistanceShader!AW85*LightShader!AW85*(IF(OFFSET(Ghosts!$S$41,COLUMN(),0)&lt;ScreenHeight!$E86,
   1,
   (SQRT(OFFSET(Ghosts!$T$41,COLUMN(),0)-OFFSET(Ghosts!$R$41,COLUMN(),0)*ScreenHeight!$D86)-1))+IF(Ghosts!$B$35,IF(Param!$M$21,-1-POWER(0.3,Param!$M$21)/(IF(Param!$M$21&lt;20,LightShader!AW176,OFFSET(LightShader!AW176,Param!$M$21-20,0)
)+POWER(0.3,Param!$M$21)),-2),0))</f>
        <v>3.6100258895118</v>
      </c>
      <c r="AX85" s="53">
        <f ca="1">IF(ScreenHeight!$B86&lt;OFFSET(Radar!$AC$3,COLUMN(),0),
    Param!$B$38/ScreenHeight!$B86,
    (Param!$B$37+1/(1-OFFSET(Radar!$AD$3,COLUMN(),0)*ScreenHeight!$C86)/Param!$B$39)/OFFSET(Radar!$AC$3,COLUMN(),0)
)*DistanceShader!AX85*LightShader!AX85*(IF(OFFSET(Ghosts!$S$41,COLUMN(),0)&lt;ScreenHeight!$E86,
   1,
   (SQRT(OFFSET(Ghosts!$T$41,COLUMN(),0)-OFFSET(Ghosts!$R$41,COLUMN(),0)*ScreenHeight!$D86)-1))+IF(Ghosts!$B$35,IF(Param!$M$21,-1-POWER(0.3,Param!$M$21)/(IF(Param!$M$21&lt;20,LightShader!AX176,OFFSET(LightShader!AX176,Param!$M$21-20,0)
)+POWER(0.3,Param!$M$21)),-2),0))</f>
        <v>3.6626112484153781</v>
      </c>
      <c r="AY85" s="53">
        <f ca="1">IF(ScreenHeight!$B86&lt;OFFSET(Radar!$AC$3,COLUMN(),0),
    Param!$B$38/ScreenHeight!$B86,
    (Param!$B$37+1/(1-OFFSET(Radar!$AD$3,COLUMN(),0)*ScreenHeight!$C86)/Param!$B$39)/OFFSET(Radar!$AC$3,COLUMN(),0)
)*DistanceShader!AY85*LightShader!AY85*(IF(OFFSET(Ghosts!$S$41,COLUMN(),0)&lt;ScreenHeight!$E86,
   1,
   (SQRT(OFFSET(Ghosts!$T$41,COLUMN(),0)-OFFSET(Ghosts!$R$41,COLUMN(),0)*ScreenHeight!$D86)-1))+IF(Ghosts!$B$35,IF(Param!$M$21,-1-POWER(0.3,Param!$M$21)/(IF(Param!$M$21&lt;20,LightShader!AY176,OFFSET(LightShader!AY176,Param!$M$21-20,0)
)+POWER(0.3,Param!$M$21)),-2),0))</f>
        <v>3.7158806247852105</v>
      </c>
      <c r="AZ85" s="53">
        <f ca="1">IF(ScreenHeight!$B86&lt;OFFSET(Radar!$AC$3,COLUMN(),0),
    Param!$B$38/ScreenHeight!$B86,
    (Param!$B$37+1/(1-OFFSET(Radar!$AD$3,COLUMN(),0)*ScreenHeight!$C86)/Param!$B$39)/OFFSET(Radar!$AC$3,COLUMN(),0)
)*DistanceShader!AZ85*LightShader!AZ85*(IF(OFFSET(Ghosts!$S$41,COLUMN(),0)&lt;ScreenHeight!$E86,
   1,
   (SQRT(OFFSET(Ghosts!$T$41,COLUMN(),0)-OFFSET(Ghosts!$R$41,COLUMN(),0)*ScreenHeight!$D86)-1))+IF(Ghosts!$B$35,IF(Param!$M$21,-1-POWER(0.3,Param!$M$21)/(IF(Param!$M$21&lt;20,LightShader!AZ176,OFFSET(LightShader!AZ176,Param!$M$21-20,0)
)+POWER(0.3,Param!$M$21)),-2),0))</f>
        <v>3.7698166197147298</v>
      </c>
      <c r="BA85" s="53">
        <f ca="1">IF(ScreenHeight!$B86&lt;OFFSET(Radar!$AC$3,COLUMN(),0),
    Param!$B$38/ScreenHeight!$B86,
    (Param!$B$37+1/(1-OFFSET(Radar!$AD$3,COLUMN(),0)*ScreenHeight!$C86)/Param!$B$39)/OFFSET(Radar!$AC$3,COLUMN(),0)
)*DistanceShader!BA85*LightShader!BA85*(IF(OFFSET(Ghosts!$S$41,COLUMN(),0)&lt;ScreenHeight!$E86,
   1,
   (SQRT(OFFSET(Ghosts!$T$41,COLUMN(),0)-OFFSET(Ghosts!$R$41,COLUMN(),0)*ScreenHeight!$D86)-1))+IF(Ghosts!$B$35,IF(Param!$M$21,-1-POWER(0.3,Param!$M$21)/(IF(Param!$M$21&lt;20,LightShader!BA176,OFFSET(LightShader!BA176,Param!$M$21-20,0)
)+POWER(0.3,Param!$M$21)),-2),0))</f>
        <v>3.8243986361325679</v>
      </c>
      <c r="BB85" s="53">
        <f ca="1">IF(ScreenHeight!$B86&lt;OFFSET(Radar!$AC$3,COLUMN(),0),
    Param!$B$38/ScreenHeight!$B86,
    (Param!$B$37+1/(1-OFFSET(Radar!$AD$3,COLUMN(),0)*ScreenHeight!$C86)/Param!$B$39)/OFFSET(Radar!$AC$3,COLUMN(),0)
)*DistanceShader!BB85*LightShader!BB85*(IF(OFFSET(Ghosts!$S$41,COLUMN(),0)&lt;ScreenHeight!$E86,
   1,
   (SQRT(OFFSET(Ghosts!$T$41,COLUMN(),0)-OFFSET(Ghosts!$R$41,COLUMN(),0)*ScreenHeight!$D86)-1))+IF(Ghosts!$B$35,IF(Param!$M$21,-1-POWER(0.3,Param!$M$21)/(IF(Param!$M$21&lt;20,LightShader!BB176,OFFSET(LightShader!BB176,Param!$M$21-20,0)
)+POWER(0.3,Param!$M$21)),-2),0))</f>
        <v>3.8796026063240028</v>
      </c>
      <c r="BC85" s="53">
        <f ca="1">IF(ScreenHeight!$B86&lt;OFFSET(Radar!$AC$3,COLUMN(),0),
    Param!$B$38/ScreenHeight!$B86,
    (Param!$B$37+1/(1-OFFSET(Radar!$AD$3,COLUMN(),0)*ScreenHeight!$C86)/Param!$B$39)/OFFSET(Radar!$AC$3,COLUMN(),0)
)*DistanceShader!BC85*LightShader!BC85*(IF(OFFSET(Ghosts!$S$41,COLUMN(),0)&lt;ScreenHeight!$E86,
   1,
   (SQRT(OFFSET(Ghosts!$T$41,COLUMN(),0)-OFFSET(Ghosts!$R$41,COLUMN(),0)*ScreenHeight!$D86)-1))+IF(Ghosts!$B$35,IF(Param!$M$21,-1-POWER(0.3,Param!$M$21)/(IF(Param!$M$21&lt;20,LightShader!BC176,OFFSET(LightShader!BC176,Param!$M$21-20,0)
)+POWER(0.3,Param!$M$21)),-2),0))</f>
        <v>3.935400706900992</v>
      </c>
      <c r="BD85" s="53">
        <f ca="1">IF(ScreenHeight!$B86&lt;OFFSET(Radar!$AC$3,COLUMN(),0),
    Param!$B$38/ScreenHeight!$B86,
    (Param!$B$37+1/(1-OFFSET(Radar!$AD$3,COLUMN(),0)*ScreenHeight!$C86)/Param!$B$39)/OFFSET(Radar!$AC$3,COLUMN(),0)
)*DistanceShader!BD85*LightShader!BD85*(IF(OFFSET(Ghosts!$S$41,COLUMN(),0)&lt;ScreenHeight!$E86,
   1,
   (SQRT(OFFSET(Ghosts!$T$41,COLUMN(),0)-OFFSET(Ghosts!$R$41,COLUMN(),0)*ScreenHeight!$D86)-1))+IF(Ghosts!$B$35,IF(Param!$M$21,-1-POWER(0.3,Param!$M$21)/(IF(Param!$M$21&lt;20,LightShader!BD176,OFFSET(LightShader!BD176,Param!$M$21-20,0)
)+POWER(0.3,Param!$M$21)),-2),0))</f>
        <v>3.9917610623133264</v>
      </c>
      <c r="BE85" s="53">
        <f ca="1">IF(ScreenHeight!$B86&lt;OFFSET(Radar!$AC$3,COLUMN(),0),
    Param!$B$38/ScreenHeight!$B86,
    (Param!$B$37+1/(1-OFFSET(Radar!$AD$3,COLUMN(),0)*ScreenHeight!$C86)/Param!$B$39)/OFFSET(Radar!$AC$3,COLUMN(),0)
)*DistanceShader!BE85*LightShader!BE85*(IF(OFFSET(Ghosts!$S$41,COLUMN(),0)&lt;ScreenHeight!$E86,
   1,
   (SQRT(OFFSET(Ghosts!$T$41,COLUMN(),0)-OFFSET(Ghosts!$R$41,COLUMN(),0)*ScreenHeight!$D86)-1))+IF(Ghosts!$B$35,IF(Param!$M$21,-1-POWER(0.3,Param!$M$21)/(IF(Param!$M$21&lt;20,LightShader!BE176,OFFSET(LightShader!BE176,Param!$M$21-20,0)
)+POWER(0.3,Param!$M$21)),-2),0))</f>
        <v>4.0486474383958297</v>
      </c>
      <c r="BF85" s="53">
        <f ca="1">IF(ScreenHeight!$B86&lt;OFFSET(Radar!$AC$3,COLUMN(),0),
    Param!$B$38/ScreenHeight!$B86,
    (Param!$B$37+1/(1-OFFSET(Radar!$AD$3,COLUMN(),0)*ScreenHeight!$C86)/Param!$B$39)/OFFSET(Radar!$AC$3,COLUMN(),0)
)*DistanceShader!BF85*LightShader!BF85*(IF(OFFSET(Ghosts!$S$41,COLUMN(),0)&lt;ScreenHeight!$E86,
   1,
   (SQRT(OFFSET(Ghosts!$T$41,COLUMN(),0)-OFFSET(Ghosts!$R$41,COLUMN(),0)*ScreenHeight!$D86)-1))+IF(Ghosts!$B$35,IF(Param!$M$21,-1-POWER(0.3,Param!$M$21)/(IF(Param!$M$21&lt;20,LightShader!BF176,OFFSET(LightShader!BF176,Param!$M$21-20,0)
)+POWER(0.3,Param!$M$21)),-2),0))</f>
        <v>4.1060189279097425</v>
      </c>
      <c r="BG85" s="53">
        <f ca="1">IF(ScreenHeight!$B86&lt;OFFSET(Radar!$AC$3,COLUMN(),0),
    Param!$B$38/ScreenHeight!$B86,
    (Param!$B$37+1/(1-OFFSET(Radar!$AD$3,COLUMN(),0)*ScreenHeight!$C86)/Param!$B$39)/OFFSET(Radar!$AC$3,COLUMN(),0)
)*DistanceShader!BG85*LightShader!BG85*(IF(OFFSET(Ghosts!$S$41,COLUMN(),0)&lt;ScreenHeight!$E86,
   1,
   (SQRT(OFFSET(Ghosts!$T$41,COLUMN(),0)-OFFSET(Ghosts!$R$41,COLUMN(),0)*ScreenHeight!$D86)-1))+IF(Ghosts!$B$35,IF(Param!$M$21,-1-POWER(0.3,Param!$M$21)/(IF(Param!$M$21&lt;20,LightShader!BG176,OFFSET(LightShader!BG176,Param!$M$21-20,0)
)+POWER(0.3,Param!$M$21)),-2),0))</f>
        <v>4.1638296305632805</v>
      </c>
      <c r="BH85" s="53">
        <f ca="1">IF(ScreenHeight!$B86&lt;OFFSET(Radar!$AC$3,COLUMN(),0),
    Param!$B$38/ScreenHeight!$B86,
    (Param!$B$37+1/(1-OFFSET(Radar!$AD$3,COLUMN(),0)*ScreenHeight!$C86)/Param!$B$39)/OFFSET(Radar!$AC$3,COLUMN(),0)
)*DistanceShader!BH85*LightShader!BH85*(IF(OFFSET(Ghosts!$S$41,COLUMN(),0)&lt;ScreenHeight!$E86,
   1,
   (SQRT(OFFSET(Ghosts!$T$41,COLUMN(),0)-OFFSET(Ghosts!$R$41,COLUMN(),0)*ScreenHeight!$D86)-1))+IF(Ghosts!$B$35,IF(Param!$M$21,-1-POWER(0.3,Param!$M$21)/(IF(Param!$M$21&lt;20,LightShader!BH176,OFFSET(LightShader!BH176,Param!$M$21-20,0)
)+POWER(0.3,Param!$M$21)),-2),0))</f>
        <v>4.2220283305885236</v>
      </c>
      <c r="BI85" s="53">
        <f ca="1">IF(ScreenHeight!$B86&lt;OFFSET(Radar!$AC$3,COLUMN(),0),
    Param!$B$38/ScreenHeight!$B86,
    (Param!$B$37+1/(1-OFFSET(Radar!$AD$3,COLUMN(),0)*ScreenHeight!$C86)/Param!$B$39)/OFFSET(Radar!$AC$3,COLUMN(),0)
)*DistanceShader!BI85*LightShader!BI85*(IF(OFFSET(Ghosts!$S$41,COLUMN(),0)&lt;ScreenHeight!$E86,
   1,
   (SQRT(OFFSET(Ghosts!$T$41,COLUMN(),0)-OFFSET(Ghosts!$R$41,COLUMN(),0)*ScreenHeight!$D86)-1))+IF(Ghosts!$B$35,IF(Param!$M$21,-1-POWER(0.3,Param!$M$21)/(IF(Param!$M$21&lt;20,LightShader!BI176,OFFSET(LightShader!BI176,Param!$M$21-20,0)
)+POWER(0.3,Param!$M$21)),-2),0))</f>
        <v>4.2805581756090731</v>
      </c>
      <c r="BJ85" s="53">
        <f ca="1">IF(ScreenHeight!$B86&lt;OFFSET(Radar!$AC$3,COLUMN(),0),
    Param!$B$38/ScreenHeight!$B86,
    (Param!$B$37+1/(1-OFFSET(Radar!$AD$3,COLUMN(),0)*ScreenHeight!$C86)/Param!$B$39)/OFFSET(Radar!$AC$3,COLUMN(),0)
)*DistanceShader!BJ85*LightShader!BJ85*(IF(OFFSET(Ghosts!$S$41,COLUMN(),0)&lt;ScreenHeight!$E86,
   1,
   (SQRT(OFFSET(Ghosts!$T$41,COLUMN(),0)-OFFSET(Ghosts!$R$41,COLUMN(),0)*ScreenHeight!$D86)-1))+IF(Ghosts!$B$35,IF(Param!$M$21,-1-POWER(0.3,Param!$M$21)/(IF(Param!$M$21&lt;20,LightShader!BJ176,OFFSET(LightShader!BJ176,Param!$M$21-20,0)
)+POWER(0.3,Param!$M$21)),-2),0))</f>
        <v>4.3393563612524346</v>
      </c>
      <c r="BK85" s="53">
        <f ca="1">IF(ScreenHeight!$B86&lt;OFFSET(Radar!$AC$3,COLUMN(),0),
    Param!$B$38/ScreenHeight!$B86,
    (Param!$B$37+1/(1-OFFSET(Radar!$AD$3,COLUMN(),0)*ScreenHeight!$C86)/Param!$B$39)/OFFSET(Radar!$AC$3,COLUMN(),0)
)*DistanceShader!BK85*LightShader!BK85*(IF(OFFSET(Ghosts!$S$41,COLUMN(),0)&lt;ScreenHeight!$E86,
   1,
   (SQRT(OFFSET(Ghosts!$T$41,COLUMN(),0)-OFFSET(Ghosts!$R$41,COLUMN(),0)*ScreenHeight!$D86)-1))+IF(Ghosts!$B$35,IF(Param!$M$21,-1-POWER(0.3,Param!$M$21)/(IF(Param!$M$21&lt;20,LightShader!BK176,OFFSET(LightShader!BK176,Param!$M$21-20,0)
)+POWER(0.3,Param!$M$21)),-2),0))</f>
        <v>4.3983538267371687</v>
      </c>
      <c r="BL85" s="53">
        <f ca="1">IF(ScreenHeight!$B86&lt;OFFSET(Radar!$AC$3,COLUMN(),0),
    Param!$B$38/ScreenHeight!$B86,
    (Param!$B$37+1/(1-OFFSET(Radar!$AD$3,COLUMN(),0)*ScreenHeight!$C86)/Param!$B$39)/OFFSET(Radar!$AC$3,COLUMN(),0)
)*DistanceShader!BL85*LightShader!BL85*(IF(OFFSET(Ghosts!$S$41,COLUMN(),0)&lt;ScreenHeight!$E86,
   1,
   (SQRT(OFFSET(Ghosts!$T$41,COLUMN(),0)-OFFSET(Ghosts!$R$41,COLUMN(),0)*ScreenHeight!$D86)-1))+IF(Ghosts!$B$35,IF(Param!$M$21,-1-POWER(0.3,Param!$M$21)/(IF(Param!$M$21&lt;20,LightShader!BL176,OFFSET(LightShader!BL176,Param!$M$21-20,0)
)+POWER(0.3,Param!$M$21)),-2),0))</f>
        <v>4.4574749674875891</v>
      </c>
      <c r="BM85" s="53">
        <f ca="1">IF(ScreenHeight!$B86&lt;OFFSET(Radar!$AC$3,COLUMN(),0),
    Param!$B$38/ScreenHeight!$B86,
    (Param!$B$37+1/(1-OFFSET(Radar!$AD$3,COLUMN(),0)*ScreenHeight!$C86)/Param!$B$39)/OFFSET(Radar!$AC$3,COLUMN(),0)
)*DistanceShader!BM85*LightShader!BM85*(IF(OFFSET(Ghosts!$S$41,COLUMN(),0)&lt;ScreenHeight!$E86,
   1,
   (SQRT(OFFSET(Ghosts!$T$41,COLUMN(),0)-OFFSET(Ghosts!$R$41,COLUMN(),0)*ScreenHeight!$D86)-1))+IF(Ghosts!$B$35,IF(Param!$M$21,-1-POWER(0.3,Param!$M$21)/(IF(Param!$M$21&lt;20,LightShader!BM176,OFFSET(LightShader!BM176,Param!$M$21-20,0)
)+POWER(0.3,Param!$M$21)),-2),0))</f>
        <v>4.516637371684002</v>
      </c>
      <c r="BN85" s="53">
        <f ca="1">IF(ScreenHeight!$B86&lt;OFFSET(Radar!$AC$3,COLUMN(),0),
    Param!$B$38/ScreenHeight!$B86,
    (Param!$B$37+1/(1-OFFSET(Radar!$AD$3,COLUMN(),0)*ScreenHeight!$C86)/Param!$B$39)/OFFSET(Radar!$AC$3,COLUMN(),0)
)*DistanceShader!BN85*LightShader!BN85*(IF(OFFSET(Ghosts!$S$41,COLUMN(),0)&lt;ScreenHeight!$E86,
   1,
   (SQRT(OFFSET(Ghosts!$T$41,COLUMN(),0)-OFFSET(Ghosts!$R$41,COLUMN(),0)*ScreenHeight!$D86)-1))+IF(Ghosts!$B$35,IF(Param!$M$21,-1-POWER(0.3,Param!$M$21)/(IF(Param!$M$21&lt;20,LightShader!BN176,OFFSET(LightShader!BN176,Param!$M$21-20,0)
)+POWER(0.3,Param!$M$21)),-2),0))</f>
        <v>4.5757515885244571</v>
      </c>
      <c r="BO85" s="53">
        <f ca="1">IF(ScreenHeight!$B86&lt;OFFSET(Radar!$AC$3,COLUMN(),0),
    Param!$B$38/ScreenHeight!$B86,
    (Param!$B$37+1/(1-OFFSET(Radar!$AD$3,COLUMN(),0)*ScreenHeight!$C86)/Param!$B$39)/OFFSET(Radar!$AC$3,COLUMN(),0)
)*DistanceShader!BO85*LightShader!BO85*(IF(OFFSET(Ghosts!$S$41,COLUMN(),0)&lt;ScreenHeight!$E86,
   1,
   (SQRT(OFFSET(Ghosts!$T$41,COLUMN(),0)-OFFSET(Ghosts!$R$41,COLUMN(),0)*ScreenHeight!$D86)-1))+IF(Ghosts!$B$35,IF(Param!$M$21,-1-POWER(0.3,Param!$M$21)/(IF(Param!$M$21&lt;20,LightShader!BO176,OFFSET(LightShader!BO176,Param!$M$21-20,0)
)+POWER(0.3,Param!$M$21)),-2),0))</f>
        <v>4.6347209368287521</v>
      </c>
      <c r="BP85" s="53">
        <f ca="1">IF(ScreenHeight!$B86&lt;OFFSET(Radar!$AC$3,COLUMN(),0),
    Param!$B$38/ScreenHeight!$B86,
    (Param!$B$37+1/(1-OFFSET(Radar!$AD$3,COLUMN(),0)*ScreenHeight!$C86)/Param!$B$39)/OFFSET(Radar!$AC$3,COLUMN(),0)
)*DistanceShader!BP85*LightShader!BP85*(IF(OFFSET(Ghosts!$S$41,COLUMN(),0)&lt;ScreenHeight!$E86,
   1,
   (SQRT(OFFSET(Ghosts!$T$41,COLUMN(),0)-OFFSET(Ghosts!$R$41,COLUMN(),0)*ScreenHeight!$D86)-1))+IF(Ghosts!$B$35,IF(Param!$M$21,-1-POWER(0.3,Param!$M$21)/(IF(Param!$M$21&lt;20,LightShader!BP176,OFFSET(LightShader!BP176,Param!$M$21-20,0)
)+POWER(0.3,Param!$M$21)),-2),0))</f>
        <v>4.6934413634248555</v>
      </c>
      <c r="BQ85" s="53">
        <f ca="1">IF(ScreenHeight!$B86&lt;OFFSET(Radar!$AC$3,COLUMN(),0),
    Param!$B$38/ScreenHeight!$B86,
    (Param!$B$37+1/(1-OFFSET(Radar!$AD$3,COLUMN(),0)*ScreenHeight!$C86)/Param!$B$39)/OFFSET(Radar!$AC$3,COLUMN(),0)
)*DistanceShader!BQ85*LightShader!BQ85*(IF(OFFSET(Ghosts!$S$41,COLUMN(),0)&lt;ScreenHeight!$E86,
   1,
   (SQRT(OFFSET(Ghosts!$T$41,COLUMN(),0)-OFFSET(Ghosts!$R$41,COLUMN(),0)*ScreenHeight!$D86)-1))+IF(Ghosts!$B$35,IF(Param!$M$21,-1-POWER(0.3,Param!$M$21)/(IF(Param!$M$21&lt;20,LightShader!BQ176,OFFSET(LightShader!BQ176,Param!$M$21-20,0)
)+POWER(0.3,Param!$M$21)),-2),0))</f>
        <v>4.7518013614823866</v>
      </c>
      <c r="BR85" s="53">
        <f ca="1">IF(ScreenHeight!$B86&lt;OFFSET(Radar!$AC$3,COLUMN(),0),
    Param!$B$38/ScreenHeight!$B86,
    (Param!$B$37+1/(1-OFFSET(Radar!$AD$3,COLUMN(),0)*ScreenHeight!$C86)/Param!$B$39)/OFFSET(Radar!$AC$3,COLUMN(),0)
)*DistanceShader!BR85*LightShader!BR85*(IF(OFFSET(Ghosts!$S$41,COLUMN(),0)&lt;ScreenHeight!$E86,
   1,
   (SQRT(OFFSET(Ghosts!$T$41,COLUMN(),0)-OFFSET(Ghosts!$R$41,COLUMN(),0)*ScreenHeight!$D86)-1))+IF(Ghosts!$B$35,IF(Param!$M$21,-1-POWER(0.3,Param!$M$21)/(IF(Param!$M$21&lt;20,LightShader!BR176,OFFSET(LightShader!BR176,Param!$M$21-20,0)
)+POWER(0.3,Param!$M$21)),-2),0))</f>
        <v>4.8096819595507858</v>
      </c>
      <c r="BS85" s="53">
        <f ca="1">IF(ScreenHeight!$B86&lt;OFFSET(Radar!$AC$3,COLUMN(),0),
    Param!$B$38/ScreenHeight!$B86,
    (Param!$B$37+1/(1-OFFSET(Radar!$AD$3,COLUMN(),0)*ScreenHeight!$C86)/Param!$B$39)/OFFSET(Radar!$AC$3,COLUMN(),0)
)*DistanceShader!BS85*LightShader!BS85*(IF(OFFSET(Ghosts!$S$41,COLUMN(),0)&lt;ScreenHeight!$E86,
   1,
   (SQRT(OFFSET(Ghosts!$T$41,COLUMN(),0)-OFFSET(Ghosts!$R$41,COLUMN(),0)*ScreenHeight!$D86)-1))+IF(Ghosts!$B$35,IF(Param!$M$21,-1-POWER(0.3,Param!$M$21)/(IF(Param!$M$21&lt;20,LightShader!BS176,OFFSET(LightShader!BS176,Param!$M$21-20,0)
)+POWER(0.3,Param!$M$21)),-2),0))</f>
        <v>4.8669567924686064</v>
      </c>
      <c r="BT85" s="53">
        <f ca="1">IF(ScreenHeight!$B86&lt;OFFSET(Radar!$AC$3,COLUMN(),0),
    Param!$B$38/ScreenHeight!$B86,
    (Param!$B$37+1/(1-OFFSET(Radar!$AD$3,COLUMN(),0)*ScreenHeight!$C86)/Param!$B$39)/OFFSET(Radar!$AC$3,COLUMN(),0)
)*DistanceShader!BT85*LightShader!BT85*(IF(OFFSET(Ghosts!$S$41,COLUMN(),0)&lt;ScreenHeight!$E86,
   1,
   (SQRT(OFFSET(Ghosts!$T$41,COLUMN(),0)-OFFSET(Ghosts!$R$41,COLUMN(),0)*ScreenHeight!$D86)-1))+IF(Ghosts!$B$35,IF(Param!$M$21,-1-POWER(0.3,Param!$M$21)/(IF(Param!$M$21&lt;20,LightShader!BT176,OFFSET(LightShader!BT176,Param!$M$21-20,0)
)+POWER(0.3,Param!$M$21)),-2),0))</f>
        <v>4.9234922654757645</v>
      </c>
      <c r="BU85" s="53">
        <f ca="1">IF(ScreenHeight!$B86&lt;OFFSET(Radar!$AC$3,COLUMN(),0),
    Param!$B$38/ScreenHeight!$B86,
    (Param!$B$37+1/(1-OFFSET(Radar!$AD$3,COLUMN(),0)*ScreenHeight!$C86)/Param!$B$39)/OFFSET(Radar!$AC$3,COLUMN(),0)
)*DistanceShader!BU85*LightShader!BU85*(IF(OFFSET(Ghosts!$S$41,COLUMN(),0)&lt;ScreenHeight!$E86,
   1,
   (SQRT(OFFSET(Ghosts!$T$41,COLUMN(),0)-OFFSET(Ghosts!$R$41,COLUMN(),0)*ScreenHeight!$D86)-1))+IF(Ghosts!$B$35,IF(Param!$M$21,-1-POWER(0.3,Param!$M$21)/(IF(Param!$M$21&lt;20,LightShader!BU176,OFFSET(LightShader!BU176,Param!$M$21-20,0)
)+POWER(0.3,Param!$M$21)),-2),0))</f>
        <v>4.9791478227205497</v>
      </c>
      <c r="BV85" s="53">
        <f ca="1">IF(ScreenHeight!$B86&lt;OFFSET(Radar!$AC$3,COLUMN(),0),
    Param!$B$38/ScreenHeight!$B86,
    (Param!$B$37+1/(1-OFFSET(Radar!$AD$3,COLUMN(),0)*ScreenHeight!$C86)/Param!$B$39)/OFFSET(Radar!$AC$3,COLUMN(),0)
)*DistanceShader!BV85*LightShader!BV85*(IF(OFFSET(Ghosts!$S$41,COLUMN(),0)&lt;ScreenHeight!$E86,
   1,
   (SQRT(OFFSET(Ghosts!$T$41,COLUMN(),0)-OFFSET(Ghosts!$R$41,COLUMN(),0)*ScreenHeight!$D86)-1))+IF(Ghosts!$B$35,IF(Param!$M$21,-1-POWER(0.3,Param!$M$21)/(IF(Param!$M$21&lt;20,LightShader!BV176,OFFSET(LightShader!BV176,Param!$M$21-20,0)
)+POWER(0.3,Param!$M$21)),-2),0))</f>
        <v>5.0337763308431791</v>
      </c>
      <c r="BW85" s="53">
        <f ca="1">IF(ScreenHeight!$B86&lt;OFFSET(Radar!$AC$3,COLUMN(),0),
    Param!$B$38/ScreenHeight!$B86,
    (Param!$B$37+1/(1-OFFSET(Radar!$AD$3,COLUMN(),0)*ScreenHeight!$C86)/Param!$B$39)/OFFSET(Radar!$AC$3,COLUMN(),0)
)*DistanceShader!BW85*LightShader!BW85*(IF(OFFSET(Ghosts!$S$41,COLUMN(),0)&lt;ScreenHeight!$E86,
   1,
   (SQRT(OFFSET(Ghosts!$T$41,COLUMN(),0)-OFFSET(Ghosts!$R$41,COLUMN(),0)*ScreenHeight!$D86)-1))+IF(Ghosts!$B$35,IF(Param!$M$21,-1-POWER(0.3,Param!$M$21)/(IF(Param!$M$21&lt;20,LightShader!BW176,OFFSET(LightShader!BW176,Param!$M$21-20,0)
)+POWER(0.3,Param!$M$21)),-2),0))</f>
        <v>5.0872245873759958</v>
      </c>
      <c r="BX85" s="53">
        <f ca="1">IF(ScreenHeight!$B86&lt;OFFSET(Radar!$AC$3,COLUMN(),0),
    Param!$B$38/ScreenHeight!$B86,
    (Param!$B$37+1/(1-OFFSET(Radar!$AD$3,COLUMN(),0)*ScreenHeight!$C86)/Param!$B$39)/OFFSET(Radar!$AC$3,COLUMN(),0)
)*DistanceShader!BX85*LightShader!BX85*(IF(OFFSET(Ghosts!$S$41,COLUMN(),0)&lt;ScreenHeight!$E86,
   1,
   (SQRT(OFFSET(Ghosts!$T$41,COLUMN(),0)-OFFSET(Ghosts!$R$41,COLUMN(),0)*ScreenHeight!$D86)-1))+IF(Ghosts!$B$35,IF(Param!$M$21,-1-POWER(0.3,Param!$M$21)/(IF(Param!$M$21&lt;20,LightShader!BX176,OFFSET(LightShader!BX176,Param!$M$21-20,0)
)+POWER(0.3,Param!$M$21)),-2),0))</f>
        <v>5.1393339622707765</v>
      </c>
      <c r="BY85" s="53">
        <f ca="1">IF(ScreenHeight!$B86&lt;OFFSET(Radar!$AC$3,COLUMN(),0),
    Param!$B$38/ScreenHeight!$B86,
    (Param!$B$37+1/(1-OFFSET(Radar!$AD$3,COLUMN(),0)*ScreenHeight!$C86)/Param!$B$39)/OFFSET(Radar!$AC$3,COLUMN(),0)
)*DistanceShader!BY85*LightShader!BY85*(IF(OFFSET(Ghosts!$S$41,COLUMN(),0)&lt;ScreenHeight!$E86,
   1,
   (SQRT(OFFSET(Ghosts!$T$41,COLUMN(),0)-OFFSET(Ghosts!$R$41,COLUMN(),0)*ScreenHeight!$D86)-1))+IF(Ghosts!$B$35,IF(Param!$M$21,-1-POWER(0.3,Param!$M$21)/(IF(Param!$M$21&lt;20,LightShader!BY176,OFFSET(LightShader!BY176,Param!$M$21-20,0)
)+POWER(0.3,Param!$M$21)),-2),0))</f>
        <v>5.1899411789017442</v>
      </c>
      <c r="BZ85" s="53">
        <f ca="1">IF(ScreenHeight!$B86&lt;OFFSET(Radar!$AC$3,COLUMN(),0),
    Param!$B$38/ScreenHeight!$B86,
    (Param!$B$37+1/(1-OFFSET(Radar!$AD$3,COLUMN(),0)*ScreenHeight!$C86)/Param!$B$39)/OFFSET(Radar!$AC$3,COLUMN(),0)
)*DistanceShader!BZ85*LightShader!BZ85*(IF(OFFSET(Ghosts!$S$41,COLUMN(),0)&lt;ScreenHeight!$E86,
   1,
   (SQRT(OFFSET(Ghosts!$T$41,COLUMN(),0)-OFFSET(Ghosts!$R$41,COLUMN(),0)*ScreenHeight!$D86)-1))+IF(Ghosts!$B$35,IF(Param!$M$21,-1-POWER(0.3,Param!$M$21)/(IF(Param!$M$21&lt;20,LightShader!BZ176,OFFSET(LightShader!BZ176,Param!$M$21-20,0)
)+POWER(0.3,Param!$M$21)),-2),0))</f>
        <v>5.2388792383708012</v>
      </c>
      <c r="CA85" s="53">
        <f ca="1">IF(ScreenHeight!$B86&lt;OFFSET(Radar!$AC$3,COLUMN(),0),
    Param!$B$38/ScreenHeight!$B86,
    (Param!$B$37+1/(1-OFFSET(Radar!$AD$3,COLUMN(),0)*ScreenHeight!$C86)/Param!$B$39)/OFFSET(Radar!$AC$3,COLUMN(),0)
)*DistanceShader!CA85*LightShader!CA85*(IF(OFFSET(Ghosts!$S$41,COLUMN(),0)&lt;ScreenHeight!$E86,
   1,
   (SQRT(OFFSET(Ghosts!$T$41,COLUMN(),0)-OFFSET(Ghosts!$R$41,COLUMN(),0)*ScreenHeight!$D86)-1))+IF(Ghosts!$B$35,IF(Param!$M$21,-1-POWER(0.3,Param!$M$21)/(IF(Param!$M$21&lt;20,LightShader!CA176,OFFSET(LightShader!CA176,Param!$M$21-20,0)
)+POWER(0.3,Param!$M$21)),-2),0))</f>
        <v>5.2859784878547424</v>
      </c>
      <c r="CB85" s="53">
        <f ca="1">IF(ScreenHeight!$B86&lt;OFFSET(Radar!$AC$3,COLUMN(),0),
    Param!$B$38/ScreenHeight!$B86,
    (Param!$B$37+1/(1-OFFSET(Radar!$AD$3,COLUMN(),0)*ScreenHeight!$C86)/Param!$B$39)/OFFSET(Radar!$AC$3,COLUMN(),0)
)*DistanceShader!CB85*LightShader!CB85*(IF(OFFSET(Ghosts!$S$41,COLUMN(),0)&lt;ScreenHeight!$E86,
   1,
   (SQRT(OFFSET(Ghosts!$T$41,COLUMN(),0)-OFFSET(Ghosts!$R$41,COLUMN(),0)*ScreenHeight!$D86)-1))+IF(Ghosts!$B$35,IF(Param!$M$21,-1-POWER(0.3,Param!$M$21)/(IF(Param!$M$21&lt;20,LightShader!CB176,OFFSET(LightShader!CB176,Param!$M$21-20,0)
)+POWER(0.3,Param!$M$21)),-2),0))</f>
        <v>5.3310678301069023</v>
      </c>
      <c r="CC85" s="53">
        <f ca="1">IF(ScreenHeight!$B86&lt;OFFSET(Radar!$AC$3,COLUMN(),0),
    Param!$B$38/ScreenHeight!$B86,
    (Param!$B$37+1/(1-OFFSET(Radar!$AD$3,COLUMN(),0)*ScreenHeight!$C86)/Param!$B$39)/OFFSET(Radar!$AC$3,COLUMN(),0)
)*DistanceShader!CC85*LightShader!CC85*(IF(OFFSET(Ghosts!$S$41,COLUMN(),0)&lt;ScreenHeight!$E86,
   1,
   (SQRT(OFFSET(Ghosts!$T$41,COLUMN(),0)-OFFSET(Ghosts!$R$41,COLUMN(),0)*ScreenHeight!$D86)-1))+IF(Ghosts!$B$35,IF(Param!$M$21,-1-POWER(0.3,Param!$M$21)/(IF(Param!$M$21&lt;20,LightShader!CC176,OFFSET(LightShader!CC176,Param!$M$21-20,0)
)+POWER(0.3,Param!$M$21)),-2),0))</f>
        <v>5.373976067116252</v>
      </c>
      <c r="CD85" s="53">
        <f ca="1">IF(ScreenHeight!$B86&lt;OFFSET(Radar!$AC$3,COLUMN(),0),
    Param!$B$38/ScreenHeight!$B86,
    (Param!$B$37+1/(1-OFFSET(Radar!$AD$3,COLUMN(),0)*ScreenHeight!$C86)/Param!$B$39)/OFFSET(Radar!$AC$3,COLUMN(),0)
)*DistanceShader!CD85*LightShader!CD85*(IF(OFFSET(Ghosts!$S$41,COLUMN(),0)&lt;ScreenHeight!$E86,
   1,
   (SQRT(OFFSET(Ghosts!$T$41,COLUMN(),0)-OFFSET(Ghosts!$R$41,COLUMN(),0)*ScreenHeight!$D86)-1))+IF(Ghosts!$B$35,IF(Param!$M$21,-1-POWER(0.3,Param!$M$21)/(IF(Param!$M$21&lt;20,LightShader!CD176,OFFSET(LightShader!CD176,Param!$M$21-20,0)
)+POWER(0.3,Param!$M$21)),-2),0))</f>
        <v>5.414533366431737</v>
      </c>
      <c r="CE85" s="53">
        <f ca="1">IF(ScreenHeight!$B86&lt;OFFSET(Radar!$AC$3,COLUMN(),0),
    Param!$B$38/ScreenHeight!$B86,
    (Param!$B$37+1/(1-OFFSET(Radar!$AD$3,COLUMN(),0)*ScreenHeight!$C86)/Param!$B$39)/OFFSET(Radar!$AC$3,COLUMN(),0)
)*DistanceShader!CE85*LightShader!CE85*(IF(OFFSET(Ghosts!$S$41,COLUMN(),0)&lt;ScreenHeight!$E86,
   1,
   (SQRT(OFFSET(Ghosts!$T$41,COLUMN(),0)-OFFSET(Ghosts!$R$41,COLUMN(),0)*ScreenHeight!$D86)-1))+IF(Ghosts!$B$35,IF(Param!$M$21,-1-POWER(0.3,Param!$M$21)/(IF(Param!$M$21&lt;20,LightShader!CE176,OFFSET(LightShader!CE176,Param!$M$21-20,0)
)+POWER(0.3,Param!$M$21)),-2),0))</f>
        <v>5.4525728339148269</v>
      </c>
      <c r="CF85" s="53">
        <f ca="1">IF(ScreenHeight!$B86&lt;OFFSET(Radar!$AC$3,COLUMN(),0),
    Param!$B$38/ScreenHeight!$B86,
    (Param!$B$37+1/(1-OFFSET(Radar!$AD$3,COLUMN(),0)*ScreenHeight!$C86)/Param!$B$39)/OFFSET(Radar!$AC$3,COLUMN(),0)
)*DistanceShader!CF85*LightShader!CF85*(IF(OFFSET(Ghosts!$S$41,COLUMN(),0)&lt;ScreenHeight!$E86,
   1,
   (SQRT(OFFSET(Ghosts!$T$41,COLUMN(),0)-OFFSET(Ghosts!$R$41,COLUMN(),0)*ScreenHeight!$D86)-1))+IF(Ghosts!$B$35,IF(Param!$M$21,-1-POWER(0.3,Param!$M$21)/(IF(Param!$M$21&lt;20,LightShader!CF176,OFFSET(LightShader!CF176,Param!$M$21-20,0)
)+POWER(0.3,Param!$M$21)),-2),0))</f>
        <v>5.4879321718637213</v>
      </c>
      <c r="CG85" s="53">
        <f ca="1">IF(ScreenHeight!$B86&lt;OFFSET(Radar!$AC$3,COLUMN(),0),
    Param!$B$38/ScreenHeight!$B86,
    (Param!$B$37+1/(1-OFFSET(Radar!$AD$3,COLUMN(),0)*ScreenHeight!$C86)/Param!$B$39)/OFFSET(Radar!$AC$3,COLUMN(),0)
)*DistanceShader!CG85*LightShader!CG85*(IF(OFFSET(Ghosts!$S$41,COLUMN(),0)&lt;ScreenHeight!$E86,
   1,
   (SQRT(OFFSET(Ghosts!$T$41,COLUMN(),0)-OFFSET(Ghosts!$R$41,COLUMN(),0)*ScreenHeight!$D86)-1))+IF(Ghosts!$B$35,IF(Param!$M$21,-1-POWER(0.3,Param!$M$21)/(IF(Param!$M$21&lt;20,LightShader!CG176,OFFSET(LightShader!CG176,Param!$M$21-20,0)
)+POWER(0.3,Param!$M$21)),-2),0))</f>
        <v>5.5204553967675825</v>
      </c>
      <c r="CH85" s="53">
        <f ca="1">IF(ScreenHeight!$B86&lt;OFFSET(Radar!$AC$3,COLUMN(),0),
    Param!$B$38/ScreenHeight!$B86,
    (Param!$B$37+1/(1-OFFSET(Radar!$AD$3,COLUMN(),0)*ScreenHeight!$C86)/Param!$B$39)/OFFSET(Radar!$AC$3,COLUMN(),0)
)*DistanceShader!CH85*LightShader!CH85*(IF(OFFSET(Ghosts!$S$41,COLUMN(),0)&lt;ScreenHeight!$E86,
   1,
   (SQRT(OFFSET(Ghosts!$T$41,COLUMN(),0)-OFFSET(Ghosts!$R$41,COLUMN(),0)*ScreenHeight!$D86)-1))+IF(Ghosts!$B$35,IF(Param!$M$21,-1-POWER(0.3,Param!$M$21)/(IF(Param!$M$21&lt;20,LightShader!CH176,OFFSET(LightShader!CH176,Param!$M$21-20,0)
)+POWER(0.3,Param!$M$21)),-2),0))</f>
        <v>5.5499945866342424</v>
      </c>
      <c r="CI85" s="53">
        <f ca="1">IF(ScreenHeight!$B86&lt;OFFSET(Radar!$AC$3,COLUMN(),0),
    Param!$B$38/ScreenHeight!$B86,
    (Param!$B$37+1/(1-OFFSET(Radar!$AD$3,COLUMN(),0)*ScreenHeight!$C86)/Param!$B$39)/OFFSET(Radar!$AC$3,COLUMN(),0)
)*DistanceShader!CI85*LightShader!CI85*(IF(OFFSET(Ghosts!$S$41,COLUMN(),0)&lt;ScreenHeight!$E86,
   1,
   (SQRT(OFFSET(Ghosts!$T$41,COLUMN(),0)-OFFSET(Ghosts!$R$41,COLUMN(),0)*ScreenHeight!$D86)-1))+IF(Ghosts!$B$35,IF(Param!$M$21,-1-POWER(0.3,Param!$M$21)/(IF(Param!$M$21&lt;20,LightShader!CI176,OFFSET(LightShader!CI176,Param!$M$21-20,0)
)+POWER(0.3,Param!$M$21)),-2),0))</f>
        <v>5.5764116241396886</v>
      </c>
      <c r="CJ85" s="53">
        <f ca="1">IF(ScreenHeight!$B86&lt;OFFSET(Radar!$AC$3,COLUMN(),0),
    Param!$B$38/ScreenHeight!$B86,
    (Param!$B$37+1/(1-OFFSET(Radar!$AD$3,COLUMN(),0)*ScreenHeight!$C86)/Param!$B$39)/OFFSET(Radar!$AC$3,COLUMN(),0)
)*DistanceShader!CJ85*LightShader!CJ85*(IF(OFFSET(Ghosts!$S$41,COLUMN(),0)&lt;ScreenHeight!$E86,
   1,
   (SQRT(OFFSET(Ghosts!$T$41,COLUMN(),0)-OFFSET(Ghosts!$R$41,COLUMN(),0)*ScreenHeight!$D86)-1))+IF(Ghosts!$B$35,IF(Param!$M$21,-1-POWER(0.3,Param!$M$21)/(IF(Param!$M$21&lt;20,LightShader!CJ176,OFFSET(LightShader!CJ176,Param!$M$21-20,0)
)+POWER(0.3,Param!$M$21)),-2),0))</f>
        <v>5.5995798990212933</v>
      </c>
      <c r="CK85" s="53">
        <f ca="1">IF(ScreenHeight!$B86&lt;OFFSET(Radar!$AC$3,COLUMN(),0),
    Param!$B$38/ScreenHeight!$B86,
    (Param!$B$37+1/(1-OFFSET(Radar!$AD$3,COLUMN(),0)*ScreenHeight!$C86)/Param!$B$39)/OFFSET(Radar!$AC$3,COLUMN(),0)
)*DistanceShader!CK85*LightShader!CK85*(IF(OFFSET(Ghosts!$S$41,COLUMN(),0)&lt;ScreenHeight!$E86,
   1,
   (SQRT(OFFSET(Ghosts!$T$41,COLUMN(),0)-OFFSET(Ghosts!$R$41,COLUMN(),0)*ScreenHeight!$D86)-1))+IF(Ghosts!$B$35,IF(Param!$M$21,-1-POWER(0.3,Param!$M$21)/(IF(Param!$M$21&lt;20,LightShader!CK176,OFFSET(LightShader!CK176,Param!$M$21-20,0)
)+POWER(0.3,Param!$M$21)),-2),0))</f>
        <v>5.6193859314094157</v>
      </c>
      <c r="CL85" s="53">
        <f ca="1">IF(ScreenHeight!$B86&lt;OFFSET(Radar!$AC$3,COLUMN(),0),
    Param!$B$38/ScreenHeight!$B86,
    (Param!$B$37+1/(1-OFFSET(Radar!$AD$3,COLUMN(),0)*ScreenHeight!$C86)/Param!$B$39)/OFFSET(Radar!$AC$3,COLUMN(),0)
)*DistanceShader!CL85*LightShader!CL85*(IF(OFFSET(Ghosts!$S$41,COLUMN(),0)&lt;ScreenHeight!$E86,
   1,
   (SQRT(OFFSET(Ghosts!$T$41,COLUMN(),0)-OFFSET(Ghosts!$R$41,COLUMN(),0)*ScreenHeight!$D86)-1))+IF(Ghosts!$B$35,IF(Param!$M$21,-1-POWER(0.3,Param!$M$21)/(IF(Param!$M$21&lt;20,LightShader!CL176,OFFSET(LightShader!CL176,Param!$M$21-20,0)
)+POWER(0.3,Param!$M$21)),-2),0))</f>
        <v>5.6357308773565817</v>
      </c>
      <c r="CM85" s="53">
        <f ca="1">IF(ScreenHeight!$B86&lt;OFFSET(Radar!$AC$3,COLUMN(),0),
    Param!$B$38/ScreenHeight!$B86,
    (Param!$B$37+1/(1-OFFSET(Radar!$AD$3,COLUMN(),0)*ScreenHeight!$C86)/Param!$B$39)/OFFSET(Radar!$AC$3,COLUMN(),0)
)*DistanceShader!CM85*LightShader!CM85*(IF(OFFSET(Ghosts!$S$41,COLUMN(),0)&lt;ScreenHeight!$E86,
   1,
   (SQRT(OFFSET(Ghosts!$T$41,COLUMN(),0)-OFFSET(Ghosts!$R$41,COLUMN(),0)*ScreenHeight!$D86)-1))+IF(Ghosts!$B$35,IF(Param!$M$21,-1-POWER(0.3,Param!$M$21)/(IF(Param!$M$21&lt;20,LightShader!CM176,OFFSET(LightShader!CM176,Param!$M$21-20,0)
)+POWER(0.3,Param!$M$21)),-2),0))</f>
        <v>5.6485318788164749</v>
      </c>
      <c r="CN85" s="53">
        <f ca="1">IF(ScreenHeight!$B86&lt;OFFSET(Radar!$AC$3,COLUMN(),0),
    Param!$B$38/ScreenHeight!$B86,
    (Param!$B$37+1/(1-OFFSET(Radar!$AD$3,COLUMN(),0)*ScreenHeight!$C86)/Param!$B$39)/OFFSET(Radar!$AC$3,COLUMN(),0)
)*DistanceShader!CN85*LightShader!CN85*(IF(OFFSET(Ghosts!$S$41,COLUMN(),0)&lt;ScreenHeight!$E86,
   1,
   (SQRT(OFFSET(Ghosts!$T$41,COLUMN(),0)-OFFSET(Ghosts!$R$41,COLUMN(),0)*ScreenHeight!$D86)-1))+IF(Ghosts!$B$35,IF(Param!$M$21,-1-POWER(0.3,Param!$M$21)/(IF(Param!$M$21&lt;20,LightShader!CN176,OFFSET(LightShader!CN176,Param!$M$21-20,0)
)+POWER(0.3,Param!$M$21)),-2),0))</f>
        <v>5.657723222811895</v>
      </c>
      <c r="CO85" s="53">
        <f ca="1">IF(ScreenHeight!$B86&lt;OFFSET(Radar!$AC$3,COLUMN(),0),
    Param!$B$38/ScreenHeight!$B86,
    (Param!$B$37+1/(1-OFFSET(Radar!$AD$3,COLUMN(),0)*ScreenHeight!$C86)/Param!$B$39)/OFFSET(Radar!$AC$3,COLUMN(),0)
)*DistanceShader!CO85*LightShader!CO85*(IF(OFFSET(Ghosts!$S$41,COLUMN(),0)&lt;ScreenHeight!$E86,
   1,
   (SQRT(OFFSET(Ghosts!$T$41,COLUMN(),0)-OFFSET(Ghosts!$R$41,COLUMN(),0)*ScreenHeight!$D86)-1))+IF(Ghosts!$B$35,IF(Param!$M$21,-1-POWER(0.3,Param!$M$21)/(IF(Param!$M$21&lt;20,LightShader!CO176,OFFSET(LightShader!CO176,Param!$M$21-20,0)
)+POWER(0.3,Param!$M$21)),-2),0))</f>
        <v>5.6632572784930613</v>
      </c>
      <c r="CP85" s="53">
        <f ca="1">IF(ScreenHeight!$B86&lt;OFFSET(Radar!$AC$3,COLUMN(),0),
    Param!$B$38/ScreenHeight!$B86,
    (Param!$B$37+1/(1-OFFSET(Radar!$AD$3,COLUMN(),0)*ScreenHeight!$C86)/Param!$B$39)/OFFSET(Radar!$AC$3,COLUMN(),0)
)*DistanceShader!CP85*LightShader!CP85*(IF(OFFSET(Ghosts!$S$41,COLUMN(),0)&lt;ScreenHeight!$E86,
   1,
   (SQRT(OFFSET(Ghosts!$T$41,COLUMN(),0)-OFFSET(Ghosts!$R$41,COLUMN(),0)*ScreenHeight!$D86)-1))+IF(Ghosts!$B$35,IF(Param!$M$21,-1-POWER(0.3,Param!$M$21)/(IF(Param!$M$21&lt;20,LightShader!CP176,OFFSET(LightShader!CP176,Param!$M$21-20,0)
)+POWER(0.3,Param!$M$21)),-2),0))</f>
        <v>5.6651051861182049</v>
      </c>
      <c r="CQ85" s="53">
        <f ca="1">IF(ScreenHeight!$B86&lt;OFFSET(Radar!$AC$3,COLUMN(),0),
    Param!$B$38/ScreenHeight!$B86,
    (Param!$B$37+1/(1-OFFSET(Radar!$AD$3,COLUMN(),0)*ScreenHeight!$C86)/Param!$B$39)/OFFSET(Radar!$AC$3,COLUMN(),0)
)*DistanceShader!CQ85*LightShader!CQ85*(IF(OFFSET(Ghosts!$S$41,COLUMN(),0)&lt;ScreenHeight!$E86,
   1,
   (SQRT(OFFSET(Ghosts!$T$41,COLUMN(),0)-OFFSET(Ghosts!$R$41,COLUMN(),0)*ScreenHeight!$D86)-1))+IF(Ghosts!$B$35,IF(Param!$M$21,-1-POWER(0.3,Param!$M$21)/(IF(Param!$M$21&lt;20,LightShader!CQ176,OFFSET(LightShader!CQ176,Param!$M$21-20,0)
)+POWER(0.3,Param!$M$21)),-2),0))</f>
        <v>5.6632572784930613</v>
      </c>
      <c r="CR85" s="53">
        <f ca="1">IF(ScreenHeight!$B86&lt;OFFSET(Radar!$AC$3,COLUMN(),0),
    Param!$B$38/ScreenHeight!$B86,
    (Param!$B$37+1/(1-OFFSET(Radar!$AD$3,COLUMN(),0)*ScreenHeight!$C86)/Param!$B$39)/OFFSET(Radar!$AC$3,COLUMN(),0)
)*DistanceShader!CR85*LightShader!CR85*(IF(OFFSET(Ghosts!$S$41,COLUMN(),0)&lt;ScreenHeight!$E86,
   1,
   (SQRT(OFFSET(Ghosts!$T$41,COLUMN(),0)-OFFSET(Ghosts!$R$41,COLUMN(),0)*ScreenHeight!$D86)-1))+IF(Ghosts!$B$35,IF(Param!$M$21,-1-POWER(0.3,Param!$M$21)/(IF(Param!$M$21&lt;20,LightShader!CR176,OFFSET(LightShader!CR176,Param!$M$21-20,0)
)+POWER(0.3,Param!$M$21)),-2),0))</f>
        <v>5.657723222811895</v>
      </c>
      <c r="CS85" s="53">
        <f ca="1">IF(ScreenHeight!$B86&lt;OFFSET(Radar!$AC$3,COLUMN(),0),
    Param!$B$38/ScreenHeight!$B86,
    (Param!$B$37+1/(1-OFFSET(Radar!$AD$3,COLUMN(),0)*ScreenHeight!$C86)/Param!$B$39)/OFFSET(Radar!$AC$3,COLUMN(),0)
)*DistanceShader!CS85*LightShader!CS85*(IF(OFFSET(Ghosts!$S$41,COLUMN(),0)&lt;ScreenHeight!$E86,
   1,
   (SQRT(OFFSET(Ghosts!$T$41,COLUMN(),0)-OFFSET(Ghosts!$R$41,COLUMN(),0)*ScreenHeight!$D86)-1))+IF(Ghosts!$B$35,IF(Param!$M$21,-1-POWER(0.3,Param!$M$21)/(IF(Param!$M$21&lt;20,LightShader!CS176,OFFSET(LightShader!CS176,Param!$M$21-20,0)
)+POWER(0.3,Param!$M$21)),-2),0))</f>
        <v>5.6485318788164749</v>
      </c>
      <c r="CT85" s="53">
        <f ca="1">IF(ScreenHeight!$B86&lt;OFFSET(Radar!$AC$3,COLUMN(),0),
    Param!$B$38/ScreenHeight!$B86,
    (Param!$B$37+1/(1-OFFSET(Radar!$AD$3,COLUMN(),0)*ScreenHeight!$C86)/Param!$B$39)/OFFSET(Radar!$AC$3,COLUMN(),0)
)*DistanceShader!CT85*LightShader!CT85*(IF(OFFSET(Ghosts!$S$41,COLUMN(),0)&lt;ScreenHeight!$E86,
   1,
   (SQRT(OFFSET(Ghosts!$T$41,COLUMN(),0)-OFFSET(Ghosts!$R$41,COLUMN(),0)*ScreenHeight!$D86)-1))+IF(Ghosts!$B$35,IF(Param!$M$21,-1-POWER(0.3,Param!$M$21)/(IF(Param!$M$21&lt;20,LightShader!CT176,OFFSET(LightShader!CT176,Param!$M$21-20,0)
)+POWER(0.3,Param!$M$21)),-2),0))</f>
        <v>5.6357308773565817</v>
      </c>
      <c r="CU85" s="53">
        <f ca="1">IF(ScreenHeight!$B86&lt;OFFSET(Radar!$AC$3,COLUMN(),0),
    Param!$B$38/ScreenHeight!$B86,
    (Param!$B$37+1/(1-OFFSET(Radar!$AD$3,COLUMN(),0)*ScreenHeight!$C86)/Param!$B$39)/OFFSET(Radar!$AC$3,COLUMN(),0)
)*DistanceShader!CU85*LightShader!CU85*(IF(OFFSET(Ghosts!$S$41,COLUMN(),0)&lt;ScreenHeight!$E86,
   1,
   (SQRT(OFFSET(Ghosts!$T$41,COLUMN(),0)-OFFSET(Ghosts!$R$41,COLUMN(),0)*ScreenHeight!$D86)-1))+IF(Ghosts!$B$35,IF(Param!$M$21,-1-POWER(0.3,Param!$M$21)/(IF(Param!$M$21&lt;20,LightShader!CU176,OFFSET(LightShader!CU176,Param!$M$21-20,0)
)+POWER(0.3,Param!$M$21)),-2),0))</f>
        <v>5.6193859314094157</v>
      </c>
      <c r="CV85" s="53">
        <f ca="1">IF(ScreenHeight!$B86&lt;OFFSET(Radar!$AC$3,COLUMN(),0),
    Param!$B$38/ScreenHeight!$B86,
    (Param!$B$37+1/(1-OFFSET(Radar!$AD$3,COLUMN(),0)*ScreenHeight!$C86)/Param!$B$39)/OFFSET(Radar!$AC$3,COLUMN(),0)
)*DistanceShader!CV85*LightShader!CV85*(IF(OFFSET(Ghosts!$S$41,COLUMN(),0)&lt;ScreenHeight!$E86,
   1,
   (SQRT(OFFSET(Ghosts!$T$41,COLUMN(),0)-OFFSET(Ghosts!$R$41,COLUMN(),0)*ScreenHeight!$D86)-1))+IF(Ghosts!$B$35,IF(Param!$M$21,-1-POWER(0.3,Param!$M$21)/(IF(Param!$M$21&lt;20,LightShader!CV176,OFFSET(LightShader!CV176,Param!$M$21-20,0)
)+POWER(0.3,Param!$M$21)),-2),0))</f>
        <v>5.5995798990212933</v>
      </c>
      <c r="CW85" s="53">
        <f ca="1">IF(ScreenHeight!$B86&lt;OFFSET(Radar!$AC$3,COLUMN(),0),
    Param!$B$38/ScreenHeight!$B86,
    (Param!$B$37+1/(1-OFFSET(Radar!$AD$3,COLUMN(),0)*ScreenHeight!$C86)/Param!$B$39)/OFFSET(Radar!$AC$3,COLUMN(),0)
)*DistanceShader!CW85*LightShader!CW85*(IF(OFFSET(Ghosts!$S$41,COLUMN(),0)&lt;ScreenHeight!$E86,
   1,
   (SQRT(OFFSET(Ghosts!$T$41,COLUMN(),0)-OFFSET(Ghosts!$R$41,COLUMN(),0)*ScreenHeight!$D86)-1))+IF(Ghosts!$B$35,IF(Param!$M$21,-1-POWER(0.3,Param!$M$21)/(IF(Param!$M$21&lt;20,LightShader!CW176,OFFSET(LightShader!CW176,Param!$M$21-20,0)
)+POWER(0.3,Param!$M$21)),-2),0))</f>
        <v>5.5764116241396886</v>
      </c>
      <c r="CX85" s="53">
        <f ca="1">IF(ScreenHeight!$B86&lt;OFFSET(Radar!$AC$3,COLUMN(),0),
    Param!$B$38/ScreenHeight!$B86,
    (Param!$B$37+1/(1-OFFSET(Radar!$AD$3,COLUMN(),0)*ScreenHeight!$C86)/Param!$B$39)/OFFSET(Radar!$AC$3,COLUMN(),0)
)*DistanceShader!CX85*LightShader!CX85*(IF(OFFSET(Ghosts!$S$41,COLUMN(),0)&lt;ScreenHeight!$E86,
   1,
   (SQRT(OFFSET(Ghosts!$T$41,COLUMN(),0)-OFFSET(Ghosts!$R$41,COLUMN(),0)*ScreenHeight!$D86)-1))+IF(Ghosts!$B$35,IF(Param!$M$21,-1-POWER(0.3,Param!$M$21)/(IF(Param!$M$21&lt;20,LightShader!CX176,OFFSET(LightShader!CX176,Param!$M$21-20,0)
)+POWER(0.3,Param!$M$21)),-2),0))</f>
        <v>5.5499945866342424</v>
      </c>
      <c r="CY85" s="53">
        <f ca="1">IF(ScreenHeight!$B86&lt;OFFSET(Radar!$AC$3,COLUMN(),0),
    Param!$B$38/ScreenHeight!$B86,
    (Param!$B$37+1/(1-OFFSET(Radar!$AD$3,COLUMN(),0)*ScreenHeight!$C86)/Param!$B$39)/OFFSET(Radar!$AC$3,COLUMN(),0)
)*DistanceShader!CY85*LightShader!CY85*(IF(OFFSET(Ghosts!$S$41,COLUMN(),0)&lt;ScreenHeight!$E86,
   1,
   (SQRT(OFFSET(Ghosts!$T$41,COLUMN(),0)-OFFSET(Ghosts!$R$41,COLUMN(),0)*ScreenHeight!$D86)-1))+IF(Ghosts!$B$35,IF(Param!$M$21,-1-POWER(0.3,Param!$M$21)/(IF(Param!$M$21&lt;20,LightShader!CY176,OFFSET(LightShader!CY176,Param!$M$21-20,0)
)+POWER(0.3,Param!$M$21)),-2),0))</f>
        <v>5.5204553967675825</v>
      </c>
      <c r="CZ85" s="53">
        <f ca="1">IF(ScreenHeight!$B86&lt;OFFSET(Radar!$AC$3,COLUMN(),0),
    Param!$B$38/ScreenHeight!$B86,
    (Param!$B$37+1/(1-OFFSET(Radar!$AD$3,COLUMN(),0)*ScreenHeight!$C86)/Param!$B$39)/OFFSET(Radar!$AC$3,COLUMN(),0)
)*DistanceShader!CZ85*LightShader!CZ85*(IF(OFFSET(Ghosts!$S$41,COLUMN(),0)&lt;ScreenHeight!$E86,
   1,
   (SQRT(OFFSET(Ghosts!$T$41,COLUMN(),0)-OFFSET(Ghosts!$R$41,COLUMN(),0)*ScreenHeight!$D86)-1))+IF(Ghosts!$B$35,IF(Param!$M$21,-1-POWER(0.3,Param!$M$21)/(IF(Param!$M$21&lt;20,LightShader!CZ176,OFFSET(LightShader!CZ176,Param!$M$21-20,0)
)+POWER(0.3,Param!$M$21)),-2),0))</f>
        <v>5.4879321718637213</v>
      </c>
      <c r="DA85" s="53">
        <f ca="1">IF(ScreenHeight!$B86&lt;OFFSET(Radar!$AC$3,COLUMN(),0),
    Param!$B$38/ScreenHeight!$B86,
    (Param!$B$37+1/(1-OFFSET(Radar!$AD$3,COLUMN(),0)*ScreenHeight!$C86)/Param!$B$39)/OFFSET(Radar!$AC$3,COLUMN(),0)
)*DistanceShader!DA85*LightShader!DA85*(IF(OFFSET(Ghosts!$S$41,COLUMN(),0)&lt;ScreenHeight!$E86,
   1,
   (SQRT(OFFSET(Ghosts!$T$41,COLUMN(),0)-OFFSET(Ghosts!$R$41,COLUMN(),0)*ScreenHeight!$D86)-1))+IF(Ghosts!$B$35,IF(Param!$M$21,-1-POWER(0.3,Param!$M$21)/(IF(Param!$M$21&lt;20,LightShader!DA176,OFFSET(LightShader!DA176,Param!$M$21-20,0)
)+POWER(0.3,Param!$M$21)),-2),0))</f>
        <v>5.4525728339148269</v>
      </c>
      <c r="DB85" s="53">
        <f ca="1">IF(ScreenHeight!$B86&lt;OFFSET(Radar!$AC$3,COLUMN(),0),
    Param!$B$38/ScreenHeight!$B86,
    (Param!$B$37+1/(1-OFFSET(Radar!$AD$3,COLUMN(),0)*ScreenHeight!$C86)/Param!$B$39)/OFFSET(Radar!$AC$3,COLUMN(),0)
)*DistanceShader!DB85*LightShader!DB85*(IF(OFFSET(Ghosts!$S$41,COLUMN(),0)&lt;ScreenHeight!$E86,
   1,
   (SQRT(OFFSET(Ghosts!$T$41,COLUMN(),0)-OFFSET(Ghosts!$R$41,COLUMN(),0)*ScreenHeight!$D86)-1))+IF(Ghosts!$B$35,IF(Param!$M$21,-1-POWER(0.3,Param!$M$21)/(IF(Param!$M$21&lt;20,LightShader!DB176,OFFSET(LightShader!DB176,Param!$M$21-20,0)
)+POWER(0.3,Param!$M$21)),-2),0))</f>
        <v>5.414533366431737</v>
      </c>
      <c r="DC85" s="53">
        <f ca="1">IF(ScreenHeight!$B86&lt;OFFSET(Radar!$AC$3,COLUMN(),0),
    Param!$B$38/ScreenHeight!$B86,
    (Param!$B$37+1/(1-OFFSET(Radar!$AD$3,COLUMN(),0)*ScreenHeight!$C86)/Param!$B$39)/OFFSET(Radar!$AC$3,COLUMN(),0)
)*DistanceShader!DC85*LightShader!DC85*(IF(OFFSET(Ghosts!$S$41,COLUMN(),0)&lt;ScreenHeight!$E86,
   1,
   (SQRT(OFFSET(Ghosts!$T$41,COLUMN(),0)-OFFSET(Ghosts!$R$41,COLUMN(),0)*ScreenHeight!$D86)-1))+IF(Ghosts!$B$35,IF(Param!$M$21,-1-POWER(0.3,Param!$M$21)/(IF(Param!$M$21&lt;20,LightShader!DC176,OFFSET(LightShader!DC176,Param!$M$21-20,0)
)+POWER(0.3,Param!$M$21)),-2),0))</f>
        <v>5.373976067116252</v>
      </c>
      <c r="DD85" s="53">
        <f ca="1">IF(ScreenHeight!$B86&lt;OFFSET(Radar!$AC$3,COLUMN(),0),
    Param!$B$38/ScreenHeight!$B86,
    (Param!$B$37+1/(1-OFFSET(Radar!$AD$3,COLUMN(),0)*ScreenHeight!$C86)/Param!$B$39)/OFFSET(Radar!$AC$3,COLUMN(),0)
)*DistanceShader!DD85*LightShader!DD85*(IF(OFFSET(Ghosts!$S$41,COLUMN(),0)&lt;ScreenHeight!$E86,
   1,
   (SQRT(OFFSET(Ghosts!$T$41,COLUMN(),0)-OFFSET(Ghosts!$R$41,COLUMN(),0)*ScreenHeight!$D86)-1))+IF(Ghosts!$B$35,IF(Param!$M$21,-1-POWER(0.3,Param!$M$21)/(IF(Param!$M$21&lt;20,LightShader!DD176,OFFSET(LightShader!DD176,Param!$M$21-20,0)
)+POWER(0.3,Param!$M$21)),-2),0))</f>
        <v>5.3310678301069023</v>
      </c>
      <c r="DE85" s="53">
        <f ca="1">IF(ScreenHeight!$B86&lt;OFFSET(Radar!$AC$3,COLUMN(),0),
    Param!$B$38/ScreenHeight!$B86,
    (Param!$B$37+1/(1-OFFSET(Radar!$AD$3,COLUMN(),0)*ScreenHeight!$C86)/Param!$B$39)/OFFSET(Radar!$AC$3,COLUMN(),0)
)*DistanceShader!DE85*LightShader!DE85*(IF(OFFSET(Ghosts!$S$41,COLUMN(),0)&lt;ScreenHeight!$E86,
   1,
   (SQRT(OFFSET(Ghosts!$T$41,COLUMN(),0)-OFFSET(Ghosts!$R$41,COLUMN(),0)*ScreenHeight!$D86)-1))+IF(Ghosts!$B$35,IF(Param!$M$21,-1-POWER(0.3,Param!$M$21)/(IF(Param!$M$21&lt;20,LightShader!DE176,OFFSET(LightShader!DE176,Param!$M$21-20,0)
)+POWER(0.3,Param!$M$21)),-2),0))</f>
        <v>5.2859784878547424</v>
      </c>
      <c r="DF85" s="53">
        <f ca="1">IF(ScreenHeight!$B86&lt;OFFSET(Radar!$AC$3,COLUMN(),0),
    Param!$B$38/ScreenHeight!$B86,
    (Param!$B$37+1/(1-OFFSET(Radar!$AD$3,COLUMN(),0)*ScreenHeight!$C86)/Param!$B$39)/OFFSET(Radar!$AC$3,COLUMN(),0)
)*DistanceShader!DF85*LightShader!DF85*(IF(OFFSET(Ghosts!$S$41,COLUMN(),0)&lt;ScreenHeight!$E86,
   1,
   (SQRT(OFFSET(Ghosts!$T$41,COLUMN(),0)-OFFSET(Ghosts!$R$41,COLUMN(),0)*ScreenHeight!$D86)-1))+IF(Ghosts!$B$35,IF(Param!$M$21,-1-POWER(0.3,Param!$M$21)/(IF(Param!$M$21&lt;20,LightShader!DF176,OFFSET(LightShader!DF176,Param!$M$21-20,0)
)+POWER(0.3,Param!$M$21)),-2),0))</f>
        <v>5.2388792383708012</v>
      </c>
      <c r="DG85" s="53">
        <f ca="1">IF(ScreenHeight!$B86&lt;OFFSET(Radar!$AC$3,COLUMN(),0),
    Param!$B$38/ScreenHeight!$B86,
    (Param!$B$37+1/(1-OFFSET(Radar!$AD$3,COLUMN(),0)*ScreenHeight!$C86)/Param!$B$39)/OFFSET(Radar!$AC$3,COLUMN(),0)
)*DistanceShader!DG85*LightShader!DG85*(IF(OFFSET(Ghosts!$S$41,COLUMN(),0)&lt;ScreenHeight!$E86,
   1,
   (SQRT(OFFSET(Ghosts!$T$41,COLUMN(),0)-OFFSET(Ghosts!$R$41,COLUMN(),0)*ScreenHeight!$D86)-1))+IF(Ghosts!$B$35,IF(Param!$M$21,-1-POWER(0.3,Param!$M$21)/(IF(Param!$M$21&lt;20,LightShader!DG176,OFFSET(LightShader!DG176,Param!$M$21-20,0)
)+POWER(0.3,Param!$M$21)),-2),0))</f>
        <v>5.1899411789017442</v>
      </c>
      <c r="DH85" s="53">
        <f ca="1">IF(ScreenHeight!$B86&lt;OFFSET(Radar!$AC$3,COLUMN(),0),
    Param!$B$38/ScreenHeight!$B86,
    (Param!$B$37+1/(1-OFFSET(Radar!$AD$3,COLUMN(),0)*ScreenHeight!$C86)/Param!$B$39)/OFFSET(Radar!$AC$3,COLUMN(),0)
)*DistanceShader!DH85*LightShader!DH85*(IF(OFFSET(Ghosts!$S$41,COLUMN(),0)&lt;ScreenHeight!$E86,
   1,
   (SQRT(OFFSET(Ghosts!$T$41,COLUMN(),0)-OFFSET(Ghosts!$R$41,COLUMN(),0)*ScreenHeight!$D86)-1))+IF(Ghosts!$B$35,IF(Param!$M$21,-1-POWER(0.3,Param!$M$21)/(IF(Param!$M$21&lt;20,LightShader!DH176,OFFSET(LightShader!DH176,Param!$M$21-20,0)
)+POWER(0.3,Param!$M$21)),-2),0))</f>
        <v>5.1393339622707765</v>
      </c>
      <c r="DI85" s="53">
        <f ca="1">IF(ScreenHeight!$B86&lt;OFFSET(Radar!$AC$3,COLUMN(),0),
    Param!$B$38/ScreenHeight!$B86,
    (Param!$B$37+1/(1-OFFSET(Radar!$AD$3,COLUMN(),0)*ScreenHeight!$C86)/Param!$B$39)/OFFSET(Radar!$AC$3,COLUMN(),0)
)*DistanceShader!DI85*LightShader!DI85*(IF(OFFSET(Ghosts!$S$41,COLUMN(),0)&lt;ScreenHeight!$E86,
   1,
   (SQRT(OFFSET(Ghosts!$T$41,COLUMN(),0)-OFFSET(Ghosts!$R$41,COLUMN(),0)*ScreenHeight!$D86)-1))+IF(Ghosts!$B$35,IF(Param!$M$21,-1-POWER(0.3,Param!$M$21)/(IF(Param!$M$21&lt;20,LightShader!DI176,OFFSET(LightShader!DI176,Param!$M$21-20,0)
)+POWER(0.3,Param!$M$21)),-2),0))</f>
        <v>5.0872245873759958</v>
      </c>
      <c r="DJ85" s="53">
        <f ca="1">IF(ScreenHeight!$B86&lt;OFFSET(Radar!$AC$3,COLUMN(),0),
    Param!$B$38/ScreenHeight!$B86,
    (Param!$B$37+1/(1-OFFSET(Radar!$AD$3,COLUMN(),0)*ScreenHeight!$C86)/Param!$B$39)/OFFSET(Radar!$AC$3,COLUMN(),0)
)*DistanceShader!DJ85*LightShader!DJ85*(IF(OFFSET(Ghosts!$S$41,COLUMN(),0)&lt;ScreenHeight!$E86,
   1,
   (SQRT(OFFSET(Ghosts!$T$41,COLUMN(),0)-OFFSET(Ghosts!$R$41,COLUMN(),0)*ScreenHeight!$D86)-1))+IF(Ghosts!$B$35,IF(Param!$M$21,-1-POWER(0.3,Param!$M$21)/(IF(Param!$M$21&lt;20,LightShader!DJ176,OFFSET(LightShader!DJ176,Param!$M$21-20,0)
)+POWER(0.3,Param!$M$21)),-2),0))</f>
        <v>5.0337763308431791</v>
      </c>
      <c r="DK85" s="53">
        <f ca="1">IF(ScreenHeight!$B86&lt;OFFSET(Radar!$AC$3,COLUMN(),0),
    Param!$B$38/ScreenHeight!$B86,
    (Param!$B$37+1/(1-OFFSET(Radar!$AD$3,COLUMN(),0)*ScreenHeight!$C86)/Param!$B$39)/OFFSET(Radar!$AC$3,COLUMN(),0)
)*DistanceShader!DK85*LightShader!DK85*(IF(OFFSET(Ghosts!$S$41,COLUMN(),0)&lt;ScreenHeight!$E86,
   1,
   (SQRT(OFFSET(Ghosts!$T$41,COLUMN(),0)-OFFSET(Ghosts!$R$41,COLUMN(),0)*ScreenHeight!$D86)-1))+IF(Ghosts!$B$35,IF(Param!$M$21,-1-POWER(0.3,Param!$M$21)/(IF(Param!$M$21&lt;20,LightShader!DK176,OFFSET(LightShader!DK176,Param!$M$21-20,0)
)+POWER(0.3,Param!$M$21)),-2),0))</f>
        <v>4.9791478227205497</v>
      </c>
      <c r="DL85" s="53">
        <f ca="1">IF(ScreenHeight!$B86&lt;OFFSET(Radar!$AC$3,COLUMN(),0),
    Param!$B$38/ScreenHeight!$B86,
    (Param!$B$37+1/(1-OFFSET(Radar!$AD$3,COLUMN(),0)*ScreenHeight!$C86)/Param!$B$39)/OFFSET(Radar!$AC$3,COLUMN(),0)
)*DistanceShader!DL85*LightShader!DL85*(IF(OFFSET(Ghosts!$S$41,COLUMN(),0)&lt;ScreenHeight!$E86,
   1,
   (SQRT(OFFSET(Ghosts!$T$41,COLUMN(),0)-OFFSET(Ghosts!$R$41,COLUMN(),0)*ScreenHeight!$D86)-1))+IF(Ghosts!$B$35,IF(Param!$M$21,-1-POWER(0.3,Param!$M$21)/(IF(Param!$M$21&lt;20,LightShader!DL176,OFFSET(LightShader!DL176,Param!$M$21-20,0)
)+POWER(0.3,Param!$M$21)),-2),0))</f>
        <v>4.9234922654757645</v>
      </c>
      <c r="DM85" s="53">
        <f ca="1">IF(ScreenHeight!$B86&lt;OFFSET(Radar!$AC$3,COLUMN(),0),
    Param!$B$38/ScreenHeight!$B86,
    (Param!$B$37+1/(1-OFFSET(Radar!$AD$3,COLUMN(),0)*ScreenHeight!$C86)/Param!$B$39)/OFFSET(Radar!$AC$3,COLUMN(),0)
)*DistanceShader!DM85*LightShader!DM85*(IF(OFFSET(Ghosts!$S$41,COLUMN(),0)&lt;ScreenHeight!$E86,
   1,
   (SQRT(OFFSET(Ghosts!$T$41,COLUMN(),0)-OFFSET(Ghosts!$R$41,COLUMN(),0)*ScreenHeight!$D86)-1))+IF(Ghosts!$B$35,IF(Param!$M$21,-1-POWER(0.3,Param!$M$21)/(IF(Param!$M$21&lt;20,LightShader!DM176,OFFSET(LightShader!DM176,Param!$M$21-20,0)
)+POWER(0.3,Param!$M$21)),-2),0))</f>
        <v>4.8669567924686064</v>
      </c>
      <c r="DN85" s="53">
        <f ca="1">IF(ScreenHeight!$B86&lt;OFFSET(Radar!$AC$3,COLUMN(),0),
    Param!$B$38/ScreenHeight!$B86,
    (Param!$B$37+1/(1-OFFSET(Radar!$AD$3,COLUMN(),0)*ScreenHeight!$C86)/Param!$B$39)/OFFSET(Radar!$AC$3,COLUMN(),0)
)*DistanceShader!DN85*LightShader!DN85*(IF(OFFSET(Ghosts!$S$41,COLUMN(),0)&lt;ScreenHeight!$E86,
   1,
   (SQRT(OFFSET(Ghosts!$T$41,COLUMN(),0)-OFFSET(Ghosts!$R$41,COLUMN(),0)*ScreenHeight!$D86)-1))+IF(Ghosts!$B$35,IF(Param!$M$21,-1-POWER(0.3,Param!$M$21)/(IF(Param!$M$21&lt;20,LightShader!DN176,OFFSET(LightShader!DN176,Param!$M$21-20,0)
)+POWER(0.3,Param!$M$21)),-2),0))</f>
        <v>4.8096819595507858</v>
      </c>
      <c r="DO85" s="53">
        <f ca="1">IF(ScreenHeight!$B86&lt;OFFSET(Radar!$AC$3,COLUMN(),0),
    Param!$B$38/ScreenHeight!$B86,
    (Param!$B$37+1/(1-OFFSET(Radar!$AD$3,COLUMN(),0)*ScreenHeight!$C86)/Param!$B$39)/OFFSET(Radar!$AC$3,COLUMN(),0)
)*DistanceShader!DO85*LightShader!DO85*(IF(OFFSET(Ghosts!$S$41,COLUMN(),0)&lt;ScreenHeight!$E86,
   1,
   (SQRT(OFFSET(Ghosts!$T$41,COLUMN(),0)-OFFSET(Ghosts!$R$41,COLUMN(),0)*ScreenHeight!$D86)-1))+IF(Ghosts!$B$35,IF(Param!$M$21,-1-POWER(0.3,Param!$M$21)/(IF(Param!$M$21&lt;20,LightShader!DO176,OFFSET(LightShader!DO176,Param!$M$21-20,0)
)+POWER(0.3,Param!$M$21)),-2),0))</f>
        <v>4.7518013614823866</v>
      </c>
      <c r="DP85" s="53">
        <f ca="1">IF(ScreenHeight!$B86&lt;OFFSET(Radar!$AC$3,COLUMN(),0),
    Param!$B$38/ScreenHeight!$B86,
    (Param!$B$37+1/(1-OFFSET(Radar!$AD$3,COLUMN(),0)*ScreenHeight!$C86)/Param!$B$39)/OFFSET(Radar!$AC$3,COLUMN(),0)
)*DistanceShader!DP85*LightShader!DP85*(IF(OFFSET(Ghosts!$S$41,COLUMN(),0)&lt;ScreenHeight!$E86,
   1,
   (SQRT(OFFSET(Ghosts!$T$41,COLUMN(),0)-OFFSET(Ghosts!$R$41,COLUMN(),0)*ScreenHeight!$D86)-1))+IF(Ghosts!$B$35,IF(Param!$M$21,-1-POWER(0.3,Param!$M$21)/(IF(Param!$M$21&lt;20,LightShader!DP176,OFFSET(LightShader!DP176,Param!$M$21-20,0)
)+POWER(0.3,Param!$M$21)),-2),0))</f>
        <v>4.6934413634248555</v>
      </c>
      <c r="DQ85" s="53">
        <f ca="1">IF(ScreenHeight!$B86&lt;OFFSET(Radar!$AC$3,COLUMN(),0),
    Param!$B$38/ScreenHeight!$B86,
    (Param!$B$37+1/(1-OFFSET(Radar!$AD$3,COLUMN(),0)*ScreenHeight!$C86)/Param!$B$39)/OFFSET(Radar!$AC$3,COLUMN(),0)
)*DistanceShader!DQ85*LightShader!DQ85*(IF(OFFSET(Ghosts!$S$41,COLUMN(),0)&lt;ScreenHeight!$E86,
   1,
   (SQRT(OFFSET(Ghosts!$T$41,COLUMN(),0)-OFFSET(Ghosts!$R$41,COLUMN(),0)*ScreenHeight!$D86)-1))+IF(Ghosts!$B$35,IF(Param!$M$21,-1-POWER(0.3,Param!$M$21)/(IF(Param!$M$21&lt;20,LightShader!DQ176,OFFSET(LightShader!DQ176,Param!$M$21-20,0)
)+POWER(0.3,Param!$M$21)),-2),0))</f>
        <v>4.6347209368287521</v>
      </c>
      <c r="DR85" s="53">
        <f ca="1">IF(ScreenHeight!$B86&lt;OFFSET(Radar!$AC$3,COLUMN(),0),
    Param!$B$38/ScreenHeight!$B86,
    (Param!$B$37+1/(1-OFFSET(Radar!$AD$3,COLUMN(),0)*ScreenHeight!$C86)/Param!$B$39)/OFFSET(Radar!$AC$3,COLUMN(),0)
)*DistanceShader!DR85*LightShader!DR85*(IF(OFFSET(Ghosts!$S$41,COLUMN(),0)&lt;ScreenHeight!$E86,
   1,
   (SQRT(OFFSET(Ghosts!$T$41,COLUMN(),0)-OFFSET(Ghosts!$R$41,COLUMN(),0)*ScreenHeight!$D86)-1))+IF(Ghosts!$B$35,IF(Param!$M$21,-1-POWER(0.3,Param!$M$21)/(IF(Param!$M$21&lt;20,LightShader!DR176,OFFSET(LightShader!DR176,Param!$M$21-20,0)
)+POWER(0.3,Param!$M$21)),-2),0))</f>
        <v>4.5757515885244571</v>
      </c>
      <c r="DS85" s="53">
        <f ca="1">IF(ScreenHeight!$B86&lt;OFFSET(Radar!$AC$3,COLUMN(),0),
    Param!$B$38/ScreenHeight!$B86,
    (Param!$B$37+1/(1-OFFSET(Radar!$AD$3,COLUMN(),0)*ScreenHeight!$C86)/Param!$B$39)/OFFSET(Radar!$AC$3,COLUMN(),0)
)*DistanceShader!DS85*LightShader!DS85*(IF(OFFSET(Ghosts!$S$41,COLUMN(),0)&lt;ScreenHeight!$E86,
   1,
   (SQRT(OFFSET(Ghosts!$T$41,COLUMN(),0)-OFFSET(Ghosts!$R$41,COLUMN(),0)*ScreenHeight!$D86)-1))+IF(Ghosts!$B$35,IF(Param!$M$21,-1-POWER(0.3,Param!$M$21)/(IF(Param!$M$21&lt;20,LightShader!DS176,OFFSET(LightShader!DS176,Param!$M$21-20,0)
)+POWER(0.3,Param!$M$21)),-2),0))</f>
        <v>4.516637371684002</v>
      </c>
      <c r="DT85" s="53">
        <f ca="1">IF(ScreenHeight!$B86&lt;OFFSET(Radar!$AC$3,COLUMN(),0),
    Param!$B$38/ScreenHeight!$B86,
    (Param!$B$37+1/(1-OFFSET(Radar!$AD$3,COLUMN(),0)*ScreenHeight!$C86)/Param!$B$39)/OFFSET(Radar!$AC$3,COLUMN(),0)
)*DistanceShader!DT85*LightShader!DT85*(IF(OFFSET(Ghosts!$S$41,COLUMN(),0)&lt;ScreenHeight!$E86,
   1,
   (SQRT(OFFSET(Ghosts!$T$41,COLUMN(),0)-OFFSET(Ghosts!$R$41,COLUMN(),0)*ScreenHeight!$D86)-1))+IF(Ghosts!$B$35,IF(Param!$M$21,-1-POWER(0.3,Param!$M$21)/(IF(Param!$M$21&lt;20,LightShader!DT176,OFFSET(LightShader!DT176,Param!$M$21-20,0)
)+POWER(0.3,Param!$M$21)),-2),0))</f>
        <v>4.4574749674875891</v>
      </c>
      <c r="DU85" s="53">
        <f ca="1">IF(ScreenHeight!$B86&lt;OFFSET(Radar!$AC$3,COLUMN(),0),
    Param!$B$38/ScreenHeight!$B86,
    (Param!$B$37+1/(1-OFFSET(Radar!$AD$3,COLUMN(),0)*ScreenHeight!$C86)/Param!$B$39)/OFFSET(Radar!$AC$3,COLUMN(),0)
)*DistanceShader!DU85*LightShader!DU85*(IF(OFFSET(Ghosts!$S$41,COLUMN(),0)&lt;ScreenHeight!$E86,
   1,
   (SQRT(OFFSET(Ghosts!$T$41,COLUMN(),0)-OFFSET(Ghosts!$R$41,COLUMN(),0)*ScreenHeight!$D86)-1))+IF(Ghosts!$B$35,IF(Param!$M$21,-1-POWER(0.3,Param!$M$21)/(IF(Param!$M$21&lt;20,LightShader!DU176,OFFSET(LightShader!DU176,Param!$M$21-20,0)
)+POWER(0.3,Param!$M$21)),-2),0))</f>
        <v>4.3983538267371687</v>
      </c>
      <c r="DV85" s="53">
        <f ca="1">IF(ScreenHeight!$B86&lt;OFFSET(Radar!$AC$3,COLUMN(),0),
    Param!$B$38/ScreenHeight!$B86,
    (Param!$B$37+1/(1-OFFSET(Radar!$AD$3,COLUMN(),0)*ScreenHeight!$C86)/Param!$B$39)/OFFSET(Radar!$AC$3,COLUMN(),0)
)*DistanceShader!DV85*LightShader!DV85*(IF(OFFSET(Ghosts!$S$41,COLUMN(),0)&lt;ScreenHeight!$E86,
   1,
   (SQRT(OFFSET(Ghosts!$T$41,COLUMN(),0)-OFFSET(Ghosts!$R$41,COLUMN(),0)*ScreenHeight!$D86)-1))+IF(Ghosts!$B$35,IF(Param!$M$21,-1-POWER(0.3,Param!$M$21)/(IF(Param!$M$21&lt;20,LightShader!DV176,OFFSET(LightShader!DV176,Param!$M$21-20,0)
)+POWER(0.3,Param!$M$21)),-2),0))</f>
        <v>4.3393563612524346</v>
      </c>
      <c r="DW85" s="53">
        <f ca="1">IF(ScreenHeight!$B86&lt;OFFSET(Radar!$AC$3,COLUMN(),0),
    Param!$B$38/ScreenHeight!$B86,
    (Param!$B$37+1/(1-OFFSET(Radar!$AD$3,COLUMN(),0)*ScreenHeight!$C86)/Param!$B$39)/OFFSET(Radar!$AC$3,COLUMN(),0)
)*DistanceShader!DW85*LightShader!DW85*(IF(OFFSET(Ghosts!$S$41,COLUMN(),0)&lt;ScreenHeight!$E86,
   1,
   (SQRT(OFFSET(Ghosts!$T$41,COLUMN(),0)-OFFSET(Ghosts!$R$41,COLUMN(),0)*ScreenHeight!$D86)-1))+IF(Ghosts!$B$35,IF(Param!$M$21,-1-POWER(0.3,Param!$M$21)/(IF(Param!$M$21&lt;20,LightShader!DW176,OFFSET(LightShader!DW176,Param!$M$21-20,0)
)+POWER(0.3,Param!$M$21)),-2),0))</f>
        <v>4.2805581756090731</v>
      </c>
      <c r="DX85" s="53">
        <f ca="1">IF(ScreenHeight!$B86&lt;OFFSET(Radar!$AC$3,COLUMN(),0),
    Param!$B$38/ScreenHeight!$B86,
    (Param!$B$37+1/(1-OFFSET(Radar!$AD$3,COLUMN(),0)*ScreenHeight!$C86)/Param!$B$39)/OFFSET(Radar!$AC$3,COLUMN(),0)
)*DistanceShader!DX85*LightShader!DX85*(IF(OFFSET(Ghosts!$S$41,COLUMN(),0)&lt;ScreenHeight!$E86,
   1,
   (SQRT(OFFSET(Ghosts!$T$41,COLUMN(),0)-OFFSET(Ghosts!$R$41,COLUMN(),0)*ScreenHeight!$D86)-1))+IF(Ghosts!$B$35,IF(Param!$M$21,-1-POWER(0.3,Param!$M$21)/(IF(Param!$M$21&lt;20,LightShader!DX176,OFFSET(LightShader!DX176,Param!$M$21-20,0)
)+POWER(0.3,Param!$M$21)),-2),0))</f>
        <v>4.2220283305885236</v>
      </c>
      <c r="DY85" s="53">
        <f ca="1">IF(ScreenHeight!$B86&lt;OFFSET(Radar!$AC$3,COLUMN(),0),
    Param!$B$38/ScreenHeight!$B86,
    (Param!$B$37+1/(1-OFFSET(Radar!$AD$3,COLUMN(),0)*ScreenHeight!$C86)/Param!$B$39)/OFFSET(Radar!$AC$3,COLUMN(),0)
)*DistanceShader!DY85*LightShader!DY85*(IF(OFFSET(Ghosts!$S$41,COLUMN(),0)&lt;ScreenHeight!$E86,
   1,
   (SQRT(OFFSET(Ghosts!$T$41,COLUMN(),0)-OFFSET(Ghosts!$R$41,COLUMN(),0)*ScreenHeight!$D86)-1))+IF(Ghosts!$B$35,IF(Param!$M$21,-1-POWER(0.3,Param!$M$21)/(IF(Param!$M$21&lt;20,LightShader!DY176,OFFSET(LightShader!DY176,Param!$M$21-20,0)
)+POWER(0.3,Param!$M$21)),-2),0))</f>
        <v>4.1638296305632805</v>
      </c>
      <c r="DZ85" s="53">
        <f ca="1">IF(ScreenHeight!$B86&lt;OFFSET(Radar!$AC$3,COLUMN(),0),
    Param!$B$38/ScreenHeight!$B86,
    (Param!$B$37+1/(1-OFFSET(Radar!$AD$3,COLUMN(),0)*ScreenHeight!$C86)/Param!$B$39)/OFFSET(Radar!$AC$3,COLUMN(),0)
)*DistanceShader!DZ85*LightShader!DZ85*(IF(OFFSET(Ghosts!$S$41,COLUMN(),0)&lt;ScreenHeight!$E86,
   1,
   (SQRT(OFFSET(Ghosts!$T$41,COLUMN(),0)-OFFSET(Ghosts!$R$41,COLUMN(),0)*ScreenHeight!$D86)-1))+IF(Ghosts!$B$35,IF(Param!$M$21,-1-POWER(0.3,Param!$M$21)/(IF(Param!$M$21&lt;20,LightShader!DZ176,OFFSET(LightShader!DZ176,Param!$M$21-20,0)
)+POWER(0.3,Param!$M$21)),-2),0))</f>
        <v>4.1060189279097425</v>
      </c>
      <c r="EA85" s="53">
        <f ca="1">IF(ScreenHeight!$B86&lt;OFFSET(Radar!$AC$3,COLUMN(),0),
    Param!$B$38/ScreenHeight!$B86,
    (Param!$B$37+1/(1-OFFSET(Radar!$AD$3,COLUMN(),0)*ScreenHeight!$C86)/Param!$B$39)/OFFSET(Radar!$AC$3,COLUMN(),0)
)*DistanceShader!EA85*LightShader!EA85*(IF(OFFSET(Ghosts!$S$41,COLUMN(),0)&lt;ScreenHeight!$E86,
   1,
   (SQRT(OFFSET(Ghosts!$T$41,COLUMN(),0)-OFFSET(Ghosts!$R$41,COLUMN(),0)*ScreenHeight!$D86)-1))+IF(Ghosts!$B$35,IF(Param!$M$21,-1-POWER(0.3,Param!$M$21)/(IF(Param!$M$21&lt;20,LightShader!EA176,OFFSET(LightShader!EA176,Param!$M$21-20,0)
)+POWER(0.3,Param!$M$21)),-2),0))</f>
        <v>4.0486474383958297</v>
      </c>
      <c r="EB85" s="53">
        <f ca="1">IF(ScreenHeight!$B86&lt;OFFSET(Radar!$AC$3,COLUMN(),0),
    Param!$B$38/ScreenHeight!$B86,
    (Param!$B$37+1/(1-OFFSET(Radar!$AD$3,COLUMN(),0)*ScreenHeight!$C86)/Param!$B$39)/OFFSET(Radar!$AC$3,COLUMN(),0)
)*DistanceShader!EB85*LightShader!EB85*(IF(OFFSET(Ghosts!$S$41,COLUMN(),0)&lt;ScreenHeight!$E86,
   1,
   (SQRT(OFFSET(Ghosts!$T$41,COLUMN(),0)-OFFSET(Ghosts!$R$41,COLUMN(),0)*ScreenHeight!$D86)-1))+IF(Ghosts!$B$35,IF(Param!$M$21,-1-POWER(0.3,Param!$M$21)/(IF(Param!$M$21&lt;20,LightShader!EB176,OFFSET(LightShader!EB176,Param!$M$21-20,0)
)+POWER(0.3,Param!$M$21)),-2),0))</f>
        <v>3.9917610623133264</v>
      </c>
      <c r="EC85" s="53">
        <f ca="1">IF(ScreenHeight!$B86&lt;OFFSET(Radar!$AC$3,COLUMN(),0),
    Param!$B$38/ScreenHeight!$B86,
    (Param!$B$37+1/(1-OFFSET(Radar!$AD$3,COLUMN(),0)*ScreenHeight!$C86)/Param!$B$39)/OFFSET(Radar!$AC$3,COLUMN(),0)
)*DistanceShader!EC85*LightShader!EC85*(IF(OFFSET(Ghosts!$S$41,COLUMN(),0)&lt;ScreenHeight!$E86,
   1,
   (SQRT(OFFSET(Ghosts!$T$41,COLUMN(),0)-OFFSET(Ghosts!$R$41,COLUMN(),0)*ScreenHeight!$D86)-1))+IF(Ghosts!$B$35,IF(Param!$M$21,-1-POWER(0.3,Param!$M$21)/(IF(Param!$M$21&lt;20,LightShader!EC176,OFFSET(LightShader!EC176,Param!$M$21-20,0)
)+POWER(0.3,Param!$M$21)),-2),0))</f>
        <v>3.935400706900992</v>
      </c>
      <c r="ED85" s="53">
        <f ca="1">IF(ScreenHeight!$B86&lt;OFFSET(Radar!$AC$3,COLUMN(),0),
    Param!$B$38/ScreenHeight!$B86,
    (Param!$B$37+1/(1-OFFSET(Radar!$AD$3,COLUMN(),0)*ScreenHeight!$C86)/Param!$B$39)/OFFSET(Radar!$AC$3,COLUMN(),0)
)*DistanceShader!ED85*LightShader!ED85*(IF(OFFSET(Ghosts!$S$41,COLUMN(),0)&lt;ScreenHeight!$E86,
   1,
   (SQRT(OFFSET(Ghosts!$T$41,COLUMN(),0)-OFFSET(Ghosts!$R$41,COLUMN(),0)*ScreenHeight!$D86)-1))+IF(Ghosts!$B$35,IF(Param!$M$21,-1-POWER(0.3,Param!$M$21)/(IF(Param!$M$21&lt;20,LightShader!ED176,OFFSET(LightShader!ED176,Param!$M$21-20,0)
)+POWER(0.3,Param!$M$21)),-2),0))</f>
        <v>3.8796026063240028</v>
      </c>
      <c r="EE85" s="53">
        <f ca="1">IF(ScreenHeight!$B86&lt;OFFSET(Radar!$AC$3,COLUMN(),0),
    Param!$B$38/ScreenHeight!$B86,
    (Param!$B$37+1/(1-OFFSET(Radar!$AD$3,COLUMN(),0)*ScreenHeight!$C86)/Param!$B$39)/OFFSET(Radar!$AC$3,COLUMN(),0)
)*DistanceShader!EE85*LightShader!EE85*(IF(OFFSET(Ghosts!$S$41,COLUMN(),0)&lt;ScreenHeight!$E86,
   1,
   (SQRT(OFFSET(Ghosts!$T$41,COLUMN(),0)-OFFSET(Ghosts!$R$41,COLUMN(),0)*ScreenHeight!$D86)-1))+IF(Ghosts!$B$35,IF(Param!$M$21,-1-POWER(0.3,Param!$M$21)/(IF(Param!$M$21&lt;20,LightShader!EE176,OFFSET(LightShader!EE176,Param!$M$21-20,0)
)+POWER(0.3,Param!$M$21)),-2),0))</f>
        <v>3.8243986361325679</v>
      </c>
      <c r="EF85" s="53">
        <f ca="1">IF(ScreenHeight!$B86&lt;OFFSET(Radar!$AC$3,COLUMN(),0),
    Param!$B$38/ScreenHeight!$B86,
    (Param!$B$37+1/(1-OFFSET(Radar!$AD$3,COLUMN(),0)*ScreenHeight!$C86)/Param!$B$39)/OFFSET(Radar!$AC$3,COLUMN(),0)
)*DistanceShader!EF85*LightShader!EF85*(IF(OFFSET(Ghosts!$S$41,COLUMN(),0)&lt;ScreenHeight!$E86,
   1,
   (SQRT(OFFSET(Ghosts!$T$41,COLUMN(),0)-OFFSET(Ghosts!$R$41,COLUMN(),0)*ScreenHeight!$D86)-1))+IF(Ghosts!$B$35,IF(Param!$M$21,-1-POWER(0.3,Param!$M$21)/(IF(Param!$M$21&lt;20,LightShader!EF176,OFFSET(LightShader!EF176,Param!$M$21-20,0)
)+POWER(0.3,Param!$M$21)),-2),0))</f>
        <v>3.7698166197147298</v>
      </c>
      <c r="EG85" s="53">
        <f ca="1">IF(ScreenHeight!$B86&lt;OFFSET(Radar!$AC$3,COLUMN(),0),
    Param!$B$38/ScreenHeight!$B86,
    (Param!$B$37+1/(1-OFFSET(Radar!$AD$3,COLUMN(),0)*ScreenHeight!$C86)/Param!$B$39)/OFFSET(Radar!$AC$3,COLUMN(),0)
)*DistanceShader!EG85*LightShader!EG85*(IF(OFFSET(Ghosts!$S$41,COLUMN(),0)&lt;ScreenHeight!$E86,
   1,
   (SQRT(OFFSET(Ghosts!$T$41,COLUMN(),0)-OFFSET(Ghosts!$R$41,COLUMN(),0)*ScreenHeight!$D86)-1))+IF(Ghosts!$B$35,IF(Param!$M$21,-1-POWER(0.3,Param!$M$21)/(IF(Param!$M$21&lt;20,LightShader!EG176,OFFSET(LightShader!EG176,Param!$M$21-20,0)
)+POWER(0.3,Param!$M$21)),-2),0))</f>
        <v>3.7158806247852105</v>
      </c>
      <c r="EH85" s="53">
        <f ca="1">IF(ScreenHeight!$B86&lt;OFFSET(Radar!$AC$3,COLUMN(),0),
    Param!$B$38/ScreenHeight!$B86,
    (Param!$B$37+1/(1-OFFSET(Radar!$AD$3,COLUMN(),0)*ScreenHeight!$C86)/Param!$B$39)/OFFSET(Radar!$AC$3,COLUMN(),0)
)*DistanceShader!EH85*LightShader!EH85*(IF(OFFSET(Ghosts!$S$41,COLUMN(),0)&lt;ScreenHeight!$E86,
   1,
   (SQRT(OFFSET(Ghosts!$T$41,COLUMN(),0)-OFFSET(Ghosts!$R$41,COLUMN(),0)*ScreenHeight!$D86)-1))+IF(Ghosts!$B$35,IF(Param!$M$21,-1-POWER(0.3,Param!$M$21)/(IF(Param!$M$21&lt;20,LightShader!EH176,OFFSET(LightShader!EH176,Param!$M$21-20,0)
)+POWER(0.3,Param!$M$21)),-2),0))</f>
        <v>3.6626112484153781</v>
      </c>
      <c r="EI85" s="53">
        <f ca="1">IF(ScreenHeight!$B86&lt;OFFSET(Radar!$AC$3,COLUMN(),0),
    Param!$B$38/ScreenHeight!$B86,
    (Param!$B$37+1/(1-OFFSET(Radar!$AD$3,COLUMN(),0)*ScreenHeight!$C86)/Param!$B$39)/OFFSET(Radar!$AC$3,COLUMN(),0)
)*DistanceShader!EI85*LightShader!EI85*(IF(OFFSET(Ghosts!$S$41,COLUMN(),0)&lt;ScreenHeight!$E86,
   1,
   (SQRT(OFFSET(Ghosts!$T$41,COLUMN(),0)-OFFSET(Ghosts!$R$41,COLUMN(),0)*ScreenHeight!$D86)-1))+IF(Ghosts!$B$35,IF(Param!$M$21,-1-POWER(0.3,Param!$M$21)/(IF(Param!$M$21&lt;20,LightShader!EI176,OFFSET(LightShader!EI176,Param!$M$21-20,0)
)+POWER(0.3,Param!$M$21)),-2),0))</f>
        <v>3.6100258895118</v>
      </c>
      <c r="EJ85" s="53">
        <f ca="1">IF(ScreenHeight!$B86&lt;OFFSET(Radar!$AC$3,COLUMN(),0),
    Param!$B$38/ScreenHeight!$B86,
    (Param!$B$37+1/(1-OFFSET(Radar!$AD$3,COLUMN(),0)*ScreenHeight!$C86)/Param!$B$39)/OFFSET(Radar!$AC$3,COLUMN(),0)
)*DistanceShader!EJ85*LightShader!EJ85*(IF(OFFSET(Ghosts!$S$41,COLUMN(),0)&lt;ScreenHeight!$E86,
   1,
   (SQRT(OFFSET(Ghosts!$T$41,COLUMN(),0)-OFFSET(Ghosts!$R$41,COLUMN(),0)*ScreenHeight!$D86)-1))+IF(Ghosts!$B$35,IF(Param!$M$21,-1-POWER(0.3,Param!$M$21)/(IF(Param!$M$21&lt;20,LightShader!EJ176,OFFSET(LightShader!EJ176,Param!$M$21-20,0)
)+POWER(0.3,Param!$M$21)),-2),0))</f>
        <v>3.5581390079964681</v>
      </c>
      <c r="EK85" s="53">
        <f ca="1">IF(ScreenHeight!$B86&lt;OFFSET(Radar!$AC$3,COLUMN(),0),
    Param!$B$38/ScreenHeight!$B86,
    (Param!$B$37+1/(1-OFFSET(Radar!$AD$3,COLUMN(),0)*ScreenHeight!$C86)/Param!$B$39)/OFFSET(Radar!$AC$3,COLUMN(),0)
)*DistanceShader!EK85*LightShader!EK85*(IF(OFFSET(Ghosts!$S$41,COLUMN(),0)&lt;ScreenHeight!$E86,
   1,
   (SQRT(OFFSET(Ghosts!$T$41,COLUMN(),0)-OFFSET(Ghosts!$R$41,COLUMN(),0)*ScreenHeight!$D86)-1))+IF(Ghosts!$B$35,IF(Param!$M$21,-1-POWER(0.3,Param!$M$21)/(IF(Param!$M$21&lt;20,LightShader!EK176,OFFSET(LightShader!EK176,Param!$M$21-20,0)
)+POWER(0.3,Param!$M$21)),-2),0))</f>
        <v>3.506962370235124</v>
      </c>
      <c r="EL85" s="53">
        <f ca="1">IF(ScreenHeight!$B86&lt;OFFSET(Radar!$AC$3,COLUMN(),0),
    Param!$B$38/ScreenHeight!$B86,
    (Param!$B$37+1/(1-OFFSET(Radar!$AD$3,COLUMN(),0)*ScreenHeight!$C86)/Param!$B$39)/OFFSET(Radar!$AC$3,COLUMN(),0)
)*DistanceShader!EL85*LightShader!EL85*(IF(OFFSET(Ghosts!$S$41,COLUMN(),0)&lt;ScreenHeight!$E86,
   1,
   (SQRT(OFFSET(Ghosts!$T$41,COLUMN(),0)-OFFSET(Ghosts!$R$41,COLUMN(),0)*ScreenHeight!$D86)-1))+IF(Ghosts!$B$35,IF(Param!$M$21,-1-POWER(0.3,Param!$M$21)/(IF(Param!$M$21&lt;20,LightShader!EL176,OFFSET(LightShader!EL176,Param!$M$21-20,0)
)+POWER(0.3,Param!$M$21)),-2),0))</f>
        <v>3.4565052805058318</v>
      </c>
      <c r="EM85" s="53">
        <f ca="1">IF(ScreenHeight!$B86&lt;OFFSET(Radar!$AC$3,COLUMN(),0),
    Param!$B$38/ScreenHeight!$B86,
    (Param!$B$37+1/(1-OFFSET(Radar!$AD$3,COLUMN(),0)*ScreenHeight!$C86)/Param!$B$39)/OFFSET(Radar!$AC$3,COLUMN(),0)
)*DistanceShader!EM85*LightShader!EM85*(IF(OFFSET(Ghosts!$S$41,COLUMN(),0)&lt;ScreenHeight!$E86,
   1,
   (SQRT(OFFSET(Ghosts!$T$41,COLUMN(),0)-OFFSET(Ghosts!$R$41,COLUMN(),0)*ScreenHeight!$D86)-1))+IF(Ghosts!$B$35,IF(Param!$M$21,-1-POWER(0.3,Param!$M$21)/(IF(Param!$M$21&lt;20,LightShader!EM176,OFFSET(LightShader!EM176,Param!$M$21-20,0)
)+POWER(0.3,Param!$M$21)),-2),0))</f>
        <v>3.4067747985031849</v>
      </c>
      <c r="EN85" s="53">
        <f ca="1">IF(ScreenHeight!$B86&lt;OFFSET(Radar!$AC$3,COLUMN(),0),
    Param!$B$38/ScreenHeight!$B86,
    (Param!$B$37+1/(1-OFFSET(Radar!$AD$3,COLUMN(),0)*ScreenHeight!$C86)/Param!$B$39)/OFFSET(Radar!$AC$3,COLUMN(),0)
)*DistanceShader!EN85*LightShader!EN85*(IF(OFFSET(Ghosts!$S$41,COLUMN(),0)&lt;ScreenHeight!$E86,
   1,
   (SQRT(OFFSET(Ghosts!$T$41,COLUMN(),0)-OFFSET(Ghosts!$R$41,COLUMN(),0)*ScreenHeight!$D86)-1))+IF(Ghosts!$B$35,IF(Param!$M$21,-1-POWER(0.3,Param!$M$21)/(IF(Param!$M$21&lt;20,LightShader!EN176,OFFSET(LightShader!EN176,Param!$M$21-20,0)
)+POWER(0.3,Param!$M$21)),-2),0))</f>
        <v>3.3577759430388334</v>
      </c>
      <c r="EO85" s="53">
        <f ca="1">IF(ScreenHeight!$B86&lt;OFFSET(Radar!$AC$3,COLUMN(),0),
    Param!$B$38/ScreenHeight!$B86,
    (Param!$B$37+1/(1-OFFSET(Radar!$AD$3,COLUMN(),0)*ScreenHeight!$C86)/Param!$B$39)/OFFSET(Radar!$AC$3,COLUMN(),0)
)*DistanceShader!EO85*LightShader!EO85*(IF(OFFSET(Ghosts!$S$41,COLUMN(),0)&lt;ScreenHeight!$E86,
   1,
   (SQRT(OFFSET(Ghosts!$T$41,COLUMN(),0)-OFFSET(Ghosts!$R$41,COLUMN(),0)*ScreenHeight!$D86)-1))+IF(Ghosts!$B$35,IF(Param!$M$21,-1-POWER(0.3,Param!$M$21)/(IF(Param!$M$21&lt;20,LightShader!EO176,OFFSET(LightShader!EO176,Param!$M$21-20,0)
)+POWER(0.3,Param!$M$21)),-2),0))</f>
        <v>3.3095118822312659</v>
      </c>
      <c r="EP85" s="53">
        <f ca="1">IF(ScreenHeight!$B86&lt;OFFSET(Radar!$AC$3,COLUMN(),0),
    Param!$B$38/ScreenHeight!$B86,
    (Param!$B$37+1/(1-OFFSET(Radar!$AD$3,COLUMN(),0)*ScreenHeight!$C86)/Param!$B$39)/OFFSET(Radar!$AC$3,COLUMN(),0)
)*DistanceShader!EP85*LightShader!EP85*(IF(OFFSET(Ghosts!$S$41,COLUMN(),0)&lt;ScreenHeight!$E86,
   1,
   (SQRT(OFFSET(Ghosts!$T$41,COLUMN(),0)-OFFSET(Ghosts!$R$41,COLUMN(),0)*ScreenHeight!$D86)-1))+IF(Ghosts!$B$35,IF(Param!$M$21,-1-POWER(0.3,Param!$M$21)/(IF(Param!$M$21&lt;20,LightShader!EP176,OFFSET(LightShader!EP176,Param!$M$21-20,0)
)+POWER(0.3,Param!$M$21)),-2),0))</f>
        <v>3.2619841105810736</v>
      </c>
      <c r="EQ85" s="53">
        <f ca="1">IF(ScreenHeight!$B86&lt;OFFSET(Radar!$AC$3,COLUMN(),0),
    Param!$B$38/ScreenHeight!$B86,
    (Param!$B$37+1/(1-OFFSET(Radar!$AD$3,COLUMN(),0)*ScreenHeight!$C86)/Param!$B$39)/OFFSET(Radar!$AC$3,COLUMN(),0)
)*DistanceShader!EQ85*LightShader!EQ85*(IF(OFFSET(Ghosts!$S$41,COLUMN(),0)&lt;ScreenHeight!$E86,
   1,
   (SQRT(OFFSET(Ghosts!$T$41,COLUMN(),0)-OFFSET(Ghosts!$R$41,COLUMN(),0)*ScreenHeight!$D86)-1))+IF(Ghosts!$B$35,IF(Param!$M$21,-1-POWER(0.3,Param!$M$21)/(IF(Param!$M$21&lt;20,LightShader!EQ176,OFFSET(LightShader!EQ176,Param!$M$21-20,0)
)+POWER(0.3,Param!$M$21)),-2),0))</f>
        <v>3.2151926134065265</v>
      </c>
      <c r="ER85" s="53">
        <f ca="1">IF(ScreenHeight!$B86&lt;OFFSET(Radar!$AC$3,COLUMN(),0),
    Param!$B$38/ScreenHeight!$B86,
    (Param!$B$37+1/(1-OFFSET(Radar!$AD$3,COLUMN(),0)*ScreenHeight!$C86)/Param!$B$39)/OFFSET(Radar!$AC$3,COLUMN(),0)
)*DistanceShader!ER85*LightShader!ER85*(IF(OFFSET(Ghosts!$S$41,COLUMN(),0)&lt;ScreenHeight!$E86,
   1,
   (SQRT(OFFSET(Ghosts!$T$41,COLUMN(),0)-OFFSET(Ghosts!$R$41,COLUMN(),0)*ScreenHeight!$D86)-1))+IF(Ghosts!$B$35,IF(Param!$M$21,-1-POWER(0.3,Param!$M$21)/(IF(Param!$M$21&lt;20,LightShader!ER176,OFFSET(LightShader!ER176,Param!$M$21-20,0)
)+POWER(0.3,Param!$M$21)),-2),0))</f>
        <v>3.1691360191716287</v>
      </c>
      <c r="ES85" s="53">
        <f ca="1">IF(ScreenHeight!$B86&lt;OFFSET(Radar!$AC$3,COLUMN(),0),
    Param!$B$38/ScreenHeight!$B86,
    (Param!$B$37+1/(1-OFFSET(Radar!$AD$3,COLUMN(),0)*ScreenHeight!$C86)/Param!$B$39)/OFFSET(Radar!$AC$3,COLUMN(),0)
)*DistanceShader!ES85*LightShader!ES85*(IF(OFFSET(Ghosts!$S$41,COLUMN(),0)&lt;ScreenHeight!$E86,
   1,
   (SQRT(OFFSET(Ghosts!$T$41,COLUMN(),0)-OFFSET(Ghosts!$R$41,COLUMN(),0)*ScreenHeight!$D86)-1))+IF(Ghosts!$B$35,IF(Param!$M$21,-1-POWER(0.3,Param!$M$21)/(IF(Param!$M$21&lt;20,LightShader!ES176,OFFSET(LightShader!ES176,Param!$M$21-20,0)
)+POWER(0.3,Param!$M$21)),-2),0))</f>
        <v>3.1238117402784424</v>
      </c>
      <c r="ET85" s="53">
        <f ca="1">IF(ScreenHeight!$B86&lt;OFFSET(Radar!$AC$3,COLUMN(),0),
    Param!$B$38/ScreenHeight!$B86,
    (Param!$B$37+1/(1-OFFSET(Radar!$AD$3,COLUMN(),0)*ScreenHeight!$C86)/Param!$B$39)/OFFSET(Radar!$AC$3,COLUMN(),0)
)*DistanceShader!ET85*LightShader!ET85*(IF(OFFSET(Ghosts!$S$41,COLUMN(),0)&lt;ScreenHeight!$E86,
   1,
   (SQRT(OFFSET(Ghosts!$T$41,COLUMN(),0)-OFFSET(Ghosts!$R$41,COLUMN(),0)*ScreenHeight!$D86)-1))+IF(Ghosts!$B$35,IF(Param!$M$21,-1-POWER(0.3,Param!$M$21)/(IF(Param!$M$21&lt;20,LightShader!ET176,OFFSET(LightShader!ET176,Param!$M$21-20,0)
)+POWER(0.3,Param!$M$21)),-2),0))</f>
        <v>3.0792161029200953</v>
      </c>
      <c r="EU85" s="53">
        <f ca="1">IF(ScreenHeight!$B86&lt;OFFSET(Radar!$AC$3,COLUMN(),0),
    Param!$B$38/ScreenHeight!$B86,
    (Param!$B$37+1/(1-OFFSET(Radar!$AD$3,COLUMN(),0)*ScreenHeight!$C86)/Param!$B$39)/OFFSET(Radar!$AC$3,COLUMN(),0)
)*DistanceShader!EU85*LightShader!EU85*(IF(OFFSET(Ghosts!$S$41,COLUMN(),0)&lt;ScreenHeight!$E86,
   1,
   (SQRT(OFFSET(Ghosts!$T$41,COLUMN(),0)-OFFSET(Ghosts!$R$41,COLUMN(),0)*ScreenHeight!$D86)-1))+IF(Ghosts!$B$35,IF(Param!$M$21,-1-POWER(0.3,Param!$M$21)/(IF(Param!$M$21&lt;20,LightShader!EU176,OFFSET(LightShader!EU176,Param!$M$21-20,0)
)+POWER(0.3,Param!$M$21)),-2),0))</f>
        <v>3.0353444666032598</v>
      </c>
      <c r="EV85" s="53">
        <f ca="1">IF(ScreenHeight!$B86&lt;OFFSET(Radar!$AC$3,COLUMN(),0),
    Param!$B$38/ScreenHeight!$B86,
    (Param!$B$37+1/(1-OFFSET(Radar!$AD$3,COLUMN(),0)*ScreenHeight!$C86)/Param!$B$39)/OFFSET(Radar!$AC$3,COLUMN(),0)
)*DistanceShader!EV85*LightShader!EV85*(IF(OFFSET(Ghosts!$S$41,COLUMN(),0)&lt;ScreenHeight!$E86,
   1,
   (SQRT(OFFSET(Ghosts!$T$41,COLUMN(),0)-OFFSET(Ghosts!$R$41,COLUMN(),0)*ScreenHeight!$D86)-1))+IF(Ghosts!$B$35,IF(Param!$M$21,-1-POWER(0.3,Param!$M$21)/(IF(Param!$M$21&lt;20,LightShader!EV176,OFFSET(LightShader!EV176,Param!$M$21-20,0)
)+POWER(0.3,Param!$M$21)),-2),0))</f>
        <v>2.9921913339512414</v>
      </c>
      <c r="EW85" s="53">
        <f ca="1">IF(ScreenHeight!$B86&lt;OFFSET(Radar!$AC$3,COLUMN(),0),
    Param!$B$38/ScreenHeight!$B86,
    (Param!$B$37+1/(1-OFFSET(Radar!$AD$3,COLUMN(),0)*ScreenHeight!$C86)/Param!$B$39)/OFFSET(Radar!$AC$3,COLUMN(),0)
)*DistanceShader!EW85*LightShader!EW85*(IF(OFFSET(Ghosts!$S$41,COLUMN(),0)&lt;ScreenHeight!$E86,
   1,
   (SQRT(OFFSET(Ghosts!$T$41,COLUMN(),0)-OFFSET(Ghosts!$R$41,COLUMN(),0)*ScreenHeight!$D86)-1))+IF(Ghosts!$B$35,IF(Param!$M$21,-1-POWER(0.3,Param!$M$21)/(IF(Param!$M$21&lt;20,LightShader!EW176,OFFSET(LightShader!EW176,Param!$M$21-20,0)
)+POWER(0.3,Param!$M$21)),-2),0))</f>
        <v>2.9497504513931161</v>
      </c>
      <c r="EX85" s="53">
        <f ca="1">IF(ScreenHeight!$B86&lt;OFFSET(Radar!$AC$3,COLUMN(),0),
    Param!$B$38/ScreenHeight!$B86,
    (Param!$B$37+1/(1-OFFSET(Radar!$AD$3,COLUMN(),0)*ScreenHeight!$C86)/Param!$B$39)/OFFSET(Radar!$AC$3,COLUMN(),0)
)*DistanceShader!EX85*LightShader!EX85*(IF(OFFSET(Ghosts!$S$41,COLUMN(),0)&lt;ScreenHeight!$E86,
   1,
   (SQRT(OFFSET(Ghosts!$T$41,COLUMN(),0)-OFFSET(Ghosts!$R$41,COLUMN(),0)*ScreenHeight!$D86)-1))+IF(Ghosts!$B$35,IF(Param!$M$21,-1-POWER(0.3,Param!$M$21)/(IF(Param!$M$21&lt;20,LightShader!EX176,OFFSET(LightShader!EX176,Param!$M$21-20,0)
)+POWER(0.3,Param!$M$21)),-2),0))</f>
        <v>2.9080149013322369</v>
      </c>
      <c r="EY85" s="53">
        <f ca="1">IF(ScreenHeight!$B86&lt;OFFSET(Radar!$AC$3,COLUMN(),0),
    Param!$B$38/ScreenHeight!$B86,
    (Param!$B$37+1/(1-OFFSET(Radar!$AD$3,COLUMN(),0)*ScreenHeight!$C86)/Param!$B$39)/OFFSET(Radar!$AC$3,COLUMN(),0)
)*DistanceShader!EY85*LightShader!EY85*(IF(OFFSET(Ghosts!$S$41,COLUMN(),0)&lt;ScreenHeight!$E86,
   1,
   (SQRT(OFFSET(Ghosts!$T$41,COLUMN(),0)-OFFSET(Ghosts!$R$41,COLUMN(),0)*ScreenHeight!$D86)-1))+IF(Ghosts!$B$35,IF(Param!$M$21,-1-POWER(0.3,Param!$M$21)/(IF(Param!$M$21&lt;20,LightShader!EY176,OFFSET(LightShader!EY176,Param!$M$21-20,0)
)+POWER(0.3,Param!$M$21)),-2),0))</f>
        <v>2.8669771863704918</v>
      </c>
      <c r="EZ85" s="53">
        <f ca="1">IF(ScreenHeight!$B86&lt;OFFSET(Radar!$AC$3,COLUMN(),0),
    Param!$B$38/ScreenHeight!$B86,
    (Param!$B$37+1/(1-OFFSET(Radar!$AD$3,COLUMN(),0)*ScreenHeight!$C86)/Param!$B$39)/OFFSET(Radar!$AC$3,COLUMN(),0)
)*DistanceShader!EZ85*LightShader!EZ85*(IF(OFFSET(Ghosts!$S$41,COLUMN(),0)&lt;ScreenHeight!$E86,
   1,
   (SQRT(OFFSET(Ghosts!$T$41,COLUMN(),0)-OFFSET(Ghosts!$R$41,COLUMN(),0)*ScreenHeight!$D86)-1))+IF(Ghosts!$B$35,IF(Param!$M$21,-1-POWER(0.3,Param!$M$21)/(IF(Param!$M$21&lt;20,LightShader!EZ176,OFFSET(LightShader!EZ176,Param!$M$21-20,0)
)+POWER(0.3,Param!$M$21)),-2),0))</f>
        <v>2.8266293061439529</v>
      </c>
      <c r="FA85" s="53">
        <f ca="1">IF(ScreenHeight!$B86&lt;OFFSET(Radar!$AC$3,COLUMN(),0),
    Param!$B$38/ScreenHeight!$B86,
    (Param!$B$37+1/(1-OFFSET(Radar!$AD$3,COLUMN(),0)*ScreenHeight!$C86)/Param!$B$39)/OFFSET(Radar!$AC$3,COLUMN(),0)
)*DistanceShader!FA85*LightShader!FA85*(IF(OFFSET(Ghosts!$S$41,COLUMN(),0)&lt;ScreenHeight!$E86,
   1,
   (SQRT(OFFSET(Ghosts!$T$41,COLUMN(),0)-OFFSET(Ghosts!$R$41,COLUMN(),0)*ScreenHeight!$D86)-1))+IF(Ghosts!$B$35,IF(Param!$M$21,-1-POWER(0.3,Param!$M$21)/(IF(Param!$M$21&lt;20,LightShader!FA176,OFFSET(LightShader!FA176,Param!$M$21-20,0)
)+POWER(0.3,Param!$M$21)),-2),0))</f>
        <v>2.7869628273022347</v>
      </c>
      <c r="FB85" s="53">
        <f ca="1">IF(ScreenHeight!$B86&lt;OFFSET(Radar!$AC$3,COLUMN(),0),
    Param!$B$38/ScreenHeight!$B86,
    (Param!$B$37+1/(1-OFFSET(Radar!$AD$3,COLUMN(),0)*ScreenHeight!$C86)/Param!$B$39)/OFFSET(Radar!$AC$3,COLUMN(),0)
)*DistanceShader!FB85*LightShader!FB85*(IF(OFFSET(Ghosts!$S$41,COLUMN(),0)&lt;ScreenHeight!$E86,
   1,
   (SQRT(OFFSET(Ghosts!$T$41,COLUMN(),0)-OFFSET(Ghosts!$R$41,COLUMN(),0)*ScreenHeight!$D86)-1))+IF(Ghosts!$B$35,IF(Param!$M$21,-1-POWER(0.3,Param!$M$21)/(IF(Param!$M$21&lt;20,LightShader!FB176,OFFSET(LightShader!FB176,Param!$M$21-20,0)
)+POWER(0.3,Param!$M$21)),-2),0))</f>
        <v>2.7479689471386859</v>
      </c>
      <c r="FC85" s="53">
        <f ca="1">IF(ScreenHeight!$B86&lt;OFFSET(Radar!$AC$3,COLUMN(),0),
    Param!$B$38/ScreenHeight!$B86,
    (Param!$B$37+1/(1-OFFSET(Radar!$AD$3,COLUMN(),0)*ScreenHeight!$C86)/Param!$B$39)/OFFSET(Radar!$AC$3,COLUMN(),0)
)*DistanceShader!FC85*LightShader!FC85*(IF(OFFSET(Ghosts!$S$41,COLUMN(),0)&lt;ScreenHeight!$E86,
   1,
   (SQRT(OFFSET(Ghosts!$T$41,COLUMN(),0)-OFFSET(Ghosts!$R$41,COLUMN(),0)*ScreenHeight!$D86)-1))+IF(Ghosts!$B$35,IF(Param!$M$21,-1-POWER(0.3,Param!$M$21)/(IF(Param!$M$21&lt;20,LightShader!FC176,OFFSET(LightShader!FC176,Param!$M$21-20,0)
)+POWER(0.3,Param!$M$21)),-2),0))</f>
        <v>2.7096385513522159</v>
      </c>
      <c r="FD85" s="53">
        <f ca="1">IF(ScreenHeight!$B86&lt;OFFSET(Radar!$AC$3,COLUMN(),0),
    Param!$B$38/ScreenHeight!$B86,
    (Param!$B$37+1/(1-OFFSET(Radar!$AD$3,COLUMN(),0)*ScreenHeight!$C86)/Param!$B$39)/OFFSET(Radar!$AC$3,COLUMN(),0)
)*DistanceShader!FD85*LightShader!FD85*(IF(OFFSET(Ghosts!$S$41,COLUMN(),0)&lt;ScreenHeight!$E86,
   1,
   (SQRT(OFFSET(Ghosts!$T$41,COLUMN(),0)-OFFSET(Ghosts!$R$41,COLUMN(),0)*ScreenHeight!$D86)-1))+IF(Ghosts!$B$35,IF(Param!$M$21,-1-POWER(0.3,Param!$M$21)/(IF(Param!$M$21&lt;20,LightShader!FD176,OFFSET(LightShader!FD176,Param!$M$21-20,0)
)+POWER(0.3,Param!$M$21)),-2),0))</f>
        <v>2.6719622663947549</v>
      </c>
      <c r="FE85" s="53">
        <f ca="1">IF(ScreenHeight!$B86&lt;OFFSET(Radar!$AC$3,COLUMN(),0),
    Param!$B$38/ScreenHeight!$B86,
    (Param!$B$37+1/(1-OFFSET(Radar!$AD$3,COLUMN(),0)*ScreenHeight!$C86)/Param!$B$39)/OFFSET(Radar!$AC$3,COLUMN(),0)
)*DistanceShader!FE85*LightShader!FE85*(IF(OFFSET(Ghosts!$S$41,COLUMN(),0)&lt;ScreenHeight!$E86,
   1,
   (SQRT(OFFSET(Ghosts!$T$41,COLUMN(),0)-OFFSET(Ghosts!$R$41,COLUMN(),0)*ScreenHeight!$D86)-1))+IF(Ghosts!$B$35,IF(Param!$M$21,-1-POWER(0.3,Param!$M$21)/(IF(Param!$M$21&lt;20,LightShader!FE176,OFFSET(LightShader!FE176,Param!$M$21-20,0)
)+POWER(0.3,Param!$M$21)),-2),0))</f>
        <v>2.634930506831374</v>
      </c>
      <c r="FF85" s="53">
        <f ca="1">IF(ScreenHeight!$B86&lt;OFFSET(Radar!$AC$3,COLUMN(),0),
    Param!$B$38/ScreenHeight!$B86,
    (Param!$B$37+1/(1-OFFSET(Radar!$AD$3,COLUMN(),0)*ScreenHeight!$C86)/Param!$B$39)/OFFSET(Radar!$AC$3,COLUMN(),0)
)*DistanceShader!FF85*LightShader!FF85*(IF(OFFSET(Ghosts!$S$41,COLUMN(),0)&lt;ScreenHeight!$E86,
   1,
   (SQRT(OFFSET(Ghosts!$T$41,COLUMN(),0)-OFFSET(Ghosts!$R$41,COLUMN(),0)*ScreenHeight!$D86)-1))+IF(Ghosts!$B$35,IF(Param!$M$21,-1-POWER(0.3,Param!$M$21)/(IF(Param!$M$21&lt;20,LightShader!FF176,OFFSET(LightShader!FF176,Param!$M$21-20,0)
)+POWER(0.3,Param!$M$21)),-2),0))</f>
        <v>2.5985335181134586</v>
      </c>
      <c r="FG85" s="53">
        <f ca="1">IF(ScreenHeight!$B86&lt;OFFSET(Radar!$AC$3,COLUMN(),0),
    Param!$B$38/ScreenHeight!$B86,
    (Param!$B$37+1/(1-OFFSET(Radar!$AD$3,COLUMN(),0)*ScreenHeight!$C86)/Param!$B$39)/OFFSET(Radar!$AC$3,COLUMN(),0)
)*DistanceShader!FG85*LightShader!FG85*(IF(OFFSET(Ghosts!$S$41,COLUMN(),0)&lt;ScreenHeight!$E86,
   1,
   (SQRT(OFFSET(Ghosts!$T$41,COLUMN(),0)-OFFSET(Ghosts!$R$41,COLUMN(),0)*ScreenHeight!$D86)-1))+IF(Ghosts!$B$35,IF(Param!$M$21,-1-POWER(0.3,Param!$M$21)/(IF(Param!$M$21&lt;20,LightShader!FG176,OFFSET(LightShader!FG176,Param!$M$21-20,0)
)+POWER(0.3,Param!$M$21)),-2),0))</f>
        <v>2.5627614151392408</v>
      </c>
      <c r="FH85" s="53">
        <f ca="1">IF(ScreenHeight!$B86&lt;OFFSET(Radar!$AC$3,COLUMN(),0),
    Param!$B$38/ScreenHeight!$B86,
    (Param!$B$37+1/(1-OFFSET(Radar!$AD$3,COLUMN(),0)*ScreenHeight!$C86)/Param!$B$39)/OFFSET(Radar!$AC$3,COLUMN(),0)
)*DistanceShader!FH85*LightShader!FH85*(IF(OFFSET(Ghosts!$S$41,COLUMN(),0)&lt;ScreenHeight!$E86,
   1,
   (SQRT(OFFSET(Ghosts!$T$41,COLUMN(),0)-OFFSET(Ghosts!$R$41,COLUMN(),0)*ScreenHeight!$D86)-1))+IF(Ghosts!$B$35,IF(Param!$M$21,-1-POWER(0.3,Param!$M$21)/(IF(Param!$M$21&lt;20,LightShader!FH176,OFFSET(LightShader!FH176,Param!$M$21-20,0)
)+POWER(0.3,Param!$M$21)),-2),0))</f>
        <v>2.527604216950659</v>
      </c>
      <c r="FI85" s="53">
        <f ca="1">IF(ScreenHeight!$B86&lt;OFFSET(Radar!$AC$3,COLUMN(),0),
    Param!$B$38/ScreenHeight!$B86,
    (Param!$B$37+1/(1-OFFSET(Radar!$AD$3,COLUMN(),0)*ScreenHeight!$C86)/Param!$B$39)/OFFSET(Radar!$AC$3,COLUMN(),0)
)*DistanceShader!FI85*LightShader!FI85*(IF(OFFSET(Ghosts!$S$41,COLUMN(),0)&lt;ScreenHeight!$E86,
   1,
   (SQRT(OFFSET(Ghosts!$T$41,COLUMN(),0)-OFFSET(Ghosts!$R$41,COLUMN(),0)*ScreenHeight!$D86)-1))+IF(Ghosts!$B$35,IF(Param!$M$21,-1-POWER(0.3,Param!$M$21)/(IF(Param!$M$21&lt;20,LightShader!FI176,OFFSET(LightShader!FI176,Param!$M$21-20,0)
)+POWER(0.3,Param!$M$21)),-2),0))</f>
        <v>2.4930518778911961</v>
      </c>
      <c r="FJ85" s="53">
        <f ca="1">IF(ScreenHeight!$B86&lt;OFFSET(Radar!$AC$3,COLUMN(),0),
    Param!$B$38/ScreenHeight!$B86,
    (Param!$B$37+1/(1-OFFSET(Radar!$AD$3,COLUMN(),0)*ScreenHeight!$C86)/Param!$B$39)/OFFSET(Radar!$AC$3,COLUMN(),0)
)*DistanceShader!FJ85*LightShader!FJ85*(IF(OFFSET(Ghosts!$S$41,COLUMN(),0)&lt;ScreenHeight!$E86,
   1,
   (SQRT(OFFSET(Ghosts!$T$41,COLUMN(),0)-OFFSET(Ghosts!$R$41,COLUMN(),0)*ScreenHeight!$D86)-1))+IF(Ghosts!$B$35,IF(Param!$M$21,-1-POWER(0.3,Param!$M$21)/(IF(Param!$M$21&lt;20,LightShader!FJ176,OFFSET(LightShader!FJ176,Param!$M$21-20,0)
)+POWER(0.3,Param!$M$21)),-2),0))</f>
        <v>2.4590943155259635</v>
      </c>
      <c r="FK85" s="53">
        <f ca="1">IF(ScreenHeight!$B86&lt;OFFSET(Radar!$AC$3,COLUMN(),0),
    Param!$B$38/ScreenHeight!$B86,
    (Param!$B$37+1/(1-OFFSET(Radar!$AD$3,COLUMN(),0)*ScreenHeight!$C86)/Param!$B$39)/OFFSET(Radar!$AC$3,COLUMN(),0)
)*DistanceShader!FK85*LightShader!FK85*(IF(OFFSET(Ghosts!$S$41,COLUMN(),0)&lt;ScreenHeight!$E86,
   1,
   (SQRT(OFFSET(Ghosts!$T$41,COLUMN(),0)-OFFSET(Ghosts!$R$41,COLUMN(),0)*ScreenHeight!$D86)-1))+IF(Ghosts!$B$35,IF(Param!$M$21,-1-POWER(0.3,Param!$M$21)/(IF(Param!$M$21&lt;20,LightShader!FK176,OFFSET(LightShader!FK176,Param!$M$21-20,0)
)+POWER(0.3,Param!$M$21)),-2),0))</f>
        <v>2.4257214356031946</v>
      </c>
      <c r="FL85" s="53">
        <f ca="1">IF(ScreenHeight!$B86&lt;OFFSET(Radar!$AC$3,COLUMN(),0),
    Param!$B$38/ScreenHeight!$B86,
    (Param!$B$37+1/(1-OFFSET(Radar!$AD$3,COLUMN(),0)*ScreenHeight!$C86)/Param!$B$39)/OFFSET(Radar!$AC$3,COLUMN(),0)
)*DistanceShader!FL85*LightShader!FL85*(IF(OFFSET(Ghosts!$S$41,COLUMN(),0)&lt;ScreenHeight!$E86,
   1,
   (SQRT(OFFSET(Ghosts!$T$41,COLUMN(),0)-OFFSET(Ghosts!$R$41,COLUMN(),0)*ScreenHeight!$D86)-1))+IF(Ghosts!$B$35,IF(Param!$M$21,-1-POWER(0.3,Param!$M$21)/(IF(Param!$M$21&lt;20,LightShader!FL176,OFFSET(LightShader!FL176,Param!$M$21-20,0)
)+POWER(0.3,Param!$M$21)),-2),0))</f>
        <v>2.3929231543152385</v>
      </c>
      <c r="FM85" s="53">
        <f ca="1">IF(ScreenHeight!$B86&lt;OFFSET(Radar!$AC$3,COLUMN(),0),
    Param!$B$38/ScreenHeight!$B86,
    (Param!$B$37+1/(1-OFFSET(Radar!$AD$3,COLUMN(),0)*ScreenHeight!$C86)/Param!$B$39)/OFFSET(Radar!$AC$3,COLUMN(),0)
)*DistanceShader!FM85*LightShader!FM85*(IF(OFFSET(Ghosts!$S$41,COLUMN(),0)&lt;ScreenHeight!$E86,
   1,
   (SQRT(OFFSET(Ghosts!$T$41,COLUMN(),0)-OFFSET(Ghosts!$R$41,COLUMN(),0)*ScreenHeight!$D86)-1))+IF(Ghosts!$B$35,IF(Param!$M$21,-1-POWER(0.3,Param!$M$21)/(IF(Param!$M$21&lt;20,LightShader!FM176,OFFSET(LightShader!FM176,Param!$M$21-20,0)
)+POWER(0.3,Param!$M$21)),-2),0))</f>
        <v>2.3606894180973708</v>
      </c>
      <c r="FN85" s="53">
        <f ca="1">IF(ScreenHeight!$B86&lt;OFFSET(Radar!$AC$3,COLUMN(),0),
    Param!$B$38/ScreenHeight!$B86,
    (Param!$B$37+1/(1-OFFSET(Radar!$AD$3,COLUMN(),0)*ScreenHeight!$C86)/Param!$B$39)/OFFSET(Radar!$AC$3,COLUMN(),0)
)*DistanceShader!FN85*LightShader!FN85*(IF(OFFSET(Ghosts!$S$41,COLUMN(),0)&lt;ScreenHeight!$E86,
   1,
   (SQRT(OFFSET(Ghosts!$T$41,COLUMN(),0)-OFFSET(Ghosts!$R$41,COLUMN(),0)*ScreenHeight!$D86)-1))+IF(Ghosts!$B$35,IF(Param!$M$21,-1-POWER(0.3,Param!$M$21)/(IF(Param!$M$21&lt;20,LightShader!FN176,OFFSET(LightShader!FN176,Param!$M$21-20,0)
)+POWER(0.3,Param!$M$21)),-2),0))</f>
        <v>2.3290102211841153</v>
      </c>
      <c r="FO85" s="53">
        <f ca="1">IF(ScreenHeight!$B86&lt;OFFSET(Radar!$AC$3,COLUMN(),0),
    Param!$B$38/ScreenHeight!$B86,
    (Param!$B$37+1/(1-OFFSET(Radar!$AD$3,COLUMN(),0)*ScreenHeight!$C86)/Param!$B$39)/OFFSET(Radar!$AC$3,COLUMN(),0)
)*DistanceShader!FO85*LightShader!FO85*(IF(OFFSET(Ghosts!$S$41,COLUMN(),0)&lt;ScreenHeight!$E86,
   1,
   (SQRT(OFFSET(Ghosts!$T$41,COLUMN(),0)-OFFSET(Ghosts!$R$41,COLUMN(),0)*ScreenHeight!$D86)-1))+IF(Ghosts!$B$35,IF(Param!$M$21,-1-POWER(0.3,Param!$M$21)/(IF(Param!$M$21&lt;20,LightShader!FO176,OFFSET(LightShader!FO176,Param!$M$21-20,0)
)+POWER(0.3,Param!$M$21)),-2),0))</f>
        <v>2.2978756211253133</v>
      </c>
      <c r="FP85" s="53">
        <f ca="1">IF(ScreenHeight!$B86&lt;OFFSET(Radar!$AC$3,COLUMN(),0),
    Param!$B$38/ScreenHeight!$B86,
    (Param!$B$37+1/(1-OFFSET(Radar!$AD$3,COLUMN(),0)*ScreenHeight!$C86)/Param!$B$39)/OFFSET(Radar!$AC$3,COLUMN(),0)
)*DistanceShader!FP85*LightShader!FP85*(IF(OFFSET(Ghosts!$S$41,COLUMN(),0)&lt;ScreenHeight!$E86,
   1,
   (SQRT(OFFSET(Ghosts!$T$41,COLUMN(),0)-OFFSET(Ghosts!$R$41,COLUMN(),0)*ScreenHeight!$D86)-1))+IF(Ghosts!$B$35,IF(Param!$M$21,-1-POWER(0.3,Param!$M$21)/(IF(Param!$M$21&lt;20,LightShader!FP176,OFFSET(LightShader!FP176,Param!$M$21-20,0)
)+POWER(0.3,Param!$M$21)),-2),0))</f>
        <v>2.2672757524479152</v>
      </c>
      <c r="FQ85" s="53">
        <f ca="1">IF(ScreenHeight!$B86&lt;OFFSET(Radar!$AC$3,COLUMN(),0),
    Param!$B$38/ScreenHeight!$B86,
    (Param!$B$37+1/(1-OFFSET(Radar!$AD$3,COLUMN(),0)*ScreenHeight!$C86)/Param!$B$39)/OFFSET(Radar!$AC$3,COLUMN(),0)
)*DistanceShader!FQ85*LightShader!FQ85*(IF(OFFSET(Ghosts!$S$41,COLUMN(),0)&lt;ScreenHeight!$E86,
   1,
   (SQRT(OFFSET(Ghosts!$T$41,COLUMN(),0)-OFFSET(Ghosts!$R$41,COLUMN(),0)*ScreenHeight!$D86)-1))+IF(Ghosts!$B$35,IF(Param!$M$21,-1-POWER(0.3,Param!$M$21)/(IF(Param!$M$21&lt;20,LightShader!FQ176,OFFSET(LightShader!FQ176,Param!$M$21-20,0)
)+POWER(0.3,Param!$M$21)),-2),0))</f>
        <v>2.2372008386342652</v>
      </c>
      <c r="FR85" s="53">
        <f ca="1">IF(ScreenHeight!$B86&lt;OFFSET(Radar!$AC$3,COLUMN(),0),
    Param!$B$38/ScreenHeight!$B86,
    (Param!$B$37+1/(1-OFFSET(Radar!$AD$3,COLUMN(),0)*ScreenHeight!$C86)/Param!$B$39)/OFFSET(Radar!$AC$3,COLUMN(),0)
)*DistanceShader!FR85*LightShader!FR85*(IF(OFFSET(Ghosts!$S$41,COLUMN(),0)&lt;ScreenHeight!$E86,
   1,
   (SQRT(OFFSET(Ghosts!$T$41,COLUMN(),0)-OFFSET(Ghosts!$R$41,COLUMN(),0)*ScreenHeight!$D86)-1))+IF(Ghosts!$B$35,IF(Param!$M$21,-1-POWER(0.3,Param!$M$21)/(IF(Param!$M$21&lt;20,LightShader!FR176,OFFSET(LightShader!FR176,Param!$M$21-20,0)
)+POWER(0.3,Param!$M$21)),-2),0))</f>
        <v>2.2076412025735546</v>
      </c>
      <c r="FS85" s="53">
        <f ca="1">IF(ScreenHeight!$B86&lt;OFFSET(Radar!$AC$3,COLUMN(),0),
    Param!$B$38/ScreenHeight!$B86,
    (Param!$B$37+1/(1-OFFSET(Radar!$AD$3,COLUMN(),0)*ScreenHeight!$C86)/Param!$B$39)/OFFSET(Radar!$AC$3,COLUMN(),0)
)*DistanceShader!FS85*LightShader!FS85*(IF(OFFSET(Ghosts!$S$41,COLUMN(),0)&lt;ScreenHeight!$E86,
   1,
   (SQRT(OFFSET(Ghosts!$T$41,COLUMN(),0)-OFFSET(Ghosts!$R$41,COLUMN(),0)*ScreenHeight!$D86)-1))+IF(Ghosts!$B$35,IF(Param!$M$21,-1-POWER(0.3,Param!$M$21)/(IF(Param!$M$21&lt;20,LightShader!FS176,OFFSET(LightShader!FS176,Param!$M$21-20,0)
)+POWER(0.3,Param!$M$21)),-2),0))</f>
        <v>2.1785872756300262</v>
      </c>
      <c r="FT85" s="53">
        <f ca="1">IF(ScreenHeight!$B86&lt;OFFSET(Radar!$AC$3,COLUMN(),0),
    Param!$B$38/ScreenHeight!$B86,
    (Param!$B$37+1/(1-OFFSET(Radar!$AD$3,COLUMN(),0)*ScreenHeight!$C86)/Param!$B$39)/OFFSET(Radar!$AC$3,COLUMN(),0)
)*DistanceShader!FT85*LightShader!FT85*(IF(OFFSET(Ghosts!$S$41,COLUMN(),0)&lt;ScreenHeight!$E86,
   1,
   (SQRT(OFFSET(Ghosts!$T$41,COLUMN(),0)-OFFSET(Ghosts!$R$41,COLUMN(),0)*ScreenHeight!$D86)-1))+IF(Ghosts!$B$35,IF(Param!$M$21,-1-POWER(0.3,Param!$M$21)/(IF(Param!$M$21&lt;20,LightShader!FT176,OFFSET(LightShader!FT176,Param!$M$21-20,0)
)+POWER(0.3,Param!$M$21)),-2),0))</f>
        <v>2.1500296054593808</v>
      </c>
      <c r="FU85" s="53">
        <f ca="1">IF(ScreenHeight!$B86&lt;OFFSET(Radar!$AC$3,COLUMN(),0),
    Param!$B$38/ScreenHeight!$B86,
    (Param!$B$37+1/(1-OFFSET(Radar!$AD$3,COLUMN(),0)*ScreenHeight!$C86)/Param!$B$39)/OFFSET(Radar!$AC$3,COLUMN(),0)
)*DistanceShader!FU85*LightShader!FU85*(IF(OFFSET(Ghosts!$S$41,COLUMN(),0)&lt;ScreenHeight!$E86,
   1,
   (SQRT(OFFSET(Ghosts!$T$41,COLUMN(),0)-OFFSET(Ghosts!$R$41,COLUMN(),0)*ScreenHeight!$D86)-1))+IF(Ghosts!$B$35,IF(Param!$M$21,-1-POWER(0.3,Param!$M$21)/(IF(Param!$M$21&lt;20,LightShader!FU176,OFFSET(LightShader!FU176,Param!$M$21-20,0)
)+POWER(0.3,Param!$M$21)),-2),0))</f>
        <v>2.1219588626936527</v>
      </c>
      <c r="FV85" s="53">
        <f ca="1">IF(ScreenHeight!$B86&lt;OFFSET(Radar!$AC$3,COLUMN(),0),
    Param!$B$38/ScreenHeight!$B86,
    (Param!$B$37+1/(1-OFFSET(Radar!$AD$3,COLUMN(),0)*ScreenHeight!$C86)/Param!$B$39)/OFFSET(Radar!$AC$3,COLUMN(),0)
)*DistanceShader!FV85*LightShader!FV85*(IF(OFFSET(Ghosts!$S$41,COLUMN(),0)&lt;ScreenHeight!$E86,
   1,
   (SQRT(OFFSET(Ghosts!$T$41,COLUMN(),0)-OFFSET(Ghosts!$R$41,COLUMN(),0)*ScreenHeight!$D86)-1))+IF(Ghosts!$B$35,IF(Param!$M$21,-1-POWER(0.3,Param!$M$21)/(IF(Param!$M$21&lt;20,LightShader!FV176,OFFSET(LightShader!FV176,Param!$M$21-20,0)
)+POWER(0.3,Param!$M$21)),-2),0))</f>
        <v>2.0943658466044379</v>
      </c>
      <c r="FW85" s="53">
        <f ca="1">IF(ScreenHeight!$B86&lt;OFFSET(Radar!$AC$3,COLUMN(),0),
    Param!$B$38/ScreenHeight!$B86,
    (Param!$B$37+1/(1-OFFSET(Radar!$AD$3,COLUMN(),0)*ScreenHeight!$C86)/Param!$B$39)/OFFSET(Radar!$AC$3,COLUMN(),0)
)*DistanceShader!FW85*LightShader!FW85*(IF(OFFSET(Ghosts!$S$41,COLUMN(),0)&lt;ScreenHeight!$E86,
   1,
   (SQRT(OFFSET(Ghosts!$T$41,COLUMN(),0)-OFFSET(Ghosts!$R$41,COLUMN(),0)*ScreenHeight!$D86)-1))+IF(Ghosts!$B$35,IF(Param!$M$21,-1-POWER(0.3,Param!$M$21)/(IF(Param!$M$21&lt;20,LightShader!FW176,OFFSET(LightShader!FW176,Param!$M$21-20,0)
)+POWER(0.3,Param!$M$21)),-2),0))</f>
        <v>2.0672414898448603</v>
      </c>
      <c r="FX85" s="53">
        <f ca="1">IF(ScreenHeight!$B86&lt;OFFSET(Radar!$AC$3,COLUMN(),0),
    Param!$B$38/ScreenHeight!$B86,
    (Param!$B$37+1/(1-OFFSET(Radar!$AD$3,COLUMN(),0)*ScreenHeight!$C86)/Param!$B$39)/OFFSET(Radar!$AC$3,COLUMN(),0)
)*DistanceShader!FX85*LightShader!FX85*(IF(OFFSET(Ghosts!$S$41,COLUMN(),0)&lt;ScreenHeight!$E86,
   1,
   (SQRT(OFFSET(Ghosts!$T$41,COLUMN(),0)-OFFSET(Ghosts!$R$41,COLUMN(),0)*ScreenHeight!$D86)-1))+IF(Ghosts!$B$35,IF(Param!$M$21,-1-POWER(0.3,Param!$M$21)/(IF(Param!$M$21&lt;20,LightShader!FX176,OFFSET(LightShader!FX176,Param!$M$21-20,0)
)+POWER(0.3,Param!$M$21)),-2),0))</f>
        <v>2.040576862361851</v>
      </c>
      <c r="FY85" s="53">
        <f ca="1">IF(ScreenHeight!$B86&lt;OFFSET(Radar!$AC$3,COLUMN(),0),
    Param!$B$38/ScreenHeight!$B86,
    (Param!$B$37+1/(1-OFFSET(Radar!$AD$3,COLUMN(),0)*ScreenHeight!$C86)/Param!$B$39)/OFFSET(Radar!$AC$3,COLUMN(),0)
)*DistanceShader!FY85*LightShader!FY85*(IF(OFFSET(Ghosts!$S$41,COLUMN(),0)&lt;ScreenHeight!$E86,
   1,
   (SQRT(OFFSET(Ghosts!$T$41,COLUMN(),0)-OFFSET(Ghosts!$R$41,COLUMN(),0)*ScreenHeight!$D86)-1))+IF(Ghosts!$B$35,IF(Param!$M$21,-1-POWER(0.3,Param!$M$21)/(IF(Param!$M$21&lt;20,LightShader!FY176,OFFSET(LightShader!FY176,Param!$M$21-20,0)
)+POWER(0.3,Param!$M$21)),-2),0))</f>
        <v>2.0143631745622566</v>
      </c>
      <c r="FZ85" s="53">
        <f ca="1">IF(ScreenHeight!$B86&lt;OFFSET(Radar!$AC$3,COLUMN(),0),
    Param!$B$38/ScreenHeight!$B86,
    (Param!$B$37+1/(1-OFFSET(Radar!$AD$3,COLUMN(),0)*ScreenHeight!$C86)/Param!$B$39)/OFFSET(Radar!$AC$3,COLUMN(),0)
)*DistanceShader!FZ85*LightShader!FZ85*(IF(OFFSET(Ghosts!$S$41,COLUMN(),0)&lt;ScreenHeight!$E86,
   1,
   (SQRT(OFFSET(Ghosts!$T$41,COLUMN(),0)-OFFSET(Ghosts!$R$41,COLUMN(),0)*ScreenHeight!$D86)-1))+IF(Ghosts!$B$35,IF(Param!$M$21,-1-POWER(0.3,Param!$M$21)/(IF(Param!$M$21&lt;20,LightShader!FZ176,OFFSET(LightShader!FZ176,Param!$M$21-20,0)
)+POWER(0.3,Param!$M$21)),-2),0))</f>
        <v>1.9885917798088646</v>
      </c>
      <c r="GA85" s="53">
        <f ca="1">IF(ScreenHeight!$B86&lt;OFFSET(Radar!$AC$3,COLUMN(),0),
    Param!$B$38/ScreenHeight!$B86,
    (Param!$B$37+1/(1-OFFSET(Radar!$AD$3,COLUMN(),0)*ScreenHeight!$C86)/Param!$B$39)/OFFSET(Radar!$AC$3,COLUMN(),0)
)*DistanceShader!GA85*LightShader!GA85*(IF(OFFSET(Ghosts!$S$41,COLUMN(),0)&lt;ScreenHeight!$E86,
   1,
   (SQRT(OFFSET(Ghosts!$T$41,COLUMN(),0)-OFFSET(Ghosts!$R$41,COLUMN(),0)*ScreenHeight!$D86)-1))+IF(Ghosts!$B$35,IF(Param!$M$21,-1-POWER(0.3,Param!$M$21)/(IF(Param!$M$21&lt;20,LightShader!GA176,OFFSET(LightShader!GA176,Param!$M$21-20,0)
)+POWER(0.3,Param!$M$21)),-2),0))</f>
        <v>1.9632541763156268</v>
      </c>
      <c r="GB85" s="53">
        <f ca="1">IF(ScreenHeight!$B86&lt;OFFSET(Radar!$AC$3,COLUMN(),0),
    Param!$B$38/ScreenHeight!$B86,
    (Param!$B$37+1/(1-OFFSET(Radar!$AD$3,COLUMN(),0)*ScreenHeight!$C86)/Param!$B$39)/OFFSET(Radar!$AC$3,COLUMN(),0)
)*DistanceShader!GB85*LightShader!GB85*(IF(OFFSET(Ghosts!$S$41,COLUMN(),0)&lt;ScreenHeight!$E86,
   1,
   (SQRT(OFFSET(Ghosts!$T$41,COLUMN(),0)-OFFSET(Ghosts!$R$41,COLUMN(),0)*ScreenHeight!$D86)-1))+IF(Ghosts!$B$35,IF(Param!$M$21,-1-POWER(0.3,Param!$M$21)/(IF(Param!$M$21&lt;20,LightShader!GB176,OFFSET(LightShader!GB176,Param!$M$21-20,0)
)+POWER(0.3,Param!$M$21)),-2),0))</f>
        <v>1.9383420085051197</v>
      </c>
      <c r="GC85" s="53">
        <f ca="1">IF(ScreenHeight!$B86&lt;OFFSET(Radar!$AC$3,COLUMN(),0),
    Param!$B$38/ScreenHeight!$B86,
    (Param!$B$37+1/(1-OFFSET(Radar!$AD$3,COLUMN(),0)*ScreenHeight!$C86)/Param!$B$39)/OFFSET(Radar!$AC$3,COLUMN(),0)
)*DistanceShader!GC85*LightShader!GC85*(IF(OFFSET(Ghosts!$S$41,COLUMN(),0)&lt;ScreenHeight!$E86,
   1,
   (SQRT(OFFSET(Ghosts!$T$41,COLUMN(),0)-OFFSET(Ghosts!$R$41,COLUMN(),0)*ScreenHeight!$D86)-1))+IF(Ghosts!$B$35,IF(Param!$M$21,-1-POWER(0.3,Param!$M$21)/(IF(Param!$M$21&lt;20,LightShader!GC176,OFFSET(LightShader!GC176,Param!$M$21-20,0)
)+POWER(0.3,Param!$M$21)),-2),0))</f>
        <v>1.9138470678855595</v>
      </c>
      <c r="GD85" s="53">
        <f ca="1">IF(ScreenHeight!$B86&lt;OFFSET(Radar!$AC$3,COLUMN(),0),
    Param!$B$38/ScreenHeight!$B86,
    (Param!$B$37+1/(1-OFFSET(Radar!$AD$3,COLUMN(),0)*ScreenHeight!$C86)/Param!$B$39)/OFFSET(Radar!$AC$3,COLUMN(),0)
)*DistanceShader!GD85*LightShader!GD85*(IF(OFFSET(Ghosts!$S$41,COLUMN(),0)&lt;ScreenHeight!$E86,
   1,
   (SQRT(OFFSET(Ghosts!$T$41,COLUMN(),0)-OFFSET(Ghosts!$R$41,COLUMN(),0)*ScreenHeight!$D86)-1))+IF(Ghosts!$B$35,IF(Param!$M$21,-1-POWER(0.3,Param!$M$21)/(IF(Param!$M$21&lt;20,LightShader!GD176,OFFSET(LightShader!GD176,Param!$M$21-20,0)
)+POWER(0.3,Param!$M$21)),-2),0))</f>
        <v>1.8897612934994477</v>
      </c>
      <c r="GE85" s="53">
        <f ca="1">IF(ScreenHeight!$B86&lt;OFFSET(Radar!$AC$3,COLUMN(),0),
    Param!$B$38/ScreenHeight!$B86,
    (Param!$B$37+1/(1-OFFSET(Radar!$AD$3,COLUMN(),0)*ScreenHeight!$C86)/Param!$B$39)/OFFSET(Radar!$AC$3,COLUMN(),0)
)*DistanceShader!GE85*LightShader!GE85*(IF(OFFSET(Ghosts!$S$41,COLUMN(),0)&lt;ScreenHeight!$E86,
   1,
   (SQRT(OFFSET(Ghosts!$T$41,COLUMN(),0)-OFFSET(Ghosts!$R$41,COLUMN(),0)*ScreenHeight!$D86)-1))+IF(Ghosts!$B$35,IF(Param!$M$21,-1-POWER(0.3,Param!$M$21)/(IF(Param!$M$21&lt;20,LightShader!GE176,OFFSET(LightShader!GE176,Param!$M$21-20,0)
)+POWER(0.3,Param!$M$21)),-2),0))</f>
        <v>1.8660767719911371</v>
      </c>
    </row>
    <row r="86" spans="1:187" s="47" customFormat="1" ht="7.5" customHeight="1">
      <c r="A86" s="53">
        <f ca="1">IF(ScreenHeight!$B87&lt;OFFSET(Radar!$AC$3,COLUMN(),0),
    Param!$B$38/ScreenHeight!$B87,
    (Param!$B$37+1/(1-OFFSET(Radar!$AD$3,COLUMN(),0)*ScreenHeight!$C87)/Param!$B$39)/OFFSET(Radar!$AC$3,COLUMN(),0)
)*DistanceShader!A86*LightShader!A86*(IF(OFFSET(Ghosts!$S$41,COLUMN(),0)&lt;ScreenHeight!$E87,
   1,
   (SQRT(OFFSET(Ghosts!$T$41,COLUMN(),0)-OFFSET(Ghosts!$R$41,COLUMN(),0)*ScreenHeight!$D87)-1))+IF(Ghosts!$B$35,IF(Param!$M$21,-1-POWER(0.3,Param!$M$21)/(IF(Param!$M$21&lt;20,LightShader!A177,OFFSET(LightShader!A177,Param!$M$21-20,0)
)+POWER(0.3,Param!$M$21)),-2),0))</f>
        <v>1.9020516424471292</v>
      </c>
      <c r="B86" s="53">
        <f ca="1">IF(ScreenHeight!$B87&lt;OFFSET(Radar!$AC$3,COLUMN(),0),
    Param!$B$38/ScreenHeight!$B87,
    (Param!$B$37+1/(1-OFFSET(Radar!$AD$3,COLUMN(),0)*ScreenHeight!$C87)/Param!$B$39)/OFFSET(Radar!$AC$3,COLUMN(),0)
)*DistanceShader!B86*LightShader!B86*(IF(OFFSET(Ghosts!$S$41,COLUMN(),0)&lt;ScreenHeight!$E87,
   1,
   (SQRT(OFFSET(Ghosts!$T$41,COLUMN(),0)-OFFSET(Ghosts!$R$41,COLUMN(),0)*ScreenHeight!$D87)-1))+IF(Ghosts!$B$35,IF(Param!$M$21,-1-POWER(0.3,Param!$M$21)/(IF(Param!$M$21&lt;20,LightShader!B177,OFFSET(LightShader!B177,Param!$M$21-20,0)
)+POWER(0.3,Param!$M$21)),-2),0))</f>
        <v>1.926030751995448</v>
      </c>
      <c r="C86" s="53">
        <f ca="1">IF(ScreenHeight!$B87&lt;OFFSET(Radar!$AC$3,COLUMN(),0),
    Param!$B$38/ScreenHeight!$B87,
    (Param!$B$37+1/(1-OFFSET(Radar!$AD$3,COLUMN(),0)*ScreenHeight!$C87)/Param!$B$39)/OFFSET(Radar!$AC$3,COLUMN(),0)
)*DistanceShader!C86*LightShader!C86*(IF(OFFSET(Ghosts!$S$41,COLUMN(),0)&lt;ScreenHeight!$E87,
   1,
   (SQRT(OFFSET(Ghosts!$T$41,COLUMN(),0)-OFFSET(Ghosts!$R$41,COLUMN(),0)*ScreenHeight!$D87)-1))+IF(Ghosts!$B$35,IF(Param!$M$21,-1-POWER(0.3,Param!$M$21)/(IF(Param!$M$21&lt;20,LightShader!C177,OFFSET(LightShader!C177,Param!$M$21-20,0)
)+POWER(0.3,Param!$M$21)),-2),0))</f>
        <v>1.9504110326655599</v>
      </c>
      <c r="D86" s="53">
        <f ca="1">IF(ScreenHeight!$B87&lt;OFFSET(Radar!$AC$3,COLUMN(),0),
    Param!$B$38/ScreenHeight!$B87,
    (Param!$B$37+1/(1-OFFSET(Radar!$AD$3,COLUMN(),0)*ScreenHeight!$C87)/Param!$B$39)/OFFSET(Radar!$AC$3,COLUMN(),0)
)*DistanceShader!D86*LightShader!D86*(IF(OFFSET(Ghosts!$S$41,COLUMN(),0)&lt;ScreenHeight!$E87,
   1,
   (SQRT(OFFSET(Ghosts!$T$41,COLUMN(),0)-OFFSET(Ghosts!$R$41,COLUMN(),0)*ScreenHeight!$D87)-1))+IF(Ghosts!$B$35,IF(Param!$M$21,-1-POWER(0.3,Param!$M$21)/(IF(Param!$M$21&lt;20,LightShader!D177,OFFSET(LightShader!D177,Param!$M$21-20,0)
)+POWER(0.3,Param!$M$21)),-2),0))</f>
        <v>1.9752001929121452</v>
      </c>
      <c r="E86" s="53">
        <f ca="1">IF(ScreenHeight!$B87&lt;OFFSET(Radar!$AC$3,COLUMN(),0),
    Param!$B$38/ScreenHeight!$B87,
    (Param!$B$37+1/(1-OFFSET(Radar!$AD$3,COLUMN(),0)*ScreenHeight!$C87)/Param!$B$39)/OFFSET(Radar!$AC$3,COLUMN(),0)
)*DistanceShader!E86*LightShader!E86*(IF(OFFSET(Ghosts!$S$41,COLUMN(),0)&lt;ScreenHeight!$E87,
   1,
   (SQRT(OFFSET(Ghosts!$T$41,COLUMN(),0)-OFFSET(Ghosts!$R$41,COLUMN(),0)*ScreenHeight!$D87)-1))+IF(Ghosts!$B$35,IF(Param!$M$21,-1-POWER(0.3,Param!$M$21)/(IF(Param!$M$21&lt;20,LightShader!E177,OFFSET(LightShader!E177,Param!$M$21-20,0)
)+POWER(0.3,Param!$M$21)),-2),0))</f>
        <v>2.0004060745241143</v>
      </c>
      <c r="F86" s="53">
        <f ca="1">IF(ScreenHeight!$B87&lt;OFFSET(Radar!$AC$3,COLUMN(),0),
    Param!$B$38/ScreenHeight!$B87,
    (Param!$B$37+1/(1-OFFSET(Radar!$AD$3,COLUMN(),0)*ScreenHeight!$C87)/Param!$B$39)/OFFSET(Radar!$AC$3,COLUMN(),0)
)*DistanceShader!F86*LightShader!F86*(IF(OFFSET(Ghosts!$S$41,COLUMN(),0)&lt;ScreenHeight!$E87,
   1,
   (SQRT(OFFSET(Ghosts!$T$41,COLUMN(),0)-OFFSET(Ghosts!$R$41,COLUMN(),0)*ScreenHeight!$D87)-1))+IF(Ghosts!$B$35,IF(Param!$M$21,-1-POWER(0.3,Param!$M$21)/(IF(Param!$M$21&lt;20,LightShader!F177,OFFSET(LightShader!F177,Param!$M$21-20,0)
)+POWER(0.3,Param!$M$21)),-2),0))</f>
        <v>2.0260366517170749</v>
      </c>
      <c r="G86" s="53">
        <f ca="1">IF(ScreenHeight!$B87&lt;OFFSET(Radar!$AC$3,COLUMN(),0),
    Param!$B$38/ScreenHeight!$B87,
    (Param!$B$37+1/(1-OFFSET(Radar!$AD$3,COLUMN(),0)*ScreenHeight!$C87)/Param!$B$39)/OFFSET(Radar!$AC$3,COLUMN(),0)
)*DistanceShader!G86*LightShader!G86*(IF(OFFSET(Ghosts!$S$41,COLUMN(),0)&lt;ScreenHeight!$E87,
   1,
   (SQRT(OFFSET(Ghosts!$T$41,COLUMN(),0)-OFFSET(Ghosts!$R$41,COLUMN(),0)*ScreenHeight!$D87)-1))+IF(Ghosts!$B$35,IF(Param!$M$21,-1-POWER(0.3,Param!$M$21)/(IF(Param!$M$21&lt;20,LightShader!G177,OFFSET(LightShader!G177,Param!$M$21-20,0)
)+POWER(0.3,Param!$M$21)),-2),0))</f>
        <v>2.0521000297995817</v>
      </c>
      <c r="H86" s="53">
        <f ca="1">IF(ScreenHeight!$B87&lt;OFFSET(Radar!$AC$3,COLUMN(),0),
    Param!$B$38/ScreenHeight!$B87,
    (Param!$B$37+1/(1-OFFSET(Radar!$AD$3,COLUMN(),0)*ScreenHeight!$C87)/Param!$B$39)/OFFSET(Radar!$AC$3,COLUMN(),0)
)*DistanceShader!H86*LightShader!H86*(IF(OFFSET(Ghosts!$S$41,COLUMN(),0)&lt;ScreenHeight!$E87,
   1,
   (SQRT(OFFSET(Ghosts!$T$41,COLUMN(),0)-OFFSET(Ghosts!$R$41,COLUMN(),0)*ScreenHeight!$D87)-1))+IF(Ghosts!$B$35,IF(Param!$M$21,-1-POWER(0.3,Param!$M$21)/(IF(Param!$M$21&lt;20,LightShader!H177,OFFSET(LightShader!H177,Param!$M$21-20,0)
)+POWER(0.3,Param!$M$21)),-2),0))</f>
        <v>2.0786044433640543</v>
      </c>
      <c r="I86" s="53">
        <f ca="1">IF(ScreenHeight!$B87&lt;OFFSET(Radar!$AC$3,COLUMN(),0),
    Param!$B$38/ScreenHeight!$B87,
    (Param!$B$37+1/(1-OFFSET(Radar!$AD$3,COLUMN(),0)*ScreenHeight!$C87)/Param!$B$39)/OFFSET(Radar!$AC$3,COLUMN(),0)
)*DistanceShader!I86*LightShader!I86*(IF(OFFSET(Ghosts!$S$41,COLUMN(),0)&lt;ScreenHeight!$E87,
   1,
   (SQRT(OFFSET(Ghosts!$T$41,COLUMN(),0)-OFFSET(Ghosts!$R$41,COLUMN(),0)*ScreenHeight!$D87)-1))+IF(Ghosts!$B$35,IF(Param!$M$21,-1-POWER(0.3,Param!$M$21)/(IF(Param!$M$21&lt;20,LightShader!I177,OFFSET(LightShader!I177,Param!$M$21-20,0)
)+POWER(0.3,Param!$M$21)),-2),0))</f>
        <v>2.1055582539484377</v>
      </c>
      <c r="J86" s="53">
        <f ca="1">IF(ScreenHeight!$B87&lt;OFFSET(Radar!$AC$3,COLUMN(),0),
    Param!$B$38/ScreenHeight!$B87,
    (Param!$B$37+1/(1-OFFSET(Radar!$AD$3,COLUMN(),0)*ScreenHeight!$C87)/Param!$B$39)/OFFSET(Radar!$AC$3,COLUMN(),0)
)*DistanceShader!J86*LightShader!J86*(IF(OFFSET(Ghosts!$S$41,COLUMN(),0)&lt;ScreenHeight!$E87,
   1,
   (SQRT(OFFSET(Ghosts!$T$41,COLUMN(),0)-OFFSET(Ghosts!$R$41,COLUMN(),0)*ScreenHeight!$D87)-1))+IF(Ghosts!$B$35,IF(Param!$M$21,-1-POWER(0.3,Param!$M$21)/(IF(Param!$M$21&lt;20,LightShader!J177,OFFSET(LightShader!J177,Param!$M$21-20,0)
)+POWER(0.3,Param!$M$21)),-2),0))</f>
        <v>2.1329699471095394</v>
      </c>
      <c r="K86" s="53">
        <f ca="1">IF(ScreenHeight!$B87&lt;OFFSET(Radar!$AC$3,COLUMN(),0),
    Param!$B$38/ScreenHeight!$B87,
    (Param!$B$37+1/(1-OFFSET(Radar!$AD$3,COLUMN(),0)*ScreenHeight!$C87)/Param!$B$39)/OFFSET(Radar!$AC$3,COLUMN(),0)
)*DistanceShader!K86*LightShader!K86*(IF(OFFSET(Ghosts!$S$41,COLUMN(),0)&lt;ScreenHeight!$E87,
   1,
   (SQRT(OFFSET(Ghosts!$T$41,COLUMN(),0)-OFFSET(Ghosts!$R$41,COLUMN(),0)*ScreenHeight!$D87)-1))+IF(Ghosts!$B$35,IF(Param!$M$21,-1-POWER(0.3,Param!$M$21)/(IF(Param!$M$21&lt;20,LightShader!K177,OFFSET(LightShader!K177,Param!$M$21-20,0)
)+POWER(0.3,Param!$M$21)),-2),0))</f>
        <v>2.1608481288432841</v>
      </c>
      <c r="L86" s="53">
        <f ca="1">IF(ScreenHeight!$B87&lt;OFFSET(Radar!$AC$3,COLUMN(),0),
    Param!$B$38/ScreenHeight!$B87,
    (Param!$B$37+1/(1-OFFSET(Radar!$AD$3,COLUMN(),0)*ScreenHeight!$C87)/Param!$B$39)/OFFSET(Radar!$AC$3,COLUMN(),0)
)*DistanceShader!L86*LightShader!L86*(IF(OFFSET(Ghosts!$S$41,COLUMN(),0)&lt;ScreenHeight!$E87,
   1,
   (SQRT(OFFSET(Ghosts!$T$41,COLUMN(),0)-OFFSET(Ghosts!$R$41,COLUMN(),0)*ScreenHeight!$D87)-1))+IF(Ghosts!$B$35,IF(Param!$M$21,-1-POWER(0.3,Param!$M$21)/(IF(Param!$M$21&lt;20,LightShader!L177,OFFSET(LightShader!L177,Param!$M$21-20,0)
)+POWER(0.3,Param!$M$21)),-2),0))</f>
        <v>2.1892015212810207</v>
      </c>
      <c r="M86" s="53">
        <f ca="1">IF(ScreenHeight!$B87&lt;OFFSET(Radar!$AC$3,COLUMN(),0),
    Param!$B$38/ScreenHeight!$B87,
    (Param!$B$37+1/(1-OFFSET(Radar!$AD$3,COLUMN(),0)*ScreenHeight!$C87)/Param!$B$39)/OFFSET(Radar!$AC$3,COLUMN(),0)
)*DistanceShader!M86*LightShader!M86*(IF(OFFSET(Ghosts!$S$41,COLUMN(),0)&lt;ScreenHeight!$E87,
   1,
   (SQRT(OFFSET(Ghosts!$T$41,COLUMN(),0)-OFFSET(Ghosts!$R$41,COLUMN(),0)*ScreenHeight!$D87)-1))+IF(Ghosts!$B$35,IF(Param!$M$21,-1-POWER(0.3,Param!$M$21)/(IF(Param!$M$21&lt;20,LightShader!M177,OFFSET(LightShader!M177,Param!$M$21-20,0)
)+POWER(0.3,Param!$M$21)),-2),0))</f>
        <v>2.2180389575843127</v>
      </c>
      <c r="N86" s="53">
        <f ca="1">IF(ScreenHeight!$B87&lt;OFFSET(Radar!$AC$3,COLUMN(),0),
    Param!$B$38/ScreenHeight!$B87,
    (Param!$B$37+1/(1-OFFSET(Radar!$AD$3,COLUMN(),0)*ScreenHeight!$C87)/Param!$B$39)/OFFSET(Radar!$AC$3,COLUMN(),0)
)*DistanceShader!N86*LightShader!N86*(IF(OFFSET(Ghosts!$S$41,COLUMN(),0)&lt;ScreenHeight!$E87,
   1,
   (SQRT(OFFSET(Ghosts!$T$41,COLUMN(),0)-OFFSET(Ghosts!$R$41,COLUMN(),0)*ScreenHeight!$D87)-1))+IF(Ghosts!$B$35,IF(Param!$M$21,-1-POWER(0.3,Param!$M$21)/(IF(Param!$M$21&lt;20,LightShader!N177,OFFSET(LightShader!N177,Param!$M$21-20,0)
)+POWER(0.3,Param!$M$21)),-2),0))</f>
        <v>2.247369375953431</v>
      </c>
      <c r="O86" s="53">
        <f ca="1">IF(ScreenHeight!$B87&lt;OFFSET(Radar!$AC$3,COLUMN(),0),
    Param!$B$38/ScreenHeight!$B87,
    (Param!$B$37+1/(1-OFFSET(Radar!$AD$3,COLUMN(),0)*ScreenHeight!$C87)/Param!$B$39)/OFFSET(Radar!$AC$3,COLUMN(),0)
)*DistanceShader!O86*LightShader!O86*(IF(OFFSET(Ghosts!$S$41,COLUMN(),0)&lt;ScreenHeight!$E87,
   1,
   (SQRT(OFFSET(Ghosts!$T$41,COLUMN(),0)-OFFSET(Ghosts!$R$41,COLUMN(),0)*ScreenHeight!$D87)-1))+IF(Ghosts!$B$35,IF(Param!$M$21,-1-POWER(0.3,Param!$M$21)/(IF(Param!$M$21&lt;20,LightShader!O177,OFFSET(LightShader!O177,Param!$M$21-20,0)
)+POWER(0.3,Param!$M$21)),-2),0))</f>
        <v>2.2772018126568998</v>
      </c>
      <c r="P86" s="53">
        <f ca="1">IF(ScreenHeight!$B87&lt;OFFSET(Radar!$AC$3,COLUMN(),0),
    Param!$B$38/ScreenHeight!$B87,
    (Param!$B$37+1/(1-OFFSET(Radar!$AD$3,COLUMN(),0)*ScreenHeight!$C87)/Param!$B$39)/OFFSET(Radar!$AC$3,COLUMN(),0)
)*DistanceShader!P86*LightShader!P86*(IF(OFFSET(Ghosts!$S$41,COLUMN(),0)&lt;ScreenHeight!$E87,
   1,
   (SQRT(OFFSET(Ghosts!$T$41,COLUMN(),0)-OFFSET(Ghosts!$R$41,COLUMN(),0)*ScreenHeight!$D87)-1))+IF(Ghosts!$B$35,IF(Param!$M$21,-1-POWER(0.3,Param!$M$21)/(IF(Param!$M$21&lt;20,LightShader!P177,OFFSET(LightShader!P177,Param!$M$21-20,0)
)+POWER(0.3,Param!$M$21)),-2),0))</f>
        <v>2.3075453939809574</v>
      </c>
      <c r="Q86" s="53">
        <f ca="1">IF(ScreenHeight!$B87&lt;OFFSET(Radar!$AC$3,COLUMN(),0),
    Param!$B$38/ScreenHeight!$B87,
    (Param!$B$37+1/(1-OFFSET(Radar!$AD$3,COLUMN(),0)*ScreenHeight!$C87)/Param!$B$39)/OFFSET(Radar!$AC$3,COLUMN(),0)
)*DistanceShader!Q86*LightShader!Q86*(IF(OFFSET(Ghosts!$S$41,COLUMN(),0)&lt;ScreenHeight!$E87,
   1,
   (SQRT(OFFSET(Ghosts!$T$41,COLUMN(),0)-OFFSET(Ghosts!$R$41,COLUMN(),0)*ScreenHeight!$D87)-1))+IF(Ghosts!$B$35,IF(Param!$M$21,-1-POWER(0.3,Param!$M$21)/(IF(Param!$M$21&lt;20,LightShader!Q177,OFFSET(LightShader!Q177,Param!$M$21-20,0)
)+POWER(0.3,Param!$M$21)),-2),0))</f>
        <v>2.3384093269886099</v>
      </c>
      <c r="R86" s="53">
        <f ca="1">IF(ScreenHeight!$B87&lt;OFFSET(Radar!$AC$3,COLUMN(),0),
    Param!$B$38/ScreenHeight!$B87,
    (Param!$B$37+1/(1-OFFSET(Radar!$AD$3,COLUMN(),0)*ScreenHeight!$C87)/Param!$B$39)/OFFSET(Radar!$AC$3,COLUMN(),0)
)*DistanceShader!R86*LightShader!R86*(IF(OFFSET(Ghosts!$S$41,COLUMN(),0)&lt;ScreenHeight!$E87,
   1,
   (SQRT(OFFSET(Ghosts!$T$41,COLUMN(),0)-OFFSET(Ghosts!$R$41,COLUMN(),0)*ScreenHeight!$D87)-1))+IF(Ghosts!$B$35,IF(Param!$M$21,-1-POWER(0.3,Param!$M$21)/(IF(Param!$M$21&lt;20,LightShader!R177,OFFSET(LightShader!R177,Param!$M$21-20,0)
)+POWER(0.3,Param!$M$21)),-2),0))</f>
        <v>2.3698028889680245</v>
      </c>
      <c r="S86" s="53">
        <f ca="1">IF(ScreenHeight!$B87&lt;OFFSET(Radar!$AC$3,COLUMN(),0),
    Param!$B$38/ScreenHeight!$B87,
    (Param!$B$37+1/(1-OFFSET(Radar!$AD$3,COLUMN(),0)*ScreenHeight!$C87)/Param!$B$39)/OFFSET(Radar!$AC$3,COLUMN(),0)
)*DistanceShader!S86*LightShader!S86*(IF(OFFSET(Ghosts!$S$41,COLUMN(),0)&lt;ScreenHeight!$E87,
   1,
   (SQRT(OFFSET(Ghosts!$T$41,COLUMN(),0)-OFFSET(Ghosts!$R$41,COLUMN(),0)*ScreenHeight!$D87)-1))+IF(Ghosts!$B$35,IF(Param!$M$21,-1-POWER(0.3,Param!$M$21)/(IF(Param!$M$21&lt;20,LightShader!S177,OFFSET(LightShader!S177,Param!$M$21-20,0)
)+POWER(0.3,Param!$M$21)),-2),0))</f>
        <v>2.4017354154393202</v>
      </c>
      <c r="T86" s="53">
        <f ca="1">IF(ScreenHeight!$B87&lt;OFFSET(Radar!$AC$3,COLUMN(),0),
    Param!$B$38/ScreenHeight!$B87,
    (Param!$B$37+1/(1-OFFSET(Radar!$AD$3,COLUMN(),0)*ScreenHeight!$C87)/Param!$B$39)/OFFSET(Radar!$AC$3,COLUMN(),0)
)*DistanceShader!T86*LightShader!T86*(IF(OFFSET(Ghosts!$S$41,COLUMN(),0)&lt;ScreenHeight!$E87,
   1,
   (SQRT(OFFSET(Ghosts!$T$41,COLUMN(),0)-OFFSET(Ghosts!$R$41,COLUMN(),0)*ScreenHeight!$D87)-1))+IF(Ghosts!$B$35,IF(Param!$M$21,-1-POWER(0.3,Param!$M$21)/(IF(Param!$M$21&lt;20,LightShader!T177,OFFSET(LightShader!T177,Param!$M$21-20,0)
)+POWER(0.3,Param!$M$21)),-2),0))</f>
        <v>2.434216286577314</v>
      </c>
      <c r="U86" s="53">
        <f ca="1">IF(ScreenHeight!$B87&lt;OFFSET(Radar!$AC$3,COLUMN(),0),
    Param!$B$38/ScreenHeight!$B87,
    (Param!$B$37+1/(1-OFFSET(Radar!$AD$3,COLUMN(),0)*ScreenHeight!$C87)/Param!$B$39)/OFFSET(Radar!$AC$3,COLUMN(),0)
)*DistanceShader!U86*LightShader!U86*(IF(OFFSET(Ghosts!$S$41,COLUMN(),0)&lt;ScreenHeight!$E87,
   1,
   (SQRT(OFFSET(Ghosts!$T$41,COLUMN(),0)-OFFSET(Ghosts!$R$41,COLUMN(),0)*ScreenHeight!$D87)-1))+IF(Ghosts!$B$35,IF(Param!$M$21,-1-POWER(0.3,Param!$M$21)/(IF(Param!$M$21&lt;20,LightShader!U177,OFFSET(LightShader!U177,Param!$M$21-20,0)
)+POWER(0.3,Param!$M$21)),-2),0))</f>
        <v>2.4672549118953908</v>
      </c>
      <c r="V86" s="53">
        <f ca="1">IF(ScreenHeight!$B87&lt;OFFSET(Radar!$AC$3,COLUMN(),0),
    Param!$B$38/ScreenHeight!$B87,
    (Param!$B$37+1/(1-OFFSET(Radar!$AD$3,COLUMN(),0)*ScreenHeight!$C87)/Param!$B$39)/OFFSET(Radar!$AC$3,COLUMN(),0)
)*DistanceShader!V86*LightShader!V86*(IF(OFFSET(Ghosts!$S$41,COLUMN(),0)&lt;ScreenHeight!$E87,
   1,
   (SQRT(OFFSET(Ghosts!$T$41,COLUMN(),0)-OFFSET(Ghosts!$R$41,COLUMN(),0)*ScreenHeight!$D87)-1))+IF(Ghosts!$B$35,IF(Param!$M$21,-1-POWER(0.3,Param!$M$21)/(IF(Param!$M$21&lt;20,LightShader!V177,OFFSET(LightShader!V177,Param!$M$21-20,0)
)+POWER(0.3,Param!$M$21)),-2),0))</f>
        <v>2.500860713022429</v>
      </c>
      <c r="W86" s="53">
        <f ca="1">IF(ScreenHeight!$B87&lt;OFFSET(Radar!$AC$3,COLUMN(),0),
    Param!$B$38/ScreenHeight!$B87,
    (Param!$B$37+1/(1-OFFSET(Radar!$AD$3,COLUMN(),0)*ScreenHeight!$C87)/Param!$B$39)/OFFSET(Radar!$AC$3,COLUMN(),0)
)*DistanceShader!W86*LightShader!W86*(IF(OFFSET(Ghosts!$S$41,COLUMN(),0)&lt;ScreenHeight!$E87,
   1,
   (SQRT(OFFSET(Ghosts!$T$41,COLUMN(),0)-OFFSET(Ghosts!$R$41,COLUMN(),0)*ScreenHeight!$D87)-1))+IF(Ghosts!$B$35,IF(Param!$M$21,-1-POWER(0.3,Param!$M$21)/(IF(Param!$M$21&lt;20,LightShader!W177,OFFSET(LightShader!W177,Param!$M$21-20,0)
)+POWER(0.3,Param!$M$21)),-2),0))</f>
        <v>2.5350431043905655</v>
      </c>
      <c r="X86" s="53">
        <f ca="1">IF(ScreenHeight!$B87&lt;OFFSET(Radar!$AC$3,COLUMN(),0),
    Param!$B$38/ScreenHeight!$B87,
    (Param!$B$37+1/(1-OFFSET(Radar!$AD$3,COLUMN(),0)*ScreenHeight!$C87)/Param!$B$39)/OFFSET(Radar!$AC$3,COLUMN(),0)
)*DistanceShader!X86*LightShader!X86*(IF(OFFSET(Ghosts!$S$41,COLUMN(),0)&lt;ScreenHeight!$E87,
   1,
   (SQRT(OFFSET(Ghosts!$T$41,COLUMN(),0)-OFFSET(Ghosts!$R$41,COLUMN(),0)*ScreenHeight!$D87)-1))+IF(Ghosts!$B$35,IF(Param!$M$21,-1-POWER(0.3,Param!$M$21)/(IF(Param!$M$21&lt;20,LightShader!X177,OFFSET(LightShader!X177,Param!$M$21-20,0)
)+POWER(0.3,Param!$M$21)),-2),0))</f>
        <v>2.5698114716363993</v>
      </c>
      <c r="Y86" s="53">
        <f ca="1">IF(ScreenHeight!$B87&lt;OFFSET(Radar!$AC$3,COLUMN(),0),
    Param!$B$38/ScreenHeight!$B87,
    (Param!$B$37+1/(1-OFFSET(Radar!$AD$3,COLUMN(),0)*ScreenHeight!$C87)/Param!$B$39)/OFFSET(Radar!$AC$3,COLUMN(),0)
)*DistanceShader!Y86*LightShader!Y86*(IF(OFFSET(Ghosts!$S$41,COLUMN(),0)&lt;ScreenHeight!$E87,
   1,
   (SQRT(OFFSET(Ghosts!$T$41,COLUMN(),0)-OFFSET(Ghosts!$R$41,COLUMN(),0)*ScreenHeight!$D87)-1))+IF(Ghosts!$B$35,IF(Param!$M$21,-1-POWER(0.3,Param!$M$21)/(IF(Param!$M$21&lt;20,LightShader!Y177,OFFSET(LightShader!Y177,Param!$M$21-20,0)
)+POWER(0.3,Param!$M$21)),-2),0))</f>
        <v>2.6051751475022451</v>
      </c>
      <c r="Z86" s="53">
        <f ca="1">IF(ScreenHeight!$B87&lt;OFFSET(Radar!$AC$3,COLUMN(),0),
    Param!$B$38/ScreenHeight!$B87,
    (Param!$B$37+1/(1-OFFSET(Radar!$AD$3,COLUMN(),0)*ScreenHeight!$C87)/Param!$B$39)/OFFSET(Radar!$AC$3,COLUMN(),0)
)*DistanceShader!Z86*LightShader!Z86*(IF(OFFSET(Ghosts!$S$41,COLUMN(),0)&lt;ScreenHeight!$E87,
   1,
   (SQRT(OFFSET(Ghosts!$T$41,COLUMN(),0)-OFFSET(Ghosts!$R$41,COLUMN(),0)*ScreenHeight!$D87)-1))+IF(Ghosts!$B$35,IF(Param!$M$21,-1-POWER(0.3,Param!$M$21)/(IF(Param!$M$21&lt;20,LightShader!Z177,OFFSET(LightShader!Z177,Param!$M$21-20,0)
)+POWER(0.3,Param!$M$21)),-2),0))</f>
        <v>2.6411433850069423</v>
      </c>
      <c r="AA86" s="53">
        <f ca="1">IF(ScreenHeight!$B87&lt;OFFSET(Radar!$AC$3,COLUMN(),0),
    Param!$B$38/ScreenHeight!$B87,
    (Param!$B$37+1/(1-OFFSET(Radar!$AD$3,COLUMN(),0)*ScreenHeight!$C87)/Param!$B$39)/OFFSET(Radar!$AC$3,COLUMN(),0)
)*DistanceShader!AA86*LightShader!AA86*(IF(OFFSET(Ghosts!$S$41,COLUMN(),0)&lt;ScreenHeight!$E87,
   1,
   (SQRT(OFFSET(Ghosts!$T$41,COLUMN(),0)-OFFSET(Ghosts!$R$41,COLUMN(),0)*ScreenHeight!$D87)-1))+IF(Ghosts!$B$35,IF(Param!$M$21,-1-POWER(0.3,Param!$M$21)/(IF(Param!$M$21&lt;20,LightShader!AA177,OFFSET(LightShader!AA177,Param!$M$21-20,0)
)+POWER(0.3,Param!$M$21)),-2),0))</f>
        <v>2.6777253276377682</v>
      </c>
      <c r="AB86" s="53">
        <f ca="1">IF(ScreenHeight!$B87&lt;OFFSET(Radar!$AC$3,COLUMN(),0),
    Param!$B$38/ScreenHeight!$B87,
    (Param!$B$37+1/(1-OFFSET(Radar!$AD$3,COLUMN(),0)*ScreenHeight!$C87)/Param!$B$39)/OFFSET(Radar!$AC$3,COLUMN(),0)
)*DistanceShader!AB86*LightShader!AB86*(IF(OFFSET(Ghosts!$S$41,COLUMN(),0)&lt;ScreenHeight!$E87,
   1,
   (SQRT(OFFSET(Ghosts!$T$41,COLUMN(),0)-OFFSET(Ghosts!$R$41,COLUMN(),0)*ScreenHeight!$D87)-1))+IF(Ghosts!$B$35,IF(Param!$M$21,-1-POWER(0.3,Param!$M$21)/(IF(Param!$M$21&lt;20,LightShader!AB177,OFFSET(LightShader!AB177,Param!$M$21-20,0)
)+POWER(0.3,Param!$M$21)),-2),0))</f>
        <v>2.7149299762960868</v>
      </c>
      <c r="AC86" s="53">
        <f ca="1">IF(ScreenHeight!$B87&lt;OFFSET(Radar!$AC$3,COLUMN(),0),
    Param!$B$38/ScreenHeight!$B87,
    (Param!$B$37+1/(1-OFFSET(Radar!$AD$3,COLUMN(),0)*ScreenHeight!$C87)/Param!$B$39)/OFFSET(Radar!$AC$3,COLUMN(),0)
)*DistanceShader!AC86*LightShader!AC86*(IF(OFFSET(Ghosts!$S$41,COLUMN(),0)&lt;ScreenHeight!$E87,
   1,
   (SQRT(OFFSET(Ghosts!$T$41,COLUMN(),0)-OFFSET(Ghosts!$R$41,COLUMN(),0)*ScreenHeight!$D87)-1))+IF(Ghosts!$B$35,IF(Param!$M$21,-1-POWER(0.3,Param!$M$21)/(IF(Param!$M$21&lt;20,LightShader!AC177,OFFSET(LightShader!AC177,Param!$M$21-20,0)
)+POWER(0.3,Param!$M$21)),-2),0))</f>
        <v>2.7527661527095693</v>
      </c>
      <c r="AD86" s="53">
        <f ca="1">IF(ScreenHeight!$B87&lt;OFFSET(Radar!$AC$3,COLUMN(),0),
    Param!$B$38/ScreenHeight!$B87,
    (Param!$B$37+1/(1-OFFSET(Radar!$AD$3,COLUMN(),0)*ScreenHeight!$C87)/Param!$B$39)/OFFSET(Radar!$AC$3,COLUMN(),0)
)*DistanceShader!AD86*LightShader!AD86*(IF(OFFSET(Ghosts!$S$41,COLUMN(),0)&lt;ScreenHeight!$E87,
   1,
   (SQRT(OFFSET(Ghosts!$T$41,COLUMN(),0)-OFFSET(Ghosts!$R$41,COLUMN(),0)*ScreenHeight!$D87)-1))+IF(Ghosts!$B$35,IF(Param!$M$21,-1-POWER(0.3,Param!$M$21)/(IF(Param!$M$21&lt;20,LightShader!AD177,OFFSET(LightShader!AD177,Param!$M$21-20,0)
)+POWER(0.3,Param!$M$21)),-2),0))</f>
        <v>2.791242459003255</v>
      </c>
      <c r="AE86" s="53">
        <f ca="1">IF(ScreenHeight!$B87&lt;OFFSET(Radar!$AC$3,COLUMN(),0),
    Param!$B$38/ScreenHeight!$B87,
    (Param!$B$37+1/(1-OFFSET(Radar!$AD$3,COLUMN(),0)*ScreenHeight!$C87)/Param!$B$39)/OFFSET(Radar!$AC$3,COLUMN(),0)
)*DistanceShader!AE86*LightShader!AE86*(IF(OFFSET(Ghosts!$S$41,COLUMN(),0)&lt;ScreenHeight!$E87,
   1,
   (SQRT(OFFSET(Ghosts!$T$41,COLUMN(),0)-OFFSET(Ghosts!$R$41,COLUMN(),0)*ScreenHeight!$D87)-1))+IF(Ghosts!$B$35,IF(Param!$M$21,-1-POWER(0.3,Param!$M$21)/(IF(Param!$M$21&lt;20,LightShader!AE177,OFFSET(LightShader!AE177,Param!$M$21-20,0)
)+POWER(0.3,Param!$M$21)),-2),0))</f>
        <v>2.8303672331004308</v>
      </c>
      <c r="AF86" s="53">
        <f ca="1">IF(ScreenHeight!$B87&lt;OFFSET(Radar!$AC$3,COLUMN(),0),
    Param!$B$38/ScreenHeight!$B87,
    (Param!$B$37+1/(1-OFFSET(Radar!$AD$3,COLUMN(),0)*ScreenHeight!$C87)/Param!$B$39)/OFFSET(Radar!$AC$3,COLUMN(),0)
)*DistanceShader!AF86*LightShader!AF86*(IF(OFFSET(Ghosts!$S$41,COLUMN(),0)&lt;ScreenHeight!$E87,
   1,
   (SQRT(OFFSET(Ghosts!$T$41,COLUMN(),0)-OFFSET(Ghosts!$R$41,COLUMN(),0)*ScreenHeight!$D87)-1))+IF(Ghosts!$B$35,IF(Param!$M$21,-1-POWER(0.3,Param!$M$21)/(IF(Param!$M$21&lt;20,LightShader!AF177,OFFSET(LightShader!AF177,Param!$M$21-20,0)
)+POWER(0.3,Param!$M$21)),-2),0))</f>
        <v>2.8701484996025459</v>
      </c>
      <c r="AG86" s="53">
        <f ca="1">IF(ScreenHeight!$B87&lt;OFFSET(Radar!$AC$3,COLUMN(),0),
    Param!$B$38/ScreenHeight!$B87,
    (Param!$B$37+1/(1-OFFSET(Radar!$AD$3,COLUMN(),0)*ScreenHeight!$C87)/Param!$B$39)/OFFSET(Radar!$AC$3,COLUMN(),0)
)*DistanceShader!AG86*LightShader!AG86*(IF(OFFSET(Ghosts!$S$41,COLUMN(),0)&lt;ScreenHeight!$E87,
   1,
   (SQRT(OFFSET(Ghosts!$T$41,COLUMN(),0)-OFFSET(Ghosts!$R$41,COLUMN(),0)*ScreenHeight!$D87)-1))+IF(Ghosts!$B$35,IF(Param!$M$21,-1-POWER(0.3,Param!$M$21)/(IF(Param!$M$21&lt;20,LightShader!AG177,OFFSET(LightShader!AG177,Param!$M$21-20,0)
)+POWER(0.3,Param!$M$21)),-2),0))</f>
        <v>2.9105939157752139</v>
      </c>
      <c r="AH86" s="53">
        <f ca="1">IF(ScreenHeight!$B87&lt;OFFSET(Radar!$AC$3,COLUMN(),0),
    Param!$B$38/ScreenHeight!$B87,
    (Param!$B$37+1/(1-OFFSET(Radar!$AD$3,COLUMN(),0)*ScreenHeight!$C87)/Param!$B$39)/OFFSET(Radar!$AC$3,COLUMN(),0)
)*DistanceShader!AH86*LightShader!AH86*(IF(OFFSET(Ghosts!$S$41,COLUMN(),0)&lt;ScreenHeight!$E87,
   1,
   (SQRT(OFFSET(Ghosts!$T$41,COLUMN(),0)-OFFSET(Ghosts!$R$41,COLUMN(),0)*ScreenHeight!$D87)-1))+IF(Ghosts!$B$35,IF(Param!$M$21,-1-POWER(0.3,Param!$M$21)/(IF(Param!$M$21&lt;20,LightShader!AH177,OFFSET(LightShader!AH177,Param!$M$21-20,0)
)+POWER(0.3,Param!$M$21)),-2),0))</f>
        <v>2.9517107122451769</v>
      </c>
      <c r="AI86" s="53">
        <f ca="1">IF(ScreenHeight!$B87&lt;OFFSET(Radar!$AC$3,COLUMN(),0),
    Param!$B$38/ScreenHeight!$B87,
    (Param!$B$37+1/(1-OFFSET(Radar!$AD$3,COLUMN(),0)*ScreenHeight!$C87)/Param!$B$39)/OFFSET(Radar!$AC$3,COLUMN(),0)
)*DistanceShader!AI86*LightShader!AI86*(IF(OFFSET(Ghosts!$S$41,COLUMN(),0)&lt;ScreenHeight!$E87,
   1,
   (SQRT(OFFSET(Ghosts!$T$41,COLUMN(),0)-OFFSET(Ghosts!$R$41,COLUMN(),0)*ScreenHeight!$D87)-1))+IF(Ghosts!$B$35,IF(Param!$M$21,-1-POWER(0.3,Param!$M$21)/(IF(Param!$M$21&lt;20,LightShader!AI177,OFFSET(LightShader!AI177,Param!$M$21-20,0)
)+POWER(0.3,Param!$M$21)),-2),0))</f>
        <v>2.9935056279911496</v>
      </c>
      <c r="AJ86" s="53">
        <f ca="1">IF(ScreenHeight!$B87&lt;OFFSET(Radar!$AC$3,COLUMN(),0),
    Param!$B$38/ScreenHeight!$B87,
    (Param!$B$37+1/(1-OFFSET(Radar!$AD$3,COLUMN(),0)*ScreenHeight!$C87)/Param!$B$39)/OFFSET(Radar!$AC$3,COLUMN(),0)
)*DistanceShader!AJ86*LightShader!AJ86*(IF(OFFSET(Ghosts!$S$41,COLUMN(),0)&lt;ScreenHeight!$E87,
   1,
   (SQRT(OFFSET(Ghosts!$T$41,COLUMN(),0)-OFFSET(Ghosts!$R$41,COLUMN(),0)*ScreenHeight!$D87)-1))+IF(Ghosts!$B$35,IF(Param!$M$21,-1-POWER(0.3,Param!$M$21)/(IF(Param!$M$21&lt;20,LightShader!AJ177,OFFSET(LightShader!AJ177,Param!$M$21-20,0)
)+POWER(0.3,Param!$M$21)),-2),0))</f>
        <v>3.035984839190137</v>
      </c>
      <c r="AK86" s="53">
        <f ca="1">IF(ScreenHeight!$B87&lt;OFFSET(Radar!$AC$3,COLUMN(),0),
    Param!$B$38/ScreenHeight!$B87,
    (Param!$B$37+1/(1-OFFSET(Radar!$AD$3,COLUMN(),0)*ScreenHeight!$C87)/Param!$B$39)/OFFSET(Radar!$AC$3,COLUMN(),0)
)*DistanceShader!AK86*LightShader!AK86*(IF(OFFSET(Ghosts!$S$41,COLUMN(),0)&lt;ScreenHeight!$E87,
   1,
   (SQRT(OFFSET(Ghosts!$T$41,COLUMN(),0)-OFFSET(Ghosts!$R$41,COLUMN(),0)*ScreenHeight!$D87)-1))+IF(Ghosts!$B$35,IF(Param!$M$21,-1-POWER(0.3,Param!$M$21)/(IF(Param!$M$21&lt;20,LightShader!AK177,OFFSET(LightShader!AK177,Param!$M$21-20,0)
)+POWER(0.3,Param!$M$21)),-2),0))</f>
        <v>3.0791538814607247</v>
      </c>
      <c r="AL86" s="53">
        <f ca="1">IF(ScreenHeight!$B87&lt;OFFSET(Radar!$AC$3,COLUMN(),0),
    Param!$B$38/ScreenHeight!$B87,
    (Param!$B$37+1/(1-OFFSET(Radar!$AD$3,COLUMN(),0)*ScreenHeight!$C87)/Param!$B$39)/OFFSET(Radar!$AC$3,COLUMN(),0)
)*DistanceShader!AL86*LightShader!AL86*(IF(OFFSET(Ghosts!$S$41,COLUMN(),0)&lt;ScreenHeight!$E87,
   1,
   (SQRT(OFFSET(Ghosts!$T$41,COLUMN(),0)-OFFSET(Ghosts!$R$41,COLUMN(),0)*ScreenHeight!$D87)-1))+IF(Ghosts!$B$35,IF(Param!$M$21,-1-POWER(0.3,Param!$M$21)/(IF(Param!$M$21&lt;20,LightShader!AL177,OFFSET(LightShader!AL177,Param!$M$21-20,0)
)+POWER(0.3,Param!$M$21)),-2),0))</f>
        <v>3.1230175650263789</v>
      </c>
      <c r="AM86" s="53">
        <f ca="1">IF(ScreenHeight!$B87&lt;OFFSET(Radar!$AC$3,COLUMN(),0),
    Param!$B$38/ScreenHeight!$B87,
    (Param!$B$37+1/(1-OFFSET(Radar!$AD$3,COLUMN(),0)*ScreenHeight!$C87)/Param!$B$39)/OFFSET(Radar!$AC$3,COLUMN(),0)
)*DistanceShader!AM86*LightShader!AM86*(IF(OFFSET(Ghosts!$S$41,COLUMN(),0)&lt;ScreenHeight!$E87,
   1,
   (SQRT(OFFSET(Ghosts!$T$41,COLUMN(),0)-OFFSET(Ghosts!$R$41,COLUMN(),0)*ScreenHeight!$D87)-1))+IF(Ghosts!$B$35,IF(Param!$M$21,-1-POWER(0.3,Param!$M$21)/(IF(Param!$M$21&lt;20,LightShader!AM177,OFFSET(LightShader!AM177,Param!$M$21-20,0)
)+POWER(0.3,Param!$M$21)),-2),0))</f>
        <v>3.1675798823059469</v>
      </c>
      <c r="AN86" s="53">
        <f ca="1">IF(ScreenHeight!$B87&lt;OFFSET(Radar!$AC$3,COLUMN(),0),
    Param!$B$38/ScreenHeight!$B87,
    (Param!$B$37+1/(1-OFFSET(Radar!$AD$3,COLUMN(),0)*ScreenHeight!$C87)/Param!$B$39)/OFFSET(Radar!$AC$3,COLUMN(),0)
)*DistanceShader!AN86*LightShader!AN86*(IF(OFFSET(Ghosts!$S$41,COLUMN(),0)&lt;ScreenHeight!$E87,
   1,
   (SQRT(OFFSET(Ghosts!$T$41,COLUMN(),0)-OFFSET(Ghosts!$R$41,COLUMN(),0)*ScreenHeight!$D87)-1))+IF(Ghosts!$B$35,IF(Param!$M$21,-1-POWER(0.3,Param!$M$21)/(IF(Param!$M$21&lt;20,LightShader!AN177,OFFSET(LightShader!AN177,Param!$M$21-20,0)
)+POWER(0.3,Param!$M$21)),-2),0))</f>
        <v>3.2128439074259232</v>
      </c>
      <c r="AO86" s="53">
        <f ca="1">IF(ScreenHeight!$B87&lt;OFFSET(Radar!$AC$3,COLUMN(),0),
    Param!$B$38/ScreenHeight!$B87,
    (Param!$B$37+1/(1-OFFSET(Radar!$AD$3,COLUMN(),0)*ScreenHeight!$C87)/Param!$B$39)/OFFSET(Radar!$AC$3,COLUMN(),0)
)*DistanceShader!AO86*LightShader!AO86*(IF(OFFSET(Ghosts!$S$41,COLUMN(),0)&lt;ScreenHeight!$E87,
   1,
   (SQRT(OFFSET(Ghosts!$T$41,COLUMN(),0)-OFFSET(Ghosts!$R$41,COLUMN(),0)*ScreenHeight!$D87)-1))+IF(Ghosts!$B$35,IF(Param!$M$21,-1-POWER(0.3,Param!$M$21)/(IF(Param!$M$21&lt;20,LightShader!AO177,OFFSET(LightShader!AO177,Param!$M$21-20,0)
)+POWER(0.3,Param!$M$21)),-2),0))</f>
        <v>3.2588116871408821</v>
      </c>
      <c r="AP86" s="53">
        <f ca="1">IF(ScreenHeight!$B87&lt;OFFSET(Radar!$AC$3,COLUMN(),0),
    Param!$B$38/ScreenHeight!$B87,
    (Param!$B$37+1/(1-OFFSET(Radar!$AD$3,COLUMN(),0)*ScreenHeight!$C87)/Param!$B$39)/OFFSET(Radar!$AC$3,COLUMN(),0)
)*DistanceShader!AP86*LightShader!AP86*(IF(OFFSET(Ghosts!$S$41,COLUMN(),0)&lt;ScreenHeight!$E87,
   1,
   (SQRT(OFFSET(Ghosts!$T$41,COLUMN(),0)-OFFSET(Ghosts!$R$41,COLUMN(),0)*ScreenHeight!$D87)-1))+IF(Ghosts!$B$35,IF(Param!$M$21,-1-POWER(0.3,Param!$M$21)/(IF(Param!$M$21&lt;20,LightShader!AP177,OFFSET(LightShader!AP177,Param!$M$21-20,0)
)+POWER(0.3,Param!$M$21)),-2),0))</f>
        <v>3.3054841226458316</v>
      </c>
      <c r="AQ86" s="53">
        <f ca="1">IF(ScreenHeight!$B87&lt;OFFSET(Radar!$AC$3,COLUMN(),0),
    Param!$B$38/ScreenHeight!$B87,
    (Param!$B$37+1/(1-OFFSET(Radar!$AD$3,COLUMN(),0)*ScreenHeight!$C87)/Param!$B$39)/OFFSET(Radar!$AC$3,COLUMN(),0)
)*DistanceShader!AQ86*LightShader!AQ86*(IF(OFFSET(Ghosts!$S$41,COLUMN(),0)&lt;ScreenHeight!$E87,
   1,
   (SQRT(OFFSET(Ghosts!$T$41,COLUMN(),0)-OFFSET(Ghosts!$R$41,COLUMN(),0)*ScreenHeight!$D87)-1))+IF(Ghosts!$B$35,IF(Param!$M$21,-1-POWER(0.3,Param!$M$21)/(IF(Param!$M$21&lt;20,LightShader!AQ177,OFFSET(LightShader!AQ177,Param!$M$21-20,0)
)+POWER(0.3,Param!$M$21)),-2),0))</f>
        <v>3.3528608417686261</v>
      </c>
      <c r="AR86" s="53">
        <f ca="1">IF(ScreenHeight!$B87&lt;OFFSET(Radar!$AC$3,COLUMN(),0),
    Param!$B$38/ScreenHeight!$B87,
    (Param!$B$37+1/(1-OFFSET(Radar!$AD$3,COLUMN(),0)*ScreenHeight!$C87)/Param!$B$39)/OFFSET(Radar!$AC$3,COLUMN(),0)
)*DistanceShader!AR86*LightShader!AR86*(IF(OFFSET(Ghosts!$S$41,COLUMN(),0)&lt;ScreenHeight!$E87,
   1,
   (SQRT(OFFSET(Ghosts!$T$41,COLUMN(),0)-OFFSET(Ghosts!$R$41,COLUMN(),0)*ScreenHeight!$D87)-1))+IF(Ghosts!$B$35,IF(Param!$M$21,-1-POWER(0.3,Param!$M$21)/(IF(Param!$M$21&lt;20,LightShader!AR177,OFFSET(LightShader!AR177,Param!$M$21-20,0)
)+POWER(0.3,Param!$M$21)),-2),0))</f>
        <v>3.400940061043459</v>
      </c>
      <c r="AS86" s="53">
        <f ca="1">IF(ScreenHeight!$B87&lt;OFFSET(Radar!$AC$3,COLUMN(),0),
    Param!$B$38/ScreenHeight!$B87,
    (Param!$B$37+1/(1-OFFSET(Radar!$AD$3,COLUMN(),0)*ScreenHeight!$C87)/Param!$B$39)/OFFSET(Radar!$AC$3,COLUMN(),0)
)*DistanceShader!AS86*LightShader!AS86*(IF(OFFSET(Ghosts!$S$41,COLUMN(),0)&lt;ScreenHeight!$E87,
   1,
   (SQRT(OFFSET(Ghosts!$T$41,COLUMN(),0)-OFFSET(Ghosts!$R$41,COLUMN(),0)*ScreenHeight!$D87)-1))+IF(Ghosts!$B$35,IF(Param!$M$21,-1-POWER(0.3,Param!$M$21)/(IF(Param!$M$21&lt;20,LightShader!AS177,OFFSET(LightShader!AS177,Param!$M$21-20,0)
)+POWER(0.3,Param!$M$21)),-2),0))</f>
        <v>3.4497184371899454</v>
      </c>
      <c r="AT86" s="53">
        <f ca="1">IF(ScreenHeight!$B87&lt;OFFSET(Radar!$AC$3,COLUMN(),0),
    Param!$B$38/ScreenHeight!$B87,
    (Param!$B$37+1/(1-OFFSET(Radar!$AD$3,COLUMN(),0)*ScreenHeight!$C87)/Param!$B$39)/OFFSET(Radar!$AC$3,COLUMN(),0)
)*DistanceShader!AT86*LightShader!AT86*(IF(OFFSET(Ghosts!$S$41,COLUMN(),0)&lt;ScreenHeight!$E87,
   1,
   (SQRT(OFFSET(Ghosts!$T$41,COLUMN(),0)-OFFSET(Ghosts!$R$41,COLUMN(),0)*ScreenHeight!$D87)-1))+IF(Ghosts!$B$35,IF(Param!$M$21,-1-POWER(0.3,Param!$M$21)/(IF(Param!$M$21&lt;20,LightShader!AT177,OFFSET(LightShader!AT177,Param!$M$21-20,0)
)+POWER(0.3,Param!$M$21)),-2),0))</f>
        <v>3.4991909075581602</v>
      </c>
      <c r="AU86" s="53">
        <f ca="1">IF(ScreenHeight!$B87&lt;OFFSET(Radar!$AC$3,COLUMN(),0),
    Param!$B$38/ScreenHeight!$B87,
    (Param!$B$37+1/(1-OFFSET(Radar!$AD$3,COLUMN(),0)*ScreenHeight!$C87)/Param!$B$39)/OFFSET(Radar!$AC$3,COLUMN(),0)
)*DistanceShader!AU86*LightShader!AU86*(IF(OFFSET(Ghosts!$S$41,COLUMN(),0)&lt;ScreenHeight!$E87,
   1,
   (SQRT(OFFSET(Ghosts!$T$41,COLUMN(),0)-OFFSET(Ghosts!$R$41,COLUMN(),0)*ScreenHeight!$D87)-1))+IF(Ghosts!$B$35,IF(Param!$M$21,-1-POWER(0.3,Param!$M$21)/(IF(Param!$M$21&lt;20,LightShader!AU177,OFFSET(LightShader!AU177,Param!$M$21-20,0)
)+POWER(0.3,Param!$M$21)),-2),0))</f>
        <v>3.5493505191510302</v>
      </c>
      <c r="AV86" s="53">
        <f ca="1">IF(ScreenHeight!$B87&lt;OFFSET(Radar!$AC$3,COLUMN(),0),
    Param!$B$38/ScreenHeight!$B87,
    (Param!$B$37+1/(1-OFFSET(Radar!$AD$3,COLUMN(),0)*ScreenHeight!$C87)/Param!$B$39)/OFFSET(Radar!$AC$3,COLUMN(),0)
)*DistanceShader!AV86*LightShader!AV86*(IF(OFFSET(Ghosts!$S$41,COLUMN(),0)&lt;ScreenHeight!$E87,
   1,
   (SQRT(OFFSET(Ghosts!$T$41,COLUMN(),0)-OFFSET(Ghosts!$R$41,COLUMN(),0)*ScreenHeight!$D87)-1))+IF(Ghosts!$B$35,IF(Param!$M$21,-1-POWER(0.3,Param!$M$21)/(IF(Param!$M$21&lt;20,LightShader!AV177,OFFSET(LightShader!AV177,Param!$M$21-20,0)
)+POWER(0.3,Param!$M$21)),-2),0))</f>
        <v>3.6001882459038956</v>
      </c>
      <c r="AW86" s="53">
        <f ca="1">IF(ScreenHeight!$B87&lt;OFFSET(Radar!$AC$3,COLUMN(),0),
    Param!$B$38/ScreenHeight!$B87,
    (Param!$B$37+1/(1-OFFSET(Radar!$AD$3,COLUMN(),0)*ScreenHeight!$C87)/Param!$B$39)/OFFSET(Radar!$AC$3,COLUMN(),0)
)*DistanceShader!AW86*LightShader!AW86*(IF(OFFSET(Ghosts!$S$41,COLUMN(),0)&lt;ScreenHeight!$E87,
   1,
   (SQRT(OFFSET(Ghosts!$T$41,COLUMN(),0)-OFFSET(Ghosts!$R$41,COLUMN(),0)*ScreenHeight!$D87)-1))+IF(Ghosts!$B$35,IF(Param!$M$21,-1-POWER(0.3,Param!$M$21)/(IF(Param!$M$21&lt;20,LightShader!AW177,OFFSET(LightShader!AW177,Param!$M$21-20,0)
)+POWER(0.3,Param!$M$21)),-2),0))</f>
        <v>3.6516927939901946</v>
      </c>
      <c r="AX86" s="53">
        <f ca="1">IF(ScreenHeight!$B87&lt;OFFSET(Radar!$AC$3,COLUMN(),0),
    Param!$B$38/ScreenHeight!$B87,
    (Param!$B$37+1/(1-OFFSET(Radar!$AD$3,COLUMN(),0)*ScreenHeight!$C87)/Param!$B$39)/OFFSET(Radar!$AC$3,COLUMN(),0)
)*DistanceShader!AX86*LightShader!AX86*(IF(OFFSET(Ghosts!$S$41,COLUMN(),0)&lt;ScreenHeight!$E87,
   1,
   (SQRT(OFFSET(Ghosts!$T$41,COLUMN(),0)-OFFSET(Ghosts!$R$41,COLUMN(),0)*ScreenHeight!$D87)-1))+IF(Ghosts!$B$35,IF(Param!$M$21,-1-POWER(0.3,Param!$M$21)/(IF(Param!$M$21&lt;20,LightShader!AX177,OFFSET(LightShader!AX177,Param!$M$21-20,0)
)+POWER(0.3,Param!$M$21)),-2),0))</f>
        <v>3.7038503950350066</v>
      </c>
      <c r="AY86" s="53">
        <f ca="1">IF(ScreenHeight!$B87&lt;OFFSET(Radar!$AC$3,COLUMN(),0),
    Param!$B$38/ScreenHeight!$B87,
    (Param!$B$37+1/(1-OFFSET(Radar!$AD$3,COLUMN(),0)*ScreenHeight!$C87)/Param!$B$39)/OFFSET(Radar!$AC$3,COLUMN(),0)
)*DistanceShader!AY86*LightShader!AY86*(IF(OFFSET(Ghosts!$S$41,COLUMN(),0)&lt;ScreenHeight!$E87,
   1,
   (SQRT(OFFSET(Ghosts!$T$41,COLUMN(),0)-OFFSET(Ghosts!$R$41,COLUMN(),0)*ScreenHeight!$D87)-1))+IF(Ghosts!$B$35,IF(Param!$M$21,-1-POWER(0.3,Param!$M$21)/(IF(Param!$M$21&lt;20,LightShader!AY177,OFFSET(LightShader!AY177,Param!$M$21-20,0)
)+POWER(0.3,Param!$M$21)),-2),0))</f>
        <v>3.7566445872582541</v>
      </c>
      <c r="AZ86" s="53">
        <f ca="1">IF(ScreenHeight!$B87&lt;OFFSET(Radar!$AC$3,COLUMN(),0),
    Param!$B$38/ScreenHeight!$B87,
    (Param!$B$37+1/(1-OFFSET(Radar!$AD$3,COLUMN(),0)*ScreenHeight!$C87)/Param!$B$39)/OFFSET(Radar!$AC$3,COLUMN(),0)
)*DistanceShader!AZ86*LightShader!AZ86*(IF(OFFSET(Ghosts!$S$41,COLUMN(),0)&lt;ScreenHeight!$E87,
   1,
   (SQRT(OFFSET(Ghosts!$T$41,COLUMN(),0)-OFFSET(Ghosts!$R$41,COLUMN(),0)*ScreenHeight!$D87)-1))+IF(Ghosts!$B$35,IF(Param!$M$21,-1-POWER(0.3,Param!$M$21)/(IF(Param!$M$21&lt;20,LightShader!AZ177,OFFSET(LightShader!AZ177,Param!$M$21-20,0)
)+POWER(0.3,Param!$M$21)),-2),0))</f>
        <v>3.8100559847402171</v>
      </c>
      <c r="BA86" s="53">
        <f ca="1">IF(ScreenHeight!$B87&lt;OFFSET(Radar!$AC$3,COLUMN(),0),
    Param!$B$38/ScreenHeight!$B87,
    (Param!$B$37+1/(1-OFFSET(Radar!$AD$3,COLUMN(),0)*ScreenHeight!$C87)/Param!$B$39)/OFFSET(Radar!$AC$3,COLUMN(),0)
)*DistanceShader!BA86*LightShader!BA86*(IF(OFFSET(Ghosts!$S$41,COLUMN(),0)&lt;ScreenHeight!$E87,
   1,
   (SQRT(OFFSET(Ghosts!$T$41,COLUMN(),0)-OFFSET(Ghosts!$R$41,COLUMN(),0)*ScreenHeight!$D87)-1))+IF(Ghosts!$B$35,IF(Param!$M$21,-1-POWER(0.3,Param!$M$21)/(IF(Param!$M$21&lt;20,LightShader!BA177,OFFSET(LightShader!BA177,Param!$M$21-20,0)
)+POWER(0.3,Param!$M$21)),-2),0))</f>
        <v>3.8640620352075978</v>
      </c>
      <c r="BB86" s="53">
        <f ca="1">IF(ScreenHeight!$B87&lt;OFFSET(Radar!$AC$3,COLUMN(),0),
    Param!$B$38/ScreenHeight!$B87,
    (Param!$B$37+1/(1-OFFSET(Radar!$AD$3,COLUMN(),0)*ScreenHeight!$C87)/Param!$B$39)/OFFSET(Radar!$AC$3,COLUMN(),0)
)*DistanceShader!BB86*LightShader!BB86*(IF(OFFSET(Ghosts!$S$41,COLUMN(),0)&lt;ScreenHeight!$E87,
   1,
   (SQRT(OFFSET(Ghosts!$T$41,COLUMN(),0)-OFFSET(Ghosts!$R$41,COLUMN(),0)*ScreenHeight!$D87)-1))+IF(Ghosts!$B$35,IF(Param!$M$21,-1-POWER(0.3,Param!$M$21)/(IF(Param!$M$21&lt;20,LightShader!BB177,OFFSET(LightShader!BB177,Param!$M$21-20,0)
)+POWER(0.3,Param!$M$21)),-2),0))</f>
        <v>3.9186367669824671</v>
      </c>
      <c r="BC86" s="53">
        <f ca="1">IF(ScreenHeight!$B87&lt;OFFSET(Radar!$AC$3,COLUMN(),0),
    Param!$B$38/ScreenHeight!$B87,
    (Param!$B$37+1/(1-OFFSET(Radar!$AD$3,COLUMN(),0)*ScreenHeight!$C87)/Param!$B$39)/OFFSET(Radar!$AC$3,COLUMN(),0)
)*DistanceShader!BC86*LightShader!BC86*(IF(OFFSET(Ghosts!$S$41,COLUMN(),0)&lt;ScreenHeight!$E87,
   1,
   (SQRT(OFFSET(Ghosts!$T$41,COLUMN(),0)-OFFSET(Ghosts!$R$41,COLUMN(),0)*ScreenHeight!$D87)-1))+IF(Ghosts!$B$35,IF(Param!$M$21,-1-POWER(0.3,Param!$M$21)/(IF(Param!$M$21&lt;20,LightShader!BC177,OFFSET(LightShader!BC177,Param!$M$21-20,0)
)+POWER(0.3,Param!$M$21)),-2),0))</f>
        <v>3.9737505260227191</v>
      </c>
      <c r="BD86" s="53">
        <f ca="1">IF(ScreenHeight!$B87&lt;OFFSET(Radar!$AC$3,COLUMN(),0),
    Param!$B$38/ScreenHeight!$B87,
    (Param!$B$37+1/(1-OFFSET(Radar!$AD$3,COLUMN(),0)*ScreenHeight!$C87)/Param!$B$39)/OFFSET(Radar!$AC$3,COLUMN(),0)
)*DistanceShader!BD86*LightShader!BD86*(IF(OFFSET(Ghosts!$S$41,COLUMN(),0)&lt;ScreenHeight!$E87,
   1,
   (SQRT(OFFSET(Ghosts!$T$41,COLUMN(),0)-OFFSET(Ghosts!$R$41,COLUMN(),0)*ScreenHeight!$D87)-1))+IF(Ghosts!$B$35,IF(Param!$M$21,-1-POWER(0.3,Param!$M$21)/(IF(Param!$M$21&lt;20,LightShader!BD177,OFFSET(LightShader!BD177,Param!$M$21-20,0)
)+POWER(0.3,Param!$M$21)),-2),0))</f>
        <v>4.0293697043149317</v>
      </c>
      <c r="BE86" s="53">
        <f ca="1">IF(ScreenHeight!$B87&lt;OFFSET(Radar!$AC$3,COLUMN(),0),
    Param!$B$38/ScreenHeight!$B87,
    (Param!$B$37+1/(1-OFFSET(Radar!$AD$3,COLUMN(),0)*ScreenHeight!$C87)/Param!$B$39)/OFFSET(Radar!$AC$3,COLUMN(),0)
)*DistanceShader!BE86*LightShader!BE86*(IF(OFFSET(Ghosts!$S$41,COLUMN(),0)&lt;ScreenHeight!$E87,
   1,
   (SQRT(OFFSET(Ghosts!$T$41,COLUMN(),0)-OFFSET(Ghosts!$R$41,COLUMN(),0)*ScreenHeight!$D87)-1))+IF(Ghosts!$B$35,IF(Param!$M$21,-1-POWER(0.3,Param!$M$21)/(IF(Param!$M$21&lt;20,LightShader!BE177,OFFSET(LightShader!BE177,Param!$M$21-20,0)
)+POWER(0.3,Param!$M$21)),-2),0))</f>
        <v>4.0854564612615345</v>
      </c>
      <c r="BF86" s="53">
        <f ca="1">IF(ScreenHeight!$B87&lt;OFFSET(Radar!$AC$3,COLUMN(),0),
    Param!$B$38/ScreenHeight!$B87,
    (Param!$B$37+1/(1-OFFSET(Radar!$AD$3,COLUMN(),0)*ScreenHeight!$C87)/Param!$B$39)/OFFSET(Radar!$AC$3,COLUMN(),0)
)*DistanceShader!BF86*LightShader!BF86*(IF(OFFSET(Ghosts!$S$41,COLUMN(),0)&lt;ScreenHeight!$E87,
   1,
   (SQRT(OFFSET(Ghosts!$T$41,COLUMN(),0)-OFFSET(Ghosts!$R$41,COLUMN(),0)*ScreenHeight!$D87)-1))+IF(Ghosts!$B$35,IF(Param!$M$21,-1-POWER(0.3,Param!$M$21)/(IF(Param!$M$21&lt;20,LightShader!BF177,OFFSET(LightShader!BF177,Param!$M$21-20,0)
)+POWER(0.3,Param!$M$21)),-2),0))</f>
        <v>4.1419684401365835</v>
      </c>
      <c r="BG86" s="53">
        <f ca="1">IF(ScreenHeight!$B87&lt;OFFSET(Radar!$AC$3,COLUMN(),0),
    Param!$B$38/ScreenHeight!$B87,
    (Param!$B$37+1/(1-OFFSET(Radar!$AD$3,COLUMN(),0)*ScreenHeight!$C87)/Param!$B$39)/OFFSET(Radar!$AC$3,COLUMN(),0)
)*DistanceShader!BG86*LightShader!BG86*(IF(OFFSET(Ghosts!$S$41,COLUMN(),0)&lt;ScreenHeight!$E87,
   1,
   (SQRT(OFFSET(Ghosts!$T$41,COLUMN(),0)-OFFSET(Ghosts!$R$41,COLUMN(),0)*ScreenHeight!$D87)-1))+IF(Ghosts!$B$35,IF(Param!$M$21,-1-POWER(0.3,Param!$M$21)/(IF(Param!$M$21&lt;20,LightShader!BG177,OFFSET(LightShader!BG177,Param!$M$21-20,0)
)+POWER(0.3,Param!$M$21)),-2),0))</f>
        <v>4.198858482169368</v>
      </c>
      <c r="BH86" s="53">
        <f ca="1">IF(ScreenHeight!$B87&lt;OFFSET(Radar!$AC$3,COLUMN(),0),
    Param!$B$38/ScreenHeight!$B87,
    (Param!$B$37+1/(1-OFFSET(Radar!$AD$3,COLUMN(),0)*ScreenHeight!$C87)/Param!$B$39)/OFFSET(Radar!$AC$3,COLUMN(),0)
)*DistanceShader!BH86*LightShader!BH86*(IF(OFFSET(Ghosts!$S$41,COLUMN(),0)&lt;ScreenHeight!$E87,
   1,
   (SQRT(OFFSET(Ghosts!$T$41,COLUMN(),0)-OFFSET(Ghosts!$R$41,COLUMN(),0)*ScreenHeight!$D87)-1))+IF(Ghosts!$B$35,IF(Param!$M$21,-1-POWER(0.3,Param!$M$21)/(IF(Param!$M$21&lt;20,LightShader!BH177,OFFSET(LightShader!BH177,Param!$M$21-20,0)
)+POWER(0.3,Param!$M$21)),-2),0))</f>
        <v>4.2560743413525497</v>
      </c>
      <c r="BI86" s="53">
        <f ca="1">IF(ScreenHeight!$B87&lt;OFFSET(Radar!$AC$3,COLUMN(),0),
    Param!$B$38/ScreenHeight!$B87,
    (Param!$B$37+1/(1-OFFSET(Radar!$AD$3,COLUMN(),0)*ScreenHeight!$C87)/Param!$B$39)/OFFSET(Radar!$AC$3,COLUMN(),0)
)*DistanceShader!BI86*LightShader!BI86*(IF(OFFSET(Ghosts!$S$41,COLUMN(),0)&lt;ScreenHeight!$E87,
   1,
   (SQRT(OFFSET(Ghosts!$T$41,COLUMN(),0)-OFFSET(Ghosts!$R$41,COLUMN(),0)*ScreenHeight!$D87)-1))+IF(Ghosts!$B$35,IF(Param!$M$21,-1-POWER(0.3,Param!$M$21)/(IF(Param!$M$21&lt;20,LightShader!BI177,OFFSET(LightShader!BI177,Param!$M$21-20,0)
)+POWER(0.3,Param!$M$21)),-2),0))</f>
        <v>4.3135584036595613</v>
      </c>
      <c r="BJ86" s="53">
        <f ca="1">IF(ScreenHeight!$B87&lt;OFFSET(Radar!$AC$3,COLUMN(),0),
    Param!$B$38/ScreenHeight!$B87,
    (Param!$B$37+1/(1-OFFSET(Radar!$AD$3,COLUMN(),0)*ScreenHeight!$C87)/Param!$B$39)/OFFSET(Radar!$AC$3,COLUMN(),0)
)*DistanceShader!BJ86*LightShader!BJ86*(IF(OFFSET(Ghosts!$S$41,COLUMN(),0)&lt;ScreenHeight!$E87,
   1,
   (SQRT(OFFSET(Ghosts!$T$41,COLUMN(),0)-OFFSET(Ghosts!$R$41,COLUMN(),0)*ScreenHeight!$D87)-1))+IF(Ghosts!$B$35,IF(Param!$M$21,-1-POWER(0.3,Param!$M$21)/(IF(Param!$M$21&lt;20,LightShader!BJ177,OFFSET(LightShader!BJ177,Param!$M$21-20,0)
)+POWER(0.3,Param!$M$21)),-2),0))</f>
        <v>4.3712474149903651</v>
      </c>
      <c r="BK86" s="53">
        <f ca="1">IF(ScreenHeight!$B87&lt;OFFSET(Radar!$AC$3,COLUMN(),0),
    Param!$B$38/ScreenHeight!$B87,
    (Param!$B$37+1/(1-OFFSET(Radar!$AD$3,COLUMN(),0)*ScreenHeight!$C87)/Param!$B$39)/OFFSET(Radar!$AC$3,COLUMN(),0)
)*DistanceShader!BK86*LightShader!BK86*(IF(OFFSET(Ghosts!$S$41,COLUMN(),0)&lt;ScreenHeight!$E87,
   1,
   (SQRT(OFFSET(Ghosts!$T$41,COLUMN(),0)-OFFSET(Ghosts!$R$41,COLUMN(),0)*ScreenHeight!$D87)-1))+IF(Ghosts!$B$35,IF(Param!$M$21,-1-POWER(0.3,Param!$M$21)/(IF(Param!$M$21&lt;20,LightShader!BK177,OFFSET(LightShader!BK177,Param!$M$21-20,0)
)+POWER(0.3,Param!$M$21)),-2),0))</f>
        <v>4.4290722228381201</v>
      </c>
      <c r="BL86" s="53">
        <f ca="1">IF(ScreenHeight!$B87&lt;OFFSET(Radar!$AC$3,COLUMN(),0),
    Param!$B$38/ScreenHeight!$B87,
    (Param!$B$37+1/(1-OFFSET(Radar!$AD$3,COLUMN(),0)*ScreenHeight!$C87)/Param!$B$39)/OFFSET(Radar!$AC$3,COLUMN(),0)
)*DistanceShader!BL86*LightShader!BL86*(IF(OFFSET(Ghosts!$S$41,COLUMN(),0)&lt;ScreenHeight!$E87,
   1,
   (SQRT(OFFSET(Ghosts!$T$41,COLUMN(),0)-OFFSET(Ghosts!$R$41,COLUMN(),0)*ScreenHeight!$D87)-1))+IF(Ghosts!$B$35,IF(Param!$M$21,-1-POWER(0.3,Param!$M$21)/(IF(Param!$M$21&lt;20,LightShader!BL177,OFFSET(LightShader!BL177,Param!$M$21-20,0)
)+POWER(0.3,Param!$M$21)),-2),0))</f>
        <v>4.4869575373713655</v>
      </c>
      <c r="BM86" s="53">
        <f ca="1">IF(ScreenHeight!$B87&lt;OFFSET(Radar!$AC$3,COLUMN(),0),
    Param!$B$38/ScreenHeight!$B87,
    (Param!$B$37+1/(1-OFFSET(Radar!$AD$3,COLUMN(),0)*ScreenHeight!$C87)/Param!$B$39)/OFFSET(Radar!$AC$3,COLUMN(),0)
)*DistanceShader!BM86*LightShader!BM86*(IF(OFFSET(Ghosts!$S$41,COLUMN(),0)&lt;ScreenHeight!$E87,
   1,
   (SQRT(OFFSET(Ghosts!$T$41,COLUMN(),0)-OFFSET(Ghosts!$R$41,COLUMN(),0)*ScreenHeight!$D87)-1))+IF(Ghosts!$B$35,IF(Param!$M$21,-1-POWER(0.3,Param!$M$21)/(IF(Param!$M$21&lt;20,LightShader!BM177,OFFSET(LightShader!BM177,Param!$M$21-20,0)
)+POWER(0.3,Param!$M$21)),-2),0))</f>
        <v>4.5448217183421553</v>
      </c>
      <c r="BN86" s="53">
        <f ca="1">IF(ScreenHeight!$B87&lt;OFFSET(Radar!$AC$3,COLUMN(),0),
    Param!$B$38/ScreenHeight!$B87,
    (Param!$B$37+1/(1-OFFSET(Radar!$AD$3,COLUMN(),0)*ScreenHeight!$C87)/Param!$B$39)/OFFSET(Radar!$AC$3,COLUMN(),0)
)*DistanceShader!BN86*LightShader!BN86*(IF(OFFSET(Ghosts!$S$41,COLUMN(),0)&lt;ScreenHeight!$E87,
   1,
   (SQRT(OFFSET(Ghosts!$T$41,COLUMN(),0)-OFFSET(Ghosts!$R$41,COLUMN(),0)*ScreenHeight!$D87)-1))+IF(Ghosts!$B$35,IF(Param!$M$21,-1-POWER(0.3,Param!$M$21)/(IF(Param!$M$21&lt;20,LightShader!BN177,OFFSET(LightShader!BN177,Param!$M$21-20,0)
)+POWER(0.3,Param!$M$21)),-2),0))</f>
        <v>4.6025765949411594</v>
      </c>
      <c r="BO86" s="53">
        <f ca="1">IF(ScreenHeight!$B87&lt;OFFSET(Radar!$AC$3,COLUMN(),0),
    Param!$B$38/ScreenHeight!$B87,
    (Param!$B$37+1/(1-OFFSET(Radar!$AD$3,COLUMN(),0)*ScreenHeight!$C87)/Param!$B$39)/OFFSET(Radar!$AC$3,COLUMN(),0)
)*DistanceShader!BO86*LightShader!BO86*(IF(OFFSET(Ghosts!$S$41,COLUMN(),0)&lt;ScreenHeight!$E87,
   1,
   (SQRT(OFFSET(Ghosts!$T$41,COLUMN(),0)-OFFSET(Ghosts!$R$41,COLUMN(),0)*ScreenHeight!$D87)-1))+IF(Ghosts!$B$35,IF(Param!$M$21,-1-POWER(0.3,Param!$M$21)/(IF(Param!$M$21&lt;20,LightShader!BO177,OFFSET(LightShader!BO177,Param!$M$21-20,0)
)+POWER(0.3,Param!$M$21)),-2),0))</f>
        <v>4.6601273264017768</v>
      </c>
      <c r="BP86" s="53">
        <f ca="1">IF(ScreenHeight!$B87&lt;OFFSET(Radar!$AC$3,COLUMN(),0),
    Param!$B$38/ScreenHeight!$B87,
    (Param!$B$37+1/(1-OFFSET(Radar!$AD$3,COLUMN(),0)*ScreenHeight!$C87)/Param!$B$39)/OFFSET(Radar!$AC$3,COLUMN(),0)
)*DistanceShader!BP86*LightShader!BP86*(IF(OFFSET(Ghosts!$S$41,COLUMN(),0)&lt;ScreenHeight!$E87,
   1,
   (SQRT(OFFSET(Ghosts!$T$41,COLUMN(),0)-OFFSET(Ghosts!$R$41,COLUMN(),0)*ScreenHeight!$D87)-1))+IF(Ghosts!$B$35,IF(Param!$M$21,-1-POWER(0.3,Param!$M$21)/(IF(Param!$M$21&lt;20,LightShader!BP177,OFFSET(LightShader!BP177,Param!$M$21-20,0)
)+POWER(0.3,Param!$M$21)),-2),0))</f>
        <v>4.7173723117771322</v>
      </c>
      <c r="BQ86" s="53">
        <f ca="1">IF(ScreenHeight!$B87&lt;OFFSET(Radar!$AC$3,COLUMN(),0),
    Param!$B$38/ScreenHeight!$B87,
    (Param!$B$37+1/(1-OFFSET(Radar!$AD$3,COLUMN(),0)*ScreenHeight!$C87)/Param!$B$39)/OFFSET(Radar!$AC$3,COLUMN(),0)
)*DistanceShader!BQ86*LightShader!BQ86*(IF(OFFSET(Ghosts!$S$41,COLUMN(),0)&lt;ScreenHeight!$E87,
   1,
   (SQRT(OFFSET(Ghosts!$T$41,COLUMN(),0)-OFFSET(Ghosts!$R$41,COLUMN(),0)*ScreenHeight!$D87)-1))+IF(Ghosts!$B$35,IF(Param!$M$21,-1-POWER(0.3,Param!$M$21)/(IF(Param!$M$21&lt;20,LightShader!BQ177,OFFSET(LightShader!BQ177,Param!$M$21-20,0)
)+POWER(0.3,Param!$M$21)),-2),0))</f>
        <v>4.7742031578417068</v>
      </c>
      <c r="BR86" s="53">
        <f ca="1">IF(ScreenHeight!$B87&lt;OFFSET(Radar!$AC$3,COLUMN(),0),
    Param!$B$38/ScreenHeight!$B87,
    (Param!$B$37+1/(1-OFFSET(Radar!$AD$3,COLUMN(),0)*ScreenHeight!$C87)/Param!$B$39)/OFFSET(Radar!$AC$3,COLUMN(),0)
)*DistanceShader!BR86*LightShader!BR86*(IF(OFFSET(Ghosts!$S$41,COLUMN(),0)&lt;ScreenHeight!$E87,
   1,
   (SQRT(OFFSET(Ghosts!$T$41,COLUMN(),0)-OFFSET(Ghosts!$R$41,COLUMN(),0)*ScreenHeight!$D87)-1))+IF(Ghosts!$B$35,IF(Param!$M$21,-1-POWER(0.3,Param!$M$21)/(IF(Param!$M$21&lt;20,LightShader!BR177,OFFSET(LightShader!BR177,Param!$M$21-20,0)
)+POWER(0.3,Param!$M$21)),-2),0))</f>
        <v>4.8305047144628217</v>
      </c>
      <c r="BS86" s="53">
        <f ca="1">IF(ScreenHeight!$B87&lt;OFFSET(Radar!$AC$3,COLUMN(),0),
    Param!$B$38/ScreenHeight!$B87,
    (Param!$B$37+1/(1-OFFSET(Radar!$AD$3,COLUMN(),0)*ScreenHeight!$C87)/Param!$B$39)/OFFSET(Radar!$AC$3,COLUMN(),0)
)*DistanceShader!BS86*LightShader!BS86*(IF(OFFSET(Ghosts!$S$41,COLUMN(),0)&lt;ScreenHeight!$E87,
   1,
   (SQRT(OFFSET(Ghosts!$T$41,COLUMN(),0)-OFFSET(Ghosts!$R$41,COLUMN(),0)*ScreenHeight!$D87)-1))+IF(Ghosts!$B$35,IF(Param!$M$21,-1-POWER(0.3,Param!$M$21)/(IF(Param!$M$21&lt;20,LightShader!BS177,OFFSET(LightShader!BS177,Param!$M$21-20,0)
)+POWER(0.3,Param!$M$21)),-2),0))</f>
        <v>4.8861551870016324</v>
      </c>
      <c r="BT86" s="53">
        <f ca="1">IF(ScreenHeight!$B87&lt;OFFSET(Radar!$AC$3,COLUMN(),0),
    Param!$B$38/ScreenHeight!$B87,
    (Param!$B$37+1/(1-OFFSET(Radar!$AD$3,COLUMN(),0)*ScreenHeight!$C87)/Param!$B$39)/OFFSET(Radar!$AC$3,COLUMN(),0)
)*DistanceShader!BT86*LightShader!BT86*(IF(OFFSET(Ghosts!$S$41,COLUMN(),0)&lt;ScreenHeight!$E87,
   1,
   (SQRT(OFFSET(Ghosts!$T$41,COLUMN(),0)-OFFSET(Ghosts!$R$41,COLUMN(),0)*ScreenHeight!$D87)-1))+IF(Ghosts!$B$35,IF(Param!$M$21,-1-POWER(0.3,Param!$M$21)/(IF(Param!$M$21&lt;20,LightShader!BT177,OFFSET(LightShader!BT177,Param!$M$21-20,0)
)+POWER(0.3,Param!$M$21)),-2),0))</f>
        <v>4.9410263352902204</v>
      </c>
      <c r="BU86" s="53">
        <f ca="1">IF(ScreenHeight!$B87&lt;OFFSET(Radar!$AC$3,COLUMN(),0),
    Param!$B$38/ScreenHeight!$B87,
    (Param!$B$37+1/(1-OFFSET(Radar!$AD$3,COLUMN(),0)*ScreenHeight!$C87)/Param!$B$39)/OFFSET(Radar!$AC$3,COLUMN(),0)
)*DistanceShader!BU86*LightShader!BU86*(IF(OFFSET(Ghosts!$S$41,COLUMN(),0)&lt;ScreenHeight!$E87,
   1,
   (SQRT(OFFSET(Ghosts!$T$41,COLUMN(),0)-OFFSET(Ghosts!$R$41,COLUMN(),0)*ScreenHeight!$D87)-1))+IF(Ghosts!$B$35,IF(Param!$M$21,-1-POWER(0.3,Param!$M$21)/(IF(Param!$M$21&lt;20,LightShader!BU177,OFFSET(LightShader!BU177,Param!$M$21-20,0)
)+POWER(0.3,Param!$M$21)),-2),0))</f>
        <v>4.9949837684405933</v>
      </c>
      <c r="BV86" s="53">
        <f ca="1">IF(ScreenHeight!$B87&lt;OFFSET(Radar!$AC$3,COLUMN(),0),
    Param!$B$38/ScreenHeight!$B87,
    (Param!$B$37+1/(1-OFFSET(Radar!$AD$3,COLUMN(),0)*ScreenHeight!$C87)/Param!$B$39)/OFFSET(Radar!$AC$3,COLUMN(),0)
)*DistanceShader!BV86*LightShader!BV86*(IF(OFFSET(Ghosts!$S$41,COLUMN(),0)&lt;ScreenHeight!$E87,
   1,
   (SQRT(OFFSET(Ghosts!$T$41,COLUMN(),0)-OFFSET(Ghosts!$R$41,COLUMN(),0)*ScreenHeight!$D87)-1))+IF(Ghosts!$B$35,IF(Param!$M$21,-1-POWER(0.3,Param!$M$21)/(IF(Param!$M$21&lt;20,LightShader!BV177,OFFSET(LightShader!BV177,Param!$M$21-20,0)
)+POWER(0.3,Param!$M$21)),-2),0))</f>
        <v>5.0478873441229917</v>
      </c>
      <c r="BW86" s="53">
        <f ca="1">IF(ScreenHeight!$B87&lt;OFFSET(Radar!$AC$3,COLUMN(),0),
    Param!$B$38/ScreenHeight!$B87,
    (Param!$B$37+1/(1-OFFSET(Radar!$AD$3,COLUMN(),0)*ScreenHeight!$C87)/Param!$B$39)/OFFSET(Radar!$AC$3,COLUMN(),0)
)*DistanceShader!BW86*LightShader!BW86*(IF(OFFSET(Ghosts!$S$41,COLUMN(),0)&lt;ScreenHeight!$E87,
   1,
   (SQRT(OFFSET(Ghosts!$T$41,COLUMN(),0)-OFFSET(Ghosts!$R$41,COLUMN(),0)*ScreenHeight!$D87)-1))+IF(Ghosts!$B$35,IF(Param!$M$21,-1-POWER(0.3,Param!$M$21)/(IF(Param!$M$21&lt;20,LightShader!BW177,OFFSET(LightShader!BW177,Param!$M$21-20,0)
)+POWER(0.3,Param!$M$21)),-2),0))</f>
        <v>5.0995916799583441</v>
      </c>
      <c r="BX86" s="53">
        <f ca="1">IF(ScreenHeight!$B87&lt;OFFSET(Radar!$AC$3,COLUMN(),0),
    Param!$B$38/ScreenHeight!$B87,
    (Param!$B$37+1/(1-OFFSET(Radar!$AD$3,COLUMN(),0)*ScreenHeight!$C87)/Param!$B$39)/OFFSET(Radar!$AC$3,COLUMN(),0)
)*DistanceShader!BX86*LightShader!BX86*(IF(OFFSET(Ghosts!$S$41,COLUMN(),0)&lt;ScreenHeight!$E87,
   1,
   (SQRT(OFFSET(Ghosts!$T$41,COLUMN(),0)-OFFSET(Ghosts!$R$41,COLUMN(),0)*ScreenHeight!$D87)-1))+IF(Ghosts!$B$35,IF(Param!$M$21,-1-POWER(0.3,Param!$M$21)/(IF(Param!$M$21&lt;20,LightShader!BX177,OFFSET(LightShader!BX177,Param!$M$21-20,0)
)+POWER(0.3,Param!$M$21)),-2),0))</f>
        <v>5.1499467832631654</v>
      </c>
      <c r="BY86" s="53">
        <f ca="1">IF(ScreenHeight!$B87&lt;OFFSET(Radar!$AC$3,COLUMN(),0),
    Param!$B$38/ScreenHeight!$B87,
    (Param!$B$37+1/(1-OFFSET(Radar!$AD$3,COLUMN(),0)*ScreenHeight!$C87)/Param!$B$39)/OFFSET(Radar!$AC$3,COLUMN(),0)
)*DistanceShader!BY86*LightShader!BY86*(IF(OFFSET(Ghosts!$S$41,COLUMN(),0)&lt;ScreenHeight!$E87,
   1,
   (SQRT(OFFSET(Ghosts!$T$41,COLUMN(),0)-OFFSET(Ghosts!$R$41,COLUMN(),0)*ScreenHeight!$D87)-1))+IF(Ghosts!$B$35,IF(Param!$M$21,-1-POWER(0.3,Param!$M$21)/(IF(Param!$M$21&lt;20,LightShader!BY177,OFFSET(LightShader!BY177,Param!$M$21-20,0)
)+POWER(0.3,Param!$M$21)),-2),0))</f>
        <v>5.1987988035360928</v>
      </c>
      <c r="BZ86" s="53">
        <f ca="1">IF(ScreenHeight!$B87&lt;OFFSET(Radar!$AC$3,COLUMN(),0),
    Param!$B$38/ScreenHeight!$B87,
    (Param!$B$37+1/(1-OFFSET(Radar!$AD$3,COLUMN(),0)*ScreenHeight!$C87)/Param!$B$39)/OFFSET(Radar!$AC$3,COLUMN(),0)
)*DistanceShader!BZ86*LightShader!BZ86*(IF(OFFSET(Ghosts!$S$41,COLUMN(),0)&lt;ScreenHeight!$E87,
   1,
   (SQRT(OFFSET(Ghosts!$T$41,COLUMN(),0)-OFFSET(Ghosts!$R$41,COLUMN(),0)*ScreenHeight!$D87)-1))+IF(Ghosts!$B$35,IF(Param!$M$21,-1-POWER(0.3,Param!$M$21)/(IF(Param!$M$21&lt;20,LightShader!BZ177,OFFSET(LightShader!BZ177,Param!$M$21-20,0)
)+POWER(0.3,Param!$M$21)),-2),0))</f>
        <v>5.2459909097698585</v>
      </c>
      <c r="CA86" s="53">
        <f ca="1">IF(ScreenHeight!$B87&lt;OFFSET(Radar!$AC$3,COLUMN(),0),
    Param!$B$38/ScreenHeight!$B87,
    (Param!$B$37+1/(1-OFFSET(Radar!$AD$3,COLUMN(),0)*ScreenHeight!$C87)/Param!$B$39)/OFFSET(Radar!$AC$3,COLUMN(),0)
)*DistanceShader!CA86*LightShader!CA86*(IF(OFFSET(Ghosts!$S$41,COLUMN(),0)&lt;ScreenHeight!$E87,
   1,
   (SQRT(OFFSET(Ghosts!$T$41,COLUMN(),0)-OFFSET(Ghosts!$R$41,COLUMN(),0)*ScreenHeight!$D87)-1))+IF(Ghosts!$B$35,IF(Param!$M$21,-1-POWER(0.3,Param!$M$21)/(IF(Param!$M$21&lt;20,LightShader!CA177,OFFSET(LightShader!CA177,Param!$M$21-20,0)
)+POWER(0.3,Param!$M$21)),-2),0))</f>
        <v>5.2913642919177981</v>
      </c>
      <c r="CB86" s="53">
        <f ca="1">IF(ScreenHeight!$B87&lt;OFFSET(Radar!$AC$3,COLUMN(),0),
    Param!$B$38/ScreenHeight!$B87,
    (Param!$B$37+1/(1-OFFSET(Radar!$AD$3,COLUMN(),0)*ScreenHeight!$C87)/Param!$B$39)/OFFSET(Radar!$AC$3,COLUMN(),0)
)*DistanceShader!CB86*LightShader!CB86*(IF(OFFSET(Ghosts!$S$41,COLUMN(),0)&lt;ScreenHeight!$E87,
   1,
   (SQRT(OFFSET(Ghosts!$T$41,COLUMN(),0)-OFFSET(Ghosts!$R$41,COLUMN(),0)*ScreenHeight!$D87)-1))+IF(Ghosts!$B$35,IF(Param!$M$21,-1-POWER(0.3,Param!$M$21)/(IF(Param!$M$21&lt;20,LightShader!CB177,OFFSET(LightShader!CB177,Param!$M$21-20,0)
)+POWER(0.3,Param!$M$21)),-2),0))</f>
        <v>5.3347592826701433</v>
      </c>
      <c r="CC86" s="53">
        <f ca="1">IF(ScreenHeight!$B87&lt;OFFSET(Radar!$AC$3,COLUMN(),0),
    Param!$B$38/ScreenHeight!$B87,
    (Param!$B$37+1/(1-OFFSET(Radar!$AD$3,COLUMN(),0)*ScreenHeight!$C87)/Param!$B$39)/OFFSET(Radar!$AC$3,COLUMN(),0)
)*DistanceShader!CC86*LightShader!CC86*(IF(OFFSET(Ghosts!$S$41,COLUMN(),0)&lt;ScreenHeight!$E87,
   1,
   (SQRT(OFFSET(Ghosts!$T$41,COLUMN(),0)-OFFSET(Ghosts!$R$41,COLUMN(),0)*ScreenHeight!$D87)-1))+IF(Ghosts!$B$35,IF(Param!$M$21,-1-POWER(0.3,Param!$M$21)/(IF(Param!$M$21&lt;20,LightShader!CC177,OFFSET(LightShader!CC177,Param!$M$21-20,0)
)+POWER(0.3,Param!$M$21)),-2),0))</f>
        <v>5.3760165921613243</v>
      </c>
      <c r="CD86" s="53">
        <f ca="1">IF(ScreenHeight!$B87&lt;OFFSET(Radar!$AC$3,COLUMN(),0),
    Param!$B$38/ScreenHeight!$B87,
    (Param!$B$37+1/(1-OFFSET(Radar!$AD$3,COLUMN(),0)*ScreenHeight!$C87)/Param!$B$39)/OFFSET(Radar!$AC$3,COLUMN(),0)
)*DistanceShader!CD86*LightShader!CD86*(IF(OFFSET(Ghosts!$S$41,COLUMN(),0)&lt;ScreenHeight!$E87,
   1,
   (SQRT(OFFSET(Ghosts!$T$41,COLUMN(),0)-OFFSET(Ghosts!$R$41,COLUMN(),0)*ScreenHeight!$D87)-1))+IF(Ghosts!$B$35,IF(Param!$M$21,-1-POWER(0.3,Param!$M$21)/(IF(Param!$M$21&lt;20,LightShader!CD177,OFFSET(LightShader!CD177,Param!$M$21-20,0)
)+POWER(0.3,Param!$M$21)),-2),0))</f>
        <v>5.4149786444231935</v>
      </c>
      <c r="CE86" s="53">
        <f ca="1">IF(ScreenHeight!$B87&lt;OFFSET(Radar!$AC$3,COLUMN(),0),
    Param!$B$38/ScreenHeight!$B87,
    (Param!$B$37+1/(1-OFFSET(Radar!$AD$3,COLUMN(),0)*ScreenHeight!$C87)/Param!$B$39)/OFFSET(Radar!$AC$3,COLUMN(),0)
)*DistanceShader!CE86*LightShader!CE86*(IF(OFFSET(Ghosts!$S$41,COLUMN(),0)&lt;ScreenHeight!$E87,
   1,
   (SQRT(OFFSET(Ghosts!$T$41,COLUMN(),0)-OFFSET(Ghosts!$R$41,COLUMN(),0)*ScreenHeight!$D87)-1))+IF(Ghosts!$B$35,IF(Param!$M$21,-1-POWER(0.3,Param!$M$21)/(IF(Param!$M$21&lt;20,LightShader!CE177,OFFSET(LightShader!CE177,Param!$M$21-20,0)
)+POWER(0.3,Param!$M$21)),-2),0))</f>
        <v>5.451491000439848</v>
      </c>
      <c r="CF86" s="53">
        <f ca="1">IF(ScreenHeight!$B87&lt;OFFSET(Radar!$AC$3,COLUMN(),0),
    Param!$B$38/ScreenHeight!$B87,
    (Param!$B$37+1/(1-OFFSET(Radar!$AD$3,COLUMN(),0)*ScreenHeight!$C87)/Param!$B$39)/OFFSET(Radar!$AC$3,COLUMN(),0)
)*DistanceShader!CF86*LightShader!CF86*(IF(OFFSET(Ghosts!$S$41,COLUMN(),0)&lt;ScreenHeight!$E87,
   1,
   (SQRT(OFFSET(Ghosts!$T$41,COLUMN(),0)-OFFSET(Ghosts!$R$41,COLUMN(),0)*ScreenHeight!$D87)-1))+IF(Ghosts!$B$35,IF(Param!$M$21,-1-POWER(0.3,Param!$M$21)/(IF(Param!$M$21&lt;20,LightShader!CF177,OFFSET(LightShader!CF177,Param!$M$21-20,0)
)+POWER(0.3,Param!$M$21)),-2),0))</f>
        <v>5.4854038486952659</v>
      </c>
      <c r="CG86" s="53">
        <f ca="1">IF(ScreenHeight!$B87&lt;OFFSET(Radar!$AC$3,COLUMN(),0),
    Param!$B$38/ScreenHeight!$B87,
    (Param!$B$37+1/(1-OFFSET(Radar!$AD$3,COLUMN(),0)*ScreenHeight!$C87)/Param!$B$39)/OFFSET(Radar!$AC$3,COLUMN(),0)
)*DistanceShader!CG86*LightShader!CG86*(IF(OFFSET(Ghosts!$S$41,COLUMN(),0)&lt;ScreenHeight!$E87,
   1,
   (SQRT(OFFSET(Ghosts!$T$41,COLUMN(),0)-OFFSET(Ghosts!$R$41,COLUMN(),0)*ScreenHeight!$D87)-1))+IF(Ghosts!$B$35,IF(Param!$M$21,-1-POWER(0.3,Param!$M$21)/(IF(Param!$M$21&lt;20,LightShader!CG177,OFFSET(LightShader!CG177,Param!$M$21-20,0)
)+POWER(0.3,Param!$M$21)),-2),0))</f>
        <v>5.5165735403077472</v>
      </c>
      <c r="CH86" s="53">
        <f ca="1">IF(ScreenHeight!$B87&lt;OFFSET(Radar!$AC$3,COLUMN(),0),
    Param!$B$38/ScreenHeight!$B87,
    (Param!$B$37+1/(1-OFFSET(Radar!$AD$3,COLUMN(),0)*ScreenHeight!$C87)/Param!$B$39)/OFFSET(Radar!$AC$3,COLUMN(),0)
)*DistanceShader!CH86*LightShader!CH86*(IF(OFFSET(Ghosts!$S$41,COLUMN(),0)&lt;ScreenHeight!$E87,
   1,
   (SQRT(OFFSET(Ghosts!$T$41,COLUMN(),0)-OFFSET(Ghosts!$R$41,COLUMN(),0)*ScreenHeight!$D87)-1))+IF(Ghosts!$B$35,IF(Param!$M$21,-1-POWER(0.3,Param!$M$21)/(IF(Param!$M$21&lt;20,LightShader!CH177,OFFSET(LightShader!CH177,Param!$M$21-20,0)
)+POWER(0.3,Param!$M$21)),-2),0))</f>
        <v>5.5448641424053449</v>
      </c>
      <c r="CI86" s="53">
        <f ca="1">IF(ScreenHeight!$B87&lt;OFFSET(Radar!$AC$3,COLUMN(),0),
    Param!$B$38/ScreenHeight!$B87,
    (Param!$B$37+1/(1-OFFSET(Radar!$AD$3,COLUMN(),0)*ScreenHeight!$C87)/Param!$B$39)/OFFSET(Radar!$AC$3,COLUMN(),0)
)*DistanceShader!CI86*LightShader!CI86*(IF(OFFSET(Ghosts!$S$41,COLUMN(),0)&lt;ScreenHeight!$E87,
   1,
   (SQRT(OFFSET(Ghosts!$T$41,COLUMN(),0)-OFFSET(Ghosts!$R$41,COLUMN(),0)*ScreenHeight!$D87)-1))+IF(Ghosts!$B$35,IF(Param!$M$21,-1-POWER(0.3,Param!$M$21)/(IF(Param!$M$21&lt;20,LightShader!CI177,OFFSET(LightShader!CI177,Param!$M$21-20,0)
)+POWER(0.3,Param!$M$21)),-2),0))</f>
        <v>5.5701489805118083</v>
      </c>
      <c r="CJ86" s="53">
        <f ca="1">IF(ScreenHeight!$B87&lt;OFFSET(Radar!$AC$3,COLUMN(),0),
    Param!$B$38/ScreenHeight!$B87,
    (Param!$B$37+1/(1-OFFSET(Radar!$AD$3,COLUMN(),0)*ScreenHeight!$C87)/Param!$B$39)/OFFSET(Radar!$AC$3,COLUMN(),0)
)*DistanceShader!CJ86*LightShader!CJ86*(IF(OFFSET(Ghosts!$S$41,COLUMN(),0)&lt;ScreenHeight!$E87,
   1,
   (SQRT(OFFSET(Ghosts!$T$41,COLUMN(),0)-OFFSET(Ghosts!$R$41,COLUMN(),0)*ScreenHeight!$D87)-1))+IF(Ghosts!$B$35,IF(Param!$M$21,-1-POWER(0.3,Param!$M$21)/(IF(Param!$M$21&lt;20,LightShader!CJ177,OFFSET(LightShader!CJ177,Param!$M$21-20,0)
)+POWER(0.3,Param!$M$21)),-2),0))</f>
        <v>5.5923121385767738</v>
      </c>
      <c r="CK86" s="53">
        <f ca="1">IF(ScreenHeight!$B87&lt;OFFSET(Radar!$AC$3,COLUMN(),0),
    Param!$B$38/ScreenHeight!$B87,
    (Param!$B$37+1/(1-OFFSET(Radar!$AD$3,COLUMN(),0)*ScreenHeight!$C87)/Param!$B$39)/OFFSET(Radar!$AC$3,COLUMN(),0)
)*DistanceShader!CK86*LightShader!CK86*(IF(OFFSET(Ghosts!$S$41,COLUMN(),0)&lt;ScreenHeight!$E87,
   1,
   (SQRT(OFFSET(Ghosts!$T$41,COLUMN(),0)-OFFSET(Ghosts!$R$41,COLUMN(),0)*ScreenHeight!$D87)-1))+IF(Ghosts!$B$35,IF(Param!$M$21,-1-POWER(0.3,Param!$M$21)/(IF(Param!$M$21&lt;20,LightShader!CK177,OFFSET(LightShader!CK177,Param!$M$21-20,0)
)+POWER(0.3,Param!$M$21)),-2),0))</f>
        <v>5.6112498840727856</v>
      </c>
      <c r="CL86" s="53">
        <f ca="1">IF(ScreenHeight!$B87&lt;OFFSET(Radar!$AC$3,COLUMN(),0),
    Param!$B$38/ScreenHeight!$B87,
    (Param!$B$37+1/(1-OFFSET(Radar!$AD$3,COLUMN(),0)*ScreenHeight!$C87)/Param!$B$39)/OFFSET(Radar!$AC$3,COLUMN(),0)
)*DistanceShader!CL86*LightShader!CL86*(IF(OFFSET(Ghosts!$S$41,COLUMN(),0)&lt;ScreenHeight!$E87,
   1,
   (SQRT(OFFSET(Ghosts!$T$41,COLUMN(),0)-OFFSET(Ghosts!$R$41,COLUMN(),0)*ScreenHeight!$D87)-1))+IF(Ghosts!$B$35,IF(Param!$M$21,-1-POWER(0.3,Param!$M$21)/(IF(Param!$M$21&lt;20,LightShader!CL177,OFFSET(LightShader!CL177,Param!$M$21-20,0)
)+POWER(0.3,Param!$M$21)),-2),0))</f>
        <v>5.6268719854386555</v>
      </c>
      <c r="CM86" s="53">
        <f ca="1">IF(ScreenHeight!$B87&lt;OFFSET(Radar!$AC$3,COLUMN(),0),
    Param!$B$38/ScreenHeight!$B87,
    (Param!$B$37+1/(1-OFFSET(Radar!$AD$3,COLUMN(),0)*ScreenHeight!$C87)/Param!$B$39)/OFFSET(Radar!$AC$3,COLUMN(),0)
)*DistanceShader!CM86*LightShader!CM86*(IF(OFFSET(Ghosts!$S$41,COLUMN(),0)&lt;ScreenHeight!$E87,
   1,
   (SQRT(OFFSET(Ghosts!$T$41,COLUMN(),0)-OFFSET(Ghosts!$R$41,COLUMN(),0)*ScreenHeight!$D87)-1))+IF(Ghosts!$B$35,IF(Param!$M$21,-1-POWER(0.3,Param!$M$21)/(IF(Param!$M$21&lt;20,LightShader!CM177,OFFSET(LightShader!CM177,Param!$M$21-20,0)
)+POWER(0.3,Param!$M$21)),-2),0))</f>
        <v>5.6391028901719595</v>
      </c>
      <c r="CN86" s="53">
        <f ca="1">IF(ScreenHeight!$B87&lt;OFFSET(Radar!$AC$3,COLUMN(),0),
    Param!$B$38/ScreenHeight!$B87,
    (Param!$B$37+1/(1-OFFSET(Radar!$AD$3,COLUMN(),0)*ScreenHeight!$C87)/Param!$B$39)/OFFSET(Radar!$AC$3,COLUMN(),0)
)*DistanceShader!CN86*LightShader!CN86*(IF(OFFSET(Ghosts!$S$41,COLUMN(),0)&lt;ScreenHeight!$E87,
   1,
   (SQRT(OFFSET(Ghosts!$T$41,COLUMN(),0)-OFFSET(Ghosts!$R$41,COLUMN(),0)*ScreenHeight!$D87)-1))+IF(Ghosts!$B$35,IF(Param!$M$21,-1-POWER(0.3,Param!$M$21)/(IF(Param!$M$21&lt;20,LightShader!CN177,OFFSET(LightShader!CN177,Param!$M$21-20,0)
)+POWER(0.3,Param!$M$21)),-2),0))</f>
        <v>5.6478827341036801</v>
      </c>
      <c r="CO86" s="53">
        <f ca="1">IF(ScreenHeight!$B87&lt;OFFSET(Radar!$AC$3,COLUMN(),0),
    Param!$B$38/ScreenHeight!$B87,
    (Param!$B$37+1/(1-OFFSET(Radar!$AD$3,COLUMN(),0)*ScreenHeight!$C87)/Param!$B$39)/OFFSET(Radar!$AC$3,COLUMN(),0)
)*DistanceShader!CO86*LightShader!CO86*(IF(OFFSET(Ghosts!$S$41,COLUMN(),0)&lt;ScreenHeight!$E87,
   1,
   (SQRT(OFFSET(Ghosts!$T$41,COLUMN(),0)-OFFSET(Ghosts!$R$41,COLUMN(),0)*ScreenHeight!$D87)-1))+IF(Ghosts!$B$35,IF(Param!$M$21,-1-POWER(0.3,Param!$M$21)/(IF(Param!$M$21&lt;20,LightShader!CO177,OFFSET(LightShader!CO177,Param!$M$21-20,0)
)+POWER(0.3,Param!$M$21)),-2),0))</f>
        <v>5.6531681558014277</v>
      </c>
      <c r="CP86" s="53">
        <f ca="1">IF(ScreenHeight!$B87&lt;OFFSET(Radar!$AC$3,COLUMN(),0),
    Param!$B$38/ScreenHeight!$B87,
    (Param!$B$37+1/(1-OFFSET(Radar!$AD$3,COLUMN(),0)*ScreenHeight!$C87)/Param!$B$39)/OFFSET(Radar!$AC$3,COLUMN(),0)
)*DistanceShader!CP86*LightShader!CP86*(IF(OFFSET(Ghosts!$S$41,COLUMN(),0)&lt;ScreenHeight!$E87,
   1,
   (SQRT(OFFSET(Ghosts!$T$41,COLUMN(),0)-OFFSET(Ghosts!$R$41,COLUMN(),0)*ScreenHeight!$D87)-1))+IF(Ghosts!$B$35,IF(Param!$M$21,-1-POWER(0.3,Param!$M$21)/(IF(Param!$M$21&lt;20,LightShader!CP177,OFFSET(LightShader!CP177,Param!$M$21-20,0)
)+POWER(0.3,Param!$M$21)),-2),0))</f>
        <v>5.654932894551072</v>
      </c>
      <c r="CQ86" s="53">
        <f ca="1">IF(ScreenHeight!$B87&lt;OFFSET(Radar!$AC$3,COLUMN(),0),
    Param!$B$38/ScreenHeight!$B87,
    (Param!$B$37+1/(1-OFFSET(Radar!$AD$3,COLUMN(),0)*ScreenHeight!$C87)/Param!$B$39)/OFFSET(Radar!$AC$3,COLUMN(),0)
)*DistanceShader!CQ86*LightShader!CQ86*(IF(OFFSET(Ghosts!$S$41,COLUMN(),0)&lt;ScreenHeight!$E87,
   1,
   (SQRT(OFFSET(Ghosts!$T$41,COLUMN(),0)-OFFSET(Ghosts!$R$41,COLUMN(),0)*ScreenHeight!$D87)-1))+IF(Ghosts!$B$35,IF(Param!$M$21,-1-POWER(0.3,Param!$M$21)/(IF(Param!$M$21&lt;20,LightShader!CQ177,OFFSET(LightShader!CQ177,Param!$M$21-20,0)
)+POWER(0.3,Param!$M$21)),-2),0))</f>
        <v>5.6531681558014277</v>
      </c>
      <c r="CR86" s="53">
        <f ca="1">IF(ScreenHeight!$B87&lt;OFFSET(Radar!$AC$3,COLUMN(),0),
    Param!$B$38/ScreenHeight!$B87,
    (Param!$B$37+1/(1-OFFSET(Radar!$AD$3,COLUMN(),0)*ScreenHeight!$C87)/Param!$B$39)/OFFSET(Radar!$AC$3,COLUMN(),0)
)*DistanceShader!CR86*LightShader!CR86*(IF(OFFSET(Ghosts!$S$41,COLUMN(),0)&lt;ScreenHeight!$E87,
   1,
   (SQRT(OFFSET(Ghosts!$T$41,COLUMN(),0)-OFFSET(Ghosts!$R$41,COLUMN(),0)*ScreenHeight!$D87)-1))+IF(Ghosts!$B$35,IF(Param!$M$21,-1-POWER(0.3,Param!$M$21)/(IF(Param!$M$21&lt;20,LightShader!CR177,OFFSET(LightShader!CR177,Param!$M$21-20,0)
)+POWER(0.3,Param!$M$21)),-2),0))</f>
        <v>5.6478827341036801</v>
      </c>
      <c r="CS86" s="53">
        <f ca="1">IF(ScreenHeight!$B87&lt;OFFSET(Radar!$AC$3,COLUMN(),0),
    Param!$B$38/ScreenHeight!$B87,
    (Param!$B$37+1/(1-OFFSET(Radar!$AD$3,COLUMN(),0)*ScreenHeight!$C87)/Param!$B$39)/OFFSET(Radar!$AC$3,COLUMN(),0)
)*DistanceShader!CS86*LightShader!CS86*(IF(OFFSET(Ghosts!$S$41,COLUMN(),0)&lt;ScreenHeight!$E87,
   1,
   (SQRT(OFFSET(Ghosts!$T$41,COLUMN(),0)-OFFSET(Ghosts!$R$41,COLUMN(),0)*ScreenHeight!$D87)-1))+IF(Ghosts!$B$35,IF(Param!$M$21,-1-POWER(0.3,Param!$M$21)/(IF(Param!$M$21&lt;20,LightShader!CS177,OFFSET(LightShader!CS177,Param!$M$21-20,0)
)+POWER(0.3,Param!$M$21)),-2),0))</f>
        <v>5.6391028901719595</v>
      </c>
      <c r="CT86" s="53">
        <f ca="1">IF(ScreenHeight!$B87&lt;OFFSET(Radar!$AC$3,COLUMN(),0),
    Param!$B$38/ScreenHeight!$B87,
    (Param!$B$37+1/(1-OFFSET(Radar!$AD$3,COLUMN(),0)*ScreenHeight!$C87)/Param!$B$39)/OFFSET(Radar!$AC$3,COLUMN(),0)
)*DistanceShader!CT86*LightShader!CT86*(IF(OFFSET(Ghosts!$S$41,COLUMN(),0)&lt;ScreenHeight!$E87,
   1,
   (SQRT(OFFSET(Ghosts!$T$41,COLUMN(),0)-OFFSET(Ghosts!$R$41,COLUMN(),0)*ScreenHeight!$D87)-1))+IF(Ghosts!$B$35,IF(Param!$M$21,-1-POWER(0.3,Param!$M$21)/(IF(Param!$M$21&lt;20,LightShader!CT177,OFFSET(LightShader!CT177,Param!$M$21-20,0)
)+POWER(0.3,Param!$M$21)),-2),0))</f>
        <v>5.6268719854386555</v>
      </c>
      <c r="CU86" s="53">
        <f ca="1">IF(ScreenHeight!$B87&lt;OFFSET(Radar!$AC$3,COLUMN(),0),
    Param!$B$38/ScreenHeight!$B87,
    (Param!$B$37+1/(1-OFFSET(Radar!$AD$3,COLUMN(),0)*ScreenHeight!$C87)/Param!$B$39)/OFFSET(Radar!$AC$3,COLUMN(),0)
)*DistanceShader!CU86*LightShader!CU86*(IF(OFFSET(Ghosts!$S$41,COLUMN(),0)&lt;ScreenHeight!$E87,
   1,
   (SQRT(OFFSET(Ghosts!$T$41,COLUMN(),0)-OFFSET(Ghosts!$R$41,COLUMN(),0)*ScreenHeight!$D87)-1))+IF(Ghosts!$B$35,IF(Param!$M$21,-1-POWER(0.3,Param!$M$21)/(IF(Param!$M$21&lt;20,LightShader!CU177,OFFSET(LightShader!CU177,Param!$M$21-20,0)
)+POWER(0.3,Param!$M$21)),-2),0))</f>
        <v>5.6112498840727856</v>
      </c>
      <c r="CV86" s="53">
        <f ca="1">IF(ScreenHeight!$B87&lt;OFFSET(Radar!$AC$3,COLUMN(),0),
    Param!$B$38/ScreenHeight!$B87,
    (Param!$B$37+1/(1-OFFSET(Radar!$AD$3,COLUMN(),0)*ScreenHeight!$C87)/Param!$B$39)/OFFSET(Radar!$AC$3,COLUMN(),0)
)*DistanceShader!CV86*LightShader!CV86*(IF(OFFSET(Ghosts!$S$41,COLUMN(),0)&lt;ScreenHeight!$E87,
   1,
   (SQRT(OFFSET(Ghosts!$T$41,COLUMN(),0)-OFFSET(Ghosts!$R$41,COLUMN(),0)*ScreenHeight!$D87)-1))+IF(Ghosts!$B$35,IF(Param!$M$21,-1-POWER(0.3,Param!$M$21)/(IF(Param!$M$21&lt;20,LightShader!CV177,OFFSET(LightShader!CV177,Param!$M$21-20,0)
)+POWER(0.3,Param!$M$21)),-2),0))</f>
        <v>5.5923121385767738</v>
      </c>
      <c r="CW86" s="53">
        <f ca="1">IF(ScreenHeight!$B87&lt;OFFSET(Radar!$AC$3,COLUMN(),0),
    Param!$B$38/ScreenHeight!$B87,
    (Param!$B$37+1/(1-OFFSET(Radar!$AD$3,COLUMN(),0)*ScreenHeight!$C87)/Param!$B$39)/OFFSET(Radar!$AC$3,COLUMN(),0)
)*DistanceShader!CW86*LightShader!CW86*(IF(OFFSET(Ghosts!$S$41,COLUMN(),0)&lt;ScreenHeight!$E87,
   1,
   (SQRT(OFFSET(Ghosts!$T$41,COLUMN(),0)-OFFSET(Ghosts!$R$41,COLUMN(),0)*ScreenHeight!$D87)-1))+IF(Ghosts!$B$35,IF(Param!$M$21,-1-POWER(0.3,Param!$M$21)/(IF(Param!$M$21&lt;20,LightShader!CW177,OFFSET(LightShader!CW177,Param!$M$21-20,0)
)+POWER(0.3,Param!$M$21)),-2),0))</f>
        <v>5.5701489805118083</v>
      </c>
      <c r="CX86" s="53">
        <f ca="1">IF(ScreenHeight!$B87&lt;OFFSET(Radar!$AC$3,COLUMN(),0),
    Param!$B$38/ScreenHeight!$B87,
    (Param!$B$37+1/(1-OFFSET(Radar!$AD$3,COLUMN(),0)*ScreenHeight!$C87)/Param!$B$39)/OFFSET(Radar!$AC$3,COLUMN(),0)
)*DistanceShader!CX86*LightShader!CX86*(IF(OFFSET(Ghosts!$S$41,COLUMN(),0)&lt;ScreenHeight!$E87,
   1,
   (SQRT(OFFSET(Ghosts!$T$41,COLUMN(),0)-OFFSET(Ghosts!$R$41,COLUMN(),0)*ScreenHeight!$D87)-1))+IF(Ghosts!$B$35,IF(Param!$M$21,-1-POWER(0.3,Param!$M$21)/(IF(Param!$M$21&lt;20,LightShader!CX177,OFFSET(LightShader!CX177,Param!$M$21-20,0)
)+POWER(0.3,Param!$M$21)),-2),0))</f>
        <v>5.5448641424053449</v>
      </c>
      <c r="CY86" s="53">
        <f ca="1">IF(ScreenHeight!$B87&lt;OFFSET(Radar!$AC$3,COLUMN(),0),
    Param!$B$38/ScreenHeight!$B87,
    (Param!$B$37+1/(1-OFFSET(Radar!$AD$3,COLUMN(),0)*ScreenHeight!$C87)/Param!$B$39)/OFFSET(Radar!$AC$3,COLUMN(),0)
)*DistanceShader!CY86*LightShader!CY86*(IF(OFFSET(Ghosts!$S$41,COLUMN(),0)&lt;ScreenHeight!$E87,
   1,
   (SQRT(OFFSET(Ghosts!$T$41,COLUMN(),0)-OFFSET(Ghosts!$R$41,COLUMN(),0)*ScreenHeight!$D87)-1))+IF(Ghosts!$B$35,IF(Param!$M$21,-1-POWER(0.3,Param!$M$21)/(IF(Param!$M$21&lt;20,LightShader!CY177,OFFSET(LightShader!CY177,Param!$M$21-20,0)
)+POWER(0.3,Param!$M$21)),-2),0))</f>
        <v>5.5165735403077472</v>
      </c>
      <c r="CZ86" s="53">
        <f ca="1">IF(ScreenHeight!$B87&lt;OFFSET(Radar!$AC$3,COLUMN(),0),
    Param!$B$38/ScreenHeight!$B87,
    (Param!$B$37+1/(1-OFFSET(Radar!$AD$3,COLUMN(),0)*ScreenHeight!$C87)/Param!$B$39)/OFFSET(Radar!$AC$3,COLUMN(),0)
)*DistanceShader!CZ86*LightShader!CZ86*(IF(OFFSET(Ghosts!$S$41,COLUMN(),0)&lt;ScreenHeight!$E87,
   1,
   (SQRT(OFFSET(Ghosts!$T$41,COLUMN(),0)-OFFSET(Ghosts!$R$41,COLUMN(),0)*ScreenHeight!$D87)-1))+IF(Ghosts!$B$35,IF(Param!$M$21,-1-POWER(0.3,Param!$M$21)/(IF(Param!$M$21&lt;20,LightShader!CZ177,OFFSET(LightShader!CZ177,Param!$M$21-20,0)
)+POWER(0.3,Param!$M$21)),-2),0))</f>
        <v>5.4854038486952659</v>
      </c>
      <c r="DA86" s="53">
        <f ca="1">IF(ScreenHeight!$B87&lt;OFFSET(Radar!$AC$3,COLUMN(),0),
    Param!$B$38/ScreenHeight!$B87,
    (Param!$B$37+1/(1-OFFSET(Radar!$AD$3,COLUMN(),0)*ScreenHeight!$C87)/Param!$B$39)/OFFSET(Radar!$AC$3,COLUMN(),0)
)*DistanceShader!DA86*LightShader!DA86*(IF(OFFSET(Ghosts!$S$41,COLUMN(),0)&lt;ScreenHeight!$E87,
   1,
   (SQRT(OFFSET(Ghosts!$T$41,COLUMN(),0)-OFFSET(Ghosts!$R$41,COLUMN(),0)*ScreenHeight!$D87)-1))+IF(Ghosts!$B$35,IF(Param!$M$21,-1-POWER(0.3,Param!$M$21)/(IF(Param!$M$21&lt;20,LightShader!DA177,OFFSET(LightShader!DA177,Param!$M$21-20,0)
)+POWER(0.3,Param!$M$21)),-2),0))</f>
        <v>5.451491000439848</v>
      </c>
      <c r="DB86" s="53">
        <f ca="1">IF(ScreenHeight!$B87&lt;OFFSET(Radar!$AC$3,COLUMN(),0),
    Param!$B$38/ScreenHeight!$B87,
    (Param!$B$37+1/(1-OFFSET(Radar!$AD$3,COLUMN(),0)*ScreenHeight!$C87)/Param!$B$39)/OFFSET(Radar!$AC$3,COLUMN(),0)
)*DistanceShader!DB86*LightShader!DB86*(IF(OFFSET(Ghosts!$S$41,COLUMN(),0)&lt;ScreenHeight!$E87,
   1,
   (SQRT(OFFSET(Ghosts!$T$41,COLUMN(),0)-OFFSET(Ghosts!$R$41,COLUMN(),0)*ScreenHeight!$D87)-1))+IF(Ghosts!$B$35,IF(Param!$M$21,-1-POWER(0.3,Param!$M$21)/(IF(Param!$M$21&lt;20,LightShader!DB177,OFFSET(LightShader!DB177,Param!$M$21-20,0)
)+POWER(0.3,Param!$M$21)),-2),0))</f>
        <v>5.4149786444231935</v>
      </c>
      <c r="DC86" s="53">
        <f ca="1">IF(ScreenHeight!$B87&lt;OFFSET(Radar!$AC$3,COLUMN(),0),
    Param!$B$38/ScreenHeight!$B87,
    (Param!$B$37+1/(1-OFFSET(Radar!$AD$3,COLUMN(),0)*ScreenHeight!$C87)/Param!$B$39)/OFFSET(Radar!$AC$3,COLUMN(),0)
)*DistanceShader!DC86*LightShader!DC86*(IF(OFFSET(Ghosts!$S$41,COLUMN(),0)&lt;ScreenHeight!$E87,
   1,
   (SQRT(OFFSET(Ghosts!$T$41,COLUMN(),0)-OFFSET(Ghosts!$R$41,COLUMN(),0)*ScreenHeight!$D87)-1))+IF(Ghosts!$B$35,IF(Param!$M$21,-1-POWER(0.3,Param!$M$21)/(IF(Param!$M$21&lt;20,LightShader!DC177,OFFSET(LightShader!DC177,Param!$M$21-20,0)
)+POWER(0.3,Param!$M$21)),-2),0))</f>
        <v>5.3760165921613243</v>
      </c>
      <c r="DD86" s="53">
        <f ca="1">IF(ScreenHeight!$B87&lt;OFFSET(Radar!$AC$3,COLUMN(),0),
    Param!$B$38/ScreenHeight!$B87,
    (Param!$B$37+1/(1-OFFSET(Radar!$AD$3,COLUMN(),0)*ScreenHeight!$C87)/Param!$B$39)/OFFSET(Radar!$AC$3,COLUMN(),0)
)*DistanceShader!DD86*LightShader!DD86*(IF(OFFSET(Ghosts!$S$41,COLUMN(),0)&lt;ScreenHeight!$E87,
   1,
   (SQRT(OFFSET(Ghosts!$T$41,COLUMN(),0)-OFFSET(Ghosts!$R$41,COLUMN(),0)*ScreenHeight!$D87)-1))+IF(Ghosts!$B$35,IF(Param!$M$21,-1-POWER(0.3,Param!$M$21)/(IF(Param!$M$21&lt;20,LightShader!DD177,OFFSET(LightShader!DD177,Param!$M$21-20,0)
)+POWER(0.3,Param!$M$21)),-2),0))</f>
        <v>5.3347592826701433</v>
      </c>
      <c r="DE86" s="53">
        <f ca="1">IF(ScreenHeight!$B87&lt;OFFSET(Radar!$AC$3,COLUMN(),0),
    Param!$B$38/ScreenHeight!$B87,
    (Param!$B$37+1/(1-OFFSET(Radar!$AD$3,COLUMN(),0)*ScreenHeight!$C87)/Param!$B$39)/OFFSET(Radar!$AC$3,COLUMN(),0)
)*DistanceShader!DE86*LightShader!DE86*(IF(OFFSET(Ghosts!$S$41,COLUMN(),0)&lt;ScreenHeight!$E87,
   1,
   (SQRT(OFFSET(Ghosts!$T$41,COLUMN(),0)-OFFSET(Ghosts!$R$41,COLUMN(),0)*ScreenHeight!$D87)-1))+IF(Ghosts!$B$35,IF(Param!$M$21,-1-POWER(0.3,Param!$M$21)/(IF(Param!$M$21&lt;20,LightShader!DE177,OFFSET(LightShader!DE177,Param!$M$21-20,0)
)+POWER(0.3,Param!$M$21)),-2),0))</f>
        <v>5.2913642919177981</v>
      </c>
      <c r="DF86" s="53">
        <f ca="1">IF(ScreenHeight!$B87&lt;OFFSET(Radar!$AC$3,COLUMN(),0),
    Param!$B$38/ScreenHeight!$B87,
    (Param!$B$37+1/(1-OFFSET(Radar!$AD$3,COLUMN(),0)*ScreenHeight!$C87)/Param!$B$39)/OFFSET(Radar!$AC$3,COLUMN(),0)
)*DistanceShader!DF86*LightShader!DF86*(IF(OFFSET(Ghosts!$S$41,COLUMN(),0)&lt;ScreenHeight!$E87,
   1,
   (SQRT(OFFSET(Ghosts!$T$41,COLUMN(),0)-OFFSET(Ghosts!$R$41,COLUMN(),0)*ScreenHeight!$D87)-1))+IF(Ghosts!$B$35,IF(Param!$M$21,-1-POWER(0.3,Param!$M$21)/(IF(Param!$M$21&lt;20,LightShader!DF177,OFFSET(LightShader!DF177,Param!$M$21-20,0)
)+POWER(0.3,Param!$M$21)),-2),0))</f>
        <v>5.2459909097698585</v>
      </c>
      <c r="DG86" s="53">
        <f ca="1">IF(ScreenHeight!$B87&lt;OFFSET(Radar!$AC$3,COLUMN(),0),
    Param!$B$38/ScreenHeight!$B87,
    (Param!$B$37+1/(1-OFFSET(Radar!$AD$3,COLUMN(),0)*ScreenHeight!$C87)/Param!$B$39)/OFFSET(Radar!$AC$3,COLUMN(),0)
)*DistanceShader!DG86*LightShader!DG86*(IF(OFFSET(Ghosts!$S$41,COLUMN(),0)&lt;ScreenHeight!$E87,
   1,
   (SQRT(OFFSET(Ghosts!$T$41,COLUMN(),0)-OFFSET(Ghosts!$R$41,COLUMN(),0)*ScreenHeight!$D87)-1))+IF(Ghosts!$B$35,IF(Param!$M$21,-1-POWER(0.3,Param!$M$21)/(IF(Param!$M$21&lt;20,LightShader!DG177,OFFSET(LightShader!DG177,Param!$M$21-20,0)
)+POWER(0.3,Param!$M$21)),-2),0))</f>
        <v>5.1987988035360928</v>
      </c>
      <c r="DH86" s="53">
        <f ca="1">IF(ScreenHeight!$B87&lt;OFFSET(Radar!$AC$3,COLUMN(),0),
    Param!$B$38/ScreenHeight!$B87,
    (Param!$B$37+1/(1-OFFSET(Radar!$AD$3,COLUMN(),0)*ScreenHeight!$C87)/Param!$B$39)/OFFSET(Radar!$AC$3,COLUMN(),0)
)*DistanceShader!DH86*LightShader!DH86*(IF(OFFSET(Ghosts!$S$41,COLUMN(),0)&lt;ScreenHeight!$E87,
   1,
   (SQRT(OFFSET(Ghosts!$T$41,COLUMN(),0)-OFFSET(Ghosts!$R$41,COLUMN(),0)*ScreenHeight!$D87)-1))+IF(Ghosts!$B$35,IF(Param!$M$21,-1-POWER(0.3,Param!$M$21)/(IF(Param!$M$21&lt;20,LightShader!DH177,OFFSET(LightShader!DH177,Param!$M$21-20,0)
)+POWER(0.3,Param!$M$21)),-2),0))</f>
        <v>5.1499467832631654</v>
      </c>
      <c r="DI86" s="53">
        <f ca="1">IF(ScreenHeight!$B87&lt;OFFSET(Radar!$AC$3,COLUMN(),0),
    Param!$B$38/ScreenHeight!$B87,
    (Param!$B$37+1/(1-OFFSET(Radar!$AD$3,COLUMN(),0)*ScreenHeight!$C87)/Param!$B$39)/OFFSET(Radar!$AC$3,COLUMN(),0)
)*DistanceShader!DI86*LightShader!DI86*(IF(OFFSET(Ghosts!$S$41,COLUMN(),0)&lt;ScreenHeight!$E87,
   1,
   (SQRT(OFFSET(Ghosts!$T$41,COLUMN(),0)-OFFSET(Ghosts!$R$41,COLUMN(),0)*ScreenHeight!$D87)-1))+IF(Ghosts!$B$35,IF(Param!$M$21,-1-POWER(0.3,Param!$M$21)/(IF(Param!$M$21&lt;20,LightShader!DI177,OFFSET(LightShader!DI177,Param!$M$21-20,0)
)+POWER(0.3,Param!$M$21)),-2),0))</f>
        <v>5.0995916799583441</v>
      </c>
      <c r="DJ86" s="53">
        <f ca="1">IF(ScreenHeight!$B87&lt;OFFSET(Radar!$AC$3,COLUMN(),0),
    Param!$B$38/ScreenHeight!$B87,
    (Param!$B$37+1/(1-OFFSET(Radar!$AD$3,COLUMN(),0)*ScreenHeight!$C87)/Param!$B$39)/OFFSET(Radar!$AC$3,COLUMN(),0)
)*DistanceShader!DJ86*LightShader!DJ86*(IF(OFFSET(Ghosts!$S$41,COLUMN(),0)&lt;ScreenHeight!$E87,
   1,
   (SQRT(OFFSET(Ghosts!$T$41,COLUMN(),0)-OFFSET(Ghosts!$R$41,COLUMN(),0)*ScreenHeight!$D87)-1))+IF(Ghosts!$B$35,IF(Param!$M$21,-1-POWER(0.3,Param!$M$21)/(IF(Param!$M$21&lt;20,LightShader!DJ177,OFFSET(LightShader!DJ177,Param!$M$21-20,0)
)+POWER(0.3,Param!$M$21)),-2),0))</f>
        <v>5.0478873441229917</v>
      </c>
      <c r="DK86" s="53">
        <f ca="1">IF(ScreenHeight!$B87&lt;OFFSET(Radar!$AC$3,COLUMN(),0),
    Param!$B$38/ScreenHeight!$B87,
    (Param!$B$37+1/(1-OFFSET(Radar!$AD$3,COLUMN(),0)*ScreenHeight!$C87)/Param!$B$39)/OFFSET(Radar!$AC$3,COLUMN(),0)
)*DistanceShader!DK86*LightShader!DK86*(IF(OFFSET(Ghosts!$S$41,COLUMN(),0)&lt;ScreenHeight!$E87,
   1,
   (SQRT(OFFSET(Ghosts!$T$41,COLUMN(),0)-OFFSET(Ghosts!$R$41,COLUMN(),0)*ScreenHeight!$D87)-1))+IF(Ghosts!$B$35,IF(Param!$M$21,-1-POWER(0.3,Param!$M$21)/(IF(Param!$M$21&lt;20,LightShader!DK177,OFFSET(LightShader!DK177,Param!$M$21-20,0)
)+POWER(0.3,Param!$M$21)),-2),0))</f>
        <v>4.9949837684405933</v>
      </c>
      <c r="DL86" s="53">
        <f ca="1">IF(ScreenHeight!$B87&lt;OFFSET(Radar!$AC$3,COLUMN(),0),
    Param!$B$38/ScreenHeight!$B87,
    (Param!$B$37+1/(1-OFFSET(Radar!$AD$3,COLUMN(),0)*ScreenHeight!$C87)/Param!$B$39)/OFFSET(Radar!$AC$3,COLUMN(),0)
)*DistanceShader!DL86*LightShader!DL86*(IF(OFFSET(Ghosts!$S$41,COLUMN(),0)&lt;ScreenHeight!$E87,
   1,
   (SQRT(OFFSET(Ghosts!$T$41,COLUMN(),0)-OFFSET(Ghosts!$R$41,COLUMN(),0)*ScreenHeight!$D87)-1))+IF(Ghosts!$B$35,IF(Param!$M$21,-1-POWER(0.3,Param!$M$21)/(IF(Param!$M$21&lt;20,LightShader!DL177,OFFSET(LightShader!DL177,Param!$M$21-20,0)
)+POWER(0.3,Param!$M$21)),-2),0))</f>
        <v>4.9410263352902204</v>
      </c>
      <c r="DM86" s="53">
        <f ca="1">IF(ScreenHeight!$B87&lt;OFFSET(Radar!$AC$3,COLUMN(),0),
    Param!$B$38/ScreenHeight!$B87,
    (Param!$B$37+1/(1-OFFSET(Radar!$AD$3,COLUMN(),0)*ScreenHeight!$C87)/Param!$B$39)/OFFSET(Radar!$AC$3,COLUMN(),0)
)*DistanceShader!DM86*LightShader!DM86*(IF(OFFSET(Ghosts!$S$41,COLUMN(),0)&lt;ScreenHeight!$E87,
   1,
   (SQRT(OFFSET(Ghosts!$T$41,COLUMN(),0)-OFFSET(Ghosts!$R$41,COLUMN(),0)*ScreenHeight!$D87)-1))+IF(Ghosts!$B$35,IF(Param!$M$21,-1-POWER(0.3,Param!$M$21)/(IF(Param!$M$21&lt;20,LightShader!DM177,OFFSET(LightShader!DM177,Param!$M$21-20,0)
)+POWER(0.3,Param!$M$21)),-2),0))</f>
        <v>4.8861551870016324</v>
      </c>
      <c r="DN86" s="53">
        <f ca="1">IF(ScreenHeight!$B87&lt;OFFSET(Radar!$AC$3,COLUMN(),0),
    Param!$B$38/ScreenHeight!$B87,
    (Param!$B$37+1/(1-OFFSET(Radar!$AD$3,COLUMN(),0)*ScreenHeight!$C87)/Param!$B$39)/OFFSET(Radar!$AC$3,COLUMN(),0)
)*DistanceShader!DN86*LightShader!DN86*(IF(OFFSET(Ghosts!$S$41,COLUMN(),0)&lt;ScreenHeight!$E87,
   1,
   (SQRT(OFFSET(Ghosts!$T$41,COLUMN(),0)-OFFSET(Ghosts!$R$41,COLUMN(),0)*ScreenHeight!$D87)-1))+IF(Ghosts!$B$35,IF(Param!$M$21,-1-POWER(0.3,Param!$M$21)/(IF(Param!$M$21&lt;20,LightShader!DN177,OFFSET(LightShader!DN177,Param!$M$21-20,0)
)+POWER(0.3,Param!$M$21)),-2),0))</f>
        <v>4.8305047144628217</v>
      </c>
      <c r="DO86" s="53">
        <f ca="1">IF(ScreenHeight!$B87&lt;OFFSET(Radar!$AC$3,COLUMN(),0),
    Param!$B$38/ScreenHeight!$B87,
    (Param!$B$37+1/(1-OFFSET(Radar!$AD$3,COLUMN(),0)*ScreenHeight!$C87)/Param!$B$39)/OFFSET(Radar!$AC$3,COLUMN(),0)
)*DistanceShader!DO86*LightShader!DO86*(IF(OFFSET(Ghosts!$S$41,COLUMN(),0)&lt;ScreenHeight!$E87,
   1,
   (SQRT(OFFSET(Ghosts!$T$41,COLUMN(),0)-OFFSET(Ghosts!$R$41,COLUMN(),0)*ScreenHeight!$D87)-1))+IF(Ghosts!$B$35,IF(Param!$M$21,-1-POWER(0.3,Param!$M$21)/(IF(Param!$M$21&lt;20,LightShader!DO177,OFFSET(LightShader!DO177,Param!$M$21-20,0)
)+POWER(0.3,Param!$M$21)),-2),0))</f>
        <v>4.7742031578417068</v>
      </c>
      <c r="DP86" s="53">
        <f ca="1">IF(ScreenHeight!$B87&lt;OFFSET(Radar!$AC$3,COLUMN(),0),
    Param!$B$38/ScreenHeight!$B87,
    (Param!$B$37+1/(1-OFFSET(Radar!$AD$3,COLUMN(),0)*ScreenHeight!$C87)/Param!$B$39)/OFFSET(Radar!$AC$3,COLUMN(),0)
)*DistanceShader!DP86*LightShader!DP86*(IF(OFFSET(Ghosts!$S$41,COLUMN(),0)&lt;ScreenHeight!$E87,
   1,
   (SQRT(OFFSET(Ghosts!$T$41,COLUMN(),0)-OFFSET(Ghosts!$R$41,COLUMN(),0)*ScreenHeight!$D87)-1))+IF(Ghosts!$B$35,IF(Param!$M$21,-1-POWER(0.3,Param!$M$21)/(IF(Param!$M$21&lt;20,LightShader!DP177,OFFSET(LightShader!DP177,Param!$M$21-20,0)
)+POWER(0.3,Param!$M$21)),-2),0))</f>
        <v>4.7173723117771322</v>
      </c>
      <c r="DQ86" s="53">
        <f ca="1">IF(ScreenHeight!$B87&lt;OFFSET(Radar!$AC$3,COLUMN(),0),
    Param!$B$38/ScreenHeight!$B87,
    (Param!$B$37+1/(1-OFFSET(Radar!$AD$3,COLUMN(),0)*ScreenHeight!$C87)/Param!$B$39)/OFFSET(Radar!$AC$3,COLUMN(),0)
)*DistanceShader!DQ86*LightShader!DQ86*(IF(OFFSET(Ghosts!$S$41,COLUMN(),0)&lt;ScreenHeight!$E87,
   1,
   (SQRT(OFFSET(Ghosts!$T$41,COLUMN(),0)-OFFSET(Ghosts!$R$41,COLUMN(),0)*ScreenHeight!$D87)-1))+IF(Ghosts!$B$35,IF(Param!$M$21,-1-POWER(0.3,Param!$M$21)/(IF(Param!$M$21&lt;20,LightShader!DQ177,OFFSET(LightShader!DQ177,Param!$M$21-20,0)
)+POWER(0.3,Param!$M$21)),-2),0))</f>
        <v>4.6601273264017768</v>
      </c>
      <c r="DR86" s="53">
        <f ca="1">IF(ScreenHeight!$B87&lt;OFFSET(Radar!$AC$3,COLUMN(),0),
    Param!$B$38/ScreenHeight!$B87,
    (Param!$B$37+1/(1-OFFSET(Radar!$AD$3,COLUMN(),0)*ScreenHeight!$C87)/Param!$B$39)/OFFSET(Radar!$AC$3,COLUMN(),0)
)*DistanceShader!DR86*LightShader!DR86*(IF(OFFSET(Ghosts!$S$41,COLUMN(),0)&lt;ScreenHeight!$E87,
   1,
   (SQRT(OFFSET(Ghosts!$T$41,COLUMN(),0)-OFFSET(Ghosts!$R$41,COLUMN(),0)*ScreenHeight!$D87)-1))+IF(Ghosts!$B$35,IF(Param!$M$21,-1-POWER(0.3,Param!$M$21)/(IF(Param!$M$21&lt;20,LightShader!DR177,OFFSET(LightShader!DR177,Param!$M$21-20,0)
)+POWER(0.3,Param!$M$21)),-2),0))</f>
        <v>4.6025765949411594</v>
      </c>
      <c r="DS86" s="53">
        <f ca="1">IF(ScreenHeight!$B87&lt;OFFSET(Radar!$AC$3,COLUMN(),0),
    Param!$B$38/ScreenHeight!$B87,
    (Param!$B$37+1/(1-OFFSET(Radar!$AD$3,COLUMN(),0)*ScreenHeight!$C87)/Param!$B$39)/OFFSET(Radar!$AC$3,COLUMN(),0)
)*DistanceShader!DS86*LightShader!DS86*(IF(OFFSET(Ghosts!$S$41,COLUMN(),0)&lt;ScreenHeight!$E87,
   1,
   (SQRT(OFFSET(Ghosts!$T$41,COLUMN(),0)-OFFSET(Ghosts!$R$41,COLUMN(),0)*ScreenHeight!$D87)-1))+IF(Ghosts!$B$35,IF(Param!$M$21,-1-POWER(0.3,Param!$M$21)/(IF(Param!$M$21&lt;20,LightShader!DS177,OFFSET(LightShader!DS177,Param!$M$21-20,0)
)+POWER(0.3,Param!$M$21)),-2),0))</f>
        <v>4.5448217183421553</v>
      </c>
      <c r="DT86" s="53">
        <f ca="1">IF(ScreenHeight!$B87&lt;OFFSET(Radar!$AC$3,COLUMN(),0),
    Param!$B$38/ScreenHeight!$B87,
    (Param!$B$37+1/(1-OFFSET(Radar!$AD$3,COLUMN(),0)*ScreenHeight!$C87)/Param!$B$39)/OFFSET(Radar!$AC$3,COLUMN(),0)
)*DistanceShader!DT86*LightShader!DT86*(IF(OFFSET(Ghosts!$S$41,COLUMN(),0)&lt;ScreenHeight!$E87,
   1,
   (SQRT(OFFSET(Ghosts!$T$41,COLUMN(),0)-OFFSET(Ghosts!$R$41,COLUMN(),0)*ScreenHeight!$D87)-1))+IF(Ghosts!$B$35,IF(Param!$M$21,-1-POWER(0.3,Param!$M$21)/(IF(Param!$M$21&lt;20,LightShader!DT177,OFFSET(LightShader!DT177,Param!$M$21-20,0)
)+POWER(0.3,Param!$M$21)),-2),0))</f>
        <v>4.4869575373713655</v>
      </c>
      <c r="DU86" s="53">
        <f ca="1">IF(ScreenHeight!$B87&lt;OFFSET(Radar!$AC$3,COLUMN(),0),
    Param!$B$38/ScreenHeight!$B87,
    (Param!$B$37+1/(1-OFFSET(Radar!$AD$3,COLUMN(),0)*ScreenHeight!$C87)/Param!$B$39)/OFFSET(Radar!$AC$3,COLUMN(),0)
)*DistanceShader!DU86*LightShader!DU86*(IF(OFFSET(Ghosts!$S$41,COLUMN(),0)&lt;ScreenHeight!$E87,
   1,
   (SQRT(OFFSET(Ghosts!$T$41,COLUMN(),0)-OFFSET(Ghosts!$R$41,COLUMN(),0)*ScreenHeight!$D87)-1))+IF(Ghosts!$B$35,IF(Param!$M$21,-1-POWER(0.3,Param!$M$21)/(IF(Param!$M$21&lt;20,LightShader!DU177,OFFSET(LightShader!DU177,Param!$M$21-20,0)
)+POWER(0.3,Param!$M$21)),-2),0))</f>
        <v>4.4290722228381201</v>
      </c>
      <c r="DV86" s="53">
        <f ca="1">IF(ScreenHeight!$B87&lt;OFFSET(Radar!$AC$3,COLUMN(),0),
    Param!$B$38/ScreenHeight!$B87,
    (Param!$B$37+1/(1-OFFSET(Radar!$AD$3,COLUMN(),0)*ScreenHeight!$C87)/Param!$B$39)/OFFSET(Radar!$AC$3,COLUMN(),0)
)*DistanceShader!DV86*LightShader!DV86*(IF(OFFSET(Ghosts!$S$41,COLUMN(),0)&lt;ScreenHeight!$E87,
   1,
   (SQRT(OFFSET(Ghosts!$T$41,COLUMN(),0)-OFFSET(Ghosts!$R$41,COLUMN(),0)*ScreenHeight!$D87)-1))+IF(Ghosts!$B$35,IF(Param!$M$21,-1-POWER(0.3,Param!$M$21)/(IF(Param!$M$21&lt;20,LightShader!DV177,OFFSET(LightShader!DV177,Param!$M$21-20,0)
)+POWER(0.3,Param!$M$21)),-2),0))</f>
        <v>4.3712474149903651</v>
      </c>
      <c r="DW86" s="53">
        <f ca="1">IF(ScreenHeight!$B87&lt;OFFSET(Radar!$AC$3,COLUMN(),0),
    Param!$B$38/ScreenHeight!$B87,
    (Param!$B$37+1/(1-OFFSET(Radar!$AD$3,COLUMN(),0)*ScreenHeight!$C87)/Param!$B$39)/OFFSET(Radar!$AC$3,COLUMN(),0)
)*DistanceShader!DW86*LightShader!DW86*(IF(OFFSET(Ghosts!$S$41,COLUMN(),0)&lt;ScreenHeight!$E87,
   1,
   (SQRT(OFFSET(Ghosts!$T$41,COLUMN(),0)-OFFSET(Ghosts!$R$41,COLUMN(),0)*ScreenHeight!$D87)-1))+IF(Ghosts!$B$35,IF(Param!$M$21,-1-POWER(0.3,Param!$M$21)/(IF(Param!$M$21&lt;20,LightShader!DW177,OFFSET(LightShader!DW177,Param!$M$21-20,0)
)+POWER(0.3,Param!$M$21)),-2),0))</f>
        <v>4.3135584036595613</v>
      </c>
      <c r="DX86" s="53">
        <f ca="1">IF(ScreenHeight!$B87&lt;OFFSET(Radar!$AC$3,COLUMN(),0),
    Param!$B$38/ScreenHeight!$B87,
    (Param!$B$37+1/(1-OFFSET(Radar!$AD$3,COLUMN(),0)*ScreenHeight!$C87)/Param!$B$39)/OFFSET(Radar!$AC$3,COLUMN(),0)
)*DistanceShader!DX86*LightShader!DX86*(IF(OFFSET(Ghosts!$S$41,COLUMN(),0)&lt;ScreenHeight!$E87,
   1,
   (SQRT(OFFSET(Ghosts!$T$41,COLUMN(),0)-OFFSET(Ghosts!$R$41,COLUMN(),0)*ScreenHeight!$D87)-1))+IF(Ghosts!$B$35,IF(Param!$M$21,-1-POWER(0.3,Param!$M$21)/(IF(Param!$M$21&lt;20,LightShader!DX177,OFFSET(LightShader!DX177,Param!$M$21-20,0)
)+POWER(0.3,Param!$M$21)),-2),0))</f>
        <v>4.2560743413525497</v>
      </c>
      <c r="DY86" s="53">
        <f ca="1">IF(ScreenHeight!$B87&lt;OFFSET(Radar!$AC$3,COLUMN(),0),
    Param!$B$38/ScreenHeight!$B87,
    (Param!$B$37+1/(1-OFFSET(Radar!$AD$3,COLUMN(),0)*ScreenHeight!$C87)/Param!$B$39)/OFFSET(Radar!$AC$3,COLUMN(),0)
)*DistanceShader!DY86*LightShader!DY86*(IF(OFFSET(Ghosts!$S$41,COLUMN(),0)&lt;ScreenHeight!$E87,
   1,
   (SQRT(OFFSET(Ghosts!$T$41,COLUMN(),0)-OFFSET(Ghosts!$R$41,COLUMN(),0)*ScreenHeight!$D87)-1))+IF(Ghosts!$B$35,IF(Param!$M$21,-1-POWER(0.3,Param!$M$21)/(IF(Param!$M$21&lt;20,LightShader!DY177,OFFSET(LightShader!DY177,Param!$M$21-20,0)
)+POWER(0.3,Param!$M$21)),-2),0))</f>
        <v>4.198858482169368</v>
      </c>
      <c r="DZ86" s="53">
        <f ca="1">IF(ScreenHeight!$B87&lt;OFFSET(Radar!$AC$3,COLUMN(),0),
    Param!$B$38/ScreenHeight!$B87,
    (Param!$B$37+1/(1-OFFSET(Radar!$AD$3,COLUMN(),0)*ScreenHeight!$C87)/Param!$B$39)/OFFSET(Radar!$AC$3,COLUMN(),0)
)*DistanceShader!DZ86*LightShader!DZ86*(IF(OFFSET(Ghosts!$S$41,COLUMN(),0)&lt;ScreenHeight!$E87,
   1,
   (SQRT(OFFSET(Ghosts!$T$41,COLUMN(),0)-OFFSET(Ghosts!$R$41,COLUMN(),0)*ScreenHeight!$D87)-1))+IF(Ghosts!$B$35,IF(Param!$M$21,-1-POWER(0.3,Param!$M$21)/(IF(Param!$M$21&lt;20,LightShader!DZ177,OFFSET(LightShader!DZ177,Param!$M$21-20,0)
)+POWER(0.3,Param!$M$21)),-2),0))</f>
        <v>4.1419684401365835</v>
      </c>
      <c r="EA86" s="53">
        <f ca="1">IF(ScreenHeight!$B87&lt;OFFSET(Radar!$AC$3,COLUMN(),0),
    Param!$B$38/ScreenHeight!$B87,
    (Param!$B$37+1/(1-OFFSET(Radar!$AD$3,COLUMN(),0)*ScreenHeight!$C87)/Param!$B$39)/OFFSET(Radar!$AC$3,COLUMN(),0)
)*DistanceShader!EA86*LightShader!EA86*(IF(OFFSET(Ghosts!$S$41,COLUMN(),0)&lt;ScreenHeight!$E87,
   1,
   (SQRT(OFFSET(Ghosts!$T$41,COLUMN(),0)-OFFSET(Ghosts!$R$41,COLUMN(),0)*ScreenHeight!$D87)-1))+IF(Ghosts!$B$35,IF(Param!$M$21,-1-POWER(0.3,Param!$M$21)/(IF(Param!$M$21&lt;20,LightShader!EA177,OFFSET(LightShader!EA177,Param!$M$21-20,0)
)+POWER(0.3,Param!$M$21)),-2),0))</f>
        <v>4.0854564612615345</v>
      </c>
      <c r="EB86" s="53">
        <f ca="1">IF(ScreenHeight!$B87&lt;OFFSET(Radar!$AC$3,COLUMN(),0),
    Param!$B$38/ScreenHeight!$B87,
    (Param!$B$37+1/(1-OFFSET(Radar!$AD$3,COLUMN(),0)*ScreenHeight!$C87)/Param!$B$39)/OFFSET(Radar!$AC$3,COLUMN(),0)
)*DistanceShader!EB86*LightShader!EB86*(IF(OFFSET(Ghosts!$S$41,COLUMN(),0)&lt;ScreenHeight!$E87,
   1,
   (SQRT(OFFSET(Ghosts!$T$41,COLUMN(),0)-OFFSET(Ghosts!$R$41,COLUMN(),0)*ScreenHeight!$D87)-1))+IF(Ghosts!$B$35,IF(Param!$M$21,-1-POWER(0.3,Param!$M$21)/(IF(Param!$M$21&lt;20,LightShader!EB177,OFFSET(LightShader!EB177,Param!$M$21-20,0)
)+POWER(0.3,Param!$M$21)),-2),0))</f>
        <v>4.0293697043149317</v>
      </c>
      <c r="EC86" s="53">
        <f ca="1">IF(ScreenHeight!$B87&lt;OFFSET(Radar!$AC$3,COLUMN(),0),
    Param!$B$38/ScreenHeight!$B87,
    (Param!$B$37+1/(1-OFFSET(Radar!$AD$3,COLUMN(),0)*ScreenHeight!$C87)/Param!$B$39)/OFFSET(Radar!$AC$3,COLUMN(),0)
)*DistanceShader!EC86*LightShader!EC86*(IF(OFFSET(Ghosts!$S$41,COLUMN(),0)&lt;ScreenHeight!$E87,
   1,
   (SQRT(OFFSET(Ghosts!$T$41,COLUMN(),0)-OFFSET(Ghosts!$R$41,COLUMN(),0)*ScreenHeight!$D87)-1))+IF(Ghosts!$B$35,IF(Param!$M$21,-1-POWER(0.3,Param!$M$21)/(IF(Param!$M$21&lt;20,LightShader!EC177,OFFSET(LightShader!EC177,Param!$M$21-20,0)
)+POWER(0.3,Param!$M$21)),-2),0))</f>
        <v>3.9737505260227191</v>
      </c>
      <c r="ED86" s="53">
        <f ca="1">IF(ScreenHeight!$B87&lt;OFFSET(Radar!$AC$3,COLUMN(),0),
    Param!$B$38/ScreenHeight!$B87,
    (Param!$B$37+1/(1-OFFSET(Radar!$AD$3,COLUMN(),0)*ScreenHeight!$C87)/Param!$B$39)/OFFSET(Radar!$AC$3,COLUMN(),0)
)*DistanceShader!ED86*LightShader!ED86*(IF(OFFSET(Ghosts!$S$41,COLUMN(),0)&lt;ScreenHeight!$E87,
   1,
   (SQRT(OFFSET(Ghosts!$T$41,COLUMN(),0)-OFFSET(Ghosts!$R$41,COLUMN(),0)*ScreenHeight!$D87)-1))+IF(Ghosts!$B$35,IF(Param!$M$21,-1-POWER(0.3,Param!$M$21)/(IF(Param!$M$21&lt;20,LightShader!ED177,OFFSET(LightShader!ED177,Param!$M$21-20,0)
)+POWER(0.3,Param!$M$21)),-2),0))</f>
        <v>3.9186367669824671</v>
      </c>
      <c r="EE86" s="53">
        <f ca="1">IF(ScreenHeight!$B87&lt;OFFSET(Radar!$AC$3,COLUMN(),0),
    Param!$B$38/ScreenHeight!$B87,
    (Param!$B$37+1/(1-OFFSET(Radar!$AD$3,COLUMN(),0)*ScreenHeight!$C87)/Param!$B$39)/OFFSET(Radar!$AC$3,COLUMN(),0)
)*DistanceShader!EE86*LightShader!EE86*(IF(OFFSET(Ghosts!$S$41,COLUMN(),0)&lt;ScreenHeight!$E87,
   1,
   (SQRT(OFFSET(Ghosts!$T$41,COLUMN(),0)-OFFSET(Ghosts!$R$41,COLUMN(),0)*ScreenHeight!$D87)-1))+IF(Ghosts!$B$35,IF(Param!$M$21,-1-POWER(0.3,Param!$M$21)/(IF(Param!$M$21&lt;20,LightShader!EE177,OFFSET(LightShader!EE177,Param!$M$21-20,0)
)+POWER(0.3,Param!$M$21)),-2),0))</f>
        <v>3.8640620352075978</v>
      </c>
      <c r="EF86" s="53">
        <f ca="1">IF(ScreenHeight!$B87&lt;OFFSET(Radar!$AC$3,COLUMN(),0),
    Param!$B$38/ScreenHeight!$B87,
    (Param!$B$37+1/(1-OFFSET(Radar!$AD$3,COLUMN(),0)*ScreenHeight!$C87)/Param!$B$39)/OFFSET(Radar!$AC$3,COLUMN(),0)
)*DistanceShader!EF86*LightShader!EF86*(IF(OFFSET(Ghosts!$S$41,COLUMN(),0)&lt;ScreenHeight!$E87,
   1,
   (SQRT(OFFSET(Ghosts!$T$41,COLUMN(),0)-OFFSET(Ghosts!$R$41,COLUMN(),0)*ScreenHeight!$D87)-1))+IF(Ghosts!$B$35,IF(Param!$M$21,-1-POWER(0.3,Param!$M$21)/(IF(Param!$M$21&lt;20,LightShader!EF177,OFFSET(LightShader!EF177,Param!$M$21-20,0)
)+POWER(0.3,Param!$M$21)),-2),0))</f>
        <v>3.8100559847402171</v>
      </c>
      <c r="EG86" s="53">
        <f ca="1">IF(ScreenHeight!$B87&lt;OFFSET(Radar!$AC$3,COLUMN(),0),
    Param!$B$38/ScreenHeight!$B87,
    (Param!$B$37+1/(1-OFFSET(Radar!$AD$3,COLUMN(),0)*ScreenHeight!$C87)/Param!$B$39)/OFFSET(Radar!$AC$3,COLUMN(),0)
)*DistanceShader!EG86*LightShader!EG86*(IF(OFFSET(Ghosts!$S$41,COLUMN(),0)&lt;ScreenHeight!$E87,
   1,
   (SQRT(OFFSET(Ghosts!$T$41,COLUMN(),0)-OFFSET(Ghosts!$R$41,COLUMN(),0)*ScreenHeight!$D87)-1))+IF(Ghosts!$B$35,IF(Param!$M$21,-1-POWER(0.3,Param!$M$21)/(IF(Param!$M$21&lt;20,LightShader!EG177,OFFSET(LightShader!EG177,Param!$M$21-20,0)
)+POWER(0.3,Param!$M$21)),-2),0))</f>
        <v>3.7566445872582541</v>
      </c>
      <c r="EH86" s="53">
        <f ca="1">IF(ScreenHeight!$B87&lt;OFFSET(Radar!$AC$3,COLUMN(),0),
    Param!$B$38/ScreenHeight!$B87,
    (Param!$B$37+1/(1-OFFSET(Radar!$AD$3,COLUMN(),0)*ScreenHeight!$C87)/Param!$B$39)/OFFSET(Radar!$AC$3,COLUMN(),0)
)*DistanceShader!EH86*LightShader!EH86*(IF(OFFSET(Ghosts!$S$41,COLUMN(),0)&lt;ScreenHeight!$E87,
   1,
   (SQRT(OFFSET(Ghosts!$T$41,COLUMN(),0)-OFFSET(Ghosts!$R$41,COLUMN(),0)*ScreenHeight!$D87)-1))+IF(Ghosts!$B$35,IF(Param!$M$21,-1-POWER(0.3,Param!$M$21)/(IF(Param!$M$21&lt;20,LightShader!EH177,OFFSET(LightShader!EH177,Param!$M$21-20,0)
)+POWER(0.3,Param!$M$21)),-2),0))</f>
        <v>3.7038503950350066</v>
      </c>
      <c r="EI86" s="53">
        <f ca="1">IF(ScreenHeight!$B87&lt;OFFSET(Radar!$AC$3,COLUMN(),0),
    Param!$B$38/ScreenHeight!$B87,
    (Param!$B$37+1/(1-OFFSET(Radar!$AD$3,COLUMN(),0)*ScreenHeight!$C87)/Param!$B$39)/OFFSET(Radar!$AC$3,COLUMN(),0)
)*DistanceShader!EI86*LightShader!EI86*(IF(OFFSET(Ghosts!$S$41,COLUMN(),0)&lt;ScreenHeight!$E87,
   1,
   (SQRT(OFFSET(Ghosts!$T$41,COLUMN(),0)-OFFSET(Ghosts!$R$41,COLUMN(),0)*ScreenHeight!$D87)-1))+IF(Ghosts!$B$35,IF(Param!$M$21,-1-POWER(0.3,Param!$M$21)/(IF(Param!$M$21&lt;20,LightShader!EI177,OFFSET(LightShader!EI177,Param!$M$21-20,0)
)+POWER(0.3,Param!$M$21)),-2),0))</f>
        <v>3.6516927939901946</v>
      </c>
      <c r="EJ86" s="53">
        <f ca="1">IF(ScreenHeight!$B87&lt;OFFSET(Radar!$AC$3,COLUMN(),0),
    Param!$B$38/ScreenHeight!$B87,
    (Param!$B$37+1/(1-OFFSET(Radar!$AD$3,COLUMN(),0)*ScreenHeight!$C87)/Param!$B$39)/OFFSET(Radar!$AC$3,COLUMN(),0)
)*DistanceShader!EJ86*LightShader!EJ86*(IF(OFFSET(Ghosts!$S$41,COLUMN(),0)&lt;ScreenHeight!$E87,
   1,
   (SQRT(OFFSET(Ghosts!$T$41,COLUMN(),0)-OFFSET(Ghosts!$R$41,COLUMN(),0)*ScreenHeight!$D87)-1))+IF(Ghosts!$B$35,IF(Param!$M$21,-1-POWER(0.3,Param!$M$21)/(IF(Param!$M$21&lt;20,LightShader!EJ177,OFFSET(LightShader!EJ177,Param!$M$21-20,0)
)+POWER(0.3,Param!$M$21)),-2),0))</f>
        <v>3.6001882459038956</v>
      </c>
      <c r="EK86" s="53">
        <f ca="1">IF(ScreenHeight!$B87&lt;OFFSET(Radar!$AC$3,COLUMN(),0),
    Param!$B$38/ScreenHeight!$B87,
    (Param!$B$37+1/(1-OFFSET(Radar!$AD$3,COLUMN(),0)*ScreenHeight!$C87)/Param!$B$39)/OFFSET(Radar!$AC$3,COLUMN(),0)
)*DistanceShader!EK86*LightShader!EK86*(IF(OFFSET(Ghosts!$S$41,COLUMN(),0)&lt;ScreenHeight!$E87,
   1,
   (SQRT(OFFSET(Ghosts!$T$41,COLUMN(),0)-OFFSET(Ghosts!$R$41,COLUMN(),0)*ScreenHeight!$D87)-1))+IF(Ghosts!$B$35,IF(Param!$M$21,-1-POWER(0.3,Param!$M$21)/(IF(Param!$M$21&lt;20,LightShader!EK177,OFFSET(LightShader!EK177,Param!$M$21-20,0)
)+POWER(0.3,Param!$M$21)),-2),0))</f>
        <v>3.5493505191510302</v>
      </c>
      <c r="EL86" s="53">
        <f ca="1">IF(ScreenHeight!$B87&lt;OFFSET(Radar!$AC$3,COLUMN(),0),
    Param!$B$38/ScreenHeight!$B87,
    (Param!$B$37+1/(1-OFFSET(Radar!$AD$3,COLUMN(),0)*ScreenHeight!$C87)/Param!$B$39)/OFFSET(Radar!$AC$3,COLUMN(),0)
)*DistanceShader!EL86*LightShader!EL86*(IF(OFFSET(Ghosts!$S$41,COLUMN(),0)&lt;ScreenHeight!$E87,
   1,
   (SQRT(OFFSET(Ghosts!$T$41,COLUMN(),0)-OFFSET(Ghosts!$R$41,COLUMN(),0)*ScreenHeight!$D87)-1))+IF(Ghosts!$B$35,IF(Param!$M$21,-1-POWER(0.3,Param!$M$21)/(IF(Param!$M$21&lt;20,LightShader!EL177,OFFSET(LightShader!EL177,Param!$M$21-20,0)
)+POWER(0.3,Param!$M$21)),-2),0))</f>
        <v>3.4991909075581602</v>
      </c>
      <c r="EM86" s="53">
        <f ca="1">IF(ScreenHeight!$B87&lt;OFFSET(Radar!$AC$3,COLUMN(),0),
    Param!$B$38/ScreenHeight!$B87,
    (Param!$B$37+1/(1-OFFSET(Radar!$AD$3,COLUMN(),0)*ScreenHeight!$C87)/Param!$B$39)/OFFSET(Radar!$AC$3,COLUMN(),0)
)*DistanceShader!EM86*LightShader!EM86*(IF(OFFSET(Ghosts!$S$41,COLUMN(),0)&lt;ScreenHeight!$E87,
   1,
   (SQRT(OFFSET(Ghosts!$T$41,COLUMN(),0)-OFFSET(Ghosts!$R$41,COLUMN(),0)*ScreenHeight!$D87)-1))+IF(Ghosts!$B$35,IF(Param!$M$21,-1-POWER(0.3,Param!$M$21)/(IF(Param!$M$21&lt;20,LightShader!EM177,OFFSET(LightShader!EM177,Param!$M$21-20,0)
)+POWER(0.3,Param!$M$21)),-2),0))</f>
        <v>3.4497184371899454</v>
      </c>
      <c r="EN86" s="53">
        <f ca="1">IF(ScreenHeight!$B87&lt;OFFSET(Radar!$AC$3,COLUMN(),0),
    Param!$B$38/ScreenHeight!$B87,
    (Param!$B$37+1/(1-OFFSET(Radar!$AD$3,COLUMN(),0)*ScreenHeight!$C87)/Param!$B$39)/OFFSET(Radar!$AC$3,COLUMN(),0)
)*DistanceShader!EN86*LightShader!EN86*(IF(OFFSET(Ghosts!$S$41,COLUMN(),0)&lt;ScreenHeight!$E87,
   1,
   (SQRT(OFFSET(Ghosts!$T$41,COLUMN(),0)-OFFSET(Ghosts!$R$41,COLUMN(),0)*ScreenHeight!$D87)-1))+IF(Ghosts!$B$35,IF(Param!$M$21,-1-POWER(0.3,Param!$M$21)/(IF(Param!$M$21&lt;20,LightShader!EN177,OFFSET(LightShader!EN177,Param!$M$21-20,0)
)+POWER(0.3,Param!$M$21)),-2),0))</f>
        <v>3.400940061043459</v>
      </c>
      <c r="EO86" s="53">
        <f ca="1">IF(ScreenHeight!$B87&lt;OFFSET(Radar!$AC$3,COLUMN(),0),
    Param!$B$38/ScreenHeight!$B87,
    (Param!$B$37+1/(1-OFFSET(Radar!$AD$3,COLUMN(),0)*ScreenHeight!$C87)/Param!$B$39)/OFFSET(Radar!$AC$3,COLUMN(),0)
)*DistanceShader!EO86*LightShader!EO86*(IF(OFFSET(Ghosts!$S$41,COLUMN(),0)&lt;ScreenHeight!$E87,
   1,
   (SQRT(OFFSET(Ghosts!$T$41,COLUMN(),0)-OFFSET(Ghosts!$R$41,COLUMN(),0)*ScreenHeight!$D87)-1))+IF(Ghosts!$B$35,IF(Param!$M$21,-1-POWER(0.3,Param!$M$21)/(IF(Param!$M$21&lt;20,LightShader!EO177,OFFSET(LightShader!EO177,Param!$M$21-20,0)
)+POWER(0.3,Param!$M$21)),-2),0))</f>
        <v>3.3528608417686261</v>
      </c>
      <c r="EP86" s="53">
        <f ca="1">IF(ScreenHeight!$B87&lt;OFFSET(Radar!$AC$3,COLUMN(),0),
    Param!$B$38/ScreenHeight!$B87,
    (Param!$B$37+1/(1-OFFSET(Radar!$AD$3,COLUMN(),0)*ScreenHeight!$C87)/Param!$B$39)/OFFSET(Radar!$AC$3,COLUMN(),0)
)*DistanceShader!EP86*LightShader!EP86*(IF(OFFSET(Ghosts!$S$41,COLUMN(),0)&lt;ScreenHeight!$E87,
   1,
   (SQRT(OFFSET(Ghosts!$T$41,COLUMN(),0)-OFFSET(Ghosts!$R$41,COLUMN(),0)*ScreenHeight!$D87)-1))+IF(Ghosts!$B$35,IF(Param!$M$21,-1-POWER(0.3,Param!$M$21)/(IF(Param!$M$21&lt;20,LightShader!EP177,OFFSET(LightShader!EP177,Param!$M$21-20,0)
)+POWER(0.3,Param!$M$21)),-2),0))</f>
        <v>3.3054841226458316</v>
      </c>
      <c r="EQ86" s="53">
        <f ca="1">IF(ScreenHeight!$B87&lt;OFFSET(Radar!$AC$3,COLUMN(),0),
    Param!$B$38/ScreenHeight!$B87,
    (Param!$B$37+1/(1-OFFSET(Radar!$AD$3,COLUMN(),0)*ScreenHeight!$C87)/Param!$B$39)/OFFSET(Radar!$AC$3,COLUMN(),0)
)*DistanceShader!EQ86*LightShader!EQ86*(IF(OFFSET(Ghosts!$S$41,COLUMN(),0)&lt;ScreenHeight!$E87,
   1,
   (SQRT(OFFSET(Ghosts!$T$41,COLUMN(),0)-OFFSET(Ghosts!$R$41,COLUMN(),0)*ScreenHeight!$D87)-1))+IF(Ghosts!$B$35,IF(Param!$M$21,-1-POWER(0.3,Param!$M$21)/(IF(Param!$M$21&lt;20,LightShader!EQ177,OFFSET(LightShader!EQ177,Param!$M$21-20,0)
)+POWER(0.3,Param!$M$21)),-2),0))</f>
        <v>3.2588116871408821</v>
      </c>
      <c r="ER86" s="53">
        <f ca="1">IF(ScreenHeight!$B87&lt;OFFSET(Radar!$AC$3,COLUMN(),0),
    Param!$B$38/ScreenHeight!$B87,
    (Param!$B$37+1/(1-OFFSET(Radar!$AD$3,COLUMN(),0)*ScreenHeight!$C87)/Param!$B$39)/OFFSET(Radar!$AC$3,COLUMN(),0)
)*DistanceShader!ER86*LightShader!ER86*(IF(OFFSET(Ghosts!$S$41,COLUMN(),0)&lt;ScreenHeight!$E87,
   1,
   (SQRT(OFFSET(Ghosts!$T$41,COLUMN(),0)-OFFSET(Ghosts!$R$41,COLUMN(),0)*ScreenHeight!$D87)-1))+IF(Ghosts!$B$35,IF(Param!$M$21,-1-POWER(0.3,Param!$M$21)/(IF(Param!$M$21&lt;20,LightShader!ER177,OFFSET(LightShader!ER177,Param!$M$21-20,0)
)+POWER(0.3,Param!$M$21)),-2),0))</f>
        <v>3.2128439074259232</v>
      </c>
      <c r="ES86" s="53">
        <f ca="1">IF(ScreenHeight!$B87&lt;OFFSET(Radar!$AC$3,COLUMN(),0),
    Param!$B$38/ScreenHeight!$B87,
    (Param!$B$37+1/(1-OFFSET(Radar!$AD$3,COLUMN(),0)*ScreenHeight!$C87)/Param!$B$39)/OFFSET(Radar!$AC$3,COLUMN(),0)
)*DistanceShader!ES86*LightShader!ES86*(IF(OFFSET(Ghosts!$S$41,COLUMN(),0)&lt;ScreenHeight!$E87,
   1,
   (SQRT(OFFSET(Ghosts!$T$41,COLUMN(),0)-OFFSET(Ghosts!$R$41,COLUMN(),0)*ScreenHeight!$D87)-1))+IF(Ghosts!$B$35,IF(Param!$M$21,-1-POWER(0.3,Param!$M$21)/(IF(Param!$M$21&lt;20,LightShader!ES177,OFFSET(LightShader!ES177,Param!$M$21-20,0)
)+POWER(0.3,Param!$M$21)),-2),0))</f>
        <v>3.1675798823059469</v>
      </c>
      <c r="ET86" s="53">
        <f ca="1">IF(ScreenHeight!$B87&lt;OFFSET(Radar!$AC$3,COLUMN(),0),
    Param!$B$38/ScreenHeight!$B87,
    (Param!$B$37+1/(1-OFFSET(Radar!$AD$3,COLUMN(),0)*ScreenHeight!$C87)/Param!$B$39)/OFFSET(Radar!$AC$3,COLUMN(),0)
)*DistanceShader!ET86*LightShader!ET86*(IF(OFFSET(Ghosts!$S$41,COLUMN(),0)&lt;ScreenHeight!$E87,
   1,
   (SQRT(OFFSET(Ghosts!$T$41,COLUMN(),0)-OFFSET(Ghosts!$R$41,COLUMN(),0)*ScreenHeight!$D87)-1))+IF(Ghosts!$B$35,IF(Param!$M$21,-1-POWER(0.3,Param!$M$21)/(IF(Param!$M$21&lt;20,LightShader!ET177,OFFSET(LightShader!ET177,Param!$M$21-20,0)
)+POWER(0.3,Param!$M$21)),-2),0))</f>
        <v>3.1230175650263789</v>
      </c>
      <c r="EU86" s="53">
        <f ca="1">IF(ScreenHeight!$B87&lt;OFFSET(Radar!$AC$3,COLUMN(),0),
    Param!$B$38/ScreenHeight!$B87,
    (Param!$B$37+1/(1-OFFSET(Radar!$AD$3,COLUMN(),0)*ScreenHeight!$C87)/Param!$B$39)/OFFSET(Radar!$AC$3,COLUMN(),0)
)*DistanceShader!EU86*LightShader!EU86*(IF(OFFSET(Ghosts!$S$41,COLUMN(),0)&lt;ScreenHeight!$E87,
   1,
   (SQRT(OFFSET(Ghosts!$T$41,COLUMN(),0)-OFFSET(Ghosts!$R$41,COLUMN(),0)*ScreenHeight!$D87)-1))+IF(Ghosts!$B$35,IF(Param!$M$21,-1-POWER(0.3,Param!$M$21)/(IF(Param!$M$21&lt;20,LightShader!EU177,OFFSET(LightShader!EU177,Param!$M$21-20,0)
)+POWER(0.3,Param!$M$21)),-2),0))</f>
        <v>3.0791538814607247</v>
      </c>
      <c r="EV86" s="53">
        <f ca="1">IF(ScreenHeight!$B87&lt;OFFSET(Radar!$AC$3,COLUMN(),0),
    Param!$B$38/ScreenHeight!$B87,
    (Param!$B$37+1/(1-OFFSET(Radar!$AD$3,COLUMN(),0)*ScreenHeight!$C87)/Param!$B$39)/OFFSET(Radar!$AC$3,COLUMN(),0)
)*DistanceShader!EV86*LightShader!EV86*(IF(OFFSET(Ghosts!$S$41,COLUMN(),0)&lt;ScreenHeight!$E87,
   1,
   (SQRT(OFFSET(Ghosts!$T$41,COLUMN(),0)-OFFSET(Ghosts!$R$41,COLUMN(),0)*ScreenHeight!$D87)-1))+IF(Ghosts!$B$35,IF(Param!$M$21,-1-POWER(0.3,Param!$M$21)/(IF(Param!$M$21&lt;20,LightShader!EV177,OFFSET(LightShader!EV177,Param!$M$21-20,0)
)+POWER(0.3,Param!$M$21)),-2),0))</f>
        <v>3.035984839190137</v>
      </c>
      <c r="EW86" s="53">
        <f ca="1">IF(ScreenHeight!$B87&lt;OFFSET(Radar!$AC$3,COLUMN(),0),
    Param!$B$38/ScreenHeight!$B87,
    (Param!$B$37+1/(1-OFFSET(Radar!$AD$3,COLUMN(),0)*ScreenHeight!$C87)/Param!$B$39)/OFFSET(Radar!$AC$3,COLUMN(),0)
)*DistanceShader!EW86*LightShader!EW86*(IF(OFFSET(Ghosts!$S$41,COLUMN(),0)&lt;ScreenHeight!$E87,
   1,
   (SQRT(OFFSET(Ghosts!$T$41,COLUMN(),0)-OFFSET(Ghosts!$R$41,COLUMN(),0)*ScreenHeight!$D87)-1))+IF(Ghosts!$B$35,IF(Param!$M$21,-1-POWER(0.3,Param!$M$21)/(IF(Param!$M$21&lt;20,LightShader!EW177,OFFSET(LightShader!EW177,Param!$M$21-20,0)
)+POWER(0.3,Param!$M$21)),-2),0))</f>
        <v>2.9935056279911496</v>
      </c>
      <c r="EX86" s="53">
        <f ca="1">IF(ScreenHeight!$B87&lt;OFFSET(Radar!$AC$3,COLUMN(),0),
    Param!$B$38/ScreenHeight!$B87,
    (Param!$B$37+1/(1-OFFSET(Radar!$AD$3,COLUMN(),0)*ScreenHeight!$C87)/Param!$B$39)/OFFSET(Radar!$AC$3,COLUMN(),0)
)*DistanceShader!EX86*LightShader!EX86*(IF(OFFSET(Ghosts!$S$41,COLUMN(),0)&lt;ScreenHeight!$E87,
   1,
   (SQRT(OFFSET(Ghosts!$T$41,COLUMN(),0)-OFFSET(Ghosts!$R$41,COLUMN(),0)*ScreenHeight!$D87)-1))+IF(Ghosts!$B$35,IF(Param!$M$21,-1-POWER(0.3,Param!$M$21)/(IF(Param!$M$21&lt;20,LightShader!EX177,OFFSET(LightShader!EX177,Param!$M$21-20,0)
)+POWER(0.3,Param!$M$21)),-2),0))</f>
        <v>2.9517107122451769</v>
      </c>
      <c r="EY86" s="53">
        <f ca="1">IF(ScreenHeight!$B87&lt;OFFSET(Radar!$AC$3,COLUMN(),0),
    Param!$B$38/ScreenHeight!$B87,
    (Param!$B$37+1/(1-OFFSET(Radar!$AD$3,COLUMN(),0)*ScreenHeight!$C87)/Param!$B$39)/OFFSET(Radar!$AC$3,COLUMN(),0)
)*DistanceShader!EY86*LightShader!EY86*(IF(OFFSET(Ghosts!$S$41,COLUMN(),0)&lt;ScreenHeight!$E87,
   1,
   (SQRT(OFFSET(Ghosts!$T$41,COLUMN(),0)-OFFSET(Ghosts!$R$41,COLUMN(),0)*ScreenHeight!$D87)-1))+IF(Ghosts!$B$35,IF(Param!$M$21,-1-POWER(0.3,Param!$M$21)/(IF(Param!$M$21&lt;20,LightShader!EY177,OFFSET(LightShader!EY177,Param!$M$21-20,0)
)+POWER(0.3,Param!$M$21)),-2),0))</f>
        <v>2.9105939157752139</v>
      </c>
      <c r="EZ86" s="53">
        <f ca="1">IF(ScreenHeight!$B87&lt;OFFSET(Radar!$AC$3,COLUMN(),0),
    Param!$B$38/ScreenHeight!$B87,
    (Param!$B$37+1/(1-OFFSET(Radar!$AD$3,COLUMN(),0)*ScreenHeight!$C87)/Param!$B$39)/OFFSET(Radar!$AC$3,COLUMN(),0)
)*DistanceShader!EZ86*LightShader!EZ86*(IF(OFFSET(Ghosts!$S$41,COLUMN(),0)&lt;ScreenHeight!$E87,
   1,
   (SQRT(OFFSET(Ghosts!$T$41,COLUMN(),0)-OFFSET(Ghosts!$R$41,COLUMN(),0)*ScreenHeight!$D87)-1))+IF(Ghosts!$B$35,IF(Param!$M$21,-1-POWER(0.3,Param!$M$21)/(IF(Param!$M$21&lt;20,LightShader!EZ177,OFFSET(LightShader!EZ177,Param!$M$21-20,0)
)+POWER(0.3,Param!$M$21)),-2),0))</f>
        <v>2.8701484996025459</v>
      </c>
      <c r="FA86" s="53">
        <f ca="1">IF(ScreenHeight!$B87&lt;OFFSET(Radar!$AC$3,COLUMN(),0),
    Param!$B$38/ScreenHeight!$B87,
    (Param!$B$37+1/(1-OFFSET(Radar!$AD$3,COLUMN(),0)*ScreenHeight!$C87)/Param!$B$39)/OFFSET(Radar!$AC$3,COLUMN(),0)
)*DistanceShader!FA86*LightShader!FA86*(IF(OFFSET(Ghosts!$S$41,COLUMN(),0)&lt;ScreenHeight!$E87,
   1,
   (SQRT(OFFSET(Ghosts!$T$41,COLUMN(),0)-OFFSET(Ghosts!$R$41,COLUMN(),0)*ScreenHeight!$D87)-1))+IF(Ghosts!$B$35,IF(Param!$M$21,-1-POWER(0.3,Param!$M$21)/(IF(Param!$M$21&lt;20,LightShader!FA177,OFFSET(LightShader!FA177,Param!$M$21-20,0)
)+POWER(0.3,Param!$M$21)),-2),0))</f>
        <v>2.8303672331004308</v>
      </c>
      <c r="FB86" s="53">
        <f ca="1">IF(ScreenHeight!$B87&lt;OFFSET(Radar!$AC$3,COLUMN(),0),
    Param!$B$38/ScreenHeight!$B87,
    (Param!$B$37+1/(1-OFFSET(Radar!$AD$3,COLUMN(),0)*ScreenHeight!$C87)/Param!$B$39)/OFFSET(Radar!$AC$3,COLUMN(),0)
)*DistanceShader!FB86*LightShader!FB86*(IF(OFFSET(Ghosts!$S$41,COLUMN(),0)&lt;ScreenHeight!$E87,
   1,
   (SQRT(OFFSET(Ghosts!$T$41,COLUMN(),0)-OFFSET(Ghosts!$R$41,COLUMN(),0)*ScreenHeight!$D87)-1))+IF(Ghosts!$B$35,IF(Param!$M$21,-1-POWER(0.3,Param!$M$21)/(IF(Param!$M$21&lt;20,LightShader!FB177,OFFSET(LightShader!FB177,Param!$M$21-20,0)
)+POWER(0.3,Param!$M$21)),-2),0))</f>
        <v>2.791242459003255</v>
      </c>
      <c r="FC86" s="53">
        <f ca="1">IF(ScreenHeight!$B87&lt;OFFSET(Radar!$AC$3,COLUMN(),0),
    Param!$B$38/ScreenHeight!$B87,
    (Param!$B$37+1/(1-OFFSET(Radar!$AD$3,COLUMN(),0)*ScreenHeight!$C87)/Param!$B$39)/OFFSET(Radar!$AC$3,COLUMN(),0)
)*DistanceShader!FC86*LightShader!FC86*(IF(OFFSET(Ghosts!$S$41,COLUMN(),0)&lt;ScreenHeight!$E87,
   1,
   (SQRT(OFFSET(Ghosts!$T$41,COLUMN(),0)-OFFSET(Ghosts!$R$41,COLUMN(),0)*ScreenHeight!$D87)-1))+IF(Ghosts!$B$35,IF(Param!$M$21,-1-POWER(0.3,Param!$M$21)/(IF(Param!$M$21&lt;20,LightShader!FC177,OFFSET(LightShader!FC177,Param!$M$21-20,0)
)+POWER(0.3,Param!$M$21)),-2),0))</f>
        <v>2.7527661527095693</v>
      </c>
      <c r="FD86" s="53">
        <f ca="1">IF(ScreenHeight!$B87&lt;OFFSET(Radar!$AC$3,COLUMN(),0),
    Param!$B$38/ScreenHeight!$B87,
    (Param!$B$37+1/(1-OFFSET(Radar!$AD$3,COLUMN(),0)*ScreenHeight!$C87)/Param!$B$39)/OFFSET(Radar!$AC$3,COLUMN(),0)
)*DistanceShader!FD86*LightShader!FD86*(IF(OFFSET(Ghosts!$S$41,COLUMN(),0)&lt;ScreenHeight!$E87,
   1,
   (SQRT(OFFSET(Ghosts!$T$41,COLUMN(),0)-OFFSET(Ghosts!$R$41,COLUMN(),0)*ScreenHeight!$D87)-1))+IF(Ghosts!$B$35,IF(Param!$M$21,-1-POWER(0.3,Param!$M$21)/(IF(Param!$M$21&lt;20,LightShader!FD177,OFFSET(LightShader!FD177,Param!$M$21-20,0)
)+POWER(0.3,Param!$M$21)),-2),0))</f>
        <v>2.7149299762960868</v>
      </c>
      <c r="FE86" s="53">
        <f ca="1">IF(ScreenHeight!$B87&lt;OFFSET(Radar!$AC$3,COLUMN(),0),
    Param!$B$38/ScreenHeight!$B87,
    (Param!$B$37+1/(1-OFFSET(Radar!$AD$3,COLUMN(),0)*ScreenHeight!$C87)/Param!$B$39)/OFFSET(Radar!$AC$3,COLUMN(),0)
)*DistanceShader!FE86*LightShader!FE86*(IF(OFFSET(Ghosts!$S$41,COLUMN(),0)&lt;ScreenHeight!$E87,
   1,
   (SQRT(OFFSET(Ghosts!$T$41,COLUMN(),0)-OFFSET(Ghosts!$R$41,COLUMN(),0)*ScreenHeight!$D87)-1))+IF(Ghosts!$B$35,IF(Param!$M$21,-1-POWER(0.3,Param!$M$21)/(IF(Param!$M$21&lt;20,LightShader!FE177,OFFSET(LightShader!FE177,Param!$M$21-20,0)
)+POWER(0.3,Param!$M$21)),-2),0))</f>
        <v>2.6777253276377682</v>
      </c>
      <c r="FF86" s="53">
        <f ca="1">IF(ScreenHeight!$B87&lt;OFFSET(Radar!$AC$3,COLUMN(),0),
    Param!$B$38/ScreenHeight!$B87,
    (Param!$B$37+1/(1-OFFSET(Radar!$AD$3,COLUMN(),0)*ScreenHeight!$C87)/Param!$B$39)/OFFSET(Radar!$AC$3,COLUMN(),0)
)*DistanceShader!FF86*LightShader!FF86*(IF(OFFSET(Ghosts!$S$41,COLUMN(),0)&lt;ScreenHeight!$E87,
   1,
   (SQRT(OFFSET(Ghosts!$T$41,COLUMN(),0)-OFFSET(Ghosts!$R$41,COLUMN(),0)*ScreenHeight!$D87)-1))+IF(Ghosts!$B$35,IF(Param!$M$21,-1-POWER(0.3,Param!$M$21)/(IF(Param!$M$21&lt;20,LightShader!FF177,OFFSET(LightShader!FF177,Param!$M$21-20,0)
)+POWER(0.3,Param!$M$21)),-2),0))</f>
        <v>2.6411433850069423</v>
      </c>
      <c r="FG86" s="53">
        <f ca="1">IF(ScreenHeight!$B87&lt;OFFSET(Radar!$AC$3,COLUMN(),0),
    Param!$B$38/ScreenHeight!$B87,
    (Param!$B$37+1/(1-OFFSET(Radar!$AD$3,COLUMN(),0)*ScreenHeight!$C87)/Param!$B$39)/OFFSET(Radar!$AC$3,COLUMN(),0)
)*DistanceShader!FG86*LightShader!FG86*(IF(OFFSET(Ghosts!$S$41,COLUMN(),0)&lt;ScreenHeight!$E87,
   1,
   (SQRT(OFFSET(Ghosts!$T$41,COLUMN(),0)-OFFSET(Ghosts!$R$41,COLUMN(),0)*ScreenHeight!$D87)-1))+IF(Ghosts!$B$35,IF(Param!$M$21,-1-POWER(0.3,Param!$M$21)/(IF(Param!$M$21&lt;20,LightShader!FG177,OFFSET(LightShader!FG177,Param!$M$21-20,0)
)+POWER(0.3,Param!$M$21)),-2),0))</f>
        <v>2.6051751475022451</v>
      </c>
      <c r="FH86" s="53">
        <f ca="1">IF(ScreenHeight!$B87&lt;OFFSET(Radar!$AC$3,COLUMN(),0),
    Param!$B$38/ScreenHeight!$B87,
    (Param!$B$37+1/(1-OFFSET(Radar!$AD$3,COLUMN(),0)*ScreenHeight!$C87)/Param!$B$39)/OFFSET(Radar!$AC$3,COLUMN(),0)
)*DistanceShader!FH86*LightShader!FH86*(IF(OFFSET(Ghosts!$S$41,COLUMN(),0)&lt;ScreenHeight!$E87,
   1,
   (SQRT(OFFSET(Ghosts!$T$41,COLUMN(),0)-OFFSET(Ghosts!$R$41,COLUMN(),0)*ScreenHeight!$D87)-1))+IF(Ghosts!$B$35,IF(Param!$M$21,-1-POWER(0.3,Param!$M$21)/(IF(Param!$M$21&lt;20,LightShader!FH177,OFFSET(LightShader!FH177,Param!$M$21-20,0)
)+POWER(0.3,Param!$M$21)),-2),0))</f>
        <v>2.5698114716363993</v>
      </c>
      <c r="FI86" s="53">
        <f ca="1">IF(ScreenHeight!$B87&lt;OFFSET(Radar!$AC$3,COLUMN(),0),
    Param!$B$38/ScreenHeight!$B87,
    (Param!$B$37+1/(1-OFFSET(Radar!$AD$3,COLUMN(),0)*ScreenHeight!$C87)/Param!$B$39)/OFFSET(Radar!$AC$3,COLUMN(),0)
)*DistanceShader!FI86*LightShader!FI86*(IF(OFFSET(Ghosts!$S$41,COLUMN(),0)&lt;ScreenHeight!$E87,
   1,
   (SQRT(OFFSET(Ghosts!$T$41,COLUMN(),0)-OFFSET(Ghosts!$R$41,COLUMN(),0)*ScreenHeight!$D87)-1))+IF(Ghosts!$B$35,IF(Param!$M$21,-1-POWER(0.3,Param!$M$21)/(IF(Param!$M$21&lt;20,LightShader!FI177,OFFSET(LightShader!FI177,Param!$M$21-20,0)
)+POWER(0.3,Param!$M$21)),-2),0))</f>
        <v>2.5350431043905655</v>
      </c>
      <c r="FJ86" s="53">
        <f ca="1">IF(ScreenHeight!$B87&lt;OFFSET(Radar!$AC$3,COLUMN(),0),
    Param!$B$38/ScreenHeight!$B87,
    (Param!$B$37+1/(1-OFFSET(Radar!$AD$3,COLUMN(),0)*ScreenHeight!$C87)/Param!$B$39)/OFFSET(Radar!$AC$3,COLUMN(),0)
)*DistanceShader!FJ86*LightShader!FJ86*(IF(OFFSET(Ghosts!$S$41,COLUMN(),0)&lt;ScreenHeight!$E87,
   1,
   (SQRT(OFFSET(Ghosts!$T$41,COLUMN(),0)-OFFSET(Ghosts!$R$41,COLUMN(),0)*ScreenHeight!$D87)-1))+IF(Ghosts!$B$35,IF(Param!$M$21,-1-POWER(0.3,Param!$M$21)/(IF(Param!$M$21&lt;20,LightShader!FJ177,OFFSET(LightShader!FJ177,Param!$M$21-20,0)
)+POWER(0.3,Param!$M$21)),-2),0))</f>
        <v>2.500860713022429</v>
      </c>
      <c r="FK86" s="53">
        <f ca="1">IF(ScreenHeight!$B87&lt;OFFSET(Radar!$AC$3,COLUMN(),0),
    Param!$B$38/ScreenHeight!$B87,
    (Param!$B$37+1/(1-OFFSET(Radar!$AD$3,COLUMN(),0)*ScreenHeight!$C87)/Param!$B$39)/OFFSET(Radar!$AC$3,COLUMN(),0)
)*DistanceShader!FK86*LightShader!FK86*(IF(OFFSET(Ghosts!$S$41,COLUMN(),0)&lt;ScreenHeight!$E87,
   1,
   (SQRT(OFFSET(Ghosts!$T$41,COLUMN(),0)-OFFSET(Ghosts!$R$41,COLUMN(),0)*ScreenHeight!$D87)-1))+IF(Ghosts!$B$35,IF(Param!$M$21,-1-POWER(0.3,Param!$M$21)/(IF(Param!$M$21&lt;20,LightShader!FK177,OFFSET(LightShader!FK177,Param!$M$21-20,0)
)+POWER(0.3,Param!$M$21)),-2),0))</f>
        <v>2.4672549118953908</v>
      </c>
      <c r="FL86" s="53">
        <f ca="1">IF(ScreenHeight!$B87&lt;OFFSET(Radar!$AC$3,COLUMN(),0),
    Param!$B$38/ScreenHeight!$B87,
    (Param!$B$37+1/(1-OFFSET(Radar!$AD$3,COLUMN(),0)*ScreenHeight!$C87)/Param!$B$39)/OFFSET(Radar!$AC$3,COLUMN(),0)
)*DistanceShader!FL86*LightShader!FL86*(IF(OFFSET(Ghosts!$S$41,COLUMN(),0)&lt;ScreenHeight!$E87,
   1,
   (SQRT(OFFSET(Ghosts!$T$41,COLUMN(),0)-OFFSET(Ghosts!$R$41,COLUMN(),0)*ScreenHeight!$D87)-1))+IF(Ghosts!$B$35,IF(Param!$M$21,-1-POWER(0.3,Param!$M$21)/(IF(Param!$M$21&lt;20,LightShader!FL177,OFFSET(LightShader!FL177,Param!$M$21-20,0)
)+POWER(0.3,Param!$M$21)),-2),0))</f>
        <v>2.434216286577314</v>
      </c>
      <c r="FM86" s="53">
        <f ca="1">IF(ScreenHeight!$B87&lt;OFFSET(Radar!$AC$3,COLUMN(),0),
    Param!$B$38/ScreenHeight!$B87,
    (Param!$B$37+1/(1-OFFSET(Radar!$AD$3,COLUMN(),0)*ScreenHeight!$C87)/Param!$B$39)/OFFSET(Radar!$AC$3,COLUMN(),0)
)*DistanceShader!FM86*LightShader!FM86*(IF(OFFSET(Ghosts!$S$41,COLUMN(),0)&lt;ScreenHeight!$E87,
   1,
   (SQRT(OFFSET(Ghosts!$T$41,COLUMN(),0)-OFFSET(Ghosts!$R$41,COLUMN(),0)*ScreenHeight!$D87)-1))+IF(Ghosts!$B$35,IF(Param!$M$21,-1-POWER(0.3,Param!$M$21)/(IF(Param!$M$21&lt;20,LightShader!FM177,OFFSET(LightShader!FM177,Param!$M$21-20,0)
)+POWER(0.3,Param!$M$21)),-2),0))</f>
        <v>2.4017354154393202</v>
      </c>
      <c r="FN86" s="53">
        <f ca="1">IF(ScreenHeight!$B87&lt;OFFSET(Radar!$AC$3,COLUMN(),0),
    Param!$B$38/ScreenHeight!$B87,
    (Param!$B$37+1/(1-OFFSET(Radar!$AD$3,COLUMN(),0)*ScreenHeight!$C87)/Param!$B$39)/OFFSET(Radar!$AC$3,COLUMN(),0)
)*DistanceShader!FN86*LightShader!FN86*(IF(OFFSET(Ghosts!$S$41,COLUMN(),0)&lt;ScreenHeight!$E87,
   1,
   (SQRT(OFFSET(Ghosts!$T$41,COLUMN(),0)-OFFSET(Ghosts!$R$41,COLUMN(),0)*ScreenHeight!$D87)-1))+IF(Ghosts!$B$35,IF(Param!$M$21,-1-POWER(0.3,Param!$M$21)/(IF(Param!$M$21&lt;20,LightShader!FN177,OFFSET(LightShader!FN177,Param!$M$21-20,0)
)+POWER(0.3,Param!$M$21)),-2),0))</f>
        <v>2.3698028889680245</v>
      </c>
      <c r="FO86" s="53">
        <f ca="1">IF(ScreenHeight!$B87&lt;OFFSET(Radar!$AC$3,COLUMN(),0),
    Param!$B$38/ScreenHeight!$B87,
    (Param!$B$37+1/(1-OFFSET(Radar!$AD$3,COLUMN(),0)*ScreenHeight!$C87)/Param!$B$39)/OFFSET(Radar!$AC$3,COLUMN(),0)
)*DistanceShader!FO86*LightShader!FO86*(IF(OFFSET(Ghosts!$S$41,COLUMN(),0)&lt;ScreenHeight!$E87,
   1,
   (SQRT(OFFSET(Ghosts!$T$41,COLUMN(),0)-OFFSET(Ghosts!$R$41,COLUMN(),0)*ScreenHeight!$D87)-1))+IF(Ghosts!$B$35,IF(Param!$M$21,-1-POWER(0.3,Param!$M$21)/(IF(Param!$M$21&lt;20,LightShader!FO177,OFFSET(LightShader!FO177,Param!$M$21-20,0)
)+POWER(0.3,Param!$M$21)),-2),0))</f>
        <v>2.3384093269886099</v>
      </c>
      <c r="FP86" s="53">
        <f ca="1">IF(ScreenHeight!$B87&lt;OFFSET(Radar!$AC$3,COLUMN(),0),
    Param!$B$38/ScreenHeight!$B87,
    (Param!$B$37+1/(1-OFFSET(Radar!$AD$3,COLUMN(),0)*ScreenHeight!$C87)/Param!$B$39)/OFFSET(Radar!$AC$3,COLUMN(),0)
)*DistanceShader!FP86*LightShader!FP86*(IF(OFFSET(Ghosts!$S$41,COLUMN(),0)&lt;ScreenHeight!$E87,
   1,
   (SQRT(OFFSET(Ghosts!$T$41,COLUMN(),0)-OFFSET(Ghosts!$R$41,COLUMN(),0)*ScreenHeight!$D87)-1))+IF(Ghosts!$B$35,IF(Param!$M$21,-1-POWER(0.3,Param!$M$21)/(IF(Param!$M$21&lt;20,LightShader!FP177,OFFSET(LightShader!FP177,Param!$M$21-20,0)
)+POWER(0.3,Param!$M$21)),-2),0))</f>
        <v>2.3075453939809574</v>
      </c>
      <c r="FQ86" s="53">
        <f ca="1">IF(ScreenHeight!$B87&lt;OFFSET(Radar!$AC$3,COLUMN(),0),
    Param!$B$38/ScreenHeight!$B87,
    (Param!$B$37+1/(1-OFFSET(Radar!$AD$3,COLUMN(),0)*ScreenHeight!$C87)/Param!$B$39)/OFFSET(Radar!$AC$3,COLUMN(),0)
)*DistanceShader!FQ86*LightShader!FQ86*(IF(OFFSET(Ghosts!$S$41,COLUMN(),0)&lt;ScreenHeight!$E87,
   1,
   (SQRT(OFFSET(Ghosts!$T$41,COLUMN(),0)-OFFSET(Ghosts!$R$41,COLUMN(),0)*ScreenHeight!$D87)-1))+IF(Ghosts!$B$35,IF(Param!$M$21,-1-POWER(0.3,Param!$M$21)/(IF(Param!$M$21&lt;20,LightShader!FQ177,OFFSET(LightShader!FQ177,Param!$M$21-20,0)
)+POWER(0.3,Param!$M$21)),-2),0))</f>
        <v>2.2772018126568998</v>
      </c>
      <c r="FR86" s="53">
        <f ca="1">IF(ScreenHeight!$B87&lt;OFFSET(Radar!$AC$3,COLUMN(),0),
    Param!$B$38/ScreenHeight!$B87,
    (Param!$B$37+1/(1-OFFSET(Radar!$AD$3,COLUMN(),0)*ScreenHeight!$C87)/Param!$B$39)/OFFSET(Radar!$AC$3,COLUMN(),0)
)*DistanceShader!FR86*LightShader!FR86*(IF(OFFSET(Ghosts!$S$41,COLUMN(),0)&lt;ScreenHeight!$E87,
   1,
   (SQRT(OFFSET(Ghosts!$T$41,COLUMN(),0)-OFFSET(Ghosts!$R$41,COLUMN(),0)*ScreenHeight!$D87)-1))+IF(Ghosts!$B$35,IF(Param!$M$21,-1-POWER(0.3,Param!$M$21)/(IF(Param!$M$21&lt;20,LightShader!FR177,OFFSET(LightShader!FR177,Param!$M$21-20,0)
)+POWER(0.3,Param!$M$21)),-2),0))</f>
        <v>2.247369375953431</v>
      </c>
      <c r="FS86" s="53">
        <f ca="1">IF(ScreenHeight!$B87&lt;OFFSET(Radar!$AC$3,COLUMN(),0),
    Param!$B$38/ScreenHeight!$B87,
    (Param!$B$37+1/(1-OFFSET(Radar!$AD$3,COLUMN(),0)*ScreenHeight!$C87)/Param!$B$39)/OFFSET(Radar!$AC$3,COLUMN(),0)
)*DistanceShader!FS86*LightShader!FS86*(IF(OFFSET(Ghosts!$S$41,COLUMN(),0)&lt;ScreenHeight!$E87,
   1,
   (SQRT(OFFSET(Ghosts!$T$41,COLUMN(),0)-OFFSET(Ghosts!$R$41,COLUMN(),0)*ScreenHeight!$D87)-1))+IF(Ghosts!$B$35,IF(Param!$M$21,-1-POWER(0.3,Param!$M$21)/(IF(Param!$M$21&lt;20,LightShader!FS177,OFFSET(LightShader!FS177,Param!$M$21-20,0)
)+POWER(0.3,Param!$M$21)),-2),0))</f>
        <v>2.2180389575843127</v>
      </c>
      <c r="FT86" s="53">
        <f ca="1">IF(ScreenHeight!$B87&lt;OFFSET(Radar!$AC$3,COLUMN(),0),
    Param!$B$38/ScreenHeight!$B87,
    (Param!$B$37+1/(1-OFFSET(Radar!$AD$3,COLUMN(),0)*ScreenHeight!$C87)/Param!$B$39)/OFFSET(Radar!$AC$3,COLUMN(),0)
)*DistanceShader!FT86*LightShader!FT86*(IF(OFFSET(Ghosts!$S$41,COLUMN(),0)&lt;ScreenHeight!$E87,
   1,
   (SQRT(OFFSET(Ghosts!$T$41,COLUMN(),0)-OFFSET(Ghosts!$R$41,COLUMN(),0)*ScreenHeight!$D87)-1))+IF(Ghosts!$B$35,IF(Param!$M$21,-1-POWER(0.3,Param!$M$21)/(IF(Param!$M$21&lt;20,LightShader!FT177,OFFSET(LightShader!FT177,Param!$M$21-20,0)
)+POWER(0.3,Param!$M$21)),-2),0))</f>
        <v>2.1892015212810207</v>
      </c>
      <c r="FU86" s="53">
        <f ca="1">IF(ScreenHeight!$B87&lt;OFFSET(Radar!$AC$3,COLUMN(),0),
    Param!$B$38/ScreenHeight!$B87,
    (Param!$B$37+1/(1-OFFSET(Radar!$AD$3,COLUMN(),0)*ScreenHeight!$C87)/Param!$B$39)/OFFSET(Radar!$AC$3,COLUMN(),0)
)*DistanceShader!FU86*LightShader!FU86*(IF(OFFSET(Ghosts!$S$41,COLUMN(),0)&lt;ScreenHeight!$E87,
   1,
   (SQRT(OFFSET(Ghosts!$T$41,COLUMN(),0)-OFFSET(Ghosts!$R$41,COLUMN(),0)*ScreenHeight!$D87)-1))+IF(Ghosts!$B$35,IF(Param!$M$21,-1-POWER(0.3,Param!$M$21)/(IF(Param!$M$21&lt;20,LightShader!FU177,OFFSET(LightShader!FU177,Param!$M$21-20,0)
)+POWER(0.3,Param!$M$21)),-2),0))</f>
        <v>2.1608481288432841</v>
      </c>
      <c r="FV86" s="53">
        <f ca="1">IF(ScreenHeight!$B87&lt;OFFSET(Radar!$AC$3,COLUMN(),0),
    Param!$B$38/ScreenHeight!$B87,
    (Param!$B$37+1/(1-OFFSET(Radar!$AD$3,COLUMN(),0)*ScreenHeight!$C87)/Param!$B$39)/OFFSET(Radar!$AC$3,COLUMN(),0)
)*DistanceShader!FV86*LightShader!FV86*(IF(OFFSET(Ghosts!$S$41,COLUMN(),0)&lt;ScreenHeight!$E87,
   1,
   (SQRT(OFFSET(Ghosts!$T$41,COLUMN(),0)-OFFSET(Ghosts!$R$41,COLUMN(),0)*ScreenHeight!$D87)-1))+IF(Ghosts!$B$35,IF(Param!$M$21,-1-POWER(0.3,Param!$M$21)/(IF(Param!$M$21&lt;20,LightShader!FV177,OFFSET(LightShader!FV177,Param!$M$21-20,0)
)+POWER(0.3,Param!$M$21)),-2),0))</f>
        <v>2.1329699471095394</v>
      </c>
      <c r="FW86" s="53">
        <f ca="1">IF(ScreenHeight!$B87&lt;OFFSET(Radar!$AC$3,COLUMN(),0),
    Param!$B$38/ScreenHeight!$B87,
    (Param!$B$37+1/(1-OFFSET(Radar!$AD$3,COLUMN(),0)*ScreenHeight!$C87)/Param!$B$39)/OFFSET(Radar!$AC$3,COLUMN(),0)
)*DistanceShader!FW86*LightShader!FW86*(IF(OFFSET(Ghosts!$S$41,COLUMN(),0)&lt;ScreenHeight!$E87,
   1,
   (SQRT(OFFSET(Ghosts!$T$41,COLUMN(),0)-OFFSET(Ghosts!$R$41,COLUMN(),0)*ScreenHeight!$D87)-1))+IF(Ghosts!$B$35,IF(Param!$M$21,-1-POWER(0.3,Param!$M$21)/(IF(Param!$M$21&lt;20,LightShader!FW177,OFFSET(LightShader!FW177,Param!$M$21-20,0)
)+POWER(0.3,Param!$M$21)),-2),0))</f>
        <v>2.1055582539484377</v>
      </c>
      <c r="FX86" s="53">
        <f ca="1">IF(ScreenHeight!$B87&lt;OFFSET(Radar!$AC$3,COLUMN(),0),
    Param!$B$38/ScreenHeight!$B87,
    (Param!$B$37+1/(1-OFFSET(Radar!$AD$3,COLUMN(),0)*ScreenHeight!$C87)/Param!$B$39)/OFFSET(Radar!$AC$3,COLUMN(),0)
)*DistanceShader!FX86*LightShader!FX86*(IF(OFFSET(Ghosts!$S$41,COLUMN(),0)&lt;ScreenHeight!$E87,
   1,
   (SQRT(OFFSET(Ghosts!$T$41,COLUMN(),0)-OFFSET(Ghosts!$R$41,COLUMN(),0)*ScreenHeight!$D87)-1))+IF(Ghosts!$B$35,IF(Param!$M$21,-1-POWER(0.3,Param!$M$21)/(IF(Param!$M$21&lt;20,LightShader!FX177,OFFSET(LightShader!FX177,Param!$M$21-20,0)
)+POWER(0.3,Param!$M$21)),-2),0))</f>
        <v>2.0786044433640543</v>
      </c>
      <c r="FY86" s="53">
        <f ca="1">IF(ScreenHeight!$B87&lt;OFFSET(Radar!$AC$3,COLUMN(),0),
    Param!$B$38/ScreenHeight!$B87,
    (Param!$B$37+1/(1-OFFSET(Radar!$AD$3,COLUMN(),0)*ScreenHeight!$C87)/Param!$B$39)/OFFSET(Radar!$AC$3,COLUMN(),0)
)*DistanceShader!FY86*LightShader!FY86*(IF(OFFSET(Ghosts!$S$41,COLUMN(),0)&lt;ScreenHeight!$E87,
   1,
   (SQRT(OFFSET(Ghosts!$T$41,COLUMN(),0)-OFFSET(Ghosts!$R$41,COLUMN(),0)*ScreenHeight!$D87)-1))+IF(Ghosts!$B$35,IF(Param!$M$21,-1-POWER(0.3,Param!$M$21)/(IF(Param!$M$21&lt;20,LightShader!FY177,OFFSET(LightShader!FY177,Param!$M$21-20,0)
)+POWER(0.3,Param!$M$21)),-2),0))</f>
        <v>2.0521000297995817</v>
      </c>
      <c r="FZ86" s="53">
        <f ca="1">IF(ScreenHeight!$B87&lt;OFFSET(Radar!$AC$3,COLUMN(),0),
    Param!$B$38/ScreenHeight!$B87,
    (Param!$B$37+1/(1-OFFSET(Radar!$AD$3,COLUMN(),0)*ScreenHeight!$C87)/Param!$B$39)/OFFSET(Radar!$AC$3,COLUMN(),0)
)*DistanceShader!FZ86*LightShader!FZ86*(IF(OFFSET(Ghosts!$S$41,COLUMN(),0)&lt;ScreenHeight!$E87,
   1,
   (SQRT(OFFSET(Ghosts!$T$41,COLUMN(),0)-OFFSET(Ghosts!$R$41,COLUMN(),0)*ScreenHeight!$D87)-1))+IF(Ghosts!$B$35,IF(Param!$M$21,-1-POWER(0.3,Param!$M$21)/(IF(Param!$M$21&lt;20,LightShader!FZ177,OFFSET(LightShader!FZ177,Param!$M$21-20,0)
)+POWER(0.3,Param!$M$21)),-2),0))</f>
        <v>2.0260366517170749</v>
      </c>
      <c r="GA86" s="53">
        <f ca="1">IF(ScreenHeight!$B87&lt;OFFSET(Radar!$AC$3,COLUMN(),0),
    Param!$B$38/ScreenHeight!$B87,
    (Param!$B$37+1/(1-OFFSET(Radar!$AD$3,COLUMN(),0)*ScreenHeight!$C87)/Param!$B$39)/OFFSET(Radar!$AC$3,COLUMN(),0)
)*DistanceShader!GA86*LightShader!GA86*(IF(OFFSET(Ghosts!$S$41,COLUMN(),0)&lt;ScreenHeight!$E87,
   1,
   (SQRT(OFFSET(Ghosts!$T$41,COLUMN(),0)-OFFSET(Ghosts!$R$41,COLUMN(),0)*ScreenHeight!$D87)-1))+IF(Ghosts!$B$35,IF(Param!$M$21,-1-POWER(0.3,Param!$M$21)/(IF(Param!$M$21&lt;20,LightShader!GA177,OFFSET(LightShader!GA177,Param!$M$21-20,0)
)+POWER(0.3,Param!$M$21)),-2),0))</f>
        <v>2.0004060745241143</v>
      </c>
      <c r="GB86" s="53">
        <f ca="1">IF(ScreenHeight!$B87&lt;OFFSET(Radar!$AC$3,COLUMN(),0),
    Param!$B$38/ScreenHeight!$B87,
    (Param!$B$37+1/(1-OFFSET(Radar!$AD$3,COLUMN(),0)*ScreenHeight!$C87)/Param!$B$39)/OFFSET(Radar!$AC$3,COLUMN(),0)
)*DistanceShader!GB86*LightShader!GB86*(IF(OFFSET(Ghosts!$S$41,COLUMN(),0)&lt;ScreenHeight!$E87,
   1,
   (SQRT(OFFSET(Ghosts!$T$41,COLUMN(),0)-OFFSET(Ghosts!$R$41,COLUMN(),0)*ScreenHeight!$D87)-1))+IF(Ghosts!$B$35,IF(Param!$M$21,-1-POWER(0.3,Param!$M$21)/(IF(Param!$M$21&lt;20,LightShader!GB177,OFFSET(LightShader!GB177,Param!$M$21-20,0)
)+POWER(0.3,Param!$M$21)),-2),0))</f>
        <v>1.9752001929121452</v>
      </c>
      <c r="GC86" s="53">
        <f ca="1">IF(ScreenHeight!$B87&lt;OFFSET(Radar!$AC$3,COLUMN(),0),
    Param!$B$38/ScreenHeight!$B87,
    (Param!$B$37+1/(1-OFFSET(Radar!$AD$3,COLUMN(),0)*ScreenHeight!$C87)/Param!$B$39)/OFFSET(Radar!$AC$3,COLUMN(),0)
)*DistanceShader!GC86*LightShader!GC86*(IF(OFFSET(Ghosts!$S$41,COLUMN(),0)&lt;ScreenHeight!$E87,
   1,
   (SQRT(OFFSET(Ghosts!$T$41,COLUMN(),0)-OFFSET(Ghosts!$R$41,COLUMN(),0)*ScreenHeight!$D87)-1))+IF(Ghosts!$B$35,IF(Param!$M$21,-1-POWER(0.3,Param!$M$21)/(IF(Param!$M$21&lt;20,LightShader!GC177,OFFSET(LightShader!GC177,Param!$M$21-20,0)
)+POWER(0.3,Param!$M$21)),-2),0))</f>
        <v>1.9504110326655599</v>
      </c>
      <c r="GD86" s="53">
        <f ca="1">IF(ScreenHeight!$B87&lt;OFFSET(Radar!$AC$3,COLUMN(),0),
    Param!$B$38/ScreenHeight!$B87,
    (Param!$B$37+1/(1-OFFSET(Radar!$AD$3,COLUMN(),0)*ScreenHeight!$C87)/Param!$B$39)/OFFSET(Radar!$AC$3,COLUMN(),0)
)*DistanceShader!GD86*LightShader!GD86*(IF(OFFSET(Ghosts!$S$41,COLUMN(),0)&lt;ScreenHeight!$E87,
   1,
   (SQRT(OFFSET(Ghosts!$T$41,COLUMN(),0)-OFFSET(Ghosts!$R$41,COLUMN(),0)*ScreenHeight!$D87)-1))+IF(Ghosts!$B$35,IF(Param!$M$21,-1-POWER(0.3,Param!$M$21)/(IF(Param!$M$21&lt;20,LightShader!GD177,OFFSET(LightShader!GD177,Param!$M$21-20,0)
)+POWER(0.3,Param!$M$21)),-2),0))</f>
        <v>1.926030751995448</v>
      </c>
      <c r="GE86" s="53">
        <f ca="1">IF(ScreenHeight!$B87&lt;OFFSET(Radar!$AC$3,COLUMN(),0),
    Param!$B$38/ScreenHeight!$B87,
    (Param!$B$37+1/(1-OFFSET(Radar!$AD$3,COLUMN(),0)*ScreenHeight!$C87)/Param!$B$39)/OFFSET(Radar!$AC$3,COLUMN(),0)
)*DistanceShader!GE86*LightShader!GE86*(IF(OFFSET(Ghosts!$S$41,COLUMN(),0)&lt;ScreenHeight!$E87,
   1,
   (SQRT(OFFSET(Ghosts!$T$41,COLUMN(),0)-OFFSET(Ghosts!$R$41,COLUMN(),0)*ScreenHeight!$D87)-1))+IF(Ghosts!$B$35,IF(Param!$M$21,-1-POWER(0.3,Param!$M$21)/(IF(Param!$M$21&lt;20,LightShader!GE177,OFFSET(LightShader!GE177,Param!$M$21-20,0)
)+POWER(0.3,Param!$M$21)),-2),0))</f>
        <v>1.9020516424471292</v>
      </c>
    </row>
    <row r="87" spans="1:187" s="47" customFormat="1" ht="7.5" customHeight="1">
      <c r="A87" s="53">
        <f ca="1">IF(ScreenHeight!$B88&lt;OFFSET(Radar!$AC$3,COLUMN(),0),
    Param!$B$38/ScreenHeight!$B88,
    (Param!$B$37+1/(1-OFFSET(Radar!$AD$3,COLUMN(),0)*ScreenHeight!$C88)/Param!$B$39)/OFFSET(Radar!$AC$3,COLUMN(),0)
)*DistanceShader!A87*LightShader!A87*(IF(OFFSET(Ghosts!$S$41,COLUMN(),0)&lt;ScreenHeight!$E88,
   1,
   (SQRT(OFFSET(Ghosts!$T$41,COLUMN(),0)-OFFSET(Ghosts!$R$41,COLUMN(),0)*ScreenHeight!$D88)-1))+IF(Ghosts!$B$35,IF(Param!$M$21,-1-POWER(0.3,Param!$M$21)/(IF(Param!$M$21&lt;20,LightShader!A178,OFFSET(LightShader!A178,Param!$M$21-20,0)
)+POWER(0.3,Param!$M$21)),-2),0))</f>
        <v>1.9373793840605644</v>
      </c>
      <c r="B87" s="53">
        <f ca="1">IF(ScreenHeight!$B88&lt;OFFSET(Radar!$AC$3,COLUMN(),0),
    Param!$B$38/ScreenHeight!$B88,
    (Param!$B$37+1/(1-OFFSET(Radar!$AD$3,COLUMN(),0)*ScreenHeight!$C88)/Param!$B$39)/OFFSET(Radar!$AC$3,COLUMN(),0)
)*DistanceShader!B87*LightShader!B87*(IF(OFFSET(Ghosts!$S$41,COLUMN(),0)&lt;ScreenHeight!$E88,
   1,
   (SQRT(OFFSET(Ghosts!$T$41,COLUMN(),0)-OFFSET(Ghosts!$R$41,COLUMN(),0)*ScreenHeight!$D88)-1))+IF(Ghosts!$B$35,IF(Param!$M$21,-1-POWER(0.3,Param!$M$21)/(IF(Param!$M$21&lt;20,LightShader!B178,OFFSET(LightShader!B178,Param!$M$21-20,0)
)+POWER(0.3,Param!$M$21)),-2),0))</f>
        <v>1.9616373935845182</v>
      </c>
      <c r="C87" s="53">
        <f ca="1">IF(ScreenHeight!$B88&lt;OFFSET(Radar!$AC$3,COLUMN(),0),
    Param!$B$38/ScreenHeight!$B88,
    (Param!$B$37+1/(1-OFFSET(Radar!$AD$3,COLUMN(),0)*ScreenHeight!$C88)/Param!$B$39)/OFFSET(Radar!$AC$3,COLUMN(),0)
)*DistanceShader!C87*LightShader!C87*(IF(OFFSET(Ghosts!$S$41,COLUMN(),0)&lt;ScreenHeight!$E88,
   1,
   (SQRT(OFFSET(Ghosts!$T$41,COLUMN(),0)-OFFSET(Ghosts!$R$41,COLUMN(),0)*ScreenHeight!$D88)-1))+IF(Ghosts!$B$35,IF(Param!$M$21,-1-POWER(0.3,Param!$M$21)/(IF(Param!$M$21&lt;20,LightShader!C178,OFFSET(LightShader!C178,Param!$M$21-20,0)
)+POWER(0.3,Param!$M$21)),-2),0))</f>
        <v>1.9862960715870233</v>
      </c>
      <c r="D87" s="53">
        <f ca="1">IF(ScreenHeight!$B88&lt;OFFSET(Radar!$AC$3,COLUMN(),0),
    Param!$B$38/ScreenHeight!$B88,
    (Param!$B$37+1/(1-OFFSET(Radar!$AD$3,COLUMN(),0)*ScreenHeight!$C88)/Param!$B$39)/OFFSET(Radar!$AC$3,COLUMN(),0)
)*DistanceShader!D87*LightShader!D87*(IF(OFFSET(Ghosts!$S$41,COLUMN(),0)&lt;ScreenHeight!$E88,
   1,
   (SQRT(OFFSET(Ghosts!$T$41,COLUMN(),0)-OFFSET(Ghosts!$R$41,COLUMN(),0)*ScreenHeight!$D88)-1))+IF(Ghosts!$B$35,IF(Param!$M$21,-1-POWER(0.3,Param!$M$21)/(IF(Param!$M$21&lt;20,LightShader!D178,OFFSET(LightShader!D178,Param!$M$21-20,0)
)+POWER(0.3,Param!$M$21)),-2),0))</f>
        <v>2.0113629110782316</v>
      </c>
      <c r="E87" s="53">
        <f ca="1">IF(ScreenHeight!$B88&lt;OFFSET(Radar!$AC$3,COLUMN(),0),
    Param!$B$38/ScreenHeight!$B88,
    (Param!$B$37+1/(1-OFFSET(Radar!$AD$3,COLUMN(),0)*ScreenHeight!$C88)/Param!$B$39)/OFFSET(Radar!$AC$3,COLUMN(),0)
)*DistanceShader!E87*LightShader!E87*(IF(OFFSET(Ghosts!$S$41,COLUMN(),0)&lt;ScreenHeight!$E88,
   1,
   (SQRT(OFFSET(Ghosts!$T$41,COLUMN(),0)-OFFSET(Ghosts!$R$41,COLUMN(),0)*ScreenHeight!$D88)-1))+IF(Ghosts!$B$35,IF(Param!$M$21,-1-POWER(0.3,Param!$M$21)/(IF(Param!$M$21&lt;20,LightShader!E178,OFFSET(LightShader!E178,Param!$M$21-20,0)
)+POWER(0.3,Param!$M$21)),-2),0))</f>
        <v>2.0368455240577128</v>
      </c>
      <c r="F87" s="53">
        <f ca="1">IF(ScreenHeight!$B88&lt;OFFSET(Radar!$AC$3,COLUMN(),0),
    Param!$B$38/ScreenHeight!$B88,
    (Param!$B$37+1/(1-OFFSET(Radar!$AD$3,COLUMN(),0)*ScreenHeight!$C88)/Param!$B$39)/OFFSET(Radar!$AC$3,COLUMN(),0)
)*DistanceShader!F87*LightShader!F87*(IF(OFFSET(Ghosts!$S$41,COLUMN(),0)&lt;ScreenHeight!$E88,
   1,
   (SQRT(OFFSET(Ghosts!$T$41,COLUMN(),0)-OFFSET(Ghosts!$R$41,COLUMN(),0)*ScreenHeight!$D88)-1))+IF(Ghosts!$B$35,IF(Param!$M$21,-1-POWER(0.3,Param!$M$21)/(IF(Param!$M$21&lt;20,LightShader!F178,OFFSET(LightShader!F178,Param!$M$21-20,0)
)+POWER(0.3,Param!$M$21)),-2),0))</f>
        <v>2.0627516397921095</v>
      </c>
      <c r="G87" s="53">
        <f ca="1">IF(ScreenHeight!$B88&lt;OFFSET(Radar!$AC$3,COLUMN(),0),
    Param!$B$38/ScreenHeight!$B88,
    (Param!$B$37+1/(1-OFFSET(Radar!$AD$3,COLUMN(),0)*ScreenHeight!$C88)/Param!$B$39)/OFFSET(Radar!$AC$3,COLUMN(),0)
)*DistanceShader!G87*LightShader!G87*(IF(OFFSET(Ghosts!$S$41,COLUMN(),0)&lt;ScreenHeight!$E88,
   1,
   (SQRT(OFFSET(Ghosts!$T$41,COLUMN(),0)-OFFSET(Ghosts!$R$41,COLUMN(),0)*ScreenHeight!$D88)-1))+IF(Ghosts!$B$35,IF(Param!$M$21,-1-POWER(0.3,Param!$M$21)/(IF(Param!$M$21&lt;20,LightShader!G178,OFFSET(LightShader!G178,Param!$M$21-20,0)
)+POWER(0.3,Param!$M$21)),-2),0))</f>
        <v>2.0890891026250755</v>
      </c>
      <c r="H87" s="53">
        <f ca="1">IF(ScreenHeight!$B88&lt;OFFSET(Radar!$AC$3,COLUMN(),0),
    Param!$B$38/ScreenHeight!$B88,
    (Param!$B$37+1/(1-OFFSET(Radar!$AD$3,COLUMN(),0)*ScreenHeight!$C88)/Param!$B$39)/OFFSET(Radar!$AC$3,COLUMN(),0)
)*DistanceShader!H87*LightShader!H87*(IF(OFFSET(Ghosts!$S$41,COLUMN(),0)&lt;ScreenHeight!$E88,
   1,
   (SQRT(OFFSET(Ghosts!$T$41,COLUMN(),0)-OFFSET(Ghosts!$R$41,COLUMN(),0)*ScreenHeight!$D88)-1))+IF(Ghosts!$B$35,IF(Param!$M$21,-1-POWER(0.3,Param!$M$21)/(IF(Param!$M$21&lt;20,LightShader!H178,OFFSET(LightShader!H178,Param!$M$21-20,0)
)+POWER(0.3,Param!$M$21)),-2),0))</f>
        <v>2.1158658692689114</v>
      </c>
      <c r="I87" s="53">
        <f ca="1">IF(ScreenHeight!$B88&lt;OFFSET(Radar!$AC$3,COLUMN(),0),
    Param!$B$38/ScreenHeight!$B88,
    (Param!$B$37+1/(1-OFFSET(Radar!$AD$3,COLUMN(),0)*ScreenHeight!$C88)/Param!$B$39)/OFFSET(Radar!$AC$3,COLUMN(),0)
)*DistanceShader!I87*LightShader!I87*(IF(OFFSET(Ghosts!$S$41,COLUMN(),0)&lt;ScreenHeight!$E88,
   1,
   (SQRT(OFFSET(Ghosts!$T$41,COLUMN(),0)-OFFSET(Ghosts!$R$41,COLUMN(),0)*ScreenHeight!$D88)-1))+IF(Ghosts!$B$35,IF(Param!$M$21,-1-POWER(0.3,Param!$M$21)/(IF(Param!$M$21&lt;20,LightShader!I178,OFFSET(LightShader!I178,Param!$M$21-20,0)
)+POWER(0.3,Param!$M$21)),-2),0))</f>
        <v>2.1430900055225917</v>
      </c>
      <c r="J87" s="53">
        <f ca="1">IF(ScreenHeight!$B88&lt;OFFSET(Radar!$AC$3,COLUMN(),0),
    Param!$B$38/ScreenHeight!$B88,
    (Param!$B$37+1/(1-OFFSET(Radar!$AD$3,COLUMN(),0)*ScreenHeight!$C88)/Param!$B$39)/OFFSET(Radar!$AC$3,COLUMN(),0)
)*DistanceShader!J87*LightShader!J87*(IF(OFFSET(Ghosts!$S$41,COLUMN(),0)&lt;ScreenHeight!$E88,
   1,
   (SQRT(OFFSET(Ghosts!$T$41,COLUMN(),0)-OFFSET(Ghosts!$R$41,COLUMN(),0)*ScreenHeight!$D88)-1))+IF(Ghosts!$B$35,IF(Param!$M$21,-1-POWER(0.3,Param!$M$21)/(IF(Param!$M$21&lt;20,LightShader!J178,OFFSET(LightShader!J178,Param!$M$21-20,0)
)+POWER(0.3,Param!$M$21)),-2),0))</f>
        <v>2.1707696823557923</v>
      </c>
      <c r="K87" s="53">
        <f ca="1">IF(ScreenHeight!$B88&lt;OFFSET(Radar!$AC$3,COLUMN(),0),
    Param!$B$38/ScreenHeight!$B88,
    (Param!$B$37+1/(1-OFFSET(Radar!$AD$3,COLUMN(),0)*ScreenHeight!$C88)/Param!$B$39)/OFFSET(Radar!$AC$3,COLUMN(),0)
)*DistanceShader!K87*LightShader!K87*(IF(OFFSET(Ghosts!$S$41,COLUMN(),0)&lt;ScreenHeight!$E88,
   1,
   (SQRT(OFFSET(Ghosts!$T$41,COLUMN(),0)-OFFSET(Ghosts!$R$41,COLUMN(),0)*ScreenHeight!$D88)-1))+IF(Ghosts!$B$35,IF(Param!$M$21,-1-POWER(0.3,Param!$M$21)/(IF(Param!$M$21&lt;20,LightShader!K178,OFFSET(LightShader!K178,Param!$M$21-20,0)
)+POWER(0.3,Param!$M$21)),-2),0))</f>
        <v>2.198913171292967</v>
      </c>
      <c r="L87" s="53">
        <f ca="1">IF(ScreenHeight!$B88&lt;OFFSET(Radar!$AC$3,COLUMN(),0),
    Param!$B$38/ScreenHeight!$B88,
    (Param!$B$37+1/(1-OFFSET(Radar!$AD$3,COLUMN(),0)*ScreenHeight!$C88)/Param!$B$39)/OFFSET(Radar!$AC$3,COLUMN(),0)
)*DistanceShader!L87*LightShader!L87*(IF(OFFSET(Ghosts!$S$41,COLUMN(),0)&lt;ScreenHeight!$E88,
   1,
   (SQRT(OFFSET(Ghosts!$T$41,COLUMN(),0)-OFFSET(Ghosts!$R$41,COLUMN(),0)*ScreenHeight!$D88)-1))+IF(Ghosts!$B$35,IF(Param!$M$21,-1-POWER(0.3,Param!$M$21)/(IF(Param!$M$21&lt;20,LightShader!L178,OFFSET(LightShader!L178,Param!$M$21-20,0)
)+POWER(0.3,Param!$M$21)),-2),0))</f>
        <v>2.227528839025541</v>
      </c>
      <c r="M87" s="53">
        <f ca="1">IF(ScreenHeight!$B88&lt;OFFSET(Radar!$AC$3,COLUMN(),0),
    Param!$B$38/ScreenHeight!$B88,
    (Param!$B$37+1/(1-OFFSET(Radar!$AD$3,COLUMN(),0)*ScreenHeight!$C88)/Param!$B$39)/OFFSET(Radar!$AC$3,COLUMN(),0)
)*DistanceShader!M87*LightShader!M87*(IF(OFFSET(Ghosts!$S$41,COLUMN(),0)&lt;ScreenHeight!$E88,
   1,
   (SQRT(OFFSET(Ghosts!$T$41,COLUMN(),0)-OFFSET(Ghosts!$R$41,COLUMN(),0)*ScreenHeight!$D88)-1))+IF(Ghosts!$B$35,IF(Param!$M$21,-1-POWER(0.3,Param!$M$21)/(IF(Param!$M$21&lt;20,LightShader!M178,OFFSET(LightShader!M178,Param!$M$21-20,0)
)+POWER(0.3,Param!$M$21)),-2),0))</f>
        <v>2.2566251411738061</v>
      </c>
      <c r="N87" s="53">
        <f ca="1">IF(ScreenHeight!$B88&lt;OFFSET(Radar!$AC$3,COLUMN(),0),
    Param!$B$38/ScreenHeight!$B88,
    (Param!$B$37+1/(1-OFFSET(Radar!$AD$3,COLUMN(),0)*ScreenHeight!$C88)/Param!$B$39)/OFFSET(Radar!$AC$3,COLUMN(),0)
)*DistanceShader!N87*LightShader!N87*(IF(OFFSET(Ghosts!$S$41,COLUMN(),0)&lt;ScreenHeight!$E88,
   1,
   (SQRT(OFFSET(Ghosts!$T$41,COLUMN(),0)-OFFSET(Ghosts!$R$41,COLUMN(),0)*ScreenHeight!$D88)-1))+IF(Ghosts!$B$35,IF(Param!$M$21,-1-POWER(0.3,Param!$M$21)/(IF(Param!$M$21&lt;20,LightShader!N178,OFFSET(LightShader!N178,Param!$M$21-20,0)
)+POWER(0.3,Param!$M$21)),-2),0))</f>
        <v>2.2862106151130646</v>
      </c>
      <c r="O87" s="53">
        <f ca="1">IF(ScreenHeight!$B88&lt;OFFSET(Radar!$AC$3,COLUMN(),0),
    Param!$B$38/ScreenHeight!$B88,
    (Param!$B$37+1/(1-OFFSET(Radar!$AD$3,COLUMN(),0)*ScreenHeight!$C88)/Param!$B$39)/OFFSET(Radar!$AC$3,COLUMN(),0)
)*DistanceShader!O87*LightShader!O87*(IF(OFFSET(Ghosts!$S$41,COLUMN(),0)&lt;ScreenHeight!$E88,
   1,
   (SQRT(OFFSET(Ghosts!$T$41,COLUMN(),0)-OFFSET(Ghosts!$R$41,COLUMN(),0)*ScreenHeight!$D88)-1))+IF(Ghosts!$B$35,IF(Param!$M$21,-1-POWER(0.3,Param!$M$21)/(IF(Param!$M$21&lt;20,LightShader!O178,OFFSET(LightShader!O178,Param!$M$21-20,0)
)+POWER(0.3,Param!$M$21)),-2),0))</f>
        <v>2.3162938717710388</v>
      </c>
      <c r="P87" s="53">
        <f ca="1">IF(ScreenHeight!$B88&lt;OFFSET(Radar!$AC$3,COLUMN(),0),
    Param!$B$38/ScreenHeight!$B88,
    (Param!$B$37+1/(1-OFFSET(Radar!$AD$3,COLUMN(),0)*ScreenHeight!$C88)/Param!$B$39)/OFFSET(Radar!$AC$3,COLUMN(),0)
)*DistanceShader!P87*LightShader!P87*(IF(OFFSET(Ghosts!$S$41,COLUMN(),0)&lt;ScreenHeight!$E88,
   1,
   (SQRT(OFFSET(Ghosts!$T$41,COLUMN(),0)-OFFSET(Ghosts!$R$41,COLUMN(),0)*ScreenHeight!$D88)-1))+IF(Ghosts!$B$35,IF(Param!$M$21,-1-POWER(0.3,Param!$M$21)/(IF(Param!$M$21&lt;20,LightShader!P178,OFFSET(LightShader!P178,Param!$M$21-20,0)
)+POWER(0.3,Param!$M$21)),-2),0))</f>
        <v>2.3468835862953794</v>
      </c>
      <c r="Q87" s="53">
        <f ca="1">IF(ScreenHeight!$B88&lt;OFFSET(Radar!$AC$3,COLUMN(),0),
    Param!$B$38/ScreenHeight!$B88,
    (Param!$B$37+1/(1-OFFSET(Radar!$AD$3,COLUMN(),0)*ScreenHeight!$C88)/Param!$B$39)/OFFSET(Radar!$AC$3,COLUMN(),0)
)*DistanceShader!Q87*LightShader!Q87*(IF(OFFSET(Ghosts!$S$41,COLUMN(),0)&lt;ScreenHeight!$E88,
   1,
   (SQRT(OFFSET(Ghosts!$T$41,COLUMN(),0)-OFFSET(Ghosts!$R$41,COLUMN(),0)*ScreenHeight!$D88)-1))+IF(Ghosts!$B$35,IF(Param!$M$21,-1-POWER(0.3,Param!$M$21)/(IF(Param!$M$21&lt;20,LightShader!Q178,OFFSET(LightShader!Q178,Param!$M$21-20,0)
)+POWER(0.3,Param!$M$21)),-2),0))</f>
        <v>2.3779884874813231</v>
      </c>
      <c r="R87" s="53">
        <f ca="1">IF(ScreenHeight!$B88&lt;OFFSET(Radar!$AC$3,COLUMN(),0),
    Param!$B$38/ScreenHeight!$B88,
    (Param!$B$37+1/(1-OFFSET(Radar!$AD$3,COLUMN(),0)*ScreenHeight!$C88)/Param!$B$39)/OFFSET(Radar!$AC$3,COLUMN(),0)
)*DistanceShader!R87*LightShader!R87*(IF(OFFSET(Ghosts!$S$41,COLUMN(),0)&lt;ScreenHeight!$E88,
   1,
   (SQRT(OFFSET(Ghosts!$T$41,COLUMN(),0)-OFFSET(Ghosts!$R$41,COLUMN(),0)*ScreenHeight!$D88)-1))+IF(Ghosts!$B$35,IF(Param!$M$21,-1-POWER(0.3,Param!$M$21)/(IF(Param!$M$21&lt;20,LightShader!R178,OFFSET(LightShader!R178,Param!$M$21-20,0)
)+POWER(0.3,Param!$M$21)),-2),0))</f>
        <v>2.4096173458401391</v>
      </c>
      <c r="S87" s="53">
        <f ca="1">IF(ScreenHeight!$B88&lt;OFFSET(Radar!$AC$3,COLUMN(),0),
    Param!$B$38/ScreenHeight!$B88,
    (Param!$B$37+1/(1-OFFSET(Radar!$AD$3,COLUMN(),0)*ScreenHeight!$C88)/Param!$B$39)/OFFSET(Radar!$AC$3,COLUMN(),0)
)*DistanceShader!S87*LightShader!S87*(IF(OFFSET(Ghosts!$S$41,COLUMN(),0)&lt;ScreenHeight!$E88,
   1,
   (SQRT(OFFSET(Ghosts!$T$41,COLUMN(),0)-OFFSET(Ghosts!$R$41,COLUMN(),0)*ScreenHeight!$D88)-1))+IF(Ghosts!$B$35,IF(Param!$M$21,-1-POWER(0.3,Param!$M$21)/(IF(Param!$M$21&lt;20,LightShader!S178,OFFSET(LightShader!S178,Param!$M$21-20,0)
)+POWER(0.3,Param!$M$21)),-2),0))</f>
        <v>2.4417789601788602</v>
      </c>
      <c r="T87" s="53">
        <f ca="1">IF(ScreenHeight!$B88&lt;OFFSET(Radar!$AC$3,COLUMN(),0),
    Param!$B$38/ScreenHeight!$B88,
    (Param!$B$37+1/(1-OFFSET(Radar!$AD$3,COLUMN(),0)*ScreenHeight!$C88)/Param!$B$39)/OFFSET(Radar!$AC$3,COLUMN(),0)
)*DistanceShader!T87*LightShader!T87*(IF(OFFSET(Ghosts!$S$41,COLUMN(),0)&lt;ScreenHeight!$E88,
   1,
   (SQRT(OFFSET(Ghosts!$T$41,COLUMN(),0)-OFFSET(Ghosts!$R$41,COLUMN(),0)*ScreenHeight!$D88)-1))+IF(Ghosts!$B$35,IF(Param!$M$21,-1-POWER(0.3,Param!$M$21)/(IF(Param!$M$21&lt;20,LightShader!T178,OFFSET(LightShader!T178,Param!$M$21-20,0)
)+POWER(0.3,Param!$M$21)),-2),0))</f>
        <v>2.4744821425509578</v>
      </c>
      <c r="U87" s="53">
        <f ca="1">IF(ScreenHeight!$B88&lt;OFFSET(Radar!$AC$3,COLUMN(),0),
    Param!$B$38/ScreenHeight!$B88,
    (Param!$B$37+1/(1-OFFSET(Radar!$AD$3,COLUMN(),0)*ScreenHeight!$C88)/Param!$B$39)/OFFSET(Radar!$AC$3,COLUMN(),0)
)*DistanceShader!U87*LightShader!U87*(IF(OFFSET(Ghosts!$S$41,COLUMN(),0)&lt;ScreenHeight!$E88,
   1,
   (SQRT(OFFSET(Ghosts!$T$41,COLUMN(),0)-OFFSET(Ghosts!$R$41,COLUMN(),0)*ScreenHeight!$D88)-1))+IF(Ghosts!$B$35,IF(Param!$M$21,-1-POWER(0.3,Param!$M$21)/(IF(Param!$M$21&lt;20,LightShader!U178,OFFSET(LightShader!U178,Param!$M$21-20,0)
)+POWER(0.3,Param!$M$21)),-2),0))</f>
        <v>2.507735701426073</v>
      </c>
      <c r="V87" s="53">
        <f ca="1">IF(ScreenHeight!$B88&lt;OFFSET(Radar!$AC$3,COLUMN(),0),
    Param!$B$38/ScreenHeight!$B88,
    (Param!$B$37+1/(1-OFFSET(Radar!$AD$3,COLUMN(),0)*ScreenHeight!$C88)/Param!$B$39)/OFFSET(Radar!$AC$3,COLUMN(),0)
)*DistanceShader!V87*LightShader!V87*(IF(OFFSET(Ghosts!$S$41,COLUMN(),0)&lt;ScreenHeight!$E88,
   1,
   (SQRT(OFFSET(Ghosts!$T$41,COLUMN(),0)-OFFSET(Ghosts!$R$41,COLUMN(),0)*ScreenHeight!$D88)-1))+IF(Ghosts!$B$35,IF(Param!$M$21,-1-POWER(0.3,Param!$M$21)/(IF(Param!$M$21&lt;20,LightShader!V178,OFFSET(LightShader!V178,Param!$M$21-20,0)
)+POWER(0.3,Param!$M$21)),-2),0))</f>
        <v>2.5415484229145431</v>
      </c>
      <c r="W87" s="53">
        <f ca="1">IF(ScreenHeight!$B88&lt;OFFSET(Radar!$AC$3,COLUMN(),0),
    Param!$B$38/ScreenHeight!$B88,
    (Param!$B$37+1/(1-OFFSET(Radar!$AD$3,COLUMN(),0)*ScreenHeight!$C88)/Param!$B$39)/OFFSET(Radar!$AC$3,COLUMN(),0)
)*DistanceShader!W87*LightShader!W87*(IF(OFFSET(Ghosts!$S$41,COLUMN(),0)&lt;ScreenHeight!$E88,
   1,
   (SQRT(OFFSET(Ghosts!$T$41,COLUMN(),0)-OFFSET(Ghosts!$R$41,COLUMN(),0)*ScreenHeight!$D88)-1))+IF(Ghosts!$B$35,IF(Param!$M$21,-1-POWER(0.3,Param!$M$21)/(IF(Param!$M$21&lt;20,LightShader!W178,OFFSET(LightShader!W178,Param!$M$21-20,0)
)+POWER(0.3,Param!$M$21)),-2),0))</f>
        <v>2.5759290498693899</v>
      </c>
      <c r="X87" s="53">
        <f ca="1">IF(ScreenHeight!$B88&lt;OFFSET(Radar!$AC$3,COLUMN(),0),
    Param!$B$38/ScreenHeight!$B88,
    (Param!$B$37+1/(1-OFFSET(Radar!$AD$3,COLUMN(),0)*ScreenHeight!$C88)/Param!$B$39)/OFFSET(Radar!$AC$3,COLUMN(),0)
)*DistanceShader!X87*LightShader!X87*(IF(OFFSET(Ghosts!$S$41,COLUMN(),0)&lt;ScreenHeight!$E88,
   1,
   (SQRT(OFFSET(Ghosts!$T$41,COLUMN(),0)-OFFSET(Ghosts!$R$41,COLUMN(),0)*ScreenHeight!$D88)-1))+IF(Ghosts!$B$35,IF(Param!$M$21,-1-POWER(0.3,Param!$M$21)/(IF(Param!$M$21&lt;20,LightShader!X178,OFFSET(LightShader!X178,Param!$M$21-20,0)
)+POWER(0.3,Param!$M$21)),-2),0))</f>
        <v>2.6108862586745283</v>
      </c>
      <c r="Y87" s="53">
        <f ca="1">IF(ScreenHeight!$B88&lt;OFFSET(Radar!$AC$3,COLUMN(),0),
    Param!$B$38/ScreenHeight!$B88,
    (Param!$B$37+1/(1-OFFSET(Radar!$AD$3,COLUMN(),0)*ScreenHeight!$C88)/Param!$B$39)/OFFSET(Radar!$AC$3,COLUMN(),0)
)*DistanceShader!Y87*LightShader!Y87*(IF(OFFSET(Ghosts!$S$41,COLUMN(),0)&lt;ScreenHeight!$E88,
   1,
   (SQRT(OFFSET(Ghosts!$T$41,COLUMN(),0)-OFFSET(Ghosts!$R$41,COLUMN(),0)*ScreenHeight!$D88)-1))+IF(Ghosts!$B$35,IF(Param!$M$21,-1-POWER(0.3,Param!$M$21)/(IF(Param!$M$21&lt;20,LightShader!Y178,OFFSET(LightShader!Y178,Param!$M$21-20,0)
)+POWER(0.3,Param!$M$21)),-2),0))</f>
        <v>2.6464286335133069</v>
      </c>
      <c r="Z87" s="53">
        <f ca="1">IF(ScreenHeight!$B88&lt;OFFSET(Radar!$AC$3,COLUMN(),0),
    Param!$B$38/ScreenHeight!$B88,
    (Param!$B$37+1/(1-OFFSET(Radar!$AD$3,COLUMN(),0)*ScreenHeight!$C88)/Param!$B$39)/OFFSET(Radar!$AC$3,COLUMN(),0)
)*DistanceShader!Z87*LightShader!Z87*(IF(OFFSET(Ghosts!$S$41,COLUMN(),0)&lt;ScreenHeight!$E88,
   1,
   (SQRT(OFFSET(Ghosts!$T$41,COLUMN(),0)-OFFSET(Ghosts!$R$41,COLUMN(),0)*ScreenHeight!$D88)-1))+IF(Ghosts!$B$35,IF(Param!$M$21,-1-POWER(0.3,Param!$M$21)/(IF(Param!$M$21&lt;20,LightShader!Z178,OFFSET(LightShader!Z178,Param!$M$21-20,0)
)+POWER(0.3,Param!$M$21)),-2),0))</f>
        <v>2.6825646378960766</v>
      </c>
      <c r="AA87" s="53">
        <f ca="1">IF(ScreenHeight!$B88&lt;OFFSET(Radar!$AC$3,COLUMN(),0),
    Param!$B$38/ScreenHeight!$B88,
    (Param!$B$37+1/(1-OFFSET(Radar!$AD$3,COLUMN(),0)*ScreenHeight!$C88)/Param!$B$39)/OFFSET(Radar!$AC$3,COLUMN(),0)
)*DistanceShader!AA87*LightShader!AA87*(IF(OFFSET(Ghosts!$S$41,COLUMN(),0)&lt;ScreenHeight!$E88,
   1,
   (SQRT(OFFSET(Ghosts!$T$41,COLUMN(),0)-OFFSET(Ghosts!$R$41,COLUMN(),0)*ScreenHeight!$D88)-1))+IF(Ghosts!$B$35,IF(Param!$M$21,-1-POWER(0.3,Param!$M$21)/(IF(Param!$M$21&lt;20,LightShader!AA178,OFFSET(LightShader!AA178,Param!$M$21-20,0)
)+POWER(0.3,Param!$M$21)),-2),0))</f>
        <v>2.7193025832093256</v>
      </c>
      <c r="AB87" s="53">
        <f ca="1">IF(ScreenHeight!$B88&lt;OFFSET(Radar!$AC$3,COLUMN(),0),
    Param!$B$38/ScreenHeight!$B88,
    (Param!$B$37+1/(1-OFFSET(Radar!$AD$3,COLUMN(),0)*ScreenHeight!$C88)/Param!$B$39)/OFFSET(Radar!$AC$3,COLUMN(),0)
)*DistanceShader!AB87*LightShader!AB87*(IF(OFFSET(Ghosts!$S$41,COLUMN(),0)&lt;ScreenHeight!$E88,
   1,
   (SQRT(OFFSET(Ghosts!$T$41,COLUMN(),0)-OFFSET(Ghosts!$R$41,COLUMN(),0)*ScreenHeight!$D88)-1))+IF(Ghosts!$B$35,IF(Param!$M$21,-1-POWER(0.3,Param!$M$21)/(IF(Param!$M$21&lt;20,LightShader!AB178,OFFSET(LightShader!AB178,Param!$M$21-20,0)
)+POWER(0.3,Param!$M$21)),-2),0))</f>
        <v>2.7566505940321515</v>
      </c>
      <c r="AC87" s="53">
        <f ca="1">IF(ScreenHeight!$B88&lt;OFFSET(Radar!$AC$3,COLUMN(),0),
    Param!$B$38/ScreenHeight!$B88,
    (Param!$B$37+1/(1-OFFSET(Radar!$AD$3,COLUMN(),0)*ScreenHeight!$C88)/Param!$B$39)/OFFSET(Radar!$AC$3,COLUMN(),0)
)*DistanceShader!AC87*LightShader!AC87*(IF(OFFSET(Ghosts!$S$41,COLUMN(),0)&lt;ScreenHeight!$E88,
   1,
   (SQRT(OFFSET(Ghosts!$T$41,COLUMN(),0)-OFFSET(Ghosts!$R$41,COLUMN(),0)*ScreenHeight!$D88)-1))+IF(Ghosts!$B$35,IF(Param!$M$21,-1-POWER(0.3,Param!$M$21)/(IF(Param!$M$21&lt;20,LightShader!AC178,OFFSET(LightShader!AC178,Param!$M$21-20,0)
)+POWER(0.3,Param!$M$21)),-2),0))</f>
        <v>2.7946165699484111</v>
      </c>
      <c r="AD87" s="53">
        <f ca="1">IF(ScreenHeight!$B88&lt;OFFSET(Radar!$AC$3,COLUMN(),0),
    Param!$B$38/ScreenHeight!$B88,
    (Param!$B$37+1/(1-OFFSET(Radar!$AD$3,COLUMN(),0)*ScreenHeight!$C88)/Param!$B$39)/OFFSET(Radar!$AC$3,COLUMN(),0)
)*DistanceShader!AD87*LightShader!AD87*(IF(OFFSET(Ghosts!$S$41,COLUMN(),0)&lt;ScreenHeight!$E88,
   1,
   (SQRT(OFFSET(Ghosts!$T$41,COLUMN(),0)-OFFSET(Ghosts!$R$41,COLUMN(),0)*ScreenHeight!$D88)-1))+IF(Ghosts!$B$35,IF(Param!$M$21,-1-POWER(0.3,Param!$M$21)/(IF(Param!$M$21&lt;20,LightShader!AD178,OFFSET(LightShader!AD178,Param!$M$21-20,0)
)+POWER(0.3,Param!$M$21)),-2),0))</f>
        <v>2.8332081435650132</v>
      </c>
      <c r="AE87" s="53">
        <f ca="1">IF(ScreenHeight!$B88&lt;OFFSET(Radar!$AC$3,COLUMN(),0),
    Param!$B$38/ScreenHeight!$B88,
    (Param!$B$37+1/(1-OFFSET(Radar!$AD$3,COLUMN(),0)*ScreenHeight!$C88)/Param!$B$39)/OFFSET(Radar!$AC$3,COLUMN(),0)
)*DistanceShader!AE87*LightShader!AE87*(IF(OFFSET(Ghosts!$S$41,COLUMN(),0)&lt;ScreenHeight!$E88,
   1,
   (SQRT(OFFSET(Ghosts!$T$41,COLUMN(),0)-OFFSET(Ghosts!$R$41,COLUMN(),0)*ScreenHeight!$D88)-1))+IF(Ghosts!$B$35,IF(Param!$M$21,-1-POWER(0.3,Param!$M$21)/(IF(Param!$M$21&lt;20,LightShader!AE178,OFFSET(LightShader!AE178,Param!$M$21-20,0)
)+POWER(0.3,Param!$M$21)),-2),0))</f>
        <v>2.8724326344286197</v>
      </c>
      <c r="AF87" s="53">
        <f ca="1">IF(ScreenHeight!$B88&lt;OFFSET(Radar!$AC$3,COLUMN(),0),
    Param!$B$38/ScreenHeight!$B88,
    (Param!$B$37+1/(1-OFFSET(Radar!$AD$3,COLUMN(),0)*ScreenHeight!$C88)/Param!$B$39)/OFFSET(Radar!$AC$3,COLUMN(),0)
)*DistanceShader!AF87*LightShader!AF87*(IF(OFFSET(Ghosts!$S$41,COLUMN(),0)&lt;ScreenHeight!$E88,
   1,
   (SQRT(OFFSET(Ghosts!$T$41,COLUMN(),0)-OFFSET(Ghosts!$R$41,COLUMN(),0)*ScreenHeight!$D88)-1))+IF(Ghosts!$B$35,IF(Param!$M$21,-1-POWER(0.3,Param!$M$21)/(IF(Param!$M$21&lt;20,LightShader!AF178,OFFSET(LightShader!AF178,Param!$M$21-20,0)
)+POWER(0.3,Param!$M$21)),-2),0))</f>
        <v>2.9122969985146208</v>
      </c>
      <c r="AG87" s="53">
        <f ca="1">IF(ScreenHeight!$B88&lt;OFFSET(Radar!$AC$3,COLUMN(),0),
    Param!$B$38/ScreenHeight!$B88,
    (Param!$B$37+1/(1-OFFSET(Radar!$AD$3,COLUMN(),0)*ScreenHeight!$C88)/Param!$B$39)/OFFSET(Radar!$AC$3,COLUMN(),0)
)*DistanceShader!AG87*LightShader!AG87*(IF(OFFSET(Ghosts!$S$41,COLUMN(),0)&lt;ScreenHeight!$E88,
   1,
   (SQRT(OFFSET(Ghosts!$T$41,COLUMN(),0)-OFFSET(Ghosts!$R$41,COLUMN(),0)*ScreenHeight!$D88)-1))+IF(Ghosts!$B$35,IF(Param!$M$21,-1-POWER(0.3,Param!$M$21)/(IF(Param!$M$21&lt;20,LightShader!AG178,OFFSET(LightShader!AG178,Param!$M$21-20,0)
)+POWER(0.3,Param!$M$21)),-2),0))</f>
        <v>2.9528077729439293</v>
      </c>
      <c r="AH87" s="53">
        <f ca="1">IF(ScreenHeight!$B88&lt;OFFSET(Radar!$AC$3,COLUMN(),0),
    Param!$B$38/ScreenHeight!$B88,
    (Param!$B$37+1/(1-OFFSET(Radar!$AD$3,COLUMN(),0)*ScreenHeight!$C88)/Param!$B$39)/OFFSET(Radar!$AC$3,COLUMN(),0)
)*DistanceShader!AH87*LightShader!AH87*(IF(OFFSET(Ghosts!$S$41,COLUMN(),0)&lt;ScreenHeight!$E88,
   1,
   (SQRT(OFFSET(Ghosts!$T$41,COLUMN(),0)-OFFSET(Ghosts!$R$41,COLUMN(),0)*ScreenHeight!$D88)-1))+IF(Ghosts!$B$35,IF(Param!$M$21,-1-POWER(0.3,Param!$M$21)/(IF(Param!$M$21&lt;20,LightShader!AH178,OFFSET(LightShader!AH178,Param!$M$21-20,0)
)+POWER(0.3,Param!$M$21)),-2),0))</f>
        <v>2.9939710155652142</v>
      </c>
      <c r="AI87" s="53">
        <f ca="1">IF(ScreenHeight!$B88&lt;OFFSET(Radar!$AC$3,COLUMN(),0),
    Param!$B$38/ScreenHeight!$B88,
    (Param!$B$37+1/(1-OFFSET(Radar!$AD$3,COLUMN(),0)*ScreenHeight!$C88)/Param!$B$39)/OFFSET(Radar!$AC$3,COLUMN(),0)
)*DistanceShader!AI87*LightShader!AI87*(IF(OFFSET(Ghosts!$S$41,COLUMN(),0)&lt;ScreenHeight!$E88,
   1,
   (SQRT(OFFSET(Ghosts!$T$41,COLUMN(),0)-OFFSET(Ghosts!$R$41,COLUMN(),0)*ScreenHeight!$D88)-1))+IF(Ghosts!$B$35,IF(Param!$M$21,-1-POWER(0.3,Param!$M$21)/(IF(Param!$M$21&lt;20,LightShader!AI178,OFFSET(LightShader!AI178,Param!$M$21-20,0)
)+POWER(0.3,Param!$M$21)),-2),0))</f>
        <v>3.0357922390229461</v>
      </c>
      <c r="AJ87" s="53">
        <f ca="1">IF(ScreenHeight!$B88&lt;OFFSET(Radar!$AC$3,COLUMN(),0),
    Param!$B$38/ScreenHeight!$B88,
    (Param!$B$37+1/(1-OFFSET(Radar!$AD$3,COLUMN(),0)*ScreenHeight!$C88)/Param!$B$39)/OFFSET(Radar!$AC$3,COLUMN(),0)
)*DistanceShader!AJ87*LightShader!AJ87*(IF(OFFSET(Ghosts!$S$41,COLUMN(),0)&lt;ScreenHeight!$E88,
   1,
   (SQRT(OFFSET(Ghosts!$T$41,COLUMN(),0)-OFFSET(Ghosts!$R$41,COLUMN(),0)*ScreenHeight!$D88)-1))+IF(Ghosts!$B$35,IF(Param!$M$21,-1-POWER(0.3,Param!$M$21)/(IF(Param!$M$21&lt;20,LightShader!AJ178,OFFSET(LightShader!AJ178,Param!$M$21-20,0)
)+POWER(0.3,Param!$M$21)),-2),0))</f>
        <v>3.0782763389155012</v>
      </c>
      <c r="AK87" s="53">
        <f ca="1">IF(ScreenHeight!$B88&lt;OFFSET(Radar!$AC$3,COLUMN(),0),
    Param!$B$38/ScreenHeight!$B88,
    (Param!$B$37+1/(1-OFFSET(Radar!$AD$3,COLUMN(),0)*ScreenHeight!$C88)/Param!$B$39)/OFFSET(Radar!$AC$3,COLUMN(),0)
)*DistanceShader!AK87*LightShader!AK87*(IF(OFFSET(Ghosts!$S$41,COLUMN(),0)&lt;ScreenHeight!$E88,
   1,
   (SQRT(OFFSET(Ghosts!$T$41,COLUMN(),0)-OFFSET(Ghosts!$R$41,COLUMN(),0)*ScreenHeight!$D88)-1))+IF(Ghosts!$B$35,IF(Param!$M$21,-1-POWER(0.3,Param!$M$21)/(IF(Param!$M$21&lt;20,LightShader!AK178,OFFSET(LightShader!AK178,Param!$M$21-20,0)
)+POWER(0.3,Param!$M$21)),-2),0))</f>
        <v>3.1214275156331945</v>
      </c>
      <c r="AL87" s="53">
        <f ca="1">IF(ScreenHeight!$B88&lt;OFFSET(Radar!$AC$3,COLUMN(),0),
    Param!$B$38/ScreenHeight!$B88,
    (Param!$B$37+1/(1-OFFSET(Radar!$AD$3,COLUMN(),0)*ScreenHeight!$C88)/Param!$B$39)/OFFSET(Radar!$AC$3,COLUMN(),0)
)*DistanceShader!AL87*LightShader!AL87*(IF(OFFSET(Ghosts!$S$41,COLUMN(),0)&lt;ScreenHeight!$E88,
   1,
   (SQRT(OFFSET(Ghosts!$T$41,COLUMN(),0)-OFFSET(Ghosts!$R$41,COLUMN(),0)*ScreenHeight!$D88)-1))+IF(Ghosts!$B$35,IF(Param!$M$21,-1-POWER(0.3,Param!$M$21)/(IF(Param!$M$21&lt;20,LightShader!AL178,OFFSET(LightShader!AL178,Param!$M$21-20,0)
)+POWER(0.3,Param!$M$21)),-2),0))</f>
        <v>3.165249189453879</v>
      </c>
      <c r="AM87" s="53">
        <f ca="1">IF(ScreenHeight!$B88&lt;OFFSET(Radar!$AC$3,COLUMN(),0),
    Param!$B$38/ScreenHeight!$B88,
    (Param!$B$37+1/(1-OFFSET(Radar!$AD$3,COLUMN(),0)*ScreenHeight!$C88)/Param!$B$39)/OFFSET(Radar!$AC$3,COLUMN(),0)
)*DistanceShader!AM87*LightShader!AM87*(IF(OFFSET(Ghosts!$S$41,COLUMN(),0)&lt;ScreenHeight!$E88,
   1,
   (SQRT(OFFSET(Ghosts!$T$41,COLUMN(),0)-OFFSET(Ghosts!$R$41,COLUMN(),0)*ScreenHeight!$D88)-1))+IF(Ghosts!$B$35,IF(Param!$M$21,-1-POWER(0.3,Param!$M$21)/(IF(Param!$M$21&lt;20,LightShader!AM178,OFFSET(LightShader!AM178,Param!$M$21-20,0)
)+POWER(0.3,Param!$M$21)),-2),0))</f>
        <v>3.2097439084646995</v>
      </c>
      <c r="AN87" s="53">
        <f ca="1">IF(ScreenHeight!$B88&lt;OFFSET(Radar!$AC$3,COLUMN(),0),
    Param!$B$38/ScreenHeight!$B88,
    (Param!$B$37+1/(1-OFFSET(Radar!$AD$3,COLUMN(),0)*ScreenHeight!$C88)/Param!$B$39)/OFFSET(Radar!$AC$3,COLUMN(),0)
)*DistanceShader!AN87*LightShader!AN87*(IF(OFFSET(Ghosts!$S$41,COLUMN(),0)&lt;ScreenHeight!$E88,
   1,
   (SQRT(OFFSET(Ghosts!$T$41,COLUMN(),0)-OFFSET(Ghosts!$R$41,COLUMN(),0)*ScreenHeight!$D88)-1))+IF(Ghosts!$B$35,IF(Param!$M$21,-1-POWER(0.3,Param!$M$21)/(IF(Param!$M$21&lt;20,LightShader!AN178,OFFSET(LightShader!AN178,Param!$M$21-20,0)
)+POWER(0.3,Param!$M$21)),-2),0))</f>
        <v>3.2549132488732226</v>
      </c>
      <c r="AO87" s="53">
        <f ca="1">IF(ScreenHeight!$B88&lt;OFFSET(Radar!$AC$3,COLUMN(),0),
    Param!$B$38/ScreenHeight!$B88,
    (Param!$B$37+1/(1-OFFSET(Radar!$AD$3,COLUMN(),0)*ScreenHeight!$C88)/Param!$B$39)/OFFSET(Radar!$AC$3,COLUMN(),0)
)*DistanceShader!AO87*LightShader!AO87*(IF(OFFSET(Ghosts!$S$41,COLUMN(),0)&lt;ScreenHeight!$E88,
   1,
   (SQRT(OFFSET(Ghosts!$T$41,COLUMN(),0)-OFFSET(Ghosts!$R$41,COLUMN(),0)*ScreenHeight!$D88)-1))+IF(Ghosts!$B$35,IF(Param!$M$21,-1-POWER(0.3,Param!$M$21)/(IF(Param!$M$21&lt;20,LightShader!AO178,OFFSET(LightShader!AO178,Param!$M$21-20,0)
)+POWER(0.3,Param!$M$21)),-2),0))</f>
        <v>3.3007577072708445</v>
      </c>
      <c r="AP87" s="53">
        <f ca="1">IF(ScreenHeight!$B88&lt;OFFSET(Radar!$AC$3,COLUMN(),0),
    Param!$B$38/ScreenHeight!$B88,
    (Param!$B$37+1/(1-OFFSET(Radar!$AD$3,COLUMN(),0)*ScreenHeight!$C88)/Param!$B$39)/OFFSET(Radar!$AC$3,COLUMN(),0)
)*DistanceShader!AP87*LightShader!AP87*(IF(OFFSET(Ghosts!$S$41,COLUMN(),0)&lt;ScreenHeight!$E88,
   1,
   (SQRT(OFFSET(Ghosts!$T$41,COLUMN(),0)-OFFSET(Ghosts!$R$41,COLUMN(),0)*ScreenHeight!$D88)-1))+IF(Ghosts!$B$35,IF(Param!$M$21,-1-POWER(0.3,Param!$M$21)/(IF(Param!$M$21&lt;20,LightShader!AP178,OFFSET(LightShader!AP178,Param!$M$21-20,0)
)+POWER(0.3,Param!$M$21)),-2),0))</f>
        <v>3.3472765844169987</v>
      </c>
      <c r="AQ87" s="53">
        <f ca="1">IF(ScreenHeight!$B88&lt;OFFSET(Radar!$AC$3,COLUMN(),0),
    Param!$B$38/ScreenHeight!$B88,
    (Param!$B$37+1/(1-OFFSET(Radar!$AD$3,COLUMN(),0)*ScreenHeight!$C88)/Param!$B$39)/OFFSET(Radar!$AC$3,COLUMN(),0)
)*DistanceShader!AQ87*LightShader!AQ87*(IF(OFFSET(Ghosts!$S$41,COLUMN(),0)&lt;ScreenHeight!$E88,
   1,
   (SQRT(OFFSET(Ghosts!$T$41,COLUMN(),0)-OFFSET(Ghosts!$R$41,COLUMN(),0)*ScreenHeight!$D88)-1))+IF(Ghosts!$B$35,IF(Param!$M$21,-1-POWER(0.3,Param!$M$21)/(IF(Param!$M$21&lt;20,LightShader!AQ178,OFFSET(LightShader!AQ178,Param!$M$21-20,0)
)+POWER(0.3,Param!$M$21)),-2),0))</f>
        <v>3.3944678601257019</v>
      </c>
      <c r="AR87" s="53">
        <f ca="1">IF(ScreenHeight!$B88&lt;OFFSET(Radar!$AC$3,COLUMN(),0),
    Param!$B$38/ScreenHeight!$B88,
    (Param!$B$37+1/(1-OFFSET(Radar!$AD$3,COLUMN(),0)*ScreenHeight!$C88)/Param!$B$39)/OFFSET(Radar!$AC$3,COLUMN(),0)
)*DistanceShader!AR87*LightShader!AR87*(IF(OFFSET(Ghosts!$S$41,COLUMN(),0)&lt;ScreenHeight!$E88,
   1,
   (SQRT(OFFSET(Ghosts!$T$41,COLUMN(),0)-OFFSET(Ghosts!$R$41,COLUMN(),0)*ScreenHeight!$D88)-1))+IF(Ghosts!$B$35,IF(Param!$M$21,-1-POWER(0.3,Param!$M$21)/(IF(Param!$M$21&lt;20,LightShader!AR178,OFFSET(LightShader!AR178,Param!$M$21-20,0)
)+POWER(0.3,Param!$M$21)),-2),0))</f>
        <v>3.4423280588579397</v>
      </c>
      <c r="AS87" s="53">
        <f ca="1">IF(ScreenHeight!$B88&lt;OFFSET(Radar!$AC$3,COLUMN(),0),
    Param!$B$38/ScreenHeight!$B88,
    (Param!$B$37+1/(1-OFFSET(Radar!$AD$3,COLUMN(),0)*ScreenHeight!$C88)/Param!$B$39)/OFFSET(Radar!$AC$3,COLUMN(),0)
)*DistanceShader!AS87*LightShader!AS87*(IF(OFFSET(Ghosts!$S$41,COLUMN(),0)&lt;ScreenHeight!$E88,
   1,
   (SQRT(OFFSET(Ghosts!$T$41,COLUMN(),0)-OFFSET(Ghosts!$R$41,COLUMN(),0)*ScreenHeight!$D88)-1))+IF(Ghosts!$B$35,IF(Param!$M$21,-1-POWER(0.3,Param!$M$21)/(IF(Param!$M$21&lt;20,LightShader!AS178,OFFSET(LightShader!AS178,Param!$M$21-20,0)
)+POWER(0.3,Param!$M$21)),-2),0))</f>
        <v>3.4908521056559092</v>
      </c>
      <c r="AT87" s="53">
        <f ca="1">IF(ScreenHeight!$B88&lt;OFFSET(Radar!$AC$3,COLUMN(),0),
    Param!$B$38/ScreenHeight!$B88,
    (Param!$B$37+1/(1-OFFSET(Radar!$AD$3,COLUMN(),0)*ScreenHeight!$C88)/Param!$B$39)/OFFSET(Radar!$AC$3,COLUMN(),0)
)*DistanceShader!AT87*LightShader!AT87*(IF(OFFSET(Ghosts!$S$41,COLUMN(),0)&lt;ScreenHeight!$E88,
   1,
   (SQRT(OFFSET(Ghosts!$T$41,COLUMN(),0)-OFFSET(Ghosts!$R$41,COLUMN(),0)*ScreenHeight!$D88)-1))+IF(Ghosts!$B$35,IF(Param!$M$21,-1-POWER(0.3,Param!$M$21)/(IF(Param!$M$21&lt;20,LightShader!AT178,OFFSET(LightShader!AT178,Param!$M$21-20,0)
)+POWER(0.3,Param!$M$21)),-2),0))</f>
        <v>3.5400331721002818</v>
      </c>
      <c r="AU87" s="53">
        <f ca="1">IF(ScreenHeight!$B88&lt;OFFSET(Radar!$AC$3,COLUMN(),0),
    Param!$B$38/ScreenHeight!$B88,
    (Param!$B$37+1/(1-OFFSET(Radar!$AD$3,COLUMN(),0)*ScreenHeight!$C88)/Param!$B$39)/OFFSET(Radar!$AC$3,COLUMN(),0)
)*DistanceShader!AU87*LightShader!AU87*(IF(OFFSET(Ghosts!$S$41,COLUMN(),0)&lt;ScreenHeight!$E88,
   1,
   (SQRT(OFFSET(Ghosts!$T$41,COLUMN(),0)-OFFSET(Ghosts!$R$41,COLUMN(),0)*ScreenHeight!$D88)-1))+IF(Ghosts!$B$35,IF(Param!$M$21,-1-POWER(0.3,Param!$M$21)/(IF(Param!$M$21&lt;20,LightShader!AU178,OFFSET(LightShader!AU178,Param!$M$21-20,0)
)+POWER(0.3,Param!$M$21)),-2),0))</f>
        <v>3.58986251203146</v>
      </c>
      <c r="AV87" s="53">
        <f ca="1">IF(ScreenHeight!$B88&lt;OFFSET(Radar!$AC$3,COLUMN(),0),
    Param!$B$38/ScreenHeight!$B88,
    (Param!$B$37+1/(1-OFFSET(Radar!$AD$3,COLUMN(),0)*ScreenHeight!$C88)/Param!$B$39)/OFFSET(Radar!$AC$3,COLUMN(),0)
)*DistanceShader!AV87*LightShader!AV87*(IF(OFFSET(Ghosts!$S$41,COLUMN(),0)&lt;ScreenHeight!$E88,
   1,
   (SQRT(OFFSET(Ghosts!$T$41,COLUMN(),0)-OFFSET(Ghosts!$R$41,COLUMN(),0)*ScreenHeight!$D88)-1))+IF(Ghosts!$B$35,IF(Param!$M$21,-1-POWER(0.3,Param!$M$21)/(IF(Param!$M$21&lt;20,LightShader!AV178,OFFSET(LightShader!AV178,Param!$M$21-20,0)
)+POWER(0.3,Param!$M$21)),-2),0))</f>
        <v>3.6403292868527042</v>
      </c>
      <c r="AW87" s="53">
        <f ca="1">IF(ScreenHeight!$B88&lt;OFFSET(Radar!$AC$3,COLUMN(),0),
    Param!$B$38/ScreenHeight!$B88,
    (Param!$B$37+1/(1-OFFSET(Radar!$AD$3,COLUMN(),0)*ScreenHeight!$C88)/Param!$B$39)/OFFSET(Radar!$AC$3,COLUMN(),0)
)*DistanceShader!AW87*LightShader!AW87*(IF(OFFSET(Ghosts!$S$41,COLUMN(),0)&lt;ScreenHeight!$E88,
   1,
   (SQRT(OFFSET(Ghosts!$T$41,COLUMN(),0)-OFFSET(Ghosts!$R$41,COLUMN(),0)*ScreenHeight!$D88)-1))+IF(Ghosts!$B$35,IF(Param!$M$21,-1-POWER(0.3,Param!$M$21)/(IF(Param!$M$21&lt;20,LightShader!AW178,OFFSET(LightShader!AW178,Param!$M$21-20,0)
)+POWER(0.3,Param!$M$21)),-2),0))</f>
        <v>3.691420380329566</v>
      </c>
      <c r="AX87" s="53">
        <f ca="1">IF(ScreenHeight!$B88&lt;OFFSET(Radar!$AC$3,COLUMN(),0),
    Param!$B$38/ScreenHeight!$B88,
    (Param!$B$37+1/(1-OFFSET(Radar!$AD$3,COLUMN(),0)*ScreenHeight!$C88)/Param!$B$39)/OFFSET(Radar!$AC$3,COLUMN(),0)
)*DistanceShader!AX87*LightShader!AX87*(IF(OFFSET(Ghosts!$S$41,COLUMN(),0)&lt;ScreenHeight!$E88,
   1,
   (SQRT(OFFSET(Ghosts!$T$41,COLUMN(),0)-OFFSET(Ghosts!$R$41,COLUMN(),0)*ScreenHeight!$D88)-1))+IF(Ghosts!$B$35,IF(Param!$M$21,-1-POWER(0.3,Param!$M$21)/(IF(Param!$M$21&lt;20,LightShader!AX178,OFFSET(LightShader!AX178,Param!$M$21-20,0)
)+POWER(0.3,Param!$M$21)),-2),0))</f>
        <v>3.7431202029189881</v>
      </c>
      <c r="AY87" s="53">
        <f ca="1">IF(ScreenHeight!$B88&lt;OFFSET(Radar!$AC$3,COLUMN(),0),
    Param!$B$38/ScreenHeight!$B88,
    (Param!$B$37+1/(1-OFFSET(Radar!$AD$3,COLUMN(),0)*ScreenHeight!$C88)/Param!$B$39)/OFFSET(Radar!$AC$3,COLUMN(),0)
)*DistanceShader!AY87*LightShader!AY87*(IF(OFFSET(Ghosts!$S$41,COLUMN(),0)&lt;ScreenHeight!$E88,
   1,
   (SQRT(OFFSET(Ghosts!$T$41,COLUMN(),0)-OFFSET(Ghosts!$R$41,COLUMN(),0)*ScreenHeight!$D88)-1))+IF(Ghosts!$B$35,IF(Param!$M$21,-1-POWER(0.3,Param!$M$21)/(IF(Param!$M$21&lt;20,LightShader!AY178,OFFSET(LightShader!AY178,Param!$M$21-20,0)
)+POWER(0.3,Param!$M$21)),-2),0))</f>
        <v>3.7954104858057223</v>
      </c>
      <c r="AZ87" s="53">
        <f ca="1">IF(ScreenHeight!$B88&lt;OFFSET(Radar!$AC$3,COLUMN(),0),
    Param!$B$38/ScreenHeight!$B88,
    (Param!$B$37+1/(1-OFFSET(Radar!$AD$3,COLUMN(),0)*ScreenHeight!$C88)/Param!$B$39)/OFFSET(Radar!$AC$3,COLUMN(),0)
)*DistanceShader!AZ87*LightShader!AZ87*(IF(OFFSET(Ghosts!$S$41,COLUMN(),0)&lt;ScreenHeight!$E88,
   1,
   (SQRT(OFFSET(Ghosts!$T$41,COLUMN(),0)-OFFSET(Ghosts!$R$41,COLUMN(),0)*ScreenHeight!$D88)-1))+IF(Ghosts!$B$35,IF(Param!$M$21,-1-POWER(0.3,Param!$M$21)/(IF(Param!$M$21&lt;20,LightShader!AZ178,OFFSET(LightShader!AZ178,Param!$M$21-20,0)
)+POWER(0.3,Param!$M$21)),-2),0))</f>
        <v>3.8482700649962602</v>
      </c>
      <c r="BA87" s="53">
        <f ca="1">IF(ScreenHeight!$B88&lt;OFFSET(Radar!$AC$3,COLUMN(),0),
    Param!$B$38/ScreenHeight!$B88,
    (Param!$B$37+1/(1-OFFSET(Radar!$AD$3,COLUMN(),0)*ScreenHeight!$C88)/Param!$B$39)/OFFSET(Radar!$AC$3,COLUMN(),0)
)*DistanceShader!BA87*LightShader!BA87*(IF(OFFSET(Ghosts!$S$41,COLUMN(),0)&lt;ScreenHeight!$E88,
   1,
   (SQRT(OFFSET(Ghosts!$T$41,COLUMN(),0)-OFFSET(Ghosts!$R$41,COLUMN(),0)*ScreenHeight!$D88)-1))+IF(Ghosts!$B$35,IF(Param!$M$21,-1-POWER(0.3,Param!$M$21)/(IF(Param!$M$21&lt;20,LightShader!BA178,OFFSET(LightShader!BA178,Param!$M$21-20,0)
)+POWER(0.3,Param!$M$21)),-2),0))</f>
        <v>3.9016746560244715</v>
      </c>
      <c r="BB87" s="53">
        <f ca="1">IF(ScreenHeight!$B88&lt;OFFSET(Radar!$AC$3,COLUMN(),0),
    Param!$B$38/ScreenHeight!$B88,
    (Param!$B$37+1/(1-OFFSET(Radar!$AD$3,COLUMN(),0)*ScreenHeight!$C88)/Param!$B$39)/OFFSET(Radar!$AC$3,COLUMN(),0)
)*DistanceShader!BB87*LightShader!BB87*(IF(OFFSET(Ghosts!$S$41,COLUMN(),0)&lt;ScreenHeight!$E88,
   1,
   (SQRT(OFFSET(Ghosts!$T$41,COLUMN(),0)-OFFSET(Ghosts!$R$41,COLUMN(),0)*ScreenHeight!$D88)-1))+IF(Ghosts!$B$35,IF(Param!$M$21,-1-POWER(0.3,Param!$M$21)/(IF(Param!$M$21&lt;20,LightShader!BB178,OFFSET(LightShader!BB178,Param!$M$21-20,0)
)+POWER(0.3,Param!$M$21)),-2),0))</f>
        <v>3.9555966200613866</v>
      </c>
      <c r="BC87" s="53">
        <f ca="1">IF(ScreenHeight!$B88&lt;OFFSET(Radar!$AC$3,COLUMN(),0),
    Param!$B$38/ScreenHeight!$B88,
    (Param!$B$37+1/(1-OFFSET(Radar!$AD$3,COLUMN(),0)*ScreenHeight!$C88)/Param!$B$39)/OFFSET(Radar!$AC$3,COLUMN(),0)
)*DistanceShader!BC87*LightShader!BC87*(IF(OFFSET(Ghosts!$S$41,COLUMN(),0)&lt;ScreenHeight!$E88,
   1,
   (SQRT(OFFSET(Ghosts!$T$41,COLUMN(),0)-OFFSET(Ghosts!$R$41,COLUMN(),0)*ScreenHeight!$D88)-1))+IF(Ghosts!$B$35,IF(Param!$M$21,-1-POWER(0.3,Param!$M$21)/(IF(Param!$M$21&lt;20,LightShader!BC178,OFFSET(LightShader!BC178,Param!$M$21-20,0)
)+POWER(0.3,Param!$M$21)),-2),0))</f>
        <v>4.0100047224970794</v>
      </c>
      <c r="BD87" s="53">
        <f ca="1">IF(ScreenHeight!$B88&lt;OFFSET(Radar!$AC$3,COLUMN(),0),
    Param!$B$38/ScreenHeight!$B88,
    (Param!$B$37+1/(1-OFFSET(Radar!$AD$3,COLUMN(),0)*ScreenHeight!$C88)/Param!$B$39)/OFFSET(Radar!$AC$3,COLUMN(),0)
)*DistanceShader!BD87*LightShader!BD87*(IF(OFFSET(Ghosts!$S$41,COLUMN(),0)&lt;ScreenHeight!$E88,
   1,
   (SQRT(OFFSET(Ghosts!$T$41,COLUMN(),0)-OFFSET(Ghosts!$R$41,COLUMN(),0)*ScreenHeight!$D88)-1))+IF(Ghosts!$B$35,IF(Param!$M$21,-1-POWER(0.3,Param!$M$21)/(IF(Param!$M$21&lt;20,LightShader!BD178,OFFSET(LightShader!BD178,Param!$M$21-20,0)
)+POWER(0.3,Param!$M$21)),-2),0))</f>
        <v>4.0648638853775267</v>
      </c>
      <c r="BE87" s="53">
        <f ca="1">IF(ScreenHeight!$B88&lt;OFFSET(Radar!$AC$3,COLUMN(),0),
    Param!$B$38/ScreenHeight!$B88,
    (Param!$B$37+1/(1-OFFSET(Radar!$AD$3,COLUMN(),0)*ScreenHeight!$C88)/Param!$B$39)/OFFSET(Radar!$AC$3,COLUMN(),0)
)*DistanceShader!BE87*LightShader!BE87*(IF(OFFSET(Ghosts!$S$41,COLUMN(),0)&lt;ScreenHeight!$E88,
   1,
   (SQRT(OFFSET(Ghosts!$T$41,COLUMN(),0)-OFFSET(Ghosts!$R$41,COLUMN(),0)*ScreenHeight!$D88)-1))+IF(Ghosts!$B$35,IF(Param!$M$21,-1-POWER(0.3,Param!$M$21)/(IF(Param!$M$21&lt;20,LightShader!BE178,OFFSET(LightShader!BE178,Param!$M$21-20,0)
)+POWER(0.3,Param!$M$21)),-2),0))</f>
        <v>4.1201349354358827</v>
      </c>
      <c r="BF87" s="53">
        <f ca="1">IF(ScreenHeight!$B88&lt;OFFSET(Radar!$AC$3,COLUMN(),0),
    Param!$B$38/ScreenHeight!$B88,
    (Param!$B$37+1/(1-OFFSET(Radar!$AD$3,COLUMN(),0)*ScreenHeight!$C88)/Param!$B$39)/OFFSET(Radar!$AC$3,COLUMN(),0)
)*DistanceShader!BF87*LightShader!BF87*(IF(OFFSET(Ghosts!$S$41,COLUMN(),0)&lt;ScreenHeight!$E88,
   1,
   (SQRT(OFFSET(Ghosts!$T$41,COLUMN(),0)-OFFSET(Ghosts!$R$41,COLUMN(),0)*ScreenHeight!$D88)-1))+IF(Ghosts!$B$35,IF(Param!$M$21,-1-POWER(0.3,Param!$M$21)/(IF(Param!$M$21&lt;20,LightShader!BF178,OFFSET(LightShader!BF178,Param!$M$21-20,0)
)+POWER(0.3,Param!$M$21)),-2),0))</f>
        <v>4.1757743498566144</v>
      </c>
      <c r="BG87" s="53">
        <f ca="1">IF(ScreenHeight!$B88&lt;OFFSET(Radar!$AC$3,COLUMN(),0),
    Param!$B$38/ScreenHeight!$B88,
    (Param!$B$37+1/(1-OFFSET(Radar!$AD$3,COLUMN(),0)*ScreenHeight!$C88)/Param!$B$39)/OFFSET(Radar!$AC$3,COLUMN(),0)
)*DistanceShader!BG87*LightShader!BG87*(IF(OFFSET(Ghosts!$S$41,COLUMN(),0)&lt;ScreenHeight!$E88,
   1,
   (SQRT(OFFSET(Ghosts!$T$41,COLUMN(),0)-OFFSET(Ghosts!$R$41,COLUMN(),0)*ScreenHeight!$D88)-1))+IF(Ghosts!$B$35,IF(Param!$M$21,-1-POWER(0.3,Param!$M$21)/(IF(Param!$M$21&lt;20,LightShader!BG178,OFFSET(LightShader!BG178,Param!$M$21-20,0)
)+POWER(0.3,Param!$M$21)),-2),0))</f>
        <v>4.231734002352586</v>
      </c>
      <c r="BH87" s="53">
        <f ca="1">IF(ScreenHeight!$B88&lt;OFFSET(Radar!$AC$3,COLUMN(),0),
    Param!$B$38/ScreenHeight!$B88,
    (Param!$B$37+1/(1-OFFSET(Radar!$AD$3,COLUMN(),0)*ScreenHeight!$C88)/Param!$B$39)/OFFSET(Radar!$AC$3,COLUMN(),0)
)*DistanceShader!BH87*LightShader!BH87*(IF(OFFSET(Ghosts!$S$41,COLUMN(),0)&lt;ScreenHeight!$E88,
   1,
   (SQRT(OFFSET(Ghosts!$T$41,COLUMN(),0)-OFFSET(Ghosts!$R$41,COLUMN(),0)*ScreenHeight!$D88)-1))+IF(Ghosts!$B$35,IF(Param!$M$21,-1-POWER(0.3,Param!$M$21)/(IF(Param!$M$21&lt;20,LightShader!BH178,OFFSET(LightShader!BH178,Param!$M$21-20,0)
)+POWER(0.3,Param!$M$21)),-2),0))</f>
        <v>4.2879609126180602</v>
      </c>
      <c r="BI87" s="53">
        <f ca="1">IF(ScreenHeight!$B88&lt;OFFSET(Radar!$AC$3,COLUMN(),0),
    Param!$B$38/ScreenHeight!$B88,
    (Param!$B$37+1/(1-OFFSET(Radar!$AD$3,COLUMN(),0)*ScreenHeight!$C88)/Param!$B$39)/OFFSET(Radar!$AC$3,COLUMN(),0)
)*DistanceShader!BI87*LightShader!BI87*(IF(OFFSET(Ghosts!$S$41,COLUMN(),0)&lt;ScreenHeight!$E88,
   1,
   (SQRT(OFFSET(Ghosts!$T$41,COLUMN(),0)-OFFSET(Ghosts!$R$41,COLUMN(),0)*ScreenHeight!$D88)-1))+IF(Ghosts!$B$35,IF(Param!$M$21,-1-POWER(0.3,Param!$M$21)/(IF(Param!$M$21&lt;20,LightShader!BI178,OFFSET(LightShader!BI178,Param!$M$21-20,0)
)+POWER(0.3,Param!$M$21)),-2),0))</f>
        <v>4.344397002741494</v>
      </c>
      <c r="BJ87" s="53">
        <f ca="1">IF(ScreenHeight!$B88&lt;OFFSET(Radar!$AC$3,COLUMN(),0),
    Param!$B$38/ScreenHeight!$B88,
    (Param!$B$37+1/(1-OFFSET(Radar!$AD$3,COLUMN(),0)*ScreenHeight!$C88)/Param!$B$39)/OFFSET(Radar!$AC$3,COLUMN(),0)
)*DistanceShader!BJ87*LightShader!BJ87*(IF(OFFSET(Ghosts!$S$41,COLUMN(),0)&lt;ScreenHeight!$E88,
   1,
   (SQRT(OFFSET(Ghosts!$T$41,COLUMN(),0)-OFFSET(Ghosts!$R$41,COLUMN(),0)*ScreenHeight!$D88)-1))+IF(Ghosts!$B$35,IF(Param!$M$21,-1-POWER(0.3,Param!$M$21)/(IF(Param!$M$21&lt;20,LightShader!BJ178,OFFSET(LightShader!BJ178,Param!$M$21-20,0)
)+POWER(0.3,Param!$M$21)),-2),0))</f>
        <v>4.4009788647157206</v>
      </c>
      <c r="BK87" s="53">
        <f ca="1">IF(ScreenHeight!$B88&lt;OFFSET(Radar!$AC$3,COLUMN(),0),
    Param!$B$38/ScreenHeight!$B88,
    (Param!$B$37+1/(1-OFFSET(Radar!$AD$3,COLUMN(),0)*ScreenHeight!$C88)/Param!$B$39)/OFFSET(Radar!$AC$3,COLUMN(),0)
)*DistanceShader!BK87*LightShader!BK87*(IF(OFFSET(Ghosts!$S$41,COLUMN(),0)&lt;ScreenHeight!$E88,
   1,
   (SQRT(OFFSET(Ghosts!$T$41,COLUMN(),0)-OFFSET(Ghosts!$R$41,COLUMN(),0)*ScreenHeight!$D88)-1))+IF(Ghosts!$B$35,IF(Param!$M$21,-1-POWER(0.3,Param!$M$21)/(IF(Param!$M$21&lt;20,LightShader!BK178,OFFSET(LightShader!BK178,Param!$M$21-20,0)
)+POWER(0.3,Param!$M$21)),-2),0))</f>
        <v>4.4576375437616571</v>
      </c>
      <c r="BL87" s="53">
        <f ca="1">IF(ScreenHeight!$B88&lt;OFFSET(Radar!$AC$3,COLUMN(),0),
    Param!$B$38/ScreenHeight!$B88,
    (Param!$B$37+1/(1-OFFSET(Radar!$AD$3,COLUMN(),0)*ScreenHeight!$C88)/Param!$B$39)/OFFSET(Radar!$AC$3,COLUMN(),0)
)*DistanceShader!BL87*LightShader!BL87*(IF(OFFSET(Ghosts!$S$41,COLUMN(),0)&lt;ScreenHeight!$E88,
   1,
   (SQRT(OFFSET(Ghosts!$T$41,COLUMN(),0)-OFFSET(Ghosts!$R$41,COLUMN(),0)*ScreenHeight!$D88)-1))+IF(Ghosts!$B$35,IF(Param!$M$21,-1-POWER(0.3,Param!$M$21)/(IF(Param!$M$21&lt;20,LightShader!BL178,OFFSET(LightShader!BL178,Param!$M$21-20,0)
)+POWER(0.3,Param!$M$21)),-2),0))</f>
        <v>4.5142983427740679</v>
      </c>
      <c r="BM87" s="53">
        <f ca="1">IF(ScreenHeight!$B88&lt;OFFSET(Radar!$AC$3,COLUMN(),0),
    Param!$B$38/ScreenHeight!$B88,
    (Param!$B$37+1/(1-OFFSET(Radar!$AD$3,COLUMN(),0)*ScreenHeight!$C88)/Param!$B$39)/OFFSET(Radar!$AC$3,COLUMN(),0)
)*DistanceShader!BM87*LightShader!BM87*(IF(OFFSET(Ghosts!$S$41,COLUMN(),0)&lt;ScreenHeight!$E88,
   1,
   (SQRT(OFFSET(Ghosts!$T$41,COLUMN(),0)-OFFSET(Ghosts!$R$41,COLUMN(),0)*ScreenHeight!$D88)-1))+IF(Ghosts!$B$35,IF(Param!$M$21,-1-POWER(0.3,Param!$M$21)/(IF(Param!$M$21&lt;20,LightShader!BM178,OFFSET(LightShader!BM178,Param!$M$21-20,0)
)+POWER(0.3,Param!$M$21)),-2),0))</f>
        <v>4.5708806537898514</v>
      </c>
      <c r="BN87" s="53">
        <f ca="1">IF(ScreenHeight!$B88&lt;OFFSET(Radar!$AC$3,COLUMN(),0),
    Param!$B$38/ScreenHeight!$B88,
    (Param!$B$37+1/(1-OFFSET(Radar!$AD$3,COLUMN(),0)*ScreenHeight!$C88)/Param!$B$39)/OFFSET(Radar!$AC$3,COLUMN(),0)
)*DistanceShader!BN87*LightShader!BN87*(IF(OFFSET(Ghosts!$S$41,COLUMN(),0)&lt;ScreenHeight!$E88,
   1,
   (SQRT(OFFSET(Ghosts!$T$41,COLUMN(),0)-OFFSET(Ghosts!$R$41,COLUMN(),0)*ScreenHeight!$D88)-1))+IF(Ghosts!$B$35,IF(Param!$M$21,-1-POWER(0.3,Param!$M$21)/(IF(Param!$M$21&lt;20,LightShader!BN178,OFFSET(LightShader!BN178,Param!$M$21-20,0)
)+POWER(0.3,Param!$M$21)),-2),0))</f>
        <v>4.6272978229525208</v>
      </c>
      <c r="BO87" s="53">
        <f ca="1">IF(ScreenHeight!$B88&lt;OFFSET(Radar!$AC$3,COLUMN(),0),
    Param!$B$38/ScreenHeight!$B88,
    (Param!$B$37+1/(1-OFFSET(Radar!$AD$3,COLUMN(),0)*ScreenHeight!$C88)/Param!$B$39)/OFFSET(Radar!$AC$3,COLUMN(),0)
)*DistanceShader!BO87*LightShader!BO87*(IF(OFFSET(Ghosts!$S$41,COLUMN(),0)&lt;ScreenHeight!$E88,
   1,
   (SQRT(OFFSET(Ghosts!$T$41,COLUMN(),0)-OFFSET(Ghosts!$R$41,COLUMN(),0)*ScreenHeight!$D88)-1))+IF(Ghosts!$B$35,IF(Param!$M$21,-1-POWER(0.3,Param!$M$21)/(IF(Param!$M$21&lt;20,LightShader!BO178,OFFSET(LightShader!BO178,Param!$M$21-20,0)
)+POWER(0.3,Param!$M$21)),-2),0))</f>
        <v>4.6834570559787112</v>
      </c>
      <c r="BP87" s="53">
        <f ca="1">IF(ScreenHeight!$B88&lt;OFFSET(Radar!$AC$3,COLUMN(),0),
    Param!$B$38/ScreenHeight!$B88,
    (Param!$B$37+1/(1-OFFSET(Radar!$AD$3,COLUMN(),0)*ScreenHeight!$C88)/Param!$B$39)/OFFSET(Radar!$AC$3,COLUMN(),0)
)*DistanceShader!BP87*LightShader!BP87*(IF(OFFSET(Ghosts!$S$41,COLUMN(),0)&lt;ScreenHeight!$E88,
   1,
   (SQRT(OFFSET(Ghosts!$T$41,COLUMN(),0)-OFFSET(Ghosts!$R$41,COLUMN(),0)*ScreenHeight!$D88)-1))+IF(Ghosts!$B$35,IF(Param!$M$21,-1-POWER(0.3,Param!$M$21)/(IF(Param!$M$21&lt;20,LightShader!BP178,OFFSET(LightShader!BP178,Param!$M$21-20,0)
)+POWER(0.3,Param!$M$21)),-2),0))</f>
        <v>4.7392593715972602</v>
      </c>
      <c r="BQ87" s="53">
        <f ca="1">IF(ScreenHeight!$B88&lt;OFFSET(Radar!$AC$3,COLUMN(),0),
    Param!$B$38/ScreenHeight!$B88,
    (Param!$B$37+1/(1-OFFSET(Radar!$AD$3,COLUMN(),0)*ScreenHeight!$C88)/Param!$B$39)/OFFSET(Radar!$AC$3,COLUMN(),0)
)*DistanceShader!BQ87*LightShader!BQ87*(IF(OFFSET(Ghosts!$S$41,COLUMN(),0)&lt;ScreenHeight!$E88,
   1,
   (SQRT(OFFSET(Ghosts!$T$41,COLUMN(),0)-OFFSET(Ghosts!$R$41,COLUMN(),0)*ScreenHeight!$D88)-1))+IF(Ghosts!$B$35,IF(Param!$M$21,-1-POWER(0.3,Param!$M$21)/(IF(Param!$M$21&lt;20,LightShader!BQ178,OFFSET(LightShader!BQ178,Param!$M$21-20,0)
)+POWER(0.3,Param!$M$21)),-2),0))</f>
        <v>4.7945996107980413</v>
      </c>
      <c r="BR87" s="53">
        <f ca="1">IF(ScreenHeight!$B88&lt;OFFSET(Radar!$AC$3,COLUMN(),0),
    Param!$B$38/ScreenHeight!$B88,
    (Param!$B$37+1/(1-OFFSET(Radar!$AD$3,COLUMN(),0)*ScreenHeight!$C88)/Param!$B$39)/OFFSET(Radar!$AC$3,COLUMN(),0)
)*DistanceShader!BR87*LightShader!BR87*(IF(OFFSET(Ghosts!$S$41,COLUMN(),0)&lt;ScreenHeight!$E88,
   1,
   (SQRT(OFFSET(Ghosts!$T$41,COLUMN(),0)-OFFSET(Ghosts!$R$41,COLUMN(),0)*ScreenHeight!$D88)-1))+IF(Ghosts!$B$35,IF(Param!$M$21,-1-POWER(0.3,Param!$M$21)/(IF(Param!$M$21&lt;20,LightShader!BR178,OFFSET(LightShader!BR178,Param!$M$21-20,0)
)+POWER(0.3,Param!$M$21)),-2),0))</f>
        <v>4.8493665099619143</v>
      </c>
      <c r="BS87" s="53">
        <f ca="1">IF(ScreenHeight!$B88&lt;OFFSET(Radar!$AC$3,COLUMN(),0),
    Param!$B$38/ScreenHeight!$B88,
    (Param!$B$37+1/(1-OFFSET(Radar!$AD$3,COLUMN(),0)*ScreenHeight!$C88)/Param!$B$39)/OFFSET(Radar!$AC$3,COLUMN(),0)
)*DistanceShader!BS87*LightShader!BS87*(IF(OFFSET(Ghosts!$S$41,COLUMN(),0)&lt;ScreenHeight!$E88,
   1,
   (SQRT(OFFSET(Ghosts!$T$41,COLUMN(),0)-OFFSET(Ghosts!$R$41,COLUMN(),0)*ScreenHeight!$D88)-1))+IF(Ghosts!$B$35,IF(Param!$M$21,-1-POWER(0.3,Param!$M$21)/(IF(Param!$M$21&lt;20,LightShader!BS178,OFFSET(LightShader!BS178,Param!$M$21-20,0)
)+POWER(0.3,Param!$M$21)),-2),0))</f>
        <v>4.9034428460074988</v>
      </c>
      <c r="BT87" s="53">
        <f ca="1">IF(ScreenHeight!$B88&lt;OFFSET(Radar!$AC$3,COLUMN(),0),
    Param!$B$38/ScreenHeight!$B88,
    (Param!$B$37+1/(1-OFFSET(Radar!$AD$3,COLUMN(),0)*ScreenHeight!$C88)/Param!$B$39)/OFFSET(Radar!$AC$3,COLUMN(),0)
)*DistanceShader!BT87*LightShader!BT87*(IF(OFFSET(Ghosts!$S$41,COLUMN(),0)&lt;ScreenHeight!$E88,
   1,
   (SQRT(OFFSET(Ghosts!$T$41,COLUMN(),0)-OFFSET(Ghosts!$R$41,COLUMN(),0)*ScreenHeight!$D88)-1))+IF(Ghosts!$B$35,IF(Param!$M$21,-1-POWER(0.3,Param!$M$21)/(IF(Param!$M$21&lt;20,LightShader!BT178,OFFSET(LightShader!BT178,Param!$M$21-20,0)
)+POWER(0.3,Param!$M$21)),-2),0))</f>
        <v>4.9567056615455982</v>
      </c>
      <c r="BU87" s="53">
        <f ca="1">IF(ScreenHeight!$B88&lt;OFFSET(Radar!$AC$3,COLUMN(),0),
    Param!$B$38/ScreenHeight!$B88,
    (Param!$B$37+1/(1-OFFSET(Radar!$AD$3,COLUMN(),0)*ScreenHeight!$C88)/Param!$B$39)/OFFSET(Radar!$AC$3,COLUMN(),0)
)*DistanceShader!BU87*LightShader!BU87*(IF(OFFSET(Ghosts!$S$41,COLUMN(),0)&lt;ScreenHeight!$E88,
   1,
   (SQRT(OFFSET(Ghosts!$T$41,COLUMN(),0)-OFFSET(Ghosts!$R$41,COLUMN(),0)*ScreenHeight!$D88)-1))+IF(Ghosts!$B$35,IF(Param!$M$21,-1-POWER(0.3,Param!$M$21)/(IF(Param!$M$21&lt;20,LightShader!BU178,OFFSET(LightShader!BU178,Param!$M$21-20,0)
)+POWER(0.3,Param!$M$21)),-2),0))</f>
        <v>5.0090265776380312</v>
      </c>
      <c r="BV87" s="53">
        <f ca="1">IF(ScreenHeight!$B88&lt;OFFSET(Radar!$AC$3,COLUMN(),0),
    Param!$B$38/ScreenHeight!$B88,
    (Param!$B$37+1/(1-OFFSET(Radar!$AD$3,COLUMN(),0)*ScreenHeight!$C88)/Param!$B$39)/OFFSET(Radar!$AC$3,COLUMN(),0)
)*DistanceShader!BV87*LightShader!BV87*(IF(OFFSET(Ghosts!$S$41,COLUMN(),0)&lt;ScreenHeight!$E88,
   1,
   (SQRT(OFFSET(Ghosts!$T$41,COLUMN(),0)-OFFSET(Ghosts!$R$41,COLUMN(),0)*ScreenHeight!$D88)-1))+IF(Ghosts!$B$35,IF(Param!$M$21,-1-POWER(0.3,Param!$M$21)/(IF(Param!$M$21&lt;20,LightShader!BV178,OFFSET(LightShader!BV178,Param!$M$21-20,0)
)+POWER(0.3,Param!$M$21)),-2),0))</f>
        <v>5.0602722010762555</v>
      </c>
      <c r="BW87" s="53">
        <f ca="1">IF(ScreenHeight!$B88&lt;OFFSET(Radar!$AC$3,COLUMN(),0),
    Param!$B$38/ScreenHeight!$B88,
    (Param!$B$37+1/(1-OFFSET(Radar!$AD$3,COLUMN(),0)*ScreenHeight!$C88)/Param!$B$39)/OFFSET(Radar!$AC$3,COLUMN(),0)
)*DistanceShader!BW87*LightShader!BW87*(IF(OFFSET(Ghosts!$S$41,COLUMN(),0)&lt;ScreenHeight!$E88,
   1,
   (SQRT(OFFSET(Ghosts!$T$41,COLUMN(),0)-OFFSET(Ghosts!$R$41,COLUMN(),0)*ScreenHeight!$D88)-1))+IF(Ghosts!$B$35,IF(Param!$M$21,-1-POWER(0.3,Param!$M$21)/(IF(Param!$M$21&lt;20,LightShader!BW178,OFFSET(LightShader!BW178,Param!$M$21-20,0)
)+POWER(0.3,Param!$M$21)),-2),0))</f>
        <v>5.1103046320920367</v>
      </c>
      <c r="BX87" s="53">
        <f ca="1">IF(ScreenHeight!$B88&lt;OFFSET(Radar!$AC$3,COLUMN(),0),
    Param!$B$38/ScreenHeight!$B88,
    (Param!$B$37+1/(1-OFFSET(Radar!$AD$3,COLUMN(),0)*ScreenHeight!$C88)/Param!$B$39)/OFFSET(Radar!$AC$3,COLUMN(),0)
)*DistanceShader!BX87*LightShader!BX87*(IF(OFFSET(Ghosts!$S$41,COLUMN(),0)&lt;ScreenHeight!$E88,
   1,
   (SQRT(OFFSET(Ghosts!$T$41,COLUMN(),0)-OFFSET(Ghosts!$R$41,COLUMN(),0)*ScreenHeight!$D88)-1))+IF(Ghosts!$B$35,IF(Param!$M$21,-1-POWER(0.3,Param!$M$21)/(IF(Param!$M$21&lt;20,LightShader!BX178,OFFSET(LightShader!BX178,Param!$M$21-20,0)
)+POWER(0.3,Param!$M$21)),-2),0))</f>
        <v>5.1589820770604433</v>
      </c>
      <c r="BY87" s="53">
        <f ca="1">IF(ScreenHeight!$B88&lt;OFFSET(Radar!$AC$3,COLUMN(),0),
    Param!$B$38/ScreenHeight!$B88,
    (Param!$B$37+1/(1-OFFSET(Radar!$AD$3,COLUMN(),0)*ScreenHeight!$C88)/Param!$B$39)/OFFSET(Radar!$AC$3,COLUMN(),0)
)*DistanceShader!BY87*LightShader!BY87*(IF(OFFSET(Ghosts!$S$41,COLUMN(),0)&lt;ScreenHeight!$E88,
   1,
   (SQRT(OFFSET(Ghosts!$T$41,COLUMN(),0)-OFFSET(Ghosts!$R$41,COLUMN(),0)*ScreenHeight!$D88)-1))+IF(Ghosts!$B$35,IF(Param!$M$21,-1-POWER(0.3,Param!$M$21)/(IF(Param!$M$21&lt;20,LightShader!BY178,OFFSET(LightShader!BY178,Param!$M$21-20,0)
)+POWER(0.3,Param!$M$21)),-2),0))</f>
        <v>5.206159569037494</v>
      </c>
      <c r="BZ87" s="53">
        <f ca="1">IF(ScreenHeight!$B88&lt;OFFSET(Radar!$AC$3,COLUMN(),0),
    Param!$B$38/ScreenHeight!$B88,
    (Param!$B$37+1/(1-OFFSET(Radar!$AD$3,COLUMN(),0)*ScreenHeight!$C88)/Param!$B$39)/OFFSET(Radar!$AC$3,COLUMN(),0)
)*DistanceShader!BZ87*LightShader!BZ87*(IF(OFFSET(Ghosts!$S$41,COLUMN(),0)&lt;ScreenHeight!$E88,
   1,
   (SQRT(OFFSET(Ghosts!$T$41,COLUMN(),0)-OFFSET(Ghosts!$R$41,COLUMN(),0)*ScreenHeight!$D88)-1))+IF(Ghosts!$B$35,IF(Param!$M$21,-1-POWER(0.3,Param!$M$21)/(IF(Param!$M$21&lt;20,LightShader!BZ178,OFFSET(LightShader!BZ178,Param!$M$21-20,0)
)+POWER(0.3,Param!$M$21)),-2),0))</f>
        <v>5.2516897968874154</v>
      </c>
      <c r="CA87" s="53">
        <f ca="1">IF(ScreenHeight!$B88&lt;OFFSET(Radar!$AC$3,COLUMN(),0),
    Param!$B$38/ScreenHeight!$B88,
    (Param!$B$37+1/(1-OFFSET(Radar!$AD$3,COLUMN(),0)*ScreenHeight!$C88)/Param!$B$39)/OFFSET(Radar!$AC$3,COLUMN(),0)
)*DistanceShader!CA87*LightShader!CA87*(IF(OFFSET(Ghosts!$S$41,COLUMN(),0)&lt;ScreenHeight!$E88,
   1,
   (SQRT(OFFSET(Ghosts!$T$41,COLUMN(),0)-OFFSET(Ghosts!$R$41,COLUMN(),0)*ScreenHeight!$D88)-1))+IF(Ghosts!$B$35,IF(Param!$M$21,-1-POWER(0.3,Param!$M$21)/(IF(Param!$M$21&lt;20,LightShader!CA178,OFFSET(LightShader!CA178,Param!$M$21-20,0)
)+POWER(0.3,Param!$M$21)),-2),0))</f>
        <v>5.2954240413114455</v>
      </c>
      <c r="CB87" s="53">
        <f ca="1">IF(ScreenHeight!$B88&lt;OFFSET(Radar!$AC$3,COLUMN(),0),
    Param!$B$38/ScreenHeight!$B88,
    (Param!$B$37+1/(1-OFFSET(Radar!$AD$3,COLUMN(),0)*ScreenHeight!$C88)/Param!$B$39)/OFFSET(Radar!$AC$3,COLUMN(),0)
)*DistanceShader!CB87*LightShader!CB87*(IF(OFFSET(Ghosts!$S$41,COLUMN(),0)&lt;ScreenHeight!$E88,
   1,
   (SQRT(OFFSET(Ghosts!$T$41,COLUMN(),0)-OFFSET(Ghosts!$R$41,COLUMN(),0)*ScreenHeight!$D88)-1))+IF(Ghosts!$B$35,IF(Param!$M$21,-1-POWER(0.3,Param!$M$21)/(IF(Param!$M$21&lt;20,LightShader!CB178,OFFSET(LightShader!CB178,Param!$M$21-20,0)
)+POWER(0.3,Param!$M$21)),-2),0))</f>
        <v>5.3372132133249046</v>
      </c>
      <c r="CC87" s="53">
        <f ca="1">IF(ScreenHeight!$B88&lt;OFFSET(Radar!$AC$3,COLUMN(),0),
    Param!$B$38/ScreenHeight!$B88,
    (Param!$B$37+1/(1-OFFSET(Radar!$AD$3,COLUMN(),0)*ScreenHeight!$C88)/Param!$B$39)/OFFSET(Radar!$AC$3,COLUMN(),0)
)*DistanceShader!CC87*LightShader!CC87*(IF(OFFSET(Ghosts!$S$41,COLUMN(),0)&lt;ScreenHeight!$E88,
   1,
   (SQRT(OFFSET(Ghosts!$T$41,COLUMN(),0)-OFFSET(Ghosts!$R$41,COLUMN(),0)*ScreenHeight!$D88)-1))+IF(Ghosts!$B$35,IF(Param!$M$21,-1-POWER(0.3,Param!$M$21)/(IF(Param!$M$21&lt;20,LightShader!CC178,OFFSET(LightShader!CC178,Param!$M$21-20,0)
)+POWER(0.3,Param!$M$21)),-2),0))</f>
        <v>5.376908987697961</v>
      </c>
      <c r="CD87" s="53">
        <f ca="1">IF(ScreenHeight!$B88&lt;OFFSET(Radar!$AC$3,COLUMN(),0),
    Param!$B$38/ScreenHeight!$B88,
    (Param!$B$37+1/(1-OFFSET(Radar!$AD$3,COLUMN(),0)*ScreenHeight!$C88)/Param!$B$39)/OFFSET(Radar!$AC$3,COLUMN(),0)
)*DistanceShader!CD87*LightShader!CD87*(IF(OFFSET(Ghosts!$S$41,COLUMN(),0)&lt;ScreenHeight!$E88,
   1,
   (SQRT(OFFSET(Ghosts!$T$41,COLUMN(),0)-OFFSET(Ghosts!$R$41,COLUMN(),0)*ScreenHeight!$D88)-1))+IF(Ghosts!$B$35,IF(Param!$M$21,-1-POWER(0.3,Param!$M$21)/(IF(Param!$M$21&lt;20,LightShader!CD178,OFFSET(LightShader!CD178,Param!$M$21-20,0)
)+POWER(0.3,Param!$M$21)),-2),0))</f>
        <v>5.4143650206576046</v>
      </c>
      <c r="CE87" s="53">
        <f ca="1">IF(ScreenHeight!$B88&lt;OFFSET(Radar!$AC$3,COLUMN(),0),
    Param!$B$38/ScreenHeight!$B88,
    (Param!$B$37+1/(1-OFFSET(Radar!$AD$3,COLUMN(),0)*ScreenHeight!$C88)/Param!$B$39)/OFFSET(Radar!$AC$3,COLUMN(),0)
)*DistanceShader!CE87*LightShader!CE87*(IF(OFFSET(Ghosts!$S$41,COLUMN(),0)&lt;ScreenHeight!$E88,
   1,
   (SQRT(OFFSET(Ghosts!$T$41,COLUMN(),0)-OFFSET(Ghosts!$R$41,COLUMN(),0)*ScreenHeight!$D88)-1))+IF(Ghosts!$B$35,IF(Param!$M$21,-1-POWER(0.3,Param!$M$21)/(IF(Param!$M$21&lt;20,LightShader!CE178,OFFSET(LightShader!CE178,Param!$M$21-20,0)
)+POWER(0.3,Param!$M$21)),-2),0))</f>
        <v>5.4494382378468318</v>
      </c>
      <c r="CF87" s="53">
        <f ca="1">IF(ScreenHeight!$B88&lt;OFFSET(Radar!$AC$3,COLUMN(),0),
    Param!$B$38/ScreenHeight!$B88,
    (Param!$B$37+1/(1-OFFSET(Radar!$AD$3,COLUMN(),0)*ScreenHeight!$C88)/Param!$B$39)/OFFSET(Radar!$AC$3,COLUMN(),0)
)*DistanceShader!CF87*LightShader!CF87*(IF(OFFSET(Ghosts!$S$41,COLUMN(),0)&lt;ScreenHeight!$E88,
   1,
   (SQRT(OFFSET(Ghosts!$T$41,COLUMN(),0)-OFFSET(Ghosts!$R$41,COLUMN(),0)*ScreenHeight!$D88)-1))+IF(Ghosts!$B$35,IF(Param!$M$21,-1-POWER(0.3,Param!$M$21)/(IF(Param!$M$21&lt;20,LightShader!CF178,OFFSET(LightShader!CF178,Param!$M$21-20,0)
)+POWER(0.3,Param!$M$21)),-2),0))</f>
        <v>5.4819901752761364</v>
      </c>
      <c r="CG87" s="53">
        <f ca="1">IF(ScreenHeight!$B88&lt;OFFSET(Radar!$AC$3,COLUMN(),0),
    Param!$B$38/ScreenHeight!$B88,
    (Param!$B$37+1/(1-OFFSET(Radar!$AD$3,COLUMN(),0)*ScreenHeight!$C88)/Param!$B$39)/OFFSET(Radar!$AC$3,COLUMN(),0)
)*DistanceShader!CG87*LightShader!CG87*(IF(OFFSET(Ghosts!$S$41,COLUMN(),0)&lt;ScreenHeight!$E88,
   1,
   (SQRT(OFFSET(Ghosts!$T$41,COLUMN(),0)-OFFSET(Ghosts!$R$41,COLUMN(),0)*ScreenHeight!$D88)-1))+IF(Ghosts!$B$35,IF(Param!$M$21,-1-POWER(0.3,Param!$M$21)/(IF(Param!$M$21&lt;20,LightShader!CG178,OFFSET(LightShader!CG178,Param!$M$21-20,0)
)+POWER(0.3,Param!$M$21)),-2),0))</f>
        <v>5.5118883529240472</v>
      </c>
      <c r="CH87" s="53">
        <f ca="1">IF(ScreenHeight!$B88&lt;OFFSET(Radar!$AC$3,COLUMN(),0),
    Param!$B$38/ScreenHeight!$B88,
    (Param!$B$37+1/(1-OFFSET(Radar!$AD$3,COLUMN(),0)*ScreenHeight!$C88)/Param!$B$39)/OFFSET(Radar!$AC$3,COLUMN(),0)
)*DistanceShader!CH87*LightShader!CH87*(IF(OFFSET(Ghosts!$S$41,COLUMN(),0)&lt;ScreenHeight!$E88,
   1,
   (SQRT(OFFSET(Ghosts!$T$41,COLUMN(),0)-OFFSET(Ghosts!$R$41,COLUMN(),0)*ScreenHeight!$D88)-1))+IF(Ghosts!$B$35,IF(Param!$M$21,-1-POWER(0.3,Param!$M$21)/(IF(Param!$M$21&lt;20,LightShader!CH178,OFFSET(LightShader!CH178,Param!$M$21-20,0)
)+POWER(0.3,Param!$M$21)),-2),0))</f>
        <v>5.5390076579008722</v>
      </c>
      <c r="CI87" s="53">
        <f ca="1">IF(ScreenHeight!$B88&lt;OFFSET(Radar!$AC$3,COLUMN(),0),
    Param!$B$38/ScreenHeight!$B88,
    (Param!$B$37+1/(1-OFFSET(Radar!$AD$3,COLUMN(),0)*ScreenHeight!$C88)/Param!$B$39)/OFFSET(Radar!$AC$3,COLUMN(),0)
)*DistanceShader!CI87*LightShader!CI87*(IF(OFFSET(Ghosts!$S$41,COLUMN(),0)&lt;ScreenHeight!$E88,
   1,
   (SQRT(OFFSET(Ghosts!$T$41,COLUMN(),0)-OFFSET(Ghosts!$R$41,COLUMN(),0)*ScreenHeight!$D88)-1))+IF(Ghosts!$B$35,IF(Param!$M$21,-1-POWER(0.3,Param!$M$21)/(IF(Param!$M$21&lt;20,LightShader!CI178,OFFSET(LightShader!CI178,Param!$M$21-20,0)
)+POWER(0.3,Param!$M$21)),-2),0))</f>
        <v>5.5632317118397605</v>
      </c>
      <c r="CJ87" s="53">
        <f ca="1">IF(ScreenHeight!$B88&lt;OFFSET(Radar!$AC$3,COLUMN(),0),
    Param!$B$38/ScreenHeight!$B88,
    (Param!$B$37+1/(1-OFFSET(Radar!$AD$3,COLUMN(),0)*ScreenHeight!$C88)/Param!$B$39)/OFFSET(Radar!$AC$3,COLUMN(),0)
)*DistanceShader!CJ87*LightShader!CJ87*(IF(OFFSET(Ghosts!$S$41,COLUMN(),0)&lt;ScreenHeight!$E88,
   1,
   (SQRT(OFFSET(Ghosts!$T$41,COLUMN(),0)-OFFSET(Ghosts!$R$41,COLUMN(),0)*ScreenHeight!$D88)-1))+IF(Ghosts!$B$35,IF(Param!$M$21,-1-POWER(0.3,Param!$M$21)/(IF(Param!$M$21&lt;20,LightShader!CJ178,OFFSET(LightShader!CJ178,Param!$M$21-20,0)
)+POWER(0.3,Param!$M$21)),-2),0))</f>
        <v>5.5844541955725271</v>
      </c>
      <c r="CK87" s="53">
        <f ca="1">IF(ScreenHeight!$B88&lt;OFFSET(Radar!$AC$3,COLUMN(),0),
    Param!$B$38/ScreenHeight!$B88,
    (Param!$B$37+1/(1-OFFSET(Radar!$AD$3,COLUMN(),0)*ScreenHeight!$C88)/Param!$B$39)/OFFSET(Radar!$AC$3,COLUMN(),0)
)*DistanceShader!CK87*LightShader!CK87*(IF(OFFSET(Ghosts!$S$41,COLUMN(),0)&lt;ScreenHeight!$E88,
   1,
   (SQRT(OFFSET(Ghosts!$T$41,COLUMN(),0)-OFFSET(Ghosts!$R$41,COLUMN(),0)*ScreenHeight!$D88)-1))+IF(Ghosts!$B$35,IF(Param!$M$21,-1-POWER(0.3,Param!$M$21)/(IF(Param!$M$21&lt;20,LightShader!CK178,OFFSET(LightShader!CK178,Param!$M$21-20,0)
)+POWER(0.3,Param!$M$21)),-2),0))</f>
        <v>5.6025801033187843</v>
      </c>
      <c r="CL87" s="53">
        <f ca="1">IF(ScreenHeight!$B88&lt;OFFSET(Radar!$AC$3,COLUMN(),0),
    Param!$B$38/ScreenHeight!$B88,
    (Param!$B$37+1/(1-OFFSET(Radar!$AD$3,COLUMN(),0)*ScreenHeight!$C88)/Param!$B$39)/OFFSET(Radar!$AC$3,COLUMN(),0)
)*DistanceShader!CL87*LightShader!CL87*(IF(OFFSET(Ghosts!$S$41,COLUMN(),0)&lt;ScreenHeight!$E88,
   1,
   (SQRT(OFFSET(Ghosts!$T$41,COLUMN(),0)-OFFSET(Ghosts!$R$41,COLUMN(),0)*ScreenHeight!$D88)-1))+IF(Ghosts!$B$35,IF(Param!$M$21,-1-POWER(0.3,Param!$M$21)/(IF(Param!$M$21&lt;20,LightShader!CL178,OFFSET(LightShader!CL178,Param!$M$21-20,0)
)+POWER(0.3,Param!$M$21)),-2),0))</f>
        <v>5.6175268986727227</v>
      </c>
      <c r="CM87" s="53">
        <f ca="1">IF(ScreenHeight!$B88&lt;OFFSET(Radar!$AC$3,COLUMN(),0),
    Param!$B$38/ScreenHeight!$B88,
    (Param!$B$37+1/(1-OFFSET(Radar!$AD$3,COLUMN(),0)*ScreenHeight!$C88)/Param!$B$39)/OFFSET(Radar!$AC$3,COLUMN(),0)
)*DistanceShader!CM87*LightShader!CM87*(IF(OFFSET(Ghosts!$S$41,COLUMN(),0)&lt;ScreenHeight!$E88,
   1,
   (SQRT(OFFSET(Ghosts!$T$41,COLUMN(),0)-OFFSET(Ghosts!$R$41,COLUMN(),0)*ScreenHeight!$D88)-1))+IF(Ghosts!$B$35,IF(Param!$M$21,-1-POWER(0.3,Param!$M$21)/(IF(Param!$M$21&lt;20,LightShader!CM178,OFFSET(LightShader!CM178,Param!$M$21-20,0)
)+POWER(0.3,Param!$M$21)),-2),0))</f>
        <v>5.6292255456823987</v>
      </c>
      <c r="CN87" s="53">
        <f ca="1">IF(ScreenHeight!$B88&lt;OFFSET(Radar!$AC$3,COLUMN(),0),
    Param!$B$38/ScreenHeight!$B88,
    (Param!$B$37+1/(1-OFFSET(Radar!$AD$3,COLUMN(),0)*ScreenHeight!$C88)/Param!$B$39)/OFFSET(Radar!$AC$3,COLUMN(),0)
)*DistanceShader!CN87*LightShader!CN87*(IF(OFFSET(Ghosts!$S$41,COLUMN(),0)&lt;ScreenHeight!$E88,
   1,
   (SQRT(OFFSET(Ghosts!$T$41,COLUMN(),0)-OFFSET(Ghosts!$R$41,COLUMN(),0)*ScreenHeight!$D88)-1))+IF(Ghosts!$B$35,IF(Param!$M$21,-1-POWER(0.3,Param!$M$21)/(IF(Param!$M$21&lt;20,LightShader!CN178,OFFSET(LightShader!CN178,Param!$M$21-20,0)
)+POWER(0.3,Param!$M$21)),-2),0))</f>
        <v>5.6376213903060517</v>
      </c>
      <c r="CO87" s="53">
        <f ca="1">IF(ScreenHeight!$B88&lt;OFFSET(Radar!$AC$3,COLUMN(),0),
    Param!$B$38/ScreenHeight!$B88,
    (Param!$B$37+1/(1-OFFSET(Radar!$AD$3,COLUMN(),0)*ScreenHeight!$C88)/Param!$B$39)/OFFSET(Radar!$AC$3,COLUMN(),0)
)*DistanceShader!CO87*LightShader!CO87*(IF(OFFSET(Ghosts!$S$41,COLUMN(),0)&lt;ScreenHeight!$E88,
   1,
   (SQRT(OFFSET(Ghosts!$T$41,COLUMN(),0)-OFFSET(Ghosts!$R$41,COLUMN(),0)*ScreenHeight!$D88)-1))+IF(Ghosts!$B$35,IF(Param!$M$21,-1-POWER(0.3,Param!$M$21)/(IF(Param!$M$21&lt;20,LightShader!CO178,OFFSET(LightShader!CO178,Param!$M$21-20,0)
)+POWER(0.3,Param!$M$21)),-2),0))</f>
        <v>5.6426748704720655</v>
      </c>
      <c r="CP87" s="53">
        <f ca="1">IF(ScreenHeight!$B88&lt;OFFSET(Radar!$AC$3,COLUMN(),0),
    Param!$B$38/ScreenHeight!$B88,
    (Param!$B$37+1/(1-OFFSET(Radar!$AD$3,COLUMN(),0)*ScreenHeight!$C88)/Param!$B$39)/OFFSET(Radar!$AC$3,COLUMN(),0)
)*DistanceShader!CP87*LightShader!CP87*(IF(OFFSET(Ghosts!$S$41,COLUMN(),0)&lt;ScreenHeight!$E88,
   1,
   (SQRT(OFFSET(Ghosts!$T$41,COLUMN(),0)-OFFSET(Ghosts!$R$41,COLUMN(),0)*ScreenHeight!$D88)-1))+IF(Ghosts!$B$35,IF(Param!$M$21,-1-POWER(0.3,Param!$M$21)/(IF(Param!$M$21&lt;20,LightShader!CP178,OFFSET(LightShader!CP178,Param!$M$21-20,0)
)+POWER(0.3,Param!$M$21)),-2),0))</f>
        <v>5.6443620367843472</v>
      </c>
      <c r="CQ87" s="53">
        <f ca="1">IF(ScreenHeight!$B88&lt;OFFSET(Radar!$AC$3,COLUMN(),0),
    Param!$B$38/ScreenHeight!$B88,
    (Param!$B$37+1/(1-OFFSET(Radar!$AD$3,COLUMN(),0)*ScreenHeight!$C88)/Param!$B$39)/OFFSET(Radar!$AC$3,COLUMN(),0)
)*DistanceShader!CQ87*LightShader!CQ87*(IF(OFFSET(Ghosts!$S$41,COLUMN(),0)&lt;ScreenHeight!$E88,
   1,
   (SQRT(OFFSET(Ghosts!$T$41,COLUMN(),0)-OFFSET(Ghosts!$R$41,COLUMN(),0)*ScreenHeight!$D88)-1))+IF(Ghosts!$B$35,IF(Param!$M$21,-1-POWER(0.3,Param!$M$21)/(IF(Param!$M$21&lt;20,LightShader!CQ178,OFFSET(LightShader!CQ178,Param!$M$21-20,0)
)+POWER(0.3,Param!$M$21)),-2),0))</f>
        <v>5.6426748704720655</v>
      </c>
      <c r="CR87" s="53">
        <f ca="1">IF(ScreenHeight!$B88&lt;OFFSET(Radar!$AC$3,COLUMN(),0),
    Param!$B$38/ScreenHeight!$B88,
    (Param!$B$37+1/(1-OFFSET(Radar!$AD$3,COLUMN(),0)*ScreenHeight!$C88)/Param!$B$39)/OFFSET(Radar!$AC$3,COLUMN(),0)
)*DistanceShader!CR87*LightShader!CR87*(IF(OFFSET(Ghosts!$S$41,COLUMN(),0)&lt;ScreenHeight!$E88,
   1,
   (SQRT(OFFSET(Ghosts!$T$41,COLUMN(),0)-OFFSET(Ghosts!$R$41,COLUMN(),0)*ScreenHeight!$D88)-1))+IF(Ghosts!$B$35,IF(Param!$M$21,-1-POWER(0.3,Param!$M$21)/(IF(Param!$M$21&lt;20,LightShader!CR178,OFFSET(LightShader!CR178,Param!$M$21-20,0)
)+POWER(0.3,Param!$M$21)),-2),0))</f>
        <v>5.6376213903060517</v>
      </c>
      <c r="CS87" s="53">
        <f ca="1">IF(ScreenHeight!$B88&lt;OFFSET(Radar!$AC$3,COLUMN(),0),
    Param!$B$38/ScreenHeight!$B88,
    (Param!$B$37+1/(1-OFFSET(Radar!$AD$3,COLUMN(),0)*ScreenHeight!$C88)/Param!$B$39)/OFFSET(Radar!$AC$3,COLUMN(),0)
)*DistanceShader!CS87*LightShader!CS87*(IF(OFFSET(Ghosts!$S$41,COLUMN(),0)&lt;ScreenHeight!$E88,
   1,
   (SQRT(OFFSET(Ghosts!$T$41,COLUMN(),0)-OFFSET(Ghosts!$R$41,COLUMN(),0)*ScreenHeight!$D88)-1))+IF(Ghosts!$B$35,IF(Param!$M$21,-1-POWER(0.3,Param!$M$21)/(IF(Param!$M$21&lt;20,LightShader!CS178,OFFSET(LightShader!CS178,Param!$M$21-20,0)
)+POWER(0.3,Param!$M$21)),-2),0))</f>
        <v>5.6292255456823987</v>
      </c>
      <c r="CT87" s="53">
        <f ca="1">IF(ScreenHeight!$B88&lt;OFFSET(Radar!$AC$3,COLUMN(),0),
    Param!$B$38/ScreenHeight!$B88,
    (Param!$B$37+1/(1-OFFSET(Radar!$AD$3,COLUMN(),0)*ScreenHeight!$C88)/Param!$B$39)/OFFSET(Radar!$AC$3,COLUMN(),0)
)*DistanceShader!CT87*LightShader!CT87*(IF(OFFSET(Ghosts!$S$41,COLUMN(),0)&lt;ScreenHeight!$E88,
   1,
   (SQRT(OFFSET(Ghosts!$T$41,COLUMN(),0)-OFFSET(Ghosts!$R$41,COLUMN(),0)*ScreenHeight!$D88)-1))+IF(Ghosts!$B$35,IF(Param!$M$21,-1-POWER(0.3,Param!$M$21)/(IF(Param!$M$21&lt;20,LightShader!CT178,OFFSET(LightShader!CT178,Param!$M$21-20,0)
)+POWER(0.3,Param!$M$21)),-2),0))</f>
        <v>5.6175268986727227</v>
      </c>
      <c r="CU87" s="53">
        <f ca="1">IF(ScreenHeight!$B88&lt;OFFSET(Radar!$AC$3,COLUMN(),0),
    Param!$B$38/ScreenHeight!$B88,
    (Param!$B$37+1/(1-OFFSET(Radar!$AD$3,COLUMN(),0)*ScreenHeight!$C88)/Param!$B$39)/OFFSET(Radar!$AC$3,COLUMN(),0)
)*DistanceShader!CU87*LightShader!CU87*(IF(OFFSET(Ghosts!$S$41,COLUMN(),0)&lt;ScreenHeight!$E88,
   1,
   (SQRT(OFFSET(Ghosts!$T$41,COLUMN(),0)-OFFSET(Ghosts!$R$41,COLUMN(),0)*ScreenHeight!$D88)-1))+IF(Ghosts!$B$35,IF(Param!$M$21,-1-POWER(0.3,Param!$M$21)/(IF(Param!$M$21&lt;20,LightShader!CU178,OFFSET(LightShader!CU178,Param!$M$21-20,0)
)+POWER(0.3,Param!$M$21)),-2),0))</f>
        <v>5.6025801033187843</v>
      </c>
      <c r="CV87" s="53">
        <f ca="1">IF(ScreenHeight!$B88&lt;OFFSET(Radar!$AC$3,COLUMN(),0),
    Param!$B$38/ScreenHeight!$B88,
    (Param!$B$37+1/(1-OFFSET(Radar!$AD$3,COLUMN(),0)*ScreenHeight!$C88)/Param!$B$39)/OFFSET(Radar!$AC$3,COLUMN(),0)
)*DistanceShader!CV87*LightShader!CV87*(IF(OFFSET(Ghosts!$S$41,COLUMN(),0)&lt;ScreenHeight!$E88,
   1,
   (SQRT(OFFSET(Ghosts!$T$41,COLUMN(),0)-OFFSET(Ghosts!$R$41,COLUMN(),0)*ScreenHeight!$D88)-1))+IF(Ghosts!$B$35,IF(Param!$M$21,-1-POWER(0.3,Param!$M$21)/(IF(Param!$M$21&lt;20,LightShader!CV178,OFFSET(LightShader!CV178,Param!$M$21-20,0)
)+POWER(0.3,Param!$M$21)),-2),0))</f>
        <v>5.5844541955725271</v>
      </c>
      <c r="CW87" s="53">
        <f ca="1">IF(ScreenHeight!$B88&lt;OFFSET(Radar!$AC$3,COLUMN(),0),
    Param!$B$38/ScreenHeight!$B88,
    (Param!$B$37+1/(1-OFFSET(Radar!$AD$3,COLUMN(),0)*ScreenHeight!$C88)/Param!$B$39)/OFFSET(Radar!$AC$3,COLUMN(),0)
)*DistanceShader!CW87*LightShader!CW87*(IF(OFFSET(Ghosts!$S$41,COLUMN(),0)&lt;ScreenHeight!$E88,
   1,
   (SQRT(OFFSET(Ghosts!$T$41,COLUMN(),0)-OFFSET(Ghosts!$R$41,COLUMN(),0)*ScreenHeight!$D88)-1))+IF(Ghosts!$B$35,IF(Param!$M$21,-1-POWER(0.3,Param!$M$21)/(IF(Param!$M$21&lt;20,LightShader!CW178,OFFSET(LightShader!CW178,Param!$M$21-20,0)
)+POWER(0.3,Param!$M$21)),-2),0))</f>
        <v>5.5632317118397605</v>
      </c>
      <c r="CX87" s="53">
        <f ca="1">IF(ScreenHeight!$B88&lt;OFFSET(Radar!$AC$3,COLUMN(),0),
    Param!$B$38/ScreenHeight!$B88,
    (Param!$B$37+1/(1-OFFSET(Radar!$AD$3,COLUMN(),0)*ScreenHeight!$C88)/Param!$B$39)/OFFSET(Radar!$AC$3,COLUMN(),0)
)*DistanceShader!CX87*LightShader!CX87*(IF(OFFSET(Ghosts!$S$41,COLUMN(),0)&lt;ScreenHeight!$E88,
   1,
   (SQRT(OFFSET(Ghosts!$T$41,COLUMN(),0)-OFFSET(Ghosts!$R$41,COLUMN(),0)*ScreenHeight!$D88)-1))+IF(Ghosts!$B$35,IF(Param!$M$21,-1-POWER(0.3,Param!$M$21)/(IF(Param!$M$21&lt;20,LightShader!CX178,OFFSET(LightShader!CX178,Param!$M$21-20,0)
)+POWER(0.3,Param!$M$21)),-2),0))</f>
        <v>5.5390076579008722</v>
      </c>
      <c r="CY87" s="53">
        <f ca="1">IF(ScreenHeight!$B88&lt;OFFSET(Radar!$AC$3,COLUMN(),0),
    Param!$B$38/ScreenHeight!$B88,
    (Param!$B$37+1/(1-OFFSET(Radar!$AD$3,COLUMN(),0)*ScreenHeight!$C88)/Param!$B$39)/OFFSET(Radar!$AC$3,COLUMN(),0)
)*DistanceShader!CY87*LightShader!CY87*(IF(OFFSET(Ghosts!$S$41,COLUMN(),0)&lt;ScreenHeight!$E88,
   1,
   (SQRT(OFFSET(Ghosts!$T$41,COLUMN(),0)-OFFSET(Ghosts!$R$41,COLUMN(),0)*ScreenHeight!$D88)-1))+IF(Ghosts!$B$35,IF(Param!$M$21,-1-POWER(0.3,Param!$M$21)/(IF(Param!$M$21&lt;20,LightShader!CY178,OFFSET(LightShader!CY178,Param!$M$21-20,0)
)+POWER(0.3,Param!$M$21)),-2),0))</f>
        <v>5.5118883529240472</v>
      </c>
      <c r="CZ87" s="53">
        <f ca="1">IF(ScreenHeight!$B88&lt;OFFSET(Radar!$AC$3,COLUMN(),0),
    Param!$B$38/ScreenHeight!$B88,
    (Param!$B$37+1/(1-OFFSET(Radar!$AD$3,COLUMN(),0)*ScreenHeight!$C88)/Param!$B$39)/OFFSET(Radar!$AC$3,COLUMN(),0)
)*DistanceShader!CZ87*LightShader!CZ87*(IF(OFFSET(Ghosts!$S$41,COLUMN(),0)&lt;ScreenHeight!$E88,
   1,
   (SQRT(OFFSET(Ghosts!$T$41,COLUMN(),0)-OFFSET(Ghosts!$R$41,COLUMN(),0)*ScreenHeight!$D88)-1))+IF(Ghosts!$B$35,IF(Param!$M$21,-1-POWER(0.3,Param!$M$21)/(IF(Param!$M$21&lt;20,LightShader!CZ178,OFFSET(LightShader!CZ178,Param!$M$21-20,0)
)+POWER(0.3,Param!$M$21)),-2),0))</f>
        <v>5.4819901752761364</v>
      </c>
      <c r="DA87" s="53">
        <f ca="1">IF(ScreenHeight!$B88&lt;OFFSET(Radar!$AC$3,COLUMN(),0),
    Param!$B$38/ScreenHeight!$B88,
    (Param!$B$37+1/(1-OFFSET(Radar!$AD$3,COLUMN(),0)*ScreenHeight!$C88)/Param!$B$39)/OFFSET(Radar!$AC$3,COLUMN(),0)
)*DistanceShader!DA87*LightShader!DA87*(IF(OFFSET(Ghosts!$S$41,COLUMN(),0)&lt;ScreenHeight!$E88,
   1,
   (SQRT(OFFSET(Ghosts!$T$41,COLUMN(),0)-OFFSET(Ghosts!$R$41,COLUMN(),0)*ScreenHeight!$D88)-1))+IF(Ghosts!$B$35,IF(Param!$M$21,-1-POWER(0.3,Param!$M$21)/(IF(Param!$M$21&lt;20,LightShader!DA178,OFFSET(LightShader!DA178,Param!$M$21-20,0)
)+POWER(0.3,Param!$M$21)),-2),0))</f>
        <v>5.4494382378468318</v>
      </c>
      <c r="DB87" s="53">
        <f ca="1">IF(ScreenHeight!$B88&lt;OFFSET(Radar!$AC$3,COLUMN(),0),
    Param!$B$38/ScreenHeight!$B88,
    (Param!$B$37+1/(1-OFFSET(Radar!$AD$3,COLUMN(),0)*ScreenHeight!$C88)/Param!$B$39)/OFFSET(Radar!$AC$3,COLUMN(),0)
)*DistanceShader!DB87*LightShader!DB87*(IF(OFFSET(Ghosts!$S$41,COLUMN(),0)&lt;ScreenHeight!$E88,
   1,
   (SQRT(OFFSET(Ghosts!$T$41,COLUMN(),0)-OFFSET(Ghosts!$R$41,COLUMN(),0)*ScreenHeight!$D88)-1))+IF(Ghosts!$B$35,IF(Param!$M$21,-1-POWER(0.3,Param!$M$21)/(IF(Param!$M$21&lt;20,LightShader!DB178,OFFSET(LightShader!DB178,Param!$M$21-20,0)
)+POWER(0.3,Param!$M$21)),-2),0))</f>
        <v>5.4143650206576046</v>
      </c>
      <c r="DC87" s="53">
        <f ca="1">IF(ScreenHeight!$B88&lt;OFFSET(Radar!$AC$3,COLUMN(),0),
    Param!$B$38/ScreenHeight!$B88,
    (Param!$B$37+1/(1-OFFSET(Radar!$AD$3,COLUMN(),0)*ScreenHeight!$C88)/Param!$B$39)/OFFSET(Radar!$AC$3,COLUMN(),0)
)*DistanceShader!DC87*LightShader!DC87*(IF(OFFSET(Ghosts!$S$41,COLUMN(),0)&lt;ScreenHeight!$E88,
   1,
   (SQRT(OFFSET(Ghosts!$T$41,COLUMN(),0)-OFFSET(Ghosts!$R$41,COLUMN(),0)*ScreenHeight!$D88)-1))+IF(Ghosts!$B$35,IF(Param!$M$21,-1-POWER(0.3,Param!$M$21)/(IF(Param!$M$21&lt;20,LightShader!DC178,OFFSET(LightShader!DC178,Param!$M$21-20,0)
)+POWER(0.3,Param!$M$21)),-2),0))</f>
        <v>5.376908987697961</v>
      </c>
      <c r="DD87" s="53">
        <f ca="1">IF(ScreenHeight!$B88&lt;OFFSET(Radar!$AC$3,COLUMN(),0),
    Param!$B$38/ScreenHeight!$B88,
    (Param!$B$37+1/(1-OFFSET(Radar!$AD$3,COLUMN(),0)*ScreenHeight!$C88)/Param!$B$39)/OFFSET(Radar!$AC$3,COLUMN(),0)
)*DistanceShader!DD87*LightShader!DD87*(IF(OFFSET(Ghosts!$S$41,COLUMN(),0)&lt;ScreenHeight!$E88,
   1,
   (SQRT(OFFSET(Ghosts!$T$41,COLUMN(),0)-OFFSET(Ghosts!$R$41,COLUMN(),0)*ScreenHeight!$D88)-1))+IF(Ghosts!$B$35,IF(Param!$M$21,-1-POWER(0.3,Param!$M$21)/(IF(Param!$M$21&lt;20,LightShader!DD178,OFFSET(LightShader!DD178,Param!$M$21-20,0)
)+POWER(0.3,Param!$M$21)),-2),0))</f>
        <v>5.3372132133249046</v>
      </c>
      <c r="DE87" s="53">
        <f ca="1">IF(ScreenHeight!$B88&lt;OFFSET(Radar!$AC$3,COLUMN(),0),
    Param!$B$38/ScreenHeight!$B88,
    (Param!$B$37+1/(1-OFFSET(Radar!$AD$3,COLUMN(),0)*ScreenHeight!$C88)/Param!$B$39)/OFFSET(Radar!$AC$3,COLUMN(),0)
)*DistanceShader!DE87*LightShader!DE87*(IF(OFFSET(Ghosts!$S$41,COLUMN(),0)&lt;ScreenHeight!$E88,
   1,
   (SQRT(OFFSET(Ghosts!$T$41,COLUMN(),0)-OFFSET(Ghosts!$R$41,COLUMN(),0)*ScreenHeight!$D88)-1))+IF(Ghosts!$B$35,IF(Param!$M$21,-1-POWER(0.3,Param!$M$21)/(IF(Param!$M$21&lt;20,LightShader!DE178,OFFSET(LightShader!DE178,Param!$M$21-20,0)
)+POWER(0.3,Param!$M$21)),-2),0))</f>
        <v>5.2954240413114455</v>
      </c>
      <c r="DF87" s="53">
        <f ca="1">IF(ScreenHeight!$B88&lt;OFFSET(Radar!$AC$3,COLUMN(),0),
    Param!$B$38/ScreenHeight!$B88,
    (Param!$B$37+1/(1-OFFSET(Radar!$AD$3,COLUMN(),0)*ScreenHeight!$C88)/Param!$B$39)/OFFSET(Radar!$AC$3,COLUMN(),0)
)*DistanceShader!DF87*LightShader!DF87*(IF(OFFSET(Ghosts!$S$41,COLUMN(),0)&lt;ScreenHeight!$E88,
   1,
   (SQRT(OFFSET(Ghosts!$T$41,COLUMN(),0)-OFFSET(Ghosts!$R$41,COLUMN(),0)*ScreenHeight!$D88)-1))+IF(Ghosts!$B$35,IF(Param!$M$21,-1-POWER(0.3,Param!$M$21)/(IF(Param!$M$21&lt;20,LightShader!DF178,OFFSET(LightShader!DF178,Param!$M$21-20,0)
)+POWER(0.3,Param!$M$21)),-2),0))</f>
        <v>5.2516897968874154</v>
      </c>
      <c r="DG87" s="53">
        <f ca="1">IF(ScreenHeight!$B88&lt;OFFSET(Radar!$AC$3,COLUMN(),0),
    Param!$B$38/ScreenHeight!$B88,
    (Param!$B$37+1/(1-OFFSET(Radar!$AD$3,COLUMN(),0)*ScreenHeight!$C88)/Param!$B$39)/OFFSET(Radar!$AC$3,COLUMN(),0)
)*DistanceShader!DG87*LightShader!DG87*(IF(OFFSET(Ghosts!$S$41,COLUMN(),0)&lt;ScreenHeight!$E88,
   1,
   (SQRT(OFFSET(Ghosts!$T$41,COLUMN(),0)-OFFSET(Ghosts!$R$41,COLUMN(),0)*ScreenHeight!$D88)-1))+IF(Ghosts!$B$35,IF(Param!$M$21,-1-POWER(0.3,Param!$M$21)/(IF(Param!$M$21&lt;20,LightShader!DG178,OFFSET(LightShader!DG178,Param!$M$21-20,0)
)+POWER(0.3,Param!$M$21)),-2),0))</f>
        <v>5.206159569037494</v>
      </c>
      <c r="DH87" s="53">
        <f ca="1">IF(ScreenHeight!$B88&lt;OFFSET(Radar!$AC$3,COLUMN(),0),
    Param!$B$38/ScreenHeight!$B88,
    (Param!$B$37+1/(1-OFFSET(Radar!$AD$3,COLUMN(),0)*ScreenHeight!$C88)/Param!$B$39)/OFFSET(Radar!$AC$3,COLUMN(),0)
)*DistanceShader!DH87*LightShader!DH87*(IF(OFFSET(Ghosts!$S$41,COLUMN(),0)&lt;ScreenHeight!$E88,
   1,
   (SQRT(OFFSET(Ghosts!$T$41,COLUMN(),0)-OFFSET(Ghosts!$R$41,COLUMN(),0)*ScreenHeight!$D88)-1))+IF(Ghosts!$B$35,IF(Param!$M$21,-1-POWER(0.3,Param!$M$21)/(IF(Param!$M$21&lt;20,LightShader!DH178,OFFSET(LightShader!DH178,Param!$M$21-20,0)
)+POWER(0.3,Param!$M$21)),-2),0))</f>
        <v>5.1589820770604433</v>
      </c>
      <c r="DI87" s="53">
        <f ca="1">IF(ScreenHeight!$B88&lt;OFFSET(Radar!$AC$3,COLUMN(),0),
    Param!$B$38/ScreenHeight!$B88,
    (Param!$B$37+1/(1-OFFSET(Radar!$AD$3,COLUMN(),0)*ScreenHeight!$C88)/Param!$B$39)/OFFSET(Radar!$AC$3,COLUMN(),0)
)*DistanceShader!DI87*LightShader!DI87*(IF(OFFSET(Ghosts!$S$41,COLUMN(),0)&lt;ScreenHeight!$E88,
   1,
   (SQRT(OFFSET(Ghosts!$T$41,COLUMN(),0)-OFFSET(Ghosts!$R$41,COLUMN(),0)*ScreenHeight!$D88)-1))+IF(Ghosts!$B$35,IF(Param!$M$21,-1-POWER(0.3,Param!$M$21)/(IF(Param!$M$21&lt;20,LightShader!DI178,OFFSET(LightShader!DI178,Param!$M$21-20,0)
)+POWER(0.3,Param!$M$21)),-2),0))</f>
        <v>5.1103046320920367</v>
      </c>
      <c r="DJ87" s="53">
        <f ca="1">IF(ScreenHeight!$B88&lt;OFFSET(Radar!$AC$3,COLUMN(),0),
    Param!$B$38/ScreenHeight!$B88,
    (Param!$B$37+1/(1-OFFSET(Radar!$AD$3,COLUMN(),0)*ScreenHeight!$C88)/Param!$B$39)/OFFSET(Radar!$AC$3,COLUMN(),0)
)*DistanceShader!DJ87*LightShader!DJ87*(IF(OFFSET(Ghosts!$S$41,COLUMN(),0)&lt;ScreenHeight!$E88,
   1,
   (SQRT(OFFSET(Ghosts!$T$41,COLUMN(),0)-OFFSET(Ghosts!$R$41,COLUMN(),0)*ScreenHeight!$D88)-1))+IF(Ghosts!$B$35,IF(Param!$M$21,-1-POWER(0.3,Param!$M$21)/(IF(Param!$M$21&lt;20,LightShader!DJ178,OFFSET(LightShader!DJ178,Param!$M$21-20,0)
)+POWER(0.3,Param!$M$21)),-2),0))</f>
        <v>5.0602722010762555</v>
      </c>
      <c r="DK87" s="53">
        <f ca="1">IF(ScreenHeight!$B88&lt;OFFSET(Radar!$AC$3,COLUMN(),0),
    Param!$B$38/ScreenHeight!$B88,
    (Param!$B$37+1/(1-OFFSET(Radar!$AD$3,COLUMN(),0)*ScreenHeight!$C88)/Param!$B$39)/OFFSET(Radar!$AC$3,COLUMN(),0)
)*DistanceShader!DK87*LightShader!DK87*(IF(OFFSET(Ghosts!$S$41,COLUMN(),0)&lt;ScreenHeight!$E88,
   1,
   (SQRT(OFFSET(Ghosts!$T$41,COLUMN(),0)-OFFSET(Ghosts!$R$41,COLUMN(),0)*ScreenHeight!$D88)-1))+IF(Ghosts!$B$35,IF(Param!$M$21,-1-POWER(0.3,Param!$M$21)/(IF(Param!$M$21&lt;20,LightShader!DK178,OFFSET(LightShader!DK178,Param!$M$21-20,0)
)+POWER(0.3,Param!$M$21)),-2),0))</f>
        <v>5.0090265776380312</v>
      </c>
      <c r="DL87" s="53">
        <f ca="1">IF(ScreenHeight!$B88&lt;OFFSET(Radar!$AC$3,COLUMN(),0),
    Param!$B$38/ScreenHeight!$B88,
    (Param!$B$37+1/(1-OFFSET(Radar!$AD$3,COLUMN(),0)*ScreenHeight!$C88)/Param!$B$39)/OFFSET(Radar!$AC$3,COLUMN(),0)
)*DistanceShader!DL87*LightShader!DL87*(IF(OFFSET(Ghosts!$S$41,COLUMN(),0)&lt;ScreenHeight!$E88,
   1,
   (SQRT(OFFSET(Ghosts!$T$41,COLUMN(),0)-OFFSET(Ghosts!$R$41,COLUMN(),0)*ScreenHeight!$D88)-1))+IF(Ghosts!$B$35,IF(Param!$M$21,-1-POWER(0.3,Param!$M$21)/(IF(Param!$M$21&lt;20,LightShader!DL178,OFFSET(LightShader!DL178,Param!$M$21-20,0)
)+POWER(0.3,Param!$M$21)),-2),0))</f>
        <v>4.9567056615455982</v>
      </c>
      <c r="DM87" s="53">
        <f ca="1">IF(ScreenHeight!$B88&lt;OFFSET(Radar!$AC$3,COLUMN(),0),
    Param!$B$38/ScreenHeight!$B88,
    (Param!$B$37+1/(1-OFFSET(Radar!$AD$3,COLUMN(),0)*ScreenHeight!$C88)/Param!$B$39)/OFFSET(Radar!$AC$3,COLUMN(),0)
)*DistanceShader!DM87*LightShader!DM87*(IF(OFFSET(Ghosts!$S$41,COLUMN(),0)&lt;ScreenHeight!$E88,
   1,
   (SQRT(OFFSET(Ghosts!$T$41,COLUMN(),0)-OFFSET(Ghosts!$R$41,COLUMN(),0)*ScreenHeight!$D88)-1))+IF(Ghosts!$B$35,IF(Param!$M$21,-1-POWER(0.3,Param!$M$21)/(IF(Param!$M$21&lt;20,LightShader!DM178,OFFSET(LightShader!DM178,Param!$M$21-20,0)
)+POWER(0.3,Param!$M$21)),-2),0))</f>
        <v>4.9034428460074988</v>
      </c>
      <c r="DN87" s="53">
        <f ca="1">IF(ScreenHeight!$B88&lt;OFFSET(Radar!$AC$3,COLUMN(),0),
    Param!$B$38/ScreenHeight!$B88,
    (Param!$B$37+1/(1-OFFSET(Radar!$AD$3,COLUMN(),0)*ScreenHeight!$C88)/Param!$B$39)/OFFSET(Radar!$AC$3,COLUMN(),0)
)*DistanceShader!DN87*LightShader!DN87*(IF(OFFSET(Ghosts!$S$41,COLUMN(),0)&lt;ScreenHeight!$E88,
   1,
   (SQRT(OFFSET(Ghosts!$T$41,COLUMN(),0)-OFFSET(Ghosts!$R$41,COLUMN(),0)*ScreenHeight!$D88)-1))+IF(Ghosts!$B$35,IF(Param!$M$21,-1-POWER(0.3,Param!$M$21)/(IF(Param!$M$21&lt;20,LightShader!DN178,OFFSET(LightShader!DN178,Param!$M$21-20,0)
)+POWER(0.3,Param!$M$21)),-2),0))</f>
        <v>4.8493665099619143</v>
      </c>
      <c r="DO87" s="53">
        <f ca="1">IF(ScreenHeight!$B88&lt;OFFSET(Radar!$AC$3,COLUMN(),0),
    Param!$B$38/ScreenHeight!$B88,
    (Param!$B$37+1/(1-OFFSET(Radar!$AD$3,COLUMN(),0)*ScreenHeight!$C88)/Param!$B$39)/OFFSET(Radar!$AC$3,COLUMN(),0)
)*DistanceShader!DO87*LightShader!DO87*(IF(OFFSET(Ghosts!$S$41,COLUMN(),0)&lt;ScreenHeight!$E88,
   1,
   (SQRT(OFFSET(Ghosts!$T$41,COLUMN(),0)-OFFSET(Ghosts!$R$41,COLUMN(),0)*ScreenHeight!$D88)-1))+IF(Ghosts!$B$35,IF(Param!$M$21,-1-POWER(0.3,Param!$M$21)/(IF(Param!$M$21&lt;20,LightShader!DO178,OFFSET(LightShader!DO178,Param!$M$21-20,0)
)+POWER(0.3,Param!$M$21)),-2),0))</f>
        <v>4.7945996107980413</v>
      </c>
      <c r="DP87" s="53">
        <f ca="1">IF(ScreenHeight!$B88&lt;OFFSET(Radar!$AC$3,COLUMN(),0),
    Param!$B$38/ScreenHeight!$B88,
    (Param!$B$37+1/(1-OFFSET(Radar!$AD$3,COLUMN(),0)*ScreenHeight!$C88)/Param!$B$39)/OFFSET(Radar!$AC$3,COLUMN(),0)
)*DistanceShader!DP87*LightShader!DP87*(IF(OFFSET(Ghosts!$S$41,COLUMN(),0)&lt;ScreenHeight!$E88,
   1,
   (SQRT(OFFSET(Ghosts!$T$41,COLUMN(),0)-OFFSET(Ghosts!$R$41,COLUMN(),0)*ScreenHeight!$D88)-1))+IF(Ghosts!$B$35,IF(Param!$M$21,-1-POWER(0.3,Param!$M$21)/(IF(Param!$M$21&lt;20,LightShader!DP178,OFFSET(LightShader!DP178,Param!$M$21-20,0)
)+POWER(0.3,Param!$M$21)),-2),0))</f>
        <v>4.7392593715972602</v>
      </c>
      <c r="DQ87" s="53">
        <f ca="1">IF(ScreenHeight!$B88&lt;OFFSET(Radar!$AC$3,COLUMN(),0),
    Param!$B$38/ScreenHeight!$B88,
    (Param!$B$37+1/(1-OFFSET(Radar!$AD$3,COLUMN(),0)*ScreenHeight!$C88)/Param!$B$39)/OFFSET(Radar!$AC$3,COLUMN(),0)
)*DistanceShader!DQ87*LightShader!DQ87*(IF(OFFSET(Ghosts!$S$41,COLUMN(),0)&lt;ScreenHeight!$E88,
   1,
   (SQRT(OFFSET(Ghosts!$T$41,COLUMN(),0)-OFFSET(Ghosts!$R$41,COLUMN(),0)*ScreenHeight!$D88)-1))+IF(Ghosts!$B$35,IF(Param!$M$21,-1-POWER(0.3,Param!$M$21)/(IF(Param!$M$21&lt;20,LightShader!DQ178,OFFSET(LightShader!DQ178,Param!$M$21-20,0)
)+POWER(0.3,Param!$M$21)),-2),0))</f>
        <v>4.6834570559787112</v>
      </c>
      <c r="DR87" s="53">
        <f ca="1">IF(ScreenHeight!$B88&lt;OFFSET(Radar!$AC$3,COLUMN(),0),
    Param!$B$38/ScreenHeight!$B88,
    (Param!$B$37+1/(1-OFFSET(Radar!$AD$3,COLUMN(),0)*ScreenHeight!$C88)/Param!$B$39)/OFFSET(Radar!$AC$3,COLUMN(),0)
)*DistanceShader!DR87*LightShader!DR87*(IF(OFFSET(Ghosts!$S$41,COLUMN(),0)&lt;ScreenHeight!$E88,
   1,
   (SQRT(OFFSET(Ghosts!$T$41,COLUMN(),0)-OFFSET(Ghosts!$R$41,COLUMN(),0)*ScreenHeight!$D88)-1))+IF(Ghosts!$B$35,IF(Param!$M$21,-1-POWER(0.3,Param!$M$21)/(IF(Param!$M$21&lt;20,LightShader!DR178,OFFSET(LightShader!DR178,Param!$M$21-20,0)
)+POWER(0.3,Param!$M$21)),-2),0))</f>
        <v>4.6272978229525208</v>
      </c>
      <c r="DS87" s="53">
        <f ca="1">IF(ScreenHeight!$B88&lt;OFFSET(Radar!$AC$3,COLUMN(),0),
    Param!$B$38/ScreenHeight!$B88,
    (Param!$B$37+1/(1-OFFSET(Radar!$AD$3,COLUMN(),0)*ScreenHeight!$C88)/Param!$B$39)/OFFSET(Radar!$AC$3,COLUMN(),0)
)*DistanceShader!DS87*LightShader!DS87*(IF(OFFSET(Ghosts!$S$41,COLUMN(),0)&lt;ScreenHeight!$E88,
   1,
   (SQRT(OFFSET(Ghosts!$T$41,COLUMN(),0)-OFFSET(Ghosts!$R$41,COLUMN(),0)*ScreenHeight!$D88)-1))+IF(Ghosts!$B$35,IF(Param!$M$21,-1-POWER(0.3,Param!$M$21)/(IF(Param!$M$21&lt;20,LightShader!DS178,OFFSET(LightShader!DS178,Param!$M$21-20,0)
)+POWER(0.3,Param!$M$21)),-2),0))</f>
        <v>4.5708806537898514</v>
      </c>
      <c r="DT87" s="53">
        <f ca="1">IF(ScreenHeight!$B88&lt;OFFSET(Radar!$AC$3,COLUMN(),0),
    Param!$B$38/ScreenHeight!$B88,
    (Param!$B$37+1/(1-OFFSET(Radar!$AD$3,COLUMN(),0)*ScreenHeight!$C88)/Param!$B$39)/OFFSET(Radar!$AC$3,COLUMN(),0)
)*DistanceShader!DT87*LightShader!DT87*(IF(OFFSET(Ghosts!$S$41,COLUMN(),0)&lt;ScreenHeight!$E88,
   1,
   (SQRT(OFFSET(Ghosts!$T$41,COLUMN(),0)-OFFSET(Ghosts!$R$41,COLUMN(),0)*ScreenHeight!$D88)-1))+IF(Ghosts!$B$35,IF(Param!$M$21,-1-POWER(0.3,Param!$M$21)/(IF(Param!$M$21&lt;20,LightShader!DT178,OFFSET(LightShader!DT178,Param!$M$21-20,0)
)+POWER(0.3,Param!$M$21)),-2),0))</f>
        <v>4.5142983427740679</v>
      </c>
      <c r="DU87" s="53">
        <f ca="1">IF(ScreenHeight!$B88&lt;OFFSET(Radar!$AC$3,COLUMN(),0),
    Param!$B$38/ScreenHeight!$B88,
    (Param!$B$37+1/(1-OFFSET(Radar!$AD$3,COLUMN(),0)*ScreenHeight!$C88)/Param!$B$39)/OFFSET(Radar!$AC$3,COLUMN(),0)
)*DistanceShader!DU87*LightShader!DU87*(IF(OFFSET(Ghosts!$S$41,COLUMN(),0)&lt;ScreenHeight!$E88,
   1,
   (SQRT(OFFSET(Ghosts!$T$41,COLUMN(),0)-OFFSET(Ghosts!$R$41,COLUMN(),0)*ScreenHeight!$D88)-1))+IF(Ghosts!$B$35,IF(Param!$M$21,-1-POWER(0.3,Param!$M$21)/(IF(Param!$M$21&lt;20,LightShader!DU178,OFFSET(LightShader!DU178,Param!$M$21-20,0)
)+POWER(0.3,Param!$M$21)),-2),0))</f>
        <v>4.4576375437616571</v>
      </c>
      <c r="DV87" s="53">
        <f ca="1">IF(ScreenHeight!$B88&lt;OFFSET(Radar!$AC$3,COLUMN(),0),
    Param!$B$38/ScreenHeight!$B88,
    (Param!$B$37+1/(1-OFFSET(Radar!$AD$3,COLUMN(),0)*ScreenHeight!$C88)/Param!$B$39)/OFFSET(Radar!$AC$3,COLUMN(),0)
)*DistanceShader!DV87*LightShader!DV87*(IF(OFFSET(Ghosts!$S$41,COLUMN(),0)&lt;ScreenHeight!$E88,
   1,
   (SQRT(OFFSET(Ghosts!$T$41,COLUMN(),0)-OFFSET(Ghosts!$R$41,COLUMN(),0)*ScreenHeight!$D88)-1))+IF(Ghosts!$B$35,IF(Param!$M$21,-1-POWER(0.3,Param!$M$21)/(IF(Param!$M$21&lt;20,LightShader!DV178,OFFSET(LightShader!DV178,Param!$M$21-20,0)
)+POWER(0.3,Param!$M$21)),-2),0))</f>
        <v>4.4009788647157206</v>
      </c>
      <c r="DW87" s="53">
        <f ca="1">IF(ScreenHeight!$B88&lt;OFFSET(Radar!$AC$3,COLUMN(),0),
    Param!$B$38/ScreenHeight!$B88,
    (Param!$B$37+1/(1-OFFSET(Radar!$AD$3,COLUMN(),0)*ScreenHeight!$C88)/Param!$B$39)/OFFSET(Radar!$AC$3,COLUMN(),0)
)*DistanceShader!DW87*LightShader!DW87*(IF(OFFSET(Ghosts!$S$41,COLUMN(),0)&lt;ScreenHeight!$E88,
   1,
   (SQRT(OFFSET(Ghosts!$T$41,COLUMN(),0)-OFFSET(Ghosts!$R$41,COLUMN(),0)*ScreenHeight!$D88)-1))+IF(Ghosts!$B$35,IF(Param!$M$21,-1-POWER(0.3,Param!$M$21)/(IF(Param!$M$21&lt;20,LightShader!DW178,OFFSET(LightShader!DW178,Param!$M$21-20,0)
)+POWER(0.3,Param!$M$21)),-2),0))</f>
        <v>4.344397002741494</v>
      </c>
      <c r="DX87" s="53">
        <f ca="1">IF(ScreenHeight!$B88&lt;OFFSET(Radar!$AC$3,COLUMN(),0),
    Param!$B$38/ScreenHeight!$B88,
    (Param!$B$37+1/(1-OFFSET(Radar!$AD$3,COLUMN(),0)*ScreenHeight!$C88)/Param!$B$39)/OFFSET(Radar!$AC$3,COLUMN(),0)
)*DistanceShader!DX87*LightShader!DX87*(IF(OFFSET(Ghosts!$S$41,COLUMN(),0)&lt;ScreenHeight!$E88,
   1,
   (SQRT(OFFSET(Ghosts!$T$41,COLUMN(),0)-OFFSET(Ghosts!$R$41,COLUMN(),0)*ScreenHeight!$D88)-1))+IF(Ghosts!$B$35,IF(Param!$M$21,-1-POWER(0.3,Param!$M$21)/(IF(Param!$M$21&lt;20,LightShader!DX178,OFFSET(LightShader!DX178,Param!$M$21-20,0)
)+POWER(0.3,Param!$M$21)),-2),0))</f>
        <v>4.2879609126180602</v>
      </c>
      <c r="DY87" s="53">
        <f ca="1">IF(ScreenHeight!$B88&lt;OFFSET(Radar!$AC$3,COLUMN(),0),
    Param!$B$38/ScreenHeight!$B88,
    (Param!$B$37+1/(1-OFFSET(Radar!$AD$3,COLUMN(),0)*ScreenHeight!$C88)/Param!$B$39)/OFFSET(Radar!$AC$3,COLUMN(),0)
)*DistanceShader!DY87*LightShader!DY87*(IF(OFFSET(Ghosts!$S$41,COLUMN(),0)&lt;ScreenHeight!$E88,
   1,
   (SQRT(OFFSET(Ghosts!$T$41,COLUMN(),0)-OFFSET(Ghosts!$R$41,COLUMN(),0)*ScreenHeight!$D88)-1))+IF(Ghosts!$B$35,IF(Param!$M$21,-1-POWER(0.3,Param!$M$21)/(IF(Param!$M$21&lt;20,LightShader!DY178,OFFSET(LightShader!DY178,Param!$M$21-20,0)
)+POWER(0.3,Param!$M$21)),-2),0))</f>
        <v>4.231734002352586</v>
      </c>
      <c r="DZ87" s="53">
        <f ca="1">IF(ScreenHeight!$B88&lt;OFFSET(Radar!$AC$3,COLUMN(),0),
    Param!$B$38/ScreenHeight!$B88,
    (Param!$B$37+1/(1-OFFSET(Radar!$AD$3,COLUMN(),0)*ScreenHeight!$C88)/Param!$B$39)/OFFSET(Radar!$AC$3,COLUMN(),0)
)*DistanceShader!DZ87*LightShader!DZ87*(IF(OFFSET(Ghosts!$S$41,COLUMN(),0)&lt;ScreenHeight!$E88,
   1,
   (SQRT(OFFSET(Ghosts!$T$41,COLUMN(),0)-OFFSET(Ghosts!$R$41,COLUMN(),0)*ScreenHeight!$D88)-1))+IF(Ghosts!$B$35,IF(Param!$M$21,-1-POWER(0.3,Param!$M$21)/(IF(Param!$M$21&lt;20,LightShader!DZ178,OFFSET(LightShader!DZ178,Param!$M$21-20,0)
)+POWER(0.3,Param!$M$21)),-2),0))</f>
        <v>4.1757743498566144</v>
      </c>
      <c r="EA87" s="53">
        <f ca="1">IF(ScreenHeight!$B88&lt;OFFSET(Radar!$AC$3,COLUMN(),0),
    Param!$B$38/ScreenHeight!$B88,
    (Param!$B$37+1/(1-OFFSET(Radar!$AD$3,COLUMN(),0)*ScreenHeight!$C88)/Param!$B$39)/OFFSET(Radar!$AC$3,COLUMN(),0)
)*DistanceShader!EA87*LightShader!EA87*(IF(OFFSET(Ghosts!$S$41,COLUMN(),0)&lt;ScreenHeight!$E88,
   1,
   (SQRT(OFFSET(Ghosts!$T$41,COLUMN(),0)-OFFSET(Ghosts!$R$41,COLUMN(),0)*ScreenHeight!$D88)-1))+IF(Ghosts!$B$35,IF(Param!$M$21,-1-POWER(0.3,Param!$M$21)/(IF(Param!$M$21&lt;20,LightShader!EA178,OFFSET(LightShader!EA178,Param!$M$21-20,0)
)+POWER(0.3,Param!$M$21)),-2),0))</f>
        <v>4.1201349354358827</v>
      </c>
      <c r="EB87" s="53">
        <f ca="1">IF(ScreenHeight!$B88&lt;OFFSET(Radar!$AC$3,COLUMN(),0),
    Param!$B$38/ScreenHeight!$B88,
    (Param!$B$37+1/(1-OFFSET(Radar!$AD$3,COLUMN(),0)*ScreenHeight!$C88)/Param!$B$39)/OFFSET(Radar!$AC$3,COLUMN(),0)
)*DistanceShader!EB87*LightShader!EB87*(IF(OFFSET(Ghosts!$S$41,COLUMN(),0)&lt;ScreenHeight!$E88,
   1,
   (SQRT(OFFSET(Ghosts!$T$41,COLUMN(),0)-OFFSET(Ghosts!$R$41,COLUMN(),0)*ScreenHeight!$D88)-1))+IF(Ghosts!$B$35,IF(Param!$M$21,-1-POWER(0.3,Param!$M$21)/(IF(Param!$M$21&lt;20,LightShader!EB178,OFFSET(LightShader!EB178,Param!$M$21-20,0)
)+POWER(0.3,Param!$M$21)),-2),0))</f>
        <v>4.0648638853775267</v>
      </c>
      <c r="EC87" s="53">
        <f ca="1">IF(ScreenHeight!$B88&lt;OFFSET(Radar!$AC$3,COLUMN(),0),
    Param!$B$38/ScreenHeight!$B88,
    (Param!$B$37+1/(1-OFFSET(Radar!$AD$3,COLUMN(),0)*ScreenHeight!$C88)/Param!$B$39)/OFFSET(Radar!$AC$3,COLUMN(),0)
)*DistanceShader!EC87*LightShader!EC87*(IF(OFFSET(Ghosts!$S$41,COLUMN(),0)&lt;ScreenHeight!$E88,
   1,
   (SQRT(OFFSET(Ghosts!$T$41,COLUMN(),0)-OFFSET(Ghosts!$R$41,COLUMN(),0)*ScreenHeight!$D88)-1))+IF(Ghosts!$B$35,IF(Param!$M$21,-1-POWER(0.3,Param!$M$21)/(IF(Param!$M$21&lt;20,LightShader!EC178,OFFSET(LightShader!EC178,Param!$M$21-20,0)
)+POWER(0.3,Param!$M$21)),-2),0))</f>
        <v>4.0100047224970794</v>
      </c>
      <c r="ED87" s="53">
        <f ca="1">IF(ScreenHeight!$B88&lt;OFFSET(Radar!$AC$3,COLUMN(),0),
    Param!$B$38/ScreenHeight!$B88,
    (Param!$B$37+1/(1-OFFSET(Radar!$AD$3,COLUMN(),0)*ScreenHeight!$C88)/Param!$B$39)/OFFSET(Radar!$AC$3,COLUMN(),0)
)*DistanceShader!ED87*LightShader!ED87*(IF(OFFSET(Ghosts!$S$41,COLUMN(),0)&lt;ScreenHeight!$E88,
   1,
   (SQRT(OFFSET(Ghosts!$T$41,COLUMN(),0)-OFFSET(Ghosts!$R$41,COLUMN(),0)*ScreenHeight!$D88)-1))+IF(Ghosts!$B$35,IF(Param!$M$21,-1-POWER(0.3,Param!$M$21)/(IF(Param!$M$21&lt;20,LightShader!ED178,OFFSET(LightShader!ED178,Param!$M$21-20,0)
)+POWER(0.3,Param!$M$21)),-2),0))</f>
        <v>3.9555966200613866</v>
      </c>
      <c r="EE87" s="53">
        <f ca="1">IF(ScreenHeight!$B88&lt;OFFSET(Radar!$AC$3,COLUMN(),0),
    Param!$B$38/ScreenHeight!$B88,
    (Param!$B$37+1/(1-OFFSET(Radar!$AD$3,COLUMN(),0)*ScreenHeight!$C88)/Param!$B$39)/OFFSET(Radar!$AC$3,COLUMN(),0)
)*DistanceShader!EE87*LightShader!EE87*(IF(OFFSET(Ghosts!$S$41,COLUMN(),0)&lt;ScreenHeight!$E88,
   1,
   (SQRT(OFFSET(Ghosts!$T$41,COLUMN(),0)-OFFSET(Ghosts!$R$41,COLUMN(),0)*ScreenHeight!$D88)-1))+IF(Ghosts!$B$35,IF(Param!$M$21,-1-POWER(0.3,Param!$M$21)/(IF(Param!$M$21&lt;20,LightShader!EE178,OFFSET(LightShader!EE178,Param!$M$21-20,0)
)+POWER(0.3,Param!$M$21)),-2),0))</f>
        <v>3.9016746560244715</v>
      </c>
      <c r="EF87" s="53">
        <f ca="1">IF(ScreenHeight!$B88&lt;OFFSET(Radar!$AC$3,COLUMN(),0),
    Param!$B$38/ScreenHeight!$B88,
    (Param!$B$37+1/(1-OFFSET(Radar!$AD$3,COLUMN(),0)*ScreenHeight!$C88)/Param!$B$39)/OFFSET(Radar!$AC$3,COLUMN(),0)
)*DistanceShader!EF87*LightShader!EF87*(IF(OFFSET(Ghosts!$S$41,COLUMN(),0)&lt;ScreenHeight!$E88,
   1,
   (SQRT(OFFSET(Ghosts!$T$41,COLUMN(),0)-OFFSET(Ghosts!$R$41,COLUMN(),0)*ScreenHeight!$D88)-1))+IF(Ghosts!$B$35,IF(Param!$M$21,-1-POWER(0.3,Param!$M$21)/(IF(Param!$M$21&lt;20,LightShader!EF178,OFFSET(LightShader!EF178,Param!$M$21-20,0)
)+POWER(0.3,Param!$M$21)),-2),0))</f>
        <v>3.8482700649962602</v>
      </c>
      <c r="EG87" s="53">
        <f ca="1">IF(ScreenHeight!$B88&lt;OFFSET(Radar!$AC$3,COLUMN(),0),
    Param!$B$38/ScreenHeight!$B88,
    (Param!$B$37+1/(1-OFFSET(Radar!$AD$3,COLUMN(),0)*ScreenHeight!$C88)/Param!$B$39)/OFFSET(Radar!$AC$3,COLUMN(),0)
)*DistanceShader!EG87*LightShader!EG87*(IF(OFFSET(Ghosts!$S$41,COLUMN(),0)&lt;ScreenHeight!$E88,
   1,
   (SQRT(OFFSET(Ghosts!$T$41,COLUMN(),0)-OFFSET(Ghosts!$R$41,COLUMN(),0)*ScreenHeight!$D88)-1))+IF(Ghosts!$B$35,IF(Param!$M$21,-1-POWER(0.3,Param!$M$21)/(IF(Param!$M$21&lt;20,LightShader!EG178,OFFSET(LightShader!EG178,Param!$M$21-20,0)
)+POWER(0.3,Param!$M$21)),-2),0))</f>
        <v>3.7954104858057223</v>
      </c>
      <c r="EH87" s="53">
        <f ca="1">IF(ScreenHeight!$B88&lt;OFFSET(Radar!$AC$3,COLUMN(),0),
    Param!$B$38/ScreenHeight!$B88,
    (Param!$B$37+1/(1-OFFSET(Radar!$AD$3,COLUMN(),0)*ScreenHeight!$C88)/Param!$B$39)/OFFSET(Radar!$AC$3,COLUMN(),0)
)*DistanceShader!EH87*LightShader!EH87*(IF(OFFSET(Ghosts!$S$41,COLUMN(),0)&lt;ScreenHeight!$E88,
   1,
   (SQRT(OFFSET(Ghosts!$T$41,COLUMN(),0)-OFFSET(Ghosts!$R$41,COLUMN(),0)*ScreenHeight!$D88)-1))+IF(Ghosts!$B$35,IF(Param!$M$21,-1-POWER(0.3,Param!$M$21)/(IF(Param!$M$21&lt;20,LightShader!EH178,OFFSET(LightShader!EH178,Param!$M$21-20,0)
)+POWER(0.3,Param!$M$21)),-2),0))</f>
        <v>3.7431202029189881</v>
      </c>
      <c r="EI87" s="53">
        <f ca="1">IF(ScreenHeight!$B88&lt;OFFSET(Radar!$AC$3,COLUMN(),0),
    Param!$B$38/ScreenHeight!$B88,
    (Param!$B$37+1/(1-OFFSET(Radar!$AD$3,COLUMN(),0)*ScreenHeight!$C88)/Param!$B$39)/OFFSET(Radar!$AC$3,COLUMN(),0)
)*DistanceShader!EI87*LightShader!EI87*(IF(OFFSET(Ghosts!$S$41,COLUMN(),0)&lt;ScreenHeight!$E88,
   1,
   (SQRT(OFFSET(Ghosts!$T$41,COLUMN(),0)-OFFSET(Ghosts!$R$41,COLUMN(),0)*ScreenHeight!$D88)-1))+IF(Ghosts!$B$35,IF(Param!$M$21,-1-POWER(0.3,Param!$M$21)/(IF(Param!$M$21&lt;20,LightShader!EI178,OFFSET(LightShader!EI178,Param!$M$21-20,0)
)+POWER(0.3,Param!$M$21)),-2),0))</f>
        <v>3.691420380329566</v>
      </c>
      <c r="EJ87" s="53">
        <f ca="1">IF(ScreenHeight!$B88&lt;OFFSET(Radar!$AC$3,COLUMN(),0),
    Param!$B$38/ScreenHeight!$B88,
    (Param!$B$37+1/(1-OFFSET(Radar!$AD$3,COLUMN(),0)*ScreenHeight!$C88)/Param!$B$39)/OFFSET(Radar!$AC$3,COLUMN(),0)
)*DistanceShader!EJ87*LightShader!EJ87*(IF(OFFSET(Ghosts!$S$41,COLUMN(),0)&lt;ScreenHeight!$E88,
   1,
   (SQRT(OFFSET(Ghosts!$T$41,COLUMN(),0)-OFFSET(Ghosts!$R$41,COLUMN(),0)*ScreenHeight!$D88)-1))+IF(Ghosts!$B$35,IF(Param!$M$21,-1-POWER(0.3,Param!$M$21)/(IF(Param!$M$21&lt;20,LightShader!EJ178,OFFSET(LightShader!EJ178,Param!$M$21-20,0)
)+POWER(0.3,Param!$M$21)),-2),0))</f>
        <v>3.6403292868527042</v>
      </c>
      <c r="EK87" s="53">
        <f ca="1">IF(ScreenHeight!$B88&lt;OFFSET(Radar!$AC$3,COLUMN(),0),
    Param!$B$38/ScreenHeight!$B88,
    (Param!$B$37+1/(1-OFFSET(Radar!$AD$3,COLUMN(),0)*ScreenHeight!$C88)/Param!$B$39)/OFFSET(Radar!$AC$3,COLUMN(),0)
)*DistanceShader!EK87*LightShader!EK87*(IF(OFFSET(Ghosts!$S$41,COLUMN(),0)&lt;ScreenHeight!$E88,
   1,
   (SQRT(OFFSET(Ghosts!$T$41,COLUMN(),0)-OFFSET(Ghosts!$R$41,COLUMN(),0)*ScreenHeight!$D88)-1))+IF(Ghosts!$B$35,IF(Param!$M$21,-1-POWER(0.3,Param!$M$21)/(IF(Param!$M$21&lt;20,LightShader!EK178,OFFSET(LightShader!EK178,Param!$M$21-20,0)
)+POWER(0.3,Param!$M$21)),-2),0))</f>
        <v>3.58986251203146</v>
      </c>
      <c r="EL87" s="53">
        <f ca="1">IF(ScreenHeight!$B88&lt;OFFSET(Radar!$AC$3,COLUMN(),0),
    Param!$B$38/ScreenHeight!$B88,
    (Param!$B$37+1/(1-OFFSET(Radar!$AD$3,COLUMN(),0)*ScreenHeight!$C88)/Param!$B$39)/OFFSET(Radar!$AC$3,COLUMN(),0)
)*DistanceShader!EL87*LightShader!EL87*(IF(OFFSET(Ghosts!$S$41,COLUMN(),0)&lt;ScreenHeight!$E88,
   1,
   (SQRT(OFFSET(Ghosts!$T$41,COLUMN(),0)-OFFSET(Ghosts!$R$41,COLUMN(),0)*ScreenHeight!$D88)-1))+IF(Ghosts!$B$35,IF(Param!$M$21,-1-POWER(0.3,Param!$M$21)/(IF(Param!$M$21&lt;20,LightShader!EL178,OFFSET(LightShader!EL178,Param!$M$21-20,0)
)+POWER(0.3,Param!$M$21)),-2),0))</f>
        <v>3.5400331721002818</v>
      </c>
      <c r="EM87" s="53">
        <f ca="1">IF(ScreenHeight!$B88&lt;OFFSET(Radar!$AC$3,COLUMN(),0),
    Param!$B$38/ScreenHeight!$B88,
    (Param!$B$37+1/(1-OFFSET(Radar!$AD$3,COLUMN(),0)*ScreenHeight!$C88)/Param!$B$39)/OFFSET(Radar!$AC$3,COLUMN(),0)
)*DistanceShader!EM87*LightShader!EM87*(IF(OFFSET(Ghosts!$S$41,COLUMN(),0)&lt;ScreenHeight!$E88,
   1,
   (SQRT(OFFSET(Ghosts!$T$41,COLUMN(),0)-OFFSET(Ghosts!$R$41,COLUMN(),0)*ScreenHeight!$D88)-1))+IF(Ghosts!$B$35,IF(Param!$M$21,-1-POWER(0.3,Param!$M$21)/(IF(Param!$M$21&lt;20,LightShader!EM178,OFFSET(LightShader!EM178,Param!$M$21-20,0)
)+POWER(0.3,Param!$M$21)),-2),0))</f>
        <v>3.4908521056559092</v>
      </c>
      <c r="EN87" s="53">
        <f ca="1">IF(ScreenHeight!$B88&lt;OFFSET(Radar!$AC$3,COLUMN(),0),
    Param!$B$38/ScreenHeight!$B88,
    (Param!$B$37+1/(1-OFFSET(Radar!$AD$3,COLUMN(),0)*ScreenHeight!$C88)/Param!$B$39)/OFFSET(Radar!$AC$3,COLUMN(),0)
)*DistanceShader!EN87*LightShader!EN87*(IF(OFFSET(Ghosts!$S$41,COLUMN(),0)&lt;ScreenHeight!$E88,
   1,
   (SQRT(OFFSET(Ghosts!$T$41,COLUMN(),0)-OFFSET(Ghosts!$R$41,COLUMN(),0)*ScreenHeight!$D88)-1))+IF(Ghosts!$B$35,IF(Param!$M$21,-1-POWER(0.3,Param!$M$21)/(IF(Param!$M$21&lt;20,LightShader!EN178,OFFSET(LightShader!EN178,Param!$M$21-20,0)
)+POWER(0.3,Param!$M$21)),-2),0))</f>
        <v>3.4423280588579397</v>
      </c>
      <c r="EO87" s="53">
        <f ca="1">IF(ScreenHeight!$B88&lt;OFFSET(Radar!$AC$3,COLUMN(),0),
    Param!$B$38/ScreenHeight!$B88,
    (Param!$B$37+1/(1-OFFSET(Radar!$AD$3,COLUMN(),0)*ScreenHeight!$C88)/Param!$B$39)/OFFSET(Radar!$AC$3,COLUMN(),0)
)*DistanceShader!EO87*LightShader!EO87*(IF(OFFSET(Ghosts!$S$41,COLUMN(),0)&lt;ScreenHeight!$E88,
   1,
   (SQRT(OFFSET(Ghosts!$T$41,COLUMN(),0)-OFFSET(Ghosts!$R$41,COLUMN(),0)*ScreenHeight!$D88)-1))+IF(Ghosts!$B$35,IF(Param!$M$21,-1-POWER(0.3,Param!$M$21)/(IF(Param!$M$21&lt;20,LightShader!EO178,OFFSET(LightShader!EO178,Param!$M$21-20,0)
)+POWER(0.3,Param!$M$21)),-2),0))</f>
        <v>3.3944678601257019</v>
      </c>
      <c r="EP87" s="53">
        <f ca="1">IF(ScreenHeight!$B88&lt;OFFSET(Radar!$AC$3,COLUMN(),0),
    Param!$B$38/ScreenHeight!$B88,
    (Param!$B$37+1/(1-OFFSET(Radar!$AD$3,COLUMN(),0)*ScreenHeight!$C88)/Param!$B$39)/OFFSET(Radar!$AC$3,COLUMN(),0)
)*DistanceShader!EP87*LightShader!EP87*(IF(OFFSET(Ghosts!$S$41,COLUMN(),0)&lt;ScreenHeight!$E88,
   1,
   (SQRT(OFFSET(Ghosts!$T$41,COLUMN(),0)-OFFSET(Ghosts!$R$41,COLUMN(),0)*ScreenHeight!$D88)-1))+IF(Ghosts!$B$35,IF(Param!$M$21,-1-POWER(0.3,Param!$M$21)/(IF(Param!$M$21&lt;20,LightShader!EP178,OFFSET(LightShader!EP178,Param!$M$21-20,0)
)+POWER(0.3,Param!$M$21)),-2),0))</f>
        <v>3.3472765844169987</v>
      </c>
      <c r="EQ87" s="53">
        <f ca="1">IF(ScreenHeight!$B88&lt;OFFSET(Radar!$AC$3,COLUMN(),0),
    Param!$B$38/ScreenHeight!$B88,
    (Param!$B$37+1/(1-OFFSET(Radar!$AD$3,COLUMN(),0)*ScreenHeight!$C88)/Param!$B$39)/OFFSET(Radar!$AC$3,COLUMN(),0)
)*DistanceShader!EQ87*LightShader!EQ87*(IF(OFFSET(Ghosts!$S$41,COLUMN(),0)&lt;ScreenHeight!$E88,
   1,
   (SQRT(OFFSET(Ghosts!$T$41,COLUMN(),0)-OFFSET(Ghosts!$R$41,COLUMN(),0)*ScreenHeight!$D88)-1))+IF(Ghosts!$B$35,IF(Param!$M$21,-1-POWER(0.3,Param!$M$21)/(IF(Param!$M$21&lt;20,LightShader!EQ178,OFFSET(LightShader!EQ178,Param!$M$21-20,0)
)+POWER(0.3,Param!$M$21)),-2),0))</f>
        <v>3.3007577072708445</v>
      </c>
      <c r="ER87" s="53">
        <f ca="1">IF(ScreenHeight!$B88&lt;OFFSET(Radar!$AC$3,COLUMN(),0),
    Param!$B$38/ScreenHeight!$B88,
    (Param!$B$37+1/(1-OFFSET(Radar!$AD$3,COLUMN(),0)*ScreenHeight!$C88)/Param!$B$39)/OFFSET(Radar!$AC$3,COLUMN(),0)
)*DistanceShader!ER87*LightShader!ER87*(IF(OFFSET(Ghosts!$S$41,COLUMN(),0)&lt;ScreenHeight!$E88,
   1,
   (SQRT(OFFSET(Ghosts!$T$41,COLUMN(),0)-OFFSET(Ghosts!$R$41,COLUMN(),0)*ScreenHeight!$D88)-1))+IF(Ghosts!$B$35,IF(Param!$M$21,-1-POWER(0.3,Param!$M$21)/(IF(Param!$M$21&lt;20,LightShader!ER178,OFFSET(LightShader!ER178,Param!$M$21-20,0)
)+POWER(0.3,Param!$M$21)),-2),0))</f>
        <v>3.2549132488732226</v>
      </c>
      <c r="ES87" s="53">
        <f ca="1">IF(ScreenHeight!$B88&lt;OFFSET(Radar!$AC$3,COLUMN(),0),
    Param!$B$38/ScreenHeight!$B88,
    (Param!$B$37+1/(1-OFFSET(Radar!$AD$3,COLUMN(),0)*ScreenHeight!$C88)/Param!$B$39)/OFFSET(Radar!$AC$3,COLUMN(),0)
)*DistanceShader!ES87*LightShader!ES87*(IF(OFFSET(Ghosts!$S$41,COLUMN(),0)&lt;ScreenHeight!$E88,
   1,
   (SQRT(OFFSET(Ghosts!$T$41,COLUMN(),0)-OFFSET(Ghosts!$R$41,COLUMN(),0)*ScreenHeight!$D88)-1))+IF(Ghosts!$B$35,IF(Param!$M$21,-1-POWER(0.3,Param!$M$21)/(IF(Param!$M$21&lt;20,LightShader!ES178,OFFSET(LightShader!ES178,Param!$M$21-20,0)
)+POWER(0.3,Param!$M$21)),-2),0))</f>
        <v>3.2097439084646995</v>
      </c>
      <c r="ET87" s="53">
        <f ca="1">IF(ScreenHeight!$B88&lt;OFFSET(Radar!$AC$3,COLUMN(),0),
    Param!$B$38/ScreenHeight!$B88,
    (Param!$B$37+1/(1-OFFSET(Radar!$AD$3,COLUMN(),0)*ScreenHeight!$C88)/Param!$B$39)/OFFSET(Radar!$AC$3,COLUMN(),0)
)*DistanceShader!ET87*LightShader!ET87*(IF(OFFSET(Ghosts!$S$41,COLUMN(),0)&lt;ScreenHeight!$E88,
   1,
   (SQRT(OFFSET(Ghosts!$T$41,COLUMN(),0)-OFFSET(Ghosts!$R$41,COLUMN(),0)*ScreenHeight!$D88)-1))+IF(Ghosts!$B$35,IF(Param!$M$21,-1-POWER(0.3,Param!$M$21)/(IF(Param!$M$21&lt;20,LightShader!ET178,OFFSET(LightShader!ET178,Param!$M$21-20,0)
)+POWER(0.3,Param!$M$21)),-2),0))</f>
        <v>3.165249189453879</v>
      </c>
      <c r="EU87" s="53">
        <f ca="1">IF(ScreenHeight!$B88&lt;OFFSET(Radar!$AC$3,COLUMN(),0),
    Param!$B$38/ScreenHeight!$B88,
    (Param!$B$37+1/(1-OFFSET(Radar!$AD$3,COLUMN(),0)*ScreenHeight!$C88)/Param!$B$39)/OFFSET(Radar!$AC$3,COLUMN(),0)
)*DistanceShader!EU87*LightShader!EU87*(IF(OFFSET(Ghosts!$S$41,COLUMN(),0)&lt;ScreenHeight!$E88,
   1,
   (SQRT(OFFSET(Ghosts!$T$41,COLUMN(),0)-OFFSET(Ghosts!$R$41,COLUMN(),0)*ScreenHeight!$D88)-1))+IF(Ghosts!$B$35,IF(Param!$M$21,-1-POWER(0.3,Param!$M$21)/(IF(Param!$M$21&lt;20,LightShader!EU178,OFFSET(LightShader!EU178,Param!$M$21-20,0)
)+POWER(0.3,Param!$M$21)),-2),0))</f>
        <v>3.1214275156331945</v>
      </c>
      <c r="EV87" s="53">
        <f ca="1">IF(ScreenHeight!$B88&lt;OFFSET(Radar!$AC$3,COLUMN(),0),
    Param!$B$38/ScreenHeight!$B88,
    (Param!$B$37+1/(1-OFFSET(Radar!$AD$3,COLUMN(),0)*ScreenHeight!$C88)/Param!$B$39)/OFFSET(Radar!$AC$3,COLUMN(),0)
)*DistanceShader!EV87*LightShader!EV87*(IF(OFFSET(Ghosts!$S$41,COLUMN(),0)&lt;ScreenHeight!$E88,
   1,
   (SQRT(OFFSET(Ghosts!$T$41,COLUMN(),0)-OFFSET(Ghosts!$R$41,COLUMN(),0)*ScreenHeight!$D88)-1))+IF(Ghosts!$B$35,IF(Param!$M$21,-1-POWER(0.3,Param!$M$21)/(IF(Param!$M$21&lt;20,LightShader!EV178,OFFSET(LightShader!EV178,Param!$M$21-20,0)
)+POWER(0.3,Param!$M$21)),-2),0))</f>
        <v>3.0782763389155012</v>
      </c>
      <c r="EW87" s="53">
        <f ca="1">IF(ScreenHeight!$B88&lt;OFFSET(Radar!$AC$3,COLUMN(),0),
    Param!$B$38/ScreenHeight!$B88,
    (Param!$B$37+1/(1-OFFSET(Radar!$AD$3,COLUMN(),0)*ScreenHeight!$C88)/Param!$B$39)/OFFSET(Radar!$AC$3,COLUMN(),0)
)*DistanceShader!EW87*LightShader!EW87*(IF(OFFSET(Ghosts!$S$41,COLUMN(),0)&lt;ScreenHeight!$E88,
   1,
   (SQRT(OFFSET(Ghosts!$T$41,COLUMN(),0)-OFFSET(Ghosts!$R$41,COLUMN(),0)*ScreenHeight!$D88)-1))+IF(Ghosts!$B$35,IF(Param!$M$21,-1-POWER(0.3,Param!$M$21)/(IF(Param!$M$21&lt;20,LightShader!EW178,OFFSET(LightShader!EW178,Param!$M$21-20,0)
)+POWER(0.3,Param!$M$21)),-2),0))</f>
        <v>3.0357922390229461</v>
      </c>
      <c r="EX87" s="53">
        <f ca="1">IF(ScreenHeight!$B88&lt;OFFSET(Radar!$AC$3,COLUMN(),0),
    Param!$B$38/ScreenHeight!$B88,
    (Param!$B$37+1/(1-OFFSET(Radar!$AD$3,COLUMN(),0)*ScreenHeight!$C88)/Param!$B$39)/OFFSET(Radar!$AC$3,COLUMN(),0)
)*DistanceShader!EX87*LightShader!EX87*(IF(OFFSET(Ghosts!$S$41,COLUMN(),0)&lt;ScreenHeight!$E88,
   1,
   (SQRT(OFFSET(Ghosts!$T$41,COLUMN(),0)-OFFSET(Ghosts!$R$41,COLUMN(),0)*ScreenHeight!$D88)-1))+IF(Ghosts!$B$35,IF(Param!$M$21,-1-POWER(0.3,Param!$M$21)/(IF(Param!$M$21&lt;20,LightShader!EX178,OFFSET(LightShader!EX178,Param!$M$21-20,0)
)+POWER(0.3,Param!$M$21)),-2),0))</f>
        <v>2.9939710155652142</v>
      </c>
      <c r="EY87" s="53">
        <f ca="1">IF(ScreenHeight!$B88&lt;OFFSET(Radar!$AC$3,COLUMN(),0),
    Param!$B$38/ScreenHeight!$B88,
    (Param!$B$37+1/(1-OFFSET(Radar!$AD$3,COLUMN(),0)*ScreenHeight!$C88)/Param!$B$39)/OFFSET(Radar!$AC$3,COLUMN(),0)
)*DistanceShader!EY87*LightShader!EY87*(IF(OFFSET(Ghosts!$S$41,COLUMN(),0)&lt;ScreenHeight!$E88,
   1,
   (SQRT(OFFSET(Ghosts!$T$41,COLUMN(),0)-OFFSET(Ghosts!$R$41,COLUMN(),0)*ScreenHeight!$D88)-1))+IF(Ghosts!$B$35,IF(Param!$M$21,-1-POWER(0.3,Param!$M$21)/(IF(Param!$M$21&lt;20,LightShader!EY178,OFFSET(LightShader!EY178,Param!$M$21-20,0)
)+POWER(0.3,Param!$M$21)),-2),0))</f>
        <v>2.9528077729439293</v>
      </c>
      <c r="EZ87" s="53">
        <f ca="1">IF(ScreenHeight!$B88&lt;OFFSET(Radar!$AC$3,COLUMN(),0),
    Param!$B$38/ScreenHeight!$B88,
    (Param!$B$37+1/(1-OFFSET(Radar!$AD$3,COLUMN(),0)*ScreenHeight!$C88)/Param!$B$39)/OFFSET(Radar!$AC$3,COLUMN(),0)
)*DistanceShader!EZ87*LightShader!EZ87*(IF(OFFSET(Ghosts!$S$41,COLUMN(),0)&lt;ScreenHeight!$E88,
   1,
   (SQRT(OFFSET(Ghosts!$T$41,COLUMN(),0)-OFFSET(Ghosts!$R$41,COLUMN(),0)*ScreenHeight!$D88)-1))+IF(Ghosts!$B$35,IF(Param!$M$21,-1-POWER(0.3,Param!$M$21)/(IF(Param!$M$21&lt;20,LightShader!EZ178,OFFSET(LightShader!EZ178,Param!$M$21-20,0)
)+POWER(0.3,Param!$M$21)),-2),0))</f>
        <v>2.9122969985146208</v>
      </c>
      <c r="FA87" s="53">
        <f ca="1">IF(ScreenHeight!$B88&lt;OFFSET(Radar!$AC$3,COLUMN(),0),
    Param!$B$38/ScreenHeight!$B88,
    (Param!$B$37+1/(1-OFFSET(Radar!$AD$3,COLUMN(),0)*ScreenHeight!$C88)/Param!$B$39)/OFFSET(Radar!$AC$3,COLUMN(),0)
)*DistanceShader!FA87*LightShader!FA87*(IF(OFFSET(Ghosts!$S$41,COLUMN(),0)&lt;ScreenHeight!$E88,
   1,
   (SQRT(OFFSET(Ghosts!$T$41,COLUMN(),0)-OFFSET(Ghosts!$R$41,COLUMN(),0)*ScreenHeight!$D88)-1))+IF(Ghosts!$B$35,IF(Param!$M$21,-1-POWER(0.3,Param!$M$21)/(IF(Param!$M$21&lt;20,LightShader!FA178,OFFSET(LightShader!FA178,Param!$M$21-20,0)
)+POWER(0.3,Param!$M$21)),-2),0))</f>
        <v>2.8724326344286197</v>
      </c>
      <c r="FB87" s="53">
        <f ca="1">IF(ScreenHeight!$B88&lt;OFFSET(Radar!$AC$3,COLUMN(),0),
    Param!$B$38/ScreenHeight!$B88,
    (Param!$B$37+1/(1-OFFSET(Radar!$AD$3,COLUMN(),0)*ScreenHeight!$C88)/Param!$B$39)/OFFSET(Radar!$AC$3,COLUMN(),0)
)*DistanceShader!FB87*LightShader!FB87*(IF(OFFSET(Ghosts!$S$41,COLUMN(),0)&lt;ScreenHeight!$E88,
   1,
   (SQRT(OFFSET(Ghosts!$T$41,COLUMN(),0)-OFFSET(Ghosts!$R$41,COLUMN(),0)*ScreenHeight!$D88)-1))+IF(Ghosts!$B$35,IF(Param!$M$21,-1-POWER(0.3,Param!$M$21)/(IF(Param!$M$21&lt;20,LightShader!FB178,OFFSET(LightShader!FB178,Param!$M$21-20,0)
)+POWER(0.3,Param!$M$21)),-2),0))</f>
        <v>2.8332081435650132</v>
      </c>
      <c r="FC87" s="53">
        <f ca="1">IF(ScreenHeight!$B88&lt;OFFSET(Radar!$AC$3,COLUMN(),0),
    Param!$B$38/ScreenHeight!$B88,
    (Param!$B$37+1/(1-OFFSET(Radar!$AD$3,COLUMN(),0)*ScreenHeight!$C88)/Param!$B$39)/OFFSET(Radar!$AC$3,COLUMN(),0)
)*DistanceShader!FC87*LightShader!FC87*(IF(OFFSET(Ghosts!$S$41,COLUMN(),0)&lt;ScreenHeight!$E88,
   1,
   (SQRT(OFFSET(Ghosts!$T$41,COLUMN(),0)-OFFSET(Ghosts!$R$41,COLUMN(),0)*ScreenHeight!$D88)-1))+IF(Ghosts!$B$35,IF(Param!$M$21,-1-POWER(0.3,Param!$M$21)/(IF(Param!$M$21&lt;20,LightShader!FC178,OFFSET(LightShader!FC178,Param!$M$21-20,0)
)+POWER(0.3,Param!$M$21)),-2),0))</f>
        <v>2.7946165699484111</v>
      </c>
      <c r="FD87" s="53">
        <f ca="1">IF(ScreenHeight!$B88&lt;OFFSET(Radar!$AC$3,COLUMN(),0),
    Param!$B$38/ScreenHeight!$B88,
    (Param!$B$37+1/(1-OFFSET(Radar!$AD$3,COLUMN(),0)*ScreenHeight!$C88)/Param!$B$39)/OFFSET(Radar!$AC$3,COLUMN(),0)
)*DistanceShader!FD87*LightShader!FD87*(IF(OFFSET(Ghosts!$S$41,COLUMN(),0)&lt;ScreenHeight!$E88,
   1,
   (SQRT(OFFSET(Ghosts!$T$41,COLUMN(),0)-OFFSET(Ghosts!$R$41,COLUMN(),0)*ScreenHeight!$D88)-1))+IF(Ghosts!$B$35,IF(Param!$M$21,-1-POWER(0.3,Param!$M$21)/(IF(Param!$M$21&lt;20,LightShader!FD178,OFFSET(LightShader!FD178,Param!$M$21-20,0)
)+POWER(0.3,Param!$M$21)),-2),0))</f>
        <v>2.7566505940321515</v>
      </c>
      <c r="FE87" s="53">
        <f ca="1">IF(ScreenHeight!$B88&lt;OFFSET(Radar!$AC$3,COLUMN(),0),
    Param!$B$38/ScreenHeight!$B88,
    (Param!$B$37+1/(1-OFFSET(Radar!$AD$3,COLUMN(),0)*ScreenHeight!$C88)/Param!$B$39)/OFFSET(Radar!$AC$3,COLUMN(),0)
)*DistanceShader!FE87*LightShader!FE87*(IF(OFFSET(Ghosts!$S$41,COLUMN(),0)&lt;ScreenHeight!$E88,
   1,
   (SQRT(OFFSET(Ghosts!$T$41,COLUMN(),0)-OFFSET(Ghosts!$R$41,COLUMN(),0)*ScreenHeight!$D88)-1))+IF(Ghosts!$B$35,IF(Param!$M$21,-1-POWER(0.3,Param!$M$21)/(IF(Param!$M$21&lt;20,LightShader!FE178,OFFSET(LightShader!FE178,Param!$M$21-20,0)
)+POWER(0.3,Param!$M$21)),-2),0))</f>
        <v>2.7193025832093256</v>
      </c>
      <c r="FF87" s="53">
        <f ca="1">IF(ScreenHeight!$B88&lt;OFFSET(Radar!$AC$3,COLUMN(),0),
    Param!$B$38/ScreenHeight!$B88,
    (Param!$B$37+1/(1-OFFSET(Radar!$AD$3,COLUMN(),0)*ScreenHeight!$C88)/Param!$B$39)/OFFSET(Radar!$AC$3,COLUMN(),0)
)*DistanceShader!FF87*LightShader!FF87*(IF(OFFSET(Ghosts!$S$41,COLUMN(),0)&lt;ScreenHeight!$E88,
   1,
   (SQRT(OFFSET(Ghosts!$T$41,COLUMN(),0)-OFFSET(Ghosts!$R$41,COLUMN(),0)*ScreenHeight!$D88)-1))+IF(Ghosts!$B$35,IF(Param!$M$21,-1-POWER(0.3,Param!$M$21)/(IF(Param!$M$21&lt;20,LightShader!FF178,OFFSET(LightShader!FF178,Param!$M$21-20,0)
)+POWER(0.3,Param!$M$21)),-2),0))</f>
        <v>2.6825646378960766</v>
      </c>
      <c r="FG87" s="53">
        <f ca="1">IF(ScreenHeight!$B88&lt;OFFSET(Radar!$AC$3,COLUMN(),0),
    Param!$B$38/ScreenHeight!$B88,
    (Param!$B$37+1/(1-OFFSET(Radar!$AD$3,COLUMN(),0)*ScreenHeight!$C88)/Param!$B$39)/OFFSET(Radar!$AC$3,COLUMN(),0)
)*DistanceShader!FG87*LightShader!FG87*(IF(OFFSET(Ghosts!$S$41,COLUMN(),0)&lt;ScreenHeight!$E88,
   1,
   (SQRT(OFFSET(Ghosts!$T$41,COLUMN(),0)-OFFSET(Ghosts!$R$41,COLUMN(),0)*ScreenHeight!$D88)-1))+IF(Ghosts!$B$35,IF(Param!$M$21,-1-POWER(0.3,Param!$M$21)/(IF(Param!$M$21&lt;20,LightShader!FG178,OFFSET(LightShader!FG178,Param!$M$21-20,0)
)+POWER(0.3,Param!$M$21)),-2),0))</f>
        <v>2.6464286335133069</v>
      </c>
      <c r="FH87" s="53">
        <f ca="1">IF(ScreenHeight!$B88&lt;OFFSET(Radar!$AC$3,COLUMN(),0),
    Param!$B$38/ScreenHeight!$B88,
    (Param!$B$37+1/(1-OFFSET(Radar!$AD$3,COLUMN(),0)*ScreenHeight!$C88)/Param!$B$39)/OFFSET(Radar!$AC$3,COLUMN(),0)
)*DistanceShader!FH87*LightShader!FH87*(IF(OFFSET(Ghosts!$S$41,COLUMN(),0)&lt;ScreenHeight!$E88,
   1,
   (SQRT(OFFSET(Ghosts!$T$41,COLUMN(),0)-OFFSET(Ghosts!$R$41,COLUMN(),0)*ScreenHeight!$D88)-1))+IF(Ghosts!$B$35,IF(Param!$M$21,-1-POWER(0.3,Param!$M$21)/(IF(Param!$M$21&lt;20,LightShader!FH178,OFFSET(LightShader!FH178,Param!$M$21-20,0)
)+POWER(0.3,Param!$M$21)),-2),0))</f>
        <v>2.6108862586745283</v>
      </c>
      <c r="FI87" s="53">
        <f ca="1">IF(ScreenHeight!$B88&lt;OFFSET(Radar!$AC$3,COLUMN(),0),
    Param!$B$38/ScreenHeight!$B88,
    (Param!$B$37+1/(1-OFFSET(Radar!$AD$3,COLUMN(),0)*ScreenHeight!$C88)/Param!$B$39)/OFFSET(Radar!$AC$3,COLUMN(),0)
)*DistanceShader!FI87*LightShader!FI87*(IF(OFFSET(Ghosts!$S$41,COLUMN(),0)&lt;ScreenHeight!$E88,
   1,
   (SQRT(OFFSET(Ghosts!$T$41,COLUMN(),0)-OFFSET(Ghosts!$R$41,COLUMN(),0)*ScreenHeight!$D88)-1))+IF(Ghosts!$B$35,IF(Param!$M$21,-1-POWER(0.3,Param!$M$21)/(IF(Param!$M$21&lt;20,LightShader!FI178,OFFSET(LightShader!FI178,Param!$M$21-20,0)
)+POWER(0.3,Param!$M$21)),-2),0))</f>
        <v>2.5759290498693899</v>
      </c>
      <c r="FJ87" s="53">
        <f ca="1">IF(ScreenHeight!$B88&lt;OFFSET(Radar!$AC$3,COLUMN(),0),
    Param!$B$38/ScreenHeight!$B88,
    (Param!$B$37+1/(1-OFFSET(Radar!$AD$3,COLUMN(),0)*ScreenHeight!$C88)/Param!$B$39)/OFFSET(Radar!$AC$3,COLUMN(),0)
)*DistanceShader!FJ87*LightShader!FJ87*(IF(OFFSET(Ghosts!$S$41,COLUMN(),0)&lt;ScreenHeight!$E88,
   1,
   (SQRT(OFFSET(Ghosts!$T$41,COLUMN(),0)-OFFSET(Ghosts!$R$41,COLUMN(),0)*ScreenHeight!$D88)-1))+IF(Ghosts!$B$35,IF(Param!$M$21,-1-POWER(0.3,Param!$M$21)/(IF(Param!$M$21&lt;20,LightShader!FJ178,OFFSET(LightShader!FJ178,Param!$M$21-20,0)
)+POWER(0.3,Param!$M$21)),-2),0))</f>
        <v>2.5415484229145431</v>
      </c>
      <c r="FK87" s="53">
        <f ca="1">IF(ScreenHeight!$B88&lt;OFFSET(Radar!$AC$3,COLUMN(),0),
    Param!$B$38/ScreenHeight!$B88,
    (Param!$B$37+1/(1-OFFSET(Radar!$AD$3,COLUMN(),0)*ScreenHeight!$C88)/Param!$B$39)/OFFSET(Radar!$AC$3,COLUMN(),0)
)*DistanceShader!FK87*LightShader!FK87*(IF(OFFSET(Ghosts!$S$41,COLUMN(),0)&lt;ScreenHeight!$E88,
   1,
   (SQRT(OFFSET(Ghosts!$T$41,COLUMN(),0)-OFFSET(Ghosts!$R$41,COLUMN(),0)*ScreenHeight!$D88)-1))+IF(Ghosts!$B$35,IF(Param!$M$21,-1-POWER(0.3,Param!$M$21)/(IF(Param!$M$21&lt;20,LightShader!FK178,OFFSET(LightShader!FK178,Param!$M$21-20,0)
)+POWER(0.3,Param!$M$21)),-2),0))</f>
        <v>2.507735701426073</v>
      </c>
      <c r="FL87" s="53">
        <f ca="1">IF(ScreenHeight!$B88&lt;OFFSET(Radar!$AC$3,COLUMN(),0),
    Param!$B$38/ScreenHeight!$B88,
    (Param!$B$37+1/(1-OFFSET(Radar!$AD$3,COLUMN(),0)*ScreenHeight!$C88)/Param!$B$39)/OFFSET(Radar!$AC$3,COLUMN(),0)
)*DistanceShader!FL87*LightShader!FL87*(IF(OFFSET(Ghosts!$S$41,COLUMN(),0)&lt;ScreenHeight!$E88,
   1,
   (SQRT(OFFSET(Ghosts!$T$41,COLUMN(),0)-OFFSET(Ghosts!$R$41,COLUMN(),0)*ScreenHeight!$D88)-1))+IF(Ghosts!$B$35,IF(Param!$M$21,-1-POWER(0.3,Param!$M$21)/(IF(Param!$M$21&lt;20,LightShader!FL178,OFFSET(LightShader!FL178,Param!$M$21-20,0)
)+POWER(0.3,Param!$M$21)),-2),0))</f>
        <v>2.4744821425509578</v>
      </c>
      <c r="FM87" s="53">
        <f ca="1">IF(ScreenHeight!$B88&lt;OFFSET(Radar!$AC$3,COLUMN(),0),
    Param!$B$38/ScreenHeight!$B88,
    (Param!$B$37+1/(1-OFFSET(Radar!$AD$3,COLUMN(),0)*ScreenHeight!$C88)/Param!$B$39)/OFFSET(Radar!$AC$3,COLUMN(),0)
)*DistanceShader!FM87*LightShader!FM87*(IF(OFFSET(Ghosts!$S$41,COLUMN(),0)&lt;ScreenHeight!$E88,
   1,
   (SQRT(OFFSET(Ghosts!$T$41,COLUMN(),0)-OFFSET(Ghosts!$R$41,COLUMN(),0)*ScreenHeight!$D88)-1))+IF(Ghosts!$B$35,IF(Param!$M$21,-1-POWER(0.3,Param!$M$21)/(IF(Param!$M$21&lt;20,LightShader!FM178,OFFSET(LightShader!FM178,Param!$M$21-20,0)
)+POWER(0.3,Param!$M$21)),-2),0))</f>
        <v>2.4417789601788602</v>
      </c>
      <c r="FN87" s="53">
        <f ca="1">IF(ScreenHeight!$B88&lt;OFFSET(Radar!$AC$3,COLUMN(),0),
    Param!$B$38/ScreenHeight!$B88,
    (Param!$B$37+1/(1-OFFSET(Radar!$AD$3,COLUMN(),0)*ScreenHeight!$C88)/Param!$B$39)/OFFSET(Radar!$AC$3,COLUMN(),0)
)*DistanceShader!FN87*LightShader!FN87*(IF(OFFSET(Ghosts!$S$41,COLUMN(),0)&lt;ScreenHeight!$E88,
   1,
   (SQRT(OFFSET(Ghosts!$T$41,COLUMN(),0)-OFFSET(Ghosts!$R$41,COLUMN(),0)*ScreenHeight!$D88)-1))+IF(Ghosts!$B$35,IF(Param!$M$21,-1-POWER(0.3,Param!$M$21)/(IF(Param!$M$21&lt;20,LightShader!FN178,OFFSET(LightShader!FN178,Param!$M$21-20,0)
)+POWER(0.3,Param!$M$21)),-2),0))</f>
        <v>2.4096173458401391</v>
      </c>
      <c r="FO87" s="53">
        <f ca="1">IF(ScreenHeight!$B88&lt;OFFSET(Radar!$AC$3,COLUMN(),0),
    Param!$B$38/ScreenHeight!$B88,
    (Param!$B$37+1/(1-OFFSET(Radar!$AD$3,COLUMN(),0)*ScreenHeight!$C88)/Param!$B$39)/OFFSET(Radar!$AC$3,COLUMN(),0)
)*DistanceShader!FO87*LightShader!FO87*(IF(OFFSET(Ghosts!$S$41,COLUMN(),0)&lt;ScreenHeight!$E88,
   1,
   (SQRT(OFFSET(Ghosts!$T$41,COLUMN(),0)-OFFSET(Ghosts!$R$41,COLUMN(),0)*ScreenHeight!$D88)-1))+IF(Ghosts!$B$35,IF(Param!$M$21,-1-POWER(0.3,Param!$M$21)/(IF(Param!$M$21&lt;20,LightShader!FO178,OFFSET(LightShader!FO178,Param!$M$21-20,0)
)+POWER(0.3,Param!$M$21)),-2),0))</f>
        <v>2.3779884874813231</v>
      </c>
      <c r="FP87" s="53">
        <f ca="1">IF(ScreenHeight!$B88&lt;OFFSET(Radar!$AC$3,COLUMN(),0),
    Param!$B$38/ScreenHeight!$B88,
    (Param!$B$37+1/(1-OFFSET(Radar!$AD$3,COLUMN(),0)*ScreenHeight!$C88)/Param!$B$39)/OFFSET(Radar!$AC$3,COLUMN(),0)
)*DistanceShader!FP87*LightShader!FP87*(IF(OFFSET(Ghosts!$S$41,COLUMN(),0)&lt;ScreenHeight!$E88,
   1,
   (SQRT(OFFSET(Ghosts!$T$41,COLUMN(),0)-OFFSET(Ghosts!$R$41,COLUMN(),0)*ScreenHeight!$D88)-1))+IF(Ghosts!$B$35,IF(Param!$M$21,-1-POWER(0.3,Param!$M$21)/(IF(Param!$M$21&lt;20,LightShader!FP178,OFFSET(LightShader!FP178,Param!$M$21-20,0)
)+POWER(0.3,Param!$M$21)),-2),0))</f>
        <v>2.3468835862953794</v>
      </c>
      <c r="FQ87" s="53">
        <f ca="1">IF(ScreenHeight!$B88&lt;OFFSET(Radar!$AC$3,COLUMN(),0),
    Param!$B$38/ScreenHeight!$B88,
    (Param!$B$37+1/(1-OFFSET(Radar!$AD$3,COLUMN(),0)*ScreenHeight!$C88)/Param!$B$39)/OFFSET(Radar!$AC$3,COLUMN(),0)
)*DistanceShader!FQ87*LightShader!FQ87*(IF(OFFSET(Ghosts!$S$41,COLUMN(),0)&lt;ScreenHeight!$E88,
   1,
   (SQRT(OFFSET(Ghosts!$T$41,COLUMN(),0)-OFFSET(Ghosts!$R$41,COLUMN(),0)*ScreenHeight!$D88)-1))+IF(Ghosts!$B$35,IF(Param!$M$21,-1-POWER(0.3,Param!$M$21)/(IF(Param!$M$21&lt;20,LightShader!FQ178,OFFSET(LightShader!FQ178,Param!$M$21-20,0)
)+POWER(0.3,Param!$M$21)),-2),0))</f>
        <v>2.3162938717710388</v>
      </c>
      <c r="FR87" s="53">
        <f ca="1">IF(ScreenHeight!$B88&lt;OFFSET(Radar!$AC$3,COLUMN(),0),
    Param!$B$38/ScreenHeight!$B88,
    (Param!$B$37+1/(1-OFFSET(Radar!$AD$3,COLUMN(),0)*ScreenHeight!$C88)/Param!$B$39)/OFFSET(Radar!$AC$3,COLUMN(),0)
)*DistanceShader!FR87*LightShader!FR87*(IF(OFFSET(Ghosts!$S$41,COLUMN(),0)&lt;ScreenHeight!$E88,
   1,
   (SQRT(OFFSET(Ghosts!$T$41,COLUMN(),0)-OFFSET(Ghosts!$R$41,COLUMN(),0)*ScreenHeight!$D88)-1))+IF(Ghosts!$B$35,IF(Param!$M$21,-1-POWER(0.3,Param!$M$21)/(IF(Param!$M$21&lt;20,LightShader!FR178,OFFSET(LightShader!FR178,Param!$M$21-20,0)
)+POWER(0.3,Param!$M$21)),-2),0))</f>
        <v>2.2862106151130646</v>
      </c>
      <c r="FS87" s="53">
        <f ca="1">IF(ScreenHeight!$B88&lt;OFFSET(Radar!$AC$3,COLUMN(),0),
    Param!$B$38/ScreenHeight!$B88,
    (Param!$B$37+1/(1-OFFSET(Radar!$AD$3,COLUMN(),0)*ScreenHeight!$C88)/Param!$B$39)/OFFSET(Radar!$AC$3,COLUMN(),0)
)*DistanceShader!FS87*LightShader!FS87*(IF(OFFSET(Ghosts!$S$41,COLUMN(),0)&lt;ScreenHeight!$E88,
   1,
   (SQRT(OFFSET(Ghosts!$T$41,COLUMN(),0)-OFFSET(Ghosts!$R$41,COLUMN(),0)*ScreenHeight!$D88)-1))+IF(Ghosts!$B$35,IF(Param!$M$21,-1-POWER(0.3,Param!$M$21)/(IF(Param!$M$21&lt;20,LightShader!FS178,OFFSET(LightShader!FS178,Param!$M$21-20,0)
)+POWER(0.3,Param!$M$21)),-2),0))</f>
        <v>2.2566251411738061</v>
      </c>
      <c r="FT87" s="53">
        <f ca="1">IF(ScreenHeight!$B88&lt;OFFSET(Radar!$AC$3,COLUMN(),0),
    Param!$B$38/ScreenHeight!$B88,
    (Param!$B$37+1/(1-OFFSET(Radar!$AD$3,COLUMN(),0)*ScreenHeight!$C88)/Param!$B$39)/OFFSET(Radar!$AC$3,COLUMN(),0)
)*DistanceShader!FT87*LightShader!FT87*(IF(OFFSET(Ghosts!$S$41,COLUMN(),0)&lt;ScreenHeight!$E88,
   1,
   (SQRT(OFFSET(Ghosts!$T$41,COLUMN(),0)-OFFSET(Ghosts!$R$41,COLUMN(),0)*ScreenHeight!$D88)-1))+IF(Ghosts!$B$35,IF(Param!$M$21,-1-POWER(0.3,Param!$M$21)/(IF(Param!$M$21&lt;20,LightShader!FT178,OFFSET(LightShader!FT178,Param!$M$21-20,0)
)+POWER(0.3,Param!$M$21)),-2),0))</f>
        <v>2.227528839025541</v>
      </c>
      <c r="FU87" s="53">
        <f ca="1">IF(ScreenHeight!$B88&lt;OFFSET(Radar!$AC$3,COLUMN(),0),
    Param!$B$38/ScreenHeight!$B88,
    (Param!$B$37+1/(1-OFFSET(Radar!$AD$3,COLUMN(),0)*ScreenHeight!$C88)/Param!$B$39)/OFFSET(Radar!$AC$3,COLUMN(),0)
)*DistanceShader!FU87*LightShader!FU87*(IF(OFFSET(Ghosts!$S$41,COLUMN(),0)&lt;ScreenHeight!$E88,
   1,
   (SQRT(OFFSET(Ghosts!$T$41,COLUMN(),0)-OFFSET(Ghosts!$R$41,COLUMN(),0)*ScreenHeight!$D88)-1))+IF(Ghosts!$B$35,IF(Param!$M$21,-1-POWER(0.3,Param!$M$21)/(IF(Param!$M$21&lt;20,LightShader!FU178,OFFSET(LightShader!FU178,Param!$M$21-20,0)
)+POWER(0.3,Param!$M$21)),-2),0))</f>
        <v>2.198913171292967</v>
      </c>
      <c r="FV87" s="53">
        <f ca="1">IF(ScreenHeight!$B88&lt;OFFSET(Radar!$AC$3,COLUMN(),0),
    Param!$B$38/ScreenHeight!$B88,
    (Param!$B$37+1/(1-OFFSET(Radar!$AD$3,COLUMN(),0)*ScreenHeight!$C88)/Param!$B$39)/OFFSET(Radar!$AC$3,COLUMN(),0)
)*DistanceShader!FV87*LightShader!FV87*(IF(OFFSET(Ghosts!$S$41,COLUMN(),0)&lt;ScreenHeight!$E88,
   1,
   (SQRT(OFFSET(Ghosts!$T$41,COLUMN(),0)-OFFSET(Ghosts!$R$41,COLUMN(),0)*ScreenHeight!$D88)-1))+IF(Ghosts!$B$35,IF(Param!$M$21,-1-POWER(0.3,Param!$M$21)/(IF(Param!$M$21&lt;20,LightShader!FV178,OFFSET(LightShader!FV178,Param!$M$21-20,0)
)+POWER(0.3,Param!$M$21)),-2),0))</f>
        <v>2.1707696823557923</v>
      </c>
      <c r="FW87" s="53">
        <f ca="1">IF(ScreenHeight!$B88&lt;OFFSET(Radar!$AC$3,COLUMN(),0),
    Param!$B$38/ScreenHeight!$B88,
    (Param!$B$37+1/(1-OFFSET(Radar!$AD$3,COLUMN(),0)*ScreenHeight!$C88)/Param!$B$39)/OFFSET(Radar!$AC$3,COLUMN(),0)
)*DistanceShader!FW87*LightShader!FW87*(IF(OFFSET(Ghosts!$S$41,COLUMN(),0)&lt;ScreenHeight!$E88,
   1,
   (SQRT(OFFSET(Ghosts!$T$41,COLUMN(),0)-OFFSET(Ghosts!$R$41,COLUMN(),0)*ScreenHeight!$D88)-1))+IF(Ghosts!$B$35,IF(Param!$M$21,-1-POWER(0.3,Param!$M$21)/(IF(Param!$M$21&lt;20,LightShader!FW178,OFFSET(LightShader!FW178,Param!$M$21-20,0)
)+POWER(0.3,Param!$M$21)),-2),0))</f>
        <v>2.1430900055225917</v>
      </c>
      <c r="FX87" s="53">
        <f ca="1">IF(ScreenHeight!$B88&lt;OFFSET(Radar!$AC$3,COLUMN(),0),
    Param!$B$38/ScreenHeight!$B88,
    (Param!$B$37+1/(1-OFFSET(Radar!$AD$3,COLUMN(),0)*ScreenHeight!$C88)/Param!$B$39)/OFFSET(Radar!$AC$3,COLUMN(),0)
)*DistanceShader!FX87*LightShader!FX87*(IF(OFFSET(Ghosts!$S$41,COLUMN(),0)&lt;ScreenHeight!$E88,
   1,
   (SQRT(OFFSET(Ghosts!$T$41,COLUMN(),0)-OFFSET(Ghosts!$R$41,COLUMN(),0)*ScreenHeight!$D88)-1))+IF(Ghosts!$B$35,IF(Param!$M$21,-1-POWER(0.3,Param!$M$21)/(IF(Param!$M$21&lt;20,LightShader!FX178,OFFSET(LightShader!FX178,Param!$M$21-20,0)
)+POWER(0.3,Param!$M$21)),-2),0))</f>
        <v>2.1158658692689114</v>
      </c>
      <c r="FY87" s="53">
        <f ca="1">IF(ScreenHeight!$B88&lt;OFFSET(Radar!$AC$3,COLUMN(),0),
    Param!$B$38/ScreenHeight!$B88,
    (Param!$B$37+1/(1-OFFSET(Radar!$AD$3,COLUMN(),0)*ScreenHeight!$C88)/Param!$B$39)/OFFSET(Radar!$AC$3,COLUMN(),0)
)*DistanceShader!FY87*LightShader!FY87*(IF(OFFSET(Ghosts!$S$41,COLUMN(),0)&lt;ScreenHeight!$E88,
   1,
   (SQRT(OFFSET(Ghosts!$T$41,COLUMN(),0)-OFFSET(Ghosts!$R$41,COLUMN(),0)*ScreenHeight!$D88)-1))+IF(Ghosts!$B$35,IF(Param!$M$21,-1-POWER(0.3,Param!$M$21)/(IF(Param!$M$21&lt;20,LightShader!FY178,OFFSET(LightShader!FY178,Param!$M$21-20,0)
)+POWER(0.3,Param!$M$21)),-2),0))</f>
        <v>2.0890891026250755</v>
      </c>
      <c r="FZ87" s="53">
        <f ca="1">IF(ScreenHeight!$B88&lt;OFFSET(Radar!$AC$3,COLUMN(),0),
    Param!$B$38/ScreenHeight!$B88,
    (Param!$B$37+1/(1-OFFSET(Radar!$AD$3,COLUMN(),0)*ScreenHeight!$C88)/Param!$B$39)/OFFSET(Radar!$AC$3,COLUMN(),0)
)*DistanceShader!FZ87*LightShader!FZ87*(IF(OFFSET(Ghosts!$S$41,COLUMN(),0)&lt;ScreenHeight!$E88,
   1,
   (SQRT(OFFSET(Ghosts!$T$41,COLUMN(),0)-OFFSET(Ghosts!$R$41,COLUMN(),0)*ScreenHeight!$D88)-1))+IF(Ghosts!$B$35,IF(Param!$M$21,-1-POWER(0.3,Param!$M$21)/(IF(Param!$M$21&lt;20,LightShader!FZ178,OFFSET(LightShader!FZ178,Param!$M$21-20,0)
)+POWER(0.3,Param!$M$21)),-2),0))</f>
        <v>2.0627516397921095</v>
      </c>
      <c r="GA87" s="53">
        <f ca="1">IF(ScreenHeight!$B88&lt;OFFSET(Radar!$AC$3,COLUMN(),0),
    Param!$B$38/ScreenHeight!$B88,
    (Param!$B$37+1/(1-OFFSET(Radar!$AD$3,COLUMN(),0)*ScreenHeight!$C88)/Param!$B$39)/OFFSET(Radar!$AC$3,COLUMN(),0)
)*DistanceShader!GA87*LightShader!GA87*(IF(OFFSET(Ghosts!$S$41,COLUMN(),0)&lt;ScreenHeight!$E88,
   1,
   (SQRT(OFFSET(Ghosts!$T$41,COLUMN(),0)-OFFSET(Ghosts!$R$41,COLUMN(),0)*ScreenHeight!$D88)-1))+IF(Ghosts!$B$35,IF(Param!$M$21,-1-POWER(0.3,Param!$M$21)/(IF(Param!$M$21&lt;20,LightShader!GA178,OFFSET(LightShader!GA178,Param!$M$21-20,0)
)+POWER(0.3,Param!$M$21)),-2),0))</f>
        <v>2.0368455240577128</v>
      </c>
      <c r="GB87" s="53">
        <f ca="1">IF(ScreenHeight!$B88&lt;OFFSET(Radar!$AC$3,COLUMN(),0),
    Param!$B$38/ScreenHeight!$B88,
    (Param!$B$37+1/(1-OFFSET(Radar!$AD$3,COLUMN(),0)*ScreenHeight!$C88)/Param!$B$39)/OFFSET(Radar!$AC$3,COLUMN(),0)
)*DistanceShader!GB87*LightShader!GB87*(IF(OFFSET(Ghosts!$S$41,COLUMN(),0)&lt;ScreenHeight!$E88,
   1,
   (SQRT(OFFSET(Ghosts!$T$41,COLUMN(),0)-OFFSET(Ghosts!$R$41,COLUMN(),0)*ScreenHeight!$D88)-1))+IF(Ghosts!$B$35,IF(Param!$M$21,-1-POWER(0.3,Param!$M$21)/(IF(Param!$M$21&lt;20,LightShader!GB178,OFFSET(LightShader!GB178,Param!$M$21-20,0)
)+POWER(0.3,Param!$M$21)),-2),0))</f>
        <v>2.0113629110782316</v>
      </c>
      <c r="GC87" s="53">
        <f ca="1">IF(ScreenHeight!$B88&lt;OFFSET(Radar!$AC$3,COLUMN(),0),
    Param!$B$38/ScreenHeight!$B88,
    (Param!$B$37+1/(1-OFFSET(Radar!$AD$3,COLUMN(),0)*ScreenHeight!$C88)/Param!$B$39)/OFFSET(Radar!$AC$3,COLUMN(),0)
)*DistanceShader!GC87*LightShader!GC87*(IF(OFFSET(Ghosts!$S$41,COLUMN(),0)&lt;ScreenHeight!$E88,
   1,
   (SQRT(OFFSET(Ghosts!$T$41,COLUMN(),0)-OFFSET(Ghosts!$R$41,COLUMN(),0)*ScreenHeight!$D88)-1))+IF(Ghosts!$B$35,IF(Param!$M$21,-1-POWER(0.3,Param!$M$21)/(IF(Param!$M$21&lt;20,LightShader!GC178,OFFSET(LightShader!GC178,Param!$M$21-20,0)
)+POWER(0.3,Param!$M$21)),-2),0))</f>
        <v>1.9862960715870233</v>
      </c>
      <c r="GD87" s="53">
        <f ca="1">IF(ScreenHeight!$B88&lt;OFFSET(Radar!$AC$3,COLUMN(),0),
    Param!$B$38/ScreenHeight!$B88,
    (Param!$B$37+1/(1-OFFSET(Radar!$AD$3,COLUMN(),0)*ScreenHeight!$C88)/Param!$B$39)/OFFSET(Radar!$AC$3,COLUMN(),0)
)*DistanceShader!GD87*LightShader!GD87*(IF(OFFSET(Ghosts!$S$41,COLUMN(),0)&lt;ScreenHeight!$E88,
   1,
   (SQRT(OFFSET(Ghosts!$T$41,COLUMN(),0)-OFFSET(Ghosts!$R$41,COLUMN(),0)*ScreenHeight!$D88)-1))+IF(Ghosts!$B$35,IF(Param!$M$21,-1-POWER(0.3,Param!$M$21)/(IF(Param!$M$21&lt;20,LightShader!GD178,OFFSET(LightShader!GD178,Param!$M$21-20,0)
)+POWER(0.3,Param!$M$21)),-2),0))</f>
        <v>1.9616373935845182</v>
      </c>
      <c r="GE87" s="53">
        <f ca="1">IF(ScreenHeight!$B88&lt;OFFSET(Radar!$AC$3,COLUMN(),0),
    Param!$B$38/ScreenHeight!$B88,
    (Param!$B$37+1/(1-OFFSET(Radar!$AD$3,COLUMN(),0)*ScreenHeight!$C88)/Param!$B$39)/OFFSET(Radar!$AC$3,COLUMN(),0)
)*DistanceShader!GE87*LightShader!GE87*(IF(OFFSET(Ghosts!$S$41,COLUMN(),0)&lt;ScreenHeight!$E88,
   1,
   (SQRT(OFFSET(Ghosts!$T$41,COLUMN(),0)-OFFSET(Ghosts!$R$41,COLUMN(),0)*ScreenHeight!$D88)-1))+IF(Ghosts!$B$35,IF(Param!$M$21,-1-POWER(0.3,Param!$M$21)/(IF(Param!$M$21&lt;20,LightShader!GE178,OFFSET(LightShader!GE178,Param!$M$21-20,0)
)+POWER(0.3,Param!$M$21)),-2),0))</f>
        <v>1.9373793840605644</v>
      </c>
    </row>
    <row r="88" spans="1:187" ht="16.5">
      <c r="A88" s="28"/>
      <c r="B88" s="29"/>
      <c r="C88" s="29"/>
      <c r="D88" s="30"/>
      <c r="E88" s="29"/>
      <c r="F88" s="31"/>
      <c r="G88" s="29"/>
      <c r="H88" s="29"/>
      <c r="I88" s="29"/>
      <c r="J88" s="30"/>
      <c r="K88" s="29"/>
      <c r="L88" s="31"/>
      <c r="M88" s="29"/>
      <c r="N88" s="29"/>
      <c r="O88" s="32"/>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4"/>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33"/>
      <c r="CA88" s="33"/>
      <c r="CB88" s="33"/>
      <c r="CC88" s="33"/>
      <c r="CD88" s="33"/>
      <c r="CE88" s="33"/>
      <c r="CF88" s="33"/>
      <c r="CG88" s="33"/>
      <c r="CH88" s="33"/>
      <c r="CI88" s="33"/>
      <c r="CJ88" s="33"/>
      <c r="CK88" s="33"/>
      <c r="CL88" s="33"/>
      <c r="CM88" s="33"/>
      <c r="CN88" s="33"/>
      <c r="CO88" s="33"/>
      <c r="CP88" s="34" t="str">
        <f>TEXT(Param!$M$17,"0%")&amp;"    -    "&amp;TEXT(Param!$M$22,"0")&amp;" pts"</f>
        <v>100%    -    0 pts</v>
      </c>
      <c r="CQ88" s="33"/>
      <c r="CR88" s="33"/>
      <c r="CS88" s="33"/>
      <c r="CT88" s="33"/>
      <c r="CU88" s="33"/>
      <c r="CV88" s="33"/>
      <c r="CW88" s="33"/>
      <c r="CX88" s="33"/>
      <c r="CY88" s="33"/>
      <c r="CZ88" s="33"/>
      <c r="DA88" s="33"/>
      <c r="DB88" s="33"/>
      <c r="DC88" s="33"/>
      <c r="DD88" s="33"/>
      <c r="DE88" s="33"/>
      <c r="DF88" s="33"/>
      <c r="DG88" s="33"/>
      <c r="DH88" s="33"/>
      <c r="DI88" s="33"/>
      <c r="DJ88" s="33"/>
      <c r="DK88" s="33"/>
      <c r="DL88" s="33"/>
      <c r="DM88" s="33"/>
      <c r="DN88" s="33"/>
      <c r="DO88" s="33"/>
      <c r="DP88" s="33"/>
      <c r="DQ88" s="33"/>
      <c r="DR88" s="33"/>
      <c r="DS88" s="33"/>
      <c r="DT88" s="33"/>
      <c r="DU88" s="33"/>
      <c r="DV88" s="33"/>
      <c r="DW88" s="33"/>
      <c r="DX88" s="33"/>
      <c r="DY88" s="33"/>
      <c r="DZ88" s="33"/>
      <c r="EA88" s="33"/>
      <c r="EB88" s="33"/>
      <c r="EC88" s="33"/>
      <c r="ED88" s="33"/>
      <c r="EE88" s="33"/>
      <c r="EF88" s="33"/>
      <c r="EG88" s="33"/>
      <c r="EH88" s="33"/>
      <c r="EI88" s="33"/>
      <c r="EJ88" s="33"/>
      <c r="EK88" s="33"/>
      <c r="EL88" s="33"/>
      <c r="EM88" s="33"/>
      <c r="EN88" s="33"/>
      <c r="EO88" s="33"/>
      <c r="EP88" s="33"/>
      <c r="EQ88" s="33"/>
      <c r="ER88" s="33"/>
      <c r="ES88" s="33"/>
      <c r="ET88" s="33"/>
      <c r="EU88" s="33"/>
      <c r="EV88" s="33"/>
      <c r="EW88" s="33"/>
      <c r="EX88" s="33"/>
      <c r="EY88" s="33"/>
      <c r="EZ88" s="33"/>
      <c r="FA88" s="33"/>
      <c r="FB88" s="33"/>
      <c r="FC88" s="33"/>
      <c r="FD88" s="33"/>
      <c r="FE88" s="33"/>
      <c r="FF88" s="33"/>
      <c r="FG88" s="33"/>
      <c r="FH88" s="33"/>
      <c r="FI88" s="33"/>
      <c r="FJ88" s="33"/>
      <c r="FK88" s="33"/>
      <c r="FL88" s="33"/>
      <c r="FM88" s="33"/>
      <c r="FN88" s="33"/>
      <c r="FO88" s="33"/>
      <c r="FP88" s="33"/>
      <c r="FQ88" s="28"/>
      <c r="FR88" s="29"/>
      <c r="FS88" s="29"/>
      <c r="FT88" s="30"/>
      <c r="FU88" s="29"/>
      <c r="FV88" s="31"/>
      <c r="FW88" s="29"/>
      <c r="FX88" s="29"/>
      <c r="FY88" s="29"/>
      <c r="FZ88" s="30"/>
      <c r="GA88" s="29"/>
      <c r="GB88" s="31"/>
      <c r="GC88" s="29"/>
      <c r="GD88" s="29"/>
      <c r="GE88" s="32"/>
    </row>
    <row r="92" spans="1:187" ht="7.5" customHeight="1">
      <c r="DV92" s="47"/>
      <c r="DW92" s="47"/>
    </row>
    <row r="93" spans="1:187" ht="7.5" customHeight="1">
      <c r="DS93" s="49"/>
    </row>
    <row r="205" spans="65:65" ht="7.5" customHeight="1">
      <c r="BM205" s="26" t="s">
        <v>55</v>
      </c>
    </row>
  </sheetData>
  <conditionalFormatting sqref="A1:GE1048576">
    <cfRule type="colorScale" priority="14">
      <colorScale>
        <cfvo type="num" val="Red"/>
        <cfvo type="num" val="Black"/>
        <cfvo type="num" val="LGreen"/>
        <color rgb="FFFF2D2D"/>
        <color theme="1"/>
        <color rgb="FF9AFF97"/>
      </colorScale>
    </cfRule>
  </conditionalFormatting>
  <conditionalFormatting sqref="CP44">
    <cfRule type="expression" dxfId="10" priority="10" stopIfTrue="1">
      <formula>Fire&gt;0</formula>
    </cfRule>
  </conditionalFormatting>
  <conditionalFormatting sqref="P88:FP88">
    <cfRule type="expression" dxfId="9" priority="17">
      <formula>ABS(COLUMN()-94)/79&lt;Life/MaxLife</formula>
    </cfRule>
  </conditionalFormatting>
  <conditionalFormatting sqref="A88:O88">
    <cfRule type="expression" dxfId="8" priority="18">
      <formula>1-COLUMN()/15&lt;LeftClip/ClipSize</formula>
    </cfRule>
  </conditionalFormatting>
  <conditionalFormatting sqref="FQ88:GE88">
    <cfRule type="expression" dxfId="7" priority="19">
      <formula>(COLUMN()-173)/15&lt;RightClip/ClipSize</formula>
    </cfRule>
  </conditionalFormatting>
  <conditionalFormatting sqref="A25:GE87">
    <cfRule type="expression" dxfId="6" priority="11">
      <formula>AND(Fire=1,ROW()*2&gt;ScreenHeight+2,ROW()-COLUMN()*2=ScreenHeight/2-ScreenWidth-0.5)</formula>
    </cfRule>
    <cfRule type="expression" dxfId="5" priority="12">
      <formula>AND(Fire=2,ROW()*2&gt;ScreenHeight+2,ROW()+COLUMN()*2=ScreenHeight/2+ScreenWidth+1.5)</formula>
    </cfRule>
  </conditionalFormatting>
  <conditionalFormatting sqref="A1:U21">
    <cfRule type="expression" dxfId="4" priority="1">
      <formula>IF(MOD(ATAN2(ROW()-MapCenterRow+0.5-DecPosX,COLUMN()-MapCenterCol)*180/PI()+MapAngle1,360)-MapAngle2&gt;0,TRUNC(MOD((COS(ROW()+OffsetRow)+SIN(COLUMN()+OffsetCol))*1000,1),2)&gt;PwallX,FALSE)</formula>
    </cfRule>
    <cfRule type="expression" dxfId="3" priority="2">
      <formula>TRUNC(MOD((COS(ROW()+OffsetRow)+SIN(COLUMN()+OffsetCol))*1000,1),2)&gt;PwallX</formula>
    </cfRule>
    <cfRule type="expression" dxfId="2" priority="3">
      <formula>IF(MOD(ATAN2(ROW()-MapCenterRow,COLUMN()-MapCenterCol+0.5-DecPosY)*180/PI()+MapAngle1,360)-+MapAngle2&gt;0,TRUNC(MOD((COS(ROW()+OffsetRow)+SIN(COLUMN()+OffsetCol))*100000,1),2)&gt;PWallY,FALSE)</formula>
    </cfRule>
    <cfRule type="expression" dxfId="1" priority="4">
      <formula>TRUNC(MOD((COS(ROW()+OffsetRow)+SIN(COLUMN()+OffsetCol))*100000,1),2)&gt;PWallY</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Feuil4"/>
  <dimension ref="A1:E90"/>
  <sheetViews>
    <sheetView workbookViewId="0">
      <selection activeCell="A3" sqref="A3:E88"/>
    </sheetView>
  </sheetViews>
  <sheetFormatPr baseColWidth="10" defaultRowHeight="15"/>
  <cols>
    <col min="2" max="2" width="14" customWidth="1"/>
    <col min="3" max="3" width="15.42578125" customWidth="1"/>
  </cols>
  <sheetData>
    <row r="1" spans="1:5">
      <c r="A1" t="s">
        <v>10</v>
      </c>
      <c r="B1" t="s">
        <v>35</v>
      </c>
      <c r="C1" t="s">
        <v>53</v>
      </c>
      <c r="D1" t="s">
        <v>130</v>
      </c>
      <c r="E1" t="s">
        <v>131</v>
      </c>
    </row>
    <row r="2" spans="1:5">
      <c r="A2">
        <f>Param!$C$43</f>
        <v>44</v>
      </c>
      <c r="B2">
        <f>IF(A2&gt;0,Param!$C$31/A2,IF(A2&lt;0,Param!$C$32/A2,10000))</f>
        <v>1.1363636363636365</v>
      </c>
      <c r="C2">
        <f>MIN(Param!$B$29/SQRT(Param!$B$29*Param!$B$29+A2*A2*4),0.9999)</f>
        <v>0.94326863017521512</v>
      </c>
      <c r="D2">
        <f>POWER(A2*2/Param!$B$29,2)/(1+POWER(A2/Param!$B$29,2))</f>
        <v>0.12018126513129307</v>
      </c>
      <c r="E2" s="20">
        <f>ABS(A2)*2/Param!$B$29</f>
        <v>0.35199999999999998</v>
      </c>
    </row>
    <row r="3" spans="1:5">
      <c r="A3">
        <f t="shared" ref="A3:A66" si="0">A2-1</f>
        <v>43</v>
      </c>
      <c r="B3">
        <f>IF(A3&gt;0,Param!$C$31/A3,IF(A3&lt;0,Param!$C$32/A3,10000))</f>
        <v>1.1627906976744187</v>
      </c>
      <c r="C3">
        <f>MIN(Param!$B$29/SQRT(Param!$B$29*Param!$B$29+A3*A3*4),0.9999)</f>
        <v>0.94561389966906617</v>
      </c>
      <c r="D3">
        <f>POWER(A3*2/Param!$B$29,2)/(1+POWER(A3/Param!$B$29,2))</f>
        <v>0.11493574103715673</v>
      </c>
      <c r="E3" s="20">
        <f>ABS(A3)*2/Param!$B$29</f>
        <v>0.34399999999999997</v>
      </c>
    </row>
    <row r="4" spans="1:5">
      <c r="A4">
        <f t="shared" si="0"/>
        <v>42</v>
      </c>
      <c r="B4">
        <f>IF(A4&gt;0,Param!$C$31/A4,IF(A4&lt;0,Param!$C$32/A4,10000))</f>
        <v>1.1904761904761905</v>
      </c>
      <c r="C4">
        <f>MIN(Param!$B$29/SQRT(Param!$B$29*Param!$B$29+A4*A4*4),0.9999)</f>
        <v>0.94792223243472529</v>
      </c>
      <c r="D4">
        <f>POWER(A4*2/Param!$B$29,2)/(1+POWER(A4/Param!$B$29,2))</f>
        <v>0.10979708701605877</v>
      </c>
      <c r="E4" s="20">
        <f>ABS(A4)*2/Param!$B$29</f>
        <v>0.33600000000000002</v>
      </c>
    </row>
    <row r="5" spans="1:5">
      <c r="A5">
        <f t="shared" si="0"/>
        <v>41</v>
      </c>
      <c r="B5">
        <f>IF(A5&gt;0,Param!$C$31/A5,IF(A5&lt;0,Param!$C$32/A5,10000))</f>
        <v>1.2195121951219512</v>
      </c>
      <c r="C5">
        <f>MIN(Param!$B$29/SQRT(Param!$B$29*Param!$B$29+A5*A5*4),0.9999)</f>
        <v>0.95019264258073544</v>
      </c>
      <c r="D5">
        <f>POWER(A5*2/Param!$B$29,2)/(1+POWER(A5/Param!$B$29,2))</f>
        <v>0.10476620806780824</v>
      </c>
      <c r="E5" s="20">
        <f>ABS(A5)*2/Param!$B$29</f>
        <v>0.32800000000000001</v>
      </c>
    </row>
    <row r="6" spans="1:5">
      <c r="A6">
        <f t="shared" si="0"/>
        <v>40</v>
      </c>
      <c r="B6">
        <f>IF(A6&gt;0,Param!$C$31/A6,IF(A6&lt;0,Param!$C$32/A6,10000))</f>
        <v>1.25</v>
      </c>
      <c r="C6">
        <f>MIN(Param!$B$29/SQRT(Param!$B$29*Param!$B$29+A6*A6*4),0.9999)</f>
        <v>0.95242414719932422</v>
      </c>
      <c r="D6">
        <f>POWER(A6*2/Param!$B$29,2)/(1+POWER(A6/Param!$B$29,2))</f>
        <v>9.9843993759750393E-2</v>
      </c>
      <c r="E6" s="20">
        <f>ABS(A6)*2/Param!$B$29</f>
        <v>0.32</v>
      </c>
    </row>
    <row r="7" spans="1:5">
      <c r="A7">
        <f t="shared" si="0"/>
        <v>39</v>
      </c>
      <c r="B7">
        <f>IF(A7&gt;0,Param!$C$31/A7,IF(A7&lt;0,Param!$C$32/A7,10000))</f>
        <v>1.2820512820512822</v>
      </c>
      <c r="C7">
        <f>MIN(Param!$B$29/SQRT(Param!$B$29*Param!$B$29+A7*A7*4),0.9999)</f>
        <v>0.95461576734747089</v>
      </c>
      <c r="D7">
        <f>POWER(A7*2/Param!$B$29,2)/(1+POWER(A7/Param!$B$29,2))</f>
        <v>9.5031317848830857E-2</v>
      </c>
      <c r="E7" s="20">
        <f>ABS(A7)*2/Param!$B$29</f>
        <v>0.312</v>
      </c>
    </row>
    <row r="8" spans="1:5">
      <c r="A8">
        <f t="shared" si="0"/>
        <v>38</v>
      </c>
      <c r="B8">
        <f>IF(A8&gt;0,Param!$C$31/A8,IF(A8&lt;0,Param!$C$32/A8,10000))</f>
        <v>1.3157894736842106</v>
      </c>
      <c r="C8">
        <f>MIN(Param!$B$29/SQRT(Param!$B$29*Param!$B$29+A8*A8*4),0.9999)</f>
        <v>0.95676652904806647</v>
      </c>
      <c r="D8">
        <f>POWER(A8*2/Param!$B$29,2)/(1+POWER(A8/Param!$B$29,2))</f>
        <v>9.0329037908169652E-2</v>
      </c>
      <c r="E8" s="20">
        <f>ABS(A8)*2/Param!$B$29</f>
        <v>0.30399999999999999</v>
      </c>
    </row>
    <row r="9" spans="1:5">
      <c r="A9">
        <f t="shared" si="0"/>
        <v>37</v>
      </c>
      <c r="B9">
        <f>IF(A9&gt;0,Param!$C$31/A9,IF(A9&lt;0,Param!$C$32/A9,10000))</f>
        <v>1.3513513513513513</v>
      </c>
      <c r="C9">
        <f>MIN(Param!$B$29/SQRT(Param!$B$29*Param!$B$29+A9*A9*4),0.9999)</f>
        <v>0.9588754643096663</v>
      </c>
      <c r="D9">
        <f>POWER(A9*2/Param!$B$29,2)/(1+POWER(A9/Param!$B$29,2))</f>
        <v>8.5737994958430527E-2</v>
      </c>
      <c r="E9" s="20">
        <f>ABS(A9)*2/Param!$B$29</f>
        <v>0.29599999999999999</v>
      </c>
    </row>
    <row r="10" spans="1:5">
      <c r="A10">
        <f t="shared" si="0"/>
        <v>36</v>
      </c>
      <c r="B10">
        <f>IF(A10&gt;0,Param!$C$31/A10,IF(A10&lt;0,Param!$C$32/A10,10000))</f>
        <v>1.3888888888888888</v>
      </c>
      <c r="C10">
        <f>MIN(Param!$B$29/SQRT(Param!$B$29*Param!$B$29+A10*A10*4),0.9999)</f>
        <v>0.9609416121632367</v>
      </c>
      <c r="D10">
        <f>POWER(A10*2/Param!$B$29,2)/(1+POWER(A10/Param!$B$29,2))</f>
        <v>8.1259013104269848E-2</v>
      </c>
      <c r="E10" s="20">
        <f>ABS(A10)*2/Param!$B$29</f>
        <v>0.28799999999999998</v>
      </c>
    </row>
    <row r="11" spans="1:5">
      <c r="A11">
        <f t="shared" si="0"/>
        <v>35</v>
      </c>
      <c r="B11">
        <f>IF(A11&gt;0,Param!$C$31/A11,IF(A11&lt;0,Param!$C$32/A11,10000))</f>
        <v>1.4285714285714286</v>
      </c>
      <c r="C11">
        <f>MIN(Param!$B$29/SQRT(Param!$B$29*Param!$B$29+A11*A11*4),0.9999)</f>
        <v>0.96296401971418177</v>
      </c>
      <c r="D11">
        <f>POWER(A11*2/Param!$B$29,2)/(1+POWER(A11/Param!$B$29,2))</f>
        <v>7.6892899176147514E-2</v>
      </c>
      <c r="E11" s="20">
        <f>ABS(A11)*2/Param!$B$29</f>
        <v>0.28000000000000003</v>
      </c>
    </row>
    <row r="12" spans="1:5">
      <c r="A12">
        <f t="shared" si="0"/>
        <v>34</v>
      </c>
      <c r="B12">
        <f>IF(A12&gt;0,Param!$C$31/A12,IF(A12&lt;0,Param!$C$32/A12,10000))</f>
        <v>1.4705882352941178</v>
      </c>
      <c r="C12">
        <f>MIN(Param!$B$29/SQRT(Param!$B$29*Param!$B$29+A12*A12*4),0.9999)</f>
        <v>0.96494174320784509</v>
      </c>
      <c r="D12">
        <f>POWER(A12*2/Param!$B$29,2)/(1+POWER(A12/Param!$B$29,2))</f>
        <v>7.264044237778057E-2</v>
      </c>
      <c r="E12" s="20">
        <f>ABS(A12)*2/Param!$B$29</f>
        <v>0.27200000000000002</v>
      </c>
    </row>
    <row r="13" spans="1:5">
      <c r="A13">
        <f t="shared" si="0"/>
        <v>33</v>
      </c>
      <c r="B13">
        <f>IF(A13&gt;0,Param!$C$31/A13,IF(A13&lt;0,Param!$C$32/A13,10000))</f>
        <v>1.5151515151515151</v>
      </c>
      <c r="C13">
        <f>MIN(Param!$B$29/SQRT(Param!$B$29*Param!$B$29+A13*A13*4),0.9999)</f>
        <v>0.96687384910657048</v>
      </c>
      <c r="D13">
        <f>POWER(A13*2/Param!$B$29,2)/(1+POWER(A13/Param!$B$29,2))</f>
        <v>6.8502413939517837E-2</v>
      </c>
      <c r="E13" s="20">
        <f>ABS(A13)*2/Param!$B$29</f>
        <v>0.26400000000000001</v>
      </c>
    </row>
    <row r="14" spans="1:5">
      <c r="A14">
        <f t="shared" si="0"/>
        <v>32</v>
      </c>
      <c r="B14">
        <f>IF(A14&gt;0,Param!$C$31/A14,IF(A14&lt;0,Param!$C$32/A14,10000))</f>
        <v>1.5625</v>
      </c>
      <c r="C14">
        <f>MIN(Param!$B$29/SQRT(Param!$B$29*Param!$B$29+A14*A14*4),0.9999)</f>
        <v>0.96875941517631825</v>
      </c>
      <c r="D14">
        <f>POWER(A14*2/Param!$B$29,2)/(1+POWER(A14/Param!$B$29,2))</f>
        <v>6.447956677791071E-2</v>
      </c>
      <c r="E14" s="20">
        <f>ABS(A14)*2/Param!$B$29</f>
        <v>0.25600000000000001</v>
      </c>
    </row>
    <row r="15" spans="1:5">
      <c r="A15">
        <f t="shared" si="0"/>
        <v>31</v>
      </c>
      <c r="B15">
        <f>IF(A15&gt;0,Param!$C$31/A15,IF(A15&lt;0,Param!$C$32/A15,10000))</f>
        <v>1.6129032258064515</v>
      </c>
      <c r="C15">
        <f>MIN(Param!$B$29/SQRT(Param!$B$29*Param!$B$29+A15*A15*4),0.9999)</f>
        <v>0.9705975315807388</v>
      </c>
      <c r="D15">
        <f>POWER(A15*2/Param!$B$29,2)/(1+POWER(A15/Param!$B$29,2))</f>
        <v>6.0572635161752882E-2</v>
      </c>
      <c r="E15" s="20">
        <f>ABS(A15)*2/Param!$B$29</f>
        <v>0.248</v>
      </c>
    </row>
    <row r="16" spans="1:5">
      <c r="A16">
        <f t="shared" si="0"/>
        <v>30</v>
      </c>
      <c r="B16">
        <f>IF(A16&gt;0,Param!$C$31/A16,IF(A16&lt;0,Param!$C$32/A16,10000))</f>
        <v>1.6666666666666667</v>
      </c>
      <c r="C16">
        <f>MIN(Param!$B$29/SQRT(Param!$B$29*Param!$B$29+A16*A16*4),0.9999)</f>
        <v>0.97238730198051748</v>
      </c>
      <c r="D16">
        <f>POWER(A16*2/Param!$B$29,2)/(1+POWER(A16/Param!$B$29,2))</f>
        <v>5.6782334384858045E-2</v>
      </c>
      <c r="E16" s="20">
        <f>ABS(A16)*2/Param!$B$29</f>
        <v>0.24</v>
      </c>
    </row>
    <row r="17" spans="1:5">
      <c r="A17">
        <f t="shared" si="0"/>
        <v>29</v>
      </c>
      <c r="B17">
        <f>IF(A17&gt;0,Param!$C$31/A17,IF(A17&lt;0,Param!$C$32/A17,10000))</f>
        <v>1.7241379310344827</v>
      </c>
      <c r="C17">
        <f>MIN(Param!$B$29/SQRT(Param!$B$29*Param!$B$29+A17*A17*4),0.9999)</f>
        <v>0.97412784463572522</v>
      </c>
      <c r="D17">
        <f>POWER(A17*2/Param!$B$29,2)/(1+POWER(A17/Param!$B$29,2))</f>
        <v>5.3109360445840775E-2</v>
      </c>
      <c r="E17" s="20">
        <f>ABS(A17)*2/Param!$B$29</f>
        <v>0.23200000000000001</v>
      </c>
    </row>
    <row r="18" spans="1:5">
      <c r="A18">
        <f t="shared" si="0"/>
        <v>28</v>
      </c>
      <c r="B18">
        <f>IF(A18&gt;0,Param!$C$31/A18,IF(A18&lt;0,Param!$C$32/A18,10000))</f>
        <v>1.7857142857142858</v>
      </c>
      <c r="C18">
        <f>MIN(Param!$B$29/SQRT(Param!$B$29*Param!$B$29+A18*A18*4),0.9999)</f>
        <v>0.97581829350883398</v>
      </c>
      <c r="D18">
        <f>POWER(A18*2/Param!$B$29,2)/(1+POWER(A18/Param!$B$29,2))</f>
        <v>4.9554389735162123E-2</v>
      </c>
      <c r="E18" s="20">
        <f>ABS(A18)*2/Param!$B$29</f>
        <v>0.224</v>
      </c>
    </row>
    <row r="19" spans="1:5">
      <c r="A19">
        <f t="shared" si="0"/>
        <v>27</v>
      </c>
      <c r="B19">
        <f>IF(A19&gt;0,Param!$C$31/A19,IF(A19&lt;0,Param!$C$32/A19,10000))</f>
        <v>1.8518518518518519</v>
      </c>
      <c r="C19">
        <f>MIN(Param!$B$29/SQRT(Param!$B$29*Param!$B$29+A19*A19*4),0.9999)</f>
        <v>0.9774577993659862</v>
      </c>
      <c r="D19">
        <f>POWER(A19*2/Param!$B$29,2)/(1+POWER(A19/Param!$B$29,2))</f>
        <v>4.6118078729696817E-2</v>
      </c>
      <c r="E19" s="20">
        <f>ABS(A19)*2/Param!$B$29</f>
        <v>0.216</v>
      </c>
    </row>
    <row r="20" spans="1:5">
      <c r="A20">
        <f t="shared" si="0"/>
        <v>26</v>
      </c>
      <c r="B20">
        <f>IF(A20&gt;0,Param!$C$31/A20,IF(A20&lt;0,Param!$C$32/A20,10000))</f>
        <v>1.9230769230769231</v>
      </c>
      <c r="C20">
        <f>MIN(Param!$B$29/SQRT(Param!$B$29*Param!$B$29+A20*A20*4),0.9999)</f>
        <v>0.97904553087404789</v>
      </c>
      <c r="D20">
        <f>POWER(A20*2/Param!$B$29,2)/(1+POWER(A20/Param!$B$29,2))</f>
        <v>4.2801063695074075E-2</v>
      </c>
      <c r="E20" s="20">
        <f>ABS(A20)*2/Param!$B$29</f>
        <v>0.20799999999999999</v>
      </c>
    </row>
    <row r="21" spans="1:5">
      <c r="A21">
        <f t="shared" si="0"/>
        <v>25</v>
      </c>
      <c r="B21">
        <f>IF(A21&gt;0,Param!$C$31/A21,IF(A21&lt;0,Param!$C$32/A21,10000))</f>
        <v>2</v>
      </c>
      <c r="C21">
        <f>MIN(Param!$B$29/SQRT(Param!$B$29*Param!$B$29+A21*A21*4),0.9999)</f>
        <v>0.98058067569092011</v>
      </c>
      <c r="D21">
        <f>POWER(A21*2/Param!$B$29,2)/(1+POWER(A21/Param!$B$29,2))</f>
        <v>3.9603960396039611E-2</v>
      </c>
      <c r="E21" s="20">
        <f>ABS(A21)*2/Param!$B$29</f>
        <v>0.2</v>
      </c>
    </row>
    <row r="22" spans="1:5">
      <c r="A22">
        <f t="shared" si="0"/>
        <v>24</v>
      </c>
      <c r="B22">
        <f>IF(A22&gt;0,Param!$C$31/A22,IF(A22&lt;0,Param!$C$32/A22,10000))</f>
        <v>2.0833333333333335</v>
      </c>
      <c r="C22">
        <f>MIN(Param!$B$29/SQRT(Param!$B$29*Param!$B$29+A22*A22*4),0.9999)</f>
        <v>0.98206244154654043</v>
      </c>
      <c r="D22">
        <f>POWER(A22*2/Param!$B$29,2)/(1+POWER(A22/Param!$B$29,2))</f>
        <v>3.6527363815080226E-2</v>
      </c>
      <c r="E22" s="20">
        <f>ABS(A22)*2/Param!$B$29</f>
        <v>0.192</v>
      </c>
    </row>
    <row r="23" spans="1:5">
      <c r="A23">
        <f t="shared" si="0"/>
        <v>23</v>
      </c>
      <c r="B23">
        <f>IF(A23&gt;0,Param!$C$31/A23,IF(A23&lt;0,Param!$C$32/A23,10000))</f>
        <v>2.1739130434782608</v>
      </c>
      <c r="C23">
        <f>MIN(Param!$B$29/SQRT(Param!$B$29*Param!$B$29+A23*A23*4),0.9999)</f>
        <v>0.98349005731196737</v>
      </c>
      <c r="D23">
        <f>POWER(A23*2/Param!$B$29,2)/(1+POWER(A23/Param!$B$29,2))</f>
        <v>3.3571847879547506E-2</v>
      </c>
      <c r="E23" s="20">
        <f>ABS(A23)*2/Param!$B$29</f>
        <v>0.184</v>
      </c>
    </row>
    <row r="24" spans="1:5">
      <c r="A24">
        <f t="shared" si="0"/>
        <v>22</v>
      </c>
      <c r="B24">
        <f>IF(A24&gt;0,Param!$C$31/A24,IF(A24&lt;0,Param!$C$32/A24,10000))</f>
        <v>2.2727272727272729</v>
      </c>
      <c r="C24">
        <f>MIN(Param!$B$29/SQRT(Param!$B$29*Param!$B$29+A24*A24*4),0.9999)</f>
        <v>0.98486277405391698</v>
      </c>
      <c r="D24">
        <f>POWER(A24*2/Param!$B$29,2)/(1+POWER(A24/Param!$B$29,2))</f>
        <v>3.0737965197510476E-2</v>
      </c>
      <c r="E24" s="20">
        <f>ABS(A24)*2/Param!$B$29</f>
        <v>0.17599999999999999</v>
      </c>
    </row>
    <row r="25" spans="1:5">
      <c r="A25">
        <f t="shared" si="0"/>
        <v>21</v>
      </c>
      <c r="B25">
        <f>IF(A25&gt;0,Param!$C$31/A25,IF(A25&lt;0,Param!$C$32/A25,10000))</f>
        <v>2.3809523809523809</v>
      </c>
      <c r="C25">
        <f>MIN(Param!$B$29/SQRT(Param!$B$29*Param!$B$29+A25*A25*4),0.9999)</f>
        <v>0.98617986607210006</v>
      </c>
      <c r="D25">
        <f>POWER(A25*2/Param!$B$29,2)/(1+POWER(A25/Param!$B$29,2))</f>
        <v>2.8026246802561133E-2</v>
      </c>
      <c r="E25" s="20">
        <f>ABS(A25)*2/Param!$B$29</f>
        <v>0.16800000000000001</v>
      </c>
    </row>
    <row r="26" spans="1:5">
      <c r="A26">
        <f t="shared" si="0"/>
        <v>20</v>
      </c>
      <c r="B26">
        <f>IF(A26&gt;0,Param!$C$31/A26,IF(A26&lt;0,Param!$C$32/A26,10000))</f>
        <v>2.5</v>
      </c>
      <c r="C26">
        <f>MIN(Param!$B$29/SQRT(Param!$B$29*Param!$B$29+A26*A26*4),0.9999)</f>
        <v>0.98744063191670539</v>
      </c>
      <c r="D26">
        <f>POWER(A26*2/Param!$B$29,2)/(1+POWER(A26/Param!$B$29,2))</f>
        <v>2.5437201907790145E-2</v>
      </c>
      <c r="E26" s="20">
        <f>ABS(A26)*2/Param!$B$29</f>
        <v>0.16</v>
      </c>
    </row>
    <row r="27" spans="1:5">
      <c r="A27">
        <f t="shared" si="0"/>
        <v>19</v>
      </c>
      <c r="B27">
        <f>IF(A27&gt;0,Param!$C$31/A27,IF(A27&lt;0,Param!$C$32/A27,10000))</f>
        <v>2.6315789473684212</v>
      </c>
      <c r="C27">
        <f>MIN(Param!$B$29/SQRT(Param!$B$29*Param!$B$29+A27*A27*4),0.9999)</f>
        <v>0.98864439538337423</v>
      </c>
      <c r="D27">
        <f>POWER(A27*2/Param!$B$29,2)/(1+POWER(A27/Param!$B$29,2))</f>
        <v>2.2971317669143031E-2</v>
      </c>
      <c r="E27" s="20">
        <f>ABS(A27)*2/Param!$B$29</f>
        <v>0.152</v>
      </c>
    </row>
    <row r="28" spans="1:5">
      <c r="A28">
        <f t="shared" si="0"/>
        <v>18</v>
      </c>
      <c r="B28">
        <f>IF(A28&gt;0,Param!$C$31/A28,IF(A28&lt;0,Param!$C$32/A28,10000))</f>
        <v>2.7777777777777777</v>
      </c>
      <c r="C28">
        <f>MIN(Param!$B$29/SQRT(Param!$B$29*Param!$B$29+A28*A28*4),0.9999)</f>
        <v>0.9897905064830298</v>
      </c>
      <c r="D28">
        <f>POWER(A28*2/Param!$B$29,2)/(1+POWER(A28/Param!$B$29,2))</f>
        <v>2.0629058958359859E-2</v>
      </c>
      <c r="E28" s="20">
        <f>ABS(A28)*2/Param!$B$29</f>
        <v>0.14399999999999999</v>
      </c>
    </row>
    <row r="29" spans="1:5">
      <c r="A29">
        <f t="shared" si="0"/>
        <v>17</v>
      </c>
      <c r="B29">
        <f>IF(A29&gt;0,Param!$C$31/A29,IF(A29&lt;0,Param!$C$32/A29,10000))</f>
        <v>2.9411764705882355</v>
      </c>
      <c r="C29">
        <f>MIN(Param!$B$29/SQRT(Param!$B$29*Param!$B$29+A29*A29*4),0.9999)</f>
        <v>0.99087834238394512</v>
      </c>
      <c r="D29">
        <f>POWER(A29*2/Param!$B$29,2)/(1+POWER(A29/Param!$B$29,2))</f>
        <v>1.8410868145694311E-2</v>
      </c>
      <c r="E29" s="20">
        <f>ABS(A29)*2/Param!$B$29</f>
        <v>0.13600000000000001</v>
      </c>
    </row>
    <row r="30" spans="1:5">
      <c r="A30">
        <f t="shared" si="0"/>
        <v>16</v>
      </c>
      <c r="B30">
        <f>IF(A30&gt;0,Param!$C$31/A30,IF(A30&lt;0,Param!$C$32/A30,10000))</f>
        <v>3.125</v>
      </c>
      <c r="C30">
        <f>MIN(Param!$B$29/SQRT(Param!$B$29*Param!$B$29+A30*A30*4),0.9999)</f>
        <v>0.99190730832347551</v>
      </c>
      <c r="D30">
        <f>POWER(A30*2/Param!$B$29,2)/(1+POWER(A30/Param!$B$29,2))</f>
        <v>1.6317164892599909E-2</v>
      </c>
      <c r="E30" s="20">
        <f>ABS(A30)*2/Param!$B$29</f>
        <v>0.128</v>
      </c>
    </row>
    <row r="31" spans="1:5">
      <c r="A31">
        <f t="shared" si="0"/>
        <v>15</v>
      </c>
      <c r="B31">
        <f>IF(A31&gt;0,Param!$C$31/A31,IF(A31&lt;0,Param!$C$32/A31,10000))</f>
        <v>3.3333333333333335</v>
      </c>
      <c r="C31">
        <f>MIN(Param!$B$29/SQRT(Param!$B$29*Param!$B$29+A31*A31*4),0.9999)</f>
        <v>0.99287683848692199</v>
      </c>
      <c r="D31">
        <f>POWER(A31*2/Param!$B$29,2)/(1+POWER(A31/Param!$B$29,2))</f>
        <v>1.4348345954563571E-2</v>
      </c>
      <c r="E31" s="20">
        <f>ABS(A31)*2/Param!$B$29</f>
        <v>0.12</v>
      </c>
    </row>
    <row r="32" spans="1:5">
      <c r="A32">
        <f t="shared" si="0"/>
        <v>14</v>
      </c>
      <c r="B32">
        <f>IF(A32&gt;0,Param!$C$31/A32,IF(A32&lt;0,Param!$C$32/A32,10000))</f>
        <v>3.5714285714285716</v>
      </c>
      <c r="C32">
        <f>MIN(Param!$B$29/SQRT(Param!$B$29*Param!$B$29+A32*A32*4),0.9999)</f>
        <v>0.99378639685105841</v>
      </c>
      <c r="D32">
        <f>POWER(A32*2/Param!$B$29,2)/(1+POWER(A32/Param!$B$29,2))</f>
        <v>1.2504784994258007E-2</v>
      </c>
      <c r="E32" s="20">
        <f>ABS(A32)*2/Param!$B$29</f>
        <v>0.112</v>
      </c>
    </row>
    <row r="33" spans="1:5">
      <c r="A33">
        <f t="shared" si="0"/>
        <v>13</v>
      </c>
      <c r="B33">
        <f>IF(A33&gt;0,Param!$C$31/A33,IF(A33&lt;0,Param!$C$32/A33,10000))</f>
        <v>3.8461538461538463</v>
      </c>
      <c r="C33">
        <f>MIN(Param!$B$29/SQRT(Param!$B$29*Param!$B$29+A33*A33*4),0.9999)</f>
        <v>0.99463547798991747</v>
      </c>
      <c r="D33">
        <f>POWER(A33*2/Param!$B$29,2)/(1+POWER(A33/Param!$B$29,2))</f>
        <v>1.0786832405176403E-2</v>
      </c>
      <c r="E33" s="20">
        <f>ABS(A33)*2/Param!$B$29</f>
        <v>0.104</v>
      </c>
    </row>
    <row r="34" spans="1:5">
      <c r="A34">
        <f t="shared" si="0"/>
        <v>12</v>
      </c>
      <c r="B34">
        <f>IF(A34&gt;0,Param!$C$31/A34,IF(A34&lt;0,Param!$C$32/A34,10000))</f>
        <v>4.166666666666667</v>
      </c>
      <c r="C34">
        <f>MIN(Param!$B$29/SQRT(Param!$B$29*Param!$B$29+A34*A34*4),0.9999)</f>
        <v>0.99542360784051631</v>
      </c>
      <c r="D34">
        <f>POWER(A34*2/Param!$B$29,2)/(1+POWER(A34/Param!$B$29,2))</f>
        <v>9.1948151459038362E-3</v>
      </c>
      <c r="E34" s="20">
        <f>ABS(A34)*2/Param!$B$29</f>
        <v>9.6000000000000002E-2</v>
      </c>
    </row>
    <row r="35" spans="1:5">
      <c r="A35">
        <f t="shared" si="0"/>
        <v>11</v>
      </c>
      <c r="B35">
        <f>IF(A35&gt;0,Param!$C$31/A35,IF(A35&lt;0,Param!$C$32/A35,10000))</f>
        <v>4.5454545454545459</v>
      </c>
      <c r="C35">
        <f>MIN(Param!$B$29/SQRT(Param!$B$29*Param!$B$29+A35*A35*4),0.9999)</f>
        <v>0.99615034442629302</v>
      </c>
      <c r="D35">
        <f>POWER(A35*2/Param!$B$29,2)/(1+POWER(A35/Param!$B$29,2))</f>
        <v>7.7290365851711085E-3</v>
      </c>
      <c r="E35" s="20">
        <f>ABS(A35)*2/Param!$B$29</f>
        <v>8.7999999999999995E-2</v>
      </c>
    </row>
    <row r="36" spans="1:5">
      <c r="A36">
        <f t="shared" si="0"/>
        <v>10</v>
      </c>
      <c r="B36">
        <f>IF(A36&gt;0,Param!$C$31/A36,IF(A36&lt;0,Param!$C$32/A36,10000))</f>
        <v>5</v>
      </c>
      <c r="C36">
        <f>MIN(Param!$B$29/SQRT(Param!$B$29*Param!$B$29+A36*A36*4),0.9999)</f>
        <v>0.99681527853612506</v>
      </c>
      <c r="D36">
        <f>POWER(A36*2/Param!$B$29,2)/(1+POWER(A36/Param!$B$29,2))</f>
        <v>6.3897763578274758E-3</v>
      </c>
      <c r="E36" s="20">
        <f>ABS(A36)*2/Param!$B$29</f>
        <v>0.08</v>
      </c>
    </row>
    <row r="37" spans="1:5">
      <c r="A37">
        <f t="shared" si="0"/>
        <v>9</v>
      </c>
      <c r="B37">
        <f>IF(A37&gt;0,Param!$C$31/A37,IF(A37&lt;0,Param!$C$32/A37,10000))</f>
        <v>5.5555555555555554</v>
      </c>
      <c r="C37">
        <f>MIN(Param!$B$29/SQRT(Param!$B$29*Param!$B$29+A37*A37*4),0.9999)</f>
        <v>0.99741803435691401</v>
      </c>
      <c r="D37">
        <f>POWER(A37*2/Param!$B$29,2)/(1+POWER(A37/Param!$B$29,2))</f>
        <v>5.1772902318595092E-3</v>
      </c>
      <c r="E37" s="20">
        <f>ABS(A37)*2/Param!$B$29</f>
        <v>7.1999999999999995E-2</v>
      </c>
    </row>
    <row r="38" spans="1:5">
      <c r="A38">
        <f t="shared" si="0"/>
        <v>8</v>
      </c>
      <c r="B38">
        <f>IF(A38&gt;0,Param!$C$31/A38,IF(A38&lt;0,Param!$C$32/A38,10000))</f>
        <v>6.25</v>
      </c>
      <c r="C38">
        <f>MIN(Param!$B$29/SQRT(Param!$B$29*Param!$B$29+A38*A38*4),0.9999)</f>
        <v>0.99795827005784665</v>
      </c>
      <c r="D38">
        <f>POWER(A38*2/Param!$B$29,2)/(1+POWER(A38/Param!$B$29,2))</f>
        <v>4.091809986573749E-3</v>
      </c>
      <c r="E38" s="20">
        <f>ABS(A38)*2/Param!$B$29</f>
        <v>6.4000000000000001E-2</v>
      </c>
    </row>
    <row r="39" spans="1:5">
      <c r="A39">
        <f t="shared" si="0"/>
        <v>7</v>
      </c>
      <c r="B39">
        <f>IF(A39&gt;0,Param!$C$31/A39,IF(A39&lt;0,Param!$C$32/A39,10000))</f>
        <v>7.1428571428571432</v>
      </c>
      <c r="C39">
        <f>MIN(Param!$B$29/SQRT(Param!$B$29*Param!$B$29+A39*A39*4),0.9999)</f>
        <v>0.99843567832456559</v>
      </c>
      <c r="D39">
        <f>POWER(A39*2/Param!$B$29,2)/(1+POWER(A39/Param!$B$29,2))</f>
        <v>3.1335433020511926E-3</v>
      </c>
      <c r="E39" s="20">
        <f>ABS(A39)*2/Param!$B$29</f>
        <v>5.6000000000000001E-2</v>
      </c>
    </row>
    <row r="40" spans="1:5">
      <c r="A40">
        <f t="shared" si="0"/>
        <v>6</v>
      </c>
      <c r="B40">
        <f>IF(A40&gt;0,Param!$C$31/A40,IF(A40&lt;0,Param!$C$32/A40,10000))</f>
        <v>8.3333333333333339</v>
      </c>
      <c r="C40">
        <f>MIN(Param!$B$29/SQRT(Param!$B$29*Param!$B$29+A40*A40*4),0.9999)</f>
        <v>0.99884998684162984</v>
      </c>
      <c r="D40">
        <f>POWER(A40*2/Param!$B$29,2)/(1+POWER(A40/Param!$B$29,2))</f>
        <v>2.3026736599718566E-3</v>
      </c>
      <c r="E40" s="20">
        <f>ABS(A40)*2/Param!$B$29</f>
        <v>4.8000000000000001E-2</v>
      </c>
    </row>
    <row r="41" spans="1:5">
      <c r="A41">
        <f t="shared" si="0"/>
        <v>5</v>
      </c>
      <c r="B41">
        <f>IF(A41&gt;0,Param!$C$31/A41,IF(A41&lt;0,Param!$C$32/A41,10000))</f>
        <v>10</v>
      </c>
      <c r="C41">
        <f>MIN(Param!$B$29/SQRT(Param!$B$29*Param!$B$29+A41*A41*4),0.9999)</f>
        <v>0.99920095872178938</v>
      </c>
      <c r="D41">
        <f>POWER(A41*2/Param!$B$29,2)/(1+POWER(A41/Param!$B$29,2))</f>
        <v>1.5993602558976412E-3</v>
      </c>
      <c r="E41" s="20">
        <f>ABS(A41)*2/Param!$B$29</f>
        <v>0.04</v>
      </c>
    </row>
    <row r="42" spans="1:5">
      <c r="A42">
        <f t="shared" si="0"/>
        <v>4</v>
      </c>
      <c r="B42">
        <f>IF(A42&gt;0,Param!$C$31/A42,IF(A42&lt;0,Param!$C$32/A42,10000))</f>
        <v>12.5</v>
      </c>
      <c r="C42">
        <f>MIN(Param!$B$29/SQRT(Param!$B$29*Param!$B$29+A42*A42*4),0.9999)</f>
        <v>0.99948839288075608</v>
      </c>
      <c r="D42">
        <f>POWER(A42*2/Param!$B$29,2)/(1+POWER(A42/Param!$B$29,2))</f>
        <v>1.0237379230916884E-3</v>
      </c>
      <c r="E42" s="20">
        <f>ABS(A42)*2/Param!$B$29</f>
        <v>3.2000000000000001E-2</v>
      </c>
    </row>
    <row r="43" spans="1:5">
      <c r="A43">
        <f t="shared" si="0"/>
        <v>3</v>
      </c>
      <c r="B43">
        <f>IF(A43&gt;0,Param!$C$31/A43,IF(A43&lt;0,Param!$C$32/A43,10000))</f>
        <v>16.666666666666668</v>
      </c>
      <c r="C43">
        <f>MIN(Param!$B$29/SQRT(Param!$B$29*Param!$B$29+A43*A43*4),0.9999)</f>
        <v>0.99971212435631041</v>
      </c>
      <c r="D43">
        <f>POWER(A43*2/Param!$B$29,2)/(1+POWER(A43/Param!$B$29,2))</f>
        <v>5.7591706794221642E-4</v>
      </c>
      <c r="E43" s="20">
        <f>ABS(A43)*2/Param!$B$29</f>
        <v>2.4E-2</v>
      </c>
    </row>
    <row r="44" spans="1:5">
      <c r="A44">
        <f t="shared" si="0"/>
        <v>2</v>
      </c>
      <c r="B44">
        <f>IF(A44&gt;0,Param!$C$31/A44,IF(A44&lt;0,Param!$C$32/A44,10000))</f>
        <v>25</v>
      </c>
      <c r="C44">
        <f>MIN(Param!$B$29/SQRT(Param!$B$29*Param!$B$29+A44*A44*4),0.9999)</f>
        <v>0.9998720245707583</v>
      </c>
      <c r="D44">
        <f>POWER(A44*2/Param!$B$29,2)/(1+POWER(A44/Param!$B$29,2))</f>
        <v>2.5598361704850885E-4</v>
      </c>
      <c r="E44" s="20">
        <f>ABS(A44)*2/Param!$B$29</f>
        <v>1.6E-2</v>
      </c>
    </row>
    <row r="45" spans="1:5">
      <c r="A45">
        <f t="shared" si="0"/>
        <v>1</v>
      </c>
      <c r="B45">
        <f>IF(A45&gt;0,Param!$C$31/A45,IF(A45&lt;0,Param!$C$32/A45,10000))</f>
        <v>50</v>
      </c>
      <c r="C45">
        <f>MIN(Param!$B$29/SQRT(Param!$B$29*Param!$B$29+A45*A45*4),0.9999)</f>
        <v>0.99990000000000001</v>
      </c>
      <c r="D45">
        <f>POWER(A45*2/Param!$B$29,2)/(1+POWER(A45/Param!$B$29,2))</f>
        <v>6.3998976016383727E-5</v>
      </c>
      <c r="E45" s="20">
        <f>ABS(A45)*2/Param!$B$29</f>
        <v>8.0000000000000002E-3</v>
      </c>
    </row>
    <row r="46" spans="1:5">
      <c r="A46">
        <f t="shared" si="0"/>
        <v>0</v>
      </c>
      <c r="B46">
        <f>IF(A46&gt;0,Param!$C$31/A46,IF(A46&lt;0,Param!$C$32/A46,10000))</f>
        <v>10000</v>
      </c>
      <c r="C46">
        <f>MIN(Param!$B$29/SQRT(Param!$B$29*Param!$B$29+A46*A46*4),0.9999)</f>
        <v>0.99990000000000001</v>
      </c>
      <c r="D46">
        <f>POWER(A46*2/Param!$B$29,2)/(1+POWER(A46/Param!$B$29,2))</f>
        <v>0</v>
      </c>
      <c r="E46" s="20">
        <f>ABS(A46)*2/Param!$B$29</f>
        <v>0</v>
      </c>
    </row>
    <row r="47" spans="1:5">
      <c r="A47">
        <f t="shared" si="0"/>
        <v>-1</v>
      </c>
      <c r="B47">
        <f>IF(A47&gt;0,Param!$C$31/A47,IF(A47&lt;0,Param!$C$32/A47,10000))</f>
        <v>37.5</v>
      </c>
      <c r="C47">
        <f>MIN(Param!$B$29/SQRT(Param!$B$29*Param!$B$29+A47*A47*4),0.9999)</f>
        <v>0.99990000000000001</v>
      </c>
      <c r="D47">
        <f>POWER(A47*2/Param!$B$29,2)/(1+POWER(A47/Param!$B$29,2))</f>
        <v>6.3998976016383727E-5</v>
      </c>
      <c r="E47" s="20">
        <f>ABS(A47)*2/Param!$B$29</f>
        <v>8.0000000000000002E-3</v>
      </c>
    </row>
    <row r="48" spans="1:5">
      <c r="A48">
        <f t="shared" si="0"/>
        <v>-2</v>
      </c>
      <c r="B48">
        <f>IF(A48&gt;0,Param!$C$31/A48,IF(A48&lt;0,Param!$C$32/A48,10000))</f>
        <v>18.75</v>
      </c>
      <c r="C48">
        <f>MIN(Param!$B$29/SQRT(Param!$B$29*Param!$B$29+A48*A48*4),0.9999)</f>
        <v>0.9998720245707583</v>
      </c>
      <c r="D48">
        <f>POWER(A48*2/Param!$B$29,2)/(1+POWER(A48/Param!$B$29,2))</f>
        <v>2.5598361704850885E-4</v>
      </c>
      <c r="E48" s="20">
        <f>ABS(A48)*2/Param!$B$29</f>
        <v>1.6E-2</v>
      </c>
    </row>
    <row r="49" spans="1:5">
      <c r="A49">
        <f t="shared" si="0"/>
        <v>-3</v>
      </c>
      <c r="B49">
        <f>IF(A49&gt;0,Param!$C$31/A49,IF(A49&lt;0,Param!$C$32/A49,10000))</f>
        <v>12.5</v>
      </c>
      <c r="C49">
        <f>MIN(Param!$B$29/SQRT(Param!$B$29*Param!$B$29+A49*A49*4),0.9999)</f>
        <v>0.99971212435631041</v>
      </c>
      <c r="D49">
        <f>POWER(A49*2/Param!$B$29,2)/(1+POWER(A49/Param!$B$29,2))</f>
        <v>5.7591706794221642E-4</v>
      </c>
      <c r="E49" s="20">
        <f>ABS(A49)*2/Param!$B$29</f>
        <v>2.4E-2</v>
      </c>
    </row>
    <row r="50" spans="1:5">
      <c r="A50">
        <f t="shared" si="0"/>
        <v>-4</v>
      </c>
      <c r="B50">
        <f>IF(A50&gt;0,Param!$C$31/A50,IF(A50&lt;0,Param!$C$32/A50,10000))</f>
        <v>9.375</v>
      </c>
      <c r="C50">
        <f>MIN(Param!$B$29/SQRT(Param!$B$29*Param!$B$29+A50*A50*4),0.9999)</f>
        <v>0.99948839288075608</v>
      </c>
      <c r="D50">
        <f>POWER(A50*2/Param!$B$29,2)/(1+POWER(A50/Param!$B$29,2))</f>
        <v>1.0237379230916884E-3</v>
      </c>
      <c r="E50" s="20">
        <f>ABS(A50)*2/Param!$B$29</f>
        <v>3.2000000000000001E-2</v>
      </c>
    </row>
    <row r="51" spans="1:5">
      <c r="A51">
        <f t="shared" si="0"/>
        <v>-5</v>
      </c>
      <c r="B51">
        <f>IF(A51&gt;0,Param!$C$31/A51,IF(A51&lt;0,Param!$C$32/A51,10000))</f>
        <v>7.5</v>
      </c>
      <c r="C51">
        <f>MIN(Param!$B$29/SQRT(Param!$B$29*Param!$B$29+A51*A51*4),0.9999)</f>
        <v>0.99920095872178938</v>
      </c>
      <c r="D51">
        <f>POWER(A51*2/Param!$B$29,2)/(1+POWER(A51/Param!$B$29,2))</f>
        <v>1.5993602558976412E-3</v>
      </c>
      <c r="E51" s="20">
        <f>ABS(A51)*2/Param!$B$29</f>
        <v>0.04</v>
      </c>
    </row>
    <row r="52" spans="1:5">
      <c r="A52">
        <f t="shared" si="0"/>
        <v>-6</v>
      </c>
      <c r="B52">
        <f>IF(A52&gt;0,Param!$C$31/A52,IF(A52&lt;0,Param!$C$32/A52,10000))</f>
        <v>6.25</v>
      </c>
      <c r="C52">
        <f>MIN(Param!$B$29/SQRT(Param!$B$29*Param!$B$29+A52*A52*4),0.9999)</f>
        <v>0.99884998684162984</v>
      </c>
      <c r="D52">
        <f>POWER(A52*2/Param!$B$29,2)/(1+POWER(A52/Param!$B$29,2))</f>
        <v>2.3026736599718566E-3</v>
      </c>
      <c r="E52" s="20">
        <f>ABS(A52)*2/Param!$B$29</f>
        <v>4.8000000000000001E-2</v>
      </c>
    </row>
    <row r="53" spans="1:5">
      <c r="A53">
        <f t="shared" si="0"/>
        <v>-7</v>
      </c>
      <c r="B53">
        <f>IF(A53&gt;0,Param!$C$31/A53,IF(A53&lt;0,Param!$C$32/A53,10000))</f>
        <v>5.3571428571428568</v>
      </c>
      <c r="C53">
        <f>MIN(Param!$B$29/SQRT(Param!$B$29*Param!$B$29+A53*A53*4),0.9999)</f>
        <v>0.99843567832456559</v>
      </c>
      <c r="D53">
        <f>POWER(A53*2/Param!$B$29,2)/(1+POWER(A53/Param!$B$29,2))</f>
        <v>3.1335433020511926E-3</v>
      </c>
      <c r="E53" s="20">
        <f>ABS(A53)*2/Param!$B$29</f>
        <v>5.6000000000000001E-2</v>
      </c>
    </row>
    <row r="54" spans="1:5">
      <c r="A54">
        <f t="shared" si="0"/>
        <v>-8</v>
      </c>
      <c r="B54">
        <f>IF(A54&gt;0,Param!$C$31/A54,IF(A54&lt;0,Param!$C$32/A54,10000))</f>
        <v>4.6875</v>
      </c>
      <c r="C54">
        <f>MIN(Param!$B$29/SQRT(Param!$B$29*Param!$B$29+A54*A54*4),0.9999)</f>
        <v>0.99795827005784665</v>
      </c>
      <c r="D54">
        <f>POWER(A54*2/Param!$B$29,2)/(1+POWER(A54/Param!$B$29,2))</f>
        <v>4.091809986573749E-3</v>
      </c>
      <c r="E54" s="20">
        <f>ABS(A54)*2/Param!$B$29</f>
        <v>6.4000000000000001E-2</v>
      </c>
    </row>
    <row r="55" spans="1:5">
      <c r="A55">
        <f t="shared" si="0"/>
        <v>-9</v>
      </c>
      <c r="B55">
        <f>IF(A55&gt;0,Param!$C$31/A55,IF(A55&lt;0,Param!$C$32/A55,10000))</f>
        <v>4.166666666666667</v>
      </c>
      <c r="C55">
        <f>MIN(Param!$B$29/SQRT(Param!$B$29*Param!$B$29+A55*A55*4),0.9999)</f>
        <v>0.99741803435691401</v>
      </c>
      <c r="D55">
        <f>POWER(A55*2/Param!$B$29,2)/(1+POWER(A55/Param!$B$29,2))</f>
        <v>5.1772902318595092E-3</v>
      </c>
      <c r="E55" s="20">
        <f>ABS(A55)*2/Param!$B$29</f>
        <v>7.1999999999999995E-2</v>
      </c>
    </row>
    <row r="56" spans="1:5">
      <c r="A56">
        <f t="shared" si="0"/>
        <v>-10</v>
      </c>
      <c r="B56">
        <f>IF(A56&gt;0,Param!$C$31/A56,IF(A56&lt;0,Param!$C$32/A56,10000))</f>
        <v>3.75</v>
      </c>
      <c r="C56">
        <f>MIN(Param!$B$29/SQRT(Param!$B$29*Param!$B$29+A56*A56*4),0.9999)</f>
        <v>0.99681527853612506</v>
      </c>
      <c r="D56">
        <f>POWER(A56*2/Param!$B$29,2)/(1+POWER(A56/Param!$B$29,2))</f>
        <v>6.3897763578274758E-3</v>
      </c>
      <c r="E56" s="20">
        <f>ABS(A56)*2/Param!$B$29</f>
        <v>0.08</v>
      </c>
    </row>
    <row r="57" spans="1:5">
      <c r="A57">
        <f t="shared" si="0"/>
        <v>-11</v>
      </c>
      <c r="B57">
        <f>IF(A57&gt;0,Param!$C$31/A57,IF(A57&lt;0,Param!$C$32/A57,10000))</f>
        <v>3.4090909090909092</v>
      </c>
      <c r="C57">
        <f>MIN(Param!$B$29/SQRT(Param!$B$29*Param!$B$29+A57*A57*4),0.9999)</f>
        <v>0.99615034442629302</v>
      </c>
      <c r="D57">
        <f>POWER(A57*2/Param!$B$29,2)/(1+POWER(A57/Param!$B$29,2))</f>
        <v>7.7290365851711085E-3</v>
      </c>
      <c r="E57" s="20">
        <f>ABS(A57)*2/Param!$B$29</f>
        <v>8.7999999999999995E-2</v>
      </c>
    </row>
    <row r="58" spans="1:5">
      <c r="A58">
        <f t="shared" si="0"/>
        <v>-12</v>
      </c>
      <c r="B58">
        <f>IF(A58&gt;0,Param!$C$31/A58,IF(A58&lt;0,Param!$C$32/A58,10000))</f>
        <v>3.125</v>
      </c>
      <c r="C58">
        <f>MIN(Param!$B$29/SQRT(Param!$B$29*Param!$B$29+A58*A58*4),0.9999)</f>
        <v>0.99542360784051631</v>
      </c>
      <c r="D58">
        <f>POWER(A58*2/Param!$B$29,2)/(1+POWER(A58/Param!$B$29,2))</f>
        <v>9.1948151459038362E-3</v>
      </c>
      <c r="E58" s="20">
        <f>ABS(A58)*2/Param!$B$29</f>
        <v>9.6000000000000002E-2</v>
      </c>
    </row>
    <row r="59" spans="1:5">
      <c r="A59">
        <f t="shared" si="0"/>
        <v>-13</v>
      </c>
      <c r="B59">
        <f>IF(A59&gt;0,Param!$C$31/A59,IF(A59&lt;0,Param!$C$32/A59,10000))</f>
        <v>2.8846153846153846</v>
      </c>
      <c r="C59">
        <f>MIN(Param!$B$29/SQRT(Param!$B$29*Param!$B$29+A59*A59*4),0.9999)</f>
        <v>0.99463547798991747</v>
      </c>
      <c r="D59">
        <f>POWER(A59*2/Param!$B$29,2)/(1+POWER(A59/Param!$B$29,2))</f>
        <v>1.0786832405176403E-2</v>
      </c>
      <c r="E59" s="20">
        <f>ABS(A59)*2/Param!$B$29</f>
        <v>0.104</v>
      </c>
    </row>
    <row r="60" spans="1:5">
      <c r="A60">
        <f t="shared" si="0"/>
        <v>-14</v>
      </c>
      <c r="B60">
        <f>IF(A60&gt;0,Param!$C$31/A60,IF(A60&lt;0,Param!$C$32/A60,10000))</f>
        <v>2.6785714285714284</v>
      </c>
      <c r="C60">
        <f>MIN(Param!$B$29/SQRT(Param!$B$29*Param!$B$29+A60*A60*4),0.9999)</f>
        <v>0.99378639685105841</v>
      </c>
      <c r="D60">
        <f>POWER(A60*2/Param!$B$29,2)/(1+POWER(A60/Param!$B$29,2))</f>
        <v>1.2504784994258007E-2</v>
      </c>
      <c r="E60" s="20">
        <f>ABS(A60)*2/Param!$B$29</f>
        <v>0.112</v>
      </c>
    </row>
    <row r="61" spans="1:5">
      <c r="A61">
        <f t="shared" si="0"/>
        <v>-15</v>
      </c>
      <c r="B61">
        <f>IF(A61&gt;0,Param!$C$31/A61,IF(A61&lt;0,Param!$C$32/A61,10000))</f>
        <v>2.5</v>
      </c>
      <c r="C61">
        <f>MIN(Param!$B$29/SQRT(Param!$B$29*Param!$B$29+A61*A61*4),0.9999)</f>
        <v>0.99287683848692199</v>
      </c>
      <c r="D61">
        <f>POWER(A61*2/Param!$B$29,2)/(1+POWER(A61/Param!$B$29,2))</f>
        <v>1.4348345954563571E-2</v>
      </c>
      <c r="E61" s="20">
        <f>ABS(A61)*2/Param!$B$29</f>
        <v>0.12</v>
      </c>
    </row>
    <row r="62" spans="1:5">
      <c r="A62">
        <f t="shared" si="0"/>
        <v>-16</v>
      </c>
      <c r="B62">
        <f>IF(A62&gt;0,Param!$C$31/A62,IF(A62&lt;0,Param!$C$32/A62,10000))</f>
        <v>2.34375</v>
      </c>
      <c r="C62">
        <f>MIN(Param!$B$29/SQRT(Param!$B$29*Param!$B$29+A62*A62*4),0.9999)</f>
        <v>0.99190730832347551</v>
      </c>
      <c r="D62">
        <f>POWER(A62*2/Param!$B$29,2)/(1+POWER(A62/Param!$B$29,2))</f>
        <v>1.6317164892599909E-2</v>
      </c>
      <c r="E62" s="20">
        <f>ABS(A62)*2/Param!$B$29</f>
        <v>0.128</v>
      </c>
    </row>
    <row r="63" spans="1:5">
      <c r="A63">
        <f t="shared" si="0"/>
        <v>-17</v>
      </c>
      <c r="B63">
        <f>IF(A63&gt;0,Param!$C$31/A63,IF(A63&lt;0,Param!$C$32/A63,10000))</f>
        <v>2.2058823529411766</v>
      </c>
      <c r="C63">
        <f>MIN(Param!$B$29/SQRT(Param!$B$29*Param!$B$29+A63*A63*4),0.9999)</f>
        <v>0.99087834238394512</v>
      </c>
      <c r="D63">
        <f>POWER(A63*2/Param!$B$29,2)/(1+POWER(A63/Param!$B$29,2))</f>
        <v>1.8410868145694311E-2</v>
      </c>
      <c r="E63" s="20">
        <f>ABS(A63)*2/Param!$B$29</f>
        <v>0.13600000000000001</v>
      </c>
    </row>
    <row r="64" spans="1:5">
      <c r="A64">
        <f t="shared" si="0"/>
        <v>-18</v>
      </c>
      <c r="B64">
        <f>IF(A64&gt;0,Param!$C$31/A64,IF(A64&lt;0,Param!$C$32/A64,10000))</f>
        <v>2.0833333333333335</v>
      </c>
      <c r="C64">
        <f>MIN(Param!$B$29/SQRT(Param!$B$29*Param!$B$29+A64*A64*4),0.9999)</f>
        <v>0.9897905064830298</v>
      </c>
      <c r="D64">
        <f>POWER(A64*2/Param!$B$29,2)/(1+POWER(A64/Param!$B$29,2))</f>
        <v>2.0629058958359859E-2</v>
      </c>
      <c r="E64" s="20">
        <f>ABS(A64)*2/Param!$B$29</f>
        <v>0.14399999999999999</v>
      </c>
    </row>
    <row r="65" spans="1:5">
      <c r="A65">
        <f t="shared" si="0"/>
        <v>-19</v>
      </c>
      <c r="B65">
        <f>IF(A65&gt;0,Param!$C$31/A65,IF(A65&lt;0,Param!$C$32/A65,10000))</f>
        <v>1.9736842105263157</v>
      </c>
      <c r="C65">
        <f>MIN(Param!$B$29/SQRT(Param!$B$29*Param!$B$29+A65*A65*4),0.9999)</f>
        <v>0.98864439538337423</v>
      </c>
      <c r="D65">
        <f>POWER(A65*2/Param!$B$29,2)/(1+POWER(A65/Param!$B$29,2))</f>
        <v>2.2971317669143031E-2</v>
      </c>
      <c r="E65" s="20">
        <f>ABS(A65)*2/Param!$B$29</f>
        <v>0.152</v>
      </c>
    </row>
    <row r="66" spans="1:5">
      <c r="A66">
        <f t="shared" si="0"/>
        <v>-20</v>
      </c>
      <c r="B66">
        <f>IF(A66&gt;0,Param!$C$31/A66,IF(A66&lt;0,Param!$C$32/A66,10000))</f>
        <v>1.875</v>
      </c>
      <c r="C66">
        <f>MIN(Param!$B$29/SQRT(Param!$B$29*Param!$B$29+A66*A66*4),0.9999)</f>
        <v>0.98744063191670539</v>
      </c>
      <c r="D66">
        <f>POWER(A66*2/Param!$B$29,2)/(1+POWER(A66/Param!$B$29,2))</f>
        <v>2.5437201907790145E-2</v>
      </c>
      <c r="E66" s="20">
        <f>ABS(A66)*2/Param!$B$29</f>
        <v>0.16</v>
      </c>
    </row>
    <row r="67" spans="1:5">
      <c r="A67">
        <f t="shared" ref="A67:A88" si="1">A66-1</f>
        <v>-21</v>
      </c>
      <c r="B67">
        <f>IF(A67&gt;0,Param!$C$31/A67,IF(A67&lt;0,Param!$C$32/A67,10000))</f>
        <v>1.7857142857142858</v>
      </c>
      <c r="C67">
        <f>MIN(Param!$B$29/SQRT(Param!$B$29*Param!$B$29+A67*A67*4),0.9999)</f>
        <v>0.98617986607210006</v>
      </c>
      <c r="D67">
        <f>POWER(A67*2/Param!$B$29,2)/(1+POWER(A67/Param!$B$29,2))</f>
        <v>2.8026246802561133E-2</v>
      </c>
      <c r="E67" s="20">
        <f>ABS(A67)*2/Param!$B$29</f>
        <v>0.16800000000000001</v>
      </c>
    </row>
    <row r="68" spans="1:5">
      <c r="A68">
        <f t="shared" si="1"/>
        <v>-22</v>
      </c>
      <c r="B68">
        <f>IF(A68&gt;0,Param!$C$31/A68,IF(A68&lt;0,Param!$C$32/A68,10000))</f>
        <v>1.7045454545454546</v>
      </c>
      <c r="C68">
        <f>MIN(Param!$B$29/SQRT(Param!$B$29*Param!$B$29+A68*A68*4),0.9999)</f>
        <v>0.98486277405391698</v>
      </c>
      <c r="D68">
        <f>POWER(A68*2/Param!$B$29,2)/(1+POWER(A68/Param!$B$29,2))</f>
        <v>3.0737965197510476E-2</v>
      </c>
      <c r="E68" s="20">
        <f>ABS(A68)*2/Param!$B$29</f>
        <v>0.17599999999999999</v>
      </c>
    </row>
    <row r="69" spans="1:5">
      <c r="A69">
        <f t="shared" si="1"/>
        <v>-23</v>
      </c>
      <c r="B69">
        <f>IF(A69&gt;0,Param!$C$31/A69,IF(A69&lt;0,Param!$C$32/A69,10000))</f>
        <v>1.6304347826086956</v>
      </c>
      <c r="C69">
        <f>MIN(Param!$B$29/SQRT(Param!$B$29*Param!$B$29+A69*A69*4),0.9999)</f>
        <v>0.98349005731196737</v>
      </c>
      <c r="D69">
        <f>POWER(A69*2/Param!$B$29,2)/(1+POWER(A69/Param!$B$29,2))</f>
        <v>3.3571847879547506E-2</v>
      </c>
      <c r="E69" s="20">
        <f>ABS(A69)*2/Param!$B$29</f>
        <v>0.184</v>
      </c>
    </row>
    <row r="70" spans="1:5">
      <c r="A70">
        <f t="shared" si="1"/>
        <v>-24</v>
      </c>
      <c r="B70">
        <f>IF(A70&gt;0,Param!$C$31/A70,IF(A70&lt;0,Param!$C$32/A70,10000))</f>
        <v>1.5625</v>
      </c>
      <c r="C70">
        <f>MIN(Param!$B$29/SQRT(Param!$B$29*Param!$B$29+A70*A70*4),0.9999)</f>
        <v>0.98206244154654043</v>
      </c>
      <c r="D70">
        <f>POWER(A70*2/Param!$B$29,2)/(1+POWER(A70/Param!$B$29,2))</f>
        <v>3.6527363815080226E-2</v>
      </c>
      <c r="E70" s="20">
        <f>ABS(A70)*2/Param!$B$29</f>
        <v>0.192</v>
      </c>
    </row>
    <row r="71" spans="1:5">
      <c r="A71">
        <f t="shared" si="1"/>
        <v>-25</v>
      </c>
      <c r="B71">
        <f>IF(A71&gt;0,Param!$C$31/A71,IF(A71&lt;0,Param!$C$32/A71,10000))</f>
        <v>1.5</v>
      </c>
      <c r="C71">
        <f>MIN(Param!$B$29/SQRT(Param!$B$29*Param!$B$29+A71*A71*4),0.9999)</f>
        <v>0.98058067569092011</v>
      </c>
      <c r="D71">
        <f>POWER(A71*2/Param!$B$29,2)/(1+POWER(A71/Param!$B$29,2))</f>
        <v>3.9603960396039611E-2</v>
      </c>
      <c r="E71" s="20">
        <f>ABS(A71)*2/Param!$B$29</f>
        <v>0.2</v>
      </c>
    </row>
    <row r="72" spans="1:5">
      <c r="A72">
        <f t="shared" si="1"/>
        <v>-26</v>
      </c>
      <c r="B72">
        <f>IF(A72&gt;0,Param!$C$31/A72,IF(A72&lt;0,Param!$C$32/A72,10000))</f>
        <v>1.4423076923076923</v>
      </c>
      <c r="C72">
        <f>MIN(Param!$B$29/SQRT(Param!$B$29*Param!$B$29+A72*A72*4),0.9999)</f>
        <v>0.97904553087404789</v>
      </c>
      <c r="D72">
        <f>POWER(A72*2/Param!$B$29,2)/(1+POWER(A72/Param!$B$29,2))</f>
        <v>4.2801063695074075E-2</v>
      </c>
      <c r="E72" s="20">
        <f>ABS(A72)*2/Param!$B$29</f>
        <v>0.20799999999999999</v>
      </c>
    </row>
    <row r="73" spans="1:5">
      <c r="A73">
        <f t="shared" si="1"/>
        <v>-27</v>
      </c>
      <c r="B73">
        <f>IF(A73&gt;0,Param!$C$31/A73,IF(A73&lt;0,Param!$C$32/A73,10000))</f>
        <v>1.3888888888888888</v>
      </c>
      <c r="C73">
        <f>MIN(Param!$B$29/SQRT(Param!$B$29*Param!$B$29+A73*A73*4),0.9999)</f>
        <v>0.9774577993659862</v>
      </c>
      <c r="D73">
        <f>POWER(A73*2/Param!$B$29,2)/(1+POWER(A73/Param!$B$29,2))</f>
        <v>4.6118078729696817E-2</v>
      </c>
      <c r="E73" s="20">
        <f>ABS(A73)*2/Param!$B$29</f>
        <v>0.216</v>
      </c>
    </row>
    <row r="74" spans="1:5">
      <c r="A74">
        <f t="shared" si="1"/>
        <v>-28</v>
      </c>
      <c r="B74">
        <f>IF(A74&gt;0,Param!$C$31/A74,IF(A74&lt;0,Param!$C$32/A74,10000))</f>
        <v>1.3392857142857142</v>
      </c>
      <c r="C74">
        <f>MIN(Param!$B$29/SQRT(Param!$B$29*Param!$B$29+A74*A74*4),0.9999)</f>
        <v>0.97581829350883398</v>
      </c>
      <c r="D74">
        <f>POWER(A74*2/Param!$B$29,2)/(1+POWER(A74/Param!$B$29,2))</f>
        <v>4.9554389735162123E-2</v>
      </c>
      <c r="E74" s="20">
        <f>ABS(A74)*2/Param!$B$29</f>
        <v>0.224</v>
      </c>
    </row>
    <row r="75" spans="1:5">
      <c r="A75">
        <f t="shared" si="1"/>
        <v>-29</v>
      </c>
      <c r="B75">
        <f>IF(A75&gt;0,Param!$C$31/A75,IF(A75&lt;0,Param!$C$32/A75,10000))</f>
        <v>1.2931034482758621</v>
      </c>
      <c r="C75">
        <f>MIN(Param!$B$29/SQRT(Param!$B$29*Param!$B$29+A75*A75*4),0.9999)</f>
        <v>0.97412784463572522</v>
      </c>
      <c r="D75">
        <f>POWER(A75*2/Param!$B$29,2)/(1+POWER(A75/Param!$B$29,2))</f>
        <v>5.3109360445840775E-2</v>
      </c>
      <c r="E75" s="20">
        <f>ABS(A75)*2/Param!$B$29</f>
        <v>0.23200000000000001</v>
      </c>
    </row>
    <row r="76" spans="1:5">
      <c r="A76">
        <f t="shared" si="1"/>
        <v>-30</v>
      </c>
      <c r="B76">
        <f>IF(A76&gt;0,Param!$C$31/A76,IF(A76&lt;0,Param!$C$32/A76,10000))</f>
        <v>1.25</v>
      </c>
      <c r="C76">
        <f>MIN(Param!$B$29/SQRT(Param!$B$29*Param!$B$29+A76*A76*4),0.9999)</f>
        <v>0.97238730198051748</v>
      </c>
      <c r="D76">
        <f>POWER(A76*2/Param!$B$29,2)/(1+POWER(A76/Param!$B$29,2))</f>
        <v>5.6782334384858045E-2</v>
      </c>
      <c r="E76" s="20">
        <f>ABS(A76)*2/Param!$B$29</f>
        <v>0.24</v>
      </c>
    </row>
    <row r="77" spans="1:5">
      <c r="A77">
        <f t="shared" si="1"/>
        <v>-31</v>
      </c>
      <c r="B77">
        <f>IF(A77&gt;0,Param!$C$31/A77,IF(A77&lt;0,Param!$C$32/A77,10000))</f>
        <v>1.2096774193548387</v>
      </c>
      <c r="C77">
        <f>MIN(Param!$B$29/SQRT(Param!$B$29*Param!$B$29+A77*A77*4),0.9999)</f>
        <v>0.9705975315807388</v>
      </c>
      <c r="D77">
        <f>POWER(A77*2/Param!$B$29,2)/(1+POWER(A77/Param!$B$29,2))</f>
        <v>6.0572635161752882E-2</v>
      </c>
      <c r="E77" s="20">
        <f>ABS(A77)*2/Param!$B$29</f>
        <v>0.248</v>
      </c>
    </row>
    <row r="78" spans="1:5">
      <c r="A78">
        <f t="shared" si="1"/>
        <v>-32</v>
      </c>
      <c r="B78">
        <f>IF(A78&gt;0,Param!$C$31/A78,IF(A78&lt;0,Param!$C$32/A78,10000))</f>
        <v>1.171875</v>
      </c>
      <c r="C78">
        <f>MIN(Param!$B$29/SQRT(Param!$B$29*Param!$B$29+A78*A78*4),0.9999)</f>
        <v>0.96875941517631825</v>
      </c>
      <c r="D78">
        <f>POWER(A78*2/Param!$B$29,2)/(1+POWER(A78/Param!$B$29,2))</f>
        <v>6.447956677791071E-2</v>
      </c>
      <c r="E78" s="20">
        <f>ABS(A78)*2/Param!$B$29</f>
        <v>0.25600000000000001</v>
      </c>
    </row>
    <row r="79" spans="1:5">
      <c r="A79">
        <f t="shared" si="1"/>
        <v>-33</v>
      </c>
      <c r="B79">
        <f>IF(A79&gt;0,Param!$C$31/A79,IF(A79&lt;0,Param!$C$32/A79,10000))</f>
        <v>1.1363636363636365</v>
      </c>
      <c r="C79">
        <f>MIN(Param!$B$29/SQRT(Param!$B$29*Param!$B$29+A79*A79*4),0.9999)</f>
        <v>0.96687384910657048</v>
      </c>
      <c r="D79">
        <f>POWER(A79*2/Param!$B$29,2)/(1+POWER(A79/Param!$B$29,2))</f>
        <v>6.8502413939517837E-2</v>
      </c>
      <c r="E79" s="20">
        <f>ABS(A79)*2/Param!$B$29</f>
        <v>0.26400000000000001</v>
      </c>
    </row>
    <row r="80" spans="1:5">
      <c r="A80">
        <f t="shared" si="1"/>
        <v>-34</v>
      </c>
      <c r="B80">
        <f>IF(A80&gt;0,Param!$C$31/A80,IF(A80&lt;0,Param!$C$32/A80,10000))</f>
        <v>1.1029411764705883</v>
      </c>
      <c r="C80">
        <f>MIN(Param!$B$29/SQRT(Param!$B$29*Param!$B$29+A80*A80*4),0.9999)</f>
        <v>0.96494174320784509</v>
      </c>
      <c r="D80">
        <f>POWER(A80*2/Param!$B$29,2)/(1+POWER(A80/Param!$B$29,2))</f>
        <v>7.264044237778057E-2</v>
      </c>
      <c r="E80" s="20">
        <f>ABS(A80)*2/Param!$B$29</f>
        <v>0.27200000000000002</v>
      </c>
    </row>
    <row r="81" spans="1:5">
      <c r="A81">
        <f t="shared" si="1"/>
        <v>-35</v>
      </c>
      <c r="B81">
        <f>IF(A81&gt;0,Param!$C$31/A81,IF(A81&lt;0,Param!$C$32/A81,10000))</f>
        <v>1.0714285714285714</v>
      </c>
      <c r="C81">
        <f>MIN(Param!$B$29/SQRT(Param!$B$29*Param!$B$29+A81*A81*4),0.9999)</f>
        <v>0.96296401971418177</v>
      </c>
      <c r="D81">
        <f>POWER(A81*2/Param!$B$29,2)/(1+POWER(A81/Param!$B$29,2))</f>
        <v>7.6892899176147514E-2</v>
      </c>
      <c r="E81" s="20">
        <f>ABS(A81)*2/Param!$B$29</f>
        <v>0.28000000000000003</v>
      </c>
    </row>
    <row r="82" spans="1:5">
      <c r="A82">
        <f t="shared" si="1"/>
        <v>-36</v>
      </c>
      <c r="B82">
        <f>IF(A82&gt;0,Param!$C$31/A82,IF(A82&lt;0,Param!$C$32/A82,10000))</f>
        <v>1.0416666666666667</v>
      </c>
      <c r="C82">
        <f>MIN(Param!$B$29/SQRT(Param!$B$29*Param!$B$29+A82*A82*4),0.9999)</f>
        <v>0.9609416121632367</v>
      </c>
      <c r="D82">
        <f>POWER(A82*2/Param!$B$29,2)/(1+POWER(A82/Param!$B$29,2))</f>
        <v>8.1259013104269848E-2</v>
      </c>
      <c r="E82" s="20">
        <f>ABS(A82)*2/Param!$B$29</f>
        <v>0.28799999999999998</v>
      </c>
    </row>
    <row r="83" spans="1:5">
      <c r="A83">
        <f t="shared" si="1"/>
        <v>-37</v>
      </c>
      <c r="B83">
        <f>IF(A83&gt;0,Param!$C$31/A83,IF(A83&lt;0,Param!$C$32/A83,10000))</f>
        <v>1.0135135135135136</v>
      </c>
      <c r="C83">
        <f>MIN(Param!$B$29/SQRT(Param!$B$29*Param!$B$29+A83*A83*4),0.9999)</f>
        <v>0.9588754643096663</v>
      </c>
      <c r="D83">
        <f>POWER(A83*2/Param!$B$29,2)/(1+POWER(A83/Param!$B$29,2))</f>
        <v>8.5737994958430527E-2</v>
      </c>
      <c r="E83" s="20">
        <f>ABS(A83)*2/Param!$B$29</f>
        <v>0.29599999999999999</v>
      </c>
    </row>
    <row r="84" spans="1:5">
      <c r="A84">
        <f t="shared" si="1"/>
        <v>-38</v>
      </c>
      <c r="B84">
        <f>IF(A84&gt;0,Param!$C$31/A84,IF(A84&lt;0,Param!$C$32/A84,10000))</f>
        <v>0.98684210526315785</v>
      </c>
      <c r="C84">
        <f>MIN(Param!$B$29/SQRT(Param!$B$29*Param!$B$29+A84*A84*4),0.9999)</f>
        <v>0.95676652904806647</v>
      </c>
      <c r="D84">
        <f>POWER(A84*2/Param!$B$29,2)/(1+POWER(A84/Param!$B$29,2))</f>
        <v>9.0329037908169652E-2</v>
      </c>
      <c r="E84" s="20">
        <f>ABS(A84)*2/Param!$B$29</f>
        <v>0.30399999999999999</v>
      </c>
    </row>
    <row r="85" spans="1:5">
      <c r="A85">
        <f t="shared" si="1"/>
        <v>-39</v>
      </c>
      <c r="B85">
        <f>IF(A85&gt;0,Param!$C$31/A85,IF(A85&lt;0,Param!$C$32/A85,10000))</f>
        <v>0.96153846153846156</v>
      </c>
      <c r="C85">
        <f>MIN(Param!$B$29/SQRT(Param!$B$29*Param!$B$29+A85*A85*4),0.9999)</f>
        <v>0.95461576734747089</v>
      </c>
      <c r="D85">
        <f>POWER(A85*2/Param!$B$29,2)/(1+POWER(A85/Param!$B$29,2))</f>
        <v>9.5031317848830857E-2</v>
      </c>
      <c r="E85" s="20">
        <f>ABS(A85)*2/Param!$B$29</f>
        <v>0.312</v>
      </c>
    </row>
    <row r="86" spans="1:5">
      <c r="A86">
        <f t="shared" si="1"/>
        <v>-40</v>
      </c>
      <c r="B86">
        <f>IF(A86&gt;0,Param!$C$31/A86,IF(A86&lt;0,Param!$C$32/A86,10000))</f>
        <v>0.9375</v>
      </c>
      <c r="C86">
        <f>MIN(Param!$B$29/SQRT(Param!$B$29*Param!$B$29+A86*A86*4),0.9999)</f>
        <v>0.95242414719932422</v>
      </c>
      <c r="D86">
        <f>POWER(A86*2/Param!$B$29,2)/(1+POWER(A86/Param!$B$29,2))</f>
        <v>9.9843993759750393E-2</v>
      </c>
      <c r="E86" s="20">
        <f>ABS(A86)*2/Param!$B$29</f>
        <v>0.32</v>
      </c>
    </row>
    <row r="87" spans="1:5">
      <c r="A87">
        <f t="shared" si="1"/>
        <v>-41</v>
      </c>
      <c r="B87">
        <f>IF(A87&gt;0,Param!$C$31/A87,IF(A87&lt;0,Param!$C$32/A87,10000))</f>
        <v>0.91463414634146345</v>
      </c>
      <c r="C87">
        <f>MIN(Param!$B$29/SQRT(Param!$B$29*Param!$B$29+A87*A87*4),0.9999)</f>
        <v>0.95019264258073544</v>
      </c>
      <c r="D87">
        <f>POWER(A87*2/Param!$B$29,2)/(1+POWER(A87/Param!$B$29,2))</f>
        <v>0.10476620806780824</v>
      </c>
      <c r="E87" s="20">
        <f>ABS(A87)*2/Param!$B$29</f>
        <v>0.32800000000000001</v>
      </c>
    </row>
    <row r="88" spans="1:5">
      <c r="A88">
        <f t="shared" si="1"/>
        <v>-42</v>
      </c>
      <c r="B88">
        <f>IF(A88&gt;0,Param!$C$31/A88,IF(A88&lt;0,Param!$C$32/A88,10000))</f>
        <v>0.8928571428571429</v>
      </c>
      <c r="C88">
        <f>MIN(Param!$B$29/SQRT(Param!$B$29*Param!$B$29+A88*A88*4),0.9999)</f>
        <v>0.94792223243472529</v>
      </c>
      <c r="D88">
        <f>POWER(A88*2/Param!$B$29,2)/(1+POWER(A88/Param!$B$29,2))</f>
        <v>0.10979708701605877</v>
      </c>
      <c r="E88" s="20">
        <f>ABS(A88)*2/Param!$B$29</f>
        <v>0.33600000000000002</v>
      </c>
    </row>
    <row r="89" spans="1:5">
      <c r="E89" s="20"/>
    </row>
    <row r="90" spans="1:5">
      <c r="E90" s="2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7"/>
  <dimension ref="A2:AE584"/>
  <sheetViews>
    <sheetView topLeftCell="A175" workbookViewId="0">
      <selection activeCell="U203" sqref="U203"/>
    </sheetView>
  </sheetViews>
  <sheetFormatPr baseColWidth="10" defaultRowHeight="15"/>
  <cols>
    <col min="1" max="1" width="8.42578125" customWidth="1"/>
    <col min="2" max="2" width="10.85546875" bestFit="1" customWidth="1"/>
    <col min="3" max="3" width="8.28515625" bestFit="1" customWidth="1"/>
    <col min="4" max="5" width="5.28515625" bestFit="1" customWidth="1"/>
    <col min="6" max="7" width="13.140625" bestFit="1" customWidth="1"/>
    <col min="8" max="9" width="7.140625" customWidth="1"/>
    <col min="10" max="10" width="14.28515625" bestFit="1" customWidth="1"/>
    <col min="11" max="11" width="7" bestFit="1" customWidth="1"/>
    <col min="12" max="12" width="9.5703125" bestFit="1" customWidth="1"/>
    <col min="13" max="13" width="7" bestFit="1" customWidth="1"/>
    <col min="14" max="14" width="7.140625" bestFit="1" customWidth="1"/>
    <col min="15" max="15" width="7" bestFit="1" customWidth="1"/>
    <col min="16" max="16" width="7.140625" bestFit="1" customWidth="1"/>
    <col min="17" max="17" width="7" bestFit="1" customWidth="1"/>
    <col min="18" max="18" width="7.140625" bestFit="1" customWidth="1"/>
    <col min="19" max="19" width="7" bestFit="1" customWidth="1"/>
    <col min="20" max="20" width="7.140625" bestFit="1" customWidth="1"/>
    <col min="21" max="21" width="7" bestFit="1" customWidth="1"/>
    <col min="22" max="22" width="7.140625" bestFit="1" customWidth="1"/>
    <col min="23" max="23" width="7" bestFit="1" customWidth="1"/>
    <col min="24" max="24" width="7.140625" bestFit="1" customWidth="1"/>
    <col min="25" max="25" width="7" bestFit="1" customWidth="1"/>
    <col min="26" max="26" width="7.140625" bestFit="1" customWidth="1"/>
    <col min="27" max="27" width="7" bestFit="1" customWidth="1"/>
    <col min="28" max="28" width="7.85546875" style="7" customWidth="1"/>
    <col min="29" max="29" width="8.28515625" customWidth="1"/>
  </cols>
  <sheetData>
    <row r="2" spans="1:31">
      <c r="J2">
        <f>0.5</f>
        <v>0.5</v>
      </c>
      <c r="K2">
        <f>0.5</f>
        <v>0.5</v>
      </c>
      <c r="L2">
        <f t="shared" ref="L2:AA2" si="0">J2+1</f>
        <v>1.5</v>
      </c>
      <c r="M2">
        <f t="shared" si="0"/>
        <v>1.5</v>
      </c>
      <c r="N2">
        <f t="shared" si="0"/>
        <v>2.5</v>
      </c>
      <c r="O2">
        <f t="shared" si="0"/>
        <v>2.5</v>
      </c>
      <c r="P2">
        <f t="shared" si="0"/>
        <v>3.5</v>
      </c>
      <c r="Q2">
        <f t="shared" si="0"/>
        <v>3.5</v>
      </c>
      <c r="R2">
        <f t="shared" si="0"/>
        <v>4.5</v>
      </c>
      <c r="S2">
        <f t="shared" si="0"/>
        <v>4.5</v>
      </c>
      <c r="T2">
        <f t="shared" si="0"/>
        <v>5.5</v>
      </c>
      <c r="U2">
        <f t="shared" si="0"/>
        <v>5.5</v>
      </c>
      <c r="V2">
        <f t="shared" si="0"/>
        <v>6.5</v>
      </c>
      <c r="W2">
        <f t="shared" si="0"/>
        <v>6.5</v>
      </c>
      <c r="X2">
        <f t="shared" si="0"/>
        <v>7.5</v>
      </c>
      <c r="Y2">
        <f t="shared" si="0"/>
        <v>7.5</v>
      </c>
      <c r="Z2">
        <f t="shared" si="0"/>
        <v>8.5</v>
      </c>
      <c r="AA2">
        <f t="shared" si="0"/>
        <v>8.5</v>
      </c>
    </row>
    <row r="3" spans="1:31" ht="45.75" customHeight="1">
      <c r="A3" t="s">
        <v>10</v>
      </c>
      <c r="B3" t="s">
        <v>11</v>
      </c>
      <c r="C3" t="s">
        <v>12</v>
      </c>
      <c r="D3" t="s">
        <v>13</v>
      </c>
      <c r="E3" t="s">
        <v>14</v>
      </c>
      <c r="F3" s="6" t="s">
        <v>21</v>
      </c>
      <c r="G3" s="6" t="s">
        <v>22</v>
      </c>
      <c r="H3" s="6" t="s">
        <v>23</v>
      </c>
      <c r="I3" s="6" t="s">
        <v>24</v>
      </c>
      <c r="J3" t="s">
        <v>15</v>
      </c>
      <c r="K3" t="s">
        <v>16</v>
      </c>
      <c r="L3" t="s">
        <v>17</v>
      </c>
      <c r="M3" t="s">
        <v>18</v>
      </c>
      <c r="N3" t="s">
        <v>27</v>
      </c>
      <c r="O3" t="s">
        <v>28</v>
      </c>
      <c r="P3" t="s">
        <v>29</v>
      </c>
      <c r="Q3" t="s">
        <v>30</v>
      </c>
      <c r="R3" t="s">
        <v>31</v>
      </c>
      <c r="S3" t="s">
        <v>32</v>
      </c>
      <c r="T3" t="s">
        <v>36</v>
      </c>
      <c r="U3" t="s">
        <v>37</v>
      </c>
      <c r="V3" t="s">
        <v>38</v>
      </c>
      <c r="W3" t="s">
        <v>39</v>
      </c>
      <c r="X3" t="s">
        <v>40</v>
      </c>
      <c r="Y3" t="s">
        <v>41</v>
      </c>
      <c r="Z3" t="s">
        <v>42</v>
      </c>
      <c r="AA3" t="s">
        <v>43</v>
      </c>
      <c r="AB3" s="7" t="s">
        <v>26</v>
      </c>
      <c r="AC3" s="9" t="s">
        <v>44</v>
      </c>
      <c r="AD3" t="s">
        <v>52</v>
      </c>
      <c r="AE3" t="s">
        <v>119</v>
      </c>
    </row>
    <row r="4" spans="1:31" s="4" customFormat="1">
      <c r="A4" s="4">
        <f>Param!$C$42-1</f>
        <v>93</v>
      </c>
      <c r="B4" s="4">
        <f>MOD(ATAN(A4/Param!$B$29*2)+Param!$D$14,2*PI())</f>
        <v>2.6467786764824899</v>
      </c>
      <c r="C4" s="4">
        <f>B4*180/PI()</f>
        <v>151.6492474676686</v>
      </c>
      <c r="D4" s="4">
        <f>(($B4*2&lt;=PI())+($B4*2&gt;=PI()*3))*2-1</f>
        <v>-1</v>
      </c>
      <c r="E4" s="4">
        <f>($B4&lt;=PI())*2-1</f>
        <v>1</v>
      </c>
      <c r="F4" s="4">
        <f>1/MAX(ABS(COS($B4)),0.0001)</f>
        <v>1.1362899565181039</v>
      </c>
      <c r="G4" s="4">
        <f>1/MAX(ABS(SIN($B4)),0.0001)</f>
        <v>2.1058485894423375</v>
      </c>
      <c r="H4" s="4">
        <f t="shared" ref="H4:H30" si="1">F4/G4*D4*E4</f>
        <v>-0.53958768081185349</v>
      </c>
      <c r="I4" s="4">
        <f>1/H4</f>
        <v>-1.8532669213192909</v>
      </c>
      <c r="J4" s="4" t="str">
        <f>IF(TRUNC(MOD((COS(J$2*$D4-0.5+Param!$H$8)+SIN(ROUND($H4*(J$2*$D4-Param!$G$15)+Param!$G$16,0)+Param!$H$9))*1000,1),2)&gt;PwallX,    $F4*(J$2-Param!$G$15*$D4),    "NoWall")</f>
        <v>NoWall</v>
      </c>
      <c r="K4" s="4" t="str">
        <f>IF(TRUNC(MOD((COS(ROUND($I4*(K$2*$E4-Param!$G$16)+Param!$G$15,0)+Param!$H$8)+SIN(K$2*$E4-0.5+Param!$H$9))*100000,1),2)&gt;PWallY,    $G4*(K$2-Param!$G$16*$E4),    "NoWall")</f>
        <v>NoWall</v>
      </c>
      <c r="L4" s="4">
        <f>IF(J4="NoWall",     IF(TRUNC(MOD((COS(L$2*$D4-0.5+Param!$H$8)+SIN(ROUND($H4*(L$2*$D4-Param!$G$15)+Param!$G$16,0)+Param!$H$9))*1000,1),2)&gt;PwallX,        $F4*(L$2-Param!$G$15*$D4),        "NoWall"),     J4)</f>
        <v>2.1309398170040583</v>
      </c>
      <c r="M4" s="4" t="str">
        <f>IF(K4="NoWall",    IF(TRUNC(MOD((COS(ROUND($I4*(M$2*$E4-Param!$G$16)+Param!$G$15,0)+Param!$H$8)+SIN(M$2*$E4-0.5+Param!$H$9))*100000,1),2)&gt;PWallY,        $G4*(M$2-Param!$G$16*$E4),        "NoWall"),    K4)</f>
        <v>NoWall</v>
      </c>
      <c r="N4" s="4">
        <f>IF(L4="NoWall",     IF(TRUNC(MOD((COS(N$2*$D4-0.5+Param!$H$8)+SIN(ROUND($H4*(N$2*$D4-Param!$G$15)+Param!$G$16,0)+Param!$H$9))*1000,1),2)&gt;PwallX,        $F4*(N$2-Param!$G$15*$D4),        "NoWall"),     L4)</f>
        <v>2.1309398170040583</v>
      </c>
      <c r="O4" s="4">
        <f>IF(M4="NoWall",    IF(TRUNC(MOD((COS(ROUND($I4*(O$2*$E4-Param!$G$16)+Param!$G$15,0)+Param!$H$8)+SIN(O$2*$E4-0.5+Param!$H$9))*100000,1),2)&gt;PWallY,        $G4*(O$2-Param!$G$16*$E4),        "NoWall"),    M4)</f>
        <v>4.9730812460983991</v>
      </c>
      <c r="P4" s="4">
        <f>IF(N4="NoWall",     IF(TRUNC(MOD((COS(P$2*$D4-0.5+Param!$H$8)+SIN(ROUND($H4*(P$2*$D4-Param!$G$15)+Param!$G$16,0)+Param!$H$9))*1000,1),2)&gt;PwallX,        $F4*(P$2-Param!$G$15*$D4),        "NoWall"),     N4)</f>
        <v>2.1309398170040583</v>
      </c>
      <c r="Q4" s="4">
        <f>IF(O4="NoWall",    IF(TRUNC(MOD((COS(ROUND($I4*(Q$2*$E4-Param!$G$16)+Param!$G$15,0)+Param!$H$8)+SIN(Q$2*$E4-0.5+Param!$H$9))*100000,1),2)&gt;PWallY,        $G4*(Q$2-Param!$G$16*$E4),        "NoWall"),    O4)</f>
        <v>4.9730812460983991</v>
      </c>
      <c r="R4" s="4">
        <f>IF(P4="NoWall",     IF(TRUNC(MOD((COS(R$2*$D4-0.5+Param!$H$8)+SIN(ROUND($H4*(R$2*$D4-Param!$G$15)+Param!$G$16,0)+Param!$H$9))*1000,1),2)&gt;PwallX,        $F4*(R$2-Param!$G$15*$D4),        "NoWall"),     P4)</f>
        <v>2.1309398170040583</v>
      </c>
      <c r="S4" s="4">
        <f>IF(Q4="NoWall",    IF(TRUNC(MOD((COS(ROUND($I4*(S$2*$E4-Param!$G$16)+Param!$G$15,0)+Param!$H$8)+SIN(S$2*$E4-0.5+Param!$H$9))*100000,1),2)&gt;PWallY,        $G4*(S$2-Param!$G$16*$E4),        "NoWall"),    Q4)</f>
        <v>4.9730812460983991</v>
      </c>
      <c r="T4" s="4">
        <f>IF(R4="NoWall",     IF(TRUNC(MOD((COS(T$2*$D4-0.5+Param!$H$8)+SIN(ROUND($H4*(T$2*$D4-Param!$G$15)+Param!$G$16,0)+Param!$H$9))*1000,1),2)&gt;PwallX,        $F4*(T$2-Param!$G$15*$D4),        "NoWall"),     R4)</f>
        <v>2.1309398170040583</v>
      </c>
      <c r="U4" s="4">
        <f>IF(S4="NoWall",    IF(TRUNC(MOD((COS(ROUND($I4*(U$2*$E4-Param!$G$16)+Param!$G$15,0)+Param!$H$8)+SIN(U$2*$E4-0.5+Param!$H$9))*100000,1),2)&gt;PWallY,        $G4*(U$2-Param!$G$16*$E4),        "NoWall"),    S4)</f>
        <v>4.9730812460983991</v>
      </c>
      <c r="V4" s="4">
        <f>IF(T4="NoWall",     IF(TRUNC(MOD((COS(V$2*$D4-0.5+Param!$H$8)+SIN(ROUND($H4*(V$2*$D4-Param!$G$15)+Param!$G$16,0)+Param!$H$9))*1000,1),2)&gt;PwallX,        $F4*(V$2-Param!$G$15*$D4),        "NoWall"),     T4)</f>
        <v>2.1309398170040583</v>
      </c>
      <c r="W4" s="4">
        <f>IF(U4="NoWall",    IF(TRUNC(MOD((COS(ROUND($I4*(W$2*$E4-Param!$G$16)+Param!$G$15,0)+Param!$H$8)+SIN(W$2*$E4-0.5+Param!$H$9))*100000,1),2)&gt;PWallY,        $G4*(W$2-Param!$G$16*$E4),        "NoWall"),    U4)</f>
        <v>4.9730812460983991</v>
      </c>
      <c r="X4" s="4">
        <f>IF(V4="NoWall",     IF(TRUNC(MOD((COS(X$2*$D4-0.5+Param!$H$8)+SIN(ROUND($H4*(X$2*$D4-Param!$G$15)+Param!$G$16,0)+Param!$H$9))*1000,1),2)&gt;PwallX,        $F4*(X$2-Param!$G$15*$D4),        "NoWall"),     V4)</f>
        <v>2.1309398170040583</v>
      </c>
      <c r="Y4" s="4">
        <f>IF(W4="NoWall",    IF(TRUNC(MOD((COS(ROUND($I4*(Y$2*$E4-Param!$G$16)+Param!$G$15,0)+Param!$H$8)+SIN(Y$2*$E4-0.5+Param!$H$9))*100000,1),2)&gt;PWallY,        $G4*(Y$2-Param!$G$16*$E4),        "NoWall"),    W4)</f>
        <v>4.9730812460983991</v>
      </c>
      <c r="Z4" s="4">
        <f>IF(X4="NoWall",     IF(TRUNC(MOD((COS(Z$2*$D4-0.5+Param!$H$8)+SIN(ROUND($H4*(Z$2*$D4-Param!$G$15)+Param!$G$16,0)+Param!$H$9))*1000,1),2)&gt;PwallX,        $F4*(Z$2-Param!$G$15*$D4),        "NoWall"),     X4)</f>
        <v>2.1309398170040583</v>
      </c>
      <c r="AA4" s="4">
        <f>IF(Y4="NoWall",    IF(TRUNC(MOD((COS(ROUND($I4*(AA$2*$E4-Param!$G$16)+Param!$G$15,0)+Param!$H$8)+SIN(AA$2*$E4-0.5+Param!$H$9))*100000,1),2)&gt;PWallY,        $G4*(AA$2-Param!$G$16*$E4),        "NoWall"),    Y4)</f>
        <v>4.9730812460983991</v>
      </c>
      <c r="AB4" s="8">
        <f>MIN(IF(Z4="NoWall",10000,Z4),IF(AA4="NoWall",10000,AA4))</f>
        <v>2.1309398170040583</v>
      </c>
      <c r="AC4" s="8">
        <f>AB4*COS(B4-Param!$D$14)</f>
        <v>1.709663041799562</v>
      </c>
      <c r="AD4" s="4">
        <f>IF(Z4=AB4,MIN(ABS(COS($B4)),0.9999),IF(AA4=AB4,MIN(ABS(SIN($B4)),0.9999),0))</f>
        <v>0.88005706137214057</v>
      </c>
      <c r="AE4" s="4">
        <f>MIN(AC4,Ghosts!P42)</f>
        <v>1.709663041799562</v>
      </c>
    </row>
    <row r="5" spans="1:31" s="4" customFormat="1">
      <c r="A5" s="4">
        <f>A4-1</f>
        <v>92</v>
      </c>
      <c r="B5" s="4">
        <f>MOD(ATAN(A5/Param!$B$29*2)+Param!$D$14,2*PI())</f>
        <v>2.6416093746920493</v>
      </c>
      <c r="C5" s="4">
        <f t="shared" ref="C5:C30" si="2">B5*180/PI()</f>
        <v>151.35306829204691</v>
      </c>
      <c r="D5" s="4">
        <f t="shared" ref="D5:D67" si="3">(($B5*2&lt;=PI())+($B5*2&gt;=PI()*3))*2-1</f>
        <v>-1</v>
      </c>
      <c r="E5" s="4">
        <f t="shared" ref="E5:E68" si="4">($B5&lt;=PI())*2-1</f>
        <v>1</v>
      </c>
      <c r="F5" s="4">
        <f t="shared" ref="F5:F30" si="5">1/MAX(ABS(COS(B5)),0.0001)</f>
        <v>1.1394835185528243</v>
      </c>
      <c r="G5" s="4">
        <f t="shared" ref="G5:G68" si="6">1/MAX(ABS(SIN($B5)),0.0001)</f>
        <v>2.085893487778157</v>
      </c>
      <c r="H5" s="4">
        <f t="shared" si="1"/>
        <v>-0.5462807785869136</v>
      </c>
      <c r="I5" s="4">
        <f t="shared" ref="I5:I30" si="7">1/H5</f>
        <v>-1.8305604721929629</v>
      </c>
      <c r="J5" s="4" t="str">
        <f>IF(TRUNC(MOD((COS(J$2*$D5-0.5+Param!$H$8)+SIN(ROUND($H5*(J$2*$D5-Param!$G$15)+Param!$G$16,0)+Param!$H$9))*1000,1),2)&gt;PwallX,    $F5*(J$2-Param!$G$15*$D5),    "NoWall")</f>
        <v>NoWall</v>
      </c>
      <c r="K5" s="4" t="str">
        <f>IF(TRUNC(MOD((COS(ROUND($I5*(K$2*$E5-Param!$G$16)+Param!$G$15,0)+Param!$H$8)+SIN(K$2*$E5-0.5+Param!$H$9))*100000,1),2)&gt;PWallY,    $G5*(K$2-Param!$G$16*$E5),    "NoWall")</f>
        <v>NoWall</v>
      </c>
      <c r="L5" s="4">
        <f>IF(J5="NoWall",     IF(TRUNC(MOD((COS(L$2*$D5-0.5+Param!$H$8)+SIN(ROUND($H5*(L$2*$D5-Param!$G$15)+Param!$G$16,0)+Param!$H$9))*1000,1),2)&gt;PwallX,        $F5*(L$2-Param!$G$15*$D5),        "NoWall"),     J5)</f>
        <v>2.136928859201273</v>
      </c>
      <c r="M5" s="4" t="str">
        <f>IF(K5="NoWall",    IF(TRUNC(MOD((COS(ROUND($I5*(M$2*$E5-Param!$G$16)+Param!$G$15,0)+Param!$H$8)+SIN(M$2*$E5-0.5+Param!$H$9))*100000,1),2)&gt;PWallY,        $G5*(M$2-Param!$G$16*$E5),        "NoWall"),    K5)</f>
        <v>NoWall</v>
      </c>
      <c r="N5" s="4">
        <f>IF(L5="NoWall",     IF(TRUNC(MOD((COS(N$2*$D5-0.5+Param!$H$8)+SIN(ROUND($H5*(N$2*$D5-Param!$G$15)+Param!$G$16,0)+Param!$H$9))*1000,1),2)&gt;PwallX,        $F5*(N$2-Param!$G$15*$D5),        "NoWall"),     L5)</f>
        <v>2.136928859201273</v>
      </c>
      <c r="O5" s="4">
        <f>IF(M5="NoWall",    IF(TRUNC(MOD((COS(ROUND($I5*(O$2*$E5-Param!$G$16)+Param!$G$15,0)+Param!$H$8)+SIN(O$2*$E5-0.5+Param!$H$9))*100000,1),2)&gt;PWallY,        $G5*(O$2-Param!$G$16*$E5),        "NoWall"),    M5)</f>
        <v>4.9259561382688739</v>
      </c>
      <c r="P5" s="4">
        <f>IF(N5="NoWall",     IF(TRUNC(MOD((COS(P$2*$D5-0.5+Param!$H$8)+SIN(ROUND($H5*(P$2*$D5-Param!$G$15)+Param!$G$16,0)+Param!$H$9))*1000,1),2)&gt;PwallX,        $F5*(P$2-Param!$G$15*$D5),        "NoWall"),     N5)</f>
        <v>2.136928859201273</v>
      </c>
      <c r="Q5" s="4">
        <f>IF(O5="NoWall",    IF(TRUNC(MOD((COS(ROUND($I5*(Q$2*$E5-Param!$G$16)+Param!$G$15,0)+Param!$H$8)+SIN(Q$2*$E5-0.5+Param!$H$9))*100000,1),2)&gt;PWallY,        $G5*(Q$2-Param!$G$16*$E5),        "NoWall"),    O5)</f>
        <v>4.9259561382688739</v>
      </c>
      <c r="R5" s="4">
        <f>IF(P5="NoWall",     IF(TRUNC(MOD((COS(R$2*$D5-0.5+Param!$H$8)+SIN(ROUND($H5*(R$2*$D5-Param!$G$15)+Param!$G$16,0)+Param!$H$9))*1000,1),2)&gt;PwallX,        $F5*(R$2-Param!$G$15*$D5),        "NoWall"),     P5)</f>
        <v>2.136928859201273</v>
      </c>
      <c r="S5" s="4">
        <f>IF(Q5="NoWall",    IF(TRUNC(MOD((COS(ROUND($I5*(S$2*$E5-Param!$G$16)+Param!$G$15,0)+Param!$H$8)+SIN(S$2*$E5-0.5+Param!$H$9))*100000,1),2)&gt;PWallY,        $G5*(S$2-Param!$G$16*$E5),        "NoWall"),    Q5)</f>
        <v>4.9259561382688739</v>
      </c>
      <c r="T5" s="4">
        <f>IF(R5="NoWall",     IF(TRUNC(MOD((COS(T$2*$D5-0.5+Param!$H$8)+SIN(ROUND($H5*(T$2*$D5-Param!$G$15)+Param!$G$16,0)+Param!$H$9))*1000,1),2)&gt;PwallX,        $F5*(T$2-Param!$G$15*$D5),        "NoWall"),     R5)</f>
        <v>2.136928859201273</v>
      </c>
      <c r="U5" s="4">
        <f>IF(S5="NoWall",    IF(TRUNC(MOD((COS(ROUND($I5*(U$2*$E5-Param!$G$16)+Param!$G$15,0)+Param!$H$8)+SIN(U$2*$E5-0.5+Param!$H$9))*100000,1),2)&gt;PWallY,        $G5*(U$2-Param!$G$16*$E5),        "NoWall"),    S5)</f>
        <v>4.9259561382688739</v>
      </c>
      <c r="V5" s="4">
        <f>IF(T5="NoWall",     IF(TRUNC(MOD((COS(V$2*$D5-0.5+Param!$H$8)+SIN(ROUND($H5*(V$2*$D5-Param!$G$15)+Param!$G$16,0)+Param!$H$9))*1000,1),2)&gt;PwallX,        $F5*(V$2-Param!$G$15*$D5),        "NoWall"),     T5)</f>
        <v>2.136928859201273</v>
      </c>
      <c r="W5" s="4">
        <f>IF(U5="NoWall",    IF(TRUNC(MOD((COS(ROUND($I5*(W$2*$E5-Param!$G$16)+Param!$G$15,0)+Param!$H$8)+SIN(W$2*$E5-0.5+Param!$H$9))*100000,1),2)&gt;PWallY,        $G5*(W$2-Param!$G$16*$E5),        "NoWall"),    U5)</f>
        <v>4.9259561382688739</v>
      </c>
      <c r="X5" s="4">
        <f>IF(V5="NoWall",     IF(TRUNC(MOD((COS(X$2*$D5-0.5+Param!$H$8)+SIN(ROUND($H5*(X$2*$D5-Param!$G$15)+Param!$G$16,0)+Param!$H$9))*1000,1),2)&gt;PwallX,        $F5*(X$2-Param!$G$15*$D5),        "NoWall"),     V5)</f>
        <v>2.136928859201273</v>
      </c>
      <c r="Y5" s="4">
        <f>IF(W5="NoWall",    IF(TRUNC(MOD((COS(ROUND($I5*(Y$2*$E5-Param!$G$16)+Param!$G$15,0)+Param!$H$8)+SIN(Y$2*$E5-0.5+Param!$H$9))*100000,1),2)&gt;PWallY,        $G5*(Y$2-Param!$G$16*$E5),        "NoWall"),    W5)</f>
        <v>4.9259561382688739</v>
      </c>
      <c r="Z5" s="4">
        <f>IF(X5="NoWall",     IF(TRUNC(MOD((COS(Z$2*$D5-0.5+Param!$H$8)+SIN(ROUND($H5*(Z$2*$D5-Param!$G$15)+Param!$G$16,0)+Param!$H$9))*1000,1),2)&gt;PwallX,        $F5*(Z$2-Param!$G$15*$D5),        "NoWall"),     X5)</f>
        <v>2.136928859201273</v>
      </c>
      <c r="AA5" s="4">
        <f>IF(Y5="NoWall",    IF(TRUNC(MOD((COS(ROUND($I5*(AA$2*$E5-Param!$G$16)+Param!$G$15,0)+Param!$H$8)+SIN(AA$2*$E5-0.5+Param!$H$9))*100000,1),2)&gt;PWallY,        $G5*(AA$2-Param!$G$16*$E5),        "NoWall"),    Y5)</f>
        <v>4.9259561382688739</v>
      </c>
      <c r="AB5" s="8">
        <f t="shared" ref="AB5:AB68" si="8">MIN(IF(Z5="NoWall",10000,Z5),IF(AA5="NoWall",10000,AA5))</f>
        <v>2.136928859201273</v>
      </c>
      <c r="AC5" s="8">
        <f>AB5*COS(B5-Param!$D$14)</f>
        <v>1.7210389190483066</v>
      </c>
      <c r="AD5" s="4">
        <f t="shared" ref="AD5:AD68" si="9">IF(Z5=AB5,MIN(ABS(COS($B5)),0.9999),IF(AA5=AB5,MIN(ABS(SIN($B5)),0.9999),0))</f>
        <v>0.87759057829114351</v>
      </c>
      <c r="AE5" s="4">
        <f>MIN(AC5,Ghosts!P43)</f>
        <v>1.7210389190483066</v>
      </c>
    </row>
    <row r="6" spans="1:31" s="4" customFormat="1">
      <c r="A6" s="4">
        <f t="shared" ref="A6:A69" si="10">A5-1</f>
        <v>91</v>
      </c>
      <c r="B6" s="4">
        <f>MOD(ATAN(A6/Param!$B$29*2)+Param!$D$14,2*PI())</f>
        <v>2.6364004373475849</v>
      </c>
      <c r="C6" s="4">
        <f t="shared" si="2"/>
        <v>151.05461816646104</v>
      </c>
      <c r="D6" s="4">
        <f t="shared" si="3"/>
        <v>-1</v>
      </c>
      <c r="E6" s="4">
        <f t="shared" si="4"/>
        <v>1</v>
      </c>
      <c r="F6" s="4">
        <f t="shared" si="5"/>
        <v>1.1427507526170164</v>
      </c>
      <c r="G6" s="4">
        <f t="shared" si="6"/>
        <v>2.0662196361700618</v>
      </c>
      <c r="H6" s="4">
        <f t="shared" si="1"/>
        <v>-0.55306354300998495</v>
      </c>
      <c r="I6" s="4">
        <f t="shared" si="7"/>
        <v>-1.8081105012954111</v>
      </c>
      <c r="J6" s="4" t="str">
        <f>IF(TRUNC(MOD((COS(J$2*$D6-0.5+Param!$H$8)+SIN(ROUND($H6*(J$2*$D6-Param!$G$15)+Param!$G$16,0)+Param!$H$9))*1000,1),2)&gt;PwallX,    $F6*(J$2-Param!$G$15*$D6),    "NoWall")</f>
        <v>NoWall</v>
      </c>
      <c r="K6" s="4" t="str">
        <f>IF(TRUNC(MOD((COS(ROUND($I6*(K$2*$E6-Param!$G$16)+Param!$G$15,0)+Param!$H$8)+SIN(K$2*$E6-0.5+Param!$H$9))*100000,1),2)&gt;PWallY,    $G6*(K$2-Param!$G$16*$E6),    "NoWall")</f>
        <v>NoWall</v>
      </c>
      <c r="L6" s="4">
        <f>IF(J6="NoWall",     IF(TRUNC(MOD((COS(L$2*$D6-0.5+Param!$H$8)+SIN(ROUND($H6*(L$2*$D6-Param!$G$15)+Param!$G$16,0)+Param!$H$9))*1000,1),2)&gt;PwallX,        $F6*(L$2-Param!$G$15*$D6),        "NoWall"),     J6)</f>
        <v>2.143056062138271</v>
      </c>
      <c r="M6" s="4" t="str">
        <f>IF(K6="NoWall",    IF(TRUNC(MOD((COS(ROUND($I6*(M$2*$E6-Param!$G$16)+Param!$G$15,0)+Param!$H$8)+SIN(M$2*$E6-0.5+Param!$H$9))*100000,1),2)&gt;PWallY,        $G6*(M$2-Param!$G$16*$E6),        "NoWall"),    K6)</f>
        <v>NoWall</v>
      </c>
      <c r="N6" s="4">
        <f>IF(L6="NoWall",     IF(TRUNC(MOD((COS(N$2*$D6-0.5+Param!$H$8)+SIN(ROUND($H6*(N$2*$D6-Param!$G$15)+Param!$G$16,0)+Param!$H$9))*1000,1),2)&gt;PwallX,        $F6*(N$2-Param!$G$15*$D6),        "NoWall"),     L6)</f>
        <v>2.143056062138271</v>
      </c>
      <c r="O6" s="4">
        <f>IF(M6="NoWall",    IF(TRUNC(MOD((COS(ROUND($I6*(O$2*$E6-Param!$G$16)+Param!$G$15,0)+Param!$H$8)+SIN(O$2*$E6-0.5+Param!$H$9))*100000,1),2)&gt;PWallY,        $G6*(O$2-Param!$G$16*$E6),        "NoWall"),    M6)</f>
        <v>4.8794952184471638</v>
      </c>
      <c r="P6" s="4">
        <f>IF(N6="NoWall",     IF(TRUNC(MOD((COS(P$2*$D6-0.5+Param!$H$8)+SIN(ROUND($H6*(P$2*$D6-Param!$G$15)+Param!$G$16,0)+Param!$H$9))*1000,1),2)&gt;PwallX,        $F6*(P$2-Param!$G$15*$D6),        "NoWall"),     N6)</f>
        <v>2.143056062138271</v>
      </c>
      <c r="Q6" s="4">
        <f>IF(O6="NoWall",    IF(TRUNC(MOD((COS(ROUND($I6*(Q$2*$E6-Param!$G$16)+Param!$G$15,0)+Param!$H$8)+SIN(Q$2*$E6-0.5+Param!$H$9))*100000,1),2)&gt;PWallY,        $G6*(Q$2-Param!$G$16*$E6),        "NoWall"),    O6)</f>
        <v>4.8794952184471638</v>
      </c>
      <c r="R6" s="4">
        <f>IF(P6="NoWall",     IF(TRUNC(MOD((COS(R$2*$D6-0.5+Param!$H$8)+SIN(ROUND($H6*(R$2*$D6-Param!$G$15)+Param!$G$16,0)+Param!$H$9))*1000,1),2)&gt;PwallX,        $F6*(R$2-Param!$G$15*$D6),        "NoWall"),     P6)</f>
        <v>2.143056062138271</v>
      </c>
      <c r="S6" s="4">
        <f>IF(Q6="NoWall",    IF(TRUNC(MOD((COS(ROUND($I6*(S$2*$E6-Param!$G$16)+Param!$G$15,0)+Param!$H$8)+SIN(S$2*$E6-0.5+Param!$H$9))*100000,1),2)&gt;PWallY,        $G6*(S$2-Param!$G$16*$E6),        "NoWall"),    Q6)</f>
        <v>4.8794952184471638</v>
      </c>
      <c r="T6" s="4">
        <f>IF(R6="NoWall",     IF(TRUNC(MOD((COS(T$2*$D6-0.5+Param!$H$8)+SIN(ROUND($H6*(T$2*$D6-Param!$G$15)+Param!$G$16,0)+Param!$H$9))*1000,1),2)&gt;PwallX,        $F6*(T$2-Param!$G$15*$D6),        "NoWall"),     R6)</f>
        <v>2.143056062138271</v>
      </c>
      <c r="U6" s="4">
        <f>IF(S6="NoWall",    IF(TRUNC(MOD((COS(ROUND($I6*(U$2*$E6-Param!$G$16)+Param!$G$15,0)+Param!$H$8)+SIN(U$2*$E6-0.5+Param!$H$9))*100000,1),2)&gt;PWallY,        $G6*(U$2-Param!$G$16*$E6),        "NoWall"),    S6)</f>
        <v>4.8794952184471638</v>
      </c>
      <c r="V6" s="4">
        <f>IF(T6="NoWall",     IF(TRUNC(MOD((COS(V$2*$D6-0.5+Param!$H$8)+SIN(ROUND($H6*(V$2*$D6-Param!$G$15)+Param!$G$16,0)+Param!$H$9))*1000,1),2)&gt;PwallX,        $F6*(V$2-Param!$G$15*$D6),        "NoWall"),     T6)</f>
        <v>2.143056062138271</v>
      </c>
      <c r="W6" s="4">
        <f>IF(U6="NoWall",    IF(TRUNC(MOD((COS(ROUND($I6*(W$2*$E6-Param!$G$16)+Param!$G$15,0)+Param!$H$8)+SIN(W$2*$E6-0.5+Param!$H$9))*100000,1),2)&gt;PWallY,        $G6*(W$2-Param!$G$16*$E6),        "NoWall"),    U6)</f>
        <v>4.8794952184471638</v>
      </c>
      <c r="X6" s="4">
        <f>IF(V6="NoWall",     IF(TRUNC(MOD((COS(X$2*$D6-0.5+Param!$H$8)+SIN(ROUND($H6*(X$2*$D6-Param!$G$15)+Param!$G$16,0)+Param!$H$9))*1000,1),2)&gt;PwallX,        $F6*(X$2-Param!$G$15*$D6),        "NoWall"),     V6)</f>
        <v>2.143056062138271</v>
      </c>
      <c r="Y6" s="4">
        <f>IF(W6="NoWall",    IF(TRUNC(MOD((COS(ROUND($I6*(Y$2*$E6-Param!$G$16)+Param!$G$15,0)+Param!$H$8)+SIN(Y$2*$E6-0.5+Param!$H$9))*100000,1),2)&gt;PWallY,        $G6*(Y$2-Param!$G$16*$E6),        "NoWall"),    W6)</f>
        <v>4.8794952184471638</v>
      </c>
      <c r="Z6" s="4">
        <f>IF(X6="NoWall",     IF(TRUNC(MOD((COS(Z$2*$D6-0.5+Param!$H$8)+SIN(ROUND($H6*(Z$2*$D6-Param!$G$15)+Param!$G$16,0)+Param!$H$9))*1000,1),2)&gt;PwallX,        $F6*(Z$2-Param!$G$15*$D6),        "NoWall"),     X6)</f>
        <v>2.143056062138271</v>
      </c>
      <c r="AA6" s="4">
        <f>IF(Y6="NoWall",    IF(TRUNC(MOD((COS(ROUND($I6*(AA$2*$E6-Param!$G$16)+Param!$G$15,0)+Param!$H$8)+SIN(AA$2*$E6-0.5+Param!$H$9))*100000,1),2)&gt;PWallY,        $G6*(AA$2-Param!$G$16*$E6),        "NoWall"),    Y6)</f>
        <v>4.8794952184471638</v>
      </c>
      <c r="AB6" s="8">
        <f t="shared" si="8"/>
        <v>2.143056062138271</v>
      </c>
      <c r="AC6" s="8">
        <f>AB6*COS(B6-Param!$D$14)</f>
        <v>1.7325671975939338</v>
      </c>
      <c r="AD6" s="4">
        <f t="shared" si="9"/>
        <v>0.87508146261107023</v>
      </c>
      <c r="AE6" s="4">
        <f>MIN(AC6,Ghosts!P44)</f>
        <v>1.7325671975939338</v>
      </c>
    </row>
    <row r="7" spans="1:31" s="4" customFormat="1">
      <c r="A7" s="4">
        <f t="shared" si="10"/>
        <v>90</v>
      </c>
      <c r="B7" s="4">
        <f>MOD(ATAN(A7/Param!$B$29*2)+Param!$D$14,2*PI())</f>
        <v>2.6311516927702359</v>
      </c>
      <c r="C7" s="4">
        <f t="shared" si="2"/>
        <v>150.75388725443676</v>
      </c>
      <c r="D7" s="4">
        <f t="shared" si="3"/>
        <v>-1</v>
      </c>
      <c r="E7" s="4">
        <f t="shared" si="4"/>
        <v>1</v>
      </c>
      <c r="F7" s="4">
        <f t="shared" si="5"/>
        <v>1.1460935068991887</v>
      </c>
      <c r="G7" s="4">
        <f t="shared" si="6"/>
        <v>2.0468229350304634</v>
      </c>
      <c r="H7" s="4">
        <f t="shared" si="1"/>
        <v>-0.5599377881126445</v>
      </c>
      <c r="I7" s="4">
        <f t="shared" si="7"/>
        <v>-1.7859126874981097</v>
      </c>
      <c r="J7" s="4" t="str">
        <f>IF(TRUNC(MOD((COS(J$2*$D7-0.5+Param!$H$8)+SIN(ROUND($H7*(J$2*$D7-Param!$G$15)+Param!$G$16,0)+Param!$H$9))*1000,1),2)&gt;PwallX,    $F7*(J$2-Param!$G$15*$D7),    "NoWall")</f>
        <v>NoWall</v>
      </c>
      <c r="K7" s="4" t="str">
        <f>IF(TRUNC(MOD((COS(ROUND($I7*(K$2*$E7-Param!$G$16)+Param!$G$15,0)+Param!$H$8)+SIN(K$2*$E7-0.5+Param!$H$9))*100000,1),2)&gt;PWallY,    $G7*(K$2-Param!$G$16*$E7),    "NoWall")</f>
        <v>NoWall</v>
      </c>
      <c r="L7" s="4">
        <f>IF(J7="NoWall",     IF(TRUNC(MOD((COS(L$2*$D7-0.5+Param!$H$8)+SIN(ROUND($H7*(L$2*$D7-Param!$G$15)+Param!$G$16,0)+Param!$H$9))*1000,1),2)&gt;PwallX,        $F7*(L$2-Param!$G$15*$D7),        "NoWall"),     J7)</f>
        <v>2.1493248918128454</v>
      </c>
      <c r="M7" s="4" t="str">
        <f>IF(K7="NoWall",    IF(TRUNC(MOD((COS(ROUND($I7*(M$2*$E7-Param!$G$16)+Param!$G$15,0)+Param!$H$8)+SIN(M$2*$E7-0.5+Param!$H$9))*100000,1),2)&gt;PWallY,        $G7*(M$2-Param!$G$16*$E7),        "NoWall"),    K7)</f>
        <v>NoWall</v>
      </c>
      <c r="N7" s="4">
        <f>IF(L7="NoWall",     IF(TRUNC(MOD((COS(N$2*$D7-0.5+Param!$H$8)+SIN(ROUND($H7*(N$2*$D7-Param!$G$15)+Param!$G$16,0)+Param!$H$9))*1000,1),2)&gt;PwallX,        $F7*(N$2-Param!$G$15*$D7),        "NoWall"),     L7)</f>
        <v>2.1493248918128454</v>
      </c>
      <c r="O7" s="4">
        <f>IF(M7="NoWall",    IF(TRUNC(MOD((COS(ROUND($I7*(O$2*$E7-Param!$G$16)+Param!$G$15,0)+Param!$H$8)+SIN(O$2*$E7-0.5+Param!$H$9))*100000,1),2)&gt;PWallY,        $G7*(O$2-Param!$G$16*$E7),        "NoWall"),    M7)</f>
        <v>4.8336888052239528</v>
      </c>
      <c r="P7" s="4">
        <f>IF(N7="NoWall",     IF(TRUNC(MOD((COS(P$2*$D7-0.5+Param!$H$8)+SIN(ROUND($H7*(P$2*$D7-Param!$G$15)+Param!$G$16,0)+Param!$H$9))*1000,1),2)&gt;PwallX,        $F7*(P$2-Param!$G$15*$D7),        "NoWall"),     N7)</f>
        <v>2.1493248918128454</v>
      </c>
      <c r="Q7" s="4">
        <f>IF(O7="NoWall",    IF(TRUNC(MOD((COS(ROUND($I7*(Q$2*$E7-Param!$G$16)+Param!$G$15,0)+Param!$H$8)+SIN(Q$2*$E7-0.5+Param!$H$9))*100000,1),2)&gt;PWallY,        $G7*(Q$2-Param!$G$16*$E7),        "NoWall"),    O7)</f>
        <v>4.8336888052239528</v>
      </c>
      <c r="R7" s="4">
        <f>IF(P7="NoWall",     IF(TRUNC(MOD((COS(R$2*$D7-0.5+Param!$H$8)+SIN(ROUND($H7*(R$2*$D7-Param!$G$15)+Param!$G$16,0)+Param!$H$9))*1000,1),2)&gt;PwallX,        $F7*(R$2-Param!$G$15*$D7),        "NoWall"),     P7)</f>
        <v>2.1493248918128454</v>
      </c>
      <c r="S7" s="4">
        <f>IF(Q7="NoWall",    IF(TRUNC(MOD((COS(ROUND($I7*(S$2*$E7-Param!$G$16)+Param!$G$15,0)+Param!$H$8)+SIN(S$2*$E7-0.5+Param!$H$9))*100000,1),2)&gt;PWallY,        $G7*(S$2-Param!$G$16*$E7),        "NoWall"),    Q7)</f>
        <v>4.8336888052239528</v>
      </c>
      <c r="T7" s="4">
        <f>IF(R7="NoWall",     IF(TRUNC(MOD((COS(T$2*$D7-0.5+Param!$H$8)+SIN(ROUND($H7*(T$2*$D7-Param!$G$15)+Param!$G$16,0)+Param!$H$9))*1000,1),2)&gt;PwallX,        $F7*(T$2-Param!$G$15*$D7),        "NoWall"),     R7)</f>
        <v>2.1493248918128454</v>
      </c>
      <c r="U7" s="4">
        <f>IF(S7="NoWall",    IF(TRUNC(MOD((COS(ROUND($I7*(U$2*$E7-Param!$G$16)+Param!$G$15,0)+Param!$H$8)+SIN(U$2*$E7-0.5+Param!$H$9))*100000,1),2)&gt;PWallY,        $G7*(U$2-Param!$G$16*$E7),        "NoWall"),    S7)</f>
        <v>4.8336888052239528</v>
      </c>
      <c r="V7" s="4">
        <f>IF(T7="NoWall",     IF(TRUNC(MOD((COS(V$2*$D7-0.5+Param!$H$8)+SIN(ROUND($H7*(V$2*$D7-Param!$G$15)+Param!$G$16,0)+Param!$H$9))*1000,1),2)&gt;PwallX,        $F7*(V$2-Param!$G$15*$D7),        "NoWall"),     T7)</f>
        <v>2.1493248918128454</v>
      </c>
      <c r="W7" s="4">
        <f>IF(U7="NoWall",    IF(TRUNC(MOD((COS(ROUND($I7*(W$2*$E7-Param!$G$16)+Param!$G$15,0)+Param!$H$8)+SIN(W$2*$E7-0.5+Param!$H$9))*100000,1),2)&gt;PWallY,        $G7*(W$2-Param!$G$16*$E7),        "NoWall"),    U7)</f>
        <v>4.8336888052239528</v>
      </c>
      <c r="X7" s="4">
        <f>IF(V7="NoWall",     IF(TRUNC(MOD((COS(X$2*$D7-0.5+Param!$H$8)+SIN(ROUND($H7*(X$2*$D7-Param!$G$15)+Param!$G$16,0)+Param!$H$9))*1000,1),2)&gt;PwallX,        $F7*(X$2-Param!$G$15*$D7),        "NoWall"),     V7)</f>
        <v>2.1493248918128454</v>
      </c>
      <c r="Y7" s="4">
        <f>IF(W7="NoWall",    IF(TRUNC(MOD((COS(ROUND($I7*(Y$2*$E7-Param!$G$16)+Param!$G$15,0)+Param!$H$8)+SIN(Y$2*$E7-0.5+Param!$H$9))*100000,1),2)&gt;PWallY,        $G7*(Y$2-Param!$G$16*$E7),        "NoWall"),    W7)</f>
        <v>4.8336888052239528</v>
      </c>
      <c r="Z7" s="4">
        <f>IF(X7="NoWall",     IF(TRUNC(MOD((COS(Z$2*$D7-0.5+Param!$H$8)+SIN(ROUND($H7*(Z$2*$D7-Param!$G$15)+Param!$G$16,0)+Param!$H$9))*1000,1),2)&gt;PwallX,        $F7*(Z$2-Param!$G$15*$D7),        "NoWall"),     X7)</f>
        <v>2.1493248918128454</v>
      </c>
      <c r="AA7" s="4">
        <f>IF(Y7="NoWall",    IF(TRUNC(MOD((COS(ROUND($I7*(AA$2*$E7-Param!$G$16)+Param!$G$15,0)+Param!$H$8)+SIN(AA$2*$E7-0.5+Param!$H$9))*100000,1),2)&gt;PWallY,        $G7*(AA$2-Param!$G$16*$E7),        "NoWall"),    Y7)</f>
        <v>4.8336888052239528</v>
      </c>
      <c r="AB7" s="8">
        <f t="shared" si="8"/>
        <v>2.1493248918128454</v>
      </c>
      <c r="AC7" s="8">
        <f>AB7*COS(B7-Param!$D$14)</f>
        <v>1.7442509606426417</v>
      </c>
      <c r="AD7" s="4">
        <f t="shared" si="9"/>
        <v>0.87252915576282097</v>
      </c>
      <c r="AE7" s="4">
        <f>MIN(AC7,Ghosts!P45)</f>
        <v>1.7442509606426417</v>
      </c>
    </row>
    <row r="8" spans="1:31" s="4" customFormat="1">
      <c r="A8" s="4">
        <f t="shared" si="10"/>
        <v>89</v>
      </c>
      <c r="B8" s="4">
        <f>MOD(ATAN(A8/Param!$B$29*2)+Param!$D$14,2*PI())</f>
        <v>2.6258629754205836</v>
      </c>
      <c r="C8" s="4">
        <f t="shared" si="2"/>
        <v>150.45086607126407</v>
      </c>
      <c r="D8" s="4">
        <f t="shared" si="3"/>
        <v>-1</v>
      </c>
      <c r="E8" s="4">
        <f t="shared" si="4"/>
        <v>1</v>
      </c>
      <c r="F8" s="4">
        <f t="shared" si="5"/>
        <v>1.1495136826885963</v>
      </c>
      <c r="G8" s="4">
        <f t="shared" si="6"/>
        <v>2.0276993814805468</v>
      </c>
      <c r="H8" s="4">
        <f t="shared" si="1"/>
        <v>-0.56690537719120193</v>
      </c>
      <c r="I8" s="4">
        <f t="shared" si="7"/>
        <v>-1.7639628061998907</v>
      </c>
      <c r="J8" s="4" t="str">
        <f>IF(TRUNC(MOD((COS(J$2*$D8-0.5+Param!$H$8)+SIN(ROUND($H8*(J$2*$D8-Param!$G$15)+Param!$G$16,0)+Param!$H$9))*1000,1),2)&gt;PwallX,    $F8*(J$2-Param!$G$15*$D8),    "NoWall")</f>
        <v>NoWall</v>
      </c>
      <c r="K8" s="4" t="str">
        <f>IF(TRUNC(MOD((COS(ROUND($I8*(K$2*$E8-Param!$G$16)+Param!$G$15,0)+Param!$H$8)+SIN(K$2*$E8-0.5+Param!$H$9))*100000,1),2)&gt;PWallY,    $G8*(K$2-Param!$G$16*$E8),    "NoWall")</f>
        <v>NoWall</v>
      </c>
      <c r="L8" s="4">
        <f>IF(J8="NoWall",     IF(TRUNC(MOD((COS(L$2*$D8-0.5+Param!$H$8)+SIN(ROUND($H8*(L$2*$D8-Param!$G$15)+Param!$G$16,0)+Param!$H$9))*1000,1),2)&gt;PwallX,        $F8*(L$2-Param!$G$15*$D8),        "NoWall"),     J8)</f>
        <v>2.155738913805203</v>
      </c>
      <c r="M8" s="4" t="str">
        <f>IF(K8="NoWall",    IF(TRUNC(MOD((COS(ROUND($I8*(M$2*$E8-Param!$G$16)+Param!$G$15,0)+Param!$H$8)+SIN(M$2*$E8-0.5+Param!$H$9))*100000,1),2)&gt;PWallY,        $G8*(M$2-Param!$G$16*$E8),        "NoWall"),    K8)</f>
        <v>NoWall</v>
      </c>
      <c r="N8" s="4">
        <f>IF(L8="NoWall",     IF(TRUNC(MOD((COS(N$2*$D8-0.5+Param!$H$8)+SIN(ROUND($H8*(N$2*$D8-Param!$G$15)+Param!$G$16,0)+Param!$H$9))*1000,1),2)&gt;PwallX,        $F8*(N$2-Param!$G$15*$D8),        "NoWall"),     L8)</f>
        <v>2.155738913805203</v>
      </c>
      <c r="O8" s="4">
        <f>IF(M8="NoWall",    IF(TRUNC(MOD((COS(ROUND($I8*(O$2*$E8-Param!$G$16)+Param!$G$15,0)+Param!$H$8)+SIN(O$2*$E8-0.5+Param!$H$9))*100000,1),2)&gt;PWallY,        $G8*(O$2-Param!$G$16*$E8),        "NoWall"),    M8)</f>
        <v>4.7885274455731945</v>
      </c>
      <c r="P8" s="4">
        <f>IF(N8="NoWall",     IF(TRUNC(MOD((COS(P$2*$D8-0.5+Param!$H$8)+SIN(ROUND($H8*(P$2*$D8-Param!$G$15)+Param!$G$16,0)+Param!$H$9))*1000,1),2)&gt;PwallX,        $F8*(P$2-Param!$G$15*$D8),        "NoWall"),     N8)</f>
        <v>2.155738913805203</v>
      </c>
      <c r="Q8" s="4">
        <f>IF(O8="NoWall",    IF(TRUNC(MOD((COS(ROUND($I8*(Q$2*$E8-Param!$G$16)+Param!$G$15,0)+Param!$H$8)+SIN(Q$2*$E8-0.5+Param!$H$9))*100000,1),2)&gt;PWallY,        $G8*(Q$2-Param!$G$16*$E8),        "NoWall"),    O8)</f>
        <v>4.7885274455731945</v>
      </c>
      <c r="R8" s="4">
        <f>IF(P8="NoWall",     IF(TRUNC(MOD((COS(R$2*$D8-0.5+Param!$H$8)+SIN(ROUND($H8*(R$2*$D8-Param!$G$15)+Param!$G$16,0)+Param!$H$9))*1000,1),2)&gt;PwallX,        $F8*(R$2-Param!$G$15*$D8),        "NoWall"),     P8)</f>
        <v>2.155738913805203</v>
      </c>
      <c r="S8" s="4">
        <f>IF(Q8="NoWall",    IF(TRUNC(MOD((COS(ROUND($I8*(S$2*$E8-Param!$G$16)+Param!$G$15,0)+Param!$H$8)+SIN(S$2*$E8-0.5+Param!$H$9))*100000,1),2)&gt;PWallY,        $G8*(S$2-Param!$G$16*$E8),        "NoWall"),    Q8)</f>
        <v>4.7885274455731945</v>
      </c>
      <c r="T8" s="4">
        <f>IF(R8="NoWall",     IF(TRUNC(MOD((COS(T$2*$D8-0.5+Param!$H$8)+SIN(ROUND($H8*(T$2*$D8-Param!$G$15)+Param!$G$16,0)+Param!$H$9))*1000,1),2)&gt;PwallX,        $F8*(T$2-Param!$G$15*$D8),        "NoWall"),     R8)</f>
        <v>2.155738913805203</v>
      </c>
      <c r="U8" s="4">
        <f>IF(S8="NoWall",    IF(TRUNC(MOD((COS(ROUND($I8*(U$2*$E8-Param!$G$16)+Param!$G$15,0)+Param!$H$8)+SIN(U$2*$E8-0.5+Param!$H$9))*100000,1),2)&gt;PWallY,        $G8*(U$2-Param!$G$16*$E8),        "NoWall"),    S8)</f>
        <v>4.7885274455731945</v>
      </c>
      <c r="V8" s="4">
        <f>IF(T8="NoWall",     IF(TRUNC(MOD((COS(V$2*$D8-0.5+Param!$H$8)+SIN(ROUND($H8*(V$2*$D8-Param!$G$15)+Param!$G$16,0)+Param!$H$9))*1000,1),2)&gt;PwallX,        $F8*(V$2-Param!$G$15*$D8),        "NoWall"),     T8)</f>
        <v>2.155738913805203</v>
      </c>
      <c r="W8" s="4">
        <f>IF(U8="NoWall",    IF(TRUNC(MOD((COS(ROUND($I8*(W$2*$E8-Param!$G$16)+Param!$G$15,0)+Param!$H$8)+SIN(W$2*$E8-0.5+Param!$H$9))*100000,1),2)&gt;PWallY,        $G8*(W$2-Param!$G$16*$E8),        "NoWall"),    U8)</f>
        <v>4.7885274455731945</v>
      </c>
      <c r="X8" s="4">
        <f>IF(V8="NoWall",     IF(TRUNC(MOD((COS(X$2*$D8-0.5+Param!$H$8)+SIN(ROUND($H8*(X$2*$D8-Param!$G$15)+Param!$G$16,0)+Param!$H$9))*1000,1),2)&gt;PwallX,        $F8*(X$2-Param!$G$15*$D8),        "NoWall"),     V8)</f>
        <v>2.155738913805203</v>
      </c>
      <c r="Y8" s="4">
        <f>IF(W8="NoWall",    IF(TRUNC(MOD((COS(ROUND($I8*(Y$2*$E8-Param!$G$16)+Param!$G$15,0)+Param!$H$8)+SIN(Y$2*$E8-0.5+Param!$H$9))*100000,1),2)&gt;PWallY,        $G8*(Y$2-Param!$G$16*$E8),        "NoWall"),    W8)</f>
        <v>4.7885274455731945</v>
      </c>
      <c r="Z8" s="4">
        <f>IF(X8="NoWall",     IF(TRUNC(MOD((COS(Z$2*$D8-0.5+Param!$H$8)+SIN(ROUND($H8*(Z$2*$D8-Param!$G$15)+Param!$G$16,0)+Param!$H$9))*1000,1),2)&gt;PwallX,        $F8*(Z$2-Param!$G$15*$D8),        "NoWall"),     X8)</f>
        <v>2.155738913805203</v>
      </c>
      <c r="AA8" s="4">
        <f>IF(Y8="NoWall",    IF(TRUNC(MOD((COS(ROUND($I8*(AA$2*$E8-Param!$G$16)+Param!$G$15,0)+Param!$H$8)+SIN(AA$2*$E8-0.5+Param!$H$9))*100000,1),2)&gt;PWallY,        $G8*(AA$2-Param!$G$16*$E8),        "NoWall"),    Y8)</f>
        <v>4.7885274455731945</v>
      </c>
      <c r="AB8" s="8">
        <f t="shared" si="8"/>
        <v>2.155738913805203</v>
      </c>
      <c r="AC8" s="8">
        <f>AB8*COS(B8-Param!$D$14)</f>
        <v>1.7560933751330909</v>
      </c>
      <c r="AD8" s="4">
        <f t="shared" si="9"/>
        <v>0.86993309871797353</v>
      </c>
      <c r="AE8" s="4">
        <f>MIN(AC8,Ghosts!P46)</f>
        <v>1.7560933751330909</v>
      </c>
    </row>
    <row r="9" spans="1:31" s="4" customFormat="1">
      <c r="A9" s="4">
        <f t="shared" si="10"/>
        <v>88</v>
      </c>
      <c r="B9" s="4">
        <f>MOD(ATAN(A9/Param!$B$29*2)+Param!$D$14,2*PI())</f>
        <v>2.6205341261728252</v>
      </c>
      <c r="C9" s="4">
        <f t="shared" si="2"/>
        <v>150.14554549970606</v>
      </c>
      <c r="D9" s="4">
        <f t="shared" si="3"/>
        <v>-1</v>
      </c>
      <c r="E9" s="4">
        <f t="shared" si="4"/>
        <v>1</v>
      </c>
      <c r="F9" s="4">
        <f t="shared" si="5"/>
        <v>1.1530132361446674</v>
      </c>
      <c r="G9" s="4">
        <f t="shared" si="6"/>
        <v>2.0088450665855873</v>
      </c>
      <c r="H9" s="4">
        <f t="shared" si="1"/>
        <v>-0.57396822449051876</v>
      </c>
      <c r="I9" s="4">
        <f t="shared" si="7"/>
        <v>-1.7422567266465789</v>
      </c>
      <c r="J9" s="4" t="str">
        <f>IF(TRUNC(MOD((COS(J$2*$D9-0.5+Param!$H$8)+SIN(ROUND($H9*(J$2*$D9-Param!$G$15)+Param!$G$16,0)+Param!$H$9))*1000,1),2)&gt;PwallX,    $F9*(J$2-Param!$G$15*$D9),    "NoWall")</f>
        <v>NoWall</v>
      </c>
      <c r="K9" s="4" t="str">
        <f>IF(TRUNC(MOD((COS(ROUND($I9*(K$2*$E9-Param!$G$16)+Param!$G$15,0)+Param!$H$8)+SIN(K$2*$E9-0.5+Param!$H$9))*100000,1),2)&gt;PWallY,    $G9*(K$2-Param!$G$16*$E9),    "NoWall")</f>
        <v>NoWall</v>
      </c>
      <c r="L9" s="4">
        <f>IF(J9="NoWall",     IF(TRUNC(MOD((COS(L$2*$D9-0.5+Param!$H$8)+SIN(ROUND($H9*(L$2*$D9-Param!$G$15)+Param!$G$16,0)+Param!$H$9))*1000,1),2)&gt;PwallX,        $F9*(L$2-Param!$G$15*$D9),        "NoWall"),     J9)</f>
        <v>2.1623017965962537</v>
      </c>
      <c r="M9" s="4" t="str">
        <f>IF(K9="NoWall",    IF(TRUNC(MOD((COS(ROUND($I9*(M$2*$E9-Param!$G$16)+Param!$G$15,0)+Param!$H$8)+SIN(M$2*$E9-0.5+Param!$H$9))*100000,1),2)&gt;PWallY,        $G9*(M$2-Param!$G$16*$E9),        "NoWall"),    K9)</f>
        <v>NoWall</v>
      </c>
      <c r="N9" s="4">
        <f>IF(L9="NoWall",     IF(TRUNC(MOD((COS(N$2*$D9-0.5+Param!$H$8)+SIN(ROUND($H9*(N$2*$D9-Param!$G$15)+Param!$G$16,0)+Param!$H$9))*1000,1),2)&gt;PwallX,        $F9*(N$2-Param!$G$15*$D9),        "NoWall"),     L9)</f>
        <v>2.1623017965962537</v>
      </c>
      <c r="O9" s="4">
        <f>IF(M9="NoWall",    IF(TRUNC(MOD((COS(ROUND($I9*(O$2*$E9-Param!$G$16)+Param!$G$15,0)+Param!$H$8)+SIN(O$2*$E9-0.5+Param!$H$9))*100000,1),2)&gt;PWallY,        $G9*(O$2-Param!$G$16*$E9),        "NoWall"),    M9)</f>
        <v>4.7440019083231553</v>
      </c>
      <c r="P9" s="4">
        <f>IF(N9="NoWall",     IF(TRUNC(MOD((COS(P$2*$D9-0.5+Param!$H$8)+SIN(ROUND($H9*(P$2*$D9-Param!$G$15)+Param!$G$16,0)+Param!$H$9))*1000,1),2)&gt;PwallX,        $F9*(P$2-Param!$G$15*$D9),        "NoWall"),     N9)</f>
        <v>2.1623017965962537</v>
      </c>
      <c r="Q9" s="4">
        <f>IF(O9="NoWall",    IF(TRUNC(MOD((COS(ROUND($I9*(Q$2*$E9-Param!$G$16)+Param!$G$15,0)+Param!$H$8)+SIN(Q$2*$E9-0.5+Param!$H$9))*100000,1),2)&gt;PWallY,        $G9*(Q$2-Param!$G$16*$E9),        "NoWall"),    O9)</f>
        <v>4.7440019083231553</v>
      </c>
      <c r="R9" s="4">
        <f>IF(P9="NoWall",     IF(TRUNC(MOD((COS(R$2*$D9-0.5+Param!$H$8)+SIN(ROUND($H9*(R$2*$D9-Param!$G$15)+Param!$G$16,0)+Param!$H$9))*1000,1),2)&gt;PwallX,        $F9*(R$2-Param!$G$15*$D9),        "NoWall"),     P9)</f>
        <v>2.1623017965962537</v>
      </c>
      <c r="S9" s="4">
        <f>IF(Q9="NoWall",    IF(TRUNC(MOD((COS(ROUND($I9*(S$2*$E9-Param!$G$16)+Param!$G$15,0)+Param!$H$8)+SIN(S$2*$E9-0.5+Param!$H$9))*100000,1),2)&gt;PWallY,        $G9*(S$2-Param!$G$16*$E9),        "NoWall"),    Q9)</f>
        <v>4.7440019083231553</v>
      </c>
      <c r="T9" s="4">
        <f>IF(R9="NoWall",     IF(TRUNC(MOD((COS(T$2*$D9-0.5+Param!$H$8)+SIN(ROUND($H9*(T$2*$D9-Param!$G$15)+Param!$G$16,0)+Param!$H$9))*1000,1),2)&gt;PwallX,        $F9*(T$2-Param!$G$15*$D9),        "NoWall"),     R9)</f>
        <v>2.1623017965962537</v>
      </c>
      <c r="U9" s="4">
        <f>IF(S9="NoWall",    IF(TRUNC(MOD((COS(ROUND($I9*(U$2*$E9-Param!$G$16)+Param!$G$15,0)+Param!$H$8)+SIN(U$2*$E9-0.5+Param!$H$9))*100000,1),2)&gt;PWallY,        $G9*(U$2-Param!$G$16*$E9),        "NoWall"),    S9)</f>
        <v>4.7440019083231553</v>
      </c>
      <c r="V9" s="4">
        <f>IF(T9="NoWall",     IF(TRUNC(MOD((COS(V$2*$D9-0.5+Param!$H$8)+SIN(ROUND($H9*(V$2*$D9-Param!$G$15)+Param!$G$16,0)+Param!$H$9))*1000,1),2)&gt;PwallX,        $F9*(V$2-Param!$G$15*$D9),        "NoWall"),     T9)</f>
        <v>2.1623017965962537</v>
      </c>
      <c r="W9" s="4">
        <f>IF(U9="NoWall",    IF(TRUNC(MOD((COS(ROUND($I9*(W$2*$E9-Param!$G$16)+Param!$G$15,0)+Param!$H$8)+SIN(W$2*$E9-0.5+Param!$H$9))*100000,1),2)&gt;PWallY,        $G9*(W$2-Param!$G$16*$E9),        "NoWall"),    U9)</f>
        <v>4.7440019083231553</v>
      </c>
      <c r="X9" s="4">
        <f>IF(V9="NoWall",     IF(TRUNC(MOD((COS(X$2*$D9-0.5+Param!$H$8)+SIN(ROUND($H9*(X$2*$D9-Param!$G$15)+Param!$G$16,0)+Param!$H$9))*1000,1),2)&gt;PwallX,        $F9*(X$2-Param!$G$15*$D9),        "NoWall"),     V9)</f>
        <v>2.1623017965962537</v>
      </c>
      <c r="Y9" s="4">
        <f>IF(W9="NoWall",    IF(TRUNC(MOD((COS(ROUND($I9*(Y$2*$E9-Param!$G$16)+Param!$G$15,0)+Param!$H$8)+SIN(Y$2*$E9-0.5+Param!$H$9))*100000,1),2)&gt;PWallY,        $G9*(Y$2-Param!$G$16*$E9),        "NoWall"),    W9)</f>
        <v>4.7440019083231553</v>
      </c>
      <c r="Z9" s="4">
        <f>IF(X9="NoWall",     IF(TRUNC(MOD((COS(Z$2*$D9-0.5+Param!$H$8)+SIN(ROUND($H9*(Z$2*$D9-Param!$G$15)+Param!$G$16,0)+Param!$H$9))*1000,1),2)&gt;PwallX,        $F9*(Z$2-Param!$G$15*$D9),        "NoWall"),     X9)</f>
        <v>2.1623017965962537</v>
      </c>
      <c r="AA9" s="4">
        <f>IF(Y9="NoWall",    IF(TRUNC(MOD((COS(ROUND($I9*(AA$2*$E9-Param!$G$16)+Param!$G$15,0)+Param!$H$8)+SIN(AA$2*$E9-0.5+Param!$H$9))*100000,1),2)&gt;PWallY,        $G9*(AA$2-Param!$G$16*$E9),        "NoWall"),    Y9)</f>
        <v>4.7440019083231553</v>
      </c>
      <c r="AB9" s="8">
        <f t="shared" si="8"/>
        <v>2.1623017965962537</v>
      </c>
      <c r="AC9" s="8">
        <f>AB9*COS(B9-Param!$D$14)</f>
        <v>1.7680976945982931</v>
      </c>
      <c r="AD9" s="4">
        <f t="shared" si="9"/>
        <v>0.86729273233991822</v>
      </c>
      <c r="AE9" s="4">
        <f>MIN(AC9,Ghosts!P47)</f>
        <v>1.7680976945982931</v>
      </c>
    </row>
    <row r="10" spans="1:31" s="4" customFormat="1">
      <c r="A10" s="4">
        <f t="shared" si="10"/>
        <v>87</v>
      </c>
      <c r="B10" s="4">
        <f>MOD(ATAN(A10/Param!$B$29*2)+Param!$D$14,2*PI())</f>
        <v>2.6151649925940323</v>
      </c>
      <c r="C10" s="4">
        <f t="shared" si="2"/>
        <v>149.83791680599924</v>
      </c>
      <c r="D10" s="4">
        <f t="shared" si="3"/>
        <v>-1</v>
      </c>
      <c r="E10" s="4">
        <f t="shared" si="4"/>
        <v>1</v>
      </c>
      <c r="F10" s="4">
        <f t="shared" si="5"/>
        <v>1.1565941801360453</v>
      </c>
      <c r="G10" s="4">
        <f t="shared" si="6"/>
        <v>1.9902561726759174</v>
      </c>
      <c r="H10" s="4">
        <f t="shared" si="1"/>
        <v>-0.58112829695736801</v>
      </c>
      <c r="I10" s="4">
        <f t="shared" si="7"/>
        <v>-1.7207904093394384</v>
      </c>
      <c r="J10" s="4" t="str">
        <f>IF(TRUNC(MOD((COS(J$2*$D10-0.5+Param!$H$8)+SIN(ROUND($H10*(J$2*$D10-Param!$G$15)+Param!$G$16,0)+Param!$H$9))*1000,1),2)&gt;PwallX,    $F10*(J$2-Param!$G$15*$D10),    "NoWall")</f>
        <v>NoWall</v>
      </c>
      <c r="K10" s="4" t="str">
        <f>IF(TRUNC(MOD((COS(ROUND($I10*(K$2*$E10-Param!$G$16)+Param!$G$15,0)+Param!$H$8)+SIN(K$2*$E10-0.5+Param!$H$9))*100000,1),2)&gt;PWallY,    $G10*(K$2-Param!$G$16*$E10),    "NoWall")</f>
        <v>NoWall</v>
      </c>
      <c r="L10" s="4">
        <f>IF(J10="NoWall",     IF(TRUNC(MOD((COS(L$2*$D10-0.5+Param!$H$8)+SIN(ROUND($H10*(L$2*$D10-Param!$G$15)+Param!$G$16,0)+Param!$H$9))*1000,1),2)&gt;PwallX,        $F10*(L$2-Param!$G$15*$D10),        "NoWall"),     J10)</f>
        <v>2.1690173150164562</v>
      </c>
      <c r="M10" s="4" t="str">
        <f>IF(K10="NoWall",    IF(TRUNC(MOD((COS(ROUND($I10*(M$2*$E10-Param!$G$16)+Param!$G$15,0)+Param!$H$8)+SIN(M$2*$E10-0.5+Param!$H$9))*100000,1),2)&gt;PWallY,        $G10*(M$2-Param!$G$16*$E10),        "NoWall"),    K10)</f>
        <v>NoWall</v>
      </c>
      <c r="N10" s="4">
        <f>IF(L10="NoWall",     IF(TRUNC(MOD((COS(N$2*$D10-0.5+Param!$H$8)+SIN(ROUND($H10*(N$2*$D10-Param!$G$15)+Param!$G$16,0)+Param!$H$9))*1000,1),2)&gt;PwallX,        $F10*(N$2-Param!$G$15*$D10),        "NoWall"),     L10)</f>
        <v>2.1690173150164562</v>
      </c>
      <c r="O10" s="4">
        <f>IF(M10="NoWall",    IF(TRUNC(MOD((COS(ROUND($I10*(O$2*$E10-Param!$G$16)+Param!$G$15,0)+Param!$H$8)+SIN(O$2*$E10-0.5+Param!$H$9))*100000,1),2)&gt;PWallY,        $G10*(O$2-Param!$G$16*$E10),        "NoWall"),    M10)</f>
        <v>4.7001031778297282</v>
      </c>
      <c r="P10" s="4">
        <f>IF(N10="NoWall",     IF(TRUNC(MOD((COS(P$2*$D10-0.5+Param!$H$8)+SIN(ROUND($H10*(P$2*$D10-Param!$G$15)+Param!$G$16,0)+Param!$H$9))*1000,1),2)&gt;PwallX,        $F10*(P$2-Param!$G$15*$D10),        "NoWall"),     N10)</f>
        <v>2.1690173150164562</v>
      </c>
      <c r="Q10" s="4">
        <f>IF(O10="NoWall",    IF(TRUNC(MOD((COS(ROUND($I10*(Q$2*$E10-Param!$G$16)+Param!$G$15,0)+Param!$H$8)+SIN(Q$2*$E10-0.5+Param!$H$9))*100000,1),2)&gt;PWallY,        $G10*(Q$2-Param!$G$16*$E10),        "NoWall"),    O10)</f>
        <v>4.7001031778297282</v>
      </c>
      <c r="R10" s="4">
        <f>IF(P10="NoWall",     IF(TRUNC(MOD((COS(R$2*$D10-0.5+Param!$H$8)+SIN(ROUND($H10*(R$2*$D10-Param!$G$15)+Param!$G$16,0)+Param!$H$9))*1000,1),2)&gt;PwallX,        $F10*(R$2-Param!$G$15*$D10),        "NoWall"),     P10)</f>
        <v>2.1690173150164562</v>
      </c>
      <c r="S10" s="4">
        <f>IF(Q10="NoWall",    IF(TRUNC(MOD((COS(ROUND($I10*(S$2*$E10-Param!$G$16)+Param!$G$15,0)+Param!$H$8)+SIN(S$2*$E10-0.5+Param!$H$9))*100000,1),2)&gt;PWallY,        $G10*(S$2-Param!$G$16*$E10),        "NoWall"),    Q10)</f>
        <v>4.7001031778297282</v>
      </c>
      <c r="T10" s="4">
        <f>IF(R10="NoWall",     IF(TRUNC(MOD((COS(T$2*$D10-0.5+Param!$H$8)+SIN(ROUND($H10*(T$2*$D10-Param!$G$15)+Param!$G$16,0)+Param!$H$9))*1000,1),2)&gt;PwallX,        $F10*(T$2-Param!$G$15*$D10),        "NoWall"),     R10)</f>
        <v>2.1690173150164562</v>
      </c>
      <c r="U10" s="4">
        <f>IF(S10="NoWall",    IF(TRUNC(MOD((COS(ROUND($I10*(U$2*$E10-Param!$G$16)+Param!$G$15,0)+Param!$H$8)+SIN(U$2*$E10-0.5+Param!$H$9))*100000,1),2)&gt;PWallY,        $G10*(U$2-Param!$G$16*$E10),        "NoWall"),    S10)</f>
        <v>4.7001031778297282</v>
      </c>
      <c r="V10" s="4">
        <f>IF(T10="NoWall",     IF(TRUNC(MOD((COS(V$2*$D10-0.5+Param!$H$8)+SIN(ROUND($H10*(V$2*$D10-Param!$G$15)+Param!$G$16,0)+Param!$H$9))*1000,1),2)&gt;PwallX,        $F10*(V$2-Param!$G$15*$D10),        "NoWall"),     T10)</f>
        <v>2.1690173150164562</v>
      </c>
      <c r="W10" s="4">
        <f>IF(U10="NoWall",    IF(TRUNC(MOD((COS(ROUND($I10*(W$2*$E10-Param!$G$16)+Param!$G$15,0)+Param!$H$8)+SIN(W$2*$E10-0.5+Param!$H$9))*100000,1),2)&gt;PWallY,        $G10*(W$2-Param!$G$16*$E10),        "NoWall"),    U10)</f>
        <v>4.7001031778297282</v>
      </c>
      <c r="X10" s="4">
        <f>IF(V10="NoWall",     IF(TRUNC(MOD((COS(X$2*$D10-0.5+Param!$H$8)+SIN(ROUND($H10*(X$2*$D10-Param!$G$15)+Param!$G$16,0)+Param!$H$9))*1000,1),2)&gt;PwallX,        $F10*(X$2-Param!$G$15*$D10),        "NoWall"),     V10)</f>
        <v>2.1690173150164562</v>
      </c>
      <c r="Y10" s="4">
        <f>IF(W10="NoWall",    IF(TRUNC(MOD((COS(ROUND($I10*(Y$2*$E10-Param!$G$16)+Param!$G$15,0)+Param!$H$8)+SIN(Y$2*$E10-0.5+Param!$H$9))*100000,1),2)&gt;PWallY,        $G10*(Y$2-Param!$G$16*$E10),        "NoWall"),    W10)</f>
        <v>4.7001031778297282</v>
      </c>
      <c r="Z10" s="4">
        <f>IF(X10="NoWall",     IF(TRUNC(MOD((COS(Z$2*$D10-0.5+Param!$H$8)+SIN(ROUND($H10*(Z$2*$D10-Param!$G$15)+Param!$G$16,0)+Param!$H$9))*1000,1),2)&gt;PwallX,        $F10*(Z$2-Param!$G$15*$D10),        "NoWall"),     X10)</f>
        <v>2.1690173150164562</v>
      </c>
      <c r="AA10" s="4">
        <f>IF(Y10="NoWall",    IF(TRUNC(MOD((COS(ROUND($I10*(AA$2*$E10-Param!$G$16)+Param!$G$15,0)+Param!$H$8)+SIN(AA$2*$E10-0.5+Param!$H$9))*100000,1),2)&gt;PWallY,        $G10*(AA$2-Param!$G$16*$E10),        "NoWall"),    Y10)</f>
        <v>4.7001031778297282</v>
      </c>
      <c r="AB10" s="8">
        <f t="shared" si="8"/>
        <v>2.1690173150164562</v>
      </c>
      <c r="AC10" s="8">
        <f>AB10*COS(B10-Param!$D$14)</f>
        <v>1.7802672621456996</v>
      </c>
      <c r="AD10" s="4">
        <f t="shared" si="9"/>
        <v>0.8646074977503122</v>
      </c>
      <c r="AE10" s="4">
        <f>MIN(AC10,Ghosts!P48)</f>
        <v>1.7802672621456996</v>
      </c>
    </row>
    <row r="11" spans="1:31" s="4" customFormat="1">
      <c r="A11" s="4">
        <f t="shared" si="10"/>
        <v>86</v>
      </c>
      <c r="B11" s="4">
        <f>MOD(ATAN(A11/Param!$B$29*2)+Param!$D$14,2*PI())</f>
        <v>2.6097554292283727</v>
      </c>
      <c r="C11" s="4">
        <f t="shared" si="2"/>
        <v>149.52797165613836</v>
      </c>
      <c r="D11" s="4">
        <f t="shared" si="3"/>
        <v>-1</v>
      </c>
      <c r="E11" s="4">
        <f t="shared" si="4"/>
        <v>1</v>
      </c>
      <c r="F11" s="4">
        <f t="shared" si="5"/>
        <v>1.160258586152527</v>
      </c>
      <c r="G11" s="4">
        <f t="shared" si="6"/>
        <v>1.9719289707501058</v>
      </c>
      <c r="H11" s="4">
        <f t="shared" si="1"/>
        <v>-0.58838761606670553</v>
      </c>
      <c r="I11" s="4">
        <f t="shared" si="7"/>
        <v>-1.6995599035290199</v>
      </c>
      <c r="J11" s="4" t="str">
        <f>IF(TRUNC(MOD((COS(J$2*$D11-0.5+Param!$H$8)+SIN(ROUND($H11*(J$2*$D11-Param!$G$15)+Param!$G$16,0)+Param!$H$9))*1000,1),2)&gt;PwallX,    $F11*(J$2-Param!$G$15*$D11),    "NoWall")</f>
        <v>NoWall</v>
      </c>
      <c r="K11" s="4" t="str">
        <f>IF(TRUNC(MOD((COS(ROUND($I11*(K$2*$E11-Param!$G$16)+Param!$G$15,0)+Param!$H$8)+SIN(K$2*$E11-0.5+Param!$H$9))*100000,1),2)&gt;PWallY,    $G11*(K$2-Param!$G$16*$E11),    "NoWall")</f>
        <v>NoWall</v>
      </c>
      <c r="L11" s="4">
        <f>IF(J11="NoWall",     IF(TRUNC(MOD((COS(L$2*$D11-0.5+Param!$H$8)+SIN(ROUND($H11*(L$2*$D11-Param!$G$15)+Param!$G$16,0)+Param!$H$9))*1000,1),2)&gt;PwallX,        $F11*(L$2-Param!$G$15*$D11),        "NoWall"),     J11)</f>
        <v>2.1758893538313706</v>
      </c>
      <c r="M11" s="4" t="str">
        <f>IF(K11="NoWall",    IF(TRUNC(MOD((COS(ROUND($I11*(M$2*$E11-Param!$G$16)+Param!$G$15,0)+Param!$H$8)+SIN(M$2*$E11-0.5+Param!$H$9))*100000,1),2)&gt;PWallY,        $G11*(M$2-Param!$G$16*$E11),        "NoWall"),    K11)</f>
        <v>NoWall</v>
      </c>
      <c r="N11" s="4">
        <f>IF(L11="NoWall",     IF(TRUNC(MOD((COS(N$2*$D11-0.5+Param!$H$8)+SIN(ROUND($H11*(N$2*$D11-Param!$G$15)+Param!$G$16,0)+Param!$H$9))*1000,1),2)&gt;PwallX,        $F11*(N$2-Param!$G$15*$D11),        "NoWall"),     L11)</f>
        <v>2.1758893538313706</v>
      </c>
      <c r="O11" s="4">
        <f>IF(M11="NoWall",    IF(TRUNC(MOD((COS(ROUND($I11*(O$2*$E11-Param!$G$16)+Param!$G$15,0)+Param!$H$8)+SIN(O$2*$E11-0.5+Param!$H$9))*100000,1),2)&gt;PWallY,        $G11*(O$2-Param!$G$16*$E11),        "NoWall"),    M11)</f>
        <v>4.65682244784389</v>
      </c>
      <c r="P11" s="4">
        <f>IF(N11="NoWall",     IF(TRUNC(MOD((COS(P$2*$D11-0.5+Param!$H$8)+SIN(ROUND($H11*(P$2*$D11-Param!$G$15)+Param!$G$16,0)+Param!$H$9))*1000,1),2)&gt;PwallX,        $F11*(P$2-Param!$G$15*$D11),        "NoWall"),     N11)</f>
        <v>2.1758893538313706</v>
      </c>
      <c r="Q11" s="4">
        <f>IF(O11="NoWall",    IF(TRUNC(MOD((COS(ROUND($I11*(Q$2*$E11-Param!$G$16)+Param!$G$15,0)+Param!$H$8)+SIN(Q$2*$E11-0.5+Param!$H$9))*100000,1),2)&gt;PWallY,        $G11*(Q$2-Param!$G$16*$E11),        "NoWall"),    O11)</f>
        <v>4.65682244784389</v>
      </c>
      <c r="R11" s="4">
        <f>IF(P11="NoWall",     IF(TRUNC(MOD((COS(R$2*$D11-0.5+Param!$H$8)+SIN(ROUND($H11*(R$2*$D11-Param!$G$15)+Param!$G$16,0)+Param!$H$9))*1000,1),2)&gt;PwallX,        $F11*(R$2-Param!$G$15*$D11),        "NoWall"),     P11)</f>
        <v>2.1758893538313706</v>
      </c>
      <c r="S11" s="4">
        <f>IF(Q11="NoWall",    IF(TRUNC(MOD((COS(ROUND($I11*(S$2*$E11-Param!$G$16)+Param!$G$15,0)+Param!$H$8)+SIN(S$2*$E11-0.5+Param!$H$9))*100000,1),2)&gt;PWallY,        $G11*(S$2-Param!$G$16*$E11),        "NoWall"),    Q11)</f>
        <v>4.65682244784389</v>
      </c>
      <c r="T11" s="4">
        <f>IF(R11="NoWall",     IF(TRUNC(MOD((COS(T$2*$D11-0.5+Param!$H$8)+SIN(ROUND($H11*(T$2*$D11-Param!$G$15)+Param!$G$16,0)+Param!$H$9))*1000,1),2)&gt;PwallX,        $F11*(T$2-Param!$G$15*$D11),        "NoWall"),     R11)</f>
        <v>2.1758893538313706</v>
      </c>
      <c r="U11" s="4">
        <f>IF(S11="NoWall",    IF(TRUNC(MOD((COS(ROUND($I11*(U$2*$E11-Param!$G$16)+Param!$G$15,0)+Param!$H$8)+SIN(U$2*$E11-0.5+Param!$H$9))*100000,1),2)&gt;PWallY,        $G11*(U$2-Param!$G$16*$E11),        "NoWall"),    S11)</f>
        <v>4.65682244784389</v>
      </c>
      <c r="V11" s="4">
        <f>IF(T11="NoWall",     IF(TRUNC(MOD((COS(V$2*$D11-0.5+Param!$H$8)+SIN(ROUND($H11*(V$2*$D11-Param!$G$15)+Param!$G$16,0)+Param!$H$9))*1000,1),2)&gt;PwallX,        $F11*(V$2-Param!$G$15*$D11),        "NoWall"),     T11)</f>
        <v>2.1758893538313706</v>
      </c>
      <c r="W11" s="4">
        <f>IF(U11="NoWall",    IF(TRUNC(MOD((COS(ROUND($I11*(W$2*$E11-Param!$G$16)+Param!$G$15,0)+Param!$H$8)+SIN(W$2*$E11-0.5+Param!$H$9))*100000,1),2)&gt;PWallY,        $G11*(W$2-Param!$G$16*$E11),        "NoWall"),    U11)</f>
        <v>4.65682244784389</v>
      </c>
      <c r="X11" s="4">
        <f>IF(V11="NoWall",     IF(TRUNC(MOD((COS(X$2*$D11-0.5+Param!$H$8)+SIN(ROUND($H11*(X$2*$D11-Param!$G$15)+Param!$G$16,0)+Param!$H$9))*1000,1),2)&gt;PwallX,        $F11*(X$2-Param!$G$15*$D11),        "NoWall"),     V11)</f>
        <v>2.1758893538313706</v>
      </c>
      <c r="Y11" s="4">
        <f>IF(W11="NoWall",    IF(TRUNC(MOD((COS(ROUND($I11*(Y$2*$E11-Param!$G$16)+Param!$G$15,0)+Param!$H$8)+SIN(Y$2*$E11-0.5+Param!$H$9))*100000,1),2)&gt;PWallY,        $G11*(Y$2-Param!$G$16*$E11),        "NoWall"),    W11)</f>
        <v>4.65682244784389</v>
      </c>
      <c r="Z11" s="4">
        <f>IF(X11="NoWall",     IF(TRUNC(MOD((COS(Z$2*$D11-0.5+Param!$H$8)+SIN(ROUND($H11*(Z$2*$D11-Param!$G$15)+Param!$G$16,0)+Param!$H$9))*1000,1),2)&gt;PwallX,        $F11*(Z$2-Param!$G$15*$D11),        "NoWall"),     X11)</f>
        <v>2.1758893538313706</v>
      </c>
      <c r="AA11" s="4">
        <f>IF(Y11="NoWall",    IF(TRUNC(MOD((COS(ROUND($I11*(AA$2*$E11-Param!$G$16)+Param!$G$15,0)+Param!$H$8)+SIN(AA$2*$E11-0.5+Param!$H$9))*100000,1),2)&gt;PWallY,        $G11*(AA$2-Param!$G$16*$E11),        "NoWall"),    Y11)</f>
        <v>4.65682244784389</v>
      </c>
      <c r="AB11" s="8">
        <f t="shared" si="8"/>
        <v>2.1758893538313706</v>
      </c>
      <c r="AC11" s="8">
        <f>AB11*COS(B11-Param!$D$14)</f>
        <v>1.7926055135612107</v>
      </c>
      <c r="AD11" s="4">
        <f t="shared" si="9"/>
        <v>0.8618768367110714</v>
      </c>
      <c r="AE11" s="4">
        <f>MIN(AC11,Ghosts!P49)</f>
        <v>1.7926055135612107</v>
      </c>
    </row>
    <row r="12" spans="1:31" s="4" customFormat="1">
      <c r="A12" s="4">
        <f t="shared" si="10"/>
        <v>85</v>
      </c>
      <c r="B12" s="4">
        <f>MOD(ATAN(A12/Param!$B$29*2)+Param!$D$14,2*PI())</f>
        <v>2.6043052978861567</v>
      </c>
      <c r="C12" s="4">
        <f t="shared" si="2"/>
        <v>149.21570213243743</v>
      </c>
      <c r="D12" s="4">
        <f t="shared" si="3"/>
        <v>-1</v>
      </c>
      <c r="E12" s="4">
        <f t="shared" si="4"/>
        <v>1</v>
      </c>
      <c r="F12" s="4">
        <f t="shared" si="5"/>
        <v>1.1640085862933569</v>
      </c>
      <c r="G12" s="4">
        <f t="shared" si="6"/>
        <v>1.9538598179570466</v>
      </c>
      <c r="H12" s="4">
        <f t="shared" si="1"/>
        <v>-0.59574825972440693</v>
      </c>
      <c r="I12" s="4">
        <f t="shared" si="7"/>
        <v>-1.6785613447911705</v>
      </c>
      <c r="J12" s="4" t="str">
        <f>IF(TRUNC(MOD((COS(J$2*$D12-0.5+Param!$H$8)+SIN(ROUND($H12*(J$2*$D12-Param!$G$15)+Param!$G$16,0)+Param!$H$9))*1000,1),2)&gt;PwallX,    $F12*(J$2-Param!$G$15*$D12),    "NoWall")</f>
        <v>NoWall</v>
      </c>
      <c r="K12" s="4" t="str">
        <f>IF(TRUNC(MOD((COS(ROUND($I12*(K$2*$E12-Param!$G$16)+Param!$G$15,0)+Param!$H$8)+SIN(K$2*$E12-0.5+Param!$H$9))*100000,1),2)&gt;PWallY,    $G12*(K$2-Param!$G$16*$E12),    "NoWall")</f>
        <v>NoWall</v>
      </c>
      <c r="L12" s="4">
        <f>IF(J12="NoWall",     IF(TRUNC(MOD((COS(L$2*$D12-0.5+Param!$H$8)+SIN(ROUND($H12*(L$2*$D12-Param!$G$15)+Param!$G$16,0)+Param!$H$9))*1000,1),2)&gt;PwallX,        $F12*(L$2-Param!$G$15*$D12),        "NoWall"),     J12)</f>
        <v>2.1829219114704013</v>
      </c>
      <c r="M12" s="4" t="str">
        <f>IF(K12="NoWall",    IF(TRUNC(MOD((COS(ROUND($I12*(M$2*$E12-Param!$G$16)+Param!$G$15,0)+Param!$H$8)+SIN(M$2*$E12-0.5+Param!$H$9))*100000,1),2)&gt;PWallY,        $G12*(M$2-Param!$G$16*$E12),        "NoWall"),    K12)</f>
        <v>NoWall</v>
      </c>
      <c r="N12" s="4">
        <f>IF(L12="NoWall",     IF(TRUNC(MOD((COS(N$2*$D12-0.5+Param!$H$8)+SIN(ROUND($H12*(N$2*$D12-Param!$G$15)+Param!$G$16,0)+Param!$H$9))*1000,1),2)&gt;PwallX,        $F12*(N$2-Param!$G$15*$D12),        "NoWall"),     L12)</f>
        <v>2.1829219114704013</v>
      </c>
      <c r="O12" s="4">
        <f>IF(M12="NoWall",    IF(TRUNC(MOD((COS(ROUND($I12*(O$2*$E12-Param!$G$16)+Param!$G$15,0)+Param!$H$8)+SIN(O$2*$E12-0.5+Param!$H$9))*100000,1),2)&gt;PWallY,        $G12*(O$2-Param!$G$16*$E12),        "NoWall"),    M12)</f>
        <v>4.6141511155655115</v>
      </c>
      <c r="P12" s="4">
        <f>IF(N12="NoWall",     IF(TRUNC(MOD((COS(P$2*$D12-0.5+Param!$H$8)+SIN(ROUND($H12*(P$2*$D12-Param!$G$15)+Param!$G$16,0)+Param!$H$9))*1000,1),2)&gt;PwallX,        $F12*(P$2-Param!$G$15*$D12),        "NoWall"),     N12)</f>
        <v>2.1829219114704013</v>
      </c>
      <c r="Q12" s="4">
        <f>IF(O12="NoWall",    IF(TRUNC(MOD((COS(ROUND($I12*(Q$2*$E12-Param!$G$16)+Param!$G$15,0)+Param!$H$8)+SIN(Q$2*$E12-0.5+Param!$H$9))*100000,1),2)&gt;PWallY,        $G12*(Q$2-Param!$G$16*$E12),        "NoWall"),    O12)</f>
        <v>4.6141511155655115</v>
      </c>
      <c r="R12" s="4">
        <f>IF(P12="NoWall",     IF(TRUNC(MOD((COS(R$2*$D12-0.5+Param!$H$8)+SIN(ROUND($H12*(R$2*$D12-Param!$G$15)+Param!$G$16,0)+Param!$H$9))*1000,1),2)&gt;PwallX,        $F12*(R$2-Param!$G$15*$D12),        "NoWall"),     P12)</f>
        <v>2.1829219114704013</v>
      </c>
      <c r="S12" s="4">
        <f>IF(Q12="NoWall",    IF(TRUNC(MOD((COS(ROUND($I12*(S$2*$E12-Param!$G$16)+Param!$G$15,0)+Param!$H$8)+SIN(S$2*$E12-0.5+Param!$H$9))*100000,1),2)&gt;PWallY,        $G12*(S$2-Param!$G$16*$E12),        "NoWall"),    Q12)</f>
        <v>4.6141511155655115</v>
      </c>
      <c r="T12" s="4">
        <f>IF(R12="NoWall",     IF(TRUNC(MOD((COS(T$2*$D12-0.5+Param!$H$8)+SIN(ROUND($H12*(T$2*$D12-Param!$G$15)+Param!$G$16,0)+Param!$H$9))*1000,1),2)&gt;PwallX,        $F12*(T$2-Param!$G$15*$D12),        "NoWall"),     R12)</f>
        <v>2.1829219114704013</v>
      </c>
      <c r="U12" s="4">
        <f>IF(S12="NoWall",    IF(TRUNC(MOD((COS(ROUND($I12*(U$2*$E12-Param!$G$16)+Param!$G$15,0)+Param!$H$8)+SIN(U$2*$E12-0.5+Param!$H$9))*100000,1),2)&gt;PWallY,        $G12*(U$2-Param!$G$16*$E12),        "NoWall"),    S12)</f>
        <v>4.6141511155655115</v>
      </c>
      <c r="V12" s="4">
        <f>IF(T12="NoWall",     IF(TRUNC(MOD((COS(V$2*$D12-0.5+Param!$H$8)+SIN(ROUND($H12*(V$2*$D12-Param!$G$15)+Param!$G$16,0)+Param!$H$9))*1000,1),2)&gt;PwallX,        $F12*(V$2-Param!$G$15*$D12),        "NoWall"),     T12)</f>
        <v>2.1829219114704013</v>
      </c>
      <c r="W12" s="4">
        <f>IF(U12="NoWall",    IF(TRUNC(MOD((COS(ROUND($I12*(W$2*$E12-Param!$G$16)+Param!$G$15,0)+Param!$H$8)+SIN(W$2*$E12-0.5+Param!$H$9))*100000,1),2)&gt;PWallY,        $G12*(W$2-Param!$G$16*$E12),        "NoWall"),    U12)</f>
        <v>4.6141511155655115</v>
      </c>
      <c r="X12" s="4">
        <f>IF(V12="NoWall",     IF(TRUNC(MOD((COS(X$2*$D12-0.5+Param!$H$8)+SIN(ROUND($H12*(X$2*$D12-Param!$G$15)+Param!$G$16,0)+Param!$H$9))*1000,1),2)&gt;PwallX,        $F12*(X$2-Param!$G$15*$D12),        "NoWall"),     V12)</f>
        <v>2.1829219114704013</v>
      </c>
      <c r="Y12" s="4">
        <f>IF(W12="NoWall",    IF(TRUNC(MOD((COS(ROUND($I12*(Y$2*$E12-Param!$G$16)+Param!$G$15,0)+Param!$H$8)+SIN(Y$2*$E12-0.5+Param!$H$9))*100000,1),2)&gt;PWallY,        $G12*(Y$2-Param!$G$16*$E12),        "NoWall"),    W12)</f>
        <v>4.6141511155655115</v>
      </c>
      <c r="Z12" s="4">
        <f>IF(X12="NoWall",     IF(TRUNC(MOD((COS(Z$2*$D12-0.5+Param!$H$8)+SIN(ROUND($H12*(Z$2*$D12-Param!$G$15)+Param!$G$16,0)+Param!$H$9))*1000,1),2)&gt;PwallX,        $F12*(Z$2-Param!$G$15*$D12),        "NoWall"),     X12)</f>
        <v>2.1829219114704013</v>
      </c>
      <c r="AA12" s="4">
        <f>IF(Y12="NoWall",    IF(TRUNC(MOD((COS(ROUND($I12*(AA$2*$E12-Param!$G$16)+Param!$G$15,0)+Param!$H$8)+SIN(AA$2*$E12-0.5+Param!$H$9))*100000,1),2)&gt;PWallY,        $G12*(AA$2-Param!$G$16*$E12),        "NoWall"),    Y12)</f>
        <v>4.6141511155655115</v>
      </c>
      <c r="AB12" s="8">
        <f t="shared" si="8"/>
        <v>2.1829219114704013</v>
      </c>
      <c r="AC12" s="8">
        <f>AB12*COS(B12-Param!$D$14)</f>
        <v>1.8051159805431467</v>
      </c>
      <c r="AD12" s="4">
        <f t="shared" si="9"/>
        <v>0.85910019202210341</v>
      </c>
      <c r="AE12" s="4">
        <f>MIN(AC12,Ghosts!P50)</f>
        <v>1.8051159805431467</v>
      </c>
    </row>
    <row r="13" spans="1:31" s="4" customFormat="1">
      <c r="A13" s="4">
        <f t="shared" si="10"/>
        <v>84</v>
      </c>
      <c r="B13" s="4">
        <f>MOD(ATAN(A13/Param!$B$29*2)+Param!$D$14,2*PI())</f>
        <v>2.5988144679375402</v>
      </c>
      <c r="C13" s="4">
        <f t="shared" si="2"/>
        <v>148.90110075035767</v>
      </c>
      <c r="D13" s="4">
        <f t="shared" si="3"/>
        <v>-1</v>
      </c>
      <c r="E13" s="4">
        <f t="shared" si="4"/>
        <v>1</v>
      </c>
      <c r="F13" s="4">
        <f t="shared" si="5"/>
        <v>1.167846375335547</v>
      </c>
      <c r="G13" s="4">
        <f t="shared" si="6"/>
        <v>1.9360451551537712</v>
      </c>
      <c r="H13" s="4">
        <f t="shared" si="1"/>
        <v>-0.60321236425024927</v>
      </c>
      <c r="I13" s="4">
        <f t="shared" si="7"/>
        <v>-1.6577909526820294</v>
      </c>
      <c r="J13" s="4" t="str">
        <f>IF(TRUNC(MOD((COS(J$2*$D13-0.5+Param!$H$8)+SIN(ROUND($H13*(J$2*$D13-Param!$G$15)+Param!$G$16,0)+Param!$H$9))*1000,1),2)&gt;PwallX,    $F13*(J$2-Param!$G$15*$D13),    "NoWall")</f>
        <v>NoWall</v>
      </c>
      <c r="K13" s="4" t="str">
        <f>IF(TRUNC(MOD((COS(ROUND($I13*(K$2*$E13-Param!$G$16)+Param!$G$15,0)+Param!$H$8)+SIN(K$2*$E13-0.5+Param!$H$9))*100000,1),2)&gt;PWallY,    $G13*(K$2-Param!$G$16*$E13),    "NoWall")</f>
        <v>NoWall</v>
      </c>
      <c r="L13" s="4">
        <f>IF(J13="NoWall",     IF(TRUNC(MOD((COS(L$2*$D13-0.5+Param!$H$8)+SIN(ROUND($H13*(L$2*$D13-Param!$G$15)+Param!$G$16,0)+Param!$H$9))*1000,1),2)&gt;PwallX,        $F13*(L$2-Param!$G$15*$D13),        "NoWall"),     J13)</f>
        <v>2.190119103905618</v>
      </c>
      <c r="M13" s="4" t="str">
        <f>IF(K13="NoWall",    IF(TRUNC(MOD((COS(ROUND($I13*(M$2*$E13-Param!$G$16)+Param!$G$15,0)+Param!$H$8)+SIN(M$2*$E13-0.5+Param!$H$9))*100000,1),2)&gt;PWallY,        $G13*(M$2-Param!$G$16*$E13),        "NoWall"),    K13)</f>
        <v>NoWall</v>
      </c>
      <c r="N13" s="4">
        <f>IF(L13="NoWall",     IF(TRUNC(MOD((COS(N$2*$D13-0.5+Param!$H$8)+SIN(ROUND($H13*(N$2*$D13-Param!$G$15)+Param!$G$16,0)+Param!$H$9))*1000,1),2)&gt;PwallX,        $F13*(N$2-Param!$G$15*$D13),        "NoWall"),     L13)</f>
        <v>2.190119103905618</v>
      </c>
      <c r="O13" s="4">
        <f>IF(M13="NoWall",    IF(TRUNC(MOD((COS(ROUND($I13*(O$2*$E13-Param!$G$16)+Param!$G$15,0)+Param!$H$8)+SIN(O$2*$E13-0.5+Param!$H$9))*100000,1),2)&gt;PWallY,        $G13*(O$2-Param!$G$16*$E13),        "NoWall"),    M13)</f>
        <v>4.5720807758759916</v>
      </c>
      <c r="P13" s="4">
        <f>IF(N13="NoWall",     IF(TRUNC(MOD((COS(P$2*$D13-0.5+Param!$H$8)+SIN(ROUND($H13*(P$2*$D13-Param!$G$15)+Param!$G$16,0)+Param!$H$9))*1000,1),2)&gt;PwallX,        $F13*(P$2-Param!$G$15*$D13),        "NoWall"),     N13)</f>
        <v>2.190119103905618</v>
      </c>
      <c r="Q13" s="4">
        <f>IF(O13="NoWall",    IF(TRUNC(MOD((COS(ROUND($I13*(Q$2*$E13-Param!$G$16)+Param!$G$15,0)+Param!$H$8)+SIN(Q$2*$E13-0.5+Param!$H$9))*100000,1),2)&gt;PWallY,        $G13*(Q$2-Param!$G$16*$E13),        "NoWall"),    O13)</f>
        <v>4.5720807758759916</v>
      </c>
      <c r="R13" s="4">
        <f>IF(P13="NoWall",     IF(TRUNC(MOD((COS(R$2*$D13-0.5+Param!$H$8)+SIN(ROUND($H13*(R$2*$D13-Param!$G$15)+Param!$G$16,0)+Param!$H$9))*1000,1),2)&gt;PwallX,        $F13*(R$2-Param!$G$15*$D13),        "NoWall"),     P13)</f>
        <v>2.190119103905618</v>
      </c>
      <c r="S13" s="4">
        <f>IF(Q13="NoWall",    IF(TRUNC(MOD((COS(ROUND($I13*(S$2*$E13-Param!$G$16)+Param!$G$15,0)+Param!$H$8)+SIN(S$2*$E13-0.5+Param!$H$9))*100000,1),2)&gt;PWallY,        $G13*(S$2-Param!$G$16*$E13),        "NoWall"),    Q13)</f>
        <v>4.5720807758759916</v>
      </c>
      <c r="T13" s="4">
        <f>IF(R13="NoWall",     IF(TRUNC(MOD((COS(T$2*$D13-0.5+Param!$H$8)+SIN(ROUND($H13*(T$2*$D13-Param!$G$15)+Param!$G$16,0)+Param!$H$9))*1000,1),2)&gt;PwallX,        $F13*(T$2-Param!$G$15*$D13),        "NoWall"),     R13)</f>
        <v>2.190119103905618</v>
      </c>
      <c r="U13" s="4">
        <f>IF(S13="NoWall",    IF(TRUNC(MOD((COS(ROUND($I13*(U$2*$E13-Param!$G$16)+Param!$G$15,0)+Param!$H$8)+SIN(U$2*$E13-0.5+Param!$H$9))*100000,1),2)&gt;PWallY,        $G13*(U$2-Param!$G$16*$E13),        "NoWall"),    S13)</f>
        <v>4.5720807758759916</v>
      </c>
      <c r="V13" s="4">
        <f>IF(T13="NoWall",     IF(TRUNC(MOD((COS(V$2*$D13-0.5+Param!$H$8)+SIN(ROUND($H13*(V$2*$D13-Param!$G$15)+Param!$G$16,0)+Param!$H$9))*1000,1),2)&gt;PwallX,        $F13*(V$2-Param!$G$15*$D13),        "NoWall"),     T13)</f>
        <v>2.190119103905618</v>
      </c>
      <c r="W13" s="4">
        <f>IF(U13="NoWall",    IF(TRUNC(MOD((COS(ROUND($I13*(W$2*$E13-Param!$G$16)+Param!$G$15,0)+Param!$H$8)+SIN(W$2*$E13-0.5+Param!$H$9))*100000,1),2)&gt;PWallY,        $G13*(W$2-Param!$G$16*$E13),        "NoWall"),    U13)</f>
        <v>4.5720807758759916</v>
      </c>
      <c r="X13" s="4">
        <f>IF(V13="NoWall",     IF(TRUNC(MOD((COS(X$2*$D13-0.5+Param!$H$8)+SIN(ROUND($H13*(X$2*$D13-Param!$G$15)+Param!$G$16,0)+Param!$H$9))*1000,1),2)&gt;PwallX,        $F13*(X$2-Param!$G$15*$D13),        "NoWall"),     V13)</f>
        <v>2.190119103905618</v>
      </c>
      <c r="Y13" s="4">
        <f>IF(W13="NoWall",    IF(TRUNC(MOD((COS(ROUND($I13*(Y$2*$E13-Param!$G$16)+Param!$G$15,0)+Param!$H$8)+SIN(Y$2*$E13-0.5+Param!$H$9))*100000,1),2)&gt;PWallY,        $G13*(Y$2-Param!$G$16*$E13),        "NoWall"),    W13)</f>
        <v>4.5720807758759916</v>
      </c>
      <c r="Z13" s="4">
        <f>IF(X13="NoWall",     IF(TRUNC(MOD((COS(Z$2*$D13-0.5+Param!$H$8)+SIN(ROUND($H13*(Z$2*$D13-Param!$G$15)+Param!$G$16,0)+Param!$H$9))*1000,1),2)&gt;PwallX,        $F13*(Z$2-Param!$G$15*$D13),        "NoWall"),     X13)</f>
        <v>2.190119103905618</v>
      </c>
      <c r="AA13" s="4">
        <f>IF(Y13="NoWall",    IF(TRUNC(MOD((COS(ROUND($I13*(AA$2*$E13-Param!$G$16)+Param!$G$15,0)+Param!$H$8)+SIN(AA$2*$E13-0.5+Param!$H$9))*100000,1),2)&gt;PWallY,        $G13*(AA$2-Param!$G$16*$E13),        "NoWall"),    Y13)</f>
        <v>4.5720807758759916</v>
      </c>
      <c r="AB13" s="8">
        <f t="shared" si="8"/>
        <v>2.190119103905618</v>
      </c>
      <c r="AC13" s="8">
        <f>AB13*COS(B13-Param!$D$14)</f>
        <v>1.8178022940726126</v>
      </c>
      <c r="AD13" s="4">
        <f t="shared" si="9"/>
        <v>0.85627700793495098</v>
      </c>
      <c r="AE13" s="4">
        <f>MIN(AC13,Ghosts!P51)</f>
        <v>1.8178022940726126</v>
      </c>
    </row>
    <row r="14" spans="1:31" s="4" customFormat="1">
      <c r="A14" s="4">
        <f t="shared" si="10"/>
        <v>83</v>
      </c>
      <c r="B14" s="4">
        <f>MOD(ATAN(A14/Param!$B$29*2)+Param!$D$14,2*PI())</f>
        <v>2.5932828166107211</v>
      </c>
      <c r="C14" s="4">
        <f t="shared" si="2"/>
        <v>148.58416047559297</v>
      </c>
      <c r="D14" s="4">
        <f t="shared" si="3"/>
        <v>-1</v>
      </c>
      <c r="E14" s="4">
        <f t="shared" si="4"/>
        <v>1</v>
      </c>
      <c r="F14" s="4">
        <f t="shared" si="5"/>
        <v>1.171774212886078</v>
      </c>
      <c r="G14" s="4">
        <f t="shared" si="6"/>
        <v>1.9184815045360031</v>
      </c>
      <c r="H14" s="4">
        <f t="shared" si="1"/>
        <v>-0.61078212644509122</v>
      </c>
      <c r="I14" s="4">
        <f t="shared" si="7"/>
        <v>-1.6372450284690823</v>
      </c>
      <c r="J14" s="4" t="str">
        <f>IF(TRUNC(MOD((COS(J$2*$D14-0.5+Param!$H$8)+SIN(ROUND($H14*(J$2*$D14-Param!$G$15)+Param!$G$16,0)+Param!$H$9))*1000,1),2)&gt;PwallX,    $F14*(J$2-Param!$G$15*$D14),    "NoWall")</f>
        <v>NoWall</v>
      </c>
      <c r="K14" s="4" t="str">
        <f>IF(TRUNC(MOD((COS(ROUND($I14*(K$2*$E14-Param!$G$16)+Param!$G$15,0)+Param!$H$8)+SIN(K$2*$E14-0.5+Param!$H$9))*100000,1),2)&gt;PWallY,    $G14*(K$2-Param!$G$16*$E14),    "NoWall")</f>
        <v>NoWall</v>
      </c>
      <c r="L14" s="4">
        <f>IF(J14="NoWall",     IF(TRUNC(MOD((COS(L$2*$D14-0.5+Param!$H$8)+SIN(ROUND($H14*(L$2*$D14-Param!$G$15)+Param!$G$16,0)+Param!$H$9))*1000,1),2)&gt;PwallX,        $F14*(L$2-Param!$G$15*$D14),        "NoWall"),     J14)</f>
        <v>2.1974851686878836</v>
      </c>
      <c r="M14" s="4" t="str">
        <f>IF(K14="NoWall",    IF(TRUNC(MOD((COS(ROUND($I14*(M$2*$E14-Param!$G$16)+Param!$G$15,0)+Param!$H$8)+SIN(M$2*$E14-0.5+Param!$H$9))*100000,1),2)&gt;PWallY,        $G14*(M$2-Param!$G$16*$E14),        "NoWall"),    K14)</f>
        <v>NoWall</v>
      </c>
      <c r="N14" s="4">
        <f>IF(L14="NoWall",     IF(TRUNC(MOD((COS(N$2*$D14-0.5+Param!$H$8)+SIN(ROUND($H14*(N$2*$D14-Param!$G$15)+Param!$G$16,0)+Param!$H$9))*1000,1),2)&gt;PwallX,        $F14*(N$2-Param!$G$15*$D14),        "NoWall"),     L14)</f>
        <v>2.1974851686878836</v>
      </c>
      <c r="O14" s="4" t="str">
        <f>IF(M14="NoWall",    IF(TRUNC(MOD((COS(ROUND($I14*(O$2*$E14-Param!$G$16)+Param!$G$15,0)+Param!$H$8)+SIN(O$2*$E14-0.5+Param!$H$9))*100000,1),2)&gt;PWallY,        $G14*(O$2-Param!$G$16*$E14),        "NoWall"),    M14)</f>
        <v>NoWall</v>
      </c>
      <c r="P14" s="4">
        <f>IF(N14="NoWall",     IF(TRUNC(MOD((COS(P$2*$D14-0.5+Param!$H$8)+SIN(ROUND($H14*(P$2*$D14-Param!$G$15)+Param!$G$16,0)+Param!$H$9))*1000,1),2)&gt;PwallX,        $F14*(P$2-Param!$G$15*$D14),        "NoWall"),     N14)</f>
        <v>2.1974851686878836</v>
      </c>
      <c r="Q14" s="4">
        <f>IF(O14="NoWall",    IF(TRUNC(MOD((COS(ROUND($I14*(Q$2*$E14-Param!$G$16)+Param!$G$15,0)+Param!$H$8)+SIN(Q$2*$E14-0.5+Param!$H$9))*100000,1),2)&gt;PWallY,        $G14*(Q$2-Param!$G$16*$E14),        "NoWall"),    O14)</f>
        <v>6.4490847202786812</v>
      </c>
      <c r="R14" s="4">
        <f>IF(P14="NoWall",     IF(TRUNC(MOD((COS(R$2*$D14-0.5+Param!$H$8)+SIN(ROUND($H14*(R$2*$D14-Param!$G$15)+Param!$G$16,0)+Param!$H$9))*1000,1),2)&gt;PwallX,        $F14*(R$2-Param!$G$15*$D14),        "NoWall"),     P14)</f>
        <v>2.1974851686878836</v>
      </c>
      <c r="S14" s="4">
        <f>IF(Q14="NoWall",    IF(TRUNC(MOD((COS(ROUND($I14*(S$2*$E14-Param!$G$16)+Param!$G$15,0)+Param!$H$8)+SIN(S$2*$E14-0.5+Param!$H$9))*100000,1),2)&gt;PWallY,        $G14*(S$2-Param!$G$16*$E14),        "NoWall"),    Q14)</f>
        <v>6.4490847202786812</v>
      </c>
      <c r="T14" s="4">
        <f>IF(R14="NoWall",     IF(TRUNC(MOD((COS(T$2*$D14-0.5+Param!$H$8)+SIN(ROUND($H14*(T$2*$D14-Param!$G$15)+Param!$G$16,0)+Param!$H$9))*1000,1),2)&gt;PwallX,        $F14*(T$2-Param!$G$15*$D14),        "NoWall"),     R14)</f>
        <v>2.1974851686878836</v>
      </c>
      <c r="U14" s="4">
        <f>IF(S14="NoWall",    IF(TRUNC(MOD((COS(ROUND($I14*(U$2*$E14-Param!$G$16)+Param!$G$15,0)+Param!$H$8)+SIN(U$2*$E14-0.5+Param!$H$9))*100000,1),2)&gt;PWallY,        $G14*(U$2-Param!$G$16*$E14),        "NoWall"),    S14)</f>
        <v>6.4490847202786812</v>
      </c>
      <c r="V14" s="4">
        <f>IF(T14="NoWall",     IF(TRUNC(MOD((COS(V$2*$D14-0.5+Param!$H$8)+SIN(ROUND($H14*(V$2*$D14-Param!$G$15)+Param!$G$16,0)+Param!$H$9))*1000,1),2)&gt;PwallX,        $F14*(V$2-Param!$G$15*$D14),        "NoWall"),     T14)</f>
        <v>2.1974851686878836</v>
      </c>
      <c r="W14" s="4">
        <f>IF(U14="NoWall",    IF(TRUNC(MOD((COS(ROUND($I14*(W$2*$E14-Param!$G$16)+Param!$G$15,0)+Param!$H$8)+SIN(W$2*$E14-0.5+Param!$H$9))*100000,1),2)&gt;PWallY,        $G14*(W$2-Param!$G$16*$E14),        "NoWall"),    U14)</f>
        <v>6.4490847202786812</v>
      </c>
      <c r="X14" s="4">
        <f>IF(V14="NoWall",     IF(TRUNC(MOD((COS(X$2*$D14-0.5+Param!$H$8)+SIN(ROUND($H14*(X$2*$D14-Param!$G$15)+Param!$G$16,0)+Param!$H$9))*1000,1),2)&gt;PwallX,        $F14*(X$2-Param!$G$15*$D14),        "NoWall"),     V14)</f>
        <v>2.1974851686878836</v>
      </c>
      <c r="Y14" s="4">
        <f>IF(W14="NoWall",    IF(TRUNC(MOD((COS(ROUND($I14*(Y$2*$E14-Param!$G$16)+Param!$G$15,0)+Param!$H$8)+SIN(Y$2*$E14-0.5+Param!$H$9))*100000,1),2)&gt;PWallY,        $G14*(Y$2-Param!$G$16*$E14),        "NoWall"),    W14)</f>
        <v>6.4490847202786812</v>
      </c>
      <c r="Z14" s="4">
        <f>IF(X14="NoWall",     IF(TRUNC(MOD((COS(Z$2*$D14-0.5+Param!$H$8)+SIN(ROUND($H14*(Z$2*$D14-Param!$G$15)+Param!$G$16,0)+Param!$H$9))*1000,1),2)&gt;PwallX,        $F14*(Z$2-Param!$G$15*$D14),        "NoWall"),     X14)</f>
        <v>2.1974851686878836</v>
      </c>
      <c r="AA14" s="4">
        <f>IF(Y14="NoWall",    IF(TRUNC(MOD((COS(ROUND($I14*(AA$2*$E14-Param!$G$16)+Param!$G$15,0)+Param!$H$8)+SIN(AA$2*$E14-0.5+Param!$H$9))*100000,1),2)&gt;PWallY,        $G14*(AA$2-Param!$G$16*$E14),        "NoWall"),    Y14)</f>
        <v>6.4490847202786812</v>
      </c>
      <c r="AB14" s="8">
        <f t="shared" si="8"/>
        <v>2.1974851686878836</v>
      </c>
      <c r="AC14" s="8">
        <f>AB14*COS(B14-Param!$D$14)</f>
        <v>1.8306681879269624</v>
      </c>
      <c r="AD14" s="4">
        <f t="shared" si="9"/>
        <v>0.85340673058250849</v>
      </c>
      <c r="AE14" s="4">
        <f>MIN(AC14,Ghosts!P52)</f>
        <v>1.8306681879269624</v>
      </c>
    </row>
    <row r="15" spans="1:31" s="4" customFormat="1">
      <c r="A15" s="4">
        <f t="shared" si="10"/>
        <v>82</v>
      </c>
      <c r="B15" s="4">
        <f>MOD(ATAN(A15/Param!$B$29*2)+Param!$D$14,2*PI())</f>
        <v>2.5877102292944212</v>
      </c>
      <c r="C15" s="4">
        <f t="shared" si="2"/>
        <v>148.26487474140086</v>
      </c>
      <c r="D15" s="4">
        <f t="shared" si="3"/>
        <v>-1</v>
      </c>
      <c r="E15" s="4">
        <f t="shared" si="4"/>
        <v>1</v>
      </c>
      <c r="F15" s="4">
        <f t="shared" si="5"/>
        <v>1.175794425622084</v>
      </c>
      <c r="G15" s="4">
        <f t="shared" si="6"/>
        <v>1.9011654673385168</v>
      </c>
      <c r="H15" s="4">
        <f t="shared" si="1"/>
        <v>-0.6184598057464743</v>
      </c>
      <c r="I15" s="4">
        <f t="shared" si="7"/>
        <v>-1.6169199529353582</v>
      </c>
      <c r="J15" s="4" t="str">
        <f>IF(TRUNC(MOD((COS(J$2*$D15-0.5+Param!$H$8)+SIN(ROUND($H15*(J$2*$D15-Param!$G$15)+Param!$G$16,0)+Param!$H$9))*1000,1),2)&gt;PwallX,    $F15*(J$2-Param!$G$15*$D15),    "NoWall")</f>
        <v>NoWall</v>
      </c>
      <c r="K15" s="4" t="str">
        <f>IF(TRUNC(MOD((COS(ROUND($I15*(K$2*$E15-Param!$G$16)+Param!$G$15,0)+Param!$H$8)+SIN(K$2*$E15-0.5+Param!$H$9))*100000,1),2)&gt;PWallY,    $G15*(K$2-Param!$G$16*$E15),    "NoWall")</f>
        <v>NoWall</v>
      </c>
      <c r="L15" s="4">
        <f>IF(J15="NoWall",     IF(TRUNC(MOD((COS(L$2*$D15-0.5+Param!$H$8)+SIN(ROUND($H15*(L$2*$D15-Param!$G$15)+Param!$G$16,0)+Param!$H$9))*1000,1),2)&gt;PwallX,        $F15*(L$2-Param!$G$15*$D15),        "NoWall"),     J15)</f>
        <v>2.2050244691479821</v>
      </c>
      <c r="M15" s="4" t="str">
        <f>IF(K15="NoWall",    IF(TRUNC(MOD((COS(ROUND($I15*(M$2*$E15-Param!$G$16)+Param!$G$15,0)+Param!$H$8)+SIN(M$2*$E15-0.5+Param!$H$9))*100000,1),2)&gt;PWallY,        $G15*(M$2-Param!$G$16*$E15),        "NoWall"),    K15)</f>
        <v>NoWall</v>
      </c>
      <c r="N15" s="4">
        <f>IF(L15="NoWall",     IF(TRUNC(MOD((COS(N$2*$D15-0.5+Param!$H$8)+SIN(ROUND($H15*(N$2*$D15-Param!$G$15)+Param!$G$16,0)+Param!$H$9))*1000,1),2)&gt;PwallX,        $F15*(N$2-Param!$G$15*$D15),        "NoWall"),     L15)</f>
        <v>2.2050244691479821</v>
      </c>
      <c r="O15" s="4" t="str">
        <f>IF(M15="NoWall",    IF(TRUNC(MOD((COS(ROUND($I15*(O$2*$E15-Param!$G$16)+Param!$G$15,0)+Param!$H$8)+SIN(O$2*$E15-0.5+Param!$H$9))*100000,1),2)&gt;PWallY,        $G15*(O$2-Param!$G$16*$E15),        "NoWall"),    M15)</f>
        <v>NoWall</v>
      </c>
      <c r="P15" s="4">
        <f>IF(N15="NoWall",     IF(TRUNC(MOD((COS(P$2*$D15-0.5+Param!$H$8)+SIN(ROUND($H15*(P$2*$D15-Param!$G$15)+Param!$G$16,0)+Param!$H$9))*1000,1),2)&gt;PwallX,        $F15*(P$2-Param!$G$15*$D15),        "NoWall"),     N15)</f>
        <v>2.2050244691479821</v>
      </c>
      <c r="Q15" s="4">
        <f>IF(O15="NoWall",    IF(TRUNC(MOD((COS(ROUND($I15*(Q$2*$E15-Param!$G$16)+Param!$G$15,0)+Param!$H$8)+SIN(Q$2*$E15-0.5+Param!$H$9))*100000,1),2)&gt;PWallY,        $G15*(Q$2-Param!$G$16*$E15),        "NoWall"),    O15)</f>
        <v>6.3908758761266524</v>
      </c>
      <c r="R15" s="4">
        <f>IF(P15="NoWall",     IF(TRUNC(MOD((COS(R$2*$D15-0.5+Param!$H$8)+SIN(ROUND($H15*(R$2*$D15-Param!$G$15)+Param!$G$16,0)+Param!$H$9))*1000,1),2)&gt;PwallX,        $F15*(R$2-Param!$G$15*$D15),        "NoWall"),     P15)</f>
        <v>2.2050244691479821</v>
      </c>
      <c r="S15" s="4">
        <f>IF(Q15="NoWall",    IF(TRUNC(MOD((COS(ROUND($I15*(S$2*$E15-Param!$G$16)+Param!$G$15,0)+Param!$H$8)+SIN(S$2*$E15-0.5+Param!$H$9))*100000,1),2)&gt;PWallY,        $G15*(S$2-Param!$G$16*$E15),        "NoWall"),    Q15)</f>
        <v>6.3908758761266524</v>
      </c>
      <c r="T15" s="4">
        <f>IF(R15="NoWall",     IF(TRUNC(MOD((COS(T$2*$D15-0.5+Param!$H$8)+SIN(ROUND($H15*(T$2*$D15-Param!$G$15)+Param!$G$16,0)+Param!$H$9))*1000,1),2)&gt;PwallX,        $F15*(T$2-Param!$G$15*$D15),        "NoWall"),     R15)</f>
        <v>2.2050244691479821</v>
      </c>
      <c r="U15" s="4">
        <f>IF(S15="NoWall",    IF(TRUNC(MOD((COS(ROUND($I15*(U$2*$E15-Param!$G$16)+Param!$G$15,0)+Param!$H$8)+SIN(U$2*$E15-0.5+Param!$H$9))*100000,1),2)&gt;PWallY,        $G15*(U$2-Param!$G$16*$E15),        "NoWall"),    S15)</f>
        <v>6.3908758761266524</v>
      </c>
      <c r="V15" s="4">
        <f>IF(T15="NoWall",     IF(TRUNC(MOD((COS(V$2*$D15-0.5+Param!$H$8)+SIN(ROUND($H15*(V$2*$D15-Param!$G$15)+Param!$G$16,0)+Param!$H$9))*1000,1),2)&gt;PwallX,        $F15*(V$2-Param!$G$15*$D15),        "NoWall"),     T15)</f>
        <v>2.2050244691479821</v>
      </c>
      <c r="W15" s="4">
        <f>IF(U15="NoWall",    IF(TRUNC(MOD((COS(ROUND($I15*(W$2*$E15-Param!$G$16)+Param!$G$15,0)+Param!$H$8)+SIN(W$2*$E15-0.5+Param!$H$9))*100000,1),2)&gt;PWallY,        $G15*(W$2-Param!$G$16*$E15),        "NoWall"),    U15)</f>
        <v>6.3908758761266524</v>
      </c>
      <c r="X15" s="4">
        <f>IF(V15="NoWall",     IF(TRUNC(MOD((COS(X$2*$D15-0.5+Param!$H$8)+SIN(ROUND($H15*(X$2*$D15-Param!$G$15)+Param!$G$16,0)+Param!$H$9))*1000,1),2)&gt;PwallX,        $F15*(X$2-Param!$G$15*$D15),        "NoWall"),     V15)</f>
        <v>2.2050244691479821</v>
      </c>
      <c r="Y15" s="4">
        <f>IF(W15="NoWall",    IF(TRUNC(MOD((COS(ROUND($I15*(Y$2*$E15-Param!$G$16)+Param!$G$15,0)+Param!$H$8)+SIN(Y$2*$E15-0.5+Param!$H$9))*100000,1),2)&gt;PWallY,        $G15*(Y$2-Param!$G$16*$E15),        "NoWall"),    W15)</f>
        <v>6.3908758761266524</v>
      </c>
      <c r="Z15" s="4">
        <f>IF(X15="NoWall",     IF(TRUNC(MOD((COS(Z$2*$D15-0.5+Param!$H$8)+SIN(ROUND($H15*(Z$2*$D15-Param!$G$15)+Param!$G$16,0)+Param!$H$9))*1000,1),2)&gt;PwallX,        $F15*(Z$2-Param!$G$15*$D15),        "NoWall"),     X15)</f>
        <v>2.2050244691479821</v>
      </c>
      <c r="AA15" s="4">
        <f>IF(Y15="NoWall",    IF(TRUNC(MOD((COS(ROUND($I15*(AA$2*$E15-Param!$G$16)+Param!$G$15,0)+Param!$H$8)+SIN(AA$2*$E15-0.5+Param!$H$9))*100000,1),2)&gt;PWallY,        $G15*(AA$2-Param!$G$16*$E15),        "NoWall"),    Y15)</f>
        <v>6.3908758761266524</v>
      </c>
      <c r="AB15" s="8">
        <f t="shared" si="8"/>
        <v>2.2050244691479821</v>
      </c>
      <c r="AC15" s="8">
        <f>AB15*COS(B15-Param!$D$14)</f>
        <v>1.8437175023435555</v>
      </c>
      <c r="AD15" s="4">
        <f t="shared" si="9"/>
        <v>0.85048880842492891</v>
      </c>
      <c r="AE15" s="4">
        <f>MIN(AC15,Ghosts!P53)</f>
        <v>1.8437175023435555</v>
      </c>
    </row>
    <row r="16" spans="1:31" s="4" customFormat="1">
      <c r="A16" s="4">
        <f t="shared" si="10"/>
        <v>81</v>
      </c>
      <c r="B16" s="4">
        <f>MOD(ATAN(A16/Param!$B$29*2)+Param!$D$14,2*PI())</f>
        <v>2.5820965998444536</v>
      </c>
      <c r="C16" s="4">
        <f t="shared" si="2"/>
        <v>147.94323746616737</v>
      </c>
      <c r="D16" s="4">
        <f t="shared" si="3"/>
        <v>-1</v>
      </c>
      <c r="E16" s="4">
        <f t="shared" si="4"/>
        <v>1</v>
      </c>
      <c r="F16" s="4">
        <f t="shared" si="5"/>
        <v>1.1799094096233425</v>
      </c>
      <c r="G16" s="4">
        <f t="shared" si="6"/>
        <v>1.8840937216025744</v>
      </c>
      <c r="H16" s="4">
        <f t="shared" si="1"/>
        <v>-0.62624772647707461</v>
      </c>
      <c r="I16" s="4">
        <f t="shared" si="7"/>
        <v>-1.5968121842540655</v>
      </c>
      <c r="J16" s="4" t="str">
        <f>IF(TRUNC(MOD((COS(J$2*$D16-0.5+Param!$H$8)+SIN(ROUND($H16*(J$2*$D16-Param!$G$15)+Param!$G$16,0)+Param!$H$9))*1000,1),2)&gt;PwallX,    $F16*(J$2-Param!$G$15*$D16),    "NoWall")</f>
        <v>NoWall</v>
      </c>
      <c r="K16" s="4" t="str">
        <f>IF(TRUNC(MOD((COS(ROUND($I16*(K$2*$E16-Param!$G$16)+Param!$G$15,0)+Param!$H$8)+SIN(K$2*$E16-0.5+Param!$H$9))*100000,1),2)&gt;PWallY,    $G16*(K$2-Param!$G$16*$E16),    "NoWall")</f>
        <v>NoWall</v>
      </c>
      <c r="L16" s="4">
        <f>IF(J16="NoWall",     IF(TRUNC(MOD((COS(L$2*$D16-0.5+Param!$H$8)+SIN(ROUND($H16*(L$2*$D16-Param!$G$15)+Param!$G$16,0)+Param!$H$9))*1000,1),2)&gt;PwallX,        $F16*(L$2-Param!$G$15*$D16),        "NoWall"),     J16)</f>
        <v>2.2127414987708489</v>
      </c>
      <c r="M16" s="4" t="str">
        <f>IF(K16="NoWall",    IF(TRUNC(MOD((COS(ROUND($I16*(M$2*$E16-Param!$G$16)+Param!$G$15,0)+Param!$H$8)+SIN(M$2*$E16-0.5+Param!$H$9))*100000,1),2)&gt;PWallY,        $G16*(M$2-Param!$G$16*$E16),        "NoWall"),    K16)</f>
        <v>NoWall</v>
      </c>
      <c r="N16" s="4">
        <f>IF(L16="NoWall",     IF(TRUNC(MOD((COS(N$2*$D16-0.5+Param!$H$8)+SIN(ROUND($H16*(N$2*$D16-Param!$G$15)+Param!$G$16,0)+Param!$H$9))*1000,1),2)&gt;PwallX,        $F16*(N$2-Param!$G$15*$D16),        "NoWall"),     L16)</f>
        <v>2.2127414987708489</v>
      </c>
      <c r="O16" s="4" t="str">
        <f>IF(M16="NoWall",    IF(TRUNC(MOD((COS(ROUND($I16*(O$2*$E16-Param!$G$16)+Param!$G$15,0)+Param!$H$8)+SIN(O$2*$E16-0.5+Param!$H$9))*100000,1),2)&gt;PWallY,        $G16*(O$2-Param!$G$16*$E16),        "NoWall"),    M16)</f>
        <v>NoWall</v>
      </c>
      <c r="P16" s="4">
        <f>IF(N16="NoWall",     IF(TRUNC(MOD((COS(P$2*$D16-0.5+Param!$H$8)+SIN(ROUND($H16*(P$2*$D16-Param!$G$15)+Param!$G$16,0)+Param!$H$9))*1000,1),2)&gt;PwallX,        $F16*(P$2-Param!$G$15*$D16),        "NoWall"),     N16)</f>
        <v>2.2127414987708489</v>
      </c>
      <c r="Q16" s="4">
        <f>IF(O16="NoWall",    IF(TRUNC(MOD((COS(ROUND($I16*(Q$2*$E16-Param!$G$16)+Param!$G$15,0)+Param!$H$8)+SIN(Q$2*$E16-0.5+Param!$H$9))*100000,1),2)&gt;PWallY,        $G16*(Q$2-Param!$G$16*$E16),        "NoWall"),    O16)</f>
        <v>6.3334882316203913</v>
      </c>
      <c r="R16" s="4">
        <f>IF(P16="NoWall",     IF(TRUNC(MOD((COS(R$2*$D16-0.5+Param!$H$8)+SIN(ROUND($H16*(R$2*$D16-Param!$G$15)+Param!$G$16,0)+Param!$H$9))*1000,1),2)&gt;PwallX,        $F16*(R$2-Param!$G$15*$D16),        "NoWall"),     P16)</f>
        <v>2.2127414987708489</v>
      </c>
      <c r="S16" s="4">
        <f>IF(Q16="NoWall",    IF(TRUNC(MOD((COS(ROUND($I16*(S$2*$E16-Param!$G$16)+Param!$G$15,0)+Param!$H$8)+SIN(S$2*$E16-0.5+Param!$H$9))*100000,1),2)&gt;PWallY,        $G16*(S$2-Param!$G$16*$E16),        "NoWall"),    Q16)</f>
        <v>6.3334882316203913</v>
      </c>
      <c r="T16" s="4">
        <f>IF(R16="NoWall",     IF(TRUNC(MOD((COS(T$2*$D16-0.5+Param!$H$8)+SIN(ROUND($H16*(T$2*$D16-Param!$G$15)+Param!$G$16,0)+Param!$H$9))*1000,1),2)&gt;PwallX,        $F16*(T$2-Param!$G$15*$D16),        "NoWall"),     R16)</f>
        <v>2.2127414987708489</v>
      </c>
      <c r="U16" s="4">
        <f>IF(S16="NoWall",    IF(TRUNC(MOD((COS(ROUND($I16*(U$2*$E16-Param!$G$16)+Param!$G$15,0)+Param!$H$8)+SIN(U$2*$E16-0.5+Param!$H$9))*100000,1),2)&gt;PWallY,        $G16*(U$2-Param!$G$16*$E16),        "NoWall"),    S16)</f>
        <v>6.3334882316203913</v>
      </c>
      <c r="V16" s="4">
        <f>IF(T16="NoWall",     IF(TRUNC(MOD((COS(V$2*$D16-0.5+Param!$H$8)+SIN(ROUND($H16*(V$2*$D16-Param!$G$15)+Param!$G$16,0)+Param!$H$9))*1000,1),2)&gt;PwallX,        $F16*(V$2-Param!$G$15*$D16),        "NoWall"),     T16)</f>
        <v>2.2127414987708489</v>
      </c>
      <c r="W16" s="4">
        <f>IF(U16="NoWall",    IF(TRUNC(MOD((COS(ROUND($I16*(W$2*$E16-Param!$G$16)+Param!$G$15,0)+Param!$H$8)+SIN(W$2*$E16-0.5+Param!$H$9))*100000,1),2)&gt;PWallY,        $G16*(W$2-Param!$G$16*$E16),        "NoWall"),    U16)</f>
        <v>6.3334882316203913</v>
      </c>
      <c r="X16" s="4">
        <f>IF(V16="NoWall",     IF(TRUNC(MOD((COS(X$2*$D16-0.5+Param!$H$8)+SIN(ROUND($H16*(X$2*$D16-Param!$G$15)+Param!$G$16,0)+Param!$H$9))*1000,1),2)&gt;PwallX,        $F16*(X$2-Param!$G$15*$D16),        "NoWall"),     V16)</f>
        <v>2.2127414987708489</v>
      </c>
      <c r="Y16" s="4">
        <f>IF(W16="NoWall",    IF(TRUNC(MOD((COS(ROUND($I16*(Y$2*$E16-Param!$G$16)+Param!$G$15,0)+Param!$H$8)+SIN(Y$2*$E16-0.5+Param!$H$9))*100000,1),2)&gt;PWallY,        $G16*(Y$2-Param!$G$16*$E16),        "NoWall"),    W16)</f>
        <v>6.3334882316203913</v>
      </c>
      <c r="Z16" s="4">
        <f>IF(X16="NoWall",     IF(TRUNC(MOD((COS(Z$2*$D16-0.5+Param!$H$8)+SIN(ROUND($H16*(Z$2*$D16-Param!$G$15)+Param!$G$16,0)+Param!$H$9))*1000,1),2)&gt;PwallX,        $F16*(Z$2-Param!$G$15*$D16),        "NoWall"),     X16)</f>
        <v>2.2127414987708489</v>
      </c>
      <c r="AA16" s="4">
        <f>IF(Y16="NoWall",    IF(TRUNC(MOD((COS(ROUND($I16*(AA$2*$E16-Param!$G$16)+Param!$G$15,0)+Param!$H$8)+SIN(AA$2*$E16-0.5+Param!$H$9))*100000,1),2)&gt;PWallY,        $G16*(AA$2-Param!$G$16*$E16),        "NoWall"),    Y16)</f>
        <v>6.3334882316203913</v>
      </c>
      <c r="AB16" s="8">
        <f t="shared" si="8"/>
        <v>2.2127414987708489</v>
      </c>
      <c r="AC16" s="8">
        <f>AB16*COS(B16-Param!$D$14)</f>
        <v>1.8569541878413205</v>
      </c>
      <c r="AD16" s="4">
        <f t="shared" si="9"/>
        <v>0.84752269271182923</v>
      </c>
      <c r="AE16" s="4">
        <f>MIN(AC16,Ghosts!P54)</f>
        <v>1.8569541878413205</v>
      </c>
    </row>
    <row r="17" spans="1:31" s="4" customFormat="1">
      <c r="A17" s="4">
        <f t="shared" si="10"/>
        <v>80</v>
      </c>
      <c r="B17" s="4">
        <f>MOD(ATAN(A17/Param!$B$29*2)+Param!$D$14,2*PI())</f>
        <v>2.576441830894141</v>
      </c>
      <c r="C17" s="4">
        <f t="shared" si="2"/>
        <v>147.61924307119284</v>
      </c>
      <c r="D17" s="4">
        <f t="shared" si="3"/>
        <v>-1</v>
      </c>
      <c r="E17" s="4">
        <f t="shared" si="4"/>
        <v>1</v>
      </c>
      <c r="F17" s="4">
        <f t="shared" si="5"/>
        <v>1.184121632801644</v>
      </c>
      <c r="G17" s="4">
        <f t="shared" si="6"/>
        <v>1.8672630200077878</v>
      </c>
      <c r="H17" s="4">
        <f t="shared" si="1"/>
        <v>-0.63414828019070679</v>
      </c>
      <c r="I17" s="4">
        <f t="shared" si="7"/>
        <v>-1.5769182559310435</v>
      </c>
      <c r="J17" s="4" t="str">
        <f>IF(TRUNC(MOD((COS(J$2*$D17-0.5+Param!$H$8)+SIN(ROUND($H17*(J$2*$D17-Param!$G$15)+Param!$G$16,0)+Param!$H$9))*1000,1),2)&gt;PwallX,    $F17*(J$2-Param!$G$15*$D17),    "NoWall")</f>
        <v>NoWall</v>
      </c>
      <c r="K17" s="4" t="str">
        <f>IF(TRUNC(MOD((COS(ROUND($I17*(K$2*$E17-Param!$G$16)+Param!$G$15,0)+Param!$H$8)+SIN(K$2*$E17-0.5+Param!$H$9))*100000,1),2)&gt;PWallY,    $G17*(K$2-Param!$G$16*$E17),    "NoWall")</f>
        <v>NoWall</v>
      </c>
      <c r="L17" s="4">
        <f>IF(J17="NoWall",     IF(TRUNC(MOD((COS(L$2*$D17-0.5+Param!$H$8)+SIN(ROUND($H17*(L$2*$D17-Param!$G$15)+Param!$G$16,0)+Param!$H$9))*1000,1),2)&gt;PwallX,        $F17*(L$2-Param!$G$15*$D17),        "NoWall"),     J17)</f>
        <v>2.2206408857514881</v>
      </c>
      <c r="M17" s="4" t="str">
        <f>IF(K17="NoWall",    IF(TRUNC(MOD((COS(ROUND($I17*(M$2*$E17-Param!$G$16)+Param!$G$15,0)+Param!$H$8)+SIN(M$2*$E17-0.5+Param!$H$9))*100000,1),2)&gt;PWallY,        $G17*(M$2-Param!$G$16*$E17),        "NoWall"),    K17)</f>
        <v>NoWall</v>
      </c>
      <c r="N17" s="4">
        <f>IF(L17="NoWall",     IF(TRUNC(MOD((COS(N$2*$D17-0.5+Param!$H$8)+SIN(ROUND($H17*(N$2*$D17-Param!$G$15)+Param!$G$16,0)+Param!$H$9))*1000,1),2)&gt;PwallX,        $F17*(N$2-Param!$G$15*$D17),        "NoWall"),     L17)</f>
        <v>2.2206408857514881</v>
      </c>
      <c r="O17" s="4" t="str">
        <f>IF(M17="NoWall",    IF(TRUNC(MOD((COS(ROUND($I17*(O$2*$E17-Param!$G$16)+Param!$G$15,0)+Param!$H$8)+SIN(O$2*$E17-0.5+Param!$H$9))*100000,1),2)&gt;PWallY,        $G17*(O$2-Param!$G$16*$E17),        "NoWall"),    M17)</f>
        <v>NoWall</v>
      </c>
      <c r="P17" s="4">
        <f>IF(N17="NoWall",     IF(TRUNC(MOD((COS(P$2*$D17-0.5+Param!$H$8)+SIN(ROUND($H17*(P$2*$D17-Param!$G$15)+Param!$G$16,0)+Param!$H$9))*1000,1),2)&gt;PwallX,        $F17*(P$2-Param!$G$15*$D17),        "NoWall"),     N17)</f>
        <v>2.2206408857514881</v>
      </c>
      <c r="Q17" s="4">
        <f>IF(O17="NoWall",    IF(TRUNC(MOD((COS(ROUND($I17*(Q$2*$E17-Param!$G$16)+Param!$G$15,0)+Param!$H$8)+SIN(Q$2*$E17-0.5+Param!$H$9))*100000,1),2)&gt;PWallY,        $G17*(Q$2-Param!$G$16*$E17),        "NoWall"),    O17)</f>
        <v>6.2769108707076731</v>
      </c>
      <c r="R17" s="4">
        <f>IF(P17="NoWall",     IF(TRUNC(MOD((COS(R$2*$D17-0.5+Param!$H$8)+SIN(ROUND($H17*(R$2*$D17-Param!$G$15)+Param!$G$16,0)+Param!$H$9))*1000,1),2)&gt;PwallX,        $F17*(R$2-Param!$G$15*$D17),        "NoWall"),     P17)</f>
        <v>2.2206408857514881</v>
      </c>
      <c r="S17" s="4">
        <f>IF(Q17="NoWall",    IF(TRUNC(MOD((COS(ROUND($I17*(S$2*$E17-Param!$G$16)+Param!$G$15,0)+Param!$H$8)+SIN(S$2*$E17-0.5+Param!$H$9))*100000,1),2)&gt;PWallY,        $G17*(S$2-Param!$G$16*$E17),        "NoWall"),    Q17)</f>
        <v>6.2769108707076731</v>
      </c>
      <c r="T17" s="4">
        <f>IF(R17="NoWall",     IF(TRUNC(MOD((COS(T$2*$D17-0.5+Param!$H$8)+SIN(ROUND($H17*(T$2*$D17-Param!$G$15)+Param!$G$16,0)+Param!$H$9))*1000,1),2)&gt;PwallX,        $F17*(T$2-Param!$G$15*$D17),        "NoWall"),     R17)</f>
        <v>2.2206408857514881</v>
      </c>
      <c r="U17" s="4">
        <f>IF(S17="NoWall",    IF(TRUNC(MOD((COS(ROUND($I17*(U$2*$E17-Param!$G$16)+Param!$G$15,0)+Param!$H$8)+SIN(U$2*$E17-0.5+Param!$H$9))*100000,1),2)&gt;PWallY,        $G17*(U$2-Param!$G$16*$E17),        "NoWall"),    S17)</f>
        <v>6.2769108707076731</v>
      </c>
      <c r="V17" s="4">
        <f>IF(T17="NoWall",     IF(TRUNC(MOD((COS(V$2*$D17-0.5+Param!$H$8)+SIN(ROUND($H17*(V$2*$D17-Param!$G$15)+Param!$G$16,0)+Param!$H$9))*1000,1),2)&gt;PwallX,        $F17*(V$2-Param!$G$15*$D17),        "NoWall"),     T17)</f>
        <v>2.2206408857514881</v>
      </c>
      <c r="W17" s="4">
        <f>IF(U17="NoWall",    IF(TRUNC(MOD((COS(ROUND($I17*(W$2*$E17-Param!$G$16)+Param!$G$15,0)+Param!$H$8)+SIN(W$2*$E17-0.5+Param!$H$9))*100000,1),2)&gt;PWallY,        $G17*(W$2-Param!$G$16*$E17),        "NoWall"),    U17)</f>
        <v>6.2769108707076731</v>
      </c>
      <c r="X17" s="4">
        <f>IF(V17="NoWall",     IF(TRUNC(MOD((COS(X$2*$D17-0.5+Param!$H$8)+SIN(ROUND($H17*(X$2*$D17-Param!$G$15)+Param!$G$16,0)+Param!$H$9))*1000,1),2)&gt;PwallX,        $F17*(X$2-Param!$G$15*$D17),        "NoWall"),     V17)</f>
        <v>2.2206408857514881</v>
      </c>
      <c r="Y17" s="4">
        <f>IF(W17="NoWall",    IF(TRUNC(MOD((COS(ROUND($I17*(Y$2*$E17-Param!$G$16)+Param!$G$15,0)+Param!$H$8)+SIN(Y$2*$E17-0.5+Param!$H$9))*100000,1),2)&gt;PWallY,        $G17*(Y$2-Param!$G$16*$E17),        "NoWall"),    W17)</f>
        <v>6.2769108707076731</v>
      </c>
      <c r="Z17" s="4">
        <f>IF(X17="NoWall",     IF(TRUNC(MOD((COS(Z$2*$D17-0.5+Param!$H$8)+SIN(ROUND($H17*(Z$2*$D17-Param!$G$15)+Param!$G$16,0)+Param!$H$9))*1000,1),2)&gt;PwallX,        $F17*(Z$2-Param!$G$15*$D17),        "NoWall"),     X17)</f>
        <v>2.2206408857514881</v>
      </c>
      <c r="AA17" s="4">
        <f>IF(Y17="NoWall",    IF(TRUNC(MOD((COS(ROUND($I17*(AA$2*$E17-Param!$G$16)+Param!$G$15,0)+Param!$H$8)+SIN(AA$2*$E17-0.5+Param!$H$9))*100000,1),2)&gt;PWallY,        $G17*(AA$2-Param!$G$16*$E17),        "NoWall"),    Y17)</f>
        <v>6.2769108707076731</v>
      </c>
      <c r="AB17" s="8">
        <f t="shared" si="8"/>
        <v>2.2206408857514881</v>
      </c>
      <c r="AC17" s="8">
        <f>AB17*COS(B17-Param!$D$14)</f>
        <v>1.8703823092081246</v>
      </c>
      <c r="AD17" s="4">
        <f t="shared" si="9"/>
        <v>0.84450783796086026</v>
      </c>
      <c r="AE17" s="4">
        <f>MIN(AC17,Ghosts!P55)</f>
        <v>1.8703823092081246</v>
      </c>
    </row>
    <row r="18" spans="1:31" s="4" customFormat="1">
      <c r="A18" s="4">
        <f t="shared" si="10"/>
        <v>79</v>
      </c>
      <c r="B18" s="4">
        <f>MOD(ATAN(A18/Param!$B$29*2)+Param!$D$14,2*PI())</f>
        <v>2.5707458341683278</v>
      </c>
      <c r="C18" s="4">
        <f t="shared" si="2"/>
        <v>147.2928864986834</v>
      </c>
      <c r="D18" s="4">
        <f t="shared" si="3"/>
        <v>-1</v>
      </c>
      <c r="E18" s="4">
        <f t="shared" si="4"/>
        <v>1</v>
      </c>
      <c r="F18" s="4">
        <f t="shared" si="5"/>
        <v>1.1884336374319009</v>
      </c>
      <c r="G18" s="4">
        <f t="shared" si="6"/>
        <v>1.8506701877658578</v>
      </c>
      <c r="H18" s="4">
        <f t="shared" si="1"/>
        <v>-0.64216392812086442</v>
      </c>
      <c r="I18" s="4">
        <f t="shared" si="7"/>
        <v>-1.5572347748124926</v>
      </c>
      <c r="J18" s="4" t="str">
        <f>IF(TRUNC(MOD((COS(J$2*$D18-0.5+Param!$H$8)+SIN(ROUND($H18*(J$2*$D18-Param!$G$15)+Param!$G$16,0)+Param!$H$9))*1000,1),2)&gt;PwallX,    $F18*(J$2-Param!$G$15*$D18),    "NoWall")</f>
        <v>NoWall</v>
      </c>
      <c r="K18" s="4" t="str">
        <f>IF(TRUNC(MOD((COS(ROUND($I18*(K$2*$E18-Param!$G$16)+Param!$G$15,0)+Param!$H$8)+SIN(K$2*$E18-0.5+Param!$H$9))*100000,1),2)&gt;PWallY,    $G18*(K$2-Param!$G$16*$E18),    "NoWall")</f>
        <v>NoWall</v>
      </c>
      <c r="L18" s="4">
        <f>IF(J18="NoWall",     IF(TRUNC(MOD((COS(L$2*$D18-0.5+Param!$H$8)+SIN(ROUND($H18*(L$2*$D18-Param!$G$15)+Param!$G$16,0)+Param!$H$9))*1000,1),2)&gt;PwallX,        $F18*(L$2-Param!$G$15*$D18),        "NoWall"),     J18)</f>
        <v>2.2287273977416815</v>
      </c>
      <c r="M18" s="4" t="str">
        <f>IF(K18="NoWall",    IF(TRUNC(MOD((COS(ROUND($I18*(M$2*$E18-Param!$G$16)+Param!$G$15,0)+Param!$H$8)+SIN(M$2*$E18-0.5+Param!$H$9))*100000,1),2)&gt;PWallY,        $G18*(M$2-Param!$G$16*$E18),        "NoWall"),    K18)</f>
        <v>NoWall</v>
      </c>
      <c r="N18" s="4">
        <f>IF(L18="NoWall",     IF(TRUNC(MOD((COS(N$2*$D18-0.5+Param!$H$8)+SIN(ROUND($H18*(N$2*$D18-Param!$G$15)+Param!$G$16,0)+Param!$H$9))*1000,1),2)&gt;PwallX,        $F18*(N$2-Param!$G$15*$D18),        "NoWall"),     L18)</f>
        <v>2.2287273977416815</v>
      </c>
      <c r="O18" s="4" t="str">
        <f>IF(M18="NoWall",    IF(TRUNC(MOD((COS(ROUND($I18*(O$2*$E18-Param!$G$16)+Param!$G$15,0)+Param!$H$8)+SIN(O$2*$E18-0.5+Param!$H$9))*100000,1),2)&gt;PWallY,        $G18*(O$2-Param!$G$16*$E18),        "NoWall"),    M18)</f>
        <v>NoWall</v>
      </c>
      <c r="P18" s="4">
        <f>IF(N18="NoWall",     IF(TRUNC(MOD((COS(P$2*$D18-0.5+Param!$H$8)+SIN(ROUND($H18*(P$2*$D18-Param!$G$15)+Param!$G$16,0)+Param!$H$9))*1000,1),2)&gt;PwallX,        $F18*(P$2-Param!$G$15*$D18),        "NoWall"),     N18)</f>
        <v>2.2287273977416815</v>
      </c>
      <c r="Q18" s="4">
        <f>IF(O18="NoWall",    IF(TRUNC(MOD((COS(ROUND($I18*(Q$2*$E18-Param!$G$16)+Param!$G$15,0)+Param!$H$8)+SIN(Q$2*$E18-0.5+Param!$H$9))*100000,1),2)&gt;PWallY,        $G18*(Q$2-Param!$G$16*$E18),        "NoWall"),    O18)</f>
        <v>6.2211331211570151</v>
      </c>
      <c r="R18" s="4">
        <f>IF(P18="NoWall",     IF(TRUNC(MOD((COS(R$2*$D18-0.5+Param!$H$8)+SIN(ROUND($H18*(R$2*$D18-Param!$G$15)+Param!$G$16,0)+Param!$H$9))*1000,1),2)&gt;PwallX,        $F18*(R$2-Param!$G$15*$D18),        "NoWall"),     P18)</f>
        <v>2.2287273977416815</v>
      </c>
      <c r="S18" s="4">
        <f>IF(Q18="NoWall",    IF(TRUNC(MOD((COS(ROUND($I18*(S$2*$E18-Param!$G$16)+Param!$G$15,0)+Param!$H$8)+SIN(S$2*$E18-0.5+Param!$H$9))*100000,1),2)&gt;PWallY,        $G18*(S$2-Param!$G$16*$E18),        "NoWall"),    Q18)</f>
        <v>6.2211331211570151</v>
      </c>
      <c r="T18" s="4">
        <f>IF(R18="NoWall",     IF(TRUNC(MOD((COS(T$2*$D18-0.5+Param!$H$8)+SIN(ROUND($H18*(T$2*$D18-Param!$G$15)+Param!$G$16,0)+Param!$H$9))*1000,1),2)&gt;PwallX,        $F18*(T$2-Param!$G$15*$D18),        "NoWall"),     R18)</f>
        <v>2.2287273977416815</v>
      </c>
      <c r="U18" s="4">
        <f>IF(S18="NoWall",    IF(TRUNC(MOD((COS(ROUND($I18*(U$2*$E18-Param!$G$16)+Param!$G$15,0)+Param!$H$8)+SIN(U$2*$E18-0.5+Param!$H$9))*100000,1),2)&gt;PWallY,        $G18*(U$2-Param!$G$16*$E18),        "NoWall"),    S18)</f>
        <v>6.2211331211570151</v>
      </c>
      <c r="V18" s="4">
        <f>IF(T18="NoWall",     IF(TRUNC(MOD((COS(V$2*$D18-0.5+Param!$H$8)+SIN(ROUND($H18*(V$2*$D18-Param!$G$15)+Param!$G$16,0)+Param!$H$9))*1000,1),2)&gt;PwallX,        $F18*(V$2-Param!$G$15*$D18),        "NoWall"),     T18)</f>
        <v>2.2287273977416815</v>
      </c>
      <c r="W18" s="4">
        <f>IF(U18="NoWall",    IF(TRUNC(MOD((COS(ROUND($I18*(W$2*$E18-Param!$G$16)+Param!$G$15,0)+Param!$H$8)+SIN(W$2*$E18-0.5+Param!$H$9))*100000,1),2)&gt;PWallY,        $G18*(W$2-Param!$G$16*$E18),        "NoWall"),    U18)</f>
        <v>6.2211331211570151</v>
      </c>
      <c r="X18" s="4">
        <f>IF(V18="NoWall",     IF(TRUNC(MOD((COS(X$2*$D18-0.5+Param!$H$8)+SIN(ROUND($H18*(X$2*$D18-Param!$G$15)+Param!$G$16,0)+Param!$H$9))*1000,1),2)&gt;PwallX,        $F18*(X$2-Param!$G$15*$D18),        "NoWall"),     V18)</f>
        <v>2.2287273977416815</v>
      </c>
      <c r="Y18" s="4">
        <f>IF(W18="NoWall",    IF(TRUNC(MOD((COS(ROUND($I18*(Y$2*$E18-Param!$G$16)+Param!$G$15,0)+Param!$H$8)+SIN(Y$2*$E18-0.5+Param!$H$9))*100000,1),2)&gt;PWallY,        $G18*(Y$2-Param!$G$16*$E18),        "NoWall"),    W18)</f>
        <v>6.2211331211570151</v>
      </c>
      <c r="Z18" s="4">
        <f>IF(X18="NoWall",     IF(TRUNC(MOD((COS(Z$2*$D18-0.5+Param!$H$8)+SIN(ROUND($H18*(Z$2*$D18-Param!$G$15)+Param!$G$16,0)+Param!$H$9))*1000,1),2)&gt;PwallX,        $F18*(Z$2-Param!$G$15*$D18),        "NoWall"),     X18)</f>
        <v>2.2287273977416815</v>
      </c>
      <c r="AA18" s="4">
        <f>IF(Y18="NoWall",    IF(TRUNC(MOD((COS(ROUND($I18*(AA$2*$E18-Param!$G$16)+Param!$G$15,0)+Param!$H$8)+SIN(AA$2*$E18-0.5+Param!$H$9))*100000,1),2)&gt;PWallY,        $G18*(AA$2-Param!$G$16*$E18),        "NoWall"),    Y18)</f>
        <v>6.2211331211570151</v>
      </c>
      <c r="AB18" s="8">
        <f t="shared" si="8"/>
        <v>2.2287273977416815</v>
      </c>
      <c r="AC18" s="8">
        <f>AB18*COS(B18-Param!$D$14)</f>
        <v>1.8840060496624174</v>
      </c>
      <c r="AD18" s="4">
        <f t="shared" si="9"/>
        <v>0.84144370245267619</v>
      </c>
      <c r="AE18" s="4">
        <f>MIN(AC18,Ghosts!P56)</f>
        <v>1.8840060496624174</v>
      </c>
    </row>
    <row r="19" spans="1:31" s="4" customFormat="1">
      <c r="A19" s="4">
        <f t="shared" si="10"/>
        <v>78</v>
      </c>
      <c r="B19" s="4">
        <f>MOD(ATAN(A19/Param!$B$29*2)+Param!$D$14,2*PI())</f>
        <v>2.5650085308007275</v>
      </c>
      <c r="C19" s="4">
        <f t="shared" si="2"/>
        <v>146.96416322993372</v>
      </c>
      <c r="D19" s="4">
        <f t="shared" si="3"/>
        <v>-1</v>
      </c>
      <c r="E19" s="4">
        <f t="shared" si="4"/>
        <v>1</v>
      </c>
      <c r="F19" s="4">
        <f t="shared" si="5"/>
        <v>1.1928480427901198</v>
      </c>
      <c r="G19" s="4">
        <f t="shared" si="6"/>
        <v>1.8343121205738138</v>
      </c>
      <c r="H19" s="4">
        <f t="shared" si="1"/>
        <v>-0.65029720373704469</v>
      </c>
      <c r="I19" s="4">
        <f t="shared" si="7"/>
        <v>-1.5377584191556231</v>
      </c>
      <c r="J19" s="4" t="str">
        <f>IF(TRUNC(MOD((COS(J$2*$D19-0.5+Param!$H$8)+SIN(ROUND($H19*(J$2*$D19-Param!$G$15)+Param!$G$16,0)+Param!$H$9))*1000,1),2)&gt;PwallX,    $F19*(J$2-Param!$G$15*$D19),    "NoWall")</f>
        <v>NoWall</v>
      </c>
      <c r="K19" s="4" t="str">
        <f>IF(TRUNC(MOD((COS(ROUND($I19*(K$2*$E19-Param!$G$16)+Param!$G$15,0)+Param!$H$8)+SIN(K$2*$E19-0.5+Param!$H$9))*100000,1),2)&gt;PWallY,    $G19*(K$2-Param!$G$16*$E19),    "NoWall")</f>
        <v>NoWall</v>
      </c>
      <c r="L19" s="4">
        <f>IF(J19="NoWall",     IF(TRUNC(MOD((COS(L$2*$D19-0.5+Param!$H$8)+SIN(ROUND($H19*(L$2*$D19-Param!$G$15)+Param!$G$16,0)+Param!$H$9))*1000,1),2)&gt;PwallX,        $F19*(L$2-Param!$G$15*$D19),        "NoWall"),     J19)</f>
        <v>2.2370059467971091</v>
      </c>
      <c r="M19" s="4" t="str">
        <f>IF(K19="NoWall",    IF(TRUNC(MOD((COS(ROUND($I19*(M$2*$E19-Param!$G$16)+Param!$G$15,0)+Param!$H$8)+SIN(M$2*$E19-0.5+Param!$H$9))*100000,1),2)&gt;PWallY,        $G19*(M$2-Param!$G$16*$E19),        "NoWall"),    K19)</f>
        <v>NoWall</v>
      </c>
      <c r="N19" s="4">
        <f>IF(L19="NoWall",     IF(TRUNC(MOD((COS(N$2*$D19-0.5+Param!$H$8)+SIN(ROUND($H19*(N$2*$D19-Param!$G$15)+Param!$G$16,0)+Param!$H$9))*1000,1),2)&gt;PwallX,        $F19*(N$2-Param!$G$15*$D19),        "NoWall"),     L19)</f>
        <v>2.2370059467971091</v>
      </c>
      <c r="O19" s="4" t="str">
        <f>IF(M19="NoWall",    IF(TRUNC(MOD((COS(ROUND($I19*(O$2*$E19-Param!$G$16)+Param!$G$15,0)+Param!$H$8)+SIN(O$2*$E19-0.5+Param!$H$9))*100000,1),2)&gt;PWallY,        $G19*(O$2-Param!$G$16*$E19),        "NoWall"),    M19)</f>
        <v>NoWall</v>
      </c>
      <c r="P19" s="4">
        <f>IF(N19="NoWall",     IF(TRUNC(MOD((COS(P$2*$D19-0.5+Param!$H$8)+SIN(ROUND($H19*(P$2*$D19-Param!$G$15)+Param!$G$16,0)+Param!$H$9))*1000,1),2)&gt;PwallX,        $F19*(P$2-Param!$G$15*$D19),        "NoWall"),     N19)</f>
        <v>2.2370059467971091</v>
      </c>
      <c r="Q19" s="4">
        <f>IF(O19="NoWall",    IF(TRUNC(MOD((COS(ROUND($I19*(Q$2*$E19-Param!$G$16)+Param!$G$15,0)+Param!$H$8)+SIN(Q$2*$E19-0.5+Param!$H$9))*100000,1),2)&gt;PWallY,        $G19*(Q$2-Param!$G$16*$E19),        "NoWall"),    O19)</f>
        <v>6.1661445476773782</v>
      </c>
      <c r="R19" s="4">
        <f>IF(P19="NoWall",     IF(TRUNC(MOD((COS(R$2*$D19-0.5+Param!$H$8)+SIN(ROUND($H19*(R$2*$D19-Param!$G$15)+Param!$G$16,0)+Param!$H$9))*1000,1),2)&gt;PwallX,        $F19*(R$2-Param!$G$15*$D19),        "NoWall"),     P19)</f>
        <v>2.2370059467971091</v>
      </c>
      <c r="S19" s="4">
        <f>IF(Q19="NoWall",    IF(TRUNC(MOD((COS(ROUND($I19*(S$2*$E19-Param!$G$16)+Param!$G$15,0)+Param!$H$8)+SIN(S$2*$E19-0.5+Param!$H$9))*100000,1),2)&gt;PWallY,        $G19*(S$2-Param!$G$16*$E19),        "NoWall"),    Q19)</f>
        <v>6.1661445476773782</v>
      </c>
      <c r="T19" s="4">
        <f>IF(R19="NoWall",     IF(TRUNC(MOD((COS(T$2*$D19-0.5+Param!$H$8)+SIN(ROUND($H19*(T$2*$D19-Param!$G$15)+Param!$G$16,0)+Param!$H$9))*1000,1),2)&gt;PwallX,        $F19*(T$2-Param!$G$15*$D19),        "NoWall"),     R19)</f>
        <v>2.2370059467971091</v>
      </c>
      <c r="U19" s="4">
        <f>IF(S19="NoWall",    IF(TRUNC(MOD((COS(ROUND($I19*(U$2*$E19-Param!$G$16)+Param!$G$15,0)+Param!$H$8)+SIN(U$2*$E19-0.5+Param!$H$9))*100000,1),2)&gt;PWallY,        $G19*(U$2-Param!$G$16*$E19),        "NoWall"),    S19)</f>
        <v>6.1661445476773782</v>
      </c>
      <c r="V19" s="4">
        <f>IF(T19="NoWall",     IF(TRUNC(MOD((COS(V$2*$D19-0.5+Param!$H$8)+SIN(ROUND($H19*(V$2*$D19-Param!$G$15)+Param!$G$16,0)+Param!$H$9))*1000,1),2)&gt;PwallX,        $F19*(V$2-Param!$G$15*$D19),        "NoWall"),     T19)</f>
        <v>2.2370059467971091</v>
      </c>
      <c r="W19" s="4">
        <f>IF(U19="NoWall",    IF(TRUNC(MOD((COS(ROUND($I19*(W$2*$E19-Param!$G$16)+Param!$G$15,0)+Param!$H$8)+SIN(W$2*$E19-0.5+Param!$H$9))*100000,1),2)&gt;PWallY,        $G19*(W$2-Param!$G$16*$E19),        "NoWall"),    U19)</f>
        <v>6.1661445476773782</v>
      </c>
      <c r="X19" s="4">
        <f>IF(V19="NoWall",     IF(TRUNC(MOD((COS(X$2*$D19-0.5+Param!$H$8)+SIN(ROUND($H19*(X$2*$D19-Param!$G$15)+Param!$G$16,0)+Param!$H$9))*1000,1),2)&gt;PwallX,        $F19*(X$2-Param!$G$15*$D19),        "NoWall"),     V19)</f>
        <v>2.2370059467971091</v>
      </c>
      <c r="Y19" s="4">
        <f>IF(W19="NoWall",    IF(TRUNC(MOD((COS(ROUND($I19*(Y$2*$E19-Param!$G$16)+Param!$G$15,0)+Param!$H$8)+SIN(Y$2*$E19-0.5+Param!$H$9))*100000,1),2)&gt;PWallY,        $G19*(Y$2-Param!$G$16*$E19),        "NoWall"),    W19)</f>
        <v>6.1661445476773782</v>
      </c>
      <c r="Z19" s="4">
        <f>IF(X19="NoWall",     IF(TRUNC(MOD((COS(Z$2*$D19-0.5+Param!$H$8)+SIN(ROUND($H19*(Z$2*$D19-Param!$G$15)+Param!$G$16,0)+Param!$H$9))*1000,1),2)&gt;PwallX,        $F19*(Z$2-Param!$G$15*$D19),        "NoWall"),     X19)</f>
        <v>2.2370059467971091</v>
      </c>
      <c r="AA19" s="4">
        <f>IF(Y19="NoWall",    IF(TRUNC(MOD((COS(ROUND($I19*(AA$2*$E19-Param!$G$16)+Param!$G$15,0)+Param!$H$8)+SIN(AA$2*$E19-0.5+Param!$H$9))*100000,1),2)&gt;PWallY,        $G19*(AA$2-Param!$G$16*$E19),        "NoWall"),    Y19)</f>
        <v>6.1661445476773782</v>
      </c>
      <c r="AB19" s="8">
        <f t="shared" si="8"/>
        <v>2.2370059467971091</v>
      </c>
      <c r="AC19" s="8">
        <f>AB19*COS(B19-Param!$D$14)</f>
        <v>1.8978297151980734</v>
      </c>
      <c r="AD19" s="4">
        <f t="shared" si="9"/>
        <v>0.83832974874231225</v>
      </c>
      <c r="AE19" s="4">
        <f>MIN(AC19,Ghosts!P57)</f>
        <v>1.8978297151980734</v>
      </c>
    </row>
    <row r="20" spans="1:31" s="4" customFormat="1">
      <c r="A20" s="4">
        <f t="shared" si="10"/>
        <v>77</v>
      </c>
      <c r="B20" s="4">
        <f>MOD(ATAN(A20/Param!$B$29*2)+Param!$D$14,2*PI())</f>
        <v>2.5592298516543002</v>
      </c>
      <c r="C20" s="4">
        <f t="shared" si="2"/>
        <v>146.63306930368316</v>
      </c>
      <c r="D20" s="4">
        <f t="shared" si="3"/>
        <v>-1</v>
      </c>
      <c r="E20" s="4">
        <f t="shared" si="4"/>
        <v>1</v>
      </c>
      <c r="F20" s="4">
        <f t="shared" si="5"/>
        <v>1.1973675479036896</v>
      </c>
      <c r="G20" s="4">
        <f t="shared" si="6"/>
        <v>1.8181857826243923</v>
      </c>
      <c r="H20" s="4">
        <f t="shared" si="1"/>
        <v>-0.65855071541445787</v>
      </c>
      <c r="I20" s="4">
        <f t="shared" si="7"/>
        <v>-1.5184859367598615</v>
      </c>
      <c r="J20" s="4" t="str">
        <f>IF(TRUNC(MOD((COS(J$2*$D20-0.5+Param!$H$8)+SIN(ROUND($H20*(J$2*$D20-Param!$G$15)+Param!$G$16,0)+Param!$H$9))*1000,1),2)&gt;PwallX,    $F20*(J$2-Param!$G$15*$D20),    "NoWall")</f>
        <v>NoWall</v>
      </c>
      <c r="K20" s="4" t="str">
        <f>IF(TRUNC(MOD((COS(ROUND($I20*(K$2*$E20-Param!$G$16)+Param!$G$15,0)+Param!$H$8)+SIN(K$2*$E20-0.5+Param!$H$9))*100000,1),2)&gt;PWallY,    $G20*(K$2-Param!$G$16*$E20),    "NoWall")</f>
        <v>NoWall</v>
      </c>
      <c r="L20" s="4">
        <f>IF(J20="NoWall",     IF(TRUNC(MOD((COS(L$2*$D20-0.5+Param!$H$8)+SIN(ROUND($H20*(L$2*$D20-Param!$G$15)+Param!$G$16,0)+Param!$H$9))*1000,1),2)&gt;PwallX,        $F20*(L$2-Param!$G$15*$D20),        "NoWall"),     J20)</f>
        <v>2.2454815945350957</v>
      </c>
      <c r="M20" s="4" t="str">
        <f>IF(K20="NoWall",    IF(TRUNC(MOD((COS(ROUND($I20*(M$2*$E20-Param!$G$16)+Param!$G$15,0)+Param!$H$8)+SIN(M$2*$E20-0.5+Param!$H$9))*100000,1),2)&gt;PWallY,        $G20*(M$2-Param!$G$16*$E20),        "NoWall"),    K20)</f>
        <v>NoWall</v>
      </c>
      <c r="N20" s="4">
        <f>IF(L20="NoWall",     IF(TRUNC(MOD((COS(N$2*$D20-0.5+Param!$H$8)+SIN(ROUND($H20*(N$2*$D20-Param!$G$15)+Param!$G$16,0)+Param!$H$9))*1000,1),2)&gt;PwallX,        $F20*(N$2-Param!$G$15*$D20),        "NoWall"),     L20)</f>
        <v>2.2454815945350957</v>
      </c>
      <c r="O20" s="4" t="str">
        <f>IF(M20="NoWall",    IF(TRUNC(MOD((COS(ROUND($I20*(O$2*$E20-Param!$G$16)+Param!$G$15,0)+Param!$H$8)+SIN(O$2*$E20-0.5+Param!$H$9))*100000,1),2)&gt;PWallY,        $G20*(O$2-Param!$G$16*$E20),        "NoWall"),    M20)</f>
        <v>NoWall</v>
      </c>
      <c r="P20" s="4">
        <f>IF(N20="NoWall",     IF(TRUNC(MOD((COS(P$2*$D20-0.5+Param!$H$8)+SIN(ROUND($H20*(P$2*$D20-Param!$G$15)+Param!$G$16,0)+Param!$H$9))*1000,1),2)&gt;PwallX,        $F20*(P$2-Param!$G$15*$D20),        "NoWall"),     N20)</f>
        <v>2.2454815945350957</v>
      </c>
      <c r="Q20" s="4">
        <f>IF(O20="NoWall",    IF(TRUNC(MOD((COS(ROUND($I20*(Q$2*$E20-Param!$G$16)+Param!$G$15,0)+Param!$H$8)+SIN(Q$2*$E20-0.5+Param!$H$9))*100000,1),2)&gt;PWallY,        $G20*(Q$2-Param!$G$16*$E20),        "NoWall"),    O20)</f>
        <v>6.1119349452299376</v>
      </c>
      <c r="R20" s="4">
        <f>IF(P20="NoWall",     IF(TRUNC(MOD((COS(R$2*$D20-0.5+Param!$H$8)+SIN(ROUND($H20*(R$2*$D20-Param!$G$15)+Param!$G$16,0)+Param!$H$9))*1000,1),2)&gt;PwallX,        $F20*(R$2-Param!$G$15*$D20),        "NoWall"),     P20)</f>
        <v>2.2454815945350957</v>
      </c>
      <c r="S20" s="4">
        <f>IF(Q20="NoWall",    IF(TRUNC(MOD((COS(ROUND($I20*(S$2*$E20-Param!$G$16)+Param!$G$15,0)+Param!$H$8)+SIN(S$2*$E20-0.5+Param!$H$9))*100000,1),2)&gt;PWallY,        $G20*(S$2-Param!$G$16*$E20),        "NoWall"),    Q20)</f>
        <v>6.1119349452299376</v>
      </c>
      <c r="T20" s="4">
        <f>IF(R20="NoWall",     IF(TRUNC(MOD((COS(T$2*$D20-0.5+Param!$H$8)+SIN(ROUND($H20*(T$2*$D20-Param!$G$15)+Param!$G$16,0)+Param!$H$9))*1000,1),2)&gt;PwallX,        $F20*(T$2-Param!$G$15*$D20),        "NoWall"),     R20)</f>
        <v>2.2454815945350957</v>
      </c>
      <c r="U20" s="4">
        <f>IF(S20="NoWall",    IF(TRUNC(MOD((COS(ROUND($I20*(U$2*$E20-Param!$G$16)+Param!$G$15,0)+Param!$H$8)+SIN(U$2*$E20-0.5+Param!$H$9))*100000,1),2)&gt;PWallY,        $G20*(U$2-Param!$G$16*$E20),        "NoWall"),    S20)</f>
        <v>6.1119349452299376</v>
      </c>
      <c r="V20" s="4">
        <f>IF(T20="NoWall",     IF(TRUNC(MOD((COS(V$2*$D20-0.5+Param!$H$8)+SIN(ROUND($H20*(V$2*$D20-Param!$G$15)+Param!$G$16,0)+Param!$H$9))*1000,1),2)&gt;PwallX,        $F20*(V$2-Param!$G$15*$D20),        "NoWall"),     T20)</f>
        <v>2.2454815945350957</v>
      </c>
      <c r="W20" s="4">
        <f>IF(U20="NoWall",    IF(TRUNC(MOD((COS(ROUND($I20*(W$2*$E20-Param!$G$16)+Param!$G$15,0)+Param!$H$8)+SIN(W$2*$E20-0.5+Param!$H$9))*100000,1),2)&gt;PWallY,        $G20*(W$2-Param!$G$16*$E20),        "NoWall"),    U20)</f>
        <v>6.1119349452299376</v>
      </c>
      <c r="X20" s="4">
        <f>IF(V20="NoWall",     IF(TRUNC(MOD((COS(X$2*$D20-0.5+Param!$H$8)+SIN(ROUND($H20*(X$2*$D20-Param!$G$15)+Param!$G$16,0)+Param!$H$9))*1000,1),2)&gt;PwallX,        $F20*(X$2-Param!$G$15*$D20),        "NoWall"),     V20)</f>
        <v>2.2454815945350957</v>
      </c>
      <c r="Y20" s="4">
        <f>IF(W20="NoWall",    IF(TRUNC(MOD((COS(ROUND($I20*(Y$2*$E20-Param!$G$16)+Param!$G$15,0)+Param!$H$8)+SIN(Y$2*$E20-0.5+Param!$H$9))*100000,1),2)&gt;PWallY,        $G20*(Y$2-Param!$G$16*$E20),        "NoWall"),    W20)</f>
        <v>6.1119349452299376</v>
      </c>
      <c r="Z20" s="4">
        <f>IF(X20="NoWall",     IF(TRUNC(MOD((COS(Z$2*$D20-0.5+Param!$H$8)+SIN(ROUND($H20*(Z$2*$D20-Param!$G$15)+Param!$G$16,0)+Param!$H$9))*1000,1),2)&gt;PwallX,        $F20*(Z$2-Param!$G$15*$D20),        "NoWall"),     X20)</f>
        <v>2.2454815945350957</v>
      </c>
      <c r="AA20" s="4">
        <f>IF(Y20="NoWall",    IF(TRUNC(MOD((COS(ROUND($I20*(AA$2*$E20-Param!$G$16)+Param!$G$15,0)+Param!$H$8)+SIN(AA$2*$E20-0.5+Param!$H$9))*100000,1),2)&gt;PWallY,        $G20*(AA$2-Param!$G$16*$E20),        "NoWall"),    Y20)</f>
        <v>6.1119349452299376</v>
      </c>
      <c r="AB20" s="8">
        <f t="shared" si="8"/>
        <v>2.2454815945350957</v>
      </c>
      <c r="AC20" s="8">
        <f>AB20*COS(B20-Param!$D$14)</f>
        <v>1.9118577391219418</v>
      </c>
      <c r="AD20" s="4">
        <f t="shared" si="9"/>
        <v>0.83516544418692995</v>
      </c>
      <c r="AE20" s="4">
        <f>MIN(AC20,Ghosts!P58)</f>
        <v>1.9118577391219418</v>
      </c>
    </row>
    <row r="21" spans="1:31" s="4" customFormat="1">
      <c r="A21" s="4">
        <f t="shared" si="10"/>
        <v>76</v>
      </c>
      <c r="B21" s="4">
        <f>MOD(ATAN(A21/Param!$B$29*2)+Param!$D$14,2*PI())</f>
        <v>2.5534097376443583</v>
      </c>
      <c r="C21" s="4">
        <f t="shared" si="2"/>
        <v>146.29960133462853</v>
      </c>
      <c r="D21" s="4">
        <f t="shared" si="3"/>
        <v>-1</v>
      </c>
      <c r="E21" s="4">
        <f t="shared" si="4"/>
        <v>1</v>
      </c>
      <c r="F21" s="4">
        <f t="shared" si="5"/>
        <v>1.2019949344197465</v>
      </c>
      <c r="G21" s="4">
        <f t="shared" si="6"/>
        <v>1.8022882046713897</v>
      </c>
      <c r="H21" s="4">
        <f t="shared" si="1"/>
        <v>-0.66692714922300989</v>
      </c>
      <c r="I21" s="4">
        <f t="shared" si="7"/>
        <v>-1.49941414315646</v>
      </c>
      <c r="J21" s="4" t="str">
        <f>IF(TRUNC(MOD((COS(J$2*$D21-0.5+Param!$H$8)+SIN(ROUND($H21*(J$2*$D21-Param!$G$15)+Param!$G$16,0)+Param!$H$9))*1000,1),2)&gt;PwallX,    $F21*(J$2-Param!$G$15*$D21),    "NoWall")</f>
        <v>NoWall</v>
      </c>
      <c r="K21" s="4" t="str">
        <f>IF(TRUNC(MOD((COS(ROUND($I21*(K$2*$E21-Param!$G$16)+Param!$G$15,0)+Param!$H$8)+SIN(K$2*$E21-0.5+Param!$H$9))*100000,1),2)&gt;PWallY,    $G21*(K$2-Param!$G$16*$E21),    "NoWall")</f>
        <v>NoWall</v>
      </c>
      <c r="L21" s="4">
        <f>IF(J21="NoWall",     IF(TRUNC(MOD((COS(L$2*$D21-0.5+Param!$H$8)+SIN(ROUND($H21*(L$2*$D21-Param!$G$15)+Param!$G$16,0)+Param!$H$9))*1000,1),2)&gt;PwallX,        $F21*(L$2-Param!$G$15*$D21),        "NoWall"),     J21)</f>
        <v>2.254159557513796</v>
      </c>
      <c r="M21" s="4" t="str">
        <f>IF(K21="NoWall",    IF(TRUNC(MOD((COS(ROUND($I21*(M$2*$E21-Param!$G$16)+Param!$G$15,0)+Param!$H$8)+SIN(M$2*$E21-0.5+Param!$H$9))*100000,1),2)&gt;PWallY,        $G21*(M$2-Param!$G$16*$E21),        "NoWall"),    K21)</f>
        <v>NoWall</v>
      </c>
      <c r="N21" s="4">
        <f>IF(L21="NoWall",     IF(TRUNC(MOD((COS(N$2*$D21-0.5+Param!$H$8)+SIN(ROUND($H21*(N$2*$D21-Param!$G$15)+Param!$G$16,0)+Param!$H$9))*1000,1),2)&gt;PwallX,        $F21*(N$2-Param!$G$15*$D21),        "NoWall"),     L21)</f>
        <v>2.254159557513796</v>
      </c>
      <c r="O21" s="4" t="str">
        <f>IF(M21="NoWall",    IF(TRUNC(MOD((COS(ROUND($I21*(O$2*$E21-Param!$G$16)+Param!$G$15,0)+Param!$H$8)+SIN(O$2*$E21-0.5+Param!$H$9))*100000,1),2)&gt;PWallY,        $G21*(O$2-Param!$G$16*$E21),        "NoWall"),    M21)</f>
        <v>NoWall</v>
      </c>
      <c r="P21" s="4">
        <f>IF(N21="NoWall",     IF(TRUNC(MOD((COS(P$2*$D21-0.5+Param!$H$8)+SIN(ROUND($H21*(P$2*$D21-Param!$G$15)+Param!$G$16,0)+Param!$H$9))*1000,1),2)&gt;PwallX,        $F21*(P$2-Param!$G$15*$D21),        "NoWall"),     N21)</f>
        <v>2.254159557513796</v>
      </c>
      <c r="Q21" s="4">
        <f>IF(O21="NoWall",    IF(TRUNC(MOD((COS(ROUND($I21*(Q$2*$E21-Param!$G$16)+Param!$G$15,0)+Param!$H$8)+SIN(Q$2*$E21-0.5+Param!$H$9))*100000,1),2)&gt;PWallY,        $G21*(Q$2-Param!$G$16*$E21),        "NoWall"),    O21)</f>
        <v>6.058494332524659</v>
      </c>
      <c r="R21" s="4">
        <f>IF(P21="NoWall",     IF(TRUNC(MOD((COS(R$2*$D21-0.5+Param!$H$8)+SIN(ROUND($H21*(R$2*$D21-Param!$G$15)+Param!$G$16,0)+Param!$H$9))*1000,1),2)&gt;PwallX,        $F21*(R$2-Param!$G$15*$D21),        "NoWall"),     P21)</f>
        <v>2.254159557513796</v>
      </c>
      <c r="S21" s="4">
        <f>IF(Q21="NoWall",    IF(TRUNC(MOD((COS(ROUND($I21*(S$2*$E21-Param!$G$16)+Param!$G$15,0)+Param!$H$8)+SIN(S$2*$E21-0.5+Param!$H$9))*100000,1),2)&gt;PWallY,        $G21*(S$2-Param!$G$16*$E21),        "NoWall"),    Q21)</f>
        <v>6.058494332524659</v>
      </c>
      <c r="T21" s="4">
        <f>IF(R21="NoWall",     IF(TRUNC(MOD((COS(T$2*$D21-0.5+Param!$H$8)+SIN(ROUND($H21*(T$2*$D21-Param!$G$15)+Param!$G$16,0)+Param!$H$9))*1000,1),2)&gt;PwallX,        $F21*(T$2-Param!$G$15*$D21),        "NoWall"),     R21)</f>
        <v>2.254159557513796</v>
      </c>
      <c r="U21" s="4">
        <f>IF(S21="NoWall",    IF(TRUNC(MOD((COS(ROUND($I21*(U$2*$E21-Param!$G$16)+Param!$G$15,0)+Param!$H$8)+SIN(U$2*$E21-0.5+Param!$H$9))*100000,1),2)&gt;PWallY,        $G21*(U$2-Param!$G$16*$E21),        "NoWall"),    S21)</f>
        <v>6.058494332524659</v>
      </c>
      <c r="V21" s="4">
        <f>IF(T21="NoWall",     IF(TRUNC(MOD((COS(V$2*$D21-0.5+Param!$H$8)+SIN(ROUND($H21*(V$2*$D21-Param!$G$15)+Param!$G$16,0)+Param!$H$9))*1000,1),2)&gt;PwallX,        $F21*(V$2-Param!$G$15*$D21),        "NoWall"),     T21)</f>
        <v>2.254159557513796</v>
      </c>
      <c r="W21" s="4">
        <f>IF(U21="NoWall",    IF(TRUNC(MOD((COS(ROUND($I21*(W$2*$E21-Param!$G$16)+Param!$G$15,0)+Param!$H$8)+SIN(W$2*$E21-0.5+Param!$H$9))*100000,1),2)&gt;PWallY,        $G21*(W$2-Param!$G$16*$E21),        "NoWall"),    U21)</f>
        <v>6.058494332524659</v>
      </c>
      <c r="X21" s="4">
        <f>IF(V21="NoWall",     IF(TRUNC(MOD((COS(X$2*$D21-0.5+Param!$H$8)+SIN(ROUND($H21*(X$2*$D21-Param!$G$15)+Param!$G$16,0)+Param!$H$9))*1000,1),2)&gt;PwallX,        $F21*(X$2-Param!$G$15*$D21),        "NoWall"),     V21)</f>
        <v>2.254159557513796</v>
      </c>
      <c r="Y21" s="4">
        <f>IF(W21="NoWall",    IF(TRUNC(MOD((COS(ROUND($I21*(Y$2*$E21-Param!$G$16)+Param!$G$15,0)+Param!$H$8)+SIN(Y$2*$E21-0.5+Param!$H$9))*100000,1),2)&gt;PWallY,        $G21*(Y$2-Param!$G$16*$E21),        "NoWall"),    W21)</f>
        <v>6.058494332524659</v>
      </c>
      <c r="Z21" s="4">
        <f>IF(X21="NoWall",     IF(TRUNC(MOD((COS(Z$2*$D21-0.5+Param!$H$8)+SIN(ROUND($H21*(Z$2*$D21-Param!$G$15)+Param!$G$16,0)+Param!$H$9))*1000,1),2)&gt;PwallX,        $F21*(Z$2-Param!$G$15*$D21),        "NoWall"),     X21)</f>
        <v>2.254159557513796</v>
      </c>
      <c r="AA21" s="4">
        <f>IF(Y21="NoWall",    IF(TRUNC(MOD((COS(ROUND($I21*(AA$2*$E21-Param!$G$16)+Param!$G$15,0)+Param!$H$8)+SIN(AA$2*$E21-0.5+Param!$H$9))*100000,1),2)&gt;PWallY,        $G21*(AA$2-Param!$G$16*$E21),        "NoWall"),    Y21)</f>
        <v>6.058494332524659</v>
      </c>
      <c r="AB21" s="8">
        <f t="shared" si="8"/>
        <v>2.254159557513796</v>
      </c>
      <c r="AC21" s="8">
        <f>AB21*COS(B21-Param!$D$14)</f>
        <v>1.9260946867941222</v>
      </c>
      <c r="AD21" s="4">
        <f t="shared" si="9"/>
        <v>0.83195026148986395</v>
      </c>
      <c r="AE21" s="4">
        <f>MIN(AC21,Ghosts!P59)</f>
        <v>1.9260946867941222</v>
      </c>
    </row>
    <row r="22" spans="1:31" s="4" customFormat="1">
      <c r="A22" s="4">
        <f t="shared" si="10"/>
        <v>75</v>
      </c>
      <c r="B22" s="4">
        <f>MOD(ATAN(A22/Param!$B$29*2)+Param!$D$14,2*PI())</f>
        <v>2.5475481400640629</v>
      </c>
      <c r="C22" s="4">
        <f t="shared" si="2"/>
        <v>145.96375653207352</v>
      </c>
      <c r="D22" s="4">
        <f t="shared" si="3"/>
        <v>-1</v>
      </c>
      <c r="E22" s="4">
        <f t="shared" si="4"/>
        <v>1</v>
      </c>
      <c r="F22" s="4">
        <f t="shared" si="5"/>
        <v>1.2067330695977421</v>
      </c>
      <c r="G22" s="4">
        <f t="shared" si="6"/>
        <v>1.786616482147853</v>
      </c>
      <c r="H22" s="4">
        <f t="shared" si="1"/>
        <v>-0.67542927184183332</v>
      </c>
      <c r="I22" s="4">
        <f t="shared" si="7"/>
        <v>-1.4805399198543649</v>
      </c>
      <c r="J22" s="4" t="str">
        <f>IF(TRUNC(MOD((COS(J$2*$D22-0.5+Param!$H$8)+SIN(ROUND($H22*(J$2*$D22-Param!$G$15)+Param!$G$16,0)+Param!$H$9))*1000,1),2)&gt;PwallX,    $F22*(J$2-Param!$G$15*$D22),    "NoWall")</f>
        <v>NoWall</v>
      </c>
      <c r="K22" s="4" t="str">
        <f>IF(TRUNC(MOD((COS(ROUND($I22*(K$2*$E22-Param!$G$16)+Param!$G$15,0)+Param!$H$8)+SIN(K$2*$E22-0.5+Param!$H$9))*100000,1),2)&gt;PWallY,    $G22*(K$2-Param!$G$16*$E22),    "NoWall")</f>
        <v>NoWall</v>
      </c>
      <c r="L22" s="4">
        <f>IF(J22="NoWall",     IF(TRUNC(MOD((COS(L$2*$D22-0.5+Param!$H$8)+SIN(ROUND($H22*(L$2*$D22-Param!$G$15)+Param!$G$16,0)+Param!$H$9))*1000,1),2)&gt;PwallX,        $F22*(L$2-Param!$G$15*$D22),        "NoWall"),     J22)</f>
        <v>2.2630452128443048</v>
      </c>
      <c r="M22" s="4" t="str">
        <f>IF(K22="NoWall",    IF(TRUNC(MOD((COS(ROUND($I22*(M$2*$E22-Param!$G$16)+Param!$G$15,0)+Param!$H$8)+SIN(M$2*$E22-0.5+Param!$H$9))*100000,1),2)&gt;PWallY,        $G22*(M$2-Param!$G$16*$E22),        "NoWall"),    K22)</f>
        <v>NoWall</v>
      </c>
      <c r="N22" s="4">
        <f>IF(L22="NoWall",     IF(TRUNC(MOD((COS(N$2*$D22-0.5+Param!$H$8)+SIN(ROUND($H22*(N$2*$D22-Param!$G$15)+Param!$G$16,0)+Param!$H$9))*1000,1),2)&gt;PwallX,        $F22*(N$2-Param!$G$15*$D22),        "NoWall"),     L22)</f>
        <v>2.2630452128443048</v>
      </c>
      <c r="O22" s="4" t="str">
        <f>IF(M22="NoWall",    IF(TRUNC(MOD((COS(ROUND($I22*(O$2*$E22-Param!$G$16)+Param!$G$15,0)+Param!$H$8)+SIN(O$2*$E22-0.5+Param!$H$9))*100000,1),2)&gt;PWallY,        $G22*(O$2-Param!$G$16*$E22),        "NoWall"),    M22)</f>
        <v>NoWall</v>
      </c>
      <c r="P22" s="4">
        <f>IF(N22="NoWall",     IF(TRUNC(MOD((COS(P$2*$D22-0.5+Param!$H$8)+SIN(ROUND($H22*(P$2*$D22-Param!$G$15)+Param!$G$16,0)+Param!$H$9))*1000,1),2)&gt;PwallX,        $F22*(P$2-Param!$G$15*$D22),        "NoWall"),     N22)</f>
        <v>2.2630452128443048</v>
      </c>
      <c r="Q22" s="4">
        <f>IF(O22="NoWall",    IF(TRUNC(MOD((COS(ROUND($I22*(Q$2*$E22-Param!$G$16)+Param!$G$15,0)+Param!$H$8)+SIN(Q$2*$E22-0.5+Param!$H$9))*100000,1),2)&gt;PWallY,        $G22*(Q$2-Param!$G$16*$E22),        "NoWall"),    O22)</f>
        <v>6.0058129456944886</v>
      </c>
      <c r="R22" s="4">
        <f>IF(P22="NoWall",     IF(TRUNC(MOD((COS(R$2*$D22-0.5+Param!$H$8)+SIN(ROUND($H22*(R$2*$D22-Param!$G$15)+Param!$G$16,0)+Param!$H$9))*1000,1),2)&gt;PwallX,        $F22*(R$2-Param!$G$15*$D22),        "NoWall"),     P22)</f>
        <v>2.2630452128443048</v>
      </c>
      <c r="S22" s="4">
        <f>IF(Q22="NoWall",    IF(TRUNC(MOD((COS(ROUND($I22*(S$2*$E22-Param!$G$16)+Param!$G$15,0)+Param!$H$8)+SIN(S$2*$E22-0.5+Param!$H$9))*100000,1),2)&gt;PWallY,        $G22*(S$2-Param!$G$16*$E22),        "NoWall"),    Q22)</f>
        <v>6.0058129456944886</v>
      </c>
      <c r="T22" s="4">
        <f>IF(R22="NoWall",     IF(TRUNC(MOD((COS(T$2*$D22-0.5+Param!$H$8)+SIN(ROUND($H22*(T$2*$D22-Param!$G$15)+Param!$G$16,0)+Param!$H$9))*1000,1),2)&gt;PwallX,        $F22*(T$2-Param!$G$15*$D22),        "NoWall"),     R22)</f>
        <v>2.2630452128443048</v>
      </c>
      <c r="U22" s="4">
        <f>IF(S22="NoWall",    IF(TRUNC(MOD((COS(ROUND($I22*(U$2*$E22-Param!$G$16)+Param!$G$15,0)+Param!$H$8)+SIN(U$2*$E22-0.5+Param!$H$9))*100000,1),2)&gt;PWallY,        $G22*(U$2-Param!$G$16*$E22),        "NoWall"),    S22)</f>
        <v>6.0058129456944886</v>
      </c>
      <c r="V22" s="4">
        <f>IF(T22="NoWall",     IF(TRUNC(MOD((COS(V$2*$D22-0.5+Param!$H$8)+SIN(ROUND($H22*(V$2*$D22-Param!$G$15)+Param!$G$16,0)+Param!$H$9))*1000,1),2)&gt;PwallX,        $F22*(V$2-Param!$G$15*$D22),        "NoWall"),     T22)</f>
        <v>2.2630452128443048</v>
      </c>
      <c r="W22" s="4">
        <f>IF(U22="NoWall",    IF(TRUNC(MOD((COS(ROUND($I22*(W$2*$E22-Param!$G$16)+Param!$G$15,0)+Param!$H$8)+SIN(W$2*$E22-0.5+Param!$H$9))*100000,1),2)&gt;PWallY,        $G22*(W$2-Param!$G$16*$E22),        "NoWall"),    U22)</f>
        <v>6.0058129456944886</v>
      </c>
      <c r="X22" s="4">
        <f>IF(V22="NoWall",     IF(TRUNC(MOD((COS(X$2*$D22-0.5+Param!$H$8)+SIN(ROUND($H22*(X$2*$D22-Param!$G$15)+Param!$G$16,0)+Param!$H$9))*1000,1),2)&gt;PwallX,        $F22*(X$2-Param!$G$15*$D22),        "NoWall"),     V22)</f>
        <v>2.2630452128443048</v>
      </c>
      <c r="Y22" s="4">
        <f>IF(W22="NoWall",    IF(TRUNC(MOD((COS(ROUND($I22*(Y$2*$E22-Param!$G$16)+Param!$G$15,0)+Param!$H$8)+SIN(Y$2*$E22-0.5+Param!$H$9))*100000,1),2)&gt;PWallY,        $G22*(Y$2-Param!$G$16*$E22),        "NoWall"),    W22)</f>
        <v>6.0058129456944886</v>
      </c>
      <c r="Z22" s="4">
        <f>IF(X22="NoWall",     IF(TRUNC(MOD((COS(Z$2*$D22-0.5+Param!$H$8)+SIN(ROUND($H22*(Z$2*$D22-Param!$G$15)+Param!$G$16,0)+Param!$H$9))*1000,1),2)&gt;PwallX,        $F22*(Z$2-Param!$G$15*$D22),        "NoWall"),     X22)</f>
        <v>2.2630452128443048</v>
      </c>
      <c r="AA22" s="4">
        <f>IF(Y22="NoWall",    IF(TRUNC(MOD((COS(ROUND($I22*(AA$2*$E22-Param!$G$16)+Param!$G$15,0)+Param!$H$8)+SIN(AA$2*$E22-0.5+Param!$H$9))*100000,1),2)&gt;PWallY,        $G22*(AA$2-Param!$G$16*$E22),        "NoWall"),    Y22)</f>
        <v>6.0058129456944886</v>
      </c>
      <c r="AB22" s="8">
        <f t="shared" si="8"/>
        <v>2.2630452128443048</v>
      </c>
      <c r="AC22" s="8">
        <f>AB22*COS(B22-Param!$D$14)</f>
        <v>1.9405452605816302</v>
      </c>
      <c r="AD22" s="4">
        <f t="shared" si="9"/>
        <v>0.82868367926085307</v>
      </c>
      <c r="AE22" s="4">
        <f>MIN(AC22,Ghosts!P60)</f>
        <v>1.9405452605816302</v>
      </c>
    </row>
    <row r="23" spans="1:31" s="4" customFormat="1">
      <c r="A23" s="4">
        <f t="shared" si="10"/>
        <v>74</v>
      </c>
      <c r="B23" s="4">
        <f>MOD(ATAN(A23/Param!$B$29*2)+Param!$D$14,2*PI())</f>
        <v>2.5416450209119512</v>
      </c>
      <c r="C23" s="4">
        <f t="shared" si="2"/>
        <v>145.62553271869467</v>
      </c>
      <c r="D23" s="4">
        <f t="shared" si="3"/>
        <v>-1</v>
      </c>
      <c r="E23" s="4">
        <f t="shared" si="4"/>
        <v>1</v>
      </c>
      <c r="F23" s="4">
        <f t="shared" si="5"/>
        <v>1.2115849094327065</v>
      </c>
      <c r="G23" s="4">
        <f t="shared" si="6"/>
        <v>1.771167773335089</v>
      </c>
      <c r="H23" s="4">
        <f t="shared" si="1"/>
        <v>-0.68405993360601047</v>
      </c>
      <c r="I23" s="4">
        <f t="shared" si="7"/>
        <v>-1.4618602126403117</v>
      </c>
      <c r="J23" s="4" t="str">
        <f>IF(TRUNC(MOD((COS(J$2*$D23-0.5+Param!$H$8)+SIN(ROUND($H23*(J$2*$D23-Param!$G$15)+Param!$G$16,0)+Param!$H$9))*1000,1),2)&gt;PwallX,    $F23*(J$2-Param!$G$15*$D23),    "NoWall")</f>
        <v>NoWall</v>
      </c>
      <c r="K23" s="4" t="str">
        <f>IF(TRUNC(MOD((COS(ROUND($I23*(K$2*$E23-Param!$G$16)+Param!$G$15,0)+Param!$H$8)+SIN(K$2*$E23-0.5+Param!$H$9))*100000,1),2)&gt;PWallY,    $G23*(K$2-Param!$G$16*$E23),    "NoWall")</f>
        <v>NoWall</v>
      </c>
      <c r="L23" s="4">
        <f>IF(J23="NoWall",     IF(TRUNC(MOD((COS(L$2*$D23-0.5+Param!$H$8)+SIN(ROUND($H23*(L$2*$D23-Param!$G$15)+Param!$G$16,0)+Param!$H$9))*1000,1),2)&gt;PwallX,        $F23*(L$2-Param!$G$15*$D23),        "NoWall"),     J23)</f>
        <v>2.2721441040478609</v>
      </c>
      <c r="M23" s="4" t="str">
        <f>IF(K23="NoWall",    IF(TRUNC(MOD((COS(ROUND($I23*(M$2*$E23-Param!$G$16)+Param!$G$15,0)+Param!$H$8)+SIN(M$2*$E23-0.5+Param!$H$9))*100000,1),2)&gt;PWallY,        $G23*(M$2-Param!$G$16*$E23),        "NoWall"),    K23)</f>
        <v>NoWall</v>
      </c>
      <c r="N23" s="4">
        <f>IF(L23="NoWall",     IF(TRUNC(MOD((COS(N$2*$D23-0.5+Param!$H$8)+SIN(ROUND($H23*(N$2*$D23-Param!$G$15)+Param!$G$16,0)+Param!$H$9))*1000,1),2)&gt;PwallX,        $F23*(N$2-Param!$G$15*$D23),        "NoWall"),     L23)</f>
        <v>2.2721441040478609</v>
      </c>
      <c r="O23" s="4" t="str">
        <f>IF(M23="NoWall",    IF(TRUNC(MOD((COS(ROUND($I23*(O$2*$E23-Param!$G$16)+Param!$G$15,0)+Param!$H$8)+SIN(O$2*$E23-0.5+Param!$H$9))*100000,1),2)&gt;PWallY,        $G23*(O$2-Param!$G$16*$E23),        "NoWall"),    M23)</f>
        <v>NoWall</v>
      </c>
      <c r="P23" s="4">
        <f>IF(N23="NoWall",     IF(TRUNC(MOD((COS(P$2*$D23-0.5+Param!$H$8)+SIN(ROUND($H23*(P$2*$D23-Param!$G$15)+Param!$G$16,0)+Param!$H$9))*1000,1),2)&gt;PwallX,        $F23*(P$2-Param!$G$15*$D23),        "NoWall"),     N23)</f>
        <v>2.2721441040478609</v>
      </c>
      <c r="Q23" s="4">
        <f>IF(O23="NoWall",    IF(TRUNC(MOD((COS(ROUND($I23*(Q$2*$E23-Param!$G$16)+Param!$G$15,0)+Param!$H$8)+SIN(Q$2*$E23-0.5+Param!$H$9))*100000,1),2)&gt;PWallY,        $G23*(Q$2-Param!$G$16*$E23),        "NoWall"),    O23)</f>
        <v>5.9538812321403745</v>
      </c>
      <c r="R23" s="4">
        <f>IF(P23="NoWall",     IF(TRUNC(MOD((COS(R$2*$D23-0.5+Param!$H$8)+SIN(ROUND($H23*(R$2*$D23-Param!$G$15)+Param!$G$16,0)+Param!$H$9))*1000,1),2)&gt;PwallX,        $F23*(R$2-Param!$G$15*$D23),        "NoWall"),     P23)</f>
        <v>2.2721441040478609</v>
      </c>
      <c r="S23" s="4">
        <f>IF(Q23="NoWall",    IF(TRUNC(MOD((COS(ROUND($I23*(S$2*$E23-Param!$G$16)+Param!$G$15,0)+Param!$H$8)+SIN(S$2*$E23-0.5+Param!$H$9))*100000,1),2)&gt;PWallY,        $G23*(S$2-Param!$G$16*$E23),        "NoWall"),    Q23)</f>
        <v>5.9538812321403745</v>
      </c>
      <c r="T23" s="4">
        <f>IF(R23="NoWall",     IF(TRUNC(MOD((COS(T$2*$D23-0.5+Param!$H$8)+SIN(ROUND($H23*(T$2*$D23-Param!$G$15)+Param!$G$16,0)+Param!$H$9))*1000,1),2)&gt;PwallX,        $F23*(T$2-Param!$G$15*$D23),        "NoWall"),     R23)</f>
        <v>2.2721441040478609</v>
      </c>
      <c r="U23" s="4">
        <f>IF(S23="NoWall",    IF(TRUNC(MOD((COS(ROUND($I23*(U$2*$E23-Param!$G$16)+Param!$G$15,0)+Param!$H$8)+SIN(U$2*$E23-0.5+Param!$H$9))*100000,1),2)&gt;PWallY,        $G23*(U$2-Param!$G$16*$E23),        "NoWall"),    S23)</f>
        <v>5.9538812321403745</v>
      </c>
      <c r="V23" s="4">
        <f>IF(T23="NoWall",     IF(TRUNC(MOD((COS(V$2*$D23-0.5+Param!$H$8)+SIN(ROUND($H23*(V$2*$D23-Param!$G$15)+Param!$G$16,0)+Param!$H$9))*1000,1),2)&gt;PwallX,        $F23*(V$2-Param!$G$15*$D23),        "NoWall"),     T23)</f>
        <v>2.2721441040478609</v>
      </c>
      <c r="W23" s="4">
        <f>IF(U23="NoWall",    IF(TRUNC(MOD((COS(ROUND($I23*(W$2*$E23-Param!$G$16)+Param!$G$15,0)+Param!$H$8)+SIN(W$2*$E23-0.5+Param!$H$9))*100000,1),2)&gt;PWallY,        $G23*(W$2-Param!$G$16*$E23),        "NoWall"),    U23)</f>
        <v>5.9538812321403745</v>
      </c>
      <c r="X23" s="4">
        <f>IF(V23="NoWall",     IF(TRUNC(MOD((COS(X$2*$D23-0.5+Param!$H$8)+SIN(ROUND($H23*(X$2*$D23-Param!$G$15)+Param!$G$16,0)+Param!$H$9))*1000,1),2)&gt;PwallX,        $F23*(X$2-Param!$G$15*$D23),        "NoWall"),     V23)</f>
        <v>2.2721441040478609</v>
      </c>
      <c r="Y23" s="4">
        <f>IF(W23="NoWall",    IF(TRUNC(MOD((COS(ROUND($I23*(Y$2*$E23-Param!$G$16)+Param!$G$15,0)+Param!$H$8)+SIN(Y$2*$E23-0.5+Param!$H$9))*100000,1),2)&gt;PWallY,        $G23*(Y$2-Param!$G$16*$E23),        "NoWall"),    W23)</f>
        <v>5.9538812321403745</v>
      </c>
      <c r="Z23" s="4">
        <f>IF(X23="NoWall",     IF(TRUNC(MOD((COS(Z$2*$D23-0.5+Param!$H$8)+SIN(ROUND($H23*(Z$2*$D23-Param!$G$15)+Param!$G$16,0)+Param!$H$9))*1000,1),2)&gt;PwallX,        $F23*(Z$2-Param!$G$15*$D23),        "NoWall"),     X23)</f>
        <v>2.2721441040478609</v>
      </c>
      <c r="AA23" s="4">
        <f>IF(Y23="NoWall",    IF(TRUNC(MOD((COS(ROUND($I23*(AA$2*$E23-Param!$G$16)+Param!$G$15,0)+Param!$H$8)+SIN(AA$2*$E23-0.5+Param!$H$9))*100000,1),2)&gt;PWallY,        $G23*(AA$2-Param!$G$16*$E23),        "NoWall"),    Y23)</f>
        <v>5.9538812321403745</v>
      </c>
      <c r="AB23" s="8">
        <f t="shared" si="8"/>
        <v>2.2721441040478609</v>
      </c>
      <c r="AC23" s="8">
        <f>AB23*COS(B23-Param!$D$14)</f>
        <v>1.9552143050367341</v>
      </c>
      <c r="AD23" s="4">
        <f t="shared" si="9"/>
        <v>0.82536518259229918</v>
      </c>
      <c r="AE23" s="4">
        <f>MIN(AC23,Ghosts!P61)</f>
        <v>1.9552143050367341</v>
      </c>
    </row>
    <row r="24" spans="1:31" s="4" customFormat="1">
      <c r="A24" s="4">
        <f t="shared" si="10"/>
        <v>73</v>
      </c>
      <c r="B24" s="4">
        <f>MOD(ATAN(A24/Param!$B$29*2)+Param!$D$14,2*PI())</f>
        <v>2.5357003532211193</v>
      </c>
      <c r="C24" s="4">
        <f t="shared" si="2"/>
        <v>145.28492834940221</v>
      </c>
      <c r="D24" s="4">
        <f t="shared" si="3"/>
        <v>-1</v>
      </c>
      <c r="E24" s="4">
        <f t="shared" si="4"/>
        <v>1</v>
      </c>
      <c r="F24" s="4">
        <f t="shared" si="5"/>
        <v>1.2165535019161042</v>
      </c>
      <c r="G24" s="4">
        <f t="shared" si="6"/>
        <v>1.7559392975805679</v>
      </c>
      <c r="H24" s="4">
        <f t="shared" si="1"/>
        <v>-0.69282207169253529</v>
      </c>
      <c r="I24" s="4">
        <f t="shared" si="7"/>
        <v>-1.4433720299312085</v>
      </c>
      <c r="J24" s="4" t="str">
        <f>IF(TRUNC(MOD((COS(J$2*$D24-0.5+Param!$H$8)+SIN(ROUND($H24*(J$2*$D24-Param!$G$15)+Param!$G$16,0)+Param!$H$9))*1000,1),2)&gt;PwallX,    $F24*(J$2-Param!$G$15*$D24),    "NoWall")</f>
        <v>NoWall</v>
      </c>
      <c r="K24" s="4" t="str">
        <f>IF(TRUNC(MOD((COS(ROUND($I24*(K$2*$E24-Param!$G$16)+Param!$G$15,0)+Param!$H$8)+SIN(K$2*$E24-0.5+Param!$H$9))*100000,1),2)&gt;PWallY,    $G24*(K$2-Param!$G$16*$E24),    "NoWall")</f>
        <v>NoWall</v>
      </c>
      <c r="L24" s="4">
        <f>IF(J24="NoWall",     IF(TRUNC(MOD((COS(L$2*$D24-0.5+Param!$H$8)+SIN(ROUND($H24*(L$2*$D24-Param!$G$15)+Param!$G$16,0)+Param!$H$9))*1000,1),2)&gt;PwallX,        $F24*(L$2-Param!$G$15*$D24),        "NoWall"),     J24)</f>
        <v>2.2814619471710929</v>
      </c>
      <c r="M24" s="4" t="str">
        <f>IF(K24="NoWall",    IF(TRUNC(MOD((COS(ROUND($I24*(M$2*$E24-Param!$G$16)+Param!$G$15,0)+Param!$H$8)+SIN(M$2*$E24-0.5+Param!$H$9))*100000,1),2)&gt;PWallY,        $G24*(M$2-Param!$G$16*$E24),        "NoWall"),    K24)</f>
        <v>NoWall</v>
      </c>
      <c r="N24" s="4">
        <f>IF(L24="NoWall",     IF(TRUNC(MOD((COS(N$2*$D24-0.5+Param!$H$8)+SIN(ROUND($H24*(N$2*$D24-Param!$G$15)+Param!$G$16,0)+Param!$H$9))*1000,1),2)&gt;PwallX,        $F24*(N$2-Param!$G$15*$D24),        "NoWall"),     L24)</f>
        <v>2.2814619471710929</v>
      </c>
      <c r="O24" s="4" t="str">
        <f>IF(M24="NoWall",    IF(TRUNC(MOD((COS(ROUND($I24*(O$2*$E24-Param!$G$16)+Param!$G$15,0)+Param!$H$8)+SIN(O$2*$E24-0.5+Param!$H$9))*100000,1),2)&gt;PWallY,        $G24*(O$2-Param!$G$16*$E24),        "NoWall"),    M24)</f>
        <v>NoWall</v>
      </c>
      <c r="P24" s="4">
        <f>IF(N24="NoWall",     IF(TRUNC(MOD((COS(P$2*$D24-0.5+Param!$H$8)+SIN(ROUND($H24*(P$2*$D24-Param!$G$15)+Param!$G$16,0)+Param!$H$9))*1000,1),2)&gt;PwallX,        $F24*(P$2-Param!$G$15*$D24),        "NoWall"),     N24)</f>
        <v>2.2814619471710929</v>
      </c>
      <c r="Q24" s="4" t="str">
        <f>IF(O24="NoWall",    IF(TRUNC(MOD((COS(ROUND($I24*(Q$2*$E24-Param!$G$16)+Param!$G$15,0)+Param!$H$8)+SIN(Q$2*$E24-0.5+Param!$H$9))*100000,1),2)&gt;PWallY,        $G24*(Q$2-Param!$G$16*$E24),        "NoWall"),    O24)</f>
        <v>NoWall</v>
      </c>
      <c r="R24" s="4">
        <f>IF(P24="NoWall",     IF(TRUNC(MOD((COS(R$2*$D24-0.5+Param!$H$8)+SIN(ROUND($H24*(R$2*$D24-Param!$G$15)+Param!$G$16,0)+Param!$H$9))*1000,1),2)&gt;PwallX,        $F24*(R$2-Param!$G$15*$D24),        "NoWall"),     P24)</f>
        <v>2.2814619471710929</v>
      </c>
      <c r="S24" s="4" t="str">
        <f>IF(Q24="NoWall",    IF(TRUNC(MOD((COS(ROUND($I24*(S$2*$E24-Param!$G$16)+Param!$G$15,0)+Param!$H$8)+SIN(S$2*$E24-0.5+Param!$H$9))*100000,1),2)&gt;PWallY,        $G24*(S$2-Param!$G$16*$E24),        "NoWall"),    Q24)</f>
        <v>NoWall</v>
      </c>
      <c r="T24" s="4">
        <f>IF(R24="NoWall",     IF(TRUNC(MOD((COS(T$2*$D24-0.5+Param!$H$8)+SIN(ROUND($H24*(T$2*$D24-Param!$G$15)+Param!$G$16,0)+Param!$H$9))*1000,1),2)&gt;PwallX,        $F24*(T$2-Param!$G$15*$D24),        "NoWall"),     R24)</f>
        <v>2.2814619471710929</v>
      </c>
      <c r="U24" s="4">
        <f>IF(S24="NoWall",    IF(TRUNC(MOD((COS(ROUND($I24*(U$2*$E24-Param!$G$16)+Param!$G$15,0)+Param!$H$8)+SIN(U$2*$E24-0.5+Param!$H$9))*100000,1),2)&gt;PWallY,        $G24*(U$2-Param!$G$16*$E24),        "NoWall"),    S24)</f>
        <v>9.4145684397017799</v>
      </c>
      <c r="V24" s="4">
        <f>IF(T24="NoWall",     IF(TRUNC(MOD((COS(V$2*$D24-0.5+Param!$H$8)+SIN(ROUND($H24*(V$2*$D24-Param!$G$15)+Param!$G$16,0)+Param!$H$9))*1000,1),2)&gt;PwallX,        $F24*(V$2-Param!$G$15*$D24),        "NoWall"),     T24)</f>
        <v>2.2814619471710929</v>
      </c>
      <c r="W24" s="4">
        <f>IF(U24="NoWall",    IF(TRUNC(MOD((COS(ROUND($I24*(W$2*$E24-Param!$G$16)+Param!$G$15,0)+Param!$H$8)+SIN(W$2*$E24-0.5+Param!$H$9))*100000,1),2)&gt;PWallY,        $G24*(W$2-Param!$G$16*$E24),        "NoWall"),    U24)</f>
        <v>9.4145684397017799</v>
      </c>
      <c r="X24" s="4">
        <f>IF(V24="NoWall",     IF(TRUNC(MOD((COS(X$2*$D24-0.5+Param!$H$8)+SIN(ROUND($H24*(X$2*$D24-Param!$G$15)+Param!$G$16,0)+Param!$H$9))*1000,1),2)&gt;PwallX,        $F24*(X$2-Param!$G$15*$D24),        "NoWall"),     V24)</f>
        <v>2.2814619471710929</v>
      </c>
      <c r="Y24" s="4">
        <f>IF(W24="NoWall",    IF(TRUNC(MOD((COS(ROUND($I24*(Y$2*$E24-Param!$G$16)+Param!$G$15,0)+Param!$H$8)+SIN(Y$2*$E24-0.5+Param!$H$9))*100000,1),2)&gt;PWallY,        $G24*(Y$2-Param!$G$16*$E24),        "NoWall"),    W24)</f>
        <v>9.4145684397017799</v>
      </c>
      <c r="Z24" s="4">
        <f>IF(X24="NoWall",     IF(TRUNC(MOD((COS(Z$2*$D24-0.5+Param!$H$8)+SIN(ROUND($H24*(Z$2*$D24-Param!$G$15)+Param!$G$16,0)+Param!$H$9))*1000,1),2)&gt;PwallX,        $F24*(Z$2-Param!$G$15*$D24),        "NoWall"),     X24)</f>
        <v>2.2814619471710929</v>
      </c>
      <c r="AA24" s="4">
        <f>IF(Y24="NoWall",    IF(TRUNC(MOD((COS(ROUND($I24*(AA$2*$E24-Param!$G$16)+Param!$G$15,0)+Param!$H$8)+SIN(AA$2*$E24-0.5+Param!$H$9))*100000,1),2)&gt;PWallY,        $G24*(AA$2-Param!$G$16*$E24),        "NoWall"),    Y24)</f>
        <v>9.4145684397017799</v>
      </c>
      <c r="AB24" s="8">
        <f t="shared" si="8"/>
        <v>2.2814619471710929</v>
      </c>
      <c r="AC24" s="8">
        <f>AB24*COS(B24-Param!$D$14)</f>
        <v>1.9701068123119561</v>
      </c>
      <c r="AD24" s="4">
        <f t="shared" si="9"/>
        <v>0.82199426365135064</v>
      </c>
      <c r="AE24" s="4">
        <f>MIN(AC24,Ghosts!P62)</f>
        <v>1.9701068123119561</v>
      </c>
    </row>
    <row r="25" spans="1:31" s="4" customFormat="1">
      <c r="A25" s="4">
        <f t="shared" si="10"/>
        <v>72</v>
      </c>
      <c r="B25" s="4">
        <f>MOD(ATAN(A25/Param!$B$29*2)+Param!$D$14,2*PI())</f>
        <v>2.5297141213896639</v>
      </c>
      <c r="C25" s="4">
        <f t="shared" si="2"/>
        <v>144.94194253027294</v>
      </c>
      <c r="D25" s="4">
        <f t="shared" si="3"/>
        <v>-1</v>
      </c>
      <c r="E25" s="4">
        <f t="shared" si="4"/>
        <v>1</v>
      </c>
      <c r="F25" s="4">
        <f t="shared" si="5"/>
        <v>1.2216419904416003</v>
      </c>
      <c r="G25" s="4">
        <f t="shared" si="6"/>
        <v>1.7409283335628851</v>
      </c>
      <c r="H25" s="4">
        <f t="shared" si="1"/>
        <v>-0.70171871345298698</v>
      </c>
      <c r="I25" s="4">
        <f t="shared" si="7"/>
        <v>-1.4250724411769546</v>
      </c>
      <c r="J25" s="4" t="str">
        <f>IF(TRUNC(MOD((COS(J$2*$D25-0.5+Param!$H$8)+SIN(ROUND($H25*(J$2*$D25-Param!$G$15)+Param!$G$16,0)+Param!$H$9))*1000,1),2)&gt;PwallX,    $F25*(J$2-Param!$G$15*$D25),    "NoWall")</f>
        <v>NoWall</v>
      </c>
      <c r="K25" s="4" t="str">
        <f>IF(TRUNC(MOD((COS(ROUND($I25*(K$2*$E25-Param!$G$16)+Param!$G$15,0)+Param!$H$8)+SIN(K$2*$E25-0.5+Param!$H$9))*100000,1),2)&gt;PWallY,    $G25*(K$2-Param!$G$16*$E25),    "NoWall")</f>
        <v>NoWall</v>
      </c>
      <c r="L25" s="4">
        <f>IF(J25="NoWall",     IF(TRUNC(MOD((COS(L$2*$D25-0.5+Param!$H$8)+SIN(ROUND($H25*(L$2*$D25-Param!$G$15)+Param!$G$16,0)+Param!$H$9))*1000,1),2)&gt;PwallX,        $F25*(L$2-Param!$G$15*$D25),        "NoWall"),     J25)</f>
        <v>2.2910046371730131</v>
      </c>
      <c r="M25" s="4" t="str">
        <f>IF(K25="NoWall",    IF(TRUNC(MOD((COS(ROUND($I25*(M$2*$E25-Param!$G$16)+Param!$G$15,0)+Param!$H$8)+SIN(M$2*$E25-0.5+Param!$H$9))*100000,1),2)&gt;PWallY,        $G25*(M$2-Param!$G$16*$E25),        "NoWall"),    K25)</f>
        <v>NoWall</v>
      </c>
      <c r="N25" s="4">
        <f>IF(L25="NoWall",     IF(TRUNC(MOD((COS(N$2*$D25-0.5+Param!$H$8)+SIN(ROUND($H25*(N$2*$D25-Param!$G$15)+Param!$G$16,0)+Param!$H$9))*1000,1),2)&gt;PwallX,        $F25*(N$2-Param!$G$15*$D25),        "NoWall"),     L25)</f>
        <v>2.2910046371730131</v>
      </c>
      <c r="O25" s="4" t="str">
        <f>IF(M25="NoWall",    IF(TRUNC(MOD((COS(ROUND($I25*(O$2*$E25-Param!$G$16)+Param!$G$15,0)+Param!$H$8)+SIN(O$2*$E25-0.5+Param!$H$9))*100000,1),2)&gt;PWallY,        $G25*(O$2-Param!$G$16*$E25),        "NoWall"),    M25)</f>
        <v>NoWall</v>
      </c>
      <c r="P25" s="4">
        <f>IF(N25="NoWall",     IF(TRUNC(MOD((COS(P$2*$D25-0.5+Param!$H$8)+SIN(ROUND($H25*(P$2*$D25-Param!$G$15)+Param!$G$16,0)+Param!$H$9))*1000,1),2)&gt;PwallX,        $F25*(P$2-Param!$G$15*$D25),        "NoWall"),     N25)</f>
        <v>2.2910046371730131</v>
      </c>
      <c r="Q25" s="4" t="str">
        <f>IF(O25="NoWall",    IF(TRUNC(MOD((COS(ROUND($I25*(Q$2*$E25-Param!$G$16)+Param!$G$15,0)+Param!$H$8)+SIN(Q$2*$E25-0.5+Param!$H$9))*100000,1),2)&gt;PWallY,        $G25*(Q$2-Param!$G$16*$E25),        "NoWall"),    O25)</f>
        <v>NoWall</v>
      </c>
      <c r="R25" s="4">
        <f>IF(P25="NoWall",     IF(TRUNC(MOD((COS(R$2*$D25-0.5+Param!$H$8)+SIN(ROUND($H25*(R$2*$D25-Param!$G$15)+Param!$G$16,0)+Param!$H$9))*1000,1),2)&gt;PwallX,        $F25*(R$2-Param!$G$15*$D25),        "NoWall"),     P25)</f>
        <v>2.2910046371730131</v>
      </c>
      <c r="S25" s="4" t="str">
        <f>IF(Q25="NoWall",    IF(TRUNC(MOD((COS(ROUND($I25*(S$2*$E25-Param!$G$16)+Param!$G$15,0)+Param!$H$8)+SIN(S$2*$E25-0.5+Param!$H$9))*100000,1),2)&gt;PWallY,        $G25*(S$2-Param!$G$16*$E25),        "NoWall"),    Q25)</f>
        <v>NoWall</v>
      </c>
      <c r="T25" s="4">
        <f>IF(R25="NoWall",     IF(TRUNC(MOD((COS(T$2*$D25-0.5+Param!$H$8)+SIN(ROUND($H25*(T$2*$D25-Param!$G$15)+Param!$G$16,0)+Param!$H$9))*1000,1),2)&gt;PwallX,        $F25*(T$2-Param!$G$15*$D25),        "NoWall"),     R25)</f>
        <v>2.2910046371730131</v>
      </c>
      <c r="U25" s="4">
        <f>IF(S25="NoWall",    IF(TRUNC(MOD((COS(ROUND($I25*(U$2*$E25-Param!$G$16)+Param!$G$15,0)+Param!$H$8)+SIN(U$2*$E25-0.5+Param!$H$9))*100000,1),2)&gt;PWallY,        $G25*(U$2-Param!$G$16*$E25),        "NoWall"),    S25)</f>
        <v>9.3340863021443496</v>
      </c>
      <c r="V25" s="4">
        <f>IF(T25="NoWall",     IF(TRUNC(MOD((COS(V$2*$D25-0.5+Param!$H$8)+SIN(ROUND($H25*(V$2*$D25-Param!$G$15)+Param!$G$16,0)+Param!$H$9))*1000,1),2)&gt;PwallX,        $F25*(V$2-Param!$G$15*$D25),        "NoWall"),     T25)</f>
        <v>2.2910046371730131</v>
      </c>
      <c r="W25" s="4">
        <f>IF(U25="NoWall",    IF(TRUNC(MOD((COS(ROUND($I25*(W$2*$E25-Param!$G$16)+Param!$G$15,0)+Param!$H$8)+SIN(W$2*$E25-0.5+Param!$H$9))*100000,1),2)&gt;PWallY,        $G25*(W$2-Param!$G$16*$E25),        "NoWall"),    U25)</f>
        <v>9.3340863021443496</v>
      </c>
      <c r="X25" s="4">
        <f>IF(V25="NoWall",     IF(TRUNC(MOD((COS(X$2*$D25-0.5+Param!$H$8)+SIN(ROUND($H25*(X$2*$D25-Param!$G$15)+Param!$G$16,0)+Param!$H$9))*1000,1),2)&gt;PwallX,        $F25*(X$2-Param!$G$15*$D25),        "NoWall"),     V25)</f>
        <v>2.2910046371730131</v>
      </c>
      <c r="Y25" s="4">
        <f>IF(W25="NoWall",    IF(TRUNC(MOD((COS(ROUND($I25*(Y$2*$E25-Param!$G$16)+Param!$G$15,0)+Param!$H$8)+SIN(Y$2*$E25-0.5+Param!$H$9))*100000,1),2)&gt;PWallY,        $G25*(Y$2-Param!$G$16*$E25),        "NoWall"),    W25)</f>
        <v>9.3340863021443496</v>
      </c>
      <c r="Z25" s="4">
        <f>IF(X25="NoWall",     IF(TRUNC(MOD((COS(Z$2*$D25-0.5+Param!$H$8)+SIN(ROUND($H25*(Z$2*$D25-Param!$G$15)+Param!$G$16,0)+Param!$H$9))*1000,1),2)&gt;PwallX,        $F25*(Z$2-Param!$G$15*$D25),        "NoWall"),     X25)</f>
        <v>2.2910046371730131</v>
      </c>
      <c r="AA25" s="4">
        <f>IF(Y25="NoWall",    IF(TRUNC(MOD((COS(ROUND($I25*(AA$2*$E25-Param!$G$16)+Param!$G$15,0)+Param!$H$8)+SIN(AA$2*$E25-0.5+Param!$H$9))*100000,1),2)&gt;PWallY,        $G25*(AA$2-Param!$G$16*$E25),        "NoWall"),    Y25)</f>
        <v>9.3340863021443496</v>
      </c>
      <c r="AB25" s="8">
        <f t="shared" si="8"/>
        <v>2.2910046371730131</v>
      </c>
      <c r="AC25" s="8">
        <f>AB25*COS(B25-Param!$D$14)</f>
        <v>1.9852279278244278</v>
      </c>
      <c r="AD25" s="4">
        <f t="shared" si="9"/>
        <v>0.81857042228756316</v>
      </c>
      <c r="AE25" s="4">
        <f>MIN(AC25,Ghosts!P63)</f>
        <v>1.9852279278244278</v>
      </c>
    </row>
    <row r="26" spans="1:31" s="4" customFormat="1">
      <c r="A26" s="4">
        <f t="shared" si="10"/>
        <v>71</v>
      </c>
      <c r="B26" s="4">
        <f>MOD(ATAN(A26/Param!$B$29*2)+Param!$D$14,2*PI())</f>
        <v>2.5236863215119483</v>
      </c>
      <c r="C26" s="4">
        <f t="shared" si="2"/>
        <v>144.59657503753036</v>
      </c>
      <c r="D26" s="4">
        <f t="shared" si="3"/>
        <v>-1</v>
      </c>
      <c r="E26" s="4">
        <f t="shared" si="4"/>
        <v>1</v>
      </c>
      <c r="F26" s="4">
        <f t="shared" si="5"/>
        <v>1.226853617363528</v>
      </c>
      <c r="G26" s="4">
        <f t="shared" si="6"/>
        <v>1.7261322176020006</v>
      </c>
      <c r="H26" s="4">
        <f t="shared" si="1"/>
        <v>-0.71075297990087527</v>
      </c>
      <c r="I26" s="4">
        <f t="shared" si="7"/>
        <v>-1.4069585753118676</v>
      </c>
      <c r="J26" s="4" t="str">
        <f>IF(TRUNC(MOD((COS(J$2*$D26-0.5+Param!$H$8)+SIN(ROUND($H26*(J$2*$D26-Param!$G$15)+Param!$G$16,0)+Param!$H$9))*1000,1),2)&gt;PwallX,    $F26*(J$2-Param!$G$15*$D26),    "NoWall")</f>
        <v>NoWall</v>
      </c>
      <c r="K26" s="4" t="str">
        <f>IF(TRUNC(MOD((COS(ROUND($I26*(K$2*$E26-Param!$G$16)+Param!$G$15,0)+Param!$H$8)+SIN(K$2*$E26-0.5+Param!$H$9))*100000,1),2)&gt;PWallY,    $G26*(K$2-Param!$G$16*$E26),    "NoWall")</f>
        <v>NoWall</v>
      </c>
      <c r="L26" s="4">
        <f>IF(J26="NoWall",     IF(TRUNC(MOD((COS(L$2*$D26-0.5+Param!$H$8)+SIN(ROUND($H26*(L$2*$D26-Param!$G$15)+Param!$G$16,0)+Param!$H$9))*1000,1),2)&gt;PwallX,        $F26*(L$2-Param!$G$15*$D26),        "NoWall"),     J26)</f>
        <v>2.3007782545983901</v>
      </c>
      <c r="M26" s="4" t="str">
        <f>IF(K26="NoWall",    IF(TRUNC(MOD((COS(ROUND($I26*(M$2*$E26-Param!$G$16)+Param!$G$15,0)+Param!$H$8)+SIN(M$2*$E26-0.5+Param!$H$9))*100000,1),2)&gt;PWallY,        $G26*(M$2-Param!$G$16*$E26),        "NoWall"),    K26)</f>
        <v>NoWall</v>
      </c>
      <c r="N26" s="4">
        <f>IF(L26="NoWall",     IF(TRUNC(MOD((COS(N$2*$D26-0.5+Param!$H$8)+SIN(ROUND($H26*(N$2*$D26-Param!$G$15)+Param!$G$16,0)+Param!$H$9))*1000,1),2)&gt;PwallX,        $F26*(N$2-Param!$G$15*$D26),        "NoWall"),     L26)</f>
        <v>2.3007782545983901</v>
      </c>
      <c r="O26" s="4" t="str">
        <f>IF(M26="NoWall",    IF(TRUNC(MOD((COS(ROUND($I26*(O$2*$E26-Param!$G$16)+Param!$G$15,0)+Param!$H$8)+SIN(O$2*$E26-0.5+Param!$H$9))*100000,1),2)&gt;PWallY,        $G26*(O$2-Param!$G$16*$E26),        "NoWall"),    M26)</f>
        <v>NoWall</v>
      </c>
      <c r="P26" s="4">
        <f>IF(N26="NoWall",     IF(TRUNC(MOD((COS(P$2*$D26-0.5+Param!$H$8)+SIN(ROUND($H26*(P$2*$D26-Param!$G$15)+Param!$G$16,0)+Param!$H$9))*1000,1),2)&gt;PwallX,        $F26*(P$2-Param!$G$15*$D26),        "NoWall"),     N26)</f>
        <v>2.3007782545983901</v>
      </c>
      <c r="Q26" s="4" t="str">
        <f>IF(O26="NoWall",    IF(TRUNC(MOD((COS(ROUND($I26*(Q$2*$E26-Param!$G$16)+Param!$G$15,0)+Param!$H$8)+SIN(Q$2*$E26-0.5+Param!$H$9))*100000,1),2)&gt;PWallY,        $G26*(Q$2-Param!$G$16*$E26),        "NoWall"),    O26)</f>
        <v>NoWall</v>
      </c>
      <c r="R26" s="4">
        <f>IF(P26="NoWall",     IF(TRUNC(MOD((COS(R$2*$D26-0.5+Param!$H$8)+SIN(ROUND($H26*(R$2*$D26-Param!$G$15)+Param!$G$16,0)+Param!$H$9))*1000,1),2)&gt;PwallX,        $F26*(R$2-Param!$G$15*$D26),        "NoWall"),     P26)</f>
        <v>2.3007782545983901</v>
      </c>
      <c r="S26" s="4" t="str">
        <f>IF(Q26="NoWall",    IF(TRUNC(MOD((COS(ROUND($I26*(S$2*$E26-Param!$G$16)+Param!$G$15,0)+Param!$H$8)+SIN(S$2*$E26-0.5+Param!$H$9))*100000,1),2)&gt;PWallY,        $G26*(S$2-Param!$G$16*$E26),        "NoWall"),    Q26)</f>
        <v>NoWall</v>
      </c>
      <c r="T26" s="4">
        <f>IF(R26="NoWall",     IF(TRUNC(MOD((COS(T$2*$D26-0.5+Param!$H$8)+SIN(ROUND($H26*(T$2*$D26-Param!$G$15)+Param!$G$16,0)+Param!$H$9))*1000,1),2)&gt;PwallX,        $F26*(T$2-Param!$G$15*$D26),        "NoWall"),     R26)</f>
        <v>2.3007782545983901</v>
      </c>
      <c r="U26" s="4">
        <f>IF(S26="NoWall",    IF(TRUNC(MOD((COS(ROUND($I26*(U$2*$E26-Param!$G$16)+Param!$G$15,0)+Param!$H$8)+SIN(U$2*$E26-0.5+Param!$H$9))*100000,1),2)&gt;PWallY,        $G26*(U$2-Param!$G$16*$E26),        "NoWall"),    S26)</f>
        <v>9.2547560846661927</v>
      </c>
      <c r="V26" s="4">
        <f>IF(T26="NoWall",     IF(TRUNC(MOD((COS(V$2*$D26-0.5+Param!$H$8)+SIN(ROUND($H26*(V$2*$D26-Param!$G$15)+Param!$G$16,0)+Param!$H$9))*1000,1),2)&gt;PwallX,        $F26*(V$2-Param!$G$15*$D26),        "NoWall"),     T26)</f>
        <v>2.3007782545983901</v>
      </c>
      <c r="W26" s="4">
        <f>IF(U26="NoWall",    IF(TRUNC(MOD((COS(ROUND($I26*(W$2*$E26-Param!$G$16)+Param!$G$15,0)+Param!$H$8)+SIN(W$2*$E26-0.5+Param!$H$9))*100000,1),2)&gt;PWallY,        $G26*(W$2-Param!$G$16*$E26),        "NoWall"),    U26)</f>
        <v>9.2547560846661927</v>
      </c>
      <c r="X26" s="4">
        <f>IF(V26="NoWall",     IF(TRUNC(MOD((COS(X$2*$D26-0.5+Param!$H$8)+SIN(ROUND($H26*(X$2*$D26-Param!$G$15)+Param!$G$16,0)+Param!$H$9))*1000,1),2)&gt;PwallX,        $F26*(X$2-Param!$G$15*$D26),        "NoWall"),     V26)</f>
        <v>2.3007782545983901</v>
      </c>
      <c r="Y26" s="4">
        <f>IF(W26="NoWall",    IF(TRUNC(MOD((COS(ROUND($I26*(Y$2*$E26-Param!$G$16)+Param!$G$15,0)+Param!$H$8)+SIN(Y$2*$E26-0.5+Param!$H$9))*100000,1),2)&gt;PWallY,        $G26*(Y$2-Param!$G$16*$E26),        "NoWall"),    W26)</f>
        <v>9.2547560846661927</v>
      </c>
      <c r="Z26" s="4">
        <f>IF(X26="NoWall",     IF(TRUNC(MOD((COS(Z$2*$D26-0.5+Param!$H$8)+SIN(ROUND($H26*(Z$2*$D26-Param!$G$15)+Param!$G$16,0)+Param!$H$9))*1000,1),2)&gt;PwallX,        $F26*(Z$2-Param!$G$15*$D26),        "NoWall"),     X26)</f>
        <v>2.3007782545983901</v>
      </c>
      <c r="AA26" s="4">
        <f>IF(Y26="NoWall",    IF(TRUNC(MOD((COS(ROUND($I26*(AA$2*$E26-Param!$G$16)+Param!$G$15,0)+Param!$H$8)+SIN(AA$2*$E26-0.5+Param!$H$9))*100000,1),2)&gt;PWallY,        $G26*(AA$2-Param!$G$16*$E26),        "NoWall"),    Y26)</f>
        <v>9.2547560846661927</v>
      </c>
      <c r="AB26" s="8">
        <f t="shared" si="8"/>
        <v>2.3007782545983901</v>
      </c>
      <c r="AC26" s="8">
        <f>AB26*COS(B26-Param!$D$14)</f>
        <v>2.0005829561831323</v>
      </c>
      <c r="AD26" s="4">
        <f t="shared" si="9"/>
        <v>0.81509316665583165</v>
      </c>
      <c r="AE26" s="4">
        <f>MIN(AC26,Ghosts!P64)</f>
        <v>2.0005829561831323</v>
      </c>
    </row>
    <row r="27" spans="1:31" s="4" customFormat="1">
      <c r="A27" s="4">
        <f t="shared" si="10"/>
        <v>70</v>
      </c>
      <c r="B27" s="4">
        <f>MOD(ATAN(A27/Param!$B$29*2)+Param!$D$14,2*PI())</f>
        <v>2.5176169617102548</v>
      </c>
      <c r="C27" s="4">
        <f t="shared" si="2"/>
        <v>144.24882633654698</v>
      </c>
      <c r="D27" s="4">
        <f t="shared" si="3"/>
        <v>-1</v>
      </c>
      <c r="E27" s="4">
        <f t="shared" si="4"/>
        <v>1</v>
      </c>
      <c r="F27" s="4">
        <f t="shared" si="5"/>
        <v>1.2321917277163232</v>
      </c>
      <c r="G27" s="4">
        <f t="shared" si="6"/>
        <v>1.7115483420130906</v>
      </c>
      <c r="H27" s="4">
        <f t="shared" si="1"/>
        <v>-0.71992808936208186</v>
      </c>
      <c r="I27" s="4">
        <f t="shared" si="7"/>
        <v>-1.3890276192530366</v>
      </c>
      <c r="J27" s="4" t="str">
        <f>IF(TRUNC(MOD((COS(J$2*$D27-0.5+Param!$H$8)+SIN(ROUND($H27*(J$2*$D27-Param!$G$15)+Param!$G$16,0)+Param!$H$9))*1000,1),2)&gt;PwallX,    $F27*(J$2-Param!$G$15*$D27),    "NoWall")</f>
        <v>NoWall</v>
      </c>
      <c r="K27" s="4" t="str">
        <f>IF(TRUNC(MOD((COS(ROUND($I27*(K$2*$E27-Param!$G$16)+Param!$G$15,0)+Param!$H$8)+SIN(K$2*$E27-0.5+Param!$H$9))*100000,1),2)&gt;PWallY,    $G27*(K$2-Param!$G$16*$E27),    "NoWall")</f>
        <v>NoWall</v>
      </c>
      <c r="L27" s="4">
        <f>IF(J27="NoWall",     IF(TRUNC(MOD((COS(L$2*$D27-0.5+Param!$H$8)+SIN(ROUND($H27*(L$2*$D27-Param!$G$15)+Param!$G$16,0)+Param!$H$9))*1000,1),2)&gt;PwallX,        $F27*(L$2-Param!$G$15*$D27),        "NoWall"),     J27)</f>
        <v>2.3107890725529812</v>
      </c>
      <c r="M27" s="4" t="str">
        <f>IF(K27="NoWall",    IF(TRUNC(MOD((COS(ROUND($I27*(M$2*$E27-Param!$G$16)+Param!$G$15,0)+Param!$H$8)+SIN(M$2*$E27-0.5+Param!$H$9))*100000,1),2)&gt;PWallY,        $G27*(M$2-Param!$G$16*$E27),        "NoWall"),    K27)</f>
        <v>NoWall</v>
      </c>
      <c r="N27" s="4">
        <f>IF(L27="NoWall",     IF(TRUNC(MOD((COS(N$2*$D27-0.5+Param!$H$8)+SIN(ROUND($H27*(N$2*$D27-Param!$G$15)+Param!$G$16,0)+Param!$H$9))*1000,1),2)&gt;PwallX,        $F27*(N$2-Param!$G$15*$D27),        "NoWall"),     L27)</f>
        <v>2.3107890725529812</v>
      </c>
      <c r="O27" s="4" t="str">
        <f>IF(M27="NoWall",    IF(TRUNC(MOD((COS(ROUND($I27*(O$2*$E27-Param!$G$16)+Param!$G$15,0)+Param!$H$8)+SIN(O$2*$E27-0.5+Param!$H$9))*100000,1),2)&gt;PWallY,        $G27*(O$2-Param!$G$16*$E27),        "NoWall"),    M27)</f>
        <v>NoWall</v>
      </c>
      <c r="P27" s="4">
        <f>IF(N27="NoWall",     IF(TRUNC(MOD((COS(P$2*$D27-0.5+Param!$H$8)+SIN(ROUND($H27*(P$2*$D27-Param!$G$15)+Param!$G$16,0)+Param!$H$9))*1000,1),2)&gt;PwallX,        $F27*(P$2-Param!$G$15*$D27),        "NoWall"),     N27)</f>
        <v>2.3107890725529812</v>
      </c>
      <c r="Q27" s="4" t="str">
        <f>IF(O27="NoWall",    IF(TRUNC(MOD((COS(ROUND($I27*(Q$2*$E27-Param!$G$16)+Param!$G$15,0)+Param!$H$8)+SIN(Q$2*$E27-0.5+Param!$H$9))*100000,1),2)&gt;PWallY,        $G27*(Q$2-Param!$G$16*$E27),        "NoWall"),    O27)</f>
        <v>NoWall</v>
      </c>
      <c r="R27" s="4">
        <f>IF(P27="NoWall",     IF(TRUNC(MOD((COS(R$2*$D27-0.5+Param!$H$8)+SIN(ROUND($H27*(R$2*$D27-Param!$G$15)+Param!$G$16,0)+Param!$H$9))*1000,1),2)&gt;PwallX,        $F27*(R$2-Param!$G$15*$D27),        "NoWall"),     P27)</f>
        <v>2.3107890725529812</v>
      </c>
      <c r="S27" s="4" t="str">
        <f>IF(Q27="NoWall",    IF(TRUNC(MOD((COS(ROUND($I27*(S$2*$E27-Param!$G$16)+Param!$G$15,0)+Param!$H$8)+SIN(S$2*$E27-0.5+Param!$H$9))*100000,1),2)&gt;PWallY,        $G27*(S$2-Param!$G$16*$E27),        "NoWall"),    Q27)</f>
        <v>NoWall</v>
      </c>
      <c r="T27" s="4">
        <f>IF(R27="NoWall",     IF(TRUNC(MOD((COS(T$2*$D27-0.5+Param!$H$8)+SIN(ROUND($H27*(T$2*$D27-Param!$G$15)+Param!$G$16,0)+Param!$H$9))*1000,1),2)&gt;PwallX,        $F27*(T$2-Param!$G$15*$D27),        "NoWall"),     R27)</f>
        <v>2.3107890725529812</v>
      </c>
      <c r="U27" s="4">
        <f>IF(S27="NoWall",    IF(TRUNC(MOD((COS(ROUND($I27*(U$2*$E27-Param!$G$16)+Param!$G$15,0)+Param!$H$8)+SIN(U$2*$E27-0.5+Param!$H$9))*100000,1),2)&gt;PWallY,        $G27*(U$2-Param!$G$16*$E27),        "NoWall"),    S27)</f>
        <v>9.1765638060167696</v>
      </c>
      <c r="V27" s="4">
        <f>IF(T27="NoWall",     IF(TRUNC(MOD((COS(V$2*$D27-0.5+Param!$H$8)+SIN(ROUND($H27*(V$2*$D27-Param!$G$15)+Param!$G$16,0)+Param!$H$9))*1000,1),2)&gt;PwallX,        $F27*(V$2-Param!$G$15*$D27),        "NoWall"),     T27)</f>
        <v>2.3107890725529812</v>
      </c>
      <c r="W27" s="4">
        <f>IF(U27="NoWall",    IF(TRUNC(MOD((COS(ROUND($I27*(W$2*$E27-Param!$G$16)+Param!$G$15,0)+Param!$H$8)+SIN(W$2*$E27-0.5+Param!$H$9))*100000,1),2)&gt;PWallY,        $G27*(W$2-Param!$G$16*$E27),        "NoWall"),    U27)</f>
        <v>9.1765638060167696</v>
      </c>
      <c r="X27" s="4">
        <f>IF(V27="NoWall",     IF(TRUNC(MOD((COS(X$2*$D27-0.5+Param!$H$8)+SIN(ROUND($H27*(X$2*$D27-Param!$G$15)+Param!$G$16,0)+Param!$H$9))*1000,1),2)&gt;PwallX,        $F27*(X$2-Param!$G$15*$D27),        "NoWall"),     V27)</f>
        <v>2.3107890725529812</v>
      </c>
      <c r="Y27" s="4">
        <f>IF(W27="NoWall",    IF(TRUNC(MOD((COS(ROUND($I27*(Y$2*$E27-Param!$G$16)+Param!$G$15,0)+Param!$H$8)+SIN(Y$2*$E27-0.5+Param!$H$9))*100000,1),2)&gt;PWallY,        $G27*(Y$2-Param!$G$16*$E27),        "NoWall"),    W27)</f>
        <v>9.1765638060167696</v>
      </c>
      <c r="Z27" s="4">
        <f>IF(X27="NoWall",     IF(TRUNC(MOD((COS(Z$2*$D27-0.5+Param!$H$8)+SIN(ROUND($H27*(Z$2*$D27-Param!$G$15)+Param!$G$16,0)+Param!$H$9))*1000,1),2)&gt;PwallX,        $F27*(Z$2-Param!$G$15*$D27),        "NoWall"),     X27)</f>
        <v>2.3107890725529812</v>
      </c>
      <c r="AA27" s="4">
        <f>IF(Y27="NoWall",    IF(TRUNC(MOD((COS(ROUND($I27*(AA$2*$E27-Param!$G$16)+Param!$G$15,0)+Param!$H$8)+SIN(AA$2*$E27-0.5+Param!$H$9))*100000,1),2)&gt;PWallY,        $G27*(AA$2-Param!$G$16*$E27),        "NoWall"),    Y27)</f>
        <v>9.1765638060167696</v>
      </c>
      <c r="AB27" s="8">
        <f t="shared" si="8"/>
        <v>2.3107890725529812</v>
      </c>
      <c r="AC27" s="8">
        <f>AB27*COS(B27-Param!$D$14)</f>
        <v>2.0161773673933499</v>
      </c>
      <c r="AD27" s="4">
        <f t="shared" si="9"/>
        <v>0.81156201385424431</v>
      </c>
      <c r="AE27" s="4">
        <f>MIN(AC27,Ghosts!P65)</f>
        <v>2.0161773673933499</v>
      </c>
    </row>
    <row r="28" spans="1:31" s="4" customFormat="1">
      <c r="A28" s="4">
        <f t="shared" si="10"/>
        <v>69</v>
      </c>
      <c r="B28" s="4">
        <f>MOD(ATAN(A28/Param!$B$29*2)+Param!$D$14,2*PI())</f>
        <v>2.5115060624663506</v>
      </c>
      <c r="C28" s="4">
        <f t="shared" si="2"/>
        <v>143.89869760084159</v>
      </c>
      <c r="D28" s="4">
        <f t="shared" si="3"/>
        <v>-1</v>
      </c>
      <c r="E28" s="4">
        <f t="shared" si="4"/>
        <v>1</v>
      </c>
      <c r="F28" s="4">
        <f t="shared" si="5"/>
        <v>1.2376597731037324</v>
      </c>
      <c r="G28" s="4">
        <f t="shared" si="6"/>
        <v>1.6971741535024045</v>
      </c>
      <c r="H28" s="4">
        <f t="shared" si="1"/>
        <v>-0.72924736129737378</v>
      </c>
      <c r="I28" s="4">
        <f t="shared" si="7"/>
        <v>-1.3712768164439313</v>
      </c>
      <c r="J28" s="4" t="str">
        <f>IF(TRUNC(MOD((COS(J$2*$D28-0.5+Param!$H$8)+SIN(ROUND($H28*(J$2*$D28-Param!$G$15)+Param!$G$16,0)+Param!$H$9))*1000,1),2)&gt;PwallX,    $F28*(J$2-Param!$G$15*$D28),    "NoWall")</f>
        <v>NoWall</v>
      </c>
      <c r="K28" s="4" t="str">
        <f>IF(TRUNC(MOD((COS(ROUND($I28*(K$2*$E28-Param!$G$16)+Param!$G$15,0)+Param!$H$8)+SIN(K$2*$E28-0.5+Param!$H$9))*100000,1),2)&gt;PWallY,    $G28*(K$2-Param!$G$16*$E28),    "NoWall")</f>
        <v>NoWall</v>
      </c>
      <c r="L28" s="4" t="str">
        <f>IF(J28="NoWall",     IF(TRUNC(MOD((COS(L$2*$D28-0.5+Param!$H$8)+SIN(ROUND($H28*(L$2*$D28-Param!$G$15)+Param!$G$16,0)+Param!$H$9))*1000,1),2)&gt;PwallX,        $F28*(L$2-Param!$G$15*$D28),        "NoWall"),     J28)</f>
        <v>NoWall</v>
      </c>
      <c r="M28" s="4" t="str">
        <f>IF(K28="NoWall",    IF(TRUNC(MOD((COS(ROUND($I28*(M$2*$E28-Param!$G$16)+Param!$G$15,0)+Param!$H$8)+SIN(M$2*$E28-0.5+Param!$H$9))*100000,1),2)&gt;PWallY,        $G28*(M$2-Param!$G$16*$E28),        "NoWall"),    K28)</f>
        <v>NoWall</v>
      </c>
      <c r="N28" s="4">
        <f>IF(L28="NoWall",     IF(TRUNC(MOD((COS(N$2*$D28-0.5+Param!$H$8)+SIN(ROUND($H28*(N$2*$D28-Param!$G$15)+Param!$G$16,0)+Param!$H$9))*1000,1),2)&gt;PwallX,        $F28*(N$2-Param!$G$15*$D28),        "NoWall"),     L28)</f>
        <v>3.5587033371008872</v>
      </c>
      <c r="O28" s="4" t="str">
        <f>IF(M28="NoWall",    IF(TRUNC(MOD((COS(ROUND($I28*(O$2*$E28-Param!$G$16)+Param!$G$15,0)+Param!$H$8)+SIN(O$2*$E28-0.5+Param!$H$9))*100000,1),2)&gt;PWallY,        $G28*(O$2-Param!$G$16*$E28),        "NoWall"),    M28)</f>
        <v>NoWall</v>
      </c>
      <c r="P28" s="4">
        <f>IF(N28="NoWall",     IF(TRUNC(MOD((COS(P$2*$D28-0.5+Param!$H$8)+SIN(ROUND($H28*(P$2*$D28-Param!$G$15)+Param!$G$16,0)+Param!$H$9))*1000,1),2)&gt;PwallX,        $F28*(P$2-Param!$G$15*$D28),        "NoWall"),     N28)</f>
        <v>3.5587033371008872</v>
      </c>
      <c r="Q28" s="4" t="str">
        <f>IF(O28="NoWall",    IF(TRUNC(MOD((COS(ROUND($I28*(Q$2*$E28-Param!$G$16)+Param!$G$15,0)+Param!$H$8)+SIN(Q$2*$E28-0.5+Param!$H$9))*100000,1),2)&gt;PWallY,        $G28*(Q$2-Param!$G$16*$E28),        "NoWall"),    O28)</f>
        <v>NoWall</v>
      </c>
      <c r="R28" s="4">
        <f>IF(P28="NoWall",     IF(TRUNC(MOD((COS(R$2*$D28-0.5+Param!$H$8)+SIN(ROUND($H28*(R$2*$D28-Param!$G$15)+Param!$G$16,0)+Param!$H$9))*1000,1),2)&gt;PwallX,        $F28*(R$2-Param!$G$15*$D28),        "NoWall"),     P28)</f>
        <v>3.5587033371008872</v>
      </c>
      <c r="S28" s="4" t="str">
        <f>IF(Q28="NoWall",    IF(TRUNC(MOD((COS(ROUND($I28*(S$2*$E28-Param!$G$16)+Param!$G$15,0)+Param!$H$8)+SIN(S$2*$E28-0.5+Param!$H$9))*100000,1),2)&gt;PWallY,        $G28*(S$2-Param!$G$16*$E28),        "NoWall"),    Q28)</f>
        <v>NoWall</v>
      </c>
      <c r="T28" s="4">
        <f>IF(R28="NoWall",     IF(TRUNC(MOD((COS(T$2*$D28-0.5+Param!$H$8)+SIN(ROUND($H28*(T$2*$D28-Param!$G$15)+Param!$G$16,0)+Param!$H$9))*1000,1),2)&gt;PwallX,        $F28*(T$2-Param!$G$15*$D28),        "NoWall"),     R28)</f>
        <v>3.5587033371008872</v>
      </c>
      <c r="U28" s="4">
        <f>IF(S28="NoWall",    IF(TRUNC(MOD((COS(ROUND($I28*(U$2*$E28-Param!$G$16)+Param!$G$15,0)+Param!$H$8)+SIN(U$2*$E28-0.5+Param!$H$9))*100000,1),2)&gt;PWallY,        $G28*(U$2-Param!$G$16*$E28),        "NoWall"),    S28)</f>
        <v>9.0994957765663838</v>
      </c>
      <c r="V28" s="4">
        <f>IF(T28="NoWall",     IF(TRUNC(MOD((COS(V$2*$D28-0.5+Param!$H$8)+SIN(ROUND($H28*(V$2*$D28-Param!$G$15)+Param!$G$16,0)+Param!$H$9))*1000,1),2)&gt;PwallX,        $F28*(V$2-Param!$G$15*$D28),        "NoWall"),     T28)</f>
        <v>3.5587033371008872</v>
      </c>
      <c r="W28" s="4">
        <f>IF(U28="NoWall",    IF(TRUNC(MOD((COS(ROUND($I28*(W$2*$E28-Param!$G$16)+Param!$G$15,0)+Param!$H$8)+SIN(W$2*$E28-0.5+Param!$H$9))*100000,1),2)&gt;PWallY,        $G28*(W$2-Param!$G$16*$E28),        "NoWall"),    U28)</f>
        <v>9.0994957765663838</v>
      </c>
      <c r="X28" s="4">
        <f>IF(V28="NoWall",     IF(TRUNC(MOD((COS(X$2*$D28-0.5+Param!$H$8)+SIN(ROUND($H28*(X$2*$D28-Param!$G$15)+Param!$G$16,0)+Param!$H$9))*1000,1),2)&gt;PwallX,        $F28*(X$2-Param!$G$15*$D28),        "NoWall"),     V28)</f>
        <v>3.5587033371008872</v>
      </c>
      <c r="Y28" s="4">
        <f>IF(W28="NoWall",    IF(TRUNC(MOD((COS(ROUND($I28*(Y$2*$E28-Param!$G$16)+Param!$G$15,0)+Param!$H$8)+SIN(Y$2*$E28-0.5+Param!$H$9))*100000,1),2)&gt;PWallY,        $G28*(Y$2-Param!$G$16*$E28),        "NoWall"),    W28)</f>
        <v>9.0994957765663838</v>
      </c>
      <c r="Z28" s="4">
        <f>IF(X28="NoWall",     IF(TRUNC(MOD((COS(Z$2*$D28-0.5+Param!$H$8)+SIN(ROUND($H28*(Z$2*$D28-Param!$G$15)+Param!$G$16,0)+Param!$H$9))*1000,1),2)&gt;PwallX,        $F28*(Z$2-Param!$G$15*$D28),        "NoWall"),     X28)</f>
        <v>3.5587033371008872</v>
      </c>
      <c r="AA28" s="4">
        <f>IF(Y28="NoWall",    IF(TRUNC(MOD((COS(ROUND($I28*(AA$2*$E28-Param!$G$16)+Param!$G$15,0)+Param!$H$8)+SIN(AA$2*$E28-0.5+Param!$H$9))*100000,1),2)&gt;PWallY,        $G28*(AA$2-Param!$G$16*$E28),        "NoWall"),    Y28)</f>
        <v>9.0994957765663838</v>
      </c>
      <c r="AB28" s="8">
        <f t="shared" si="8"/>
        <v>3.5587033371008872</v>
      </c>
      <c r="AC28" s="8">
        <f>AB28*COS(B28-Param!$D$14)</f>
        <v>3.1155576273140073</v>
      </c>
      <c r="AD28" s="4">
        <f t="shared" si="9"/>
        <v>0.80797649057645071</v>
      </c>
      <c r="AE28" s="4">
        <f>MIN(AC28,Ghosts!P66)</f>
        <v>3.1155576273140073</v>
      </c>
    </row>
    <row r="29" spans="1:31" s="4" customFormat="1">
      <c r="A29" s="4">
        <f t="shared" si="10"/>
        <v>68</v>
      </c>
      <c r="B29" s="4">
        <f>MOD(ATAN(A29/Param!$B$29*2)+Param!$D$14,2*PI())</f>
        <v>2.5053536569524728</v>
      </c>
      <c r="C29" s="4">
        <f t="shared" si="2"/>
        <v>143.54619073104337</v>
      </c>
      <c r="D29" s="4">
        <f t="shared" si="3"/>
        <v>-1</v>
      </c>
      <c r="E29" s="4">
        <f t="shared" si="4"/>
        <v>1</v>
      </c>
      <c r="F29" s="4">
        <f t="shared" si="5"/>
        <v>1.2432613157671548</v>
      </c>
      <c r="G29" s="4">
        <f t="shared" si="6"/>
        <v>1.6830071516035947</v>
      </c>
      <c r="H29" s="4">
        <f t="shared" si="1"/>
        <v>-0.73871422030652489</v>
      </c>
      <c r="I29" s="4">
        <f>1/H29</f>
        <v>-1.3537034654416917</v>
      </c>
      <c r="J29" s="4" t="str">
        <f>IF(TRUNC(MOD((COS(J$2*$D29-0.5+Param!$H$8)+SIN(ROUND($H29*(J$2*$D29-Param!$G$15)+Param!$G$16,0)+Param!$H$9))*1000,1),2)&gt;PwallX,    $F29*(J$2-Param!$G$15*$D29),    "NoWall")</f>
        <v>NoWall</v>
      </c>
      <c r="K29" s="4" t="str">
        <f>IF(TRUNC(MOD((COS(ROUND($I29*(K$2*$E29-Param!$G$16)+Param!$G$15,0)+Param!$H$8)+SIN(K$2*$E29-0.5+Param!$H$9))*100000,1),2)&gt;PWallY,    $G29*(K$2-Param!$G$16*$E29),    "NoWall")</f>
        <v>NoWall</v>
      </c>
      <c r="L29" s="4" t="str">
        <f>IF(J29="NoWall",     IF(TRUNC(MOD((COS(L$2*$D29-0.5+Param!$H$8)+SIN(ROUND($H29*(L$2*$D29-Param!$G$15)+Param!$G$16,0)+Param!$H$9))*1000,1),2)&gt;PwallX,        $F29*(L$2-Param!$G$15*$D29),        "NoWall"),     J29)</f>
        <v>NoWall</v>
      </c>
      <c r="M29" s="4" t="str">
        <f>IF(K29="NoWall",    IF(TRUNC(MOD((COS(ROUND($I29*(M$2*$E29-Param!$G$16)+Param!$G$15,0)+Param!$H$8)+SIN(M$2*$E29-0.5+Param!$H$9))*100000,1),2)&gt;PWallY,        $G29*(M$2-Param!$G$16*$E29),        "NoWall"),    K29)</f>
        <v>NoWall</v>
      </c>
      <c r="N29" s="4">
        <f>IF(L29="NoWall",     IF(TRUNC(MOD((COS(N$2*$D29-0.5+Param!$H$8)+SIN(ROUND($H29*(N$2*$D29-Param!$G$15)+Param!$G$16,0)+Param!$H$9))*1000,1),2)&gt;PwallX,        $F29*(N$2-Param!$G$15*$D29),        "NoWall"),     L29)</f>
        <v>3.5748097251426061</v>
      </c>
      <c r="O29" s="4" t="str">
        <f>IF(M29="NoWall",    IF(TRUNC(MOD((COS(ROUND($I29*(O$2*$E29-Param!$G$16)+Param!$G$15,0)+Param!$H$8)+SIN(O$2*$E29-0.5+Param!$H$9))*100000,1),2)&gt;PWallY,        $G29*(O$2-Param!$G$16*$E29),        "NoWall"),    M29)</f>
        <v>NoWall</v>
      </c>
      <c r="P29" s="4">
        <f>IF(N29="NoWall",     IF(TRUNC(MOD((COS(P$2*$D29-0.5+Param!$H$8)+SIN(ROUND($H29*(P$2*$D29-Param!$G$15)+Param!$G$16,0)+Param!$H$9))*1000,1),2)&gt;PwallX,        $F29*(P$2-Param!$G$15*$D29),        "NoWall"),     N29)</f>
        <v>3.5748097251426061</v>
      </c>
      <c r="Q29" s="4" t="str">
        <f>IF(O29="NoWall",    IF(TRUNC(MOD((COS(ROUND($I29*(Q$2*$E29-Param!$G$16)+Param!$G$15,0)+Param!$H$8)+SIN(Q$2*$E29-0.5+Param!$H$9))*100000,1),2)&gt;PWallY,        $G29*(Q$2-Param!$G$16*$E29),        "NoWall"),    O29)</f>
        <v>NoWall</v>
      </c>
      <c r="R29" s="4">
        <f>IF(P29="NoWall",     IF(TRUNC(MOD((COS(R$2*$D29-0.5+Param!$H$8)+SIN(ROUND($H29*(R$2*$D29-Param!$G$15)+Param!$G$16,0)+Param!$H$9))*1000,1),2)&gt;PwallX,        $F29*(R$2-Param!$G$15*$D29),        "NoWall"),     P29)</f>
        <v>3.5748097251426061</v>
      </c>
      <c r="S29" s="4" t="str">
        <f>IF(Q29="NoWall",    IF(TRUNC(MOD((COS(ROUND($I29*(S$2*$E29-Param!$G$16)+Param!$G$15,0)+Param!$H$8)+SIN(S$2*$E29-0.5+Param!$H$9))*100000,1),2)&gt;PWallY,        $G29*(S$2-Param!$G$16*$E29),        "NoWall"),    Q29)</f>
        <v>NoWall</v>
      </c>
      <c r="T29" s="4">
        <f>IF(R29="NoWall",     IF(TRUNC(MOD((COS(T$2*$D29-0.5+Param!$H$8)+SIN(ROUND($H29*(T$2*$D29-Param!$G$15)+Param!$G$16,0)+Param!$H$9))*1000,1),2)&gt;PwallX,        $F29*(T$2-Param!$G$15*$D29),        "NoWall"),     R29)</f>
        <v>3.5748097251426061</v>
      </c>
      <c r="U29" s="4">
        <f>IF(S29="NoWall",    IF(TRUNC(MOD((COS(ROUND($I29*(U$2*$E29-Param!$G$16)+Param!$G$15,0)+Param!$H$8)+SIN(U$2*$E29-0.5+Param!$H$9))*100000,1),2)&gt;PWallY,        $G29*(U$2-Param!$G$16*$E29),        "NoWall"),    S29)</f>
        <v>9.0235385899224596</v>
      </c>
      <c r="V29" s="4">
        <f>IF(T29="NoWall",     IF(TRUNC(MOD((COS(V$2*$D29-0.5+Param!$H$8)+SIN(ROUND($H29*(V$2*$D29-Param!$G$15)+Param!$G$16,0)+Param!$H$9))*1000,1),2)&gt;PwallX,        $F29*(V$2-Param!$G$15*$D29),        "NoWall"),     T29)</f>
        <v>3.5748097251426061</v>
      </c>
      <c r="W29" s="4">
        <f>IF(U29="NoWall",    IF(TRUNC(MOD((COS(ROUND($I29*(W$2*$E29-Param!$G$16)+Param!$G$15,0)+Param!$H$8)+SIN(W$2*$E29-0.5+Param!$H$9))*100000,1),2)&gt;PWallY,        $G29*(W$2-Param!$G$16*$E29),        "NoWall"),    U29)</f>
        <v>9.0235385899224596</v>
      </c>
      <c r="X29" s="4">
        <f>IF(V29="NoWall",     IF(TRUNC(MOD((COS(X$2*$D29-0.5+Param!$H$8)+SIN(ROUND($H29*(X$2*$D29-Param!$G$15)+Param!$G$16,0)+Param!$H$9))*1000,1),2)&gt;PwallX,        $F29*(X$2-Param!$G$15*$D29),        "NoWall"),     V29)</f>
        <v>3.5748097251426061</v>
      </c>
      <c r="Y29" s="4">
        <f>IF(W29="NoWall",    IF(TRUNC(MOD((COS(ROUND($I29*(Y$2*$E29-Param!$G$16)+Param!$G$15,0)+Param!$H$8)+SIN(Y$2*$E29-0.5+Param!$H$9))*100000,1),2)&gt;PWallY,        $G29*(Y$2-Param!$G$16*$E29),        "NoWall"),    W29)</f>
        <v>9.0235385899224596</v>
      </c>
      <c r="Z29" s="4">
        <f>IF(X29="NoWall",     IF(TRUNC(MOD((COS(Z$2*$D29-0.5+Param!$H$8)+SIN(ROUND($H29*(Z$2*$D29-Param!$G$15)+Param!$G$16,0)+Param!$H$9))*1000,1),2)&gt;PwallX,        $F29*(Z$2-Param!$G$15*$D29),        "NoWall"),     X29)</f>
        <v>3.5748097251426061</v>
      </c>
      <c r="AA29" s="4">
        <f>IF(Y29="NoWall",    IF(TRUNC(MOD((COS(ROUND($I29*(AA$2*$E29-Param!$G$16)+Param!$G$15,0)+Param!$H$8)+SIN(AA$2*$E29-0.5+Param!$H$9))*100000,1),2)&gt;PWallY,        $G29*(AA$2-Param!$G$16*$E29),        "NoWall"),    Y29)</f>
        <v>9.0235385899224596</v>
      </c>
      <c r="AB29" s="8">
        <f t="shared" si="8"/>
        <v>3.5748097251426061</v>
      </c>
      <c r="AC29" s="8">
        <f>AB29*COS(B29-Param!$D$14)</f>
        <v>3.1402277966602727</v>
      </c>
      <c r="AD29" s="4">
        <f t="shared" si="9"/>
        <v>0.80433613377807844</v>
      </c>
      <c r="AE29" s="4">
        <f>MIN(AC29,Ghosts!P67)</f>
        <v>3.1402277966602727</v>
      </c>
    </row>
    <row r="30" spans="1:31" s="4" customFormat="1">
      <c r="A30" s="4">
        <f t="shared" si="10"/>
        <v>67</v>
      </c>
      <c r="B30" s="4">
        <f>MOD(ATAN(A30/Param!$B$29*2)+Param!$D$14,2*PI())</f>
        <v>2.4991597913612176</v>
      </c>
      <c r="C30" s="4">
        <f t="shared" si="2"/>
        <v>143.19130837379316</v>
      </c>
      <c r="D30" s="4">
        <f t="shared" si="3"/>
        <v>-1</v>
      </c>
      <c r="E30" s="4">
        <f t="shared" si="4"/>
        <v>1</v>
      </c>
      <c r="F30" s="4">
        <f t="shared" si="5"/>
        <v>1.2490000328430944</v>
      </c>
      <c r="G30" s="4">
        <f t="shared" si="6"/>
        <v>1.669044887153057</v>
      </c>
      <c r="H30" s="4">
        <f t="shared" si="1"/>
        <v>-0.74833220032419467</v>
      </c>
      <c r="I30" s="4">
        <f t="shared" si="7"/>
        <v>-1.3363049185465721</v>
      </c>
      <c r="J30" s="4" t="str">
        <f>IF(TRUNC(MOD((COS(J$2*$D30-0.5+Param!$H$8)+SIN(ROUND($H30*(J$2*$D30-Param!$G$15)+Param!$G$16,0)+Param!$H$9))*1000,1),2)&gt;PwallX,    $F30*(J$2-Param!$G$15*$D30),    "NoWall")</f>
        <v>NoWall</v>
      </c>
      <c r="K30" s="4" t="str">
        <f>IF(TRUNC(MOD((COS(ROUND($I30*(K$2*$E30-Param!$G$16)+Param!$G$15,0)+Param!$H$8)+SIN(K$2*$E30-0.5+Param!$H$9))*100000,1),2)&gt;PWallY,    $G30*(K$2-Param!$G$16*$E30),    "NoWall")</f>
        <v>NoWall</v>
      </c>
      <c r="L30" s="4" t="str">
        <f>IF(J30="NoWall",     IF(TRUNC(MOD((COS(L$2*$D30-0.5+Param!$H$8)+SIN(ROUND($H30*(L$2*$D30-Param!$G$15)+Param!$G$16,0)+Param!$H$9))*1000,1),2)&gt;PwallX,        $F30*(L$2-Param!$G$15*$D30),        "NoWall"),     J30)</f>
        <v>NoWall</v>
      </c>
      <c r="M30" s="4" t="str">
        <f>IF(K30="NoWall",    IF(TRUNC(MOD((COS(ROUND($I30*(M$2*$E30-Param!$G$16)+Param!$G$15,0)+Param!$H$8)+SIN(M$2*$E30-0.5+Param!$H$9))*100000,1),2)&gt;PWallY,        $G30*(M$2-Param!$G$16*$E30),        "NoWall"),    K30)</f>
        <v>NoWall</v>
      </c>
      <c r="N30" s="4">
        <f>IF(L30="NoWall",     IF(TRUNC(MOD((COS(N$2*$D30-0.5+Param!$H$8)+SIN(ROUND($H30*(N$2*$D30-Param!$G$15)+Param!$G$16,0)+Param!$H$9))*1000,1),2)&gt;PwallX,        $F30*(N$2-Param!$G$15*$D30),        "NoWall"),     L30)</f>
        <v>3.5913105374438814</v>
      </c>
      <c r="O30" s="4" t="str">
        <f>IF(M30="NoWall",    IF(TRUNC(MOD((COS(ROUND($I30*(O$2*$E30-Param!$G$16)+Param!$G$15,0)+Param!$H$8)+SIN(O$2*$E30-0.5+Param!$H$9))*100000,1),2)&gt;PWallY,        $G30*(O$2-Param!$G$16*$E30),        "NoWall"),    M30)</f>
        <v>NoWall</v>
      </c>
      <c r="P30" s="4">
        <f>IF(N30="NoWall",     IF(TRUNC(MOD((COS(P$2*$D30-0.5+Param!$H$8)+SIN(ROUND($H30*(P$2*$D30-Param!$G$15)+Param!$G$16,0)+Param!$H$9))*1000,1),2)&gt;PwallX,        $F30*(P$2-Param!$G$15*$D30),        "NoWall"),     N30)</f>
        <v>3.5913105374438814</v>
      </c>
      <c r="Q30" s="4" t="str">
        <f>IF(O30="NoWall",    IF(TRUNC(MOD((COS(ROUND($I30*(Q$2*$E30-Param!$G$16)+Param!$G$15,0)+Param!$H$8)+SIN(Q$2*$E30-0.5+Param!$H$9))*100000,1),2)&gt;PWallY,        $G30*(Q$2-Param!$G$16*$E30),        "NoWall"),    O30)</f>
        <v>NoWall</v>
      </c>
      <c r="R30" s="4">
        <f>IF(P30="NoWall",     IF(TRUNC(MOD((COS(R$2*$D30-0.5+Param!$H$8)+SIN(ROUND($H30*(R$2*$D30-Param!$G$15)+Param!$G$16,0)+Param!$H$9))*1000,1),2)&gt;PwallX,        $F30*(R$2-Param!$G$15*$D30),        "NoWall"),     P30)</f>
        <v>3.5913105374438814</v>
      </c>
      <c r="S30" s="4">
        <f>IF(Q30="NoWall",    IF(TRUNC(MOD((COS(ROUND($I30*(S$2*$E30-Param!$G$16)+Param!$G$15,0)+Param!$H$8)+SIN(S$2*$E30-0.5+Param!$H$9))*100000,1),2)&gt;PWallY,        $G30*(S$2-Param!$G$16*$E30),        "NoWall"),    Q30)</f>
        <v>7.2796342276019406</v>
      </c>
      <c r="T30" s="4">
        <f>IF(R30="NoWall",     IF(TRUNC(MOD((COS(T$2*$D30-0.5+Param!$H$8)+SIN(ROUND($H30*(T$2*$D30-Param!$G$15)+Param!$G$16,0)+Param!$H$9))*1000,1),2)&gt;PwallX,        $F30*(T$2-Param!$G$15*$D30),        "NoWall"),     R30)</f>
        <v>3.5913105374438814</v>
      </c>
      <c r="U30" s="4">
        <f>IF(S30="NoWall",    IF(TRUNC(MOD((COS(ROUND($I30*(U$2*$E30-Param!$G$16)+Param!$G$15,0)+Param!$H$8)+SIN(U$2*$E30-0.5+Param!$H$9))*100000,1),2)&gt;PWallY,        $G30*(U$2-Param!$G$16*$E30),        "NoWall"),    S30)</f>
        <v>7.2796342276019406</v>
      </c>
      <c r="V30" s="4">
        <f>IF(T30="NoWall",     IF(TRUNC(MOD((COS(V$2*$D30-0.5+Param!$H$8)+SIN(ROUND($H30*(V$2*$D30-Param!$G$15)+Param!$G$16,0)+Param!$H$9))*1000,1),2)&gt;PwallX,        $F30*(V$2-Param!$G$15*$D30),        "NoWall"),     T30)</f>
        <v>3.5913105374438814</v>
      </c>
      <c r="W30" s="4">
        <f>IF(U30="NoWall",    IF(TRUNC(MOD((COS(ROUND($I30*(W$2*$E30-Param!$G$16)+Param!$G$15,0)+Param!$H$8)+SIN(W$2*$E30-0.5+Param!$H$9))*100000,1),2)&gt;PWallY,        $G30*(W$2-Param!$G$16*$E30),        "NoWall"),    U30)</f>
        <v>7.2796342276019406</v>
      </c>
      <c r="X30" s="4">
        <f>IF(V30="NoWall",     IF(TRUNC(MOD((COS(X$2*$D30-0.5+Param!$H$8)+SIN(ROUND($H30*(X$2*$D30-Param!$G$15)+Param!$G$16,0)+Param!$H$9))*1000,1),2)&gt;PwallX,        $F30*(X$2-Param!$G$15*$D30),        "NoWall"),     V30)</f>
        <v>3.5913105374438814</v>
      </c>
      <c r="Y30" s="4">
        <f>IF(W30="NoWall",    IF(TRUNC(MOD((COS(ROUND($I30*(Y$2*$E30-Param!$G$16)+Param!$G$15,0)+Param!$H$8)+SIN(Y$2*$E30-0.5+Param!$H$9))*100000,1),2)&gt;PWallY,        $G30*(Y$2-Param!$G$16*$E30),        "NoWall"),    W30)</f>
        <v>7.2796342276019406</v>
      </c>
      <c r="Z30" s="4">
        <f>IF(X30="NoWall",     IF(TRUNC(MOD((COS(Z$2*$D30-0.5+Param!$H$8)+SIN(ROUND($H30*(Z$2*$D30-Param!$G$15)+Param!$G$16,0)+Param!$H$9))*1000,1),2)&gt;PwallX,        $F30*(Z$2-Param!$G$15*$D30),        "NoWall"),     X30)</f>
        <v>3.5913105374438814</v>
      </c>
      <c r="AA30" s="4">
        <f>IF(Y30="NoWall",    IF(TRUNC(MOD((COS(ROUND($I30*(AA$2*$E30-Param!$G$16)+Param!$G$15,0)+Param!$H$8)+SIN(AA$2*$E30-0.5+Param!$H$9))*100000,1),2)&gt;PWallY,        $G30*(AA$2-Param!$G$16*$E30),        "NoWall"),    Y30)</f>
        <v>7.2796342276019406</v>
      </c>
      <c r="AB30" s="8">
        <f t="shared" si="8"/>
        <v>3.5913105374438814</v>
      </c>
      <c r="AC30" s="8">
        <f>AB30*COS(B30-Param!$D$14)</f>
        <v>3.1652917799281699</v>
      </c>
      <c r="AD30" s="4">
        <f t="shared" si="9"/>
        <v>0.80064049135667636</v>
      </c>
      <c r="AE30" s="4">
        <f>MIN(AC30,Ghosts!P68)</f>
        <v>3.1652917799281699</v>
      </c>
    </row>
    <row r="31" spans="1:31" s="4" customFormat="1">
      <c r="A31" s="4">
        <f t="shared" si="10"/>
        <v>66</v>
      </c>
      <c r="B31" s="4">
        <f>MOD(ATAN(A31/Param!$B$29*2)+Param!$D$14,2*PI())</f>
        <v>2.4929245252337928</v>
      </c>
      <c r="C31" s="4">
        <f t="shared" ref="C31:C43" si="11">B31*180/PI()</f>
        <v>142.83405394055083</v>
      </c>
      <c r="D31" s="4">
        <f t="shared" si="3"/>
        <v>-1</v>
      </c>
      <c r="E31" s="4">
        <f t="shared" si="4"/>
        <v>1</v>
      </c>
      <c r="F31" s="4">
        <f t="shared" ref="F31:F43" si="12">1/MAX(ABS(COS(B31)),0.0001)</f>
        <v>1.2548797208203388</v>
      </c>
      <c r="G31" s="4">
        <f t="shared" si="6"/>
        <v>1.6552849608028959</v>
      </c>
      <c r="H31" s="4">
        <f t="shared" ref="H31:H43" si="13">F31/G31*D31*E31</f>
        <v>-0.7581049490183609</v>
      </c>
      <c r="I31" s="4">
        <f t="shared" ref="I31:I43" si="14">1/H31</f>
        <v>-1.3190785804720826</v>
      </c>
      <c r="J31" s="4" t="str">
        <f>IF(TRUNC(MOD((COS(J$2*$D31-0.5+Param!$H$8)+SIN(ROUND($H31*(J$2*$D31-Param!$G$15)+Param!$G$16,0)+Param!$H$9))*1000,1),2)&gt;PwallX,    $F31*(J$2-Param!$G$15*$D31),    "NoWall")</f>
        <v>NoWall</v>
      </c>
      <c r="K31" s="4" t="str">
        <f>IF(TRUNC(MOD((COS(ROUND($I31*(K$2*$E31-Param!$G$16)+Param!$G$15,0)+Param!$H$8)+SIN(K$2*$E31-0.5+Param!$H$9))*100000,1),2)&gt;PWallY,    $G31*(K$2-Param!$G$16*$E31),    "NoWall")</f>
        <v>NoWall</v>
      </c>
      <c r="L31" s="4" t="str">
        <f>IF(J31="NoWall",     IF(TRUNC(MOD((COS(L$2*$D31-0.5+Param!$H$8)+SIN(ROUND($H31*(L$2*$D31-Param!$G$15)+Param!$G$16,0)+Param!$H$9))*1000,1),2)&gt;PwallX,        $F31*(L$2-Param!$G$15*$D31),        "NoWall"),     J31)</f>
        <v>NoWall</v>
      </c>
      <c r="M31" s="4" t="str">
        <f>IF(K31="NoWall",    IF(TRUNC(MOD((COS(ROUND($I31*(M$2*$E31-Param!$G$16)+Param!$G$15,0)+Param!$H$8)+SIN(M$2*$E31-0.5+Param!$H$9))*100000,1),2)&gt;PWallY,        $G31*(M$2-Param!$G$16*$E31),        "NoWall"),    K31)</f>
        <v>NoWall</v>
      </c>
      <c r="N31" s="4">
        <f>IF(L31="NoWall",     IF(TRUNC(MOD((COS(N$2*$D31-0.5+Param!$H$8)+SIN(ROUND($H31*(N$2*$D31-Param!$G$15)+Param!$G$16,0)+Param!$H$9))*1000,1),2)&gt;PwallX,        $F31*(N$2-Param!$G$15*$D31),        "NoWall"),     L31)</f>
        <v>3.6082166902335611</v>
      </c>
      <c r="O31" s="4" t="str">
        <f>IF(M31="NoWall",    IF(TRUNC(MOD((COS(ROUND($I31*(O$2*$E31-Param!$G$16)+Param!$G$15,0)+Param!$H$8)+SIN(O$2*$E31-0.5+Param!$H$9))*100000,1),2)&gt;PWallY,        $G31*(O$2-Param!$G$16*$E31),        "NoWall"),    M31)</f>
        <v>NoWall</v>
      </c>
      <c r="P31" s="4">
        <f>IF(N31="NoWall",     IF(TRUNC(MOD((COS(P$2*$D31-0.5+Param!$H$8)+SIN(ROUND($H31*(P$2*$D31-Param!$G$15)+Param!$G$16,0)+Param!$H$9))*1000,1),2)&gt;PwallX,        $F31*(P$2-Param!$G$15*$D31),        "NoWall"),     N31)</f>
        <v>3.6082166902335611</v>
      </c>
      <c r="Q31" s="4" t="str">
        <f>IF(O31="NoWall",    IF(TRUNC(MOD((COS(ROUND($I31*(Q$2*$E31-Param!$G$16)+Param!$G$15,0)+Param!$H$8)+SIN(Q$2*$E31-0.5+Param!$H$9))*100000,1),2)&gt;PWallY,        $G31*(Q$2-Param!$G$16*$E31),        "NoWall"),    O31)</f>
        <v>NoWall</v>
      </c>
      <c r="R31" s="4">
        <f>IF(P31="NoWall",     IF(TRUNC(MOD((COS(R$2*$D31-0.5+Param!$H$8)+SIN(ROUND($H31*(R$2*$D31-Param!$G$15)+Param!$G$16,0)+Param!$H$9))*1000,1),2)&gt;PwallX,        $F31*(R$2-Param!$G$15*$D31),        "NoWall"),     P31)</f>
        <v>3.6082166902335611</v>
      </c>
      <c r="S31" s="4">
        <f>IF(Q31="NoWall",    IF(TRUNC(MOD((COS(ROUND($I31*(S$2*$E31-Param!$G$16)+Param!$G$15,0)+Param!$H$8)+SIN(S$2*$E31-0.5+Param!$H$9))*100000,1),2)&gt;PWallY,        $G31*(S$2-Param!$G$16*$E31),        "NoWall"),    Q31)</f>
        <v>7.2196195260208631</v>
      </c>
      <c r="T31" s="4">
        <f>IF(R31="NoWall",     IF(TRUNC(MOD((COS(T$2*$D31-0.5+Param!$H$8)+SIN(ROUND($H31*(T$2*$D31-Param!$G$15)+Param!$G$16,0)+Param!$H$9))*1000,1),2)&gt;PwallX,        $F31*(T$2-Param!$G$15*$D31),        "NoWall"),     R31)</f>
        <v>3.6082166902335611</v>
      </c>
      <c r="U31" s="4">
        <f>IF(S31="NoWall",    IF(TRUNC(MOD((COS(ROUND($I31*(U$2*$E31-Param!$G$16)+Param!$G$15,0)+Param!$H$8)+SIN(U$2*$E31-0.5+Param!$H$9))*100000,1),2)&gt;PWallY,        $G31*(U$2-Param!$G$16*$E31),        "NoWall"),    S31)</f>
        <v>7.2196195260208631</v>
      </c>
      <c r="V31" s="4">
        <f>IF(T31="NoWall",     IF(TRUNC(MOD((COS(V$2*$D31-0.5+Param!$H$8)+SIN(ROUND($H31*(V$2*$D31-Param!$G$15)+Param!$G$16,0)+Param!$H$9))*1000,1),2)&gt;PwallX,        $F31*(V$2-Param!$G$15*$D31),        "NoWall"),     T31)</f>
        <v>3.6082166902335611</v>
      </c>
      <c r="W31" s="4">
        <f>IF(U31="NoWall",    IF(TRUNC(MOD((COS(ROUND($I31*(W$2*$E31-Param!$G$16)+Param!$G$15,0)+Param!$H$8)+SIN(W$2*$E31-0.5+Param!$H$9))*100000,1),2)&gt;PWallY,        $G31*(W$2-Param!$G$16*$E31),        "NoWall"),    U31)</f>
        <v>7.2196195260208631</v>
      </c>
      <c r="X31" s="4">
        <f>IF(V31="NoWall",     IF(TRUNC(MOD((COS(X$2*$D31-0.5+Param!$H$8)+SIN(ROUND($H31*(X$2*$D31-Param!$G$15)+Param!$G$16,0)+Param!$H$9))*1000,1),2)&gt;PwallX,        $F31*(X$2-Param!$G$15*$D31),        "NoWall"),     V31)</f>
        <v>3.6082166902335611</v>
      </c>
      <c r="Y31" s="4">
        <f>IF(W31="NoWall",    IF(TRUNC(MOD((COS(ROUND($I31*(Y$2*$E31-Param!$G$16)+Param!$G$15,0)+Param!$H$8)+SIN(Y$2*$E31-0.5+Param!$H$9))*100000,1),2)&gt;PWallY,        $G31*(Y$2-Param!$G$16*$E31),        "NoWall"),    W31)</f>
        <v>7.2196195260208631</v>
      </c>
      <c r="Z31" s="4">
        <f>IF(X31="NoWall",     IF(TRUNC(MOD((COS(Z$2*$D31-0.5+Param!$H$8)+SIN(ROUND($H31*(Z$2*$D31-Param!$G$15)+Param!$G$16,0)+Param!$H$9))*1000,1),2)&gt;PwallX,        $F31*(Z$2-Param!$G$15*$D31),        "NoWall"),     X31)</f>
        <v>3.6082166902335611</v>
      </c>
      <c r="AA31" s="4">
        <f>IF(Y31="NoWall",    IF(TRUNC(MOD((COS(ROUND($I31*(AA$2*$E31-Param!$G$16)+Param!$G$15,0)+Param!$H$8)+SIN(AA$2*$E31-0.5+Param!$H$9))*100000,1),2)&gt;PWallY,        $G31*(AA$2-Param!$G$16*$E31),        "NoWall"),    Y31)</f>
        <v>7.2196195260208631</v>
      </c>
      <c r="AB31" s="8">
        <f t="shared" si="8"/>
        <v>3.6082166902335611</v>
      </c>
      <c r="AC31" s="8">
        <f>AB31*COS(B31-Param!$D$14)</f>
        <v>3.1907590827611911</v>
      </c>
      <c r="AD31" s="4">
        <f t="shared" si="9"/>
        <v>0.79688912284460289</v>
      </c>
      <c r="AE31" s="4">
        <f>MIN(AC31,Ghosts!P69)</f>
        <v>3.1907590827611911</v>
      </c>
    </row>
    <row r="32" spans="1:31" s="4" customFormat="1">
      <c r="A32" s="4">
        <f t="shared" si="10"/>
        <v>65</v>
      </c>
      <c r="B32" s="4">
        <f>MOD(ATAN(A32/Param!$B$29*2)+Param!$D$14,2*PI())</f>
        <v>2.486647931786075</v>
      </c>
      <c r="C32" s="4">
        <f t="shared" si="11"/>
        <v>142.47443162627712</v>
      </c>
      <c r="D32" s="4">
        <f t="shared" si="3"/>
        <v>-1</v>
      </c>
      <c r="E32" s="4">
        <f t="shared" si="4"/>
        <v>1</v>
      </c>
      <c r="F32" s="4">
        <f t="shared" si="12"/>
        <v>1.2609043002081874</v>
      </c>
      <c r="G32" s="4">
        <f t="shared" si="6"/>
        <v>1.6417250215701917</v>
      </c>
      <c r="H32" s="4">
        <f t="shared" si="13"/>
        <v>-0.76803623240280716</v>
      </c>
      <c r="I32" s="4">
        <f t="shared" si="14"/>
        <v>-1.302021907054427</v>
      </c>
      <c r="J32" s="4" t="str">
        <f>IF(TRUNC(MOD((COS(J$2*$D32-0.5+Param!$H$8)+SIN(ROUND($H32*(J$2*$D32-Param!$G$15)+Param!$G$16,0)+Param!$H$9))*1000,1),2)&gt;PwallX,    $F32*(J$2-Param!$G$15*$D32),    "NoWall")</f>
        <v>NoWall</v>
      </c>
      <c r="K32" s="4" t="str">
        <f>IF(TRUNC(MOD((COS(ROUND($I32*(K$2*$E32-Param!$G$16)+Param!$G$15,0)+Param!$H$8)+SIN(K$2*$E32-0.5+Param!$H$9))*100000,1),2)&gt;PWallY,    $G32*(K$2-Param!$G$16*$E32),    "NoWall")</f>
        <v>NoWall</v>
      </c>
      <c r="L32" s="4" t="str">
        <f>IF(J32="NoWall",     IF(TRUNC(MOD((COS(L$2*$D32-0.5+Param!$H$8)+SIN(ROUND($H32*(L$2*$D32-Param!$G$15)+Param!$G$16,0)+Param!$H$9))*1000,1),2)&gt;PwallX,        $F32*(L$2-Param!$G$15*$D32),        "NoWall"),     J32)</f>
        <v>NoWall</v>
      </c>
      <c r="M32" s="4" t="str">
        <f>IF(K32="NoWall",    IF(TRUNC(MOD((COS(ROUND($I32*(M$2*$E32-Param!$G$16)+Param!$G$15,0)+Param!$H$8)+SIN(M$2*$E32-0.5+Param!$H$9))*100000,1),2)&gt;PWallY,        $G32*(M$2-Param!$G$16*$E32),        "NoWall"),    K32)</f>
        <v>NoWall</v>
      </c>
      <c r="N32" s="4">
        <f>IF(L32="NoWall",     IF(TRUNC(MOD((COS(N$2*$D32-0.5+Param!$H$8)+SIN(ROUND($H32*(N$2*$D32-Param!$G$15)+Param!$G$16,0)+Param!$H$9))*1000,1),2)&gt;PwallX,        $F32*(N$2-Param!$G$15*$D32),        "NoWall"),     L32)</f>
        <v>3.6255394563426999</v>
      </c>
      <c r="O32" s="4" t="str">
        <f>IF(M32="NoWall",    IF(TRUNC(MOD((COS(ROUND($I32*(O$2*$E32-Param!$G$16)+Param!$G$15,0)+Param!$H$8)+SIN(O$2*$E32-0.5+Param!$H$9))*100000,1),2)&gt;PWallY,        $G32*(O$2-Param!$G$16*$E32),        "NoWall"),    M32)</f>
        <v>NoWall</v>
      </c>
      <c r="P32" s="4">
        <f>IF(N32="NoWall",     IF(TRUNC(MOD((COS(P$2*$D32-0.5+Param!$H$8)+SIN(ROUND($H32*(P$2*$D32-Param!$G$15)+Param!$G$16,0)+Param!$H$9))*1000,1),2)&gt;PwallX,        $F32*(P$2-Param!$G$15*$D32),        "NoWall"),     N32)</f>
        <v>3.6255394563426999</v>
      </c>
      <c r="Q32" s="4" t="str">
        <f>IF(O32="NoWall",    IF(TRUNC(MOD((COS(ROUND($I32*(Q$2*$E32-Param!$G$16)+Param!$G$15,0)+Param!$H$8)+SIN(Q$2*$E32-0.5+Param!$H$9))*100000,1),2)&gt;PWallY,        $G32*(Q$2-Param!$G$16*$E32),        "NoWall"),    O32)</f>
        <v>NoWall</v>
      </c>
      <c r="R32" s="4">
        <f>IF(P32="NoWall",     IF(TRUNC(MOD((COS(R$2*$D32-0.5+Param!$H$8)+SIN(ROUND($H32*(R$2*$D32-Param!$G$15)+Param!$G$16,0)+Param!$H$9))*1000,1),2)&gt;PwallX,        $F32*(R$2-Param!$G$15*$D32),        "NoWall"),     P32)</f>
        <v>3.6255394563426999</v>
      </c>
      <c r="S32" s="4">
        <f>IF(Q32="NoWall",    IF(TRUNC(MOD((COS(ROUND($I32*(S$2*$E32-Param!$G$16)+Param!$G$15,0)+Param!$H$8)+SIN(S$2*$E32-0.5+Param!$H$9))*100000,1),2)&gt;PWallY,        $G32*(S$2-Param!$G$16*$E32),        "NoWall"),    Q32)</f>
        <v>7.1604770796298789</v>
      </c>
      <c r="T32" s="4">
        <f>IF(R32="NoWall",     IF(TRUNC(MOD((COS(T$2*$D32-0.5+Param!$H$8)+SIN(ROUND($H32*(T$2*$D32-Param!$G$15)+Param!$G$16,0)+Param!$H$9))*1000,1),2)&gt;PwallX,        $F32*(T$2-Param!$G$15*$D32),        "NoWall"),     R32)</f>
        <v>3.6255394563426999</v>
      </c>
      <c r="U32" s="4">
        <f>IF(S32="NoWall",    IF(TRUNC(MOD((COS(ROUND($I32*(U$2*$E32-Param!$G$16)+Param!$G$15,0)+Param!$H$8)+SIN(U$2*$E32-0.5+Param!$H$9))*100000,1),2)&gt;PWallY,        $G32*(U$2-Param!$G$16*$E32),        "NoWall"),    S32)</f>
        <v>7.1604770796298789</v>
      </c>
      <c r="V32" s="4">
        <f>IF(T32="NoWall",     IF(TRUNC(MOD((COS(V$2*$D32-0.5+Param!$H$8)+SIN(ROUND($H32*(V$2*$D32-Param!$G$15)+Param!$G$16,0)+Param!$H$9))*1000,1),2)&gt;PwallX,        $F32*(V$2-Param!$G$15*$D32),        "NoWall"),     T32)</f>
        <v>3.6255394563426999</v>
      </c>
      <c r="W32" s="4">
        <f>IF(U32="NoWall",    IF(TRUNC(MOD((COS(ROUND($I32*(W$2*$E32-Param!$G$16)+Param!$G$15,0)+Param!$H$8)+SIN(W$2*$E32-0.5+Param!$H$9))*100000,1),2)&gt;PWallY,        $G32*(W$2-Param!$G$16*$E32),        "NoWall"),    U32)</f>
        <v>7.1604770796298789</v>
      </c>
      <c r="X32" s="4">
        <f>IF(V32="NoWall",     IF(TRUNC(MOD((COS(X$2*$D32-0.5+Param!$H$8)+SIN(ROUND($H32*(X$2*$D32-Param!$G$15)+Param!$G$16,0)+Param!$H$9))*1000,1),2)&gt;PwallX,        $F32*(X$2-Param!$G$15*$D32),        "NoWall"),     V32)</f>
        <v>3.6255394563426999</v>
      </c>
      <c r="Y32" s="4">
        <f>IF(W32="NoWall",    IF(TRUNC(MOD((COS(ROUND($I32*(Y$2*$E32-Param!$G$16)+Param!$G$15,0)+Param!$H$8)+SIN(Y$2*$E32-0.5+Param!$H$9))*100000,1),2)&gt;PWallY,        $G32*(Y$2-Param!$G$16*$E32),        "NoWall"),    W32)</f>
        <v>7.1604770796298789</v>
      </c>
      <c r="Z32" s="4">
        <f>IF(X32="NoWall",     IF(TRUNC(MOD((COS(Z$2*$D32-0.5+Param!$H$8)+SIN(ROUND($H32*(Z$2*$D32-Param!$G$15)+Param!$G$16,0)+Param!$H$9))*1000,1),2)&gt;PwallX,        $F32*(Z$2-Param!$G$15*$D32),        "NoWall"),     X32)</f>
        <v>3.6255394563426999</v>
      </c>
      <c r="AA32" s="4">
        <f>IF(Y32="NoWall",    IF(TRUNC(MOD((COS(ROUND($I32*(AA$2*$E32-Param!$G$16)+Param!$G$15,0)+Param!$H$8)+SIN(AA$2*$E32-0.5+Param!$H$9))*100000,1),2)&gt;PWallY,        $G32*(AA$2-Param!$G$16*$E32),        "NoWall"),    Y32)</f>
        <v>7.1604770796298789</v>
      </c>
      <c r="AB32" s="8">
        <f t="shared" si="8"/>
        <v>3.6255394563426999</v>
      </c>
      <c r="AC32" s="8">
        <f>AB32*COS(B32-Param!$D$14)</f>
        <v>3.2166395192061832</v>
      </c>
      <c r="AD32" s="4">
        <f t="shared" si="9"/>
        <v>0.79308160011421203</v>
      </c>
      <c r="AE32" s="4">
        <f>MIN(AC32,Ghosts!P70)</f>
        <v>3.2166395192061832</v>
      </c>
    </row>
    <row r="33" spans="1:31" s="4" customFormat="1">
      <c r="A33" s="4">
        <f t="shared" si="10"/>
        <v>64</v>
      </c>
      <c r="B33" s="4">
        <f>MOD(ATAN(A33/Param!$B$29*2)+Param!$D$14,2*PI())</f>
        <v>2.4803300982318821</v>
      </c>
      <c r="C33" s="4">
        <f t="shared" si="11"/>
        <v>142.11244642795575</v>
      </c>
      <c r="D33" s="4">
        <f t="shared" si="3"/>
        <v>-1</v>
      </c>
      <c r="E33" s="4">
        <f t="shared" si="4"/>
        <v>1</v>
      </c>
      <c r="F33" s="4">
        <f t="shared" si="12"/>
        <v>1.2670778204277955</v>
      </c>
      <c r="G33" s="4">
        <f t="shared" si="6"/>
        <v>1.6283627654213038</v>
      </c>
      <c r="H33" s="4">
        <f t="shared" si="13"/>
        <v>-0.77812993967592126</v>
      </c>
      <c r="I33" s="4">
        <f t="shared" si="14"/>
        <v>-1.2851324039998822</v>
      </c>
      <c r="J33" s="4" t="str">
        <f>IF(TRUNC(MOD((COS(J$2*$D33-0.5+Param!$H$8)+SIN(ROUND($H33*(J$2*$D33-Param!$G$15)+Param!$G$16,0)+Param!$H$9))*1000,1),2)&gt;PwallX,    $F33*(J$2-Param!$G$15*$D33),    "NoWall")</f>
        <v>NoWall</v>
      </c>
      <c r="K33" s="4" t="str">
        <f>IF(TRUNC(MOD((COS(ROUND($I33*(K$2*$E33-Param!$G$16)+Param!$G$15,0)+Param!$H$8)+SIN(K$2*$E33-0.5+Param!$H$9))*100000,1),2)&gt;PWallY,    $G33*(K$2-Param!$G$16*$E33),    "NoWall")</f>
        <v>NoWall</v>
      </c>
      <c r="L33" s="4" t="str">
        <f>IF(J33="NoWall",     IF(TRUNC(MOD((COS(L$2*$D33-0.5+Param!$H$8)+SIN(ROUND($H33*(L$2*$D33-Param!$G$15)+Param!$G$16,0)+Param!$H$9))*1000,1),2)&gt;PwallX,        $F33*(L$2-Param!$G$15*$D33),        "NoWall"),     J33)</f>
        <v>NoWall</v>
      </c>
      <c r="M33" s="4" t="str">
        <f>IF(K33="NoWall",    IF(TRUNC(MOD((COS(ROUND($I33*(M$2*$E33-Param!$G$16)+Param!$G$15,0)+Param!$H$8)+SIN(M$2*$E33-0.5+Param!$H$9))*100000,1),2)&gt;PWallY,        $G33*(M$2-Param!$G$16*$E33),        "NoWall"),    K33)</f>
        <v>NoWall</v>
      </c>
      <c r="N33" s="4">
        <f>IF(L33="NoWall",     IF(TRUNC(MOD((COS(N$2*$D33-0.5+Param!$H$8)+SIN(ROUND($H33*(N$2*$D33-Param!$G$15)+Param!$G$16,0)+Param!$H$9))*1000,1),2)&gt;PwallX,        $F33*(N$2-Param!$G$15*$D33),        "NoWall"),     L33)</f>
        <v>3.6432904792688832</v>
      </c>
      <c r="O33" s="4" t="str">
        <f>IF(M33="NoWall",    IF(TRUNC(MOD((COS(ROUND($I33*(O$2*$E33-Param!$G$16)+Param!$G$15,0)+Param!$H$8)+SIN(O$2*$E33-0.5+Param!$H$9))*100000,1),2)&gt;PWallY,        $G33*(O$2-Param!$G$16*$E33),        "NoWall"),    M33)</f>
        <v>NoWall</v>
      </c>
      <c r="P33" s="4">
        <f>IF(N33="NoWall",     IF(TRUNC(MOD((COS(P$2*$D33-0.5+Param!$H$8)+SIN(ROUND($H33*(P$2*$D33-Param!$G$15)+Param!$G$16,0)+Param!$H$9))*1000,1),2)&gt;PwallX,        $F33*(P$2-Param!$G$15*$D33),        "NoWall"),     N33)</f>
        <v>3.6432904792688832</v>
      </c>
      <c r="Q33" s="4" t="str">
        <f>IF(O33="NoWall",    IF(TRUNC(MOD((COS(ROUND($I33*(Q$2*$E33-Param!$G$16)+Param!$G$15,0)+Param!$H$8)+SIN(Q$2*$E33-0.5+Param!$H$9))*100000,1),2)&gt;PWallY,        $G33*(Q$2-Param!$G$16*$E33),        "NoWall"),    O33)</f>
        <v>NoWall</v>
      </c>
      <c r="R33" s="4">
        <f>IF(P33="NoWall",     IF(TRUNC(MOD((COS(R$2*$D33-0.5+Param!$H$8)+SIN(ROUND($H33*(R$2*$D33-Param!$G$15)+Param!$G$16,0)+Param!$H$9))*1000,1),2)&gt;PwallX,        $F33*(R$2-Param!$G$15*$D33),        "NoWall"),     P33)</f>
        <v>3.6432904792688832</v>
      </c>
      <c r="S33" s="4">
        <f>IF(Q33="NoWall",    IF(TRUNC(MOD((COS(ROUND($I33*(S$2*$E33-Param!$G$16)+Param!$G$15,0)+Param!$H$8)+SIN(S$2*$E33-0.5+Param!$H$9))*100000,1),2)&gt;PWallY,        $G33*(S$2-Param!$G$16*$E33),        "NoWall"),    Q33)</f>
        <v>7.1021968392551882</v>
      </c>
      <c r="T33" s="4">
        <f>IF(R33="NoWall",     IF(TRUNC(MOD((COS(T$2*$D33-0.5+Param!$H$8)+SIN(ROUND($H33*(T$2*$D33-Param!$G$15)+Param!$G$16,0)+Param!$H$9))*1000,1),2)&gt;PwallX,        $F33*(T$2-Param!$G$15*$D33),        "NoWall"),     R33)</f>
        <v>3.6432904792688832</v>
      </c>
      <c r="U33" s="4">
        <f>IF(S33="NoWall",    IF(TRUNC(MOD((COS(ROUND($I33*(U$2*$E33-Param!$G$16)+Param!$G$15,0)+Param!$H$8)+SIN(U$2*$E33-0.5+Param!$H$9))*100000,1),2)&gt;PWallY,        $G33*(U$2-Param!$G$16*$E33),        "NoWall"),    S33)</f>
        <v>7.1021968392551882</v>
      </c>
      <c r="V33" s="4">
        <f>IF(T33="NoWall",     IF(TRUNC(MOD((COS(V$2*$D33-0.5+Param!$H$8)+SIN(ROUND($H33*(V$2*$D33-Param!$G$15)+Param!$G$16,0)+Param!$H$9))*1000,1),2)&gt;PwallX,        $F33*(V$2-Param!$G$15*$D33),        "NoWall"),     T33)</f>
        <v>3.6432904792688832</v>
      </c>
      <c r="W33" s="4">
        <f>IF(U33="NoWall",    IF(TRUNC(MOD((COS(ROUND($I33*(W$2*$E33-Param!$G$16)+Param!$G$15,0)+Param!$H$8)+SIN(W$2*$E33-0.5+Param!$H$9))*100000,1),2)&gt;PWallY,        $G33*(W$2-Param!$G$16*$E33),        "NoWall"),    U33)</f>
        <v>7.1021968392551882</v>
      </c>
      <c r="X33" s="4">
        <f>IF(V33="NoWall",     IF(TRUNC(MOD((COS(X$2*$D33-0.5+Param!$H$8)+SIN(ROUND($H33*(X$2*$D33-Param!$G$15)+Param!$G$16,0)+Param!$H$9))*1000,1),2)&gt;PwallX,        $F33*(X$2-Param!$G$15*$D33),        "NoWall"),     V33)</f>
        <v>3.6432904792688832</v>
      </c>
      <c r="Y33" s="4">
        <f>IF(W33="NoWall",    IF(TRUNC(MOD((COS(ROUND($I33*(Y$2*$E33-Param!$G$16)+Param!$G$15,0)+Param!$H$8)+SIN(Y$2*$E33-0.5+Param!$H$9))*100000,1),2)&gt;PWallY,        $G33*(Y$2-Param!$G$16*$E33),        "NoWall"),    W33)</f>
        <v>7.1021968392551882</v>
      </c>
      <c r="Z33" s="4">
        <f>IF(X33="NoWall",     IF(TRUNC(MOD((COS(Z$2*$D33-0.5+Param!$H$8)+SIN(ROUND($H33*(Z$2*$D33-Param!$G$15)+Param!$G$16,0)+Param!$H$9))*1000,1),2)&gt;PwallX,        $F33*(Z$2-Param!$G$15*$D33),        "NoWall"),     X33)</f>
        <v>3.6432904792688832</v>
      </c>
      <c r="AA33" s="4">
        <f>IF(Y33="NoWall",    IF(TRUNC(MOD((COS(ROUND($I33*(AA$2*$E33-Param!$G$16)+Param!$G$15,0)+Param!$H$8)+SIN(AA$2*$E33-0.5+Param!$H$9))*100000,1),2)&gt;PWallY,        $G33*(AA$2-Param!$G$16*$E33),        "NoWall"),    Y33)</f>
        <v>7.1021968392551882</v>
      </c>
      <c r="AB33" s="8">
        <f t="shared" si="8"/>
        <v>3.6432904792688832</v>
      </c>
      <c r="AC33" s="8">
        <f>AB33*COS(B33-Param!$D$14)</f>
        <v>3.242943224323017</v>
      </c>
      <c r="AD33" s="4">
        <f t="shared" si="9"/>
        <v>0.78921750809463009</v>
      </c>
      <c r="AE33" s="4">
        <f>MIN(AC33,Ghosts!P71)</f>
        <v>3.242943224323017</v>
      </c>
    </row>
    <row r="34" spans="1:31" s="4" customFormat="1">
      <c r="A34" s="4">
        <f t="shared" si="10"/>
        <v>63</v>
      </c>
      <c r="B34" s="4">
        <f>MOD(ATAN(A34/Param!$B$29*2)+Param!$D$14,2*PI())</f>
        <v>2.4739711261028603</v>
      </c>
      <c r="C34" s="4">
        <f t="shared" si="11"/>
        <v>141.74810416292146</v>
      </c>
      <c r="D34" s="4">
        <f t="shared" si="3"/>
        <v>-1</v>
      </c>
      <c r="E34" s="4">
        <f t="shared" si="4"/>
        <v>1</v>
      </c>
      <c r="F34" s="4">
        <f t="shared" si="12"/>
        <v>1.2734044649395126</v>
      </c>
      <c r="G34" s="4">
        <f t="shared" si="6"/>
        <v>1.6151959338900175</v>
      </c>
      <c r="H34" s="4">
        <f t="shared" si="13"/>
        <v>-0.78839008829886137</v>
      </c>
      <c r="I34" s="4">
        <f t="shared" si="14"/>
        <v>-1.2684076256688326</v>
      </c>
      <c r="J34" s="4" t="str">
        <f>IF(TRUNC(MOD((COS(J$2*$D34-0.5+Param!$H$8)+SIN(ROUND($H34*(J$2*$D34-Param!$G$15)+Param!$G$16,0)+Param!$H$9))*1000,1),2)&gt;PwallX,    $F34*(J$2-Param!$G$15*$D34),    "NoWall")</f>
        <v>NoWall</v>
      </c>
      <c r="K34" s="4" t="str">
        <f>IF(TRUNC(MOD((COS(ROUND($I34*(K$2*$E34-Param!$G$16)+Param!$G$15,0)+Param!$H$8)+SIN(K$2*$E34-0.5+Param!$H$9))*100000,1),2)&gt;PWallY,    $G34*(K$2-Param!$G$16*$E34),    "NoWall")</f>
        <v>NoWall</v>
      </c>
      <c r="L34" s="4" t="str">
        <f>IF(J34="NoWall",     IF(TRUNC(MOD((COS(L$2*$D34-0.5+Param!$H$8)+SIN(ROUND($H34*(L$2*$D34-Param!$G$15)+Param!$G$16,0)+Param!$H$9))*1000,1),2)&gt;PwallX,        $F34*(L$2-Param!$G$15*$D34),        "NoWall"),     J34)</f>
        <v>NoWall</v>
      </c>
      <c r="M34" s="4" t="str">
        <f>IF(K34="NoWall",    IF(TRUNC(MOD((COS(ROUND($I34*(M$2*$E34-Param!$G$16)+Param!$G$15,0)+Param!$H$8)+SIN(M$2*$E34-0.5+Param!$H$9))*100000,1),2)&gt;PWallY,        $G34*(M$2-Param!$G$16*$E34),        "NoWall"),    K34)</f>
        <v>NoWall</v>
      </c>
      <c r="N34" s="4">
        <f>IF(L34="NoWall",     IF(TRUNC(MOD((COS(N$2*$D34-0.5+Param!$H$8)+SIN(ROUND($H34*(N$2*$D34-Param!$G$15)+Param!$G$16,0)+Param!$H$9))*1000,1),2)&gt;PwallX,        $F34*(N$2-Param!$G$15*$D34),        "NoWall"),     L34)</f>
        <v>3.6614817879191093</v>
      </c>
      <c r="O34" s="4" t="str">
        <f>IF(M34="NoWall",    IF(TRUNC(MOD((COS(ROUND($I34*(O$2*$E34-Param!$G$16)+Param!$G$15,0)+Param!$H$8)+SIN(O$2*$E34-0.5+Param!$H$9))*100000,1),2)&gt;PWallY,        $G34*(O$2-Param!$G$16*$E34),        "NoWall"),    M34)</f>
        <v>NoWall</v>
      </c>
      <c r="P34" s="4">
        <f>IF(N34="NoWall",     IF(TRUNC(MOD((COS(P$2*$D34-0.5+Param!$H$8)+SIN(ROUND($H34*(P$2*$D34-Param!$G$15)+Param!$G$16,0)+Param!$H$9))*1000,1),2)&gt;PwallX,        $F34*(P$2-Param!$G$15*$D34),        "NoWall"),     N34)</f>
        <v>3.6614817879191093</v>
      </c>
      <c r="Q34" s="4" t="str">
        <f>IF(O34="NoWall",    IF(TRUNC(MOD((COS(ROUND($I34*(Q$2*$E34-Param!$G$16)+Param!$G$15,0)+Param!$H$8)+SIN(Q$2*$E34-0.5+Param!$H$9))*100000,1),2)&gt;PWallY,        $G34*(Q$2-Param!$G$16*$E34),        "NoWall"),    O34)</f>
        <v>NoWall</v>
      </c>
      <c r="R34" s="4">
        <f>IF(P34="NoWall",     IF(TRUNC(MOD((COS(R$2*$D34-0.5+Param!$H$8)+SIN(ROUND($H34*(R$2*$D34-Param!$G$15)+Param!$G$16,0)+Param!$H$9))*1000,1),2)&gt;PwallX,        $F34*(R$2-Param!$G$15*$D34),        "NoWall"),     P34)</f>
        <v>3.6614817879191093</v>
      </c>
      <c r="S34" s="4">
        <f>IF(Q34="NoWall",    IF(TRUNC(MOD((COS(ROUND($I34*(S$2*$E34-Param!$G$16)+Param!$G$15,0)+Param!$H$8)+SIN(S$2*$E34-0.5+Param!$H$9))*100000,1),2)&gt;PWallY,        $G34*(S$2-Param!$G$16*$E34),        "NoWall"),    Q34)</f>
        <v>7.0447689544679104</v>
      </c>
      <c r="T34" s="4">
        <f>IF(R34="NoWall",     IF(TRUNC(MOD((COS(T$2*$D34-0.5+Param!$H$8)+SIN(ROUND($H34*(T$2*$D34-Param!$G$15)+Param!$G$16,0)+Param!$H$9))*1000,1),2)&gt;PwallX,        $F34*(T$2-Param!$G$15*$D34),        "NoWall"),     R34)</f>
        <v>3.6614817879191093</v>
      </c>
      <c r="U34" s="4">
        <f>IF(S34="NoWall",    IF(TRUNC(MOD((COS(ROUND($I34*(U$2*$E34-Param!$G$16)+Param!$G$15,0)+Param!$H$8)+SIN(U$2*$E34-0.5+Param!$H$9))*100000,1),2)&gt;PWallY,        $G34*(U$2-Param!$G$16*$E34),        "NoWall"),    S34)</f>
        <v>7.0447689544679104</v>
      </c>
      <c r="V34" s="4">
        <f>IF(T34="NoWall",     IF(TRUNC(MOD((COS(V$2*$D34-0.5+Param!$H$8)+SIN(ROUND($H34*(V$2*$D34-Param!$G$15)+Param!$G$16,0)+Param!$H$9))*1000,1),2)&gt;PwallX,        $F34*(V$2-Param!$G$15*$D34),        "NoWall"),     T34)</f>
        <v>3.6614817879191093</v>
      </c>
      <c r="W34" s="4">
        <f>IF(U34="NoWall",    IF(TRUNC(MOD((COS(ROUND($I34*(W$2*$E34-Param!$G$16)+Param!$G$15,0)+Param!$H$8)+SIN(W$2*$E34-0.5+Param!$H$9))*100000,1),2)&gt;PWallY,        $G34*(W$2-Param!$G$16*$E34),        "NoWall"),    U34)</f>
        <v>7.0447689544679104</v>
      </c>
      <c r="X34" s="4">
        <f>IF(V34="NoWall",     IF(TRUNC(MOD((COS(X$2*$D34-0.5+Param!$H$8)+SIN(ROUND($H34*(X$2*$D34-Param!$G$15)+Param!$G$16,0)+Param!$H$9))*1000,1),2)&gt;PwallX,        $F34*(X$2-Param!$G$15*$D34),        "NoWall"),     V34)</f>
        <v>3.6614817879191093</v>
      </c>
      <c r="Y34" s="4">
        <f>IF(W34="NoWall",    IF(TRUNC(MOD((COS(ROUND($I34*(Y$2*$E34-Param!$G$16)+Param!$G$15,0)+Param!$H$8)+SIN(Y$2*$E34-0.5+Param!$H$9))*100000,1),2)&gt;PWallY,        $G34*(Y$2-Param!$G$16*$E34),        "NoWall"),    W34)</f>
        <v>7.0447689544679104</v>
      </c>
      <c r="Z34" s="4">
        <f>IF(X34="NoWall",     IF(TRUNC(MOD((COS(Z$2*$D34-0.5+Param!$H$8)+SIN(ROUND($H34*(Z$2*$D34-Param!$G$15)+Param!$G$16,0)+Param!$H$9))*1000,1),2)&gt;PwallX,        $F34*(Z$2-Param!$G$15*$D34),        "NoWall"),     X34)</f>
        <v>3.6614817879191093</v>
      </c>
      <c r="AA34" s="4">
        <f>IF(Y34="NoWall",    IF(TRUNC(MOD((COS(ROUND($I34*(AA$2*$E34-Param!$G$16)+Param!$G$15,0)+Param!$H$8)+SIN(AA$2*$E34-0.5+Param!$H$9))*100000,1),2)&gt;PWallY,        $G34*(AA$2-Param!$G$16*$E34),        "NoWall"),    Y34)</f>
        <v>7.0447689544679104</v>
      </c>
      <c r="AB34" s="8">
        <f t="shared" si="8"/>
        <v>3.6614817879191093</v>
      </c>
      <c r="AC34" s="8">
        <f>AB34*COS(B34-Param!$D$14)</f>
        <v>3.2696806674180396</v>
      </c>
      <c r="AD34" s="4">
        <f t="shared" si="9"/>
        <v>0.78529644549934929</v>
      </c>
      <c r="AE34" s="4">
        <f>MIN(AC34,Ghosts!P72)</f>
        <v>3.2696806674180396</v>
      </c>
    </row>
    <row r="35" spans="1:31" s="4" customFormat="1">
      <c r="A35" s="4">
        <f t="shared" si="10"/>
        <v>62</v>
      </c>
      <c r="B35" s="4">
        <f>MOD(ATAN(A35/Param!$B$29*2)+Param!$D$14,2*PI())</f>
        <v>2.4675711315643527</v>
      </c>
      <c r="C35" s="4">
        <f t="shared" si="11"/>
        <v>141.3814114869582</v>
      </c>
      <c r="D35" s="4">
        <f t="shared" si="3"/>
        <v>-1</v>
      </c>
      <c r="E35" s="4">
        <f t="shared" si="4"/>
        <v>1</v>
      </c>
      <c r="F35" s="4">
        <f t="shared" si="12"/>
        <v>1.2798885566199554</v>
      </c>
      <c r="G35" s="4">
        <f t="shared" si="6"/>
        <v>1.6022223127283928</v>
      </c>
      <c r="H35" s="4">
        <f t="shared" si="13"/>
        <v>-0.79882082932702292</v>
      </c>
      <c r="I35" s="4">
        <f t="shared" si="14"/>
        <v>-1.2518451738952063</v>
      </c>
      <c r="J35" s="4" t="str">
        <f>IF(TRUNC(MOD((COS(J$2*$D35-0.5+Param!$H$8)+SIN(ROUND($H35*(J$2*$D35-Param!$G$15)+Param!$G$16,0)+Param!$H$9))*1000,1),2)&gt;PwallX,    $F35*(J$2-Param!$G$15*$D35),    "NoWall")</f>
        <v>NoWall</v>
      </c>
      <c r="K35" s="4" t="str">
        <f>IF(TRUNC(MOD((COS(ROUND($I35*(K$2*$E35-Param!$G$16)+Param!$G$15,0)+Param!$H$8)+SIN(K$2*$E35-0.5+Param!$H$9))*100000,1),2)&gt;PWallY,    $G35*(K$2-Param!$G$16*$E35),    "NoWall")</f>
        <v>NoWall</v>
      </c>
      <c r="L35" s="4" t="str">
        <f>IF(J35="NoWall",     IF(TRUNC(MOD((COS(L$2*$D35-0.5+Param!$H$8)+SIN(ROUND($H35*(L$2*$D35-Param!$G$15)+Param!$G$16,0)+Param!$H$9))*1000,1),2)&gt;PwallX,        $F35*(L$2-Param!$G$15*$D35),        "NoWall"),     J35)</f>
        <v>NoWall</v>
      </c>
      <c r="M35" s="4" t="str">
        <f>IF(K35="NoWall",    IF(TRUNC(MOD((COS(ROUND($I35*(M$2*$E35-Param!$G$16)+Param!$G$15,0)+Param!$H$8)+SIN(M$2*$E35-0.5+Param!$H$9))*100000,1),2)&gt;PWallY,        $G35*(M$2-Param!$G$16*$E35),        "NoWall"),    K35)</f>
        <v>NoWall</v>
      </c>
      <c r="N35" s="4">
        <f>IF(L35="NoWall",     IF(TRUNC(MOD((COS(N$2*$D35-0.5+Param!$H$8)+SIN(ROUND($H35*(N$2*$D35-Param!$G$15)+Param!$G$16,0)+Param!$H$9))*1000,1),2)&gt;PwallX,        $F35*(N$2-Param!$G$15*$D35),        "NoWall"),     L35)</f>
        <v>3.6801258120707496</v>
      </c>
      <c r="O35" s="4" t="str">
        <f>IF(M35="NoWall",    IF(TRUNC(MOD((COS(ROUND($I35*(O$2*$E35-Param!$G$16)+Param!$G$15,0)+Param!$H$8)+SIN(O$2*$E35-0.5+Param!$H$9))*100000,1),2)&gt;PWallY,        $G35*(O$2-Param!$G$16*$E35),        "NoWall"),    M35)</f>
        <v>NoWall</v>
      </c>
      <c r="P35" s="4">
        <f>IF(N35="NoWall",     IF(TRUNC(MOD((COS(P$2*$D35-0.5+Param!$H$8)+SIN(ROUND($H35*(P$2*$D35-Param!$G$15)+Param!$G$16,0)+Param!$H$9))*1000,1),2)&gt;PwallX,        $F35*(P$2-Param!$G$15*$D35),        "NoWall"),     N35)</f>
        <v>3.6801258120707496</v>
      </c>
      <c r="Q35" s="4" t="str">
        <f>IF(O35="NoWall",    IF(TRUNC(MOD((COS(ROUND($I35*(Q$2*$E35-Param!$G$16)+Param!$G$15,0)+Param!$H$8)+SIN(Q$2*$E35-0.5+Param!$H$9))*100000,1),2)&gt;PWallY,        $G35*(Q$2-Param!$G$16*$E35),        "NoWall"),    O35)</f>
        <v>NoWall</v>
      </c>
      <c r="R35" s="4">
        <f>IF(P35="NoWall",     IF(TRUNC(MOD((COS(R$2*$D35-0.5+Param!$H$8)+SIN(ROUND($H35*(R$2*$D35-Param!$G$15)+Param!$G$16,0)+Param!$H$9))*1000,1),2)&gt;PwallX,        $F35*(R$2-Param!$G$15*$D35),        "NoWall"),     P35)</f>
        <v>3.6801258120707496</v>
      </c>
      <c r="S35" s="4">
        <f>IF(Q35="NoWall",    IF(TRUNC(MOD((COS(ROUND($I35*(S$2*$E35-Param!$G$16)+Param!$G$15,0)+Param!$H$8)+SIN(S$2*$E35-0.5+Param!$H$9))*100000,1),2)&gt;PWallY,        $G35*(S$2-Param!$G$16*$E35),        "NoWall"),    Q35)</f>
        <v>6.9881837676996872</v>
      </c>
      <c r="T35" s="4">
        <f>IF(R35="NoWall",     IF(TRUNC(MOD((COS(T$2*$D35-0.5+Param!$H$8)+SIN(ROUND($H35*(T$2*$D35-Param!$G$15)+Param!$G$16,0)+Param!$H$9))*1000,1),2)&gt;PwallX,        $F35*(T$2-Param!$G$15*$D35),        "NoWall"),     R35)</f>
        <v>3.6801258120707496</v>
      </c>
      <c r="U35" s="4">
        <f>IF(S35="NoWall",    IF(TRUNC(MOD((COS(ROUND($I35*(U$2*$E35-Param!$G$16)+Param!$G$15,0)+Param!$H$8)+SIN(U$2*$E35-0.5+Param!$H$9))*100000,1),2)&gt;PWallY,        $G35*(U$2-Param!$G$16*$E35),        "NoWall"),    S35)</f>
        <v>6.9881837676996872</v>
      </c>
      <c r="V35" s="4">
        <f>IF(T35="NoWall",     IF(TRUNC(MOD((COS(V$2*$D35-0.5+Param!$H$8)+SIN(ROUND($H35*(V$2*$D35-Param!$G$15)+Param!$G$16,0)+Param!$H$9))*1000,1),2)&gt;PwallX,        $F35*(V$2-Param!$G$15*$D35),        "NoWall"),     T35)</f>
        <v>3.6801258120707496</v>
      </c>
      <c r="W35" s="4">
        <f>IF(U35="NoWall",    IF(TRUNC(MOD((COS(ROUND($I35*(W$2*$E35-Param!$G$16)+Param!$G$15,0)+Param!$H$8)+SIN(W$2*$E35-0.5+Param!$H$9))*100000,1),2)&gt;PWallY,        $G35*(W$2-Param!$G$16*$E35),        "NoWall"),    U35)</f>
        <v>6.9881837676996872</v>
      </c>
      <c r="X35" s="4">
        <f>IF(V35="NoWall",     IF(TRUNC(MOD((COS(X$2*$D35-0.5+Param!$H$8)+SIN(ROUND($H35*(X$2*$D35-Param!$G$15)+Param!$G$16,0)+Param!$H$9))*1000,1),2)&gt;PwallX,        $F35*(X$2-Param!$G$15*$D35),        "NoWall"),     V35)</f>
        <v>3.6801258120707496</v>
      </c>
      <c r="Y35" s="4">
        <f>IF(W35="NoWall",    IF(TRUNC(MOD((COS(ROUND($I35*(Y$2*$E35-Param!$G$16)+Param!$G$15,0)+Param!$H$8)+SIN(Y$2*$E35-0.5+Param!$H$9))*100000,1),2)&gt;PWallY,        $G35*(Y$2-Param!$G$16*$E35),        "NoWall"),    W35)</f>
        <v>6.9881837676996872</v>
      </c>
      <c r="Z35" s="4">
        <f>IF(X35="NoWall",     IF(TRUNC(MOD((COS(Z$2*$D35-0.5+Param!$H$8)+SIN(ROUND($H35*(Z$2*$D35-Param!$G$15)+Param!$G$16,0)+Param!$H$9))*1000,1),2)&gt;PwallX,        $F35*(Z$2-Param!$G$15*$D35),        "NoWall"),     X35)</f>
        <v>3.6801258120707496</v>
      </c>
      <c r="AA35" s="4">
        <f>IF(Y35="NoWall",    IF(TRUNC(MOD((COS(ROUND($I35*(AA$2*$E35-Param!$G$16)+Param!$G$15,0)+Param!$H$8)+SIN(AA$2*$E35-0.5+Param!$H$9))*100000,1),2)&gt;PWallY,        $G35*(AA$2-Param!$G$16*$E35),        "NoWall"),    Y35)</f>
        <v>6.9881837676996872</v>
      </c>
      <c r="AB35" s="8">
        <f t="shared" si="8"/>
        <v>3.6801258120707496</v>
      </c>
      <c r="AC35" s="8">
        <f>AB35*COS(B35-Param!$D$14)</f>
        <v>3.2968626659376152</v>
      </c>
      <c r="AD35" s="4">
        <f t="shared" si="9"/>
        <v>0.78131802556379581</v>
      </c>
      <c r="AE35" s="4">
        <f>MIN(AC35,Ghosts!P73)</f>
        <v>3.2968626659376152</v>
      </c>
    </row>
    <row r="36" spans="1:31" s="4" customFormat="1">
      <c r="A36" s="4">
        <f t="shared" si="10"/>
        <v>61</v>
      </c>
      <c r="B36" s="4">
        <f>MOD(ATAN(A36/Param!$B$29*2)+Param!$D$14,2*PI())</f>
        <v>2.4611302457266078</v>
      </c>
      <c r="C36" s="4">
        <f t="shared" si="11"/>
        <v>141.01237591212984</v>
      </c>
      <c r="D36" s="4">
        <f t="shared" si="3"/>
        <v>-1</v>
      </c>
      <c r="E36" s="4">
        <f t="shared" si="4"/>
        <v>1</v>
      </c>
      <c r="F36" s="4">
        <f t="shared" si="12"/>
        <v>1.2865345634034897</v>
      </c>
      <c r="G36" s="4">
        <f t="shared" si="6"/>
        <v>1.5894397305892438</v>
      </c>
      <c r="H36" s="4">
        <f t="shared" si="13"/>
        <v>-0.80942645300966531</v>
      </c>
      <c r="I36" s="4">
        <f t="shared" si="14"/>
        <v>-1.235442696840128</v>
      </c>
      <c r="J36" s="4" t="str">
        <f>IF(TRUNC(MOD((COS(J$2*$D36-0.5+Param!$H$8)+SIN(ROUND($H36*(J$2*$D36-Param!$G$15)+Param!$G$16,0)+Param!$H$9))*1000,1),2)&gt;PwallX,    $F36*(J$2-Param!$G$15*$D36),    "NoWall")</f>
        <v>NoWall</v>
      </c>
      <c r="K36" s="4" t="str">
        <f>IF(TRUNC(MOD((COS(ROUND($I36*(K$2*$E36-Param!$G$16)+Param!$G$15,0)+Param!$H$8)+SIN(K$2*$E36-0.5+Param!$H$9))*100000,1),2)&gt;PWallY,    $G36*(K$2-Param!$G$16*$E36),    "NoWall")</f>
        <v>NoWall</v>
      </c>
      <c r="L36" s="4" t="str">
        <f>IF(J36="NoWall",     IF(TRUNC(MOD((COS(L$2*$D36-0.5+Param!$H$8)+SIN(ROUND($H36*(L$2*$D36-Param!$G$15)+Param!$G$16,0)+Param!$H$9))*1000,1),2)&gt;PwallX,        $F36*(L$2-Param!$G$15*$D36),        "NoWall"),     J36)</f>
        <v>NoWall</v>
      </c>
      <c r="M36" s="4" t="str">
        <f>IF(K36="NoWall",    IF(TRUNC(MOD((COS(ROUND($I36*(M$2*$E36-Param!$G$16)+Param!$G$15,0)+Param!$H$8)+SIN(M$2*$E36-0.5+Param!$H$9))*100000,1),2)&gt;PWallY,        $G36*(M$2-Param!$G$16*$E36),        "NoWall"),    K36)</f>
        <v>NoWall</v>
      </c>
      <c r="N36" s="4">
        <f>IF(L36="NoWall",     IF(TRUNC(MOD((COS(N$2*$D36-0.5+Param!$H$8)+SIN(ROUND($H36*(N$2*$D36-Param!$G$15)+Param!$G$16,0)+Param!$H$9))*1000,1),2)&gt;PwallX,        $F36*(N$2-Param!$G$15*$D36),        "NoWall"),     L36)</f>
        <v>3.6992353985927773</v>
      </c>
      <c r="O36" s="4" t="str">
        <f>IF(M36="NoWall",    IF(TRUNC(MOD((COS(ROUND($I36*(O$2*$E36-Param!$G$16)+Param!$G$15,0)+Param!$H$8)+SIN(O$2*$E36-0.5+Param!$H$9))*100000,1),2)&gt;PWallY,        $G36*(O$2-Param!$G$16*$E36),        "NoWall"),    M36)</f>
        <v>NoWall</v>
      </c>
      <c r="P36" s="4">
        <f>IF(N36="NoWall",     IF(TRUNC(MOD((COS(P$2*$D36-0.5+Param!$H$8)+SIN(ROUND($H36*(P$2*$D36-Param!$G$15)+Param!$G$16,0)+Param!$H$9))*1000,1),2)&gt;PwallX,        $F36*(P$2-Param!$G$15*$D36),        "NoWall"),     N36)</f>
        <v>3.6992353985927773</v>
      </c>
      <c r="Q36" s="4" t="str">
        <f>IF(O36="NoWall",    IF(TRUNC(MOD((COS(ROUND($I36*(Q$2*$E36-Param!$G$16)+Param!$G$15,0)+Param!$H$8)+SIN(Q$2*$E36-0.5+Param!$H$9))*100000,1),2)&gt;PWallY,        $G36*(Q$2-Param!$G$16*$E36),        "NoWall"),    O36)</f>
        <v>NoWall</v>
      </c>
      <c r="R36" s="4">
        <f>IF(P36="NoWall",     IF(TRUNC(MOD((COS(R$2*$D36-0.5+Param!$H$8)+SIN(ROUND($H36*(R$2*$D36-Param!$G$15)+Param!$G$16,0)+Param!$H$9))*1000,1),2)&gt;PwallX,        $F36*(R$2-Param!$G$15*$D36),        "NoWall"),     P36)</f>
        <v>3.6992353985927773</v>
      </c>
      <c r="S36" s="4">
        <f>IF(Q36="NoWall",    IF(TRUNC(MOD((COS(ROUND($I36*(S$2*$E36-Param!$G$16)+Param!$G$15,0)+Param!$H$8)+SIN(S$2*$E36-0.5+Param!$H$9))*100000,1),2)&gt;PWallY,        $G36*(S$2-Param!$G$16*$E36),        "NoWall"),    Q36)</f>
        <v>6.9324318084962382</v>
      </c>
      <c r="T36" s="4">
        <f>IF(R36="NoWall",     IF(TRUNC(MOD((COS(T$2*$D36-0.5+Param!$H$8)+SIN(ROUND($H36*(T$2*$D36-Param!$G$15)+Param!$G$16,0)+Param!$H$9))*1000,1),2)&gt;PwallX,        $F36*(T$2-Param!$G$15*$D36),        "NoWall"),     R36)</f>
        <v>3.6992353985927773</v>
      </c>
      <c r="U36" s="4">
        <f>IF(S36="NoWall",    IF(TRUNC(MOD((COS(ROUND($I36*(U$2*$E36-Param!$G$16)+Param!$G$15,0)+Param!$H$8)+SIN(U$2*$E36-0.5+Param!$H$9))*100000,1),2)&gt;PWallY,        $G36*(U$2-Param!$G$16*$E36),        "NoWall"),    S36)</f>
        <v>6.9324318084962382</v>
      </c>
      <c r="V36" s="4">
        <f>IF(T36="NoWall",     IF(TRUNC(MOD((COS(V$2*$D36-0.5+Param!$H$8)+SIN(ROUND($H36*(V$2*$D36-Param!$G$15)+Param!$G$16,0)+Param!$H$9))*1000,1),2)&gt;PwallX,        $F36*(V$2-Param!$G$15*$D36),        "NoWall"),     T36)</f>
        <v>3.6992353985927773</v>
      </c>
      <c r="W36" s="4">
        <f>IF(U36="NoWall",    IF(TRUNC(MOD((COS(ROUND($I36*(W$2*$E36-Param!$G$16)+Param!$G$15,0)+Param!$H$8)+SIN(W$2*$E36-0.5+Param!$H$9))*100000,1),2)&gt;PWallY,        $G36*(W$2-Param!$G$16*$E36),        "NoWall"),    U36)</f>
        <v>6.9324318084962382</v>
      </c>
      <c r="X36" s="4">
        <f>IF(V36="NoWall",     IF(TRUNC(MOD((COS(X$2*$D36-0.5+Param!$H$8)+SIN(ROUND($H36*(X$2*$D36-Param!$G$15)+Param!$G$16,0)+Param!$H$9))*1000,1),2)&gt;PwallX,        $F36*(X$2-Param!$G$15*$D36),        "NoWall"),     V36)</f>
        <v>3.6992353985927773</v>
      </c>
      <c r="Y36" s="4">
        <f>IF(W36="NoWall",    IF(TRUNC(MOD((COS(ROUND($I36*(Y$2*$E36-Param!$G$16)+Param!$G$15,0)+Param!$H$8)+SIN(Y$2*$E36-0.5+Param!$H$9))*100000,1),2)&gt;PWallY,        $G36*(Y$2-Param!$G$16*$E36),        "NoWall"),    W36)</f>
        <v>6.9324318084962382</v>
      </c>
      <c r="Z36" s="4">
        <f>IF(X36="NoWall",     IF(TRUNC(MOD((COS(Z$2*$D36-0.5+Param!$H$8)+SIN(ROUND($H36*(Z$2*$D36-Param!$G$15)+Param!$G$16,0)+Param!$H$9))*1000,1),2)&gt;PwallX,        $F36*(Z$2-Param!$G$15*$D36),        "NoWall"),     X36)</f>
        <v>3.6992353985927773</v>
      </c>
      <c r="AA36" s="4">
        <f>IF(Y36="NoWall",    IF(TRUNC(MOD((COS(ROUND($I36*(AA$2*$E36-Param!$G$16)+Param!$G$15,0)+Param!$H$8)+SIN(AA$2*$E36-0.5+Param!$H$9))*100000,1),2)&gt;PWallY,        $G36*(AA$2-Param!$G$16*$E36),        "NoWall"),    Y36)</f>
        <v>6.9324318084962382</v>
      </c>
      <c r="AB36" s="8">
        <f t="shared" si="8"/>
        <v>3.6992353985927773</v>
      </c>
      <c r="AC36" s="8">
        <f>AB36*COS(B36-Param!$D$14)</f>
        <v>3.3245004000604781</v>
      </c>
      <c r="AD36" s="4">
        <f t="shared" si="9"/>
        <v>0.77728187679196825</v>
      </c>
      <c r="AE36" s="4">
        <f>MIN(AC36,Ghosts!P74)</f>
        <v>3.3245004000604781</v>
      </c>
    </row>
    <row r="37" spans="1:31" s="4" customFormat="1">
      <c r="A37" s="4">
        <f t="shared" si="10"/>
        <v>60</v>
      </c>
      <c r="B37" s="4">
        <f>MOD(ATAN(A37/Param!$B$29*2)+Param!$D$14,2*PI())</f>
        <v>2.4546486149506488</v>
      </c>
      <c r="C37" s="4">
        <f t="shared" si="11"/>
        <v>140.64100582430527</v>
      </c>
      <c r="D37" s="4">
        <f t="shared" si="3"/>
        <v>-1</v>
      </c>
      <c r="E37" s="4">
        <f t="shared" si="4"/>
        <v>1</v>
      </c>
      <c r="F37" s="4">
        <f t="shared" si="12"/>
        <v>1.2933471042038094</v>
      </c>
      <c r="G37" s="4">
        <f t="shared" si="6"/>
        <v>1.5768460577392045</v>
      </c>
      <c r="H37" s="4">
        <f t="shared" si="13"/>
        <v>-0.82021139467357995</v>
      </c>
      <c r="I37" s="4">
        <f t="shared" si="14"/>
        <v>-1.2191978878786129</v>
      </c>
      <c r="J37" s="4" t="str">
        <f>IF(TRUNC(MOD((COS(J$2*$D37-0.5+Param!$H$8)+SIN(ROUND($H37*(J$2*$D37-Param!$G$15)+Param!$G$16,0)+Param!$H$9))*1000,1),2)&gt;PwallX,    $F37*(J$2-Param!$G$15*$D37),    "NoWall")</f>
        <v>NoWall</v>
      </c>
      <c r="K37" s="4" t="str">
        <f>IF(TRUNC(MOD((COS(ROUND($I37*(K$2*$E37-Param!$G$16)+Param!$G$15,0)+Param!$H$8)+SIN(K$2*$E37-0.5+Param!$H$9))*100000,1),2)&gt;PWallY,    $G37*(K$2-Param!$G$16*$E37),    "NoWall")</f>
        <v>NoWall</v>
      </c>
      <c r="L37" s="4" t="str">
        <f>IF(J37="NoWall",     IF(TRUNC(MOD((COS(L$2*$D37-0.5+Param!$H$8)+SIN(ROUND($H37*(L$2*$D37-Param!$G$15)+Param!$G$16,0)+Param!$H$9))*1000,1),2)&gt;PwallX,        $F37*(L$2-Param!$G$15*$D37),        "NoWall"),     J37)</f>
        <v>NoWall</v>
      </c>
      <c r="M37" s="4" t="str">
        <f>IF(K37="NoWall",    IF(TRUNC(MOD((COS(ROUND($I37*(M$2*$E37-Param!$G$16)+Param!$G$15,0)+Param!$H$8)+SIN(M$2*$E37-0.5+Param!$H$9))*100000,1),2)&gt;PWallY,        $G37*(M$2-Param!$G$16*$E37),        "NoWall"),    K37)</f>
        <v>NoWall</v>
      </c>
      <c r="N37" s="4">
        <f>IF(L37="NoWall",     IF(TRUNC(MOD((COS(N$2*$D37-0.5+Param!$H$8)+SIN(ROUND($H37*(N$2*$D37-Param!$G$15)+Param!$G$16,0)+Param!$H$9))*1000,1),2)&gt;PwallX,        $F37*(N$2-Param!$G$15*$D37),        "NoWall"),     L37)</f>
        <v>3.7188238284723689</v>
      </c>
      <c r="O37" s="4" t="str">
        <f>IF(M37="NoWall",    IF(TRUNC(MOD((COS(ROUND($I37*(O$2*$E37-Param!$G$16)+Param!$G$15,0)+Param!$H$8)+SIN(O$2*$E37-0.5+Param!$H$9))*100000,1),2)&gt;PWallY,        $G37*(O$2-Param!$G$16*$E37),        "NoWall"),    M37)</f>
        <v>NoWall</v>
      </c>
      <c r="P37" s="4">
        <f>IF(N37="NoWall",     IF(TRUNC(MOD((COS(P$2*$D37-0.5+Param!$H$8)+SIN(ROUND($H37*(P$2*$D37-Param!$G$15)+Param!$G$16,0)+Param!$H$9))*1000,1),2)&gt;PwallX,        $F37*(P$2-Param!$G$15*$D37),        "NoWall"),     N37)</f>
        <v>3.7188238284723689</v>
      </c>
      <c r="Q37" s="4" t="str">
        <f>IF(O37="NoWall",    IF(TRUNC(MOD((COS(ROUND($I37*(Q$2*$E37-Param!$G$16)+Param!$G$15,0)+Param!$H$8)+SIN(Q$2*$E37-0.5+Param!$H$9))*100000,1),2)&gt;PWallY,        $G37*(Q$2-Param!$G$16*$E37),        "NoWall"),    O37)</f>
        <v>NoWall</v>
      </c>
      <c r="R37" s="4">
        <f>IF(P37="NoWall",     IF(TRUNC(MOD((COS(R$2*$D37-0.5+Param!$H$8)+SIN(ROUND($H37*(R$2*$D37-Param!$G$15)+Param!$G$16,0)+Param!$H$9))*1000,1),2)&gt;PwallX,        $F37*(R$2-Param!$G$15*$D37),        "NoWall"),     P37)</f>
        <v>3.7188238284723689</v>
      </c>
      <c r="S37" s="4">
        <f>IF(Q37="NoWall",    IF(TRUNC(MOD((COS(ROUND($I37*(S$2*$E37-Param!$G$16)+Param!$G$15,0)+Param!$H$8)+SIN(S$2*$E37-0.5+Param!$H$9))*100000,1),2)&gt;PWallY,        $G37*(S$2-Param!$G$16*$E37),        "NoWall"),    Q37)</f>
        <v>6.8775037879043266</v>
      </c>
      <c r="T37" s="4">
        <f>IF(R37="NoWall",     IF(TRUNC(MOD((COS(T$2*$D37-0.5+Param!$H$8)+SIN(ROUND($H37*(T$2*$D37-Param!$G$15)+Param!$G$16,0)+Param!$H$9))*1000,1),2)&gt;PwallX,        $F37*(T$2-Param!$G$15*$D37),        "NoWall"),     R37)</f>
        <v>3.7188238284723689</v>
      </c>
      <c r="U37" s="4">
        <f>IF(S37="NoWall",    IF(TRUNC(MOD((COS(ROUND($I37*(U$2*$E37-Param!$G$16)+Param!$G$15,0)+Param!$H$8)+SIN(U$2*$E37-0.5+Param!$H$9))*100000,1),2)&gt;PWallY,        $G37*(U$2-Param!$G$16*$E37),        "NoWall"),    S37)</f>
        <v>6.8775037879043266</v>
      </c>
      <c r="V37" s="4">
        <f>IF(T37="NoWall",     IF(TRUNC(MOD((COS(V$2*$D37-0.5+Param!$H$8)+SIN(ROUND($H37*(V$2*$D37-Param!$G$15)+Param!$G$16,0)+Param!$H$9))*1000,1),2)&gt;PwallX,        $F37*(V$2-Param!$G$15*$D37),        "NoWall"),     T37)</f>
        <v>3.7188238284723689</v>
      </c>
      <c r="W37" s="4">
        <f>IF(U37="NoWall",    IF(TRUNC(MOD((COS(ROUND($I37*(W$2*$E37-Param!$G$16)+Param!$G$15,0)+Param!$H$8)+SIN(W$2*$E37-0.5+Param!$H$9))*100000,1),2)&gt;PWallY,        $G37*(W$2-Param!$G$16*$E37),        "NoWall"),    U37)</f>
        <v>6.8775037879043266</v>
      </c>
      <c r="X37" s="4">
        <f>IF(V37="NoWall",     IF(TRUNC(MOD((COS(X$2*$D37-0.5+Param!$H$8)+SIN(ROUND($H37*(X$2*$D37-Param!$G$15)+Param!$G$16,0)+Param!$H$9))*1000,1),2)&gt;PwallX,        $F37*(X$2-Param!$G$15*$D37),        "NoWall"),     V37)</f>
        <v>3.7188238284723689</v>
      </c>
      <c r="Y37" s="4">
        <f>IF(W37="NoWall",    IF(TRUNC(MOD((COS(ROUND($I37*(Y$2*$E37-Param!$G$16)+Param!$G$15,0)+Param!$H$8)+SIN(Y$2*$E37-0.5+Param!$H$9))*100000,1),2)&gt;PWallY,        $G37*(Y$2-Param!$G$16*$E37),        "NoWall"),    W37)</f>
        <v>6.8775037879043266</v>
      </c>
      <c r="Z37" s="4">
        <f>IF(X37="NoWall",     IF(TRUNC(MOD((COS(Z$2*$D37-0.5+Param!$H$8)+SIN(ROUND($H37*(Z$2*$D37-Param!$G$15)+Param!$G$16,0)+Param!$H$9))*1000,1),2)&gt;PwallX,        $F37*(Z$2-Param!$G$15*$D37),        "NoWall"),     X37)</f>
        <v>3.7188238284723689</v>
      </c>
      <c r="AA37" s="4">
        <f>IF(Y37="NoWall",    IF(TRUNC(MOD((COS(ROUND($I37*(AA$2*$E37-Param!$G$16)+Param!$G$15,0)+Param!$H$8)+SIN(AA$2*$E37-0.5+Param!$H$9))*100000,1),2)&gt;PWallY,        $G37*(AA$2-Param!$G$16*$E37),        "NoWall"),    Y37)</f>
        <v>6.8775037879043266</v>
      </c>
      <c r="AB37" s="8">
        <f t="shared" si="8"/>
        <v>3.7188238284723689</v>
      </c>
      <c r="AC37" s="8">
        <f>AB37*COS(B37-Param!$D$14)</f>
        <v>3.3526054280302806</v>
      </c>
      <c r="AD37" s="4">
        <f t="shared" si="9"/>
        <v>0.77318764371116344</v>
      </c>
      <c r="AE37" s="4">
        <f>MIN(AC37,Ghosts!P75)</f>
        <v>3.3526054280302806</v>
      </c>
    </row>
    <row r="38" spans="1:31" s="4" customFormat="1">
      <c r="A38" s="4">
        <f t="shared" si="10"/>
        <v>59</v>
      </c>
      <c r="B38" s="4">
        <f>MOD(ATAN(A38/Param!$B$29*2)+Param!$D$14,2*PI())</f>
        <v>2.4481264011481301</v>
      </c>
      <c r="C38" s="4">
        <f t="shared" si="11"/>
        <v>140.26731050033899</v>
      </c>
      <c r="D38" s="4">
        <f t="shared" si="3"/>
        <v>-1</v>
      </c>
      <c r="E38" s="4">
        <f t="shared" si="4"/>
        <v>1</v>
      </c>
      <c r="F38" s="4">
        <f t="shared" si="12"/>
        <v>1.3003309551323594</v>
      </c>
      <c r="G38" s="4">
        <f t="shared" si="6"/>
        <v>1.5644392048014388</v>
      </c>
      <c r="H38" s="4">
        <f t="shared" si="13"/>
        <v>-0.83118024090773124</v>
      </c>
      <c r="I38" s="4">
        <f t="shared" si="14"/>
        <v>-1.2031084845182325</v>
      </c>
      <c r="J38" s="4" t="str">
        <f>IF(TRUNC(MOD((COS(J$2*$D38-0.5+Param!$H$8)+SIN(ROUND($H38*(J$2*$D38-Param!$G$15)+Param!$G$16,0)+Param!$H$9))*1000,1),2)&gt;PwallX,    $F38*(J$2-Param!$G$15*$D38),    "NoWall")</f>
        <v>NoWall</v>
      </c>
      <c r="K38" s="4" t="str">
        <f>IF(TRUNC(MOD((COS(ROUND($I38*(K$2*$E38-Param!$G$16)+Param!$G$15,0)+Param!$H$8)+SIN(K$2*$E38-0.5+Param!$H$9))*100000,1),2)&gt;PWallY,    $G38*(K$2-Param!$G$16*$E38),    "NoWall")</f>
        <v>NoWall</v>
      </c>
      <c r="L38" s="4" t="str">
        <f>IF(J38="NoWall",     IF(TRUNC(MOD((COS(L$2*$D38-0.5+Param!$H$8)+SIN(ROUND($H38*(L$2*$D38-Param!$G$15)+Param!$G$16,0)+Param!$H$9))*1000,1),2)&gt;PwallX,        $F38*(L$2-Param!$G$15*$D38),        "NoWall"),     J38)</f>
        <v>NoWall</v>
      </c>
      <c r="M38" s="4" t="str">
        <f>IF(K38="NoWall",    IF(TRUNC(MOD((COS(ROUND($I38*(M$2*$E38-Param!$G$16)+Param!$G$15,0)+Param!$H$8)+SIN(M$2*$E38-0.5+Param!$H$9))*100000,1),2)&gt;PWallY,        $G38*(M$2-Param!$G$16*$E38),        "NoWall"),    K38)</f>
        <v>NoWall</v>
      </c>
      <c r="N38" s="4" t="str">
        <f>IF(L38="NoWall",     IF(TRUNC(MOD((COS(N$2*$D38-0.5+Param!$H$8)+SIN(ROUND($H38*(N$2*$D38-Param!$G$15)+Param!$G$16,0)+Param!$H$9))*1000,1),2)&gt;PwallX,        $F38*(N$2-Param!$G$15*$D38),        "NoWall"),     L38)</f>
        <v>NoWall</v>
      </c>
      <c r="O38" s="4" t="str">
        <f>IF(M38="NoWall",    IF(TRUNC(MOD((COS(ROUND($I38*(O$2*$E38-Param!$G$16)+Param!$G$15,0)+Param!$H$8)+SIN(O$2*$E38-0.5+Param!$H$9))*100000,1),2)&gt;PWallY,        $G38*(O$2-Param!$G$16*$E38),        "NoWall"),    M38)</f>
        <v>NoWall</v>
      </c>
      <c r="P38" s="4" t="str">
        <f>IF(N38="NoWall",     IF(TRUNC(MOD((COS(P$2*$D38-0.5+Param!$H$8)+SIN(ROUND($H38*(P$2*$D38-Param!$G$15)+Param!$G$16,0)+Param!$H$9))*1000,1),2)&gt;PwallX,        $F38*(P$2-Param!$G$15*$D38),        "NoWall"),     N38)</f>
        <v>NoWall</v>
      </c>
      <c r="Q38" s="4" t="str">
        <f>IF(O38="NoWall",    IF(TRUNC(MOD((COS(ROUND($I38*(Q$2*$E38-Param!$G$16)+Param!$G$15,0)+Param!$H$8)+SIN(Q$2*$E38-0.5+Param!$H$9))*100000,1),2)&gt;PWallY,        $G38*(Q$2-Param!$G$16*$E38),        "NoWall"),    O38)</f>
        <v>NoWall</v>
      </c>
      <c r="R38" s="4" t="str">
        <f>IF(P38="NoWall",     IF(TRUNC(MOD((COS(R$2*$D38-0.5+Param!$H$8)+SIN(ROUND($H38*(R$2*$D38-Param!$G$15)+Param!$G$16,0)+Param!$H$9))*1000,1),2)&gt;PwallX,        $F38*(R$2-Param!$G$15*$D38),        "NoWall"),     P38)</f>
        <v>NoWall</v>
      </c>
      <c r="S38" s="4">
        <f>IF(Q38="NoWall",    IF(TRUNC(MOD((COS(ROUND($I38*(S$2*$E38-Param!$G$16)+Param!$G$15,0)+Param!$H$8)+SIN(S$2*$E38-0.5+Param!$H$9))*100000,1),2)&gt;PWallY,        $G38*(S$2-Param!$G$16*$E38),        "NoWall"),    Q38)</f>
        <v>6.8233905929880176</v>
      </c>
      <c r="T38" s="4" t="str">
        <f>IF(R38="NoWall",     IF(TRUNC(MOD((COS(T$2*$D38-0.5+Param!$H$8)+SIN(ROUND($H38*(T$2*$D38-Param!$G$15)+Param!$G$16,0)+Param!$H$9))*1000,1),2)&gt;PwallX,        $F38*(T$2-Param!$G$15*$D38),        "NoWall"),     R38)</f>
        <v>NoWall</v>
      </c>
      <c r="U38" s="4">
        <f>IF(S38="NoWall",    IF(TRUNC(MOD((COS(ROUND($I38*(U$2*$E38-Param!$G$16)+Param!$G$15,0)+Param!$H$8)+SIN(U$2*$E38-0.5+Param!$H$9))*100000,1),2)&gt;PWallY,        $G38*(U$2-Param!$G$16*$E38),        "NoWall"),    S38)</f>
        <v>6.8233905929880176</v>
      </c>
      <c r="V38" s="4" t="str">
        <f>IF(T38="NoWall",     IF(TRUNC(MOD((COS(V$2*$D38-0.5+Param!$H$8)+SIN(ROUND($H38*(V$2*$D38-Param!$G$15)+Param!$G$16,0)+Param!$H$9))*1000,1),2)&gt;PwallX,        $F38*(V$2-Param!$G$15*$D38),        "NoWall"),     T38)</f>
        <v>NoWall</v>
      </c>
      <c r="W38" s="4">
        <f>IF(U38="NoWall",    IF(TRUNC(MOD((COS(ROUND($I38*(W$2*$E38-Param!$G$16)+Param!$G$15,0)+Param!$H$8)+SIN(W$2*$E38-0.5+Param!$H$9))*100000,1),2)&gt;PWallY,        $G38*(W$2-Param!$G$16*$E38),        "NoWall"),    U38)</f>
        <v>6.8233905929880176</v>
      </c>
      <c r="X38" s="4" t="str">
        <f>IF(V38="NoWall",     IF(TRUNC(MOD((COS(X$2*$D38-0.5+Param!$H$8)+SIN(ROUND($H38*(X$2*$D38-Param!$G$15)+Param!$G$16,0)+Param!$H$9))*1000,1),2)&gt;PwallX,        $F38*(X$2-Param!$G$15*$D38),        "NoWall"),     V38)</f>
        <v>NoWall</v>
      </c>
      <c r="Y38" s="4">
        <f>IF(W38="NoWall",    IF(TRUNC(MOD((COS(ROUND($I38*(Y$2*$E38-Param!$G$16)+Param!$G$15,0)+Param!$H$8)+SIN(Y$2*$E38-0.5+Param!$H$9))*100000,1),2)&gt;PWallY,        $G38*(Y$2-Param!$G$16*$E38),        "NoWall"),    W38)</f>
        <v>6.8233905929880176</v>
      </c>
      <c r="Z38" s="4" t="str">
        <f>IF(X38="NoWall",     IF(TRUNC(MOD((COS(Z$2*$D38-0.5+Param!$H$8)+SIN(ROUND($H38*(Z$2*$D38-Param!$G$15)+Param!$G$16,0)+Param!$H$9))*1000,1),2)&gt;PwallX,        $F38*(Z$2-Param!$G$15*$D38),        "NoWall"),     X38)</f>
        <v>NoWall</v>
      </c>
      <c r="AA38" s="4">
        <f>IF(Y38="NoWall",    IF(TRUNC(MOD((COS(ROUND($I38*(AA$2*$E38-Param!$G$16)+Param!$G$15,0)+Param!$H$8)+SIN(AA$2*$E38-0.5+Param!$H$9))*100000,1),2)&gt;PWallY,        $G38*(AA$2-Param!$G$16*$E38),        "NoWall"),    Y38)</f>
        <v>6.8233905929880176</v>
      </c>
      <c r="AB38" s="8">
        <f t="shared" si="8"/>
        <v>6.8233905929880176</v>
      </c>
      <c r="AC38" s="8">
        <f>AB38*COS(B38-Param!$D$14)</f>
        <v>6.1705710703053116</v>
      </c>
      <c r="AD38" s="4">
        <f t="shared" si="9"/>
        <v>0.63920668628789679</v>
      </c>
      <c r="AE38" s="4">
        <f>MIN(AC38,Ghosts!P76)</f>
        <v>6.1705710703053116</v>
      </c>
    </row>
    <row r="39" spans="1:31" s="4" customFormat="1">
      <c r="A39" s="4">
        <f t="shared" si="10"/>
        <v>58</v>
      </c>
      <c r="B39" s="4">
        <f>MOD(ATAN(A39/Param!$B$29*2)+Param!$D$14,2*PI())</f>
        <v>2.4415637820744633</v>
      </c>
      <c r="C39" s="4">
        <f t="shared" si="11"/>
        <v>139.89130012486584</v>
      </c>
      <c r="D39" s="4">
        <f t="shared" si="3"/>
        <v>-1</v>
      </c>
      <c r="E39" s="4">
        <f t="shared" si="4"/>
        <v>1</v>
      </c>
      <c r="F39" s="4">
        <f t="shared" si="12"/>
        <v>1.3074910560315474</v>
      </c>
      <c r="G39" s="4">
        <f t="shared" si="6"/>
        <v>1.5522171215270568</v>
      </c>
      <c r="H39" s="4">
        <f t="shared" si="13"/>
        <v>-0.84233773606700701</v>
      </c>
      <c r="I39" s="4">
        <f t="shared" si="14"/>
        <v>-1.1871722673486531</v>
      </c>
      <c r="J39" s="4" t="str">
        <f>IF(TRUNC(MOD((COS(J$2*$D39-0.5+Param!$H$8)+SIN(ROUND($H39*(J$2*$D39-Param!$G$15)+Param!$G$16,0)+Param!$H$9))*1000,1),2)&gt;PwallX,    $F39*(J$2-Param!$G$15*$D39),    "NoWall")</f>
        <v>NoWall</v>
      </c>
      <c r="K39" s="4" t="str">
        <f>IF(TRUNC(MOD((COS(ROUND($I39*(K$2*$E39-Param!$G$16)+Param!$G$15,0)+Param!$H$8)+SIN(K$2*$E39-0.5+Param!$H$9))*100000,1),2)&gt;PWallY,    $G39*(K$2-Param!$G$16*$E39),    "NoWall")</f>
        <v>NoWall</v>
      </c>
      <c r="L39" s="4" t="str">
        <f>IF(J39="NoWall",     IF(TRUNC(MOD((COS(L$2*$D39-0.5+Param!$H$8)+SIN(ROUND($H39*(L$2*$D39-Param!$G$15)+Param!$G$16,0)+Param!$H$9))*1000,1),2)&gt;PwallX,        $F39*(L$2-Param!$G$15*$D39),        "NoWall"),     J39)</f>
        <v>NoWall</v>
      </c>
      <c r="M39" s="4" t="str">
        <f>IF(K39="NoWall",    IF(TRUNC(MOD((COS(ROUND($I39*(M$2*$E39-Param!$G$16)+Param!$G$15,0)+Param!$H$8)+SIN(M$2*$E39-0.5+Param!$H$9))*100000,1),2)&gt;PWallY,        $G39*(M$2-Param!$G$16*$E39),        "NoWall"),    K39)</f>
        <v>NoWall</v>
      </c>
      <c r="N39" s="4" t="str">
        <f>IF(L39="NoWall",     IF(TRUNC(MOD((COS(N$2*$D39-0.5+Param!$H$8)+SIN(ROUND($H39*(N$2*$D39-Param!$G$15)+Param!$G$16,0)+Param!$H$9))*1000,1),2)&gt;PwallX,        $F39*(N$2-Param!$G$15*$D39),        "NoWall"),     L39)</f>
        <v>NoWall</v>
      </c>
      <c r="O39" s="4" t="str">
        <f>IF(M39="NoWall",    IF(TRUNC(MOD((COS(ROUND($I39*(O$2*$E39-Param!$G$16)+Param!$G$15,0)+Param!$H$8)+SIN(O$2*$E39-0.5+Param!$H$9))*100000,1),2)&gt;PWallY,        $G39*(O$2-Param!$G$16*$E39),        "NoWall"),    M39)</f>
        <v>NoWall</v>
      </c>
      <c r="P39" s="4" t="str">
        <f>IF(N39="NoWall",     IF(TRUNC(MOD((COS(P$2*$D39-0.5+Param!$H$8)+SIN(ROUND($H39*(P$2*$D39-Param!$G$15)+Param!$G$16,0)+Param!$H$9))*1000,1),2)&gt;PwallX,        $F39*(P$2-Param!$G$15*$D39),        "NoWall"),     N39)</f>
        <v>NoWall</v>
      </c>
      <c r="Q39" s="4" t="str">
        <f>IF(O39="NoWall",    IF(TRUNC(MOD((COS(ROUND($I39*(Q$2*$E39-Param!$G$16)+Param!$G$15,0)+Param!$H$8)+SIN(Q$2*$E39-0.5+Param!$H$9))*100000,1),2)&gt;PWallY,        $G39*(Q$2-Param!$G$16*$E39),        "NoWall"),    O39)</f>
        <v>NoWall</v>
      </c>
      <c r="R39" s="4" t="str">
        <f>IF(P39="NoWall",     IF(TRUNC(MOD((COS(R$2*$D39-0.5+Param!$H$8)+SIN(ROUND($H39*(R$2*$D39-Param!$G$15)+Param!$G$16,0)+Param!$H$9))*1000,1),2)&gt;PwallX,        $F39*(R$2-Param!$G$15*$D39),        "NoWall"),     P39)</f>
        <v>NoWall</v>
      </c>
      <c r="S39" s="4">
        <f>IF(Q39="NoWall",    IF(TRUNC(MOD((COS(ROUND($I39*(S$2*$E39-Param!$G$16)+Param!$G$15,0)+Param!$H$8)+SIN(S$2*$E39-0.5+Param!$H$9))*100000,1),2)&gt;PWallY,        $G39*(S$2-Param!$G$16*$E39),        "NoWall"),    Q39)</f>
        <v>6.7700832814701375</v>
      </c>
      <c r="T39" s="4" t="str">
        <f>IF(R39="NoWall",     IF(TRUNC(MOD((COS(T$2*$D39-0.5+Param!$H$8)+SIN(ROUND($H39*(T$2*$D39-Param!$G$15)+Param!$G$16,0)+Param!$H$9))*1000,1),2)&gt;PwallX,        $F39*(T$2-Param!$G$15*$D39),        "NoWall"),     R39)</f>
        <v>NoWall</v>
      </c>
      <c r="U39" s="4">
        <f>IF(S39="NoWall",    IF(TRUNC(MOD((COS(ROUND($I39*(U$2*$E39-Param!$G$16)+Param!$G$15,0)+Param!$H$8)+SIN(U$2*$E39-0.5+Param!$H$9))*100000,1),2)&gt;PWallY,        $G39*(U$2-Param!$G$16*$E39),        "NoWall"),    S39)</f>
        <v>6.7700832814701375</v>
      </c>
      <c r="V39" s="4" t="str">
        <f>IF(T39="NoWall",     IF(TRUNC(MOD((COS(V$2*$D39-0.5+Param!$H$8)+SIN(ROUND($H39*(V$2*$D39-Param!$G$15)+Param!$G$16,0)+Param!$H$9))*1000,1),2)&gt;PwallX,        $F39*(V$2-Param!$G$15*$D39),        "NoWall"),     T39)</f>
        <v>NoWall</v>
      </c>
      <c r="W39" s="4">
        <f>IF(U39="NoWall",    IF(TRUNC(MOD((COS(ROUND($I39*(W$2*$E39-Param!$G$16)+Param!$G$15,0)+Param!$H$8)+SIN(W$2*$E39-0.5+Param!$H$9))*100000,1),2)&gt;PWallY,        $G39*(W$2-Param!$G$16*$E39),        "NoWall"),    U39)</f>
        <v>6.7700832814701375</v>
      </c>
      <c r="X39" s="4" t="str">
        <f>IF(V39="NoWall",     IF(TRUNC(MOD((COS(X$2*$D39-0.5+Param!$H$8)+SIN(ROUND($H39*(X$2*$D39-Param!$G$15)+Param!$G$16,0)+Param!$H$9))*1000,1),2)&gt;PwallX,        $F39*(X$2-Param!$G$15*$D39),        "NoWall"),     V39)</f>
        <v>NoWall</v>
      </c>
      <c r="Y39" s="4">
        <f>IF(W39="NoWall",    IF(TRUNC(MOD((COS(ROUND($I39*(Y$2*$E39-Param!$G$16)+Param!$G$15,0)+Param!$H$8)+SIN(Y$2*$E39-0.5+Param!$H$9))*100000,1),2)&gt;PWallY,        $G39*(Y$2-Param!$G$16*$E39),        "NoWall"),    W39)</f>
        <v>6.7700832814701375</v>
      </c>
      <c r="Z39" s="4" t="str">
        <f>IF(X39="NoWall",     IF(TRUNC(MOD((COS(Z$2*$D39-0.5+Param!$H$8)+SIN(ROUND($H39*(Z$2*$D39-Param!$G$15)+Param!$G$16,0)+Param!$H$9))*1000,1),2)&gt;PwallX,        $F39*(Z$2-Param!$G$15*$D39),        "NoWall"),     X39)</f>
        <v>NoWall</v>
      </c>
      <c r="AA39" s="4">
        <f>IF(Y39="NoWall",    IF(TRUNC(MOD((COS(ROUND($I39*(AA$2*$E39-Param!$G$16)+Param!$G$15,0)+Param!$H$8)+SIN(AA$2*$E39-0.5+Param!$H$9))*100000,1),2)&gt;PWallY,        $G39*(AA$2-Param!$G$16*$E39),        "NoWall"),    Y39)</f>
        <v>6.7700832814701375</v>
      </c>
      <c r="AB39" s="8">
        <f t="shared" si="8"/>
        <v>6.7700832814701375</v>
      </c>
      <c r="AC39" s="8">
        <f>AB39*COS(B39-Param!$D$14)</f>
        <v>6.1411962620495544</v>
      </c>
      <c r="AD39" s="4">
        <f t="shared" si="9"/>
        <v>0.64423976912212466</v>
      </c>
      <c r="AE39" s="4">
        <f>MIN(AC39,Ghosts!P77)</f>
        <v>6.1411962620495544</v>
      </c>
    </row>
    <row r="40" spans="1:31" s="4" customFormat="1">
      <c r="A40" s="4">
        <f t="shared" si="10"/>
        <v>57</v>
      </c>
      <c r="B40" s="4">
        <f>MOD(ATAN(A40/Param!$B$29*2)+Param!$D$14,2*PI())</f>
        <v>2.4349609516144963</v>
      </c>
      <c r="C40" s="4">
        <f t="shared" si="11"/>
        <v>139.51298580666929</v>
      </c>
      <c r="D40" s="4">
        <f t="shared" si="3"/>
        <v>-1</v>
      </c>
      <c r="E40" s="4">
        <f t="shared" si="4"/>
        <v>1</v>
      </c>
      <c r="F40" s="4">
        <f t="shared" si="12"/>
        <v>1.3148325173419191</v>
      </c>
      <c r="G40" s="4">
        <f t="shared" si="6"/>
        <v>1.5401777955943765</v>
      </c>
      <c r="H40" s="4">
        <f t="shared" si="13"/>
        <v>-0.85368878911444546</v>
      </c>
      <c r="I40" s="4">
        <f t="shared" si="14"/>
        <v>-1.1713870590210365</v>
      </c>
      <c r="J40" s="4" t="str">
        <f>IF(TRUNC(MOD((COS(J$2*$D40-0.5+Param!$H$8)+SIN(ROUND($H40*(J$2*$D40-Param!$G$15)+Param!$G$16,0)+Param!$H$9))*1000,1),2)&gt;PwallX,    $F40*(J$2-Param!$G$15*$D40),    "NoWall")</f>
        <v>NoWall</v>
      </c>
      <c r="K40" s="4" t="str">
        <f>IF(TRUNC(MOD((COS(ROUND($I40*(K$2*$E40-Param!$G$16)+Param!$G$15,0)+Param!$H$8)+SIN(K$2*$E40-0.5+Param!$H$9))*100000,1),2)&gt;PWallY,    $G40*(K$2-Param!$G$16*$E40),    "NoWall")</f>
        <v>NoWall</v>
      </c>
      <c r="L40" s="4" t="str">
        <f>IF(J40="NoWall",     IF(TRUNC(MOD((COS(L$2*$D40-0.5+Param!$H$8)+SIN(ROUND($H40*(L$2*$D40-Param!$G$15)+Param!$G$16,0)+Param!$H$9))*1000,1),2)&gt;PwallX,        $F40*(L$2-Param!$G$15*$D40),        "NoWall"),     J40)</f>
        <v>NoWall</v>
      </c>
      <c r="M40" s="4" t="str">
        <f>IF(K40="NoWall",    IF(TRUNC(MOD((COS(ROUND($I40*(M$2*$E40-Param!$G$16)+Param!$G$15,0)+Param!$H$8)+SIN(M$2*$E40-0.5+Param!$H$9))*100000,1),2)&gt;PWallY,        $G40*(M$2-Param!$G$16*$E40),        "NoWall"),    K40)</f>
        <v>NoWall</v>
      </c>
      <c r="N40" s="4" t="str">
        <f>IF(L40="NoWall",     IF(TRUNC(MOD((COS(N$2*$D40-0.5+Param!$H$8)+SIN(ROUND($H40*(N$2*$D40-Param!$G$15)+Param!$G$16,0)+Param!$H$9))*1000,1),2)&gt;PwallX,        $F40*(N$2-Param!$G$15*$D40),        "NoWall"),     L40)</f>
        <v>NoWall</v>
      </c>
      <c r="O40" s="4" t="str">
        <f>IF(M40="NoWall",    IF(TRUNC(MOD((COS(ROUND($I40*(O$2*$E40-Param!$G$16)+Param!$G$15,0)+Param!$H$8)+SIN(O$2*$E40-0.5+Param!$H$9))*100000,1),2)&gt;PWallY,        $G40*(O$2-Param!$G$16*$E40),        "NoWall"),    M40)</f>
        <v>NoWall</v>
      </c>
      <c r="P40" s="4" t="str">
        <f>IF(N40="NoWall",     IF(TRUNC(MOD((COS(P$2*$D40-0.5+Param!$H$8)+SIN(ROUND($H40*(P$2*$D40-Param!$G$15)+Param!$G$16,0)+Param!$H$9))*1000,1),2)&gt;PwallX,        $F40*(P$2-Param!$G$15*$D40),        "NoWall"),     N40)</f>
        <v>NoWall</v>
      </c>
      <c r="Q40" s="4" t="str">
        <f>IF(O40="NoWall",    IF(TRUNC(MOD((COS(ROUND($I40*(Q$2*$E40-Param!$G$16)+Param!$G$15,0)+Param!$H$8)+SIN(Q$2*$E40-0.5+Param!$H$9))*100000,1),2)&gt;PWallY,        $G40*(Q$2-Param!$G$16*$E40),        "NoWall"),    O40)</f>
        <v>NoWall</v>
      </c>
      <c r="R40" s="4" t="str">
        <f>IF(P40="NoWall",     IF(TRUNC(MOD((COS(R$2*$D40-0.5+Param!$H$8)+SIN(ROUND($H40*(R$2*$D40-Param!$G$15)+Param!$G$16,0)+Param!$H$9))*1000,1),2)&gt;PwallX,        $F40*(R$2-Param!$G$15*$D40),        "NoWall"),     P40)</f>
        <v>NoWall</v>
      </c>
      <c r="S40" s="4">
        <f>IF(Q40="NoWall",    IF(TRUNC(MOD((COS(ROUND($I40*(S$2*$E40-Param!$G$16)+Param!$G$15,0)+Param!$H$8)+SIN(S$2*$E40-0.5+Param!$H$9))*100000,1),2)&gt;PWallY,        $G40*(S$2-Param!$G$16*$E40),        "NoWall"),    Q40)</f>
        <v>6.7175730764951904</v>
      </c>
      <c r="T40" s="4" t="str">
        <f>IF(R40="NoWall",     IF(TRUNC(MOD((COS(T$2*$D40-0.5+Param!$H$8)+SIN(ROUND($H40*(T$2*$D40-Param!$G$15)+Param!$G$16,0)+Param!$H$9))*1000,1),2)&gt;PwallX,        $F40*(T$2-Param!$G$15*$D40),        "NoWall"),     R40)</f>
        <v>NoWall</v>
      </c>
      <c r="U40" s="4">
        <f>IF(S40="NoWall",    IF(TRUNC(MOD((COS(ROUND($I40*(U$2*$E40-Param!$G$16)+Param!$G$15,0)+Param!$H$8)+SIN(U$2*$E40-0.5+Param!$H$9))*100000,1),2)&gt;PWallY,        $G40*(U$2-Param!$G$16*$E40),        "NoWall"),    S40)</f>
        <v>6.7175730764951904</v>
      </c>
      <c r="V40" s="4" t="str">
        <f>IF(T40="NoWall",     IF(TRUNC(MOD((COS(V$2*$D40-0.5+Param!$H$8)+SIN(ROUND($H40*(V$2*$D40-Param!$G$15)+Param!$G$16,0)+Param!$H$9))*1000,1),2)&gt;PwallX,        $F40*(V$2-Param!$G$15*$D40),        "NoWall"),     T40)</f>
        <v>NoWall</v>
      </c>
      <c r="W40" s="4">
        <f>IF(U40="NoWall",    IF(TRUNC(MOD((COS(ROUND($I40*(W$2*$E40-Param!$G$16)+Param!$G$15,0)+Param!$H$8)+SIN(W$2*$E40-0.5+Param!$H$9))*100000,1),2)&gt;PWallY,        $G40*(W$2-Param!$G$16*$E40),        "NoWall"),    U40)</f>
        <v>6.7175730764951904</v>
      </c>
      <c r="X40" s="4" t="str">
        <f>IF(V40="NoWall",     IF(TRUNC(MOD((COS(X$2*$D40-0.5+Param!$H$8)+SIN(ROUND($H40*(X$2*$D40-Param!$G$15)+Param!$G$16,0)+Param!$H$9))*1000,1),2)&gt;PwallX,        $F40*(X$2-Param!$G$15*$D40),        "NoWall"),     V40)</f>
        <v>NoWall</v>
      </c>
      <c r="Y40" s="4">
        <f>IF(W40="NoWall",    IF(TRUNC(MOD((COS(ROUND($I40*(Y$2*$E40-Param!$G$16)+Param!$G$15,0)+Param!$H$8)+SIN(Y$2*$E40-0.5+Param!$H$9))*100000,1),2)&gt;PWallY,        $G40*(Y$2-Param!$G$16*$E40),        "NoWall"),    W40)</f>
        <v>6.7175730764951904</v>
      </c>
      <c r="Z40" s="4" t="str">
        <f>IF(X40="NoWall",     IF(TRUNC(MOD((COS(Z$2*$D40-0.5+Param!$H$8)+SIN(ROUND($H40*(Z$2*$D40-Param!$G$15)+Param!$G$16,0)+Param!$H$9))*1000,1),2)&gt;PwallX,        $F40*(Z$2-Param!$G$15*$D40),        "NoWall"),     X40)</f>
        <v>NoWall</v>
      </c>
      <c r="AA40" s="4">
        <f>IF(Y40="NoWall",    IF(TRUNC(MOD((COS(ROUND($I40*(AA$2*$E40-Param!$G$16)+Param!$G$15,0)+Param!$H$8)+SIN(AA$2*$E40-0.5+Param!$H$9))*100000,1),2)&gt;PWallY,        $G40*(AA$2-Param!$G$16*$E40),        "NoWall"),    Y40)</f>
        <v>6.7175730764951904</v>
      </c>
      <c r="AB40" s="8">
        <f t="shared" si="8"/>
        <v>6.7175730764951904</v>
      </c>
      <c r="AC40" s="8">
        <f>AB40*COS(B40-Param!$D$14)</f>
        <v>6.1120998044042576</v>
      </c>
      <c r="AD40" s="4">
        <f t="shared" si="9"/>
        <v>0.64927568937850177</v>
      </c>
      <c r="AE40" s="4">
        <f>MIN(AC40,Ghosts!P78)</f>
        <v>6.1120998044042576</v>
      </c>
    </row>
    <row r="41" spans="1:31" s="4" customFormat="1">
      <c r="A41" s="4">
        <f t="shared" si="10"/>
        <v>56</v>
      </c>
      <c r="B41" s="4">
        <f>MOD(ATAN(A41/Param!$B$29*2)+Param!$D$14,2*PI())</f>
        <v>2.4283181200600086</v>
      </c>
      <c r="C41" s="4">
        <f t="shared" si="11"/>
        <v>139.13237959458081</v>
      </c>
      <c r="D41" s="4">
        <f t="shared" si="3"/>
        <v>-1</v>
      </c>
      <c r="E41" s="4">
        <f t="shared" si="4"/>
        <v>1</v>
      </c>
      <c r="F41" s="4">
        <f t="shared" si="12"/>
        <v>1.322360627323846</v>
      </c>
      <c r="G41" s="4">
        <f t="shared" si="6"/>
        <v>1.528319251435222</v>
      </c>
      <c r="H41" s="4">
        <f t="shared" si="13"/>
        <v>-0.8652384808226663</v>
      </c>
      <c r="I41" s="4">
        <f t="shared" si="14"/>
        <v>-1.1557507232563244</v>
      </c>
      <c r="J41" s="4" t="str">
        <f>IF(TRUNC(MOD((COS(J$2*$D41-0.5+Param!$H$8)+SIN(ROUND($H41*(J$2*$D41-Param!$G$15)+Param!$G$16,0)+Param!$H$9))*1000,1),2)&gt;PwallX,    $F41*(J$2-Param!$G$15*$D41),    "NoWall")</f>
        <v>NoWall</v>
      </c>
      <c r="K41" s="4" t="str">
        <f>IF(TRUNC(MOD((COS(ROUND($I41*(K$2*$E41-Param!$G$16)+Param!$G$15,0)+Param!$H$8)+SIN(K$2*$E41-0.5+Param!$H$9))*100000,1),2)&gt;PWallY,    $G41*(K$2-Param!$G$16*$E41),    "NoWall")</f>
        <v>NoWall</v>
      </c>
      <c r="L41" s="4" t="str">
        <f>IF(J41="NoWall",     IF(TRUNC(MOD((COS(L$2*$D41-0.5+Param!$H$8)+SIN(ROUND($H41*(L$2*$D41-Param!$G$15)+Param!$G$16,0)+Param!$H$9))*1000,1),2)&gt;PwallX,        $F41*(L$2-Param!$G$15*$D41),        "NoWall"),     J41)</f>
        <v>NoWall</v>
      </c>
      <c r="M41" s="4" t="str">
        <f>IF(K41="NoWall",    IF(TRUNC(MOD((COS(ROUND($I41*(M$2*$E41-Param!$G$16)+Param!$G$15,0)+Param!$H$8)+SIN(M$2*$E41-0.5+Param!$H$9))*100000,1),2)&gt;PWallY,        $G41*(M$2-Param!$G$16*$E41),        "NoWall"),    K41)</f>
        <v>NoWall</v>
      </c>
      <c r="N41" s="4" t="str">
        <f>IF(L41="NoWall",     IF(TRUNC(MOD((COS(N$2*$D41-0.5+Param!$H$8)+SIN(ROUND($H41*(N$2*$D41-Param!$G$15)+Param!$G$16,0)+Param!$H$9))*1000,1),2)&gt;PwallX,        $F41*(N$2-Param!$G$15*$D41),        "NoWall"),     L41)</f>
        <v>NoWall</v>
      </c>
      <c r="O41" s="4" t="str">
        <f>IF(M41="NoWall",    IF(TRUNC(MOD((COS(ROUND($I41*(O$2*$E41-Param!$G$16)+Param!$G$15,0)+Param!$H$8)+SIN(O$2*$E41-0.5+Param!$H$9))*100000,1),2)&gt;PWallY,        $G41*(O$2-Param!$G$16*$E41),        "NoWall"),    M41)</f>
        <v>NoWall</v>
      </c>
      <c r="P41" s="4" t="str">
        <f>IF(N41="NoWall",     IF(TRUNC(MOD((COS(P$2*$D41-0.5+Param!$H$8)+SIN(ROUND($H41*(P$2*$D41-Param!$G$15)+Param!$G$16,0)+Param!$H$9))*1000,1),2)&gt;PwallX,        $F41*(P$2-Param!$G$15*$D41),        "NoWall"),     N41)</f>
        <v>NoWall</v>
      </c>
      <c r="Q41" s="4" t="str">
        <f>IF(O41="NoWall",    IF(TRUNC(MOD((COS(ROUND($I41*(Q$2*$E41-Param!$G$16)+Param!$G$15,0)+Param!$H$8)+SIN(Q$2*$E41-0.5+Param!$H$9))*100000,1),2)&gt;PWallY,        $G41*(Q$2-Param!$G$16*$E41),        "NoWall"),    O41)</f>
        <v>NoWall</v>
      </c>
      <c r="R41" s="4" t="str">
        <f>IF(P41="NoWall",     IF(TRUNC(MOD((COS(R$2*$D41-0.5+Param!$H$8)+SIN(ROUND($H41*(R$2*$D41-Param!$G$15)+Param!$G$16,0)+Param!$H$9))*1000,1),2)&gt;PwallX,        $F41*(R$2-Param!$G$15*$D41),        "NoWall"),     P41)</f>
        <v>NoWall</v>
      </c>
      <c r="S41" s="4">
        <f>IF(Q41="NoWall",    IF(TRUNC(MOD((COS(ROUND($I41*(S$2*$E41-Param!$G$16)+Param!$G$15,0)+Param!$H$8)+SIN(S$2*$E41-0.5+Param!$H$9))*100000,1),2)&gt;PWallY,        $G41*(S$2-Param!$G$16*$E41),        "NoWall"),    Q41)</f>
        <v>6.6658513615101853</v>
      </c>
      <c r="T41" s="4" t="str">
        <f>IF(R41="NoWall",     IF(TRUNC(MOD((COS(T$2*$D41-0.5+Param!$H$8)+SIN(ROUND($H41*(T$2*$D41-Param!$G$15)+Param!$G$16,0)+Param!$H$9))*1000,1),2)&gt;PwallX,        $F41*(T$2-Param!$G$15*$D41),        "NoWall"),     R41)</f>
        <v>NoWall</v>
      </c>
      <c r="U41" s="4">
        <f>IF(S41="NoWall",    IF(TRUNC(MOD((COS(ROUND($I41*(U$2*$E41-Param!$G$16)+Param!$G$15,0)+Param!$H$8)+SIN(U$2*$E41-0.5+Param!$H$9))*100000,1),2)&gt;PWallY,        $G41*(U$2-Param!$G$16*$E41),        "NoWall"),    S41)</f>
        <v>6.6658513615101853</v>
      </c>
      <c r="V41" s="4" t="str">
        <f>IF(T41="NoWall",     IF(TRUNC(MOD((COS(V$2*$D41-0.5+Param!$H$8)+SIN(ROUND($H41*(V$2*$D41-Param!$G$15)+Param!$G$16,0)+Param!$H$9))*1000,1),2)&gt;PwallX,        $F41*(V$2-Param!$G$15*$D41),        "NoWall"),     T41)</f>
        <v>NoWall</v>
      </c>
      <c r="W41" s="4">
        <f>IF(U41="NoWall",    IF(TRUNC(MOD((COS(ROUND($I41*(W$2*$E41-Param!$G$16)+Param!$G$15,0)+Param!$H$8)+SIN(W$2*$E41-0.5+Param!$H$9))*100000,1),2)&gt;PWallY,        $G41*(W$2-Param!$G$16*$E41),        "NoWall"),    U41)</f>
        <v>6.6658513615101853</v>
      </c>
      <c r="X41" s="4" t="str">
        <f>IF(V41="NoWall",     IF(TRUNC(MOD((COS(X$2*$D41-0.5+Param!$H$8)+SIN(ROUND($H41*(X$2*$D41-Param!$G$15)+Param!$G$16,0)+Param!$H$9))*1000,1),2)&gt;PwallX,        $F41*(X$2-Param!$G$15*$D41),        "NoWall"),     V41)</f>
        <v>NoWall</v>
      </c>
      <c r="Y41" s="4">
        <f>IF(W41="NoWall",    IF(TRUNC(MOD((COS(ROUND($I41*(Y$2*$E41-Param!$G$16)+Param!$G$15,0)+Param!$H$8)+SIN(Y$2*$E41-0.5+Param!$H$9))*100000,1),2)&gt;PWallY,        $G41*(Y$2-Param!$G$16*$E41),        "NoWall"),    W41)</f>
        <v>6.6658513615101853</v>
      </c>
      <c r="Z41" s="4" t="str">
        <f>IF(X41="NoWall",     IF(TRUNC(MOD((COS(Z$2*$D41-0.5+Param!$H$8)+SIN(ROUND($H41*(Z$2*$D41-Param!$G$15)+Param!$G$16,0)+Param!$H$9))*1000,1),2)&gt;PwallX,        $F41*(Z$2-Param!$G$15*$D41),        "NoWall"),     X41)</f>
        <v>NoWall</v>
      </c>
      <c r="AA41" s="4">
        <f>IF(Y41="NoWall",    IF(TRUNC(MOD((COS(ROUND($I41*(AA$2*$E41-Param!$G$16)+Param!$G$15,0)+Param!$H$8)+SIN(AA$2*$E41-0.5+Param!$H$9))*100000,1),2)&gt;PWallY,        $G41*(AA$2-Param!$G$16*$E41),        "NoWall"),    Y41)</f>
        <v>6.6658513615101853</v>
      </c>
      <c r="AB41" s="8">
        <f t="shared" si="8"/>
        <v>6.6658513615101853</v>
      </c>
      <c r="AC41" s="8">
        <f>AB41*COS(B41-Param!$D$14)</f>
        <v>6.0832777596226499</v>
      </c>
      <c r="AD41" s="4">
        <f t="shared" si="9"/>
        <v>0.65431355331087715</v>
      </c>
      <c r="AE41" s="4">
        <f>MIN(AC41,Ghosts!P79)</f>
        <v>6.0832777596226499</v>
      </c>
    </row>
    <row r="42" spans="1:31" s="4" customFormat="1">
      <c r="A42" s="4">
        <f t="shared" si="10"/>
        <v>55</v>
      </c>
      <c r="B42" s="4">
        <f>MOD(ATAN(A42/Param!$B$29*2)+Param!$D$14,2*PI())</f>
        <v>2.4216355143782646</v>
      </c>
      <c r="C42" s="4">
        <f t="shared" si="11"/>
        <v>138.74949449286675</v>
      </c>
      <c r="D42" s="4">
        <f t="shared" si="3"/>
        <v>-1</v>
      </c>
      <c r="E42" s="4">
        <f t="shared" si="4"/>
        <v>1</v>
      </c>
      <c r="F42" s="4">
        <f t="shared" si="12"/>
        <v>1.3300808596557325</v>
      </c>
      <c r="G42" s="4">
        <f t="shared" si="6"/>
        <v>1.5166395490874767</v>
      </c>
      <c r="H42" s="4">
        <f t="shared" si="13"/>
        <v>-0.87699207135670976</v>
      </c>
      <c r="I42" s="4">
        <f t="shared" si="14"/>
        <v>-1.1402611638814437</v>
      </c>
      <c r="J42" s="4" t="str">
        <f>IF(TRUNC(MOD((COS(J$2*$D42-0.5+Param!$H$8)+SIN(ROUND($H42*(J$2*$D42-Param!$G$15)+Param!$G$16,0)+Param!$H$9))*1000,1),2)&gt;PwallX,    $F42*(J$2-Param!$G$15*$D42),    "NoWall")</f>
        <v>NoWall</v>
      </c>
      <c r="K42" s="4" t="str">
        <f>IF(TRUNC(MOD((COS(ROUND($I42*(K$2*$E42-Param!$G$16)+Param!$G$15,0)+Param!$H$8)+SIN(K$2*$E42-0.5+Param!$H$9))*100000,1),2)&gt;PWallY,    $G42*(K$2-Param!$G$16*$E42),    "NoWall")</f>
        <v>NoWall</v>
      </c>
      <c r="L42" s="4" t="str">
        <f>IF(J42="NoWall",     IF(TRUNC(MOD((COS(L$2*$D42-0.5+Param!$H$8)+SIN(ROUND($H42*(L$2*$D42-Param!$G$15)+Param!$G$16,0)+Param!$H$9))*1000,1),2)&gt;PwallX,        $F42*(L$2-Param!$G$15*$D42),        "NoWall"),     J42)</f>
        <v>NoWall</v>
      </c>
      <c r="M42" s="4" t="str">
        <f>IF(K42="NoWall",    IF(TRUNC(MOD((COS(ROUND($I42*(M$2*$E42-Param!$G$16)+Param!$G$15,0)+Param!$H$8)+SIN(M$2*$E42-0.5+Param!$H$9))*100000,1),2)&gt;PWallY,        $G42*(M$2-Param!$G$16*$E42),        "NoWall"),    K42)</f>
        <v>NoWall</v>
      </c>
      <c r="N42" s="4" t="str">
        <f>IF(L42="NoWall",     IF(TRUNC(MOD((COS(N$2*$D42-0.5+Param!$H$8)+SIN(ROUND($H42*(N$2*$D42-Param!$G$15)+Param!$G$16,0)+Param!$H$9))*1000,1),2)&gt;PwallX,        $F42*(N$2-Param!$G$15*$D42),        "NoWall"),     L42)</f>
        <v>NoWall</v>
      </c>
      <c r="O42" s="4" t="str">
        <f>IF(M42="NoWall",    IF(TRUNC(MOD((COS(ROUND($I42*(O$2*$E42-Param!$G$16)+Param!$G$15,0)+Param!$H$8)+SIN(O$2*$E42-0.5+Param!$H$9))*100000,1),2)&gt;PWallY,        $G42*(O$2-Param!$G$16*$E42),        "NoWall"),    M42)</f>
        <v>NoWall</v>
      </c>
      <c r="P42" s="4">
        <f>IF(N42="NoWall",     IF(TRUNC(MOD((COS(P$2*$D42-0.5+Param!$H$8)+SIN(ROUND($H42*(P$2*$D42-Param!$G$15)+Param!$G$16,0)+Param!$H$9))*1000,1),2)&gt;PwallX,        $F42*(P$2-Param!$G$15*$D42),        "NoWall"),     N42)</f>
        <v>5.1545270416632603</v>
      </c>
      <c r="Q42" s="4" t="str">
        <f>IF(O42="NoWall",    IF(TRUNC(MOD((COS(ROUND($I42*(Q$2*$E42-Param!$G$16)+Param!$G$15,0)+Param!$H$8)+SIN(Q$2*$E42-0.5+Param!$H$9))*100000,1),2)&gt;PWallY,        $G42*(Q$2-Param!$G$16*$E42),        "NoWall"),    O42)</f>
        <v>NoWall</v>
      </c>
      <c r="R42" s="4">
        <f>IF(P42="NoWall",     IF(TRUNC(MOD((COS(R$2*$D42-0.5+Param!$H$8)+SIN(ROUND($H42*(R$2*$D42-Param!$G$15)+Param!$G$16,0)+Param!$H$9))*1000,1),2)&gt;PwallX,        $F42*(R$2-Param!$G$15*$D42),        "NoWall"),     P42)</f>
        <v>5.1545270416632603</v>
      </c>
      <c r="S42" s="4">
        <f>IF(Q42="NoWall",    IF(TRUNC(MOD((COS(ROUND($I42*(S$2*$E42-Param!$G$16)+Param!$G$15,0)+Param!$H$8)+SIN(S$2*$E42-0.5+Param!$H$9))*100000,1),2)&gt;PWallY,        $G42*(S$2-Param!$G$16*$E42),        "NoWall"),    Q42)</f>
        <v>6.6149096752599865</v>
      </c>
      <c r="T42" s="4">
        <f>IF(R42="NoWall",     IF(TRUNC(MOD((COS(T$2*$D42-0.5+Param!$H$8)+SIN(ROUND($H42*(T$2*$D42-Param!$G$15)+Param!$G$16,0)+Param!$H$9))*1000,1),2)&gt;PwallX,        $F42*(T$2-Param!$G$15*$D42),        "NoWall"),     R42)</f>
        <v>5.1545270416632603</v>
      </c>
      <c r="U42" s="4">
        <f>IF(S42="NoWall",    IF(TRUNC(MOD((COS(ROUND($I42*(U$2*$E42-Param!$G$16)+Param!$G$15,0)+Param!$H$8)+SIN(U$2*$E42-0.5+Param!$H$9))*100000,1),2)&gt;PWallY,        $G42*(U$2-Param!$G$16*$E42),        "NoWall"),    S42)</f>
        <v>6.6149096752599865</v>
      </c>
      <c r="V42" s="4">
        <f>IF(T42="NoWall",     IF(TRUNC(MOD((COS(V$2*$D42-0.5+Param!$H$8)+SIN(ROUND($H42*(V$2*$D42-Param!$G$15)+Param!$G$16,0)+Param!$H$9))*1000,1),2)&gt;PwallX,        $F42*(V$2-Param!$G$15*$D42),        "NoWall"),     T42)</f>
        <v>5.1545270416632603</v>
      </c>
      <c r="W42" s="4">
        <f>IF(U42="NoWall",    IF(TRUNC(MOD((COS(ROUND($I42*(W$2*$E42-Param!$G$16)+Param!$G$15,0)+Param!$H$8)+SIN(W$2*$E42-0.5+Param!$H$9))*100000,1),2)&gt;PWallY,        $G42*(W$2-Param!$G$16*$E42),        "NoWall"),    U42)</f>
        <v>6.6149096752599865</v>
      </c>
      <c r="X42" s="4">
        <f>IF(V42="NoWall",     IF(TRUNC(MOD((COS(X$2*$D42-0.5+Param!$H$8)+SIN(ROUND($H42*(X$2*$D42-Param!$G$15)+Param!$G$16,0)+Param!$H$9))*1000,1),2)&gt;PwallX,        $F42*(X$2-Param!$G$15*$D42),        "NoWall"),     V42)</f>
        <v>5.1545270416632603</v>
      </c>
      <c r="Y42" s="4">
        <f>IF(W42="NoWall",    IF(TRUNC(MOD((COS(ROUND($I42*(Y$2*$E42-Param!$G$16)+Param!$G$15,0)+Param!$H$8)+SIN(Y$2*$E42-0.5+Param!$H$9))*100000,1),2)&gt;PWallY,        $G42*(Y$2-Param!$G$16*$E42),        "NoWall"),    W42)</f>
        <v>6.6149096752599865</v>
      </c>
      <c r="Z42" s="4">
        <f>IF(X42="NoWall",     IF(TRUNC(MOD((COS(Z$2*$D42-0.5+Param!$H$8)+SIN(ROUND($H42*(Z$2*$D42-Param!$G$15)+Param!$G$16,0)+Param!$H$9))*1000,1),2)&gt;PwallX,        $F42*(Z$2-Param!$G$15*$D42),        "NoWall"),     X42)</f>
        <v>5.1545270416632603</v>
      </c>
      <c r="AA42" s="4">
        <f>IF(Y42="NoWall",    IF(TRUNC(MOD((COS(ROUND($I42*(AA$2*$E42-Param!$G$16)+Param!$G$15,0)+Param!$H$8)+SIN(AA$2*$E42-0.5+Param!$H$9))*100000,1),2)&gt;PWallY,        $G42*(AA$2-Param!$G$16*$E42),        "NoWall"),    Y42)</f>
        <v>6.6149096752599865</v>
      </c>
      <c r="AB42" s="8">
        <f t="shared" si="8"/>
        <v>5.1545270416632603</v>
      </c>
      <c r="AC42" s="8">
        <f>AB42*COS(B42-Param!$D$14)</f>
        <v>4.7180160862640292</v>
      </c>
      <c r="AD42" s="4">
        <f t="shared" si="9"/>
        <v>0.7518339901972817</v>
      </c>
      <c r="AE42" s="4">
        <f>MIN(AC42,Ghosts!P80)</f>
        <v>4.7180160862640292</v>
      </c>
    </row>
    <row r="43" spans="1:31" s="4" customFormat="1">
      <c r="A43" s="4">
        <f t="shared" si="10"/>
        <v>54</v>
      </c>
      <c r="B43" s="4">
        <f>MOD(ATAN(A43/Param!$B$29*2)+Param!$D$14,2*PI())</f>
        <v>2.4149133784708687</v>
      </c>
      <c r="C43" s="4">
        <f t="shared" si="11"/>
        <v>138.36434447605961</v>
      </c>
      <c r="D43" s="4">
        <f t="shared" si="3"/>
        <v>-1</v>
      </c>
      <c r="E43" s="4">
        <f t="shared" si="4"/>
        <v>1</v>
      </c>
      <c r="F43" s="4">
        <f t="shared" si="12"/>
        <v>1.3379988814323367</v>
      </c>
      <c r="G43" s="4">
        <f t="shared" si="6"/>
        <v>1.5051367830731803</v>
      </c>
      <c r="H43" s="4">
        <f t="shared" si="13"/>
        <v>-0.88895500826205154</v>
      </c>
      <c r="I43" s="4">
        <f t="shared" si="14"/>
        <v>-1.1249163238925293</v>
      </c>
      <c r="J43" s="4" t="str">
        <f>IF(TRUNC(MOD((COS(J$2*$D43-0.5+Param!$H$8)+SIN(ROUND($H43*(J$2*$D43-Param!$G$15)+Param!$G$16,0)+Param!$H$9))*1000,1),2)&gt;PwallX,    $F43*(J$2-Param!$G$15*$D43),    "NoWall")</f>
        <v>NoWall</v>
      </c>
      <c r="K43" s="4" t="str">
        <f>IF(TRUNC(MOD((COS(ROUND($I43*(K$2*$E43-Param!$G$16)+Param!$G$15,0)+Param!$H$8)+SIN(K$2*$E43-0.5+Param!$H$9))*100000,1),2)&gt;PWallY,    $G43*(K$2-Param!$G$16*$E43),    "NoWall")</f>
        <v>NoWall</v>
      </c>
      <c r="L43" s="4" t="str">
        <f>IF(J43="NoWall",     IF(TRUNC(MOD((COS(L$2*$D43-0.5+Param!$H$8)+SIN(ROUND($H43*(L$2*$D43-Param!$G$15)+Param!$G$16,0)+Param!$H$9))*1000,1),2)&gt;PwallX,        $F43*(L$2-Param!$G$15*$D43),        "NoWall"),     J43)</f>
        <v>NoWall</v>
      </c>
      <c r="M43" s="4" t="str">
        <f>IF(K43="NoWall",    IF(TRUNC(MOD((COS(ROUND($I43*(M$2*$E43-Param!$G$16)+Param!$G$15,0)+Param!$H$8)+SIN(M$2*$E43-0.5+Param!$H$9))*100000,1),2)&gt;PWallY,        $G43*(M$2-Param!$G$16*$E43),        "NoWall"),    K43)</f>
        <v>NoWall</v>
      </c>
      <c r="N43" s="4" t="str">
        <f>IF(L43="NoWall",     IF(TRUNC(MOD((COS(N$2*$D43-0.5+Param!$H$8)+SIN(ROUND($H43*(N$2*$D43-Param!$G$15)+Param!$G$16,0)+Param!$H$9))*1000,1),2)&gt;PwallX,        $F43*(N$2-Param!$G$15*$D43),        "NoWall"),     L43)</f>
        <v>NoWall</v>
      </c>
      <c r="O43" s="4" t="str">
        <f>IF(M43="NoWall",    IF(TRUNC(MOD((COS(ROUND($I43*(O$2*$E43-Param!$G$16)+Param!$G$15,0)+Param!$H$8)+SIN(O$2*$E43-0.5+Param!$H$9))*100000,1),2)&gt;PWallY,        $G43*(O$2-Param!$G$16*$E43),        "NoWall"),    M43)</f>
        <v>NoWall</v>
      </c>
      <c r="P43" s="4">
        <f>IF(N43="NoWall",     IF(TRUNC(MOD((COS(P$2*$D43-0.5+Param!$H$8)+SIN(ROUND($H43*(P$2*$D43-Param!$G$15)+Param!$G$16,0)+Param!$H$9))*1000,1),2)&gt;PwallX,        $F43*(P$2-Param!$G$15*$D43),        "NoWall"),     N43)</f>
        <v>5.1852121365337691</v>
      </c>
      <c r="Q43" s="4" t="str">
        <f>IF(O43="NoWall",    IF(TRUNC(MOD((COS(ROUND($I43*(Q$2*$E43-Param!$G$16)+Param!$G$15,0)+Param!$H$8)+SIN(Q$2*$E43-0.5+Param!$H$9))*100000,1),2)&gt;PWallY,        $G43*(Q$2-Param!$G$16*$E43),        "NoWall"),    O43)</f>
        <v>NoWall</v>
      </c>
      <c r="R43" s="4">
        <f>IF(P43="NoWall",     IF(TRUNC(MOD((COS(R$2*$D43-0.5+Param!$H$8)+SIN(ROUND($H43*(R$2*$D43-Param!$G$15)+Param!$G$16,0)+Param!$H$9))*1000,1),2)&gt;PwallX,        $F43*(R$2-Param!$G$15*$D43),        "NoWall"),     P43)</f>
        <v>5.1852121365337691</v>
      </c>
      <c r="S43" s="4">
        <f>IF(Q43="NoWall",    IF(TRUNC(MOD((COS(ROUND($I43*(S$2*$E43-Param!$G$16)+Param!$G$15,0)+Param!$H$8)+SIN(S$2*$E43-0.5+Param!$H$9))*100000,1),2)&gt;PWallY,        $G43*(S$2-Param!$G$16*$E43),        "NoWall"),    Q43)</f>
        <v>6.5647397068940672</v>
      </c>
      <c r="T43" s="4">
        <f>IF(R43="NoWall",     IF(TRUNC(MOD((COS(T$2*$D43-0.5+Param!$H$8)+SIN(ROUND($H43*(T$2*$D43-Param!$G$15)+Param!$G$16,0)+Param!$H$9))*1000,1),2)&gt;PwallX,        $F43*(T$2-Param!$G$15*$D43),        "NoWall"),     R43)</f>
        <v>5.1852121365337691</v>
      </c>
      <c r="U43" s="4">
        <f>IF(S43="NoWall",    IF(TRUNC(MOD((COS(ROUND($I43*(U$2*$E43-Param!$G$16)+Param!$G$15,0)+Param!$H$8)+SIN(U$2*$E43-0.5+Param!$H$9))*100000,1),2)&gt;PWallY,        $G43*(U$2-Param!$G$16*$E43),        "NoWall"),    S43)</f>
        <v>6.5647397068940672</v>
      </c>
      <c r="V43" s="4">
        <f>IF(T43="NoWall",     IF(TRUNC(MOD((COS(V$2*$D43-0.5+Param!$H$8)+SIN(ROUND($H43*(V$2*$D43-Param!$G$15)+Param!$G$16,0)+Param!$H$9))*1000,1),2)&gt;PwallX,        $F43*(V$2-Param!$G$15*$D43),        "NoWall"),     T43)</f>
        <v>5.1852121365337691</v>
      </c>
      <c r="W43" s="4">
        <f>IF(U43="NoWall",    IF(TRUNC(MOD((COS(ROUND($I43*(W$2*$E43-Param!$G$16)+Param!$G$15,0)+Param!$H$8)+SIN(W$2*$E43-0.5+Param!$H$9))*100000,1),2)&gt;PWallY,        $G43*(W$2-Param!$G$16*$E43),        "NoWall"),    U43)</f>
        <v>6.5647397068940672</v>
      </c>
      <c r="X43" s="4">
        <f>IF(V43="NoWall",     IF(TRUNC(MOD((COS(X$2*$D43-0.5+Param!$H$8)+SIN(ROUND($H43*(X$2*$D43-Param!$G$15)+Param!$G$16,0)+Param!$H$9))*1000,1),2)&gt;PwallX,        $F43*(X$2-Param!$G$15*$D43),        "NoWall"),     V43)</f>
        <v>5.1852121365337691</v>
      </c>
      <c r="Y43" s="4">
        <f>IF(W43="NoWall",    IF(TRUNC(MOD((COS(ROUND($I43*(Y$2*$E43-Param!$G$16)+Param!$G$15,0)+Param!$H$8)+SIN(Y$2*$E43-0.5+Param!$H$9))*100000,1),2)&gt;PWallY,        $G43*(Y$2-Param!$G$16*$E43),        "NoWall"),    W43)</f>
        <v>6.5647397068940672</v>
      </c>
      <c r="Z43" s="4">
        <f>IF(X43="NoWall",     IF(TRUNC(MOD((COS(Z$2*$D43-0.5+Param!$H$8)+SIN(ROUND($H43*(Z$2*$D43-Param!$G$15)+Param!$G$16,0)+Param!$H$9))*1000,1),2)&gt;PwallX,        $F43*(Z$2-Param!$G$15*$D43),        "NoWall"),     X43)</f>
        <v>5.1852121365337691</v>
      </c>
      <c r="AA43" s="4">
        <f>IF(Y43="NoWall",    IF(TRUNC(MOD((COS(ROUND($I43*(AA$2*$E43-Param!$G$16)+Param!$G$15,0)+Param!$H$8)+SIN(AA$2*$E43-0.5+Param!$H$9))*100000,1),2)&gt;PWallY,        $G43*(AA$2-Param!$G$16*$E43),        "NoWall"),    Y43)</f>
        <v>6.5647397068940672</v>
      </c>
      <c r="AB43" s="8">
        <f t="shared" si="8"/>
        <v>5.1852121365337691</v>
      </c>
      <c r="AC43" s="8">
        <f>AB43*COS(B43-Param!$D$14)</f>
        <v>4.7600330148156935</v>
      </c>
      <c r="AD43" s="4">
        <f t="shared" si="9"/>
        <v>0.74738478026939259</v>
      </c>
      <c r="AE43" s="4">
        <f>MIN(AC43,Ghosts!P81)</f>
        <v>4.7600330148156935</v>
      </c>
    </row>
    <row r="44" spans="1:31" s="4" customFormat="1">
      <c r="A44" s="4">
        <f t="shared" si="10"/>
        <v>53</v>
      </c>
      <c r="B44" s="4">
        <f>MOD(ATAN(A44/Param!$B$29*2)+Param!$D$14,2*PI())</f>
        <v>2.4081519734221355</v>
      </c>
      <c r="C44" s="4">
        <f t="shared" ref="C44:C54" si="15">B44*180/PI()</f>
        <v>137.97694450318878</v>
      </c>
      <c r="D44" s="4">
        <f t="shared" si="3"/>
        <v>-1</v>
      </c>
      <c r="E44" s="4">
        <f t="shared" si="4"/>
        <v>1</v>
      </c>
      <c r="F44" s="4">
        <f t="shared" ref="F44:F54" si="16">1/MAX(ABS(COS(B44)),0.0001)</f>
        <v>1.3461205615885108</v>
      </c>
      <c r="G44" s="4">
        <f t="shared" si="6"/>
        <v>1.4938090813014806</v>
      </c>
      <c r="H44" s="4">
        <f t="shared" ref="H44:H54" si="17">F44/G44*D44*E44</f>
        <v>-0.90113293488328761</v>
      </c>
      <c r="I44" s="4">
        <f t="shared" ref="I44:I54" si="18">1/H44</f>
        <v>-1.1097141845442786</v>
      </c>
      <c r="J44" s="4" t="str">
        <f>IF(TRUNC(MOD((COS(J$2*$D44-0.5+Param!$H$8)+SIN(ROUND($H44*(J$2*$D44-Param!$G$15)+Param!$G$16,0)+Param!$H$9))*1000,1),2)&gt;PwallX,    $F44*(J$2-Param!$G$15*$D44),    "NoWall")</f>
        <v>NoWall</v>
      </c>
      <c r="K44" s="4" t="str">
        <f>IF(TRUNC(MOD((COS(ROUND($I44*(K$2*$E44-Param!$G$16)+Param!$G$15,0)+Param!$H$8)+SIN(K$2*$E44-0.5+Param!$H$9))*100000,1),2)&gt;PWallY,    $G44*(K$2-Param!$G$16*$E44),    "NoWall")</f>
        <v>NoWall</v>
      </c>
      <c r="L44" s="4" t="str">
        <f>IF(J44="NoWall",     IF(TRUNC(MOD((COS(L$2*$D44-0.5+Param!$H$8)+SIN(ROUND($H44*(L$2*$D44-Param!$G$15)+Param!$G$16,0)+Param!$H$9))*1000,1),2)&gt;PwallX,        $F44*(L$2-Param!$G$15*$D44),        "NoWall"),     J44)</f>
        <v>NoWall</v>
      </c>
      <c r="M44" s="4" t="str">
        <f>IF(K44="NoWall",    IF(TRUNC(MOD((COS(ROUND($I44*(M$2*$E44-Param!$G$16)+Param!$G$15,0)+Param!$H$8)+SIN(M$2*$E44-0.5+Param!$H$9))*100000,1),2)&gt;PWallY,        $G44*(M$2-Param!$G$16*$E44),        "NoWall"),    K44)</f>
        <v>NoWall</v>
      </c>
      <c r="N44" s="4" t="str">
        <f>IF(L44="NoWall",     IF(TRUNC(MOD((COS(N$2*$D44-0.5+Param!$H$8)+SIN(ROUND($H44*(N$2*$D44-Param!$G$15)+Param!$G$16,0)+Param!$H$9))*1000,1),2)&gt;PwallX,        $F44*(N$2-Param!$G$15*$D44),        "NoWall"),     L44)</f>
        <v>NoWall</v>
      </c>
      <c r="O44" s="4" t="str">
        <f>IF(M44="NoWall",    IF(TRUNC(MOD((COS(ROUND($I44*(O$2*$E44-Param!$G$16)+Param!$G$15,0)+Param!$H$8)+SIN(O$2*$E44-0.5+Param!$H$9))*100000,1),2)&gt;PWallY,        $G44*(O$2-Param!$G$16*$E44),        "NoWall"),    M44)</f>
        <v>NoWall</v>
      </c>
      <c r="P44" s="4">
        <f>IF(N44="NoWall",     IF(TRUNC(MOD((COS(P$2*$D44-0.5+Param!$H$8)+SIN(ROUND($H44*(P$2*$D44-Param!$G$15)+Param!$G$16,0)+Param!$H$9))*1000,1),2)&gt;PwallX,        $F44*(P$2-Param!$G$15*$D44),        "NoWall"),     N44)</f>
        <v>5.2166864786272082</v>
      </c>
      <c r="Q44" s="4" t="str">
        <f>IF(O44="NoWall",    IF(TRUNC(MOD((COS(ROUND($I44*(Q$2*$E44-Param!$G$16)+Param!$G$15,0)+Param!$H$8)+SIN(Q$2*$E44-0.5+Param!$H$9))*100000,1),2)&gt;PWallY,        $G44*(Q$2-Param!$G$16*$E44),        "NoWall"),    O44)</f>
        <v>NoWall</v>
      </c>
      <c r="R44" s="4">
        <f>IF(P44="NoWall",     IF(TRUNC(MOD((COS(R$2*$D44-0.5+Param!$H$8)+SIN(ROUND($H44*(R$2*$D44-Param!$G$15)+Param!$G$16,0)+Param!$H$9))*1000,1),2)&gt;PwallX,        $F44*(R$2-Param!$G$15*$D44),        "NoWall"),     P44)</f>
        <v>5.2166864786272082</v>
      </c>
      <c r="S44" s="4" t="str">
        <f>IF(Q44="NoWall",    IF(TRUNC(MOD((COS(ROUND($I44*(S$2*$E44-Param!$G$16)+Param!$G$15,0)+Param!$H$8)+SIN(S$2*$E44-0.5+Param!$H$9))*100000,1),2)&gt;PWallY,        $G44*(S$2-Param!$G$16*$E44),        "NoWall"),    Q44)</f>
        <v>NoWall</v>
      </c>
      <c r="T44" s="4">
        <f>IF(R44="NoWall",     IF(TRUNC(MOD((COS(T$2*$D44-0.5+Param!$H$8)+SIN(ROUND($H44*(T$2*$D44-Param!$G$15)+Param!$G$16,0)+Param!$H$9))*1000,1),2)&gt;PwallX,        $F44*(T$2-Param!$G$15*$D44),        "NoWall"),     R44)</f>
        <v>5.2166864786272082</v>
      </c>
      <c r="U44" s="4">
        <f>IF(S44="NoWall",    IF(TRUNC(MOD((COS(ROUND($I44*(U$2*$E44-Param!$G$16)+Param!$G$15,0)+Param!$H$8)+SIN(U$2*$E44-0.5+Param!$H$9))*100000,1),2)&gt;PWallY,        $G44*(U$2-Param!$G$16*$E44),        "NoWall"),    S44)</f>
        <v>8.0091423724831525</v>
      </c>
      <c r="V44" s="4">
        <f>IF(T44="NoWall",     IF(TRUNC(MOD((COS(V$2*$D44-0.5+Param!$H$8)+SIN(ROUND($H44*(V$2*$D44-Param!$G$15)+Param!$G$16,0)+Param!$H$9))*1000,1),2)&gt;PwallX,        $F44*(V$2-Param!$G$15*$D44),        "NoWall"),     T44)</f>
        <v>5.2166864786272082</v>
      </c>
      <c r="W44" s="4">
        <f>IF(U44="NoWall",    IF(TRUNC(MOD((COS(ROUND($I44*(W$2*$E44-Param!$G$16)+Param!$G$15,0)+Param!$H$8)+SIN(W$2*$E44-0.5+Param!$H$9))*100000,1),2)&gt;PWallY,        $G44*(W$2-Param!$G$16*$E44),        "NoWall"),    U44)</f>
        <v>8.0091423724831525</v>
      </c>
      <c r="X44" s="4">
        <f>IF(V44="NoWall",     IF(TRUNC(MOD((COS(X$2*$D44-0.5+Param!$H$8)+SIN(ROUND($H44*(X$2*$D44-Param!$G$15)+Param!$G$16,0)+Param!$H$9))*1000,1),2)&gt;PwallX,        $F44*(X$2-Param!$G$15*$D44),        "NoWall"),     V44)</f>
        <v>5.2166864786272082</v>
      </c>
      <c r="Y44" s="4">
        <f>IF(W44="NoWall",    IF(TRUNC(MOD((COS(ROUND($I44*(Y$2*$E44-Param!$G$16)+Param!$G$15,0)+Param!$H$8)+SIN(Y$2*$E44-0.5+Param!$H$9))*100000,1),2)&gt;PWallY,        $G44*(Y$2-Param!$G$16*$E44),        "NoWall"),    W44)</f>
        <v>8.0091423724831525</v>
      </c>
      <c r="Z44" s="4">
        <f>IF(X44="NoWall",     IF(TRUNC(MOD((COS(Z$2*$D44-0.5+Param!$H$8)+SIN(ROUND($H44*(Z$2*$D44-Param!$G$15)+Param!$G$16,0)+Param!$H$9))*1000,1),2)&gt;PwallX,        $F44*(Z$2-Param!$G$15*$D44),        "NoWall"),     X44)</f>
        <v>5.2166864786272082</v>
      </c>
      <c r="AA44" s="4">
        <f>IF(Y44="NoWall",    IF(TRUNC(MOD((COS(ROUND($I44*(AA$2*$E44-Param!$G$16)+Param!$G$15,0)+Param!$H$8)+SIN(AA$2*$E44-0.5+Param!$H$9))*100000,1),2)&gt;PWallY,        $G44*(AA$2-Param!$G$16*$E44),        "NoWall"),    Y44)</f>
        <v>8.0091423724831525</v>
      </c>
      <c r="AB44" s="8">
        <f t="shared" si="8"/>
        <v>5.2166864786272082</v>
      </c>
      <c r="AC44" s="8">
        <f>AB44*COS(B44-Param!$D$14)</f>
        <v>4.8028050428553488</v>
      </c>
      <c r="AD44" s="4">
        <f t="shared" si="9"/>
        <v>0.74287551095715698</v>
      </c>
      <c r="AE44" s="4">
        <f>MIN(AC44,Ghosts!P82)</f>
        <v>4.8028050428553488</v>
      </c>
    </row>
    <row r="45" spans="1:31" s="4" customFormat="1">
      <c r="A45" s="4">
        <f t="shared" si="10"/>
        <v>52</v>
      </c>
      <c r="B45" s="4">
        <f>MOD(ATAN(A45/Param!$B$29*2)+Param!$D$14,2*PI())</f>
        <v>2.4013515777362007</v>
      </c>
      <c r="C45" s="4">
        <f t="shared" si="15"/>
        <v>137.58731053136572</v>
      </c>
      <c r="D45" s="4">
        <f t="shared" si="3"/>
        <v>-1</v>
      </c>
      <c r="E45" s="4">
        <f t="shared" si="4"/>
        <v>1</v>
      </c>
      <c r="F45" s="4">
        <f t="shared" si="16"/>
        <v>1.3544519797755152</v>
      </c>
      <c r="G45" s="4">
        <f t="shared" si="6"/>
        <v>1.4826546039958142</v>
      </c>
      <c r="H45" s="4">
        <f t="shared" si="17"/>
        <v>-0.91353169924081601</v>
      </c>
      <c r="I45" s="4">
        <f t="shared" si="18"/>
        <v>-1.0946527644645969</v>
      </c>
      <c r="J45" s="4" t="str">
        <f>IF(TRUNC(MOD((COS(J$2*$D45-0.5+Param!$H$8)+SIN(ROUND($H45*(J$2*$D45-Param!$G$15)+Param!$G$16,0)+Param!$H$9))*1000,1),2)&gt;PwallX,    $F45*(J$2-Param!$G$15*$D45),    "NoWall")</f>
        <v>NoWall</v>
      </c>
      <c r="K45" s="4" t="str">
        <f>IF(TRUNC(MOD((COS(ROUND($I45*(K$2*$E45-Param!$G$16)+Param!$G$15,0)+Param!$H$8)+SIN(K$2*$E45-0.5+Param!$H$9))*100000,1),2)&gt;PWallY,    $G45*(K$2-Param!$G$16*$E45),    "NoWall")</f>
        <v>NoWall</v>
      </c>
      <c r="L45" s="4" t="str">
        <f>IF(J45="NoWall",     IF(TRUNC(MOD((COS(L$2*$D45-0.5+Param!$H$8)+SIN(ROUND($H45*(L$2*$D45-Param!$G$15)+Param!$G$16,0)+Param!$H$9))*1000,1),2)&gt;PwallX,        $F45*(L$2-Param!$G$15*$D45),        "NoWall"),     J45)</f>
        <v>NoWall</v>
      </c>
      <c r="M45" s="4" t="str">
        <f>IF(K45="NoWall",    IF(TRUNC(MOD((COS(ROUND($I45*(M$2*$E45-Param!$G$16)+Param!$G$15,0)+Param!$H$8)+SIN(M$2*$E45-0.5+Param!$H$9))*100000,1),2)&gt;PWallY,        $G45*(M$2-Param!$G$16*$E45),        "NoWall"),    K45)</f>
        <v>NoWall</v>
      </c>
      <c r="N45" s="4" t="str">
        <f>IF(L45="NoWall",     IF(TRUNC(MOD((COS(N$2*$D45-0.5+Param!$H$8)+SIN(ROUND($H45*(N$2*$D45-Param!$G$15)+Param!$G$16,0)+Param!$H$9))*1000,1),2)&gt;PwallX,        $F45*(N$2-Param!$G$15*$D45),        "NoWall"),     L45)</f>
        <v>NoWall</v>
      </c>
      <c r="O45" s="4" t="str">
        <f>IF(M45="NoWall",    IF(TRUNC(MOD((COS(ROUND($I45*(O$2*$E45-Param!$G$16)+Param!$G$15,0)+Param!$H$8)+SIN(O$2*$E45-0.5+Param!$H$9))*100000,1),2)&gt;PWallY,        $G45*(O$2-Param!$G$16*$E45),        "NoWall"),    M45)</f>
        <v>NoWall</v>
      </c>
      <c r="P45" s="4">
        <f>IF(N45="NoWall",     IF(TRUNC(MOD((COS(P$2*$D45-0.5+Param!$H$8)+SIN(ROUND($H45*(P$2*$D45-Param!$G$15)+Param!$G$16,0)+Param!$H$9))*1000,1),2)&gt;PwallX,        $F45*(P$2-Param!$G$15*$D45),        "NoWall"),     N45)</f>
        <v>5.248973628711779</v>
      </c>
      <c r="Q45" s="4" t="str">
        <f>IF(O45="NoWall",    IF(TRUNC(MOD((COS(ROUND($I45*(Q$2*$E45-Param!$G$16)+Param!$G$15,0)+Param!$H$8)+SIN(Q$2*$E45-0.5+Param!$H$9))*100000,1),2)&gt;PWallY,        $G45*(Q$2-Param!$G$16*$E45),        "NoWall"),    O45)</f>
        <v>NoWall</v>
      </c>
      <c r="R45" s="4">
        <f>IF(P45="NoWall",     IF(TRUNC(MOD((COS(R$2*$D45-0.5+Param!$H$8)+SIN(ROUND($H45*(R$2*$D45-Param!$G$15)+Param!$G$16,0)+Param!$H$9))*1000,1),2)&gt;PwallX,        $F45*(R$2-Param!$G$15*$D45),        "NoWall"),     P45)</f>
        <v>5.248973628711779</v>
      </c>
      <c r="S45" s="4" t="str">
        <f>IF(Q45="NoWall",    IF(TRUNC(MOD((COS(ROUND($I45*(S$2*$E45-Param!$G$16)+Param!$G$15,0)+Param!$H$8)+SIN(S$2*$E45-0.5+Param!$H$9))*100000,1),2)&gt;PWallY,        $G45*(S$2-Param!$G$16*$E45),        "NoWall"),    Q45)</f>
        <v>NoWall</v>
      </c>
      <c r="T45" s="4">
        <f>IF(R45="NoWall",     IF(TRUNC(MOD((COS(T$2*$D45-0.5+Param!$H$8)+SIN(ROUND($H45*(T$2*$D45-Param!$G$15)+Param!$G$16,0)+Param!$H$9))*1000,1),2)&gt;PwallX,        $F45*(T$2-Param!$G$15*$D45),        "NoWall"),     R45)</f>
        <v>5.248973628711779</v>
      </c>
      <c r="U45" s="4" t="str">
        <f>IF(S45="NoWall",    IF(TRUNC(MOD((COS(ROUND($I45*(U$2*$E45-Param!$G$16)+Param!$G$15,0)+Param!$H$8)+SIN(U$2*$E45-0.5+Param!$H$9))*100000,1),2)&gt;PWallY,        $G45*(U$2-Param!$G$16*$E45),        "NoWall"),    S45)</f>
        <v>NoWall</v>
      </c>
      <c r="V45" s="4">
        <f>IF(T45="NoWall",     IF(TRUNC(MOD((COS(V$2*$D45-0.5+Param!$H$8)+SIN(ROUND($H45*(V$2*$D45-Param!$G$15)+Param!$G$16,0)+Param!$H$9))*1000,1),2)&gt;PwallX,        $F45*(V$2-Param!$G$15*$D45),        "NoWall"),     T45)</f>
        <v>5.248973628711779</v>
      </c>
      <c r="W45" s="4">
        <f>IF(U45="NoWall",    IF(TRUNC(MOD((COS(ROUND($I45*(W$2*$E45-Param!$G$16)+Param!$G$15,0)+Param!$H$8)+SIN(W$2*$E45-0.5+Param!$H$9))*100000,1),2)&gt;PWallY,        $G45*(W$2-Param!$G$16*$E45),        "NoWall"),    U45)</f>
        <v>9.4319916118242819</v>
      </c>
      <c r="X45" s="4">
        <f>IF(V45="NoWall",     IF(TRUNC(MOD((COS(X$2*$D45-0.5+Param!$H$8)+SIN(ROUND($H45*(X$2*$D45-Param!$G$15)+Param!$G$16,0)+Param!$H$9))*1000,1),2)&gt;PwallX,        $F45*(X$2-Param!$G$15*$D45),        "NoWall"),     V45)</f>
        <v>5.248973628711779</v>
      </c>
      <c r="Y45" s="4">
        <f>IF(W45="NoWall",    IF(TRUNC(MOD((COS(ROUND($I45*(Y$2*$E45-Param!$G$16)+Param!$G$15,0)+Param!$H$8)+SIN(Y$2*$E45-0.5+Param!$H$9))*100000,1),2)&gt;PWallY,        $G45*(Y$2-Param!$G$16*$E45),        "NoWall"),    W45)</f>
        <v>9.4319916118242819</v>
      </c>
      <c r="Z45" s="4">
        <f>IF(X45="NoWall",     IF(TRUNC(MOD((COS(Z$2*$D45-0.5+Param!$H$8)+SIN(ROUND($H45*(Z$2*$D45-Param!$G$15)+Param!$G$16,0)+Param!$H$9))*1000,1),2)&gt;PwallX,        $F45*(Z$2-Param!$G$15*$D45),        "NoWall"),     X45)</f>
        <v>5.248973628711779</v>
      </c>
      <c r="AA45" s="4">
        <f>IF(Y45="NoWall",    IF(TRUNC(MOD((COS(ROUND($I45*(AA$2*$E45-Param!$G$16)+Param!$G$15,0)+Param!$H$8)+SIN(AA$2*$E45-0.5+Param!$H$9))*100000,1),2)&gt;PWallY,        $G45*(AA$2-Param!$G$16*$E45),        "NoWall"),    Y45)</f>
        <v>9.4319916118242819</v>
      </c>
      <c r="AB45" s="8">
        <f t="shared" si="8"/>
        <v>5.248973628711779</v>
      </c>
      <c r="AC45" s="8">
        <f>AB45*COS(B45-Param!$D$14)</f>
        <v>4.8463527101431847</v>
      </c>
      <c r="AD45" s="4">
        <f t="shared" si="9"/>
        <v>0.73830598273830161</v>
      </c>
      <c r="AE45" s="4">
        <f>MIN(AC45,Ghosts!P83)</f>
        <v>4.8463527101431847</v>
      </c>
    </row>
    <row r="46" spans="1:31" s="4" customFormat="1">
      <c r="A46" s="4">
        <f t="shared" si="10"/>
        <v>51</v>
      </c>
      <c r="B46" s="4">
        <f>MOD(ATAN(A46/Param!$B$29*2)+Param!$D$14,2*PI())</f>
        <v>2.3945124875620754</v>
      </c>
      <c r="C46" s="4">
        <f t="shared" si="15"/>
        <v>137.19545952867895</v>
      </c>
      <c r="D46" s="4">
        <f t="shared" si="3"/>
        <v>-1</v>
      </c>
      <c r="E46" s="4">
        <f t="shared" si="4"/>
        <v>1</v>
      </c>
      <c r="F46" s="4">
        <f t="shared" si="16"/>
        <v>1.36299943571907</v>
      </c>
      <c r="G46" s="4">
        <f t="shared" si="6"/>
        <v>1.4716715426447222</v>
      </c>
      <c r="H46" s="4">
        <f t="shared" si="17"/>
        <v>-0.92615736339485166</v>
      </c>
      <c r="I46" s="4">
        <f t="shared" si="18"/>
        <v>-1.0797301187937183</v>
      </c>
      <c r="J46" s="4" t="str">
        <f>IF(TRUNC(MOD((COS(J$2*$D46-0.5+Param!$H$8)+SIN(ROUND($H46*(J$2*$D46-Param!$G$15)+Param!$G$16,0)+Param!$H$9))*1000,1),2)&gt;PwallX,    $F46*(J$2-Param!$G$15*$D46),    "NoWall")</f>
        <v>NoWall</v>
      </c>
      <c r="K46" s="4" t="str">
        <f>IF(TRUNC(MOD((COS(ROUND($I46*(K$2*$E46-Param!$G$16)+Param!$G$15,0)+Param!$H$8)+SIN(K$2*$E46-0.5+Param!$H$9))*100000,1),2)&gt;PWallY,    $G46*(K$2-Param!$G$16*$E46),    "NoWall")</f>
        <v>NoWall</v>
      </c>
      <c r="L46" s="4" t="str">
        <f>IF(J46="NoWall",     IF(TRUNC(MOD((COS(L$2*$D46-0.5+Param!$H$8)+SIN(ROUND($H46*(L$2*$D46-Param!$G$15)+Param!$G$16,0)+Param!$H$9))*1000,1),2)&gt;PwallX,        $F46*(L$2-Param!$G$15*$D46),        "NoWall"),     J46)</f>
        <v>NoWall</v>
      </c>
      <c r="M46" s="4" t="str">
        <f>IF(K46="NoWall",    IF(TRUNC(MOD((COS(ROUND($I46*(M$2*$E46-Param!$G$16)+Param!$G$15,0)+Param!$H$8)+SIN(M$2*$E46-0.5+Param!$H$9))*100000,1),2)&gt;PWallY,        $G46*(M$2-Param!$G$16*$E46),        "NoWall"),    K46)</f>
        <v>NoWall</v>
      </c>
      <c r="N46" s="4" t="str">
        <f>IF(L46="NoWall",     IF(TRUNC(MOD((COS(N$2*$D46-0.5+Param!$H$8)+SIN(ROUND($H46*(N$2*$D46-Param!$G$15)+Param!$G$16,0)+Param!$H$9))*1000,1),2)&gt;PwallX,        $F46*(N$2-Param!$G$15*$D46),        "NoWall"),     L46)</f>
        <v>NoWall</v>
      </c>
      <c r="O46" s="4" t="str">
        <f>IF(M46="NoWall",    IF(TRUNC(MOD((COS(ROUND($I46*(O$2*$E46-Param!$G$16)+Param!$G$15,0)+Param!$H$8)+SIN(O$2*$E46-0.5+Param!$H$9))*100000,1),2)&gt;PWallY,        $G46*(O$2-Param!$G$16*$E46),        "NoWall"),    M46)</f>
        <v>NoWall</v>
      </c>
      <c r="P46" s="4">
        <f>IF(N46="NoWall",     IF(TRUNC(MOD((COS(P$2*$D46-0.5+Param!$H$8)+SIN(ROUND($H46*(P$2*$D46-Param!$G$15)+Param!$G$16,0)+Param!$H$9))*1000,1),2)&gt;PwallX,        $F46*(P$2-Param!$G$15*$D46),        "NoWall"),     N46)</f>
        <v>5.282098000420941</v>
      </c>
      <c r="Q46" s="4" t="str">
        <f>IF(O46="NoWall",    IF(TRUNC(MOD((COS(ROUND($I46*(Q$2*$E46-Param!$G$16)+Param!$G$15,0)+Param!$H$8)+SIN(Q$2*$E46-0.5+Param!$H$9))*100000,1),2)&gt;PWallY,        $G46*(Q$2-Param!$G$16*$E46),        "NoWall"),    O46)</f>
        <v>NoWall</v>
      </c>
      <c r="R46" s="4">
        <f>IF(P46="NoWall",     IF(TRUNC(MOD((COS(R$2*$D46-0.5+Param!$H$8)+SIN(ROUND($H46*(R$2*$D46-Param!$G$15)+Param!$G$16,0)+Param!$H$9))*1000,1),2)&gt;PwallX,        $F46*(R$2-Param!$G$15*$D46),        "NoWall"),     P46)</f>
        <v>5.282098000420941</v>
      </c>
      <c r="S46" s="4" t="str">
        <f>IF(Q46="NoWall",    IF(TRUNC(MOD((COS(ROUND($I46*(S$2*$E46-Param!$G$16)+Param!$G$15,0)+Param!$H$8)+SIN(S$2*$E46-0.5+Param!$H$9))*100000,1),2)&gt;PWallY,        $G46*(S$2-Param!$G$16*$E46),        "NoWall"),    Q46)</f>
        <v>NoWall</v>
      </c>
      <c r="T46" s="4">
        <f>IF(R46="NoWall",     IF(TRUNC(MOD((COS(T$2*$D46-0.5+Param!$H$8)+SIN(ROUND($H46*(T$2*$D46-Param!$G$15)+Param!$G$16,0)+Param!$H$9))*1000,1),2)&gt;PwallX,        $F46*(T$2-Param!$G$15*$D46),        "NoWall"),     R46)</f>
        <v>5.282098000420941</v>
      </c>
      <c r="U46" s="4" t="str">
        <f>IF(S46="NoWall",    IF(TRUNC(MOD((COS(ROUND($I46*(U$2*$E46-Param!$G$16)+Param!$G$15,0)+Param!$H$8)+SIN(U$2*$E46-0.5+Param!$H$9))*100000,1),2)&gt;PWallY,        $G46*(U$2-Param!$G$16*$E46),        "NoWall"),    S46)</f>
        <v>NoWall</v>
      </c>
      <c r="V46" s="4">
        <f>IF(T46="NoWall",     IF(TRUNC(MOD((COS(V$2*$D46-0.5+Param!$H$8)+SIN(ROUND($H46*(V$2*$D46-Param!$G$15)+Param!$G$16,0)+Param!$H$9))*1000,1),2)&gt;PwallX,        $F46*(V$2-Param!$G$15*$D46),        "NoWall"),     T46)</f>
        <v>5.282098000420941</v>
      </c>
      <c r="W46" s="4">
        <f>IF(U46="NoWall",    IF(TRUNC(MOD((COS(ROUND($I46*(W$2*$E46-Param!$G$16)+Param!$G$15,0)+Param!$H$8)+SIN(W$2*$E46-0.5+Param!$H$9))*100000,1),2)&gt;PWallY,        $G46*(W$2-Param!$G$16*$E46),        "NoWall"),    U46)</f>
        <v>9.3621222422108428</v>
      </c>
      <c r="X46" s="4">
        <f>IF(V46="NoWall",     IF(TRUNC(MOD((COS(X$2*$D46-0.5+Param!$H$8)+SIN(ROUND($H46*(X$2*$D46-Param!$G$15)+Param!$G$16,0)+Param!$H$9))*1000,1),2)&gt;PwallX,        $F46*(X$2-Param!$G$15*$D46),        "NoWall"),     V46)</f>
        <v>5.282098000420941</v>
      </c>
      <c r="Y46" s="4">
        <f>IF(W46="NoWall",    IF(TRUNC(MOD((COS(ROUND($I46*(Y$2*$E46-Param!$G$16)+Param!$G$15,0)+Param!$H$8)+SIN(Y$2*$E46-0.5+Param!$H$9))*100000,1),2)&gt;PWallY,        $G46*(Y$2-Param!$G$16*$E46),        "NoWall"),    W46)</f>
        <v>9.3621222422108428</v>
      </c>
      <c r="Z46" s="4">
        <f>IF(X46="NoWall",     IF(TRUNC(MOD((COS(Z$2*$D46-0.5+Param!$H$8)+SIN(ROUND($H46*(Z$2*$D46-Param!$G$15)+Param!$G$16,0)+Param!$H$9))*1000,1),2)&gt;PwallX,        $F46*(Z$2-Param!$G$15*$D46),        "NoWall"),     X46)</f>
        <v>5.282098000420941</v>
      </c>
      <c r="AA46" s="4">
        <f>IF(Y46="NoWall",    IF(TRUNC(MOD((COS(ROUND($I46*(AA$2*$E46-Param!$G$16)+Param!$G$15,0)+Param!$H$8)+SIN(AA$2*$E46-0.5+Param!$H$9))*100000,1),2)&gt;PWallY,        $G46*(AA$2-Param!$G$16*$E46),        "NoWall"),    Y46)</f>
        <v>9.3621222422108428</v>
      </c>
      <c r="AB46" s="8">
        <f t="shared" si="8"/>
        <v>5.282098000420941</v>
      </c>
      <c r="AC46" s="8">
        <f>AB46*COS(B46-Param!$D$14)</f>
        <v>4.8906973082025917</v>
      </c>
      <c r="AD46" s="4">
        <f t="shared" si="9"/>
        <v>0.73367601907511837</v>
      </c>
      <c r="AE46" s="4">
        <f>MIN(AC46,Ghosts!P84)</f>
        <v>4.8906973082025917</v>
      </c>
    </row>
    <row r="47" spans="1:31" s="4" customFormat="1">
      <c r="A47" s="4">
        <f t="shared" si="10"/>
        <v>50</v>
      </c>
      <c r="B47" s="4">
        <f>MOD(ATAN(A47/Param!$B$29*2)+Param!$D$14,2*PI())</f>
        <v>2.3876350169058438</v>
      </c>
      <c r="C47" s="4">
        <f t="shared" si="15"/>
        <v>136.80140948635182</v>
      </c>
      <c r="D47" s="4">
        <f t="shared" si="3"/>
        <v>-1</v>
      </c>
      <c r="E47" s="4">
        <f t="shared" si="4"/>
        <v>1</v>
      </c>
      <c r="F47" s="4">
        <f t="shared" si="16"/>
        <v>1.3717694590904808</v>
      </c>
      <c r="G47" s="4">
        <f t="shared" si="6"/>
        <v>1.4608581189757408</v>
      </c>
      <c r="H47" s="4">
        <f t="shared" si="17"/>
        <v>-0.93901621332828455</v>
      </c>
      <c r="I47" s="4">
        <f t="shared" si="18"/>
        <v>-1.064944338347005</v>
      </c>
      <c r="J47" s="4" t="str">
        <f>IF(TRUNC(MOD((COS(J$2*$D47-0.5+Param!$H$8)+SIN(ROUND($H47*(J$2*$D47-Param!$G$15)+Param!$G$16,0)+Param!$H$9))*1000,1),2)&gt;PwallX,    $F47*(J$2-Param!$G$15*$D47),    "NoWall")</f>
        <v>NoWall</v>
      </c>
      <c r="K47" s="4" t="str">
        <f>IF(TRUNC(MOD((COS(ROUND($I47*(K$2*$E47-Param!$G$16)+Param!$G$15,0)+Param!$H$8)+SIN(K$2*$E47-0.5+Param!$H$9))*100000,1),2)&gt;PWallY,    $G47*(K$2-Param!$G$16*$E47),    "NoWall")</f>
        <v>NoWall</v>
      </c>
      <c r="L47" s="4" t="str">
        <f>IF(J47="NoWall",     IF(TRUNC(MOD((COS(L$2*$D47-0.5+Param!$H$8)+SIN(ROUND($H47*(L$2*$D47-Param!$G$15)+Param!$G$16,0)+Param!$H$9))*1000,1),2)&gt;PwallX,        $F47*(L$2-Param!$G$15*$D47),        "NoWall"),     J47)</f>
        <v>NoWall</v>
      </c>
      <c r="M47" s="4" t="str">
        <f>IF(K47="NoWall",    IF(TRUNC(MOD((COS(ROUND($I47*(M$2*$E47-Param!$G$16)+Param!$G$15,0)+Param!$H$8)+SIN(M$2*$E47-0.5+Param!$H$9))*100000,1),2)&gt;PWallY,        $G47*(M$2-Param!$G$16*$E47),        "NoWall"),    K47)</f>
        <v>NoWall</v>
      </c>
      <c r="N47" s="4" t="str">
        <f>IF(L47="NoWall",     IF(TRUNC(MOD((COS(N$2*$D47-0.5+Param!$H$8)+SIN(ROUND($H47*(N$2*$D47-Param!$G$15)+Param!$G$16,0)+Param!$H$9))*1000,1),2)&gt;PwallX,        $F47*(N$2-Param!$G$15*$D47),        "NoWall"),     L47)</f>
        <v>NoWall</v>
      </c>
      <c r="O47" s="4" t="str">
        <f>IF(M47="NoWall",    IF(TRUNC(MOD((COS(ROUND($I47*(O$2*$E47-Param!$G$16)+Param!$G$15,0)+Param!$H$8)+SIN(O$2*$E47-0.5+Param!$H$9))*100000,1),2)&gt;PWallY,        $G47*(O$2-Param!$G$16*$E47),        "NoWall"),    M47)</f>
        <v>NoWall</v>
      </c>
      <c r="P47" s="4">
        <f>IF(N47="NoWall",     IF(TRUNC(MOD((COS(P$2*$D47-0.5+Param!$H$8)+SIN(ROUND($H47*(P$2*$D47-Param!$G$15)+Param!$G$16,0)+Param!$H$9))*1000,1),2)&gt;PwallX,        $F47*(P$2-Param!$G$15*$D47),        "NoWall"),     N47)</f>
        <v>5.3160848985074649</v>
      </c>
      <c r="Q47" s="4" t="str">
        <f>IF(O47="NoWall",    IF(TRUNC(MOD((COS(ROUND($I47*(Q$2*$E47-Param!$G$16)+Param!$G$15,0)+Param!$H$8)+SIN(Q$2*$E47-0.5+Param!$H$9))*100000,1),2)&gt;PWallY,        $G47*(Q$2-Param!$G$16*$E47),        "NoWall"),    O47)</f>
        <v>NoWall</v>
      </c>
      <c r="R47" s="4">
        <f>IF(P47="NoWall",     IF(TRUNC(MOD((COS(R$2*$D47-0.5+Param!$H$8)+SIN(ROUND($H47*(R$2*$D47-Param!$G$15)+Param!$G$16,0)+Param!$H$9))*1000,1),2)&gt;PwallX,        $F47*(R$2-Param!$G$15*$D47),        "NoWall"),     P47)</f>
        <v>5.3160848985074649</v>
      </c>
      <c r="S47" s="4" t="str">
        <f>IF(Q47="NoWall",    IF(TRUNC(MOD((COS(ROUND($I47*(S$2*$E47-Param!$G$16)+Param!$G$15,0)+Param!$H$8)+SIN(S$2*$E47-0.5+Param!$H$9))*100000,1),2)&gt;PWallY,        $G47*(S$2-Param!$G$16*$E47),        "NoWall"),    Q47)</f>
        <v>NoWall</v>
      </c>
      <c r="T47" s="4">
        <f>IF(R47="NoWall",     IF(TRUNC(MOD((COS(T$2*$D47-0.5+Param!$H$8)+SIN(ROUND($H47*(T$2*$D47-Param!$G$15)+Param!$G$16,0)+Param!$H$9))*1000,1),2)&gt;PwallX,        $F47*(T$2-Param!$G$15*$D47),        "NoWall"),     R47)</f>
        <v>5.3160848985074649</v>
      </c>
      <c r="U47" s="4" t="str">
        <f>IF(S47="NoWall",    IF(TRUNC(MOD((COS(ROUND($I47*(U$2*$E47-Param!$G$16)+Param!$G$15,0)+Param!$H$8)+SIN(U$2*$E47-0.5+Param!$H$9))*100000,1),2)&gt;PWallY,        $G47*(U$2-Param!$G$16*$E47),        "NoWall"),    S47)</f>
        <v>NoWall</v>
      </c>
      <c r="V47" s="4">
        <f>IF(T47="NoWall",     IF(TRUNC(MOD((COS(V$2*$D47-0.5+Param!$H$8)+SIN(ROUND($H47*(V$2*$D47-Param!$G$15)+Param!$G$16,0)+Param!$H$9))*1000,1),2)&gt;PwallX,        $F47*(V$2-Param!$G$15*$D47),        "NoWall"),     T47)</f>
        <v>5.3160848985074649</v>
      </c>
      <c r="W47" s="4">
        <f>IF(U47="NoWall",    IF(TRUNC(MOD((COS(ROUND($I47*(W$2*$E47-Param!$G$16)+Param!$G$15,0)+Param!$H$8)+SIN(W$2*$E47-0.5+Param!$H$9))*100000,1),2)&gt;PWallY,        $G47*(W$2-Param!$G$16*$E47),        "NoWall"),    U47)</f>
        <v>9.2933320323628692</v>
      </c>
      <c r="X47" s="4">
        <f>IF(V47="NoWall",     IF(TRUNC(MOD((COS(X$2*$D47-0.5+Param!$H$8)+SIN(ROUND($H47*(X$2*$D47-Param!$G$15)+Param!$G$16,0)+Param!$H$9))*1000,1),2)&gt;PwallX,        $F47*(X$2-Param!$G$15*$D47),        "NoWall"),     V47)</f>
        <v>5.3160848985074649</v>
      </c>
      <c r="Y47" s="4">
        <f>IF(W47="NoWall",    IF(TRUNC(MOD((COS(ROUND($I47*(Y$2*$E47-Param!$G$16)+Param!$G$15,0)+Param!$H$8)+SIN(Y$2*$E47-0.5+Param!$H$9))*100000,1),2)&gt;PWallY,        $G47*(Y$2-Param!$G$16*$E47),        "NoWall"),    W47)</f>
        <v>9.2933320323628692</v>
      </c>
      <c r="Z47" s="4">
        <f>IF(X47="NoWall",     IF(TRUNC(MOD((COS(Z$2*$D47-0.5+Param!$H$8)+SIN(ROUND($H47*(Z$2*$D47-Param!$G$15)+Param!$G$16,0)+Param!$H$9))*1000,1),2)&gt;PwallX,        $F47*(Z$2-Param!$G$15*$D47),        "NoWall"),     X47)</f>
        <v>5.3160848985074649</v>
      </c>
      <c r="AA47" s="4">
        <f>IF(Y47="NoWall",    IF(TRUNC(MOD((COS(ROUND($I47*(AA$2*$E47-Param!$G$16)+Param!$G$15,0)+Param!$H$8)+SIN(AA$2*$E47-0.5+Param!$H$9))*100000,1),2)&gt;PWallY,        $G47*(AA$2-Param!$G$16*$E47),        "NoWall"),    Y47)</f>
        <v>9.2933320323628692</v>
      </c>
      <c r="AB47" s="8">
        <f t="shared" si="8"/>
        <v>5.3160848985074649</v>
      </c>
      <c r="AC47" s="8">
        <f>AB47*COS(B47-Param!$D$14)</f>
        <v>4.9358609150313102</v>
      </c>
      <c r="AD47" s="4">
        <f t="shared" si="9"/>
        <v>0.72898546718121737</v>
      </c>
      <c r="AE47" s="4">
        <f>MIN(AC47,Ghosts!P85)</f>
        <v>4.9358609150313102</v>
      </c>
    </row>
    <row r="48" spans="1:31" s="4" customFormat="1">
      <c r="A48" s="4">
        <f t="shared" si="10"/>
        <v>49</v>
      </c>
      <c r="B48" s="4">
        <f>MOD(ATAN(A48/Param!$B$29*2)+Param!$D$14,2*PI())</f>
        <v>2.3807194978292108</v>
      </c>
      <c r="C48" s="4">
        <f t="shared" si="15"/>
        <v>136.40517943011852</v>
      </c>
      <c r="D48" s="4">
        <f t="shared" si="3"/>
        <v>-1</v>
      </c>
      <c r="E48" s="4">
        <f t="shared" si="4"/>
        <v>1</v>
      </c>
      <c r="F48" s="4">
        <f t="shared" si="16"/>
        <v>1.3807688199245229</v>
      </c>
      <c r="G48" s="4">
        <f t="shared" si="6"/>
        <v>1.4502125839518634</v>
      </c>
      <c r="H48" s="4">
        <f t="shared" si="17"/>
        <v>-0.95211476938222084</v>
      </c>
      <c r="I48" s="4">
        <f t="shared" si="18"/>
        <v>-1.0502935488006866</v>
      </c>
      <c r="J48" s="4" t="str">
        <f>IF(TRUNC(MOD((COS(J$2*$D48-0.5+Param!$H$8)+SIN(ROUND($H48*(J$2*$D48-Param!$G$15)+Param!$G$16,0)+Param!$H$9))*1000,1),2)&gt;PwallX,    $F48*(J$2-Param!$G$15*$D48),    "NoWall")</f>
        <v>NoWall</v>
      </c>
      <c r="K48" s="4" t="str">
        <f>IF(TRUNC(MOD((COS(ROUND($I48*(K$2*$E48-Param!$G$16)+Param!$G$15,0)+Param!$H$8)+SIN(K$2*$E48-0.5+Param!$H$9))*100000,1),2)&gt;PWallY,    $G48*(K$2-Param!$G$16*$E48),    "NoWall")</f>
        <v>NoWall</v>
      </c>
      <c r="L48" s="4" t="str">
        <f>IF(J48="NoWall",     IF(TRUNC(MOD((COS(L$2*$D48-0.5+Param!$H$8)+SIN(ROUND($H48*(L$2*$D48-Param!$G$15)+Param!$G$16,0)+Param!$H$9))*1000,1),2)&gt;PwallX,        $F48*(L$2-Param!$G$15*$D48),        "NoWall"),     J48)</f>
        <v>NoWall</v>
      </c>
      <c r="M48" s="4" t="str">
        <f>IF(K48="NoWall",    IF(TRUNC(MOD((COS(ROUND($I48*(M$2*$E48-Param!$G$16)+Param!$G$15,0)+Param!$H$8)+SIN(M$2*$E48-0.5+Param!$H$9))*100000,1),2)&gt;PWallY,        $G48*(M$2-Param!$G$16*$E48),        "NoWall"),    K48)</f>
        <v>NoWall</v>
      </c>
      <c r="N48" s="4" t="str">
        <f>IF(L48="NoWall",     IF(TRUNC(MOD((COS(N$2*$D48-0.5+Param!$H$8)+SIN(ROUND($H48*(N$2*$D48-Param!$G$15)+Param!$G$16,0)+Param!$H$9))*1000,1),2)&gt;PwallX,        $F48*(N$2-Param!$G$15*$D48),        "NoWall"),     L48)</f>
        <v>NoWall</v>
      </c>
      <c r="O48" s="4" t="str">
        <f>IF(M48="NoWall",    IF(TRUNC(MOD((COS(ROUND($I48*(O$2*$E48-Param!$G$16)+Param!$G$15,0)+Param!$H$8)+SIN(O$2*$E48-0.5+Param!$H$9))*100000,1),2)&gt;PWallY,        $G48*(O$2-Param!$G$16*$E48),        "NoWall"),    M48)</f>
        <v>NoWall</v>
      </c>
      <c r="P48" s="4">
        <f>IF(N48="NoWall",     IF(TRUNC(MOD((COS(P$2*$D48-0.5+Param!$H$8)+SIN(ROUND($H48*(P$2*$D48-Param!$G$15)+Param!$G$16,0)+Param!$H$9))*1000,1),2)&gt;PwallX,        $F48*(P$2-Param!$G$15*$D48),        "NoWall"),     N48)</f>
        <v>5.3509605592163645</v>
      </c>
      <c r="Q48" s="4" t="str">
        <f>IF(O48="NoWall",    IF(TRUNC(MOD((COS(ROUND($I48*(Q$2*$E48-Param!$G$16)+Param!$G$15,0)+Param!$H$8)+SIN(Q$2*$E48-0.5+Param!$H$9))*100000,1),2)&gt;PWallY,        $G48*(Q$2-Param!$G$16*$E48),        "NoWall"),    O48)</f>
        <v>NoWall</v>
      </c>
      <c r="R48" s="4">
        <f>IF(P48="NoWall",     IF(TRUNC(MOD((COS(R$2*$D48-0.5+Param!$H$8)+SIN(ROUND($H48*(R$2*$D48-Param!$G$15)+Param!$G$16,0)+Param!$H$9))*1000,1),2)&gt;PwallX,        $F48*(R$2-Param!$G$15*$D48),        "NoWall"),     P48)</f>
        <v>5.3509605592163645</v>
      </c>
      <c r="S48" s="4" t="str">
        <f>IF(Q48="NoWall",    IF(TRUNC(MOD((COS(ROUND($I48*(S$2*$E48-Param!$G$16)+Param!$G$15,0)+Param!$H$8)+SIN(S$2*$E48-0.5+Param!$H$9))*100000,1),2)&gt;PWallY,        $G48*(S$2-Param!$G$16*$E48),        "NoWall"),    Q48)</f>
        <v>NoWall</v>
      </c>
      <c r="T48" s="4">
        <f>IF(R48="NoWall",     IF(TRUNC(MOD((COS(T$2*$D48-0.5+Param!$H$8)+SIN(ROUND($H48*(T$2*$D48-Param!$G$15)+Param!$G$16,0)+Param!$H$9))*1000,1),2)&gt;PwallX,        $F48*(T$2-Param!$G$15*$D48),        "NoWall"),     R48)</f>
        <v>5.3509605592163645</v>
      </c>
      <c r="U48" s="4" t="str">
        <f>IF(S48="NoWall",    IF(TRUNC(MOD((COS(ROUND($I48*(U$2*$E48-Param!$G$16)+Param!$G$15,0)+Param!$H$8)+SIN(U$2*$E48-0.5+Param!$H$9))*100000,1),2)&gt;PWallY,        $G48*(U$2-Param!$G$16*$E48),        "NoWall"),    S48)</f>
        <v>NoWall</v>
      </c>
      <c r="V48" s="4">
        <f>IF(T48="NoWall",     IF(TRUNC(MOD((COS(V$2*$D48-0.5+Param!$H$8)+SIN(ROUND($H48*(V$2*$D48-Param!$G$15)+Param!$G$16,0)+Param!$H$9))*1000,1),2)&gt;PwallX,        $F48*(V$2-Param!$G$15*$D48),        "NoWall"),     T48)</f>
        <v>5.3509605592163645</v>
      </c>
      <c r="W48" s="4">
        <f>IF(U48="NoWall",    IF(TRUNC(MOD((COS(ROUND($I48*(W$2*$E48-Param!$G$16)+Param!$G$15,0)+Param!$H$8)+SIN(W$2*$E48-0.5+Param!$H$9))*100000,1),2)&gt;PWallY,        $G48*(W$2-Param!$G$16*$E48),        "NoWall"),    U48)</f>
        <v>9.2256098556819435</v>
      </c>
      <c r="X48" s="4">
        <f>IF(V48="NoWall",     IF(TRUNC(MOD((COS(X$2*$D48-0.5+Param!$H$8)+SIN(ROUND($H48*(X$2*$D48-Param!$G$15)+Param!$G$16,0)+Param!$H$9))*1000,1),2)&gt;PwallX,        $F48*(X$2-Param!$G$15*$D48),        "NoWall"),     V48)</f>
        <v>5.3509605592163645</v>
      </c>
      <c r="Y48" s="4">
        <f>IF(W48="NoWall",    IF(TRUNC(MOD((COS(ROUND($I48*(Y$2*$E48-Param!$G$16)+Param!$G$15,0)+Param!$H$8)+SIN(Y$2*$E48-0.5+Param!$H$9))*100000,1),2)&gt;PWallY,        $G48*(Y$2-Param!$G$16*$E48),        "NoWall"),    W48)</f>
        <v>9.2256098556819435</v>
      </c>
      <c r="Z48" s="4">
        <f>IF(X48="NoWall",     IF(TRUNC(MOD((COS(Z$2*$D48-0.5+Param!$H$8)+SIN(ROUND($H48*(Z$2*$D48-Param!$G$15)+Param!$G$16,0)+Param!$H$9))*1000,1),2)&gt;PwallX,        $F48*(Z$2-Param!$G$15*$D48),        "NoWall"),     X48)</f>
        <v>5.3509605592163645</v>
      </c>
      <c r="AA48" s="4">
        <f>IF(Y48="NoWall",    IF(TRUNC(MOD((COS(ROUND($I48*(AA$2*$E48-Param!$G$16)+Param!$G$15,0)+Param!$H$8)+SIN(AA$2*$E48-0.5+Param!$H$9))*100000,1),2)&gt;PWallY,        $G48*(AA$2-Param!$G$16*$E48),        "NoWall"),    Y48)</f>
        <v>9.2256098556819435</v>
      </c>
      <c r="AB48" s="8">
        <f t="shared" si="8"/>
        <v>5.3509605592163645</v>
      </c>
      <c r="AC48" s="8">
        <f>AB48*COS(B48-Param!$D$14)</f>
        <v>4.9818664317537529</v>
      </c>
      <c r="AD48" s="4">
        <f t="shared" si="9"/>
        <v>0.7242341987811276</v>
      </c>
      <c r="AE48" s="4">
        <f>MIN(AC48,Ghosts!P86)</f>
        <v>4.9818664317537529</v>
      </c>
    </row>
    <row r="49" spans="1:31" s="4" customFormat="1">
      <c r="A49" s="4">
        <f t="shared" si="10"/>
        <v>48</v>
      </c>
      <c r="B49" s="4">
        <f>MOD(ATAN(A49/Param!$B$29*2)+Param!$D$14,2*PI())</f>
        <v>2.3737662806335931</v>
      </c>
      <c r="C49" s="4">
        <f t="shared" si="15"/>
        <v>136.00678943077185</v>
      </c>
      <c r="D49" s="4">
        <f t="shared" si="3"/>
        <v>-1</v>
      </c>
      <c r="E49" s="4">
        <f t="shared" si="4"/>
        <v>1</v>
      </c>
      <c r="F49" s="4">
        <f t="shared" si="16"/>
        <v>1.3900045396203315</v>
      </c>
      <c r="G49" s="4">
        <f t="shared" si="6"/>
        <v>1.4397332167900909</v>
      </c>
      <c r="H49" s="4">
        <f t="shared" si="17"/>
        <v>-0.96545979728061682</v>
      </c>
      <c r="I49" s="4">
        <f t="shared" si="18"/>
        <v>-1.0357759098997923</v>
      </c>
      <c r="J49" s="4" t="str">
        <f>IF(TRUNC(MOD((COS(J$2*$D49-0.5+Param!$H$8)+SIN(ROUND($H49*(J$2*$D49-Param!$G$15)+Param!$G$16,0)+Param!$H$9))*1000,1),2)&gt;PwallX,    $F49*(J$2-Param!$G$15*$D49),    "NoWall")</f>
        <v>NoWall</v>
      </c>
      <c r="K49" s="4" t="str">
        <f>IF(TRUNC(MOD((COS(ROUND($I49*(K$2*$E49-Param!$G$16)+Param!$G$15,0)+Param!$H$8)+SIN(K$2*$E49-0.5+Param!$H$9))*100000,1),2)&gt;PWallY,    $G49*(K$2-Param!$G$16*$E49),    "NoWall")</f>
        <v>NoWall</v>
      </c>
      <c r="L49" s="4" t="str">
        <f>IF(J49="NoWall",     IF(TRUNC(MOD((COS(L$2*$D49-0.5+Param!$H$8)+SIN(ROUND($H49*(L$2*$D49-Param!$G$15)+Param!$G$16,0)+Param!$H$9))*1000,1),2)&gt;PwallX,        $F49*(L$2-Param!$G$15*$D49),        "NoWall"),     J49)</f>
        <v>NoWall</v>
      </c>
      <c r="M49" s="4" t="str">
        <f>IF(K49="NoWall",    IF(TRUNC(MOD((COS(ROUND($I49*(M$2*$E49-Param!$G$16)+Param!$G$15,0)+Param!$H$8)+SIN(M$2*$E49-0.5+Param!$H$9))*100000,1),2)&gt;PWallY,        $G49*(M$2-Param!$G$16*$E49),        "NoWall"),    K49)</f>
        <v>NoWall</v>
      </c>
      <c r="N49" s="4" t="str">
        <f>IF(L49="NoWall",     IF(TRUNC(MOD((COS(N$2*$D49-0.5+Param!$H$8)+SIN(ROUND($H49*(N$2*$D49-Param!$G$15)+Param!$G$16,0)+Param!$H$9))*1000,1),2)&gt;PwallX,        $F49*(N$2-Param!$G$15*$D49),        "NoWall"),     L49)</f>
        <v>NoWall</v>
      </c>
      <c r="O49" s="4" t="str">
        <f>IF(M49="NoWall",    IF(TRUNC(MOD((COS(ROUND($I49*(O$2*$E49-Param!$G$16)+Param!$G$15,0)+Param!$H$8)+SIN(O$2*$E49-0.5+Param!$H$9))*100000,1),2)&gt;PWallY,        $G49*(O$2-Param!$G$16*$E49),        "NoWall"),    M49)</f>
        <v>NoWall</v>
      </c>
      <c r="P49" s="4">
        <f>IF(N49="NoWall",     IF(TRUNC(MOD((COS(P$2*$D49-0.5+Param!$H$8)+SIN(ROUND($H49*(P$2*$D49-Param!$G$15)+Param!$G$16,0)+Param!$H$9))*1000,1),2)&gt;PwallX,        $F49*(P$2-Param!$G$15*$D49),        "NoWall"),     N49)</f>
        <v>5.3867521929171831</v>
      </c>
      <c r="Q49" s="4" t="str">
        <f>IF(O49="NoWall",    IF(TRUNC(MOD((COS(ROUND($I49*(Q$2*$E49-Param!$G$16)+Param!$G$15,0)+Param!$H$8)+SIN(Q$2*$E49-0.5+Param!$H$9))*100000,1),2)&gt;PWallY,        $G49*(Q$2-Param!$G$16*$E49),        "NoWall"),    O49)</f>
        <v>NoWall</v>
      </c>
      <c r="R49" s="4">
        <f>IF(P49="NoWall",     IF(TRUNC(MOD((COS(R$2*$D49-0.5+Param!$H$8)+SIN(ROUND($H49*(R$2*$D49-Param!$G$15)+Param!$G$16,0)+Param!$H$9))*1000,1),2)&gt;PwallX,        $F49*(R$2-Param!$G$15*$D49),        "NoWall"),     P49)</f>
        <v>5.3867521929171831</v>
      </c>
      <c r="S49" s="4" t="str">
        <f>IF(Q49="NoWall",    IF(TRUNC(MOD((COS(ROUND($I49*(S$2*$E49-Param!$G$16)+Param!$G$15,0)+Param!$H$8)+SIN(S$2*$E49-0.5+Param!$H$9))*100000,1),2)&gt;PWallY,        $G49*(S$2-Param!$G$16*$E49),        "NoWall"),    Q49)</f>
        <v>NoWall</v>
      </c>
      <c r="T49" s="4">
        <f>IF(R49="NoWall",     IF(TRUNC(MOD((COS(T$2*$D49-0.5+Param!$H$8)+SIN(ROUND($H49*(T$2*$D49-Param!$G$15)+Param!$G$16,0)+Param!$H$9))*1000,1),2)&gt;PwallX,        $F49*(T$2-Param!$G$15*$D49),        "NoWall"),     R49)</f>
        <v>5.3867521929171831</v>
      </c>
      <c r="U49" s="4" t="str">
        <f>IF(S49="NoWall",    IF(TRUNC(MOD((COS(ROUND($I49*(U$2*$E49-Param!$G$16)+Param!$G$15,0)+Param!$H$8)+SIN(U$2*$E49-0.5+Param!$H$9))*100000,1),2)&gt;PWallY,        $G49*(U$2-Param!$G$16*$E49),        "NoWall"),    S49)</f>
        <v>NoWall</v>
      </c>
      <c r="V49" s="4">
        <f>IF(T49="NoWall",     IF(TRUNC(MOD((COS(V$2*$D49-0.5+Param!$H$8)+SIN(ROUND($H49*(V$2*$D49-Param!$G$15)+Param!$G$16,0)+Param!$H$9))*1000,1),2)&gt;PwallX,        $F49*(V$2-Param!$G$15*$D49),        "NoWall"),     T49)</f>
        <v>5.3867521929171831</v>
      </c>
      <c r="W49" s="4">
        <f>IF(U49="NoWall",    IF(TRUNC(MOD((COS(ROUND($I49*(W$2*$E49-Param!$G$16)+Param!$G$15,0)+Param!$H$8)+SIN(W$2*$E49-0.5+Param!$H$9))*100000,1),2)&gt;PWallY,        $G49*(W$2-Param!$G$16*$E49),        "NoWall"),    U49)</f>
        <v>9.1589447653091192</v>
      </c>
      <c r="X49" s="4">
        <f>IF(V49="NoWall",     IF(TRUNC(MOD((COS(X$2*$D49-0.5+Param!$H$8)+SIN(ROUND($H49*(X$2*$D49-Param!$G$15)+Param!$G$16,0)+Param!$H$9))*1000,1),2)&gt;PwallX,        $F49*(X$2-Param!$G$15*$D49),        "NoWall"),     V49)</f>
        <v>5.3867521929171831</v>
      </c>
      <c r="Y49" s="4">
        <f>IF(W49="NoWall",    IF(TRUNC(MOD((COS(ROUND($I49*(Y$2*$E49-Param!$G$16)+Param!$G$15,0)+Param!$H$8)+SIN(Y$2*$E49-0.5+Param!$H$9))*100000,1),2)&gt;PWallY,        $G49*(Y$2-Param!$G$16*$E49),        "NoWall"),    W49)</f>
        <v>9.1589447653091192</v>
      </c>
      <c r="Z49" s="4">
        <f>IF(X49="NoWall",     IF(TRUNC(MOD((COS(Z$2*$D49-0.5+Param!$H$8)+SIN(ROUND($H49*(Z$2*$D49-Param!$G$15)+Param!$G$16,0)+Param!$H$9))*1000,1),2)&gt;PwallX,        $F49*(Z$2-Param!$G$15*$D49),        "NoWall"),     X49)</f>
        <v>5.3867521929171831</v>
      </c>
      <c r="AA49" s="4">
        <f>IF(Y49="NoWall",    IF(TRUNC(MOD((COS(ROUND($I49*(AA$2*$E49-Param!$G$16)+Param!$G$15,0)+Param!$H$8)+SIN(AA$2*$E49-0.5+Param!$H$9))*100000,1),2)&gt;PWallY,        $G49*(AA$2-Param!$G$16*$E49),        "NoWall"),    Y49)</f>
        <v>9.1589447653091192</v>
      </c>
      <c r="AB49" s="8">
        <f t="shared" si="8"/>
        <v>5.3867521929171831</v>
      </c>
      <c r="AC49" s="8">
        <f>AB49*COS(B49-Param!$D$14)</f>
        <v>5.0287376213423647</v>
      </c>
      <c r="AD49" s="4">
        <f t="shared" si="9"/>
        <v>0.7194221108609774</v>
      </c>
      <c r="AE49" s="4">
        <f>MIN(AC49,Ghosts!P87)</f>
        <v>5.0287376213423647</v>
      </c>
    </row>
    <row r="50" spans="1:31" s="4" customFormat="1">
      <c r="A50" s="4">
        <f t="shared" si="10"/>
        <v>47</v>
      </c>
      <c r="B50" s="4">
        <f>MOD(ATAN(A50/Param!$B$29*2)+Param!$D$14,2*PI())</f>
        <v>2.3667757340289595</v>
      </c>
      <c r="C50" s="4">
        <f t="shared" si="15"/>
        <v>135.60626061383684</v>
      </c>
      <c r="D50" s="4">
        <f t="shared" si="3"/>
        <v>-1</v>
      </c>
      <c r="E50" s="4">
        <f t="shared" si="4"/>
        <v>1</v>
      </c>
      <c r="F50" s="4">
        <f t="shared" si="16"/>
        <v>1.3994839025643071</v>
      </c>
      <c r="G50" s="4">
        <f t="shared" si="6"/>
        <v>1.429418324001642</v>
      </c>
      <c r="H50" s="4">
        <f t="shared" si="17"/>
        <v>-0.97905831978315916</v>
      </c>
      <c r="I50" s="4">
        <f t="shared" si="18"/>
        <v>-1.0213896146875898</v>
      </c>
      <c r="J50" s="4" t="str">
        <f>IF(TRUNC(MOD((COS(J$2*$D50-0.5+Param!$H$8)+SIN(ROUND($H50*(J$2*$D50-Param!$G$15)+Param!$G$16,0)+Param!$H$9))*1000,1),2)&gt;PwallX,    $F50*(J$2-Param!$G$15*$D50),    "NoWall")</f>
        <v>NoWall</v>
      </c>
      <c r="K50" s="4" t="str">
        <f>IF(TRUNC(MOD((COS(ROUND($I50*(K$2*$E50-Param!$G$16)+Param!$G$15,0)+Param!$H$8)+SIN(K$2*$E50-0.5+Param!$H$9))*100000,1),2)&gt;PWallY,    $G50*(K$2-Param!$G$16*$E50),    "NoWall")</f>
        <v>NoWall</v>
      </c>
      <c r="L50" s="4" t="str">
        <f>IF(J50="NoWall",     IF(TRUNC(MOD((COS(L$2*$D50-0.5+Param!$H$8)+SIN(ROUND($H50*(L$2*$D50-Param!$G$15)+Param!$G$16,0)+Param!$H$9))*1000,1),2)&gt;PwallX,        $F50*(L$2-Param!$G$15*$D50),        "NoWall"),     J50)</f>
        <v>NoWall</v>
      </c>
      <c r="M50" s="4" t="str">
        <f>IF(K50="NoWall",    IF(TRUNC(MOD((COS(ROUND($I50*(M$2*$E50-Param!$G$16)+Param!$G$15,0)+Param!$H$8)+SIN(M$2*$E50-0.5+Param!$H$9))*100000,1),2)&gt;PWallY,        $G50*(M$2-Param!$G$16*$E50),        "NoWall"),    K50)</f>
        <v>NoWall</v>
      </c>
      <c r="N50" s="4" t="str">
        <f>IF(L50="NoWall",     IF(TRUNC(MOD((COS(N$2*$D50-0.5+Param!$H$8)+SIN(ROUND($H50*(N$2*$D50-Param!$G$15)+Param!$G$16,0)+Param!$H$9))*1000,1),2)&gt;PwallX,        $F50*(N$2-Param!$G$15*$D50),        "NoWall"),     L50)</f>
        <v>NoWall</v>
      </c>
      <c r="O50" s="4" t="str">
        <f>IF(M50="NoWall",    IF(TRUNC(MOD((COS(ROUND($I50*(O$2*$E50-Param!$G$16)+Param!$G$15,0)+Param!$H$8)+SIN(O$2*$E50-0.5+Param!$H$9))*100000,1),2)&gt;PWallY,        $G50*(O$2-Param!$G$16*$E50),        "NoWall"),    M50)</f>
        <v>NoWall</v>
      </c>
      <c r="P50" s="4">
        <f>IF(N50="NoWall",     IF(TRUNC(MOD((COS(P$2*$D50-0.5+Param!$H$8)+SIN(ROUND($H50*(P$2*$D50-Param!$G$15)+Param!$G$16,0)+Param!$H$9))*1000,1),2)&gt;PwallX,        $F50*(P$2-Param!$G$15*$D50),        "NoWall"),     N50)</f>
        <v>5.4234880291468013</v>
      </c>
      <c r="Q50" s="4" t="str">
        <f>IF(O50="NoWall",    IF(TRUNC(MOD((COS(ROUND($I50*(Q$2*$E50-Param!$G$16)+Param!$G$15,0)+Param!$H$8)+SIN(Q$2*$E50-0.5+Param!$H$9))*100000,1),2)&gt;PWallY,        $G50*(Q$2-Param!$G$16*$E50),        "NoWall"),    O50)</f>
        <v>NoWall</v>
      </c>
      <c r="R50" s="4">
        <f>IF(P50="NoWall",     IF(TRUNC(MOD((COS(R$2*$D50-0.5+Param!$H$8)+SIN(ROUND($H50*(R$2*$D50-Param!$G$15)+Param!$G$16,0)+Param!$H$9))*1000,1),2)&gt;PwallX,        $F50*(R$2-Param!$G$15*$D50),        "NoWall"),     P50)</f>
        <v>5.4234880291468013</v>
      </c>
      <c r="S50" s="4" t="str">
        <f>IF(Q50="NoWall",    IF(TRUNC(MOD((COS(ROUND($I50*(S$2*$E50-Param!$G$16)+Param!$G$15,0)+Param!$H$8)+SIN(S$2*$E50-0.5+Param!$H$9))*100000,1),2)&gt;PWallY,        $G50*(S$2-Param!$G$16*$E50),        "NoWall"),    Q50)</f>
        <v>NoWall</v>
      </c>
      <c r="T50" s="4">
        <f>IF(R50="NoWall",     IF(TRUNC(MOD((COS(T$2*$D50-0.5+Param!$H$8)+SIN(ROUND($H50*(T$2*$D50-Param!$G$15)+Param!$G$16,0)+Param!$H$9))*1000,1),2)&gt;PwallX,        $F50*(T$2-Param!$G$15*$D50),        "NoWall"),     R50)</f>
        <v>5.4234880291468013</v>
      </c>
      <c r="U50" s="4" t="str">
        <f>IF(S50="NoWall",    IF(TRUNC(MOD((COS(ROUND($I50*(U$2*$E50-Param!$G$16)+Param!$G$15,0)+Param!$H$8)+SIN(U$2*$E50-0.5+Param!$H$9))*100000,1),2)&gt;PWallY,        $G50*(U$2-Param!$G$16*$E50),        "NoWall"),    S50)</f>
        <v>NoWall</v>
      </c>
      <c r="V50" s="4">
        <f>IF(T50="NoWall",     IF(TRUNC(MOD((COS(V$2*$D50-0.5+Param!$H$8)+SIN(ROUND($H50*(V$2*$D50-Param!$G$15)+Param!$G$16,0)+Param!$H$9))*1000,1),2)&gt;PwallX,        $F50*(V$2-Param!$G$15*$D50),        "NoWall"),     T50)</f>
        <v>5.4234880291468013</v>
      </c>
      <c r="W50" s="4">
        <f>IF(U50="NoWall",    IF(TRUNC(MOD((COS(ROUND($I50*(W$2*$E50-Param!$G$16)+Param!$G$15,0)+Param!$H$8)+SIN(W$2*$E50-0.5+Param!$H$9))*100000,1),2)&gt;PWallY,        $G50*(W$2-Param!$G$16*$E50),        "NoWall"),    U50)</f>
        <v>9.0933259880191724</v>
      </c>
      <c r="X50" s="4">
        <f>IF(V50="NoWall",     IF(TRUNC(MOD((COS(X$2*$D50-0.5+Param!$H$8)+SIN(ROUND($H50*(X$2*$D50-Param!$G$15)+Param!$G$16,0)+Param!$H$9))*1000,1),2)&gt;PwallX,        $F50*(X$2-Param!$G$15*$D50),        "NoWall"),     V50)</f>
        <v>5.4234880291468013</v>
      </c>
      <c r="Y50" s="4">
        <f>IF(W50="NoWall",    IF(TRUNC(MOD((COS(ROUND($I50*(Y$2*$E50-Param!$G$16)+Param!$G$15,0)+Param!$H$8)+SIN(Y$2*$E50-0.5+Param!$H$9))*100000,1),2)&gt;PWallY,        $G50*(Y$2-Param!$G$16*$E50),        "NoWall"),    W50)</f>
        <v>9.0933259880191724</v>
      </c>
      <c r="Z50" s="4">
        <f>IF(X50="NoWall",     IF(TRUNC(MOD((COS(Z$2*$D50-0.5+Param!$H$8)+SIN(ROUND($H50*(Z$2*$D50-Param!$G$15)+Param!$G$16,0)+Param!$H$9))*1000,1),2)&gt;PwallX,        $F50*(Z$2-Param!$G$15*$D50),        "NoWall"),     X50)</f>
        <v>5.4234880291468013</v>
      </c>
      <c r="AA50" s="4">
        <f>IF(Y50="NoWall",    IF(TRUNC(MOD((COS(ROUND($I50*(AA$2*$E50-Param!$G$16)+Param!$G$15,0)+Param!$H$8)+SIN(AA$2*$E50-0.5+Param!$H$9))*100000,1),2)&gt;PWallY,        $G50*(AA$2-Param!$G$16*$E50),        "NoWall"),    Y50)</f>
        <v>9.0933259880191724</v>
      </c>
      <c r="AB50" s="8">
        <f t="shared" si="8"/>
        <v>5.4234880291468013</v>
      </c>
      <c r="AC50" s="8">
        <f>AB50*COS(B50-Param!$D$14)</f>
        <v>5.0764991495455609</v>
      </c>
      <c r="AD50" s="4">
        <f t="shared" si="9"/>
        <v>0.71454912640844004</v>
      </c>
      <c r="AE50" s="4">
        <f>MIN(AC50,Ghosts!P88)</f>
        <v>5.0764991495455609</v>
      </c>
    </row>
    <row r="51" spans="1:31" s="4" customFormat="1">
      <c r="A51" s="4">
        <f t="shared" si="10"/>
        <v>46</v>
      </c>
      <c r="B51" s="4">
        <f>MOD(ATAN(A51/Param!$B$29*2)+Param!$D$14,2*PI())</f>
        <v>2.359748245286621</v>
      </c>
      <c r="C51" s="4">
        <f t="shared" si="15"/>
        <v>135.20361516832514</v>
      </c>
      <c r="D51" s="4">
        <f t="shared" si="3"/>
        <v>-1</v>
      </c>
      <c r="E51" s="4">
        <f t="shared" si="4"/>
        <v>1</v>
      </c>
      <c r="F51" s="4">
        <f t="shared" si="16"/>
        <v>1.409214468417074</v>
      </c>
      <c r="G51" s="4">
        <f t="shared" si="6"/>
        <v>1.4192662384534005</v>
      </c>
      <c r="H51" s="4">
        <f t="shared" si="17"/>
        <v>-0.99291762900857838</v>
      </c>
      <c r="I51" s="4">
        <f t="shared" si="18"/>
        <v>-1.0071328887558308</v>
      </c>
      <c r="J51" s="4" t="str">
        <f>IF(TRUNC(MOD((COS(J$2*$D51-0.5+Param!$H$8)+SIN(ROUND($H51*(J$2*$D51-Param!$G$15)+Param!$G$16,0)+Param!$H$9))*1000,1),2)&gt;PwallX,    $F51*(J$2-Param!$G$15*$D51),    "NoWall")</f>
        <v>NoWall</v>
      </c>
      <c r="K51" s="4" t="str">
        <f>IF(TRUNC(MOD((COS(ROUND($I51*(K$2*$E51-Param!$G$16)+Param!$G$15,0)+Param!$H$8)+SIN(K$2*$E51-0.5+Param!$H$9))*100000,1),2)&gt;PWallY,    $G51*(K$2-Param!$G$16*$E51),    "NoWall")</f>
        <v>NoWall</v>
      </c>
      <c r="L51" s="4" t="str">
        <f>IF(J51="NoWall",     IF(TRUNC(MOD((COS(L$2*$D51-0.5+Param!$H$8)+SIN(ROUND($H51*(L$2*$D51-Param!$G$15)+Param!$G$16,0)+Param!$H$9))*1000,1),2)&gt;PwallX,        $F51*(L$2-Param!$G$15*$D51),        "NoWall"),     J51)</f>
        <v>NoWall</v>
      </c>
      <c r="M51" s="4" t="str">
        <f>IF(K51="NoWall",    IF(TRUNC(MOD((COS(ROUND($I51*(M$2*$E51-Param!$G$16)+Param!$G$15,0)+Param!$H$8)+SIN(M$2*$E51-0.5+Param!$H$9))*100000,1),2)&gt;PWallY,        $G51*(M$2-Param!$G$16*$E51),        "NoWall"),    K51)</f>
        <v>NoWall</v>
      </c>
      <c r="N51" s="4" t="str">
        <f>IF(L51="NoWall",     IF(TRUNC(MOD((COS(N$2*$D51-0.5+Param!$H$8)+SIN(ROUND($H51*(N$2*$D51-Param!$G$15)+Param!$G$16,0)+Param!$H$9))*1000,1),2)&gt;PwallX,        $F51*(N$2-Param!$G$15*$D51),        "NoWall"),     L51)</f>
        <v>NoWall</v>
      </c>
      <c r="O51" s="4" t="str">
        <f>IF(M51="NoWall",    IF(TRUNC(MOD((COS(ROUND($I51*(O$2*$E51-Param!$G$16)+Param!$G$15,0)+Param!$H$8)+SIN(O$2*$E51-0.5+Param!$H$9))*100000,1),2)&gt;PWallY,        $G51*(O$2-Param!$G$16*$E51),        "NoWall"),    M51)</f>
        <v>NoWall</v>
      </c>
      <c r="P51" s="4">
        <f>IF(N51="NoWall",     IF(TRUNC(MOD((COS(P$2*$D51-0.5+Param!$H$8)+SIN(ROUND($H51*(P$2*$D51-Param!$G$15)+Param!$G$16,0)+Param!$H$9))*1000,1),2)&gt;PwallX,        $F51*(P$2-Param!$G$15*$D51),        "NoWall"),     N51)</f>
        <v>5.4611973642256881</v>
      </c>
      <c r="Q51" s="4" t="str">
        <f>IF(O51="NoWall",    IF(TRUNC(MOD((COS(ROUND($I51*(Q$2*$E51-Param!$G$16)+Param!$G$15,0)+Param!$H$8)+SIN(Q$2*$E51-0.5+Param!$H$9))*100000,1),2)&gt;PWallY,        $G51*(Q$2-Param!$G$16*$E51),        "NoWall"),    O51)</f>
        <v>NoWall</v>
      </c>
      <c r="R51" s="4">
        <f>IF(P51="NoWall",     IF(TRUNC(MOD((COS(R$2*$D51-0.5+Param!$H$8)+SIN(ROUND($H51*(R$2*$D51-Param!$G$15)+Param!$G$16,0)+Param!$H$9))*1000,1),2)&gt;PwallX,        $F51*(R$2-Param!$G$15*$D51),        "NoWall"),     P51)</f>
        <v>5.4611973642256881</v>
      </c>
      <c r="S51" s="4" t="str">
        <f>IF(Q51="NoWall",    IF(TRUNC(MOD((COS(ROUND($I51*(S$2*$E51-Param!$G$16)+Param!$G$15,0)+Param!$H$8)+SIN(S$2*$E51-0.5+Param!$H$9))*100000,1),2)&gt;PWallY,        $G51*(S$2-Param!$G$16*$E51),        "NoWall"),    Q51)</f>
        <v>NoWall</v>
      </c>
      <c r="T51" s="4">
        <f>IF(R51="NoWall",     IF(TRUNC(MOD((COS(T$2*$D51-0.5+Param!$H$8)+SIN(ROUND($H51*(T$2*$D51-Param!$G$15)+Param!$G$16,0)+Param!$H$9))*1000,1),2)&gt;PwallX,        $F51*(T$2-Param!$G$15*$D51),        "NoWall"),     R51)</f>
        <v>5.4611973642256881</v>
      </c>
      <c r="U51" s="4" t="str">
        <f>IF(S51="NoWall",    IF(TRUNC(MOD((COS(ROUND($I51*(U$2*$E51-Param!$G$16)+Param!$G$15,0)+Param!$H$8)+SIN(U$2*$E51-0.5+Param!$H$9))*100000,1),2)&gt;PWallY,        $G51*(U$2-Param!$G$16*$E51),        "NoWall"),    S51)</f>
        <v>NoWall</v>
      </c>
      <c r="V51" s="4">
        <f>IF(T51="NoWall",     IF(TRUNC(MOD((COS(V$2*$D51-0.5+Param!$H$8)+SIN(ROUND($H51*(V$2*$D51-Param!$G$15)+Param!$G$16,0)+Param!$H$9))*1000,1),2)&gt;PwallX,        $F51*(V$2-Param!$G$15*$D51),        "NoWall"),     T51)</f>
        <v>5.4611973642256881</v>
      </c>
      <c r="W51" s="4">
        <f>IF(U51="NoWall",    IF(TRUNC(MOD((COS(ROUND($I51*(W$2*$E51-Param!$G$16)+Param!$G$15,0)+Param!$H$8)+SIN(W$2*$E51-0.5+Param!$H$9))*100000,1),2)&gt;PWallY,        $G51*(W$2-Param!$G$16*$E51),        "NoWall"),    U51)</f>
        <v>9.0287429182499377</v>
      </c>
      <c r="X51" s="4">
        <f>IF(V51="NoWall",     IF(TRUNC(MOD((COS(X$2*$D51-0.5+Param!$H$8)+SIN(ROUND($H51*(X$2*$D51-Param!$G$15)+Param!$G$16,0)+Param!$H$9))*1000,1),2)&gt;PwallX,        $F51*(X$2-Param!$G$15*$D51),        "NoWall"),     V51)</f>
        <v>5.4611973642256881</v>
      </c>
      <c r="Y51" s="4">
        <f>IF(W51="NoWall",    IF(TRUNC(MOD((COS(ROUND($I51*(Y$2*$E51-Param!$G$16)+Param!$G$15,0)+Param!$H$8)+SIN(Y$2*$E51-0.5+Param!$H$9))*100000,1),2)&gt;PWallY,        $G51*(Y$2-Param!$G$16*$E51),        "NoWall"),    W51)</f>
        <v>9.0287429182499377</v>
      </c>
      <c r="Z51" s="4">
        <f>IF(X51="NoWall",     IF(TRUNC(MOD((COS(Z$2*$D51-0.5+Param!$H$8)+SIN(ROUND($H51*(Z$2*$D51-Param!$G$15)+Param!$G$16,0)+Param!$H$9))*1000,1),2)&gt;PwallX,        $F51*(Z$2-Param!$G$15*$D51),        "NoWall"),     X51)</f>
        <v>5.4611973642256881</v>
      </c>
      <c r="AA51" s="4">
        <f>IF(Y51="NoWall",    IF(TRUNC(MOD((COS(ROUND($I51*(AA$2*$E51-Param!$G$16)+Param!$G$15,0)+Param!$H$8)+SIN(AA$2*$E51-0.5+Param!$H$9))*100000,1),2)&gt;PWallY,        $G51*(AA$2-Param!$G$16*$E51),        "NoWall"),    Y51)</f>
        <v>9.0287429182499377</v>
      </c>
      <c r="AB51" s="8">
        <f t="shared" si="8"/>
        <v>5.4611973642256881</v>
      </c>
      <c r="AC51" s="8">
        <f>AB51*COS(B51-Param!$D$14)</f>
        <v>5.1251766281703812</v>
      </c>
      <c r="AD51" s="4">
        <f t="shared" si="9"/>
        <v>0.70961519514007565</v>
      </c>
      <c r="AE51" s="4">
        <f>MIN(AC51,Ghosts!P89)</f>
        <v>5.1251766281703812</v>
      </c>
    </row>
    <row r="52" spans="1:31" s="4" customFormat="1">
      <c r="A52" s="4">
        <f t="shared" si="10"/>
        <v>45</v>
      </c>
      <c r="B52" s="4">
        <f>MOD(ATAN(A52/Param!$B$29*2)+Param!$D$14,2*PI())</f>
        <v>2.352684220375191</v>
      </c>
      <c r="C52" s="4">
        <f t="shared" si="15"/>
        <v>134.79887635452494</v>
      </c>
      <c r="D52" s="4">
        <f t="shared" si="3"/>
        <v>-1</v>
      </c>
      <c r="E52" s="4">
        <f t="shared" si="4"/>
        <v>1</v>
      </c>
      <c r="F52" s="4">
        <f t="shared" si="16"/>
        <v>1.4192040851097809</v>
      </c>
      <c r="G52" s="4">
        <f t="shared" si="6"/>
        <v>1.4092753184502538</v>
      </c>
      <c r="H52" s="4">
        <f t="shared" si="17"/>
        <v>-1.0070452994738073</v>
      </c>
      <c r="I52" s="4">
        <f t="shared" si="18"/>
        <v>-0.99300398951518021</v>
      </c>
      <c r="J52" s="4" t="str">
        <f>IF(TRUNC(MOD((COS(J$2*$D52-0.5+Param!$H$8)+SIN(ROUND($H52*(J$2*$D52-Param!$G$15)+Param!$G$16,0)+Param!$H$9))*1000,1),2)&gt;PwallX,    $F52*(J$2-Param!$G$15*$D52),    "NoWall")</f>
        <v>NoWall</v>
      </c>
      <c r="K52" s="4" t="str">
        <f>IF(TRUNC(MOD((COS(ROUND($I52*(K$2*$E52-Param!$G$16)+Param!$G$15,0)+Param!$H$8)+SIN(K$2*$E52-0.5+Param!$H$9))*100000,1),2)&gt;PWallY,    $G52*(K$2-Param!$G$16*$E52),    "NoWall")</f>
        <v>NoWall</v>
      </c>
      <c r="L52" s="4" t="str">
        <f>IF(J52="NoWall",     IF(TRUNC(MOD((COS(L$2*$D52-0.5+Param!$H$8)+SIN(ROUND($H52*(L$2*$D52-Param!$G$15)+Param!$G$16,0)+Param!$H$9))*1000,1),2)&gt;PwallX,        $F52*(L$2-Param!$G$15*$D52),        "NoWall"),     J52)</f>
        <v>NoWall</v>
      </c>
      <c r="M52" s="4" t="str">
        <f>IF(K52="NoWall",    IF(TRUNC(MOD((COS(ROUND($I52*(M$2*$E52-Param!$G$16)+Param!$G$15,0)+Param!$H$8)+SIN(M$2*$E52-0.5+Param!$H$9))*100000,1),2)&gt;PWallY,        $G52*(M$2-Param!$G$16*$E52),        "NoWall"),    K52)</f>
        <v>NoWall</v>
      </c>
      <c r="N52" s="4" t="str">
        <f>IF(L52="NoWall",     IF(TRUNC(MOD((COS(N$2*$D52-0.5+Param!$H$8)+SIN(ROUND($H52*(N$2*$D52-Param!$G$15)+Param!$G$16,0)+Param!$H$9))*1000,1),2)&gt;PwallX,        $F52*(N$2-Param!$G$15*$D52),        "NoWall"),     L52)</f>
        <v>NoWall</v>
      </c>
      <c r="O52" s="4" t="str">
        <f>IF(M52="NoWall",    IF(TRUNC(MOD((COS(ROUND($I52*(O$2*$E52-Param!$G$16)+Param!$G$15,0)+Param!$H$8)+SIN(O$2*$E52-0.5+Param!$H$9))*100000,1),2)&gt;PWallY,        $G52*(O$2-Param!$G$16*$E52),        "NoWall"),    M52)</f>
        <v>NoWall</v>
      </c>
      <c r="P52" s="4">
        <f>IF(N52="NoWall",     IF(TRUNC(MOD((COS(P$2*$D52-0.5+Param!$H$8)+SIN(ROUND($H52*(P$2*$D52-Param!$G$15)+Param!$G$16,0)+Param!$H$9))*1000,1),2)&gt;PwallX,        $F52*(P$2-Param!$G$15*$D52),        "NoWall"),     N52)</f>
        <v>5.4999106116230951</v>
      </c>
      <c r="Q52" s="4" t="str">
        <f>IF(O52="NoWall",    IF(TRUNC(MOD((COS(ROUND($I52*(Q$2*$E52-Param!$G$16)+Param!$G$15,0)+Param!$H$8)+SIN(Q$2*$E52-0.5+Param!$H$9))*100000,1),2)&gt;PWallY,        $G52*(Q$2-Param!$G$16*$E52),        "NoWall"),    O52)</f>
        <v>NoWall</v>
      </c>
      <c r="R52" s="4">
        <f>IF(P52="NoWall",     IF(TRUNC(MOD((COS(R$2*$D52-0.5+Param!$H$8)+SIN(ROUND($H52*(R$2*$D52-Param!$G$15)+Param!$G$16,0)+Param!$H$9))*1000,1),2)&gt;PwallX,        $F52*(R$2-Param!$G$15*$D52),        "NoWall"),     P52)</f>
        <v>5.4999106116230951</v>
      </c>
      <c r="S52" s="4" t="str">
        <f>IF(Q52="NoWall",    IF(TRUNC(MOD((COS(ROUND($I52*(S$2*$E52-Param!$G$16)+Param!$G$15,0)+Param!$H$8)+SIN(S$2*$E52-0.5+Param!$H$9))*100000,1),2)&gt;PWallY,        $G52*(S$2-Param!$G$16*$E52),        "NoWall"),    Q52)</f>
        <v>NoWall</v>
      </c>
      <c r="T52" s="4">
        <f>IF(R52="NoWall",     IF(TRUNC(MOD((COS(T$2*$D52-0.5+Param!$H$8)+SIN(ROUND($H52*(T$2*$D52-Param!$G$15)+Param!$G$16,0)+Param!$H$9))*1000,1),2)&gt;PwallX,        $F52*(T$2-Param!$G$15*$D52),        "NoWall"),     R52)</f>
        <v>5.4999106116230951</v>
      </c>
      <c r="U52" s="4" t="str">
        <f>IF(S52="NoWall",    IF(TRUNC(MOD((COS(ROUND($I52*(U$2*$E52-Param!$G$16)+Param!$G$15,0)+Param!$H$8)+SIN(U$2*$E52-0.5+Param!$H$9))*100000,1),2)&gt;PWallY,        $G52*(U$2-Param!$G$16*$E52),        "NoWall"),    S52)</f>
        <v>NoWall</v>
      </c>
      <c r="V52" s="4">
        <f>IF(T52="NoWall",     IF(TRUNC(MOD((COS(V$2*$D52-0.5+Param!$H$8)+SIN(ROUND($H52*(V$2*$D52-Param!$G$15)+Param!$G$16,0)+Param!$H$9))*1000,1),2)&gt;PwallX,        $F52*(V$2-Param!$G$15*$D52),        "NoWall"),     T52)</f>
        <v>5.4999106116230951</v>
      </c>
      <c r="W52" s="4">
        <f>IF(U52="NoWall",    IF(TRUNC(MOD((COS(ROUND($I52*(W$2*$E52-Param!$G$16)+Param!$G$15,0)+Param!$H$8)+SIN(W$2*$E52-0.5+Param!$H$9))*100000,1),2)&gt;PWallY,        $G52*(W$2-Param!$G$16*$E52),        "NoWall"),    U52)</f>
        <v>8.9651851122645638</v>
      </c>
      <c r="X52" s="4">
        <f>IF(V52="NoWall",     IF(TRUNC(MOD((COS(X$2*$D52-0.5+Param!$H$8)+SIN(ROUND($H52*(X$2*$D52-Param!$G$15)+Param!$G$16,0)+Param!$H$9))*1000,1),2)&gt;PwallX,        $F52*(X$2-Param!$G$15*$D52),        "NoWall"),     V52)</f>
        <v>5.4999106116230951</v>
      </c>
      <c r="Y52" s="4">
        <f>IF(W52="NoWall",    IF(TRUNC(MOD((COS(ROUND($I52*(Y$2*$E52-Param!$G$16)+Param!$G$15,0)+Param!$H$8)+SIN(Y$2*$E52-0.5+Param!$H$9))*100000,1),2)&gt;PWallY,        $G52*(Y$2-Param!$G$16*$E52),        "NoWall"),    W52)</f>
        <v>8.9651851122645638</v>
      </c>
      <c r="Z52" s="4">
        <f>IF(X52="NoWall",     IF(TRUNC(MOD((COS(Z$2*$D52-0.5+Param!$H$8)+SIN(ROUND($H52*(Z$2*$D52-Param!$G$15)+Param!$G$16,0)+Param!$H$9))*1000,1),2)&gt;PwallX,        $F52*(Z$2-Param!$G$15*$D52),        "NoWall"),     X52)</f>
        <v>5.4999106116230951</v>
      </c>
      <c r="AA52" s="4">
        <f>IF(Y52="NoWall",    IF(TRUNC(MOD((COS(ROUND($I52*(AA$2*$E52-Param!$G$16)+Param!$G$15,0)+Param!$H$8)+SIN(AA$2*$E52-0.5+Param!$H$9))*100000,1),2)&gt;PWallY,        $G52*(AA$2-Param!$G$16*$E52),        "NoWall"),    Y52)</f>
        <v>8.9651851122645638</v>
      </c>
      <c r="AB52" s="8">
        <f t="shared" si="8"/>
        <v>5.4999106116230951</v>
      </c>
      <c r="AC52" s="8">
        <f>AB52*COS(B52-Param!$D$14)</f>
        <v>5.1747966608794007</v>
      </c>
      <c r="AD52" s="4">
        <f t="shared" si="9"/>
        <v>0.70462029421416594</v>
      </c>
      <c r="AE52" s="4">
        <f>MIN(AC52,Ghosts!P90)</f>
        <v>5.1747966608794007</v>
      </c>
    </row>
    <row r="53" spans="1:31" s="4" customFormat="1">
      <c r="A53" s="4">
        <f t="shared" si="10"/>
        <v>44</v>
      </c>
      <c r="B53" s="4">
        <f>MOD(ATAN(A53/Param!$B$29*2)+Param!$D$14,2*PI())</f>
        <v>2.3455840840789324</v>
      </c>
      <c r="C53" s="4">
        <f t="shared" si="15"/>
        <v>134.39206851078166</v>
      </c>
      <c r="D53" s="4">
        <f t="shared" si="3"/>
        <v>-1</v>
      </c>
      <c r="E53" s="4">
        <f t="shared" si="4"/>
        <v>1</v>
      </c>
      <c r="F53" s="4">
        <f t="shared" si="16"/>
        <v>1.4294609025986167</v>
      </c>
      <c r="G53" s="4">
        <f t="shared" si="6"/>
        <v>1.3994439468379618</v>
      </c>
      <c r="H53" s="4">
        <f t="shared" si="17"/>
        <v>-1.0214492018979953</v>
      </c>
      <c r="I53" s="4">
        <f t="shared" si="18"/>
        <v>-0.97900120548516789</v>
      </c>
      <c r="J53" s="4" t="str">
        <f>IF(TRUNC(MOD((COS(J$2*$D53-0.5+Param!$H$8)+SIN(ROUND($H53*(J$2*$D53-Param!$G$15)+Param!$G$16,0)+Param!$H$9))*1000,1),2)&gt;PwallX,    $F53*(J$2-Param!$G$15*$D53),    "NoWall")</f>
        <v>NoWall</v>
      </c>
      <c r="K53" s="4" t="str">
        <f>IF(TRUNC(MOD((COS(ROUND($I53*(K$2*$E53-Param!$G$16)+Param!$G$15,0)+Param!$H$8)+SIN(K$2*$E53-0.5+Param!$H$9))*100000,1),2)&gt;PWallY,    $G53*(K$2-Param!$G$16*$E53),    "NoWall")</f>
        <v>NoWall</v>
      </c>
      <c r="L53" s="4" t="str">
        <f>IF(J53="NoWall",     IF(TRUNC(MOD((COS(L$2*$D53-0.5+Param!$H$8)+SIN(ROUND($H53*(L$2*$D53-Param!$G$15)+Param!$G$16,0)+Param!$H$9))*1000,1),2)&gt;PwallX,        $F53*(L$2-Param!$G$15*$D53),        "NoWall"),     J53)</f>
        <v>NoWall</v>
      </c>
      <c r="M53" s="4" t="str">
        <f>IF(K53="NoWall",    IF(TRUNC(MOD((COS(ROUND($I53*(M$2*$E53-Param!$G$16)+Param!$G$15,0)+Param!$H$8)+SIN(M$2*$E53-0.5+Param!$H$9))*100000,1),2)&gt;PWallY,        $G53*(M$2-Param!$G$16*$E53),        "NoWall"),    K53)</f>
        <v>NoWall</v>
      </c>
      <c r="N53" s="4" t="str">
        <f>IF(L53="NoWall",     IF(TRUNC(MOD((COS(N$2*$D53-0.5+Param!$H$8)+SIN(ROUND($H53*(N$2*$D53-Param!$G$15)+Param!$G$16,0)+Param!$H$9))*1000,1),2)&gt;PwallX,        $F53*(N$2-Param!$G$15*$D53),        "NoWall"),     L53)</f>
        <v>NoWall</v>
      </c>
      <c r="O53" s="4" t="str">
        <f>IF(M53="NoWall",    IF(TRUNC(MOD((COS(ROUND($I53*(O$2*$E53-Param!$G$16)+Param!$G$15,0)+Param!$H$8)+SIN(O$2*$E53-0.5+Param!$H$9))*100000,1),2)&gt;PWallY,        $G53*(O$2-Param!$G$16*$E53),        "NoWall"),    M53)</f>
        <v>NoWall</v>
      </c>
      <c r="P53" s="4">
        <f>IF(N53="NoWall",     IF(TRUNC(MOD((COS(P$2*$D53-0.5+Param!$H$8)+SIN(ROUND($H53*(P$2*$D53-Param!$G$15)+Param!$G$16,0)+Param!$H$9))*1000,1),2)&gt;PwallX,        $F53*(P$2-Param!$G$15*$D53),        "NoWall"),     N53)</f>
        <v>5.5396593552606008</v>
      </c>
      <c r="Q53" s="4" t="str">
        <f>IF(O53="NoWall",    IF(TRUNC(MOD((COS(ROUND($I53*(Q$2*$E53-Param!$G$16)+Param!$G$15,0)+Param!$H$8)+SIN(Q$2*$E53-0.5+Param!$H$9))*100000,1),2)&gt;PWallY,        $G53*(Q$2-Param!$G$16*$E53),        "NoWall"),    O53)</f>
        <v>NoWall</v>
      </c>
      <c r="R53" s="4">
        <f>IF(P53="NoWall",     IF(TRUNC(MOD((COS(R$2*$D53-0.5+Param!$H$8)+SIN(ROUND($H53*(R$2*$D53-Param!$G$15)+Param!$G$16,0)+Param!$H$9))*1000,1),2)&gt;PwallX,        $F53*(R$2-Param!$G$15*$D53),        "NoWall"),     P53)</f>
        <v>5.5396593552606008</v>
      </c>
      <c r="S53" s="4" t="str">
        <f>IF(Q53="NoWall",    IF(TRUNC(MOD((COS(ROUND($I53*(S$2*$E53-Param!$G$16)+Param!$G$15,0)+Param!$H$8)+SIN(S$2*$E53-0.5+Param!$H$9))*100000,1),2)&gt;PWallY,        $G53*(S$2-Param!$G$16*$E53),        "NoWall"),    Q53)</f>
        <v>NoWall</v>
      </c>
      <c r="T53" s="4">
        <f>IF(R53="NoWall",     IF(TRUNC(MOD((COS(T$2*$D53-0.5+Param!$H$8)+SIN(ROUND($H53*(T$2*$D53-Param!$G$15)+Param!$G$16,0)+Param!$H$9))*1000,1),2)&gt;PwallX,        $F53*(T$2-Param!$G$15*$D53),        "NoWall"),     R53)</f>
        <v>5.5396593552606008</v>
      </c>
      <c r="U53" s="4" t="str">
        <f>IF(S53="NoWall",    IF(TRUNC(MOD((COS(ROUND($I53*(U$2*$E53-Param!$G$16)+Param!$G$15,0)+Param!$H$8)+SIN(U$2*$E53-0.5+Param!$H$9))*100000,1),2)&gt;PWallY,        $G53*(U$2-Param!$G$16*$E53),        "NoWall"),    S53)</f>
        <v>NoWall</v>
      </c>
      <c r="V53" s="4">
        <f>IF(T53="NoWall",     IF(TRUNC(MOD((COS(V$2*$D53-0.5+Param!$H$8)+SIN(ROUND($H53*(V$2*$D53-Param!$G$15)+Param!$G$16,0)+Param!$H$9))*1000,1),2)&gt;PwallX,        $F53*(V$2-Param!$G$15*$D53),        "NoWall"),     T53)</f>
        <v>5.5396593552606008</v>
      </c>
      <c r="W53" s="4">
        <f>IF(U53="NoWall",    IF(TRUNC(MOD((COS(ROUND($I53*(W$2*$E53-Param!$G$16)+Param!$G$15,0)+Param!$H$8)+SIN(W$2*$E53-0.5+Param!$H$9))*100000,1),2)&gt;PWallY,        $G53*(W$2-Param!$G$16*$E53),        "NoWall"),    U53)</f>
        <v>8.9026422824443525</v>
      </c>
      <c r="X53" s="4">
        <f>IF(V53="NoWall",     IF(TRUNC(MOD((COS(X$2*$D53-0.5+Param!$H$8)+SIN(ROUND($H53*(X$2*$D53-Param!$G$15)+Param!$G$16,0)+Param!$H$9))*1000,1),2)&gt;PwallX,        $F53*(X$2-Param!$G$15*$D53),        "NoWall"),     V53)</f>
        <v>5.5396593552606008</v>
      </c>
      <c r="Y53" s="4">
        <f>IF(W53="NoWall",    IF(TRUNC(MOD((COS(ROUND($I53*(Y$2*$E53-Param!$G$16)+Param!$G$15,0)+Param!$H$8)+SIN(Y$2*$E53-0.5+Param!$H$9))*100000,1),2)&gt;PWallY,        $G53*(Y$2-Param!$G$16*$E53),        "NoWall"),    W53)</f>
        <v>8.9026422824443525</v>
      </c>
      <c r="Z53" s="4">
        <f>IF(X53="NoWall",     IF(TRUNC(MOD((COS(Z$2*$D53-0.5+Param!$H$8)+SIN(ROUND($H53*(Z$2*$D53-Param!$G$15)+Param!$G$16,0)+Param!$H$9))*1000,1),2)&gt;PwallX,        $F53*(Z$2-Param!$G$15*$D53),        "NoWall"),     X53)</f>
        <v>5.5396593552606008</v>
      </c>
      <c r="AA53" s="4">
        <f>IF(Y53="NoWall",    IF(TRUNC(MOD((COS(ROUND($I53*(AA$2*$E53-Param!$G$16)+Param!$G$15,0)+Param!$H$8)+SIN(AA$2*$E53-0.5+Param!$H$9))*100000,1),2)&gt;PWallY,        $G53*(AA$2-Param!$G$16*$E53),        "NoWall"),    Y53)</f>
        <v>8.9026422824443525</v>
      </c>
      <c r="AB53" s="8">
        <f t="shared" si="8"/>
        <v>5.5396593552606008</v>
      </c>
      <c r="AC53" s="8">
        <f>AB53*COS(B53-Param!$D$14)</f>
        <v>5.225386891673983</v>
      </c>
      <c r="AD53" s="4">
        <f t="shared" si="9"/>
        <v>0.69956442892708726</v>
      </c>
      <c r="AE53" s="4">
        <f>MIN(AC53,Ghosts!P91)</f>
        <v>5.225386891673983</v>
      </c>
    </row>
    <row r="54" spans="1:31" s="4" customFormat="1">
      <c r="A54" s="4">
        <f t="shared" si="10"/>
        <v>43</v>
      </c>
      <c r="B54" s="4">
        <f>MOD(ATAN(A54/Param!$B$29*2)+Param!$D$14,2*PI())</f>
        <v>2.3384482800977318</v>
      </c>
      <c r="C54" s="4">
        <f t="shared" si="15"/>
        <v>133.98321705922623</v>
      </c>
      <c r="D54" s="4">
        <f t="shared" si="3"/>
        <v>-1</v>
      </c>
      <c r="E54" s="4">
        <f t="shared" si="4"/>
        <v>1</v>
      </c>
      <c r="F54" s="4">
        <f t="shared" si="16"/>
        <v>1.4399933874302844</v>
      </c>
      <c r="G54" s="4">
        <f t="shared" si="6"/>
        <v>1.3897705301262646</v>
      </c>
      <c r="H54" s="4">
        <f t="shared" si="17"/>
        <v>-1.0361375178242245</v>
      </c>
      <c r="I54" s="4">
        <f t="shared" si="18"/>
        <v>-0.96512285560307742</v>
      </c>
      <c r="J54" s="4" t="str">
        <f>IF(TRUNC(MOD((COS(J$2*$D54-0.5+Param!$H$8)+SIN(ROUND($H54*(J$2*$D54-Param!$G$15)+Param!$G$16,0)+Param!$H$9))*1000,1),2)&gt;PwallX,    $F54*(J$2-Param!$G$15*$D54),    "NoWall")</f>
        <v>NoWall</v>
      </c>
      <c r="K54" s="4" t="str">
        <f>IF(TRUNC(MOD((COS(ROUND($I54*(K$2*$E54-Param!$G$16)+Param!$G$15,0)+Param!$H$8)+SIN(K$2*$E54-0.5+Param!$H$9))*100000,1),2)&gt;PWallY,    $G54*(K$2-Param!$G$16*$E54),    "NoWall")</f>
        <v>NoWall</v>
      </c>
      <c r="L54" s="4" t="str">
        <f>IF(J54="NoWall",     IF(TRUNC(MOD((COS(L$2*$D54-0.5+Param!$H$8)+SIN(ROUND($H54*(L$2*$D54-Param!$G$15)+Param!$G$16,0)+Param!$H$9))*1000,1),2)&gt;PwallX,        $F54*(L$2-Param!$G$15*$D54),        "NoWall"),     J54)</f>
        <v>NoWall</v>
      </c>
      <c r="M54" s="4" t="str">
        <f>IF(K54="NoWall",    IF(TRUNC(MOD((COS(ROUND($I54*(M$2*$E54-Param!$G$16)+Param!$G$15,0)+Param!$H$8)+SIN(M$2*$E54-0.5+Param!$H$9))*100000,1),2)&gt;PWallY,        $G54*(M$2-Param!$G$16*$E54),        "NoWall"),    K54)</f>
        <v>NoWall</v>
      </c>
      <c r="N54" s="4" t="str">
        <f>IF(L54="NoWall",     IF(TRUNC(MOD((COS(N$2*$D54-0.5+Param!$H$8)+SIN(ROUND($H54*(N$2*$D54-Param!$G$15)+Param!$G$16,0)+Param!$H$9))*1000,1),2)&gt;PwallX,        $F54*(N$2-Param!$G$15*$D54),        "NoWall"),     L54)</f>
        <v>NoWall</v>
      </c>
      <c r="O54" s="4" t="str">
        <f>IF(M54="NoWall",    IF(TRUNC(MOD((COS(ROUND($I54*(O$2*$E54-Param!$G$16)+Param!$G$15,0)+Param!$H$8)+SIN(O$2*$E54-0.5+Param!$H$9))*100000,1),2)&gt;PWallY,        $G54*(O$2-Param!$G$16*$E54),        "NoWall"),    M54)</f>
        <v>NoWall</v>
      </c>
      <c r="P54" s="4">
        <f>IF(N54="NoWall",     IF(TRUNC(MOD((COS(P$2*$D54-0.5+Param!$H$8)+SIN(ROUND($H54*(P$2*$D54-Param!$G$15)+Param!$G$16,0)+Param!$H$9))*1000,1),2)&gt;PwallX,        $F54*(P$2-Param!$G$15*$D54),        "NoWall"),     N54)</f>
        <v>5.5804764059583993</v>
      </c>
      <c r="Q54" s="4" t="str">
        <f>IF(O54="NoWall",    IF(TRUNC(MOD((COS(ROUND($I54*(Q$2*$E54-Param!$G$16)+Param!$G$15,0)+Param!$H$8)+SIN(Q$2*$E54-0.5+Param!$H$9))*100000,1),2)&gt;PWallY,        $G54*(Q$2-Param!$G$16*$E54),        "NoWall"),    O54)</f>
        <v>NoWall</v>
      </c>
      <c r="R54" s="4">
        <f>IF(P54="NoWall",     IF(TRUNC(MOD((COS(R$2*$D54-0.5+Param!$H$8)+SIN(ROUND($H54*(R$2*$D54-Param!$G$15)+Param!$G$16,0)+Param!$H$9))*1000,1),2)&gt;PwallX,        $F54*(R$2-Param!$G$15*$D54),        "NoWall"),     P54)</f>
        <v>5.5804764059583993</v>
      </c>
      <c r="S54" s="4" t="str">
        <f>IF(Q54="NoWall",    IF(TRUNC(MOD((COS(ROUND($I54*(S$2*$E54-Param!$G$16)+Param!$G$15,0)+Param!$H$8)+SIN(S$2*$E54-0.5+Param!$H$9))*100000,1),2)&gt;PWallY,        $G54*(S$2-Param!$G$16*$E54),        "NoWall"),    Q54)</f>
        <v>NoWall</v>
      </c>
      <c r="T54" s="4">
        <f>IF(R54="NoWall",     IF(TRUNC(MOD((COS(T$2*$D54-0.5+Param!$H$8)+SIN(ROUND($H54*(T$2*$D54-Param!$G$15)+Param!$G$16,0)+Param!$H$9))*1000,1),2)&gt;PwallX,        $F54*(T$2-Param!$G$15*$D54),        "NoWall"),     R54)</f>
        <v>5.5804764059583993</v>
      </c>
      <c r="U54" s="4" t="str">
        <f>IF(S54="NoWall",    IF(TRUNC(MOD((COS(ROUND($I54*(U$2*$E54-Param!$G$16)+Param!$G$15,0)+Param!$H$8)+SIN(U$2*$E54-0.5+Param!$H$9))*100000,1),2)&gt;PWallY,        $G54*(U$2-Param!$G$16*$E54),        "NoWall"),    S54)</f>
        <v>NoWall</v>
      </c>
      <c r="V54" s="4">
        <f>IF(T54="NoWall",     IF(TRUNC(MOD((COS(V$2*$D54-0.5+Param!$H$8)+SIN(ROUND($H54*(V$2*$D54-Param!$G$15)+Param!$G$16,0)+Param!$H$9))*1000,1),2)&gt;PwallX,        $F54*(V$2-Param!$G$15*$D54),        "NoWall"),     T54)</f>
        <v>5.5804764059583993</v>
      </c>
      <c r="W54" s="4">
        <f>IF(U54="NoWall",    IF(TRUNC(MOD((COS(ROUND($I54*(W$2*$E54-Param!$G$16)+Param!$G$15,0)+Param!$H$8)+SIN(W$2*$E54-0.5+Param!$H$9))*100000,1),2)&gt;PWallY,        $G54*(W$2-Param!$G$16*$E54),        "NoWall"),    U54)</f>
        <v>8.8411042917103568</v>
      </c>
      <c r="X54" s="4">
        <f>IF(V54="NoWall",     IF(TRUNC(MOD((COS(X$2*$D54-0.5+Param!$H$8)+SIN(ROUND($H54*(X$2*$D54-Param!$G$15)+Param!$G$16,0)+Param!$H$9))*1000,1),2)&gt;PwallX,        $F54*(X$2-Param!$G$15*$D54),        "NoWall"),     V54)</f>
        <v>5.5804764059583993</v>
      </c>
      <c r="Y54" s="4">
        <f>IF(W54="NoWall",    IF(TRUNC(MOD((COS(ROUND($I54*(Y$2*$E54-Param!$G$16)+Param!$G$15,0)+Param!$H$8)+SIN(Y$2*$E54-0.5+Param!$H$9))*100000,1),2)&gt;PWallY,        $G54*(Y$2-Param!$G$16*$E54),        "NoWall"),    W54)</f>
        <v>8.8411042917103568</v>
      </c>
      <c r="Z54" s="4">
        <f>IF(X54="NoWall",     IF(TRUNC(MOD((COS(Z$2*$D54-0.5+Param!$H$8)+SIN(ROUND($H54*(Z$2*$D54-Param!$G$15)+Param!$G$16,0)+Param!$H$9))*1000,1),2)&gt;PwallX,        $F54*(Z$2-Param!$G$15*$D54),        "NoWall"),     X54)</f>
        <v>5.5804764059583993</v>
      </c>
      <c r="AA54" s="4">
        <f>IF(Y54="NoWall",    IF(TRUNC(MOD((COS(ROUND($I54*(AA$2*$E54-Param!$G$16)+Param!$G$15,0)+Param!$H$8)+SIN(AA$2*$E54-0.5+Param!$H$9))*100000,1),2)&gt;PWallY,        $G54*(AA$2-Param!$G$16*$E54),        "NoWall"),    Y54)</f>
        <v>8.8411042917103568</v>
      </c>
      <c r="AB54" s="8">
        <f t="shared" si="8"/>
        <v>5.5804764059583993</v>
      </c>
      <c r="AC54" s="8">
        <f>AB54*COS(B54-Param!$D$14)</f>
        <v>5.2769760562495369</v>
      </c>
      <c r="AD54" s="4">
        <f t="shared" si="9"/>
        <v>0.69444763339124282</v>
      </c>
      <c r="AE54" s="4">
        <f>MIN(AC54,Ghosts!P92)</f>
        <v>5.2769760562495369</v>
      </c>
    </row>
    <row r="55" spans="1:31" s="4" customFormat="1">
      <c r="A55" s="4">
        <f t="shared" si="10"/>
        <v>42</v>
      </c>
      <c r="B55" s="4">
        <f>MOD(ATAN(A55/Param!$B$29*2)+Param!$D$14,2*PI())</f>
        <v>2.3312772711279508</v>
      </c>
      <c r="C55" s="4">
        <f t="shared" ref="C55:C104" si="19">B55*180/PI()</f>
        <v>133.57234851040729</v>
      </c>
      <c r="D55" s="4">
        <f t="shared" si="3"/>
        <v>-1</v>
      </c>
      <c r="E55" s="4">
        <f t="shared" si="4"/>
        <v>1</v>
      </c>
      <c r="F55" s="4">
        <f t="shared" ref="F55:F104" si="20">1/MAX(ABS(COS(B55)),0.0001)</f>
        <v>1.4508103381754014</v>
      </c>
      <c r="G55" s="4">
        <f t="shared" si="6"/>
        <v>1.3802534976319432</v>
      </c>
      <c r="H55" s="4">
        <f t="shared" ref="H55:H104" si="21">F55/G55*D55*E55</f>
        <v>-1.0511187551160062</v>
      </c>
      <c r="I55" s="4">
        <f t="shared" ref="I55:I104" si="22">1/H55</f>
        <v>-0.95136728855117381</v>
      </c>
      <c r="J55" s="4" t="str">
        <f>IF(TRUNC(MOD((COS(J$2*$D55-0.5+Param!$H$8)+SIN(ROUND($H55*(J$2*$D55-Param!$G$15)+Param!$G$16,0)+Param!$H$9))*1000,1),2)&gt;PwallX,    $F55*(J$2-Param!$G$15*$D55),    "NoWall")</f>
        <v>NoWall</v>
      </c>
      <c r="K55" s="4" t="str">
        <f>IF(TRUNC(MOD((COS(ROUND($I55*(K$2*$E55-Param!$G$16)+Param!$G$15,0)+Param!$H$8)+SIN(K$2*$E55-0.5+Param!$H$9))*100000,1),2)&gt;PWallY,    $G55*(K$2-Param!$G$16*$E55),    "NoWall")</f>
        <v>NoWall</v>
      </c>
      <c r="L55" s="4" t="str">
        <f>IF(J55="NoWall",     IF(TRUNC(MOD((COS(L$2*$D55-0.5+Param!$H$8)+SIN(ROUND($H55*(L$2*$D55-Param!$G$15)+Param!$G$16,0)+Param!$H$9))*1000,1),2)&gt;PwallX,        $F55*(L$2-Param!$G$15*$D55),        "NoWall"),     J55)</f>
        <v>NoWall</v>
      </c>
      <c r="M55" s="4" t="str">
        <f>IF(K55="NoWall",    IF(TRUNC(MOD((COS(ROUND($I55*(M$2*$E55-Param!$G$16)+Param!$G$15,0)+Param!$H$8)+SIN(M$2*$E55-0.5+Param!$H$9))*100000,1),2)&gt;PWallY,        $G55*(M$2-Param!$G$16*$E55),        "NoWall"),    K55)</f>
        <v>NoWall</v>
      </c>
      <c r="N55" s="4" t="str">
        <f>IF(L55="NoWall",     IF(TRUNC(MOD((COS(N$2*$D55-0.5+Param!$H$8)+SIN(ROUND($H55*(N$2*$D55-Param!$G$15)+Param!$G$16,0)+Param!$H$9))*1000,1),2)&gt;PwallX,        $F55*(N$2-Param!$G$15*$D55),        "NoWall"),     L55)</f>
        <v>NoWall</v>
      </c>
      <c r="O55" s="4" t="str">
        <f>IF(M55="NoWall",    IF(TRUNC(MOD((COS(ROUND($I55*(O$2*$E55-Param!$G$16)+Param!$G$15,0)+Param!$H$8)+SIN(O$2*$E55-0.5+Param!$H$9))*100000,1),2)&gt;PWallY,        $G55*(O$2-Param!$G$16*$E55),        "NoWall"),    M55)</f>
        <v>NoWall</v>
      </c>
      <c r="P55" s="4">
        <f>IF(N55="NoWall",     IF(TRUNC(MOD((COS(P$2*$D55-0.5+Param!$H$8)+SIN(ROUND($H55*(P$2*$D55-Param!$G$15)+Param!$G$16,0)+Param!$H$9))*1000,1),2)&gt;PwallX,        $F55*(P$2-Param!$G$15*$D55),        "NoWall"),     N55)</f>
        <v>5.6223958612451082</v>
      </c>
      <c r="Q55" s="4" t="str">
        <f>IF(O55="NoWall",    IF(TRUNC(MOD((COS(ROUND($I55*(Q$2*$E55-Param!$G$16)+Param!$G$15,0)+Param!$H$8)+SIN(Q$2*$E55-0.5+Param!$H$9))*100000,1),2)&gt;PWallY,        $G55*(Q$2-Param!$G$16*$E55),        "NoWall"),    O55)</f>
        <v>NoWall</v>
      </c>
      <c r="R55" s="4">
        <f>IF(P55="NoWall",     IF(TRUNC(MOD((COS(R$2*$D55-0.5+Param!$H$8)+SIN(ROUND($H55*(R$2*$D55-Param!$G$15)+Param!$G$16,0)+Param!$H$9))*1000,1),2)&gt;PwallX,        $F55*(R$2-Param!$G$15*$D55),        "NoWall"),     P55)</f>
        <v>5.6223958612451082</v>
      </c>
      <c r="S55" s="4" t="str">
        <f>IF(Q55="NoWall",    IF(TRUNC(MOD((COS(ROUND($I55*(S$2*$E55-Param!$G$16)+Param!$G$15,0)+Param!$H$8)+SIN(S$2*$E55-0.5+Param!$H$9))*100000,1),2)&gt;PWallY,        $G55*(S$2-Param!$G$16*$E55),        "NoWall"),    Q55)</f>
        <v>NoWall</v>
      </c>
      <c r="T55" s="4">
        <f>IF(R55="NoWall",     IF(TRUNC(MOD((COS(T$2*$D55-0.5+Param!$H$8)+SIN(ROUND($H55*(T$2*$D55-Param!$G$15)+Param!$G$16,0)+Param!$H$9))*1000,1),2)&gt;PwallX,        $F55*(T$2-Param!$G$15*$D55),        "NoWall"),     R55)</f>
        <v>5.6223958612451082</v>
      </c>
      <c r="U55" s="4" t="str">
        <f>IF(S55="NoWall",    IF(TRUNC(MOD((COS(ROUND($I55*(U$2*$E55-Param!$G$16)+Param!$G$15,0)+Param!$H$8)+SIN(U$2*$E55-0.5+Param!$H$9))*100000,1),2)&gt;PWallY,        $G55*(U$2-Param!$G$16*$E55),        "NoWall"),    S55)</f>
        <v>NoWall</v>
      </c>
      <c r="V55" s="4">
        <f>IF(T55="NoWall",     IF(TRUNC(MOD((COS(V$2*$D55-0.5+Param!$H$8)+SIN(ROUND($H55*(V$2*$D55-Param!$G$15)+Param!$G$16,0)+Param!$H$9))*1000,1),2)&gt;PwallX,        $F55*(V$2-Param!$G$15*$D55),        "NoWall"),     T55)</f>
        <v>5.6223958612451082</v>
      </c>
      <c r="W55" s="4">
        <f>IF(U55="NoWall",    IF(TRUNC(MOD((COS(ROUND($I55*(W$2*$E55-Param!$G$16)+Param!$G$15,0)+Param!$H$8)+SIN(W$2*$E55-0.5+Param!$H$9))*100000,1),2)&gt;PWallY,        $G55*(W$2-Param!$G$16*$E55),        "NoWall"),    U55)</f>
        <v>8.7805611480719268</v>
      </c>
      <c r="X55" s="4">
        <f>IF(V55="NoWall",     IF(TRUNC(MOD((COS(X$2*$D55-0.5+Param!$H$8)+SIN(ROUND($H55*(X$2*$D55-Param!$G$15)+Param!$G$16,0)+Param!$H$9))*1000,1),2)&gt;PwallX,        $F55*(X$2-Param!$G$15*$D55),        "NoWall"),     V55)</f>
        <v>5.6223958612451082</v>
      </c>
      <c r="Y55" s="4">
        <f>IF(W55="NoWall",    IF(TRUNC(MOD((COS(ROUND($I55*(Y$2*$E55-Param!$G$16)+Param!$G$15,0)+Param!$H$8)+SIN(Y$2*$E55-0.5+Param!$H$9))*100000,1),2)&gt;PWallY,        $G55*(Y$2-Param!$G$16*$E55),        "NoWall"),    W55)</f>
        <v>8.7805611480719268</v>
      </c>
      <c r="Z55" s="4">
        <f>IF(X55="NoWall",     IF(TRUNC(MOD((COS(Z$2*$D55-0.5+Param!$H$8)+SIN(ROUND($H55*(Z$2*$D55-Param!$G$15)+Param!$G$16,0)+Param!$H$9))*1000,1),2)&gt;PwallX,        $F55*(Z$2-Param!$G$15*$D55),        "NoWall"),     X55)</f>
        <v>5.6223958612451082</v>
      </c>
      <c r="AA55" s="4">
        <f>IF(Y55="NoWall",    IF(TRUNC(MOD((COS(ROUND($I55*(AA$2*$E55-Param!$G$16)+Param!$G$15,0)+Param!$H$8)+SIN(AA$2*$E55-0.5+Param!$H$9))*100000,1),2)&gt;PWallY,        $G55*(AA$2-Param!$G$16*$E55),        "NoWall"),    Y55)</f>
        <v>8.7805611480719268</v>
      </c>
      <c r="AB55" s="8">
        <f t="shared" si="8"/>
        <v>5.6223958612451082</v>
      </c>
      <c r="AC55" s="8">
        <f>AB55*COS(B55-Param!$D$14)</f>
        <v>5.3295940364232237</v>
      </c>
      <c r="AD55" s="4">
        <f t="shared" si="9"/>
        <v>0.6892699711925413</v>
      </c>
      <c r="AE55" s="4">
        <f>MIN(AC55,Ghosts!P93)</f>
        <v>5.3295940364232237</v>
      </c>
    </row>
    <row r="56" spans="1:31" s="4" customFormat="1">
      <c r="A56" s="4">
        <f t="shared" si="10"/>
        <v>41</v>
      </c>
      <c r="B56" s="4">
        <f>MOD(ATAN(A56/Param!$B$29*2)+Param!$D$14,2*PI())</f>
        <v>2.3240715389234299</v>
      </c>
      <c r="C56" s="4">
        <f t="shared" si="19"/>
        <v>133.15949046678676</v>
      </c>
      <c r="D56" s="4">
        <f t="shared" si="3"/>
        <v>-1</v>
      </c>
      <c r="E56" s="4">
        <f t="shared" si="4"/>
        <v>1</v>
      </c>
      <c r="F56" s="4">
        <f t="shared" si="20"/>
        <v>1.4619209017914041</v>
      </c>
      <c r="G56" s="4">
        <f t="shared" si="6"/>
        <v>1.3708913006415877</v>
      </c>
      <c r="H56" s="4">
        <f t="shared" si="21"/>
        <v>-1.0664017643902284</v>
      </c>
      <c r="I56" s="4">
        <f t="shared" si="22"/>
        <v>-0.93773288210171224</v>
      </c>
      <c r="J56" s="4" t="str">
        <f>IF(TRUNC(MOD((COS(J$2*$D56-0.5+Param!$H$8)+SIN(ROUND($H56*(J$2*$D56-Param!$G$15)+Param!$G$16,0)+Param!$H$9))*1000,1),2)&gt;PwallX,    $F56*(J$2-Param!$G$15*$D56),    "NoWall")</f>
        <v>NoWall</v>
      </c>
      <c r="K56" s="4" t="str">
        <f>IF(TRUNC(MOD((COS(ROUND($I56*(K$2*$E56-Param!$G$16)+Param!$G$15,0)+Param!$H$8)+SIN(K$2*$E56-0.5+Param!$H$9))*100000,1),2)&gt;PWallY,    $G56*(K$2-Param!$G$16*$E56),    "NoWall")</f>
        <v>NoWall</v>
      </c>
      <c r="L56" s="4" t="str">
        <f>IF(J56="NoWall",     IF(TRUNC(MOD((COS(L$2*$D56-0.5+Param!$H$8)+SIN(ROUND($H56*(L$2*$D56-Param!$G$15)+Param!$G$16,0)+Param!$H$9))*1000,1),2)&gt;PwallX,        $F56*(L$2-Param!$G$15*$D56),        "NoWall"),     J56)</f>
        <v>NoWall</v>
      </c>
      <c r="M56" s="4" t="str">
        <f>IF(K56="NoWall",    IF(TRUNC(MOD((COS(ROUND($I56*(M$2*$E56-Param!$G$16)+Param!$G$15,0)+Param!$H$8)+SIN(M$2*$E56-0.5+Param!$H$9))*100000,1),2)&gt;PWallY,        $G56*(M$2-Param!$G$16*$E56),        "NoWall"),    K56)</f>
        <v>NoWall</v>
      </c>
      <c r="N56" s="4" t="str">
        <f>IF(L56="NoWall",     IF(TRUNC(MOD((COS(N$2*$D56-0.5+Param!$H$8)+SIN(ROUND($H56*(N$2*$D56-Param!$G$15)+Param!$G$16,0)+Param!$H$9))*1000,1),2)&gt;PwallX,        $F56*(N$2-Param!$G$15*$D56),        "NoWall"),     L56)</f>
        <v>NoWall</v>
      </c>
      <c r="O56" s="4" t="str">
        <f>IF(M56="NoWall",    IF(TRUNC(MOD((COS(ROUND($I56*(O$2*$E56-Param!$G$16)+Param!$G$15,0)+Param!$H$8)+SIN(O$2*$E56-0.5+Param!$H$9))*100000,1),2)&gt;PWallY,        $G56*(O$2-Param!$G$16*$E56),        "NoWall"),    M56)</f>
        <v>NoWall</v>
      </c>
      <c r="P56" s="4">
        <f>IF(N56="NoWall",     IF(TRUNC(MOD((COS(P$2*$D56-0.5+Param!$H$8)+SIN(ROUND($H56*(P$2*$D56-Param!$G$15)+Param!$G$16,0)+Param!$H$9))*1000,1),2)&gt;PwallX,        $F56*(P$2-Param!$G$15*$D56),        "NoWall"),     N56)</f>
        <v>5.6654531687697265</v>
      </c>
      <c r="Q56" s="4" t="str">
        <f>IF(O56="NoWall",    IF(TRUNC(MOD((COS(ROUND($I56*(Q$2*$E56-Param!$G$16)+Param!$G$15,0)+Param!$H$8)+SIN(Q$2*$E56-0.5+Param!$H$9))*100000,1),2)&gt;PWallY,        $G56*(Q$2-Param!$G$16*$E56),        "NoWall"),    O56)</f>
        <v>NoWall</v>
      </c>
      <c r="R56" s="4">
        <f>IF(P56="NoWall",     IF(TRUNC(MOD((COS(R$2*$D56-0.5+Param!$H$8)+SIN(ROUND($H56*(R$2*$D56-Param!$G$15)+Param!$G$16,0)+Param!$H$9))*1000,1),2)&gt;PwallX,        $F56*(R$2-Param!$G$15*$D56),        "NoWall"),     P56)</f>
        <v>5.6654531687697265</v>
      </c>
      <c r="S56" s="4" t="str">
        <f>IF(Q56="NoWall",    IF(TRUNC(MOD((COS(ROUND($I56*(S$2*$E56-Param!$G$16)+Param!$G$15,0)+Param!$H$8)+SIN(S$2*$E56-0.5+Param!$H$9))*100000,1),2)&gt;PWallY,        $G56*(S$2-Param!$G$16*$E56),        "NoWall"),    Q56)</f>
        <v>NoWall</v>
      </c>
      <c r="T56" s="4">
        <f>IF(R56="NoWall",     IF(TRUNC(MOD((COS(T$2*$D56-0.5+Param!$H$8)+SIN(ROUND($H56*(T$2*$D56-Param!$G$15)+Param!$G$16,0)+Param!$H$9))*1000,1),2)&gt;PwallX,        $F56*(T$2-Param!$G$15*$D56),        "NoWall"),     R56)</f>
        <v>5.6654531687697265</v>
      </c>
      <c r="U56" s="4" t="str">
        <f>IF(S56="NoWall",    IF(TRUNC(MOD((COS(ROUND($I56*(U$2*$E56-Param!$G$16)+Param!$G$15,0)+Param!$H$8)+SIN(U$2*$E56-0.5+Param!$H$9))*100000,1),2)&gt;PWallY,        $G56*(U$2-Param!$G$16*$E56),        "NoWall"),    S56)</f>
        <v>NoWall</v>
      </c>
      <c r="V56" s="4">
        <f>IF(T56="NoWall",     IF(TRUNC(MOD((COS(V$2*$D56-0.5+Param!$H$8)+SIN(ROUND($H56*(V$2*$D56-Param!$G$15)+Param!$G$16,0)+Param!$H$9))*1000,1),2)&gt;PwallX,        $F56*(V$2-Param!$G$15*$D56),        "NoWall"),     T56)</f>
        <v>5.6654531687697265</v>
      </c>
      <c r="W56" s="4">
        <f>IF(U56="NoWall",    IF(TRUNC(MOD((COS(ROUND($I56*(W$2*$E56-Param!$G$16)+Param!$G$15,0)+Param!$H$8)+SIN(W$2*$E56-0.5+Param!$H$9))*100000,1),2)&gt;PWallY,        $G56*(W$2-Param!$G$16*$E56),        "NoWall"),    U56)</f>
        <v>8.7210029993005964</v>
      </c>
      <c r="X56" s="4">
        <f>IF(V56="NoWall",     IF(TRUNC(MOD((COS(X$2*$D56-0.5+Param!$H$8)+SIN(ROUND($H56*(X$2*$D56-Param!$G$15)+Param!$G$16,0)+Param!$H$9))*1000,1),2)&gt;PwallX,        $F56*(X$2-Param!$G$15*$D56),        "NoWall"),     V56)</f>
        <v>5.6654531687697265</v>
      </c>
      <c r="Y56" s="4">
        <f>IF(W56="NoWall",    IF(TRUNC(MOD((COS(ROUND($I56*(Y$2*$E56-Param!$G$16)+Param!$G$15,0)+Param!$H$8)+SIN(Y$2*$E56-0.5+Param!$H$9))*100000,1),2)&gt;PWallY,        $G56*(Y$2-Param!$G$16*$E56),        "NoWall"),    W56)</f>
        <v>8.7210029993005964</v>
      </c>
      <c r="Z56" s="4">
        <f>IF(X56="NoWall",     IF(TRUNC(MOD((COS(Z$2*$D56-0.5+Param!$H$8)+SIN(ROUND($H56*(Z$2*$D56-Param!$G$15)+Param!$G$16,0)+Param!$H$9))*1000,1),2)&gt;PwallX,        $F56*(Z$2-Param!$G$15*$D56),        "NoWall"),     X56)</f>
        <v>5.6654531687697265</v>
      </c>
      <c r="AA56" s="4">
        <f>IF(Y56="NoWall",    IF(TRUNC(MOD((COS(ROUND($I56*(AA$2*$E56-Param!$G$16)+Param!$G$15,0)+Param!$H$8)+SIN(AA$2*$E56-0.5+Param!$H$9))*100000,1),2)&gt;PWallY,        $G56*(AA$2-Param!$G$16*$E56),        "NoWall"),    Y56)</f>
        <v>8.7210029993005964</v>
      </c>
      <c r="AB56" s="8">
        <f t="shared" si="8"/>
        <v>5.6654531687697265</v>
      </c>
      <c r="AC56" s="8">
        <f>AB56*COS(B56-Param!$D$14)</f>
        <v>5.383271917850708</v>
      </c>
      <c r="AD56" s="4">
        <f t="shared" si="9"/>
        <v>0.68403153602539168</v>
      </c>
      <c r="AE56" s="4">
        <f>MIN(AC56,Ghosts!P94)</f>
        <v>5.383271917850708</v>
      </c>
    </row>
    <row r="57" spans="1:31" s="4" customFormat="1">
      <c r="A57" s="4">
        <f t="shared" si="10"/>
        <v>40</v>
      </c>
      <c r="B57" s="4">
        <f>MOD(ATAN(A57/Param!$B$29*2)+Param!$D$14,2*PI())</f>
        <v>2.3168315843359353</v>
      </c>
      <c r="C57" s="4">
        <f t="shared" si="19"/>
        <v>132.74467162505692</v>
      </c>
      <c r="D57" s="4">
        <f t="shared" si="3"/>
        <v>-1</v>
      </c>
      <c r="E57" s="4">
        <f t="shared" si="4"/>
        <v>1</v>
      </c>
      <c r="F57" s="4">
        <f t="shared" si="20"/>
        <v>1.4733345909815727</v>
      </c>
      <c r="G57" s="4">
        <f t="shared" si="6"/>
        <v>1.3616824115938506</v>
      </c>
      <c r="H57" s="4">
        <f t="shared" si="21"/>
        <v>-1.081995756453249</v>
      </c>
      <c r="I57" s="4">
        <f t="shared" si="22"/>
        <v>-0.92421804247917871</v>
      </c>
      <c r="J57" s="4" t="str">
        <f>IF(TRUNC(MOD((COS(J$2*$D57-0.5+Param!$H$8)+SIN(ROUND($H57*(J$2*$D57-Param!$G$15)+Param!$G$16,0)+Param!$H$9))*1000,1),2)&gt;PwallX,    $F57*(J$2-Param!$G$15*$D57),    "NoWall")</f>
        <v>NoWall</v>
      </c>
      <c r="K57" s="4" t="str">
        <f>IF(TRUNC(MOD((COS(ROUND($I57*(K$2*$E57-Param!$G$16)+Param!$G$15,0)+Param!$H$8)+SIN(K$2*$E57-0.5+Param!$H$9))*100000,1),2)&gt;PWallY,    $G57*(K$2-Param!$G$16*$E57),    "NoWall")</f>
        <v>NoWall</v>
      </c>
      <c r="L57" s="4" t="str">
        <f>IF(J57="NoWall",     IF(TRUNC(MOD((COS(L$2*$D57-0.5+Param!$H$8)+SIN(ROUND($H57*(L$2*$D57-Param!$G$15)+Param!$G$16,0)+Param!$H$9))*1000,1),2)&gt;PwallX,        $F57*(L$2-Param!$G$15*$D57),        "NoWall"),     J57)</f>
        <v>NoWall</v>
      </c>
      <c r="M57" s="4" t="str">
        <f>IF(K57="NoWall",    IF(TRUNC(MOD((COS(ROUND($I57*(M$2*$E57-Param!$G$16)+Param!$G$15,0)+Param!$H$8)+SIN(M$2*$E57-0.5+Param!$H$9))*100000,1),2)&gt;PWallY,        $G57*(M$2-Param!$G$16*$E57),        "NoWall"),    K57)</f>
        <v>NoWall</v>
      </c>
      <c r="N57" s="4" t="str">
        <f>IF(L57="NoWall",     IF(TRUNC(MOD((COS(N$2*$D57-0.5+Param!$H$8)+SIN(ROUND($H57*(N$2*$D57-Param!$G$15)+Param!$G$16,0)+Param!$H$9))*1000,1),2)&gt;PwallX,        $F57*(N$2-Param!$G$15*$D57),        "NoWall"),     L57)</f>
        <v>NoWall</v>
      </c>
      <c r="O57" s="4" t="str">
        <f>IF(M57="NoWall",    IF(TRUNC(MOD((COS(ROUND($I57*(O$2*$E57-Param!$G$16)+Param!$G$15,0)+Param!$H$8)+SIN(O$2*$E57-0.5+Param!$H$9))*100000,1),2)&gt;PWallY,        $G57*(O$2-Param!$G$16*$E57),        "NoWall"),    M57)</f>
        <v>NoWall</v>
      </c>
      <c r="P57" s="4">
        <f>IF(N57="NoWall",     IF(TRUNC(MOD((COS(P$2*$D57-0.5+Param!$H$8)+SIN(ROUND($H57*(P$2*$D57-Param!$G$15)+Param!$G$16,0)+Param!$H$9))*1000,1),2)&gt;PwallX,        $F57*(P$2-Param!$G$15*$D57),        "NoWall"),     N57)</f>
        <v>5.709685193573911</v>
      </c>
      <c r="Q57" s="4" t="str">
        <f>IF(O57="NoWall",    IF(TRUNC(MOD((COS(ROUND($I57*(Q$2*$E57-Param!$G$16)+Param!$G$15,0)+Param!$H$8)+SIN(Q$2*$E57-0.5+Param!$H$9))*100000,1),2)&gt;PWallY,        $G57*(Q$2-Param!$G$16*$E57),        "NoWall"),    O57)</f>
        <v>NoWall</v>
      </c>
      <c r="R57" s="4">
        <f>IF(P57="NoWall",     IF(TRUNC(MOD((COS(R$2*$D57-0.5+Param!$H$8)+SIN(ROUND($H57*(R$2*$D57-Param!$G$15)+Param!$G$16,0)+Param!$H$9))*1000,1),2)&gt;PwallX,        $F57*(R$2-Param!$G$15*$D57),        "NoWall"),     P57)</f>
        <v>5.709685193573911</v>
      </c>
      <c r="S57" s="4" t="str">
        <f>IF(Q57="NoWall",    IF(TRUNC(MOD((COS(ROUND($I57*(S$2*$E57-Param!$G$16)+Param!$G$15,0)+Param!$H$8)+SIN(S$2*$E57-0.5+Param!$H$9))*100000,1),2)&gt;PWallY,        $G57*(S$2-Param!$G$16*$E57),        "NoWall"),    Q57)</f>
        <v>NoWall</v>
      </c>
      <c r="T57" s="4">
        <f>IF(R57="NoWall",     IF(TRUNC(MOD((COS(T$2*$D57-0.5+Param!$H$8)+SIN(ROUND($H57*(T$2*$D57-Param!$G$15)+Param!$G$16,0)+Param!$H$9))*1000,1),2)&gt;PwallX,        $F57*(T$2-Param!$G$15*$D57),        "NoWall"),     R57)</f>
        <v>5.709685193573911</v>
      </c>
      <c r="U57" s="4" t="str">
        <f>IF(S57="NoWall",    IF(TRUNC(MOD((COS(ROUND($I57*(U$2*$E57-Param!$G$16)+Param!$G$15,0)+Param!$H$8)+SIN(U$2*$E57-0.5+Param!$H$9))*100000,1),2)&gt;PWallY,        $G57*(U$2-Param!$G$16*$E57),        "NoWall"),    S57)</f>
        <v>NoWall</v>
      </c>
      <c r="V57" s="4">
        <f>IF(T57="NoWall",     IF(TRUNC(MOD((COS(V$2*$D57-0.5+Param!$H$8)+SIN(ROUND($H57*(V$2*$D57-Param!$G$15)+Param!$G$16,0)+Param!$H$9))*1000,1),2)&gt;PwallX,        $F57*(V$2-Param!$G$15*$D57),        "NoWall"),     T57)</f>
        <v>5.709685193573911</v>
      </c>
      <c r="W57" s="4">
        <f>IF(U57="NoWall",    IF(TRUNC(MOD((COS(ROUND($I57*(W$2*$E57-Param!$G$16)+Param!$G$15,0)+Param!$H$8)+SIN(W$2*$E57-0.5+Param!$H$9))*100000,1),2)&gt;PWallY,        $G57*(W$2-Param!$G$16*$E57),        "NoWall"),    U57)</f>
        <v>8.6624201277279536</v>
      </c>
      <c r="X57" s="4">
        <f>IF(V57="NoWall",     IF(TRUNC(MOD((COS(X$2*$D57-0.5+Param!$H$8)+SIN(ROUND($H57*(X$2*$D57-Param!$G$15)+Param!$G$16,0)+Param!$H$9))*1000,1),2)&gt;PwallX,        $F57*(X$2-Param!$G$15*$D57),        "NoWall"),     V57)</f>
        <v>5.709685193573911</v>
      </c>
      <c r="Y57" s="4">
        <f>IF(W57="NoWall",    IF(TRUNC(MOD((COS(ROUND($I57*(Y$2*$E57-Param!$G$16)+Param!$G$15,0)+Param!$H$8)+SIN(Y$2*$E57-0.5+Param!$H$9))*100000,1),2)&gt;PWallY,        $G57*(Y$2-Param!$G$16*$E57),        "NoWall"),    W57)</f>
        <v>8.6624201277279536</v>
      </c>
      <c r="Z57" s="4">
        <f>IF(X57="NoWall",     IF(TRUNC(MOD((COS(Z$2*$D57-0.5+Param!$H$8)+SIN(ROUND($H57*(Z$2*$D57-Param!$G$15)+Param!$G$16,0)+Param!$H$9))*1000,1),2)&gt;PwallX,        $F57*(Z$2-Param!$G$15*$D57),        "NoWall"),     X57)</f>
        <v>5.709685193573911</v>
      </c>
      <c r="AA57" s="4">
        <f>IF(Y57="NoWall",    IF(TRUNC(MOD((COS(ROUND($I57*(AA$2*$E57-Param!$G$16)+Param!$G$15,0)+Param!$H$8)+SIN(AA$2*$E57-0.5+Param!$H$9))*100000,1),2)&gt;PWallY,        $G57*(AA$2-Param!$G$16*$E57),        "NoWall"),    Y57)</f>
        <v>8.6624201277279536</v>
      </c>
      <c r="AB57" s="8">
        <f t="shared" si="8"/>
        <v>5.709685193573911</v>
      </c>
      <c r="AC57" s="8">
        <f>AB57*COS(B57-Param!$D$14)</f>
        <v>5.4380420512662404</v>
      </c>
      <c r="AD57" s="4">
        <f t="shared" si="9"/>
        <v>0.6787324523031627</v>
      </c>
      <c r="AE57" s="4">
        <f>MIN(AC57,Ghosts!P95)</f>
        <v>5.4380420512662404</v>
      </c>
    </row>
    <row r="58" spans="1:31" s="4" customFormat="1">
      <c r="A58" s="4">
        <f t="shared" si="10"/>
        <v>39</v>
      </c>
      <c r="B58" s="4">
        <f>MOD(ATAN(A58/Param!$B$29*2)+Param!$D$14,2*PI())</f>
        <v>2.3095579273343656</v>
      </c>
      <c r="C58" s="4">
        <f t="shared" si="19"/>
        <v>132.32792177724122</v>
      </c>
      <c r="D58" s="4">
        <f t="shared" si="3"/>
        <v>-1</v>
      </c>
      <c r="E58" s="4">
        <f t="shared" si="4"/>
        <v>1</v>
      </c>
      <c r="F58" s="4">
        <f t="shared" si="20"/>
        <v>1.4850613026222907</v>
      </c>
      <c r="G58" s="4">
        <f t="shared" si="6"/>
        <v>1.3526253232809797</v>
      </c>
      <c r="H58" s="4">
        <f t="shared" si="21"/>
        <v>-1.0979103208123218</v>
      </c>
      <c r="I58" s="4">
        <f t="shared" si="22"/>
        <v>-0.91082120373922715</v>
      </c>
      <c r="J58" s="4" t="str">
        <f>IF(TRUNC(MOD((COS(J$2*$D58-0.5+Param!$H$8)+SIN(ROUND($H58*(J$2*$D58-Param!$G$15)+Param!$G$16,0)+Param!$H$9))*1000,1),2)&gt;PwallX,    $F58*(J$2-Param!$G$15*$D58),    "NoWall")</f>
        <v>NoWall</v>
      </c>
      <c r="K58" s="4" t="str">
        <f>IF(TRUNC(MOD((COS(ROUND($I58*(K$2*$E58-Param!$G$16)+Param!$G$15,0)+Param!$H$8)+SIN(K$2*$E58-0.5+Param!$H$9))*100000,1),2)&gt;PWallY,    $G58*(K$2-Param!$G$16*$E58),    "NoWall")</f>
        <v>NoWall</v>
      </c>
      <c r="L58" s="4" t="str">
        <f>IF(J58="NoWall",     IF(TRUNC(MOD((COS(L$2*$D58-0.5+Param!$H$8)+SIN(ROUND($H58*(L$2*$D58-Param!$G$15)+Param!$G$16,0)+Param!$H$9))*1000,1),2)&gt;PwallX,        $F58*(L$2-Param!$G$15*$D58),        "NoWall"),     J58)</f>
        <v>NoWall</v>
      </c>
      <c r="M58" s="4" t="str">
        <f>IF(K58="NoWall",    IF(TRUNC(MOD((COS(ROUND($I58*(M$2*$E58-Param!$G$16)+Param!$G$15,0)+Param!$H$8)+SIN(M$2*$E58-0.5+Param!$H$9))*100000,1),2)&gt;PWallY,        $G58*(M$2-Param!$G$16*$E58),        "NoWall"),    K58)</f>
        <v>NoWall</v>
      </c>
      <c r="N58" s="4" t="str">
        <f>IF(L58="NoWall",     IF(TRUNC(MOD((COS(N$2*$D58-0.5+Param!$H$8)+SIN(ROUND($H58*(N$2*$D58-Param!$G$15)+Param!$G$16,0)+Param!$H$9))*1000,1),2)&gt;PwallX,        $F58*(N$2-Param!$G$15*$D58),        "NoWall"),     L58)</f>
        <v>NoWall</v>
      </c>
      <c r="O58" s="4" t="str">
        <f>IF(M58="NoWall",    IF(TRUNC(MOD((COS(ROUND($I58*(O$2*$E58-Param!$G$16)+Param!$G$15,0)+Param!$H$8)+SIN(O$2*$E58-0.5+Param!$H$9))*100000,1),2)&gt;PWallY,        $G58*(O$2-Param!$G$16*$E58),        "NoWall"),    M58)</f>
        <v>NoWall</v>
      </c>
      <c r="P58" s="4">
        <f>IF(N58="NoWall",     IF(TRUNC(MOD((COS(P$2*$D58-0.5+Param!$H$8)+SIN(ROUND($H58*(P$2*$D58-Param!$G$15)+Param!$G$16,0)+Param!$H$9))*1000,1),2)&gt;PwallX,        $F58*(P$2-Param!$G$15*$D58),        "NoWall"),     N58)</f>
        <v>5.7551302895040291</v>
      </c>
      <c r="Q58" s="4" t="str">
        <f>IF(O58="NoWall",    IF(TRUNC(MOD((COS(ROUND($I58*(Q$2*$E58-Param!$G$16)+Param!$G$15,0)+Param!$H$8)+SIN(Q$2*$E58-0.5+Param!$H$9))*100000,1),2)&gt;PWallY,        $G58*(Q$2-Param!$G$16*$E58),        "NoWall"),    O58)</f>
        <v>NoWall</v>
      </c>
      <c r="R58" s="4">
        <f>IF(P58="NoWall",     IF(TRUNC(MOD((COS(R$2*$D58-0.5+Param!$H$8)+SIN(ROUND($H58*(R$2*$D58-Param!$G$15)+Param!$G$16,0)+Param!$H$9))*1000,1),2)&gt;PwallX,        $F58*(R$2-Param!$G$15*$D58),        "NoWall"),     P58)</f>
        <v>5.7551302895040291</v>
      </c>
      <c r="S58" s="4" t="str">
        <f>IF(Q58="NoWall",    IF(TRUNC(MOD((COS(ROUND($I58*(S$2*$E58-Param!$G$16)+Param!$G$15,0)+Param!$H$8)+SIN(S$2*$E58-0.5+Param!$H$9))*100000,1),2)&gt;PWallY,        $G58*(S$2-Param!$G$16*$E58),        "NoWall"),    Q58)</f>
        <v>NoWall</v>
      </c>
      <c r="T58" s="4">
        <f>IF(R58="NoWall",     IF(TRUNC(MOD((COS(T$2*$D58-0.5+Param!$H$8)+SIN(ROUND($H58*(T$2*$D58-Param!$G$15)+Param!$G$16,0)+Param!$H$9))*1000,1),2)&gt;PwallX,        $F58*(T$2-Param!$G$15*$D58),        "NoWall"),     R58)</f>
        <v>5.7551302895040291</v>
      </c>
      <c r="U58" s="4" t="str">
        <f>IF(S58="NoWall",    IF(TRUNC(MOD((COS(ROUND($I58*(U$2*$E58-Param!$G$16)+Param!$G$15,0)+Param!$H$8)+SIN(U$2*$E58-0.5+Param!$H$9))*100000,1),2)&gt;PWallY,        $G58*(U$2-Param!$G$16*$E58),        "NoWall"),    S58)</f>
        <v>NoWall</v>
      </c>
      <c r="V58" s="4">
        <f>IF(T58="NoWall",     IF(TRUNC(MOD((COS(V$2*$D58-0.5+Param!$H$8)+SIN(ROUND($H58*(V$2*$D58-Param!$G$15)+Param!$G$16,0)+Param!$H$9))*1000,1),2)&gt;PwallX,        $F58*(V$2-Param!$G$15*$D58),        "NoWall"),     T58)</f>
        <v>5.7551302895040291</v>
      </c>
      <c r="W58" s="4" t="str">
        <f>IF(U58="NoWall",    IF(TRUNC(MOD((COS(ROUND($I58*(W$2*$E58-Param!$G$16)+Param!$G$15,0)+Param!$H$8)+SIN(W$2*$E58-0.5+Param!$H$9))*100000,1),2)&gt;PWallY,        $G58*(W$2-Param!$G$16*$E58),        "NoWall"),    U58)</f>
        <v>NoWall</v>
      </c>
      <c r="X58" s="4">
        <f>IF(V58="NoWall",     IF(TRUNC(MOD((COS(X$2*$D58-0.5+Param!$H$8)+SIN(ROUND($H58*(X$2*$D58-Param!$G$15)+Param!$G$16,0)+Param!$H$9))*1000,1),2)&gt;PwallX,        $F58*(X$2-Param!$G$15*$D58),        "NoWall"),     V58)</f>
        <v>5.7551302895040291</v>
      </c>
      <c r="Y58" s="4">
        <f>IF(W58="NoWall",    IF(TRUNC(MOD((COS(ROUND($I58*(Y$2*$E58-Param!$G$16)+Param!$G$15,0)+Param!$H$8)+SIN(Y$2*$E58-0.5+Param!$H$9))*100000,1),2)&gt;PWallY,        $G58*(Y$2-Param!$G$16*$E58),        "NoWall"),    W58)</f>
        <v>9.9574282684471118</v>
      </c>
      <c r="Z58" s="4">
        <f>IF(X58="NoWall",     IF(TRUNC(MOD((COS(Z$2*$D58-0.5+Param!$H$8)+SIN(ROUND($H58*(Z$2*$D58-Param!$G$15)+Param!$G$16,0)+Param!$H$9))*1000,1),2)&gt;PwallX,        $F58*(Z$2-Param!$G$15*$D58),        "NoWall"),     X58)</f>
        <v>5.7551302895040291</v>
      </c>
      <c r="AA58" s="4">
        <f>IF(Y58="NoWall",    IF(TRUNC(MOD((COS(ROUND($I58*(AA$2*$E58-Param!$G$16)+Param!$G$15,0)+Param!$H$8)+SIN(AA$2*$E58-0.5+Param!$H$9))*100000,1),2)&gt;PWallY,        $G58*(AA$2-Param!$G$16*$E58),        "NoWall"),    Y58)</f>
        <v>9.9574282684471118</v>
      </c>
      <c r="AB58" s="8">
        <f t="shared" si="8"/>
        <v>5.7551302895040291</v>
      </c>
      <c r="AC58" s="8">
        <f>AB58*COS(B58-Param!$D$14)</f>
        <v>5.4939381174995612</v>
      </c>
      <c r="AD58" s="4">
        <f t="shared" si="9"/>
        <v>0.67337287574204552</v>
      </c>
      <c r="AE58" s="4">
        <f>MIN(AC58,Ghosts!P96)</f>
        <v>5.4939381174995612</v>
      </c>
    </row>
    <row r="59" spans="1:31" s="4" customFormat="1">
      <c r="A59" s="4">
        <f t="shared" si="10"/>
        <v>38</v>
      </c>
      <c r="B59" s="4">
        <f>MOD(ATAN(A59/Param!$B$29*2)+Param!$D$14,2*PI())</f>
        <v>2.3022511070020784</v>
      </c>
      <c r="C59" s="4">
        <f t="shared" si="19"/>
        <v>131.90927181054079</v>
      </c>
      <c r="D59" s="4">
        <f t="shared" si="3"/>
        <v>-1</v>
      </c>
      <c r="E59" s="4">
        <f t="shared" si="4"/>
        <v>1</v>
      </c>
      <c r="F59" s="4">
        <f t="shared" si="20"/>
        <v>1.4971113373366356</v>
      </c>
      <c r="G59" s="4">
        <f t="shared" si="6"/>
        <v>1.3437185480694738</v>
      </c>
      <c r="H59" s="4">
        <f t="shared" si="21"/>
        <v>-1.1141554453405007</v>
      </c>
      <c r="I59" s="4">
        <f t="shared" si="22"/>
        <v>-0.89754082716383143</v>
      </c>
      <c r="J59" s="4" t="str">
        <f>IF(TRUNC(MOD((COS(J$2*$D59-0.5+Param!$H$8)+SIN(ROUND($H59*(J$2*$D59-Param!$G$15)+Param!$G$16,0)+Param!$H$9))*1000,1),2)&gt;PwallX,    $F59*(J$2-Param!$G$15*$D59),    "NoWall")</f>
        <v>NoWall</v>
      </c>
      <c r="K59" s="4" t="str">
        <f>IF(TRUNC(MOD((COS(ROUND($I59*(K$2*$E59-Param!$G$16)+Param!$G$15,0)+Param!$H$8)+SIN(K$2*$E59-0.5+Param!$H$9))*100000,1),2)&gt;PWallY,    $G59*(K$2-Param!$G$16*$E59),    "NoWall")</f>
        <v>NoWall</v>
      </c>
      <c r="L59" s="4" t="str">
        <f>IF(J59="NoWall",     IF(TRUNC(MOD((COS(L$2*$D59-0.5+Param!$H$8)+SIN(ROUND($H59*(L$2*$D59-Param!$G$15)+Param!$G$16,0)+Param!$H$9))*1000,1),2)&gt;PwallX,        $F59*(L$2-Param!$G$15*$D59),        "NoWall"),     J59)</f>
        <v>NoWall</v>
      </c>
      <c r="M59" s="4" t="str">
        <f>IF(K59="NoWall",    IF(TRUNC(MOD((COS(ROUND($I59*(M$2*$E59-Param!$G$16)+Param!$G$15,0)+Param!$H$8)+SIN(M$2*$E59-0.5+Param!$H$9))*100000,1),2)&gt;PWallY,        $G59*(M$2-Param!$G$16*$E59),        "NoWall"),    K59)</f>
        <v>NoWall</v>
      </c>
      <c r="N59" s="4" t="str">
        <f>IF(L59="NoWall",     IF(TRUNC(MOD((COS(N$2*$D59-0.5+Param!$H$8)+SIN(ROUND($H59*(N$2*$D59-Param!$G$15)+Param!$G$16,0)+Param!$H$9))*1000,1),2)&gt;PwallX,        $F59*(N$2-Param!$G$15*$D59),        "NoWall"),     L59)</f>
        <v>NoWall</v>
      </c>
      <c r="O59" s="4" t="str">
        <f>IF(M59="NoWall",    IF(TRUNC(MOD((COS(ROUND($I59*(O$2*$E59-Param!$G$16)+Param!$G$15,0)+Param!$H$8)+SIN(O$2*$E59-0.5+Param!$H$9))*100000,1),2)&gt;PWallY,        $G59*(O$2-Param!$G$16*$E59),        "NoWall"),    M59)</f>
        <v>NoWall</v>
      </c>
      <c r="P59" s="4">
        <f>IF(N59="NoWall",     IF(TRUNC(MOD((COS(P$2*$D59-0.5+Param!$H$8)+SIN(ROUND($H59*(P$2*$D59-Param!$G$15)+Param!$G$16,0)+Param!$H$9))*1000,1),2)&gt;PwallX,        $F59*(P$2-Param!$G$15*$D59),        "NoWall"),     N59)</f>
        <v>5.8018283750656456</v>
      </c>
      <c r="Q59" s="4" t="str">
        <f>IF(O59="NoWall",    IF(TRUNC(MOD((COS(ROUND($I59*(Q$2*$E59-Param!$G$16)+Param!$G$15,0)+Param!$H$8)+SIN(Q$2*$E59-0.5+Param!$H$9))*100000,1),2)&gt;PWallY,        $G59*(Q$2-Param!$G$16*$E59),        "NoWall"),    O59)</f>
        <v>NoWall</v>
      </c>
      <c r="R59" s="4">
        <f>IF(P59="NoWall",     IF(TRUNC(MOD((COS(R$2*$D59-0.5+Param!$H$8)+SIN(ROUND($H59*(R$2*$D59-Param!$G$15)+Param!$G$16,0)+Param!$H$9))*1000,1),2)&gt;PwallX,        $F59*(R$2-Param!$G$15*$D59),        "NoWall"),     P59)</f>
        <v>5.8018283750656456</v>
      </c>
      <c r="S59" s="4" t="str">
        <f>IF(Q59="NoWall",    IF(TRUNC(MOD((COS(ROUND($I59*(S$2*$E59-Param!$G$16)+Param!$G$15,0)+Param!$H$8)+SIN(S$2*$E59-0.5+Param!$H$9))*100000,1),2)&gt;PWallY,        $G59*(S$2-Param!$G$16*$E59),        "NoWall"),    Q59)</f>
        <v>NoWall</v>
      </c>
      <c r="T59" s="4">
        <f>IF(R59="NoWall",     IF(TRUNC(MOD((COS(T$2*$D59-0.5+Param!$H$8)+SIN(ROUND($H59*(T$2*$D59-Param!$G$15)+Param!$G$16,0)+Param!$H$9))*1000,1),2)&gt;PwallX,        $F59*(T$2-Param!$G$15*$D59),        "NoWall"),     R59)</f>
        <v>5.8018283750656456</v>
      </c>
      <c r="U59" s="4" t="str">
        <f>IF(S59="NoWall",    IF(TRUNC(MOD((COS(ROUND($I59*(U$2*$E59-Param!$G$16)+Param!$G$15,0)+Param!$H$8)+SIN(U$2*$E59-0.5+Param!$H$9))*100000,1),2)&gt;PWallY,        $G59*(U$2-Param!$G$16*$E59),        "NoWall"),    S59)</f>
        <v>NoWall</v>
      </c>
      <c r="V59" s="4">
        <f>IF(T59="NoWall",     IF(TRUNC(MOD((COS(V$2*$D59-0.5+Param!$H$8)+SIN(ROUND($H59*(V$2*$D59-Param!$G$15)+Param!$G$16,0)+Param!$H$9))*1000,1),2)&gt;PwallX,        $F59*(V$2-Param!$G$15*$D59),        "NoWall"),     T59)</f>
        <v>5.8018283750656456</v>
      </c>
      <c r="W59" s="4" t="str">
        <f>IF(U59="NoWall",    IF(TRUNC(MOD((COS(ROUND($I59*(W$2*$E59-Param!$G$16)+Param!$G$15,0)+Param!$H$8)+SIN(W$2*$E59-0.5+Param!$H$9))*100000,1),2)&gt;PWallY,        $G59*(W$2-Param!$G$16*$E59),        "NoWall"),    U59)</f>
        <v>NoWall</v>
      </c>
      <c r="X59" s="4">
        <f>IF(V59="NoWall",     IF(TRUNC(MOD((COS(X$2*$D59-0.5+Param!$H$8)+SIN(ROUND($H59*(X$2*$D59-Param!$G$15)+Param!$G$16,0)+Param!$H$9))*1000,1),2)&gt;PwallX,        $F59*(X$2-Param!$G$15*$D59),        "NoWall"),     V59)</f>
        <v>5.8018283750656456</v>
      </c>
      <c r="Y59" s="4">
        <f>IF(W59="NoWall",    IF(TRUNC(MOD((COS(ROUND($I59*(Y$2*$E59-Param!$G$16)+Param!$G$15,0)+Param!$H$8)+SIN(Y$2*$E59-0.5+Param!$H$9))*100000,1),2)&gt;PWallY,        $G59*(Y$2-Param!$G$16*$E59),        "NoWall"),    W59)</f>
        <v>9.8918605360194611</v>
      </c>
      <c r="Z59" s="4">
        <f>IF(X59="NoWall",     IF(TRUNC(MOD((COS(Z$2*$D59-0.5+Param!$H$8)+SIN(ROUND($H59*(Z$2*$D59-Param!$G$15)+Param!$G$16,0)+Param!$H$9))*1000,1),2)&gt;PwallX,        $F59*(Z$2-Param!$G$15*$D59),        "NoWall"),     X59)</f>
        <v>5.8018283750656456</v>
      </c>
      <c r="AA59" s="4">
        <f>IF(Y59="NoWall",    IF(TRUNC(MOD((COS(ROUND($I59*(AA$2*$E59-Param!$G$16)+Param!$G$15,0)+Param!$H$8)+SIN(AA$2*$E59-0.5+Param!$H$9))*100000,1),2)&gt;PWallY,        $G59*(AA$2-Param!$G$16*$E59),        "NoWall"),    Y59)</f>
        <v>9.8918605360194611</v>
      </c>
      <c r="AB59" s="8">
        <f t="shared" si="8"/>
        <v>5.8018283750656456</v>
      </c>
      <c r="AC59" s="8">
        <f>AB59*COS(B59-Param!$D$14)</f>
        <v>5.5509951965441413</v>
      </c>
      <c r="AD59" s="4">
        <f t="shared" si="9"/>
        <v>0.66795299391627228</v>
      </c>
      <c r="AE59" s="4">
        <f>MIN(AC59,Ghosts!P97)</f>
        <v>5.5509951965441413</v>
      </c>
    </row>
    <row r="60" spans="1:31" s="4" customFormat="1">
      <c r="A60" s="4">
        <f t="shared" si="10"/>
        <v>37</v>
      </c>
      <c r="B60" s="4">
        <f>MOD(ATAN(A60/Param!$B$29*2)+Param!$D$14,2*PI())</f>
        <v>2.2949116815116981</v>
      </c>
      <c r="C60" s="4">
        <f t="shared" si="19"/>
        <v>131.48875370589124</v>
      </c>
      <c r="D60" s="4">
        <f t="shared" si="3"/>
        <v>-1</v>
      </c>
      <c r="E60" s="4">
        <f t="shared" si="4"/>
        <v>1</v>
      </c>
      <c r="F60" s="4">
        <f t="shared" si="20"/>
        <v>1.5094954202990309</v>
      </c>
      <c r="G60" s="4">
        <f t="shared" si="6"/>
        <v>1.3349606171396873</v>
      </c>
      <c r="H60" s="4">
        <f t="shared" si="21"/>
        <v>-1.1307415371798049</v>
      </c>
      <c r="I60" s="4">
        <f t="shared" si="22"/>
        <v>-0.88437540067212106</v>
      </c>
      <c r="J60" s="4" t="str">
        <f>IF(TRUNC(MOD((COS(J$2*$D60-0.5+Param!$H$8)+SIN(ROUND($H60*(J$2*$D60-Param!$G$15)+Param!$G$16,0)+Param!$H$9))*1000,1),2)&gt;PwallX,    $F60*(J$2-Param!$G$15*$D60),    "NoWall")</f>
        <v>NoWall</v>
      </c>
      <c r="K60" s="4" t="str">
        <f>IF(TRUNC(MOD((COS(ROUND($I60*(K$2*$E60-Param!$G$16)+Param!$G$15,0)+Param!$H$8)+SIN(K$2*$E60-0.5+Param!$H$9))*100000,1),2)&gt;PWallY,    $G60*(K$2-Param!$G$16*$E60),    "NoWall")</f>
        <v>NoWall</v>
      </c>
      <c r="L60" s="4" t="str">
        <f>IF(J60="NoWall",     IF(TRUNC(MOD((COS(L$2*$D60-0.5+Param!$H$8)+SIN(ROUND($H60*(L$2*$D60-Param!$G$15)+Param!$G$16,0)+Param!$H$9))*1000,1),2)&gt;PwallX,        $F60*(L$2-Param!$G$15*$D60),        "NoWall"),     J60)</f>
        <v>NoWall</v>
      </c>
      <c r="M60" s="4" t="str">
        <f>IF(K60="NoWall",    IF(TRUNC(MOD((COS(ROUND($I60*(M$2*$E60-Param!$G$16)+Param!$G$15,0)+Param!$H$8)+SIN(M$2*$E60-0.5+Param!$H$9))*100000,1),2)&gt;PWallY,        $G60*(M$2-Param!$G$16*$E60),        "NoWall"),    K60)</f>
        <v>NoWall</v>
      </c>
      <c r="N60" s="4" t="str">
        <f>IF(L60="NoWall",     IF(TRUNC(MOD((COS(N$2*$D60-0.5+Param!$H$8)+SIN(ROUND($H60*(N$2*$D60-Param!$G$15)+Param!$G$16,0)+Param!$H$9))*1000,1),2)&gt;PwallX,        $F60*(N$2-Param!$G$15*$D60),        "NoWall"),     L60)</f>
        <v>NoWall</v>
      </c>
      <c r="O60" s="4" t="str">
        <f>IF(M60="NoWall",    IF(TRUNC(MOD((COS(ROUND($I60*(O$2*$E60-Param!$G$16)+Param!$G$15,0)+Param!$H$8)+SIN(O$2*$E60-0.5+Param!$H$9))*100000,1),2)&gt;PWallY,        $G60*(O$2-Param!$G$16*$E60),        "NoWall"),    M60)</f>
        <v>NoWall</v>
      </c>
      <c r="P60" s="4">
        <f>IF(N60="NoWall",     IF(TRUNC(MOD((COS(P$2*$D60-0.5+Param!$H$8)+SIN(ROUND($H60*(P$2*$D60-Param!$G$15)+Param!$G$16,0)+Param!$H$9))*1000,1),2)&gt;PwallX,        $F60*(P$2-Param!$G$15*$D60),        "NoWall"),     N60)</f>
        <v>5.8498210140488052</v>
      </c>
      <c r="Q60" s="4" t="str">
        <f>IF(O60="NoWall",    IF(TRUNC(MOD((COS(ROUND($I60*(Q$2*$E60-Param!$G$16)+Param!$G$15,0)+Param!$H$8)+SIN(Q$2*$E60-0.5+Param!$H$9))*100000,1),2)&gt;PWallY,        $G60*(Q$2-Param!$G$16*$E60),        "NoWall"),    O60)</f>
        <v>NoWall</v>
      </c>
      <c r="R60" s="4">
        <f>IF(P60="NoWall",     IF(TRUNC(MOD((COS(R$2*$D60-0.5+Param!$H$8)+SIN(ROUND($H60*(R$2*$D60-Param!$G$15)+Param!$G$16,0)+Param!$H$9))*1000,1),2)&gt;PwallX,        $F60*(R$2-Param!$G$15*$D60),        "NoWall"),     P60)</f>
        <v>5.8498210140488052</v>
      </c>
      <c r="S60" s="4" t="str">
        <f>IF(Q60="NoWall",    IF(TRUNC(MOD((COS(ROUND($I60*(S$2*$E60-Param!$G$16)+Param!$G$15,0)+Param!$H$8)+SIN(S$2*$E60-0.5+Param!$H$9))*100000,1),2)&gt;PWallY,        $G60*(S$2-Param!$G$16*$E60),        "NoWall"),    Q60)</f>
        <v>NoWall</v>
      </c>
      <c r="T60" s="4">
        <f>IF(R60="NoWall",     IF(TRUNC(MOD((COS(T$2*$D60-0.5+Param!$H$8)+SIN(ROUND($H60*(T$2*$D60-Param!$G$15)+Param!$G$16,0)+Param!$H$9))*1000,1),2)&gt;PwallX,        $F60*(T$2-Param!$G$15*$D60),        "NoWall"),     R60)</f>
        <v>5.8498210140488052</v>
      </c>
      <c r="U60" s="4" t="str">
        <f>IF(S60="NoWall",    IF(TRUNC(MOD((COS(ROUND($I60*(U$2*$E60-Param!$G$16)+Param!$G$15,0)+Param!$H$8)+SIN(U$2*$E60-0.5+Param!$H$9))*100000,1),2)&gt;PWallY,        $G60*(U$2-Param!$G$16*$E60),        "NoWall"),    S60)</f>
        <v>NoWall</v>
      </c>
      <c r="V60" s="4">
        <f>IF(T60="NoWall",     IF(TRUNC(MOD((COS(V$2*$D60-0.5+Param!$H$8)+SIN(ROUND($H60*(V$2*$D60-Param!$G$15)+Param!$G$16,0)+Param!$H$9))*1000,1),2)&gt;PwallX,        $F60*(V$2-Param!$G$15*$D60),        "NoWall"),     T60)</f>
        <v>5.8498210140488052</v>
      </c>
      <c r="W60" s="4" t="str">
        <f>IF(U60="NoWall",    IF(TRUNC(MOD((COS(ROUND($I60*(W$2*$E60-Param!$G$16)+Param!$G$15,0)+Param!$H$8)+SIN(W$2*$E60-0.5+Param!$H$9))*100000,1),2)&gt;PWallY,        $G60*(W$2-Param!$G$16*$E60),        "NoWall"),    U60)</f>
        <v>NoWall</v>
      </c>
      <c r="X60" s="4">
        <f>IF(V60="NoWall",     IF(TRUNC(MOD((COS(X$2*$D60-0.5+Param!$H$8)+SIN(ROUND($H60*(X$2*$D60-Param!$G$15)+Param!$G$16,0)+Param!$H$9))*1000,1),2)&gt;PwallX,        $F60*(X$2-Param!$G$15*$D60),        "NoWall"),     V60)</f>
        <v>5.8498210140488052</v>
      </c>
      <c r="Y60" s="4">
        <f>IF(W60="NoWall",    IF(TRUNC(MOD((COS(ROUND($I60*(Y$2*$E60-Param!$G$16)+Param!$G$15,0)+Param!$H$8)+SIN(Y$2*$E60-0.5+Param!$H$9))*100000,1),2)&gt;PWallY,        $G60*(Y$2-Param!$G$16*$E60),        "NoWall"),    W60)</f>
        <v>9.8273885292394656</v>
      </c>
      <c r="Z60" s="4">
        <f>IF(X60="NoWall",     IF(TRUNC(MOD((COS(Z$2*$D60-0.5+Param!$H$8)+SIN(ROUND($H60*(Z$2*$D60-Param!$G$15)+Param!$G$16,0)+Param!$H$9))*1000,1),2)&gt;PwallX,        $F60*(Z$2-Param!$G$15*$D60),        "NoWall"),     X60)</f>
        <v>5.8498210140488052</v>
      </c>
      <c r="AA60" s="4">
        <f>IF(Y60="NoWall",    IF(TRUNC(MOD((COS(ROUND($I60*(AA$2*$E60-Param!$G$16)+Param!$G$15,0)+Param!$H$8)+SIN(AA$2*$E60-0.5+Param!$H$9))*100000,1),2)&gt;PWallY,        $G60*(AA$2-Param!$G$16*$E60),        "NoWall"),    Y60)</f>
        <v>9.8273885292394656</v>
      </c>
      <c r="AB60" s="8">
        <f t="shared" si="8"/>
        <v>5.8498210140488052</v>
      </c>
      <c r="AC60" s="8">
        <f>AB60*COS(B60-Param!$D$14)</f>
        <v>5.6092498409744911</v>
      </c>
      <c r="AD60" s="4">
        <f t="shared" si="9"/>
        <v>0.66247302678261855</v>
      </c>
      <c r="AE60" s="4">
        <f>MIN(AC60,Ghosts!P98)</f>
        <v>5.6092498409744911</v>
      </c>
    </row>
    <row r="61" spans="1:31" s="4" customFormat="1">
      <c r="A61" s="4">
        <f t="shared" si="10"/>
        <v>36</v>
      </c>
      <c r="B61" s="4">
        <f>MOD(ATAN(A61/Param!$B$29*2)+Param!$D$14,2*PI())</f>
        <v>2.2875402280768395</v>
      </c>
      <c r="C61" s="4">
        <f t="shared" si="19"/>
        <v>131.06640053519666</v>
      </c>
      <c r="D61" s="4">
        <f t="shared" si="3"/>
        <v>-1</v>
      </c>
      <c r="E61" s="4">
        <f t="shared" si="4"/>
        <v>1</v>
      </c>
      <c r="F61" s="4">
        <f t="shared" si="20"/>
        <v>1.522224723362825</v>
      </c>
      <c r="G61" s="4">
        <f t="shared" si="6"/>
        <v>1.326350079744276</v>
      </c>
      <c r="H61" s="4">
        <f t="shared" si="21"/>
        <v>-1.1476794449745229</v>
      </c>
      <c r="I61" s="4">
        <f t="shared" si="22"/>
        <v>-0.87132343824646852</v>
      </c>
      <c r="J61" s="4" t="str">
        <f>IF(TRUNC(MOD((COS(J$2*$D61-0.5+Param!$H$8)+SIN(ROUND($H61*(J$2*$D61-Param!$G$15)+Param!$G$16,0)+Param!$H$9))*1000,1),2)&gt;PwallX,    $F61*(J$2-Param!$G$15*$D61),    "NoWall")</f>
        <v>NoWall</v>
      </c>
      <c r="K61" s="4" t="str">
        <f>IF(TRUNC(MOD((COS(ROUND($I61*(K$2*$E61-Param!$G$16)+Param!$G$15,0)+Param!$H$8)+SIN(K$2*$E61-0.5+Param!$H$9))*100000,1),2)&gt;PWallY,    $G61*(K$2-Param!$G$16*$E61),    "NoWall")</f>
        <v>NoWall</v>
      </c>
      <c r="L61" s="4" t="str">
        <f>IF(J61="NoWall",     IF(TRUNC(MOD((COS(L$2*$D61-0.5+Param!$H$8)+SIN(ROUND($H61*(L$2*$D61-Param!$G$15)+Param!$G$16,0)+Param!$H$9))*1000,1),2)&gt;PwallX,        $F61*(L$2-Param!$G$15*$D61),        "NoWall"),     J61)</f>
        <v>NoWall</v>
      </c>
      <c r="M61" s="4" t="str">
        <f>IF(K61="NoWall",    IF(TRUNC(MOD((COS(ROUND($I61*(M$2*$E61-Param!$G$16)+Param!$G$15,0)+Param!$H$8)+SIN(M$2*$E61-0.5+Param!$H$9))*100000,1),2)&gt;PWallY,        $G61*(M$2-Param!$G$16*$E61),        "NoWall"),    K61)</f>
        <v>NoWall</v>
      </c>
      <c r="N61" s="4" t="str">
        <f>IF(L61="NoWall",     IF(TRUNC(MOD((COS(N$2*$D61-0.5+Param!$H$8)+SIN(ROUND($H61*(N$2*$D61-Param!$G$15)+Param!$G$16,0)+Param!$H$9))*1000,1),2)&gt;PwallX,        $F61*(N$2-Param!$G$15*$D61),        "NoWall"),     L61)</f>
        <v>NoWall</v>
      </c>
      <c r="O61" s="4" t="str">
        <f>IF(M61="NoWall",    IF(TRUNC(MOD((COS(ROUND($I61*(O$2*$E61-Param!$G$16)+Param!$G$15,0)+Param!$H$8)+SIN(O$2*$E61-0.5+Param!$H$9))*100000,1),2)&gt;PWallY,        $G61*(O$2-Param!$G$16*$E61),        "NoWall"),    M61)</f>
        <v>NoWall</v>
      </c>
      <c r="P61" s="4">
        <f>IF(N61="NoWall",     IF(TRUNC(MOD((COS(P$2*$D61-0.5+Param!$H$8)+SIN(ROUND($H61*(P$2*$D61-Param!$G$15)+Param!$G$16,0)+Param!$H$9))*1000,1),2)&gt;PwallX,        $F61*(P$2-Param!$G$15*$D61),        "NoWall"),     N61)</f>
        <v>5.8991515012801123</v>
      </c>
      <c r="Q61" s="4" t="str">
        <f>IF(O61="NoWall",    IF(TRUNC(MOD((COS(ROUND($I61*(Q$2*$E61-Param!$G$16)+Param!$G$15,0)+Param!$H$8)+SIN(Q$2*$E61-0.5+Param!$H$9))*100000,1),2)&gt;PWallY,        $G61*(Q$2-Param!$G$16*$E61),        "NoWall"),    O61)</f>
        <v>NoWall</v>
      </c>
      <c r="R61" s="4">
        <f>IF(P61="NoWall",     IF(TRUNC(MOD((COS(R$2*$D61-0.5+Param!$H$8)+SIN(ROUND($H61*(R$2*$D61-Param!$G$15)+Param!$G$16,0)+Param!$H$9))*1000,1),2)&gt;PwallX,        $F61*(R$2-Param!$G$15*$D61),        "NoWall"),     P61)</f>
        <v>5.8991515012801123</v>
      </c>
      <c r="S61" s="4" t="str">
        <f>IF(Q61="NoWall",    IF(TRUNC(MOD((COS(ROUND($I61*(S$2*$E61-Param!$G$16)+Param!$G$15,0)+Param!$H$8)+SIN(S$2*$E61-0.5+Param!$H$9))*100000,1),2)&gt;PWallY,        $G61*(S$2-Param!$G$16*$E61),        "NoWall"),    Q61)</f>
        <v>NoWall</v>
      </c>
      <c r="T61" s="4">
        <f>IF(R61="NoWall",     IF(TRUNC(MOD((COS(T$2*$D61-0.5+Param!$H$8)+SIN(ROUND($H61*(T$2*$D61-Param!$G$15)+Param!$G$16,0)+Param!$H$9))*1000,1),2)&gt;PwallX,        $F61*(T$2-Param!$G$15*$D61),        "NoWall"),     R61)</f>
        <v>5.8991515012801123</v>
      </c>
      <c r="U61" s="4" t="str">
        <f>IF(S61="NoWall",    IF(TRUNC(MOD((COS(ROUND($I61*(U$2*$E61-Param!$G$16)+Param!$G$15,0)+Param!$H$8)+SIN(U$2*$E61-0.5+Param!$H$9))*100000,1),2)&gt;PWallY,        $G61*(U$2-Param!$G$16*$E61),        "NoWall"),    S61)</f>
        <v>NoWall</v>
      </c>
      <c r="V61" s="4">
        <f>IF(T61="NoWall",     IF(TRUNC(MOD((COS(V$2*$D61-0.5+Param!$H$8)+SIN(ROUND($H61*(V$2*$D61-Param!$G$15)+Param!$G$16,0)+Param!$H$9))*1000,1),2)&gt;PwallX,        $F61*(V$2-Param!$G$15*$D61),        "NoWall"),     T61)</f>
        <v>5.8991515012801123</v>
      </c>
      <c r="W61" s="4" t="str">
        <f>IF(U61="NoWall",    IF(TRUNC(MOD((COS(ROUND($I61*(W$2*$E61-Param!$G$16)+Param!$G$15,0)+Param!$H$8)+SIN(W$2*$E61-0.5+Param!$H$9))*100000,1),2)&gt;PWallY,        $G61*(W$2-Param!$G$16*$E61),        "NoWall"),    U61)</f>
        <v>NoWall</v>
      </c>
      <c r="X61" s="4">
        <f>IF(V61="NoWall",     IF(TRUNC(MOD((COS(X$2*$D61-0.5+Param!$H$8)+SIN(ROUND($H61*(X$2*$D61-Param!$G$15)+Param!$G$16,0)+Param!$H$9))*1000,1),2)&gt;PwallX,        $F61*(X$2-Param!$G$15*$D61),        "NoWall"),     V61)</f>
        <v>5.8991515012801123</v>
      </c>
      <c r="Y61" s="4">
        <f>IF(W61="NoWall",    IF(TRUNC(MOD((COS(ROUND($I61*(Y$2*$E61-Param!$G$16)+Param!$G$15,0)+Param!$H$8)+SIN(Y$2*$E61-0.5+Param!$H$9))*100000,1),2)&gt;PWallY,        $G61*(Y$2-Param!$G$16*$E61),        "NoWall"),    W61)</f>
        <v>9.7640015683480215</v>
      </c>
      <c r="Z61" s="4">
        <f>IF(X61="NoWall",     IF(TRUNC(MOD((COS(Z$2*$D61-0.5+Param!$H$8)+SIN(ROUND($H61*(Z$2*$D61-Param!$G$15)+Param!$G$16,0)+Param!$H$9))*1000,1),2)&gt;PwallX,        $F61*(Z$2-Param!$G$15*$D61),        "NoWall"),     X61)</f>
        <v>5.8991515012801123</v>
      </c>
      <c r="AA61" s="4">
        <f>IF(Y61="NoWall",    IF(TRUNC(MOD((COS(ROUND($I61*(AA$2*$E61-Param!$G$16)+Param!$G$15,0)+Param!$H$8)+SIN(AA$2*$E61-0.5+Param!$H$9))*100000,1),2)&gt;PWallY,        $G61*(AA$2-Param!$G$16*$E61),        "NoWall"),    Y61)</f>
        <v>9.7640015683480215</v>
      </c>
      <c r="AB61" s="8">
        <f t="shared" si="8"/>
        <v>5.8991515012801123</v>
      </c>
      <c r="AC61" s="8">
        <f>AB61*COS(B61-Param!$D$14)</f>
        <v>5.6687401540352882</v>
      </c>
      <c r="AD61" s="4">
        <f t="shared" si="9"/>
        <v>0.65693322717216718</v>
      </c>
      <c r="AE61" s="4">
        <f>MIN(AC61,Ghosts!P99)</f>
        <v>5.6687401540352882</v>
      </c>
    </row>
    <row r="62" spans="1:31" s="4" customFormat="1">
      <c r="A62" s="4">
        <f t="shared" si="10"/>
        <v>35</v>
      </c>
      <c r="B62" s="4">
        <f>MOD(ATAN(A62/Param!$B$29*2)+Param!$D$14,2*PI())</f>
        <v>2.2801373428801894</v>
      </c>
      <c r="C62" s="4">
        <f t="shared" si="19"/>
        <v>130.64224645720873</v>
      </c>
      <c r="D62" s="4">
        <f t="shared" si="3"/>
        <v>-1</v>
      </c>
      <c r="E62" s="4">
        <f t="shared" si="4"/>
        <v>1</v>
      </c>
      <c r="F62" s="4">
        <f t="shared" si="20"/>
        <v>1.5353108886106128</v>
      </c>
      <c r="G62" s="4">
        <f t="shared" si="6"/>
        <v>1.31788550248536</v>
      </c>
      <c r="H62" s="4">
        <f t="shared" si="21"/>
        <v>-1.1649804825344972</v>
      </c>
      <c r="I62" s="4">
        <f t="shared" si="22"/>
        <v>-0.85838347937334492</v>
      </c>
      <c r="J62" s="4" t="str">
        <f>IF(TRUNC(MOD((COS(J$2*$D62-0.5+Param!$H$8)+SIN(ROUND($H62*(J$2*$D62-Param!$G$15)+Param!$G$16,0)+Param!$H$9))*1000,1),2)&gt;PwallX,    $F62*(J$2-Param!$G$15*$D62),    "NoWall")</f>
        <v>NoWall</v>
      </c>
      <c r="K62" s="4" t="str">
        <f>IF(TRUNC(MOD((COS(ROUND($I62*(K$2*$E62-Param!$G$16)+Param!$G$15,0)+Param!$H$8)+SIN(K$2*$E62-0.5+Param!$H$9))*100000,1),2)&gt;PWallY,    $G62*(K$2-Param!$G$16*$E62),    "NoWall")</f>
        <v>NoWall</v>
      </c>
      <c r="L62" s="4" t="str">
        <f>IF(J62="NoWall",     IF(TRUNC(MOD((COS(L$2*$D62-0.5+Param!$H$8)+SIN(ROUND($H62*(L$2*$D62-Param!$G$15)+Param!$G$16,0)+Param!$H$9))*1000,1),2)&gt;PwallX,        $F62*(L$2-Param!$G$15*$D62),        "NoWall"),     J62)</f>
        <v>NoWall</v>
      </c>
      <c r="M62" s="4" t="str">
        <f>IF(K62="NoWall",    IF(TRUNC(MOD((COS(ROUND($I62*(M$2*$E62-Param!$G$16)+Param!$G$15,0)+Param!$H$8)+SIN(M$2*$E62-0.5+Param!$H$9))*100000,1),2)&gt;PWallY,        $G62*(M$2-Param!$G$16*$E62),        "NoWall"),    K62)</f>
        <v>NoWall</v>
      </c>
      <c r="N62" s="4" t="str">
        <f>IF(L62="NoWall",     IF(TRUNC(MOD((COS(N$2*$D62-0.5+Param!$H$8)+SIN(ROUND($H62*(N$2*$D62-Param!$G$15)+Param!$G$16,0)+Param!$H$9))*1000,1),2)&gt;PwallX,        $F62*(N$2-Param!$G$15*$D62),        "NoWall"),     L62)</f>
        <v>NoWall</v>
      </c>
      <c r="O62" s="4" t="str">
        <f>IF(M62="NoWall",    IF(TRUNC(MOD((COS(ROUND($I62*(O$2*$E62-Param!$G$16)+Param!$G$15,0)+Param!$H$8)+SIN(O$2*$E62-0.5+Param!$H$9))*100000,1),2)&gt;PWallY,        $G62*(O$2-Param!$G$16*$E62),        "NoWall"),    M62)</f>
        <v>NoWall</v>
      </c>
      <c r="P62" s="4">
        <f>IF(N62="NoWall",     IF(TRUNC(MOD((COS(P$2*$D62-0.5+Param!$H$8)+SIN(ROUND($H62*(P$2*$D62-Param!$G$15)+Param!$G$16,0)+Param!$H$9))*1000,1),2)&gt;PwallX,        $F62*(P$2-Param!$G$15*$D62),        "NoWall"),     N62)</f>
        <v>5.9498649538884409</v>
      </c>
      <c r="Q62" s="4" t="str">
        <f>IF(O62="NoWall",    IF(TRUNC(MOD((COS(ROUND($I62*(Q$2*$E62-Param!$G$16)+Param!$G$15,0)+Param!$H$8)+SIN(Q$2*$E62-0.5+Param!$H$9))*100000,1),2)&gt;PWallY,        $G62*(Q$2-Param!$G$16*$E62),        "NoWall"),    O62)</f>
        <v>NoWall</v>
      </c>
      <c r="R62" s="4">
        <f>IF(P62="NoWall",     IF(TRUNC(MOD((COS(R$2*$D62-0.5+Param!$H$8)+SIN(ROUND($H62*(R$2*$D62-Param!$G$15)+Param!$G$16,0)+Param!$H$9))*1000,1),2)&gt;PwallX,        $F62*(R$2-Param!$G$15*$D62),        "NoWall"),     P62)</f>
        <v>5.9498649538884409</v>
      </c>
      <c r="S62" s="4" t="str">
        <f>IF(Q62="NoWall",    IF(TRUNC(MOD((COS(ROUND($I62*(S$2*$E62-Param!$G$16)+Param!$G$15,0)+Param!$H$8)+SIN(S$2*$E62-0.5+Param!$H$9))*100000,1),2)&gt;PWallY,        $G62*(S$2-Param!$G$16*$E62),        "NoWall"),    Q62)</f>
        <v>NoWall</v>
      </c>
      <c r="T62" s="4">
        <f>IF(R62="NoWall",     IF(TRUNC(MOD((COS(T$2*$D62-0.5+Param!$H$8)+SIN(ROUND($H62*(T$2*$D62-Param!$G$15)+Param!$G$16,0)+Param!$H$9))*1000,1),2)&gt;PwallX,        $F62*(T$2-Param!$G$15*$D62),        "NoWall"),     R62)</f>
        <v>5.9498649538884409</v>
      </c>
      <c r="U62" s="4" t="str">
        <f>IF(S62="NoWall",    IF(TRUNC(MOD((COS(ROUND($I62*(U$2*$E62-Param!$G$16)+Param!$G$15,0)+Param!$H$8)+SIN(U$2*$E62-0.5+Param!$H$9))*100000,1),2)&gt;PWallY,        $G62*(U$2-Param!$G$16*$E62),        "NoWall"),    S62)</f>
        <v>NoWall</v>
      </c>
      <c r="V62" s="4">
        <f>IF(T62="NoWall",     IF(TRUNC(MOD((COS(V$2*$D62-0.5+Param!$H$8)+SIN(ROUND($H62*(V$2*$D62-Param!$G$15)+Param!$G$16,0)+Param!$H$9))*1000,1),2)&gt;PwallX,        $F62*(V$2-Param!$G$15*$D62),        "NoWall"),     T62)</f>
        <v>5.9498649538884409</v>
      </c>
      <c r="W62" s="4" t="str">
        <f>IF(U62="NoWall",    IF(TRUNC(MOD((COS(ROUND($I62*(W$2*$E62-Param!$G$16)+Param!$G$15,0)+Param!$H$8)+SIN(W$2*$E62-0.5+Param!$H$9))*100000,1),2)&gt;PWallY,        $G62*(W$2-Param!$G$16*$E62),        "NoWall"),    U62)</f>
        <v>NoWall</v>
      </c>
      <c r="X62" s="4">
        <f>IF(V62="NoWall",     IF(TRUNC(MOD((COS(X$2*$D62-0.5+Param!$H$8)+SIN(ROUND($H62*(X$2*$D62-Param!$G$15)+Param!$G$16,0)+Param!$H$9))*1000,1),2)&gt;PwallX,        $F62*(X$2-Param!$G$15*$D62),        "NoWall"),     V62)</f>
        <v>5.9498649538884409</v>
      </c>
      <c r="Y62" s="4">
        <f>IF(W62="NoWall",    IF(TRUNC(MOD((COS(ROUND($I62*(Y$2*$E62-Param!$G$16)+Param!$G$15,0)+Param!$H$8)+SIN(Y$2*$E62-0.5+Param!$H$9))*100000,1),2)&gt;PWallY,        $G62*(Y$2-Param!$G$16*$E62),        "NoWall"),    W62)</f>
        <v>9.701689101305087</v>
      </c>
      <c r="Z62" s="4">
        <f>IF(X62="NoWall",     IF(TRUNC(MOD((COS(Z$2*$D62-0.5+Param!$H$8)+SIN(ROUND($H62*(Z$2*$D62-Param!$G$15)+Param!$G$16,0)+Param!$H$9))*1000,1),2)&gt;PwallX,        $F62*(Z$2-Param!$G$15*$D62),        "NoWall"),     X62)</f>
        <v>5.9498649538884409</v>
      </c>
      <c r="AA62" s="4">
        <f>IF(Y62="NoWall",    IF(TRUNC(MOD((COS(ROUND($I62*(AA$2*$E62-Param!$G$16)+Param!$G$15,0)+Param!$H$8)+SIN(AA$2*$E62-0.5+Param!$H$9))*100000,1),2)&gt;PWallY,        $G62*(AA$2-Param!$G$16*$E62),        "NoWall"),    Y62)</f>
        <v>9.701689101305087</v>
      </c>
      <c r="AB62" s="8">
        <f t="shared" si="8"/>
        <v>5.9498649538884409</v>
      </c>
      <c r="AC62" s="8">
        <f>AB62*COS(B62-Param!$D$14)</f>
        <v>5.7295058727529478</v>
      </c>
      <c r="AD62" s="4">
        <f t="shared" si="9"/>
        <v>0.65133388124730551</v>
      </c>
      <c r="AE62" s="4">
        <f>MIN(AC62,Ghosts!P100)</f>
        <v>5.7295058727529478</v>
      </c>
    </row>
    <row r="63" spans="1:31" s="4" customFormat="1">
      <c r="A63" s="4">
        <f t="shared" si="10"/>
        <v>34</v>
      </c>
      <c r="B63" s="4">
        <f>MOD(ATAN(A63/Param!$B$29*2)+Param!$D$14,2*PI())</f>
        <v>2.2727036409774426</v>
      </c>
      <c r="C63" s="4">
        <f t="shared" si="19"/>
        <v>130.21632671202295</v>
      </c>
      <c r="D63" s="4">
        <f t="shared" si="3"/>
        <v>-1</v>
      </c>
      <c r="E63" s="4">
        <f t="shared" si="4"/>
        <v>1</v>
      </c>
      <c r="F63" s="4">
        <f t="shared" si="20"/>
        <v>1.5487660534357712</v>
      </c>
      <c r="G63" s="4">
        <f t="shared" si="6"/>
        <v>1.3095654686103075</v>
      </c>
      <c r="H63" s="4">
        <f t="shared" si="21"/>
        <v>-1.1826564540368494</v>
      </c>
      <c r="I63" s="4">
        <f t="shared" si="22"/>
        <v>-0.84555408849850311</v>
      </c>
      <c r="J63" s="4" t="str">
        <f>IF(TRUNC(MOD((COS(J$2*$D63-0.5+Param!$H$8)+SIN(ROUND($H63*(J$2*$D63-Param!$G$15)+Param!$G$16,0)+Param!$H$9))*1000,1),2)&gt;PwallX,    $F63*(J$2-Param!$G$15*$D63),    "NoWall")</f>
        <v>NoWall</v>
      </c>
      <c r="K63" s="4" t="str">
        <f>IF(TRUNC(MOD((COS(ROUND($I63*(K$2*$E63-Param!$G$16)+Param!$G$15,0)+Param!$H$8)+SIN(K$2*$E63-0.5+Param!$H$9))*100000,1),2)&gt;PWallY,    $G63*(K$2-Param!$G$16*$E63),    "NoWall")</f>
        <v>NoWall</v>
      </c>
      <c r="L63" s="4" t="str">
        <f>IF(J63="NoWall",     IF(TRUNC(MOD((COS(L$2*$D63-0.5+Param!$H$8)+SIN(ROUND($H63*(L$2*$D63-Param!$G$15)+Param!$G$16,0)+Param!$H$9))*1000,1),2)&gt;PwallX,        $F63*(L$2-Param!$G$15*$D63),        "NoWall"),     J63)</f>
        <v>NoWall</v>
      </c>
      <c r="M63" s="4" t="str">
        <f>IF(K63="NoWall",    IF(TRUNC(MOD((COS(ROUND($I63*(M$2*$E63-Param!$G$16)+Param!$G$15,0)+Param!$H$8)+SIN(M$2*$E63-0.5+Param!$H$9))*100000,1),2)&gt;PWallY,        $G63*(M$2-Param!$G$16*$E63),        "NoWall"),    K63)</f>
        <v>NoWall</v>
      </c>
      <c r="N63" s="4" t="str">
        <f>IF(L63="NoWall",     IF(TRUNC(MOD((COS(N$2*$D63-0.5+Param!$H$8)+SIN(ROUND($H63*(N$2*$D63-Param!$G$15)+Param!$G$16,0)+Param!$H$9))*1000,1),2)&gt;PwallX,        $F63*(N$2-Param!$G$15*$D63),        "NoWall"),     L63)</f>
        <v>NoWall</v>
      </c>
      <c r="O63" s="4" t="str">
        <f>IF(M63="NoWall",    IF(TRUNC(MOD((COS(ROUND($I63*(O$2*$E63-Param!$G$16)+Param!$G$15,0)+Param!$H$8)+SIN(O$2*$E63-0.5+Param!$H$9))*100000,1),2)&gt;PWallY,        $G63*(O$2-Param!$G$16*$E63),        "NoWall"),    M63)</f>
        <v>NoWall</v>
      </c>
      <c r="P63" s="4">
        <f>IF(N63="NoWall",     IF(TRUNC(MOD((COS(P$2*$D63-0.5+Param!$H$8)+SIN(ROUND($H63*(P$2*$D63-Param!$G$15)+Param!$G$16,0)+Param!$H$9))*1000,1),2)&gt;PwallX,        $F63*(P$2-Param!$G$15*$D63),        "NoWall"),     N63)</f>
        <v>6.0020084085046266</v>
      </c>
      <c r="Q63" s="4" t="str">
        <f>IF(O63="NoWall",    IF(TRUNC(MOD((COS(ROUND($I63*(Q$2*$E63-Param!$G$16)+Param!$G$15,0)+Param!$H$8)+SIN(Q$2*$E63-0.5+Param!$H$9))*100000,1),2)&gt;PWallY,        $G63*(Q$2-Param!$G$16*$E63),        "NoWall"),    O63)</f>
        <v>NoWall</v>
      </c>
      <c r="R63" s="4">
        <f>IF(P63="NoWall",     IF(TRUNC(MOD((COS(R$2*$D63-0.5+Param!$H$8)+SIN(ROUND($H63*(R$2*$D63-Param!$G$15)+Param!$G$16,0)+Param!$H$9))*1000,1),2)&gt;PwallX,        $F63*(R$2-Param!$G$15*$D63),        "NoWall"),     P63)</f>
        <v>6.0020084085046266</v>
      </c>
      <c r="S63" s="4" t="str">
        <f>IF(Q63="NoWall",    IF(TRUNC(MOD((COS(ROUND($I63*(S$2*$E63-Param!$G$16)+Param!$G$15,0)+Param!$H$8)+SIN(S$2*$E63-0.5+Param!$H$9))*100000,1),2)&gt;PWallY,        $G63*(S$2-Param!$G$16*$E63),        "NoWall"),    Q63)</f>
        <v>NoWall</v>
      </c>
      <c r="T63" s="4">
        <f>IF(R63="NoWall",     IF(TRUNC(MOD((COS(T$2*$D63-0.5+Param!$H$8)+SIN(ROUND($H63*(T$2*$D63-Param!$G$15)+Param!$G$16,0)+Param!$H$9))*1000,1),2)&gt;PwallX,        $F63*(T$2-Param!$G$15*$D63),        "NoWall"),     R63)</f>
        <v>6.0020084085046266</v>
      </c>
      <c r="U63" s="4" t="str">
        <f>IF(S63="NoWall",    IF(TRUNC(MOD((COS(ROUND($I63*(U$2*$E63-Param!$G$16)+Param!$G$15,0)+Param!$H$8)+SIN(U$2*$E63-0.5+Param!$H$9))*100000,1),2)&gt;PWallY,        $G63*(U$2-Param!$G$16*$E63),        "NoWall"),    S63)</f>
        <v>NoWall</v>
      </c>
      <c r="V63" s="4">
        <f>IF(T63="NoWall",     IF(TRUNC(MOD((COS(V$2*$D63-0.5+Param!$H$8)+SIN(ROUND($H63*(V$2*$D63-Param!$G$15)+Param!$G$16,0)+Param!$H$9))*1000,1),2)&gt;PwallX,        $F63*(V$2-Param!$G$15*$D63),        "NoWall"),     T63)</f>
        <v>6.0020084085046266</v>
      </c>
      <c r="W63" s="4" t="str">
        <f>IF(U63="NoWall",    IF(TRUNC(MOD((COS(ROUND($I63*(W$2*$E63-Param!$G$16)+Param!$G$15,0)+Param!$H$8)+SIN(W$2*$E63-0.5+Param!$H$9))*100000,1),2)&gt;PWallY,        $G63*(W$2-Param!$G$16*$E63),        "NoWall"),    U63)</f>
        <v>NoWall</v>
      </c>
      <c r="X63" s="4">
        <f>IF(V63="NoWall",     IF(TRUNC(MOD((COS(X$2*$D63-0.5+Param!$H$8)+SIN(ROUND($H63*(X$2*$D63-Param!$G$15)+Param!$G$16,0)+Param!$H$9))*1000,1),2)&gt;PwallX,        $F63*(X$2-Param!$G$15*$D63),        "NoWall"),     V63)</f>
        <v>6.0020084085046266</v>
      </c>
      <c r="Y63" s="4">
        <f>IF(W63="NoWall",    IF(TRUNC(MOD((COS(ROUND($I63*(Y$2*$E63-Param!$G$16)+Param!$G$15,0)+Param!$H$8)+SIN(Y$2*$E63-0.5+Param!$H$9))*100000,1),2)&gt;PWallY,        $G63*(Y$2-Param!$G$16*$E63),        "NoWall"),    W63)</f>
        <v>9.6404406986055644</v>
      </c>
      <c r="Z63" s="4">
        <f>IF(X63="NoWall",     IF(TRUNC(MOD((COS(Z$2*$D63-0.5+Param!$H$8)+SIN(ROUND($H63*(Z$2*$D63-Param!$G$15)+Param!$G$16,0)+Param!$H$9))*1000,1),2)&gt;PwallX,        $F63*(Z$2-Param!$G$15*$D63),        "NoWall"),     X63)</f>
        <v>6.0020084085046266</v>
      </c>
      <c r="AA63" s="4">
        <f>IF(Y63="NoWall",    IF(TRUNC(MOD((COS(ROUND($I63*(AA$2*$E63-Param!$G$16)+Param!$G$15,0)+Param!$H$8)+SIN(AA$2*$E63-0.5+Param!$H$9))*100000,1),2)&gt;PWallY,        $G63*(AA$2-Param!$G$16*$E63),        "NoWall"),    Y63)</f>
        <v>9.6404406986055644</v>
      </c>
      <c r="AB63" s="8">
        <f t="shared" si="8"/>
        <v>6.0020084085046266</v>
      </c>
      <c r="AC63" s="8">
        <f>AB63*COS(B63-Param!$D$14)</f>
        <v>5.7915884564505991</v>
      </c>
      <c r="AD63" s="4">
        <f t="shared" si="9"/>
        <v>0.64567530892196878</v>
      </c>
      <c r="AE63" s="4">
        <f>MIN(AC63,Ghosts!P101)</f>
        <v>5.7915884564505991</v>
      </c>
    </row>
    <row r="64" spans="1:31" s="4" customFormat="1">
      <c r="A64" s="4">
        <f t="shared" si="10"/>
        <v>33</v>
      </c>
      <c r="B64" s="4">
        <f>MOD(ATAN(A64/Param!$B$29*2)+Param!$D$14,2*PI())</f>
        <v>2.2652397561766406</v>
      </c>
      <c r="C64" s="4">
        <f t="shared" si="19"/>
        <v>129.78867761416515</v>
      </c>
      <c r="D64" s="4">
        <f t="shared" si="3"/>
        <v>-1</v>
      </c>
      <c r="E64" s="4">
        <f t="shared" si="4"/>
        <v>1</v>
      </c>
      <c r="F64" s="4">
        <f t="shared" si="20"/>
        <v>1.5626028772731746</v>
      </c>
      <c r="G64" s="4">
        <f t="shared" si="6"/>
        <v>1.3013885773260776</v>
      </c>
      <c r="H64" s="4">
        <f t="shared" si="21"/>
        <v>-1.2007196808840952</v>
      </c>
      <c r="I64" s="4">
        <f t="shared" si="22"/>
        <v>-0.8328338544960765</v>
      </c>
      <c r="J64" s="4" t="str">
        <f>IF(TRUNC(MOD((COS(J$2*$D64-0.5+Param!$H$8)+SIN(ROUND($H64*(J$2*$D64-Param!$G$15)+Param!$G$16,0)+Param!$H$9))*1000,1),2)&gt;PwallX,    $F64*(J$2-Param!$G$15*$D64),    "NoWall")</f>
        <v>NoWall</v>
      </c>
      <c r="K64" s="4" t="str">
        <f>IF(TRUNC(MOD((COS(ROUND($I64*(K$2*$E64-Param!$G$16)+Param!$G$15,0)+Param!$H$8)+SIN(K$2*$E64-0.5+Param!$H$9))*100000,1),2)&gt;PWallY,    $G64*(K$2-Param!$G$16*$E64),    "NoWall")</f>
        <v>NoWall</v>
      </c>
      <c r="L64" s="4" t="str">
        <f>IF(J64="NoWall",     IF(TRUNC(MOD((COS(L$2*$D64-0.5+Param!$H$8)+SIN(ROUND($H64*(L$2*$D64-Param!$G$15)+Param!$G$16,0)+Param!$H$9))*1000,1),2)&gt;PwallX,        $F64*(L$2-Param!$G$15*$D64),        "NoWall"),     J64)</f>
        <v>NoWall</v>
      </c>
      <c r="M64" s="4" t="str">
        <f>IF(K64="NoWall",    IF(TRUNC(MOD((COS(ROUND($I64*(M$2*$E64-Param!$G$16)+Param!$G$15,0)+Param!$H$8)+SIN(M$2*$E64-0.5+Param!$H$9))*100000,1),2)&gt;PWallY,        $G64*(M$2-Param!$G$16*$E64),        "NoWall"),    K64)</f>
        <v>NoWall</v>
      </c>
      <c r="N64" s="4" t="str">
        <f>IF(L64="NoWall",     IF(TRUNC(MOD((COS(N$2*$D64-0.5+Param!$H$8)+SIN(ROUND($H64*(N$2*$D64-Param!$G$15)+Param!$G$16,0)+Param!$H$9))*1000,1),2)&gt;PwallX,        $F64*(N$2-Param!$G$15*$D64),        "NoWall"),     L64)</f>
        <v>NoWall</v>
      </c>
      <c r="O64" s="4" t="str">
        <f>IF(M64="NoWall",    IF(TRUNC(MOD((COS(ROUND($I64*(O$2*$E64-Param!$G$16)+Param!$G$15,0)+Param!$H$8)+SIN(O$2*$E64-0.5+Param!$H$9))*100000,1),2)&gt;PWallY,        $G64*(O$2-Param!$G$16*$E64),        "NoWall"),    M64)</f>
        <v>NoWall</v>
      </c>
      <c r="P64" s="4">
        <f>IF(N64="NoWall",     IF(TRUNC(MOD((COS(P$2*$D64-0.5+Param!$H$8)+SIN(ROUND($H64*(P$2*$D64-Param!$G$15)+Param!$G$16,0)+Param!$H$9))*1000,1),2)&gt;PwallX,        $F64*(P$2-Param!$G$15*$D64),        "NoWall"),     N64)</f>
        <v>6.0556309248523066</v>
      </c>
      <c r="Q64" s="4" t="str">
        <f>IF(O64="NoWall",    IF(TRUNC(MOD((COS(ROUND($I64*(Q$2*$E64-Param!$G$16)+Param!$G$15,0)+Param!$H$8)+SIN(Q$2*$E64-0.5+Param!$H$9))*100000,1),2)&gt;PWallY,        $G64*(Q$2-Param!$G$16*$E64),        "NoWall"),    O64)</f>
        <v>NoWall</v>
      </c>
      <c r="R64" s="4">
        <f>IF(P64="NoWall",     IF(TRUNC(MOD((COS(R$2*$D64-0.5+Param!$H$8)+SIN(ROUND($H64*(R$2*$D64-Param!$G$15)+Param!$G$16,0)+Param!$H$9))*1000,1),2)&gt;PwallX,        $F64*(R$2-Param!$G$15*$D64),        "NoWall"),     P64)</f>
        <v>6.0556309248523066</v>
      </c>
      <c r="S64" s="4" t="str">
        <f>IF(Q64="NoWall",    IF(TRUNC(MOD((COS(ROUND($I64*(S$2*$E64-Param!$G$16)+Param!$G$15,0)+Param!$H$8)+SIN(S$2*$E64-0.5+Param!$H$9))*100000,1),2)&gt;PWallY,        $G64*(S$2-Param!$G$16*$E64),        "NoWall"),    Q64)</f>
        <v>NoWall</v>
      </c>
      <c r="T64" s="4">
        <f>IF(R64="NoWall",     IF(TRUNC(MOD((COS(T$2*$D64-0.5+Param!$H$8)+SIN(ROUND($H64*(T$2*$D64-Param!$G$15)+Param!$G$16,0)+Param!$H$9))*1000,1),2)&gt;PwallX,        $F64*(T$2-Param!$G$15*$D64),        "NoWall"),     R64)</f>
        <v>6.0556309248523066</v>
      </c>
      <c r="U64" s="4" t="str">
        <f>IF(S64="NoWall",    IF(TRUNC(MOD((COS(ROUND($I64*(U$2*$E64-Param!$G$16)+Param!$G$15,0)+Param!$H$8)+SIN(U$2*$E64-0.5+Param!$H$9))*100000,1),2)&gt;PWallY,        $G64*(U$2-Param!$G$16*$E64),        "NoWall"),    S64)</f>
        <v>NoWall</v>
      </c>
      <c r="V64" s="4">
        <f>IF(T64="NoWall",     IF(TRUNC(MOD((COS(V$2*$D64-0.5+Param!$H$8)+SIN(ROUND($H64*(V$2*$D64-Param!$G$15)+Param!$G$16,0)+Param!$H$9))*1000,1),2)&gt;PwallX,        $F64*(V$2-Param!$G$15*$D64),        "NoWall"),     T64)</f>
        <v>6.0556309248523066</v>
      </c>
      <c r="W64" s="4" t="str">
        <f>IF(U64="NoWall",    IF(TRUNC(MOD((COS(ROUND($I64*(W$2*$E64-Param!$G$16)+Param!$G$15,0)+Param!$H$8)+SIN(W$2*$E64-0.5+Param!$H$9))*100000,1),2)&gt;PWallY,        $G64*(W$2-Param!$G$16*$E64),        "NoWall"),    U64)</f>
        <v>NoWall</v>
      </c>
      <c r="X64" s="4">
        <f>IF(V64="NoWall",     IF(TRUNC(MOD((COS(X$2*$D64-0.5+Param!$H$8)+SIN(ROUND($H64*(X$2*$D64-Param!$G$15)+Param!$G$16,0)+Param!$H$9))*1000,1),2)&gt;PwallX,        $F64*(X$2-Param!$G$15*$D64),        "NoWall"),     V64)</f>
        <v>6.0556309248523066</v>
      </c>
      <c r="Y64" s="4">
        <f>IF(W64="NoWall",    IF(TRUNC(MOD((COS(ROUND($I64*(Y$2*$E64-Param!$G$16)+Param!$G$15,0)+Param!$H$8)+SIN(Y$2*$E64-0.5+Param!$H$9))*100000,1),2)&gt;PWallY,        $G64*(Y$2-Param!$G$16*$E64),        "NoWall"),    W64)</f>
        <v>9.5802460482317926</v>
      </c>
      <c r="Z64" s="4">
        <f>IF(X64="NoWall",     IF(TRUNC(MOD((COS(Z$2*$D64-0.5+Param!$H$8)+SIN(ROUND($H64*(Z$2*$D64-Param!$G$15)+Param!$G$16,0)+Param!$H$9))*1000,1),2)&gt;PwallX,        $F64*(Z$2-Param!$G$15*$D64),        "NoWall"),     X64)</f>
        <v>6.0556309248523066</v>
      </c>
      <c r="AA64" s="4">
        <f>IF(Y64="NoWall",    IF(TRUNC(MOD((COS(ROUND($I64*(AA$2*$E64-Param!$G$16)+Param!$G$15,0)+Param!$H$8)+SIN(AA$2*$E64-0.5+Param!$H$9))*100000,1),2)&gt;PWallY,        $G64*(AA$2-Param!$G$16*$E64),        "NoWall"),    Y64)</f>
        <v>9.5802460482317926</v>
      </c>
      <c r="AB64" s="8">
        <f t="shared" si="8"/>
        <v>6.0556309248523066</v>
      </c>
      <c r="AC64" s="8">
        <f>AB64*COS(B64-Param!$D$14)</f>
        <v>5.8550311810807312</v>
      </c>
      <c r="AD64" s="4">
        <f t="shared" si="9"/>
        <v>0.63995786424318724</v>
      </c>
      <c r="AE64" s="4">
        <f>MIN(AC64,Ghosts!P102)</f>
        <v>5.8550311810807312</v>
      </c>
    </row>
    <row r="65" spans="1:31" s="4" customFormat="1">
      <c r="A65" s="4">
        <f t="shared" si="10"/>
        <v>32</v>
      </c>
      <c r="B65" s="4">
        <f>MOD(ATAN(A65/Param!$B$29*2)+Param!$D$14,2*PI())</f>
        <v>2.257746340892492</v>
      </c>
      <c r="C65" s="4">
        <f t="shared" si="19"/>
        <v>129.35933654424463</v>
      </c>
      <c r="D65" s="4">
        <f t="shared" si="3"/>
        <v>-1</v>
      </c>
      <c r="E65" s="4">
        <f t="shared" si="4"/>
        <v>1</v>
      </c>
      <c r="F65" s="4">
        <f t="shared" si="20"/>
        <v>1.5768345701075659</v>
      </c>
      <c r="G65" s="4">
        <f t="shared" si="6"/>
        <v>1.2933534431320428</v>
      </c>
      <c r="H65" s="4">
        <f t="shared" si="21"/>
        <v>-1.2191830303470894</v>
      </c>
      <c r="I65" s="4">
        <f t="shared" si="22"/>
        <v>-0.82022139015116524</v>
      </c>
      <c r="J65" s="4" t="str">
        <f>IF(TRUNC(MOD((COS(J$2*$D65-0.5+Param!$H$8)+SIN(ROUND($H65*(J$2*$D65-Param!$G$15)+Param!$G$16,0)+Param!$H$9))*1000,1),2)&gt;PwallX,    $F65*(J$2-Param!$G$15*$D65),    "NoWall")</f>
        <v>NoWall</v>
      </c>
      <c r="K65" s="4" t="str">
        <f>IF(TRUNC(MOD((COS(ROUND($I65*(K$2*$E65-Param!$G$16)+Param!$G$15,0)+Param!$H$8)+SIN(K$2*$E65-0.5+Param!$H$9))*100000,1),2)&gt;PWallY,    $G65*(K$2-Param!$G$16*$E65),    "NoWall")</f>
        <v>NoWall</v>
      </c>
      <c r="L65" s="4" t="str">
        <f>IF(J65="NoWall",     IF(TRUNC(MOD((COS(L$2*$D65-0.5+Param!$H$8)+SIN(ROUND($H65*(L$2*$D65-Param!$G$15)+Param!$G$16,0)+Param!$H$9))*1000,1),2)&gt;PwallX,        $F65*(L$2-Param!$G$15*$D65),        "NoWall"),     J65)</f>
        <v>NoWall</v>
      </c>
      <c r="M65" s="4" t="str">
        <f>IF(K65="NoWall",    IF(TRUNC(MOD((COS(ROUND($I65*(M$2*$E65-Param!$G$16)+Param!$G$15,0)+Param!$H$8)+SIN(M$2*$E65-0.5+Param!$H$9))*100000,1),2)&gt;PWallY,        $G65*(M$2-Param!$G$16*$E65),        "NoWall"),    K65)</f>
        <v>NoWall</v>
      </c>
      <c r="N65" s="4" t="str">
        <f>IF(L65="NoWall",     IF(TRUNC(MOD((COS(N$2*$D65-0.5+Param!$H$8)+SIN(ROUND($H65*(N$2*$D65-Param!$G$15)+Param!$G$16,0)+Param!$H$9))*1000,1),2)&gt;PwallX,        $F65*(N$2-Param!$G$15*$D65),        "NoWall"),     L65)</f>
        <v>NoWall</v>
      </c>
      <c r="O65" s="4" t="str">
        <f>IF(M65="NoWall",    IF(TRUNC(MOD((COS(ROUND($I65*(O$2*$E65-Param!$G$16)+Param!$G$15,0)+Param!$H$8)+SIN(O$2*$E65-0.5+Param!$H$9))*100000,1),2)&gt;PWallY,        $G65*(O$2-Param!$G$16*$E65),        "NoWall"),    M65)</f>
        <v>NoWall</v>
      </c>
      <c r="P65" s="4">
        <f>IF(N65="NoWall",     IF(TRUNC(MOD((COS(P$2*$D65-0.5+Param!$H$8)+SIN(ROUND($H65*(P$2*$D65-Param!$G$15)+Param!$G$16,0)+Param!$H$9))*1000,1),2)&gt;PwallX,        $F65*(P$2-Param!$G$15*$D65),        "NoWall"),     N65)</f>
        <v>6.1107836962278022</v>
      </c>
      <c r="Q65" s="4" t="str">
        <f>IF(O65="NoWall",    IF(TRUNC(MOD((COS(ROUND($I65*(Q$2*$E65-Param!$G$16)+Param!$G$15,0)+Param!$H$8)+SIN(Q$2*$E65-0.5+Param!$H$9))*100000,1),2)&gt;PWallY,        $G65*(Q$2-Param!$G$16*$E65),        "NoWall"),    O65)</f>
        <v>NoWall</v>
      </c>
      <c r="R65" s="4">
        <f>IF(P65="NoWall",     IF(TRUNC(MOD((COS(R$2*$D65-0.5+Param!$H$8)+SIN(ROUND($H65*(R$2*$D65-Param!$G$15)+Param!$G$16,0)+Param!$H$9))*1000,1),2)&gt;PwallX,        $F65*(R$2-Param!$G$15*$D65),        "NoWall"),     P65)</f>
        <v>6.1107836962278022</v>
      </c>
      <c r="S65" s="4" t="str">
        <f>IF(Q65="NoWall",    IF(TRUNC(MOD((COS(ROUND($I65*(S$2*$E65-Param!$G$16)+Param!$G$15,0)+Param!$H$8)+SIN(S$2*$E65-0.5+Param!$H$9))*100000,1),2)&gt;PWallY,        $G65*(S$2-Param!$G$16*$E65),        "NoWall"),    Q65)</f>
        <v>NoWall</v>
      </c>
      <c r="T65" s="4">
        <f>IF(R65="NoWall",     IF(TRUNC(MOD((COS(T$2*$D65-0.5+Param!$H$8)+SIN(ROUND($H65*(T$2*$D65-Param!$G$15)+Param!$G$16,0)+Param!$H$9))*1000,1),2)&gt;PwallX,        $F65*(T$2-Param!$G$15*$D65),        "NoWall"),     R65)</f>
        <v>6.1107836962278022</v>
      </c>
      <c r="U65" s="4" t="str">
        <f>IF(S65="NoWall",    IF(TRUNC(MOD((COS(ROUND($I65*(U$2*$E65-Param!$G$16)+Param!$G$15,0)+Param!$H$8)+SIN(U$2*$E65-0.5+Param!$H$9))*100000,1),2)&gt;PWallY,        $G65*(U$2-Param!$G$16*$E65),        "NoWall"),    S65)</f>
        <v>NoWall</v>
      </c>
      <c r="V65" s="4">
        <f>IF(T65="NoWall",     IF(TRUNC(MOD((COS(V$2*$D65-0.5+Param!$H$8)+SIN(ROUND($H65*(V$2*$D65-Param!$G$15)+Param!$G$16,0)+Param!$H$9))*1000,1),2)&gt;PwallX,        $F65*(V$2-Param!$G$15*$D65),        "NoWall"),     T65)</f>
        <v>6.1107836962278022</v>
      </c>
      <c r="W65" s="4" t="str">
        <f>IF(U65="NoWall",    IF(TRUNC(MOD((COS(ROUND($I65*(W$2*$E65-Param!$G$16)+Param!$G$15,0)+Param!$H$8)+SIN(W$2*$E65-0.5+Param!$H$9))*100000,1),2)&gt;PWallY,        $G65*(W$2-Param!$G$16*$E65),        "NoWall"),    U65)</f>
        <v>NoWall</v>
      </c>
      <c r="X65" s="4">
        <f>IF(V65="NoWall",     IF(TRUNC(MOD((COS(X$2*$D65-0.5+Param!$H$8)+SIN(ROUND($H65*(X$2*$D65-Param!$G$15)+Param!$G$16,0)+Param!$H$9))*1000,1),2)&gt;PwallX,        $F65*(X$2-Param!$G$15*$D65),        "NoWall"),     V65)</f>
        <v>6.1107836962278022</v>
      </c>
      <c r="Y65" s="4">
        <f>IF(W65="NoWall",    IF(TRUNC(MOD((COS(ROUND($I65*(Y$2*$E65-Param!$G$16)+Param!$G$15,0)+Param!$H$8)+SIN(Y$2*$E65-0.5+Param!$H$9))*100000,1),2)&gt;PWallY,        $G65*(Y$2-Param!$G$16*$E65),        "NoWall"),    W65)</f>
        <v>9.5210949507420786</v>
      </c>
      <c r="Z65" s="4">
        <f>IF(X65="NoWall",     IF(TRUNC(MOD((COS(Z$2*$D65-0.5+Param!$H$8)+SIN(ROUND($H65*(Z$2*$D65-Param!$G$15)+Param!$G$16,0)+Param!$H$9))*1000,1),2)&gt;PwallX,        $F65*(Z$2-Param!$G$15*$D65),        "NoWall"),     X65)</f>
        <v>6.1107836962278022</v>
      </c>
      <c r="AA65" s="4">
        <f>IF(Y65="NoWall",    IF(TRUNC(MOD((COS(ROUND($I65*(AA$2*$E65-Param!$G$16)+Param!$G$15,0)+Param!$H$8)+SIN(AA$2*$E65-0.5+Param!$H$9))*100000,1),2)&gt;PWallY,        $G65*(AA$2-Param!$G$16*$E65),        "NoWall"),    Y65)</f>
        <v>9.5210949507420786</v>
      </c>
      <c r="AB65" s="8">
        <f t="shared" si="8"/>
        <v>6.1107836962278022</v>
      </c>
      <c r="AC65" s="8">
        <f>AB65*COS(B65-Param!$D$14)</f>
        <v>5.9198792398266269</v>
      </c>
      <c r="AD65" s="4">
        <f t="shared" si="9"/>
        <v>0.6341819357320303</v>
      </c>
      <c r="AE65" s="4">
        <f>MIN(AC65,Ghosts!P103)</f>
        <v>5.9198792398266269</v>
      </c>
    </row>
    <row r="66" spans="1:31" s="4" customFormat="1">
      <c r="A66" s="4">
        <f t="shared" si="10"/>
        <v>31</v>
      </c>
      <c r="B66" s="4">
        <f>MOD(ATAN(A66/Param!$B$29*2)+Param!$D$14,2*PI())</f>
        <v>2.2502240659753223</v>
      </c>
      <c r="C66" s="4">
        <f t="shared" si="19"/>
        <v>128.92834193915368</v>
      </c>
      <c r="D66" s="4">
        <f t="shared" si="3"/>
        <v>-1</v>
      </c>
      <c r="E66" s="4">
        <f t="shared" si="4"/>
        <v>1</v>
      </c>
      <c r="F66" s="4">
        <f t="shared" si="20"/>
        <v>1.5914749228995511</v>
      </c>
      <c r="G66" s="4">
        <f t="shared" si="6"/>
        <v>1.2854586951712563</v>
      </c>
      <c r="H66" s="4">
        <f t="shared" si="21"/>
        <v>-1.2380599461327113</v>
      </c>
      <c r="I66" s="4">
        <f t="shared" si="22"/>
        <v>-0.80771533165552145</v>
      </c>
      <c r="J66" s="4" t="str">
        <f>IF(TRUNC(MOD((COS(J$2*$D66-0.5+Param!$H$8)+SIN(ROUND($H66*(J$2*$D66-Param!$G$15)+Param!$G$16,0)+Param!$H$9))*1000,1),2)&gt;PwallX,    $F66*(J$2-Param!$G$15*$D66),    "NoWall")</f>
        <v>NoWall</v>
      </c>
      <c r="K66" s="4" t="str">
        <f>IF(TRUNC(MOD((COS(ROUND($I66*(K$2*$E66-Param!$G$16)+Param!$G$15,0)+Param!$H$8)+SIN(K$2*$E66-0.5+Param!$H$9))*100000,1),2)&gt;PWallY,    $G66*(K$2-Param!$G$16*$E66),    "NoWall")</f>
        <v>NoWall</v>
      </c>
      <c r="L66" s="4" t="str">
        <f>IF(J66="NoWall",     IF(TRUNC(MOD((COS(L$2*$D66-0.5+Param!$H$8)+SIN(ROUND($H66*(L$2*$D66-Param!$G$15)+Param!$G$16,0)+Param!$H$9))*1000,1),2)&gt;PwallX,        $F66*(L$2-Param!$G$15*$D66),        "NoWall"),     J66)</f>
        <v>NoWall</v>
      </c>
      <c r="M66" s="4" t="str">
        <f>IF(K66="NoWall",    IF(TRUNC(MOD((COS(ROUND($I66*(M$2*$E66-Param!$G$16)+Param!$G$15,0)+Param!$H$8)+SIN(M$2*$E66-0.5+Param!$H$9))*100000,1),2)&gt;PWallY,        $G66*(M$2-Param!$G$16*$E66),        "NoWall"),    K66)</f>
        <v>NoWall</v>
      </c>
      <c r="N66" s="4" t="str">
        <f>IF(L66="NoWall",     IF(TRUNC(MOD((COS(N$2*$D66-0.5+Param!$H$8)+SIN(ROUND($H66*(N$2*$D66-Param!$G$15)+Param!$G$16,0)+Param!$H$9))*1000,1),2)&gt;PwallX,        $F66*(N$2-Param!$G$15*$D66),        "NoWall"),     L66)</f>
        <v>NoWall</v>
      </c>
      <c r="O66" s="4" t="str">
        <f>IF(M66="NoWall",    IF(TRUNC(MOD((COS(ROUND($I66*(O$2*$E66-Param!$G$16)+Param!$G$15,0)+Param!$H$8)+SIN(O$2*$E66-0.5+Param!$H$9))*100000,1),2)&gt;PWallY,        $G66*(O$2-Param!$G$16*$E66),        "NoWall"),    M66)</f>
        <v>NoWall</v>
      </c>
      <c r="P66" s="4">
        <f>IF(N66="NoWall",     IF(TRUNC(MOD((COS(P$2*$D66-0.5+Param!$H$8)+SIN(ROUND($H66*(P$2*$D66-Param!$G$15)+Param!$G$16,0)+Param!$H$9))*1000,1),2)&gt;PwallX,        $F66*(P$2-Param!$G$15*$D66),        "NoWall"),     N66)</f>
        <v>6.1675201674114488</v>
      </c>
      <c r="Q66" s="4" t="str">
        <f>IF(O66="NoWall",    IF(TRUNC(MOD((COS(ROUND($I66*(Q$2*$E66-Param!$G$16)+Param!$G$15,0)+Param!$H$8)+SIN(Q$2*$E66-0.5+Param!$H$9))*100000,1),2)&gt;PWallY,        $G66*(Q$2-Param!$G$16*$E66),        "NoWall"),    O66)</f>
        <v>NoWall</v>
      </c>
      <c r="R66" s="4">
        <f>IF(P66="NoWall",     IF(TRUNC(MOD((COS(R$2*$D66-0.5+Param!$H$8)+SIN(ROUND($H66*(R$2*$D66-Param!$G$15)+Param!$G$16,0)+Param!$H$9))*1000,1),2)&gt;PwallX,        $F66*(R$2-Param!$G$15*$D66),        "NoWall"),     P66)</f>
        <v>6.1675201674114488</v>
      </c>
      <c r="S66" s="4" t="str">
        <f>IF(Q66="NoWall",    IF(TRUNC(MOD((COS(ROUND($I66*(S$2*$E66-Param!$G$16)+Param!$G$15,0)+Param!$H$8)+SIN(S$2*$E66-0.5+Param!$H$9))*100000,1),2)&gt;PWallY,        $G66*(S$2-Param!$G$16*$E66),        "NoWall"),    Q66)</f>
        <v>NoWall</v>
      </c>
      <c r="T66" s="4">
        <f>IF(R66="NoWall",     IF(TRUNC(MOD((COS(T$2*$D66-0.5+Param!$H$8)+SIN(ROUND($H66*(T$2*$D66-Param!$G$15)+Param!$G$16,0)+Param!$H$9))*1000,1),2)&gt;PwallX,        $F66*(T$2-Param!$G$15*$D66),        "NoWall"),     R66)</f>
        <v>6.1675201674114488</v>
      </c>
      <c r="U66" s="4" t="str">
        <f>IF(S66="NoWall",    IF(TRUNC(MOD((COS(ROUND($I66*(U$2*$E66-Param!$G$16)+Param!$G$15,0)+Param!$H$8)+SIN(U$2*$E66-0.5+Param!$H$9))*100000,1),2)&gt;PWallY,        $G66*(U$2-Param!$G$16*$E66),        "NoWall"),    S66)</f>
        <v>NoWall</v>
      </c>
      <c r="V66" s="4">
        <f>IF(T66="NoWall",     IF(TRUNC(MOD((COS(V$2*$D66-0.5+Param!$H$8)+SIN(ROUND($H66*(V$2*$D66-Param!$G$15)+Param!$G$16,0)+Param!$H$9))*1000,1),2)&gt;PwallX,        $F66*(V$2-Param!$G$15*$D66),        "NoWall"),     T66)</f>
        <v>6.1675201674114488</v>
      </c>
      <c r="W66" s="4" t="str">
        <f>IF(U66="NoWall",    IF(TRUNC(MOD((COS(ROUND($I66*(W$2*$E66-Param!$G$16)+Param!$G$15,0)+Param!$H$8)+SIN(W$2*$E66-0.5+Param!$H$9))*100000,1),2)&gt;PWallY,        $G66*(W$2-Param!$G$16*$E66),        "NoWall"),    U66)</f>
        <v>NoWall</v>
      </c>
      <c r="X66" s="4">
        <f>IF(V66="NoWall",     IF(TRUNC(MOD((COS(X$2*$D66-0.5+Param!$H$8)+SIN(ROUND($H66*(X$2*$D66-Param!$G$15)+Param!$G$16,0)+Param!$H$9))*1000,1),2)&gt;PwallX,        $F66*(X$2-Param!$G$15*$D66),        "NoWall"),     V66)</f>
        <v>6.1675201674114488</v>
      </c>
      <c r="Y66" s="4">
        <f>IF(W66="NoWall",    IF(TRUNC(MOD((COS(ROUND($I66*(Y$2*$E66-Param!$G$16)+Param!$G$15,0)+Param!$H$8)+SIN(Y$2*$E66-0.5+Param!$H$9))*100000,1),2)&gt;PWallY,        $G66*(Y$2-Param!$G$16*$E66),        "NoWall"),    W66)</f>
        <v>9.4629773144950224</v>
      </c>
      <c r="Z66" s="4">
        <f>IF(X66="NoWall",     IF(TRUNC(MOD((COS(Z$2*$D66-0.5+Param!$H$8)+SIN(ROUND($H66*(Z$2*$D66-Param!$G$15)+Param!$G$16,0)+Param!$H$9))*1000,1),2)&gt;PwallX,        $F66*(Z$2-Param!$G$15*$D66),        "NoWall"),     X66)</f>
        <v>6.1675201674114488</v>
      </c>
      <c r="AA66" s="4">
        <f>IF(Y66="NoWall",    IF(TRUNC(MOD((COS(ROUND($I66*(AA$2*$E66-Param!$G$16)+Param!$G$15,0)+Param!$H$8)+SIN(AA$2*$E66-0.5+Param!$H$9))*100000,1),2)&gt;PWallY,        $G66*(AA$2-Param!$G$16*$E66),        "NoWall"),    Y66)</f>
        <v>9.4629773144950224</v>
      </c>
      <c r="AB66" s="8">
        <f t="shared" si="8"/>
        <v>6.1675201674114488</v>
      </c>
      <c r="AC66" s="8">
        <f>AB66*COS(B66-Param!$D$14)</f>
        <v>5.9861798504639783</v>
      </c>
      <c r="AD66" s="4">
        <f t="shared" si="9"/>
        <v>0.62834794668210858</v>
      </c>
      <c r="AE66" s="4">
        <f>MIN(AC66,Ghosts!P104)</f>
        <v>5.9861798504639783</v>
      </c>
    </row>
    <row r="67" spans="1:31" s="4" customFormat="1">
      <c r="A67" s="4">
        <f t="shared" si="10"/>
        <v>30</v>
      </c>
      <c r="B67" s="4">
        <f>MOD(ATAN(A67/Param!$B$29*2)+Param!$D$14,2*PI())</f>
        <v>2.242673620514342</v>
      </c>
      <c r="C67" s="4">
        <f t="shared" si="19"/>
        <v>128.4957332807958</v>
      </c>
      <c r="D67" s="4">
        <f t="shared" si="3"/>
        <v>-1</v>
      </c>
      <c r="E67" s="4">
        <f t="shared" si="4"/>
        <v>1</v>
      </c>
      <c r="F67" s="4">
        <f t="shared" si="20"/>
        <v>1.6065383400818938</v>
      </c>
      <c r="G67" s="4">
        <f t="shared" si="6"/>
        <v>1.2777029766001178</v>
      </c>
      <c r="H67" s="4">
        <f t="shared" si="21"/>
        <v>-1.2573644810289046</v>
      </c>
      <c r="I67" s="4">
        <f t="shared" si="22"/>
        <v>-0.79531433811594343</v>
      </c>
      <c r="J67" s="4" t="str">
        <f>IF(TRUNC(MOD((COS(J$2*$D67-0.5+Param!$H$8)+SIN(ROUND($H67*(J$2*$D67-Param!$G$15)+Param!$G$16,0)+Param!$H$9))*1000,1),2)&gt;PwallX,    $F67*(J$2-Param!$G$15*$D67),    "NoWall")</f>
        <v>NoWall</v>
      </c>
      <c r="K67" s="4" t="str">
        <f>IF(TRUNC(MOD((COS(ROUND($I67*(K$2*$E67-Param!$G$16)+Param!$G$15,0)+Param!$H$8)+SIN(K$2*$E67-0.5+Param!$H$9))*100000,1),2)&gt;PWallY,    $G67*(K$2-Param!$G$16*$E67),    "NoWall")</f>
        <v>NoWall</v>
      </c>
      <c r="L67" s="4" t="str">
        <f>IF(J67="NoWall",     IF(TRUNC(MOD((COS(L$2*$D67-0.5+Param!$H$8)+SIN(ROUND($H67*(L$2*$D67-Param!$G$15)+Param!$G$16,0)+Param!$H$9))*1000,1),2)&gt;PwallX,        $F67*(L$2-Param!$G$15*$D67),        "NoWall"),     J67)</f>
        <v>NoWall</v>
      </c>
      <c r="M67" s="4" t="str">
        <f>IF(K67="NoWall",    IF(TRUNC(MOD((COS(ROUND($I67*(M$2*$E67-Param!$G$16)+Param!$G$15,0)+Param!$H$8)+SIN(M$2*$E67-0.5+Param!$H$9))*100000,1),2)&gt;PWallY,        $G67*(M$2-Param!$G$16*$E67),        "NoWall"),    K67)</f>
        <v>NoWall</v>
      </c>
      <c r="N67" s="4" t="str">
        <f>IF(L67="NoWall",     IF(TRUNC(MOD((COS(N$2*$D67-0.5+Param!$H$8)+SIN(ROUND($H67*(N$2*$D67-Param!$G$15)+Param!$G$16,0)+Param!$H$9))*1000,1),2)&gt;PwallX,        $F67*(N$2-Param!$G$15*$D67),        "NoWall"),     L67)</f>
        <v>NoWall</v>
      </c>
      <c r="O67" s="4" t="str">
        <f>IF(M67="NoWall",    IF(TRUNC(MOD((COS(ROUND($I67*(O$2*$E67-Param!$G$16)+Param!$G$15,0)+Param!$H$8)+SIN(O$2*$E67-0.5+Param!$H$9))*100000,1),2)&gt;PWallY,        $G67*(O$2-Param!$G$16*$E67),        "NoWall"),    M67)</f>
        <v>NoWall</v>
      </c>
      <c r="P67" s="4">
        <f>IF(N67="NoWall",     IF(TRUNC(MOD((COS(P$2*$D67-0.5+Param!$H$8)+SIN(ROUND($H67*(P$2*$D67-Param!$G$15)+Param!$G$16,0)+Param!$H$9))*1000,1),2)&gt;PwallX,        $F67*(P$2-Param!$G$15*$D67),        "NoWall"),     N67)</f>
        <v>6.2258961606020717</v>
      </c>
      <c r="Q67" s="4" t="str">
        <f>IF(O67="NoWall",    IF(TRUNC(MOD((COS(ROUND($I67*(Q$2*$E67-Param!$G$16)+Param!$G$15,0)+Param!$H$8)+SIN(Q$2*$E67-0.5+Param!$H$9))*100000,1),2)&gt;PWallY,        $G67*(Q$2-Param!$G$16*$E67),        "NoWall"),    O67)</f>
        <v>NoWall</v>
      </c>
      <c r="R67" s="4">
        <f>IF(P67="NoWall",     IF(TRUNC(MOD((COS(R$2*$D67-0.5+Param!$H$8)+SIN(ROUND($H67*(R$2*$D67-Param!$G$15)+Param!$G$16,0)+Param!$H$9))*1000,1),2)&gt;PwallX,        $F67*(R$2-Param!$G$15*$D67),        "NoWall"),     P67)</f>
        <v>6.2258961606020717</v>
      </c>
      <c r="S67" s="4" t="str">
        <f>IF(Q67="NoWall",    IF(TRUNC(MOD((COS(ROUND($I67*(S$2*$E67-Param!$G$16)+Param!$G$15,0)+Param!$H$8)+SIN(S$2*$E67-0.5+Param!$H$9))*100000,1),2)&gt;PWallY,        $G67*(S$2-Param!$G$16*$E67),        "NoWall"),    Q67)</f>
        <v>NoWall</v>
      </c>
      <c r="T67" s="4">
        <f>IF(R67="NoWall",     IF(TRUNC(MOD((COS(T$2*$D67-0.5+Param!$H$8)+SIN(ROUND($H67*(T$2*$D67-Param!$G$15)+Param!$G$16,0)+Param!$H$9))*1000,1),2)&gt;PwallX,        $F67*(T$2-Param!$G$15*$D67),        "NoWall"),     R67)</f>
        <v>6.2258961606020717</v>
      </c>
      <c r="U67" s="4" t="str">
        <f>IF(S67="NoWall",    IF(TRUNC(MOD((COS(ROUND($I67*(U$2*$E67-Param!$G$16)+Param!$G$15,0)+Param!$H$8)+SIN(U$2*$E67-0.5+Param!$H$9))*100000,1),2)&gt;PWallY,        $G67*(U$2-Param!$G$16*$E67),        "NoWall"),    S67)</f>
        <v>NoWall</v>
      </c>
      <c r="V67" s="4">
        <f>IF(T67="NoWall",     IF(TRUNC(MOD((COS(V$2*$D67-0.5+Param!$H$8)+SIN(ROUND($H67*(V$2*$D67-Param!$G$15)+Param!$G$16,0)+Param!$H$9))*1000,1),2)&gt;PwallX,        $F67*(V$2-Param!$G$15*$D67),        "NoWall"),     T67)</f>
        <v>6.2258961606020717</v>
      </c>
      <c r="W67" s="4" t="str">
        <f>IF(U67="NoWall",    IF(TRUNC(MOD((COS(ROUND($I67*(W$2*$E67-Param!$G$16)+Param!$G$15,0)+Param!$H$8)+SIN(W$2*$E67-0.5+Param!$H$9))*100000,1),2)&gt;PWallY,        $G67*(W$2-Param!$G$16*$E67),        "NoWall"),    U67)</f>
        <v>NoWall</v>
      </c>
      <c r="X67" s="4">
        <f>IF(V67="NoWall",     IF(TRUNC(MOD((COS(X$2*$D67-0.5+Param!$H$8)+SIN(ROUND($H67*(X$2*$D67-Param!$G$15)+Param!$G$16,0)+Param!$H$9))*1000,1),2)&gt;PwallX,        $F67*(X$2-Param!$G$15*$D67),        "NoWall"),     V67)</f>
        <v>6.2258961606020717</v>
      </c>
      <c r="Y67" s="4" t="str">
        <f>IF(W67="NoWall",    IF(TRUNC(MOD((COS(ROUND($I67*(Y$2*$E67-Param!$G$16)+Param!$G$15,0)+Param!$H$8)+SIN(Y$2*$E67-0.5+Param!$H$9))*100000,1),2)&gt;PWallY,        $G67*(Y$2-Param!$G$16*$E67),        "NoWall"),    W67)</f>
        <v>NoWall</v>
      </c>
      <c r="Z67" s="4">
        <f>IF(X67="NoWall",     IF(TRUNC(MOD((COS(Z$2*$D67-0.5+Param!$H$8)+SIN(ROUND($H67*(Z$2*$D67-Param!$G$15)+Param!$G$16,0)+Param!$H$9))*1000,1),2)&gt;PwallX,        $F67*(Z$2-Param!$G$15*$D67),        "NoWall"),     X67)</f>
        <v>6.2258961606020717</v>
      </c>
      <c r="AA67" s="4" t="str">
        <f>IF(Y67="NoWall",    IF(TRUNC(MOD((COS(ROUND($I67*(AA$2*$E67-Param!$G$16)+Param!$G$15,0)+Param!$H$8)+SIN(AA$2*$E67-0.5+Param!$H$9))*100000,1),2)&gt;PWallY,        $G67*(AA$2-Param!$G$16*$E67),        "NoWall"),    Y67)</f>
        <v>NoWall</v>
      </c>
      <c r="AB67" s="8">
        <f t="shared" si="8"/>
        <v>6.2258961606020717</v>
      </c>
      <c r="AC67" s="8">
        <f>AB67*COS(B67-Param!$D$14)</f>
        <v>6.0539823700187112</v>
      </c>
      <c r="AD67" s="4">
        <f t="shared" si="9"/>
        <v>0.62245635541385502</v>
      </c>
      <c r="AE67" s="4">
        <f>MIN(AC67,Ghosts!P105)</f>
        <v>6.0539823700187112</v>
      </c>
    </row>
    <row r="68" spans="1:31" s="4" customFormat="1">
      <c r="A68" s="4">
        <f t="shared" si="10"/>
        <v>29</v>
      </c>
      <c r="B68" s="4">
        <f>MOD(ATAN(A68/Param!$B$29*2)+Param!$D$14,2*PI())</f>
        <v>2.2350957116149868</v>
      </c>
      <c r="C68" s="4">
        <f t="shared" si="19"/>
        <v>128.06155108332811</v>
      </c>
      <c r="D68" s="4">
        <f t="shared" ref="D68:D131" si="23">(($B68*2&lt;=PI())+($B68*2&gt;=PI()*3))*2-1</f>
        <v>-1</v>
      </c>
      <c r="E68" s="4">
        <f t="shared" si="4"/>
        <v>1</v>
      </c>
      <c r="F68" s="4">
        <f t="shared" si="20"/>
        <v>1.62203987429279</v>
      </c>
      <c r="G68" s="4">
        <f t="shared" si="6"/>
        <v>1.2700849439764132</v>
      </c>
      <c r="H68" s="4">
        <f t="shared" si="21"/>
        <v>-1.2771113317936575</v>
      </c>
      <c r="I68" s="4">
        <f t="shared" si="22"/>
        <v>-0.78301709107500872</v>
      </c>
      <c r="J68" s="4" t="str">
        <f>IF(TRUNC(MOD((COS(J$2*$D68-0.5+Param!$H$8)+SIN(ROUND($H68*(J$2*$D68-Param!$G$15)+Param!$G$16,0)+Param!$H$9))*1000,1),2)&gt;PwallX,    $F68*(J$2-Param!$G$15*$D68),    "NoWall")</f>
        <v>NoWall</v>
      </c>
      <c r="K68" s="4" t="str">
        <f>IF(TRUNC(MOD((COS(ROUND($I68*(K$2*$E68-Param!$G$16)+Param!$G$15,0)+Param!$H$8)+SIN(K$2*$E68-0.5+Param!$H$9))*100000,1),2)&gt;PWallY,    $G68*(K$2-Param!$G$16*$E68),    "NoWall")</f>
        <v>NoWall</v>
      </c>
      <c r="L68" s="4" t="str">
        <f>IF(J68="NoWall",     IF(TRUNC(MOD((COS(L$2*$D68-0.5+Param!$H$8)+SIN(ROUND($H68*(L$2*$D68-Param!$G$15)+Param!$G$16,0)+Param!$H$9))*1000,1),2)&gt;PwallX,        $F68*(L$2-Param!$G$15*$D68),        "NoWall"),     J68)</f>
        <v>NoWall</v>
      </c>
      <c r="M68" s="4" t="str">
        <f>IF(K68="NoWall",    IF(TRUNC(MOD((COS(ROUND($I68*(M$2*$E68-Param!$G$16)+Param!$G$15,0)+Param!$H$8)+SIN(M$2*$E68-0.5+Param!$H$9))*100000,1),2)&gt;PWallY,        $G68*(M$2-Param!$G$16*$E68),        "NoWall"),    K68)</f>
        <v>NoWall</v>
      </c>
      <c r="N68" s="4" t="str">
        <f>IF(L68="NoWall",     IF(TRUNC(MOD((COS(N$2*$D68-0.5+Param!$H$8)+SIN(ROUND($H68*(N$2*$D68-Param!$G$15)+Param!$G$16,0)+Param!$H$9))*1000,1),2)&gt;PwallX,        $F68*(N$2-Param!$G$15*$D68),        "NoWall"),     L68)</f>
        <v>NoWall</v>
      </c>
      <c r="O68" s="4">
        <f>IF(M68="NoWall",    IF(TRUNC(MOD((COS(ROUND($I68*(O$2*$E68-Param!$G$16)+Param!$G$15,0)+Param!$H$8)+SIN(O$2*$E68-0.5+Param!$H$9))*100000,1),2)&gt;PWallY,        $G68*(O$2-Param!$G$16*$E68),        "NoWall"),    M68)</f>
        <v>2.9993778505764639</v>
      </c>
      <c r="P68" s="4">
        <f>IF(N68="NoWall",     IF(TRUNC(MOD((COS(P$2*$D68-0.5+Param!$H$8)+SIN(ROUND($H68*(P$2*$D68-Param!$G$15)+Param!$G$16,0)+Param!$H$9))*1000,1),2)&gt;PwallX,        $F68*(P$2-Param!$G$15*$D68),        "NoWall"),     N68)</f>
        <v>6.2859700100205309</v>
      </c>
      <c r="Q68" s="4">
        <f>IF(O68="NoWall",    IF(TRUNC(MOD((COS(ROUND($I68*(Q$2*$E68-Param!$G$16)+Param!$G$15,0)+Param!$H$8)+SIN(Q$2*$E68-0.5+Param!$H$9))*100000,1),2)&gt;PWallY,        $G68*(Q$2-Param!$G$16*$E68),        "NoWall"),    O68)</f>
        <v>2.9993778505764639</v>
      </c>
      <c r="R68" s="4">
        <f>IF(P68="NoWall",     IF(TRUNC(MOD((COS(R$2*$D68-0.5+Param!$H$8)+SIN(ROUND($H68*(R$2*$D68-Param!$G$15)+Param!$G$16,0)+Param!$H$9))*1000,1),2)&gt;PwallX,        $F68*(R$2-Param!$G$15*$D68),        "NoWall"),     P68)</f>
        <v>6.2859700100205309</v>
      </c>
      <c r="S68" s="4">
        <f>IF(Q68="NoWall",    IF(TRUNC(MOD((COS(ROUND($I68*(S$2*$E68-Param!$G$16)+Param!$G$15,0)+Param!$H$8)+SIN(S$2*$E68-0.5+Param!$H$9))*100000,1),2)&gt;PWallY,        $G68*(S$2-Param!$G$16*$E68),        "NoWall"),    Q68)</f>
        <v>2.9993778505764639</v>
      </c>
      <c r="T68" s="4">
        <f>IF(R68="NoWall",     IF(TRUNC(MOD((COS(T$2*$D68-0.5+Param!$H$8)+SIN(ROUND($H68*(T$2*$D68-Param!$G$15)+Param!$G$16,0)+Param!$H$9))*1000,1),2)&gt;PwallX,        $F68*(T$2-Param!$G$15*$D68),        "NoWall"),     R68)</f>
        <v>6.2859700100205309</v>
      </c>
      <c r="U68" s="4">
        <f>IF(S68="NoWall",    IF(TRUNC(MOD((COS(ROUND($I68*(U$2*$E68-Param!$G$16)+Param!$G$15,0)+Param!$H$8)+SIN(U$2*$E68-0.5+Param!$H$9))*100000,1),2)&gt;PWallY,        $G68*(U$2-Param!$G$16*$E68),        "NoWall"),    S68)</f>
        <v>2.9993778505764639</v>
      </c>
      <c r="V68" s="4">
        <f>IF(T68="NoWall",     IF(TRUNC(MOD((COS(V$2*$D68-0.5+Param!$H$8)+SIN(ROUND($H68*(V$2*$D68-Param!$G$15)+Param!$G$16,0)+Param!$H$9))*1000,1),2)&gt;PwallX,        $F68*(V$2-Param!$G$15*$D68),        "NoWall"),     T68)</f>
        <v>6.2859700100205309</v>
      </c>
      <c r="W68" s="4">
        <f>IF(U68="NoWall",    IF(TRUNC(MOD((COS(ROUND($I68*(W$2*$E68-Param!$G$16)+Param!$G$15,0)+Param!$H$8)+SIN(W$2*$E68-0.5+Param!$H$9))*100000,1),2)&gt;PWallY,        $G68*(W$2-Param!$G$16*$E68),        "NoWall"),    U68)</f>
        <v>2.9993778505764639</v>
      </c>
      <c r="X68" s="4">
        <f>IF(V68="NoWall",     IF(TRUNC(MOD((COS(X$2*$D68-0.5+Param!$H$8)+SIN(ROUND($H68*(X$2*$D68-Param!$G$15)+Param!$G$16,0)+Param!$H$9))*1000,1),2)&gt;PwallX,        $F68*(X$2-Param!$G$15*$D68),        "NoWall"),     V68)</f>
        <v>6.2859700100205309</v>
      </c>
      <c r="Y68" s="4">
        <f>IF(W68="NoWall",    IF(TRUNC(MOD((COS(ROUND($I68*(Y$2*$E68-Param!$G$16)+Param!$G$15,0)+Param!$H$8)+SIN(Y$2*$E68-0.5+Param!$H$9))*100000,1),2)&gt;PWallY,        $G68*(Y$2-Param!$G$16*$E68),        "NoWall"),    W68)</f>
        <v>2.9993778505764639</v>
      </c>
      <c r="Z68" s="4">
        <f>IF(X68="NoWall",     IF(TRUNC(MOD((COS(Z$2*$D68-0.5+Param!$H$8)+SIN(ROUND($H68*(Z$2*$D68-Param!$G$15)+Param!$G$16,0)+Param!$H$9))*1000,1),2)&gt;PwallX,        $F68*(Z$2-Param!$G$15*$D68),        "NoWall"),     X68)</f>
        <v>6.2859700100205309</v>
      </c>
      <c r="AA68" s="4">
        <f>IF(Y68="NoWall",    IF(TRUNC(MOD((COS(ROUND($I68*(AA$2*$E68-Param!$G$16)+Param!$G$15,0)+Param!$H$8)+SIN(AA$2*$E68-0.5+Param!$H$9))*100000,1),2)&gt;PWallY,        $G68*(AA$2-Param!$G$16*$E68),        "NoWall"),    Y68)</f>
        <v>2.9993778505764639</v>
      </c>
      <c r="AB68" s="8">
        <f t="shared" si="8"/>
        <v>2.9993778505764639</v>
      </c>
      <c r="AC68" s="8">
        <f>AB68*COS(B68-Param!$D$14)</f>
        <v>2.9217774808301846</v>
      </c>
      <c r="AD68" s="4">
        <f t="shared" si="9"/>
        <v>0.78734891295473153</v>
      </c>
      <c r="AE68" s="4">
        <f>MIN(AC68,Ghosts!P106)</f>
        <v>2.9217774808301846</v>
      </c>
    </row>
    <row r="69" spans="1:31" s="4" customFormat="1">
      <c r="A69" s="4">
        <f t="shared" si="10"/>
        <v>28</v>
      </c>
      <c r="B69" s="4">
        <f>MOD(ATAN(A69/Param!$B$29*2)+Param!$D$14,2*PI())</f>
        <v>2.227491064150136</v>
      </c>
      <c r="C69" s="4">
        <f t="shared" si="19"/>
        <v>127.62583687890731</v>
      </c>
      <c r="D69" s="4">
        <f t="shared" si="23"/>
        <v>-1</v>
      </c>
      <c r="E69" s="4">
        <f t="shared" ref="E69:E132" si="24">($B69&lt;=PI())*2-1</f>
        <v>1</v>
      </c>
      <c r="F69" s="4">
        <f t="shared" si="20"/>
        <v>1.6379952635282657</v>
      </c>
      <c r="G69" s="4">
        <f t="shared" ref="G69:G132" si="25">1/MAX(ABS(SIN($B69)),0.0001)</f>
        <v>1.2626032666657097</v>
      </c>
      <c r="H69" s="4">
        <f t="shared" si="21"/>
        <v>-1.2973158764699648</v>
      </c>
      <c r="I69" s="4">
        <f t="shared" si="22"/>
        <v>-0.77082229404378355</v>
      </c>
      <c r="J69" s="4" t="str">
        <f>IF(TRUNC(MOD((COS(J$2*$D69-0.5+Param!$H$8)+SIN(ROUND($H69*(J$2*$D69-Param!$G$15)+Param!$G$16,0)+Param!$H$9))*1000,1),2)&gt;PwallX,    $F69*(J$2-Param!$G$15*$D69),    "NoWall")</f>
        <v>NoWall</v>
      </c>
      <c r="K69" s="4" t="str">
        <f>IF(TRUNC(MOD((COS(ROUND($I69*(K$2*$E69-Param!$G$16)+Param!$G$15,0)+Param!$H$8)+SIN(K$2*$E69-0.5+Param!$H$9))*100000,1),2)&gt;PWallY,    $G69*(K$2-Param!$G$16*$E69),    "NoWall")</f>
        <v>NoWall</v>
      </c>
      <c r="L69" s="4" t="str">
        <f>IF(J69="NoWall",     IF(TRUNC(MOD((COS(L$2*$D69-0.5+Param!$H$8)+SIN(ROUND($H69*(L$2*$D69-Param!$G$15)+Param!$G$16,0)+Param!$H$9))*1000,1),2)&gt;PwallX,        $F69*(L$2-Param!$G$15*$D69),        "NoWall"),     J69)</f>
        <v>NoWall</v>
      </c>
      <c r="M69" s="4" t="str">
        <f>IF(K69="NoWall",    IF(TRUNC(MOD((COS(ROUND($I69*(M$2*$E69-Param!$G$16)+Param!$G$15,0)+Param!$H$8)+SIN(M$2*$E69-0.5+Param!$H$9))*100000,1),2)&gt;PWallY,        $G69*(M$2-Param!$G$16*$E69),        "NoWall"),    K69)</f>
        <v>NoWall</v>
      </c>
      <c r="N69" s="4" t="str">
        <f>IF(L69="NoWall",     IF(TRUNC(MOD((COS(N$2*$D69-0.5+Param!$H$8)+SIN(ROUND($H69*(N$2*$D69-Param!$G$15)+Param!$G$16,0)+Param!$H$9))*1000,1),2)&gt;PwallX,        $F69*(N$2-Param!$G$15*$D69),        "NoWall"),     L69)</f>
        <v>NoWall</v>
      </c>
      <c r="O69" s="4">
        <f>IF(M69="NoWall",    IF(TRUNC(MOD((COS(ROUND($I69*(O$2*$E69-Param!$G$16)+Param!$G$15,0)+Param!$H$8)+SIN(O$2*$E69-0.5+Param!$H$9))*100000,1),2)&gt;PWallY,        $G69*(O$2-Param!$G$16*$E69),        "NoWall"),    M69)</f>
        <v>2.9817094439731795</v>
      </c>
      <c r="P69" s="4">
        <f>IF(N69="NoWall",     IF(TRUNC(MOD((COS(P$2*$D69-0.5+Param!$H$8)+SIN(ROUND($H69*(P$2*$D69-Param!$G$15)+Param!$G$16,0)+Param!$H$9))*1000,1),2)&gt;PwallX,        $F69*(P$2-Param!$G$15*$D69),        "NoWall"),     N69)</f>
        <v>6.347802705888216</v>
      </c>
      <c r="Q69" s="4">
        <f>IF(O69="NoWall",    IF(TRUNC(MOD((COS(ROUND($I69*(Q$2*$E69-Param!$G$16)+Param!$G$15,0)+Param!$H$8)+SIN(Q$2*$E69-0.5+Param!$H$9))*100000,1),2)&gt;PWallY,        $G69*(Q$2-Param!$G$16*$E69),        "NoWall"),    O69)</f>
        <v>2.9817094439731795</v>
      </c>
      <c r="R69" s="4">
        <f>IF(P69="NoWall",     IF(TRUNC(MOD((COS(R$2*$D69-0.5+Param!$H$8)+SIN(ROUND($H69*(R$2*$D69-Param!$G$15)+Param!$G$16,0)+Param!$H$9))*1000,1),2)&gt;PwallX,        $F69*(R$2-Param!$G$15*$D69),        "NoWall"),     P69)</f>
        <v>6.347802705888216</v>
      </c>
      <c r="S69" s="4">
        <f>IF(Q69="NoWall",    IF(TRUNC(MOD((COS(ROUND($I69*(S$2*$E69-Param!$G$16)+Param!$G$15,0)+Param!$H$8)+SIN(S$2*$E69-0.5+Param!$H$9))*100000,1),2)&gt;PWallY,        $G69*(S$2-Param!$G$16*$E69),        "NoWall"),    Q69)</f>
        <v>2.9817094439731795</v>
      </c>
      <c r="T69" s="4">
        <f>IF(R69="NoWall",     IF(TRUNC(MOD((COS(T$2*$D69-0.5+Param!$H$8)+SIN(ROUND($H69*(T$2*$D69-Param!$G$15)+Param!$G$16,0)+Param!$H$9))*1000,1),2)&gt;PwallX,        $F69*(T$2-Param!$G$15*$D69),        "NoWall"),     R69)</f>
        <v>6.347802705888216</v>
      </c>
      <c r="U69" s="4">
        <f>IF(S69="NoWall",    IF(TRUNC(MOD((COS(ROUND($I69*(U$2*$E69-Param!$G$16)+Param!$G$15,0)+Param!$H$8)+SIN(U$2*$E69-0.5+Param!$H$9))*100000,1),2)&gt;PWallY,        $G69*(U$2-Param!$G$16*$E69),        "NoWall"),    S69)</f>
        <v>2.9817094439731795</v>
      </c>
      <c r="V69" s="4">
        <f>IF(T69="NoWall",     IF(TRUNC(MOD((COS(V$2*$D69-0.5+Param!$H$8)+SIN(ROUND($H69*(V$2*$D69-Param!$G$15)+Param!$G$16,0)+Param!$H$9))*1000,1),2)&gt;PwallX,        $F69*(V$2-Param!$G$15*$D69),        "NoWall"),     T69)</f>
        <v>6.347802705888216</v>
      </c>
      <c r="W69" s="4">
        <f>IF(U69="NoWall",    IF(TRUNC(MOD((COS(ROUND($I69*(W$2*$E69-Param!$G$16)+Param!$G$15,0)+Param!$H$8)+SIN(W$2*$E69-0.5+Param!$H$9))*100000,1),2)&gt;PWallY,        $G69*(W$2-Param!$G$16*$E69),        "NoWall"),    U69)</f>
        <v>2.9817094439731795</v>
      </c>
      <c r="X69" s="4">
        <f>IF(V69="NoWall",     IF(TRUNC(MOD((COS(X$2*$D69-0.5+Param!$H$8)+SIN(ROUND($H69*(X$2*$D69-Param!$G$15)+Param!$G$16,0)+Param!$H$9))*1000,1),2)&gt;PwallX,        $F69*(X$2-Param!$G$15*$D69),        "NoWall"),     V69)</f>
        <v>6.347802705888216</v>
      </c>
      <c r="Y69" s="4">
        <f>IF(W69="NoWall",    IF(TRUNC(MOD((COS(ROUND($I69*(Y$2*$E69-Param!$G$16)+Param!$G$15,0)+Param!$H$8)+SIN(Y$2*$E69-0.5+Param!$H$9))*100000,1),2)&gt;PWallY,        $G69*(Y$2-Param!$G$16*$E69),        "NoWall"),    W69)</f>
        <v>2.9817094439731795</v>
      </c>
      <c r="Z69" s="4">
        <f>IF(X69="NoWall",     IF(TRUNC(MOD((COS(Z$2*$D69-0.5+Param!$H$8)+SIN(ROUND($H69*(Z$2*$D69-Param!$G$15)+Param!$G$16,0)+Param!$H$9))*1000,1),2)&gt;PwallX,        $F69*(Z$2-Param!$G$15*$D69),        "NoWall"),     X69)</f>
        <v>6.347802705888216</v>
      </c>
      <c r="AA69" s="4">
        <f>IF(Y69="NoWall",    IF(TRUNC(MOD((COS(ROUND($I69*(AA$2*$E69-Param!$G$16)+Param!$G$15,0)+Param!$H$8)+SIN(AA$2*$E69-0.5+Param!$H$9))*100000,1),2)&gt;PWallY,        $G69*(AA$2-Param!$G$16*$E69),        "NoWall"),    Y69)</f>
        <v>2.9817094439731795</v>
      </c>
      <c r="AB69" s="8">
        <f t="shared" ref="AB69:AB104" si="26">MIN(IF(Z69="NoWall",10000,Z69),IF(AA69="NoWall",10000,AA69))</f>
        <v>2.9817094439731795</v>
      </c>
      <c r="AC69" s="8">
        <f>AB69*COS(B69-Param!$D$14)</f>
        <v>2.9096066213570824</v>
      </c>
      <c r="AD69" s="4">
        <f t="shared" ref="AD69:AD104" si="27">IF(Z69=AB69,MIN(ABS(COS($B69)),0.9999),IF(AA69=AB69,MIN(ABS(SIN($B69)),0.9999),0))</f>
        <v>0.79201442480091633</v>
      </c>
      <c r="AE69" s="4">
        <f>MIN(AC69,Ghosts!P107)</f>
        <v>2.9096066213570824</v>
      </c>
    </row>
    <row r="70" spans="1:31" s="4" customFormat="1">
      <c r="A70" s="4">
        <f t="shared" ref="A70:A133" si="28">A69-1</f>
        <v>27</v>
      </c>
      <c r="B70" s="4">
        <f>MOD(ATAN(A70/Param!$B$29*2)+Param!$D$14,2*PI())</f>
        <v>2.2198604204850891</v>
      </c>
      <c r="C70" s="4">
        <f t="shared" si="19"/>
        <v>127.18863320193188</v>
      </c>
      <c r="D70" s="4">
        <f t="shared" si="23"/>
        <v>-1</v>
      </c>
      <c r="E70" s="4">
        <f t="shared" si="24"/>
        <v>1</v>
      </c>
      <c r="F70" s="4">
        <f t="shared" si="20"/>
        <v>1.6544209709129243</v>
      </c>
      <c r="G70" s="4">
        <f t="shared" si="25"/>
        <v>1.2552566262660967</v>
      </c>
      <c r="H70" s="4">
        <f t="shared" si="21"/>
        <v>-1.3179942143258683</v>
      </c>
      <c r="I70" s="4">
        <f t="shared" si="22"/>
        <v>-0.75872867204616912</v>
      </c>
      <c r="J70" s="4" t="str">
        <f>IF(TRUNC(MOD((COS(J$2*$D70-0.5+Param!$H$8)+SIN(ROUND($H70*(J$2*$D70-Param!$G$15)+Param!$G$16,0)+Param!$H$9))*1000,1),2)&gt;PwallX,    $F70*(J$2-Param!$G$15*$D70),    "NoWall")</f>
        <v>NoWall</v>
      </c>
      <c r="K70" s="4" t="str">
        <f>IF(TRUNC(MOD((COS(ROUND($I70*(K$2*$E70-Param!$G$16)+Param!$G$15,0)+Param!$H$8)+SIN(K$2*$E70-0.5+Param!$H$9))*100000,1),2)&gt;PWallY,    $G70*(K$2-Param!$G$16*$E70),    "NoWall")</f>
        <v>NoWall</v>
      </c>
      <c r="L70" s="4" t="str">
        <f>IF(J70="NoWall",     IF(TRUNC(MOD((COS(L$2*$D70-0.5+Param!$H$8)+SIN(ROUND($H70*(L$2*$D70-Param!$G$15)+Param!$G$16,0)+Param!$H$9))*1000,1),2)&gt;PwallX,        $F70*(L$2-Param!$G$15*$D70),        "NoWall"),     J70)</f>
        <v>NoWall</v>
      </c>
      <c r="M70" s="4" t="str">
        <f>IF(K70="NoWall",    IF(TRUNC(MOD((COS(ROUND($I70*(M$2*$E70-Param!$G$16)+Param!$G$15,0)+Param!$H$8)+SIN(M$2*$E70-0.5+Param!$H$9))*100000,1),2)&gt;PWallY,        $G70*(M$2-Param!$G$16*$E70),        "NoWall"),    K70)</f>
        <v>NoWall</v>
      </c>
      <c r="N70" s="4" t="str">
        <f>IF(L70="NoWall",     IF(TRUNC(MOD((COS(N$2*$D70-0.5+Param!$H$8)+SIN(ROUND($H70*(N$2*$D70-Param!$G$15)+Param!$G$16,0)+Param!$H$9))*1000,1),2)&gt;PwallX,        $F70*(N$2-Param!$G$15*$D70),        "NoWall"),     L70)</f>
        <v>NoWall</v>
      </c>
      <c r="O70" s="4">
        <f>IF(M70="NoWall",    IF(TRUNC(MOD((COS(ROUND($I70*(O$2*$E70-Param!$G$16)+Param!$G$15,0)+Param!$H$8)+SIN(O$2*$E70-0.5+Param!$H$9))*100000,1),2)&gt;PWallY,        $G70*(O$2-Param!$G$16*$E70),        "NoWall"),    M70)</f>
        <v>2.9643599347177116</v>
      </c>
      <c r="P70" s="4">
        <f>IF(N70="NoWall",     IF(TRUNC(MOD((COS(P$2*$D70-0.5+Param!$H$8)+SIN(ROUND($H70*(P$2*$D70-Param!$G$15)+Param!$G$16,0)+Param!$H$9))*1000,1),2)&gt;PwallX,        $F70*(P$2-Param!$G$15*$D70),        "NoWall"),     N70)</f>
        <v>6.4114580485525599</v>
      </c>
      <c r="Q70" s="4">
        <f>IF(O70="NoWall",    IF(TRUNC(MOD((COS(ROUND($I70*(Q$2*$E70-Param!$G$16)+Param!$G$15,0)+Param!$H$8)+SIN(Q$2*$E70-0.5+Param!$H$9))*100000,1),2)&gt;PWallY,        $G70*(Q$2-Param!$G$16*$E70),        "NoWall"),    O70)</f>
        <v>2.9643599347177116</v>
      </c>
      <c r="R70" s="4">
        <f>IF(P70="NoWall",     IF(TRUNC(MOD((COS(R$2*$D70-0.5+Param!$H$8)+SIN(ROUND($H70*(R$2*$D70-Param!$G$15)+Param!$G$16,0)+Param!$H$9))*1000,1),2)&gt;PwallX,        $F70*(R$2-Param!$G$15*$D70),        "NoWall"),     P70)</f>
        <v>6.4114580485525599</v>
      </c>
      <c r="S70" s="4">
        <f>IF(Q70="NoWall",    IF(TRUNC(MOD((COS(ROUND($I70*(S$2*$E70-Param!$G$16)+Param!$G$15,0)+Param!$H$8)+SIN(S$2*$E70-0.5+Param!$H$9))*100000,1),2)&gt;PWallY,        $G70*(S$2-Param!$G$16*$E70),        "NoWall"),    Q70)</f>
        <v>2.9643599347177116</v>
      </c>
      <c r="T70" s="4">
        <f>IF(R70="NoWall",     IF(TRUNC(MOD((COS(T$2*$D70-0.5+Param!$H$8)+SIN(ROUND($H70*(T$2*$D70-Param!$G$15)+Param!$G$16,0)+Param!$H$9))*1000,1),2)&gt;PwallX,        $F70*(T$2-Param!$G$15*$D70),        "NoWall"),     R70)</f>
        <v>6.4114580485525599</v>
      </c>
      <c r="U70" s="4">
        <f>IF(S70="NoWall",    IF(TRUNC(MOD((COS(ROUND($I70*(U$2*$E70-Param!$G$16)+Param!$G$15,0)+Param!$H$8)+SIN(U$2*$E70-0.5+Param!$H$9))*100000,1),2)&gt;PWallY,        $G70*(U$2-Param!$G$16*$E70),        "NoWall"),    S70)</f>
        <v>2.9643599347177116</v>
      </c>
      <c r="V70" s="4">
        <f>IF(T70="NoWall",     IF(TRUNC(MOD((COS(V$2*$D70-0.5+Param!$H$8)+SIN(ROUND($H70*(V$2*$D70-Param!$G$15)+Param!$G$16,0)+Param!$H$9))*1000,1),2)&gt;PwallX,        $F70*(V$2-Param!$G$15*$D70),        "NoWall"),     T70)</f>
        <v>6.4114580485525599</v>
      </c>
      <c r="W70" s="4">
        <f>IF(U70="NoWall",    IF(TRUNC(MOD((COS(ROUND($I70*(W$2*$E70-Param!$G$16)+Param!$G$15,0)+Param!$H$8)+SIN(W$2*$E70-0.5+Param!$H$9))*100000,1),2)&gt;PWallY,        $G70*(W$2-Param!$G$16*$E70),        "NoWall"),    U70)</f>
        <v>2.9643599347177116</v>
      </c>
      <c r="X70" s="4">
        <f>IF(V70="NoWall",     IF(TRUNC(MOD((COS(X$2*$D70-0.5+Param!$H$8)+SIN(ROUND($H70*(X$2*$D70-Param!$G$15)+Param!$G$16,0)+Param!$H$9))*1000,1),2)&gt;PwallX,        $F70*(X$2-Param!$G$15*$D70),        "NoWall"),     V70)</f>
        <v>6.4114580485525599</v>
      </c>
      <c r="Y70" s="4">
        <f>IF(W70="NoWall",    IF(TRUNC(MOD((COS(ROUND($I70*(Y$2*$E70-Param!$G$16)+Param!$G$15,0)+Param!$H$8)+SIN(Y$2*$E70-0.5+Param!$H$9))*100000,1),2)&gt;PWallY,        $G70*(Y$2-Param!$G$16*$E70),        "NoWall"),    W70)</f>
        <v>2.9643599347177116</v>
      </c>
      <c r="Z70" s="4">
        <f>IF(X70="NoWall",     IF(TRUNC(MOD((COS(Z$2*$D70-0.5+Param!$H$8)+SIN(ROUND($H70*(Z$2*$D70-Param!$G$15)+Param!$G$16,0)+Param!$H$9))*1000,1),2)&gt;PwallX,        $F70*(Z$2-Param!$G$15*$D70),        "NoWall"),     X70)</f>
        <v>6.4114580485525599</v>
      </c>
      <c r="AA70" s="4">
        <f>IF(Y70="NoWall",    IF(TRUNC(MOD((COS(ROUND($I70*(AA$2*$E70-Param!$G$16)+Param!$G$15,0)+Param!$H$8)+SIN(AA$2*$E70-0.5+Param!$H$9))*100000,1),2)&gt;PWallY,        $G70*(AA$2-Param!$G$16*$E70),        "NoWall"),    Y70)</f>
        <v>2.9643599347177116</v>
      </c>
      <c r="AB70" s="8">
        <f t="shared" si="26"/>
        <v>2.9643599347177116</v>
      </c>
      <c r="AC70" s="8">
        <f>AB70*COS(B70-Param!$D$14)</f>
        <v>2.8975367383178727</v>
      </c>
      <c r="AD70" s="4">
        <f t="shared" si="27"/>
        <v>0.79664984758902524</v>
      </c>
      <c r="AE70" s="4">
        <f>MIN(AC70,Ghosts!P108)</f>
        <v>2.8975367383178727</v>
      </c>
    </row>
    <row r="71" spans="1:31" s="4" customFormat="1">
      <c r="A71" s="4">
        <f t="shared" si="28"/>
        <v>26</v>
      </c>
      <c r="B71" s="4">
        <f>MOD(ATAN(A71/Param!$B$29*2)+Param!$D$14,2*PI())</f>
        <v>2.2122045401762254</v>
      </c>
      <c r="C71" s="4">
        <f t="shared" si="19"/>
        <v>126.74998357177667</v>
      </c>
      <c r="D71" s="4">
        <f t="shared" si="23"/>
        <v>-1</v>
      </c>
      <c r="E71" s="4">
        <f t="shared" si="24"/>
        <v>1</v>
      </c>
      <c r="F71" s="4">
        <f t="shared" si="20"/>
        <v>1.6713342273072069</v>
      </c>
      <c r="G71" s="4">
        <f t="shared" si="25"/>
        <v>1.2480437160512567</v>
      </c>
      <c r="H71" s="4">
        <f t="shared" si="21"/>
        <v>-1.3391632086376097</v>
      </c>
      <c r="I71" s="4">
        <f t="shared" si="22"/>
        <v>-0.74673497117453258</v>
      </c>
      <c r="J71" s="4" t="str">
        <f>IF(TRUNC(MOD((COS(J$2*$D71-0.5+Param!$H$8)+SIN(ROUND($H71*(J$2*$D71-Param!$G$15)+Param!$G$16,0)+Param!$H$9))*1000,1),2)&gt;PwallX,    $F71*(J$2-Param!$G$15*$D71),    "NoWall")</f>
        <v>NoWall</v>
      </c>
      <c r="K71" s="4" t="str">
        <f>IF(TRUNC(MOD((COS(ROUND($I71*(K$2*$E71-Param!$G$16)+Param!$G$15,0)+Param!$H$8)+SIN(K$2*$E71-0.5+Param!$H$9))*100000,1),2)&gt;PWallY,    $G71*(K$2-Param!$G$16*$E71),    "NoWall")</f>
        <v>NoWall</v>
      </c>
      <c r="L71" s="4" t="str">
        <f>IF(J71="NoWall",     IF(TRUNC(MOD((COS(L$2*$D71-0.5+Param!$H$8)+SIN(ROUND($H71*(L$2*$D71-Param!$G$15)+Param!$G$16,0)+Param!$H$9))*1000,1),2)&gt;PwallX,        $F71*(L$2-Param!$G$15*$D71),        "NoWall"),     J71)</f>
        <v>NoWall</v>
      </c>
      <c r="M71" s="4" t="str">
        <f>IF(K71="NoWall",    IF(TRUNC(MOD((COS(ROUND($I71*(M$2*$E71-Param!$G$16)+Param!$G$15,0)+Param!$H$8)+SIN(M$2*$E71-0.5+Param!$H$9))*100000,1),2)&gt;PWallY,        $G71*(M$2-Param!$G$16*$E71),        "NoWall"),    K71)</f>
        <v>NoWall</v>
      </c>
      <c r="N71" s="4" t="str">
        <f>IF(L71="NoWall",     IF(TRUNC(MOD((COS(N$2*$D71-0.5+Param!$H$8)+SIN(ROUND($H71*(N$2*$D71-Param!$G$15)+Param!$G$16,0)+Param!$H$9))*1000,1),2)&gt;PwallX,        $F71*(N$2-Param!$G$15*$D71),        "NoWall"),     L71)</f>
        <v>NoWall</v>
      </c>
      <c r="O71" s="4">
        <f>IF(M71="NoWall",    IF(TRUNC(MOD((COS(ROUND($I71*(O$2*$E71-Param!$G$16)+Param!$G$15,0)+Param!$H$8)+SIN(O$2*$E71-0.5+Param!$H$9))*100000,1),2)&gt;PWallY,        $G71*(O$2-Param!$G$16*$E71),        "NoWall"),    M71)</f>
        <v>2.947326236901521</v>
      </c>
      <c r="P71" s="4">
        <f>IF(N71="NoWall",     IF(TRUNC(MOD((COS(P$2*$D71-0.5+Param!$H$8)+SIN(ROUND($H71*(P$2*$D71-Param!$G$15)+Param!$G$16,0)+Param!$H$9))*1000,1),2)&gt;PwallX,        $F71*(P$2-Param!$G$15*$D71),        "NoWall"),     N71)</f>
        <v>6.4770028136050231</v>
      </c>
      <c r="Q71" s="4">
        <f>IF(O71="NoWall",    IF(TRUNC(MOD((COS(ROUND($I71*(Q$2*$E71-Param!$G$16)+Param!$G$15,0)+Param!$H$8)+SIN(Q$2*$E71-0.5+Param!$H$9))*100000,1),2)&gt;PWallY,        $G71*(Q$2-Param!$G$16*$E71),        "NoWall"),    O71)</f>
        <v>2.947326236901521</v>
      </c>
      <c r="R71" s="4">
        <f>IF(P71="NoWall",     IF(TRUNC(MOD((COS(R$2*$D71-0.5+Param!$H$8)+SIN(ROUND($H71*(R$2*$D71-Param!$G$15)+Param!$G$16,0)+Param!$H$9))*1000,1),2)&gt;PwallX,        $F71*(R$2-Param!$G$15*$D71),        "NoWall"),     P71)</f>
        <v>6.4770028136050231</v>
      </c>
      <c r="S71" s="4">
        <f>IF(Q71="NoWall",    IF(TRUNC(MOD((COS(ROUND($I71*(S$2*$E71-Param!$G$16)+Param!$G$15,0)+Param!$H$8)+SIN(S$2*$E71-0.5+Param!$H$9))*100000,1),2)&gt;PWallY,        $G71*(S$2-Param!$G$16*$E71),        "NoWall"),    Q71)</f>
        <v>2.947326236901521</v>
      </c>
      <c r="T71" s="4">
        <f>IF(R71="NoWall",     IF(TRUNC(MOD((COS(T$2*$D71-0.5+Param!$H$8)+SIN(ROUND($H71*(T$2*$D71-Param!$G$15)+Param!$G$16,0)+Param!$H$9))*1000,1),2)&gt;PwallX,        $F71*(T$2-Param!$G$15*$D71),        "NoWall"),     R71)</f>
        <v>6.4770028136050231</v>
      </c>
      <c r="U71" s="4">
        <f>IF(S71="NoWall",    IF(TRUNC(MOD((COS(ROUND($I71*(U$2*$E71-Param!$G$16)+Param!$G$15,0)+Param!$H$8)+SIN(U$2*$E71-0.5+Param!$H$9))*100000,1),2)&gt;PWallY,        $G71*(U$2-Param!$G$16*$E71),        "NoWall"),    S71)</f>
        <v>2.947326236901521</v>
      </c>
      <c r="V71" s="4">
        <f>IF(T71="NoWall",     IF(TRUNC(MOD((COS(V$2*$D71-0.5+Param!$H$8)+SIN(ROUND($H71*(V$2*$D71-Param!$G$15)+Param!$G$16,0)+Param!$H$9))*1000,1),2)&gt;PwallX,        $F71*(V$2-Param!$G$15*$D71),        "NoWall"),     T71)</f>
        <v>6.4770028136050231</v>
      </c>
      <c r="W71" s="4">
        <f>IF(U71="NoWall",    IF(TRUNC(MOD((COS(ROUND($I71*(W$2*$E71-Param!$G$16)+Param!$G$15,0)+Param!$H$8)+SIN(W$2*$E71-0.5+Param!$H$9))*100000,1),2)&gt;PWallY,        $G71*(W$2-Param!$G$16*$E71),        "NoWall"),    U71)</f>
        <v>2.947326236901521</v>
      </c>
      <c r="X71" s="4">
        <f>IF(V71="NoWall",     IF(TRUNC(MOD((COS(X$2*$D71-0.5+Param!$H$8)+SIN(ROUND($H71*(X$2*$D71-Param!$G$15)+Param!$G$16,0)+Param!$H$9))*1000,1),2)&gt;PwallX,        $F71*(X$2-Param!$G$15*$D71),        "NoWall"),     V71)</f>
        <v>6.4770028136050231</v>
      </c>
      <c r="Y71" s="4">
        <f>IF(W71="NoWall",    IF(TRUNC(MOD((COS(ROUND($I71*(Y$2*$E71-Param!$G$16)+Param!$G$15,0)+Param!$H$8)+SIN(Y$2*$E71-0.5+Param!$H$9))*100000,1),2)&gt;PWallY,        $G71*(Y$2-Param!$G$16*$E71),        "NoWall"),    W71)</f>
        <v>2.947326236901521</v>
      </c>
      <c r="Z71" s="4">
        <f>IF(X71="NoWall",     IF(TRUNC(MOD((COS(Z$2*$D71-0.5+Param!$H$8)+SIN(ROUND($H71*(Z$2*$D71-Param!$G$15)+Param!$G$16,0)+Param!$H$9))*1000,1),2)&gt;PwallX,        $F71*(Z$2-Param!$G$15*$D71),        "NoWall"),     X71)</f>
        <v>6.4770028136050231</v>
      </c>
      <c r="AA71" s="4">
        <f>IF(Y71="NoWall",    IF(TRUNC(MOD((COS(ROUND($I71*(AA$2*$E71-Param!$G$16)+Param!$G$15,0)+Param!$H$8)+SIN(AA$2*$E71-0.5+Param!$H$9))*100000,1),2)&gt;PWallY,        $G71*(AA$2-Param!$G$16*$E71),        "NoWall"),    Y71)</f>
        <v>2.947326236901521</v>
      </c>
      <c r="AB71" s="8">
        <f t="shared" si="26"/>
        <v>2.947326236901521</v>
      </c>
      <c r="AC71" s="8">
        <f>AB71*COS(B71-Param!$D$14)</f>
        <v>2.8855665802662593</v>
      </c>
      <c r="AD71" s="4">
        <f t="shared" si="27"/>
        <v>0.80125398424659855</v>
      </c>
      <c r="AE71" s="4">
        <f>MIN(AC71,Ghosts!P143)</f>
        <v>2.8855665802662593</v>
      </c>
    </row>
    <row r="72" spans="1:31" s="4" customFormat="1">
      <c r="A72" s="4">
        <f t="shared" si="28"/>
        <v>25</v>
      </c>
      <c r="B72" s="4">
        <f>MOD(ATAN(A72/Param!$B$29*2)+Param!$D$14,2*PI())</f>
        <v>2.2045241996433598</v>
      </c>
      <c r="C72" s="4">
        <f t="shared" si="19"/>
        <v>126.30993247402021</v>
      </c>
      <c r="D72" s="4">
        <f t="shared" si="23"/>
        <v>-1</v>
      </c>
      <c r="E72" s="4">
        <f t="shared" si="24"/>
        <v>1</v>
      </c>
      <c r="F72" s="4">
        <f t="shared" si="20"/>
        <v>1.6887530769902608</v>
      </c>
      <c r="G72" s="4">
        <f t="shared" si="25"/>
        <v>1.240963240431874</v>
      </c>
      <c r="H72" s="4">
        <f t="shared" si="21"/>
        <v>-1.3608405325548154</v>
      </c>
      <c r="I72" s="4">
        <f t="shared" si="22"/>
        <v>-0.73483995815631653</v>
      </c>
      <c r="J72" s="4" t="str">
        <f>IF(TRUNC(MOD((COS(J$2*$D72-0.5+Param!$H$8)+SIN(ROUND($H72*(J$2*$D72-Param!$G$15)+Param!$G$16,0)+Param!$H$9))*1000,1),2)&gt;PwallX,    $F72*(J$2-Param!$G$15*$D72),    "NoWall")</f>
        <v>NoWall</v>
      </c>
      <c r="K72" s="4" t="str">
        <f>IF(TRUNC(MOD((COS(ROUND($I72*(K$2*$E72-Param!$G$16)+Param!$G$15,0)+Param!$H$8)+SIN(K$2*$E72-0.5+Param!$H$9))*100000,1),2)&gt;PWallY,    $G72*(K$2-Param!$G$16*$E72),    "NoWall")</f>
        <v>NoWall</v>
      </c>
      <c r="L72" s="4" t="str">
        <f>IF(J72="NoWall",     IF(TRUNC(MOD((COS(L$2*$D72-0.5+Param!$H$8)+SIN(ROUND($H72*(L$2*$D72-Param!$G$15)+Param!$G$16,0)+Param!$H$9))*1000,1),2)&gt;PwallX,        $F72*(L$2-Param!$G$15*$D72),        "NoWall"),     J72)</f>
        <v>NoWall</v>
      </c>
      <c r="M72" s="4" t="str">
        <f>IF(K72="NoWall",    IF(TRUNC(MOD((COS(ROUND($I72*(M$2*$E72-Param!$G$16)+Param!$G$15,0)+Param!$H$8)+SIN(M$2*$E72-0.5+Param!$H$9))*100000,1),2)&gt;PWallY,        $G72*(M$2-Param!$G$16*$E72),        "NoWall"),    K72)</f>
        <v>NoWall</v>
      </c>
      <c r="N72" s="4" t="str">
        <f>IF(L72="NoWall",     IF(TRUNC(MOD((COS(N$2*$D72-0.5+Param!$H$8)+SIN(ROUND($H72*(N$2*$D72-Param!$G$15)+Param!$G$16,0)+Param!$H$9))*1000,1),2)&gt;PwallX,        $F72*(N$2-Param!$G$15*$D72),        "NoWall"),     L72)</f>
        <v>NoWall</v>
      </c>
      <c r="O72" s="4">
        <f>IF(M72="NoWall",    IF(TRUNC(MOD((COS(ROUND($I72*(O$2*$E72-Param!$G$16)+Param!$G$15,0)+Param!$H$8)+SIN(O$2*$E72-0.5+Param!$H$9))*100000,1),2)&gt;PWallY,        $G72*(O$2-Param!$G$16*$E72),        "NoWall"),    M72)</f>
        <v>2.9306052909167319</v>
      </c>
      <c r="P72" s="4">
        <f>IF(N72="NoWall",     IF(TRUNC(MOD((COS(P$2*$D72-0.5+Param!$H$8)+SIN(ROUND($H72*(P$2*$D72-Param!$G$15)+Param!$G$16,0)+Param!$H$9))*1000,1),2)&gt;PwallX,        $F72*(P$2-Param!$G$15*$D72),        "NoWall"),     N72)</f>
        <v>6.544506928918139</v>
      </c>
      <c r="Q72" s="4">
        <f>IF(O72="NoWall",    IF(TRUNC(MOD((COS(ROUND($I72*(Q$2*$E72-Param!$G$16)+Param!$G$15,0)+Param!$H$8)+SIN(Q$2*$E72-0.5+Param!$H$9))*100000,1),2)&gt;PWallY,        $G72*(Q$2-Param!$G$16*$E72),        "NoWall"),    O72)</f>
        <v>2.9306052909167319</v>
      </c>
      <c r="R72" s="4">
        <f>IF(P72="NoWall",     IF(TRUNC(MOD((COS(R$2*$D72-0.5+Param!$H$8)+SIN(ROUND($H72*(R$2*$D72-Param!$G$15)+Param!$G$16,0)+Param!$H$9))*1000,1),2)&gt;PwallX,        $F72*(R$2-Param!$G$15*$D72),        "NoWall"),     P72)</f>
        <v>6.544506928918139</v>
      </c>
      <c r="S72" s="4">
        <f>IF(Q72="NoWall",    IF(TRUNC(MOD((COS(ROUND($I72*(S$2*$E72-Param!$G$16)+Param!$G$15,0)+Param!$H$8)+SIN(S$2*$E72-0.5+Param!$H$9))*100000,1),2)&gt;PWallY,        $G72*(S$2-Param!$G$16*$E72),        "NoWall"),    Q72)</f>
        <v>2.9306052909167319</v>
      </c>
      <c r="T72" s="4">
        <f>IF(R72="NoWall",     IF(TRUNC(MOD((COS(T$2*$D72-0.5+Param!$H$8)+SIN(ROUND($H72*(T$2*$D72-Param!$G$15)+Param!$G$16,0)+Param!$H$9))*1000,1),2)&gt;PwallX,        $F72*(T$2-Param!$G$15*$D72),        "NoWall"),     R72)</f>
        <v>6.544506928918139</v>
      </c>
      <c r="U72" s="4">
        <f>IF(S72="NoWall",    IF(TRUNC(MOD((COS(ROUND($I72*(U$2*$E72-Param!$G$16)+Param!$G$15,0)+Param!$H$8)+SIN(U$2*$E72-0.5+Param!$H$9))*100000,1),2)&gt;PWallY,        $G72*(U$2-Param!$G$16*$E72),        "NoWall"),    S72)</f>
        <v>2.9306052909167319</v>
      </c>
      <c r="V72" s="4">
        <f>IF(T72="NoWall",     IF(TRUNC(MOD((COS(V$2*$D72-0.5+Param!$H$8)+SIN(ROUND($H72*(V$2*$D72-Param!$G$15)+Param!$G$16,0)+Param!$H$9))*1000,1),2)&gt;PwallX,        $F72*(V$2-Param!$G$15*$D72),        "NoWall"),     T72)</f>
        <v>6.544506928918139</v>
      </c>
      <c r="W72" s="4">
        <f>IF(U72="NoWall",    IF(TRUNC(MOD((COS(ROUND($I72*(W$2*$E72-Param!$G$16)+Param!$G$15,0)+Param!$H$8)+SIN(W$2*$E72-0.5+Param!$H$9))*100000,1),2)&gt;PWallY,        $G72*(W$2-Param!$G$16*$E72),        "NoWall"),    U72)</f>
        <v>2.9306052909167319</v>
      </c>
      <c r="X72" s="4">
        <f>IF(V72="NoWall",     IF(TRUNC(MOD((COS(X$2*$D72-0.5+Param!$H$8)+SIN(ROUND($H72*(X$2*$D72-Param!$G$15)+Param!$G$16,0)+Param!$H$9))*1000,1),2)&gt;PwallX,        $F72*(X$2-Param!$G$15*$D72),        "NoWall"),     V72)</f>
        <v>6.544506928918139</v>
      </c>
      <c r="Y72" s="4">
        <f>IF(W72="NoWall",    IF(TRUNC(MOD((COS(ROUND($I72*(Y$2*$E72-Param!$G$16)+Param!$G$15,0)+Param!$H$8)+SIN(Y$2*$E72-0.5+Param!$H$9))*100000,1),2)&gt;PWallY,        $G72*(Y$2-Param!$G$16*$E72),        "NoWall"),    W72)</f>
        <v>2.9306052909167319</v>
      </c>
      <c r="Z72" s="4">
        <f>IF(X72="NoWall",     IF(TRUNC(MOD((COS(Z$2*$D72-0.5+Param!$H$8)+SIN(ROUND($H72*(Z$2*$D72-Param!$G$15)+Param!$G$16,0)+Param!$H$9))*1000,1),2)&gt;PwallX,        $F72*(Z$2-Param!$G$15*$D72),        "NoWall"),     X72)</f>
        <v>6.544506928918139</v>
      </c>
      <c r="AA72" s="4">
        <f>IF(Y72="NoWall",    IF(TRUNC(MOD((COS(ROUND($I72*(AA$2*$E72-Param!$G$16)+Param!$G$15,0)+Param!$H$8)+SIN(AA$2*$E72-0.5+Param!$H$9))*100000,1),2)&gt;PWallY,        $G72*(AA$2-Param!$G$16*$E72),        "NoWall"),    Y72)</f>
        <v>2.9306052909167319</v>
      </c>
      <c r="AB72" s="8">
        <f t="shared" si="26"/>
        <v>2.9306052909167319</v>
      </c>
      <c r="AC72" s="8">
        <f>AB72*COS(B72-Param!$D$14)</f>
        <v>2.8736949163505145</v>
      </c>
      <c r="AD72" s="4">
        <f t="shared" si="27"/>
        <v>0.80582564206493734</v>
      </c>
      <c r="AE72" s="4">
        <f>MIN(AC72,Ghosts!P144)</f>
        <v>2.8736949163505145</v>
      </c>
    </row>
    <row r="73" spans="1:31" s="4" customFormat="1">
      <c r="A73" s="4">
        <f t="shared" si="28"/>
        <v>24</v>
      </c>
      <c r="B73" s="4">
        <f>MOD(ATAN(A73/Param!$B$29*2)+Param!$D$14,2*PI())</f>
        <v>2.1968201918158594</v>
      </c>
      <c r="C73" s="4">
        <f t="shared" si="19"/>
        <v>125.8685253401687</v>
      </c>
      <c r="D73" s="4">
        <f t="shared" si="23"/>
        <v>-1</v>
      </c>
      <c r="E73" s="4">
        <f t="shared" si="24"/>
        <v>1</v>
      </c>
      <c r="F73" s="4">
        <f t="shared" si="20"/>
        <v>1.7066964266807838</v>
      </c>
      <c r="G73" s="4">
        <f t="shared" si="25"/>
        <v>1.2340139144353701</v>
      </c>
      <c r="H73" s="4">
        <f t="shared" si="21"/>
        <v>-1.3830447183099164</v>
      </c>
      <c r="I73" s="4">
        <f t="shared" si="22"/>
        <v>-0.72304241993129637</v>
      </c>
      <c r="J73" s="4" t="str">
        <f>IF(TRUNC(MOD((COS(J$2*$D73-0.5+Param!$H$8)+SIN(ROUND($H73*(J$2*$D73-Param!$G$15)+Param!$G$16,0)+Param!$H$9))*1000,1),2)&gt;PwallX,    $F73*(J$2-Param!$G$15*$D73),    "NoWall")</f>
        <v>NoWall</v>
      </c>
      <c r="K73" s="4" t="str">
        <f>IF(TRUNC(MOD((COS(ROUND($I73*(K$2*$E73-Param!$G$16)+Param!$G$15,0)+Param!$H$8)+SIN(K$2*$E73-0.5+Param!$H$9))*100000,1),2)&gt;PWallY,    $G73*(K$2-Param!$G$16*$E73),    "NoWall")</f>
        <v>NoWall</v>
      </c>
      <c r="L73" s="4" t="str">
        <f>IF(J73="NoWall",     IF(TRUNC(MOD((COS(L$2*$D73-0.5+Param!$H$8)+SIN(ROUND($H73*(L$2*$D73-Param!$G$15)+Param!$G$16,0)+Param!$H$9))*1000,1),2)&gt;PwallX,        $F73*(L$2-Param!$G$15*$D73),        "NoWall"),     J73)</f>
        <v>NoWall</v>
      </c>
      <c r="M73" s="4" t="str">
        <f>IF(K73="NoWall",    IF(TRUNC(MOD((COS(ROUND($I73*(M$2*$E73-Param!$G$16)+Param!$G$15,0)+Param!$H$8)+SIN(M$2*$E73-0.5+Param!$H$9))*100000,1),2)&gt;PWallY,        $G73*(M$2-Param!$G$16*$E73),        "NoWall"),    K73)</f>
        <v>NoWall</v>
      </c>
      <c r="N73" s="4" t="str">
        <f>IF(L73="NoWall",     IF(TRUNC(MOD((COS(N$2*$D73-0.5+Param!$H$8)+SIN(ROUND($H73*(N$2*$D73-Param!$G$15)+Param!$G$16,0)+Param!$H$9))*1000,1),2)&gt;PwallX,        $F73*(N$2-Param!$G$15*$D73),        "NoWall"),     L73)</f>
        <v>NoWall</v>
      </c>
      <c r="O73" s="4">
        <f>IF(M73="NoWall",    IF(TRUNC(MOD((COS(ROUND($I73*(O$2*$E73-Param!$G$16)+Param!$G$15,0)+Param!$H$8)+SIN(O$2*$E73-0.5+Param!$H$9))*100000,1),2)&gt;PWallY,        $G73*(O$2-Param!$G$16*$E73),        "NoWall"),    M73)</f>
        <v>2.9141940622274984</v>
      </c>
      <c r="P73" s="4">
        <f>IF(N73="NoWall",     IF(TRUNC(MOD((COS(P$2*$D73-0.5+Param!$H$8)+SIN(ROUND($H73*(P$2*$D73-Param!$G$15)+Param!$G$16,0)+Param!$H$9))*1000,1),2)&gt;PwallX,        $F73*(P$2-Param!$G$15*$D73),        "NoWall"),     N73)</f>
        <v>6.6140436646183733</v>
      </c>
      <c r="Q73" s="4">
        <f>IF(O73="NoWall",    IF(TRUNC(MOD((COS(ROUND($I73*(Q$2*$E73-Param!$G$16)+Param!$G$15,0)+Param!$H$8)+SIN(Q$2*$E73-0.5+Param!$H$9))*100000,1),2)&gt;PWallY,        $G73*(Q$2-Param!$G$16*$E73),        "NoWall"),    O73)</f>
        <v>2.9141940622274984</v>
      </c>
      <c r="R73" s="4">
        <f>IF(P73="NoWall",     IF(TRUNC(MOD((COS(R$2*$D73-0.5+Param!$H$8)+SIN(ROUND($H73*(R$2*$D73-Param!$G$15)+Param!$G$16,0)+Param!$H$9))*1000,1),2)&gt;PwallX,        $F73*(R$2-Param!$G$15*$D73),        "NoWall"),     P73)</f>
        <v>6.6140436646183733</v>
      </c>
      <c r="S73" s="4">
        <f>IF(Q73="NoWall",    IF(TRUNC(MOD((COS(ROUND($I73*(S$2*$E73-Param!$G$16)+Param!$G$15,0)+Param!$H$8)+SIN(S$2*$E73-0.5+Param!$H$9))*100000,1),2)&gt;PWallY,        $G73*(S$2-Param!$G$16*$E73),        "NoWall"),    Q73)</f>
        <v>2.9141940622274984</v>
      </c>
      <c r="T73" s="4">
        <f>IF(R73="NoWall",     IF(TRUNC(MOD((COS(T$2*$D73-0.5+Param!$H$8)+SIN(ROUND($H73*(T$2*$D73-Param!$G$15)+Param!$G$16,0)+Param!$H$9))*1000,1),2)&gt;PwallX,        $F73*(T$2-Param!$G$15*$D73),        "NoWall"),     R73)</f>
        <v>6.6140436646183733</v>
      </c>
      <c r="U73" s="4">
        <f>IF(S73="NoWall",    IF(TRUNC(MOD((COS(ROUND($I73*(U$2*$E73-Param!$G$16)+Param!$G$15,0)+Param!$H$8)+SIN(U$2*$E73-0.5+Param!$H$9))*100000,1),2)&gt;PWallY,        $G73*(U$2-Param!$G$16*$E73),        "NoWall"),    S73)</f>
        <v>2.9141940622274984</v>
      </c>
      <c r="V73" s="4">
        <f>IF(T73="NoWall",     IF(TRUNC(MOD((COS(V$2*$D73-0.5+Param!$H$8)+SIN(ROUND($H73*(V$2*$D73-Param!$G$15)+Param!$G$16,0)+Param!$H$9))*1000,1),2)&gt;PwallX,        $F73*(V$2-Param!$G$15*$D73),        "NoWall"),     T73)</f>
        <v>6.6140436646183733</v>
      </c>
      <c r="W73" s="4">
        <f>IF(U73="NoWall",    IF(TRUNC(MOD((COS(ROUND($I73*(W$2*$E73-Param!$G$16)+Param!$G$15,0)+Param!$H$8)+SIN(W$2*$E73-0.5+Param!$H$9))*100000,1),2)&gt;PWallY,        $G73*(W$2-Param!$G$16*$E73),        "NoWall"),    U73)</f>
        <v>2.9141940622274984</v>
      </c>
      <c r="X73" s="4">
        <f>IF(V73="NoWall",     IF(TRUNC(MOD((COS(X$2*$D73-0.5+Param!$H$8)+SIN(ROUND($H73*(X$2*$D73-Param!$G$15)+Param!$G$16,0)+Param!$H$9))*1000,1),2)&gt;PwallX,        $F73*(X$2-Param!$G$15*$D73),        "NoWall"),     V73)</f>
        <v>6.6140436646183733</v>
      </c>
      <c r="Y73" s="4">
        <f>IF(W73="NoWall",    IF(TRUNC(MOD((COS(ROUND($I73*(Y$2*$E73-Param!$G$16)+Param!$G$15,0)+Param!$H$8)+SIN(Y$2*$E73-0.5+Param!$H$9))*100000,1),2)&gt;PWallY,        $G73*(Y$2-Param!$G$16*$E73),        "NoWall"),    W73)</f>
        <v>2.9141940622274984</v>
      </c>
      <c r="Z73" s="4">
        <f>IF(X73="NoWall",     IF(TRUNC(MOD((COS(Z$2*$D73-0.5+Param!$H$8)+SIN(ROUND($H73*(Z$2*$D73-Param!$G$15)+Param!$G$16,0)+Param!$H$9))*1000,1),2)&gt;PwallX,        $F73*(Z$2-Param!$G$15*$D73),        "NoWall"),     X73)</f>
        <v>6.6140436646183733</v>
      </c>
      <c r="AA73" s="4">
        <f>IF(Y73="NoWall",    IF(TRUNC(MOD((COS(ROUND($I73*(AA$2*$E73-Param!$G$16)+Param!$G$15,0)+Param!$H$8)+SIN(AA$2*$E73-0.5+Param!$H$9))*100000,1),2)&gt;PWallY,        $G73*(AA$2-Param!$G$16*$E73),        "NoWall"),    Y73)</f>
        <v>2.9141940622274984</v>
      </c>
      <c r="AB73" s="8">
        <f t="shared" si="26"/>
        <v>2.9141940622274984</v>
      </c>
      <c r="AC73" s="8">
        <f>AB73*COS(B73-Param!$D$14)</f>
        <v>2.861920535891568</v>
      </c>
      <c r="AD73" s="4">
        <f t="shared" si="27"/>
        <v>0.81036363391214716</v>
      </c>
      <c r="AE73" s="4">
        <f>MIN(AC73,Ghosts!P145)</f>
        <v>2.861920535891568</v>
      </c>
    </row>
    <row r="74" spans="1:31" s="4" customFormat="1">
      <c r="A74" s="4">
        <f t="shared" si="28"/>
        <v>23</v>
      </c>
      <c r="B74" s="4">
        <f>MOD(ATAN(A74/Param!$B$29*2)+Param!$D$14,2*PI())</f>
        <v>2.189093325752665</v>
      </c>
      <c r="C74" s="4">
        <f t="shared" si="19"/>
        <v>125.4258085258848</v>
      </c>
      <c r="D74" s="4">
        <f t="shared" si="23"/>
        <v>-1</v>
      </c>
      <c r="E74" s="4">
        <f t="shared" si="24"/>
        <v>1</v>
      </c>
      <c r="F74" s="4">
        <f t="shared" si="20"/>
        <v>1.725184098184011</v>
      </c>
      <c r="G74" s="4">
        <f t="shared" si="25"/>
        <v>1.2271944632039737</v>
      </c>
      <c r="H74" s="4">
        <f t="shared" si="21"/>
        <v>-1.405795210059765</v>
      </c>
      <c r="I74" s="4">
        <f t="shared" si="22"/>
        <v>-0.71134116323919372</v>
      </c>
      <c r="J74" s="4" t="str">
        <f>IF(TRUNC(MOD((COS(J$2*$D74-0.5+Param!$H$8)+SIN(ROUND($H74*(J$2*$D74-Param!$G$15)+Param!$G$16,0)+Param!$H$9))*1000,1),2)&gt;PwallX,    $F74*(J$2-Param!$G$15*$D74),    "NoWall")</f>
        <v>NoWall</v>
      </c>
      <c r="K74" s="4" t="str">
        <f>IF(TRUNC(MOD((COS(ROUND($I74*(K$2*$E74-Param!$G$16)+Param!$G$15,0)+Param!$H$8)+SIN(K$2*$E74-0.5+Param!$H$9))*100000,1),2)&gt;PWallY,    $G74*(K$2-Param!$G$16*$E74),    "NoWall")</f>
        <v>NoWall</v>
      </c>
      <c r="L74" s="4" t="str">
        <f>IF(J74="NoWall",     IF(TRUNC(MOD((COS(L$2*$D74-0.5+Param!$H$8)+SIN(ROUND($H74*(L$2*$D74-Param!$G$15)+Param!$G$16,0)+Param!$H$9))*1000,1),2)&gt;PwallX,        $F74*(L$2-Param!$G$15*$D74),        "NoWall"),     J74)</f>
        <v>NoWall</v>
      </c>
      <c r="M74" s="4" t="str">
        <f>IF(K74="NoWall",    IF(TRUNC(MOD((COS(ROUND($I74*(M$2*$E74-Param!$G$16)+Param!$G$15,0)+Param!$H$8)+SIN(M$2*$E74-0.5+Param!$H$9))*100000,1),2)&gt;PWallY,        $G74*(M$2-Param!$G$16*$E74),        "NoWall"),    K74)</f>
        <v>NoWall</v>
      </c>
      <c r="N74" s="4" t="str">
        <f>IF(L74="NoWall",     IF(TRUNC(MOD((COS(N$2*$D74-0.5+Param!$H$8)+SIN(ROUND($H74*(N$2*$D74-Param!$G$15)+Param!$G$16,0)+Param!$H$9))*1000,1),2)&gt;PwallX,        $F74*(N$2-Param!$G$15*$D74),        "NoWall"),     L74)</f>
        <v>NoWall</v>
      </c>
      <c r="O74" s="4">
        <f>IF(M74="NoWall",    IF(TRUNC(MOD((COS(ROUND($I74*(O$2*$E74-Param!$G$16)+Param!$G$15,0)+Param!$H$8)+SIN(O$2*$E74-0.5+Param!$H$9))*100000,1),2)&gt;PWallY,        $G74*(O$2-Param!$G$16*$E74),        "NoWall"),    M74)</f>
        <v>2.8980895401846669</v>
      </c>
      <c r="P74" s="4" t="str">
        <f>IF(N74="NoWall",     IF(TRUNC(MOD((COS(P$2*$D74-0.5+Param!$H$8)+SIN(ROUND($H74*(P$2*$D74-Param!$G$15)+Param!$G$16,0)+Param!$H$9))*1000,1),2)&gt;PwallX,        $F74*(P$2-Param!$G$15*$D74),        "NoWall"),     N74)</f>
        <v>NoWall</v>
      </c>
      <c r="Q74" s="4">
        <f>IF(O74="NoWall",    IF(TRUNC(MOD((COS(ROUND($I74*(Q$2*$E74-Param!$G$16)+Param!$G$15,0)+Param!$H$8)+SIN(Q$2*$E74-0.5+Param!$H$9))*100000,1),2)&gt;PWallY,        $G74*(Q$2-Param!$G$16*$E74),        "NoWall"),    O74)</f>
        <v>2.8980895401846669</v>
      </c>
      <c r="R74" s="4" t="str">
        <f>IF(P74="NoWall",     IF(TRUNC(MOD((COS(R$2*$D74-0.5+Param!$H$8)+SIN(ROUND($H74*(R$2*$D74-Param!$G$15)+Param!$G$16,0)+Param!$H$9))*1000,1),2)&gt;PwallX,        $F74*(R$2-Param!$G$15*$D74),        "NoWall"),     P74)</f>
        <v>NoWall</v>
      </c>
      <c r="S74" s="4">
        <f>IF(Q74="NoWall",    IF(TRUNC(MOD((COS(ROUND($I74*(S$2*$E74-Param!$G$16)+Param!$G$15,0)+Param!$H$8)+SIN(S$2*$E74-0.5+Param!$H$9))*100000,1),2)&gt;PWallY,        $G74*(S$2-Param!$G$16*$E74),        "NoWall"),    Q74)</f>
        <v>2.8980895401846669</v>
      </c>
      <c r="T74" s="4" t="str">
        <f>IF(R74="NoWall",     IF(TRUNC(MOD((COS(T$2*$D74-0.5+Param!$H$8)+SIN(ROUND($H74*(T$2*$D74-Param!$G$15)+Param!$G$16,0)+Param!$H$9))*1000,1),2)&gt;PwallX,        $F74*(T$2-Param!$G$15*$D74),        "NoWall"),     R74)</f>
        <v>NoWall</v>
      </c>
      <c r="U74" s="4">
        <f>IF(S74="NoWall",    IF(TRUNC(MOD((COS(ROUND($I74*(U$2*$E74-Param!$G$16)+Param!$G$15,0)+Param!$H$8)+SIN(U$2*$E74-0.5+Param!$H$9))*100000,1),2)&gt;PWallY,        $G74*(U$2-Param!$G$16*$E74),        "NoWall"),    S74)</f>
        <v>2.8980895401846669</v>
      </c>
      <c r="V74" s="4" t="str">
        <f>IF(T74="NoWall",     IF(TRUNC(MOD((COS(V$2*$D74-0.5+Param!$H$8)+SIN(ROUND($H74*(V$2*$D74-Param!$G$15)+Param!$G$16,0)+Param!$H$9))*1000,1),2)&gt;PwallX,        $F74*(V$2-Param!$G$15*$D74),        "NoWall"),     T74)</f>
        <v>NoWall</v>
      </c>
      <c r="W74" s="4">
        <f>IF(U74="NoWall",    IF(TRUNC(MOD((COS(ROUND($I74*(W$2*$E74-Param!$G$16)+Param!$G$15,0)+Param!$H$8)+SIN(W$2*$E74-0.5+Param!$H$9))*100000,1),2)&gt;PWallY,        $G74*(W$2-Param!$G$16*$E74),        "NoWall"),    U74)</f>
        <v>2.8980895401846669</v>
      </c>
      <c r="X74" s="4" t="str">
        <f>IF(V74="NoWall",     IF(TRUNC(MOD((COS(X$2*$D74-0.5+Param!$H$8)+SIN(ROUND($H74*(X$2*$D74-Param!$G$15)+Param!$G$16,0)+Param!$H$9))*1000,1),2)&gt;PwallX,        $F74*(X$2-Param!$G$15*$D74),        "NoWall"),     V74)</f>
        <v>NoWall</v>
      </c>
      <c r="Y74" s="4">
        <f>IF(W74="NoWall",    IF(TRUNC(MOD((COS(ROUND($I74*(Y$2*$E74-Param!$G$16)+Param!$G$15,0)+Param!$H$8)+SIN(Y$2*$E74-0.5+Param!$H$9))*100000,1),2)&gt;PWallY,        $G74*(Y$2-Param!$G$16*$E74),        "NoWall"),    W74)</f>
        <v>2.8980895401846669</v>
      </c>
      <c r="Z74" s="4">
        <f>IF(X74="NoWall",     IF(TRUNC(MOD((COS(Z$2*$D74-0.5+Param!$H$8)+SIN(ROUND($H74*(Z$2*$D74-Param!$G$15)+Param!$G$16,0)+Param!$H$9))*1000,1),2)&gt;PwallX,        $F74*(Z$2-Param!$G$15*$D74),        "NoWall"),     X74)</f>
        <v>15.311610328031609</v>
      </c>
      <c r="AA74" s="4">
        <f>IF(Y74="NoWall",    IF(TRUNC(MOD((COS(ROUND($I74*(AA$2*$E74-Param!$G$16)+Param!$G$15,0)+Param!$H$8)+SIN(AA$2*$E74-0.5+Param!$H$9))*100000,1),2)&gt;PWallY,        $G74*(AA$2-Param!$G$16*$E74),        "NoWall"),    Y74)</f>
        <v>2.8980895401846669</v>
      </c>
      <c r="AB74" s="8">
        <f t="shared" si="26"/>
        <v>2.8980895401846669</v>
      </c>
      <c r="AC74" s="8">
        <f>AB74*COS(B74-Param!$D$14)</f>
        <v>2.8502422479714311</v>
      </c>
      <c r="AD74" s="4">
        <f t="shared" si="27"/>
        <v>0.81486677945823538</v>
      </c>
      <c r="AE74" s="4">
        <f>MIN(AC74,Ghosts!P146)</f>
        <v>2.8502422479714311</v>
      </c>
    </row>
    <row r="75" spans="1:31" s="4" customFormat="1">
      <c r="A75" s="4">
        <f t="shared" si="28"/>
        <v>22</v>
      </c>
      <c r="B75" s="4">
        <f>MOD(ATAN(A75/Param!$B$29*2)+Param!$D$14,2*PI())</f>
        <v>2.1813444262364232</v>
      </c>
      <c r="C75" s="4">
        <f t="shared" si="19"/>
        <v>124.98182928773318</v>
      </c>
      <c r="D75" s="4">
        <f t="shared" si="23"/>
        <v>-1</v>
      </c>
      <c r="E75" s="4">
        <f t="shared" si="24"/>
        <v>1</v>
      </c>
      <c r="F75" s="4">
        <f t="shared" si="20"/>
        <v>1.7442368849817531</v>
      </c>
      <c r="G75" s="4">
        <f t="shared" si="25"/>
        <v>1.2205036215111107</v>
      </c>
      <c r="H75" s="4">
        <f t="shared" si="21"/>
        <v>-1.4291124206761519</v>
      </c>
      <c r="I75" s="4">
        <f t="shared" si="22"/>
        <v>-0.69973501421733697</v>
      </c>
      <c r="J75" s="4" t="str">
        <f>IF(TRUNC(MOD((COS(J$2*$D75-0.5+Param!$H$8)+SIN(ROUND($H75*(J$2*$D75-Param!$G$15)+Param!$G$16,0)+Param!$H$9))*1000,1),2)&gt;PwallX,    $F75*(J$2-Param!$G$15*$D75),    "NoWall")</f>
        <v>NoWall</v>
      </c>
      <c r="K75" s="4" t="str">
        <f>IF(TRUNC(MOD((COS(ROUND($I75*(K$2*$E75-Param!$G$16)+Param!$G$15,0)+Param!$H$8)+SIN(K$2*$E75-0.5+Param!$H$9))*100000,1),2)&gt;PWallY,    $G75*(K$2-Param!$G$16*$E75),    "NoWall")</f>
        <v>NoWall</v>
      </c>
      <c r="L75" s="4" t="str">
        <f>IF(J75="NoWall",     IF(TRUNC(MOD((COS(L$2*$D75-0.5+Param!$H$8)+SIN(ROUND($H75*(L$2*$D75-Param!$G$15)+Param!$G$16,0)+Param!$H$9))*1000,1),2)&gt;PwallX,        $F75*(L$2-Param!$G$15*$D75),        "NoWall"),     J75)</f>
        <v>NoWall</v>
      </c>
      <c r="M75" s="4" t="str">
        <f>IF(K75="NoWall",    IF(TRUNC(MOD((COS(ROUND($I75*(M$2*$E75-Param!$G$16)+Param!$G$15,0)+Param!$H$8)+SIN(M$2*$E75-0.5+Param!$H$9))*100000,1),2)&gt;PWallY,        $G75*(M$2-Param!$G$16*$E75),        "NoWall"),    K75)</f>
        <v>NoWall</v>
      </c>
      <c r="N75" s="4" t="str">
        <f>IF(L75="NoWall",     IF(TRUNC(MOD((COS(N$2*$D75-0.5+Param!$H$8)+SIN(ROUND($H75*(N$2*$D75-Param!$G$15)+Param!$G$16,0)+Param!$H$9))*1000,1),2)&gt;PwallX,        $F75*(N$2-Param!$G$15*$D75),        "NoWall"),     L75)</f>
        <v>NoWall</v>
      </c>
      <c r="O75" s="4">
        <f>IF(M75="NoWall",    IF(TRUNC(MOD((COS(ROUND($I75*(O$2*$E75-Param!$G$16)+Param!$G$15,0)+Param!$H$8)+SIN(O$2*$E75-0.5+Param!$H$9))*100000,1),2)&gt;PWallY,        $G75*(O$2-Param!$G$16*$E75),        "NoWall"),    M75)</f>
        <v>2.8822887368837034</v>
      </c>
      <c r="P75" s="4" t="str">
        <f>IF(N75="NoWall",     IF(TRUNC(MOD((COS(P$2*$D75-0.5+Param!$H$8)+SIN(ROUND($H75*(P$2*$D75-Param!$G$15)+Param!$G$16,0)+Param!$H$9))*1000,1),2)&gt;PwallX,        $F75*(P$2-Param!$G$15*$D75),        "NoWall"),     N75)</f>
        <v>NoWall</v>
      </c>
      <c r="Q75" s="4">
        <f>IF(O75="NoWall",    IF(TRUNC(MOD((COS(ROUND($I75*(Q$2*$E75-Param!$G$16)+Param!$G$15,0)+Param!$H$8)+SIN(Q$2*$E75-0.5+Param!$H$9))*100000,1),2)&gt;PWallY,        $G75*(Q$2-Param!$G$16*$E75),        "NoWall"),    O75)</f>
        <v>2.8822887368837034</v>
      </c>
      <c r="R75" s="4" t="str">
        <f>IF(P75="NoWall",     IF(TRUNC(MOD((COS(R$2*$D75-0.5+Param!$H$8)+SIN(ROUND($H75*(R$2*$D75-Param!$G$15)+Param!$G$16,0)+Param!$H$9))*1000,1),2)&gt;PwallX,        $F75*(R$2-Param!$G$15*$D75),        "NoWall"),     P75)</f>
        <v>NoWall</v>
      </c>
      <c r="S75" s="4">
        <f>IF(Q75="NoWall",    IF(TRUNC(MOD((COS(ROUND($I75*(S$2*$E75-Param!$G$16)+Param!$G$15,0)+Param!$H$8)+SIN(S$2*$E75-0.5+Param!$H$9))*100000,1),2)&gt;PWallY,        $G75*(S$2-Param!$G$16*$E75),        "NoWall"),    Q75)</f>
        <v>2.8822887368837034</v>
      </c>
      <c r="T75" s="4" t="str">
        <f>IF(R75="NoWall",     IF(TRUNC(MOD((COS(T$2*$D75-0.5+Param!$H$8)+SIN(ROUND($H75*(T$2*$D75-Param!$G$15)+Param!$G$16,0)+Param!$H$9))*1000,1),2)&gt;PwallX,        $F75*(T$2-Param!$G$15*$D75),        "NoWall"),     R75)</f>
        <v>NoWall</v>
      </c>
      <c r="U75" s="4">
        <f>IF(S75="NoWall",    IF(TRUNC(MOD((COS(ROUND($I75*(U$2*$E75-Param!$G$16)+Param!$G$15,0)+Param!$H$8)+SIN(U$2*$E75-0.5+Param!$H$9))*100000,1),2)&gt;PWallY,        $G75*(U$2-Param!$G$16*$E75),        "NoWall"),    S75)</f>
        <v>2.8822887368837034</v>
      </c>
      <c r="V75" s="4" t="str">
        <f>IF(T75="NoWall",     IF(TRUNC(MOD((COS(V$2*$D75-0.5+Param!$H$8)+SIN(ROUND($H75*(V$2*$D75-Param!$G$15)+Param!$G$16,0)+Param!$H$9))*1000,1),2)&gt;PwallX,        $F75*(V$2-Param!$G$15*$D75),        "NoWall"),     T75)</f>
        <v>NoWall</v>
      </c>
      <c r="W75" s="4">
        <f>IF(U75="NoWall",    IF(TRUNC(MOD((COS(ROUND($I75*(W$2*$E75-Param!$G$16)+Param!$G$15,0)+Param!$H$8)+SIN(W$2*$E75-0.5+Param!$H$9))*100000,1),2)&gt;PWallY,        $G75*(W$2-Param!$G$16*$E75),        "NoWall"),    U75)</f>
        <v>2.8822887368837034</v>
      </c>
      <c r="X75" s="4" t="str">
        <f>IF(V75="NoWall",     IF(TRUNC(MOD((COS(X$2*$D75-0.5+Param!$H$8)+SIN(ROUND($H75*(X$2*$D75-Param!$G$15)+Param!$G$16,0)+Param!$H$9))*1000,1),2)&gt;PwallX,        $F75*(X$2-Param!$G$15*$D75),        "NoWall"),     V75)</f>
        <v>NoWall</v>
      </c>
      <c r="Y75" s="4">
        <f>IF(W75="NoWall",    IF(TRUNC(MOD((COS(ROUND($I75*(Y$2*$E75-Param!$G$16)+Param!$G$15,0)+Param!$H$8)+SIN(Y$2*$E75-0.5+Param!$H$9))*100000,1),2)&gt;PWallY,        $G75*(Y$2-Param!$G$16*$E75),        "NoWall"),    W75)</f>
        <v>2.8822887368837034</v>
      </c>
      <c r="Z75" s="4">
        <f>IF(X75="NoWall",     IF(TRUNC(MOD((COS(Z$2*$D75-0.5+Param!$H$8)+SIN(ROUND($H75*(Z$2*$D75-Param!$G$15)+Param!$G$16,0)+Param!$H$9))*1000,1),2)&gt;PwallX,        $F75*(Z$2-Param!$G$15*$D75),        "NoWall"),     X75)</f>
        <v>15.480710453297762</v>
      </c>
      <c r="AA75" s="4">
        <f>IF(Y75="NoWall",    IF(TRUNC(MOD((COS(ROUND($I75*(AA$2*$E75-Param!$G$16)+Param!$G$15,0)+Param!$H$8)+SIN(AA$2*$E75-0.5+Param!$H$9))*100000,1),2)&gt;PWallY,        $G75*(AA$2-Param!$G$16*$E75),        "NoWall"),    Y75)</f>
        <v>2.8822887368837034</v>
      </c>
      <c r="AB75" s="8">
        <f t="shared" si="26"/>
        <v>2.8822887368837034</v>
      </c>
      <c r="AC75" s="8">
        <f>AB75*COS(B75-Param!$D$14)</f>
        <v>2.8386588810316447</v>
      </c>
      <c r="AD75" s="4">
        <f t="shared" si="27"/>
        <v>0.81933390640979475</v>
      </c>
      <c r="AE75" s="4">
        <f>MIN(AC75,Ghosts!P147)</f>
        <v>2.8386588810316447</v>
      </c>
    </row>
    <row r="76" spans="1:31" s="4" customFormat="1">
      <c r="A76" s="4">
        <f t="shared" si="28"/>
        <v>21</v>
      </c>
      <c r="B76" s="4">
        <f>MOD(ATAN(A76/Param!$B$29*2)+Param!$D$14,2*PI())</f>
        <v>2.1735743333420223</v>
      </c>
      <c r="C76" s="4">
        <f t="shared" si="19"/>
        <v>124.5366357584594</v>
      </c>
      <c r="D76" s="4">
        <f t="shared" si="23"/>
        <v>-1</v>
      </c>
      <c r="E76" s="4">
        <f t="shared" si="24"/>
        <v>1</v>
      </c>
      <c r="F76" s="4">
        <f t="shared" si="20"/>
        <v>1.7638766131143198</v>
      </c>
      <c r="G76" s="4">
        <f t="shared" si="25"/>
        <v>1.213940133296125</v>
      </c>
      <c r="H76" s="4">
        <f t="shared" si="21"/>
        <v>-1.4530177928338126</v>
      </c>
      <c r="I76" s="4">
        <f t="shared" si="22"/>
        <v>-0.68822281800810259</v>
      </c>
      <c r="J76" s="4" t="str">
        <f>IF(TRUNC(MOD((COS(J$2*$D76-0.5+Param!$H$8)+SIN(ROUND($H76*(J$2*$D76-Param!$G$15)+Param!$G$16,0)+Param!$H$9))*1000,1),2)&gt;PwallX,    $F76*(J$2-Param!$G$15*$D76),    "NoWall")</f>
        <v>NoWall</v>
      </c>
      <c r="K76" s="4" t="str">
        <f>IF(TRUNC(MOD((COS(ROUND($I76*(K$2*$E76-Param!$G$16)+Param!$G$15,0)+Param!$H$8)+SIN(K$2*$E76-0.5+Param!$H$9))*100000,1),2)&gt;PWallY,    $G76*(K$2-Param!$G$16*$E76),    "NoWall")</f>
        <v>NoWall</v>
      </c>
      <c r="L76" s="4" t="str">
        <f>IF(J76="NoWall",     IF(TRUNC(MOD((COS(L$2*$D76-0.5+Param!$H$8)+SIN(ROUND($H76*(L$2*$D76-Param!$G$15)+Param!$G$16,0)+Param!$H$9))*1000,1),2)&gt;PwallX,        $F76*(L$2-Param!$G$15*$D76),        "NoWall"),     J76)</f>
        <v>NoWall</v>
      </c>
      <c r="M76" s="4" t="str">
        <f>IF(K76="NoWall",    IF(TRUNC(MOD((COS(ROUND($I76*(M$2*$E76-Param!$G$16)+Param!$G$15,0)+Param!$H$8)+SIN(M$2*$E76-0.5+Param!$H$9))*100000,1),2)&gt;PWallY,        $G76*(M$2-Param!$G$16*$E76),        "NoWall"),    K76)</f>
        <v>NoWall</v>
      </c>
      <c r="N76" s="4" t="str">
        <f>IF(L76="NoWall",     IF(TRUNC(MOD((COS(N$2*$D76-0.5+Param!$H$8)+SIN(ROUND($H76*(N$2*$D76-Param!$G$15)+Param!$G$16,0)+Param!$H$9))*1000,1),2)&gt;PwallX,        $F76*(N$2-Param!$G$15*$D76),        "NoWall"),     L76)</f>
        <v>NoWall</v>
      </c>
      <c r="O76" s="4">
        <f>IF(M76="NoWall",    IF(TRUNC(MOD((COS(ROUND($I76*(O$2*$E76-Param!$G$16)+Param!$G$15,0)+Param!$H$8)+SIN(O$2*$E76-0.5+Param!$H$9))*100000,1),2)&gt;PWallY,        $G76*(O$2-Param!$G$16*$E76),        "NoWall"),    M76)</f>
        <v>2.8667886860659104</v>
      </c>
      <c r="P76" s="4" t="str">
        <f>IF(N76="NoWall",     IF(TRUNC(MOD((COS(P$2*$D76-0.5+Param!$H$8)+SIN(ROUND($H76*(P$2*$D76-Param!$G$15)+Param!$G$16,0)+Param!$H$9))*1000,1),2)&gt;PwallX,        $F76*(P$2-Param!$G$15*$D76),        "NoWall"),     N76)</f>
        <v>NoWall</v>
      </c>
      <c r="Q76" s="4">
        <f>IF(O76="NoWall",    IF(TRUNC(MOD((COS(ROUND($I76*(Q$2*$E76-Param!$G$16)+Param!$G$15,0)+Param!$H$8)+SIN(Q$2*$E76-0.5+Param!$H$9))*100000,1),2)&gt;PWallY,        $G76*(Q$2-Param!$G$16*$E76),        "NoWall"),    O76)</f>
        <v>2.8667886860659104</v>
      </c>
      <c r="R76" s="4" t="str">
        <f>IF(P76="NoWall",     IF(TRUNC(MOD((COS(R$2*$D76-0.5+Param!$H$8)+SIN(ROUND($H76*(R$2*$D76-Param!$G$15)+Param!$G$16,0)+Param!$H$9))*1000,1),2)&gt;PwallX,        $F76*(R$2-Param!$G$15*$D76),        "NoWall"),     P76)</f>
        <v>NoWall</v>
      </c>
      <c r="S76" s="4">
        <f>IF(Q76="NoWall",    IF(TRUNC(MOD((COS(ROUND($I76*(S$2*$E76-Param!$G$16)+Param!$G$15,0)+Param!$H$8)+SIN(S$2*$E76-0.5+Param!$H$9))*100000,1),2)&gt;PWallY,        $G76*(S$2-Param!$G$16*$E76),        "NoWall"),    Q76)</f>
        <v>2.8667886860659104</v>
      </c>
      <c r="T76" s="4" t="str">
        <f>IF(R76="NoWall",     IF(TRUNC(MOD((COS(T$2*$D76-0.5+Param!$H$8)+SIN(ROUND($H76*(T$2*$D76-Param!$G$15)+Param!$G$16,0)+Param!$H$9))*1000,1),2)&gt;PwallX,        $F76*(T$2-Param!$G$15*$D76),        "NoWall"),     R76)</f>
        <v>NoWall</v>
      </c>
      <c r="U76" s="4">
        <f>IF(S76="NoWall",    IF(TRUNC(MOD((COS(ROUND($I76*(U$2*$E76-Param!$G$16)+Param!$G$15,0)+Param!$H$8)+SIN(U$2*$E76-0.5+Param!$H$9))*100000,1),2)&gt;PWallY,        $G76*(U$2-Param!$G$16*$E76),        "NoWall"),    S76)</f>
        <v>2.8667886860659104</v>
      </c>
      <c r="V76" s="4" t="str">
        <f>IF(T76="NoWall",     IF(TRUNC(MOD((COS(V$2*$D76-0.5+Param!$H$8)+SIN(ROUND($H76*(V$2*$D76-Param!$G$15)+Param!$G$16,0)+Param!$H$9))*1000,1),2)&gt;PwallX,        $F76*(V$2-Param!$G$15*$D76),        "NoWall"),     T76)</f>
        <v>NoWall</v>
      </c>
      <c r="W76" s="4">
        <f>IF(U76="NoWall",    IF(TRUNC(MOD((COS(ROUND($I76*(W$2*$E76-Param!$G$16)+Param!$G$15,0)+Param!$H$8)+SIN(W$2*$E76-0.5+Param!$H$9))*100000,1),2)&gt;PWallY,        $G76*(W$2-Param!$G$16*$E76),        "NoWall"),    U76)</f>
        <v>2.8667886860659104</v>
      </c>
      <c r="X76" s="4" t="str">
        <f>IF(V76="NoWall",     IF(TRUNC(MOD((COS(X$2*$D76-0.5+Param!$H$8)+SIN(ROUND($H76*(X$2*$D76-Param!$G$15)+Param!$G$16,0)+Param!$H$9))*1000,1),2)&gt;PwallX,        $F76*(X$2-Param!$G$15*$D76),        "NoWall"),     V76)</f>
        <v>NoWall</v>
      </c>
      <c r="Y76" s="4">
        <f>IF(W76="NoWall",    IF(TRUNC(MOD((COS(ROUND($I76*(Y$2*$E76-Param!$G$16)+Param!$G$15,0)+Param!$H$8)+SIN(Y$2*$E76-0.5+Param!$H$9))*100000,1),2)&gt;PWallY,        $G76*(Y$2-Param!$G$16*$E76),        "NoWall"),    W76)</f>
        <v>2.8667886860659104</v>
      </c>
      <c r="Z76" s="4">
        <f>IF(X76="NoWall",     IF(TRUNC(MOD((COS(Z$2*$D76-0.5+Param!$H$8)+SIN(ROUND($H76*(Z$2*$D76-Param!$G$15)+Param!$G$16,0)+Param!$H$9))*1000,1),2)&gt;PwallX,        $F76*(Z$2-Param!$G$15*$D76),        "NoWall"),     X76)</f>
        <v>15.655019887537785</v>
      </c>
      <c r="AA76" s="4">
        <f>IF(Y76="NoWall",    IF(TRUNC(MOD((COS(ROUND($I76*(AA$2*$E76-Param!$G$16)+Param!$G$15,0)+Param!$H$8)+SIN(AA$2*$E76-0.5+Param!$H$9))*100000,1),2)&gt;PWallY,        $G76*(AA$2-Param!$G$16*$E76),        "NoWall"),    Y76)</f>
        <v>2.8667886860659104</v>
      </c>
      <c r="AB76" s="8">
        <f t="shared" si="26"/>
        <v>2.8667886860659104</v>
      </c>
      <c r="AC76" s="8">
        <f>AB76*COS(B76-Param!$D$14)</f>
        <v>2.8271692824814911</v>
      </c>
      <c r="AD76" s="4">
        <f t="shared" si="27"/>
        <v>0.82376385175170974</v>
      </c>
      <c r="AE76" s="4">
        <f>MIN(AC76,Ghosts!P148)</f>
        <v>2.8271692824814911</v>
      </c>
    </row>
    <row r="77" spans="1:31" s="4" customFormat="1">
      <c r="A77" s="4">
        <f t="shared" si="28"/>
        <v>20</v>
      </c>
      <c r="B77" s="4">
        <f>MOD(ATAN(A77/Param!$B$29*2)+Param!$D$14,2*PI())</f>
        <v>2.1657839019798804</v>
      </c>
      <c r="C77" s="4">
        <f t="shared" si="19"/>
        <v>124.09027692082233</v>
      </c>
      <c r="D77" s="4">
        <f t="shared" si="23"/>
        <v>-1</v>
      </c>
      <c r="E77" s="4">
        <f t="shared" si="24"/>
        <v>1</v>
      </c>
      <c r="F77" s="4">
        <f t="shared" si="20"/>
        <v>1.7841262067388495</v>
      </c>
      <c r="G77" s="4">
        <f t="shared" si="25"/>
        <v>1.2075027512173073</v>
      </c>
      <c r="H77" s="4">
        <f t="shared" si="21"/>
        <v>-1.4775338647802141</v>
      </c>
      <c r="I77" s="4">
        <f t="shared" si="22"/>
        <v>-0.67680343837584522</v>
      </c>
      <c r="J77" s="4" t="str">
        <f>IF(TRUNC(MOD((COS(J$2*$D77-0.5+Param!$H$8)+SIN(ROUND($H77*(J$2*$D77-Param!$G$15)+Param!$G$16,0)+Param!$H$9))*1000,1),2)&gt;PwallX,    $F77*(J$2-Param!$G$15*$D77),    "NoWall")</f>
        <v>NoWall</v>
      </c>
      <c r="K77" s="4" t="str">
        <f>IF(TRUNC(MOD((COS(ROUND($I77*(K$2*$E77-Param!$G$16)+Param!$G$15,0)+Param!$H$8)+SIN(K$2*$E77-0.5+Param!$H$9))*100000,1),2)&gt;PWallY,    $G77*(K$2-Param!$G$16*$E77),    "NoWall")</f>
        <v>NoWall</v>
      </c>
      <c r="L77" s="4" t="str">
        <f>IF(J77="NoWall",     IF(TRUNC(MOD((COS(L$2*$D77-0.5+Param!$H$8)+SIN(ROUND($H77*(L$2*$D77-Param!$G$15)+Param!$G$16,0)+Param!$H$9))*1000,1),2)&gt;PwallX,        $F77*(L$2-Param!$G$15*$D77),        "NoWall"),     J77)</f>
        <v>NoWall</v>
      </c>
      <c r="M77" s="4" t="str">
        <f>IF(K77="NoWall",    IF(TRUNC(MOD((COS(ROUND($I77*(M$2*$E77-Param!$G$16)+Param!$G$15,0)+Param!$H$8)+SIN(M$2*$E77-0.5+Param!$H$9))*100000,1),2)&gt;PWallY,        $G77*(M$2-Param!$G$16*$E77),        "NoWall"),    K77)</f>
        <v>NoWall</v>
      </c>
      <c r="N77" s="4" t="str">
        <f>IF(L77="NoWall",     IF(TRUNC(MOD((COS(N$2*$D77-0.5+Param!$H$8)+SIN(ROUND($H77*(N$2*$D77-Param!$G$15)+Param!$G$16,0)+Param!$H$9))*1000,1),2)&gt;PwallX,        $F77*(N$2-Param!$G$15*$D77),        "NoWall"),     L77)</f>
        <v>NoWall</v>
      </c>
      <c r="O77" s="4">
        <f>IF(M77="NoWall",    IF(TRUNC(MOD((COS(ROUND($I77*(O$2*$E77-Param!$G$16)+Param!$G$15,0)+Param!$H$8)+SIN(O$2*$E77-0.5+Param!$H$9))*100000,1),2)&gt;PWallY,        $G77*(O$2-Param!$G$16*$E77),        "NoWall"),    M77)</f>
        <v>2.8515864420628807</v>
      </c>
      <c r="P77" s="4" t="str">
        <f>IF(N77="NoWall",     IF(TRUNC(MOD((COS(P$2*$D77-0.5+Param!$H$8)+SIN(ROUND($H77*(P$2*$D77-Param!$G$15)+Param!$G$16,0)+Param!$H$9))*1000,1),2)&gt;PwallX,        $F77*(P$2-Param!$G$15*$D77),        "NoWall"),     N77)</f>
        <v>NoWall</v>
      </c>
      <c r="Q77" s="4">
        <f>IF(O77="NoWall",    IF(TRUNC(MOD((COS(ROUND($I77*(Q$2*$E77-Param!$G$16)+Param!$G$15,0)+Param!$H$8)+SIN(Q$2*$E77-0.5+Param!$H$9))*100000,1),2)&gt;PWallY,        $G77*(Q$2-Param!$G$16*$E77),        "NoWall"),    O77)</f>
        <v>2.8515864420628807</v>
      </c>
      <c r="R77" s="4" t="str">
        <f>IF(P77="NoWall",     IF(TRUNC(MOD((COS(R$2*$D77-0.5+Param!$H$8)+SIN(ROUND($H77*(R$2*$D77-Param!$G$15)+Param!$G$16,0)+Param!$H$9))*1000,1),2)&gt;PwallX,        $F77*(R$2-Param!$G$15*$D77),        "NoWall"),     P77)</f>
        <v>NoWall</v>
      </c>
      <c r="S77" s="4">
        <f>IF(Q77="NoWall",    IF(TRUNC(MOD((COS(ROUND($I77*(S$2*$E77-Param!$G$16)+Param!$G$15,0)+Param!$H$8)+SIN(S$2*$E77-0.5+Param!$H$9))*100000,1),2)&gt;PWallY,        $G77*(S$2-Param!$G$16*$E77),        "NoWall"),    Q77)</f>
        <v>2.8515864420628807</v>
      </c>
      <c r="T77" s="4" t="str">
        <f>IF(R77="NoWall",     IF(TRUNC(MOD((COS(T$2*$D77-0.5+Param!$H$8)+SIN(ROUND($H77*(T$2*$D77-Param!$G$15)+Param!$G$16,0)+Param!$H$9))*1000,1),2)&gt;PwallX,        $F77*(T$2-Param!$G$15*$D77),        "NoWall"),     R77)</f>
        <v>NoWall</v>
      </c>
      <c r="U77" s="4">
        <f>IF(S77="NoWall",    IF(TRUNC(MOD((COS(ROUND($I77*(U$2*$E77-Param!$G$16)+Param!$G$15,0)+Param!$H$8)+SIN(U$2*$E77-0.5+Param!$H$9))*100000,1),2)&gt;PWallY,        $G77*(U$2-Param!$G$16*$E77),        "NoWall"),    S77)</f>
        <v>2.8515864420628807</v>
      </c>
      <c r="V77" s="4" t="str">
        <f>IF(T77="NoWall",     IF(TRUNC(MOD((COS(V$2*$D77-0.5+Param!$H$8)+SIN(ROUND($H77*(V$2*$D77-Param!$G$15)+Param!$G$16,0)+Param!$H$9))*1000,1),2)&gt;PwallX,        $F77*(V$2-Param!$G$15*$D77),        "NoWall"),     T77)</f>
        <v>NoWall</v>
      </c>
      <c r="W77" s="4">
        <f>IF(U77="NoWall",    IF(TRUNC(MOD((COS(ROUND($I77*(W$2*$E77-Param!$G$16)+Param!$G$15,0)+Param!$H$8)+SIN(W$2*$E77-0.5+Param!$H$9))*100000,1),2)&gt;PWallY,        $G77*(W$2-Param!$G$16*$E77),        "NoWall"),    U77)</f>
        <v>2.8515864420628807</v>
      </c>
      <c r="X77" s="4" t="str">
        <f>IF(V77="NoWall",     IF(TRUNC(MOD((COS(X$2*$D77-0.5+Param!$H$8)+SIN(ROUND($H77*(X$2*$D77-Param!$G$15)+Param!$G$16,0)+Param!$H$9))*1000,1),2)&gt;PwallX,        $F77*(X$2-Param!$G$15*$D77),        "NoWall"),     V77)</f>
        <v>NoWall</v>
      </c>
      <c r="Y77" s="4">
        <f>IF(W77="NoWall",    IF(TRUNC(MOD((COS(ROUND($I77*(Y$2*$E77-Param!$G$16)+Param!$G$15,0)+Param!$H$8)+SIN(Y$2*$E77-0.5+Param!$H$9))*100000,1),2)&gt;PWallY,        $G77*(Y$2-Param!$G$16*$E77),        "NoWall"),    W77)</f>
        <v>2.8515864420628807</v>
      </c>
      <c r="Z77" s="4">
        <f>IF(X77="NoWall",     IF(TRUNC(MOD((COS(Z$2*$D77-0.5+Param!$H$8)+SIN(ROUND($H77*(Z$2*$D77-Param!$G$15)+Param!$G$16,0)+Param!$H$9))*1000,1),2)&gt;PwallX,        $F77*(Z$2-Param!$G$15*$D77),        "NoWall"),     X77)</f>
        <v>15.834742090638409</v>
      </c>
      <c r="AA77" s="4">
        <f>IF(Y77="NoWall",    IF(TRUNC(MOD((COS(ROUND($I77*(AA$2*$E77-Param!$G$16)+Param!$G$15,0)+Param!$H$8)+SIN(AA$2*$E77-0.5+Param!$H$9))*100000,1),2)&gt;PWallY,        $G77*(AA$2-Param!$G$16*$E77),        "NoWall"),    Y77)</f>
        <v>2.8515864420628807</v>
      </c>
      <c r="AB77" s="8">
        <f t="shared" si="26"/>
        <v>2.8515864420628807</v>
      </c>
      <c r="AC77" s="8">
        <f>AB77*COS(B77-Param!$D$14)</f>
        <v>2.8157723183156804</v>
      </c>
      <c r="AD77" s="4">
        <f t="shared" si="27"/>
        <v>0.82815546299325637</v>
      </c>
      <c r="AE77" s="4">
        <f>MIN(AC77,Ghosts!P177)</f>
        <v>2.8157723183156804</v>
      </c>
    </row>
    <row r="78" spans="1:31" s="4" customFormat="1">
      <c r="A78" s="4">
        <f t="shared" si="28"/>
        <v>19</v>
      </c>
      <c r="B78" s="4">
        <f>MOD(ATAN(A78/Param!$B$29*2)+Param!$D$14,2*PI())</f>
        <v>2.1579740014144186</v>
      </c>
      <c r="C78" s="4">
        <f t="shared" si="19"/>
        <v>123.64280258000453</v>
      </c>
      <c r="D78" s="4">
        <f t="shared" si="23"/>
        <v>-1</v>
      </c>
      <c r="E78" s="4">
        <f t="shared" si="24"/>
        <v>1</v>
      </c>
      <c r="F78" s="4">
        <f t="shared" si="20"/>
        <v>1.8050097587883358</v>
      </c>
      <c r="G78" s="4">
        <f t="shared" si="25"/>
        <v>1.2011902362232236</v>
      </c>
      <c r="H78" s="4">
        <f t="shared" si="21"/>
        <v>-1.5026843412111295</v>
      </c>
      <c r="I78" s="4">
        <f t="shared" si="22"/>
        <v>-0.66547575733305553</v>
      </c>
      <c r="J78" s="4" t="str">
        <f>IF(TRUNC(MOD((COS(J$2*$D78-0.5+Param!$H$8)+SIN(ROUND($H78*(J$2*$D78-Param!$G$15)+Param!$G$16,0)+Param!$H$9))*1000,1),2)&gt;PwallX,    $F78*(J$2-Param!$G$15*$D78),    "NoWall")</f>
        <v>NoWall</v>
      </c>
      <c r="K78" s="4" t="str">
        <f>IF(TRUNC(MOD((COS(ROUND($I78*(K$2*$E78-Param!$G$16)+Param!$G$15,0)+Param!$H$8)+SIN(K$2*$E78-0.5+Param!$H$9))*100000,1),2)&gt;PWallY,    $G78*(K$2-Param!$G$16*$E78),    "NoWall")</f>
        <v>NoWall</v>
      </c>
      <c r="L78" s="4" t="str">
        <f>IF(J78="NoWall",     IF(TRUNC(MOD((COS(L$2*$D78-0.5+Param!$H$8)+SIN(ROUND($H78*(L$2*$D78-Param!$G$15)+Param!$G$16,0)+Param!$H$9))*1000,1),2)&gt;PwallX,        $F78*(L$2-Param!$G$15*$D78),        "NoWall"),     J78)</f>
        <v>NoWall</v>
      </c>
      <c r="M78" s="4" t="str">
        <f>IF(K78="NoWall",    IF(TRUNC(MOD((COS(ROUND($I78*(M$2*$E78-Param!$G$16)+Param!$G$15,0)+Param!$H$8)+SIN(M$2*$E78-0.5+Param!$H$9))*100000,1),2)&gt;PWallY,        $G78*(M$2-Param!$G$16*$E78),        "NoWall"),    K78)</f>
        <v>NoWall</v>
      </c>
      <c r="N78" s="4" t="str">
        <f>IF(L78="NoWall",     IF(TRUNC(MOD((COS(N$2*$D78-0.5+Param!$H$8)+SIN(ROUND($H78*(N$2*$D78-Param!$G$15)+Param!$G$16,0)+Param!$H$9))*1000,1),2)&gt;PwallX,        $F78*(N$2-Param!$G$15*$D78),        "NoWall"),     L78)</f>
        <v>NoWall</v>
      </c>
      <c r="O78" s="4">
        <f>IF(M78="NoWall",    IF(TRUNC(MOD((COS(ROUND($I78*(O$2*$E78-Param!$G$16)+Param!$G$15,0)+Param!$H$8)+SIN(O$2*$E78-0.5+Param!$H$9))*100000,1),2)&gt;PWallY,        $G78*(O$2-Param!$G$16*$E78),        "NoWall"),    M78)</f>
        <v>2.8366790787841629</v>
      </c>
      <c r="P78" s="4" t="str">
        <f>IF(N78="NoWall",     IF(TRUNC(MOD((COS(P$2*$D78-0.5+Param!$H$8)+SIN(ROUND($H78*(P$2*$D78-Param!$G$15)+Param!$G$16,0)+Param!$H$9))*1000,1),2)&gt;PwallX,        $F78*(P$2-Param!$G$15*$D78),        "NoWall"),     N78)</f>
        <v>NoWall</v>
      </c>
      <c r="Q78" s="4">
        <f>IF(O78="NoWall",    IF(TRUNC(MOD((COS(ROUND($I78*(Q$2*$E78-Param!$G$16)+Param!$G$15,0)+Param!$H$8)+SIN(Q$2*$E78-0.5+Param!$H$9))*100000,1),2)&gt;PWallY,        $G78*(Q$2-Param!$G$16*$E78),        "NoWall"),    O78)</f>
        <v>2.8366790787841629</v>
      </c>
      <c r="R78" s="4" t="str">
        <f>IF(P78="NoWall",     IF(TRUNC(MOD((COS(R$2*$D78-0.5+Param!$H$8)+SIN(ROUND($H78*(R$2*$D78-Param!$G$15)+Param!$G$16,0)+Param!$H$9))*1000,1),2)&gt;PwallX,        $F78*(R$2-Param!$G$15*$D78),        "NoWall"),     P78)</f>
        <v>NoWall</v>
      </c>
      <c r="S78" s="4">
        <f>IF(Q78="NoWall",    IF(TRUNC(MOD((COS(ROUND($I78*(S$2*$E78-Param!$G$16)+Param!$G$15,0)+Param!$H$8)+SIN(S$2*$E78-0.5+Param!$H$9))*100000,1),2)&gt;PWallY,        $G78*(S$2-Param!$G$16*$E78),        "NoWall"),    Q78)</f>
        <v>2.8366790787841629</v>
      </c>
      <c r="T78" s="4" t="str">
        <f>IF(R78="NoWall",     IF(TRUNC(MOD((COS(T$2*$D78-0.5+Param!$H$8)+SIN(ROUND($H78*(T$2*$D78-Param!$G$15)+Param!$G$16,0)+Param!$H$9))*1000,1),2)&gt;PwallX,        $F78*(T$2-Param!$G$15*$D78),        "NoWall"),     R78)</f>
        <v>NoWall</v>
      </c>
      <c r="U78" s="4">
        <f>IF(S78="NoWall",    IF(TRUNC(MOD((COS(ROUND($I78*(U$2*$E78-Param!$G$16)+Param!$G$15,0)+Param!$H$8)+SIN(U$2*$E78-0.5+Param!$H$9))*100000,1),2)&gt;PWallY,        $G78*(U$2-Param!$G$16*$E78),        "NoWall"),    S78)</f>
        <v>2.8366790787841629</v>
      </c>
      <c r="V78" s="4" t="str">
        <f>IF(T78="NoWall",     IF(TRUNC(MOD((COS(V$2*$D78-0.5+Param!$H$8)+SIN(ROUND($H78*(V$2*$D78-Param!$G$15)+Param!$G$16,0)+Param!$H$9))*1000,1),2)&gt;PwallX,        $F78*(V$2-Param!$G$15*$D78),        "NoWall"),     T78)</f>
        <v>NoWall</v>
      </c>
      <c r="W78" s="4">
        <f>IF(U78="NoWall",    IF(TRUNC(MOD((COS(ROUND($I78*(W$2*$E78-Param!$G$16)+Param!$G$15,0)+Param!$H$8)+SIN(W$2*$E78-0.5+Param!$H$9))*100000,1),2)&gt;PWallY,        $G78*(W$2-Param!$G$16*$E78),        "NoWall"),    U78)</f>
        <v>2.8366790787841629</v>
      </c>
      <c r="X78" s="4" t="str">
        <f>IF(V78="NoWall",     IF(TRUNC(MOD((COS(X$2*$D78-0.5+Param!$H$8)+SIN(ROUND($H78*(X$2*$D78-Param!$G$15)+Param!$G$16,0)+Param!$H$9))*1000,1),2)&gt;PwallX,        $F78*(X$2-Param!$G$15*$D78),        "NoWall"),     V78)</f>
        <v>NoWall</v>
      </c>
      <c r="Y78" s="4">
        <f>IF(W78="NoWall",    IF(TRUNC(MOD((COS(ROUND($I78*(Y$2*$E78-Param!$G$16)+Param!$G$15,0)+Param!$H$8)+SIN(Y$2*$E78-0.5+Param!$H$9))*100000,1),2)&gt;PWallY,        $G78*(Y$2-Param!$G$16*$E78),        "NoWall"),    W78)</f>
        <v>2.8366790787841629</v>
      </c>
      <c r="Z78" s="4">
        <f>IF(X78="NoWall",     IF(TRUNC(MOD((COS(Z$2*$D78-0.5+Param!$H$8)+SIN(ROUND($H78*(Z$2*$D78-Param!$G$15)+Param!$G$16,0)+Param!$H$9))*1000,1),2)&gt;PwallX,        $F78*(Z$2-Param!$G$15*$D78),        "NoWall"),     X78)</f>
        <v>16.02009089577955</v>
      </c>
      <c r="AA78" s="4">
        <f>IF(Y78="NoWall",    IF(TRUNC(MOD((COS(ROUND($I78*(AA$2*$E78-Param!$G$16)+Param!$G$15,0)+Param!$H$8)+SIN(AA$2*$E78-0.5+Param!$H$9))*100000,1),2)&gt;PWallY,        $G78*(AA$2-Param!$G$16*$E78),        "NoWall"),    Y78)</f>
        <v>2.8366790787841629</v>
      </c>
      <c r="AB78" s="8">
        <f t="shared" si="26"/>
        <v>2.8366790787841629</v>
      </c>
      <c r="AC78" s="8">
        <f>AB78*COS(B78-Param!$D$14)</f>
        <v>2.8044668727412358</v>
      </c>
      <c r="AD78" s="4">
        <f t="shared" si="27"/>
        <v>0.83250759941588859</v>
      </c>
      <c r="AE78" s="4">
        <f>MIN(AC78,Ghosts!P178)</f>
        <v>2.8044668727412358</v>
      </c>
    </row>
    <row r="79" spans="1:31" s="4" customFormat="1">
      <c r="A79" s="4">
        <f t="shared" si="28"/>
        <v>18</v>
      </c>
      <c r="B79" s="4">
        <f>MOD(ATAN(A79/Param!$B$29*2)+Param!$D$14,2*PI())</f>
        <v>2.150145514758226</v>
      </c>
      <c r="C79" s="4">
        <f t="shared" si="19"/>
        <v>123.19426333463022</v>
      </c>
      <c r="D79" s="4">
        <f t="shared" si="23"/>
        <v>-1</v>
      </c>
      <c r="E79" s="4">
        <f t="shared" si="24"/>
        <v>1</v>
      </c>
      <c r="F79" s="4">
        <f t="shared" si="20"/>
        <v>1.8265526072001117</v>
      </c>
      <c r="G79" s="4">
        <f t="shared" si="25"/>
        <v>1.1950013571423228</v>
      </c>
      <c r="H79" s="4">
        <f t="shared" si="21"/>
        <v>-1.5284941697204886</v>
      </c>
      <c r="I79" s="4">
        <f t="shared" si="22"/>
        <v>-0.65423867477549302</v>
      </c>
      <c r="J79" s="4" t="str">
        <f>IF(TRUNC(MOD((COS(J$2*$D79-0.5+Param!$H$8)+SIN(ROUND($H79*(J$2*$D79-Param!$G$15)+Param!$G$16,0)+Param!$H$9))*1000,1),2)&gt;PwallX,    $F79*(J$2-Param!$G$15*$D79),    "NoWall")</f>
        <v>NoWall</v>
      </c>
      <c r="K79" s="4" t="str">
        <f>IF(TRUNC(MOD((COS(ROUND($I79*(K$2*$E79-Param!$G$16)+Param!$G$15,0)+Param!$H$8)+SIN(K$2*$E79-0.5+Param!$H$9))*100000,1),2)&gt;PWallY,    $G79*(K$2-Param!$G$16*$E79),    "NoWall")</f>
        <v>NoWall</v>
      </c>
      <c r="L79" s="4" t="str">
        <f>IF(J79="NoWall",     IF(TRUNC(MOD((COS(L$2*$D79-0.5+Param!$H$8)+SIN(ROUND($H79*(L$2*$D79-Param!$G$15)+Param!$G$16,0)+Param!$H$9))*1000,1),2)&gt;PwallX,        $F79*(L$2-Param!$G$15*$D79),        "NoWall"),     J79)</f>
        <v>NoWall</v>
      </c>
      <c r="M79" s="4" t="str">
        <f>IF(K79="NoWall",    IF(TRUNC(MOD((COS(ROUND($I79*(M$2*$E79-Param!$G$16)+Param!$G$15,0)+Param!$H$8)+SIN(M$2*$E79-0.5+Param!$H$9))*100000,1),2)&gt;PWallY,        $G79*(M$2-Param!$G$16*$E79),        "NoWall"),    K79)</f>
        <v>NoWall</v>
      </c>
      <c r="N79" s="4">
        <f>IF(L79="NoWall",     IF(TRUNC(MOD((COS(N$2*$D79-0.5+Param!$H$8)+SIN(ROUND($H79*(N$2*$D79-Param!$G$15)+Param!$G$16,0)+Param!$H$9))*1000,1),2)&gt;PwallX,        $F79*(N$2-Param!$G$15*$D79),        "NoWall"),     L79)</f>
        <v>5.2519755427880126</v>
      </c>
      <c r="O79" s="4">
        <f>IF(M79="NoWall",    IF(TRUNC(MOD((COS(ROUND($I79*(O$2*$E79-Param!$G$16)+Param!$G$15,0)+Param!$H$8)+SIN(O$2*$E79-0.5+Param!$H$9))*100000,1),2)&gt;PWallY,        $G79*(O$2-Param!$G$16*$E79),        "NoWall"),    M79)</f>
        <v>2.8220636887480972</v>
      </c>
      <c r="P79" s="4">
        <f>IF(N79="NoWall",     IF(TRUNC(MOD((COS(P$2*$D79-0.5+Param!$H$8)+SIN(ROUND($H79*(P$2*$D79-Param!$G$15)+Param!$G$16,0)+Param!$H$9))*1000,1),2)&gt;PwallX,        $F79*(P$2-Param!$G$15*$D79),        "NoWall"),     N79)</f>
        <v>5.2519755427880126</v>
      </c>
      <c r="Q79" s="4">
        <f>IF(O79="NoWall",    IF(TRUNC(MOD((COS(ROUND($I79*(Q$2*$E79-Param!$G$16)+Param!$G$15,0)+Param!$H$8)+SIN(Q$2*$E79-0.5+Param!$H$9))*100000,1),2)&gt;PWallY,        $G79*(Q$2-Param!$G$16*$E79),        "NoWall"),    O79)</f>
        <v>2.8220636887480972</v>
      </c>
      <c r="R79" s="4">
        <f>IF(P79="NoWall",     IF(TRUNC(MOD((COS(R$2*$D79-0.5+Param!$H$8)+SIN(ROUND($H79*(R$2*$D79-Param!$G$15)+Param!$G$16,0)+Param!$H$9))*1000,1),2)&gt;PwallX,        $F79*(R$2-Param!$G$15*$D79),        "NoWall"),     P79)</f>
        <v>5.2519755427880126</v>
      </c>
      <c r="S79" s="4">
        <f>IF(Q79="NoWall",    IF(TRUNC(MOD((COS(ROUND($I79*(S$2*$E79-Param!$G$16)+Param!$G$15,0)+Param!$H$8)+SIN(S$2*$E79-0.5+Param!$H$9))*100000,1),2)&gt;PWallY,        $G79*(S$2-Param!$G$16*$E79),        "NoWall"),    Q79)</f>
        <v>2.8220636887480972</v>
      </c>
      <c r="T79" s="4">
        <f>IF(R79="NoWall",     IF(TRUNC(MOD((COS(T$2*$D79-0.5+Param!$H$8)+SIN(ROUND($H79*(T$2*$D79-Param!$G$15)+Param!$G$16,0)+Param!$H$9))*1000,1),2)&gt;PwallX,        $F79*(T$2-Param!$G$15*$D79),        "NoWall"),     R79)</f>
        <v>5.2519755427880126</v>
      </c>
      <c r="U79" s="4">
        <f>IF(S79="NoWall",    IF(TRUNC(MOD((COS(ROUND($I79*(U$2*$E79-Param!$G$16)+Param!$G$15,0)+Param!$H$8)+SIN(U$2*$E79-0.5+Param!$H$9))*100000,1),2)&gt;PWallY,        $G79*(U$2-Param!$G$16*$E79),        "NoWall"),    S79)</f>
        <v>2.8220636887480972</v>
      </c>
      <c r="V79" s="4">
        <f>IF(T79="NoWall",     IF(TRUNC(MOD((COS(V$2*$D79-0.5+Param!$H$8)+SIN(ROUND($H79*(V$2*$D79-Param!$G$15)+Param!$G$16,0)+Param!$H$9))*1000,1),2)&gt;PwallX,        $F79*(V$2-Param!$G$15*$D79),        "NoWall"),     T79)</f>
        <v>5.2519755427880126</v>
      </c>
      <c r="W79" s="4">
        <f>IF(U79="NoWall",    IF(TRUNC(MOD((COS(ROUND($I79*(W$2*$E79-Param!$G$16)+Param!$G$15,0)+Param!$H$8)+SIN(W$2*$E79-0.5+Param!$H$9))*100000,1),2)&gt;PWallY,        $G79*(W$2-Param!$G$16*$E79),        "NoWall"),    U79)</f>
        <v>2.8220636887480972</v>
      </c>
      <c r="X79" s="4">
        <f>IF(V79="NoWall",     IF(TRUNC(MOD((COS(X$2*$D79-0.5+Param!$H$8)+SIN(ROUND($H79*(X$2*$D79-Param!$G$15)+Param!$G$16,0)+Param!$H$9))*1000,1),2)&gt;PwallX,        $F79*(X$2-Param!$G$15*$D79),        "NoWall"),     V79)</f>
        <v>5.2519755427880126</v>
      </c>
      <c r="Y79" s="4">
        <f>IF(W79="NoWall",    IF(TRUNC(MOD((COS(ROUND($I79*(Y$2*$E79-Param!$G$16)+Param!$G$15,0)+Param!$H$8)+SIN(Y$2*$E79-0.5+Param!$H$9))*100000,1),2)&gt;PWallY,        $G79*(Y$2-Param!$G$16*$E79),        "NoWall"),    W79)</f>
        <v>2.8220636887480972</v>
      </c>
      <c r="Z79" s="4">
        <f>IF(X79="NoWall",     IF(TRUNC(MOD((COS(Z$2*$D79-0.5+Param!$H$8)+SIN(ROUND($H79*(Z$2*$D79-Param!$G$15)+Param!$G$16,0)+Param!$H$9))*1000,1),2)&gt;PwallX,        $F79*(Z$2-Param!$G$15*$D79),        "NoWall"),     X79)</f>
        <v>5.2519755427880126</v>
      </c>
      <c r="AA79" s="4">
        <f>IF(Y79="NoWall",    IF(TRUNC(MOD((COS(ROUND($I79*(AA$2*$E79-Param!$G$16)+Param!$G$15,0)+Param!$H$8)+SIN(AA$2*$E79-0.5+Param!$H$9))*100000,1),2)&gt;PWallY,        $G79*(AA$2-Param!$G$16*$E79),        "NoWall"),    Y79)</f>
        <v>2.8220636887480972</v>
      </c>
      <c r="AB79" s="8">
        <f t="shared" si="26"/>
        <v>2.8220636887480972</v>
      </c>
      <c r="AC79" s="8">
        <f>AB79*COS(B79-Param!$D$14)</f>
        <v>2.7932518478133463</v>
      </c>
      <c r="AD79" s="4">
        <f t="shared" si="27"/>
        <v>0.83681913331994784</v>
      </c>
      <c r="AE79" s="4">
        <f>MIN(AC79,Ghosts!P179)</f>
        <v>2.7932518478133463</v>
      </c>
    </row>
    <row r="80" spans="1:31" s="4" customFormat="1">
      <c r="A80" s="4">
        <f t="shared" si="28"/>
        <v>17</v>
      </c>
      <c r="B80" s="4">
        <f>MOD(ATAN(A80/Param!$B$29*2)+Param!$D$14,2*PI())</f>
        <v>2.1422993384424878</v>
      </c>
      <c r="C80" s="4">
        <f t="shared" si="19"/>
        <v>122.74471054642289</v>
      </c>
      <c r="D80" s="4">
        <f t="shared" si="23"/>
        <v>-1</v>
      </c>
      <c r="E80" s="4">
        <f t="shared" si="24"/>
        <v>1</v>
      </c>
      <c r="F80" s="4">
        <f t="shared" si="20"/>
        <v>1.8487814172323778</v>
      </c>
      <c r="G80" s="4">
        <f t="shared" si="25"/>
        <v>1.1889348902907886</v>
      </c>
      <c r="H80" s="4">
        <f t="shared" si="21"/>
        <v>-1.5549896233427927</v>
      </c>
      <c r="I80" s="4">
        <f t="shared" si="22"/>
        <v>-0.64309110812603354</v>
      </c>
      <c r="J80" s="4" t="str">
        <f>IF(TRUNC(MOD((COS(J$2*$D80-0.5+Param!$H$8)+SIN(ROUND($H80*(J$2*$D80-Param!$G$15)+Param!$G$16,0)+Param!$H$9))*1000,1),2)&gt;PwallX,    $F80*(J$2-Param!$G$15*$D80),    "NoWall")</f>
        <v>NoWall</v>
      </c>
      <c r="K80" s="4" t="str">
        <f>IF(TRUNC(MOD((COS(ROUND($I80*(K$2*$E80-Param!$G$16)+Param!$G$15,0)+Param!$H$8)+SIN(K$2*$E80-0.5+Param!$H$9))*100000,1),2)&gt;PWallY,    $G80*(K$2-Param!$G$16*$E80),    "NoWall")</f>
        <v>NoWall</v>
      </c>
      <c r="L80" s="4" t="str">
        <f>IF(J80="NoWall",     IF(TRUNC(MOD((COS(L$2*$D80-0.5+Param!$H$8)+SIN(ROUND($H80*(L$2*$D80-Param!$G$15)+Param!$G$16,0)+Param!$H$9))*1000,1),2)&gt;PwallX,        $F80*(L$2-Param!$G$15*$D80),        "NoWall"),     J80)</f>
        <v>NoWall</v>
      </c>
      <c r="M80" s="4" t="str">
        <f>IF(K80="NoWall",    IF(TRUNC(MOD((COS(ROUND($I80*(M$2*$E80-Param!$G$16)+Param!$G$15,0)+Param!$H$8)+SIN(M$2*$E80-0.5+Param!$H$9))*100000,1),2)&gt;PWallY,        $G80*(M$2-Param!$G$16*$E80),        "NoWall"),    K80)</f>
        <v>NoWall</v>
      </c>
      <c r="N80" s="4">
        <f>IF(L80="NoWall",     IF(TRUNC(MOD((COS(N$2*$D80-0.5+Param!$H$8)+SIN(ROUND($H80*(N$2*$D80-Param!$G$15)+Param!$G$16,0)+Param!$H$9))*1000,1),2)&gt;PwallX,        $F80*(N$2-Param!$G$15*$D80),        "NoWall"),     L80)</f>
        <v>5.3158911213344737</v>
      </c>
      <c r="O80" s="4">
        <f>IF(M80="NoWall",    IF(TRUNC(MOD((COS(ROUND($I80*(O$2*$E80-Param!$G$16)+Param!$G$15,0)+Param!$H$8)+SIN(O$2*$E80-0.5+Param!$H$9))*100000,1),2)&gt;PWallY,        $G80*(O$2-Param!$G$16*$E80),        "NoWall"),    M80)</f>
        <v>2.8077373821557359</v>
      </c>
      <c r="P80" s="4">
        <f>IF(N80="NoWall",     IF(TRUNC(MOD((COS(P$2*$D80-0.5+Param!$H$8)+SIN(ROUND($H80*(P$2*$D80-Param!$G$15)+Param!$G$16,0)+Param!$H$9))*1000,1),2)&gt;PwallX,        $F80*(P$2-Param!$G$15*$D80),        "NoWall"),     N80)</f>
        <v>5.3158911213344737</v>
      </c>
      <c r="Q80" s="4">
        <f>IF(O80="NoWall",    IF(TRUNC(MOD((COS(ROUND($I80*(Q$2*$E80-Param!$G$16)+Param!$G$15,0)+Param!$H$8)+SIN(Q$2*$E80-0.5+Param!$H$9))*100000,1),2)&gt;PWallY,        $G80*(Q$2-Param!$G$16*$E80),        "NoWall"),    O80)</f>
        <v>2.8077373821557359</v>
      </c>
      <c r="R80" s="4">
        <f>IF(P80="NoWall",     IF(TRUNC(MOD((COS(R$2*$D80-0.5+Param!$H$8)+SIN(ROUND($H80*(R$2*$D80-Param!$G$15)+Param!$G$16,0)+Param!$H$9))*1000,1),2)&gt;PwallX,        $F80*(R$2-Param!$G$15*$D80),        "NoWall"),     P80)</f>
        <v>5.3158911213344737</v>
      </c>
      <c r="S80" s="4">
        <f>IF(Q80="NoWall",    IF(TRUNC(MOD((COS(ROUND($I80*(S$2*$E80-Param!$G$16)+Param!$G$15,0)+Param!$H$8)+SIN(S$2*$E80-0.5+Param!$H$9))*100000,1),2)&gt;PWallY,        $G80*(S$2-Param!$G$16*$E80),        "NoWall"),    Q80)</f>
        <v>2.8077373821557359</v>
      </c>
      <c r="T80" s="4">
        <f>IF(R80="NoWall",     IF(TRUNC(MOD((COS(T$2*$D80-0.5+Param!$H$8)+SIN(ROUND($H80*(T$2*$D80-Param!$G$15)+Param!$G$16,0)+Param!$H$9))*1000,1),2)&gt;PwallX,        $F80*(T$2-Param!$G$15*$D80),        "NoWall"),     R80)</f>
        <v>5.3158911213344737</v>
      </c>
      <c r="U80" s="4">
        <f>IF(S80="NoWall",    IF(TRUNC(MOD((COS(ROUND($I80*(U$2*$E80-Param!$G$16)+Param!$G$15,0)+Param!$H$8)+SIN(U$2*$E80-0.5+Param!$H$9))*100000,1),2)&gt;PWallY,        $G80*(U$2-Param!$G$16*$E80),        "NoWall"),    S80)</f>
        <v>2.8077373821557359</v>
      </c>
      <c r="V80" s="4">
        <f>IF(T80="NoWall",     IF(TRUNC(MOD((COS(V$2*$D80-0.5+Param!$H$8)+SIN(ROUND($H80*(V$2*$D80-Param!$G$15)+Param!$G$16,0)+Param!$H$9))*1000,1),2)&gt;PwallX,        $F80*(V$2-Param!$G$15*$D80),        "NoWall"),     T80)</f>
        <v>5.3158911213344737</v>
      </c>
      <c r="W80" s="4">
        <f>IF(U80="NoWall",    IF(TRUNC(MOD((COS(ROUND($I80*(W$2*$E80-Param!$G$16)+Param!$G$15,0)+Param!$H$8)+SIN(W$2*$E80-0.5+Param!$H$9))*100000,1),2)&gt;PWallY,        $G80*(W$2-Param!$G$16*$E80),        "NoWall"),    U80)</f>
        <v>2.8077373821557359</v>
      </c>
      <c r="X80" s="4">
        <f>IF(V80="NoWall",     IF(TRUNC(MOD((COS(X$2*$D80-0.5+Param!$H$8)+SIN(ROUND($H80*(X$2*$D80-Param!$G$15)+Param!$G$16,0)+Param!$H$9))*1000,1),2)&gt;PwallX,        $F80*(X$2-Param!$G$15*$D80),        "NoWall"),     V80)</f>
        <v>5.3158911213344737</v>
      </c>
      <c r="Y80" s="4">
        <f>IF(W80="NoWall",    IF(TRUNC(MOD((COS(ROUND($I80*(Y$2*$E80-Param!$G$16)+Param!$G$15,0)+Param!$H$8)+SIN(Y$2*$E80-0.5+Param!$H$9))*100000,1),2)&gt;PWallY,        $G80*(Y$2-Param!$G$16*$E80),        "NoWall"),    W80)</f>
        <v>2.8077373821557359</v>
      </c>
      <c r="Z80" s="4">
        <f>IF(X80="NoWall",     IF(TRUNC(MOD((COS(Z$2*$D80-0.5+Param!$H$8)+SIN(ROUND($H80*(Z$2*$D80-Param!$G$15)+Param!$G$16,0)+Param!$H$9))*1000,1),2)&gt;PwallX,        $F80*(Z$2-Param!$G$15*$D80),        "NoWall"),     X80)</f>
        <v>5.3158911213344737</v>
      </c>
      <c r="AA80" s="4">
        <f>IF(Y80="NoWall",    IF(TRUNC(MOD((COS(ROUND($I80*(AA$2*$E80-Param!$G$16)+Param!$G$15,0)+Param!$H$8)+SIN(AA$2*$E80-0.5+Param!$H$9))*100000,1),2)&gt;PWallY,        $G80*(AA$2-Param!$G$16*$E80),        "NoWall"),    Y80)</f>
        <v>2.8077373821557359</v>
      </c>
      <c r="AB80" s="8">
        <f t="shared" si="26"/>
        <v>2.8077373821557359</v>
      </c>
      <c r="AC80" s="8">
        <f>AB80*COS(B80-Param!$D$14)</f>
        <v>2.7821261630799135</v>
      </c>
      <c r="AD80" s="4">
        <f t="shared" si="27"/>
        <v>0.84108895126748351</v>
      </c>
      <c r="AE80" s="4">
        <f>MIN(AC80,Ghosts!P180)</f>
        <v>2.7821261630799135</v>
      </c>
    </row>
    <row r="81" spans="1:31" s="4" customFormat="1">
      <c r="A81" s="4">
        <f t="shared" si="28"/>
        <v>16</v>
      </c>
      <c r="B81" s="4">
        <f>MOD(ATAN(A81/Param!$B$29*2)+Param!$D$14,2*PI())</f>
        <v>2.134436381664333</v>
      </c>
      <c r="C81" s="4">
        <f t="shared" si="19"/>
        <v>122.29419630854085</v>
      </c>
      <c r="D81" s="4">
        <f t="shared" si="23"/>
        <v>-1</v>
      </c>
      <c r="E81" s="4">
        <f t="shared" si="24"/>
        <v>1</v>
      </c>
      <c r="F81" s="4">
        <f t="shared" si="20"/>
        <v>1.87172427044316</v>
      </c>
      <c r="G81" s="4">
        <f t="shared" si="25"/>
        <v>1.1829896190986007</v>
      </c>
      <c r="H81" s="4">
        <f t="shared" si="21"/>
        <v>-1.5821983897621625</v>
      </c>
      <c r="I81" s="4">
        <f t="shared" si="22"/>
        <v>-0.63203199198699789</v>
      </c>
      <c r="J81" s="4">
        <f>IF(TRUNC(MOD((COS(J$2*$D81-0.5+Param!$H$8)+SIN(ROUND($H81*(J$2*$D81-Param!$G$15)+Param!$G$16,0)+Param!$H$9))*1000,1),2)&gt;PwallX,    $F81*(J$2-Param!$G$15*$D81),    "NoWall")</f>
        <v>1.6384112820720882</v>
      </c>
      <c r="K81" s="4" t="str">
        <f>IF(TRUNC(MOD((COS(ROUND($I81*(K$2*$E81-Param!$G$16)+Param!$G$15,0)+Param!$H$8)+SIN(K$2*$E81-0.5+Param!$H$9))*100000,1),2)&gt;PWallY,    $G81*(K$2-Param!$G$16*$E81),    "NoWall")</f>
        <v>NoWall</v>
      </c>
      <c r="L81" s="4">
        <f>IF(J81="NoWall",     IF(TRUNC(MOD((COS(L$2*$D81-0.5+Param!$H$8)+SIN(ROUND($H81*(L$2*$D81-Param!$G$15)+Param!$G$16,0)+Param!$H$9))*1000,1),2)&gt;PwallX,        $F81*(L$2-Param!$G$15*$D81),        "NoWall"),     J81)</f>
        <v>1.6384112820720882</v>
      </c>
      <c r="M81" s="4" t="str">
        <f>IF(K81="NoWall",    IF(TRUNC(MOD((COS(ROUND($I81*(M$2*$E81-Param!$G$16)+Param!$G$15,0)+Param!$H$8)+SIN(M$2*$E81-0.5+Param!$H$9))*100000,1),2)&gt;PWallY,        $G81*(M$2-Param!$G$16*$E81),        "NoWall"),    K81)</f>
        <v>NoWall</v>
      </c>
      <c r="N81" s="4">
        <f>IF(L81="NoWall",     IF(TRUNC(MOD((COS(N$2*$D81-0.5+Param!$H$8)+SIN(ROUND($H81*(N$2*$D81-Param!$G$15)+Param!$G$16,0)+Param!$H$9))*1000,1),2)&gt;PwallX,        $F81*(N$2-Param!$G$15*$D81),        "NoWall"),     L81)</f>
        <v>1.6384112820720882</v>
      </c>
      <c r="O81" s="4">
        <f>IF(M81="NoWall",    IF(TRUNC(MOD((COS(ROUND($I81*(O$2*$E81-Param!$G$16)+Param!$G$15,0)+Param!$H$8)+SIN(O$2*$E81-0.5+Param!$H$9))*100000,1),2)&gt;PWallY,        $G81*(O$2-Param!$G$16*$E81),        "NoWall"),    M81)</f>
        <v>2.7936972860077653</v>
      </c>
      <c r="P81" s="4">
        <f>IF(N81="NoWall",     IF(TRUNC(MOD((COS(P$2*$D81-0.5+Param!$H$8)+SIN(ROUND($H81*(P$2*$D81-Param!$G$15)+Param!$G$16,0)+Param!$H$9))*1000,1),2)&gt;PwallX,        $F81*(P$2-Param!$G$15*$D81),        "NoWall"),     N81)</f>
        <v>1.6384112820720882</v>
      </c>
      <c r="Q81" s="4">
        <f>IF(O81="NoWall",    IF(TRUNC(MOD((COS(ROUND($I81*(Q$2*$E81-Param!$G$16)+Param!$G$15,0)+Param!$H$8)+SIN(Q$2*$E81-0.5+Param!$H$9))*100000,1),2)&gt;PWallY,        $G81*(Q$2-Param!$G$16*$E81),        "NoWall"),    O81)</f>
        <v>2.7936972860077653</v>
      </c>
      <c r="R81" s="4">
        <f>IF(P81="NoWall",     IF(TRUNC(MOD((COS(R$2*$D81-0.5+Param!$H$8)+SIN(ROUND($H81*(R$2*$D81-Param!$G$15)+Param!$G$16,0)+Param!$H$9))*1000,1),2)&gt;PwallX,        $F81*(R$2-Param!$G$15*$D81),        "NoWall"),     P81)</f>
        <v>1.6384112820720882</v>
      </c>
      <c r="S81" s="4">
        <f>IF(Q81="NoWall",    IF(TRUNC(MOD((COS(ROUND($I81*(S$2*$E81-Param!$G$16)+Param!$G$15,0)+Param!$H$8)+SIN(S$2*$E81-0.5+Param!$H$9))*100000,1),2)&gt;PWallY,        $G81*(S$2-Param!$G$16*$E81),        "NoWall"),    Q81)</f>
        <v>2.7936972860077653</v>
      </c>
      <c r="T81" s="4">
        <f>IF(R81="NoWall",     IF(TRUNC(MOD((COS(T$2*$D81-0.5+Param!$H$8)+SIN(ROUND($H81*(T$2*$D81-Param!$G$15)+Param!$G$16,0)+Param!$H$9))*1000,1),2)&gt;PwallX,        $F81*(T$2-Param!$G$15*$D81),        "NoWall"),     R81)</f>
        <v>1.6384112820720882</v>
      </c>
      <c r="U81" s="4">
        <f>IF(S81="NoWall",    IF(TRUNC(MOD((COS(ROUND($I81*(U$2*$E81-Param!$G$16)+Param!$G$15,0)+Param!$H$8)+SIN(U$2*$E81-0.5+Param!$H$9))*100000,1),2)&gt;PWallY,        $G81*(U$2-Param!$G$16*$E81),        "NoWall"),    S81)</f>
        <v>2.7936972860077653</v>
      </c>
      <c r="V81" s="4">
        <f>IF(T81="NoWall",     IF(TRUNC(MOD((COS(V$2*$D81-0.5+Param!$H$8)+SIN(ROUND($H81*(V$2*$D81-Param!$G$15)+Param!$G$16,0)+Param!$H$9))*1000,1),2)&gt;PwallX,        $F81*(V$2-Param!$G$15*$D81),        "NoWall"),     T81)</f>
        <v>1.6384112820720882</v>
      </c>
      <c r="W81" s="4">
        <f>IF(U81="NoWall",    IF(TRUNC(MOD((COS(ROUND($I81*(W$2*$E81-Param!$G$16)+Param!$G$15,0)+Param!$H$8)+SIN(W$2*$E81-0.5+Param!$H$9))*100000,1),2)&gt;PWallY,        $G81*(W$2-Param!$G$16*$E81),        "NoWall"),    U81)</f>
        <v>2.7936972860077653</v>
      </c>
      <c r="X81" s="4">
        <f>IF(V81="NoWall",     IF(TRUNC(MOD((COS(X$2*$D81-0.5+Param!$H$8)+SIN(ROUND($H81*(X$2*$D81-Param!$G$15)+Param!$G$16,0)+Param!$H$9))*1000,1),2)&gt;PwallX,        $F81*(X$2-Param!$G$15*$D81),        "NoWall"),     V81)</f>
        <v>1.6384112820720882</v>
      </c>
      <c r="Y81" s="4">
        <f>IF(W81="NoWall",    IF(TRUNC(MOD((COS(ROUND($I81*(Y$2*$E81-Param!$G$16)+Param!$G$15,0)+Param!$H$8)+SIN(Y$2*$E81-0.5+Param!$H$9))*100000,1),2)&gt;PWallY,        $G81*(Y$2-Param!$G$16*$E81),        "NoWall"),    W81)</f>
        <v>2.7936972860077653</v>
      </c>
      <c r="Z81" s="4">
        <f>IF(X81="NoWall",     IF(TRUNC(MOD((COS(Z$2*$D81-0.5+Param!$H$8)+SIN(ROUND($H81*(Z$2*$D81-Param!$G$15)+Param!$G$16,0)+Param!$H$9))*1000,1),2)&gt;PwallX,        $F81*(Z$2-Param!$G$15*$D81),        "NoWall"),     X81)</f>
        <v>1.6384112820720882</v>
      </c>
      <c r="AA81" s="4">
        <f>IF(Y81="NoWall",    IF(TRUNC(MOD((COS(ROUND($I81*(AA$2*$E81-Param!$G$16)+Param!$G$15,0)+Param!$H$8)+SIN(AA$2*$E81-0.5+Param!$H$9))*100000,1),2)&gt;PWallY,        $G81*(AA$2-Param!$G$16*$E81),        "NoWall"),    Y81)</f>
        <v>2.7936972860077653</v>
      </c>
      <c r="AB81" s="8">
        <f t="shared" si="26"/>
        <v>1.6384112820720882</v>
      </c>
      <c r="AC81" s="8">
        <f>AB81*COS(B81-Param!$D$14)</f>
        <v>1.6251521247269396</v>
      </c>
      <c r="AD81" s="4">
        <f t="shared" si="27"/>
        <v>0.53426672709823564</v>
      </c>
      <c r="AE81" s="4">
        <f>MIN(AC81,Ghosts!P181)</f>
        <v>1.6251521247269396</v>
      </c>
    </row>
    <row r="82" spans="1:31" s="4" customFormat="1">
      <c r="A82" s="4">
        <f t="shared" si="28"/>
        <v>15</v>
      </c>
      <c r="B82" s="4">
        <f>MOD(ATAN(A82/Param!$B$29*2)+Param!$D$14,2*PI())</f>
        <v>2.1265575658118174</v>
      </c>
      <c r="C82" s="4">
        <f t="shared" si="19"/>
        <v>121.84277341263095</v>
      </c>
      <c r="D82" s="4">
        <f t="shared" si="23"/>
        <v>-1</v>
      </c>
      <c r="E82" s="4">
        <f t="shared" si="24"/>
        <v>1</v>
      </c>
      <c r="F82" s="4">
        <f t="shared" si="20"/>
        <v>1.8954107609687867</v>
      </c>
      <c r="G82" s="4">
        <f t="shared" si="25"/>
        <v>1.177164333753749</v>
      </c>
      <c r="H82" s="4">
        <f t="shared" si="21"/>
        <v>-1.610149667824788</v>
      </c>
      <c r="I82" s="4">
        <f t="shared" si="22"/>
        <v>-0.62106027780072015</v>
      </c>
      <c r="J82" s="4">
        <f>IF(TRUNC(MOD((COS(J$2*$D82-0.5+Param!$H$8)+SIN(ROUND($H82*(J$2*$D82-Param!$G$15)+Param!$G$16,0)+Param!$H$9))*1000,1),2)&gt;PwallX,    $F82*(J$2-Param!$G$15*$D82),    "NoWall")</f>
        <v>1.6591452191816882</v>
      </c>
      <c r="K82" s="4" t="str">
        <f>IF(TRUNC(MOD((COS(ROUND($I82*(K$2*$E82-Param!$G$16)+Param!$G$15,0)+Param!$H$8)+SIN(K$2*$E82-0.5+Param!$H$9))*100000,1),2)&gt;PWallY,    $G82*(K$2-Param!$G$16*$E82),    "NoWall")</f>
        <v>NoWall</v>
      </c>
      <c r="L82" s="4">
        <f>IF(J82="NoWall",     IF(TRUNC(MOD((COS(L$2*$D82-0.5+Param!$H$8)+SIN(ROUND($H82*(L$2*$D82-Param!$G$15)+Param!$G$16,0)+Param!$H$9))*1000,1),2)&gt;PwallX,        $F82*(L$2-Param!$G$15*$D82),        "NoWall"),     J82)</f>
        <v>1.6591452191816882</v>
      </c>
      <c r="M82" s="4" t="str">
        <f>IF(K82="NoWall",    IF(TRUNC(MOD((COS(ROUND($I82*(M$2*$E82-Param!$G$16)+Param!$G$15,0)+Param!$H$8)+SIN(M$2*$E82-0.5+Param!$H$9))*100000,1),2)&gt;PWallY,        $G82*(M$2-Param!$G$16*$E82),        "NoWall"),    K82)</f>
        <v>NoWall</v>
      </c>
      <c r="N82" s="4">
        <f>IF(L82="NoWall",     IF(TRUNC(MOD((COS(N$2*$D82-0.5+Param!$H$8)+SIN(ROUND($H82*(N$2*$D82-Param!$G$15)+Param!$G$16,0)+Param!$H$9))*1000,1),2)&gt;PwallX,        $F82*(N$2-Param!$G$15*$D82),        "NoWall"),     L82)</f>
        <v>1.6591452191816882</v>
      </c>
      <c r="O82" s="4">
        <f>IF(M82="NoWall",    IF(TRUNC(MOD((COS(ROUND($I82*(O$2*$E82-Param!$G$16)+Param!$G$15,0)+Param!$H$8)+SIN(O$2*$E82-0.5+Param!$H$9))*100000,1),2)&gt;PWallY,        $G82*(O$2-Param!$G$16*$E82),        "NoWall"),    M82)</f>
        <v>2.779940543264297</v>
      </c>
      <c r="P82" s="4">
        <f>IF(N82="NoWall",     IF(TRUNC(MOD((COS(P$2*$D82-0.5+Param!$H$8)+SIN(ROUND($H82*(P$2*$D82-Param!$G$15)+Param!$G$16,0)+Param!$H$9))*1000,1),2)&gt;PwallX,        $F82*(P$2-Param!$G$15*$D82),        "NoWall"),     N82)</f>
        <v>1.6591452191816882</v>
      </c>
      <c r="Q82" s="4">
        <f>IF(O82="NoWall",    IF(TRUNC(MOD((COS(ROUND($I82*(Q$2*$E82-Param!$G$16)+Param!$G$15,0)+Param!$H$8)+SIN(Q$2*$E82-0.5+Param!$H$9))*100000,1),2)&gt;PWallY,        $G82*(Q$2-Param!$G$16*$E82),        "NoWall"),    O82)</f>
        <v>2.779940543264297</v>
      </c>
      <c r="R82" s="4">
        <f>IF(P82="NoWall",     IF(TRUNC(MOD((COS(R$2*$D82-0.5+Param!$H$8)+SIN(ROUND($H82*(R$2*$D82-Param!$G$15)+Param!$G$16,0)+Param!$H$9))*1000,1),2)&gt;PwallX,        $F82*(R$2-Param!$G$15*$D82),        "NoWall"),     P82)</f>
        <v>1.6591452191816882</v>
      </c>
      <c r="S82" s="4">
        <f>IF(Q82="NoWall",    IF(TRUNC(MOD((COS(ROUND($I82*(S$2*$E82-Param!$G$16)+Param!$G$15,0)+Param!$H$8)+SIN(S$2*$E82-0.5+Param!$H$9))*100000,1),2)&gt;PWallY,        $G82*(S$2-Param!$G$16*$E82),        "NoWall"),    Q82)</f>
        <v>2.779940543264297</v>
      </c>
      <c r="T82" s="4">
        <f>IF(R82="NoWall",     IF(TRUNC(MOD((COS(T$2*$D82-0.5+Param!$H$8)+SIN(ROUND($H82*(T$2*$D82-Param!$G$15)+Param!$G$16,0)+Param!$H$9))*1000,1),2)&gt;PwallX,        $F82*(T$2-Param!$G$15*$D82),        "NoWall"),     R82)</f>
        <v>1.6591452191816882</v>
      </c>
      <c r="U82" s="4">
        <f>IF(S82="NoWall",    IF(TRUNC(MOD((COS(ROUND($I82*(U$2*$E82-Param!$G$16)+Param!$G$15,0)+Param!$H$8)+SIN(U$2*$E82-0.5+Param!$H$9))*100000,1),2)&gt;PWallY,        $G82*(U$2-Param!$G$16*$E82),        "NoWall"),    S82)</f>
        <v>2.779940543264297</v>
      </c>
      <c r="V82" s="4">
        <f>IF(T82="NoWall",     IF(TRUNC(MOD((COS(V$2*$D82-0.5+Param!$H$8)+SIN(ROUND($H82*(V$2*$D82-Param!$G$15)+Param!$G$16,0)+Param!$H$9))*1000,1),2)&gt;PwallX,        $F82*(V$2-Param!$G$15*$D82),        "NoWall"),     T82)</f>
        <v>1.6591452191816882</v>
      </c>
      <c r="W82" s="4">
        <f>IF(U82="NoWall",    IF(TRUNC(MOD((COS(ROUND($I82*(W$2*$E82-Param!$G$16)+Param!$G$15,0)+Param!$H$8)+SIN(W$2*$E82-0.5+Param!$H$9))*100000,1),2)&gt;PWallY,        $G82*(W$2-Param!$G$16*$E82),        "NoWall"),    U82)</f>
        <v>2.779940543264297</v>
      </c>
      <c r="X82" s="4">
        <f>IF(V82="NoWall",     IF(TRUNC(MOD((COS(X$2*$D82-0.5+Param!$H$8)+SIN(ROUND($H82*(X$2*$D82-Param!$G$15)+Param!$G$16,0)+Param!$H$9))*1000,1),2)&gt;PwallX,        $F82*(X$2-Param!$G$15*$D82),        "NoWall"),     V82)</f>
        <v>1.6591452191816882</v>
      </c>
      <c r="Y82" s="4">
        <f>IF(W82="NoWall",    IF(TRUNC(MOD((COS(ROUND($I82*(Y$2*$E82-Param!$G$16)+Param!$G$15,0)+Param!$H$8)+SIN(Y$2*$E82-0.5+Param!$H$9))*100000,1),2)&gt;PWallY,        $G82*(Y$2-Param!$G$16*$E82),        "NoWall"),    W82)</f>
        <v>2.779940543264297</v>
      </c>
      <c r="Z82" s="4">
        <f>IF(X82="NoWall",     IF(TRUNC(MOD((COS(Z$2*$D82-0.5+Param!$H$8)+SIN(ROUND($H82*(Z$2*$D82-Param!$G$15)+Param!$G$16,0)+Param!$H$9))*1000,1),2)&gt;PwallX,        $F82*(Z$2-Param!$G$15*$D82),        "NoWall"),     X82)</f>
        <v>1.6591452191816882</v>
      </c>
      <c r="AA82" s="4">
        <f>IF(Y82="NoWall",    IF(TRUNC(MOD((COS(ROUND($I82*(AA$2*$E82-Param!$G$16)+Param!$G$15,0)+Param!$H$8)+SIN(AA$2*$E82-0.5+Param!$H$9))*100000,1),2)&gt;PWallY,        $G82*(AA$2-Param!$G$16*$E82),        "NoWall"),    Y82)</f>
        <v>2.779940543264297</v>
      </c>
      <c r="AB82" s="8">
        <f t="shared" si="26"/>
        <v>1.6591452191816882</v>
      </c>
      <c r="AC82" s="8">
        <f>AB82*COS(B82-Param!$D$14)</f>
        <v>1.6473268598118058</v>
      </c>
      <c r="AD82" s="4">
        <f t="shared" si="27"/>
        <v>0.52759012483862744</v>
      </c>
      <c r="AE82" s="4">
        <f>MIN(AC82,Ghosts!P182)</f>
        <v>1.6473268598118058</v>
      </c>
    </row>
    <row r="83" spans="1:31" s="4" customFormat="1">
      <c r="A83" s="4">
        <f t="shared" si="28"/>
        <v>14</v>
      </c>
      <c r="B83" s="4">
        <f>MOD(ATAN(A83/Param!$B$29*2)+Param!$D$14,2*PI())</f>
        <v>2.1186638238673399</v>
      </c>
      <c r="C83" s="4">
        <f t="shared" si="19"/>
        <v>121.39049531464698</v>
      </c>
      <c r="D83" s="4">
        <f t="shared" si="23"/>
        <v>-1</v>
      </c>
      <c r="E83" s="4">
        <f t="shared" si="24"/>
        <v>1</v>
      </c>
      <c r="F83" s="4">
        <f t="shared" si="20"/>
        <v>1.9198720998094316</v>
      </c>
      <c r="G83" s="4">
        <f t="shared" si="25"/>
        <v>1.1714578308645434</v>
      </c>
      <c r="H83" s="4">
        <f t="shared" si="21"/>
        <v>-1.6388742720619776</v>
      </c>
      <c r="I83" s="4">
        <f t="shared" si="22"/>
        <v>-0.61017493351813556</v>
      </c>
      <c r="J83" s="4">
        <f>IF(TRUNC(MOD((COS(J$2*$D83-0.5+Param!$H$8)+SIN(ROUND($H83*(J$2*$D83-Param!$G$15)+Param!$G$16,0)+Param!$H$9))*1000,1),2)&gt;PwallX,    $F83*(J$2-Param!$G$15*$D83),    "NoWall")</f>
        <v>1.6805574187048646</v>
      </c>
      <c r="K83" s="4" t="str">
        <f>IF(TRUNC(MOD((COS(ROUND($I83*(K$2*$E83-Param!$G$16)+Param!$G$15,0)+Param!$H$8)+SIN(K$2*$E83-0.5+Param!$H$9))*100000,1),2)&gt;PWallY,    $G83*(K$2-Param!$G$16*$E83),    "NoWall")</f>
        <v>NoWall</v>
      </c>
      <c r="L83" s="4">
        <f>IF(J83="NoWall",     IF(TRUNC(MOD((COS(L$2*$D83-0.5+Param!$H$8)+SIN(ROUND($H83*(L$2*$D83-Param!$G$15)+Param!$G$16,0)+Param!$H$9))*1000,1),2)&gt;PwallX,        $F83*(L$2-Param!$G$15*$D83),        "NoWall"),     J83)</f>
        <v>1.6805574187048646</v>
      </c>
      <c r="M83" s="4" t="str">
        <f>IF(K83="NoWall",    IF(TRUNC(MOD((COS(ROUND($I83*(M$2*$E83-Param!$G$16)+Param!$G$15,0)+Param!$H$8)+SIN(M$2*$E83-0.5+Param!$H$9))*100000,1),2)&gt;PWallY,        $G83*(M$2-Param!$G$16*$E83),        "NoWall"),    K83)</f>
        <v>NoWall</v>
      </c>
      <c r="N83" s="4">
        <f>IF(L83="NoWall",     IF(TRUNC(MOD((COS(N$2*$D83-0.5+Param!$H$8)+SIN(ROUND($H83*(N$2*$D83-Param!$G$15)+Param!$G$16,0)+Param!$H$9))*1000,1),2)&gt;PwallX,        $F83*(N$2-Param!$G$15*$D83),        "NoWall"),     L83)</f>
        <v>1.6805574187048646</v>
      </c>
      <c r="O83" s="4">
        <f>IF(M83="NoWall",    IF(TRUNC(MOD((COS(ROUND($I83*(O$2*$E83-Param!$G$16)+Param!$G$15,0)+Param!$H$8)+SIN(O$2*$E83-0.5+Param!$H$9))*100000,1),2)&gt;PWallY,        $G83*(O$2-Param!$G$16*$E83),        "NoWall"),    M83)</f>
        <v>2.7664643120473937</v>
      </c>
      <c r="P83" s="4">
        <f>IF(N83="NoWall",     IF(TRUNC(MOD((COS(P$2*$D83-0.5+Param!$H$8)+SIN(ROUND($H83*(P$2*$D83-Param!$G$15)+Param!$G$16,0)+Param!$H$9))*1000,1),2)&gt;PwallX,        $F83*(P$2-Param!$G$15*$D83),        "NoWall"),     N83)</f>
        <v>1.6805574187048646</v>
      </c>
      <c r="Q83" s="4">
        <f>IF(O83="NoWall",    IF(TRUNC(MOD((COS(ROUND($I83*(Q$2*$E83-Param!$G$16)+Param!$G$15,0)+Param!$H$8)+SIN(Q$2*$E83-0.5+Param!$H$9))*100000,1),2)&gt;PWallY,        $G83*(Q$2-Param!$G$16*$E83),        "NoWall"),    O83)</f>
        <v>2.7664643120473937</v>
      </c>
      <c r="R83" s="4">
        <f>IF(P83="NoWall",     IF(TRUNC(MOD((COS(R$2*$D83-0.5+Param!$H$8)+SIN(ROUND($H83*(R$2*$D83-Param!$G$15)+Param!$G$16,0)+Param!$H$9))*1000,1),2)&gt;PwallX,        $F83*(R$2-Param!$G$15*$D83),        "NoWall"),     P83)</f>
        <v>1.6805574187048646</v>
      </c>
      <c r="S83" s="4">
        <f>IF(Q83="NoWall",    IF(TRUNC(MOD((COS(ROUND($I83*(S$2*$E83-Param!$G$16)+Param!$G$15,0)+Param!$H$8)+SIN(S$2*$E83-0.5+Param!$H$9))*100000,1),2)&gt;PWallY,        $G83*(S$2-Param!$G$16*$E83),        "NoWall"),    Q83)</f>
        <v>2.7664643120473937</v>
      </c>
      <c r="T83" s="4">
        <f>IF(R83="NoWall",     IF(TRUNC(MOD((COS(T$2*$D83-0.5+Param!$H$8)+SIN(ROUND($H83*(T$2*$D83-Param!$G$15)+Param!$G$16,0)+Param!$H$9))*1000,1),2)&gt;PwallX,        $F83*(T$2-Param!$G$15*$D83),        "NoWall"),     R83)</f>
        <v>1.6805574187048646</v>
      </c>
      <c r="U83" s="4">
        <f>IF(S83="NoWall",    IF(TRUNC(MOD((COS(ROUND($I83*(U$2*$E83-Param!$G$16)+Param!$G$15,0)+Param!$H$8)+SIN(U$2*$E83-0.5+Param!$H$9))*100000,1),2)&gt;PWallY,        $G83*(U$2-Param!$G$16*$E83),        "NoWall"),    S83)</f>
        <v>2.7664643120473937</v>
      </c>
      <c r="V83" s="4">
        <f>IF(T83="NoWall",     IF(TRUNC(MOD((COS(V$2*$D83-0.5+Param!$H$8)+SIN(ROUND($H83*(V$2*$D83-Param!$G$15)+Param!$G$16,0)+Param!$H$9))*1000,1),2)&gt;PwallX,        $F83*(V$2-Param!$G$15*$D83),        "NoWall"),     T83)</f>
        <v>1.6805574187048646</v>
      </c>
      <c r="W83" s="4">
        <f>IF(U83="NoWall",    IF(TRUNC(MOD((COS(ROUND($I83*(W$2*$E83-Param!$G$16)+Param!$G$15,0)+Param!$H$8)+SIN(W$2*$E83-0.5+Param!$H$9))*100000,1),2)&gt;PWallY,        $G83*(W$2-Param!$G$16*$E83),        "NoWall"),    U83)</f>
        <v>2.7664643120473937</v>
      </c>
      <c r="X83" s="4">
        <f>IF(V83="NoWall",     IF(TRUNC(MOD((COS(X$2*$D83-0.5+Param!$H$8)+SIN(ROUND($H83*(X$2*$D83-Param!$G$15)+Param!$G$16,0)+Param!$H$9))*1000,1),2)&gt;PwallX,        $F83*(X$2-Param!$G$15*$D83),        "NoWall"),     V83)</f>
        <v>1.6805574187048646</v>
      </c>
      <c r="Y83" s="4">
        <f>IF(W83="NoWall",    IF(TRUNC(MOD((COS(ROUND($I83*(Y$2*$E83-Param!$G$16)+Param!$G$15,0)+Param!$H$8)+SIN(Y$2*$E83-0.5+Param!$H$9))*100000,1),2)&gt;PWallY,        $G83*(Y$2-Param!$G$16*$E83),        "NoWall"),    W83)</f>
        <v>2.7664643120473937</v>
      </c>
      <c r="Z83" s="4">
        <f>IF(X83="NoWall",     IF(TRUNC(MOD((COS(Z$2*$D83-0.5+Param!$H$8)+SIN(ROUND($H83*(Z$2*$D83-Param!$G$15)+Param!$G$16,0)+Param!$H$9))*1000,1),2)&gt;PwallX,        $F83*(Z$2-Param!$G$15*$D83),        "NoWall"),     X83)</f>
        <v>1.6805574187048646</v>
      </c>
      <c r="AA83" s="4">
        <f>IF(Y83="NoWall",    IF(TRUNC(MOD((COS(ROUND($I83*(AA$2*$E83-Param!$G$16)+Param!$G$15,0)+Param!$H$8)+SIN(AA$2*$E83-0.5+Param!$H$9))*100000,1),2)&gt;PWallY,        $G83*(AA$2-Param!$G$16*$E83),        "NoWall"),    Y83)</f>
        <v>2.7664643120473937</v>
      </c>
      <c r="AB83" s="8">
        <f t="shared" si="26"/>
        <v>1.6805574187048646</v>
      </c>
      <c r="AC83" s="8">
        <f>AB83*COS(B83-Param!$D$14)</f>
        <v>1.670115101836023</v>
      </c>
      <c r="AD83" s="4">
        <f t="shared" si="27"/>
        <v>0.5208680307918746</v>
      </c>
      <c r="AE83" s="4">
        <f>MIN(AC83,Ghosts!P206)</f>
        <v>1.670115101836023</v>
      </c>
    </row>
    <row r="84" spans="1:31" s="4" customFormat="1">
      <c r="A84" s="4">
        <f t="shared" si="28"/>
        <v>13</v>
      </c>
      <c r="B84" s="4">
        <f>MOD(ATAN(A84/Param!$B$29*2)+Param!$D$14,2*PI())</f>
        <v>2.1107560997903505</v>
      </c>
      <c r="C84" s="4">
        <f t="shared" si="19"/>
        <v>120.93741609948151</v>
      </c>
      <c r="D84" s="4">
        <f t="shared" si="23"/>
        <v>-1</v>
      </c>
      <c r="E84" s="4">
        <f t="shared" si="24"/>
        <v>1</v>
      </c>
      <c r="F84" s="4">
        <f t="shared" si="20"/>
        <v>1.9451412279086706</v>
      </c>
      <c r="G84" s="4">
        <f t="shared" si="25"/>
        <v>1.1658689131399398</v>
      </c>
      <c r="H84" s="4">
        <f t="shared" si="21"/>
        <v>-1.668404746010407</v>
      </c>
      <c r="I84" s="4">
        <f t="shared" si="22"/>
        <v>-0.59937494327516272</v>
      </c>
      <c r="J84" s="4">
        <f>IF(TRUNC(MOD((COS(J$2*$D84-0.5+Param!$H$8)+SIN(ROUND($H84*(J$2*$D84-Param!$G$15)+Param!$G$16,0)+Param!$H$9))*1000,1),2)&gt;PwallX,    $F84*(J$2-Param!$G$15*$D84),    "NoWall")</f>
        <v>1.7026767154515567</v>
      </c>
      <c r="K84" s="4" t="str">
        <f>IF(TRUNC(MOD((COS(ROUND($I84*(K$2*$E84-Param!$G$16)+Param!$G$15,0)+Param!$H$8)+SIN(K$2*$E84-0.5+Param!$H$9))*100000,1),2)&gt;PWallY,    $G84*(K$2-Param!$G$16*$E84),    "NoWall")</f>
        <v>NoWall</v>
      </c>
      <c r="L84" s="4">
        <f>IF(J84="NoWall",     IF(TRUNC(MOD((COS(L$2*$D84-0.5+Param!$H$8)+SIN(ROUND($H84*(L$2*$D84-Param!$G$15)+Param!$G$16,0)+Param!$H$9))*1000,1),2)&gt;PwallX,        $F84*(L$2-Param!$G$15*$D84),        "NoWall"),     J84)</f>
        <v>1.7026767154515567</v>
      </c>
      <c r="M84" s="4" t="str">
        <f>IF(K84="NoWall",    IF(TRUNC(MOD((COS(ROUND($I84*(M$2*$E84-Param!$G$16)+Param!$G$15,0)+Param!$H$8)+SIN(M$2*$E84-0.5+Param!$H$9))*100000,1),2)&gt;PWallY,        $G84*(M$2-Param!$G$16*$E84),        "NoWall"),    K84)</f>
        <v>NoWall</v>
      </c>
      <c r="N84" s="4">
        <f>IF(L84="NoWall",     IF(TRUNC(MOD((COS(N$2*$D84-0.5+Param!$H$8)+SIN(ROUND($H84*(N$2*$D84-Param!$G$15)+Param!$G$16,0)+Param!$H$9))*1000,1),2)&gt;PwallX,        $F84*(N$2-Param!$G$15*$D84),        "NoWall"),     L84)</f>
        <v>1.7026767154515567</v>
      </c>
      <c r="O84" s="4">
        <f>IF(M84="NoWall",    IF(TRUNC(MOD((COS(ROUND($I84*(O$2*$E84-Param!$G$16)+Param!$G$15,0)+Param!$H$8)+SIN(O$2*$E84-0.5+Param!$H$9))*100000,1),2)&gt;PWallY,        $G84*(O$2-Param!$G$16*$E84),        "NoWall"),    M84)</f>
        <v>2.7532657648861405</v>
      </c>
      <c r="P84" s="4">
        <f>IF(N84="NoWall",     IF(TRUNC(MOD((COS(P$2*$D84-0.5+Param!$H$8)+SIN(ROUND($H84*(P$2*$D84-Param!$G$15)+Param!$G$16,0)+Param!$H$9))*1000,1),2)&gt;PwallX,        $F84*(P$2-Param!$G$15*$D84),        "NoWall"),     N84)</f>
        <v>1.7026767154515567</v>
      </c>
      <c r="Q84" s="4">
        <f>IF(O84="NoWall",    IF(TRUNC(MOD((COS(ROUND($I84*(Q$2*$E84-Param!$G$16)+Param!$G$15,0)+Param!$H$8)+SIN(Q$2*$E84-0.5+Param!$H$9))*100000,1),2)&gt;PWallY,        $G84*(Q$2-Param!$G$16*$E84),        "NoWall"),    O84)</f>
        <v>2.7532657648861405</v>
      </c>
      <c r="R84" s="4">
        <f>IF(P84="NoWall",     IF(TRUNC(MOD((COS(R$2*$D84-0.5+Param!$H$8)+SIN(ROUND($H84*(R$2*$D84-Param!$G$15)+Param!$G$16,0)+Param!$H$9))*1000,1),2)&gt;PwallX,        $F84*(R$2-Param!$G$15*$D84),        "NoWall"),     P84)</f>
        <v>1.7026767154515567</v>
      </c>
      <c r="S84" s="4">
        <f>IF(Q84="NoWall",    IF(TRUNC(MOD((COS(ROUND($I84*(S$2*$E84-Param!$G$16)+Param!$G$15,0)+Param!$H$8)+SIN(S$2*$E84-0.5+Param!$H$9))*100000,1),2)&gt;PWallY,        $G84*(S$2-Param!$G$16*$E84),        "NoWall"),    Q84)</f>
        <v>2.7532657648861405</v>
      </c>
      <c r="T84" s="4">
        <f>IF(R84="NoWall",     IF(TRUNC(MOD((COS(T$2*$D84-0.5+Param!$H$8)+SIN(ROUND($H84*(T$2*$D84-Param!$G$15)+Param!$G$16,0)+Param!$H$9))*1000,1),2)&gt;PwallX,        $F84*(T$2-Param!$G$15*$D84),        "NoWall"),     R84)</f>
        <v>1.7026767154515567</v>
      </c>
      <c r="U84" s="4">
        <f>IF(S84="NoWall",    IF(TRUNC(MOD((COS(ROUND($I84*(U$2*$E84-Param!$G$16)+Param!$G$15,0)+Param!$H$8)+SIN(U$2*$E84-0.5+Param!$H$9))*100000,1),2)&gt;PWallY,        $G84*(U$2-Param!$G$16*$E84),        "NoWall"),    S84)</f>
        <v>2.7532657648861405</v>
      </c>
      <c r="V84" s="4">
        <f>IF(T84="NoWall",     IF(TRUNC(MOD((COS(V$2*$D84-0.5+Param!$H$8)+SIN(ROUND($H84*(V$2*$D84-Param!$G$15)+Param!$G$16,0)+Param!$H$9))*1000,1),2)&gt;PwallX,        $F84*(V$2-Param!$G$15*$D84),        "NoWall"),     T84)</f>
        <v>1.7026767154515567</v>
      </c>
      <c r="W84" s="4">
        <f>IF(U84="NoWall",    IF(TRUNC(MOD((COS(ROUND($I84*(W$2*$E84-Param!$G$16)+Param!$G$15,0)+Param!$H$8)+SIN(W$2*$E84-0.5+Param!$H$9))*100000,1),2)&gt;PWallY,        $G84*(W$2-Param!$G$16*$E84),        "NoWall"),    U84)</f>
        <v>2.7532657648861405</v>
      </c>
      <c r="X84" s="4">
        <f>IF(V84="NoWall",     IF(TRUNC(MOD((COS(X$2*$D84-0.5+Param!$H$8)+SIN(ROUND($H84*(X$2*$D84-Param!$G$15)+Param!$G$16,0)+Param!$H$9))*1000,1),2)&gt;PwallX,        $F84*(X$2-Param!$G$15*$D84),        "NoWall"),     V84)</f>
        <v>1.7026767154515567</v>
      </c>
      <c r="Y84" s="4">
        <f>IF(W84="NoWall",    IF(TRUNC(MOD((COS(ROUND($I84*(Y$2*$E84-Param!$G$16)+Param!$G$15,0)+Param!$H$8)+SIN(Y$2*$E84-0.5+Param!$H$9))*100000,1),2)&gt;PWallY,        $G84*(Y$2-Param!$G$16*$E84),        "NoWall"),    W84)</f>
        <v>2.7532657648861405</v>
      </c>
      <c r="Z84" s="4">
        <f>IF(X84="NoWall",     IF(TRUNC(MOD((COS(Z$2*$D84-0.5+Param!$H$8)+SIN(ROUND($H84*(Z$2*$D84-Param!$G$15)+Param!$G$16,0)+Param!$H$9))*1000,1),2)&gt;PwallX,        $F84*(Z$2-Param!$G$15*$D84),        "NoWall"),     X84)</f>
        <v>1.7026767154515567</v>
      </c>
      <c r="AA84" s="4">
        <f>IF(Y84="NoWall",    IF(TRUNC(MOD((COS(ROUND($I84*(AA$2*$E84-Param!$G$16)+Param!$G$15,0)+Param!$H$8)+SIN(AA$2*$E84-0.5+Param!$H$9))*100000,1),2)&gt;PWallY,        $G84*(AA$2-Param!$G$16*$E84),        "NoWall"),    Y84)</f>
        <v>2.7532657648861405</v>
      </c>
      <c r="AB84" s="8">
        <f t="shared" si="26"/>
        <v>1.7026767154515567</v>
      </c>
      <c r="AC84" s="8">
        <f>AB84*COS(B84-Param!$D$14)</f>
        <v>1.6935426687354616</v>
      </c>
      <c r="AD84" s="4">
        <f t="shared" si="27"/>
        <v>0.51410148818610746</v>
      </c>
      <c r="AE84" s="4">
        <f>MIN(AC84,Ghosts!P207)</f>
        <v>1.6935426687354616</v>
      </c>
    </row>
    <row r="85" spans="1:31" s="4" customFormat="1">
      <c r="A85" s="4">
        <f t="shared" si="28"/>
        <v>12</v>
      </c>
      <c r="B85" s="4">
        <f>MOD(ATAN(A85/Param!$B$29*2)+Param!$D$14,2*PI())</f>
        <v>2.1028353478802826</v>
      </c>
      <c r="C85" s="4">
        <f t="shared" si="19"/>
        <v>120.48359044446444</v>
      </c>
      <c r="D85" s="4">
        <f t="shared" si="23"/>
        <v>-1</v>
      </c>
      <c r="E85" s="4">
        <f t="shared" si="24"/>
        <v>1</v>
      </c>
      <c r="F85" s="4">
        <f t="shared" si="20"/>
        <v>1.9712529389035167</v>
      </c>
      <c r="G85" s="4">
        <f t="shared" si="25"/>
        <v>1.1603963890877909</v>
      </c>
      <c r="H85" s="4">
        <f t="shared" si="21"/>
        <v>-1.6987754852056678</v>
      </c>
      <c r="I85" s="4">
        <f t="shared" si="22"/>
        <v>-0.58865930707666869</v>
      </c>
      <c r="J85" s="4">
        <f>IF(TRUNC(MOD((COS(J$2*$D85-0.5+Param!$H$8)+SIN(ROUND($H85*(J$2*$D85-Param!$G$15)+Param!$G$16,0)+Param!$H$9))*1000,1),2)&gt;PwallX,    $F85*(J$2-Param!$G$15*$D85),    "NoWall")</f>
        <v>1.7255335659843718</v>
      </c>
      <c r="K85" s="4" t="str">
        <f>IF(TRUNC(MOD((COS(ROUND($I85*(K$2*$E85-Param!$G$16)+Param!$G$15,0)+Param!$H$8)+SIN(K$2*$E85-0.5+Param!$H$9))*100000,1),2)&gt;PWallY,    $G85*(K$2-Param!$G$16*$E85),    "NoWall")</f>
        <v>NoWall</v>
      </c>
      <c r="L85" s="4">
        <f>IF(J85="NoWall",     IF(TRUNC(MOD((COS(L$2*$D85-0.5+Param!$H$8)+SIN(ROUND($H85*(L$2*$D85-Param!$G$15)+Param!$G$16,0)+Param!$H$9))*1000,1),2)&gt;PwallX,        $F85*(L$2-Param!$G$15*$D85),        "NoWall"),     J85)</f>
        <v>1.7255335659843718</v>
      </c>
      <c r="M85" s="4" t="str">
        <f>IF(K85="NoWall",    IF(TRUNC(MOD((COS(ROUND($I85*(M$2*$E85-Param!$G$16)+Param!$G$15,0)+Param!$H$8)+SIN(M$2*$E85-0.5+Param!$H$9))*100000,1),2)&gt;PWallY,        $G85*(M$2-Param!$G$16*$E85),        "NoWall"),    K85)</f>
        <v>NoWall</v>
      </c>
      <c r="N85" s="4">
        <f>IF(L85="NoWall",     IF(TRUNC(MOD((COS(N$2*$D85-0.5+Param!$H$8)+SIN(ROUND($H85*(N$2*$D85-Param!$G$15)+Param!$G$16,0)+Param!$H$9))*1000,1),2)&gt;PwallX,        $F85*(N$2-Param!$G$15*$D85),        "NoWall"),     L85)</f>
        <v>1.7255335659843718</v>
      </c>
      <c r="O85" s="4">
        <f>IF(M85="NoWall",    IF(TRUNC(MOD((COS(ROUND($I85*(O$2*$E85-Param!$G$16)+Param!$G$15,0)+Param!$H$8)+SIN(O$2*$E85-0.5+Param!$H$9))*100000,1),2)&gt;PWallY,        $G85*(O$2-Param!$G$16*$E85),        "NoWall"),    M85)</f>
        <v>2.7403420880040477</v>
      </c>
      <c r="P85" s="4">
        <f>IF(N85="NoWall",     IF(TRUNC(MOD((COS(P$2*$D85-0.5+Param!$H$8)+SIN(ROUND($H85*(P$2*$D85-Param!$G$15)+Param!$G$16,0)+Param!$H$9))*1000,1),2)&gt;PwallX,        $F85*(P$2-Param!$G$15*$D85),        "NoWall"),     N85)</f>
        <v>1.7255335659843718</v>
      </c>
      <c r="Q85" s="4">
        <f>IF(O85="NoWall",    IF(TRUNC(MOD((COS(ROUND($I85*(Q$2*$E85-Param!$G$16)+Param!$G$15,0)+Param!$H$8)+SIN(Q$2*$E85-0.5+Param!$H$9))*100000,1),2)&gt;PWallY,        $G85*(Q$2-Param!$G$16*$E85),        "NoWall"),    O85)</f>
        <v>2.7403420880040477</v>
      </c>
      <c r="R85" s="4">
        <f>IF(P85="NoWall",     IF(TRUNC(MOD((COS(R$2*$D85-0.5+Param!$H$8)+SIN(ROUND($H85*(R$2*$D85-Param!$G$15)+Param!$G$16,0)+Param!$H$9))*1000,1),2)&gt;PwallX,        $F85*(R$2-Param!$G$15*$D85),        "NoWall"),     P85)</f>
        <v>1.7255335659843718</v>
      </c>
      <c r="S85" s="4">
        <f>IF(Q85="NoWall",    IF(TRUNC(MOD((COS(ROUND($I85*(S$2*$E85-Param!$G$16)+Param!$G$15,0)+Param!$H$8)+SIN(S$2*$E85-0.5+Param!$H$9))*100000,1),2)&gt;PWallY,        $G85*(S$2-Param!$G$16*$E85),        "NoWall"),    Q85)</f>
        <v>2.7403420880040477</v>
      </c>
      <c r="T85" s="4">
        <f>IF(R85="NoWall",     IF(TRUNC(MOD((COS(T$2*$D85-0.5+Param!$H$8)+SIN(ROUND($H85*(T$2*$D85-Param!$G$15)+Param!$G$16,0)+Param!$H$9))*1000,1),2)&gt;PwallX,        $F85*(T$2-Param!$G$15*$D85),        "NoWall"),     R85)</f>
        <v>1.7255335659843718</v>
      </c>
      <c r="U85" s="4">
        <f>IF(S85="NoWall",    IF(TRUNC(MOD((COS(ROUND($I85*(U$2*$E85-Param!$G$16)+Param!$G$15,0)+Param!$H$8)+SIN(U$2*$E85-0.5+Param!$H$9))*100000,1),2)&gt;PWallY,        $G85*(U$2-Param!$G$16*$E85),        "NoWall"),    S85)</f>
        <v>2.7403420880040477</v>
      </c>
      <c r="V85" s="4">
        <f>IF(T85="NoWall",     IF(TRUNC(MOD((COS(V$2*$D85-0.5+Param!$H$8)+SIN(ROUND($H85*(V$2*$D85-Param!$G$15)+Param!$G$16,0)+Param!$H$9))*1000,1),2)&gt;PwallX,        $F85*(V$2-Param!$G$15*$D85),        "NoWall"),     T85)</f>
        <v>1.7255335659843718</v>
      </c>
      <c r="W85" s="4">
        <f>IF(U85="NoWall",    IF(TRUNC(MOD((COS(ROUND($I85*(W$2*$E85-Param!$G$16)+Param!$G$15,0)+Param!$H$8)+SIN(W$2*$E85-0.5+Param!$H$9))*100000,1),2)&gt;PWallY,        $G85*(W$2-Param!$G$16*$E85),        "NoWall"),    U85)</f>
        <v>2.7403420880040477</v>
      </c>
      <c r="X85" s="4">
        <f>IF(V85="NoWall",     IF(TRUNC(MOD((COS(X$2*$D85-0.5+Param!$H$8)+SIN(ROUND($H85*(X$2*$D85-Param!$G$15)+Param!$G$16,0)+Param!$H$9))*1000,1),2)&gt;PwallX,        $F85*(X$2-Param!$G$15*$D85),        "NoWall"),     V85)</f>
        <v>1.7255335659843718</v>
      </c>
      <c r="Y85" s="4">
        <f>IF(W85="NoWall",    IF(TRUNC(MOD((COS(ROUND($I85*(Y$2*$E85-Param!$G$16)+Param!$G$15,0)+Param!$H$8)+SIN(Y$2*$E85-0.5+Param!$H$9))*100000,1),2)&gt;PWallY,        $G85*(Y$2-Param!$G$16*$E85),        "NoWall"),    W85)</f>
        <v>2.7403420880040477</v>
      </c>
      <c r="Z85" s="4">
        <f>IF(X85="NoWall",     IF(TRUNC(MOD((COS(Z$2*$D85-0.5+Param!$H$8)+SIN(ROUND($H85*(Z$2*$D85-Param!$G$15)+Param!$G$16,0)+Param!$H$9))*1000,1),2)&gt;PwallX,        $F85*(Z$2-Param!$G$15*$D85),        "NoWall"),     X85)</f>
        <v>1.7255335659843718</v>
      </c>
      <c r="AA85" s="4">
        <f>IF(Y85="NoWall",    IF(TRUNC(MOD((COS(ROUND($I85*(AA$2*$E85-Param!$G$16)+Param!$G$15,0)+Param!$H$8)+SIN(AA$2*$E85-0.5+Param!$H$9))*100000,1),2)&gt;PWallY,        $G85*(AA$2-Param!$G$16*$E85),        "NoWall"),    Y85)</f>
        <v>2.7403420880040477</v>
      </c>
      <c r="AB85" s="8">
        <f t="shared" si="26"/>
        <v>1.7255335659843718</v>
      </c>
      <c r="AC85" s="8">
        <f>AB85*COS(B85-Param!$D$14)</f>
        <v>1.7176368477020749</v>
      </c>
      <c r="AD85" s="4">
        <f t="shared" si="27"/>
        <v>0.50729157089106824</v>
      </c>
      <c r="AE85" s="4">
        <f>MIN(AC85,Ghosts!P208)</f>
        <v>1.7176368477020749</v>
      </c>
    </row>
    <row r="86" spans="1:31" s="4" customFormat="1">
      <c r="A86" s="4">
        <f t="shared" si="28"/>
        <v>11</v>
      </c>
      <c r="B86" s="4">
        <f>MOD(ATAN(A86/Param!$B$29*2)+Param!$D$14,2*PI())</f>
        <v>2.0949025321206993</v>
      </c>
      <c r="C86" s="4">
        <f t="shared" si="19"/>
        <v>120.02907358178544</v>
      </c>
      <c r="D86" s="4">
        <f t="shared" si="23"/>
        <v>-1</v>
      </c>
      <c r="E86" s="4">
        <f t="shared" si="24"/>
        <v>1</v>
      </c>
      <c r="F86" s="4">
        <f t="shared" si="20"/>
        <v>1.9982440125225851</v>
      </c>
      <c r="G86" s="4">
        <f t="shared" si="25"/>
        <v>1.155039072730917</v>
      </c>
      <c r="H86" s="4">
        <f t="shared" si="21"/>
        <v>-1.7300228708263836</v>
      </c>
      <c r="I86" s="4">
        <f t="shared" si="22"/>
        <v>-0.5780270404878104</v>
      </c>
      <c r="J86" s="4">
        <f>IF(TRUNC(MOD((COS(J$2*$D86-0.5+Param!$H$8)+SIN(ROUND($H86*(J$2*$D86-Param!$G$15)+Param!$G$16,0)+Param!$H$9))*1000,1),2)&gt;PwallX,    $F86*(J$2-Param!$G$15*$D86),    "NoWall")</f>
        <v>1.749160165388487</v>
      </c>
      <c r="K86" s="4" t="str">
        <f>IF(TRUNC(MOD((COS(ROUND($I86*(K$2*$E86-Param!$G$16)+Param!$G$15,0)+Param!$H$8)+SIN(K$2*$E86-0.5+Param!$H$9))*100000,1),2)&gt;PWallY,    $G86*(K$2-Param!$G$16*$E86),    "NoWall")</f>
        <v>NoWall</v>
      </c>
      <c r="L86" s="4">
        <f>IF(J86="NoWall",     IF(TRUNC(MOD((COS(L$2*$D86-0.5+Param!$H$8)+SIN(ROUND($H86*(L$2*$D86-Param!$G$15)+Param!$G$16,0)+Param!$H$9))*1000,1),2)&gt;PwallX,        $F86*(L$2-Param!$G$15*$D86),        "NoWall"),     J86)</f>
        <v>1.749160165388487</v>
      </c>
      <c r="M86" s="4" t="str">
        <f>IF(K86="NoWall",    IF(TRUNC(MOD((COS(ROUND($I86*(M$2*$E86-Param!$G$16)+Param!$G$15,0)+Param!$H$8)+SIN(M$2*$E86-0.5+Param!$H$9))*100000,1),2)&gt;PWallY,        $G86*(M$2-Param!$G$16*$E86),        "NoWall"),    K86)</f>
        <v>NoWall</v>
      </c>
      <c r="N86" s="4">
        <f>IF(L86="NoWall",     IF(TRUNC(MOD((COS(N$2*$D86-0.5+Param!$H$8)+SIN(ROUND($H86*(N$2*$D86-Param!$G$15)+Param!$G$16,0)+Param!$H$9))*1000,1),2)&gt;PwallX,        $F86*(N$2-Param!$G$15*$D86),        "NoWall"),     L86)</f>
        <v>1.749160165388487</v>
      </c>
      <c r="O86" s="4">
        <f>IF(M86="NoWall",    IF(TRUNC(MOD((COS(ROUND($I86*(O$2*$E86-Param!$G$16)+Param!$G$15,0)+Param!$H$8)+SIN(O$2*$E86-0.5+Param!$H$9))*100000,1),2)&gt;PWallY,        $G86*(O$2-Param!$G$16*$E86),        "NoWall"),    M86)</f>
        <v>2.7276904806485343</v>
      </c>
      <c r="P86" s="4">
        <f>IF(N86="NoWall",     IF(TRUNC(MOD((COS(P$2*$D86-0.5+Param!$H$8)+SIN(ROUND($H86*(P$2*$D86-Param!$G$15)+Param!$G$16,0)+Param!$H$9))*1000,1),2)&gt;PwallX,        $F86*(P$2-Param!$G$15*$D86),        "NoWall"),     N86)</f>
        <v>1.749160165388487</v>
      </c>
      <c r="Q86" s="4">
        <f>IF(O86="NoWall",    IF(TRUNC(MOD((COS(ROUND($I86*(Q$2*$E86-Param!$G$16)+Param!$G$15,0)+Param!$H$8)+SIN(Q$2*$E86-0.5+Param!$H$9))*100000,1),2)&gt;PWallY,        $G86*(Q$2-Param!$G$16*$E86),        "NoWall"),    O86)</f>
        <v>2.7276904806485343</v>
      </c>
      <c r="R86" s="4">
        <f>IF(P86="NoWall",     IF(TRUNC(MOD((COS(R$2*$D86-0.5+Param!$H$8)+SIN(ROUND($H86*(R$2*$D86-Param!$G$15)+Param!$G$16,0)+Param!$H$9))*1000,1),2)&gt;PwallX,        $F86*(R$2-Param!$G$15*$D86),        "NoWall"),     P86)</f>
        <v>1.749160165388487</v>
      </c>
      <c r="S86" s="4">
        <f>IF(Q86="NoWall",    IF(TRUNC(MOD((COS(ROUND($I86*(S$2*$E86-Param!$G$16)+Param!$G$15,0)+Param!$H$8)+SIN(S$2*$E86-0.5+Param!$H$9))*100000,1),2)&gt;PWallY,        $G86*(S$2-Param!$G$16*$E86),        "NoWall"),    Q86)</f>
        <v>2.7276904806485343</v>
      </c>
      <c r="T86" s="4">
        <f>IF(R86="NoWall",     IF(TRUNC(MOD((COS(T$2*$D86-0.5+Param!$H$8)+SIN(ROUND($H86*(T$2*$D86-Param!$G$15)+Param!$G$16,0)+Param!$H$9))*1000,1),2)&gt;PwallX,        $F86*(T$2-Param!$G$15*$D86),        "NoWall"),     R86)</f>
        <v>1.749160165388487</v>
      </c>
      <c r="U86" s="4">
        <f>IF(S86="NoWall",    IF(TRUNC(MOD((COS(ROUND($I86*(U$2*$E86-Param!$G$16)+Param!$G$15,0)+Param!$H$8)+SIN(U$2*$E86-0.5+Param!$H$9))*100000,1),2)&gt;PWallY,        $G86*(U$2-Param!$G$16*$E86),        "NoWall"),    S86)</f>
        <v>2.7276904806485343</v>
      </c>
      <c r="V86" s="4">
        <f>IF(T86="NoWall",     IF(TRUNC(MOD((COS(V$2*$D86-0.5+Param!$H$8)+SIN(ROUND($H86*(V$2*$D86-Param!$G$15)+Param!$G$16,0)+Param!$H$9))*1000,1),2)&gt;PwallX,        $F86*(V$2-Param!$G$15*$D86),        "NoWall"),     T86)</f>
        <v>1.749160165388487</v>
      </c>
      <c r="W86" s="4">
        <f>IF(U86="NoWall",    IF(TRUNC(MOD((COS(ROUND($I86*(W$2*$E86-Param!$G$16)+Param!$G$15,0)+Param!$H$8)+SIN(W$2*$E86-0.5+Param!$H$9))*100000,1),2)&gt;PWallY,        $G86*(W$2-Param!$G$16*$E86),        "NoWall"),    U86)</f>
        <v>2.7276904806485343</v>
      </c>
      <c r="X86" s="4">
        <f>IF(V86="NoWall",     IF(TRUNC(MOD((COS(X$2*$D86-0.5+Param!$H$8)+SIN(ROUND($H86*(X$2*$D86-Param!$G$15)+Param!$G$16,0)+Param!$H$9))*1000,1),2)&gt;PwallX,        $F86*(X$2-Param!$G$15*$D86),        "NoWall"),     V86)</f>
        <v>1.749160165388487</v>
      </c>
      <c r="Y86" s="4">
        <f>IF(W86="NoWall",    IF(TRUNC(MOD((COS(ROUND($I86*(Y$2*$E86-Param!$G$16)+Param!$G$15,0)+Param!$H$8)+SIN(Y$2*$E86-0.5+Param!$H$9))*100000,1),2)&gt;PWallY,        $G86*(Y$2-Param!$G$16*$E86),        "NoWall"),    W86)</f>
        <v>2.7276904806485343</v>
      </c>
      <c r="Z86" s="4">
        <f>IF(X86="NoWall",     IF(TRUNC(MOD((COS(Z$2*$D86-0.5+Param!$H$8)+SIN(ROUND($H86*(Z$2*$D86-Param!$G$15)+Param!$G$16,0)+Param!$H$9))*1000,1),2)&gt;PwallX,        $F86*(Z$2-Param!$G$15*$D86),        "NoWall"),     X86)</f>
        <v>1.749160165388487</v>
      </c>
      <c r="AA86" s="4">
        <f>IF(Y86="NoWall",    IF(TRUNC(MOD((COS(ROUND($I86*(AA$2*$E86-Param!$G$16)+Param!$G$15,0)+Param!$H$8)+SIN(AA$2*$E86-0.5+Param!$H$9))*100000,1),2)&gt;PWallY,        $G86*(AA$2-Param!$G$16*$E86),        "NoWall"),    Y86)</f>
        <v>2.7276904806485343</v>
      </c>
      <c r="AB86" s="8">
        <f t="shared" si="26"/>
        <v>1.749160165388487</v>
      </c>
      <c r="AC86" s="8">
        <f>AB86*COS(B86-Param!$D$14)</f>
        <v>1.7424265012084932</v>
      </c>
      <c r="AD86" s="4">
        <f t="shared" si="27"/>
        <v>0.50043938264456456</v>
      </c>
      <c r="AE86" s="4">
        <f>MIN(AC86,Ghosts!P209)</f>
        <v>1.7424265012084932</v>
      </c>
    </row>
    <row r="87" spans="1:31" s="4" customFormat="1">
      <c r="A87" s="4">
        <f t="shared" si="28"/>
        <v>10</v>
      </c>
      <c r="B87" s="4">
        <f>MOD(ATAN(A87/Param!$B$29*2)+Param!$D$14,2*PI())</f>
        <v>2.0869586255057162</v>
      </c>
      <c r="C87" s="4">
        <f t="shared" si="19"/>
        <v>119.57392125990086</v>
      </c>
      <c r="D87" s="4">
        <f t="shared" si="23"/>
        <v>-1</v>
      </c>
      <c r="E87" s="4">
        <f t="shared" si="24"/>
        <v>1</v>
      </c>
      <c r="F87" s="4">
        <f t="shared" si="20"/>
        <v>2.0261533597245149</v>
      </c>
      <c r="G87" s="4">
        <f t="shared" si="25"/>
        <v>1.1497957833408761</v>
      </c>
      <c r="H87" s="4">
        <f t="shared" si="21"/>
        <v>-1.7621854150806431</v>
      </c>
      <c r="I87" s="4">
        <f t="shared" si="22"/>
        <v>-0.56747717433255285</v>
      </c>
      <c r="J87" s="4">
        <f>IF(TRUNC(MOD((COS(J$2*$D87-0.5+Param!$H$8)+SIN(ROUND($H87*(J$2*$D87-Param!$G$15)+Param!$G$16,0)+Param!$H$9))*1000,1),2)&gt;PwallX,    $F87*(J$2-Param!$G$15*$D87),    "NoWall")</f>
        <v>1.7735905743183675</v>
      </c>
      <c r="K87" s="4" t="str">
        <f>IF(TRUNC(MOD((COS(ROUND($I87*(K$2*$E87-Param!$G$16)+Param!$G$15,0)+Param!$H$8)+SIN(K$2*$E87-0.5+Param!$H$9))*100000,1),2)&gt;PWallY,    $G87*(K$2-Param!$G$16*$E87),    "NoWall")</f>
        <v>NoWall</v>
      </c>
      <c r="L87" s="4">
        <f>IF(J87="NoWall",     IF(TRUNC(MOD((COS(L$2*$D87-0.5+Param!$H$8)+SIN(ROUND($H87*(L$2*$D87-Param!$G$15)+Param!$G$16,0)+Param!$H$9))*1000,1),2)&gt;PwallX,        $F87*(L$2-Param!$G$15*$D87),        "NoWall"),     J87)</f>
        <v>1.7735905743183675</v>
      </c>
      <c r="M87" s="4" t="str">
        <f>IF(K87="NoWall",    IF(TRUNC(MOD((COS(ROUND($I87*(M$2*$E87-Param!$G$16)+Param!$G$15,0)+Param!$H$8)+SIN(M$2*$E87-0.5+Param!$H$9))*100000,1),2)&gt;PWallY,        $G87*(M$2-Param!$G$16*$E87),        "NoWall"),    K87)</f>
        <v>NoWall</v>
      </c>
      <c r="N87" s="4">
        <f>IF(L87="NoWall",     IF(TRUNC(MOD((COS(N$2*$D87-0.5+Param!$H$8)+SIN(ROUND($H87*(N$2*$D87-Param!$G$15)+Param!$G$16,0)+Param!$H$9))*1000,1),2)&gt;PwallX,        $F87*(N$2-Param!$G$15*$D87),        "NoWall"),     L87)</f>
        <v>1.7735905743183675</v>
      </c>
      <c r="O87" s="4">
        <f>IF(M87="NoWall",    IF(TRUNC(MOD((COS(ROUND($I87*(O$2*$E87-Param!$G$16)+Param!$G$15,0)+Param!$H$8)+SIN(O$2*$E87-0.5+Param!$H$9))*100000,1),2)&gt;PWallY,        $G87*(O$2-Param!$G$16*$E87),        "NoWall"),    M87)</f>
        <v>2.7153081544622135</v>
      </c>
      <c r="P87" s="4">
        <f>IF(N87="NoWall",     IF(TRUNC(MOD((COS(P$2*$D87-0.5+Param!$H$8)+SIN(ROUND($H87*(P$2*$D87-Param!$G$15)+Param!$G$16,0)+Param!$H$9))*1000,1),2)&gt;PwallX,        $F87*(P$2-Param!$G$15*$D87),        "NoWall"),     N87)</f>
        <v>1.7735905743183675</v>
      </c>
      <c r="Q87" s="4">
        <f>IF(O87="NoWall",    IF(TRUNC(MOD((COS(ROUND($I87*(Q$2*$E87-Param!$G$16)+Param!$G$15,0)+Param!$H$8)+SIN(Q$2*$E87-0.5+Param!$H$9))*100000,1),2)&gt;PWallY,        $G87*(Q$2-Param!$G$16*$E87),        "NoWall"),    O87)</f>
        <v>2.7153081544622135</v>
      </c>
      <c r="R87" s="4">
        <f>IF(P87="NoWall",     IF(TRUNC(MOD((COS(R$2*$D87-0.5+Param!$H$8)+SIN(ROUND($H87*(R$2*$D87-Param!$G$15)+Param!$G$16,0)+Param!$H$9))*1000,1),2)&gt;PwallX,        $F87*(R$2-Param!$G$15*$D87),        "NoWall"),     P87)</f>
        <v>1.7735905743183675</v>
      </c>
      <c r="S87" s="4">
        <f>IF(Q87="NoWall",    IF(TRUNC(MOD((COS(ROUND($I87*(S$2*$E87-Param!$G$16)+Param!$G$15,0)+Param!$H$8)+SIN(S$2*$E87-0.5+Param!$H$9))*100000,1),2)&gt;PWallY,        $G87*(S$2-Param!$G$16*$E87),        "NoWall"),    Q87)</f>
        <v>2.7153081544622135</v>
      </c>
      <c r="T87" s="4">
        <f>IF(R87="NoWall",     IF(TRUNC(MOD((COS(T$2*$D87-0.5+Param!$H$8)+SIN(ROUND($H87*(T$2*$D87-Param!$G$15)+Param!$G$16,0)+Param!$H$9))*1000,1),2)&gt;PwallX,        $F87*(T$2-Param!$G$15*$D87),        "NoWall"),     R87)</f>
        <v>1.7735905743183675</v>
      </c>
      <c r="U87" s="4">
        <f>IF(S87="NoWall",    IF(TRUNC(MOD((COS(ROUND($I87*(U$2*$E87-Param!$G$16)+Param!$G$15,0)+Param!$H$8)+SIN(U$2*$E87-0.5+Param!$H$9))*100000,1),2)&gt;PWallY,        $G87*(U$2-Param!$G$16*$E87),        "NoWall"),    S87)</f>
        <v>2.7153081544622135</v>
      </c>
      <c r="V87" s="4">
        <f>IF(T87="NoWall",     IF(TRUNC(MOD((COS(V$2*$D87-0.5+Param!$H$8)+SIN(ROUND($H87*(V$2*$D87-Param!$G$15)+Param!$G$16,0)+Param!$H$9))*1000,1),2)&gt;PwallX,        $F87*(V$2-Param!$G$15*$D87),        "NoWall"),     T87)</f>
        <v>1.7735905743183675</v>
      </c>
      <c r="W87" s="4">
        <f>IF(U87="NoWall",    IF(TRUNC(MOD((COS(ROUND($I87*(W$2*$E87-Param!$G$16)+Param!$G$15,0)+Param!$H$8)+SIN(W$2*$E87-0.5+Param!$H$9))*100000,1),2)&gt;PWallY,        $G87*(W$2-Param!$G$16*$E87),        "NoWall"),    U87)</f>
        <v>2.7153081544622135</v>
      </c>
      <c r="X87" s="4">
        <f>IF(V87="NoWall",     IF(TRUNC(MOD((COS(X$2*$D87-0.5+Param!$H$8)+SIN(ROUND($H87*(X$2*$D87-Param!$G$15)+Param!$G$16,0)+Param!$H$9))*1000,1),2)&gt;PwallX,        $F87*(X$2-Param!$G$15*$D87),        "NoWall"),     V87)</f>
        <v>1.7735905743183675</v>
      </c>
      <c r="Y87" s="4">
        <f>IF(W87="NoWall",    IF(TRUNC(MOD((COS(ROUND($I87*(Y$2*$E87-Param!$G$16)+Param!$G$15,0)+Param!$H$8)+SIN(Y$2*$E87-0.5+Param!$H$9))*100000,1),2)&gt;PWallY,        $G87*(Y$2-Param!$G$16*$E87),        "NoWall"),    W87)</f>
        <v>2.7153081544622135</v>
      </c>
      <c r="Z87" s="4">
        <f>IF(X87="NoWall",     IF(TRUNC(MOD((COS(Z$2*$D87-0.5+Param!$H$8)+SIN(ROUND($H87*(Z$2*$D87-Param!$G$15)+Param!$G$16,0)+Param!$H$9))*1000,1),2)&gt;PwallX,        $F87*(Z$2-Param!$G$15*$D87),        "NoWall"),     X87)</f>
        <v>1.7735905743183675</v>
      </c>
      <c r="AA87" s="4">
        <f>IF(Y87="NoWall",    IF(TRUNC(MOD((COS(ROUND($I87*(AA$2*$E87-Param!$G$16)+Param!$G$15,0)+Param!$H$8)+SIN(AA$2*$E87-0.5+Param!$H$9))*100000,1),2)&gt;PWallY,        $G87*(AA$2-Param!$G$16*$E87),        "NoWall"),    Y87)</f>
        <v>2.7153081544622135</v>
      </c>
      <c r="AB87" s="8">
        <f t="shared" si="26"/>
        <v>1.7735905743183675</v>
      </c>
      <c r="AC87" s="8">
        <f>AB87*COS(B87-Param!$D$14)</f>
        <v>1.7679421823482093</v>
      </c>
      <c r="AD87" s="4">
        <f t="shared" si="27"/>
        <v>0.49354605622545994</v>
      </c>
      <c r="AE87" s="4">
        <f>MIN(AC87,Ghosts!P210)</f>
        <v>1.7679421823482093</v>
      </c>
    </row>
    <row r="88" spans="1:31" s="4" customFormat="1">
      <c r="A88" s="4">
        <f t="shared" si="28"/>
        <v>9</v>
      </c>
      <c r="B88" s="4">
        <f>MOD(ATAN(A88/Param!$B$29*2)+Param!$D$14,2*PI())</f>
        <v>2.079004609349814</v>
      </c>
      <c r="C88" s="4">
        <f t="shared" si="19"/>
        <v>119.11818970398879</v>
      </c>
      <c r="D88" s="4">
        <f t="shared" si="23"/>
        <v>-1</v>
      </c>
      <c r="E88" s="4">
        <f t="shared" si="24"/>
        <v>1</v>
      </c>
      <c r="F88" s="4">
        <f t="shared" si="20"/>
        <v>2.0550221807985922</v>
      </c>
      <c r="G88" s="4">
        <f t="shared" si="25"/>
        <v>1.1446653451892892</v>
      </c>
      <c r="H88" s="4">
        <f t="shared" si="21"/>
        <v>-1.7953039195562968</v>
      </c>
      <c r="I88" s="4">
        <f t="shared" si="22"/>
        <v>-0.55700875439916964</v>
      </c>
      <c r="J88" s="4">
        <f>IF(TRUNC(MOD((COS(J$2*$D88-0.5+Param!$H$8)+SIN(ROUND($H88*(J$2*$D88-Param!$G$15)+Param!$G$16,0)+Param!$H$9))*1000,1),2)&gt;PwallX,    $F88*(J$2-Param!$G$15*$D88),    "NoWall")</f>
        <v>1.7988608573909324</v>
      </c>
      <c r="K88" s="4" t="str">
        <f>IF(TRUNC(MOD((COS(ROUND($I88*(K$2*$E88-Param!$G$16)+Param!$G$15,0)+Param!$H$8)+SIN(K$2*$E88-0.5+Param!$H$9))*100000,1),2)&gt;PWallY,    $G88*(K$2-Param!$G$16*$E88),    "NoWall")</f>
        <v>NoWall</v>
      </c>
      <c r="L88" s="4">
        <f>IF(J88="NoWall",     IF(TRUNC(MOD((COS(L$2*$D88-0.5+Param!$H$8)+SIN(ROUND($H88*(L$2*$D88-Param!$G$15)+Param!$G$16,0)+Param!$H$9))*1000,1),2)&gt;PwallX,        $F88*(L$2-Param!$G$15*$D88),        "NoWall"),     J88)</f>
        <v>1.7988608573909324</v>
      </c>
      <c r="M88" s="4" t="str">
        <f>IF(K88="NoWall",    IF(TRUNC(MOD((COS(ROUND($I88*(M$2*$E88-Param!$G$16)+Param!$G$15,0)+Param!$H$8)+SIN(M$2*$E88-0.5+Param!$H$9))*100000,1),2)&gt;PWallY,        $G88*(M$2-Param!$G$16*$E88),        "NoWall"),    K88)</f>
        <v>NoWall</v>
      </c>
      <c r="N88" s="4">
        <f>IF(L88="NoWall",     IF(TRUNC(MOD((COS(N$2*$D88-0.5+Param!$H$8)+SIN(ROUND($H88*(N$2*$D88-Param!$G$15)+Param!$G$16,0)+Param!$H$9))*1000,1),2)&gt;PwallX,        $F88*(N$2-Param!$G$15*$D88),        "NoWall"),     L88)</f>
        <v>1.7988608573909324</v>
      </c>
      <c r="O88" s="4">
        <f>IF(M88="NoWall",    IF(TRUNC(MOD((COS(ROUND($I88*(O$2*$E88-Param!$G$16)+Param!$G$15,0)+Param!$H$8)+SIN(O$2*$E88-0.5+Param!$H$9))*100000,1),2)&gt;PWallY,        $G88*(O$2-Param!$G$16*$E88),        "NoWall"),    M88)</f>
        <v>2.7031923328956302</v>
      </c>
      <c r="P88" s="4">
        <f>IF(N88="NoWall",     IF(TRUNC(MOD((COS(P$2*$D88-0.5+Param!$H$8)+SIN(ROUND($H88*(P$2*$D88-Param!$G$15)+Param!$G$16,0)+Param!$H$9))*1000,1),2)&gt;PwallX,        $F88*(P$2-Param!$G$15*$D88),        "NoWall"),     N88)</f>
        <v>1.7988608573909324</v>
      </c>
      <c r="Q88" s="4">
        <f>IF(O88="NoWall",    IF(TRUNC(MOD((COS(ROUND($I88*(Q$2*$E88-Param!$G$16)+Param!$G$15,0)+Param!$H$8)+SIN(Q$2*$E88-0.5+Param!$H$9))*100000,1),2)&gt;PWallY,        $G88*(Q$2-Param!$G$16*$E88),        "NoWall"),    O88)</f>
        <v>2.7031923328956302</v>
      </c>
      <c r="R88" s="4">
        <f>IF(P88="NoWall",     IF(TRUNC(MOD((COS(R$2*$D88-0.5+Param!$H$8)+SIN(ROUND($H88*(R$2*$D88-Param!$G$15)+Param!$G$16,0)+Param!$H$9))*1000,1),2)&gt;PwallX,        $F88*(R$2-Param!$G$15*$D88),        "NoWall"),     P88)</f>
        <v>1.7988608573909324</v>
      </c>
      <c r="S88" s="4">
        <f>IF(Q88="NoWall",    IF(TRUNC(MOD((COS(ROUND($I88*(S$2*$E88-Param!$G$16)+Param!$G$15,0)+Param!$H$8)+SIN(S$2*$E88-0.5+Param!$H$9))*100000,1),2)&gt;PWallY,        $G88*(S$2-Param!$G$16*$E88),        "NoWall"),    Q88)</f>
        <v>2.7031923328956302</v>
      </c>
      <c r="T88" s="4">
        <f>IF(R88="NoWall",     IF(TRUNC(MOD((COS(T$2*$D88-0.5+Param!$H$8)+SIN(ROUND($H88*(T$2*$D88-Param!$G$15)+Param!$G$16,0)+Param!$H$9))*1000,1),2)&gt;PwallX,        $F88*(T$2-Param!$G$15*$D88),        "NoWall"),     R88)</f>
        <v>1.7988608573909324</v>
      </c>
      <c r="U88" s="4">
        <f>IF(S88="NoWall",    IF(TRUNC(MOD((COS(ROUND($I88*(U$2*$E88-Param!$G$16)+Param!$G$15,0)+Param!$H$8)+SIN(U$2*$E88-0.5+Param!$H$9))*100000,1),2)&gt;PWallY,        $G88*(U$2-Param!$G$16*$E88),        "NoWall"),    S88)</f>
        <v>2.7031923328956302</v>
      </c>
      <c r="V88" s="4">
        <f>IF(T88="NoWall",     IF(TRUNC(MOD((COS(V$2*$D88-0.5+Param!$H$8)+SIN(ROUND($H88*(V$2*$D88-Param!$G$15)+Param!$G$16,0)+Param!$H$9))*1000,1),2)&gt;PwallX,        $F88*(V$2-Param!$G$15*$D88),        "NoWall"),     T88)</f>
        <v>1.7988608573909324</v>
      </c>
      <c r="W88" s="4">
        <f>IF(U88="NoWall",    IF(TRUNC(MOD((COS(ROUND($I88*(W$2*$E88-Param!$G$16)+Param!$G$15,0)+Param!$H$8)+SIN(W$2*$E88-0.5+Param!$H$9))*100000,1),2)&gt;PWallY,        $G88*(W$2-Param!$G$16*$E88),        "NoWall"),    U88)</f>
        <v>2.7031923328956302</v>
      </c>
      <c r="X88" s="4">
        <f>IF(V88="NoWall",     IF(TRUNC(MOD((COS(X$2*$D88-0.5+Param!$H$8)+SIN(ROUND($H88*(X$2*$D88-Param!$G$15)+Param!$G$16,0)+Param!$H$9))*1000,1),2)&gt;PwallX,        $F88*(X$2-Param!$G$15*$D88),        "NoWall"),     V88)</f>
        <v>1.7988608573909324</v>
      </c>
      <c r="Y88" s="4">
        <f>IF(W88="NoWall",    IF(TRUNC(MOD((COS(ROUND($I88*(Y$2*$E88-Param!$G$16)+Param!$G$15,0)+Param!$H$8)+SIN(Y$2*$E88-0.5+Param!$H$9))*100000,1),2)&gt;PWallY,        $G88*(Y$2-Param!$G$16*$E88),        "NoWall"),    W88)</f>
        <v>2.7031923328956302</v>
      </c>
      <c r="Z88" s="4">
        <f>IF(X88="NoWall",     IF(TRUNC(MOD((COS(Z$2*$D88-0.5+Param!$H$8)+SIN(ROUND($H88*(Z$2*$D88-Param!$G$15)+Param!$G$16,0)+Param!$H$9))*1000,1),2)&gt;PwallX,        $F88*(Z$2-Param!$G$15*$D88),        "NoWall"),     X88)</f>
        <v>1.7988608573909324</v>
      </c>
      <c r="AA88" s="4">
        <f>IF(Y88="NoWall",    IF(TRUNC(MOD((COS(ROUND($I88*(AA$2*$E88-Param!$G$16)+Param!$G$15,0)+Param!$H$8)+SIN(AA$2*$E88-0.5+Param!$H$9))*100000,1),2)&gt;PWallY,        $G88*(AA$2-Param!$G$16*$E88),        "NoWall"),    Y88)</f>
        <v>2.7031923328956302</v>
      </c>
      <c r="AB88" s="8">
        <f t="shared" si="26"/>
        <v>1.7988608573909324</v>
      </c>
      <c r="AC88" s="8">
        <f>AB88*COS(B88-Param!$D$14)</f>
        <v>1.7942162604604568</v>
      </c>
      <c r="AD88" s="4">
        <f t="shared" si="27"/>
        <v>0.4866127525744734</v>
      </c>
      <c r="AE88" s="4">
        <f>MIN(AC88,Ghosts!P211)</f>
        <v>1.7942162604604568</v>
      </c>
    </row>
    <row r="89" spans="1:31" s="4" customFormat="1">
      <c r="A89" s="4">
        <f t="shared" si="28"/>
        <v>8</v>
      </c>
      <c r="B89" s="4">
        <f>MOD(ATAN(A89/Param!$B$29*2)+Param!$D$14,2*PI())</f>
        <v>2.071041472582213</v>
      </c>
      <c r="C89" s="4">
        <f t="shared" si="19"/>
        <v>118.66193557551982</v>
      </c>
      <c r="D89" s="4">
        <f t="shared" si="23"/>
        <v>-1</v>
      </c>
      <c r="E89" s="4">
        <f t="shared" si="24"/>
        <v>1</v>
      </c>
      <c r="F89" s="4">
        <f t="shared" si="20"/>
        <v>2.084894137796963</v>
      </c>
      <c r="G89" s="4">
        <f t="shared" si="25"/>
        <v>1.1396465873165718</v>
      </c>
      <c r="H89" s="4">
        <f t="shared" si="21"/>
        <v>-1.829421647904097</v>
      </c>
      <c r="I89" s="4">
        <f t="shared" si="22"/>
        <v>-0.54662084115253817</v>
      </c>
      <c r="J89" s="4">
        <f>IF(TRUNC(MOD((COS(J$2*$D89-0.5+Param!$H$8)+SIN(ROUND($H89*(J$2*$D89-Param!$G$15)+Param!$G$16,0)+Param!$H$9))*1000,1),2)&gt;PwallX,    $F89*(J$2-Param!$G$15*$D89),    "NoWall")</f>
        <v>1.8250092341238553</v>
      </c>
      <c r="K89" s="4" t="str">
        <f>IF(TRUNC(MOD((COS(ROUND($I89*(K$2*$E89-Param!$G$16)+Param!$G$15,0)+Param!$H$8)+SIN(K$2*$E89-0.5+Param!$H$9))*100000,1),2)&gt;PWallY,    $G89*(K$2-Param!$G$16*$E89),    "NoWall")</f>
        <v>NoWall</v>
      </c>
      <c r="L89" s="4">
        <f>IF(J89="NoWall",     IF(TRUNC(MOD((COS(L$2*$D89-0.5+Param!$H$8)+SIN(ROUND($H89*(L$2*$D89-Param!$G$15)+Param!$G$16,0)+Param!$H$9))*1000,1),2)&gt;PwallX,        $F89*(L$2-Param!$G$15*$D89),        "NoWall"),     J89)</f>
        <v>1.8250092341238553</v>
      </c>
      <c r="M89" s="4" t="str">
        <f>IF(K89="NoWall",    IF(TRUNC(MOD((COS(ROUND($I89*(M$2*$E89-Param!$G$16)+Param!$G$15,0)+Param!$H$8)+SIN(M$2*$E89-0.5+Param!$H$9))*100000,1),2)&gt;PWallY,        $G89*(M$2-Param!$G$16*$E89),        "NoWall"),    K89)</f>
        <v>NoWall</v>
      </c>
      <c r="N89" s="4">
        <f>IF(L89="NoWall",     IF(TRUNC(MOD((COS(N$2*$D89-0.5+Param!$H$8)+SIN(ROUND($H89*(N$2*$D89-Param!$G$15)+Param!$G$16,0)+Param!$H$9))*1000,1),2)&gt;PwallX,        $F89*(N$2-Param!$G$15*$D89),        "NoWall"),     L89)</f>
        <v>1.8250092341238553</v>
      </c>
      <c r="O89" s="4">
        <f>IF(M89="NoWall",    IF(TRUNC(MOD((COS(ROUND($I89*(O$2*$E89-Param!$G$16)+Param!$G$15,0)+Param!$H$8)+SIN(O$2*$E89-0.5+Param!$H$9))*100000,1),2)&gt;PWallY,        $G89*(O$2-Param!$G$16*$E89),        "NoWall"),    M89)</f>
        <v>2.6913402506611095</v>
      </c>
      <c r="P89" s="4">
        <f>IF(N89="NoWall",     IF(TRUNC(MOD((COS(P$2*$D89-0.5+Param!$H$8)+SIN(ROUND($H89*(P$2*$D89-Param!$G$15)+Param!$G$16,0)+Param!$H$9))*1000,1),2)&gt;PwallX,        $F89*(P$2-Param!$G$15*$D89),        "NoWall"),     N89)</f>
        <v>1.8250092341238553</v>
      </c>
      <c r="Q89" s="4">
        <f>IF(O89="NoWall",    IF(TRUNC(MOD((COS(ROUND($I89*(Q$2*$E89-Param!$G$16)+Param!$G$15,0)+Param!$H$8)+SIN(Q$2*$E89-0.5+Param!$H$9))*100000,1),2)&gt;PWallY,        $G89*(Q$2-Param!$G$16*$E89),        "NoWall"),    O89)</f>
        <v>2.6913402506611095</v>
      </c>
      <c r="R89" s="4">
        <f>IF(P89="NoWall",     IF(TRUNC(MOD((COS(R$2*$D89-0.5+Param!$H$8)+SIN(ROUND($H89*(R$2*$D89-Param!$G$15)+Param!$G$16,0)+Param!$H$9))*1000,1),2)&gt;PwallX,        $F89*(R$2-Param!$G$15*$D89),        "NoWall"),     P89)</f>
        <v>1.8250092341238553</v>
      </c>
      <c r="S89" s="4">
        <f>IF(Q89="NoWall",    IF(TRUNC(MOD((COS(ROUND($I89*(S$2*$E89-Param!$G$16)+Param!$G$15,0)+Param!$H$8)+SIN(S$2*$E89-0.5+Param!$H$9))*100000,1),2)&gt;PWallY,        $G89*(S$2-Param!$G$16*$E89),        "NoWall"),    Q89)</f>
        <v>2.6913402506611095</v>
      </c>
      <c r="T89" s="4">
        <f>IF(R89="NoWall",     IF(TRUNC(MOD((COS(T$2*$D89-0.5+Param!$H$8)+SIN(ROUND($H89*(T$2*$D89-Param!$G$15)+Param!$G$16,0)+Param!$H$9))*1000,1),2)&gt;PwallX,        $F89*(T$2-Param!$G$15*$D89),        "NoWall"),     R89)</f>
        <v>1.8250092341238553</v>
      </c>
      <c r="U89" s="4">
        <f>IF(S89="NoWall",    IF(TRUNC(MOD((COS(ROUND($I89*(U$2*$E89-Param!$G$16)+Param!$G$15,0)+Param!$H$8)+SIN(U$2*$E89-0.5+Param!$H$9))*100000,1),2)&gt;PWallY,        $G89*(U$2-Param!$G$16*$E89),        "NoWall"),    S89)</f>
        <v>2.6913402506611095</v>
      </c>
      <c r="V89" s="4">
        <f>IF(T89="NoWall",     IF(TRUNC(MOD((COS(V$2*$D89-0.5+Param!$H$8)+SIN(ROUND($H89*(V$2*$D89-Param!$G$15)+Param!$G$16,0)+Param!$H$9))*1000,1),2)&gt;PwallX,        $F89*(V$2-Param!$G$15*$D89),        "NoWall"),     T89)</f>
        <v>1.8250092341238553</v>
      </c>
      <c r="W89" s="4">
        <f>IF(U89="NoWall",    IF(TRUNC(MOD((COS(ROUND($I89*(W$2*$E89-Param!$G$16)+Param!$G$15,0)+Param!$H$8)+SIN(W$2*$E89-0.5+Param!$H$9))*100000,1),2)&gt;PWallY,        $G89*(W$2-Param!$G$16*$E89),        "NoWall"),    U89)</f>
        <v>2.6913402506611095</v>
      </c>
      <c r="X89" s="4">
        <f>IF(V89="NoWall",     IF(TRUNC(MOD((COS(X$2*$D89-0.5+Param!$H$8)+SIN(ROUND($H89*(X$2*$D89-Param!$G$15)+Param!$G$16,0)+Param!$H$9))*1000,1),2)&gt;PwallX,        $F89*(X$2-Param!$G$15*$D89),        "NoWall"),     V89)</f>
        <v>1.8250092341238553</v>
      </c>
      <c r="Y89" s="4">
        <f>IF(W89="NoWall",    IF(TRUNC(MOD((COS(ROUND($I89*(Y$2*$E89-Param!$G$16)+Param!$G$15,0)+Param!$H$8)+SIN(Y$2*$E89-0.5+Param!$H$9))*100000,1),2)&gt;PWallY,        $G89*(Y$2-Param!$G$16*$E89),        "NoWall"),    W89)</f>
        <v>2.6913402506611095</v>
      </c>
      <c r="Z89" s="4">
        <f>IF(X89="NoWall",     IF(TRUNC(MOD((COS(Z$2*$D89-0.5+Param!$H$8)+SIN(ROUND($H89*(Z$2*$D89-Param!$G$15)+Param!$G$16,0)+Param!$H$9))*1000,1),2)&gt;PwallX,        $F89*(Z$2-Param!$G$15*$D89),        "NoWall"),     X89)</f>
        <v>1.8250092341238553</v>
      </c>
      <c r="AA89" s="4">
        <f>IF(Y89="NoWall",    IF(TRUNC(MOD((COS(ROUND($I89*(AA$2*$E89-Param!$G$16)+Param!$G$15,0)+Param!$H$8)+SIN(AA$2*$E89-0.5+Param!$H$9))*100000,1),2)&gt;PWallY,        $G89*(AA$2-Param!$G$16*$E89),        "NoWall"),    Y89)</f>
        <v>2.6913402506611095</v>
      </c>
      <c r="AB89" s="8">
        <f t="shared" si="26"/>
        <v>1.8250092341238553</v>
      </c>
      <c r="AC89" s="8">
        <f>AB89*COS(B89-Param!$D$14)</f>
        <v>1.8212830581258383</v>
      </c>
      <c r="AD89" s="4">
        <f t="shared" si="27"/>
        <v>0.47964065986422988</v>
      </c>
      <c r="AE89" s="4">
        <f>MIN(AC89,Ghosts!P212)</f>
        <v>1.8212830581258383</v>
      </c>
    </row>
    <row r="90" spans="1:31" s="4" customFormat="1">
      <c r="A90" s="4">
        <f t="shared" si="28"/>
        <v>7</v>
      </c>
      <c r="B90" s="4">
        <f>MOD(ATAN(A90/Param!$B$29*2)+Param!$D$14,2*PI())</f>
        <v>2.06307021102704</v>
      </c>
      <c r="C90" s="4">
        <f t="shared" si="19"/>
        <v>118.20521593101351</v>
      </c>
      <c r="D90" s="4">
        <f t="shared" si="23"/>
        <v>-1</v>
      </c>
      <c r="E90" s="4">
        <f t="shared" si="24"/>
        <v>1</v>
      </c>
      <c r="F90" s="4">
        <f t="shared" si="20"/>
        <v>2.1158155428355392</v>
      </c>
      <c r="G90" s="4">
        <f t="shared" si="25"/>
        <v>1.1347383433178875</v>
      </c>
      <c r="H90" s="4">
        <f t="shared" si="21"/>
        <v>-1.8645845143903903</v>
      </c>
      <c r="I90" s="4">
        <f t="shared" si="22"/>
        <v>-0.53631250945304632</v>
      </c>
      <c r="J90" s="4">
        <f>IF(TRUNC(MOD((COS(J$2*$D90-0.5+Param!$H$8)+SIN(ROUND($H90*(J$2*$D90-Param!$G$15)+Param!$G$16,0)+Param!$H$9))*1000,1),2)&gt;PwallX,    $F90*(J$2-Param!$G$15*$D90),    "NoWall")</f>
        <v>1.8520762437645055</v>
      </c>
      <c r="K90" s="4" t="str">
        <f>IF(TRUNC(MOD((COS(ROUND($I90*(K$2*$E90-Param!$G$16)+Param!$G$15,0)+Param!$H$8)+SIN(K$2*$E90-0.5+Param!$H$9))*100000,1),2)&gt;PWallY,    $G90*(K$2-Param!$G$16*$E90),    "NoWall")</f>
        <v>NoWall</v>
      </c>
      <c r="L90" s="4">
        <f>IF(J90="NoWall",     IF(TRUNC(MOD((COS(L$2*$D90-0.5+Param!$H$8)+SIN(ROUND($H90*(L$2*$D90-Param!$G$15)+Param!$G$16,0)+Param!$H$9))*1000,1),2)&gt;PwallX,        $F90*(L$2-Param!$G$15*$D90),        "NoWall"),     J90)</f>
        <v>1.8520762437645055</v>
      </c>
      <c r="M90" s="4" t="str">
        <f>IF(K90="NoWall",    IF(TRUNC(MOD((COS(ROUND($I90*(M$2*$E90-Param!$G$16)+Param!$G$15,0)+Param!$H$8)+SIN(M$2*$E90-0.5+Param!$H$9))*100000,1),2)&gt;PWallY,        $G90*(M$2-Param!$G$16*$E90),        "NoWall"),    K90)</f>
        <v>NoWall</v>
      </c>
      <c r="N90" s="4">
        <f>IF(L90="NoWall",     IF(TRUNC(MOD((COS(N$2*$D90-0.5+Param!$H$8)+SIN(ROUND($H90*(N$2*$D90-Param!$G$15)+Param!$G$16,0)+Param!$H$9))*1000,1),2)&gt;PwallX,        $F90*(N$2-Param!$G$15*$D90),        "NoWall"),     L90)</f>
        <v>1.8520762437645055</v>
      </c>
      <c r="O90" s="4">
        <f>IF(M90="NoWall",    IF(TRUNC(MOD((COS(ROUND($I90*(O$2*$E90-Param!$G$16)+Param!$G$15,0)+Param!$H$8)+SIN(O$2*$E90-0.5+Param!$H$9))*100000,1),2)&gt;PWallY,        $G90*(O$2-Param!$G$16*$E90),        "NoWall"),    M90)</f>
        <v>2.6797491532272737</v>
      </c>
      <c r="P90" s="4">
        <f>IF(N90="NoWall",     IF(TRUNC(MOD((COS(P$2*$D90-0.5+Param!$H$8)+SIN(ROUND($H90*(P$2*$D90-Param!$G$15)+Param!$G$16,0)+Param!$H$9))*1000,1),2)&gt;PwallX,        $F90*(P$2-Param!$G$15*$D90),        "NoWall"),     N90)</f>
        <v>1.8520762437645055</v>
      </c>
      <c r="Q90" s="4">
        <f>IF(O90="NoWall",    IF(TRUNC(MOD((COS(ROUND($I90*(Q$2*$E90-Param!$G$16)+Param!$G$15,0)+Param!$H$8)+SIN(Q$2*$E90-0.5+Param!$H$9))*100000,1),2)&gt;PWallY,        $G90*(Q$2-Param!$G$16*$E90),        "NoWall"),    O90)</f>
        <v>2.6797491532272737</v>
      </c>
      <c r="R90" s="4">
        <f>IF(P90="NoWall",     IF(TRUNC(MOD((COS(R$2*$D90-0.5+Param!$H$8)+SIN(ROUND($H90*(R$2*$D90-Param!$G$15)+Param!$G$16,0)+Param!$H$9))*1000,1),2)&gt;PwallX,        $F90*(R$2-Param!$G$15*$D90),        "NoWall"),     P90)</f>
        <v>1.8520762437645055</v>
      </c>
      <c r="S90" s="4">
        <f>IF(Q90="NoWall",    IF(TRUNC(MOD((COS(ROUND($I90*(S$2*$E90-Param!$G$16)+Param!$G$15,0)+Param!$H$8)+SIN(S$2*$E90-0.5+Param!$H$9))*100000,1),2)&gt;PWallY,        $G90*(S$2-Param!$G$16*$E90),        "NoWall"),    Q90)</f>
        <v>2.6797491532272737</v>
      </c>
      <c r="T90" s="4">
        <f>IF(R90="NoWall",     IF(TRUNC(MOD((COS(T$2*$D90-0.5+Param!$H$8)+SIN(ROUND($H90*(T$2*$D90-Param!$G$15)+Param!$G$16,0)+Param!$H$9))*1000,1),2)&gt;PwallX,        $F90*(T$2-Param!$G$15*$D90),        "NoWall"),     R90)</f>
        <v>1.8520762437645055</v>
      </c>
      <c r="U90" s="4">
        <f>IF(S90="NoWall",    IF(TRUNC(MOD((COS(ROUND($I90*(U$2*$E90-Param!$G$16)+Param!$G$15,0)+Param!$H$8)+SIN(U$2*$E90-0.5+Param!$H$9))*100000,1),2)&gt;PWallY,        $G90*(U$2-Param!$G$16*$E90),        "NoWall"),    S90)</f>
        <v>2.6797491532272737</v>
      </c>
      <c r="V90" s="4">
        <f>IF(T90="NoWall",     IF(TRUNC(MOD((COS(V$2*$D90-0.5+Param!$H$8)+SIN(ROUND($H90*(V$2*$D90-Param!$G$15)+Param!$G$16,0)+Param!$H$9))*1000,1),2)&gt;PwallX,        $F90*(V$2-Param!$G$15*$D90),        "NoWall"),     T90)</f>
        <v>1.8520762437645055</v>
      </c>
      <c r="W90" s="4">
        <f>IF(U90="NoWall",    IF(TRUNC(MOD((COS(ROUND($I90*(W$2*$E90-Param!$G$16)+Param!$G$15,0)+Param!$H$8)+SIN(W$2*$E90-0.5+Param!$H$9))*100000,1),2)&gt;PWallY,        $G90*(W$2-Param!$G$16*$E90),        "NoWall"),    U90)</f>
        <v>2.6797491532272737</v>
      </c>
      <c r="X90" s="4">
        <f>IF(V90="NoWall",     IF(TRUNC(MOD((COS(X$2*$D90-0.5+Param!$H$8)+SIN(ROUND($H90*(X$2*$D90-Param!$G$15)+Param!$G$16,0)+Param!$H$9))*1000,1),2)&gt;PwallX,        $F90*(X$2-Param!$G$15*$D90),        "NoWall"),     V90)</f>
        <v>1.8520762437645055</v>
      </c>
      <c r="Y90" s="4">
        <f>IF(W90="NoWall",    IF(TRUNC(MOD((COS(ROUND($I90*(Y$2*$E90-Param!$G$16)+Param!$G$15,0)+Param!$H$8)+SIN(Y$2*$E90-0.5+Param!$H$9))*100000,1),2)&gt;PWallY,        $G90*(Y$2-Param!$G$16*$E90),        "NoWall"),    W90)</f>
        <v>2.6797491532272737</v>
      </c>
      <c r="Z90" s="4">
        <f>IF(X90="NoWall",     IF(TRUNC(MOD((COS(Z$2*$D90-0.5+Param!$H$8)+SIN(ROUND($H90*(Z$2*$D90-Param!$G$15)+Param!$G$16,0)+Param!$H$9))*1000,1),2)&gt;PwallX,        $F90*(Z$2-Param!$G$15*$D90),        "NoWall"),     X90)</f>
        <v>1.8520762437645055</v>
      </c>
      <c r="AA90" s="4">
        <f>IF(Y90="NoWall",    IF(TRUNC(MOD((COS(ROUND($I90*(AA$2*$E90-Param!$G$16)+Param!$G$15,0)+Param!$H$8)+SIN(AA$2*$E90-0.5+Param!$H$9))*100000,1),2)&gt;PWallY,        $G90*(AA$2-Param!$G$16*$E90),        "NoWall"),    Y90)</f>
        <v>2.6797491532272737</v>
      </c>
      <c r="AB90" s="8">
        <f t="shared" si="26"/>
        <v>1.8520762437645055</v>
      </c>
      <c r="AC90" s="8">
        <f>AB90*COS(B90-Param!$D$14)</f>
        <v>1.8491790007518276</v>
      </c>
      <c r="AD90" s="4">
        <f t="shared" si="27"/>
        <v>0.47263099252018742</v>
      </c>
      <c r="AE90" s="4">
        <f>MIN(AC90,Ghosts!P213)</f>
        <v>1.8491790007518276</v>
      </c>
    </row>
    <row r="91" spans="1:31" s="4" customFormat="1">
      <c r="A91" s="4">
        <f t="shared" si="28"/>
        <v>6</v>
      </c>
      <c r="B91" s="4">
        <f>MOD(ATAN(A91/Param!$B$29*2)+Param!$D$14,2*PI())</f>
        <v>2.0550918266705556</v>
      </c>
      <c r="C91" s="4">
        <f t="shared" si="19"/>
        <v>117.74808818005374</v>
      </c>
      <c r="D91" s="4">
        <f t="shared" si="23"/>
        <v>-1</v>
      </c>
      <c r="E91" s="4">
        <f t="shared" si="24"/>
        <v>1</v>
      </c>
      <c r="F91" s="4">
        <f t="shared" si="20"/>
        <v>2.1478355639919777</v>
      </c>
      <c r="G91" s="4">
        <f t="shared" si="25"/>
        <v>1.1299394511461374</v>
      </c>
      <c r="H91" s="4">
        <f t="shared" si="21"/>
        <v>-1.9008412900473139</v>
      </c>
      <c r="I91" s="4">
        <f t="shared" si="22"/>
        <v>-0.52608284828193574</v>
      </c>
      <c r="J91" s="4">
        <f>IF(TRUNC(MOD((COS(J$2*$D91-0.5+Param!$H$8)+SIN(ROUND($H91*(J$2*$D91-Param!$G$15)+Param!$G$16,0)+Param!$H$9))*1000,1),2)&gt;PwallX,    $F91*(J$2-Param!$G$15*$D91),    "NoWall")</f>
        <v>1.8801049255224627</v>
      </c>
      <c r="K91" s="4" t="str">
        <f>IF(TRUNC(MOD((COS(ROUND($I91*(K$2*$E91-Param!$G$16)+Param!$G$15,0)+Param!$H$8)+SIN(K$2*$E91-0.5+Param!$H$9))*100000,1),2)&gt;PWallY,    $G91*(K$2-Param!$G$16*$E91),    "NoWall")</f>
        <v>NoWall</v>
      </c>
      <c r="L91" s="4">
        <f>IF(J91="NoWall",     IF(TRUNC(MOD((COS(L$2*$D91-0.5+Param!$H$8)+SIN(ROUND($H91*(L$2*$D91-Param!$G$15)+Param!$G$16,0)+Param!$H$9))*1000,1),2)&gt;PwallX,        $F91*(L$2-Param!$G$15*$D91),        "NoWall"),     J91)</f>
        <v>1.8801049255224627</v>
      </c>
      <c r="M91" s="4" t="str">
        <f>IF(K91="NoWall",    IF(TRUNC(MOD((COS(ROUND($I91*(M$2*$E91-Param!$G$16)+Param!$G$15,0)+Param!$H$8)+SIN(M$2*$E91-0.5+Param!$H$9))*100000,1),2)&gt;PWallY,        $G91*(M$2-Param!$G$16*$E91),        "NoWall"),    K91)</f>
        <v>NoWall</v>
      </c>
      <c r="N91" s="4">
        <f>IF(L91="NoWall",     IF(TRUNC(MOD((COS(N$2*$D91-0.5+Param!$H$8)+SIN(ROUND($H91*(N$2*$D91-Param!$G$15)+Param!$G$16,0)+Param!$H$9))*1000,1),2)&gt;PwallX,        $F91*(N$2-Param!$G$15*$D91),        "NoWall"),     L91)</f>
        <v>1.8801049255224627</v>
      </c>
      <c r="O91" s="4">
        <f>IF(M91="NoWall",    IF(TRUNC(MOD((COS(ROUND($I91*(O$2*$E91-Param!$G$16)+Param!$G$15,0)+Param!$H$8)+SIN(O$2*$E91-0.5+Param!$H$9))*100000,1),2)&gt;PWallY,        $G91*(O$2-Param!$G$16*$E91),        "NoWall"),    M91)</f>
        <v>2.6684162963537892</v>
      </c>
      <c r="P91" s="4">
        <f>IF(N91="NoWall",     IF(TRUNC(MOD((COS(P$2*$D91-0.5+Param!$H$8)+SIN(ROUND($H91*(P$2*$D91-Param!$G$15)+Param!$G$16,0)+Param!$H$9))*1000,1),2)&gt;PwallX,        $F91*(P$2-Param!$G$15*$D91),        "NoWall"),     N91)</f>
        <v>1.8801049255224627</v>
      </c>
      <c r="Q91" s="4">
        <f>IF(O91="NoWall",    IF(TRUNC(MOD((COS(ROUND($I91*(Q$2*$E91-Param!$G$16)+Param!$G$15,0)+Param!$H$8)+SIN(Q$2*$E91-0.5+Param!$H$9))*100000,1),2)&gt;PWallY,        $G91*(Q$2-Param!$G$16*$E91),        "NoWall"),    O91)</f>
        <v>2.6684162963537892</v>
      </c>
      <c r="R91" s="4">
        <f>IF(P91="NoWall",     IF(TRUNC(MOD((COS(R$2*$D91-0.5+Param!$H$8)+SIN(ROUND($H91*(R$2*$D91-Param!$G$15)+Param!$G$16,0)+Param!$H$9))*1000,1),2)&gt;PwallX,        $F91*(R$2-Param!$G$15*$D91),        "NoWall"),     P91)</f>
        <v>1.8801049255224627</v>
      </c>
      <c r="S91" s="4">
        <f>IF(Q91="NoWall",    IF(TRUNC(MOD((COS(ROUND($I91*(S$2*$E91-Param!$G$16)+Param!$G$15,0)+Param!$H$8)+SIN(S$2*$E91-0.5+Param!$H$9))*100000,1),2)&gt;PWallY,        $G91*(S$2-Param!$G$16*$E91),        "NoWall"),    Q91)</f>
        <v>2.6684162963537892</v>
      </c>
      <c r="T91" s="4">
        <f>IF(R91="NoWall",     IF(TRUNC(MOD((COS(T$2*$D91-0.5+Param!$H$8)+SIN(ROUND($H91*(T$2*$D91-Param!$G$15)+Param!$G$16,0)+Param!$H$9))*1000,1),2)&gt;PwallX,        $F91*(T$2-Param!$G$15*$D91),        "NoWall"),     R91)</f>
        <v>1.8801049255224627</v>
      </c>
      <c r="U91" s="4">
        <f>IF(S91="NoWall",    IF(TRUNC(MOD((COS(ROUND($I91*(U$2*$E91-Param!$G$16)+Param!$G$15,0)+Param!$H$8)+SIN(U$2*$E91-0.5+Param!$H$9))*100000,1),2)&gt;PWallY,        $G91*(U$2-Param!$G$16*$E91),        "NoWall"),    S91)</f>
        <v>2.6684162963537892</v>
      </c>
      <c r="V91" s="4">
        <f>IF(T91="NoWall",     IF(TRUNC(MOD((COS(V$2*$D91-0.5+Param!$H$8)+SIN(ROUND($H91*(V$2*$D91-Param!$G$15)+Param!$G$16,0)+Param!$H$9))*1000,1),2)&gt;PwallX,        $F91*(V$2-Param!$G$15*$D91),        "NoWall"),     T91)</f>
        <v>1.8801049255224627</v>
      </c>
      <c r="W91" s="4">
        <f>IF(U91="NoWall",    IF(TRUNC(MOD((COS(ROUND($I91*(W$2*$E91-Param!$G$16)+Param!$G$15,0)+Param!$H$8)+SIN(W$2*$E91-0.5+Param!$H$9))*100000,1),2)&gt;PWallY,        $G91*(W$2-Param!$G$16*$E91),        "NoWall"),    U91)</f>
        <v>2.6684162963537892</v>
      </c>
      <c r="X91" s="4">
        <f>IF(V91="NoWall",     IF(TRUNC(MOD((COS(X$2*$D91-0.5+Param!$H$8)+SIN(ROUND($H91*(X$2*$D91-Param!$G$15)+Param!$G$16,0)+Param!$H$9))*1000,1),2)&gt;PwallX,        $F91*(X$2-Param!$G$15*$D91),        "NoWall"),     V91)</f>
        <v>1.8801049255224627</v>
      </c>
      <c r="Y91" s="4">
        <f>IF(W91="NoWall",    IF(TRUNC(MOD((COS(ROUND($I91*(Y$2*$E91-Param!$G$16)+Param!$G$15,0)+Param!$H$8)+SIN(Y$2*$E91-0.5+Param!$H$9))*100000,1),2)&gt;PWallY,        $G91*(Y$2-Param!$G$16*$E91),        "NoWall"),    W91)</f>
        <v>2.6684162963537892</v>
      </c>
      <c r="Z91" s="4">
        <f>IF(X91="NoWall",     IF(TRUNC(MOD((COS(Z$2*$D91-0.5+Param!$H$8)+SIN(ROUND($H91*(Z$2*$D91-Param!$G$15)+Param!$G$16,0)+Param!$H$9))*1000,1),2)&gt;PwallX,        $F91*(Z$2-Param!$G$15*$D91),        "NoWall"),     X91)</f>
        <v>1.8801049255224627</v>
      </c>
      <c r="AA91" s="4">
        <f>IF(Y91="NoWall",    IF(TRUNC(MOD((COS(ROUND($I91*(AA$2*$E91-Param!$G$16)+Param!$G$15,0)+Param!$H$8)+SIN(AA$2*$E91-0.5+Param!$H$9))*100000,1),2)&gt;PWallY,        $G91*(AA$2-Param!$G$16*$E91),        "NoWall"),    Y91)</f>
        <v>2.6684162963537892</v>
      </c>
      <c r="AB91" s="8">
        <f t="shared" si="26"/>
        <v>1.8801049255224627</v>
      </c>
      <c r="AC91" s="8">
        <f>AB91*COS(B91-Param!$D$14)</f>
        <v>1.8779427801189954</v>
      </c>
      <c r="AD91" s="4">
        <f t="shared" si="27"/>
        <v>0.46558499019421912</v>
      </c>
      <c r="AE91" s="4">
        <f>MIN(AC91,Ghosts!P214)</f>
        <v>1.8779427801189954</v>
      </c>
    </row>
    <row r="92" spans="1:31" s="4" customFormat="1">
      <c r="A92" s="4">
        <f t="shared" si="28"/>
        <v>5</v>
      </c>
      <c r="B92" s="4">
        <f>MOD(ATAN(A92/Param!$B$29*2)+Param!$D$14,2*PI())</f>
        <v>2.0471073269167688</v>
      </c>
      <c r="C92" s="4">
        <f t="shared" si="19"/>
        <v>117.29061004263852</v>
      </c>
      <c r="D92" s="4">
        <f t="shared" si="23"/>
        <v>-1</v>
      </c>
      <c r="E92" s="4">
        <f t="shared" si="24"/>
        <v>1</v>
      </c>
      <c r="F92" s="4">
        <f t="shared" si="20"/>
        <v>2.1810064507474975</v>
      </c>
      <c r="G92" s="4">
        <f t="shared" si="25"/>
        <v>1.1252487529317681</v>
      </c>
      <c r="H92" s="4">
        <f t="shared" si="21"/>
        <v>-1.9382438283668533</v>
      </c>
      <c r="I92" s="4">
        <f t="shared" si="22"/>
        <v>-0.51593096047290965</v>
      </c>
      <c r="J92" s="4">
        <f>IF(TRUNC(MOD((COS(J$2*$D92-0.5+Param!$H$8)+SIN(ROUND($H92*(J$2*$D92-Param!$G$15)+Param!$G$16,0)+Param!$H$9))*1000,1),2)&gt;PwallX,    $F92*(J$2-Param!$G$15*$D92),    "NoWall")</f>
        <v>1.9091410159097031</v>
      </c>
      <c r="K92" s="4" t="str">
        <f>IF(TRUNC(MOD((COS(ROUND($I92*(K$2*$E92-Param!$G$16)+Param!$G$15,0)+Param!$H$8)+SIN(K$2*$E92-0.5+Param!$H$9))*100000,1),2)&gt;PWallY,    $G92*(K$2-Param!$G$16*$E92),    "NoWall")</f>
        <v>NoWall</v>
      </c>
      <c r="L92" s="4">
        <f>IF(J92="NoWall",     IF(TRUNC(MOD((COS(L$2*$D92-0.5+Param!$H$8)+SIN(ROUND($H92*(L$2*$D92-Param!$G$15)+Param!$G$16,0)+Param!$H$9))*1000,1),2)&gt;PwallX,        $F92*(L$2-Param!$G$15*$D92),        "NoWall"),     J92)</f>
        <v>1.9091410159097031</v>
      </c>
      <c r="M92" s="4" t="str">
        <f>IF(K92="NoWall",    IF(TRUNC(MOD((COS(ROUND($I92*(M$2*$E92-Param!$G$16)+Param!$G$15,0)+Param!$H$8)+SIN(M$2*$E92-0.5+Param!$H$9))*100000,1),2)&gt;PWallY,        $G92*(M$2-Param!$G$16*$E92),        "NoWall"),    K92)</f>
        <v>NoWall</v>
      </c>
      <c r="N92" s="4">
        <f>IF(L92="NoWall",     IF(TRUNC(MOD((COS(N$2*$D92-0.5+Param!$H$8)+SIN(ROUND($H92*(N$2*$D92-Param!$G$15)+Param!$G$16,0)+Param!$H$9))*1000,1),2)&gt;PwallX,        $F92*(N$2-Param!$G$15*$D92),        "NoWall"),     L92)</f>
        <v>1.9091410159097031</v>
      </c>
      <c r="O92" s="4">
        <f>IF(M92="NoWall",    IF(TRUNC(MOD((COS(ROUND($I92*(O$2*$E92-Param!$G$16)+Param!$G$15,0)+Param!$H$8)+SIN(O$2*$E92-0.5+Param!$H$9))*100000,1),2)&gt;PWallY,        $G92*(O$2-Param!$G$16*$E92),        "NoWall"),    M92)</f>
        <v>2.6573389456658347</v>
      </c>
      <c r="P92" s="4">
        <f>IF(N92="NoWall",     IF(TRUNC(MOD((COS(P$2*$D92-0.5+Param!$H$8)+SIN(ROUND($H92*(P$2*$D92-Param!$G$15)+Param!$G$16,0)+Param!$H$9))*1000,1),2)&gt;PwallX,        $F92*(P$2-Param!$G$15*$D92),        "NoWall"),     N92)</f>
        <v>1.9091410159097031</v>
      </c>
      <c r="Q92" s="4">
        <f>IF(O92="NoWall",    IF(TRUNC(MOD((COS(ROUND($I92*(Q$2*$E92-Param!$G$16)+Param!$G$15,0)+Param!$H$8)+SIN(Q$2*$E92-0.5+Param!$H$9))*100000,1),2)&gt;PWallY,        $G92*(Q$2-Param!$G$16*$E92),        "NoWall"),    O92)</f>
        <v>2.6573389456658347</v>
      </c>
      <c r="R92" s="4">
        <f>IF(P92="NoWall",     IF(TRUNC(MOD((COS(R$2*$D92-0.5+Param!$H$8)+SIN(ROUND($H92*(R$2*$D92-Param!$G$15)+Param!$G$16,0)+Param!$H$9))*1000,1),2)&gt;PwallX,        $F92*(R$2-Param!$G$15*$D92),        "NoWall"),     P92)</f>
        <v>1.9091410159097031</v>
      </c>
      <c r="S92" s="4">
        <f>IF(Q92="NoWall",    IF(TRUNC(MOD((COS(ROUND($I92*(S$2*$E92-Param!$G$16)+Param!$G$15,0)+Param!$H$8)+SIN(S$2*$E92-0.5+Param!$H$9))*100000,1),2)&gt;PWallY,        $G92*(S$2-Param!$G$16*$E92),        "NoWall"),    Q92)</f>
        <v>2.6573389456658347</v>
      </c>
      <c r="T92" s="4">
        <f>IF(R92="NoWall",     IF(TRUNC(MOD((COS(T$2*$D92-0.5+Param!$H$8)+SIN(ROUND($H92*(T$2*$D92-Param!$G$15)+Param!$G$16,0)+Param!$H$9))*1000,1),2)&gt;PwallX,        $F92*(T$2-Param!$G$15*$D92),        "NoWall"),     R92)</f>
        <v>1.9091410159097031</v>
      </c>
      <c r="U92" s="4">
        <f>IF(S92="NoWall",    IF(TRUNC(MOD((COS(ROUND($I92*(U$2*$E92-Param!$G$16)+Param!$G$15,0)+Param!$H$8)+SIN(U$2*$E92-0.5+Param!$H$9))*100000,1),2)&gt;PWallY,        $G92*(U$2-Param!$G$16*$E92),        "NoWall"),    S92)</f>
        <v>2.6573389456658347</v>
      </c>
      <c r="V92" s="4">
        <f>IF(T92="NoWall",     IF(TRUNC(MOD((COS(V$2*$D92-0.5+Param!$H$8)+SIN(ROUND($H92*(V$2*$D92-Param!$G$15)+Param!$G$16,0)+Param!$H$9))*1000,1),2)&gt;PwallX,        $F92*(V$2-Param!$G$15*$D92),        "NoWall"),     T92)</f>
        <v>1.9091410159097031</v>
      </c>
      <c r="W92" s="4">
        <f>IF(U92="NoWall",    IF(TRUNC(MOD((COS(ROUND($I92*(W$2*$E92-Param!$G$16)+Param!$G$15,0)+Param!$H$8)+SIN(W$2*$E92-0.5+Param!$H$9))*100000,1),2)&gt;PWallY,        $G92*(W$2-Param!$G$16*$E92),        "NoWall"),    U92)</f>
        <v>2.6573389456658347</v>
      </c>
      <c r="X92" s="4">
        <f>IF(V92="NoWall",     IF(TRUNC(MOD((COS(X$2*$D92-0.5+Param!$H$8)+SIN(ROUND($H92*(X$2*$D92-Param!$G$15)+Param!$G$16,0)+Param!$H$9))*1000,1),2)&gt;PwallX,        $F92*(X$2-Param!$G$15*$D92),        "NoWall"),     V92)</f>
        <v>1.9091410159097031</v>
      </c>
      <c r="Y92" s="4">
        <f>IF(W92="NoWall",    IF(TRUNC(MOD((COS(ROUND($I92*(Y$2*$E92-Param!$G$16)+Param!$G$15,0)+Param!$H$8)+SIN(Y$2*$E92-0.5+Param!$H$9))*100000,1),2)&gt;PWallY,        $G92*(Y$2-Param!$G$16*$E92),        "NoWall"),    W92)</f>
        <v>2.6573389456658347</v>
      </c>
      <c r="Z92" s="4">
        <f>IF(X92="NoWall",     IF(TRUNC(MOD((COS(Z$2*$D92-0.5+Param!$H$8)+SIN(ROUND($H92*(Z$2*$D92-Param!$G$15)+Param!$G$16,0)+Param!$H$9))*1000,1),2)&gt;PwallX,        $F92*(Z$2-Param!$G$15*$D92),        "NoWall"),     X92)</f>
        <v>1.9091410159097031</v>
      </c>
      <c r="AA92" s="4">
        <f>IF(Y92="NoWall",    IF(TRUNC(MOD((COS(ROUND($I92*(AA$2*$E92-Param!$G$16)+Param!$G$15,0)+Param!$H$8)+SIN(AA$2*$E92-0.5+Param!$H$9))*100000,1),2)&gt;PWallY,        $G92*(AA$2-Param!$G$16*$E92),        "NoWall"),    Y92)</f>
        <v>2.6573389456658347</v>
      </c>
      <c r="AB92" s="8">
        <f t="shared" si="26"/>
        <v>1.9091410159097031</v>
      </c>
      <c r="AC92" s="8">
        <f>AB92*COS(B92-Param!$D$14)</f>
        <v>1.9076155334320664</v>
      </c>
      <c r="AD92" s="4">
        <f t="shared" si="27"/>
        <v>0.45850391669280455</v>
      </c>
      <c r="AE92" s="4">
        <f>MIN(AC92,Ghosts!P215)</f>
        <v>1.9076155334320664</v>
      </c>
    </row>
    <row r="93" spans="1:31" s="4" customFormat="1">
      <c r="A93" s="4">
        <f t="shared" si="28"/>
        <v>4</v>
      </c>
      <c r="B93" s="4">
        <f>MOD(ATAN(A93/Param!$B$29*2)+Param!$D$14,2*PI())</f>
        <v>2.0391177238327938</v>
      </c>
      <c r="C93" s="4">
        <f t="shared" si="19"/>
        <v>116.83283950594205</v>
      </c>
      <c r="D93" s="4">
        <f t="shared" si="23"/>
        <v>-1</v>
      </c>
      <c r="E93" s="4">
        <f t="shared" si="24"/>
        <v>1</v>
      </c>
      <c r="F93" s="4">
        <f t="shared" si="20"/>
        <v>2.2153837811693204</v>
      </c>
      <c r="G93" s="4">
        <f t="shared" si="25"/>
        <v>1.1206650948191665</v>
      </c>
      <c r="H93" s="4">
        <f t="shared" si="21"/>
        <v>-1.9768473127351223</v>
      </c>
      <c r="I93" s="4">
        <f t="shared" si="22"/>
        <v>-0.50585596244983744</v>
      </c>
      <c r="J93" s="4">
        <f>IF(TRUNC(MOD((COS(J$2*$D93-0.5+Param!$H$8)+SIN(ROUND($H93*(J$2*$D93-Param!$G$15)+Param!$G$16,0)+Param!$H$9))*1000,1),2)&gt;PwallX,    $F93*(J$2-Param!$G$15*$D93),    "NoWall")</f>
        <v>1.9392331651114116</v>
      </c>
      <c r="K93" s="4" t="str">
        <f>IF(TRUNC(MOD((COS(ROUND($I93*(K$2*$E93-Param!$G$16)+Param!$G$15,0)+Param!$H$8)+SIN(K$2*$E93-0.5+Param!$H$9))*100000,1),2)&gt;PWallY,    $G93*(K$2-Param!$G$16*$E93),    "NoWall")</f>
        <v>NoWall</v>
      </c>
      <c r="L93" s="4">
        <f>IF(J93="NoWall",     IF(TRUNC(MOD((COS(L$2*$D93-0.5+Param!$H$8)+SIN(ROUND($H93*(L$2*$D93-Param!$G$15)+Param!$G$16,0)+Param!$H$9))*1000,1),2)&gt;PwallX,        $F93*(L$2-Param!$G$15*$D93),        "NoWall"),     J93)</f>
        <v>1.9392331651114116</v>
      </c>
      <c r="M93" s="4" t="str">
        <f>IF(K93="NoWall",    IF(TRUNC(MOD((COS(ROUND($I93*(M$2*$E93-Param!$G$16)+Param!$G$15,0)+Param!$H$8)+SIN(M$2*$E93-0.5+Param!$H$9))*100000,1),2)&gt;PWallY,        $G93*(M$2-Param!$G$16*$E93),        "NoWall"),    K93)</f>
        <v>NoWall</v>
      </c>
      <c r="N93" s="4">
        <f>IF(L93="NoWall",     IF(TRUNC(MOD((COS(N$2*$D93-0.5+Param!$H$8)+SIN(ROUND($H93*(N$2*$D93-Param!$G$15)+Param!$G$16,0)+Param!$H$9))*1000,1),2)&gt;PwallX,        $F93*(N$2-Param!$G$15*$D93),        "NoWall"),     L93)</f>
        <v>1.9392331651114116</v>
      </c>
      <c r="O93" s="4">
        <f>IF(M93="NoWall",    IF(TRUNC(MOD((COS(ROUND($I93*(O$2*$E93-Param!$G$16)+Param!$G$15,0)+Param!$H$8)+SIN(O$2*$E93-0.5+Param!$H$9))*100000,1),2)&gt;PWallY,        $G93*(O$2-Param!$G$16*$E93),        "NoWall"),    M93)</f>
        <v>2.6465143762677368</v>
      </c>
      <c r="P93" s="4">
        <f>IF(N93="NoWall",     IF(TRUNC(MOD((COS(P$2*$D93-0.5+Param!$H$8)+SIN(ROUND($H93*(P$2*$D93-Param!$G$15)+Param!$G$16,0)+Param!$H$9))*1000,1),2)&gt;PwallX,        $F93*(P$2-Param!$G$15*$D93),        "NoWall"),     N93)</f>
        <v>1.9392331651114116</v>
      </c>
      <c r="Q93" s="4">
        <f>IF(O93="NoWall",    IF(TRUNC(MOD((COS(ROUND($I93*(Q$2*$E93-Param!$G$16)+Param!$G$15,0)+Param!$H$8)+SIN(Q$2*$E93-0.5+Param!$H$9))*100000,1),2)&gt;PWallY,        $G93*(Q$2-Param!$G$16*$E93),        "NoWall"),    O93)</f>
        <v>2.6465143762677368</v>
      </c>
      <c r="R93" s="4">
        <f>IF(P93="NoWall",     IF(TRUNC(MOD((COS(R$2*$D93-0.5+Param!$H$8)+SIN(ROUND($H93*(R$2*$D93-Param!$G$15)+Param!$G$16,0)+Param!$H$9))*1000,1),2)&gt;PwallX,        $F93*(R$2-Param!$G$15*$D93),        "NoWall"),     P93)</f>
        <v>1.9392331651114116</v>
      </c>
      <c r="S93" s="4">
        <f>IF(Q93="NoWall",    IF(TRUNC(MOD((COS(ROUND($I93*(S$2*$E93-Param!$G$16)+Param!$G$15,0)+Param!$H$8)+SIN(S$2*$E93-0.5+Param!$H$9))*100000,1),2)&gt;PWallY,        $G93*(S$2-Param!$G$16*$E93),        "NoWall"),    Q93)</f>
        <v>2.6465143762677368</v>
      </c>
      <c r="T93" s="4">
        <f>IF(R93="NoWall",     IF(TRUNC(MOD((COS(T$2*$D93-0.5+Param!$H$8)+SIN(ROUND($H93*(T$2*$D93-Param!$G$15)+Param!$G$16,0)+Param!$H$9))*1000,1),2)&gt;PwallX,        $F93*(T$2-Param!$G$15*$D93),        "NoWall"),     R93)</f>
        <v>1.9392331651114116</v>
      </c>
      <c r="U93" s="4">
        <f>IF(S93="NoWall",    IF(TRUNC(MOD((COS(ROUND($I93*(U$2*$E93-Param!$G$16)+Param!$G$15,0)+Param!$H$8)+SIN(U$2*$E93-0.5+Param!$H$9))*100000,1),2)&gt;PWallY,        $G93*(U$2-Param!$G$16*$E93),        "NoWall"),    S93)</f>
        <v>2.6465143762677368</v>
      </c>
      <c r="V93" s="4">
        <f>IF(T93="NoWall",     IF(TRUNC(MOD((COS(V$2*$D93-0.5+Param!$H$8)+SIN(ROUND($H93*(V$2*$D93-Param!$G$15)+Param!$G$16,0)+Param!$H$9))*1000,1),2)&gt;PwallX,        $F93*(V$2-Param!$G$15*$D93),        "NoWall"),     T93)</f>
        <v>1.9392331651114116</v>
      </c>
      <c r="W93" s="4">
        <f>IF(U93="NoWall",    IF(TRUNC(MOD((COS(ROUND($I93*(W$2*$E93-Param!$G$16)+Param!$G$15,0)+Param!$H$8)+SIN(W$2*$E93-0.5+Param!$H$9))*100000,1),2)&gt;PWallY,        $G93*(W$2-Param!$G$16*$E93),        "NoWall"),    U93)</f>
        <v>2.6465143762677368</v>
      </c>
      <c r="X93" s="4">
        <f>IF(V93="NoWall",     IF(TRUNC(MOD((COS(X$2*$D93-0.5+Param!$H$8)+SIN(ROUND($H93*(X$2*$D93-Param!$G$15)+Param!$G$16,0)+Param!$H$9))*1000,1),2)&gt;PwallX,        $F93*(X$2-Param!$G$15*$D93),        "NoWall"),     V93)</f>
        <v>1.9392331651114116</v>
      </c>
      <c r="Y93" s="4">
        <f>IF(W93="NoWall",    IF(TRUNC(MOD((COS(ROUND($I93*(Y$2*$E93-Param!$G$16)+Param!$G$15,0)+Param!$H$8)+SIN(Y$2*$E93-0.5+Param!$H$9))*100000,1),2)&gt;PWallY,        $G93*(Y$2-Param!$G$16*$E93),        "NoWall"),    W93)</f>
        <v>2.6465143762677368</v>
      </c>
      <c r="Z93" s="4">
        <f>IF(X93="NoWall",     IF(TRUNC(MOD((COS(Z$2*$D93-0.5+Param!$H$8)+SIN(ROUND($H93*(Z$2*$D93-Param!$G$15)+Param!$G$16,0)+Param!$H$9))*1000,1),2)&gt;PwallX,        $F93*(Z$2-Param!$G$15*$D93),        "NoWall"),     X93)</f>
        <v>1.9392331651114116</v>
      </c>
      <c r="AA93" s="4">
        <f>IF(Y93="NoWall",    IF(TRUNC(MOD((COS(ROUND($I93*(AA$2*$E93-Param!$G$16)+Param!$G$15,0)+Param!$H$8)+SIN(AA$2*$E93-0.5+Param!$H$9))*100000,1),2)&gt;PWallY,        $G93*(AA$2-Param!$G$16*$E93),        "NoWall"),    Y93)</f>
        <v>2.6465143762677368</v>
      </c>
      <c r="AB93" s="8">
        <f t="shared" si="26"/>
        <v>1.9392331651114116</v>
      </c>
      <c r="AC93" s="8">
        <f>AB93*COS(B93-Param!$D$14)</f>
        <v>1.9382410396182668</v>
      </c>
      <c r="AD93" s="4">
        <f t="shared" si="27"/>
        <v>0.45138905886192848</v>
      </c>
      <c r="AE93" s="4">
        <f>MIN(AC93,Ghosts!P216)</f>
        <v>1.9382410396182668</v>
      </c>
    </row>
    <row r="94" spans="1:31" s="4" customFormat="1">
      <c r="A94" s="4">
        <f t="shared" si="28"/>
        <v>3</v>
      </c>
      <c r="B94" s="4">
        <f>MOD(ATAN(A94/Param!$B$29*2)+Param!$D$14,2*PI())</f>
        <v>2.0311240333853489</v>
      </c>
      <c r="C94" s="4">
        <f t="shared" si="19"/>
        <v>116.37483478056942</v>
      </c>
      <c r="D94" s="4">
        <f t="shared" si="23"/>
        <v>-1</v>
      </c>
      <c r="E94" s="4">
        <f t="shared" si="24"/>
        <v>1</v>
      </c>
      <c r="F94" s="4">
        <f t="shared" si="20"/>
        <v>2.2510267333171696</v>
      </c>
      <c r="G94" s="4">
        <f t="shared" si="25"/>
        <v>1.1161873268193923</v>
      </c>
      <c r="H94" s="4">
        <f t="shared" si="21"/>
        <v>-2.0167105280898814</v>
      </c>
      <c r="I94" s="4">
        <f t="shared" si="22"/>
        <v>-0.4958569839703994</v>
      </c>
      <c r="J94" s="4">
        <f>IF(TRUNC(MOD((COS(J$2*$D94-0.5+Param!$H$8)+SIN(ROUND($H94*(J$2*$D94-Param!$G$15)+Param!$G$16,0)+Param!$H$9))*1000,1),2)&gt;PwallX,    $F94*(J$2-Param!$G$15*$D94),    "NoWall")</f>
        <v>1.9704331745612891</v>
      </c>
      <c r="K94" s="4" t="str">
        <f>IF(TRUNC(MOD((COS(ROUND($I94*(K$2*$E94-Param!$G$16)+Param!$G$15,0)+Param!$H$8)+SIN(K$2*$E94-0.5+Param!$H$9))*100000,1),2)&gt;PWallY,    $G94*(K$2-Param!$G$16*$E94),    "NoWall")</f>
        <v>NoWall</v>
      </c>
      <c r="L94" s="4">
        <f>IF(J94="NoWall",     IF(TRUNC(MOD((COS(L$2*$D94-0.5+Param!$H$8)+SIN(ROUND($H94*(L$2*$D94-Param!$G$15)+Param!$G$16,0)+Param!$H$9))*1000,1),2)&gt;PwallX,        $F94*(L$2-Param!$G$15*$D94),        "NoWall"),     J94)</f>
        <v>1.9704331745612891</v>
      </c>
      <c r="M94" s="4" t="str">
        <f>IF(K94="NoWall",    IF(TRUNC(MOD((COS(ROUND($I94*(M$2*$E94-Param!$G$16)+Param!$G$15,0)+Param!$H$8)+SIN(M$2*$E94-0.5+Param!$H$9))*100000,1),2)&gt;PWallY,        $G94*(M$2-Param!$G$16*$E94),        "NoWall"),    K94)</f>
        <v>NoWall</v>
      </c>
      <c r="N94" s="4">
        <f>IF(L94="NoWall",     IF(TRUNC(MOD((COS(N$2*$D94-0.5+Param!$H$8)+SIN(ROUND($H94*(N$2*$D94-Param!$G$15)+Param!$G$16,0)+Param!$H$9))*1000,1),2)&gt;PwallX,        $F94*(N$2-Param!$G$15*$D94),        "NoWall"),     L94)</f>
        <v>1.9704331745612891</v>
      </c>
      <c r="O94" s="4">
        <f>IF(M94="NoWall",    IF(TRUNC(MOD((COS(ROUND($I94*(O$2*$E94-Param!$G$16)+Param!$G$15,0)+Param!$H$8)+SIN(O$2*$E94-0.5+Param!$H$9))*100000,1),2)&gt;PWallY,        $G94*(O$2-Param!$G$16*$E94),        "NoWall"),    M94)</f>
        <v>2.635939872395189</v>
      </c>
      <c r="P94" s="4">
        <f>IF(N94="NoWall",     IF(TRUNC(MOD((COS(P$2*$D94-0.5+Param!$H$8)+SIN(ROUND($H94*(P$2*$D94-Param!$G$15)+Param!$G$16,0)+Param!$H$9))*1000,1),2)&gt;PwallX,        $F94*(P$2-Param!$G$15*$D94),        "NoWall"),     N94)</f>
        <v>1.9704331745612891</v>
      </c>
      <c r="Q94" s="4">
        <f>IF(O94="NoWall",    IF(TRUNC(MOD((COS(ROUND($I94*(Q$2*$E94-Param!$G$16)+Param!$G$15,0)+Param!$H$8)+SIN(Q$2*$E94-0.5+Param!$H$9))*100000,1),2)&gt;PWallY,        $G94*(Q$2-Param!$G$16*$E94),        "NoWall"),    O94)</f>
        <v>2.635939872395189</v>
      </c>
      <c r="R94" s="4">
        <f>IF(P94="NoWall",     IF(TRUNC(MOD((COS(R$2*$D94-0.5+Param!$H$8)+SIN(ROUND($H94*(R$2*$D94-Param!$G$15)+Param!$G$16,0)+Param!$H$9))*1000,1),2)&gt;PwallX,        $F94*(R$2-Param!$G$15*$D94),        "NoWall"),     P94)</f>
        <v>1.9704331745612891</v>
      </c>
      <c r="S94" s="4">
        <f>IF(Q94="NoWall",    IF(TRUNC(MOD((COS(ROUND($I94*(S$2*$E94-Param!$G$16)+Param!$G$15,0)+Param!$H$8)+SIN(S$2*$E94-0.5+Param!$H$9))*100000,1),2)&gt;PWallY,        $G94*(S$2-Param!$G$16*$E94),        "NoWall"),    Q94)</f>
        <v>2.635939872395189</v>
      </c>
      <c r="T94" s="4">
        <f>IF(R94="NoWall",     IF(TRUNC(MOD((COS(T$2*$D94-0.5+Param!$H$8)+SIN(ROUND($H94*(T$2*$D94-Param!$G$15)+Param!$G$16,0)+Param!$H$9))*1000,1),2)&gt;PwallX,        $F94*(T$2-Param!$G$15*$D94),        "NoWall"),     R94)</f>
        <v>1.9704331745612891</v>
      </c>
      <c r="U94" s="4">
        <f>IF(S94="NoWall",    IF(TRUNC(MOD((COS(ROUND($I94*(U$2*$E94-Param!$G$16)+Param!$G$15,0)+Param!$H$8)+SIN(U$2*$E94-0.5+Param!$H$9))*100000,1),2)&gt;PWallY,        $G94*(U$2-Param!$G$16*$E94),        "NoWall"),    S94)</f>
        <v>2.635939872395189</v>
      </c>
      <c r="V94" s="4">
        <f>IF(T94="NoWall",     IF(TRUNC(MOD((COS(V$2*$D94-0.5+Param!$H$8)+SIN(ROUND($H94*(V$2*$D94-Param!$G$15)+Param!$G$16,0)+Param!$H$9))*1000,1),2)&gt;PwallX,        $F94*(V$2-Param!$G$15*$D94),        "NoWall"),     T94)</f>
        <v>1.9704331745612891</v>
      </c>
      <c r="W94" s="4">
        <f>IF(U94="NoWall",    IF(TRUNC(MOD((COS(ROUND($I94*(W$2*$E94-Param!$G$16)+Param!$G$15,0)+Param!$H$8)+SIN(W$2*$E94-0.5+Param!$H$9))*100000,1),2)&gt;PWallY,        $G94*(W$2-Param!$G$16*$E94),        "NoWall"),    U94)</f>
        <v>2.635939872395189</v>
      </c>
      <c r="X94" s="4">
        <f>IF(V94="NoWall",     IF(TRUNC(MOD((COS(X$2*$D94-0.5+Param!$H$8)+SIN(ROUND($H94*(X$2*$D94-Param!$G$15)+Param!$G$16,0)+Param!$H$9))*1000,1),2)&gt;PwallX,        $F94*(X$2-Param!$G$15*$D94),        "NoWall"),     V94)</f>
        <v>1.9704331745612891</v>
      </c>
      <c r="Y94" s="4">
        <f>IF(W94="NoWall",    IF(TRUNC(MOD((COS(ROUND($I94*(Y$2*$E94-Param!$G$16)+Param!$G$15,0)+Param!$H$8)+SIN(Y$2*$E94-0.5+Param!$H$9))*100000,1),2)&gt;PWallY,        $G94*(Y$2-Param!$G$16*$E94),        "NoWall"),    W94)</f>
        <v>2.635939872395189</v>
      </c>
      <c r="Z94" s="4">
        <f>IF(X94="NoWall",     IF(TRUNC(MOD((COS(Z$2*$D94-0.5+Param!$H$8)+SIN(ROUND($H94*(Z$2*$D94-Param!$G$15)+Param!$G$16,0)+Param!$H$9))*1000,1),2)&gt;PwallX,        $F94*(Z$2-Param!$G$15*$D94),        "NoWall"),     X94)</f>
        <v>1.9704331745612891</v>
      </c>
      <c r="AA94" s="4">
        <f>IF(Y94="NoWall",    IF(TRUNC(MOD((COS(ROUND($I94*(AA$2*$E94-Param!$G$16)+Param!$G$15,0)+Param!$H$8)+SIN(AA$2*$E94-0.5+Param!$H$9))*100000,1),2)&gt;PWallY,        $G94*(AA$2-Param!$G$16*$E94),        "NoWall"),    Y94)</f>
        <v>2.635939872395189</v>
      </c>
      <c r="AB94" s="8">
        <f t="shared" si="26"/>
        <v>1.9704331745612891</v>
      </c>
      <c r="AC94" s="8">
        <f>AB94*COS(B94-Param!$D$14)</f>
        <v>1.9698659348428149</v>
      </c>
      <c r="AD94" s="4">
        <f t="shared" si="27"/>
        <v>0.44424172543094365</v>
      </c>
      <c r="AE94" s="4">
        <f>MIN(AC94,Ghosts!P217)</f>
        <v>1.9698659348428149</v>
      </c>
    </row>
    <row r="95" spans="1:31" s="4" customFormat="1">
      <c r="A95" s="4">
        <f t="shared" si="28"/>
        <v>2</v>
      </c>
      <c r="B95" s="4">
        <f>MOD(ATAN(A95/Param!$B$29*2)+Param!$D$14,2*PI())</f>
        <v>2.0231272746698226</v>
      </c>
      <c r="C95" s="4">
        <f t="shared" si="19"/>
        <v>115.91665425638529</v>
      </c>
      <c r="D95" s="4">
        <f t="shared" si="23"/>
        <v>-1</v>
      </c>
      <c r="E95" s="4">
        <f t="shared" si="24"/>
        <v>1</v>
      </c>
      <c r="F95" s="4">
        <f t="shared" si="20"/>
        <v>2.2879983836868028</v>
      </c>
      <c r="G95" s="4">
        <f t="shared" si="25"/>
        <v>1.1118143026789713</v>
      </c>
      <c r="H95" s="4">
        <f t="shared" si="21"/>
        <v>-2.0578961596138474</v>
      </c>
      <c r="I95" s="4">
        <f t="shared" si="22"/>
        <v>-0.4859331678755085</v>
      </c>
      <c r="J95" s="4">
        <f>IF(TRUNC(MOD((COS(J$2*$D95-0.5+Param!$H$8)+SIN(ROUND($H95*(J$2*$D95-Param!$G$15)+Param!$G$16,0)+Param!$H$9))*1000,1),2)&gt;PwallX,    $F95*(J$2-Param!$G$15*$D95),    "NoWall")</f>
        <v>2.0027962581836913</v>
      </c>
      <c r="K95" s="4" t="str">
        <f>IF(TRUNC(MOD((COS(ROUND($I95*(K$2*$E95-Param!$G$16)+Param!$G$15,0)+Param!$H$8)+SIN(K$2*$E95-0.5+Param!$H$9))*100000,1),2)&gt;PWallY,    $G95*(K$2-Param!$G$16*$E95),    "NoWall")</f>
        <v>NoWall</v>
      </c>
      <c r="L95" s="4">
        <f>IF(J95="NoWall",     IF(TRUNC(MOD((COS(L$2*$D95-0.5+Param!$H$8)+SIN(ROUND($H95*(L$2*$D95-Param!$G$15)+Param!$G$16,0)+Param!$H$9))*1000,1),2)&gt;PwallX,        $F95*(L$2-Param!$G$15*$D95),        "NoWall"),     J95)</f>
        <v>2.0027962581836913</v>
      </c>
      <c r="M95" s="4" t="str">
        <f>IF(K95="NoWall",    IF(TRUNC(MOD((COS(ROUND($I95*(M$2*$E95-Param!$G$16)+Param!$G$15,0)+Param!$H$8)+SIN(M$2*$E95-0.5+Param!$H$9))*100000,1),2)&gt;PWallY,        $G95*(M$2-Param!$G$16*$E95),        "NoWall"),    K95)</f>
        <v>NoWall</v>
      </c>
      <c r="N95" s="4">
        <f>IF(L95="NoWall",     IF(TRUNC(MOD((COS(N$2*$D95-0.5+Param!$H$8)+SIN(ROUND($H95*(N$2*$D95-Param!$G$15)+Param!$G$16,0)+Param!$H$9))*1000,1),2)&gt;PwallX,        $F95*(N$2-Param!$G$15*$D95),        "NoWall"),     L95)</f>
        <v>2.0027962581836913</v>
      </c>
      <c r="O95" s="4">
        <f>IF(M95="NoWall",    IF(TRUNC(MOD((COS(ROUND($I95*(O$2*$E95-Param!$G$16)+Param!$G$15,0)+Param!$H$8)+SIN(O$2*$E95-0.5+Param!$H$9))*100000,1),2)&gt;PWallY,        $G95*(O$2-Param!$G$16*$E95),        "NoWall"),    M95)</f>
        <v>2.6256127271054024</v>
      </c>
      <c r="P95" s="4">
        <f>IF(N95="NoWall",     IF(TRUNC(MOD((COS(P$2*$D95-0.5+Param!$H$8)+SIN(ROUND($H95*(P$2*$D95-Param!$G$15)+Param!$G$16,0)+Param!$H$9))*1000,1),2)&gt;PwallX,        $F95*(P$2-Param!$G$15*$D95),        "NoWall"),     N95)</f>
        <v>2.0027962581836913</v>
      </c>
      <c r="Q95" s="4">
        <f>IF(O95="NoWall",    IF(TRUNC(MOD((COS(ROUND($I95*(Q$2*$E95-Param!$G$16)+Param!$G$15,0)+Param!$H$8)+SIN(Q$2*$E95-0.5+Param!$H$9))*100000,1),2)&gt;PWallY,        $G95*(Q$2-Param!$G$16*$E95),        "NoWall"),    O95)</f>
        <v>2.6256127271054024</v>
      </c>
      <c r="R95" s="4">
        <f>IF(P95="NoWall",     IF(TRUNC(MOD((COS(R$2*$D95-0.5+Param!$H$8)+SIN(ROUND($H95*(R$2*$D95-Param!$G$15)+Param!$G$16,0)+Param!$H$9))*1000,1),2)&gt;PwallX,        $F95*(R$2-Param!$G$15*$D95),        "NoWall"),     P95)</f>
        <v>2.0027962581836913</v>
      </c>
      <c r="S95" s="4">
        <f>IF(Q95="NoWall",    IF(TRUNC(MOD((COS(ROUND($I95*(S$2*$E95-Param!$G$16)+Param!$G$15,0)+Param!$H$8)+SIN(S$2*$E95-0.5+Param!$H$9))*100000,1),2)&gt;PWallY,        $G95*(S$2-Param!$G$16*$E95),        "NoWall"),    Q95)</f>
        <v>2.6256127271054024</v>
      </c>
      <c r="T95" s="4">
        <f>IF(R95="NoWall",     IF(TRUNC(MOD((COS(T$2*$D95-0.5+Param!$H$8)+SIN(ROUND($H95*(T$2*$D95-Param!$G$15)+Param!$G$16,0)+Param!$H$9))*1000,1),2)&gt;PwallX,        $F95*(T$2-Param!$G$15*$D95),        "NoWall"),     R95)</f>
        <v>2.0027962581836913</v>
      </c>
      <c r="U95" s="4">
        <f>IF(S95="NoWall",    IF(TRUNC(MOD((COS(ROUND($I95*(U$2*$E95-Param!$G$16)+Param!$G$15,0)+Param!$H$8)+SIN(U$2*$E95-0.5+Param!$H$9))*100000,1),2)&gt;PWallY,        $G95*(U$2-Param!$G$16*$E95),        "NoWall"),    S95)</f>
        <v>2.6256127271054024</v>
      </c>
      <c r="V95" s="4">
        <f>IF(T95="NoWall",     IF(TRUNC(MOD((COS(V$2*$D95-0.5+Param!$H$8)+SIN(ROUND($H95*(V$2*$D95-Param!$G$15)+Param!$G$16,0)+Param!$H$9))*1000,1),2)&gt;PwallX,        $F95*(V$2-Param!$G$15*$D95),        "NoWall"),     T95)</f>
        <v>2.0027962581836913</v>
      </c>
      <c r="W95" s="4">
        <f>IF(U95="NoWall",    IF(TRUNC(MOD((COS(ROUND($I95*(W$2*$E95-Param!$G$16)+Param!$G$15,0)+Param!$H$8)+SIN(W$2*$E95-0.5+Param!$H$9))*100000,1),2)&gt;PWallY,        $G95*(W$2-Param!$G$16*$E95),        "NoWall"),    U95)</f>
        <v>2.6256127271054024</v>
      </c>
      <c r="X95" s="4">
        <f>IF(V95="NoWall",     IF(TRUNC(MOD((COS(X$2*$D95-0.5+Param!$H$8)+SIN(ROUND($H95*(X$2*$D95-Param!$G$15)+Param!$G$16,0)+Param!$H$9))*1000,1),2)&gt;PwallX,        $F95*(X$2-Param!$G$15*$D95),        "NoWall"),     V95)</f>
        <v>2.0027962581836913</v>
      </c>
      <c r="Y95" s="4">
        <f>IF(W95="NoWall",    IF(TRUNC(MOD((COS(ROUND($I95*(Y$2*$E95-Param!$G$16)+Param!$G$15,0)+Param!$H$8)+SIN(Y$2*$E95-0.5+Param!$H$9))*100000,1),2)&gt;PWallY,        $G95*(Y$2-Param!$G$16*$E95),        "NoWall"),    W95)</f>
        <v>2.6256127271054024</v>
      </c>
      <c r="Z95" s="4">
        <f>IF(X95="NoWall",     IF(TRUNC(MOD((COS(Z$2*$D95-0.5+Param!$H$8)+SIN(ROUND($H95*(Z$2*$D95-Param!$G$15)+Param!$G$16,0)+Param!$H$9))*1000,1),2)&gt;PwallX,        $F95*(Z$2-Param!$G$15*$D95),        "NoWall"),     X95)</f>
        <v>2.0027962581836913</v>
      </c>
      <c r="AA95" s="4">
        <f>IF(Y95="NoWall",    IF(TRUNC(MOD((COS(ROUND($I95*(AA$2*$E95-Param!$G$16)+Param!$G$15,0)+Param!$H$8)+SIN(AA$2*$E95-0.5+Param!$H$9))*100000,1),2)&gt;PWallY,        $G95*(AA$2-Param!$G$16*$E95),        "NoWall"),    Y95)</f>
        <v>2.6256127271054024</v>
      </c>
      <c r="AB95" s="8">
        <f t="shared" si="26"/>
        <v>2.0027962581836913</v>
      </c>
      <c r="AC95" s="8">
        <f>AB95*COS(B95-Param!$D$14)</f>
        <v>2.0025399494728666</v>
      </c>
      <c r="AD95" s="4">
        <f t="shared" si="27"/>
        <v>0.43706324581778505</v>
      </c>
      <c r="AE95" s="4">
        <f>MIN(AC95,Ghosts!P218)</f>
        <v>2.0025399494728666</v>
      </c>
    </row>
    <row r="96" spans="1:31" s="4" customFormat="1">
      <c r="A96" s="4">
        <f t="shared" si="28"/>
        <v>1</v>
      </c>
      <c r="B96" s="4">
        <f>MOD(ATAN(A96/Param!$B$29*2)+Param!$D$14,2*PI())</f>
        <v>2.0151284691333657</v>
      </c>
      <c r="C96" s="4">
        <f t="shared" si="19"/>
        <v>115.45835645800045</v>
      </c>
      <c r="D96" s="4">
        <f t="shared" si="23"/>
        <v>-1</v>
      </c>
      <c r="E96" s="4">
        <f t="shared" si="24"/>
        <v>1</v>
      </c>
      <c r="F96" s="4">
        <f t="shared" si="20"/>
        <v>2.326366035882987</v>
      </c>
      <c r="G96" s="4">
        <f t="shared" si="25"/>
        <v>1.1075448797644634</v>
      </c>
      <c r="H96" s="4">
        <f t="shared" si="21"/>
        <v>-2.1004711216557879</v>
      </c>
      <c r="I96" s="4">
        <f t="shared" si="22"/>
        <v>-0.47608366984436634</v>
      </c>
      <c r="J96" s="4">
        <f>IF(TRUNC(MOD((COS(J$2*$D96-0.5+Param!$H$8)+SIN(ROUND($H96*(J$2*$D96-Param!$G$15)+Param!$G$16,0)+Param!$H$9))*1000,1),2)&gt;PwallX,    $F96*(J$2-Param!$G$15*$D96),    "NoWall")</f>
        <v>2.0363813300970679</v>
      </c>
      <c r="K96" s="4" t="str">
        <f>IF(TRUNC(MOD((COS(ROUND($I96*(K$2*$E96-Param!$G$16)+Param!$G$15,0)+Param!$H$8)+SIN(K$2*$E96-0.5+Param!$H$9))*100000,1),2)&gt;PWallY,    $G96*(K$2-Param!$G$16*$E96),    "NoWall")</f>
        <v>NoWall</v>
      </c>
      <c r="L96" s="4">
        <f>IF(J96="NoWall",     IF(TRUNC(MOD((COS(L$2*$D96-0.5+Param!$H$8)+SIN(ROUND($H96*(L$2*$D96-Param!$G$15)+Param!$G$16,0)+Param!$H$9))*1000,1),2)&gt;PwallX,        $F96*(L$2-Param!$G$15*$D96),        "NoWall"),     J96)</f>
        <v>2.0363813300970679</v>
      </c>
      <c r="M96" s="4" t="str">
        <f>IF(K96="NoWall",    IF(TRUNC(MOD((COS(ROUND($I96*(M$2*$E96-Param!$G$16)+Param!$G$15,0)+Param!$H$8)+SIN(M$2*$E96-0.5+Param!$H$9))*100000,1),2)&gt;PWallY,        $G96*(M$2-Param!$G$16*$E96),        "NoWall"),    K96)</f>
        <v>NoWall</v>
      </c>
      <c r="N96" s="4">
        <f>IF(L96="NoWall",     IF(TRUNC(MOD((COS(N$2*$D96-0.5+Param!$H$8)+SIN(ROUND($H96*(N$2*$D96-Param!$G$15)+Param!$G$16,0)+Param!$H$9))*1000,1),2)&gt;PwallX,        $F96*(N$2-Param!$G$15*$D96),        "NoWall"),     L96)</f>
        <v>2.0363813300970679</v>
      </c>
      <c r="O96" s="4">
        <f>IF(M96="NoWall",    IF(TRUNC(MOD((COS(ROUND($I96*(O$2*$E96-Param!$G$16)+Param!$G$15,0)+Param!$H$8)+SIN(O$2*$E96-0.5+Param!$H$9))*100000,1),2)&gt;PWallY,        $G96*(O$2-Param!$G$16*$E96),        "NoWall"),    M96)</f>
        <v>2.6155302420045032</v>
      </c>
      <c r="P96" s="4">
        <f>IF(N96="NoWall",     IF(TRUNC(MOD((COS(P$2*$D96-0.5+Param!$H$8)+SIN(ROUND($H96*(P$2*$D96-Param!$G$15)+Param!$G$16,0)+Param!$H$9))*1000,1),2)&gt;PwallX,        $F96*(P$2-Param!$G$15*$D96),        "NoWall"),     N96)</f>
        <v>2.0363813300970679</v>
      </c>
      <c r="Q96" s="4">
        <f>IF(O96="NoWall",    IF(TRUNC(MOD((COS(ROUND($I96*(Q$2*$E96-Param!$G$16)+Param!$G$15,0)+Param!$H$8)+SIN(Q$2*$E96-0.5+Param!$H$9))*100000,1),2)&gt;PWallY,        $G96*(Q$2-Param!$G$16*$E96),        "NoWall"),    O96)</f>
        <v>2.6155302420045032</v>
      </c>
      <c r="R96" s="4">
        <f>IF(P96="NoWall",     IF(TRUNC(MOD((COS(R$2*$D96-0.5+Param!$H$8)+SIN(ROUND($H96*(R$2*$D96-Param!$G$15)+Param!$G$16,0)+Param!$H$9))*1000,1),2)&gt;PwallX,        $F96*(R$2-Param!$G$15*$D96),        "NoWall"),     P96)</f>
        <v>2.0363813300970679</v>
      </c>
      <c r="S96" s="4">
        <f>IF(Q96="NoWall",    IF(TRUNC(MOD((COS(ROUND($I96*(S$2*$E96-Param!$G$16)+Param!$G$15,0)+Param!$H$8)+SIN(S$2*$E96-0.5+Param!$H$9))*100000,1),2)&gt;PWallY,        $G96*(S$2-Param!$G$16*$E96),        "NoWall"),    Q96)</f>
        <v>2.6155302420045032</v>
      </c>
      <c r="T96" s="4">
        <f>IF(R96="NoWall",     IF(TRUNC(MOD((COS(T$2*$D96-0.5+Param!$H$8)+SIN(ROUND($H96*(T$2*$D96-Param!$G$15)+Param!$G$16,0)+Param!$H$9))*1000,1),2)&gt;PwallX,        $F96*(T$2-Param!$G$15*$D96),        "NoWall"),     R96)</f>
        <v>2.0363813300970679</v>
      </c>
      <c r="U96" s="4">
        <f>IF(S96="NoWall",    IF(TRUNC(MOD((COS(ROUND($I96*(U$2*$E96-Param!$G$16)+Param!$G$15,0)+Param!$H$8)+SIN(U$2*$E96-0.5+Param!$H$9))*100000,1),2)&gt;PWallY,        $G96*(U$2-Param!$G$16*$E96),        "NoWall"),    S96)</f>
        <v>2.6155302420045032</v>
      </c>
      <c r="V96" s="4">
        <f>IF(T96="NoWall",     IF(TRUNC(MOD((COS(V$2*$D96-0.5+Param!$H$8)+SIN(ROUND($H96*(V$2*$D96-Param!$G$15)+Param!$G$16,0)+Param!$H$9))*1000,1),2)&gt;PwallX,        $F96*(V$2-Param!$G$15*$D96),        "NoWall"),     T96)</f>
        <v>2.0363813300970679</v>
      </c>
      <c r="W96" s="4">
        <f>IF(U96="NoWall",    IF(TRUNC(MOD((COS(ROUND($I96*(W$2*$E96-Param!$G$16)+Param!$G$15,0)+Param!$H$8)+SIN(W$2*$E96-0.5+Param!$H$9))*100000,1),2)&gt;PWallY,        $G96*(W$2-Param!$G$16*$E96),        "NoWall"),    U96)</f>
        <v>2.6155302420045032</v>
      </c>
      <c r="X96" s="4">
        <f>IF(V96="NoWall",     IF(TRUNC(MOD((COS(X$2*$D96-0.5+Param!$H$8)+SIN(ROUND($H96*(X$2*$D96-Param!$G$15)+Param!$G$16,0)+Param!$H$9))*1000,1),2)&gt;PwallX,        $F96*(X$2-Param!$G$15*$D96),        "NoWall"),     V96)</f>
        <v>2.0363813300970679</v>
      </c>
      <c r="Y96" s="4">
        <f>IF(W96="NoWall",    IF(TRUNC(MOD((COS(ROUND($I96*(Y$2*$E96-Param!$G$16)+Param!$G$15,0)+Param!$H$8)+SIN(Y$2*$E96-0.5+Param!$H$9))*100000,1),2)&gt;PWallY,        $G96*(Y$2-Param!$G$16*$E96),        "NoWall"),    W96)</f>
        <v>2.6155302420045032</v>
      </c>
      <c r="Z96" s="4">
        <f>IF(X96="NoWall",     IF(TRUNC(MOD((COS(Z$2*$D96-0.5+Param!$H$8)+SIN(ROUND($H96*(Z$2*$D96-Param!$G$15)+Param!$G$16,0)+Param!$H$9))*1000,1),2)&gt;PwallX,        $F96*(Z$2-Param!$G$15*$D96),        "NoWall"),     X96)</f>
        <v>2.0363813300970679</v>
      </c>
      <c r="AA96" s="4">
        <f>IF(Y96="NoWall",    IF(TRUNC(MOD((COS(ROUND($I96*(AA$2*$E96-Param!$G$16)+Param!$G$15,0)+Param!$H$8)+SIN(AA$2*$E96-0.5+Param!$H$9))*100000,1),2)&gt;PWallY,        $G96*(AA$2-Param!$G$16*$E96),        "NoWall"),    Y96)</f>
        <v>2.6155302420045032</v>
      </c>
      <c r="AB96" s="8">
        <f t="shared" si="26"/>
        <v>2.0363813300970679</v>
      </c>
      <c r="AC96" s="8">
        <f>AB96*COS(B96-Param!$D$14)</f>
        <v>2.0363161690222196</v>
      </c>
      <c r="AD96" s="4">
        <f t="shared" si="27"/>
        <v>0.42985496889806668</v>
      </c>
      <c r="AE96" s="4">
        <f>MIN(AC96,Ghosts!P219)</f>
        <v>2.0363161690222196</v>
      </c>
    </row>
    <row r="97" spans="1:31" s="4" customFormat="1">
      <c r="A97" s="4">
        <f t="shared" si="28"/>
        <v>0</v>
      </c>
      <c r="B97" s="4">
        <f>MOD(ATAN(A97/Param!$B$29*2)+Param!$D$14,2*PI())</f>
        <v>2.0071286397934789</v>
      </c>
      <c r="C97" s="4">
        <f t="shared" si="19"/>
        <v>114.99999999999999</v>
      </c>
      <c r="D97" s="4">
        <f t="shared" si="23"/>
        <v>-1</v>
      </c>
      <c r="E97" s="4">
        <f t="shared" si="24"/>
        <v>1</v>
      </c>
      <c r="F97" s="4">
        <f t="shared" si="20"/>
        <v>2.366201583152499</v>
      </c>
      <c r="G97" s="4">
        <f t="shared" si="25"/>
        <v>1.1033779189624917</v>
      </c>
      <c r="H97" s="4">
        <f t="shared" si="21"/>
        <v>-2.144506920509559</v>
      </c>
      <c r="I97" s="4">
        <f t="shared" si="22"/>
        <v>-0.46630765815499847</v>
      </c>
      <c r="J97" s="4">
        <f>IF(TRUNC(MOD((COS(J$2*$D97-0.5+Param!$H$8)+SIN(ROUND($H97*(J$2*$D97-Param!$G$15)+Param!$G$16,0)+Param!$H$9))*1000,1),2)&gt;PwallX,    $F97*(J$2-Param!$G$15*$D97),    "NoWall")</f>
        <v>2.0712513219567299</v>
      </c>
      <c r="K97" s="4" t="str">
        <f>IF(TRUNC(MOD((COS(ROUND($I97*(K$2*$E97-Param!$G$16)+Param!$G$15,0)+Param!$H$8)+SIN(K$2*$E97-0.5+Param!$H$9))*100000,1),2)&gt;PWallY,    $G97*(K$2-Param!$G$16*$E97),    "NoWall")</f>
        <v>NoWall</v>
      </c>
      <c r="L97" s="4">
        <f>IF(J97="NoWall",     IF(TRUNC(MOD((COS(L$2*$D97-0.5+Param!$H$8)+SIN(ROUND($H97*(L$2*$D97-Param!$G$15)+Param!$G$16,0)+Param!$H$9))*1000,1),2)&gt;PwallX,        $F97*(L$2-Param!$G$15*$D97),        "NoWall"),     J97)</f>
        <v>2.0712513219567299</v>
      </c>
      <c r="M97" s="4" t="str">
        <f>IF(K97="NoWall",    IF(TRUNC(MOD((COS(ROUND($I97*(M$2*$E97-Param!$G$16)+Param!$G$15,0)+Param!$H$8)+SIN(M$2*$E97-0.5+Param!$H$9))*100000,1),2)&gt;PWallY,        $G97*(M$2-Param!$G$16*$E97),        "NoWall"),    K97)</f>
        <v>NoWall</v>
      </c>
      <c r="N97" s="4">
        <f>IF(L97="NoWall",     IF(TRUNC(MOD((COS(N$2*$D97-0.5+Param!$H$8)+SIN(ROUND($H97*(N$2*$D97-Param!$G$15)+Param!$G$16,0)+Param!$H$9))*1000,1),2)&gt;PwallX,        $F97*(N$2-Param!$G$15*$D97),        "NoWall"),     L97)</f>
        <v>2.0712513219567299</v>
      </c>
      <c r="O97" s="4">
        <f>IF(M97="NoWall",    IF(TRUNC(MOD((COS(ROUND($I97*(O$2*$E97-Param!$G$16)+Param!$G$15,0)+Param!$H$8)+SIN(O$2*$E97-0.5+Param!$H$9))*100000,1),2)&gt;PWallY,        $G97*(O$2-Param!$G$16*$E97),        "NoWall"),    M97)</f>
        <v>2.6056897270114474</v>
      </c>
      <c r="P97" s="4">
        <f>IF(N97="NoWall",     IF(TRUNC(MOD((COS(P$2*$D97-0.5+Param!$H$8)+SIN(ROUND($H97*(P$2*$D97-Param!$G$15)+Param!$G$16,0)+Param!$H$9))*1000,1),2)&gt;PwallX,        $F97*(P$2-Param!$G$15*$D97),        "NoWall"),     N97)</f>
        <v>2.0712513219567299</v>
      </c>
      <c r="Q97" s="4">
        <f>IF(O97="NoWall",    IF(TRUNC(MOD((COS(ROUND($I97*(Q$2*$E97-Param!$G$16)+Param!$G$15,0)+Param!$H$8)+SIN(Q$2*$E97-0.5+Param!$H$9))*100000,1),2)&gt;PWallY,        $G97*(Q$2-Param!$G$16*$E97),        "NoWall"),    O97)</f>
        <v>2.6056897270114474</v>
      </c>
      <c r="R97" s="4">
        <f>IF(P97="NoWall",     IF(TRUNC(MOD((COS(R$2*$D97-0.5+Param!$H$8)+SIN(ROUND($H97*(R$2*$D97-Param!$G$15)+Param!$G$16,0)+Param!$H$9))*1000,1),2)&gt;PwallX,        $F97*(R$2-Param!$G$15*$D97),        "NoWall"),     P97)</f>
        <v>2.0712513219567299</v>
      </c>
      <c r="S97" s="4">
        <f>IF(Q97="NoWall",    IF(TRUNC(MOD((COS(ROUND($I97*(S$2*$E97-Param!$G$16)+Param!$G$15,0)+Param!$H$8)+SIN(S$2*$E97-0.5+Param!$H$9))*100000,1),2)&gt;PWallY,        $G97*(S$2-Param!$G$16*$E97),        "NoWall"),    Q97)</f>
        <v>2.6056897270114474</v>
      </c>
      <c r="T97" s="4">
        <f>IF(R97="NoWall",     IF(TRUNC(MOD((COS(T$2*$D97-0.5+Param!$H$8)+SIN(ROUND($H97*(T$2*$D97-Param!$G$15)+Param!$G$16,0)+Param!$H$9))*1000,1),2)&gt;PwallX,        $F97*(T$2-Param!$G$15*$D97),        "NoWall"),     R97)</f>
        <v>2.0712513219567299</v>
      </c>
      <c r="U97" s="4">
        <f>IF(S97="NoWall",    IF(TRUNC(MOD((COS(ROUND($I97*(U$2*$E97-Param!$G$16)+Param!$G$15,0)+Param!$H$8)+SIN(U$2*$E97-0.5+Param!$H$9))*100000,1),2)&gt;PWallY,        $G97*(U$2-Param!$G$16*$E97),        "NoWall"),    S97)</f>
        <v>2.6056897270114474</v>
      </c>
      <c r="V97" s="4">
        <f>IF(T97="NoWall",     IF(TRUNC(MOD((COS(V$2*$D97-0.5+Param!$H$8)+SIN(ROUND($H97*(V$2*$D97-Param!$G$15)+Param!$G$16,0)+Param!$H$9))*1000,1),2)&gt;PwallX,        $F97*(V$2-Param!$G$15*$D97),        "NoWall"),     T97)</f>
        <v>2.0712513219567299</v>
      </c>
      <c r="W97" s="4">
        <f>IF(U97="NoWall",    IF(TRUNC(MOD((COS(ROUND($I97*(W$2*$E97-Param!$G$16)+Param!$G$15,0)+Param!$H$8)+SIN(W$2*$E97-0.5+Param!$H$9))*100000,1),2)&gt;PWallY,        $G97*(W$2-Param!$G$16*$E97),        "NoWall"),    U97)</f>
        <v>2.6056897270114474</v>
      </c>
      <c r="X97" s="4">
        <f>IF(V97="NoWall",     IF(TRUNC(MOD((COS(X$2*$D97-0.5+Param!$H$8)+SIN(ROUND($H97*(X$2*$D97-Param!$G$15)+Param!$G$16,0)+Param!$H$9))*1000,1),2)&gt;PwallX,        $F97*(X$2-Param!$G$15*$D97),        "NoWall"),     V97)</f>
        <v>2.0712513219567299</v>
      </c>
      <c r="Y97" s="4">
        <f>IF(W97="NoWall",    IF(TRUNC(MOD((COS(ROUND($I97*(Y$2*$E97-Param!$G$16)+Param!$G$15,0)+Param!$H$8)+SIN(Y$2*$E97-0.5+Param!$H$9))*100000,1),2)&gt;PWallY,        $G97*(Y$2-Param!$G$16*$E97),        "NoWall"),    W97)</f>
        <v>2.6056897270114474</v>
      </c>
      <c r="Z97" s="4">
        <f>IF(X97="NoWall",     IF(TRUNC(MOD((COS(Z$2*$D97-0.5+Param!$H$8)+SIN(ROUND($H97*(Z$2*$D97-Param!$G$15)+Param!$G$16,0)+Param!$H$9))*1000,1),2)&gt;PwallX,        $F97*(Z$2-Param!$G$15*$D97),        "NoWall"),     X97)</f>
        <v>2.0712513219567299</v>
      </c>
      <c r="AA97" s="4">
        <f>IF(Y97="NoWall",    IF(TRUNC(MOD((COS(ROUND($I97*(AA$2*$E97-Param!$G$16)+Param!$G$15,0)+Param!$H$8)+SIN(AA$2*$E97-0.5+Param!$H$9))*100000,1),2)&gt;PWallY,        $G97*(AA$2-Param!$G$16*$E97),        "NoWall"),    Y97)</f>
        <v>2.6056897270114474</v>
      </c>
      <c r="AB97" s="8">
        <f t="shared" si="26"/>
        <v>2.0712513219567299</v>
      </c>
      <c r="AC97" s="8">
        <f>AB97*COS(B97-Param!$D$14)</f>
        <v>2.0712513219567299</v>
      </c>
      <c r="AD97" s="4">
        <f t="shared" si="27"/>
        <v>0.42261826174069933</v>
      </c>
      <c r="AE97" s="4">
        <f>MIN(AC97,Ghosts!P220)</f>
        <v>2.0712513219567299</v>
      </c>
    </row>
    <row r="98" spans="1:31" s="4" customFormat="1">
      <c r="A98" s="4">
        <f t="shared" si="28"/>
        <v>-1</v>
      </c>
      <c r="B98" s="4">
        <f>MOD(ATAN(A98/Param!$B$29*2)+Param!$D$14,2*PI())</f>
        <v>1.9991288104535923</v>
      </c>
      <c r="C98" s="4">
        <f t="shared" si="19"/>
        <v>114.54164354199956</v>
      </c>
      <c r="D98" s="4">
        <f t="shared" si="23"/>
        <v>-1</v>
      </c>
      <c r="E98" s="4">
        <f t="shared" si="24"/>
        <v>1</v>
      </c>
      <c r="F98" s="4">
        <f t="shared" si="20"/>
        <v>2.4075819089145911</v>
      </c>
      <c r="G98" s="4">
        <f t="shared" si="25"/>
        <v>1.0993122845949033</v>
      </c>
      <c r="H98" s="4">
        <f t="shared" si="21"/>
        <v>-2.1900800551881265</v>
      </c>
      <c r="I98" s="4">
        <f t="shared" si="22"/>
        <v>-0.45660431345013119</v>
      </c>
      <c r="J98" s="4">
        <f>IF(TRUNC(MOD((COS(J$2*$D98-0.5+Param!$H$8)+SIN(ROUND($H98*(J$2*$D98-Param!$G$15)+Param!$G$16,0)+Param!$H$9))*1000,1),2)&gt;PwallX,    $F98*(J$2-Param!$G$15*$D98),    "NoWall")</f>
        <v>2.1074735335586436</v>
      </c>
      <c r="K98" s="4" t="str">
        <f>IF(TRUNC(MOD((COS(ROUND($I98*(K$2*$E98-Param!$G$16)+Param!$G$15,0)+Param!$H$8)+SIN(K$2*$E98-0.5+Param!$H$9))*100000,1),2)&gt;PWallY,    $G98*(K$2-Param!$G$16*$E98),    "NoWall")</f>
        <v>NoWall</v>
      </c>
      <c r="L98" s="4">
        <f>IF(J98="NoWall",     IF(TRUNC(MOD((COS(L$2*$D98-0.5+Param!$H$8)+SIN(ROUND($H98*(L$2*$D98-Param!$G$15)+Param!$G$16,0)+Param!$H$9))*1000,1),2)&gt;PwallX,        $F98*(L$2-Param!$G$15*$D98),        "NoWall"),     J98)</f>
        <v>2.1074735335586436</v>
      </c>
      <c r="M98" s="4" t="str">
        <f>IF(K98="NoWall",    IF(TRUNC(MOD((COS(ROUND($I98*(M$2*$E98-Param!$G$16)+Param!$G$15,0)+Param!$H$8)+SIN(M$2*$E98-0.5+Param!$H$9))*100000,1),2)&gt;PWallY,        $G98*(M$2-Param!$G$16*$E98),        "NoWall"),    K98)</f>
        <v>NoWall</v>
      </c>
      <c r="N98" s="4">
        <f>IF(L98="NoWall",     IF(TRUNC(MOD((COS(N$2*$D98-0.5+Param!$H$8)+SIN(ROUND($H98*(N$2*$D98-Param!$G$15)+Param!$G$16,0)+Param!$H$9))*1000,1),2)&gt;PwallX,        $F98*(N$2-Param!$G$15*$D98),        "NoWall"),     L98)</f>
        <v>2.1074735335586436</v>
      </c>
      <c r="O98" s="4">
        <f>IF(M98="NoWall",    IF(TRUNC(MOD((COS(ROUND($I98*(O$2*$E98-Param!$G$16)+Param!$G$15,0)+Param!$H$8)+SIN(O$2*$E98-0.5+Param!$H$9))*100000,1),2)&gt;PWallY,        $G98*(O$2-Param!$G$16*$E98),        "NoWall"),    M98)</f>
        <v>2.5960885001576681</v>
      </c>
      <c r="P98" s="4">
        <f>IF(N98="NoWall",     IF(TRUNC(MOD((COS(P$2*$D98-0.5+Param!$H$8)+SIN(ROUND($H98*(P$2*$D98-Param!$G$15)+Param!$G$16,0)+Param!$H$9))*1000,1),2)&gt;PwallX,        $F98*(P$2-Param!$G$15*$D98),        "NoWall"),     N98)</f>
        <v>2.1074735335586436</v>
      </c>
      <c r="Q98" s="4">
        <f>IF(O98="NoWall",    IF(TRUNC(MOD((COS(ROUND($I98*(Q$2*$E98-Param!$G$16)+Param!$G$15,0)+Param!$H$8)+SIN(Q$2*$E98-0.5+Param!$H$9))*100000,1),2)&gt;PWallY,        $G98*(Q$2-Param!$G$16*$E98),        "NoWall"),    O98)</f>
        <v>2.5960885001576681</v>
      </c>
      <c r="R98" s="4">
        <f>IF(P98="NoWall",     IF(TRUNC(MOD((COS(R$2*$D98-0.5+Param!$H$8)+SIN(ROUND($H98*(R$2*$D98-Param!$G$15)+Param!$G$16,0)+Param!$H$9))*1000,1),2)&gt;PwallX,        $F98*(R$2-Param!$G$15*$D98),        "NoWall"),     P98)</f>
        <v>2.1074735335586436</v>
      </c>
      <c r="S98" s="4">
        <f>IF(Q98="NoWall",    IF(TRUNC(MOD((COS(ROUND($I98*(S$2*$E98-Param!$G$16)+Param!$G$15,0)+Param!$H$8)+SIN(S$2*$E98-0.5+Param!$H$9))*100000,1),2)&gt;PWallY,        $G98*(S$2-Param!$G$16*$E98),        "NoWall"),    Q98)</f>
        <v>2.5960885001576681</v>
      </c>
      <c r="T98" s="4">
        <f>IF(R98="NoWall",     IF(TRUNC(MOD((COS(T$2*$D98-0.5+Param!$H$8)+SIN(ROUND($H98*(T$2*$D98-Param!$G$15)+Param!$G$16,0)+Param!$H$9))*1000,1),2)&gt;PwallX,        $F98*(T$2-Param!$G$15*$D98),        "NoWall"),     R98)</f>
        <v>2.1074735335586436</v>
      </c>
      <c r="U98" s="4">
        <f>IF(S98="NoWall",    IF(TRUNC(MOD((COS(ROUND($I98*(U$2*$E98-Param!$G$16)+Param!$G$15,0)+Param!$H$8)+SIN(U$2*$E98-0.5+Param!$H$9))*100000,1),2)&gt;PWallY,        $G98*(U$2-Param!$G$16*$E98),        "NoWall"),    S98)</f>
        <v>2.5960885001576681</v>
      </c>
      <c r="V98" s="4">
        <f>IF(T98="NoWall",     IF(TRUNC(MOD((COS(V$2*$D98-0.5+Param!$H$8)+SIN(ROUND($H98*(V$2*$D98-Param!$G$15)+Param!$G$16,0)+Param!$H$9))*1000,1),2)&gt;PwallX,        $F98*(V$2-Param!$G$15*$D98),        "NoWall"),     T98)</f>
        <v>2.1074735335586436</v>
      </c>
      <c r="W98" s="4">
        <f>IF(U98="NoWall",    IF(TRUNC(MOD((COS(ROUND($I98*(W$2*$E98-Param!$G$16)+Param!$G$15,0)+Param!$H$8)+SIN(W$2*$E98-0.5+Param!$H$9))*100000,1),2)&gt;PWallY,        $G98*(W$2-Param!$G$16*$E98),        "NoWall"),    U98)</f>
        <v>2.5960885001576681</v>
      </c>
      <c r="X98" s="4">
        <f>IF(V98="NoWall",     IF(TRUNC(MOD((COS(X$2*$D98-0.5+Param!$H$8)+SIN(ROUND($H98*(X$2*$D98-Param!$G$15)+Param!$G$16,0)+Param!$H$9))*1000,1),2)&gt;PwallX,        $F98*(X$2-Param!$G$15*$D98),        "NoWall"),     V98)</f>
        <v>2.1074735335586436</v>
      </c>
      <c r="Y98" s="4">
        <f>IF(W98="NoWall",    IF(TRUNC(MOD((COS(ROUND($I98*(Y$2*$E98-Param!$G$16)+Param!$G$15,0)+Param!$H$8)+SIN(Y$2*$E98-0.5+Param!$H$9))*100000,1),2)&gt;PWallY,        $G98*(Y$2-Param!$G$16*$E98),        "NoWall"),    W98)</f>
        <v>2.5960885001576681</v>
      </c>
      <c r="Z98" s="4">
        <f>IF(X98="NoWall",     IF(TRUNC(MOD((COS(Z$2*$D98-0.5+Param!$H$8)+SIN(ROUND($H98*(Z$2*$D98-Param!$G$15)+Param!$G$16,0)+Param!$H$9))*1000,1),2)&gt;PwallX,        $F98*(Z$2-Param!$G$15*$D98),        "NoWall"),     X98)</f>
        <v>2.1074735335586436</v>
      </c>
      <c r="AA98" s="4">
        <f>IF(Y98="NoWall",    IF(TRUNC(MOD((COS(ROUND($I98*(AA$2*$E98-Param!$G$16)+Param!$G$15,0)+Param!$H$8)+SIN(AA$2*$E98-0.5+Param!$H$9))*100000,1),2)&gt;PWallY,        $G98*(AA$2-Param!$G$16*$E98),        "NoWall"),    Y98)</f>
        <v>2.5960885001576681</v>
      </c>
      <c r="AB98" s="8">
        <f t="shared" si="26"/>
        <v>2.1074735335586436</v>
      </c>
      <c r="AC98" s="8">
        <f>AB98*COS(B98-Param!$D$14)</f>
        <v>2.1074060976424764</v>
      </c>
      <c r="AD98" s="4">
        <f t="shared" si="27"/>
        <v>0.4153545083127948</v>
      </c>
      <c r="AE98" s="4">
        <f>MIN(AC98,Ghosts!P221)</f>
        <v>2.1074060976424764</v>
      </c>
    </row>
    <row r="99" spans="1:31" s="4" customFormat="1">
      <c r="A99" s="4">
        <f t="shared" si="28"/>
        <v>-2</v>
      </c>
      <c r="B99" s="4">
        <f>MOD(ATAN(A99/Param!$B$29*2)+Param!$D$14,2*PI())</f>
        <v>1.9911300049171354</v>
      </c>
      <c r="C99" s="4">
        <f t="shared" si="19"/>
        <v>114.0833457436147</v>
      </c>
      <c r="D99" s="4">
        <f t="shared" si="23"/>
        <v>-1</v>
      </c>
      <c r="E99" s="4">
        <f t="shared" si="24"/>
        <v>1</v>
      </c>
      <c r="F99" s="4">
        <f t="shared" si="20"/>
        <v>2.4505893300143833</v>
      </c>
      <c r="G99" s="4">
        <f t="shared" si="25"/>
        <v>1.0953468443487122</v>
      </c>
      <c r="H99" s="4">
        <f t="shared" si="21"/>
        <v>-2.2372724609176116</v>
      </c>
      <c r="I99" s="4">
        <f t="shared" si="22"/>
        <v>-0.44697282850826875</v>
      </c>
      <c r="J99" s="4">
        <f>IF(TRUNC(MOD((COS(J$2*$D99-0.5+Param!$H$8)+SIN(ROUND($H99*(J$2*$D99-Param!$G$15)+Param!$G$16,0)+Param!$H$9))*1000,1),2)&gt;PwallX,    $F99*(J$2-Param!$G$15*$D99),    "NoWall")</f>
        <v>2.1451200208406842</v>
      </c>
      <c r="K99" s="4" t="str">
        <f>IF(TRUNC(MOD((COS(ROUND($I99*(K$2*$E99-Param!$G$16)+Param!$G$15,0)+Param!$H$8)+SIN(K$2*$E99-0.5+Param!$H$9))*100000,1),2)&gt;PWallY,    $G99*(K$2-Param!$G$16*$E99),    "NoWall")</f>
        <v>NoWall</v>
      </c>
      <c r="L99" s="4">
        <f>IF(J99="NoWall",     IF(TRUNC(MOD((COS(L$2*$D99-0.5+Param!$H$8)+SIN(ROUND($H99*(L$2*$D99-Param!$G$15)+Param!$G$16,0)+Param!$H$9))*1000,1),2)&gt;PwallX,        $F99*(L$2-Param!$G$15*$D99),        "NoWall"),     J99)</f>
        <v>2.1451200208406842</v>
      </c>
      <c r="M99" s="4" t="str">
        <f>IF(K99="NoWall",    IF(TRUNC(MOD((COS(ROUND($I99*(M$2*$E99-Param!$G$16)+Param!$G$15,0)+Param!$H$8)+SIN(M$2*$E99-0.5+Param!$H$9))*100000,1),2)&gt;PWallY,        $G99*(M$2-Param!$G$16*$E99),        "NoWall"),    K99)</f>
        <v>NoWall</v>
      </c>
      <c r="N99" s="4">
        <f>IF(L99="NoWall",     IF(TRUNC(MOD((COS(N$2*$D99-0.5+Param!$H$8)+SIN(ROUND($H99*(N$2*$D99-Param!$G$15)+Param!$G$16,0)+Param!$H$9))*1000,1),2)&gt;PwallX,        $F99*(N$2-Param!$G$15*$D99),        "NoWall"),     L99)</f>
        <v>2.1451200208406842</v>
      </c>
      <c r="O99" s="4">
        <f>IF(M99="NoWall",    IF(TRUNC(MOD((COS(ROUND($I99*(O$2*$E99-Param!$G$16)+Param!$G$15,0)+Param!$H$8)+SIN(O$2*$E99-0.5+Param!$H$9))*100000,1),2)&gt;PWallY,        $G99*(O$2-Param!$G$16*$E99),        "NoWall"),    M99)</f>
        <v>2.5867238874216314</v>
      </c>
      <c r="P99" s="4">
        <f>IF(N99="NoWall",     IF(TRUNC(MOD((COS(P$2*$D99-0.5+Param!$H$8)+SIN(ROUND($H99*(P$2*$D99-Param!$G$15)+Param!$G$16,0)+Param!$H$9))*1000,1),2)&gt;PwallX,        $F99*(P$2-Param!$G$15*$D99),        "NoWall"),     N99)</f>
        <v>2.1451200208406842</v>
      </c>
      <c r="Q99" s="4">
        <f>IF(O99="NoWall",    IF(TRUNC(MOD((COS(ROUND($I99*(Q$2*$E99-Param!$G$16)+Param!$G$15,0)+Param!$H$8)+SIN(Q$2*$E99-0.5+Param!$H$9))*100000,1),2)&gt;PWallY,        $G99*(Q$2-Param!$G$16*$E99),        "NoWall"),    O99)</f>
        <v>2.5867238874216314</v>
      </c>
      <c r="R99" s="4">
        <f>IF(P99="NoWall",     IF(TRUNC(MOD((COS(R$2*$D99-0.5+Param!$H$8)+SIN(ROUND($H99*(R$2*$D99-Param!$G$15)+Param!$G$16,0)+Param!$H$9))*1000,1),2)&gt;PwallX,        $F99*(R$2-Param!$G$15*$D99),        "NoWall"),     P99)</f>
        <v>2.1451200208406842</v>
      </c>
      <c r="S99" s="4">
        <f>IF(Q99="NoWall",    IF(TRUNC(MOD((COS(ROUND($I99*(S$2*$E99-Param!$G$16)+Param!$G$15,0)+Param!$H$8)+SIN(S$2*$E99-0.5+Param!$H$9))*100000,1),2)&gt;PWallY,        $G99*(S$2-Param!$G$16*$E99),        "NoWall"),    Q99)</f>
        <v>2.5867238874216314</v>
      </c>
      <c r="T99" s="4">
        <f>IF(R99="NoWall",     IF(TRUNC(MOD((COS(T$2*$D99-0.5+Param!$H$8)+SIN(ROUND($H99*(T$2*$D99-Param!$G$15)+Param!$G$16,0)+Param!$H$9))*1000,1),2)&gt;PwallX,        $F99*(T$2-Param!$G$15*$D99),        "NoWall"),     R99)</f>
        <v>2.1451200208406842</v>
      </c>
      <c r="U99" s="4">
        <f>IF(S99="NoWall",    IF(TRUNC(MOD((COS(ROUND($I99*(U$2*$E99-Param!$G$16)+Param!$G$15,0)+Param!$H$8)+SIN(U$2*$E99-0.5+Param!$H$9))*100000,1),2)&gt;PWallY,        $G99*(U$2-Param!$G$16*$E99),        "NoWall"),    S99)</f>
        <v>2.5867238874216314</v>
      </c>
      <c r="V99" s="4">
        <f>IF(T99="NoWall",     IF(TRUNC(MOD((COS(V$2*$D99-0.5+Param!$H$8)+SIN(ROUND($H99*(V$2*$D99-Param!$G$15)+Param!$G$16,0)+Param!$H$9))*1000,1),2)&gt;PwallX,        $F99*(V$2-Param!$G$15*$D99),        "NoWall"),     T99)</f>
        <v>2.1451200208406842</v>
      </c>
      <c r="W99" s="4">
        <f>IF(U99="NoWall",    IF(TRUNC(MOD((COS(ROUND($I99*(W$2*$E99-Param!$G$16)+Param!$G$15,0)+Param!$H$8)+SIN(W$2*$E99-0.5+Param!$H$9))*100000,1),2)&gt;PWallY,        $G99*(W$2-Param!$G$16*$E99),        "NoWall"),    U99)</f>
        <v>2.5867238874216314</v>
      </c>
      <c r="X99" s="4">
        <f>IF(V99="NoWall",     IF(TRUNC(MOD((COS(X$2*$D99-0.5+Param!$H$8)+SIN(ROUND($H99*(X$2*$D99-Param!$G$15)+Param!$G$16,0)+Param!$H$9))*1000,1),2)&gt;PwallX,        $F99*(X$2-Param!$G$15*$D99),        "NoWall"),     V99)</f>
        <v>2.1451200208406842</v>
      </c>
      <c r="Y99" s="4">
        <f>IF(W99="NoWall",    IF(TRUNC(MOD((COS(ROUND($I99*(Y$2*$E99-Param!$G$16)+Param!$G$15,0)+Param!$H$8)+SIN(Y$2*$E99-0.5+Param!$H$9))*100000,1),2)&gt;PWallY,        $G99*(Y$2-Param!$G$16*$E99),        "NoWall"),    W99)</f>
        <v>2.5867238874216314</v>
      </c>
      <c r="Z99" s="4">
        <f>IF(X99="NoWall",     IF(TRUNC(MOD((COS(Z$2*$D99-0.5+Param!$H$8)+SIN(ROUND($H99*(Z$2*$D99-Param!$G$15)+Param!$G$16,0)+Param!$H$9))*1000,1),2)&gt;PwallX,        $F99*(Z$2-Param!$G$15*$D99),        "NoWall"),     X99)</f>
        <v>2.1451200208406842</v>
      </c>
      <c r="AA99" s="4">
        <f>IF(Y99="NoWall",    IF(TRUNC(MOD((COS(ROUND($I99*(AA$2*$E99-Param!$G$16)+Param!$G$15,0)+Param!$H$8)+SIN(AA$2*$E99-0.5+Param!$H$9))*100000,1),2)&gt;PWallY,        $G99*(AA$2-Param!$G$16*$E99),        "NoWall"),    Y99)</f>
        <v>2.5867238874216314</v>
      </c>
      <c r="AB99" s="8">
        <f t="shared" si="26"/>
        <v>2.1451200208406842</v>
      </c>
      <c r="AC99" s="8">
        <f>AB99*COS(B99-Param!$D$14)</f>
        <v>2.1448454981852421</v>
      </c>
      <c r="AD99" s="4">
        <f t="shared" si="27"/>
        <v>0.40806510815671049</v>
      </c>
      <c r="AE99" s="4">
        <f>MIN(AC99,Ghosts!P222)</f>
        <v>2.1448454981852421</v>
      </c>
    </row>
    <row r="100" spans="1:31" s="4" customFormat="1">
      <c r="A100" s="4">
        <f t="shared" si="28"/>
        <v>-3</v>
      </c>
      <c r="B100" s="4">
        <f>MOD(ATAN(A100/Param!$B$29*2)+Param!$D$14,2*PI())</f>
        <v>1.9831332462016089</v>
      </c>
      <c r="C100" s="4">
        <f t="shared" si="19"/>
        <v>113.62516521943058</v>
      </c>
      <c r="D100" s="4">
        <f t="shared" si="23"/>
        <v>-1</v>
      </c>
      <c r="E100" s="4">
        <f t="shared" si="24"/>
        <v>1</v>
      </c>
      <c r="F100" s="4">
        <f t="shared" si="20"/>
        <v>2.4953120881082924</v>
      </c>
      <c r="G100" s="4">
        <f t="shared" si="25"/>
        <v>1.0914804692204592</v>
      </c>
      <c r="H100" s="4">
        <f t="shared" si="21"/>
        <v>-2.2861720007600841</v>
      </c>
      <c r="I100" s="4">
        <f t="shared" si="22"/>
        <v>-0.43741240801983833</v>
      </c>
      <c r="J100" s="4">
        <f>IF(TRUNC(MOD((COS(J$2*$D100-0.5+Param!$H$8)+SIN(ROUND($H100*(J$2*$D100-Param!$G$15)+Param!$G$16,0)+Param!$H$9))*1000,1),2)&gt;PwallX,    $F100*(J$2-Param!$G$15*$D100),    "NoWall")</f>
        <v>2.1842680260161966</v>
      </c>
      <c r="K100" s="4" t="str">
        <f>IF(TRUNC(MOD((COS(ROUND($I100*(K$2*$E100-Param!$G$16)+Param!$G$15,0)+Param!$H$8)+SIN(K$2*$E100-0.5+Param!$H$9))*100000,1),2)&gt;PWallY,    $G100*(K$2-Param!$G$16*$E100),    "NoWall")</f>
        <v>NoWall</v>
      </c>
      <c r="L100" s="4">
        <f>IF(J100="NoWall",     IF(TRUNC(MOD((COS(L$2*$D100-0.5+Param!$H$8)+SIN(ROUND($H100*(L$2*$D100-Param!$G$15)+Param!$G$16,0)+Param!$H$9))*1000,1),2)&gt;PwallX,        $F100*(L$2-Param!$G$15*$D100),        "NoWall"),     J100)</f>
        <v>2.1842680260161966</v>
      </c>
      <c r="M100" s="4" t="str">
        <f>IF(K100="NoWall",    IF(TRUNC(MOD((COS(ROUND($I100*(M$2*$E100-Param!$G$16)+Param!$G$15,0)+Param!$H$8)+SIN(M$2*$E100-0.5+Param!$H$9))*100000,1),2)&gt;PWallY,        $G100*(M$2-Param!$G$16*$E100),        "NoWall"),    K100)</f>
        <v>NoWall</v>
      </c>
      <c r="N100" s="4">
        <f>IF(L100="NoWall",     IF(TRUNC(MOD((COS(N$2*$D100-0.5+Param!$H$8)+SIN(ROUND($H100*(N$2*$D100-Param!$G$15)+Param!$G$16,0)+Param!$H$9))*1000,1),2)&gt;PwallX,        $F100*(N$2-Param!$G$15*$D100),        "NoWall"),     L100)</f>
        <v>2.1842680260161966</v>
      </c>
      <c r="O100" s="4">
        <f>IF(M100="NoWall",    IF(TRUNC(MOD((COS(ROUND($I100*(O$2*$E100-Param!$G$16)+Param!$G$15,0)+Param!$H$8)+SIN(O$2*$E100-0.5+Param!$H$9))*100000,1),2)&gt;PWallY,        $G100*(O$2-Param!$G$16*$E100),        "NoWall"),    M100)</f>
        <v>2.5775932225974389</v>
      </c>
      <c r="P100" s="4">
        <f>IF(N100="NoWall",     IF(TRUNC(MOD((COS(P$2*$D100-0.5+Param!$H$8)+SIN(ROUND($H100*(P$2*$D100-Param!$G$15)+Param!$G$16,0)+Param!$H$9))*1000,1),2)&gt;PwallX,        $F100*(P$2-Param!$G$15*$D100),        "NoWall"),     N100)</f>
        <v>2.1842680260161966</v>
      </c>
      <c r="Q100" s="4">
        <f>IF(O100="NoWall",    IF(TRUNC(MOD((COS(ROUND($I100*(Q$2*$E100-Param!$G$16)+Param!$G$15,0)+Param!$H$8)+SIN(Q$2*$E100-0.5+Param!$H$9))*100000,1),2)&gt;PWallY,        $G100*(Q$2-Param!$G$16*$E100),        "NoWall"),    O100)</f>
        <v>2.5775932225974389</v>
      </c>
      <c r="R100" s="4">
        <f>IF(P100="NoWall",     IF(TRUNC(MOD((COS(R$2*$D100-0.5+Param!$H$8)+SIN(ROUND($H100*(R$2*$D100-Param!$G$15)+Param!$G$16,0)+Param!$H$9))*1000,1),2)&gt;PwallX,        $F100*(R$2-Param!$G$15*$D100),        "NoWall"),     P100)</f>
        <v>2.1842680260161966</v>
      </c>
      <c r="S100" s="4">
        <f>IF(Q100="NoWall",    IF(TRUNC(MOD((COS(ROUND($I100*(S$2*$E100-Param!$G$16)+Param!$G$15,0)+Param!$H$8)+SIN(S$2*$E100-0.5+Param!$H$9))*100000,1),2)&gt;PWallY,        $G100*(S$2-Param!$G$16*$E100),        "NoWall"),    Q100)</f>
        <v>2.5775932225974389</v>
      </c>
      <c r="T100" s="4">
        <f>IF(R100="NoWall",     IF(TRUNC(MOD((COS(T$2*$D100-0.5+Param!$H$8)+SIN(ROUND($H100*(T$2*$D100-Param!$G$15)+Param!$G$16,0)+Param!$H$9))*1000,1),2)&gt;PwallX,        $F100*(T$2-Param!$G$15*$D100),        "NoWall"),     R100)</f>
        <v>2.1842680260161966</v>
      </c>
      <c r="U100" s="4">
        <f>IF(S100="NoWall",    IF(TRUNC(MOD((COS(ROUND($I100*(U$2*$E100-Param!$G$16)+Param!$G$15,0)+Param!$H$8)+SIN(U$2*$E100-0.5+Param!$H$9))*100000,1),2)&gt;PWallY,        $G100*(U$2-Param!$G$16*$E100),        "NoWall"),    S100)</f>
        <v>2.5775932225974389</v>
      </c>
      <c r="V100" s="4">
        <f>IF(T100="NoWall",     IF(TRUNC(MOD((COS(V$2*$D100-0.5+Param!$H$8)+SIN(ROUND($H100*(V$2*$D100-Param!$G$15)+Param!$G$16,0)+Param!$H$9))*1000,1),2)&gt;PwallX,        $F100*(V$2-Param!$G$15*$D100),        "NoWall"),     T100)</f>
        <v>2.1842680260161966</v>
      </c>
      <c r="W100" s="4">
        <f>IF(U100="NoWall",    IF(TRUNC(MOD((COS(ROUND($I100*(W$2*$E100-Param!$G$16)+Param!$G$15,0)+Param!$H$8)+SIN(W$2*$E100-0.5+Param!$H$9))*100000,1),2)&gt;PWallY,        $G100*(W$2-Param!$G$16*$E100),        "NoWall"),    U100)</f>
        <v>2.5775932225974389</v>
      </c>
      <c r="X100" s="4">
        <f>IF(V100="NoWall",     IF(TRUNC(MOD((COS(X$2*$D100-0.5+Param!$H$8)+SIN(ROUND($H100*(X$2*$D100-Param!$G$15)+Param!$G$16,0)+Param!$H$9))*1000,1),2)&gt;PwallX,        $F100*(X$2-Param!$G$15*$D100),        "NoWall"),     V100)</f>
        <v>2.1842680260161966</v>
      </c>
      <c r="Y100" s="4">
        <f>IF(W100="NoWall",    IF(TRUNC(MOD((COS(ROUND($I100*(Y$2*$E100-Param!$G$16)+Param!$G$15,0)+Param!$H$8)+SIN(Y$2*$E100-0.5+Param!$H$9))*100000,1),2)&gt;PWallY,        $G100*(Y$2-Param!$G$16*$E100),        "NoWall"),    W100)</f>
        <v>2.5775932225974389</v>
      </c>
      <c r="Z100" s="4">
        <f>IF(X100="NoWall",     IF(TRUNC(MOD((COS(Z$2*$D100-0.5+Param!$H$8)+SIN(ROUND($H100*(Z$2*$D100-Param!$G$15)+Param!$G$16,0)+Param!$H$9))*1000,1),2)&gt;PwallX,        $F100*(Z$2-Param!$G$15*$D100),        "NoWall"),     X100)</f>
        <v>2.1842680260161966</v>
      </c>
      <c r="AA100" s="4">
        <f>IF(Y100="NoWall",    IF(TRUNC(MOD((COS(ROUND($I100*(AA$2*$E100-Param!$G$16)+Param!$G$15,0)+Param!$H$8)+SIN(AA$2*$E100-0.5+Param!$H$9))*100000,1),2)&gt;PWallY,        $G100*(AA$2-Param!$G$16*$E100),        "NoWall"),    Y100)</f>
        <v>2.5775932225974389</v>
      </c>
      <c r="AB100" s="8">
        <f t="shared" si="26"/>
        <v>2.1842680260161966</v>
      </c>
      <c r="AC100" s="8">
        <f>AB100*COS(B100-Param!$D$14)</f>
        <v>2.1836392284522166</v>
      </c>
      <c r="AD100" s="4">
        <f t="shared" si="27"/>
        <v>0.40075147504218783</v>
      </c>
      <c r="AE100" s="4">
        <f>MIN(AC100,Ghosts!P223)</f>
        <v>2.1836392284522166</v>
      </c>
    </row>
    <row r="101" spans="1:31" s="4" customFormat="1">
      <c r="A101" s="4">
        <f t="shared" si="28"/>
        <v>-4</v>
      </c>
      <c r="B101" s="4">
        <f>MOD(ATAN(A101/Param!$B$29*2)+Param!$D$14,2*PI())</f>
        <v>1.9751395557541638</v>
      </c>
      <c r="C101" s="4">
        <f t="shared" si="19"/>
        <v>113.16716049405794</v>
      </c>
      <c r="D101" s="4">
        <f t="shared" si="23"/>
        <v>-1</v>
      </c>
      <c r="E101" s="4">
        <f t="shared" si="24"/>
        <v>1</v>
      </c>
      <c r="F101" s="4">
        <f t="shared" si="20"/>
        <v>2.541844895387654</v>
      </c>
      <c r="G101" s="4">
        <f t="shared" si="25"/>
        <v>1.0877120334745993</v>
      </c>
      <c r="H101" s="4">
        <f t="shared" si="21"/>
        <v>-2.3368730115708627</v>
      </c>
      <c r="I101" s="4">
        <f t="shared" si="22"/>
        <v>-0.42792226836827257</v>
      </c>
      <c r="J101" s="4">
        <f>IF(TRUNC(MOD((COS(J$2*$D101-0.5+Param!$H$8)+SIN(ROUND($H101*(J$2*$D101-Param!$G$15)+Param!$G$16,0)+Param!$H$9))*1000,1),2)&gt;PwallX,    $F101*(J$2-Param!$G$15*$D101),    "NoWall")</f>
        <v>2.2250004552724252</v>
      </c>
      <c r="K101" s="4" t="str">
        <f>IF(TRUNC(MOD((COS(ROUND($I101*(K$2*$E101-Param!$G$16)+Param!$G$15,0)+Param!$H$8)+SIN(K$2*$E101-0.5+Param!$H$9))*100000,1),2)&gt;PWallY,    $G101*(K$2-Param!$G$16*$E101),    "NoWall")</f>
        <v>NoWall</v>
      </c>
      <c r="L101" s="4">
        <f>IF(J101="NoWall",     IF(TRUNC(MOD((COS(L$2*$D101-0.5+Param!$H$8)+SIN(ROUND($H101*(L$2*$D101-Param!$G$15)+Param!$G$16,0)+Param!$H$9))*1000,1),2)&gt;PwallX,        $F101*(L$2-Param!$G$15*$D101),        "NoWall"),     J101)</f>
        <v>2.2250004552724252</v>
      </c>
      <c r="M101" s="4" t="str">
        <f>IF(K101="NoWall",    IF(TRUNC(MOD((COS(ROUND($I101*(M$2*$E101-Param!$G$16)+Param!$G$15,0)+Param!$H$8)+SIN(M$2*$E101-0.5+Param!$H$9))*100000,1),2)&gt;PWallY,        $G101*(M$2-Param!$G$16*$E101),        "NoWall"),    K101)</f>
        <v>NoWall</v>
      </c>
      <c r="N101" s="4">
        <f>IF(L101="NoWall",     IF(TRUNC(MOD((COS(N$2*$D101-0.5+Param!$H$8)+SIN(ROUND($H101*(N$2*$D101-Param!$G$15)+Param!$G$16,0)+Param!$H$9))*1000,1),2)&gt;PwallX,        $F101*(N$2-Param!$G$15*$D101),        "NoWall"),     L101)</f>
        <v>2.2250004552724252</v>
      </c>
      <c r="O101" s="4">
        <f>IF(M101="NoWall",    IF(TRUNC(MOD((COS(ROUND($I101*(O$2*$E101-Param!$G$16)+Param!$G$15,0)+Param!$H$8)+SIN(O$2*$E101-0.5+Param!$H$9))*100000,1),2)&gt;PWallY,        $G101*(O$2-Param!$G$16*$E101),        "NoWall"),    M101)</f>
        <v>2.5686938471965584</v>
      </c>
      <c r="P101" s="4">
        <f>IF(N101="NoWall",     IF(TRUNC(MOD((COS(P$2*$D101-0.5+Param!$H$8)+SIN(ROUND($H101*(P$2*$D101-Param!$G$15)+Param!$G$16,0)+Param!$H$9))*1000,1),2)&gt;PwallX,        $F101*(P$2-Param!$G$15*$D101),        "NoWall"),     N101)</f>
        <v>2.2250004552724252</v>
      </c>
      <c r="Q101" s="4">
        <f>IF(O101="NoWall",    IF(TRUNC(MOD((COS(ROUND($I101*(Q$2*$E101-Param!$G$16)+Param!$G$15,0)+Param!$H$8)+SIN(Q$2*$E101-0.5+Param!$H$9))*100000,1),2)&gt;PWallY,        $G101*(Q$2-Param!$G$16*$E101),        "NoWall"),    O101)</f>
        <v>2.5686938471965584</v>
      </c>
      <c r="R101" s="4">
        <f>IF(P101="NoWall",     IF(TRUNC(MOD((COS(R$2*$D101-0.5+Param!$H$8)+SIN(ROUND($H101*(R$2*$D101-Param!$G$15)+Param!$G$16,0)+Param!$H$9))*1000,1),2)&gt;PwallX,        $F101*(R$2-Param!$G$15*$D101),        "NoWall"),     P101)</f>
        <v>2.2250004552724252</v>
      </c>
      <c r="S101" s="4">
        <f>IF(Q101="NoWall",    IF(TRUNC(MOD((COS(ROUND($I101*(S$2*$E101-Param!$G$16)+Param!$G$15,0)+Param!$H$8)+SIN(S$2*$E101-0.5+Param!$H$9))*100000,1),2)&gt;PWallY,        $G101*(S$2-Param!$G$16*$E101),        "NoWall"),    Q101)</f>
        <v>2.5686938471965584</v>
      </c>
      <c r="T101" s="4">
        <f>IF(R101="NoWall",     IF(TRUNC(MOD((COS(T$2*$D101-0.5+Param!$H$8)+SIN(ROUND($H101*(T$2*$D101-Param!$G$15)+Param!$G$16,0)+Param!$H$9))*1000,1),2)&gt;PwallX,        $F101*(T$2-Param!$G$15*$D101),        "NoWall"),     R101)</f>
        <v>2.2250004552724252</v>
      </c>
      <c r="U101" s="4">
        <f>IF(S101="NoWall",    IF(TRUNC(MOD((COS(ROUND($I101*(U$2*$E101-Param!$G$16)+Param!$G$15,0)+Param!$H$8)+SIN(U$2*$E101-0.5+Param!$H$9))*100000,1),2)&gt;PWallY,        $G101*(U$2-Param!$G$16*$E101),        "NoWall"),    S101)</f>
        <v>2.5686938471965584</v>
      </c>
      <c r="V101" s="4">
        <f>IF(T101="NoWall",     IF(TRUNC(MOD((COS(V$2*$D101-0.5+Param!$H$8)+SIN(ROUND($H101*(V$2*$D101-Param!$G$15)+Param!$G$16,0)+Param!$H$9))*1000,1),2)&gt;PwallX,        $F101*(V$2-Param!$G$15*$D101),        "NoWall"),     T101)</f>
        <v>2.2250004552724252</v>
      </c>
      <c r="W101" s="4">
        <f>IF(U101="NoWall",    IF(TRUNC(MOD((COS(ROUND($I101*(W$2*$E101-Param!$G$16)+Param!$G$15,0)+Param!$H$8)+SIN(W$2*$E101-0.5+Param!$H$9))*100000,1),2)&gt;PWallY,        $G101*(W$2-Param!$G$16*$E101),        "NoWall"),    U101)</f>
        <v>2.5686938471965584</v>
      </c>
      <c r="X101" s="4">
        <f>IF(V101="NoWall",     IF(TRUNC(MOD((COS(X$2*$D101-0.5+Param!$H$8)+SIN(ROUND($H101*(X$2*$D101-Param!$G$15)+Param!$G$16,0)+Param!$H$9))*1000,1),2)&gt;PwallX,        $F101*(X$2-Param!$G$15*$D101),        "NoWall"),     V101)</f>
        <v>2.2250004552724252</v>
      </c>
      <c r="Y101" s="4">
        <f>IF(W101="NoWall",    IF(TRUNC(MOD((COS(ROUND($I101*(Y$2*$E101-Param!$G$16)+Param!$G$15,0)+Param!$H$8)+SIN(Y$2*$E101-0.5+Param!$H$9))*100000,1),2)&gt;PWallY,        $G101*(Y$2-Param!$G$16*$E101),        "NoWall"),    W101)</f>
        <v>2.5686938471965584</v>
      </c>
      <c r="Z101" s="4">
        <f>IF(X101="NoWall",     IF(TRUNC(MOD((COS(Z$2*$D101-0.5+Param!$H$8)+SIN(ROUND($H101*(Z$2*$D101-Param!$G$15)+Param!$G$16,0)+Param!$H$9))*1000,1),2)&gt;PwallX,        $F101*(Z$2-Param!$G$15*$D101),        "NoWall"),     X101)</f>
        <v>2.2250004552724252</v>
      </c>
      <c r="AA101" s="4">
        <f>IF(Y101="NoWall",    IF(TRUNC(MOD((COS(ROUND($I101*(AA$2*$E101-Param!$G$16)+Param!$G$15,0)+Param!$H$8)+SIN(AA$2*$E101-0.5+Param!$H$9))*100000,1),2)&gt;PWallY,        $G101*(AA$2-Param!$G$16*$E101),        "NoWall"),    Y101)</f>
        <v>2.5686938471965584</v>
      </c>
      <c r="AB101" s="8">
        <f t="shared" si="26"/>
        <v>2.2250004552724252</v>
      </c>
      <c r="AC101" s="8">
        <f>AB101*COS(B101-Param!$D$14)</f>
        <v>2.2238621291991869</v>
      </c>
      <c r="AD101" s="4">
        <f t="shared" si="27"/>
        <v>0.39341503559661184</v>
      </c>
      <c r="AE101" s="4">
        <f>MIN(AC101,Ghosts!P224)</f>
        <v>2.2238621291991869</v>
      </c>
    </row>
    <row r="102" spans="1:31" s="4" customFormat="1">
      <c r="A102" s="4">
        <f t="shared" si="28"/>
        <v>-5</v>
      </c>
      <c r="B102" s="4">
        <f>MOD(ATAN(A102/Param!$B$29*2)+Param!$D$14,2*PI())</f>
        <v>1.9671499526701888</v>
      </c>
      <c r="C102" s="4">
        <f t="shared" si="19"/>
        <v>112.70938995736147</v>
      </c>
      <c r="D102" s="4">
        <f t="shared" si="23"/>
        <v>-1</v>
      </c>
      <c r="E102" s="4">
        <f t="shared" si="24"/>
        <v>1</v>
      </c>
      <c r="F102" s="4">
        <f t="shared" si="20"/>
        <v>2.5902895417783456</v>
      </c>
      <c r="G102" s="4">
        <f t="shared" si="25"/>
        <v>1.0840404146155207</v>
      </c>
      <c r="H102" s="4">
        <f t="shared" si="21"/>
        <v>-2.3894769114277441</v>
      </c>
      <c r="I102" s="4">
        <f t="shared" si="22"/>
        <v>-0.41850163741590068</v>
      </c>
      <c r="J102" s="4">
        <f>IF(TRUNC(MOD((COS(J$2*$D102-0.5+Param!$H$8)+SIN(ROUND($H102*(J$2*$D102-Param!$G$15)+Param!$G$16,0)+Param!$H$9))*1000,1),2)&gt;PwallX,    $F102*(J$2-Param!$G$15*$D102),    "NoWall")</f>
        <v>2.2674064102818718</v>
      </c>
      <c r="K102" s="4" t="str">
        <f>IF(TRUNC(MOD((COS(ROUND($I102*(K$2*$E102-Param!$G$16)+Param!$G$15,0)+Param!$H$8)+SIN(K$2*$E102-0.5+Param!$H$9))*100000,1),2)&gt;PWallY,    $G102*(K$2-Param!$G$16*$E102),    "NoWall")</f>
        <v>NoWall</v>
      </c>
      <c r="L102" s="4">
        <f>IF(J102="NoWall",     IF(TRUNC(MOD((COS(L$2*$D102-0.5+Param!$H$8)+SIN(ROUND($H102*(L$2*$D102-Param!$G$15)+Param!$G$16,0)+Param!$H$9))*1000,1),2)&gt;PwallX,        $F102*(L$2-Param!$G$15*$D102),        "NoWall"),     J102)</f>
        <v>2.2674064102818718</v>
      </c>
      <c r="M102" s="4" t="str">
        <f>IF(K102="NoWall",    IF(TRUNC(MOD((COS(ROUND($I102*(M$2*$E102-Param!$G$16)+Param!$G$15,0)+Param!$H$8)+SIN(M$2*$E102-0.5+Param!$H$9))*100000,1),2)&gt;PWallY,        $G102*(M$2-Param!$G$16*$E102),        "NoWall"),    K102)</f>
        <v>NoWall</v>
      </c>
      <c r="N102" s="4">
        <f>IF(L102="NoWall",     IF(TRUNC(MOD((COS(N$2*$D102-0.5+Param!$H$8)+SIN(ROUND($H102*(N$2*$D102-Param!$G$15)+Param!$G$16,0)+Param!$H$9))*1000,1),2)&gt;PwallX,        $F102*(N$2-Param!$G$15*$D102),        "NoWall"),     L102)</f>
        <v>2.2674064102818718</v>
      </c>
      <c r="O102" s="4">
        <f>IF(M102="NoWall",    IF(TRUNC(MOD((COS(ROUND($I102*(O$2*$E102-Param!$G$16)+Param!$G$15,0)+Param!$H$8)+SIN(O$2*$E102-0.5+Param!$H$9))*100000,1),2)&gt;PWallY,        $G102*(O$2-Param!$G$16*$E102),        "NoWall"),    M102)</f>
        <v>2.560023110381743</v>
      </c>
      <c r="P102" s="4">
        <f>IF(N102="NoWall",     IF(TRUNC(MOD((COS(P$2*$D102-0.5+Param!$H$8)+SIN(ROUND($H102*(P$2*$D102-Param!$G$15)+Param!$G$16,0)+Param!$H$9))*1000,1),2)&gt;PwallX,        $F102*(P$2-Param!$G$15*$D102),        "NoWall"),     N102)</f>
        <v>2.2674064102818718</v>
      </c>
      <c r="Q102" s="4">
        <f>IF(O102="NoWall",    IF(TRUNC(MOD((COS(ROUND($I102*(Q$2*$E102-Param!$G$16)+Param!$G$15,0)+Param!$H$8)+SIN(Q$2*$E102-0.5+Param!$H$9))*100000,1),2)&gt;PWallY,        $G102*(Q$2-Param!$G$16*$E102),        "NoWall"),    O102)</f>
        <v>2.560023110381743</v>
      </c>
      <c r="R102" s="4">
        <f>IF(P102="NoWall",     IF(TRUNC(MOD((COS(R$2*$D102-0.5+Param!$H$8)+SIN(ROUND($H102*(R$2*$D102-Param!$G$15)+Param!$G$16,0)+Param!$H$9))*1000,1),2)&gt;PwallX,        $F102*(R$2-Param!$G$15*$D102),        "NoWall"),     P102)</f>
        <v>2.2674064102818718</v>
      </c>
      <c r="S102" s="4">
        <f>IF(Q102="NoWall",    IF(TRUNC(MOD((COS(ROUND($I102*(S$2*$E102-Param!$G$16)+Param!$G$15,0)+Param!$H$8)+SIN(S$2*$E102-0.5+Param!$H$9))*100000,1),2)&gt;PWallY,        $G102*(S$2-Param!$G$16*$E102),        "NoWall"),    Q102)</f>
        <v>2.560023110381743</v>
      </c>
      <c r="T102" s="4">
        <f>IF(R102="NoWall",     IF(TRUNC(MOD((COS(T$2*$D102-0.5+Param!$H$8)+SIN(ROUND($H102*(T$2*$D102-Param!$G$15)+Param!$G$16,0)+Param!$H$9))*1000,1),2)&gt;PwallX,        $F102*(T$2-Param!$G$15*$D102),        "NoWall"),     R102)</f>
        <v>2.2674064102818718</v>
      </c>
      <c r="U102" s="4">
        <f>IF(S102="NoWall",    IF(TRUNC(MOD((COS(ROUND($I102*(U$2*$E102-Param!$G$16)+Param!$G$15,0)+Param!$H$8)+SIN(U$2*$E102-0.5+Param!$H$9))*100000,1),2)&gt;PWallY,        $G102*(U$2-Param!$G$16*$E102),        "NoWall"),    S102)</f>
        <v>2.560023110381743</v>
      </c>
      <c r="V102" s="4">
        <f>IF(T102="NoWall",     IF(TRUNC(MOD((COS(V$2*$D102-0.5+Param!$H$8)+SIN(ROUND($H102*(V$2*$D102-Param!$G$15)+Param!$G$16,0)+Param!$H$9))*1000,1),2)&gt;PwallX,        $F102*(V$2-Param!$G$15*$D102),        "NoWall"),     T102)</f>
        <v>2.2674064102818718</v>
      </c>
      <c r="W102" s="4">
        <f>IF(U102="NoWall",    IF(TRUNC(MOD((COS(ROUND($I102*(W$2*$E102-Param!$G$16)+Param!$G$15,0)+Param!$H$8)+SIN(W$2*$E102-0.5+Param!$H$9))*100000,1),2)&gt;PWallY,        $G102*(W$2-Param!$G$16*$E102),        "NoWall"),    U102)</f>
        <v>2.560023110381743</v>
      </c>
      <c r="X102" s="4">
        <f>IF(V102="NoWall",     IF(TRUNC(MOD((COS(X$2*$D102-0.5+Param!$H$8)+SIN(ROUND($H102*(X$2*$D102-Param!$G$15)+Param!$G$16,0)+Param!$H$9))*1000,1),2)&gt;PwallX,        $F102*(X$2-Param!$G$15*$D102),        "NoWall"),     V102)</f>
        <v>2.2674064102818718</v>
      </c>
      <c r="Y102" s="4">
        <f>IF(W102="NoWall",    IF(TRUNC(MOD((COS(ROUND($I102*(Y$2*$E102-Param!$G$16)+Param!$G$15,0)+Param!$H$8)+SIN(Y$2*$E102-0.5+Param!$H$9))*100000,1),2)&gt;PWallY,        $G102*(Y$2-Param!$G$16*$E102),        "NoWall"),    W102)</f>
        <v>2.560023110381743</v>
      </c>
      <c r="Z102" s="4">
        <f>IF(X102="NoWall",     IF(TRUNC(MOD((COS(Z$2*$D102-0.5+Param!$H$8)+SIN(ROUND($H102*(Z$2*$D102-Param!$G$15)+Param!$G$16,0)+Param!$H$9))*1000,1),2)&gt;PwallX,        $F102*(Z$2-Param!$G$15*$D102),        "NoWall"),     X102)</f>
        <v>2.2674064102818718</v>
      </c>
      <c r="AA102" s="4">
        <f>IF(Y102="NoWall",    IF(TRUNC(MOD((COS(ROUND($I102*(AA$2*$E102-Param!$G$16)+Param!$G$15,0)+Param!$H$8)+SIN(AA$2*$E102-0.5+Param!$H$9))*100000,1),2)&gt;PWallY,        $G102*(AA$2-Param!$G$16*$E102),        "NoWall"),    Y102)</f>
        <v>2.560023110381743</v>
      </c>
      <c r="AB102" s="8">
        <f t="shared" si="26"/>
        <v>2.2674064102818718</v>
      </c>
      <c r="AC102" s="8">
        <f>AB102*COS(B102-Param!$D$14)</f>
        <v>2.2655946589655773</v>
      </c>
      <c r="AD102" s="4">
        <f t="shared" si="27"/>
        <v>0.38605722791648106</v>
      </c>
      <c r="AE102" s="4">
        <f>MIN(AC102,Ghosts!P225)</f>
        <v>2.2655946589655773</v>
      </c>
    </row>
    <row r="103" spans="1:31" s="4" customFormat="1">
      <c r="A103" s="4">
        <f t="shared" si="28"/>
        <v>-6</v>
      </c>
      <c r="B103" s="4">
        <f>MOD(ATAN(A103/Param!$B$29*2)+Param!$D$14,2*PI())</f>
        <v>1.9591654529164022</v>
      </c>
      <c r="C103" s="4">
        <f t="shared" si="19"/>
        <v>112.25191181994624</v>
      </c>
      <c r="D103" s="4">
        <f t="shared" si="23"/>
        <v>-1</v>
      </c>
      <c r="E103" s="4">
        <f t="shared" si="24"/>
        <v>1</v>
      </c>
      <c r="F103" s="4">
        <f t="shared" si="20"/>
        <v>2.6407555718461677</v>
      </c>
      <c r="G103" s="4">
        <f t="shared" si="25"/>
        <v>1.0804644933727687</v>
      </c>
      <c r="H103" s="4">
        <f t="shared" si="21"/>
        <v>-2.4440928767615562</v>
      </c>
      <c r="I103" s="4">
        <f t="shared" si="22"/>
        <v>-0.40914975429452932</v>
      </c>
      <c r="J103" s="4">
        <f>IF(TRUNC(MOD((COS(J$2*$D103-0.5+Param!$H$8)+SIN(ROUND($H103*(J$2*$D103-Param!$G$15)+Param!$G$16,0)+Param!$H$9))*1000,1),2)&gt;PwallX,    $F103*(J$2-Param!$G$15*$D103),    "NoWall")</f>
        <v>2.311581780730497</v>
      </c>
      <c r="K103" s="4" t="str">
        <f>IF(TRUNC(MOD((COS(ROUND($I103*(K$2*$E103-Param!$G$16)+Param!$G$15,0)+Param!$H$8)+SIN(K$2*$E103-0.5+Param!$H$9))*100000,1),2)&gt;PWallY,    $G103*(K$2-Param!$G$16*$E103),    "NoWall")</f>
        <v>NoWall</v>
      </c>
      <c r="L103" s="4">
        <f>IF(J103="NoWall",     IF(TRUNC(MOD((COS(L$2*$D103-0.5+Param!$H$8)+SIN(ROUND($H103*(L$2*$D103-Param!$G$15)+Param!$G$16,0)+Param!$H$9))*1000,1),2)&gt;PwallX,        $F103*(L$2-Param!$G$15*$D103),        "NoWall"),     J103)</f>
        <v>2.311581780730497</v>
      </c>
      <c r="M103" s="4" t="str">
        <f>IF(K103="NoWall",    IF(TRUNC(MOD((COS(ROUND($I103*(M$2*$E103-Param!$G$16)+Param!$G$15,0)+Param!$H$8)+SIN(M$2*$E103-0.5+Param!$H$9))*100000,1),2)&gt;PWallY,        $G103*(M$2-Param!$G$16*$E103),        "NoWall"),    K103)</f>
        <v>NoWall</v>
      </c>
      <c r="N103" s="4">
        <f>IF(L103="NoWall",     IF(TRUNC(MOD((COS(N$2*$D103-0.5+Param!$H$8)+SIN(ROUND($H103*(N$2*$D103-Param!$G$15)+Param!$G$16,0)+Param!$H$9))*1000,1),2)&gt;PwallX,        $F103*(N$2-Param!$G$15*$D103),        "NoWall"),     L103)</f>
        <v>2.311581780730497</v>
      </c>
      <c r="O103" s="4">
        <f>IF(M103="NoWall",    IF(TRUNC(MOD((COS(ROUND($I103*(O$2*$E103-Param!$G$16)+Param!$G$15,0)+Param!$H$8)+SIN(O$2*$E103-0.5+Param!$H$9))*100000,1),2)&gt;PWallY,        $G103*(O$2-Param!$G$16*$E103),        "NoWall"),    M103)</f>
        <v>2.5515783689321383</v>
      </c>
      <c r="P103" s="4">
        <f>IF(N103="NoWall",     IF(TRUNC(MOD((COS(P$2*$D103-0.5+Param!$H$8)+SIN(ROUND($H103*(P$2*$D103-Param!$G$15)+Param!$G$16,0)+Param!$H$9))*1000,1),2)&gt;PwallX,        $F103*(P$2-Param!$G$15*$D103),        "NoWall"),     N103)</f>
        <v>2.311581780730497</v>
      </c>
      <c r="Q103" s="4">
        <f>IF(O103="NoWall",    IF(TRUNC(MOD((COS(ROUND($I103*(Q$2*$E103-Param!$G$16)+Param!$G$15,0)+Param!$H$8)+SIN(Q$2*$E103-0.5+Param!$H$9))*100000,1),2)&gt;PWallY,        $G103*(Q$2-Param!$G$16*$E103),        "NoWall"),    O103)</f>
        <v>2.5515783689321383</v>
      </c>
      <c r="R103" s="4">
        <f>IF(P103="NoWall",     IF(TRUNC(MOD((COS(R$2*$D103-0.5+Param!$H$8)+SIN(ROUND($H103*(R$2*$D103-Param!$G$15)+Param!$G$16,0)+Param!$H$9))*1000,1),2)&gt;PwallX,        $F103*(R$2-Param!$G$15*$D103),        "NoWall"),     P103)</f>
        <v>2.311581780730497</v>
      </c>
      <c r="S103" s="4">
        <f>IF(Q103="NoWall",    IF(TRUNC(MOD((COS(ROUND($I103*(S$2*$E103-Param!$G$16)+Param!$G$15,0)+Param!$H$8)+SIN(S$2*$E103-0.5+Param!$H$9))*100000,1),2)&gt;PWallY,        $G103*(S$2-Param!$G$16*$E103),        "NoWall"),    Q103)</f>
        <v>2.5515783689321383</v>
      </c>
      <c r="T103" s="4">
        <f>IF(R103="NoWall",     IF(TRUNC(MOD((COS(T$2*$D103-0.5+Param!$H$8)+SIN(ROUND($H103*(T$2*$D103-Param!$G$15)+Param!$G$16,0)+Param!$H$9))*1000,1),2)&gt;PwallX,        $F103*(T$2-Param!$G$15*$D103),        "NoWall"),     R103)</f>
        <v>2.311581780730497</v>
      </c>
      <c r="U103" s="4">
        <f>IF(S103="NoWall",    IF(TRUNC(MOD((COS(ROUND($I103*(U$2*$E103-Param!$G$16)+Param!$G$15,0)+Param!$H$8)+SIN(U$2*$E103-0.5+Param!$H$9))*100000,1),2)&gt;PWallY,        $G103*(U$2-Param!$G$16*$E103),        "NoWall"),    S103)</f>
        <v>2.5515783689321383</v>
      </c>
      <c r="V103" s="4">
        <f>IF(T103="NoWall",     IF(TRUNC(MOD((COS(V$2*$D103-0.5+Param!$H$8)+SIN(ROUND($H103*(V$2*$D103-Param!$G$15)+Param!$G$16,0)+Param!$H$9))*1000,1),2)&gt;PwallX,        $F103*(V$2-Param!$G$15*$D103),        "NoWall"),     T103)</f>
        <v>2.311581780730497</v>
      </c>
      <c r="W103" s="4">
        <f>IF(U103="NoWall",    IF(TRUNC(MOD((COS(ROUND($I103*(W$2*$E103-Param!$G$16)+Param!$G$15,0)+Param!$H$8)+SIN(W$2*$E103-0.5+Param!$H$9))*100000,1),2)&gt;PWallY,        $G103*(W$2-Param!$G$16*$E103),        "NoWall"),    U103)</f>
        <v>2.5515783689321383</v>
      </c>
      <c r="X103" s="4">
        <f>IF(V103="NoWall",     IF(TRUNC(MOD((COS(X$2*$D103-0.5+Param!$H$8)+SIN(ROUND($H103*(X$2*$D103-Param!$G$15)+Param!$G$16,0)+Param!$H$9))*1000,1),2)&gt;PwallX,        $F103*(X$2-Param!$G$15*$D103),        "NoWall"),     V103)</f>
        <v>2.311581780730497</v>
      </c>
      <c r="Y103" s="4">
        <f>IF(W103="NoWall",    IF(TRUNC(MOD((COS(ROUND($I103*(Y$2*$E103-Param!$G$16)+Param!$G$15,0)+Param!$H$8)+SIN(Y$2*$E103-0.5+Param!$H$9))*100000,1),2)&gt;PWallY,        $G103*(Y$2-Param!$G$16*$E103),        "NoWall"),    W103)</f>
        <v>2.5515783689321383</v>
      </c>
      <c r="Z103" s="4">
        <f>IF(X103="NoWall",     IF(TRUNC(MOD((COS(Z$2*$D103-0.5+Param!$H$8)+SIN(ROUND($H103*(Z$2*$D103-Param!$G$15)+Param!$G$16,0)+Param!$H$9))*1000,1),2)&gt;PwallX,        $F103*(Z$2-Param!$G$15*$D103),        "NoWall"),     X103)</f>
        <v>2.311581780730497</v>
      </c>
      <c r="AA103" s="4">
        <f>IF(Y103="NoWall",    IF(TRUNC(MOD((COS(ROUND($I103*(AA$2*$E103-Param!$G$16)+Param!$G$15,0)+Param!$H$8)+SIN(AA$2*$E103-0.5+Param!$H$9))*100000,1),2)&gt;PWallY,        $G103*(AA$2-Param!$G$16*$E103),        "NoWall"),    Y103)</f>
        <v>2.5515783689321383</v>
      </c>
      <c r="AB103" s="8">
        <f t="shared" si="26"/>
        <v>2.311581780730497</v>
      </c>
      <c r="AC103" s="8">
        <f>AB103*COS(B103-Param!$D$14)</f>
        <v>2.3089234312660083</v>
      </c>
      <c r="AD103" s="4">
        <f t="shared" si="27"/>
        <v>0.37867950016324081</v>
      </c>
      <c r="AE103" s="4">
        <f>MIN(AC103,Ghosts!P226)</f>
        <v>2.3089234312660083</v>
      </c>
    </row>
    <row r="104" spans="1:31" s="4" customFormat="1">
      <c r="A104" s="4">
        <f t="shared" si="28"/>
        <v>-7</v>
      </c>
      <c r="B104" s="4">
        <f>MOD(ATAN(A104/Param!$B$29*2)+Param!$D$14,2*PI())</f>
        <v>1.951187068559918</v>
      </c>
      <c r="C104" s="4">
        <f t="shared" si="19"/>
        <v>111.7947840689865</v>
      </c>
      <c r="D104" s="4">
        <f t="shared" si="23"/>
        <v>-1</v>
      </c>
      <c r="E104" s="4">
        <f t="shared" si="24"/>
        <v>1</v>
      </c>
      <c r="F104" s="4">
        <f t="shared" si="20"/>
        <v>2.6933610409214217</v>
      </c>
      <c r="G104" s="4">
        <f t="shared" si="25"/>
        <v>1.0769831536990455</v>
      </c>
      <c r="H104" s="4">
        <f t="shared" si="21"/>
        <v>-2.5008385987011086</v>
      </c>
      <c r="I104" s="4">
        <f t="shared" si="22"/>
        <v>-0.39986586920058831</v>
      </c>
      <c r="J104" s="4">
        <f>IF(TRUNC(MOD((COS(J$2*$D104-0.5+Param!$H$8)+SIN(ROUND($H104*(J$2*$D104-Param!$G$15)+Param!$G$16,0)+Param!$H$9))*1000,1),2)&gt;PwallX,    $F104*(J$2-Param!$G$15*$D104),    "NoWall")</f>
        <v>2.357629906190335</v>
      </c>
      <c r="K104" s="4" t="str">
        <f>IF(TRUNC(MOD((COS(ROUND($I104*(K$2*$E104-Param!$G$16)+Param!$G$15,0)+Param!$H$8)+SIN(K$2*$E104-0.5+Param!$H$9))*100000,1),2)&gt;PWallY,    $G104*(K$2-Param!$G$16*$E104),    "NoWall")</f>
        <v>NoWall</v>
      </c>
      <c r="L104" s="4">
        <f>IF(J104="NoWall",     IF(TRUNC(MOD((COS(L$2*$D104-0.5+Param!$H$8)+SIN(ROUND($H104*(L$2*$D104-Param!$G$15)+Param!$G$16,0)+Param!$H$9))*1000,1),2)&gt;PwallX,        $F104*(L$2-Param!$G$15*$D104),        "NoWall"),     J104)</f>
        <v>2.357629906190335</v>
      </c>
      <c r="M104" s="4" t="str">
        <f>IF(K104="NoWall",    IF(TRUNC(MOD((COS(ROUND($I104*(M$2*$E104-Param!$G$16)+Param!$G$15,0)+Param!$H$8)+SIN(M$2*$E104-0.5+Param!$H$9))*100000,1),2)&gt;PWallY,        $G104*(M$2-Param!$G$16*$E104),        "NoWall"),    K104)</f>
        <v>NoWall</v>
      </c>
      <c r="N104" s="4">
        <f>IF(L104="NoWall",     IF(TRUNC(MOD((COS(N$2*$D104-0.5+Param!$H$8)+SIN(ROUND($H104*(N$2*$D104-Param!$G$15)+Param!$G$16,0)+Param!$H$9))*1000,1),2)&gt;PwallX,        $F104*(N$2-Param!$G$15*$D104),        "NoWall"),     L104)</f>
        <v>2.357629906190335</v>
      </c>
      <c r="O104" s="4">
        <f>IF(M104="NoWall",    IF(TRUNC(MOD((COS(ROUND($I104*(O$2*$E104-Param!$G$16)+Param!$G$15,0)+Param!$H$8)+SIN(O$2*$E104-0.5+Param!$H$9))*100000,1),2)&gt;PWallY,        $G104*(O$2-Param!$G$16*$E104),        "NoWall"),    M104)</f>
        <v>2.5433569872385591</v>
      </c>
      <c r="P104" s="4">
        <f>IF(N104="NoWall",     IF(TRUNC(MOD((COS(P$2*$D104-0.5+Param!$H$8)+SIN(ROUND($H104*(P$2*$D104-Param!$G$15)+Param!$G$16,0)+Param!$H$9))*1000,1),2)&gt;PwallX,        $F104*(P$2-Param!$G$15*$D104),        "NoWall"),     N104)</f>
        <v>2.357629906190335</v>
      </c>
      <c r="Q104" s="4">
        <f>IF(O104="NoWall",    IF(TRUNC(MOD((COS(ROUND($I104*(Q$2*$E104-Param!$G$16)+Param!$G$15,0)+Param!$H$8)+SIN(Q$2*$E104-0.5+Param!$H$9))*100000,1),2)&gt;PWallY,        $G104*(Q$2-Param!$G$16*$E104),        "NoWall"),    O104)</f>
        <v>2.5433569872385591</v>
      </c>
      <c r="R104" s="4">
        <f>IF(P104="NoWall",     IF(TRUNC(MOD((COS(R$2*$D104-0.5+Param!$H$8)+SIN(ROUND($H104*(R$2*$D104-Param!$G$15)+Param!$G$16,0)+Param!$H$9))*1000,1),2)&gt;PwallX,        $F104*(R$2-Param!$G$15*$D104),        "NoWall"),     P104)</f>
        <v>2.357629906190335</v>
      </c>
      <c r="S104" s="4">
        <f>IF(Q104="NoWall",    IF(TRUNC(MOD((COS(ROUND($I104*(S$2*$E104-Param!$G$16)+Param!$G$15,0)+Param!$H$8)+SIN(S$2*$E104-0.5+Param!$H$9))*100000,1),2)&gt;PWallY,        $G104*(S$2-Param!$G$16*$E104),        "NoWall"),    Q104)</f>
        <v>2.5433569872385591</v>
      </c>
      <c r="T104" s="4">
        <f>IF(R104="NoWall",     IF(TRUNC(MOD((COS(T$2*$D104-0.5+Param!$H$8)+SIN(ROUND($H104*(T$2*$D104-Param!$G$15)+Param!$G$16,0)+Param!$H$9))*1000,1),2)&gt;PwallX,        $F104*(T$2-Param!$G$15*$D104),        "NoWall"),     R104)</f>
        <v>2.357629906190335</v>
      </c>
      <c r="U104" s="4">
        <f>IF(S104="NoWall",    IF(TRUNC(MOD((COS(ROUND($I104*(U$2*$E104-Param!$G$16)+Param!$G$15,0)+Param!$H$8)+SIN(U$2*$E104-0.5+Param!$H$9))*100000,1),2)&gt;PWallY,        $G104*(U$2-Param!$G$16*$E104),        "NoWall"),    S104)</f>
        <v>2.5433569872385591</v>
      </c>
      <c r="V104" s="4">
        <f>IF(T104="NoWall",     IF(TRUNC(MOD((COS(V$2*$D104-0.5+Param!$H$8)+SIN(ROUND($H104*(V$2*$D104-Param!$G$15)+Param!$G$16,0)+Param!$H$9))*1000,1),2)&gt;PwallX,        $F104*(V$2-Param!$G$15*$D104),        "NoWall"),     T104)</f>
        <v>2.357629906190335</v>
      </c>
      <c r="W104" s="4">
        <f>IF(U104="NoWall",    IF(TRUNC(MOD((COS(ROUND($I104*(W$2*$E104-Param!$G$16)+Param!$G$15,0)+Param!$H$8)+SIN(W$2*$E104-0.5+Param!$H$9))*100000,1),2)&gt;PWallY,        $G104*(W$2-Param!$G$16*$E104),        "NoWall"),    U104)</f>
        <v>2.5433569872385591</v>
      </c>
      <c r="X104" s="4">
        <f>IF(V104="NoWall",     IF(TRUNC(MOD((COS(X$2*$D104-0.5+Param!$H$8)+SIN(ROUND($H104*(X$2*$D104-Param!$G$15)+Param!$G$16,0)+Param!$H$9))*1000,1),2)&gt;PwallX,        $F104*(X$2-Param!$G$15*$D104),        "NoWall"),     V104)</f>
        <v>2.357629906190335</v>
      </c>
      <c r="Y104" s="4">
        <f>IF(W104="NoWall",    IF(TRUNC(MOD((COS(ROUND($I104*(Y$2*$E104-Param!$G$16)+Param!$G$15,0)+Param!$H$8)+SIN(Y$2*$E104-0.5+Param!$H$9))*100000,1),2)&gt;PWallY,        $G104*(Y$2-Param!$G$16*$E104),        "NoWall"),    W104)</f>
        <v>2.5433569872385591</v>
      </c>
      <c r="Z104" s="4">
        <f>IF(X104="NoWall",     IF(TRUNC(MOD((COS(Z$2*$D104-0.5+Param!$H$8)+SIN(ROUND($H104*(Z$2*$D104-Param!$G$15)+Param!$G$16,0)+Param!$H$9))*1000,1),2)&gt;PwallX,        $F104*(Z$2-Param!$G$15*$D104),        "NoWall"),     X104)</f>
        <v>2.357629906190335</v>
      </c>
      <c r="AA104" s="4">
        <f>IF(Y104="NoWall",    IF(TRUNC(MOD((COS(ROUND($I104*(AA$2*$E104-Param!$G$16)+Param!$G$15,0)+Param!$H$8)+SIN(AA$2*$E104-0.5+Param!$H$9))*100000,1),2)&gt;PWallY,        $G104*(AA$2-Param!$G$16*$E104),        "NoWall"),    Y104)</f>
        <v>2.5433569872385591</v>
      </c>
      <c r="AB104" s="8">
        <f t="shared" si="26"/>
        <v>2.357629906190335</v>
      </c>
      <c r="AC104" s="8">
        <f>AB104*COS(B104-Param!$D$14)</f>
        <v>2.3539418146254292</v>
      </c>
      <c r="AD104" s="4">
        <f t="shared" si="27"/>
        <v>0.37128330914666069</v>
      </c>
      <c r="AE104" s="4">
        <f>MIN(AC104,Ghosts!P228)</f>
        <v>2.3539418146254292</v>
      </c>
    </row>
    <row r="105" spans="1:31" s="4" customFormat="1">
      <c r="A105" s="4">
        <f t="shared" si="28"/>
        <v>-8</v>
      </c>
      <c r="B105" s="4">
        <f>MOD(ATAN(A105/Param!$B$29*2)+Param!$D$14,2*PI())</f>
        <v>1.9432158070047449</v>
      </c>
      <c r="C105" s="4">
        <f t="shared" ref="C105:C136" si="29">B105*180/PI()</f>
        <v>111.33806442448021</v>
      </c>
      <c r="D105" s="4">
        <f t="shared" si="23"/>
        <v>-1</v>
      </c>
      <c r="E105" s="4">
        <f t="shared" si="24"/>
        <v>1</v>
      </c>
      <c r="F105" s="4">
        <f t="shared" ref="F105:F136" si="30">1/MAX(ABS(COS(B105)),0.0001)</f>
        <v>2.7482333614693966</v>
      </c>
      <c r="G105" s="4">
        <f t="shared" si="25"/>
        <v>1.0735952827805351</v>
      </c>
      <c r="H105" s="4">
        <f t="shared" ref="H105:H136" si="31">F105/G105*D105*E105</f>
        <v>-2.559841129658905</v>
      </c>
      <c r="I105" s="4">
        <f t="shared" ref="I105:I136" si="32">1/H105</f>
        <v>-0.39064924319473238</v>
      </c>
      <c r="J105" s="4">
        <f>IF(TRUNC(MOD((COS(J$2*$D105-0.5+Param!$H$8)+SIN(ROUND($H105*(J$2*$D105-Param!$G$15)+Param!$G$16,0)+Param!$H$9))*1000,1),2)&gt;PwallX,    $F105*(J$2-Param!$G$15*$D105),    "NoWall")</f>
        <v>2.4056623169887441</v>
      </c>
      <c r="K105" s="4" t="str">
        <f>IF(TRUNC(MOD((COS(ROUND($I105*(K$2*$E105-Param!$G$16)+Param!$G$15,0)+Param!$H$8)+SIN(K$2*$E105-0.5+Param!$H$9))*100000,1),2)&gt;PWallY,    $G105*(K$2-Param!$G$16*$E105),    "NoWall")</f>
        <v>NoWall</v>
      </c>
      <c r="L105" s="4">
        <f>IF(J105="NoWall",     IF(TRUNC(MOD((COS(L$2*$D105-0.5+Param!$H$8)+SIN(ROUND($H105*(L$2*$D105-Param!$G$15)+Param!$G$16,0)+Param!$H$9))*1000,1),2)&gt;PwallX,        $F105*(L$2-Param!$G$15*$D105),        "NoWall"),     J105)</f>
        <v>2.4056623169887441</v>
      </c>
      <c r="M105" s="4" t="str">
        <f>IF(K105="NoWall",    IF(TRUNC(MOD((COS(ROUND($I105*(M$2*$E105-Param!$G$16)+Param!$G$15,0)+Param!$H$8)+SIN(M$2*$E105-0.5+Param!$H$9))*100000,1),2)&gt;PWallY,        $G105*(M$2-Param!$G$16*$E105),        "NoWall"),    K105)</f>
        <v>NoWall</v>
      </c>
      <c r="N105" s="4">
        <f>IF(L105="NoWall",     IF(TRUNC(MOD((COS(N$2*$D105-0.5+Param!$H$8)+SIN(ROUND($H105*(N$2*$D105-Param!$G$15)+Param!$G$16,0)+Param!$H$9))*1000,1),2)&gt;PwallX,        $F105*(N$2-Param!$G$15*$D105),        "NoWall"),     L105)</f>
        <v>2.4056623169887441</v>
      </c>
      <c r="O105" s="4">
        <f>IF(M105="NoWall",    IF(TRUNC(MOD((COS(ROUND($I105*(O$2*$E105-Param!$G$16)+Param!$G$15,0)+Param!$H$8)+SIN(O$2*$E105-0.5+Param!$H$9))*100000,1),2)&gt;PWallY,        $G105*(O$2-Param!$G$16*$E105),        "NoWall"),    M105)</f>
        <v>2.5353563373278698</v>
      </c>
      <c r="P105" s="4">
        <f>IF(N105="NoWall",     IF(TRUNC(MOD((COS(P$2*$D105-0.5+Param!$H$8)+SIN(ROUND($H105*(P$2*$D105-Param!$G$15)+Param!$G$16,0)+Param!$H$9))*1000,1),2)&gt;PwallX,        $F105*(P$2-Param!$G$15*$D105),        "NoWall"),     N105)</f>
        <v>2.4056623169887441</v>
      </c>
      <c r="Q105" s="4">
        <f>IF(O105="NoWall",    IF(TRUNC(MOD((COS(ROUND($I105*(Q$2*$E105-Param!$G$16)+Param!$G$15,0)+Param!$H$8)+SIN(Q$2*$E105-0.5+Param!$H$9))*100000,1),2)&gt;PWallY,        $G105*(Q$2-Param!$G$16*$E105),        "NoWall"),    O105)</f>
        <v>2.5353563373278698</v>
      </c>
      <c r="R105" s="4">
        <f>IF(P105="NoWall",     IF(TRUNC(MOD((COS(R$2*$D105-0.5+Param!$H$8)+SIN(ROUND($H105*(R$2*$D105-Param!$G$15)+Param!$G$16,0)+Param!$H$9))*1000,1),2)&gt;PwallX,        $F105*(R$2-Param!$G$15*$D105),        "NoWall"),     P105)</f>
        <v>2.4056623169887441</v>
      </c>
      <c r="S105" s="4">
        <f>IF(Q105="NoWall",    IF(TRUNC(MOD((COS(ROUND($I105*(S$2*$E105-Param!$G$16)+Param!$G$15,0)+Param!$H$8)+SIN(S$2*$E105-0.5+Param!$H$9))*100000,1),2)&gt;PWallY,        $G105*(S$2-Param!$G$16*$E105),        "NoWall"),    Q105)</f>
        <v>2.5353563373278698</v>
      </c>
      <c r="T105" s="4">
        <f>IF(R105="NoWall",     IF(TRUNC(MOD((COS(T$2*$D105-0.5+Param!$H$8)+SIN(ROUND($H105*(T$2*$D105-Param!$G$15)+Param!$G$16,0)+Param!$H$9))*1000,1),2)&gt;PwallX,        $F105*(T$2-Param!$G$15*$D105),        "NoWall"),     R105)</f>
        <v>2.4056623169887441</v>
      </c>
      <c r="U105" s="4">
        <f>IF(S105="NoWall",    IF(TRUNC(MOD((COS(ROUND($I105*(U$2*$E105-Param!$G$16)+Param!$G$15,0)+Param!$H$8)+SIN(U$2*$E105-0.5+Param!$H$9))*100000,1),2)&gt;PWallY,        $G105*(U$2-Param!$G$16*$E105),        "NoWall"),    S105)</f>
        <v>2.5353563373278698</v>
      </c>
      <c r="V105" s="4">
        <f>IF(T105="NoWall",     IF(TRUNC(MOD((COS(V$2*$D105-0.5+Param!$H$8)+SIN(ROUND($H105*(V$2*$D105-Param!$G$15)+Param!$G$16,0)+Param!$H$9))*1000,1),2)&gt;PwallX,        $F105*(V$2-Param!$G$15*$D105),        "NoWall"),     T105)</f>
        <v>2.4056623169887441</v>
      </c>
      <c r="W105" s="4">
        <f>IF(U105="NoWall",    IF(TRUNC(MOD((COS(ROUND($I105*(W$2*$E105-Param!$G$16)+Param!$G$15,0)+Param!$H$8)+SIN(W$2*$E105-0.5+Param!$H$9))*100000,1),2)&gt;PWallY,        $G105*(W$2-Param!$G$16*$E105),        "NoWall"),    U105)</f>
        <v>2.5353563373278698</v>
      </c>
      <c r="X105" s="4">
        <f>IF(V105="NoWall",     IF(TRUNC(MOD((COS(X$2*$D105-0.5+Param!$H$8)+SIN(ROUND($H105*(X$2*$D105-Param!$G$15)+Param!$G$16,0)+Param!$H$9))*1000,1),2)&gt;PwallX,        $F105*(X$2-Param!$G$15*$D105),        "NoWall"),     V105)</f>
        <v>2.4056623169887441</v>
      </c>
      <c r="Y105" s="4">
        <f>IF(W105="NoWall",    IF(TRUNC(MOD((COS(ROUND($I105*(Y$2*$E105-Param!$G$16)+Param!$G$15,0)+Param!$H$8)+SIN(Y$2*$E105-0.5+Param!$H$9))*100000,1),2)&gt;PWallY,        $G105*(Y$2-Param!$G$16*$E105),        "NoWall"),    W105)</f>
        <v>2.5353563373278698</v>
      </c>
      <c r="Z105" s="4">
        <f>IF(X105="NoWall",     IF(TRUNC(MOD((COS(Z$2*$D105-0.5+Param!$H$8)+SIN(ROUND($H105*(Z$2*$D105-Param!$G$15)+Param!$G$16,0)+Param!$H$9))*1000,1),2)&gt;PwallX,        $F105*(Z$2-Param!$G$15*$D105),        "NoWall"),     X105)</f>
        <v>2.4056623169887441</v>
      </c>
      <c r="AA105" s="4">
        <f>IF(Y105="NoWall",    IF(TRUNC(MOD((COS(ROUND($I105*(AA$2*$E105-Param!$G$16)+Param!$G$15,0)+Param!$H$8)+SIN(AA$2*$E105-0.5+Param!$H$9))*100000,1),2)&gt;PWallY,        $G105*(AA$2-Param!$G$16*$E105),        "NoWall"),    Y105)</f>
        <v>2.5353563373278698</v>
      </c>
      <c r="AB105" s="8">
        <f t="shared" ref="AB105:AB136" si="33">MIN(IF(Z105="NoWall",10000,Z105),IF(AA105="NoWall",10000,AA105))</f>
        <v>2.4056623169887441</v>
      </c>
      <c r="AC105" s="8">
        <f>AB105*COS(B105-Param!$D$14)</f>
        <v>2.4007506042054381</v>
      </c>
      <c r="AD105" s="4">
        <f t="shared" ref="AD105:AD136" si="34">IF(Z105=AB105,MIN(ABS(COS($B105)),0.9999),IF(AA105=AB105,MIN(ABS(SIN($B105)),0.9999),0))</f>
        <v>0.36387011889897536</v>
      </c>
      <c r="AE105" s="4">
        <f>MIN(AC105,Ghosts!P229)</f>
        <v>2.4007506042054381</v>
      </c>
    </row>
    <row r="106" spans="1:31" s="4" customFormat="1">
      <c r="A106" s="4">
        <f t="shared" si="28"/>
        <v>-9</v>
      </c>
      <c r="B106" s="4">
        <f>MOD(ATAN(A106/Param!$B$29*2)+Param!$D$14,2*PI())</f>
        <v>1.935252670237144</v>
      </c>
      <c r="C106" s="4">
        <f t="shared" si="29"/>
        <v>110.88181029601121</v>
      </c>
      <c r="D106" s="4">
        <f t="shared" si="23"/>
        <v>-1</v>
      </c>
      <c r="E106" s="4">
        <f t="shared" si="24"/>
        <v>1</v>
      </c>
      <c r="F106" s="4">
        <f t="shared" si="30"/>
        <v>2.8055102525232174</v>
      </c>
      <c r="G106" s="4">
        <f t="shared" si="25"/>
        <v>1.0702997710590878</v>
      </c>
      <c r="H106" s="4">
        <f t="shared" si="31"/>
        <v>-2.6212378329737436</v>
      </c>
      <c r="I106" s="4">
        <f t="shared" si="32"/>
        <v>-0.38149914800577989</v>
      </c>
      <c r="J106" s="4">
        <f>IF(TRUNC(MOD((COS(J$2*$D106-0.5+Param!$H$8)+SIN(ROUND($H106*(J$2*$D106-Param!$G$15)+Param!$G$16,0)+Param!$H$9))*1000,1),2)&gt;PwallX,    $F106*(J$2-Param!$G$15*$D106),    "NoWall")</f>
        <v>2.4557995652931512</v>
      </c>
      <c r="K106" s="4" t="str">
        <f>IF(TRUNC(MOD((COS(ROUND($I106*(K$2*$E106-Param!$G$16)+Param!$G$15,0)+Param!$H$8)+SIN(K$2*$E106-0.5+Param!$H$9))*100000,1),2)&gt;PWallY,    $G106*(K$2-Param!$G$16*$E106),    "NoWall")</f>
        <v>NoWall</v>
      </c>
      <c r="L106" s="4">
        <f>IF(J106="NoWall",     IF(TRUNC(MOD((COS(L$2*$D106-0.5+Param!$H$8)+SIN(ROUND($H106*(L$2*$D106-Param!$G$15)+Param!$G$16,0)+Param!$H$9))*1000,1),2)&gt;PwallX,        $F106*(L$2-Param!$G$15*$D106),        "NoWall"),     J106)</f>
        <v>2.4557995652931512</v>
      </c>
      <c r="M106" s="4" t="str">
        <f>IF(K106="NoWall",    IF(TRUNC(MOD((COS(ROUND($I106*(M$2*$E106-Param!$G$16)+Param!$G$15,0)+Param!$H$8)+SIN(M$2*$E106-0.5+Param!$H$9))*100000,1),2)&gt;PWallY,        $G106*(M$2-Param!$G$16*$E106),        "NoWall"),    K106)</f>
        <v>NoWall</v>
      </c>
      <c r="N106" s="4">
        <f>IF(L106="NoWall",     IF(TRUNC(MOD((COS(N$2*$D106-0.5+Param!$H$8)+SIN(ROUND($H106*(N$2*$D106-Param!$G$15)+Param!$G$16,0)+Param!$H$9))*1000,1),2)&gt;PwallX,        $F106*(N$2-Param!$G$15*$D106),        "NoWall"),     L106)</f>
        <v>2.4557995652931512</v>
      </c>
      <c r="O106" s="4">
        <f>IF(M106="NoWall",    IF(TRUNC(MOD((COS(ROUND($I106*(O$2*$E106-Param!$G$16)+Param!$G$15,0)+Param!$H$8)+SIN(O$2*$E106-0.5+Param!$H$9))*100000,1),2)&gt;PWallY,        $G106*(O$2-Param!$G$16*$E106),        "NoWall"),    M106)</f>
        <v>2.5275737989153781</v>
      </c>
      <c r="P106" s="4">
        <f>IF(N106="NoWall",     IF(TRUNC(MOD((COS(P$2*$D106-0.5+Param!$H$8)+SIN(ROUND($H106*(P$2*$D106-Param!$G$15)+Param!$G$16,0)+Param!$H$9))*1000,1),2)&gt;PwallX,        $F106*(P$2-Param!$G$15*$D106),        "NoWall"),     N106)</f>
        <v>2.4557995652931512</v>
      </c>
      <c r="Q106" s="4">
        <f>IF(O106="NoWall",    IF(TRUNC(MOD((COS(ROUND($I106*(Q$2*$E106-Param!$G$16)+Param!$G$15,0)+Param!$H$8)+SIN(Q$2*$E106-0.5+Param!$H$9))*100000,1),2)&gt;PWallY,        $G106*(Q$2-Param!$G$16*$E106),        "NoWall"),    O106)</f>
        <v>2.5275737989153781</v>
      </c>
      <c r="R106" s="4">
        <f>IF(P106="NoWall",     IF(TRUNC(MOD((COS(R$2*$D106-0.5+Param!$H$8)+SIN(ROUND($H106*(R$2*$D106-Param!$G$15)+Param!$G$16,0)+Param!$H$9))*1000,1),2)&gt;PwallX,        $F106*(R$2-Param!$G$15*$D106),        "NoWall"),     P106)</f>
        <v>2.4557995652931512</v>
      </c>
      <c r="S106" s="4">
        <f>IF(Q106="NoWall",    IF(TRUNC(MOD((COS(ROUND($I106*(S$2*$E106-Param!$G$16)+Param!$G$15,0)+Param!$H$8)+SIN(S$2*$E106-0.5+Param!$H$9))*100000,1),2)&gt;PWallY,        $G106*(S$2-Param!$G$16*$E106),        "NoWall"),    Q106)</f>
        <v>2.5275737989153781</v>
      </c>
      <c r="T106" s="4">
        <f>IF(R106="NoWall",     IF(TRUNC(MOD((COS(T$2*$D106-0.5+Param!$H$8)+SIN(ROUND($H106*(T$2*$D106-Param!$G$15)+Param!$G$16,0)+Param!$H$9))*1000,1),2)&gt;PwallX,        $F106*(T$2-Param!$G$15*$D106),        "NoWall"),     R106)</f>
        <v>2.4557995652931512</v>
      </c>
      <c r="U106" s="4">
        <f>IF(S106="NoWall",    IF(TRUNC(MOD((COS(ROUND($I106*(U$2*$E106-Param!$G$16)+Param!$G$15,0)+Param!$H$8)+SIN(U$2*$E106-0.5+Param!$H$9))*100000,1),2)&gt;PWallY,        $G106*(U$2-Param!$G$16*$E106),        "NoWall"),    S106)</f>
        <v>2.5275737989153781</v>
      </c>
      <c r="V106" s="4">
        <f>IF(T106="NoWall",     IF(TRUNC(MOD((COS(V$2*$D106-0.5+Param!$H$8)+SIN(ROUND($H106*(V$2*$D106-Param!$G$15)+Param!$G$16,0)+Param!$H$9))*1000,1),2)&gt;PwallX,        $F106*(V$2-Param!$G$15*$D106),        "NoWall"),     T106)</f>
        <v>2.4557995652931512</v>
      </c>
      <c r="W106" s="4">
        <f>IF(U106="NoWall",    IF(TRUNC(MOD((COS(ROUND($I106*(W$2*$E106-Param!$G$16)+Param!$G$15,0)+Param!$H$8)+SIN(W$2*$E106-0.5+Param!$H$9))*100000,1),2)&gt;PWallY,        $G106*(W$2-Param!$G$16*$E106),        "NoWall"),    U106)</f>
        <v>2.5275737989153781</v>
      </c>
      <c r="X106" s="4">
        <f>IF(V106="NoWall",     IF(TRUNC(MOD((COS(X$2*$D106-0.5+Param!$H$8)+SIN(ROUND($H106*(X$2*$D106-Param!$G$15)+Param!$G$16,0)+Param!$H$9))*1000,1),2)&gt;PwallX,        $F106*(X$2-Param!$G$15*$D106),        "NoWall"),     V106)</f>
        <v>2.4557995652931512</v>
      </c>
      <c r="Y106" s="4">
        <f>IF(W106="NoWall",    IF(TRUNC(MOD((COS(ROUND($I106*(Y$2*$E106-Param!$G$16)+Param!$G$15,0)+Param!$H$8)+SIN(Y$2*$E106-0.5+Param!$H$9))*100000,1),2)&gt;PWallY,        $G106*(Y$2-Param!$G$16*$E106),        "NoWall"),    W106)</f>
        <v>2.5275737989153781</v>
      </c>
      <c r="Z106" s="4">
        <f>IF(X106="NoWall",     IF(TRUNC(MOD((COS(Z$2*$D106-0.5+Param!$H$8)+SIN(ROUND($H106*(Z$2*$D106-Param!$G$15)+Param!$G$16,0)+Param!$H$9))*1000,1),2)&gt;PwallX,        $F106*(Z$2-Param!$G$15*$D106),        "NoWall"),     X106)</f>
        <v>2.4557995652931512</v>
      </c>
      <c r="AA106" s="4">
        <f>IF(Y106="NoWall",    IF(TRUNC(MOD((COS(ROUND($I106*(AA$2*$E106-Param!$G$16)+Param!$G$15,0)+Param!$H$8)+SIN(AA$2*$E106-0.5+Param!$H$9))*100000,1),2)&gt;PWallY,        $G106*(AA$2-Param!$G$16*$E106),        "NoWall"),    Y106)</f>
        <v>2.5275737989153781</v>
      </c>
      <c r="AB106" s="8">
        <f t="shared" si="33"/>
        <v>2.4557995652931512</v>
      </c>
      <c r="AC106" s="8">
        <f>AB106*COS(B106-Param!$D$14)</f>
        <v>2.4494587751892589</v>
      </c>
      <c r="AD106" s="4">
        <f t="shared" si="34"/>
        <v>0.35644139924301499</v>
      </c>
      <c r="AE106" s="4">
        <f>MIN(AC106,Ghosts!P230)</f>
        <v>2.4494587751892589</v>
      </c>
    </row>
    <row r="107" spans="1:31" s="4" customFormat="1">
      <c r="A107" s="4">
        <f t="shared" si="28"/>
        <v>-10</v>
      </c>
      <c r="B107" s="4">
        <f>MOD(ATAN(A107/Param!$B$29*2)+Param!$D$14,2*PI())</f>
        <v>1.9272986540812416</v>
      </c>
      <c r="C107" s="4">
        <f t="shared" si="29"/>
        <v>110.42607874009913</v>
      </c>
      <c r="D107" s="4">
        <f t="shared" si="23"/>
        <v>-1</v>
      </c>
      <c r="E107" s="4">
        <f t="shared" si="24"/>
        <v>1</v>
      </c>
      <c r="F107" s="4">
        <f t="shared" si="30"/>
        <v>2.8653408071187094</v>
      </c>
      <c r="G107" s="4">
        <f t="shared" si="25"/>
        <v>1.0670955122657921</v>
      </c>
      <c r="H107" s="4">
        <f t="shared" si="31"/>
        <v>-2.6851774505495345</v>
      </c>
      <c r="I107" s="4">
        <f t="shared" si="32"/>
        <v>-0.37241486583888345</v>
      </c>
      <c r="J107" s="4">
        <f>IF(TRUNC(MOD((COS(J$2*$D107-0.5+Param!$H$8)+SIN(ROUND($H107*(J$2*$D107-Param!$G$15)+Param!$G$16,0)+Param!$H$9))*1000,1),2)&gt;PwallX,    $F107*(J$2-Param!$G$15*$D107),    "NoWall")</f>
        <v>2.5081721594887023</v>
      </c>
      <c r="K107" s="4" t="str">
        <f>IF(TRUNC(MOD((COS(ROUND($I107*(K$2*$E107-Param!$G$16)+Param!$G$15,0)+Param!$H$8)+SIN(K$2*$E107-0.5+Param!$H$9))*100000,1),2)&gt;PWallY,    $G107*(K$2-Param!$G$16*$E107),    "NoWall")</f>
        <v>NoWall</v>
      </c>
      <c r="L107" s="4">
        <f>IF(J107="NoWall",     IF(TRUNC(MOD((COS(L$2*$D107-0.5+Param!$H$8)+SIN(ROUND($H107*(L$2*$D107-Param!$G$15)+Param!$G$16,0)+Param!$H$9))*1000,1),2)&gt;PwallX,        $F107*(L$2-Param!$G$15*$D107),        "NoWall"),     J107)</f>
        <v>2.5081721594887023</v>
      </c>
      <c r="M107" s="4" t="str">
        <f>IF(K107="NoWall",    IF(TRUNC(MOD((COS(ROUND($I107*(M$2*$E107-Param!$G$16)+Param!$G$15,0)+Param!$H$8)+SIN(M$2*$E107-0.5+Param!$H$9))*100000,1),2)&gt;PWallY,        $G107*(M$2-Param!$G$16*$E107),        "NoWall"),    K107)</f>
        <v>NoWall</v>
      </c>
      <c r="N107" s="4">
        <f>IF(L107="NoWall",     IF(TRUNC(MOD((COS(N$2*$D107-0.5+Param!$H$8)+SIN(ROUND($H107*(N$2*$D107-Param!$G$15)+Param!$G$16,0)+Param!$H$9))*1000,1),2)&gt;PwallX,        $F107*(N$2-Param!$G$15*$D107),        "NoWall"),     L107)</f>
        <v>2.5081721594887023</v>
      </c>
      <c r="O107" s="4">
        <f>IF(M107="NoWall",    IF(TRUNC(MOD((COS(ROUND($I107*(O$2*$E107-Param!$G$16)+Param!$G$15,0)+Param!$H$8)+SIN(O$2*$E107-0.5+Param!$H$9))*100000,1),2)&gt;PWallY,        $G107*(O$2-Param!$G$16*$E107),        "NoWall"),    M107)</f>
        <v>2.5200067594841129</v>
      </c>
      <c r="P107" s="4">
        <f>IF(N107="NoWall",     IF(TRUNC(MOD((COS(P$2*$D107-0.5+Param!$H$8)+SIN(ROUND($H107*(P$2*$D107-Param!$G$15)+Param!$G$16,0)+Param!$H$9))*1000,1),2)&gt;PwallX,        $F107*(P$2-Param!$G$15*$D107),        "NoWall"),     N107)</f>
        <v>2.5081721594887023</v>
      </c>
      <c r="Q107" s="4">
        <f>IF(O107="NoWall",    IF(TRUNC(MOD((COS(ROUND($I107*(Q$2*$E107-Param!$G$16)+Param!$G$15,0)+Param!$H$8)+SIN(Q$2*$E107-0.5+Param!$H$9))*100000,1),2)&gt;PWallY,        $G107*(Q$2-Param!$G$16*$E107),        "NoWall"),    O107)</f>
        <v>2.5200067594841129</v>
      </c>
      <c r="R107" s="4">
        <f>IF(P107="NoWall",     IF(TRUNC(MOD((COS(R$2*$D107-0.5+Param!$H$8)+SIN(ROUND($H107*(R$2*$D107-Param!$G$15)+Param!$G$16,0)+Param!$H$9))*1000,1),2)&gt;PwallX,        $F107*(R$2-Param!$G$15*$D107),        "NoWall"),     P107)</f>
        <v>2.5081721594887023</v>
      </c>
      <c r="S107" s="4">
        <f>IF(Q107="NoWall",    IF(TRUNC(MOD((COS(ROUND($I107*(S$2*$E107-Param!$G$16)+Param!$G$15,0)+Param!$H$8)+SIN(S$2*$E107-0.5+Param!$H$9))*100000,1),2)&gt;PWallY,        $G107*(S$2-Param!$G$16*$E107),        "NoWall"),    Q107)</f>
        <v>2.5200067594841129</v>
      </c>
      <c r="T107" s="4">
        <f>IF(R107="NoWall",     IF(TRUNC(MOD((COS(T$2*$D107-0.5+Param!$H$8)+SIN(ROUND($H107*(T$2*$D107-Param!$G$15)+Param!$G$16,0)+Param!$H$9))*1000,1),2)&gt;PwallX,        $F107*(T$2-Param!$G$15*$D107),        "NoWall"),     R107)</f>
        <v>2.5081721594887023</v>
      </c>
      <c r="U107" s="4">
        <f>IF(S107="NoWall",    IF(TRUNC(MOD((COS(ROUND($I107*(U$2*$E107-Param!$G$16)+Param!$G$15,0)+Param!$H$8)+SIN(U$2*$E107-0.5+Param!$H$9))*100000,1),2)&gt;PWallY,        $G107*(U$2-Param!$G$16*$E107),        "NoWall"),    S107)</f>
        <v>2.5200067594841129</v>
      </c>
      <c r="V107" s="4">
        <f>IF(T107="NoWall",     IF(TRUNC(MOD((COS(V$2*$D107-0.5+Param!$H$8)+SIN(ROUND($H107*(V$2*$D107-Param!$G$15)+Param!$G$16,0)+Param!$H$9))*1000,1),2)&gt;PwallX,        $F107*(V$2-Param!$G$15*$D107),        "NoWall"),     T107)</f>
        <v>2.5081721594887023</v>
      </c>
      <c r="W107" s="4">
        <f>IF(U107="NoWall",    IF(TRUNC(MOD((COS(ROUND($I107*(W$2*$E107-Param!$G$16)+Param!$G$15,0)+Param!$H$8)+SIN(W$2*$E107-0.5+Param!$H$9))*100000,1),2)&gt;PWallY,        $G107*(W$2-Param!$G$16*$E107),        "NoWall"),    U107)</f>
        <v>2.5200067594841129</v>
      </c>
      <c r="X107" s="4">
        <f>IF(V107="NoWall",     IF(TRUNC(MOD((COS(X$2*$D107-0.5+Param!$H$8)+SIN(ROUND($H107*(X$2*$D107-Param!$G$15)+Param!$G$16,0)+Param!$H$9))*1000,1),2)&gt;PwallX,        $F107*(X$2-Param!$G$15*$D107),        "NoWall"),     V107)</f>
        <v>2.5081721594887023</v>
      </c>
      <c r="Y107" s="4">
        <f>IF(W107="NoWall",    IF(TRUNC(MOD((COS(ROUND($I107*(Y$2*$E107-Param!$G$16)+Param!$G$15,0)+Param!$H$8)+SIN(Y$2*$E107-0.5+Param!$H$9))*100000,1),2)&gt;PWallY,        $G107*(Y$2-Param!$G$16*$E107),        "NoWall"),    W107)</f>
        <v>2.5200067594841129</v>
      </c>
      <c r="Z107" s="4">
        <f>IF(X107="NoWall",     IF(TRUNC(MOD((COS(Z$2*$D107-0.5+Param!$H$8)+SIN(ROUND($H107*(Z$2*$D107-Param!$G$15)+Param!$G$16,0)+Param!$H$9))*1000,1),2)&gt;PwallX,        $F107*(Z$2-Param!$G$15*$D107),        "NoWall"),     X107)</f>
        <v>2.5081721594887023</v>
      </c>
      <c r="AA107" s="4">
        <f>IF(Y107="NoWall",    IF(TRUNC(MOD((COS(ROUND($I107*(AA$2*$E107-Param!$G$16)+Param!$G$15,0)+Param!$H$8)+SIN(AA$2*$E107-0.5+Param!$H$9))*100000,1),2)&gt;PWallY,        $G107*(AA$2-Param!$G$16*$E107),        "NoWall"),    Y107)</f>
        <v>2.5200067594841129</v>
      </c>
      <c r="AB107" s="8">
        <f t="shared" si="33"/>
        <v>2.5081721594887023</v>
      </c>
      <c r="AC107" s="8">
        <f>AB107*COS(B107-Param!$D$14)</f>
        <v>2.500184329777285</v>
      </c>
      <c r="AD107" s="4">
        <f t="shared" si="34"/>
        <v>0.34899862435755641</v>
      </c>
      <c r="AE107" s="4">
        <f>MIN(AC107,Ghosts!P231)</f>
        <v>2.500184329777285</v>
      </c>
    </row>
    <row r="108" spans="1:31" s="4" customFormat="1">
      <c r="A108" s="4">
        <f t="shared" si="28"/>
        <v>-11</v>
      </c>
      <c r="B108" s="4">
        <f>MOD(ATAN(A108/Param!$B$29*2)+Param!$D$14,2*PI())</f>
        <v>1.9193547474662584</v>
      </c>
      <c r="C108" s="4">
        <f t="shared" si="29"/>
        <v>109.97092641821455</v>
      </c>
      <c r="D108" s="4">
        <f t="shared" si="23"/>
        <v>-1</v>
      </c>
      <c r="E108" s="4">
        <f t="shared" si="24"/>
        <v>1</v>
      </c>
      <c r="F108" s="4">
        <f t="shared" si="30"/>
        <v>2.9278866951982878</v>
      </c>
      <c r="G108" s="4">
        <f t="shared" si="25"/>
        <v>1.0639814034654429</v>
      </c>
      <c r="H108" s="4">
        <f t="shared" si="31"/>
        <v>-2.7518213059570478</v>
      </c>
      <c r="I108" s="4">
        <f t="shared" si="32"/>
        <v>-0.36339568918782428</v>
      </c>
      <c r="J108" s="4" t="str">
        <f>IF(TRUNC(MOD((COS(J$2*$D108-0.5+Param!$H$8)+SIN(ROUND($H108*(J$2*$D108-Param!$G$15)+Param!$G$16,0)+Param!$H$9))*1000,1),2)&gt;PwallX,    $F108*(J$2-Param!$G$15*$D108),    "NoWall")</f>
        <v>NoWall</v>
      </c>
      <c r="K108" s="4" t="str">
        <f>IF(TRUNC(MOD((COS(ROUND($I108*(K$2*$E108-Param!$G$16)+Param!$G$15,0)+Param!$H$8)+SIN(K$2*$E108-0.5+Param!$H$9))*100000,1),2)&gt;PWallY,    $G108*(K$2-Param!$G$16*$E108),    "NoWall")</f>
        <v>NoWall</v>
      </c>
      <c r="L108" s="4">
        <f>IF(J108="NoWall",     IF(TRUNC(MOD((COS(L$2*$D108-0.5+Param!$H$8)+SIN(ROUND($H108*(L$2*$D108-Param!$G$15)+Param!$G$16,0)+Param!$H$9))*1000,1),2)&gt;PwallX,        $F108*(L$2-Param!$G$15*$D108),        "NoWall"),     J108)</f>
        <v>5.490808312336827</v>
      </c>
      <c r="M108" s="4" t="str">
        <f>IF(K108="NoWall",    IF(TRUNC(MOD((COS(ROUND($I108*(M$2*$E108-Param!$G$16)+Param!$G$15,0)+Param!$H$8)+SIN(M$2*$E108-0.5+Param!$H$9))*100000,1),2)&gt;PWallY,        $G108*(M$2-Param!$G$16*$E108),        "NoWall"),    K108)</f>
        <v>NoWall</v>
      </c>
      <c r="N108" s="4">
        <f>IF(L108="NoWall",     IF(TRUNC(MOD((COS(N$2*$D108-0.5+Param!$H$8)+SIN(ROUND($H108*(N$2*$D108-Param!$G$15)+Param!$G$16,0)+Param!$H$9))*1000,1),2)&gt;PwallX,        $F108*(N$2-Param!$G$15*$D108),        "NoWall"),     L108)</f>
        <v>5.490808312336827</v>
      </c>
      <c r="O108" s="4" t="str">
        <f>IF(M108="NoWall",    IF(TRUNC(MOD((COS(ROUND($I108*(O$2*$E108-Param!$G$16)+Param!$G$15,0)+Param!$H$8)+SIN(O$2*$E108-0.5+Param!$H$9))*100000,1),2)&gt;PWallY,        $G108*(O$2-Param!$G$16*$E108),        "NoWall"),    M108)</f>
        <v>NoWall</v>
      </c>
      <c r="P108" s="4">
        <f>IF(N108="NoWall",     IF(TRUNC(MOD((COS(P$2*$D108-0.5+Param!$H$8)+SIN(ROUND($H108*(P$2*$D108-Param!$G$15)+Param!$G$16,0)+Param!$H$9))*1000,1),2)&gt;PwallX,        $F108*(P$2-Param!$G$15*$D108),        "NoWall"),     N108)</f>
        <v>5.490808312336827</v>
      </c>
      <c r="Q108" s="4" t="str">
        <f>IF(O108="NoWall",    IF(TRUNC(MOD((COS(ROUND($I108*(Q$2*$E108-Param!$G$16)+Param!$G$15,0)+Param!$H$8)+SIN(Q$2*$E108-0.5+Param!$H$9))*100000,1),2)&gt;PWallY,        $G108*(Q$2-Param!$G$16*$E108),        "NoWall"),    O108)</f>
        <v>NoWall</v>
      </c>
      <c r="R108" s="4">
        <f>IF(P108="NoWall",     IF(TRUNC(MOD((COS(R$2*$D108-0.5+Param!$H$8)+SIN(ROUND($H108*(R$2*$D108-Param!$G$15)+Param!$G$16,0)+Param!$H$9))*1000,1),2)&gt;PwallX,        $F108*(R$2-Param!$G$15*$D108),        "NoWall"),     P108)</f>
        <v>5.490808312336827</v>
      </c>
      <c r="S108" s="4" t="str">
        <f>IF(Q108="NoWall",    IF(TRUNC(MOD((COS(ROUND($I108*(S$2*$E108-Param!$G$16)+Param!$G$15,0)+Param!$H$8)+SIN(S$2*$E108-0.5+Param!$H$9))*100000,1),2)&gt;PWallY,        $G108*(S$2-Param!$G$16*$E108),        "NoWall"),    Q108)</f>
        <v>NoWall</v>
      </c>
      <c r="T108" s="4">
        <f>IF(R108="NoWall",     IF(TRUNC(MOD((COS(T$2*$D108-0.5+Param!$H$8)+SIN(ROUND($H108*(T$2*$D108-Param!$G$15)+Param!$G$16,0)+Param!$H$9))*1000,1),2)&gt;PwallX,        $F108*(T$2-Param!$G$15*$D108),        "NoWall"),     R108)</f>
        <v>5.490808312336827</v>
      </c>
      <c r="U108" s="4">
        <f>IF(S108="NoWall",    IF(TRUNC(MOD((COS(ROUND($I108*(U$2*$E108-Param!$G$16)+Param!$G$15,0)+Param!$H$8)+SIN(U$2*$E108-0.5+Param!$H$9))*100000,1),2)&gt;PWallY,        $G108*(U$2-Param!$G$16*$E108),        "NoWall"),    S108)</f>
        <v>5.7045968247861696</v>
      </c>
      <c r="V108" s="4">
        <f>IF(T108="NoWall",     IF(TRUNC(MOD((COS(V$2*$D108-0.5+Param!$H$8)+SIN(ROUND($H108*(V$2*$D108-Param!$G$15)+Param!$G$16,0)+Param!$H$9))*1000,1),2)&gt;PwallX,        $F108*(V$2-Param!$G$15*$D108),        "NoWall"),     T108)</f>
        <v>5.490808312336827</v>
      </c>
      <c r="W108" s="4">
        <f>IF(U108="NoWall",    IF(TRUNC(MOD((COS(ROUND($I108*(W$2*$E108-Param!$G$16)+Param!$G$15,0)+Param!$H$8)+SIN(W$2*$E108-0.5+Param!$H$9))*100000,1),2)&gt;PWallY,        $G108*(W$2-Param!$G$16*$E108),        "NoWall"),    U108)</f>
        <v>5.7045968247861696</v>
      </c>
      <c r="X108" s="4">
        <f>IF(V108="NoWall",     IF(TRUNC(MOD((COS(X$2*$D108-0.5+Param!$H$8)+SIN(ROUND($H108*(X$2*$D108-Param!$G$15)+Param!$G$16,0)+Param!$H$9))*1000,1),2)&gt;PwallX,        $F108*(X$2-Param!$G$15*$D108),        "NoWall"),     V108)</f>
        <v>5.490808312336827</v>
      </c>
      <c r="Y108" s="4">
        <f>IF(W108="NoWall",    IF(TRUNC(MOD((COS(ROUND($I108*(Y$2*$E108-Param!$G$16)+Param!$G$15,0)+Param!$H$8)+SIN(Y$2*$E108-0.5+Param!$H$9))*100000,1),2)&gt;PWallY,        $G108*(Y$2-Param!$G$16*$E108),        "NoWall"),    W108)</f>
        <v>5.7045968247861696</v>
      </c>
      <c r="Z108" s="4">
        <f>IF(X108="NoWall",     IF(TRUNC(MOD((COS(Z$2*$D108-0.5+Param!$H$8)+SIN(ROUND($H108*(Z$2*$D108-Param!$G$15)+Param!$G$16,0)+Param!$H$9))*1000,1),2)&gt;PwallX,        $F108*(Z$2-Param!$G$15*$D108),        "NoWall"),     X108)</f>
        <v>5.490808312336827</v>
      </c>
      <c r="AA108" s="4">
        <f>IF(Y108="NoWall",    IF(TRUNC(MOD((COS(ROUND($I108*(AA$2*$E108-Param!$G$16)+Param!$G$15,0)+Param!$H$8)+SIN(AA$2*$E108-0.5+Param!$H$9))*100000,1),2)&gt;PWallY,        $G108*(AA$2-Param!$G$16*$E108),        "NoWall"),    Y108)</f>
        <v>5.7045968247861696</v>
      </c>
      <c r="AB108" s="8">
        <f t="shared" si="33"/>
        <v>5.490808312336827</v>
      </c>
      <c r="AC108" s="8">
        <f>AB108*COS(B108-Param!$D$14)</f>
        <v>5.4696705915130837</v>
      </c>
      <c r="AD108" s="4">
        <f t="shared" si="34"/>
        <v>0.3415432713431133</v>
      </c>
      <c r="AE108" s="4">
        <f>MIN(AC108,Ghosts!P232)</f>
        <v>5.4696705915130837</v>
      </c>
    </row>
    <row r="109" spans="1:31" s="4" customFormat="1">
      <c r="A109" s="4">
        <f t="shared" si="28"/>
        <v>-12</v>
      </c>
      <c r="B109" s="4">
        <f>MOD(ATAN(A109/Param!$B$29*2)+Param!$D$14,2*PI())</f>
        <v>1.9114219317066752</v>
      </c>
      <c r="C109" s="4">
        <f t="shared" si="29"/>
        <v>109.51640955553556</v>
      </c>
      <c r="D109" s="4">
        <f t="shared" si="23"/>
        <v>-1</v>
      </c>
      <c r="E109" s="4">
        <f t="shared" si="24"/>
        <v>1</v>
      </c>
      <c r="F109" s="4">
        <f t="shared" si="30"/>
        <v>2.9933235224696166</v>
      </c>
      <c r="G109" s="4">
        <f t="shared" si="25"/>
        <v>1.0609563451114101</v>
      </c>
      <c r="H109" s="4">
        <f t="shared" si="31"/>
        <v>-2.8213446634840476</v>
      </c>
      <c r="I109" s="4">
        <f t="shared" si="32"/>
        <v>-0.35444092065132904</v>
      </c>
      <c r="J109" s="4" t="str">
        <f>IF(TRUNC(MOD((COS(J$2*$D109-0.5+Param!$H$8)+SIN(ROUND($H109*(J$2*$D109-Param!$G$15)+Param!$G$16,0)+Param!$H$9))*1000,1),2)&gt;PwallX,    $F109*(J$2-Param!$G$15*$D109),    "NoWall")</f>
        <v>NoWall</v>
      </c>
      <c r="K109" s="4" t="str">
        <f>IF(TRUNC(MOD((COS(ROUND($I109*(K$2*$E109-Param!$G$16)+Param!$G$15,0)+Param!$H$8)+SIN(K$2*$E109-0.5+Param!$H$9))*100000,1),2)&gt;PWallY,    $G109*(K$2-Param!$G$16*$E109),    "NoWall")</f>
        <v>NoWall</v>
      </c>
      <c r="L109" s="4">
        <f>IF(J109="NoWall",     IF(TRUNC(MOD((COS(L$2*$D109-0.5+Param!$H$8)+SIN(ROUND($H109*(L$2*$D109-Param!$G$15)+Param!$G$16,0)+Param!$H$9))*1000,1),2)&gt;PwallX,        $F109*(L$2-Param!$G$15*$D109),        "NoWall"),     J109)</f>
        <v>5.6135251769284835</v>
      </c>
      <c r="M109" s="4" t="str">
        <f>IF(K109="NoWall",    IF(TRUNC(MOD((COS(ROUND($I109*(M$2*$E109-Param!$G$16)+Param!$G$15,0)+Param!$H$8)+SIN(M$2*$E109-0.5+Param!$H$9))*100000,1),2)&gt;PWallY,        $G109*(M$2-Param!$G$16*$E109),        "NoWall"),    K109)</f>
        <v>NoWall</v>
      </c>
      <c r="N109" s="4">
        <f>IF(L109="NoWall",     IF(TRUNC(MOD((COS(N$2*$D109-0.5+Param!$H$8)+SIN(ROUND($H109*(N$2*$D109-Param!$G$15)+Param!$G$16,0)+Param!$H$9))*1000,1),2)&gt;PwallX,        $F109*(N$2-Param!$G$15*$D109),        "NoWall"),     L109)</f>
        <v>5.6135251769284835</v>
      </c>
      <c r="O109" s="4" t="str">
        <f>IF(M109="NoWall",    IF(TRUNC(MOD((COS(ROUND($I109*(O$2*$E109-Param!$G$16)+Param!$G$15,0)+Param!$H$8)+SIN(O$2*$E109-0.5+Param!$H$9))*100000,1),2)&gt;PWallY,        $G109*(O$2-Param!$G$16*$E109),        "NoWall"),    M109)</f>
        <v>NoWall</v>
      </c>
      <c r="P109" s="4">
        <f>IF(N109="NoWall",     IF(TRUNC(MOD((COS(P$2*$D109-0.5+Param!$H$8)+SIN(ROUND($H109*(P$2*$D109-Param!$G$15)+Param!$G$16,0)+Param!$H$9))*1000,1),2)&gt;PwallX,        $F109*(P$2-Param!$G$15*$D109),        "NoWall"),     N109)</f>
        <v>5.6135251769284835</v>
      </c>
      <c r="Q109" s="4" t="str">
        <f>IF(O109="NoWall",    IF(TRUNC(MOD((COS(ROUND($I109*(Q$2*$E109-Param!$G$16)+Param!$G$15,0)+Param!$H$8)+SIN(Q$2*$E109-0.5+Param!$H$9))*100000,1),2)&gt;PWallY,        $G109*(Q$2-Param!$G$16*$E109),        "NoWall"),    O109)</f>
        <v>NoWall</v>
      </c>
      <c r="R109" s="4">
        <f>IF(P109="NoWall",     IF(TRUNC(MOD((COS(R$2*$D109-0.5+Param!$H$8)+SIN(ROUND($H109*(R$2*$D109-Param!$G$15)+Param!$G$16,0)+Param!$H$9))*1000,1),2)&gt;PwallX,        $F109*(R$2-Param!$G$15*$D109),        "NoWall"),     P109)</f>
        <v>5.6135251769284835</v>
      </c>
      <c r="S109" s="4" t="str">
        <f>IF(Q109="NoWall",    IF(TRUNC(MOD((COS(ROUND($I109*(S$2*$E109-Param!$G$16)+Param!$G$15,0)+Param!$H$8)+SIN(S$2*$E109-0.5+Param!$H$9))*100000,1),2)&gt;PWallY,        $G109*(S$2-Param!$G$16*$E109),        "NoWall"),    Q109)</f>
        <v>NoWall</v>
      </c>
      <c r="T109" s="4">
        <f>IF(R109="NoWall",     IF(TRUNC(MOD((COS(T$2*$D109-0.5+Param!$H$8)+SIN(ROUND($H109*(T$2*$D109-Param!$G$15)+Param!$G$16,0)+Param!$H$9))*1000,1),2)&gt;PwallX,        $F109*(T$2-Param!$G$15*$D109),        "NoWall"),     R109)</f>
        <v>5.6135251769284835</v>
      </c>
      <c r="U109" s="4">
        <f>IF(S109="NoWall",    IF(TRUNC(MOD((COS(ROUND($I109*(U$2*$E109-Param!$G$16)+Param!$G$15,0)+Param!$H$8)+SIN(U$2*$E109-0.5+Param!$H$9))*100000,1),2)&gt;PWallY,        $G109*(U$2-Param!$G$16*$E109),        "NoWall"),    S109)</f>
        <v>5.6883778023248723</v>
      </c>
      <c r="V109" s="4">
        <f>IF(T109="NoWall",     IF(TRUNC(MOD((COS(V$2*$D109-0.5+Param!$H$8)+SIN(ROUND($H109*(V$2*$D109-Param!$G$15)+Param!$G$16,0)+Param!$H$9))*1000,1),2)&gt;PwallX,        $F109*(V$2-Param!$G$15*$D109),        "NoWall"),     T109)</f>
        <v>5.6135251769284835</v>
      </c>
      <c r="W109" s="4">
        <f>IF(U109="NoWall",    IF(TRUNC(MOD((COS(ROUND($I109*(W$2*$E109-Param!$G$16)+Param!$G$15,0)+Param!$H$8)+SIN(W$2*$E109-0.5+Param!$H$9))*100000,1),2)&gt;PWallY,        $G109*(W$2-Param!$G$16*$E109),        "NoWall"),    U109)</f>
        <v>5.6883778023248723</v>
      </c>
      <c r="X109" s="4">
        <f>IF(V109="NoWall",     IF(TRUNC(MOD((COS(X$2*$D109-0.5+Param!$H$8)+SIN(ROUND($H109*(X$2*$D109-Param!$G$15)+Param!$G$16,0)+Param!$H$9))*1000,1),2)&gt;PwallX,        $F109*(X$2-Param!$G$15*$D109),        "NoWall"),     V109)</f>
        <v>5.6135251769284835</v>
      </c>
      <c r="Y109" s="4">
        <f>IF(W109="NoWall",    IF(TRUNC(MOD((COS(ROUND($I109*(Y$2*$E109-Param!$G$16)+Param!$G$15,0)+Param!$H$8)+SIN(Y$2*$E109-0.5+Param!$H$9))*100000,1),2)&gt;PWallY,        $G109*(Y$2-Param!$G$16*$E109),        "NoWall"),    W109)</f>
        <v>5.6883778023248723</v>
      </c>
      <c r="Z109" s="4">
        <f>IF(X109="NoWall",     IF(TRUNC(MOD((COS(Z$2*$D109-0.5+Param!$H$8)+SIN(ROUND($H109*(Z$2*$D109-Param!$G$15)+Param!$G$16,0)+Param!$H$9))*1000,1),2)&gt;PwallX,        $F109*(Z$2-Param!$G$15*$D109),        "NoWall"),     X109)</f>
        <v>5.6135251769284835</v>
      </c>
      <c r="AA109" s="4">
        <f>IF(Y109="NoWall",    IF(TRUNC(MOD((COS(ROUND($I109*(AA$2*$E109-Param!$G$16)+Param!$G$15,0)+Param!$H$8)+SIN(AA$2*$E109-0.5+Param!$H$9))*100000,1),2)&gt;PWallY,        $G109*(AA$2-Param!$G$16*$E109),        "NoWall"),    Y109)</f>
        <v>5.6883778023248723</v>
      </c>
      <c r="AB109" s="8">
        <f t="shared" si="33"/>
        <v>5.6135251769284835</v>
      </c>
      <c r="AC109" s="8">
        <f>AB109*COS(B109-Param!$D$14)</f>
        <v>5.5878354843217233</v>
      </c>
      <c r="AD109" s="4">
        <f t="shared" si="34"/>
        <v>0.33407681879136081</v>
      </c>
      <c r="AE109" s="4">
        <f>MIN(AC109,Ghosts!P233)</f>
        <v>5.5878354843217233</v>
      </c>
    </row>
    <row r="110" spans="1:31" s="4" customFormat="1">
      <c r="A110" s="4">
        <f t="shared" si="28"/>
        <v>-13</v>
      </c>
      <c r="B110" s="4">
        <f>MOD(ATAN(A110/Param!$B$29*2)+Param!$D$14,2*PI())</f>
        <v>1.9035011797966073</v>
      </c>
      <c r="C110" s="4">
        <f t="shared" si="29"/>
        <v>109.06258390051849</v>
      </c>
      <c r="D110" s="4">
        <f t="shared" si="23"/>
        <v>-1</v>
      </c>
      <c r="E110" s="4">
        <f t="shared" si="24"/>
        <v>1</v>
      </c>
      <c r="F110" s="4">
        <f t="shared" si="30"/>
        <v>3.0618423693234522</v>
      </c>
      <c r="G110" s="4">
        <f t="shared" si="25"/>
        <v>1.0580192411103997</v>
      </c>
      <c r="H110" s="4">
        <f t="shared" si="31"/>
        <v>-2.8939382672379605</v>
      </c>
      <c r="I110" s="4">
        <f t="shared" si="32"/>
        <v>-0.34554987275330595</v>
      </c>
      <c r="J110" s="4" t="str">
        <f>IF(TRUNC(MOD((COS(J$2*$D110-0.5+Param!$H$8)+SIN(ROUND($H110*(J$2*$D110-Param!$G$15)+Param!$G$16,0)+Param!$H$9))*1000,1),2)&gt;PwallX,    $F110*(J$2-Param!$G$15*$D110),    "NoWall")</f>
        <v>NoWall</v>
      </c>
      <c r="K110" s="4" t="str">
        <f>IF(TRUNC(MOD((COS(ROUND($I110*(K$2*$E110-Param!$G$16)+Param!$G$15,0)+Param!$H$8)+SIN(K$2*$E110-0.5+Param!$H$9))*100000,1),2)&gt;PWallY,    $G110*(K$2-Param!$G$16*$E110),    "NoWall")</f>
        <v>NoWall</v>
      </c>
      <c r="L110" s="4">
        <f>IF(J110="NoWall",     IF(TRUNC(MOD((COS(L$2*$D110-0.5+Param!$H$8)+SIN(ROUND($H110*(L$2*$D110-Param!$G$15)+Param!$G$16,0)+Param!$H$9))*1000,1),2)&gt;PwallX,        $F110*(L$2-Param!$G$15*$D110),        "NoWall"),     J110)</f>
        <v>5.7420219027320396</v>
      </c>
      <c r="M110" s="4" t="str">
        <f>IF(K110="NoWall",    IF(TRUNC(MOD((COS(ROUND($I110*(M$2*$E110-Param!$G$16)+Param!$G$15,0)+Param!$H$8)+SIN(M$2*$E110-0.5+Param!$H$9))*100000,1),2)&gt;PWallY,        $G110*(M$2-Param!$G$16*$E110),        "NoWall"),    K110)</f>
        <v>NoWall</v>
      </c>
      <c r="N110" s="4">
        <f>IF(L110="NoWall",     IF(TRUNC(MOD((COS(N$2*$D110-0.5+Param!$H$8)+SIN(ROUND($H110*(N$2*$D110-Param!$G$15)+Param!$G$16,0)+Param!$H$9))*1000,1),2)&gt;PwallX,        $F110*(N$2-Param!$G$15*$D110),        "NoWall"),     L110)</f>
        <v>5.7420219027320396</v>
      </c>
      <c r="O110" s="4" t="str">
        <f>IF(M110="NoWall",    IF(TRUNC(MOD((COS(ROUND($I110*(O$2*$E110-Param!$G$16)+Param!$G$15,0)+Param!$H$8)+SIN(O$2*$E110-0.5+Param!$H$9))*100000,1),2)&gt;PWallY,        $G110*(O$2-Param!$G$16*$E110),        "NoWall"),    M110)</f>
        <v>NoWall</v>
      </c>
      <c r="P110" s="4">
        <f>IF(N110="NoWall",     IF(TRUNC(MOD((COS(P$2*$D110-0.5+Param!$H$8)+SIN(ROUND($H110*(P$2*$D110-Param!$G$15)+Param!$G$16,0)+Param!$H$9))*1000,1),2)&gt;PwallX,        $F110*(P$2-Param!$G$15*$D110),        "NoWall"),     N110)</f>
        <v>5.7420219027320396</v>
      </c>
      <c r="Q110" s="4" t="str">
        <f>IF(O110="NoWall",    IF(TRUNC(MOD((COS(ROUND($I110*(Q$2*$E110-Param!$G$16)+Param!$G$15,0)+Param!$H$8)+SIN(Q$2*$E110-0.5+Param!$H$9))*100000,1),2)&gt;PWallY,        $G110*(Q$2-Param!$G$16*$E110),        "NoWall"),    O110)</f>
        <v>NoWall</v>
      </c>
      <c r="R110" s="4">
        <f>IF(P110="NoWall",     IF(TRUNC(MOD((COS(R$2*$D110-0.5+Param!$H$8)+SIN(ROUND($H110*(R$2*$D110-Param!$G$15)+Param!$G$16,0)+Param!$H$9))*1000,1),2)&gt;PwallX,        $F110*(R$2-Param!$G$15*$D110),        "NoWall"),     P110)</f>
        <v>5.7420219027320396</v>
      </c>
      <c r="S110" s="4" t="str">
        <f>IF(Q110="NoWall",    IF(TRUNC(MOD((COS(ROUND($I110*(S$2*$E110-Param!$G$16)+Param!$G$15,0)+Param!$H$8)+SIN(S$2*$E110-0.5+Param!$H$9))*100000,1),2)&gt;PWallY,        $G110*(S$2-Param!$G$16*$E110),        "NoWall"),    Q110)</f>
        <v>NoWall</v>
      </c>
      <c r="T110" s="4">
        <f>IF(R110="NoWall",     IF(TRUNC(MOD((COS(T$2*$D110-0.5+Param!$H$8)+SIN(ROUND($H110*(T$2*$D110-Param!$G$15)+Param!$G$16,0)+Param!$H$9))*1000,1),2)&gt;PwallX,        $F110*(T$2-Param!$G$15*$D110),        "NoWall"),     R110)</f>
        <v>5.7420219027320396</v>
      </c>
      <c r="U110" s="4" t="str">
        <f>IF(S110="NoWall",    IF(TRUNC(MOD((COS(ROUND($I110*(U$2*$E110-Param!$G$16)+Param!$G$15,0)+Param!$H$8)+SIN(U$2*$E110-0.5+Param!$H$9))*100000,1),2)&gt;PWallY,        $G110*(U$2-Param!$G$16*$E110),        "NoWall"),    S110)</f>
        <v>NoWall</v>
      </c>
      <c r="V110" s="4">
        <f>IF(T110="NoWall",     IF(TRUNC(MOD((COS(V$2*$D110-0.5+Param!$H$8)+SIN(ROUND($H110*(V$2*$D110-Param!$G$15)+Param!$G$16,0)+Param!$H$9))*1000,1),2)&gt;PwallX,        $F110*(V$2-Param!$G$15*$D110),        "NoWall"),     T110)</f>
        <v>5.7420219027320396</v>
      </c>
      <c r="W110" s="4">
        <f>IF(U110="NoWall",    IF(TRUNC(MOD((COS(ROUND($I110*(W$2*$E110-Param!$G$16)+Param!$G$15,0)+Param!$H$8)+SIN(W$2*$E110-0.5+Param!$H$9))*100000,1),2)&gt;PWallY,        $G110*(W$2-Param!$G$16*$E110),        "NoWall"),    U110)</f>
        <v>6.730649593241445</v>
      </c>
      <c r="X110" s="4">
        <f>IF(V110="NoWall",     IF(TRUNC(MOD((COS(X$2*$D110-0.5+Param!$H$8)+SIN(ROUND($H110*(X$2*$D110-Param!$G$15)+Param!$G$16,0)+Param!$H$9))*1000,1),2)&gt;PwallX,        $F110*(X$2-Param!$G$15*$D110),        "NoWall"),     V110)</f>
        <v>5.7420219027320396</v>
      </c>
      <c r="Y110" s="4">
        <f>IF(W110="NoWall",    IF(TRUNC(MOD((COS(ROUND($I110*(Y$2*$E110-Param!$G$16)+Param!$G$15,0)+Param!$H$8)+SIN(Y$2*$E110-0.5+Param!$H$9))*100000,1),2)&gt;PWallY,        $G110*(Y$2-Param!$G$16*$E110),        "NoWall"),    W110)</f>
        <v>6.730649593241445</v>
      </c>
      <c r="Z110" s="4">
        <f>IF(X110="NoWall",     IF(TRUNC(MOD((COS(Z$2*$D110-0.5+Param!$H$8)+SIN(ROUND($H110*(Z$2*$D110-Param!$G$15)+Param!$G$16,0)+Param!$H$9))*1000,1),2)&gt;PwallX,        $F110*(Z$2-Param!$G$15*$D110),        "NoWall"),     X110)</f>
        <v>5.7420219027320396</v>
      </c>
      <c r="AA110" s="4">
        <f>IF(Y110="NoWall",    IF(TRUNC(MOD((COS(ROUND($I110*(AA$2*$E110-Param!$G$16)+Param!$G$15,0)+Param!$H$8)+SIN(AA$2*$E110-0.5+Param!$H$9))*100000,1),2)&gt;PWallY,        $G110*(AA$2-Param!$G$16*$E110),        "NoWall"),    Y110)</f>
        <v>6.730649593241445</v>
      </c>
      <c r="AB110" s="8">
        <f t="shared" si="33"/>
        <v>5.7420219027320396</v>
      </c>
      <c r="AC110" s="8">
        <f>AB110*COS(B110-Param!$D$14)</f>
        <v>5.7112186998524566</v>
      </c>
      <c r="AD110" s="4">
        <f t="shared" si="34"/>
        <v>0.32660074536134953</v>
      </c>
      <c r="AE110" s="4">
        <f>MIN(AC110,Ghosts!P234)</f>
        <v>5.7112186998524566</v>
      </c>
    </row>
    <row r="111" spans="1:31" s="4" customFormat="1">
      <c r="A111" s="4">
        <f t="shared" si="28"/>
        <v>-14</v>
      </c>
      <c r="B111" s="4">
        <f>MOD(ATAN(A111/Param!$B$29*2)+Param!$D$14,2*PI())</f>
        <v>1.8955934557196181</v>
      </c>
      <c r="C111" s="4">
        <f t="shared" si="29"/>
        <v>108.60950468535303</v>
      </c>
      <c r="D111" s="4">
        <f t="shared" si="23"/>
        <v>-1</v>
      </c>
      <c r="E111" s="4">
        <f t="shared" si="24"/>
        <v>1</v>
      </c>
      <c r="F111" s="4">
        <f t="shared" si="30"/>
        <v>3.1336515382690391</v>
      </c>
      <c r="G111" s="4">
        <f t="shared" si="25"/>
        <v>1.0551689988965911</v>
      </c>
      <c r="H111" s="4">
        <f t="shared" si="31"/>
        <v>-2.9698100887591976</v>
      </c>
      <c r="I111" s="4">
        <f t="shared" si="32"/>
        <v>-0.33672186776690671</v>
      </c>
      <c r="J111" s="4" t="str">
        <f>IF(TRUNC(MOD((COS(J$2*$D111-0.5+Param!$H$8)+SIN(ROUND($H111*(J$2*$D111-Param!$G$15)+Param!$G$16,0)+Param!$H$9))*1000,1),2)&gt;PwallX,    $F111*(J$2-Param!$G$15*$D111),    "NoWall")</f>
        <v>NoWall</v>
      </c>
      <c r="K111" s="4" t="str">
        <f>IF(TRUNC(MOD((COS(ROUND($I111*(K$2*$E111-Param!$G$16)+Param!$G$15,0)+Param!$H$8)+SIN(K$2*$E111-0.5+Param!$H$9))*100000,1),2)&gt;PWallY,    $G111*(K$2-Param!$G$16*$E111),    "NoWall")</f>
        <v>NoWall</v>
      </c>
      <c r="L111" s="4">
        <f>IF(J111="NoWall",     IF(TRUNC(MOD((COS(L$2*$D111-0.5+Param!$H$8)+SIN(ROUND($H111*(L$2*$D111-Param!$G$15)+Param!$G$16,0)+Param!$H$9))*1000,1),2)&gt;PwallX,        $F111*(L$2-Param!$G$15*$D111),        "NoWall"),     J111)</f>
        <v>5.8766891295735233</v>
      </c>
      <c r="M111" s="4" t="str">
        <f>IF(K111="NoWall",    IF(TRUNC(MOD((COS(ROUND($I111*(M$2*$E111-Param!$G$16)+Param!$G$15,0)+Param!$H$8)+SIN(M$2*$E111-0.5+Param!$H$9))*100000,1),2)&gt;PWallY,        $G111*(M$2-Param!$G$16*$E111),        "NoWall"),    K111)</f>
        <v>NoWall</v>
      </c>
      <c r="N111" s="4">
        <f>IF(L111="NoWall",     IF(TRUNC(MOD((COS(N$2*$D111-0.5+Param!$H$8)+SIN(ROUND($H111*(N$2*$D111-Param!$G$15)+Param!$G$16,0)+Param!$H$9))*1000,1),2)&gt;PwallX,        $F111*(N$2-Param!$G$15*$D111),        "NoWall"),     L111)</f>
        <v>5.8766891295735233</v>
      </c>
      <c r="O111" s="4" t="str">
        <f>IF(M111="NoWall",    IF(TRUNC(MOD((COS(ROUND($I111*(O$2*$E111-Param!$G$16)+Param!$G$15,0)+Param!$H$8)+SIN(O$2*$E111-0.5+Param!$H$9))*100000,1),2)&gt;PWallY,        $G111*(O$2-Param!$G$16*$E111),        "NoWall"),    M111)</f>
        <v>NoWall</v>
      </c>
      <c r="P111" s="4">
        <f>IF(N111="NoWall",     IF(TRUNC(MOD((COS(P$2*$D111-0.5+Param!$H$8)+SIN(ROUND($H111*(P$2*$D111-Param!$G$15)+Param!$G$16,0)+Param!$H$9))*1000,1),2)&gt;PwallX,        $F111*(P$2-Param!$G$15*$D111),        "NoWall"),     N111)</f>
        <v>5.8766891295735233</v>
      </c>
      <c r="Q111" s="4" t="str">
        <f>IF(O111="NoWall",    IF(TRUNC(MOD((COS(ROUND($I111*(Q$2*$E111-Param!$G$16)+Param!$G$15,0)+Param!$H$8)+SIN(Q$2*$E111-0.5+Param!$H$9))*100000,1),2)&gt;PWallY,        $G111*(Q$2-Param!$G$16*$E111),        "NoWall"),    O111)</f>
        <v>NoWall</v>
      </c>
      <c r="R111" s="4">
        <f>IF(P111="NoWall",     IF(TRUNC(MOD((COS(R$2*$D111-0.5+Param!$H$8)+SIN(ROUND($H111*(R$2*$D111-Param!$G$15)+Param!$G$16,0)+Param!$H$9))*1000,1),2)&gt;PwallX,        $F111*(R$2-Param!$G$15*$D111),        "NoWall"),     P111)</f>
        <v>5.8766891295735233</v>
      </c>
      <c r="S111" s="4" t="str">
        <f>IF(Q111="NoWall",    IF(TRUNC(MOD((COS(ROUND($I111*(S$2*$E111-Param!$G$16)+Param!$G$15,0)+Param!$H$8)+SIN(S$2*$E111-0.5+Param!$H$9))*100000,1),2)&gt;PWallY,        $G111*(S$2-Param!$G$16*$E111),        "NoWall"),    Q111)</f>
        <v>NoWall</v>
      </c>
      <c r="T111" s="4">
        <f>IF(R111="NoWall",     IF(TRUNC(MOD((COS(T$2*$D111-0.5+Param!$H$8)+SIN(ROUND($H111*(T$2*$D111-Param!$G$15)+Param!$G$16,0)+Param!$H$9))*1000,1),2)&gt;PwallX,        $F111*(T$2-Param!$G$15*$D111),        "NoWall"),     R111)</f>
        <v>5.8766891295735233</v>
      </c>
      <c r="U111" s="4" t="str">
        <f>IF(S111="NoWall",    IF(TRUNC(MOD((COS(ROUND($I111*(U$2*$E111-Param!$G$16)+Param!$G$15,0)+Param!$H$8)+SIN(U$2*$E111-0.5+Param!$H$9))*100000,1),2)&gt;PWallY,        $G111*(U$2-Param!$G$16*$E111),        "NoWall"),    S111)</f>
        <v>NoWall</v>
      </c>
      <c r="V111" s="4">
        <f>IF(T111="NoWall",     IF(TRUNC(MOD((COS(V$2*$D111-0.5+Param!$H$8)+SIN(ROUND($H111*(V$2*$D111-Param!$G$15)+Param!$G$16,0)+Param!$H$9))*1000,1),2)&gt;PwallX,        $F111*(V$2-Param!$G$15*$D111),        "NoWall"),     T111)</f>
        <v>5.8766891295735233</v>
      </c>
      <c r="W111" s="4">
        <f>IF(U111="NoWall",    IF(TRUNC(MOD((COS(ROUND($I111*(W$2*$E111-Param!$G$16)+Param!$G$15,0)+Param!$H$8)+SIN(W$2*$E111-0.5+Param!$H$9))*100000,1),2)&gt;PWallY,        $G111*(W$2-Param!$G$16*$E111),        "NoWall"),    U111)</f>
        <v>6.7125176152474753</v>
      </c>
      <c r="X111" s="4">
        <f>IF(V111="NoWall",     IF(TRUNC(MOD((COS(X$2*$D111-0.5+Param!$H$8)+SIN(ROUND($H111*(X$2*$D111-Param!$G$15)+Param!$G$16,0)+Param!$H$9))*1000,1),2)&gt;PwallX,        $F111*(X$2-Param!$G$15*$D111),        "NoWall"),     V111)</f>
        <v>5.8766891295735233</v>
      </c>
      <c r="Y111" s="4">
        <f>IF(W111="NoWall",    IF(TRUNC(MOD((COS(ROUND($I111*(Y$2*$E111-Param!$G$16)+Param!$G$15,0)+Param!$H$8)+SIN(Y$2*$E111-0.5+Param!$H$9))*100000,1),2)&gt;PWallY,        $G111*(Y$2-Param!$G$16*$E111),        "NoWall"),    W111)</f>
        <v>6.7125176152474753</v>
      </c>
      <c r="Z111" s="4">
        <f>IF(X111="NoWall",     IF(TRUNC(MOD((COS(Z$2*$D111-0.5+Param!$H$8)+SIN(ROUND($H111*(Z$2*$D111-Param!$G$15)+Param!$G$16,0)+Param!$H$9))*1000,1),2)&gt;PwallX,        $F111*(Z$2-Param!$G$15*$D111),        "NoWall"),     X111)</f>
        <v>5.8766891295735233</v>
      </c>
      <c r="AA111" s="4">
        <f>IF(Y111="NoWall",    IF(TRUNC(MOD((COS(ROUND($I111*(AA$2*$E111-Param!$G$16)+Param!$G$15,0)+Param!$H$8)+SIN(AA$2*$E111-0.5+Param!$H$9))*100000,1),2)&gt;PWallY,        $G111*(AA$2-Param!$G$16*$E111),        "NoWall"),    Y111)</f>
        <v>6.7125176152474753</v>
      </c>
      <c r="AB111" s="8">
        <f t="shared" si="33"/>
        <v>5.8766891295735233</v>
      </c>
      <c r="AC111" s="8">
        <f>AB111*COS(B111-Param!$D$14)</f>
        <v>5.8401737154926554</v>
      </c>
      <c r="AD111" s="4">
        <f t="shared" si="34"/>
        <v>0.31911652836561982</v>
      </c>
      <c r="AE111" s="4">
        <f>MIN(AC111,Ghosts!P235)</f>
        <v>5.8401737154926554</v>
      </c>
    </row>
    <row r="112" spans="1:31" s="4" customFormat="1">
      <c r="A112" s="4">
        <f t="shared" si="28"/>
        <v>-15</v>
      </c>
      <c r="B112" s="4">
        <f>MOD(ATAN(A112/Param!$B$29*2)+Param!$D$14,2*PI())</f>
        <v>1.8876997137751403</v>
      </c>
      <c r="C112" s="4">
        <f t="shared" si="29"/>
        <v>108.15722658736905</v>
      </c>
      <c r="D112" s="4">
        <f t="shared" si="23"/>
        <v>-1</v>
      </c>
      <c r="E112" s="4">
        <f t="shared" si="24"/>
        <v>1</v>
      </c>
      <c r="F112" s="4">
        <f t="shared" si="30"/>
        <v>3.2089785436047347</v>
      </c>
      <c r="G112" s="4">
        <f t="shared" si="25"/>
        <v>1.0524045295146311</v>
      </c>
      <c r="H112" s="4">
        <f t="shared" si="31"/>
        <v>-3.0491873168625712</v>
      </c>
      <c r="I112" s="4">
        <f t="shared" si="32"/>
        <v>-0.32795623754231645</v>
      </c>
      <c r="J112" s="4" t="str">
        <f>IF(TRUNC(MOD((COS(J$2*$D112-0.5+Param!$H$8)+SIN(ROUND($H112*(J$2*$D112-Param!$G$15)+Param!$G$16,0)+Param!$H$9))*1000,1),2)&gt;PwallX,    $F112*(J$2-Param!$G$15*$D112),    "NoWall")</f>
        <v>NoWall</v>
      </c>
      <c r="K112" s="4" t="str">
        <f>IF(TRUNC(MOD((COS(ROUND($I112*(K$2*$E112-Param!$G$16)+Param!$G$15,0)+Param!$H$8)+SIN(K$2*$E112-0.5+Param!$H$9))*100000,1),2)&gt;PWallY,    $G112*(K$2-Param!$G$16*$E112),    "NoWall")</f>
        <v>NoWall</v>
      </c>
      <c r="L112" s="4">
        <f>IF(J112="NoWall",     IF(TRUNC(MOD((COS(L$2*$D112-0.5+Param!$H$8)+SIN(ROUND($H112*(L$2*$D112-Param!$G$15)+Param!$G$16,0)+Param!$H$9))*1000,1),2)&gt;PwallX,        $F112*(L$2-Param!$G$15*$D112),        "NoWall"),     J112)</f>
        <v>6.017953526081417</v>
      </c>
      <c r="M112" s="4" t="str">
        <f>IF(K112="NoWall",    IF(TRUNC(MOD((COS(ROUND($I112*(M$2*$E112-Param!$G$16)+Param!$G$15,0)+Param!$H$8)+SIN(M$2*$E112-0.5+Param!$H$9))*100000,1),2)&gt;PWallY,        $G112*(M$2-Param!$G$16*$E112),        "NoWall"),    K112)</f>
        <v>NoWall</v>
      </c>
      <c r="N112" s="4">
        <f>IF(L112="NoWall",     IF(TRUNC(MOD((COS(N$2*$D112-0.5+Param!$H$8)+SIN(ROUND($H112*(N$2*$D112-Param!$G$15)+Param!$G$16,0)+Param!$H$9))*1000,1),2)&gt;PwallX,        $F112*(N$2-Param!$G$15*$D112),        "NoWall"),     L112)</f>
        <v>6.017953526081417</v>
      </c>
      <c r="O112" s="4" t="str">
        <f>IF(M112="NoWall",    IF(TRUNC(MOD((COS(ROUND($I112*(O$2*$E112-Param!$G$16)+Param!$G$15,0)+Param!$H$8)+SIN(O$2*$E112-0.5+Param!$H$9))*100000,1),2)&gt;PWallY,        $G112*(O$2-Param!$G$16*$E112),        "NoWall"),    M112)</f>
        <v>NoWall</v>
      </c>
      <c r="P112" s="4">
        <f>IF(N112="NoWall",     IF(TRUNC(MOD((COS(P$2*$D112-0.5+Param!$H$8)+SIN(ROUND($H112*(P$2*$D112-Param!$G$15)+Param!$G$16,0)+Param!$H$9))*1000,1),2)&gt;PwallX,        $F112*(P$2-Param!$G$15*$D112),        "NoWall"),     N112)</f>
        <v>6.017953526081417</v>
      </c>
      <c r="Q112" s="4" t="str">
        <f>IF(O112="NoWall",    IF(TRUNC(MOD((COS(ROUND($I112*(Q$2*$E112-Param!$G$16)+Param!$G$15,0)+Param!$H$8)+SIN(Q$2*$E112-0.5+Param!$H$9))*100000,1),2)&gt;PWallY,        $G112*(Q$2-Param!$G$16*$E112),        "NoWall"),    O112)</f>
        <v>NoWall</v>
      </c>
      <c r="R112" s="4">
        <f>IF(P112="NoWall",     IF(TRUNC(MOD((COS(R$2*$D112-0.5+Param!$H$8)+SIN(ROUND($H112*(R$2*$D112-Param!$G$15)+Param!$G$16,0)+Param!$H$9))*1000,1),2)&gt;PwallX,        $F112*(R$2-Param!$G$15*$D112),        "NoWall"),     P112)</f>
        <v>6.017953526081417</v>
      </c>
      <c r="S112" s="4" t="str">
        <f>IF(Q112="NoWall",    IF(TRUNC(MOD((COS(ROUND($I112*(S$2*$E112-Param!$G$16)+Param!$G$15,0)+Param!$H$8)+SIN(S$2*$E112-0.5+Param!$H$9))*100000,1),2)&gt;PWallY,        $G112*(S$2-Param!$G$16*$E112),        "NoWall"),    Q112)</f>
        <v>NoWall</v>
      </c>
      <c r="T112" s="4">
        <f>IF(R112="NoWall",     IF(TRUNC(MOD((COS(T$2*$D112-0.5+Param!$H$8)+SIN(ROUND($H112*(T$2*$D112-Param!$G$15)+Param!$G$16,0)+Param!$H$9))*1000,1),2)&gt;PwallX,        $F112*(T$2-Param!$G$15*$D112),        "NoWall"),     R112)</f>
        <v>6.017953526081417</v>
      </c>
      <c r="U112" s="4" t="str">
        <f>IF(S112="NoWall",    IF(TRUNC(MOD((COS(ROUND($I112*(U$2*$E112-Param!$G$16)+Param!$G$15,0)+Param!$H$8)+SIN(U$2*$E112-0.5+Param!$H$9))*100000,1),2)&gt;PWallY,        $G112*(U$2-Param!$G$16*$E112),        "NoWall"),    S112)</f>
        <v>NoWall</v>
      </c>
      <c r="V112" s="4">
        <f>IF(T112="NoWall",     IF(TRUNC(MOD((COS(V$2*$D112-0.5+Param!$H$8)+SIN(ROUND($H112*(V$2*$D112-Param!$G$15)+Param!$G$16,0)+Param!$H$9))*1000,1),2)&gt;PwallX,        $F112*(V$2-Param!$G$15*$D112),        "NoWall"),     T112)</f>
        <v>6.017953526081417</v>
      </c>
      <c r="W112" s="4">
        <f>IF(U112="NoWall",    IF(TRUNC(MOD((COS(ROUND($I112*(W$2*$E112-Param!$G$16)+Param!$G$15,0)+Param!$H$8)+SIN(W$2*$E112-0.5+Param!$H$9))*100000,1),2)&gt;PWallY,        $G112*(W$2-Param!$G$16*$E112),        "NoWall"),    U112)</f>
        <v>6.6949312860029435</v>
      </c>
      <c r="X112" s="4">
        <f>IF(V112="NoWall",     IF(TRUNC(MOD((COS(X$2*$D112-0.5+Param!$H$8)+SIN(ROUND($H112*(X$2*$D112-Param!$G$15)+Param!$G$16,0)+Param!$H$9))*1000,1),2)&gt;PwallX,        $F112*(X$2-Param!$G$15*$D112),        "NoWall"),     V112)</f>
        <v>6.017953526081417</v>
      </c>
      <c r="Y112" s="4">
        <f>IF(W112="NoWall",    IF(TRUNC(MOD((COS(ROUND($I112*(Y$2*$E112-Param!$G$16)+Param!$G$15,0)+Param!$H$8)+SIN(Y$2*$E112-0.5+Param!$H$9))*100000,1),2)&gt;PWallY,        $G112*(Y$2-Param!$G$16*$E112),        "NoWall"),    W112)</f>
        <v>6.6949312860029435</v>
      </c>
      <c r="Z112" s="4">
        <f>IF(X112="NoWall",     IF(TRUNC(MOD((COS(Z$2*$D112-0.5+Param!$H$8)+SIN(ROUND($H112*(Z$2*$D112-Param!$G$15)+Param!$G$16,0)+Param!$H$9))*1000,1),2)&gt;PwallX,        $F112*(Z$2-Param!$G$15*$D112),        "NoWall"),     X112)</f>
        <v>6.017953526081417</v>
      </c>
      <c r="AA112" s="4">
        <f>IF(Y112="NoWall",    IF(TRUNC(MOD((COS(ROUND($I112*(AA$2*$E112-Param!$G$16)+Param!$G$15,0)+Param!$H$8)+SIN(AA$2*$E112-0.5+Param!$H$9))*100000,1),2)&gt;PWallY,        $G112*(AA$2-Param!$G$16*$E112),        "NoWall"),    Y112)</f>
        <v>6.6949312860029435</v>
      </c>
      <c r="AB112" s="8">
        <f t="shared" si="33"/>
        <v>6.017953526081417</v>
      </c>
      <c r="AC112" s="8">
        <f>AB112*COS(B112-Param!$D$14)</f>
        <v>5.9750866711369417</v>
      </c>
      <c r="AD112" s="4">
        <f t="shared" si="34"/>
        <v>0.31162564236926066</v>
      </c>
      <c r="AE112" s="4">
        <f>MIN(AC112,Ghosts!P236)</f>
        <v>5.9750866711369417</v>
      </c>
    </row>
    <row r="113" spans="1:31" s="4" customFormat="1">
      <c r="A113" s="4">
        <f t="shared" si="28"/>
        <v>-16</v>
      </c>
      <c r="B113" s="4">
        <f>MOD(ATAN(A113/Param!$B$29*2)+Param!$D$14,2*PI())</f>
        <v>1.8798208979226247</v>
      </c>
      <c r="C113" s="4">
        <f t="shared" si="29"/>
        <v>107.70580369145915</v>
      </c>
      <c r="D113" s="4">
        <f t="shared" si="23"/>
        <v>-1</v>
      </c>
      <c r="E113" s="4">
        <f t="shared" si="24"/>
        <v>1</v>
      </c>
      <c r="F113" s="4">
        <f t="shared" si="30"/>
        <v>3.2880723834200096</v>
      </c>
      <c r="G113" s="4">
        <f t="shared" si="25"/>
        <v>1.0497247477109548</v>
      </c>
      <c r="H113" s="4">
        <f t="shared" si="31"/>
        <v>-3.1323186298027443</v>
      </c>
      <c r="I113" s="4">
        <f t="shared" si="32"/>
        <v>-0.31925232333818299</v>
      </c>
      <c r="J113" s="4" t="str">
        <f>IF(TRUNC(MOD((COS(J$2*$D113-0.5+Param!$H$8)+SIN(ROUND($H113*(J$2*$D113-Param!$G$15)+Param!$G$16,0)+Param!$H$9))*1000,1),2)&gt;PwallX,    $F113*(J$2-Param!$G$15*$D113),    "NoWall")</f>
        <v>NoWall</v>
      </c>
      <c r="K113" s="4" t="str">
        <f>IF(TRUNC(MOD((COS(ROUND($I113*(K$2*$E113-Param!$G$16)+Param!$G$15,0)+Param!$H$8)+SIN(K$2*$E113-0.5+Param!$H$9))*100000,1),2)&gt;PWallY,    $G113*(K$2-Param!$G$16*$E113),    "NoWall")</f>
        <v>NoWall</v>
      </c>
      <c r="L113" s="4">
        <f>IF(J113="NoWall",     IF(TRUNC(MOD((COS(L$2*$D113-0.5+Param!$H$8)+SIN(ROUND($H113*(L$2*$D113-Param!$G$15)+Param!$G$16,0)+Param!$H$9))*1000,1),2)&gt;PwallX,        $F113*(L$2-Param!$G$15*$D113),        "NoWall"),     J113)</f>
        <v>6.1662820504825078</v>
      </c>
      <c r="M113" s="4" t="str">
        <f>IF(K113="NoWall",    IF(TRUNC(MOD((COS(ROUND($I113*(M$2*$E113-Param!$G$16)+Param!$G$15,0)+Param!$H$8)+SIN(M$2*$E113-0.5+Param!$H$9))*100000,1),2)&gt;PWallY,        $G113*(M$2-Param!$G$16*$E113),        "NoWall"),    K113)</f>
        <v>NoWall</v>
      </c>
      <c r="N113" s="4">
        <f>IF(L113="NoWall",     IF(TRUNC(MOD((COS(N$2*$D113-0.5+Param!$H$8)+SIN(ROUND($H113*(N$2*$D113-Param!$G$15)+Param!$G$16,0)+Param!$H$9))*1000,1),2)&gt;PwallX,        $F113*(N$2-Param!$G$15*$D113),        "NoWall"),     L113)</f>
        <v>6.1662820504825078</v>
      </c>
      <c r="O113" s="4" t="str">
        <f>IF(M113="NoWall",    IF(TRUNC(MOD((COS(ROUND($I113*(O$2*$E113-Param!$G$16)+Param!$G$15,0)+Param!$H$8)+SIN(O$2*$E113-0.5+Param!$H$9))*100000,1),2)&gt;PWallY,        $G113*(O$2-Param!$G$16*$E113),        "NoWall"),    M113)</f>
        <v>NoWall</v>
      </c>
      <c r="P113" s="4">
        <f>IF(N113="NoWall",     IF(TRUNC(MOD((COS(P$2*$D113-0.5+Param!$H$8)+SIN(ROUND($H113*(P$2*$D113-Param!$G$15)+Param!$G$16,0)+Param!$H$9))*1000,1),2)&gt;PwallX,        $F113*(P$2-Param!$G$15*$D113),        "NoWall"),     N113)</f>
        <v>6.1662820504825078</v>
      </c>
      <c r="Q113" s="4" t="str">
        <f>IF(O113="NoWall",    IF(TRUNC(MOD((COS(ROUND($I113*(Q$2*$E113-Param!$G$16)+Param!$G$15,0)+Param!$H$8)+SIN(Q$2*$E113-0.5+Param!$H$9))*100000,1),2)&gt;PWallY,        $G113*(Q$2-Param!$G$16*$E113),        "NoWall"),    O113)</f>
        <v>NoWall</v>
      </c>
      <c r="R113" s="4">
        <f>IF(P113="NoWall",     IF(TRUNC(MOD((COS(R$2*$D113-0.5+Param!$H$8)+SIN(ROUND($H113*(R$2*$D113-Param!$G$15)+Param!$G$16,0)+Param!$H$9))*1000,1),2)&gt;PwallX,        $F113*(R$2-Param!$G$15*$D113),        "NoWall"),     P113)</f>
        <v>6.1662820504825078</v>
      </c>
      <c r="S113" s="4" t="str">
        <f>IF(Q113="NoWall",    IF(TRUNC(MOD((COS(ROUND($I113*(S$2*$E113-Param!$G$16)+Param!$G$15,0)+Param!$H$8)+SIN(S$2*$E113-0.5+Param!$H$9))*100000,1),2)&gt;PWallY,        $G113*(S$2-Param!$G$16*$E113),        "NoWall"),    Q113)</f>
        <v>NoWall</v>
      </c>
      <c r="T113" s="4">
        <f>IF(R113="NoWall",     IF(TRUNC(MOD((COS(T$2*$D113-0.5+Param!$H$8)+SIN(ROUND($H113*(T$2*$D113-Param!$G$15)+Param!$G$16,0)+Param!$H$9))*1000,1),2)&gt;PwallX,        $F113*(T$2-Param!$G$15*$D113),        "NoWall"),     R113)</f>
        <v>6.1662820504825078</v>
      </c>
      <c r="U113" s="4" t="str">
        <f>IF(S113="NoWall",    IF(TRUNC(MOD((COS(ROUND($I113*(U$2*$E113-Param!$G$16)+Param!$G$15,0)+Param!$H$8)+SIN(U$2*$E113-0.5+Param!$H$9))*100000,1),2)&gt;PWallY,        $G113*(U$2-Param!$G$16*$E113),        "NoWall"),    S113)</f>
        <v>NoWall</v>
      </c>
      <c r="V113" s="4">
        <f>IF(T113="NoWall",     IF(TRUNC(MOD((COS(V$2*$D113-0.5+Param!$H$8)+SIN(ROUND($H113*(V$2*$D113-Param!$G$15)+Param!$G$16,0)+Param!$H$9))*1000,1),2)&gt;PwallX,        $F113*(V$2-Param!$G$15*$D113),        "NoWall"),     T113)</f>
        <v>6.1662820504825078</v>
      </c>
      <c r="W113" s="4">
        <f>IF(U113="NoWall",    IF(TRUNC(MOD((COS(ROUND($I113*(W$2*$E113-Param!$G$16)+Param!$G$15,0)+Param!$H$8)+SIN(W$2*$E113-0.5+Param!$H$9))*100000,1),2)&gt;PWallY,        $G113*(W$2-Param!$G$16*$E113),        "NoWall"),    U113)</f>
        <v>6.6778837016055554</v>
      </c>
      <c r="X113" s="4">
        <f>IF(V113="NoWall",     IF(TRUNC(MOD((COS(X$2*$D113-0.5+Param!$H$8)+SIN(ROUND($H113*(X$2*$D113-Param!$G$15)+Param!$G$16,0)+Param!$H$9))*1000,1),2)&gt;PwallX,        $F113*(X$2-Param!$G$15*$D113),        "NoWall"),     V113)</f>
        <v>6.1662820504825078</v>
      </c>
      <c r="Y113" s="4">
        <f>IF(W113="NoWall",    IF(TRUNC(MOD((COS(ROUND($I113*(Y$2*$E113-Param!$G$16)+Param!$G$15,0)+Param!$H$8)+SIN(Y$2*$E113-0.5+Param!$H$9))*100000,1),2)&gt;PWallY,        $G113*(Y$2-Param!$G$16*$E113),        "NoWall"),    W113)</f>
        <v>6.6778837016055554</v>
      </c>
      <c r="Z113" s="4">
        <f>IF(X113="NoWall",     IF(TRUNC(MOD((COS(Z$2*$D113-0.5+Param!$H$8)+SIN(ROUND($H113*(Z$2*$D113-Param!$G$15)+Param!$G$16,0)+Param!$H$9))*1000,1),2)&gt;PwallX,        $F113*(Z$2-Param!$G$15*$D113),        "NoWall"),     X113)</f>
        <v>6.1662820504825078</v>
      </c>
      <c r="AA113" s="4">
        <f>IF(Y113="NoWall",    IF(TRUNC(MOD((COS(ROUND($I113*(AA$2*$E113-Param!$G$16)+Param!$G$15,0)+Param!$H$8)+SIN(AA$2*$E113-0.5+Param!$H$9))*100000,1),2)&gt;PWallY,        $G113*(AA$2-Param!$G$16*$E113),        "NoWall"),    Y113)</f>
        <v>6.6778837016055554</v>
      </c>
      <c r="AB113" s="8">
        <f t="shared" si="33"/>
        <v>6.1662820504825078</v>
      </c>
      <c r="AC113" s="8">
        <f>AB113*COS(B113-Param!$D$14)</f>
        <v>6.116380231057466</v>
      </c>
      <c r="AD113" s="4">
        <f t="shared" si="34"/>
        <v>0.30412955780489054</v>
      </c>
      <c r="AE113" s="4">
        <f>MIN(AC113,Ghosts!P237)</f>
        <v>6.116380231057466</v>
      </c>
    </row>
    <row r="114" spans="1:31" s="4" customFormat="1">
      <c r="A114" s="4">
        <f t="shared" si="28"/>
        <v>-17</v>
      </c>
      <c r="B114" s="4">
        <f>MOD(ATAN(A114/Param!$B$29*2)+Param!$D$14,2*PI())</f>
        <v>1.8719579411444698</v>
      </c>
      <c r="C114" s="4">
        <f t="shared" si="29"/>
        <v>107.25528945357708</v>
      </c>
      <c r="D114" s="4">
        <f t="shared" si="23"/>
        <v>-1</v>
      </c>
      <c r="E114" s="4">
        <f t="shared" si="24"/>
        <v>1</v>
      </c>
      <c r="F114" s="4">
        <f t="shared" si="30"/>
        <v>3.3712061417939667</v>
      </c>
      <c r="G114" s="4">
        <f t="shared" si="25"/>
        <v>1.0471285720329009</v>
      </c>
      <c r="H114" s="4">
        <f t="shared" si="31"/>
        <v>-3.2194767976286709</v>
      </c>
      <c r="I114" s="4">
        <f t="shared" si="32"/>
        <v>-0.31060947565659031</v>
      </c>
      <c r="J114" s="4" t="str">
        <f>IF(TRUNC(MOD((COS(J$2*$D114-0.5+Param!$H$8)+SIN(ROUND($H114*(J$2*$D114-Param!$G$15)+Param!$G$16,0)+Param!$H$9))*1000,1),2)&gt;PwallX,    $F114*(J$2-Param!$G$15*$D114),    "NoWall")</f>
        <v>NoWall</v>
      </c>
      <c r="K114" s="4" t="str">
        <f>IF(TRUNC(MOD((COS(ROUND($I114*(K$2*$E114-Param!$G$16)+Param!$G$15,0)+Param!$H$8)+SIN(K$2*$E114-0.5+Param!$H$9))*100000,1),2)&gt;PWallY,    $G114*(K$2-Param!$G$16*$E114),    "NoWall")</f>
        <v>NoWall</v>
      </c>
      <c r="L114" s="4">
        <f>IF(J114="NoWall",     IF(TRUNC(MOD((COS(L$2*$D114-0.5+Param!$H$8)+SIN(ROUND($H114*(L$2*$D114-Param!$G$15)+Param!$G$16,0)+Param!$H$9))*1000,1),2)&gt;PwallX,        $F114*(L$2-Param!$G$15*$D114),        "NoWall"),     J114)</f>
        <v>6.3221868306313214</v>
      </c>
      <c r="M114" s="4" t="str">
        <f>IF(K114="NoWall",    IF(TRUNC(MOD((COS(ROUND($I114*(M$2*$E114-Param!$G$16)+Param!$G$15,0)+Param!$H$8)+SIN(M$2*$E114-0.5+Param!$H$9))*100000,1),2)&gt;PWallY,        $G114*(M$2-Param!$G$16*$E114),        "NoWall"),    K114)</f>
        <v>NoWall</v>
      </c>
      <c r="N114" s="4">
        <f>IF(L114="NoWall",     IF(TRUNC(MOD((COS(N$2*$D114-0.5+Param!$H$8)+SIN(ROUND($H114*(N$2*$D114-Param!$G$15)+Param!$G$16,0)+Param!$H$9))*1000,1),2)&gt;PwallX,        $F114*(N$2-Param!$G$15*$D114),        "NoWall"),     L114)</f>
        <v>6.3221868306313214</v>
      </c>
      <c r="O114" s="4" t="str">
        <f>IF(M114="NoWall",    IF(TRUNC(MOD((COS(ROUND($I114*(O$2*$E114-Param!$G$16)+Param!$G$15,0)+Param!$H$8)+SIN(O$2*$E114-0.5+Param!$H$9))*100000,1),2)&gt;PWallY,        $G114*(O$2-Param!$G$16*$E114),        "NoWall"),    M114)</f>
        <v>NoWall</v>
      </c>
      <c r="P114" s="4">
        <f>IF(N114="NoWall",     IF(TRUNC(MOD((COS(P$2*$D114-0.5+Param!$H$8)+SIN(ROUND($H114*(P$2*$D114-Param!$G$15)+Param!$G$16,0)+Param!$H$9))*1000,1),2)&gt;PwallX,        $F114*(P$2-Param!$G$15*$D114),        "NoWall"),     N114)</f>
        <v>6.3221868306313214</v>
      </c>
      <c r="Q114" s="4" t="str">
        <f>IF(O114="NoWall",    IF(TRUNC(MOD((COS(ROUND($I114*(Q$2*$E114-Param!$G$16)+Param!$G$15,0)+Param!$H$8)+SIN(Q$2*$E114-0.5+Param!$H$9))*100000,1),2)&gt;PWallY,        $G114*(Q$2-Param!$G$16*$E114),        "NoWall"),    O114)</f>
        <v>NoWall</v>
      </c>
      <c r="R114" s="4">
        <f>IF(P114="NoWall",     IF(TRUNC(MOD((COS(R$2*$D114-0.5+Param!$H$8)+SIN(ROUND($H114*(R$2*$D114-Param!$G$15)+Param!$G$16,0)+Param!$H$9))*1000,1),2)&gt;PwallX,        $F114*(R$2-Param!$G$15*$D114),        "NoWall"),     P114)</f>
        <v>6.3221868306313214</v>
      </c>
      <c r="S114" s="4" t="str">
        <f>IF(Q114="NoWall",    IF(TRUNC(MOD((COS(ROUND($I114*(S$2*$E114-Param!$G$16)+Param!$G$15,0)+Param!$H$8)+SIN(S$2*$E114-0.5+Param!$H$9))*100000,1),2)&gt;PWallY,        $G114*(S$2-Param!$G$16*$E114),        "NoWall"),    Q114)</f>
        <v>NoWall</v>
      </c>
      <c r="T114" s="4">
        <f>IF(R114="NoWall",     IF(TRUNC(MOD((COS(T$2*$D114-0.5+Param!$H$8)+SIN(ROUND($H114*(T$2*$D114-Param!$G$15)+Param!$G$16,0)+Param!$H$9))*1000,1),2)&gt;PwallX,        $F114*(T$2-Param!$G$15*$D114),        "NoWall"),     R114)</f>
        <v>6.3221868306313214</v>
      </c>
      <c r="U114" s="4" t="str">
        <f>IF(S114="NoWall",    IF(TRUNC(MOD((COS(ROUND($I114*(U$2*$E114-Param!$G$16)+Param!$G$15,0)+Param!$H$8)+SIN(U$2*$E114-0.5+Param!$H$9))*100000,1),2)&gt;PWallY,        $G114*(U$2-Param!$G$16*$E114),        "NoWall"),    S114)</f>
        <v>NoWall</v>
      </c>
      <c r="V114" s="4">
        <f>IF(T114="NoWall",     IF(TRUNC(MOD((COS(V$2*$D114-0.5+Param!$H$8)+SIN(ROUND($H114*(V$2*$D114-Param!$G$15)+Param!$G$16,0)+Param!$H$9))*1000,1),2)&gt;PwallX,        $F114*(V$2-Param!$G$15*$D114),        "NoWall"),     T114)</f>
        <v>6.3221868306313214</v>
      </c>
      <c r="W114" s="4">
        <f>IF(U114="NoWall",    IF(TRUNC(MOD((COS(ROUND($I114*(W$2*$E114-Param!$G$16)+Param!$G$15,0)+Param!$H$8)+SIN(W$2*$E114-0.5+Param!$H$9))*100000,1),2)&gt;PWallY,        $G114*(W$2-Param!$G$16*$E114),        "NoWall"),    U114)</f>
        <v>6.661367982332683</v>
      </c>
      <c r="X114" s="4">
        <f>IF(V114="NoWall",     IF(TRUNC(MOD((COS(X$2*$D114-0.5+Param!$H$8)+SIN(ROUND($H114*(X$2*$D114-Param!$G$15)+Param!$G$16,0)+Param!$H$9))*1000,1),2)&gt;PwallX,        $F114*(X$2-Param!$G$15*$D114),        "NoWall"),     V114)</f>
        <v>6.3221868306313214</v>
      </c>
      <c r="Y114" s="4">
        <f>IF(W114="NoWall",    IF(TRUNC(MOD((COS(ROUND($I114*(Y$2*$E114-Param!$G$16)+Param!$G$15,0)+Param!$H$8)+SIN(Y$2*$E114-0.5+Param!$H$9))*100000,1),2)&gt;PWallY,        $G114*(Y$2-Param!$G$16*$E114),        "NoWall"),    W114)</f>
        <v>6.661367982332683</v>
      </c>
      <c r="Z114" s="4">
        <f>IF(X114="NoWall",     IF(TRUNC(MOD((COS(Z$2*$D114-0.5+Param!$H$8)+SIN(ROUND($H114*(Z$2*$D114-Param!$G$15)+Param!$G$16,0)+Param!$H$9))*1000,1),2)&gt;PwallX,        $F114*(Z$2-Param!$G$15*$D114),        "NoWall"),     X114)</f>
        <v>6.3221868306313214</v>
      </c>
      <c r="AA114" s="4">
        <f>IF(Y114="NoWall",    IF(TRUNC(MOD((COS(ROUND($I114*(AA$2*$E114-Param!$G$16)+Param!$G$15,0)+Param!$H$8)+SIN(AA$2*$E114-0.5+Param!$H$9))*100000,1),2)&gt;PWallY,        $G114*(AA$2-Param!$G$16*$E114),        "NoWall"),    Y114)</f>
        <v>6.661367982332683</v>
      </c>
      <c r="AB114" s="8">
        <f t="shared" si="33"/>
        <v>6.3221868306313214</v>
      </c>
      <c r="AC114" s="8">
        <f>AB114*COS(B114-Param!$D$14)</f>
        <v>6.2645180069775712</v>
      </c>
      <c r="AD114" s="4">
        <f t="shared" si="34"/>
        <v>0.29662973960644723</v>
      </c>
      <c r="AE114" s="4">
        <f>MIN(AC114,Ghosts!P238)</f>
        <v>6.2645180069775712</v>
      </c>
    </row>
    <row r="115" spans="1:31" s="4" customFormat="1">
      <c r="A115" s="4">
        <f t="shared" si="28"/>
        <v>-18</v>
      </c>
      <c r="B115" s="4">
        <f>MOD(ATAN(A115/Param!$B$29*2)+Param!$D$14,2*PI())</f>
        <v>1.8641117648287318</v>
      </c>
      <c r="C115" s="4">
        <f t="shared" si="29"/>
        <v>106.80573666536978</v>
      </c>
      <c r="D115" s="4">
        <f t="shared" si="23"/>
        <v>-1</v>
      </c>
      <c r="E115" s="4">
        <f t="shared" si="24"/>
        <v>1</v>
      </c>
      <c r="F115" s="4">
        <f t="shared" si="30"/>
        <v>3.4586799785598559</v>
      </c>
      <c r="G115" s="4">
        <f t="shared" si="25"/>
        <v>1.0446149249350922</v>
      </c>
      <c r="H115" s="4">
        <f t="shared" si="31"/>
        <v>-3.3109616720963113</v>
      </c>
      <c r="I115" s="4">
        <f t="shared" si="32"/>
        <v>-0.3020270540814981</v>
      </c>
      <c r="J115" s="4" t="str">
        <f>IF(TRUNC(MOD((COS(J$2*$D115-0.5+Param!$H$8)+SIN(ROUND($H115*(J$2*$D115-Param!$G$15)+Param!$G$16,0)+Param!$H$9))*1000,1),2)&gt;PwallX,    $F115*(J$2-Param!$G$15*$D115),    "NoWall")</f>
        <v>NoWall</v>
      </c>
      <c r="K115" s="4" t="str">
        <f>IF(TRUNC(MOD((COS(ROUND($I115*(K$2*$E115-Param!$G$16)+Param!$G$15,0)+Param!$H$8)+SIN(K$2*$E115-0.5+Param!$H$9))*100000,1),2)&gt;PWallY,    $G115*(K$2-Param!$G$16*$E115),    "NoWall")</f>
        <v>NoWall</v>
      </c>
      <c r="L115" s="4">
        <f>IF(J115="NoWall",     IF(TRUNC(MOD((COS(L$2*$D115-0.5+Param!$H$8)+SIN(ROUND($H115*(L$2*$D115-Param!$G$15)+Param!$G$16,0)+Param!$H$9))*1000,1),2)&gt;PwallX,        $F115*(L$2-Param!$G$15*$D115),        "NoWall"),     J115)</f>
        <v>6.4862307708609181</v>
      </c>
      <c r="M115" s="4" t="str">
        <f>IF(K115="NoWall",    IF(TRUNC(MOD((COS(ROUND($I115*(M$2*$E115-Param!$G$16)+Param!$G$15,0)+Param!$H$8)+SIN(M$2*$E115-0.5+Param!$H$9))*100000,1),2)&gt;PWallY,        $G115*(M$2-Param!$G$16*$E115),        "NoWall"),    K115)</f>
        <v>NoWall</v>
      </c>
      <c r="N115" s="4">
        <f>IF(L115="NoWall",     IF(TRUNC(MOD((COS(N$2*$D115-0.5+Param!$H$8)+SIN(ROUND($H115*(N$2*$D115-Param!$G$15)+Param!$G$16,0)+Param!$H$9))*1000,1),2)&gt;PwallX,        $F115*(N$2-Param!$G$15*$D115),        "NoWall"),     L115)</f>
        <v>6.4862307708609181</v>
      </c>
      <c r="O115" s="4" t="str">
        <f>IF(M115="NoWall",    IF(TRUNC(MOD((COS(ROUND($I115*(O$2*$E115-Param!$G$16)+Param!$G$15,0)+Param!$H$8)+SIN(O$2*$E115-0.5+Param!$H$9))*100000,1),2)&gt;PWallY,        $G115*(O$2-Param!$G$16*$E115),        "NoWall"),    M115)</f>
        <v>NoWall</v>
      </c>
      <c r="P115" s="4">
        <f>IF(N115="NoWall",     IF(TRUNC(MOD((COS(P$2*$D115-0.5+Param!$H$8)+SIN(ROUND($H115*(P$2*$D115-Param!$G$15)+Param!$G$16,0)+Param!$H$9))*1000,1),2)&gt;PwallX,        $F115*(P$2-Param!$G$15*$D115),        "NoWall"),     N115)</f>
        <v>6.4862307708609181</v>
      </c>
      <c r="Q115" s="4" t="str">
        <f>IF(O115="NoWall",    IF(TRUNC(MOD((COS(ROUND($I115*(Q$2*$E115-Param!$G$16)+Param!$G$15,0)+Param!$H$8)+SIN(Q$2*$E115-0.5+Param!$H$9))*100000,1),2)&gt;PWallY,        $G115*(Q$2-Param!$G$16*$E115),        "NoWall"),    O115)</f>
        <v>NoWall</v>
      </c>
      <c r="R115" s="4">
        <f>IF(P115="NoWall",     IF(TRUNC(MOD((COS(R$2*$D115-0.5+Param!$H$8)+SIN(ROUND($H115*(R$2*$D115-Param!$G$15)+Param!$G$16,0)+Param!$H$9))*1000,1),2)&gt;PwallX,        $F115*(R$2-Param!$G$15*$D115),        "NoWall"),     P115)</f>
        <v>6.4862307708609181</v>
      </c>
      <c r="S115" s="4" t="str">
        <f>IF(Q115="NoWall",    IF(TRUNC(MOD((COS(ROUND($I115*(S$2*$E115-Param!$G$16)+Param!$G$15,0)+Param!$H$8)+SIN(S$2*$E115-0.5+Param!$H$9))*100000,1),2)&gt;PWallY,        $G115*(S$2-Param!$G$16*$E115),        "NoWall"),    Q115)</f>
        <v>NoWall</v>
      </c>
      <c r="T115" s="4">
        <f>IF(R115="NoWall",     IF(TRUNC(MOD((COS(T$2*$D115-0.5+Param!$H$8)+SIN(ROUND($H115*(T$2*$D115-Param!$G$15)+Param!$G$16,0)+Param!$H$9))*1000,1),2)&gt;PwallX,        $F115*(T$2-Param!$G$15*$D115),        "NoWall"),     R115)</f>
        <v>6.4862307708609181</v>
      </c>
      <c r="U115" s="4" t="str">
        <f>IF(S115="NoWall",    IF(TRUNC(MOD((COS(ROUND($I115*(U$2*$E115-Param!$G$16)+Param!$G$15,0)+Param!$H$8)+SIN(U$2*$E115-0.5+Param!$H$9))*100000,1),2)&gt;PWallY,        $G115*(U$2-Param!$G$16*$E115),        "NoWall"),    S115)</f>
        <v>NoWall</v>
      </c>
      <c r="V115" s="4">
        <f>IF(T115="NoWall",     IF(TRUNC(MOD((COS(V$2*$D115-0.5+Param!$H$8)+SIN(ROUND($H115*(V$2*$D115-Param!$G$15)+Param!$G$16,0)+Param!$H$9))*1000,1),2)&gt;PwallX,        $F115*(V$2-Param!$G$15*$D115),        "NoWall"),     T115)</f>
        <v>6.4862307708609181</v>
      </c>
      <c r="W115" s="4">
        <f>IF(U115="NoWall",    IF(TRUNC(MOD((COS(ROUND($I115*(W$2*$E115-Param!$G$16)+Param!$G$15,0)+Param!$H$8)+SIN(W$2*$E115-0.5+Param!$H$9))*100000,1),2)&gt;PWallY,        $G115*(W$2-Param!$G$16*$E115),        "NoWall"),    U115)</f>
        <v>6.6453772733181067</v>
      </c>
      <c r="X115" s="4">
        <f>IF(V115="NoWall",     IF(TRUNC(MOD((COS(X$2*$D115-0.5+Param!$H$8)+SIN(ROUND($H115*(X$2*$D115-Param!$G$15)+Param!$G$16,0)+Param!$H$9))*1000,1),2)&gt;PwallX,        $F115*(X$2-Param!$G$15*$D115),        "NoWall"),     V115)</f>
        <v>6.4862307708609181</v>
      </c>
      <c r="Y115" s="4">
        <f>IF(W115="NoWall",    IF(TRUNC(MOD((COS(ROUND($I115*(Y$2*$E115-Param!$G$16)+Param!$G$15,0)+Param!$H$8)+SIN(Y$2*$E115-0.5+Param!$H$9))*100000,1),2)&gt;PWallY,        $G115*(Y$2-Param!$G$16*$E115),        "NoWall"),    W115)</f>
        <v>6.6453772733181067</v>
      </c>
      <c r="Z115" s="4">
        <f>IF(X115="NoWall",     IF(TRUNC(MOD((COS(Z$2*$D115-0.5+Param!$H$8)+SIN(ROUND($H115*(Z$2*$D115-Param!$G$15)+Param!$G$16,0)+Param!$H$9))*1000,1),2)&gt;PwallX,        $F115*(Z$2-Param!$G$15*$D115),        "NoWall"),     X115)</f>
        <v>6.4862307708609181</v>
      </c>
      <c r="AA115" s="4">
        <f>IF(Y115="NoWall",    IF(TRUNC(MOD((COS(ROUND($I115*(AA$2*$E115-Param!$G$16)+Param!$G$15,0)+Param!$H$8)+SIN(AA$2*$E115-0.5+Param!$H$9))*100000,1),2)&gt;PWallY,        $G115*(AA$2-Param!$G$16*$E115),        "NoWall"),    Y115)</f>
        <v>6.6453772733181067</v>
      </c>
      <c r="AB115" s="8">
        <f t="shared" si="33"/>
        <v>6.4862307708609181</v>
      </c>
      <c r="AC115" s="8">
        <f>AB115*COS(B115-Param!$D$14)</f>
        <v>6.4200096398562403</v>
      </c>
      <c r="AD115" s="4">
        <f t="shared" si="34"/>
        <v>0.2891276458645895</v>
      </c>
      <c r="AE115" s="4">
        <f>MIN(AC115,Ghosts!P239)</f>
        <v>6.4200096398562403</v>
      </c>
    </row>
    <row r="116" spans="1:31" s="4" customFormat="1">
      <c r="A116" s="4">
        <f t="shared" si="28"/>
        <v>-19</v>
      </c>
      <c r="B116" s="4">
        <f>MOD(ATAN(A116/Param!$B$29*2)+Param!$D$14,2*PI())</f>
        <v>1.8562832781725391</v>
      </c>
      <c r="C116" s="4">
        <f t="shared" si="29"/>
        <v>106.35719741999547</v>
      </c>
      <c r="D116" s="4">
        <f t="shared" si="23"/>
        <v>-1</v>
      </c>
      <c r="E116" s="4">
        <f t="shared" si="24"/>
        <v>1</v>
      </c>
      <c r="F116" s="4">
        <f t="shared" si="30"/>
        <v>3.5508245756868018</v>
      </c>
      <c r="G116" s="4">
        <f t="shared" si="25"/>
        <v>1.0421827328925408</v>
      </c>
      <c r="H116" s="4">
        <f t="shared" si="31"/>
        <v>-3.4071036331907125</v>
      </c>
      <c r="I116" s="4">
        <f t="shared" si="32"/>
        <v>-0.29350442712055452</v>
      </c>
      <c r="J116" s="4" t="str">
        <f>IF(TRUNC(MOD((COS(J$2*$D116-0.5+Param!$H$8)+SIN(ROUND($H116*(J$2*$D116-Param!$G$15)+Param!$G$16,0)+Param!$H$9))*1000,1),2)&gt;PwallX,    $F116*(J$2-Param!$G$15*$D116),    "NoWall")</f>
        <v>NoWall</v>
      </c>
      <c r="K116" s="4" t="str">
        <f>IF(TRUNC(MOD((COS(ROUND($I116*(K$2*$E116-Param!$G$16)+Param!$G$15,0)+Param!$H$8)+SIN(K$2*$E116-0.5+Param!$H$9))*100000,1),2)&gt;PWallY,    $G116*(K$2-Param!$G$16*$E116),    "NoWall")</f>
        <v>NoWall</v>
      </c>
      <c r="L116" s="4" t="str">
        <f>IF(J116="NoWall",     IF(TRUNC(MOD((COS(L$2*$D116-0.5+Param!$H$8)+SIN(ROUND($H116*(L$2*$D116-Param!$G$15)+Param!$G$16,0)+Param!$H$9))*1000,1),2)&gt;PwallX,        $F116*(L$2-Param!$G$15*$D116),        "NoWall"),     J116)</f>
        <v>NoWall</v>
      </c>
      <c r="M116" s="4" t="str">
        <f>IF(K116="NoWall",    IF(TRUNC(MOD((COS(ROUND($I116*(M$2*$E116-Param!$G$16)+Param!$G$15,0)+Param!$H$8)+SIN(M$2*$E116-0.5+Param!$H$9))*100000,1),2)&gt;PWallY,        $G116*(M$2-Param!$G$16*$E116),        "NoWall"),    K116)</f>
        <v>NoWall</v>
      </c>
      <c r="N116" s="4" t="str">
        <f>IF(L116="NoWall",     IF(TRUNC(MOD((COS(N$2*$D116-0.5+Param!$H$8)+SIN(ROUND($H116*(N$2*$D116-Param!$G$15)+Param!$G$16,0)+Param!$H$9))*1000,1),2)&gt;PwallX,        $F116*(N$2-Param!$G$15*$D116),        "NoWall"),     L116)</f>
        <v>NoWall</v>
      </c>
      <c r="O116" s="4" t="str">
        <f>IF(M116="NoWall",    IF(TRUNC(MOD((COS(ROUND($I116*(O$2*$E116-Param!$G$16)+Param!$G$15,0)+Param!$H$8)+SIN(O$2*$E116-0.5+Param!$H$9))*100000,1),2)&gt;PWallY,        $G116*(O$2-Param!$G$16*$E116),        "NoWall"),    M116)</f>
        <v>NoWall</v>
      </c>
      <c r="P116" s="4">
        <f>IF(N116="NoWall",     IF(TRUNC(MOD((COS(P$2*$D116-0.5+Param!$H$8)+SIN(ROUND($H116*(P$2*$D116-Param!$G$15)+Param!$G$16,0)+Param!$H$9))*1000,1),2)&gt;PwallX,        $F116*(P$2-Param!$G$15*$D116),        "NoWall"),     N116)</f>
        <v>13.76068316652376</v>
      </c>
      <c r="Q116" s="4" t="str">
        <f>IF(O116="NoWall",    IF(TRUNC(MOD((COS(ROUND($I116*(Q$2*$E116-Param!$G$16)+Param!$G$15,0)+Param!$H$8)+SIN(Q$2*$E116-0.5+Param!$H$9))*100000,1),2)&gt;PWallY,        $G116*(Q$2-Param!$G$16*$E116),        "NoWall"),    O116)</f>
        <v>NoWall</v>
      </c>
      <c r="R116" s="4">
        <f>IF(P116="NoWall",     IF(TRUNC(MOD((COS(R$2*$D116-0.5+Param!$H$8)+SIN(ROUND($H116*(R$2*$D116-Param!$G$15)+Param!$G$16,0)+Param!$H$9))*1000,1),2)&gt;PwallX,        $F116*(R$2-Param!$G$15*$D116),        "NoWall"),     P116)</f>
        <v>13.76068316652376</v>
      </c>
      <c r="S116" s="4" t="str">
        <f>IF(Q116="NoWall",    IF(TRUNC(MOD((COS(ROUND($I116*(S$2*$E116-Param!$G$16)+Param!$G$15,0)+Param!$H$8)+SIN(S$2*$E116-0.5+Param!$H$9))*100000,1),2)&gt;PWallY,        $G116*(S$2-Param!$G$16*$E116),        "NoWall"),    Q116)</f>
        <v>NoWall</v>
      </c>
      <c r="T116" s="4">
        <f>IF(R116="NoWall",     IF(TRUNC(MOD((COS(T$2*$D116-0.5+Param!$H$8)+SIN(ROUND($H116*(T$2*$D116-Param!$G$15)+Param!$G$16,0)+Param!$H$9))*1000,1),2)&gt;PwallX,        $F116*(T$2-Param!$G$15*$D116),        "NoWall"),     R116)</f>
        <v>13.76068316652376</v>
      </c>
      <c r="U116" s="4" t="str">
        <f>IF(S116="NoWall",    IF(TRUNC(MOD((COS(ROUND($I116*(U$2*$E116-Param!$G$16)+Param!$G$15,0)+Param!$H$8)+SIN(U$2*$E116-0.5+Param!$H$9))*100000,1),2)&gt;PWallY,        $G116*(U$2-Param!$G$16*$E116),        "NoWall"),    S116)</f>
        <v>NoWall</v>
      </c>
      <c r="V116" s="4">
        <f>IF(T116="NoWall",     IF(TRUNC(MOD((COS(V$2*$D116-0.5+Param!$H$8)+SIN(ROUND($H116*(V$2*$D116-Param!$G$15)+Param!$G$16,0)+Param!$H$9))*1000,1),2)&gt;PwallX,        $F116*(V$2-Param!$G$15*$D116),        "NoWall"),     T116)</f>
        <v>13.76068316652376</v>
      </c>
      <c r="W116" s="4" t="str">
        <f>IF(U116="NoWall",    IF(TRUNC(MOD((COS(ROUND($I116*(W$2*$E116-Param!$G$16)+Param!$G$15,0)+Param!$H$8)+SIN(W$2*$E116-0.5+Param!$H$9))*100000,1),2)&gt;PWallY,        $G116*(W$2-Param!$G$16*$E116),        "NoWall"),    U116)</f>
        <v>NoWall</v>
      </c>
      <c r="X116" s="4">
        <f>IF(V116="NoWall",     IF(TRUNC(MOD((COS(X$2*$D116-0.5+Param!$H$8)+SIN(ROUND($H116*(X$2*$D116-Param!$G$15)+Param!$G$16,0)+Param!$H$9))*1000,1),2)&gt;PwallX,        $F116*(X$2-Param!$G$15*$D116),        "NoWall"),     V116)</f>
        <v>13.76068316652376</v>
      </c>
      <c r="Y116" s="4">
        <f>IF(W116="NoWall",    IF(TRUNC(MOD((COS(ROUND($I116*(Y$2*$E116-Param!$G$16)+Param!$G$15,0)+Param!$H$8)+SIN(Y$2*$E116-0.5+Param!$H$9))*100000,1),2)&gt;PWallY,        $G116*(Y$2-Param!$G$16*$E116),        "NoWall"),    W116)</f>
        <v>7.6720874781640855</v>
      </c>
      <c r="Z116" s="4">
        <f>IF(X116="NoWall",     IF(TRUNC(MOD((COS(Z$2*$D116-0.5+Param!$H$8)+SIN(ROUND($H116*(Z$2*$D116-Param!$G$15)+Param!$G$16,0)+Param!$H$9))*1000,1),2)&gt;PwallX,        $F116*(Z$2-Param!$G$15*$D116),        "NoWall"),     X116)</f>
        <v>13.76068316652376</v>
      </c>
      <c r="AA116" s="4">
        <f>IF(Y116="NoWall",    IF(TRUNC(MOD((COS(ROUND($I116*(AA$2*$E116-Param!$G$16)+Param!$G$15,0)+Param!$H$8)+SIN(AA$2*$E116-0.5+Param!$H$9))*100000,1),2)&gt;PWallY,        $G116*(AA$2-Param!$G$16*$E116),        "NoWall"),    Y116)</f>
        <v>7.6720874781640855</v>
      </c>
      <c r="AB116" s="8">
        <f t="shared" si="33"/>
        <v>7.6720874781640855</v>
      </c>
      <c r="AC116" s="8">
        <f>AB116*COS(B116-Param!$D$14)</f>
        <v>7.584966286177889</v>
      </c>
      <c r="AD116" s="4">
        <f t="shared" si="34"/>
        <v>0.95952462887629686</v>
      </c>
      <c r="AE116" s="4">
        <f>MIN(AC116,Ghosts!P240)</f>
        <v>7.584966286177889</v>
      </c>
    </row>
    <row r="117" spans="1:31" s="4" customFormat="1">
      <c r="A117" s="4">
        <f t="shared" si="28"/>
        <v>-20</v>
      </c>
      <c r="B117" s="4">
        <f>MOD(ATAN(A117/Param!$B$29*2)+Param!$D$14,2*PI())</f>
        <v>1.8484733776070774</v>
      </c>
      <c r="C117" s="4">
        <f t="shared" si="29"/>
        <v>105.90972307917767</v>
      </c>
      <c r="D117" s="4">
        <f t="shared" si="23"/>
        <v>-1</v>
      </c>
      <c r="E117" s="4">
        <f t="shared" si="24"/>
        <v>1</v>
      </c>
      <c r="F117" s="4">
        <f t="shared" si="30"/>
        <v>3.648005123757418</v>
      </c>
      <c r="G117" s="4">
        <f t="shared" si="25"/>
        <v>1.0398309265199444</v>
      </c>
      <c r="H117" s="4">
        <f t="shared" si="31"/>
        <v>-3.5082675757359749</v>
      </c>
      <c r="I117" s="4">
        <f t="shared" si="32"/>
        <v>-0.28504097205020545</v>
      </c>
      <c r="J117" s="4" t="str">
        <f>IF(TRUNC(MOD((COS(J$2*$D117-0.5+Param!$H$8)+SIN(ROUND($H117*(J$2*$D117-Param!$G$15)+Param!$G$16,0)+Param!$H$9))*1000,1),2)&gt;PwallX,    $F117*(J$2-Param!$G$15*$D117),    "NoWall")</f>
        <v>NoWall</v>
      </c>
      <c r="K117" s="4" t="str">
        <f>IF(TRUNC(MOD((COS(ROUND($I117*(K$2*$E117-Param!$G$16)+Param!$G$15,0)+Param!$H$8)+SIN(K$2*$E117-0.5+Param!$H$9))*100000,1),2)&gt;PWallY,    $G117*(K$2-Param!$G$16*$E117),    "NoWall")</f>
        <v>NoWall</v>
      </c>
      <c r="L117" s="4" t="str">
        <f>IF(J117="NoWall",     IF(TRUNC(MOD((COS(L$2*$D117-0.5+Param!$H$8)+SIN(ROUND($H117*(L$2*$D117-Param!$G$15)+Param!$G$16,0)+Param!$H$9))*1000,1),2)&gt;PwallX,        $F117*(L$2-Param!$G$15*$D117),        "NoWall"),     J117)</f>
        <v>NoWall</v>
      </c>
      <c r="M117" s="4" t="str">
        <f>IF(K117="NoWall",    IF(TRUNC(MOD((COS(ROUND($I117*(M$2*$E117-Param!$G$16)+Param!$G$15,0)+Param!$H$8)+SIN(M$2*$E117-0.5+Param!$H$9))*100000,1),2)&gt;PWallY,        $G117*(M$2-Param!$G$16*$E117),        "NoWall"),    K117)</f>
        <v>NoWall</v>
      </c>
      <c r="N117" s="4" t="str">
        <f>IF(L117="NoWall",     IF(TRUNC(MOD((COS(N$2*$D117-0.5+Param!$H$8)+SIN(ROUND($H117*(N$2*$D117-Param!$G$15)+Param!$G$16,0)+Param!$H$9))*1000,1),2)&gt;PwallX,        $F117*(N$2-Param!$G$15*$D117),        "NoWall"),     L117)</f>
        <v>NoWall</v>
      </c>
      <c r="O117" s="4" t="str">
        <f>IF(M117="NoWall",    IF(TRUNC(MOD((COS(ROUND($I117*(O$2*$E117-Param!$G$16)+Param!$G$15,0)+Param!$H$8)+SIN(O$2*$E117-0.5+Param!$H$9))*100000,1),2)&gt;PWallY,        $G117*(O$2-Param!$G$16*$E117),        "NoWall"),    M117)</f>
        <v>NoWall</v>
      </c>
      <c r="P117" s="4">
        <f>IF(N117="NoWall",     IF(TRUNC(MOD((COS(P$2*$D117-0.5+Param!$H$8)+SIN(ROUND($H117*(P$2*$D117-Param!$G$15)+Param!$G$16,0)+Param!$H$9))*1000,1),2)&gt;PwallX,        $F117*(P$2-Param!$G$15*$D117),        "NoWall"),     N117)</f>
        <v>14.137291670673878</v>
      </c>
      <c r="Q117" s="4" t="str">
        <f>IF(O117="NoWall",    IF(TRUNC(MOD((COS(ROUND($I117*(Q$2*$E117-Param!$G$16)+Param!$G$15,0)+Param!$H$8)+SIN(Q$2*$E117-0.5+Param!$H$9))*100000,1),2)&gt;PWallY,        $G117*(Q$2-Param!$G$16*$E117),        "NoWall"),    O117)</f>
        <v>NoWall</v>
      </c>
      <c r="R117" s="4">
        <f>IF(P117="NoWall",     IF(TRUNC(MOD((COS(R$2*$D117-0.5+Param!$H$8)+SIN(ROUND($H117*(R$2*$D117-Param!$G$15)+Param!$G$16,0)+Param!$H$9))*1000,1),2)&gt;PwallX,        $F117*(R$2-Param!$G$15*$D117),        "NoWall"),     P117)</f>
        <v>14.137291670673878</v>
      </c>
      <c r="S117" s="4" t="str">
        <f>IF(Q117="NoWall",    IF(TRUNC(MOD((COS(ROUND($I117*(S$2*$E117-Param!$G$16)+Param!$G$15,0)+Param!$H$8)+SIN(S$2*$E117-0.5+Param!$H$9))*100000,1),2)&gt;PWallY,        $G117*(S$2-Param!$G$16*$E117),        "NoWall"),    Q117)</f>
        <v>NoWall</v>
      </c>
      <c r="T117" s="4">
        <f>IF(R117="NoWall",     IF(TRUNC(MOD((COS(T$2*$D117-0.5+Param!$H$8)+SIN(ROUND($H117*(T$2*$D117-Param!$G$15)+Param!$G$16,0)+Param!$H$9))*1000,1),2)&gt;PwallX,        $F117*(T$2-Param!$G$15*$D117),        "NoWall"),     R117)</f>
        <v>14.137291670673878</v>
      </c>
      <c r="U117" s="4" t="str">
        <f>IF(S117="NoWall",    IF(TRUNC(MOD((COS(ROUND($I117*(U$2*$E117-Param!$G$16)+Param!$G$15,0)+Param!$H$8)+SIN(U$2*$E117-0.5+Param!$H$9))*100000,1),2)&gt;PWallY,        $G117*(U$2-Param!$G$16*$E117),        "NoWall"),    S117)</f>
        <v>NoWall</v>
      </c>
      <c r="V117" s="4">
        <f>IF(T117="NoWall",     IF(TRUNC(MOD((COS(V$2*$D117-0.5+Param!$H$8)+SIN(ROUND($H117*(V$2*$D117-Param!$G$15)+Param!$G$16,0)+Param!$H$9))*1000,1),2)&gt;PwallX,        $F117*(V$2-Param!$G$15*$D117),        "NoWall"),     T117)</f>
        <v>14.137291670673878</v>
      </c>
      <c r="W117" s="4" t="str">
        <f>IF(U117="NoWall",    IF(TRUNC(MOD((COS(ROUND($I117*(W$2*$E117-Param!$G$16)+Param!$G$15,0)+Param!$H$8)+SIN(W$2*$E117-0.5+Param!$H$9))*100000,1),2)&gt;PWallY,        $G117*(W$2-Param!$G$16*$E117),        "NoWall"),    U117)</f>
        <v>NoWall</v>
      </c>
      <c r="X117" s="4">
        <f>IF(V117="NoWall",     IF(TRUNC(MOD((COS(X$2*$D117-0.5+Param!$H$8)+SIN(ROUND($H117*(X$2*$D117-Param!$G$15)+Param!$G$16,0)+Param!$H$9))*1000,1),2)&gt;PwallX,        $F117*(X$2-Param!$G$15*$D117),        "NoWall"),     V117)</f>
        <v>14.137291670673878</v>
      </c>
      <c r="Y117" s="4">
        <f>IF(W117="NoWall",    IF(TRUNC(MOD((COS(ROUND($I117*(Y$2*$E117-Param!$G$16)+Param!$G$15,0)+Param!$H$8)+SIN(Y$2*$E117-0.5+Param!$H$9))*100000,1),2)&gt;PWallY,        $G117*(Y$2-Param!$G$16*$E117),        "NoWall"),    W117)</f>
        <v>7.6547745217575009</v>
      </c>
      <c r="Z117" s="4">
        <f>IF(X117="NoWall",     IF(TRUNC(MOD((COS(Z$2*$D117-0.5+Param!$H$8)+SIN(ROUND($H117*(Z$2*$D117-Param!$G$15)+Param!$G$16,0)+Param!$H$9))*1000,1),2)&gt;PwallX,        $F117*(Z$2-Param!$G$15*$D117),        "NoWall"),     X117)</f>
        <v>14.137291670673878</v>
      </c>
      <c r="AA117" s="4">
        <f>IF(Y117="NoWall",    IF(TRUNC(MOD((COS(ROUND($I117*(AA$2*$E117-Param!$G$16)+Param!$G$15,0)+Param!$H$8)+SIN(AA$2*$E117-0.5+Param!$H$9))*100000,1),2)&gt;PWallY,        $G117*(AA$2-Param!$G$16*$E117),        "NoWall"),    Y117)</f>
        <v>7.6547745217575009</v>
      </c>
      <c r="AB117" s="8">
        <f t="shared" si="33"/>
        <v>7.6547745217575009</v>
      </c>
      <c r="AC117" s="8">
        <f>AB117*COS(B117-Param!$D$14)</f>
        <v>7.5586353909441231</v>
      </c>
      <c r="AD117" s="4">
        <f t="shared" si="34"/>
        <v>0.96169480489174464</v>
      </c>
      <c r="AE117" s="4">
        <f>MIN(AC117,Ghosts!P241)</f>
        <v>7.5586353909441231</v>
      </c>
    </row>
    <row r="118" spans="1:31" s="4" customFormat="1">
      <c r="A118" s="4">
        <f t="shared" si="28"/>
        <v>-21</v>
      </c>
      <c r="B118" s="4">
        <f>MOD(ATAN(A118/Param!$B$29*2)+Param!$D$14,2*PI())</f>
        <v>1.8406829462449354</v>
      </c>
      <c r="C118" s="4">
        <f t="shared" si="29"/>
        <v>105.46336424154057</v>
      </c>
      <c r="D118" s="4">
        <f t="shared" si="23"/>
        <v>-1</v>
      </c>
      <c r="E118" s="4">
        <f t="shared" si="24"/>
        <v>1</v>
      </c>
      <c r="F118" s="4">
        <f t="shared" si="30"/>
        <v>3.7506259499297654</v>
      </c>
      <c r="G118" s="4">
        <f t="shared" si="25"/>
        <v>1.0375584406966405</v>
      </c>
      <c r="H118" s="4">
        <f t="shared" si="31"/>
        <v>-3.614857537481464</v>
      </c>
      <c r="I118" s="4">
        <f t="shared" si="32"/>
        <v>-0.27663607476401902</v>
      </c>
      <c r="J118" s="4" t="str">
        <f>IF(TRUNC(MOD((COS(J$2*$D118-0.5+Param!$H$8)+SIN(ROUND($H118*(J$2*$D118-Param!$G$15)+Param!$G$16,0)+Param!$H$9))*1000,1),2)&gt;PwallX,    $F118*(J$2-Param!$G$15*$D118),    "NoWall")</f>
        <v>NoWall</v>
      </c>
      <c r="K118" s="4" t="str">
        <f>IF(TRUNC(MOD((COS(ROUND($I118*(K$2*$E118-Param!$G$16)+Param!$G$15,0)+Param!$H$8)+SIN(K$2*$E118-0.5+Param!$H$9))*100000,1),2)&gt;PWallY,    $G118*(K$2-Param!$G$16*$E118),    "NoWall")</f>
        <v>NoWall</v>
      </c>
      <c r="L118" s="4" t="str">
        <f>IF(J118="NoWall",     IF(TRUNC(MOD((COS(L$2*$D118-0.5+Param!$H$8)+SIN(ROUND($H118*(L$2*$D118-Param!$G$15)+Param!$G$16,0)+Param!$H$9))*1000,1),2)&gt;PwallX,        $F118*(L$2-Param!$G$15*$D118),        "NoWall"),     J118)</f>
        <v>NoWall</v>
      </c>
      <c r="M118" s="4" t="str">
        <f>IF(K118="NoWall",    IF(TRUNC(MOD((COS(ROUND($I118*(M$2*$E118-Param!$G$16)+Param!$G$15,0)+Param!$H$8)+SIN(M$2*$E118-0.5+Param!$H$9))*100000,1),2)&gt;PWallY,        $G118*(M$2-Param!$G$16*$E118),        "NoWall"),    K118)</f>
        <v>NoWall</v>
      </c>
      <c r="N118" s="4">
        <f>IF(L118="NoWall",     IF(TRUNC(MOD((COS(N$2*$D118-0.5+Param!$H$8)+SIN(ROUND($H118*(N$2*$D118-Param!$G$15)+Param!$G$16,0)+Param!$H$9))*1000,1),2)&gt;PwallX,        $F118*(N$2-Param!$G$15*$D118),        "NoWall"),     L118)</f>
        <v>10.784357199200619</v>
      </c>
      <c r="O118" s="4" t="str">
        <f>IF(M118="NoWall",    IF(TRUNC(MOD((COS(ROUND($I118*(O$2*$E118-Param!$G$16)+Param!$G$15,0)+Param!$H$8)+SIN(O$2*$E118-0.5+Param!$H$9))*100000,1),2)&gt;PWallY,        $G118*(O$2-Param!$G$16*$E118),        "NoWall"),    M118)</f>
        <v>NoWall</v>
      </c>
      <c r="P118" s="4">
        <f>IF(N118="NoWall",     IF(TRUNC(MOD((COS(P$2*$D118-0.5+Param!$H$8)+SIN(ROUND($H118*(P$2*$D118-Param!$G$15)+Param!$G$16,0)+Param!$H$9))*1000,1),2)&gt;PwallX,        $F118*(P$2-Param!$G$15*$D118),        "NoWall"),     N118)</f>
        <v>10.784357199200619</v>
      </c>
      <c r="Q118" s="4" t="str">
        <f>IF(O118="NoWall",    IF(TRUNC(MOD((COS(ROUND($I118*(Q$2*$E118-Param!$G$16)+Param!$G$15,0)+Param!$H$8)+SIN(Q$2*$E118-0.5+Param!$H$9))*100000,1),2)&gt;PWallY,        $G118*(Q$2-Param!$G$16*$E118),        "NoWall"),    O118)</f>
        <v>NoWall</v>
      </c>
      <c r="R118" s="4">
        <f>IF(P118="NoWall",     IF(TRUNC(MOD((COS(R$2*$D118-0.5+Param!$H$8)+SIN(ROUND($H118*(R$2*$D118-Param!$G$15)+Param!$G$16,0)+Param!$H$9))*1000,1),2)&gt;PwallX,        $F118*(R$2-Param!$G$15*$D118),        "NoWall"),     P118)</f>
        <v>10.784357199200619</v>
      </c>
      <c r="S118" s="4" t="str">
        <f>IF(Q118="NoWall",    IF(TRUNC(MOD((COS(ROUND($I118*(S$2*$E118-Param!$G$16)+Param!$G$15,0)+Param!$H$8)+SIN(S$2*$E118-0.5+Param!$H$9))*100000,1),2)&gt;PWallY,        $G118*(S$2-Param!$G$16*$E118),        "NoWall"),    Q118)</f>
        <v>NoWall</v>
      </c>
      <c r="T118" s="4">
        <f>IF(R118="NoWall",     IF(TRUNC(MOD((COS(T$2*$D118-0.5+Param!$H$8)+SIN(ROUND($H118*(T$2*$D118-Param!$G$15)+Param!$G$16,0)+Param!$H$9))*1000,1),2)&gt;PwallX,        $F118*(T$2-Param!$G$15*$D118),        "NoWall"),     R118)</f>
        <v>10.784357199200619</v>
      </c>
      <c r="U118" s="4" t="str">
        <f>IF(S118="NoWall",    IF(TRUNC(MOD((COS(ROUND($I118*(U$2*$E118-Param!$G$16)+Param!$G$15,0)+Param!$H$8)+SIN(U$2*$E118-0.5+Param!$H$9))*100000,1),2)&gt;PWallY,        $G118*(U$2-Param!$G$16*$E118),        "NoWall"),    S118)</f>
        <v>NoWall</v>
      </c>
      <c r="V118" s="4">
        <f>IF(T118="NoWall",     IF(TRUNC(MOD((COS(V$2*$D118-0.5+Param!$H$8)+SIN(ROUND($H118*(V$2*$D118-Param!$G$15)+Param!$G$16,0)+Param!$H$9))*1000,1),2)&gt;PwallX,        $F118*(V$2-Param!$G$15*$D118),        "NoWall"),     T118)</f>
        <v>10.784357199200619</v>
      </c>
      <c r="W118" s="4" t="str">
        <f>IF(U118="NoWall",    IF(TRUNC(MOD((COS(ROUND($I118*(W$2*$E118-Param!$G$16)+Param!$G$15,0)+Param!$H$8)+SIN(W$2*$E118-0.5+Param!$H$9))*100000,1),2)&gt;PWallY,        $G118*(W$2-Param!$G$16*$E118),        "NoWall"),    U118)</f>
        <v>NoWall</v>
      </c>
      <c r="X118" s="4">
        <f>IF(V118="NoWall",     IF(TRUNC(MOD((COS(X$2*$D118-0.5+Param!$H$8)+SIN(ROUND($H118*(X$2*$D118-Param!$G$15)+Param!$G$16,0)+Param!$H$9))*1000,1),2)&gt;PwallX,        $F118*(X$2-Param!$G$15*$D118),        "NoWall"),     V118)</f>
        <v>10.784357199200619</v>
      </c>
      <c r="Y118" s="4">
        <f>IF(W118="NoWall",    IF(TRUNC(MOD((COS(ROUND($I118*(Y$2*$E118-Param!$G$16)+Param!$G$15,0)+Param!$H$8)+SIN(Y$2*$E118-0.5+Param!$H$9))*100000,1),2)&gt;PWallY,        $G118*(Y$2-Param!$G$16*$E118),        "NoWall"),    W118)</f>
        <v>7.6380454880870943</v>
      </c>
      <c r="Z118" s="4">
        <f>IF(X118="NoWall",     IF(TRUNC(MOD((COS(Z$2*$D118-0.5+Param!$H$8)+SIN(ROUND($H118*(Z$2*$D118-Param!$G$15)+Param!$G$16,0)+Param!$H$9))*1000,1),2)&gt;PwallX,        $F118*(Z$2-Param!$G$15*$D118),        "NoWall"),     X118)</f>
        <v>10.784357199200619</v>
      </c>
      <c r="AA118" s="4">
        <f>IF(Y118="NoWall",    IF(TRUNC(MOD((COS(ROUND($I118*(AA$2*$E118-Param!$G$16)+Param!$G$15,0)+Param!$H$8)+SIN(AA$2*$E118-0.5+Param!$H$9))*100000,1),2)&gt;PWallY,        $G118*(AA$2-Param!$G$16*$E118),        "NoWall"),    Y118)</f>
        <v>7.6380454880870943</v>
      </c>
      <c r="AB118" s="8">
        <f t="shared" si="33"/>
        <v>7.6380454880870943</v>
      </c>
      <c r="AC118" s="8">
        <f>AB118*COS(B118-Param!$D$14)</f>
        <v>7.5324866764943392</v>
      </c>
      <c r="AD118" s="4">
        <f t="shared" si="34"/>
        <v>0.96380113232810016</v>
      </c>
      <c r="AE118" s="4">
        <f>MIN(AC118,Ghosts!P242)</f>
        <v>7.5324866764943392</v>
      </c>
    </row>
    <row r="119" spans="1:31" s="4" customFormat="1">
      <c r="A119" s="4">
        <f t="shared" si="28"/>
        <v>-22</v>
      </c>
      <c r="B119" s="4">
        <f>MOD(ATAN(A119/Param!$B$29*2)+Param!$D$14,2*PI())</f>
        <v>1.8329128533505348</v>
      </c>
      <c r="C119" s="4">
        <f t="shared" si="29"/>
        <v>105.01817071226684</v>
      </c>
      <c r="D119" s="4">
        <f t="shared" si="23"/>
        <v>-1</v>
      </c>
      <c r="E119" s="4">
        <f t="shared" si="24"/>
        <v>1</v>
      </c>
      <c r="F119" s="4">
        <f t="shared" si="30"/>
        <v>3.8591359111237753</v>
      </c>
      <c r="G119" s="4">
        <f t="shared" si="25"/>
        <v>1.0353642146966844</v>
      </c>
      <c r="H119" s="4">
        <f t="shared" si="31"/>
        <v>-3.7273220924042949</v>
      </c>
      <c r="I119" s="4">
        <f t="shared" si="32"/>
        <v>-0.26828912962414625</v>
      </c>
      <c r="J119" s="4" t="str">
        <f>IF(TRUNC(MOD((COS(J$2*$D119-0.5+Param!$H$8)+SIN(ROUND($H119*(J$2*$D119-Param!$G$15)+Param!$G$16,0)+Param!$H$9))*1000,1),2)&gt;PwallX,    $F119*(J$2-Param!$G$15*$D119),    "NoWall")</f>
        <v>NoWall</v>
      </c>
      <c r="K119" s="4" t="str">
        <f>IF(TRUNC(MOD((COS(ROUND($I119*(K$2*$E119-Param!$G$16)+Param!$G$15,0)+Param!$H$8)+SIN(K$2*$E119-0.5+Param!$H$9))*100000,1),2)&gt;PWallY,    $G119*(K$2-Param!$G$16*$E119),    "NoWall")</f>
        <v>NoWall</v>
      </c>
      <c r="L119" s="4" t="str">
        <f>IF(J119="NoWall",     IF(TRUNC(MOD((COS(L$2*$D119-0.5+Param!$H$8)+SIN(ROUND($H119*(L$2*$D119-Param!$G$15)+Param!$G$16,0)+Param!$H$9))*1000,1),2)&gt;PwallX,        $F119*(L$2-Param!$G$15*$D119),        "NoWall"),     J119)</f>
        <v>NoWall</v>
      </c>
      <c r="M119" s="4" t="str">
        <f>IF(K119="NoWall",    IF(TRUNC(MOD((COS(ROUND($I119*(M$2*$E119-Param!$G$16)+Param!$G$15,0)+Param!$H$8)+SIN(M$2*$E119-0.5+Param!$H$9))*100000,1),2)&gt;PWallY,        $G119*(M$2-Param!$G$16*$E119),        "NoWall"),    K119)</f>
        <v>NoWall</v>
      </c>
      <c r="N119" s="4">
        <f>IF(L119="NoWall",     IF(TRUNC(MOD((COS(N$2*$D119-0.5+Param!$H$8)+SIN(ROUND($H119*(N$2*$D119-Param!$G$15)+Param!$G$16,0)+Param!$H$9))*1000,1),2)&gt;PwallX,        $F119*(N$2-Param!$G$15*$D119),        "NoWall"),     L119)</f>
        <v>11.096361167820714</v>
      </c>
      <c r="O119" s="4" t="str">
        <f>IF(M119="NoWall",    IF(TRUNC(MOD((COS(ROUND($I119*(O$2*$E119-Param!$G$16)+Param!$G$15,0)+Param!$H$8)+SIN(O$2*$E119-0.5+Param!$H$9))*100000,1),2)&gt;PWallY,        $G119*(O$2-Param!$G$16*$E119),        "NoWall"),    M119)</f>
        <v>NoWall</v>
      </c>
      <c r="P119" s="4">
        <f>IF(N119="NoWall",     IF(TRUNC(MOD((COS(P$2*$D119-0.5+Param!$H$8)+SIN(ROUND($H119*(P$2*$D119-Param!$G$15)+Param!$G$16,0)+Param!$H$9))*1000,1),2)&gt;PwallX,        $F119*(P$2-Param!$G$15*$D119),        "NoWall"),     N119)</f>
        <v>11.096361167820714</v>
      </c>
      <c r="Q119" s="4" t="str">
        <f>IF(O119="NoWall",    IF(TRUNC(MOD((COS(ROUND($I119*(Q$2*$E119-Param!$G$16)+Param!$G$15,0)+Param!$H$8)+SIN(Q$2*$E119-0.5+Param!$H$9))*100000,1),2)&gt;PWallY,        $G119*(Q$2-Param!$G$16*$E119),        "NoWall"),    O119)</f>
        <v>NoWall</v>
      </c>
      <c r="R119" s="4">
        <f>IF(P119="NoWall",     IF(TRUNC(MOD((COS(R$2*$D119-0.5+Param!$H$8)+SIN(ROUND($H119*(R$2*$D119-Param!$G$15)+Param!$G$16,0)+Param!$H$9))*1000,1),2)&gt;PwallX,        $F119*(R$2-Param!$G$15*$D119),        "NoWall"),     P119)</f>
        <v>11.096361167820714</v>
      </c>
      <c r="S119" s="4" t="str">
        <f>IF(Q119="NoWall",    IF(TRUNC(MOD((COS(ROUND($I119*(S$2*$E119-Param!$G$16)+Param!$G$15,0)+Param!$H$8)+SIN(S$2*$E119-0.5+Param!$H$9))*100000,1),2)&gt;PWallY,        $G119*(S$2-Param!$G$16*$E119),        "NoWall"),    Q119)</f>
        <v>NoWall</v>
      </c>
      <c r="T119" s="4">
        <f>IF(R119="NoWall",     IF(TRUNC(MOD((COS(T$2*$D119-0.5+Param!$H$8)+SIN(ROUND($H119*(T$2*$D119-Param!$G$15)+Param!$G$16,0)+Param!$H$9))*1000,1),2)&gt;PwallX,        $F119*(T$2-Param!$G$15*$D119),        "NoWall"),     R119)</f>
        <v>11.096361167820714</v>
      </c>
      <c r="U119" s="4" t="str">
        <f>IF(S119="NoWall",    IF(TRUNC(MOD((COS(ROUND($I119*(U$2*$E119-Param!$G$16)+Param!$G$15,0)+Param!$H$8)+SIN(U$2*$E119-0.5+Param!$H$9))*100000,1),2)&gt;PWallY,        $G119*(U$2-Param!$G$16*$E119),        "NoWall"),    S119)</f>
        <v>NoWall</v>
      </c>
      <c r="V119" s="4">
        <f>IF(T119="NoWall",     IF(TRUNC(MOD((COS(V$2*$D119-0.5+Param!$H$8)+SIN(ROUND($H119*(V$2*$D119-Param!$G$15)+Param!$G$16,0)+Param!$H$9))*1000,1),2)&gt;PwallX,        $F119*(V$2-Param!$G$15*$D119),        "NoWall"),     T119)</f>
        <v>11.096361167820714</v>
      </c>
      <c r="W119" s="4" t="str">
        <f>IF(U119="NoWall",    IF(TRUNC(MOD((COS(ROUND($I119*(W$2*$E119-Param!$G$16)+Param!$G$15,0)+Param!$H$8)+SIN(W$2*$E119-0.5+Param!$H$9))*100000,1),2)&gt;PWallY,        $G119*(W$2-Param!$G$16*$E119),        "NoWall"),    U119)</f>
        <v>NoWall</v>
      </c>
      <c r="X119" s="4">
        <f>IF(V119="NoWall",     IF(TRUNC(MOD((COS(X$2*$D119-0.5+Param!$H$8)+SIN(ROUND($H119*(X$2*$D119-Param!$G$15)+Param!$G$16,0)+Param!$H$9))*1000,1),2)&gt;PwallX,        $F119*(X$2-Param!$G$15*$D119),        "NoWall"),     V119)</f>
        <v>11.096361167820714</v>
      </c>
      <c r="Y119" s="4">
        <f>IF(W119="NoWall",    IF(TRUNC(MOD((COS(ROUND($I119*(Y$2*$E119-Param!$G$16)+Param!$G$15,0)+Param!$H$8)+SIN(Y$2*$E119-0.5+Param!$H$9))*100000,1),2)&gt;PWallY,        $G119*(Y$2-Param!$G$16*$E119),        "NoWall"),    W119)</f>
        <v>7.6218925685584793</v>
      </c>
      <c r="Z119" s="4">
        <f>IF(X119="NoWall",     IF(TRUNC(MOD((COS(Z$2*$D119-0.5+Param!$H$8)+SIN(ROUND($H119*(Z$2*$D119-Param!$G$15)+Param!$G$16,0)+Param!$H$9))*1000,1),2)&gt;PwallX,        $F119*(Z$2-Param!$G$15*$D119),        "NoWall"),     X119)</f>
        <v>11.096361167820714</v>
      </c>
      <c r="AA119" s="4">
        <f>IF(Y119="NoWall",    IF(TRUNC(MOD((COS(ROUND($I119*(AA$2*$E119-Param!$G$16)+Param!$G$15,0)+Param!$H$8)+SIN(AA$2*$E119-0.5+Param!$H$9))*100000,1),2)&gt;PWallY,        $G119*(AA$2-Param!$G$16*$E119),        "NoWall"),    Y119)</f>
        <v>7.6218925685584793</v>
      </c>
      <c r="AB119" s="8">
        <f t="shared" si="33"/>
        <v>7.6218925685584793</v>
      </c>
      <c r="AC119" s="8">
        <f>AB119*COS(B119-Param!$D$14)</f>
        <v>7.5065182586114387</v>
      </c>
      <c r="AD119" s="4">
        <f t="shared" si="34"/>
        <v>0.96584369616536869</v>
      </c>
      <c r="AE119" s="4">
        <f>MIN(AC119,Ghosts!P243)</f>
        <v>7.5065182586114387</v>
      </c>
    </row>
    <row r="120" spans="1:31" s="4" customFormat="1">
      <c r="A120" s="4">
        <f t="shared" si="28"/>
        <v>-23</v>
      </c>
      <c r="B120" s="4">
        <f>MOD(ATAN(A120/Param!$B$29*2)+Param!$D$14,2*PI())</f>
        <v>1.825163953834293</v>
      </c>
      <c r="C120" s="4">
        <f t="shared" si="29"/>
        <v>104.57419147411521</v>
      </c>
      <c r="D120" s="4">
        <f t="shared" si="23"/>
        <v>-1</v>
      </c>
      <c r="E120" s="4">
        <f t="shared" si="24"/>
        <v>1</v>
      </c>
      <c r="F120" s="4">
        <f t="shared" si="30"/>
        <v>3.9740347042244166</v>
      </c>
      <c r="G120" s="4">
        <f t="shared" si="25"/>
        <v>1.0332471923235269</v>
      </c>
      <c r="H120" s="4">
        <f t="shared" si="31"/>
        <v>-3.8461606610202916</v>
      </c>
      <c r="I120" s="4">
        <f t="shared" si="32"/>
        <v>-0.25999953931584457</v>
      </c>
      <c r="J120" s="4" t="str">
        <f>IF(TRUNC(MOD((COS(J$2*$D120-0.5+Param!$H$8)+SIN(ROUND($H120*(J$2*$D120-Param!$G$15)+Param!$G$16,0)+Param!$H$9))*1000,1),2)&gt;PwallX,    $F120*(J$2-Param!$G$15*$D120),    "NoWall")</f>
        <v>NoWall</v>
      </c>
      <c r="K120" s="4" t="str">
        <f>IF(TRUNC(MOD((COS(ROUND($I120*(K$2*$E120-Param!$G$16)+Param!$G$15,0)+Param!$H$8)+SIN(K$2*$E120-0.5+Param!$H$9))*100000,1),2)&gt;PWallY,    $G120*(K$2-Param!$G$16*$E120),    "NoWall")</f>
        <v>NoWall</v>
      </c>
      <c r="L120" s="4" t="str">
        <f>IF(J120="NoWall",     IF(TRUNC(MOD((COS(L$2*$D120-0.5+Param!$H$8)+SIN(ROUND($H120*(L$2*$D120-Param!$G$15)+Param!$G$16,0)+Param!$H$9))*1000,1),2)&gt;PwallX,        $F120*(L$2-Param!$G$15*$D120),        "NoWall"),     J120)</f>
        <v>NoWall</v>
      </c>
      <c r="M120" s="4" t="str">
        <f>IF(K120="NoWall",    IF(TRUNC(MOD((COS(ROUND($I120*(M$2*$E120-Param!$G$16)+Param!$G$15,0)+Param!$H$8)+SIN(M$2*$E120-0.5+Param!$H$9))*100000,1),2)&gt;PWallY,        $G120*(M$2-Param!$G$16*$E120),        "NoWall"),    K120)</f>
        <v>NoWall</v>
      </c>
      <c r="N120" s="4">
        <f>IF(L120="NoWall",     IF(TRUNC(MOD((COS(N$2*$D120-0.5+Param!$H$8)+SIN(ROUND($H120*(N$2*$D120-Param!$G$15)+Param!$G$16,0)+Param!$H$9))*1000,1),2)&gt;PwallX,        $F120*(N$2-Param!$G$15*$D120),        "NoWall"),     L120)</f>
        <v>11.426735255532011</v>
      </c>
      <c r="O120" s="4" t="str">
        <f>IF(M120="NoWall",    IF(TRUNC(MOD((COS(ROUND($I120*(O$2*$E120-Param!$G$16)+Param!$G$15,0)+Param!$H$8)+SIN(O$2*$E120-0.5+Param!$H$9))*100000,1),2)&gt;PWallY,        $G120*(O$2-Param!$G$16*$E120),        "NoWall"),    M120)</f>
        <v>NoWall</v>
      </c>
      <c r="P120" s="4">
        <f>IF(N120="NoWall",     IF(TRUNC(MOD((COS(P$2*$D120-0.5+Param!$H$8)+SIN(ROUND($H120*(P$2*$D120-Param!$G$15)+Param!$G$16,0)+Param!$H$9))*1000,1),2)&gt;PwallX,        $F120*(P$2-Param!$G$15*$D120),        "NoWall"),     N120)</f>
        <v>11.426735255532011</v>
      </c>
      <c r="Q120" s="4">
        <f>IF(O120="NoWall",    IF(TRUNC(MOD((COS(ROUND($I120*(Q$2*$E120-Param!$G$16)+Param!$G$15,0)+Param!$H$8)+SIN(Q$2*$E120-0.5+Param!$H$9))*100000,1),2)&gt;PWallY,        $G120*(Q$2-Param!$G$16*$E120),        "NoWall"),    O120)</f>
        <v>3.473319218626564</v>
      </c>
      <c r="R120" s="4">
        <f>IF(P120="NoWall",     IF(TRUNC(MOD((COS(R$2*$D120-0.5+Param!$H$8)+SIN(ROUND($H120*(R$2*$D120-Param!$G$15)+Param!$G$16,0)+Param!$H$9))*1000,1),2)&gt;PwallX,        $F120*(R$2-Param!$G$15*$D120),        "NoWall"),     P120)</f>
        <v>11.426735255532011</v>
      </c>
      <c r="S120" s="4">
        <f>IF(Q120="NoWall",    IF(TRUNC(MOD((COS(ROUND($I120*(S$2*$E120-Param!$G$16)+Param!$G$15,0)+Param!$H$8)+SIN(S$2*$E120-0.5+Param!$H$9))*100000,1),2)&gt;PWallY,        $G120*(S$2-Param!$G$16*$E120),        "NoWall"),    Q120)</f>
        <v>3.473319218626564</v>
      </c>
      <c r="T120" s="4">
        <f>IF(R120="NoWall",     IF(TRUNC(MOD((COS(T$2*$D120-0.5+Param!$H$8)+SIN(ROUND($H120*(T$2*$D120-Param!$G$15)+Param!$G$16,0)+Param!$H$9))*1000,1),2)&gt;PwallX,        $F120*(T$2-Param!$G$15*$D120),        "NoWall"),     R120)</f>
        <v>11.426735255532011</v>
      </c>
      <c r="U120" s="4">
        <f>IF(S120="NoWall",    IF(TRUNC(MOD((COS(ROUND($I120*(U$2*$E120-Param!$G$16)+Param!$G$15,0)+Param!$H$8)+SIN(U$2*$E120-0.5+Param!$H$9))*100000,1),2)&gt;PWallY,        $G120*(U$2-Param!$G$16*$E120),        "NoWall"),    S120)</f>
        <v>3.473319218626564</v>
      </c>
      <c r="V120" s="4">
        <f>IF(T120="NoWall",     IF(TRUNC(MOD((COS(V$2*$D120-0.5+Param!$H$8)+SIN(ROUND($H120*(V$2*$D120-Param!$G$15)+Param!$G$16,0)+Param!$H$9))*1000,1),2)&gt;PwallX,        $F120*(V$2-Param!$G$15*$D120),        "NoWall"),     T120)</f>
        <v>11.426735255532011</v>
      </c>
      <c r="W120" s="4">
        <f>IF(U120="NoWall",    IF(TRUNC(MOD((COS(ROUND($I120*(W$2*$E120-Param!$G$16)+Param!$G$15,0)+Param!$H$8)+SIN(W$2*$E120-0.5+Param!$H$9))*100000,1),2)&gt;PWallY,        $G120*(W$2-Param!$G$16*$E120),        "NoWall"),    U120)</f>
        <v>3.473319218626564</v>
      </c>
      <c r="X120" s="4">
        <f>IF(V120="NoWall",     IF(TRUNC(MOD((COS(X$2*$D120-0.5+Param!$H$8)+SIN(ROUND($H120*(X$2*$D120-Param!$G$15)+Param!$G$16,0)+Param!$H$9))*1000,1),2)&gt;PwallX,        $F120*(X$2-Param!$G$15*$D120),        "NoWall"),     V120)</f>
        <v>11.426735255532011</v>
      </c>
      <c r="Y120" s="4">
        <f>IF(W120="NoWall",    IF(TRUNC(MOD((COS(ROUND($I120*(Y$2*$E120-Param!$G$16)+Param!$G$15,0)+Param!$H$8)+SIN(Y$2*$E120-0.5+Param!$H$9))*100000,1),2)&gt;PWallY,        $G120*(Y$2-Param!$G$16*$E120),        "NoWall"),    W120)</f>
        <v>3.473319218626564</v>
      </c>
      <c r="Z120" s="4">
        <f>IF(X120="NoWall",     IF(TRUNC(MOD((COS(Z$2*$D120-0.5+Param!$H$8)+SIN(ROUND($H120*(Z$2*$D120-Param!$G$15)+Param!$G$16,0)+Param!$H$9))*1000,1),2)&gt;PwallX,        $F120*(Z$2-Param!$G$15*$D120),        "NoWall"),     X120)</f>
        <v>11.426735255532011</v>
      </c>
      <c r="AA120" s="4">
        <f>IF(Y120="NoWall",    IF(TRUNC(MOD((COS(ROUND($I120*(AA$2*$E120-Param!$G$16)+Param!$G$15,0)+Param!$H$8)+SIN(AA$2*$E120-0.5+Param!$H$9))*100000,1),2)&gt;PWallY,        $G120*(AA$2-Param!$G$16*$E120),        "NoWall"),    Y120)</f>
        <v>3.473319218626564</v>
      </c>
      <c r="AB120" s="8">
        <f t="shared" si="33"/>
        <v>3.473319218626564</v>
      </c>
      <c r="AC120" s="8">
        <f>AB120*COS(B120-Param!$D$14)</f>
        <v>3.4159749173897973</v>
      </c>
      <c r="AD120" s="4">
        <f t="shared" si="34"/>
        <v>0.96782261537167902</v>
      </c>
      <c r="AE120" s="4">
        <f>MIN(AC120,Ghosts!P244)</f>
        <v>3.4159749173897973</v>
      </c>
    </row>
    <row r="121" spans="1:31" s="4" customFormat="1">
      <c r="A121" s="4">
        <f t="shared" si="28"/>
        <v>-24</v>
      </c>
      <c r="B121" s="4">
        <f>MOD(ATAN(A121/Param!$B$29*2)+Param!$D$14,2*PI())</f>
        <v>1.8174370877710984</v>
      </c>
      <c r="C121" s="4">
        <f t="shared" si="29"/>
        <v>104.1314746598313</v>
      </c>
      <c r="D121" s="4">
        <f t="shared" si="23"/>
        <v>-1</v>
      </c>
      <c r="E121" s="4">
        <f t="shared" si="24"/>
        <v>1</v>
      </c>
      <c r="F121" s="4">
        <f t="shared" si="30"/>
        <v>4.0958802805092489</v>
      </c>
      <c r="G121" s="4">
        <f t="shared" si="25"/>
        <v>1.0312063220487662</v>
      </c>
      <c r="H121" s="4">
        <f t="shared" si="31"/>
        <v>-3.971930924911022</v>
      </c>
      <c r="I121" s="4">
        <f t="shared" si="32"/>
        <v>-0.2517667147049899</v>
      </c>
      <c r="J121" s="4" t="str">
        <f>IF(TRUNC(MOD((COS(J$2*$D121-0.5+Param!$H$8)+SIN(ROUND($H121*(J$2*$D121-Param!$G$15)+Param!$G$16,0)+Param!$H$9))*1000,1),2)&gt;PwallX,    $F121*(J$2-Param!$G$15*$D121),    "NoWall")</f>
        <v>NoWall</v>
      </c>
      <c r="K121" s="4" t="str">
        <f>IF(TRUNC(MOD((COS(ROUND($I121*(K$2*$E121-Param!$G$16)+Param!$G$15,0)+Param!$H$8)+SIN(K$2*$E121-0.5+Param!$H$9))*100000,1),2)&gt;PWallY,    $G121*(K$2-Param!$G$16*$E121),    "NoWall")</f>
        <v>NoWall</v>
      </c>
      <c r="L121" s="4" t="str">
        <f>IF(J121="NoWall",     IF(TRUNC(MOD((COS(L$2*$D121-0.5+Param!$H$8)+SIN(ROUND($H121*(L$2*$D121-Param!$G$15)+Param!$G$16,0)+Param!$H$9))*1000,1),2)&gt;PwallX,        $F121*(L$2-Param!$G$15*$D121),        "NoWall"),     J121)</f>
        <v>NoWall</v>
      </c>
      <c r="M121" s="4" t="str">
        <f>IF(K121="NoWall",    IF(TRUNC(MOD((COS(ROUND($I121*(M$2*$E121-Param!$G$16)+Param!$G$15,0)+Param!$H$8)+SIN(M$2*$E121-0.5+Param!$H$9))*100000,1),2)&gt;PWallY,        $G121*(M$2-Param!$G$16*$E121),        "NoWall"),    K121)</f>
        <v>NoWall</v>
      </c>
      <c r="N121" s="4" t="str">
        <f>IF(L121="NoWall",     IF(TRUNC(MOD((COS(N$2*$D121-0.5+Param!$H$8)+SIN(ROUND($H121*(N$2*$D121-Param!$G$15)+Param!$G$16,0)+Param!$H$9))*1000,1),2)&gt;PwallX,        $F121*(N$2-Param!$G$15*$D121),        "NoWall"),     L121)</f>
        <v>NoWall</v>
      </c>
      <c r="O121" s="4" t="str">
        <f>IF(M121="NoWall",    IF(TRUNC(MOD((COS(ROUND($I121*(O$2*$E121-Param!$G$16)+Param!$G$15,0)+Param!$H$8)+SIN(O$2*$E121-0.5+Param!$H$9))*100000,1),2)&gt;PWallY,        $G121*(O$2-Param!$G$16*$E121),        "NoWall"),    M121)</f>
        <v>NoWall</v>
      </c>
      <c r="P121" s="4" t="str">
        <f>IF(N121="NoWall",     IF(TRUNC(MOD((COS(P$2*$D121-0.5+Param!$H$8)+SIN(ROUND($H121*(P$2*$D121-Param!$G$15)+Param!$G$16,0)+Param!$H$9))*1000,1),2)&gt;PwallX,        $F121*(P$2-Param!$G$15*$D121),        "NoWall"),     N121)</f>
        <v>NoWall</v>
      </c>
      <c r="Q121" s="4">
        <f>IF(O121="NoWall",    IF(TRUNC(MOD((COS(ROUND($I121*(Q$2*$E121-Param!$G$16)+Param!$G$15,0)+Param!$H$8)+SIN(Q$2*$E121-0.5+Param!$H$9))*100000,1),2)&gt;PWallY,        $G121*(Q$2-Param!$G$16*$E121),        "NoWall"),    O121)</f>
        <v>3.4664587170924546</v>
      </c>
      <c r="R121" s="4" t="str">
        <f>IF(P121="NoWall",     IF(TRUNC(MOD((COS(R$2*$D121-0.5+Param!$H$8)+SIN(ROUND($H121*(R$2*$D121-Param!$G$15)+Param!$G$16,0)+Param!$H$9))*1000,1),2)&gt;PwallX,        $F121*(R$2-Param!$G$15*$D121),        "NoWall"),     P121)</f>
        <v>NoWall</v>
      </c>
      <c r="S121" s="4">
        <f>IF(Q121="NoWall",    IF(TRUNC(MOD((COS(ROUND($I121*(S$2*$E121-Param!$G$16)+Param!$G$15,0)+Param!$H$8)+SIN(S$2*$E121-0.5+Param!$H$9))*100000,1),2)&gt;PWallY,        $G121*(S$2-Param!$G$16*$E121),        "NoWall"),    Q121)</f>
        <v>3.4664587170924546</v>
      </c>
      <c r="T121" s="4" t="str">
        <f>IF(R121="NoWall",     IF(TRUNC(MOD((COS(T$2*$D121-0.5+Param!$H$8)+SIN(ROUND($H121*(T$2*$D121-Param!$G$15)+Param!$G$16,0)+Param!$H$9))*1000,1),2)&gt;PwallX,        $F121*(T$2-Param!$G$15*$D121),        "NoWall"),     R121)</f>
        <v>NoWall</v>
      </c>
      <c r="U121" s="4">
        <f>IF(S121="NoWall",    IF(TRUNC(MOD((COS(ROUND($I121*(U$2*$E121-Param!$G$16)+Param!$G$15,0)+Param!$H$8)+SIN(U$2*$E121-0.5+Param!$H$9))*100000,1),2)&gt;PWallY,        $G121*(U$2-Param!$G$16*$E121),        "NoWall"),    S121)</f>
        <v>3.4664587170924546</v>
      </c>
      <c r="V121" s="4" t="str">
        <f>IF(T121="NoWall",     IF(TRUNC(MOD((COS(V$2*$D121-0.5+Param!$H$8)+SIN(ROUND($H121*(V$2*$D121-Param!$G$15)+Param!$G$16,0)+Param!$H$9))*1000,1),2)&gt;PwallX,        $F121*(V$2-Param!$G$15*$D121),        "NoWall"),     T121)</f>
        <v>NoWall</v>
      </c>
      <c r="W121" s="4">
        <f>IF(U121="NoWall",    IF(TRUNC(MOD((COS(ROUND($I121*(W$2*$E121-Param!$G$16)+Param!$G$15,0)+Param!$H$8)+SIN(W$2*$E121-0.5+Param!$H$9))*100000,1),2)&gt;PWallY,        $G121*(W$2-Param!$G$16*$E121),        "NoWall"),    U121)</f>
        <v>3.4664587170924546</v>
      </c>
      <c r="X121" s="4" t="str">
        <f>IF(V121="NoWall",     IF(TRUNC(MOD((COS(X$2*$D121-0.5+Param!$H$8)+SIN(ROUND($H121*(X$2*$D121-Param!$G$15)+Param!$G$16,0)+Param!$H$9))*1000,1),2)&gt;PwallX,        $F121*(X$2-Param!$G$15*$D121),        "NoWall"),     V121)</f>
        <v>NoWall</v>
      </c>
      <c r="Y121" s="4">
        <f>IF(W121="NoWall",    IF(TRUNC(MOD((COS(ROUND($I121*(Y$2*$E121-Param!$G$16)+Param!$G$15,0)+Param!$H$8)+SIN(Y$2*$E121-0.5+Param!$H$9))*100000,1),2)&gt;PWallY,        $G121*(Y$2-Param!$G$16*$E121),        "NoWall"),    W121)</f>
        <v>3.4664587170924546</v>
      </c>
      <c r="Z121" s="4">
        <f>IF(X121="NoWall",     IF(TRUNC(MOD((COS(Z$2*$D121-0.5+Param!$H$8)+SIN(ROUND($H121*(Z$2*$D121-Param!$G$15)+Param!$G$16,0)+Param!$H$9))*1000,1),2)&gt;PwallX,        $F121*(Z$2-Param!$G$15*$D121),        "NoWall"),     X121)</f>
        <v>36.352365449833393</v>
      </c>
      <c r="AA121" s="4">
        <f>IF(Y121="NoWall",    IF(TRUNC(MOD((COS(ROUND($I121*(AA$2*$E121-Param!$G$16)+Param!$G$15,0)+Param!$H$8)+SIN(AA$2*$E121-0.5+Param!$H$9))*100000,1),2)&gt;PWallY,        $G121*(AA$2-Param!$G$16*$E121),        "NoWall"),    Y121)</f>
        <v>3.4664587170924546</v>
      </c>
      <c r="AB121" s="8">
        <f t="shared" si="33"/>
        <v>3.4664587170924546</v>
      </c>
      <c r="AC121" s="8">
        <f>AB121*COS(B121-Param!$D$14)</f>
        <v>3.4042789112281042</v>
      </c>
      <c r="AD121" s="4">
        <f t="shared" si="34"/>
        <v>0.96973804234756189</v>
      </c>
      <c r="AE121" s="4">
        <f>MIN(AC121,Ghosts!P245)</f>
        <v>3.4042789112281042</v>
      </c>
    </row>
    <row r="122" spans="1:31" s="4" customFormat="1">
      <c r="A122" s="4">
        <f t="shared" si="28"/>
        <v>-25</v>
      </c>
      <c r="B122" s="4">
        <f>MOD(ATAN(A122/Param!$B$29*2)+Param!$D$14,2*PI())</f>
        <v>1.809733079943598</v>
      </c>
      <c r="C122" s="4">
        <f t="shared" si="29"/>
        <v>103.69006752597977</v>
      </c>
      <c r="D122" s="4">
        <f t="shared" si="23"/>
        <v>-1</v>
      </c>
      <c r="E122" s="4">
        <f t="shared" si="24"/>
        <v>1</v>
      </c>
      <c r="F122" s="4">
        <f t="shared" si="30"/>
        <v>4.2252975964983888</v>
      </c>
      <c r="G122" s="4">
        <f t="shared" si="25"/>
        <v>1.0292405571544603</v>
      </c>
      <c r="H122" s="4">
        <f t="shared" si="31"/>
        <v>-4.1052575776648972</v>
      </c>
      <c r="I122" s="4">
        <f t="shared" si="32"/>
        <v>-0.24359007469850597</v>
      </c>
      <c r="J122" s="4" t="str">
        <f>IF(TRUNC(MOD((COS(J$2*$D122-0.5+Param!$H$8)+SIN(ROUND($H122*(J$2*$D122-Param!$G$15)+Param!$G$16,0)+Param!$H$9))*1000,1),2)&gt;PwallX,    $F122*(J$2-Param!$G$15*$D122),    "NoWall")</f>
        <v>NoWall</v>
      </c>
      <c r="K122" s="4" t="str">
        <f>IF(TRUNC(MOD((COS(ROUND($I122*(K$2*$E122-Param!$G$16)+Param!$G$15,0)+Param!$H$8)+SIN(K$2*$E122-0.5+Param!$H$9))*100000,1),2)&gt;PWallY,    $G122*(K$2-Param!$G$16*$E122),    "NoWall")</f>
        <v>NoWall</v>
      </c>
      <c r="L122" s="4" t="str">
        <f>IF(J122="NoWall",     IF(TRUNC(MOD((COS(L$2*$D122-0.5+Param!$H$8)+SIN(ROUND($H122*(L$2*$D122-Param!$G$15)+Param!$G$16,0)+Param!$H$9))*1000,1),2)&gt;PwallX,        $F122*(L$2-Param!$G$15*$D122),        "NoWall"),     J122)</f>
        <v>NoWall</v>
      </c>
      <c r="M122" s="4" t="str">
        <f>IF(K122="NoWall",    IF(TRUNC(MOD((COS(ROUND($I122*(M$2*$E122-Param!$G$16)+Param!$G$15,0)+Param!$H$8)+SIN(M$2*$E122-0.5+Param!$H$9))*100000,1),2)&gt;PWallY,        $G122*(M$2-Param!$G$16*$E122),        "NoWall"),    K122)</f>
        <v>NoWall</v>
      </c>
      <c r="N122" s="4" t="str">
        <f>IF(L122="NoWall",     IF(TRUNC(MOD((COS(N$2*$D122-0.5+Param!$H$8)+SIN(ROUND($H122*(N$2*$D122-Param!$G$15)+Param!$G$16,0)+Param!$H$9))*1000,1),2)&gt;PwallX,        $F122*(N$2-Param!$G$15*$D122),        "NoWall"),     L122)</f>
        <v>NoWall</v>
      </c>
      <c r="O122" s="4" t="str">
        <f>IF(M122="NoWall",    IF(TRUNC(MOD((COS(ROUND($I122*(O$2*$E122-Param!$G$16)+Param!$G$15,0)+Param!$H$8)+SIN(O$2*$E122-0.5+Param!$H$9))*100000,1),2)&gt;PWallY,        $G122*(O$2-Param!$G$16*$E122),        "NoWall"),    M122)</f>
        <v>NoWall</v>
      </c>
      <c r="P122" s="4" t="str">
        <f>IF(N122="NoWall",     IF(TRUNC(MOD((COS(P$2*$D122-0.5+Param!$H$8)+SIN(ROUND($H122*(P$2*$D122-Param!$G$15)+Param!$G$16,0)+Param!$H$9))*1000,1),2)&gt;PwallX,        $F122*(P$2-Param!$G$15*$D122),        "NoWall"),     N122)</f>
        <v>NoWall</v>
      </c>
      <c r="Q122" s="4">
        <f>IF(O122="NoWall",    IF(TRUNC(MOD((COS(ROUND($I122*(Q$2*$E122-Param!$G$16)+Param!$G$15,0)+Param!$H$8)+SIN(Q$2*$E122-0.5+Param!$H$9))*100000,1),2)&gt;PWallY,        $G122*(Q$2-Param!$G$16*$E122),        "NoWall"),    O122)</f>
        <v>3.4598506865675032</v>
      </c>
      <c r="R122" s="4" t="str">
        <f>IF(P122="NoWall",     IF(TRUNC(MOD((COS(R$2*$D122-0.5+Param!$H$8)+SIN(ROUND($H122*(R$2*$D122-Param!$G$15)+Param!$G$16,0)+Param!$H$9))*1000,1),2)&gt;PwallX,        $F122*(R$2-Param!$G$15*$D122),        "NoWall"),     P122)</f>
        <v>NoWall</v>
      </c>
      <c r="S122" s="4">
        <f>IF(Q122="NoWall",    IF(TRUNC(MOD((COS(ROUND($I122*(S$2*$E122-Param!$G$16)+Param!$G$15,0)+Param!$H$8)+SIN(S$2*$E122-0.5+Param!$H$9))*100000,1),2)&gt;PWallY,        $G122*(S$2-Param!$G$16*$E122),        "NoWall"),    Q122)</f>
        <v>3.4598506865675032</v>
      </c>
      <c r="T122" s="4" t="str">
        <f>IF(R122="NoWall",     IF(TRUNC(MOD((COS(T$2*$D122-0.5+Param!$H$8)+SIN(ROUND($H122*(T$2*$D122-Param!$G$15)+Param!$G$16,0)+Param!$H$9))*1000,1),2)&gt;PwallX,        $F122*(T$2-Param!$G$15*$D122),        "NoWall"),     R122)</f>
        <v>NoWall</v>
      </c>
      <c r="U122" s="4">
        <f>IF(S122="NoWall",    IF(TRUNC(MOD((COS(ROUND($I122*(U$2*$E122-Param!$G$16)+Param!$G$15,0)+Param!$H$8)+SIN(U$2*$E122-0.5+Param!$H$9))*100000,1),2)&gt;PWallY,        $G122*(U$2-Param!$G$16*$E122),        "NoWall"),    S122)</f>
        <v>3.4598506865675032</v>
      </c>
      <c r="V122" s="4" t="str">
        <f>IF(T122="NoWall",     IF(TRUNC(MOD((COS(V$2*$D122-0.5+Param!$H$8)+SIN(ROUND($H122*(V$2*$D122-Param!$G$15)+Param!$G$16,0)+Param!$H$9))*1000,1),2)&gt;PwallX,        $F122*(V$2-Param!$G$15*$D122),        "NoWall"),     T122)</f>
        <v>NoWall</v>
      </c>
      <c r="W122" s="4">
        <f>IF(U122="NoWall",    IF(TRUNC(MOD((COS(ROUND($I122*(W$2*$E122-Param!$G$16)+Param!$G$15,0)+Param!$H$8)+SIN(W$2*$E122-0.5+Param!$H$9))*100000,1),2)&gt;PWallY,        $G122*(W$2-Param!$G$16*$E122),        "NoWall"),    U122)</f>
        <v>3.4598506865675032</v>
      </c>
      <c r="X122" s="4">
        <f>IF(V122="NoWall",     IF(TRUNC(MOD((COS(X$2*$D122-0.5+Param!$H$8)+SIN(ROUND($H122*(X$2*$D122-Param!$G$15)+Param!$G$16,0)+Param!$H$9))*1000,1),2)&gt;PwallX,        $F122*(X$2-Param!$G$15*$D122),        "NoWall"),     V122)</f>
        <v>33.275691651926316</v>
      </c>
      <c r="Y122" s="4">
        <f>IF(W122="NoWall",    IF(TRUNC(MOD((COS(ROUND($I122*(Y$2*$E122-Param!$G$16)+Param!$G$15,0)+Param!$H$8)+SIN(Y$2*$E122-0.5+Param!$H$9))*100000,1),2)&gt;PWallY,        $G122*(Y$2-Param!$G$16*$E122),        "NoWall"),    W122)</f>
        <v>3.4598506865675032</v>
      </c>
      <c r="Z122" s="4">
        <f>IF(X122="NoWall",     IF(TRUNC(MOD((COS(Z$2*$D122-0.5+Param!$H$8)+SIN(ROUND($H122*(Z$2*$D122-Param!$G$15)+Param!$G$16,0)+Param!$H$9))*1000,1),2)&gt;PwallX,        $F122*(Z$2-Param!$G$15*$D122),        "NoWall"),     X122)</f>
        <v>33.275691651926316</v>
      </c>
      <c r="AA122" s="4">
        <f>IF(Y122="NoWall",    IF(TRUNC(MOD((COS(ROUND($I122*(AA$2*$E122-Param!$G$16)+Param!$G$15,0)+Param!$H$8)+SIN(AA$2*$E122-0.5+Param!$H$9))*100000,1),2)&gt;PWallY,        $G122*(AA$2-Param!$G$16*$E122),        "NoWall"),    Y122)</f>
        <v>3.4598506865675032</v>
      </c>
      <c r="AB122" s="8">
        <f t="shared" si="33"/>
        <v>3.4598506865675032</v>
      </c>
      <c r="AC122" s="8">
        <f>AB122*COS(B122-Param!$D$14)</f>
        <v>3.3926627240240559</v>
      </c>
      <c r="AD122" s="4">
        <f t="shared" si="34"/>
        <v>0.97159016232774431</v>
      </c>
      <c r="AE122" s="4">
        <f>MIN(AC122,Ghosts!P246)</f>
        <v>3.3926627240240559</v>
      </c>
    </row>
    <row r="123" spans="1:31" s="4" customFormat="1">
      <c r="A123" s="4">
        <f t="shared" si="28"/>
        <v>-26</v>
      </c>
      <c r="B123" s="4">
        <f>MOD(ATAN(A123/Param!$B$29*2)+Param!$D$14,2*PI())</f>
        <v>1.8020527394107324</v>
      </c>
      <c r="C123" s="4">
        <f t="shared" si="29"/>
        <v>103.25001642822333</v>
      </c>
      <c r="D123" s="4">
        <f t="shared" si="23"/>
        <v>-1</v>
      </c>
      <c r="E123" s="4">
        <f t="shared" si="24"/>
        <v>1</v>
      </c>
      <c r="F123" s="4">
        <f t="shared" si="30"/>
        <v>4.3629889909557402</v>
      </c>
      <c r="G123" s="4">
        <f t="shared" si="25"/>
        <v>1.0273488558784902</v>
      </c>
      <c r="H123" s="4">
        <f t="shared" si="31"/>
        <v>-4.2468427019611861</v>
      </c>
      <c r="I123" s="4">
        <f t="shared" si="32"/>
        <v>-0.23546904610764166</v>
      </c>
      <c r="J123" s="4" t="str">
        <f>IF(TRUNC(MOD((COS(J$2*$D123-0.5+Param!$H$8)+SIN(ROUND($H123*(J$2*$D123-Param!$G$15)+Param!$G$16,0)+Param!$H$9))*1000,1),2)&gt;PwallX,    $F123*(J$2-Param!$G$15*$D123),    "NoWall")</f>
        <v>NoWall</v>
      </c>
      <c r="K123" s="4" t="str">
        <f>IF(TRUNC(MOD((COS(ROUND($I123*(K$2*$E123-Param!$G$16)+Param!$G$15,0)+Param!$H$8)+SIN(K$2*$E123-0.5+Param!$H$9))*100000,1),2)&gt;PWallY,    $G123*(K$2-Param!$G$16*$E123),    "NoWall")</f>
        <v>NoWall</v>
      </c>
      <c r="L123" s="4" t="str">
        <f>IF(J123="NoWall",     IF(TRUNC(MOD((COS(L$2*$D123-0.5+Param!$H$8)+SIN(ROUND($H123*(L$2*$D123-Param!$G$15)+Param!$G$16,0)+Param!$H$9))*1000,1),2)&gt;PwallX,        $F123*(L$2-Param!$G$15*$D123),        "NoWall"),     J123)</f>
        <v>NoWall</v>
      </c>
      <c r="M123" s="4" t="str">
        <f>IF(K123="NoWall",    IF(TRUNC(MOD((COS(ROUND($I123*(M$2*$E123-Param!$G$16)+Param!$G$15,0)+Param!$H$8)+SIN(M$2*$E123-0.5+Param!$H$9))*100000,1),2)&gt;PWallY,        $G123*(M$2-Param!$G$16*$E123),        "NoWall"),    K123)</f>
        <v>NoWall</v>
      </c>
      <c r="N123" s="4" t="str">
        <f>IF(L123="NoWall",     IF(TRUNC(MOD((COS(N$2*$D123-0.5+Param!$H$8)+SIN(ROUND($H123*(N$2*$D123-Param!$G$15)+Param!$G$16,0)+Param!$H$9))*1000,1),2)&gt;PwallX,        $F123*(N$2-Param!$G$15*$D123),        "NoWall"),     L123)</f>
        <v>NoWall</v>
      </c>
      <c r="O123" s="4" t="str">
        <f>IF(M123="NoWall",    IF(TRUNC(MOD((COS(ROUND($I123*(O$2*$E123-Param!$G$16)+Param!$G$15,0)+Param!$H$8)+SIN(O$2*$E123-0.5+Param!$H$9))*100000,1),2)&gt;PWallY,        $G123*(O$2-Param!$G$16*$E123),        "NoWall"),    M123)</f>
        <v>NoWall</v>
      </c>
      <c r="P123" s="4" t="str">
        <f>IF(N123="NoWall",     IF(TRUNC(MOD((COS(P$2*$D123-0.5+Param!$H$8)+SIN(ROUND($H123*(P$2*$D123-Param!$G$15)+Param!$G$16,0)+Param!$H$9))*1000,1),2)&gt;PwallX,        $F123*(P$2-Param!$G$15*$D123),        "NoWall"),     N123)</f>
        <v>NoWall</v>
      </c>
      <c r="Q123" s="4">
        <f>IF(O123="NoWall",    IF(TRUNC(MOD((COS(ROUND($I123*(Q$2*$E123-Param!$G$16)+Param!$G$15,0)+Param!$H$8)+SIN(Q$2*$E123-0.5+Param!$H$9))*100000,1),2)&gt;PWallY,        $G123*(Q$2-Param!$G$16*$E123),        "NoWall"),    O123)</f>
        <v>3.453491625109081</v>
      </c>
      <c r="R123" s="4">
        <f>IF(P123="NoWall",     IF(TRUNC(MOD((COS(R$2*$D123-0.5+Param!$H$8)+SIN(ROUND($H123*(R$2*$D123-Param!$G$15)+Param!$G$16,0)+Param!$H$9))*1000,1),2)&gt;PwallX,        $F123*(R$2-Param!$G$15*$D123),        "NoWall"),     P123)</f>
        <v>21.271092414217822</v>
      </c>
      <c r="S123" s="4">
        <f>IF(Q123="NoWall",    IF(TRUNC(MOD((COS(ROUND($I123*(S$2*$E123-Param!$G$16)+Param!$G$15,0)+Param!$H$8)+SIN(S$2*$E123-0.5+Param!$H$9))*100000,1),2)&gt;PWallY,        $G123*(S$2-Param!$G$16*$E123),        "NoWall"),    Q123)</f>
        <v>3.453491625109081</v>
      </c>
      <c r="T123" s="4">
        <f>IF(R123="NoWall",     IF(TRUNC(MOD((COS(T$2*$D123-0.5+Param!$H$8)+SIN(ROUND($H123*(T$2*$D123-Param!$G$15)+Param!$G$16,0)+Param!$H$9))*1000,1),2)&gt;PwallX,        $F123*(T$2-Param!$G$15*$D123),        "NoWall"),     R123)</f>
        <v>21.271092414217822</v>
      </c>
      <c r="U123" s="4">
        <f>IF(S123="NoWall",    IF(TRUNC(MOD((COS(ROUND($I123*(U$2*$E123-Param!$G$16)+Param!$G$15,0)+Param!$H$8)+SIN(U$2*$E123-0.5+Param!$H$9))*100000,1),2)&gt;PWallY,        $G123*(U$2-Param!$G$16*$E123),        "NoWall"),    S123)</f>
        <v>3.453491625109081</v>
      </c>
      <c r="V123" s="4">
        <f>IF(T123="NoWall",     IF(TRUNC(MOD((COS(V$2*$D123-0.5+Param!$H$8)+SIN(ROUND($H123*(V$2*$D123-Param!$G$15)+Param!$G$16,0)+Param!$H$9))*1000,1),2)&gt;PwallX,        $F123*(V$2-Param!$G$15*$D123),        "NoWall"),     T123)</f>
        <v>21.271092414217822</v>
      </c>
      <c r="W123" s="4">
        <f>IF(U123="NoWall",    IF(TRUNC(MOD((COS(ROUND($I123*(W$2*$E123-Param!$G$16)+Param!$G$15,0)+Param!$H$8)+SIN(W$2*$E123-0.5+Param!$H$9))*100000,1),2)&gt;PWallY,        $G123*(W$2-Param!$G$16*$E123),        "NoWall"),    U123)</f>
        <v>3.453491625109081</v>
      </c>
      <c r="X123" s="4">
        <f>IF(V123="NoWall",     IF(TRUNC(MOD((COS(X$2*$D123-0.5+Param!$H$8)+SIN(ROUND($H123*(X$2*$D123-Param!$G$15)+Param!$G$16,0)+Param!$H$9))*1000,1),2)&gt;PwallX,        $F123*(X$2-Param!$G$15*$D123),        "NoWall"),     V123)</f>
        <v>21.271092414217822</v>
      </c>
      <c r="Y123" s="4">
        <f>IF(W123="NoWall",    IF(TRUNC(MOD((COS(ROUND($I123*(Y$2*$E123-Param!$G$16)+Param!$G$15,0)+Param!$H$8)+SIN(Y$2*$E123-0.5+Param!$H$9))*100000,1),2)&gt;PWallY,        $G123*(Y$2-Param!$G$16*$E123),        "NoWall"),    W123)</f>
        <v>3.453491625109081</v>
      </c>
      <c r="Z123" s="4">
        <f>IF(X123="NoWall",     IF(TRUNC(MOD((COS(Z$2*$D123-0.5+Param!$H$8)+SIN(ROUND($H123*(Z$2*$D123-Param!$G$15)+Param!$G$16,0)+Param!$H$9))*1000,1),2)&gt;PwallX,        $F123*(Z$2-Param!$G$15*$D123),        "NoWall"),     X123)</f>
        <v>21.271092414217822</v>
      </c>
      <c r="AA123" s="4">
        <f>IF(Y123="NoWall",    IF(TRUNC(MOD((COS(ROUND($I123*(AA$2*$E123-Param!$G$16)+Param!$G$15,0)+Param!$H$8)+SIN(AA$2*$E123-0.5+Param!$H$9))*100000,1),2)&gt;PWallY,        $G123*(AA$2-Param!$G$16*$E123),        "NoWall"),    Y123)</f>
        <v>3.453491625109081</v>
      </c>
      <c r="AB123" s="8">
        <f t="shared" si="33"/>
        <v>3.453491625109081</v>
      </c>
      <c r="AC123" s="8">
        <f>AB123*COS(B123-Param!$D$14)</f>
        <v>3.3811255414739985</v>
      </c>
      <c r="AD123" s="4">
        <f t="shared" si="34"/>
        <v>0.97337919274256257</v>
      </c>
      <c r="AE123" s="4">
        <f>MIN(AC123,Ghosts!P247)</f>
        <v>3.3811255414739985</v>
      </c>
    </row>
    <row r="124" spans="1:31" s="4" customFormat="1">
      <c r="A124" s="4">
        <f t="shared" si="28"/>
        <v>-27</v>
      </c>
      <c r="B124" s="4">
        <f>MOD(ATAN(A124/Param!$B$29*2)+Param!$D$14,2*PI())</f>
        <v>1.7943968591018686</v>
      </c>
      <c r="C124" s="4">
        <f t="shared" si="29"/>
        <v>102.81136679806811</v>
      </c>
      <c r="D124" s="4">
        <f t="shared" si="23"/>
        <v>-1</v>
      </c>
      <c r="E124" s="4">
        <f t="shared" si="24"/>
        <v>1</v>
      </c>
      <c r="F124" s="4">
        <f t="shared" si="30"/>
        <v>4.5097465518498536</v>
      </c>
      <c r="G124" s="4">
        <f t="shared" si="25"/>
        <v>1.0255301815624758</v>
      </c>
      <c r="H124" s="4">
        <f t="shared" si="31"/>
        <v>-4.3974781366053026</v>
      </c>
      <c r="I124" s="4">
        <f t="shared" si="32"/>
        <v>-0.22740306351402684</v>
      </c>
      <c r="J124" s="4" t="str">
        <f>IF(TRUNC(MOD((COS(J$2*$D124-0.5+Param!$H$8)+SIN(ROUND($H124*(J$2*$D124-Param!$G$15)+Param!$G$16,0)+Param!$H$9))*1000,1),2)&gt;PwallX,    $F124*(J$2-Param!$G$15*$D124),    "NoWall")</f>
        <v>NoWall</v>
      </c>
      <c r="K124" s="4" t="str">
        <f>IF(TRUNC(MOD((COS(ROUND($I124*(K$2*$E124-Param!$G$16)+Param!$G$15,0)+Param!$H$8)+SIN(K$2*$E124-0.5+Param!$H$9))*100000,1),2)&gt;PWallY,    $G124*(K$2-Param!$G$16*$E124),    "NoWall")</f>
        <v>NoWall</v>
      </c>
      <c r="L124" s="4" t="str">
        <f>IF(J124="NoWall",     IF(TRUNC(MOD((COS(L$2*$D124-0.5+Param!$H$8)+SIN(ROUND($H124*(L$2*$D124-Param!$G$15)+Param!$G$16,0)+Param!$H$9))*1000,1),2)&gt;PwallX,        $F124*(L$2-Param!$G$15*$D124),        "NoWall"),     J124)</f>
        <v>NoWall</v>
      </c>
      <c r="M124" s="4" t="str">
        <f>IF(K124="NoWall",    IF(TRUNC(MOD((COS(ROUND($I124*(M$2*$E124-Param!$G$16)+Param!$G$15,0)+Param!$H$8)+SIN(M$2*$E124-0.5+Param!$H$9))*100000,1),2)&gt;PWallY,        $G124*(M$2-Param!$G$16*$E124),        "NoWall"),    K124)</f>
        <v>NoWall</v>
      </c>
      <c r="N124" s="4" t="str">
        <f>IF(L124="NoWall",     IF(TRUNC(MOD((COS(N$2*$D124-0.5+Param!$H$8)+SIN(ROUND($H124*(N$2*$D124-Param!$G$15)+Param!$G$16,0)+Param!$H$9))*1000,1),2)&gt;PwallX,        $F124*(N$2-Param!$G$15*$D124),        "NoWall"),     L124)</f>
        <v>NoWall</v>
      </c>
      <c r="O124" s="4" t="str">
        <f>IF(M124="NoWall",    IF(TRUNC(MOD((COS(ROUND($I124*(O$2*$E124-Param!$G$16)+Param!$G$15,0)+Param!$H$8)+SIN(O$2*$E124-0.5+Param!$H$9))*100000,1),2)&gt;PWallY,        $G124*(O$2-Param!$G$16*$E124),        "NoWall"),    M124)</f>
        <v>NoWall</v>
      </c>
      <c r="P124" s="4" t="str">
        <f>IF(N124="NoWall",     IF(TRUNC(MOD((COS(P$2*$D124-0.5+Param!$H$8)+SIN(ROUND($H124*(P$2*$D124-Param!$G$15)+Param!$G$16,0)+Param!$H$9))*1000,1),2)&gt;PwallX,        $F124*(P$2-Param!$G$15*$D124),        "NoWall"),     N124)</f>
        <v>NoWall</v>
      </c>
      <c r="Q124" s="4">
        <f>IF(O124="NoWall",    IF(TRUNC(MOD((COS(ROUND($I124*(Q$2*$E124-Param!$G$16)+Param!$G$15,0)+Param!$H$8)+SIN(Q$2*$E124-0.5+Param!$H$9))*100000,1),2)&gt;PWallY,        $G124*(Q$2-Param!$G$16*$E124),        "NoWall"),    O124)</f>
        <v>3.4473780479310676</v>
      </c>
      <c r="R124" s="4" t="str">
        <f>IF(P124="NoWall",     IF(TRUNC(MOD((COS(R$2*$D124-0.5+Param!$H$8)+SIN(ROUND($H124*(R$2*$D124-Param!$G$15)+Param!$G$16,0)+Param!$H$9))*1000,1),2)&gt;PwallX,        $F124*(R$2-Param!$G$15*$D124),        "NoWall"),     P124)</f>
        <v>NoWall</v>
      </c>
      <c r="S124" s="4">
        <f>IF(Q124="NoWall",    IF(TRUNC(MOD((COS(ROUND($I124*(S$2*$E124-Param!$G$16)+Param!$G$15,0)+Param!$H$8)+SIN(S$2*$E124-0.5+Param!$H$9))*100000,1),2)&gt;PWallY,        $G124*(S$2-Param!$G$16*$E124),        "NoWall"),    Q124)</f>
        <v>3.4473780479310676</v>
      </c>
      <c r="T124" s="4" t="str">
        <f>IF(R124="NoWall",     IF(TRUNC(MOD((COS(T$2*$D124-0.5+Param!$H$8)+SIN(ROUND($H124*(T$2*$D124-Param!$G$15)+Param!$G$16,0)+Param!$H$9))*1000,1),2)&gt;PwallX,        $F124*(T$2-Param!$G$15*$D124),        "NoWall"),     R124)</f>
        <v>NoWall</v>
      </c>
      <c r="U124" s="4">
        <f>IF(S124="NoWall",    IF(TRUNC(MOD((COS(ROUND($I124*(U$2*$E124-Param!$G$16)+Param!$G$15,0)+Param!$H$8)+SIN(U$2*$E124-0.5+Param!$H$9))*100000,1),2)&gt;PWallY,        $G124*(U$2-Param!$G$16*$E124),        "NoWall"),    S124)</f>
        <v>3.4473780479310676</v>
      </c>
      <c r="V124" s="4" t="str">
        <f>IF(T124="NoWall",     IF(TRUNC(MOD((COS(V$2*$D124-0.5+Param!$H$8)+SIN(ROUND($H124*(V$2*$D124-Param!$G$15)+Param!$G$16,0)+Param!$H$9))*1000,1),2)&gt;PwallX,        $F124*(V$2-Param!$G$15*$D124),        "NoWall"),     T124)</f>
        <v>NoWall</v>
      </c>
      <c r="W124" s="4">
        <f>IF(U124="NoWall",    IF(TRUNC(MOD((COS(ROUND($I124*(W$2*$E124-Param!$G$16)+Param!$G$15,0)+Param!$H$8)+SIN(W$2*$E124-0.5+Param!$H$9))*100000,1),2)&gt;PWallY,        $G124*(W$2-Param!$G$16*$E124),        "NoWall"),    U124)</f>
        <v>3.4473780479310676</v>
      </c>
      <c r="X124" s="4" t="str">
        <f>IF(V124="NoWall",     IF(TRUNC(MOD((COS(X$2*$D124-0.5+Param!$H$8)+SIN(ROUND($H124*(X$2*$D124-Param!$G$15)+Param!$G$16,0)+Param!$H$9))*1000,1),2)&gt;PwallX,        $F124*(X$2-Param!$G$15*$D124),        "NoWall"),     V124)</f>
        <v>NoWall</v>
      </c>
      <c r="Y124" s="4">
        <f>IF(W124="NoWall",    IF(TRUNC(MOD((COS(ROUND($I124*(Y$2*$E124-Param!$G$16)+Param!$G$15,0)+Param!$H$8)+SIN(Y$2*$E124-0.5+Param!$H$9))*100000,1),2)&gt;PWallY,        $G124*(Y$2-Param!$G$16*$E124),        "NoWall"),    W124)</f>
        <v>3.4473780479310676</v>
      </c>
      <c r="Z124" s="4" t="str">
        <f>IF(X124="NoWall",     IF(TRUNC(MOD((COS(Z$2*$D124-0.5+Param!$H$8)+SIN(ROUND($H124*(Z$2*$D124-Param!$G$15)+Param!$G$16,0)+Param!$H$9))*1000,1),2)&gt;PwallX,        $F124*(Z$2-Param!$G$15*$D124),        "NoWall"),     X124)</f>
        <v>NoWall</v>
      </c>
      <c r="AA124" s="4">
        <f>IF(Y124="NoWall",    IF(TRUNC(MOD((COS(ROUND($I124*(AA$2*$E124-Param!$G$16)+Param!$G$15,0)+Param!$H$8)+SIN(AA$2*$E124-0.5+Param!$H$9))*100000,1),2)&gt;PWallY,        $G124*(AA$2-Param!$G$16*$E124),        "NoWall"),    Y124)</f>
        <v>3.4473780479310676</v>
      </c>
      <c r="AB124" s="8">
        <f t="shared" si="33"/>
        <v>3.4473780479310676</v>
      </c>
      <c r="AC124" s="8">
        <f>AB124*COS(B124-Param!$D$14)</f>
        <v>3.3696665603133105</v>
      </c>
      <c r="AD124" s="4">
        <f t="shared" si="34"/>
        <v>0.9751053825411764</v>
      </c>
      <c r="AE124" s="4">
        <f>MIN(AC124,Ghosts!P248)</f>
        <v>3.3696665603133105</v>
      </c>
    </row>
    <row r="125" spans="1:31" s="4" customFormat="1">
      <c r="A125" s="4">
        <f t="shared" si="28"/>
        <v>-28</v>
      </c>
      <c r="B125" s="4">
        <f>MOD(ATAN(A125/Param!$B$29*2)+Param!$D$14,2*PI())</f>
        <v>1.7867662154368216</v>
      </c>
      <c r="C125" s="4">
        <f t="shared" si="29"/>
        <v>102.37416312109268</v>
      </c>
      <c r="D125" s="4">
        <f t="shared" si="23"/>
        <v>-1</v>
      </c>
      <c r="E125" s="4">
        <f t="shared" si="24"/>
        <v>1</v>
      </c>
      <c r="F125" s="4">
        <f t="shared" si="30"/>
        <v>4.6664669331741955</v>
      </c>
      <c r="G125" s="4">
        <f t="shared" si="25"/>
        <v>1.0237835028017541</v>
      </c>
      <c r="H125" s="4">
        <f t="shared" si="31"/>
        <v>-4.558060293415191</v>
      </c>
      <c r="I125" s="4">
        <f t="shared" si="32"/>
        <v>-0.21939156913844504</v>
      </c>
      <c r="J125" s="4" t="str">
        <f>IF(TRUNC(MOD((COS(J$2*$D125-0.5+Param!$H$8)+SIN(ROUND($H125*(J$2*$D125-Param!$G$15)+Param!$G$16,0)+Param!$H$9))*1000,1),2)&gt;PwallX,    $F125*(J$2-Param!$G$15*$D125),    "NoWall")</f>
        <v>NoWall</v>
      </c>
      <c r="K125" s="4" t="str">
        <f>IF(TRUNC(MOD((COS(ROUND($I125*(K$2*$E125-Param!$G$16)+Param!$G$15,0)+Param!$H$8)+SIN(K$2*$E125-0.5+Param!$H$9))*100000,1),2)&gt;PWallY,    $G125*(K$2-Param!$G$16*$E125),    "NoWall")</f>
        <v>NoWall</v>
      </c>
      <c r="L125" s="4" t="str">
        <f>IF(J125="NoWall",     IF(TRUNC(MOD((COS(L$2*$D125-0.5+Param!$H$8)+SIN(ROUND($H125*(L$2*$D125-Param!$G$15)+Param!$G$16,0)+Param!$H$9))*1000,1),2)&gt;PwallX,        $F125*(L$2-Param!$G$15*$D125),        "NoWall"),     J125)</f>
        <v>NoWall</v>
      </c>
      <c r="M125" s="4" t="str">
        <f>IF(K125="NoWall",    IF(TRUNC(MOD((COS(ROUND($I125*(M$2*$E125-Param!$G$16)+Param!$G$15,0)+Param!$H$8)+SIN(M$2*$E125-0.5+Param!$H$9))*100000,1),2)&gt;PWallY,        $G125*(M$2-Param!$G$16*$E125),        "NoWall"),    K125)</f>
        <v>NoWall</v>
      </c>
      <c r="N125" s="4" t="str">
        <f>IF(L125="NoWall",     IF(TRUNC(MOD((COS(N$2*$D125-0.5+Param!$H$8)+SIN(ROUND($H125*(N$2*$D125-Param!$G$15)+Param!$G$16,0)+Param!$H$9))*1000,1),2)&gt;PwallX,        $F125*(N$2-Param!$G$15*$D125),        "NoWall"),     L125)</f>
        <v>NoWall</v>
      </c>
      <c r="O125" s="4" t="str">
        <f>IF(M125="NoWall",    IF(TRUNC(MOD((COS(ROUND($I125*(O$2*$E125-Param!$G$16)+Param!$G$15,0)+Param!$H$8)+SIN(O$2*$E125-0.5+Param!$H$9))*100000,1),2)&gt;PWallY,        $G125*(O$2-Param!$G$16*$E125),        "NoWall"),    M125)</f>
        <v>NoWall</v>
      </c>
      <c r="P125" s="4" t="str">
        <f>IF(N125="NoWall",     IF(TRUNC(MOD((COS(P$2*$D125-0.5+Param!$H$8)+SIN(ROUND($H125*(P$2*$D125-Param!$G$15)+Param!$G$16,0)+Param!$H$9))*1000,1),2)&gt;PwallX,        $F125*(P$2-Param!$G$15*$D125),        "NoWall"),     N125)</f>
        <v>NoWall</v>
      </c>
      <c r="Q125" s="4">
        <f>IF(O125="NoWall",    IF(TRUNC(MOD((COS(ROUND($I125*(Q$2*$E125-Param!$G$16)+Param!$G$15,0)+Param!$H$8)+SIN(Q$2*$E125-0.5+Param!$H$9))*100000,1),2)&gt;PWallY,        $G125*(Q$2-Param!$G$16*$E125),        "NoWall"),    O125)</f>
        <v>3.4415064879080122</v>
      </c>
      <c r="R125" s="4" t="str">
        <f>IF(P125="NoWall",     IF(TRUNC(MOD((COS(R$2*$D125-0.5+Param!$H$8)+SIN(ROUND($H125*(R$2*$D125-Param!$G$15)+Param!$G$16,0)+Param!$H$9))*1000,1),2)&gt;PwallX,        $F125*(R$2-Param!$G$15*$D125),        "NoWall"),     P125)</f>
        <v>NoWall</v>
      </c>
      <c r="S125" s="4">
        <f>IF(Q125="NoWall",    IF(TRUNC(MOD((COS(ROUND($I125*(S$2*$E125-Param!$G$16)+Param!$G$15,0)+Param!$H$8)+SIN(S$2*$E125-0.5+Param!$H$9))*100000,1),2)&gt;PWallY,        $G125*(S$2-Param!$G$16*$E125),        "NoWall"),    Q125)</f>
        <v>3.4415064879080122</v>
      </c>
      <c r="T125" s="4" t="str">
        <f>IF(R125="NoWall",     IF(TRUNC(MOD((COS(T$2*$D125-0.5+Param!$H$8)+SIN(ROUND($H125*(T$2*$D125-Param!$G$15)+Param!$G$16,0)+Param!$H$9))*1000,1),2)&gt;PwallX,        $F125*(T$2-Param!$G$15*$D125),        "NoWall"),     R125)</f>
        <v>NoWall</v>
      </c>
      <c r="U125" s="4">
        <f>IF(S125="NoWall",    IF(TRUNC(MOD((COS(ROUND($I125*(U$2*$E125-Param!$G$16)+Param!$G$15,0)+Param!$H$8)+SIN(U$2*$E125-0.5+Param!$H$9))*100000,1),2)&gt;PWallY,        $G125*(U$2-Param!$G$16*$E125),        "NoWall"),    S125)</f>
        <v>3.4415064879080122</v>
      </c>
      <c r="V125" s="4">
        <f>IF(T125="NoWall",     IF(TRUNC(MOD((COS(V$2*$D125-0.5+Param!$H$8)+SIN(ROUND($H125*(V$2*$D125-Param!$G$15)+Param!$G$16,0)+Param!$H$9))*1000,1),2)&gt;PwallX,        $F125*(V$2-Param!$G$15*$D125),        "NoWall"),     T125)</f>
        <v>32.083587051401743</v>
      </c>
      <c r="W125" s="4">
        <f>IF(U125="NoWall",    IF(TRUNC(MOD((COS(ROUND($I125*(W$2*$E125-Param!$G$16)+Param!$G$15,0)+Param!$H$8)+SIN(W$2*$E125-0.5+Param!$H$9))*100000,1),2)&gt;PWallY,        $G125*(W$2-Param!$G$16*$E125),        "NoWall"),    U125)</f>
        <v>3.4415064879080122</v>
      </c>
      <c r="X125" s="4">
        <f>IF(V125="NoWall",     IF(TRUNC(MOD((COS(X$2*$D125-0.5+Param!$H$8)+SIN(ROUND($H125*(X$2*$D125-Param!$G$15)+Param!$G$16,0)+Param!$H$9))*1000,1),2)&gt;PwallX,        $F125*(X$2-Param!$G$15*$D125),        "NoWall"),     V125)</f>
        <v>32.083587051401743</v>
      </c>
      <c r="Y125" s="4">
        <f>IF(W125="NoWall",    IF(TRUNC(MOD((COS(ROUND($I125*(Y$2*$E125-Param!$G$16)+Param!$G$15,0)+Param!$H$8)+SIN(Y$2*$E125-0.5+Param!$H$9))*100000,1),2)&gt;PWallY,        $G125*(Y$2-Param!$G$16*$E125),        "NoWall"),    W125)</f>
        <v>3.4415064879080122</v>
      </c>
      <c r="Z125" s="4">
        <f>IF(X125="NoWall",     IF(TRUNC(MOD((COS(Z$2*$D125-0.5+Param!$H$8)+SIN(ROUND($H125*(Z$2*$D125-Param!$G$15)+Param!$G$16,0)+Param!$H$9))*1000,1),2)&gt;PwallX,        $F125*(Z$2-Param!$G$15*$D125),        "NoWall"),     X125)</f>
        <v>32.083587051401743</v>
      </c>
      <c r="AA125" s="4">
        <f>IF(Y125="NoWall",    IF(TRUNC(MOD((COS(ROUND($I125*(AA$2*$E125-Param!$G$16)+Param!$G$15,0)+Param!$H$8)+SIN(AA$2*$E125-0.5+Param!$H$9))*100000,1),2)&gt;PWallY,        $G125*(AA$2-Param!$G$16*$E125),        "NoWall"),    Y125)</f>
        <v>3.4415064879080122</v>
      </c>
      <c r="AB125" s="8">
        <f t="shared" si="33"/>
        <v>3.4415064879080122</v>
      </c>
      <c r="AC125" s="8">
        <f>AB125*COS(B125-Param!$D$14)</f>
        <v>3.3582849881299768</v>
      </c>
      <c r="AD125" s="4">
        <f t="shared" si="34"/>
        <v>0.97676901147882678</v>
      </c>
      <c r="AE125" s="4">
        <f>MIN(AC125,Ghosts!P249)</f>
        <v>3.3582849881299768</v>
      </c>
    </row>
    <row r="126" spans="1:31" s="4" customFormat="1">
      <c r="A126" s="4">
        <f t="shared" si="28"/>
        <v>-29</v>
      </c>
      <c r="B126" s="4">
        <f>MOD(ATAN(A126/Param!$B$29*2)+Param!$D$14,2*PI())</f>
        <v>1.779161567971971</v>
      </c>
      <c r="C126" s="4">
        <f t="shared" si="29"/>
        <v>101.93844891667187</v>
      </c>
      <c r="D126" s="4">
        <f t="shared" si="23"/>
        <v>-1</v>
      </c>
      <c r="E126" s="4">
        <f t="shared" si="24"/>
        <v>1</v>
      </c>
      <c r="F126" s="4">
        <f t="shared" si="30"/>
        <v>4.8341692071461795</v>
      </c>
      <c r="G126" s="4">
        <f t="shared" si="25"/>
        <v>1.0221077935969407</v>
      </c>
      <c r="H126" s="4">
        <f t="shared" si="31"/>
        <v>-4.7296080094781976</v>
      </c>
      <c r="I126" s="4">
        <f t="shared" si="32"/>
        <v>-0.21143401271225579</v>
      </c>
      <c r="J126" s="4" t="str">
        <f>IF(TRUNC(MOD((COS(J$2*$D126-0.5+Param!$H$8)+SIN(ROUND($H126*(J$2*$D126-Param!$G$15)+Param!$G$16,0)+Param!$H$9))*1000,1),2)&gt;PwallX,    $F126*(J$2-Param!$G$15*$D126),    "NoWall")</f>
        <v>NoWall</v>
      </c>
      <c r="K126" s="4" t="str">
        <f>IF(TRUNC(MOD((COS(ROUND($I126*(K$2*$E126-Param!$G$16)+Param!$G$15,0)+Param!$H$8)+SIN(K$2*$E126-0.5+Param!$H$9))*100000,1),2)&gt;PWallY,    $G126*(K$2-Param!$G$16*$E126),    "NoWall")</f>
        <v>NoWall</v>
      </c>
      <c r="L126" s="4" t="str">
        <f>IF(J126="NoWall",     IF(TRUNC(MOD((COS(L$2*$D126-0.5+Param!$H$8)+SIN(ROUND($H126*(L$2*$D126-Param!$G$15)+Param!$G$16,0)+Param!$H$9))*1000,1),2)&gt;PwallX,        $F126*(L$2-Param!$G$15*$D126),        "NoWall"),     J126)</f>
        <v>NoWall</v>
      </c>
      <c r="M126" s="4" t="str">
        <f>IF(K126="NoWall",    IF(TRUNC(MOD((COS(ROUND($I126*(M$2*$E126-Param!$G$16)+Param!$G$15,0)+Param!$H$8)+SIN(M$2*$E126-0.5+Param!$H$9))*100000,1),2)&gt;PWallY,        $G126*(M$2-Param!$G$16*$E126),        "NoWall"),    K126)</f>
        <v>NoWall</v>
      </c>
      <c r="N126" s="4" t="str">
        <f>IF(L126="NoWall",     IF(TRUNC(MOD((COS(N$2*$D126-0.5+Param!$H$8)+SIN(ROUND($H126*(N$2*$D126-Param!$G$15)+Param!$G$16,0)+Param!$H$9))*1000,1),2)&gt;PwallX,        $F126*(N$2-Param!$G$15*$D126),        "NoWall"),     L126)</f>
        <v>NoWall</v>
      </c>
      <c r="O126" s="4" t="str">
        <f>IF(M126="NoWall",    IF(TRUNC(MOD((COS(ROUND($I126*(O$2*$E126-Param!$G$16)+Param!$G$15,0)+Param!$H$8)+SIN(O$2*$E126-0.5+Param!$H$9))*100000,1),2)&gt;PWallY,        $G126*(O$2-Param!$G$16*$E126),        "NoWall"),    M126)</f>
        <v>NoWall</v>
      </c>
      <c r="P126" s="4" t="str">
        <f>IF(N126="NoWall",     IF(TRUNC(MOD((COS(P$2*$D126-0.5+Param!$H$8)+SIN(ROUND($H126*(P$2*$D126-Param!$G$15)+Param!$G$16,0)+Param!$H$9))*1000,1),2)&gt;PwallX,        $F126*(P$2-Param!$G$15*$D126),        "NoWall"),     N126)</f>
        <v>NoWall</v>
      </c>
      <c r="Q126" s="4">
        <f>IF(O126="NoWall",    IF(TRUNC(MOD((COS(ROUND($I126*(Q$2*$E126-Param!$G$16)+Param!$G$15,0)+Param!$H$8)+SIN(Q$2*$E126-0.5+Param!$H$9))*100000,1),2)&gt;PWallY,        $G126*(Q$2-Param!$G$16*$E126),        "NoWall"),    O126)</f>
        <v>3.4358734960846138</v>
      </c>
      <c r="R126" s="4">
        <f>IF(P126="NoWall",     IF(TRUNC(MOD((COS(R$2*$D126-0.5+Param!$H$8)+SIN(ROUND($H126*(R$2*$D126-Param!$G$15)+Param!$G$16,0)+Param!$H$9))*1000,1),2)&gt;PwallX,        $F126*(R$2-Param!$G$15*$D126),        "NoWall"),     P126)</f>
        <v>23.56826023726623</v>
      </c>
      <c r="S126" s="4">
        <f>IF(Q126="NoWall",    IF(TRUNC(MOD((COS(ROUND($I126*(S$2*$E126-Param!$G$16)+Param!$G$15,0)+Param!$H$8)+SIN(S$2*$E126-0.5+Param!$H$9))*100000,1),2)&gt;PWallY,        $G126*(S$2-Param!$G$16*$E126),        "NoWall"),    Q126)</f>
        <v>3.4358734960846138</v>
      </c>
      <c r="T126" s="4">
        <f>IF(R126="NoWall",     IF(TRUNC(MOD((COS(T$2*$D126-0.5+Param!$H$8)+SIN(ROUND($H126*(T$2*$D126-Param!$G$15)+Param!$G$16,0)+Param!$H$9))*1000,1),2)&gt;PwallX,        $F126*(T$2-Param!$G$15*$D126),        "NoWall"),     R126)</f>
        <v>23.56826023726623</v>
      </c>
      <c r="U126" s="4">
        <f>IF(S126="NoWall",    IF(TRUNC(MOD((COS(ROUND($I126*(U$2*$E126-Param!$G$16)+Param!$G$15,0)+Param!$H$8)+SIN(U$2*$E126-0.5+Param!$H$9))*100000,1),2)&gt;PWallY,        $G126*(U$2-Param!$G$16*$E126),        "NoWall"),    S126)</f>
        <v>3.4358734960846138</v>
      </c>
      <c r="V126" s="4">
        <f>IF(T126="NoWall",     IF(TRUNC(MOD((COS(V$2*$D126-0.5+Param!$H$8)+SIN(ROUND($H126*(V$2*$D126-Param!$G$15)+Param!$G$16,0)+Param!$H$9))*1000,1),2)&gt;PwallX,        $F126*(V$2-Param!$G$15*$D126),        "NoWall"),     T126)</f>
        <v>23.56826023726623</v>
      </c>
      <c r="W126" s="4">
        <f>IF(U126="NoWall",    IF(TRUNC(MOD((COS(ROUND($I126*(W$2*$E126-Param!$G$16)+Param!$G$15,0)+Param!$H$8)+SIN(W$2*$E126-0.5+Param!$H$9))*100000,1),2)&gt;PWallY,        $G126*(W$2-Param!$G$16*$E126),        "NoWall"),    U126)</f>
        <v>3.4358734960846138</v>
      </c>
      <c r="X126" s="4">
        <f>IF(V126="NoWall",     IF(TRUNC(MOD((COS(X$2*$D126-0.5+Param!$H$8)+SIN(ROUND($H126*(X$2*$D126-Param!$G$15)+Param!$G$16,0)+Param!$H$9))*1000,1),2)&gt;PwallX,        $F126*(X$2-Param!$G$15*$D126),        "NoWall"),     V126)</f>
        <v>23.56826023726623</v>
      </c>
      <c r="Y126" s="4">
        <f>IF(W126="NoWall",    IF(TRUNC(MOD((COS(ROUND($I126*(Y$2*$E126-Param!$G$16)+Param!$G$15,0)+Param!$H$8)+SIN(Y$2*$E126-0.5+Param!$H$9))*100000,1),2)&gt;PWallY,        $G126*(Y$2-Param!$G$16*$E126),        "NoWall"),    W126)</f>
        <v>3.4358734960846138</v>
      </c>
      <c r="Z126" s="4">
        <f>IF(X126="NoWall",     IF(TRUNC(MOD((COS(Z$2*$D126-0.5+Param!$H$8)+SIN(ROUND($H126*(Z$2*$D126-Param!$G$15)+Param!$G$16,0)+Param!$H$9))*1000,1),2)&gt;PwallX,        $F126*(Z$2-Param!$G$15*$D126),        "NoWall"),     X126)</f>
        <v>23.56826023726623</v>
      </c>
      <c r="AA126" s="4">
        <f>IF(Y126="NoWall",    IF(TRUNC(MOD((COS(ROUND($I126*(AA$2*$E126-Param!$G$16)+Param!$G$15,0)+Param!$H$8)+SIN(AA$2*$E126-0.5+Param!$H$9))*100000,1),2)&gt;PWallY,        $G126*(AA$2-Param!$G$16*$E126),        "NoWall"),    Y126)</f>
        <v>3.4358734960846138</v>
      </c>
      <c r="AB126" s="8">
        <f t="shared" si="33"/>
        <v>3.4358734960846138</v>
      </c>
      <c r="AC126" s="8">
        <f>AB126*COS(B126-Param!$D$14)</f>
        <v>3.3469800431819183</v>
      </c>
      <c r="AD126" s="4">
        <f t="shared" si="34"/>
        <v>0.97837038937043985</v>
      </c>
      <c r="AE126" s="4">
        <f>MIN(AC126,Ghosts!P250)</f>
        <v>3.3469800431819183</v>
      </c>
    </row>
    <row r="127" spans="1:31" s="4" customFormat="1">
      <c r="A127" s="4">
        <f t="shared" si="28"/>
        <v>-30</v>
      </c>
      <c r="B127" s="4">
        <f>MOD(ATAN(A127/Param!$B$29*2)+Param!$D$14,2*PI())</f>
        <v>1.7715836590726155</v>
      </c>
      <c r="C127" s="4">
        <f t="shared" si="29"/>
        <v>101.50426671920418</v>
      </c>
      <c r="D127" s="4">
        <f t="shared" si="23"/>
        <v>-1</v>
      </c>
      <c r="E127" s="4">
        <f t="shared" si="24"/>
        <v>1</v>
      </c>
      <c r="F127" s="4">
        <f t="shared" si="30"/>
        <v>5.0140165028896027</v>
      </c>
      <c r="G127" s="4">
        <f t="shared" si="25"/>
        <v>1.0205020335066093</v>
      </c>
      <c r="H127" s="4">
        <f t="shared" si="31"/>
        <v>-4.9132841858831329</v>
      </c>
      <c r="I127" s="4">
        <f t="shared" si="32"/>
        <v>-0.20352985135140439</v>
      </c>
      <c r="J127" s="4" t="str">
        <f>IF(TRUNC(MOD((COS(J$2*$D127-0.5+Param!$H$8)+SIN(ROUND($H127*(J$2*$D127-Param!$G$15)+Param!$G$16,0)+Param!$H$9))*1000,1),2)&gt;PwallX,    $F127*(J$2-Param!$G$15*$D127),    "NoWall")</f>
        <v>NoWall</v>
      </c>
      <c r="K127" s="4" t="str">
        <f>IF(TRUNC(MOD((COS(ROUND($I127*(K$2*$E127-Param!$G$16)+Param!$G$15,0)+Param!$H$8)+SIN(K$2*$E127-0.5+Param!$H$9))*100000,1),2)&gt;PWallY,    $G127*(K$2-Param!$G$16*$E127),    "NoWall")</f>
        <v>NoWall</v>
      </c>
      <c r="L127" s="4" t="str">
        <f>IF(J127="NoWall",     IF(TRUNC(MOD((COS(L$2*$D127-0.5+Param!$H$8)+SIN(ROUND($H127*(L$2*$D127-Param!$G$15)+Param!$G$16,0)+Param!$H$9))*1000,1),2)&gt;PwallX,        $F127*(L$2-Param!$G$15*$D127),        "NoWall"),     J127)</f>
        <v>NoWall</v>
      </c>
      <c r="M127" s="4" t="str">
        <f>IF(K127="NoWall",    IF(TRUNC(MOD((COS(ROUND($I127*(M$2*$E127-Param!$G$16)+Param!$G$15,0)+Param!$H$8)+SIN(M$2*$E127-0.5+Param!$H$9))*100000,1),2)&gt;PWallY,        $G127*(M$2-Param!$G$16*$E127),        "NoWall"),    K127)</f>
        <v>NoWall</v>
      </c>
      <c r="N127" s="4" t="str">
        <f>IF(L127="NoWall",     IF(TRUNC(MOD((COS(N$2*$D127-0.5+Param!$H$8)+SIN(ROUND($H127*(N$2*$D127-Param!$G$15)+Param!$G$16,0)+Param!$H$9))*1000,1),2)&gt;PwallX,        $F127*(N$2-Param!$G$15*$D127),        "NoWall"),     L127)</f>
        <v>NoWall</v>
      </c>
      <c r="O127" s="4" t="str">
        <f>IF(M127="NoWall",    IF(TRUNC(MOD((COS(ROUND($I127*(O$2*$E127-Param!$G$16)+Param!$G$15,0)+Param!$H$8)+SIN(O$2*$E127-0.5+Param!$H$9))*100000,1),2)&gt;PWallY,        $G127*(O$2-Param!$G$16*$E127),        "NoWall"),    M127)</f>
        <v>NoWall</v>
      </c>
      <c r="P127" s="4" t="str">
        <f>IF(N127="NoWall",     IF(TRUNC(MOD((COS(P$2*$D127-0.5+Param!$H$8)+SIN(ROUND($H127*(P$2*$D127-Param!$G$15)+Param!$G$16,0)+Param!$H$9))*1000,1),2)&gt;PwallX,        $F127*(P$2-Param!$G$15*$D127),        "NoWall"),     N127)</f>
        <v>NoWall</v>
      </c>
      <c r="Q127" s="4">
        <f>IF(O127="NoWall",    IF(TRUNC(MOD((COS(ROUND($I127*(Q$2*$E127-Param!$G$16)+Param!$G$15,0)+Param!$H$8)+SIN(Q$2*$E127-0.5+Param!$H$9))*100000,1),2)&gt;PWallY,        $G127*(Q$2-Param!$G$16*$E127),        "NoWall"),    O127)</f>
        <v>3.4304756421889651</v>
      </c>
      <c r="R127" s="4">
        <f>IF(P127="NoWall",     IF(TRUNC(MOD((COS(R$2*$D127-0.5+Param!$H$8)+SIN(ROUND($H127*(R$2*$D127-Param!$G$15)+Param!$G$16,0)+Param!$H$9))*1000,1),2)&gt;PwallX,        $F127*(R$2-Param!$G$15*$D127),        "NoWall"),     P127)</f>
        <v>24.445078504774052</v>
      </c>
      <c r="S127" s="4">
        <f>IF(Q127="NoWall",    IF(TRUNC(MOD((COS(ROUND($I127*(S$2*$E127-Param!$G$16)+Param!$G$15,0)+Param!$H$8)+SIN(S$2*$E127-0.5+Param!$H$9))*100000,1),2)&gt;PWallY,        $G127*(S$2-Param!$G$16*$E127),        "NoWall"),    Q127)</f>
        <v>3.4304756421889651</v>
      </c>
      <c r="T127" s="4">
        <f>IF(R127="NoWall",     IF(TRUNC(MOD((COS(T$2*$D127-0.5+Param!$H$8)+SIN(ROUND($H127*(T$2*$D127-Param!$G$15)+Param!$G$16,0)+Param!$H$9))*1000,1),2)&gt;PwallX,        $F127*(T$2-Param!$G$15*$D127),        "NoWall"),     R127)</f>
        <v>24.445078504774052</v>
      </c>
      <c r="U127" s="4">
        <f>IF(S127="NoWall",    IF(TRUNC(MOD((COS(ROUND($I127*(U$2*$E127-Param!$G$16)+Param!$G$15,0)+Param!$H$8)+SIN(U$2*$E127-0.5+Param!$H$9))*100000,1),2)&gt;PWallY,        $G127*(U$2-Param!$G$16*$E127),        "NoWall"),    S127)</f>
        <v>3.4304756421889651</v>
      </c>
      <c r="V127" s="4">
        <f>IF(T127="NoWall",     IF(TRUNC(MOD((COS(V$2*$D127-0.5+Param!$H$8)+SIN(ROUND($H127*(V$2*$D127-Param!$G$15)+Param!$G$16,0)+Param!$H$9))*1000,1),2)&gt;PwallX,        $F127*(V$2-Param!$G$15*$D127),        "NoWall"),     T127)</f>
        <v>24.445078504774052</v>
      </c>
      <c r="W127" s="4">
        <f>IF(U127="NoWall",    IF(TRUNC(MOD((COS(ROUND($I127*(W$2*$E127-Param!$G$16)+Param!$G$15,0)+Param!$H$8)+SIN(W$2*$E127-0.5+Param!$H$9))*100000,1),2)&gt;PWallY,        $G127*(W$2-Param!$G$16*$E127),        "NoWall"),    U127)</f>
        <v>3.4304756421889651</v>
      </c>
      <c r="X127" s="4">
        <f>IF(V127="NoWall",     IF(TRUNC(MOD((COS(X$2*$D127-0.5+Param!$H$8)+SIN(ROUND($H127*(X$2*$D127-Param!$G$15)+Param!$G$16,0)+Param!$H$9))*1000,1),2)&gt;PwallX,        $F127*(X$2-Param!$G$15*$D127),        "NoWall"),     V127)</f>
        <v>24.445078504774052</v>
      </c>
      <c r="Y127" s="4">
        <f>IF(W127="NoWall",    IF(TRUNC(MOD((COS(ROUND($I127*(Y$2*$E127-Param!$G$16)+Param!$G$15,0)+Param!$H$8)+SIN(Y$2*$E127-0.5+Param!$H$9))*100000,1),2)&gt;PWallY,        $G127*(Y$2-Param!$G$16*$E127),        "NoWall"),    W127)</f>
        <v>3.4304756421889651</v>
      </c>
      <c r="Z127" s="4">
        <f>IF(X127="NoWall",     IF(TRUNC(MOD((COS(Z$2*$D127-0.5+Param!$H$8)+SIN(ROUND($H127*(Z$2*$D127-Param!$G$15)+Param!$G$16,0)+Param!$H$9))*1000,1),2)&gt;PwallX,        $F127*(Z$2-Param!$G$15*$D127),        "NoWall"),     X127)</f>
        <v>24.445078504774052</v>
      </c>
      <c r="AA127" s="4">
        <f>IF(Y127="NoWall",    IF(TRUNC(MOD((COS(ROUND($I127*(AA$2*$E127-Param!$G$16)+Param!$G$15,0)+Param!$H$8)+SIN(AA$2*$E127-0.5+Param!$H$9))*100000,1),2)&gt;PWallY,        $G127*(AA$2-Param!$G$16*$E127),        "NoWall"),    Y127)</f>
        <v>3.4304756421889651</v>
      </c>
      <c r="AB127" s="8">
        <f t="shared" si="33"/>
        <v>3.4304756421889651</v>
      </c>
      <c r="AC127" s="8">
        <f>AB127*COS(B127-Param!$D$14)</f>
        <v>3.3357509542180108</v>
      </c>
      <c r="AD127" s="4">
        <f t="shared" si="34"/>
        <v>0.97990985531291785</v>
      </c>
      <c r="AE127" s="4">
        <f>MIN(AC127,Ghosts!P251)</f>
        <v>3.3357509542180108</v>
      </c>
    </row>
    <row r="128" spans="1:31" s="4" customFormat="1">
      <c r="A128" s="4">
        <f t="shared" si="28"/>
        <v>-31</v>
      </c>
      <c r="B128" s="4">
        <f>MOD(ATAN(A128/Param!$B$29*2)+Param!$D$14,2*PI())</f>
        <v>1.7640332136116352</v>
      </c>
      <c r="C128" s="4">
        <f t="shared" si="29"/>
        <v>101.0716580608463</v>
      </c>
      <c r="D128" s="4">
        <f t="shared" si="23"/>
        <v>-1</v>
      </c>
      <c r="E128" s="4">
        <f t="shared" si="24"/>
        <v>1</v>
      </c>
      <c r="F128" s="4">
        <f t="shared" si="30"/>
        <v>5.2073424029021256</v>
      </c>
      <c r="G128" s="4">
        <f t="shared" si="25"/>
        <v>1.0189652078006333</v>
      </c>
      <c r="H128" s="4">
        <f t="shared" si="31"/>
        <v>-5.1104221842292521</v>
      </c>
      <c r="I128" s="4">
        <f t="shared" si="32"/>
        <v>-0.19567854943296017</v>
      </c>
      <c r="J128" s="4">
        <f>IF(TRUNC(MOD((COS(J$2*$D128-0.5+Param!$H$8)+SIN(ROUND($H128*(J$2*$D128-Param!$G$15)+Param!$G$16,0)+Param!$H$9))*1000,1),2)&gt;PwallX,    $F128*(J$2-Param!$G$15*$D128),    "NoWall")</f>
        <v>4.5582400555757019</v>
      </c>
      <c r="K128" s="4" t="str">
        <f>IF(TRUNC(MOD((COS(ROUND($I128*(K$2*$E128-Param!$G$16)+Param!$G$15,0)+Param!$H$8)+SIN(K$2*$E128-0.5+Param!$H$9))*100000,1),2)&gt;PWallY,    $G128*(K$2-Param!$G$16*$E128),    "NoWall")</f>
        <v>NoWall</v>
      </c>
      <c r="L128" s="4">
        <f>IF(J128="NoWall",     IF(TRUNC(MOD((COS(L$2*$D128-0.5+Param!$H$8)+SIN(ROUND($H128*(L$2*$D128-Param!$G$15)+Param!$G$16,0)+Param!$H$9))*1000,1),2)&gt;PwallX,        $F128*(L$2-Param!$G$15*$D128),        "NoWall"),     J128)</f>
        <v>4.5582400555757019</v>
      </c>
      <c r="M128" s="4" t="str">
        <f>IF(K128="NoWall",    IF(TRUNC(MOD((COS(ROUND($I128*(M$2*$E128-Param!$G$16)+Param!$G$15,0)+Param!$H$8)+SIN(M$2*$E128-0.5+Param!$H$9))*100000,1),2)&gt;PWallY,        $G128*(M$2-Param!$G$16*$E128),        "NoWall"),    K128)</f>
        <v>NoWall</v>
      </c>
      <c r="N128" s="4">
        <f>IF(L128="NoWall",     IF(TRUNC(MOD((COS(N$2*$D128-0.5+Param!$H$8)+SIN(ROUND($H128*(N$2*$D128-Param!$G$15)+Param!$G$16,0)+Param!$H$9))*1000,1),2)&gt;PwallX,        $F128*(N$2-Param!$G$15*$D128),        "NoWall"),     L128)</f>
        <v>4.5582400555757019</v>
      </c>
      <c r="O128" s="4" t="str">
        <f>IF(M128="NoWall",    IF(TRUNC(MOD((COS(ROUND($I128*(O$2*$E128-Param!$G$16)+Param!$G$15,0)+Param!$H$8)+SIN(O$2*$E128-0.5+Param!$H$9))*100000,1),2)&gt;PWallY,        $G128*(O$2-Param!$G$16*$E128),        "NoWall"),    M128)</f>
        <v>NoWall</v>
      </c>
      <c r="P128" s="4">
        <f>IF(N128="NoWall",     IF(TRUNC(MOD((COS(P$2*$D128-0.5+Param!$H$8)+SIN(ROUND($H128*(P$2*$D128-Param!$G$15)+Param!$G$16,0)+Param!$H$9))*1000,1),2)&gt;PwallX,        $F128*(P$2-Param!$G$15*$D128),        "NoWall"),     N128)</f>
        <v>4.5582400555757019</v>
      </c>
      <c r="Q128" s="4">
        <f>IF(O128="NoWall",    IF(TRUNC(MOD((COS(ROUND($I128*(Q$2*$E128-Param!$G$16)+Param!$G$15,0)+Param!$H$8)+SIN(Q$2*$E128-0.5+Param!$H$9))*100000,1),2)&gt;PWallY,        $G128*(Q$2-Param!$G$16*$E128),        "NoWall"),    O128)</f>
        <v>3.4253095151480171</v>
      </c>
      <c r="R128" s="4">
        <f>IF(P128="NoWall",     IF(TRUNC(MOD((COS(R$2*$D128-0.5+Param!$H$8)+SIN(ROUND($H128*(R$2*$D128-Param!$G$15)+Param!$G$16,0)+Param!$H$9))*1000,1),2)&gt;PwallX,        $F128*(R$2-Param!$G$15*$D128),        "NoWall"),     P128)</f>
        <v>4.5582400555757019</v>
      </c>
      <c r="S128" s="4">
        <f>IF(Q128="NoWall",    IF(TRUNC(MOD((COS(ROUND($I128*(S$2*$E128-Param!$G$16)+Param!$G$15,0)+Param!$H$8)+SIN(S$2*$E128-0.5+Param!$H$9))*100000,1),2)&gt;PWallY,        $G128*(S$2-Param!$G$16*$E128),        "NoWall"),    Q128)</f>
        <v>3.4253095151480171</v>
      </c>
      <c r="T128" s="4">
        <f>IF(R128="NoWall",     IF(TRUNC(MOD((COS(T$2*$D128-0.5+Param!$H$8)+SIN(ROUND($H128*(T$2*$D128-Param!$G$15)+Param!$G$16,0)+Param!$H$9))*1000,1),2)&gt;PwallX,        $F128*(T$2-Param!$G$15*$D128),        "NoWall"),     R128)</f>
        <v>4.5582400555757019</v>
      </c>
      <c r="U128" s="4">
        <f>IF(S128="NoWall",    IF(TRUNC(MOD((COS(ROUND($I128*(U$2*$E128-Param!$G$16)+Param!$G$15,0)+Param!$H$8)+SIN(U$2*$E128-0.5+Param!$H$9))*100000,1),2)&gt;PWallY,        $G128*(U$2-Param!$G$16*$E128),        "NoWall"),    S128)</f>
        <v>3.4253095151480171</v>
      </c>
      <c r="V128" s="4">
        <f>IF(T128="NoWall",     IF(TRUNC(MOD((COS(V$2*$D128-0.5+Param!$H$8)+SIN(ROUND($H128*(V$2*$D128-Param!$G$15)+Param!$G$16,0)+Param!$H$9))*1000,1),2)&gt;PwallX,        $F128*(V$2-Param!$G$15*$D128),        "NoWall"),     T128)</f>
        <v>4.5582400555757019</v>
      </c>
      <c r="W128" s="4">
        <f>IF(U128="NoWall",    IF(TRUNC(MOD((COS(ROUND($I128*(W$2*$E128-Param!$G$16)+Param!$G$15,0)+Param!$H$8)+SIN(W$2*$E128-0.5+Param!$H$9))*100000,1),2)&gt;PWallY,        $G128*(W$2-Param!$G$16*$E128),        "NoWall"),    U128)</f>
        <v>3.4253095151480171</v>
      </c>
      <c r="X128" s="4">
        <f>IF(V128="NoWall",     IF(TRUNC(MOD((COS(X$2*$D128-0.5+Param!$H$8)+SIN(ROUND($H128*(X$2*$D128-Param!$G$15)+Param!$G$16,0)+Param!$H$9))*1000,1),2)&gt;PwallX,        $F128*(X$2-Param!$G$15*$D128),        "NoWall"),     V128)</f>
        <v>4.5582400555757019</v>
      </c>
      <c r="Y128" s="4">
        <f>IF(W128="NoWall",    IF(TRUNC(MOD((COS(ROUND($I128*(Y$2*$E128-Param!$G$16)+Param!$G$15,0)+Param!$H$8)+SIN(Y$2*$E128-0.5+Param!$H$9))*100000,1),2)&gt;PWallY,        $G128*(Y$2-Param!$G$16*$E128),        "NoWall"),    W128)</f>
        <v>3.4253095151480171</v>
      </c>
      <c r="Z128" s="4">
        <f>IF(X128="NoWall",     IF(TRUNC(MOD((COS(Z$2*$D128-0.5+Param!$H$8)+SIN(ROUND($H128*(Z$2*$D128-Param!$G$15)+Param!$G$16,0)+Param!$H$9))*1000,1),2)&gt;PwallX,        $F128*(Z$2-Param!$G$15*$D128),        "NoWall"),     X128)</f>
        <v>4.5582400555757019</v>
      </c>
      <c r="AA128" s="4">
        <f>IF(Y128="NoWall",    IF(TRUNC(MOD((COS(ROUND($I128*(AA$2*$E128-Param!$G$16)+Param!$G$15,0)+Param!$H$8)+SIN(AA$2*$E128-0.5+Param!$H$9))*100000,1),2)&gt;PWallY,        $G128*(AA$2-Param!$G$16*$E128),        "NoWall"),    Y128)</f>
        <v>3.4253095151480171</v>
      </c>
      <c r="AB128" s="8">
        <f t="shared" si="33"/>
        <v>3.4253095151480171</v>
      </c>
      <c r="AC128" s="8">
        <f>AB128*COS(B128-Param!$D$14)</f>
        <v>3.3245969603026828</v>
      </c>
      <c r="AD128" s="4">
        <f t="shared" si="34"/>
        <v>0.98138777687849788</v>
      </c>
      <c r="AE128" s="4">
        <f>MIN(AC128,Ghosts!P252)</f>
        <v>3.3245969603026828</v>
      </c>
    </row>
    <row r="129" spans="1:31" s="4" customFormat="1">
      <c r="A129" s="4">
        <f t="shared" si="28"/>
        <v>-32</v>
      </c>
      <c r="B129" s="4">
        <f>MOD(ATAN(A129/Param!$B$29*2)+Param!$D$14,2*PI())</f>
        <v>1.7565109386944657</v>
      </c>
      <c r="C129" s="4">
        <f t="shared" si="29"/>
        <v>100.64066345575537</v>
      </c>
      <c r="D129" s="4">
        <f t="shared" si="23"/>
        <v>-1</v>
      </c>
      <c r="E129" s="4">
        <f t="shared" si="24"/>
        <v>1</v>
      </c>
      <c r="F129" s="4">
        <f t="shared" si="30"/>
        <v>5.4156833641921693</v>
      </c>
      <c r="G129" s="4">
        <f t="shared" si="25"/>
        <v>1.0174963076137498</v>
      </c>
      <c r="H129" s="4">
        <f t="shared" si="31"/>
        <v>-5.3225582477966187</v>
      </c>
      <c r="I129" s="4">
        <f t="shared" si="32"/>
        <v>-0.18787957847412387</v>
      </c>
      <c r="J129" s="4">
        <f>IF(TRUNC(MOD((COS(J$2*$D129-0.5+Param!$H$8)+SIN(ROUND($H129*(J$2*$D129-Param!$G$15)+Param!$G$16,0)+Param!$H$9))*1000,1),2)&gt;PwallX,    $F129*(J$2-Param!$G$15*$D129),    "NoWall")</f>
        <v>4.7406110313041587</v>
      </c>
      <c r="K129" s="4" t="str">
        <f>IF(TRUNC(MOD((COS(ROUND($I129*(K$2*$E129-Param!$G$16)+Param!$G$15,0)+Param!$H$8)+SIN(K$2*$E129-0.5+Param!$H$9))*100000,1),2)&gt;PWallY,    $G129*(K$2-Param!$G$16*$E129),    "NoWall")</f>
        <v>NoWall</v>
      </c>
      <c r="L129" s="4">
        <f>IF(J129="NoWall",     IF(TRUNC(MOD((COS(L$2*$D129-0.5+Param!$H$8)+SIN(ROUND($H129*(L$2*$D129-Param!$G$15)+Param!$G$16,0)+Param!$H$9))*1000,1),2)&gt;PwallX,        $F129*(L$2-Param!$G$15*$D129),        "NoWall"),     J129)</f>
        <v>4.7406110313041587</v>
      </c>
      <c r="M129" s="4" t="str">
        <f>IF(K129="NoWall",    IF(TRUNC(MOD((COS(ROUND($I129*(M$2*$E129-Param!$G$16)+Param!$G$15,0)+Param!$H$8)+SIN(M$2*$E129-0.5+Param!$H$9))*100000,1),2)&gt;PWallY,        $G129*(M$2-Param!$G$16*$E129),        "NoWall"),    K129)</f>
        <v>NoWall</v>
      </c>
      <c r="N129" s="4">
        <f>IF(L129="NoWall",     IF(TRUNC(MOD((COS(N$2*$D129-0.5+Param!$H$8)+SIN(ROUND($H129*(N$2*$D129-Param!$G$15)+Param!$G$16,0)+Param!$H$9))*1000,1),2)&gt;PwallX,        $F129*(N$2-Param!$G$15*$D129),        "NoWall"),     L129)</f>
        <v>4.7406110313041587</v>
      </c>
      <c r="O129" s="4" t="str">
        <f>IF(M129="NoWall",    IF(TRUNC(MOD((COS(ROUND($I129*(O$2*$E129-Param!$G$16)+Param!$G$15,0)+Param!$H$8)+SIN(O$2*$E129-0.5+Param!$H$9))*100000,1),2)&gt;PWallY,        $G129*(O$2-Param!$G$16*$E129),        "NoWall"),    M129)</f>
        <v>NoWall</v>
      </c>
      <c r="P129" s="4">
        <f>IF(N129="NoWall",     IF(TRUNC(MOD((COS(P$2*$D129-0.5+Param!$H$8)+SIN(ROUND($H129*(P$2*$D129-Param!$G$15)+Param!$G$16,0)+Param!$H$9))*1000,1),2)&gt;PwallX,        $F129*(P$2-Param!$G$15*$D129),        "NoWall"),     N129)</f>
        <v>4.7406110313041587</v>
      </c>
      <c r="Q129" s="4">
        <f>IF(O129="NoWall",    IF(TRUNC(MOD((COS(ROUND($I129*(Q$2*$E129-Param!$G$16)+Param!$G$15,0)+Param!$H$8)+SIN(Q$2*$E129-0.5+Param!$H$9))*100000,1),2)&gt;PWallY,        $G129*(Q$2-Param!$G$16*$E129),        "NoWall"),    O129)</f>
        <v>3.4203717236037949</v>
      </c>
      <c r="R129" s="4">
        <f>IF(P129="NoWall",     IF(TRUNC(MOD((COS(R$2*$D129-0.5+Param!$H$8)+SIN(ROUND($H129*(R$2*$D129-Param!$G$15)+Param!$G$16,0)+Param!$H$9))*1000,1),2)&gt;PwallX,        $F129*(R$2-Param!$G$15*$D129),        "NoWall"),     P129)</f>
        <v>4.7406110313041587</v>
      </c>
      <c r="S129" s="4">
        <f>IF(Q129="NoWall",    IF(TRUNC(MOD((COS(ROUND($I129*(S$2*$E129-Param!$G$16)+Param!$G$15,0)+Param!$H$8)+SIN(S$2*$E129-0.5+Param!$H$9))*100000,1),2)&gt;PWallY,        $G129*(S$2-Param!$G$16*$E129),        "NoWall"),    Q129)</f>
        <v>3.4203717236037949</v>
      </c>
      <c r="T129" s="4">
        <f>IF(R129="NoWall",     IF(TRUNC(MOD((COS(T$2*$D129-0.5+Param!$H$8)+SIN(ROUND($H129*(T$2*$D129-Param!$G$15)+Param!$G$16,0)+Param!$H$9))*1000,1),2)&gt;PwallX,        $F129*(T$2-Param!$G$15*$D129),        "NoWall"),     R129)</f>
        <v>4.7406110313041587</v>
      </c>
      <c r="U129" s="4">
        <f>IF(S129="NoWall",    IF(TRUNC(MOD((COS(ROUND($I129*(U$2*$E129-Param!$G$16)+Param!$G$15,0)+Param!$H$8)+SIN(U$2*$E129-0.5+Param!$H$9))*100000,1),2)&gt;PWallY,        $G129*(U$2-Param!$G$16*$E129),        "NoWall"),    S129)</f>
        <v>3.4203717236037949</v>
      </c>
      <c r="V129" s="4">
        <f>IF(T129="NoWall",     IF(TRUNC(MOD((COS(V$2*$D129-0.5+Param!$H$8)+SIN(ROUND($H129*(V$2*$D129-Param!$G$15)+Param!$G$16,0)+Param!$H$9))*1000,1),2)&gt;PwallX,        $F129*(V$2-Param!$G$15*$D129),        "NoWall"),     T129)</f>
        <v>4.7406110313041587</v>
      </c>
      <c r="W129" s="4">
        <f>IF(U129="NoWall",    IF(TRUNC(MOD((COS(ROUND($I129*(W$2*$E129-Param!$G$16)+Param!$G$15,0)+Param!$H$8)+SIN(W$2*$E129-0.5+Param!$H$9))*100000,1),2)&gt;PWallY,        $G129*(W$2-Param!$G$16*$E129),        "NoWall"),    U129)</f>
        <v>3.4203717236037949</v>
      </c>
      <c r="X129" s="4">
        <f>IF(V129="NoWall",     IF(TRUNC(MOD((COS(X$2*$D129-0.5+Param!$H$8)+SIN(ROUND($H129*(X$2*$D129-Param!$G$15)+Param!$G$16,0)+Param!$H$9))*1000,1),2)&gt;PwallX,        $F129*(X$2-Param!$G$15*$D129),        "NoWall"),     V129)</f>
        <v>4.7406110313041587</v>
      </c>
      <c r="Y129" s="4">
        <f>IF(W129="NoWall",    IF(TRUNC(MOD((COS(ROUND($I129*(Y$2*$E129-Param!$G$16)+Param!$G$15,0)+Param!$H$8)+SIN(Y$2*$E129-0.5+Param!$H$9))*100000,1),2)&gt;PWallY,        $G129*(Y$2-Param!$G$16*$E129),        "NoWall"),    W129)</f>
        <v>3.4203717236037949</v>
      </c>
      <c r="Z129" s="4">
        <f>IF(X129="NoWall",     IF(TRUNC(MOD((COS(Z$2*$D129-0.5+Param!$H$8)+SIN(ROUND($H129*(Z$2*$D129-Param!$G$15)+Param!$G$16,0)+Param!$H$9))*1000,1),2)&gt;PwallX,        $F129*(Z$2-Param!$G$15*$D129),        "NoWall"),     X129)</f>
        <v>4.7406110313041587</v>
      </c>
      <c r="AA129" s="4">
        <f>IF(Y129="NoWall",    IF(TRUNC(MOD((COS(ROUND($I129*(AA$2*$E129-Param!$G$16)+Param!$G$15,0)+Param!$H$8)+SIN(AA$2*$E129-0.5+Param!$H$9))*100000,1),2)&gt;PWallY,        $G129*(AA$2-Param!$G$16*$E129),        "NoWall"),    Y129)</f>
        <v>3.4203717236037949</v>
      </c>
      <c r="AB129" s="8">
        <f t="shared" si="33"/>
        <v>3.4203717236037949</v>
      </c>
      <c r="AC129" s="8">
        <f>AB129*COS(B129-Param!$D$14)</f>
        <v>3.3135173106440283</v>
      </c>
      <c r="AD129" s="4">
        <f t="shared" si="34"/>
        <v>0.9828045492815769</v>
      </c>
      <c r="AE129" s="4">
        <f>MIN(AC129,Ghosts!P253)</f>
        <v>3.3135173106440283</v>
      </c>
    </row>
    <row r="130" spans="1:31" s="4" customFormat="1">
      <c r="A130" s="4">
        <f t="shared" si="28"/>
        <v>-33</v>
      </c>
      <c r="B130" s="4">
        <f>MOD(ATAN(A130/Param!$B$29*2)+Param!$D$14,2*PI())</f>
        <v>1.7490175234103171</v>
      </c>
      <c r="C130" s="4">
        <f t="shared" si="29"/>
        <v>100.21132238583483</v>
      </c>
      <c r="D130" s="4">
        <f t="shared" si="23"/>
        <v>-1</v>
      </c>
      <c r="E130" s="4">
        <f t="shared" si="24"/>
        <v>1</v>
      </c>
      <c r="F130" s="4">
        <f t="shared" si="30"/>
        <v>5.6408188317484029</v>
      </c>
      <c r="G130" s="4">
        <f t="shared" si="25"/>
        <v>1.0160943300989222</v>
      </c>
      <c r="H130" s="4">
        <f t="shared" si="31"/>
        <v>-5.5514716150411338</v>
      </c>
      <c r="I130" s="4">
        <f t="shared" si="32"/>
        <v>-0.18013241701364449</v>
      </c>
      <c r="J130" s="4">
        <f>IF(TRUNC(MOD((COS(J$2*$D130-0.5+Param!$H$8)+SIN(ROUND($H130*(J$2*$D130-Param!$G$15)+Param!$G$16,0)+Param!$H$9))*1000,1),2)&gt;PwallX,    $F130*(J$2-Param!$G$15*$D130),    "NoWall")</f>
        <v>4.9376830551398987</v>
      </c>
      <c r="K130" s="4" t="str">
        <f>IF(TRUNC(MOD((COS(ROUND($I130*(K$2*$E130-Param!$G$16)+Param!$G$15,0)+Param!$H$8)+SIN(K$2*$E130-0.5+Param!$H$9))*100000,1),2)&gt;PWallY,    $G130*(K$2-Param!$G$16*$E130),    "NoWall")</f>
        <v>NoWall</v>
      </c>
      <c r="L130" s="4">
        <f>IF(J130="NoWall",     IF(TRUNC(MOD((COS(L$2*$D130-0.5+Param!$H$8)+SIN(ROUND($H130*(L$2*$D130-Param!$G$15)+Param!$G$16,0)+Param!$H$9))*1000,1),2)&gt;PwallX,        $F130*(L$2-Param!$G$15*$D130),        "NoWall"),     J130)</f>
        <v>4.9376830551398987</v>
      </c>
      <c r="M130" s="4" t="str">
        <f>IF(K130="NoWall",    IF(TRUNC(MOD((COS(ROUND($I130*(M$2*$E130-Param!$G$16)+Param!$G$15,0)+Param!$H$8)+SIN(M$2*$E130-0.5+Param!$H$9))*100000,1),2)&gt;PWallY,        $G130*(M$2-Param!$G$16*$E130),        "NoWall"),    K130)</f>
        <v>NoWall</v>
      </c>
      <c r="N130" s="4">
        <f>IF(L130="NoWall",     IF(TRUNC(MOD((COS(N$2*$D130-0.5+Param!$H$8)+SIN(ROUND($H130*(N$2*$D130-Param!$G$15)+Param!$G$16,0)+Param!$H$9))*1000,1),2)&gt;PwallX,        $F130*(N$2-Param!$G$15*$D130),        "NoWall"),     L130)</f>
        <v>4.9376830551398987</v>
      </c>
      <c r="O130" s="4" t="str">
        <f>IF(M130="NoWall",    IF(TRUNC(MOD((COS(ROUND($I130*(O$2*$E130-Param!$G$16)+Param!$G$15,0)+Param!$H$8)+SIN(O$2*$E130-0.5+Param!$H$9))*100000,1),2)&gt;PWallY,        $G130*(O$2-Param!$G$16*$E130),        "NoWall"),    M130)</f>
        <v>NoWall</v>
      </c>
      <c r="P130" s="4">
        <f>IF(N130="NoWall",     IF(TRUNC(MOD((COS(P$2*$D130-0.5+Param!$H$8)+SIN(ROUND($H130*(P$2*$D130-Param!$G$15)+Param!$G$16,0)+Param!$H$9))*1000,1),2)&gt;PwallX,        $F130*(P$2-Param!$G$15*$D130),        "NoWall"),     N130)</f>
        <v>4.9376830551398987</v>
      </c>
      <c r="Q130" s="4">
        <f>IF(O130="NoWall",    IF(TRUNC(MOD((COS(ROUND($I130*(Q$2*$E130-Param!$G$16)+Param!$G$15,0)+Param!$H$8)+SIN(Q$2*$E130-0.5+Param!$H$9))*100000,1),2)&gt;PWallY,        $G130*(Q$2-Param!$G$16*$E130),        "NoWall"),    O130)</f>
        <v>3.4156588964289325</v>
      </c>
      <c r="R130" s="4">
        <f>IF(P130="NoWall",     IF(TRUNC(MOD((COS(R$2*$D130-0.5+Param!$H$8)+SIN(ROUND($H130*(R$2*$D130-Param!$G$15)+Param!$G$16,0)+Param!$H$9))*1000,1),2)&gt;PwallX,        $F130*(R$2-Param!$G$15*$D130),        "NoWall"),     P130)</f>
        <v>4.9376830551398987</v>
      </c>
      <c r="S130" s="4">
        <f>IF(Q130="NoWall",    IF(TRUNC(MOD((COS(ROUND($I130*(S$2*$E130-Param!$G$16)+Param!$G$15,0)+Param!$H$8)+SIN(S$2*$E130-0.5+Param!$H$9))*100000,1),2)&gt;PWallY,        $G130*(S$2-Param!$G$16*$E130),        "NoWall"),    Q130)</f>
        <v>3.4156588964289325</v>
      </c>
      <c r="T130" s="4">
        <f>IF(R130="NoWall",     IF(TRUNC(MOD((COS(T$2*$D130-0.5+Param!$H$8)+SIN(ROUND($H130*(T$2*$D130-Param!$G$15)+Param!$G$16,0)+Param!$H$9))*1000,1),2)&gt;PwallX,        $F130*(T$2-Param!$G$15*$D130),        "NoWall"),     R130)</f>
        <v>4.9376830551398987</v>
      </c>
      <c r="U130" s="4">
        <f>IF(S130="NoWall",    IF(TRUNC(MOD((COS(ROUND($I130*(U$2*$E130-Param!$G$16)+Param!$G$15,0)+Param!$H$8)+SIN(U$2*$E130-0.5+Param!$H$9))*100000,1),2)&gt;PWallY,        $G130*(U$2-Param!$G$16*$E130),        "NoWall"),    S130)</f>
        <v>3.4156588964289325</v>
      </c>
      <c r="V130" s="4">
        <f>IF(T130="NoWall",     IF(TRUNC(MOD((COS(V$2*$D130-0.5+Param!$H$8)+SIN(ROUND($H130*(V$2*$D130-Param!$G$15)+Param!$G$16,0)+Param!$H$9))*1000,1),2)&gt;PwallX,        $F130*(V$2-Param!$G$15*$D130),        "NoWall"),     T130)</f>
        <v>4.9376830551398987</v>
      </c>
      <c r="W130" s="4">
        <f>IF(U130="NoWall",    IF(TRUNC(MOD((COS(ROUND($I130*(W$2*$E130-Param!$G$16)+Param!$G$15,0)+Param!$H$8)+SIN(W$2*$E130-0.5+Param!$H$9))*100000,1),2)&gt;PWallY,        $G130*(W$2-Param!$G$16*$E130),        "NoWall"),    U130)</f>
        <v>3.4156588964289325</v>
      </c>
      <c r="X130" s="4">
        <f>IF(V130="NoWall",     IF(TRUNC(MOD((COS(X$2*$D130-0.5+Param!$H$8)+SIN(ROUND($H130*(X$2*$D130-Param!$G$15)+Param!$G$16,0)+Param!$H$9))*1000,1),2)&gt;PwallX,        $F130*(X$2-Param!$G$15*$D130),        "NoWall"),     V130)</f>
        <v>4.9376830551398987</v>
      </c>
      <c r="Y130" s="4">
        <f>IF(W130="NoWall",    IF(TRUNC(MOD((COS(ROUND($I130*(Y$2*$E130-Param!$G$16)+Param!$G$15,0)+Param!$H$8)+SIN(Y$2*$E130-0.5+Param!$H$9))*100000,1),2)&gt;PWallY,        $G130*(Y$2-Param!$G$16*$E130),        "NoWall"),    W130)</f>
        <v>3.4156588964289325</v>
      </c>
      <c r="Z130" s="4">
        <f>IF(X130="NoWall",     IF(TRUNC(MOD((COS(Z$2*$D130-0.5+Param!$H$8)+SIN(ROUND($H130*(Z$2*$D130-Param!$G$15)+Param!$G$16,0)+Param!$H$9))*1000,1),2)&gt;PwallX,        $F130*(Z$2-Param!$G$15*$D130),        "NoWall"),     X130)</f>
        <v>4.9376830551398987</v>
      </c>
      <c r="AA130" s="4">
        <f>IF(Y130="NoWall",    IF(TRUNC(MOD((COS(ROUND($I130*(AA$2*$E130-Param!$G$16)+Param!$G$15,0)+Param!$H$8)+SIN(AA$2*$E130-0.5+Param!$H$9))*100000,1),2)&gt;PWallY,        $G130*(AA$2-Param!$G$16*$E130),        "NoWall"),    Y130)</f>
        <v>3.4156588964289325</v>
      </c>
      <c r="AB130" s="8">
        <f t="shared" si="33"/>
        <v>3.4156588964289325</v>
      </c>
      <c r="AC130" s="8">
        <f>AB130*COS(B130-Param!$D$14)</f>
        <v>3.3025112644253429</v>
      </c>
      <c r="AD130" s="4">
        <f t="shared" si="34"/>
        <v>0.98416059452142068</v>
      </c>
      <c r="AE130" s="4">
        <f>MIN(AC130,Ghosts!P254)</f>
        <v>3.3025112644253429</v>
      </c>
    </row>
    <row r="131" spans="1:31" s="4" customFormat="1">
      <c r="A131" s="4">
        <f t="shared" si="28"/>
        <v>-34</v>
      </c>
      <c r="B131" s="4">
        <f>MOD(ATAN(A131/Param!$B$29*2)+Param!$D$14,2*PI())</f>
        <v>1.741553638609515</v>
      </c>
      <c r="C131" s="4">
        <f t="shared" si="29"/>
        <v>99.783673287977024</v>
      </c>
      <c r="D131" s="4">
        <f t="shared" si="23"/>
        <v>-1</v>
      </c>
      <c r="E131" s="4">
        <f t="shared" si="24"/>
        <v>1</v>
      </c>
      <c r="F131" s="4">
        <f t="shared" si="30"/>
        <v>5.8848212612906128</v>
      </c>
      <c r="G131" s="4">
        <f t="shared" si="25"/>
        <v>1.0147582785800862</v>
      </c>
      <c r="H131" s="4">
        <f t="shared" si="31"/>
        <v>-5.7992345423631591</v>
      </c>
      <c r="I131" s="4">
        <f t="shared" si="32"/>
        <v>-0.17243655049559437</v>
      </c>
      <c r="J131" s="4">
        <f>IF(TRUNC(MOD((COS(J$2*$D131-0.5+Param!$H$8)+SIN(ROUND($H131*(J$2*$D131-Param!$G$15)+Param!$G$16,0)+Param!$H$9))*1000,1),2)&gt;PwallX,    $F131*(J$2-Param!$G$15*$D131),    "NoWall")</f>
        <v>5.15127024836484</v>
      </c>
      <c r="K131" s="4" t="str">
        <f>IF(TRUNC(MOD((COS(ROUND($I131*(K$2*$E131-Param!$G$16)+Param!$G$15,0)+Param!$H$8)+SIN(K$2*$E131-0.5+Param!$H$9))*100000,1),2)&gt;PWallY,    $G131*(K$2-Param!$G$16*$E131),    "NoWall")</f>
        <v>NoWall</v>
      </c>
      <c r="L131" s="4">
        <f>IF(J131="NoWall",     IF(TRUNC(MOD((COS(L$2*$D131-0.5+Param!$H$8)+SIN(ROUND($H131*(L$2*$D131-Param!$G$15)+Param!$G$16,0)+Param!$H$9))*1000,1),2)&gt;PwallX,        $F131*(L$2-Param!$G$15*$D131),        "NoWall"),     J131)</f>
        <v>5.15127024836484</v>
      </c>
      <c r="M131" s="4" t="str">
        <f>IF(K131="NoWall",    IF(TRUNC(MOD((COS(ROUND($I131*(M$2*$E131-Param!$G$16)+Param!$G$15,0)+Param!$H$8)+SIN(M$2*$E131-0.5+Param!$H$9))*100000,1),2)&gt;PWallY,        $G131*(M$2-Param!$G$16*$E131),        "NoWall"),    K131)</f>
        <v>NoWall</v>
      </c>
      <c r="N131" s="4">
        <f>IF(L131="NoWall",     IF(TRUNC(MOD((COS(N$2*$D131-0.5+Param!$H$8)+SIN(ROUND($H131*(N$2*$D131-Param!$G$15)+Param!$G$16,0)+Param!$H$9))*1000,1),2)&gt;PwallX,        $F131*(N$2-Param!$G$15*$D131),        "NoWall"),     L131)</f>
        <v>5.15127024836484</v>
      </c>
      <c r="O131" s="4" t="str">
        <f>IF(M131="NoWall",    IF(TRUNC(MOD((COS(ROUND($I131*(O$2*$E131-Param!$G$16)+Param!$G$15,0)+Param!$H$8)+SIN(O$2*$E131-0.5+Param!$H$9))*100000,1),2)&gt;PWallY,        $G131*(O$2-Param!$G$16*$E131),        "NoWall"),    M131)</f>
        <v>NoWall</v>
      </c>
      <c r="P131" s="4">
        <f>IF(N131="NoWall",     IF(TRUNC(MOD((COS(P$2*$D131-0.5+Param!$H$8)+SIN(ROUND($H131*(P$2*$D131-Param!$G$15)+Param!$G$16,0)+Param!$H$9))*1000,1),2)&gt;PwallX,        $F131*(P$2-Param!$G$15*$D131),        "NoWall"),     N131)</f>
        <v>5.15127024836484</v>
      </c>
      <c r="Q131" s="4">
        <f>IF(O131="NoWall",    IF(TRUNC(MOD((COS(ROUND($I131*(Q$2*$E131-Param!$G$16)+Param!$G$15,0)+Param!$H$8)+SIN(Q$2*$E131-0.5+Param!$H$9))*100000,1),2)&gt;PWallY,        $G131*(Q$2-Param!$G$16*$E131),        "NoWall"),    O131)</f>
        <v>3.4111676832401376</v>
      </c>
      <c r="R131" s="4">
        <f>IF(P131="NoWall",     IF(TRUNC(MOD((COS(R$2*$D131-0.5+Param!$H$8)+SIN(ROUND($H131*(R$2*$D131-Param!$G$15)+Param!$G$16,0)+Param!$H$9))*1000,1),2)&gt;PwallX,        $F131*(R$2-Param!$G$15*$D131),        "NoWall"),     P131)</f>
        <v>5.15127024836484</v>
      </c>
      <c r="S131" s="4">
        <f>IF(Q131="NoWall",    IF(TRUNC(MOD((COS(ROUND($I131*(S$2*$E131-Param!$G$16)+Param!$G$15,0)+Param!$H$8)+SIN(S$2*$E131-0.5+Param!$H$9))*100000,1),2)&gt;PWallY,        $G131*(S$2-Param!$G$16*$E131),        "NoWall"),    Q131)</f>
        <v>3.4111676832401376</v>
      </c>
      <c r="T131" s="4">
        <f>IF(R131="NoWall",     IF(TRUNC(MOD((COS(T$2*$D131-0.5+Param!$H$8)+SIN(ROUND($H131*(T$2*$D131-Param!$G$15)+Param!$G$16,0)+Param!$H$9))*1000,1),2)&gt;PwallX,        $F131*(T$2-Param!$G$15*$D131),        "NoWall"),     R131)</f>
        <v>5.15127024836484</v>
      </c>
      <c r="U131" s="4">
        <f>IF(S131="NoWall",    IF(TRUNC(MOD((COS(ROUND($I131*(U$2*$E131-Param!$G$16)+Param!$G$15,0)+Param!$H$8)+SIN(U$2*$E131-0.5+Param!$H$9))*100000,1),2)&gt;PWallY,        $G131*(U$2-Param!$G$16*$E131),        "NoWall"),    S131)</f>
        <v>3.4111676832401376</v>
      </c>
      <c r="V131" s="4">
        <f>IF(T131="NoWall",     IF(TRUNC(MOD((COS(V$2*$D131-0.5+Param!$H$8)+SIN(ROUND($H131*(V$2*$D131-Param!$G$15)+Param!$G$16,0)+Param!$H$9))*1000,1),2)&gt;PwallX,        $F131*(V$2-Param!$G$15*$D131),        "NoWall"),     T131)</f>
        <v>5.15127024836484</v>
      </c>
      <c r="W131" s="4">
        <f>IF(U131="NoWall",    IF(TRUNC(MOD((COS(ROUND($I131*(W$2*$E131-Param!$G$16)+Param!$G$15,0)+Param!$H$8)+SIN(W$2*$E131-0.5+Param!$H$9))*100000,1),2)&gt;PWallY,        $G131*(W$2-Param!$G$16*$E131),        "NoWall"),    U131)</f>
        <v>3.4111676832401376</v>
      </c>
      <c r="X131" s="4">
        <f>IF(V131="NoWall",     IF(TRUNC(MOD((COS(X$2*$D131-0.5+Param!$H$8)+SIN(ROUND($H131*(X$2*$D131-Param!$G$15)+Param!$G$16,0)+Param!$H$9))*1000,1),2)&gt;PwallX,        $F131*(X$2-Param!$G$15*$D131),        "NoWall"),     V131)</f>
        <v>5.15127024836484</v>
      </c>
      <c r="Y131" s="4">
        <f>IF(W131="NoWall",    IF(TRUNC(MOD((COS(ROUND($I131*(Y$2*$E131-Param!$G$16)+Param!$G$15,0)+Param!$H$8)+SIN(Y$2*$E131-0.5+Param!$H$9))*100000,1),2)&gt;PWallY,        $G131*(Y$2-Param!$G$16*$E131),        "NoWall"),    W131)</f>
        <v>3.4111676832401376</v>
      </c>
      <c r="Z131" s="4">
        <f>IF(X131="NoWall",     IF(TRUNC(MOD((COS(Z$2*$D131-0.5+Param!$H$8)+SIN(ROUND($H131*(Z$2*$D131-Param!$G$15)+Param!$G$16,0)+Param!$H$9))*1000,1),2)&gt;PwallX,        $F131*(Z$2-Param!$G$15*$D131),        "NoWall"),     X131)</f>
        <v>5.15127024836484</v>
      </c>
      <c r="AA131" s="4">
        <f>IF(Y131="NoWall",    IF(TRUNC(MOD((COS(ROUND($I131*(AA$2*$E131-Param!$G$16)+Param!$G$15,0)+Param!$H$8)+SIN(AA$2*$E131-0.5+Param!$H$9))*100000,1),2)&gt;PWallY,        $G131*(AA$2-Param!$G$16*$E131),        "NoWall"),    Y131)</f>
        <v>3.4111676832401376</v>
      </c>
      <c r="AB131" s="8">
        <f t="shared" si="33"/>
        <v>3.4111676832401376</v>
      </c>
      <c r="AC131" s="8">
        <f>AB131*COS(B131-Param!$D$14)</f>
        <v>3.2915780906400047</v>
      </c>
      <c r="AD131" s="4">
        <f t="shared" si="34"/>
        <v>0.98545636050317631</v>
      </c>
      <c r="AE131" s="4">
        <f>MIN(AC131,Ghosts!P255)</f>
        <v>3.2915780906400047</v>
      </c>
    </row>
    <row r="132" spans="1:31" s="4" customFormat="1">
      <c r="A132" s="4">
        <f t="shared" si="28"/>
        <v>-35</v>
      </c>
      <c r="B132" s="4">
        <f>MOD(ATAN(A132/Param!$B$29*2)+Param!$D$14,2*PI())</f>
        <v>1.7341199367067683</v>
      </c>
      <c r="C132" s="4">
        <f t="shared" si="29"/>
        <v>99.357753542791272</v>
      </c>
      <c r="D132" s="4">
        <f t="shared" ref="D132:D190" si="35">(($B132*2&lt;=PI())+($B132*2&gt;=PI()*3))*2-1</f>
        <v>-1</v>
      </c>
      <c r="E132" s="4">
        <f t="shared" si="24"/>
        <v>1</v>
      </c>
      <c r="F132" s="4">
        <f t="shared" si="30"/>
        <v>6.1501190298124886</v>
      </c>
      <c r="G132" s="4">
        <f t="shared" si="25"/>
        <v>1.0134871627038871</v>
      </c>
      <c r="H132" s="4">
        <f t="shared" si="31"/>
        <v>-6.0682752146603987</v>
      </c>
      <c r="I132" s="4">
        <f t="shared" si="32"/>
        <v>-0.16479147115544321</v>
      </c>
      <c r="J132" s="4">
        <f>IF(TRUNC(MOD((COS(J$2*$D132-0.5+Param!$H$8)+SIN(ROUND($H132*(J$2*$D132-Param!$G$15)+Param!$G$16,0)+Param!$H$9))*1000,1),2)&gt;PwallX,    $F132*(J$2-Param!$G$15*$D132),    "NoWall")</f>
        <v>5.3834982874615802</v>
      </c>
      <c r="K132" s="4" t="str">
        <f>IF(TRUNC(MOD((COS(ROUND($I132*(K$2*$E132-Param!$G$16)+Param!$G$15,0)+Param!$H$8)+SIN(K$2*$E132-0.5+Param!$H$9))*100000,1),2)&gt;PWallY,    $G132*(K$2-Param!$G$16*$E132),    "NoWall")</f>
        <v>NoWall</v>
      </c>
      <c r="L132" s="4">
        <f>IF(J132="NoWall",     IF(TRUNC(MOD((COS(L$2*$D132-0.5+Param!$H$8)+SIN(ROUND($H132*(L$2*$D132-Param!$G$15)+Param!$G$16,0)+Param!$H$9))*1000,1),2)&gt;PwallX,        $F132*(L$2-Param!$G$15*$D132),        "NoWall"),     J132)</f>
        <v>5.3834982874615802</v>
      </c>
      <c r="M132" s="4" t="str">
        <f>IF(K132="NoWall",    IF(TRUNC(MOD((COS(ROUND($I132*(M$2*$E132-Param!$G$16)+Param!$G$15,0)+Param!$H$8)+SIN(M$2*$E132-0.5+Param!$H$9))*100000,1),2)&gt;PWallY,        $G132*(M$2-Param!$G$16*$E132),        "NoWall"),    K132)</f>
        <v>NoWall</v>
      </c>
      <c r="N132" s="4">
        <f>IF(L132="NoWall",     IF(TRUNC(MOD((COS(N$2*$D132-0.5+Param!$H$8)+SIN(ROUND($H132*(N$2*$D132-Param!$G$15)+Param!$G$16,0)+Param!$H$9))*1000,1),2)&gt;PwallX,        $F132*(N$2-Param!$G$15*$D132),        "NoWall"),     L132)</f>
        <v>5.3834982874615802</v>
      </c>
      <c r="O132" s="4" t="str">
        <f>IF(M132="NoWall",    IF(TRUNC(MOD((COS(ROUND($I132*(O$2*$E132-Param!$G$16)+Param!$G$15,0)+Param!$H$8)+SIN(O$2*$E132-0.5+Param!$H$9))*100000,1),2)&gt;PWallY,        $G132*(O$2-Param!$G$16*$E132),        "NoWall"),    M132)</f>
        <v>NoWall</v>
      </c>
      <c r="P132" s="4">
        <f>IF(N132="NoWall",     IF(TRUNC(MOD((COS(P$2*$D132-0.5+Param!$H$8)+SIN(ROUND($H132*(P$2*$D132-Param!$G$15)+Param!$G$16,0)+Param!$H$9))*1000,1),2)&gt;PwallX,        $F132*(P$2-Param!$G$15*$D132),        "NoWall"),     N132)</f>
        <v>5.3834982874615802</v>
      </c>
      <c r="Q132" s="4">
        <f>IF(O132="NoWall",    IF(TRUNC(MOD((COS(ROUND($I132*(Q$2*$E132-Param!$G$16)+Param!$G$15,0)+Param!$H$8)+SIN(Q$2*$E132-0.5+Param!$H$9))*100000,1),2)&gt;PWallY,        $G132*(Q$2-Param!$G$16*$E132),        "NoWall"),    O132)</f>
        <v>3.4068947549082682</v>
      </c>
      <c r="R132" s="4">
        <f>IF(P132="NoWall",     IF(TRUNC(MOD((COS(R$2*$D132-0.5+Param!$H$8)+SIN(ROUND($H132*(R$2*$D132-Param!$G$15)+Param!$G$16,0)+Param!$H$9))*1000,1),2)&gt;PwallX,        $F132*(R$2-Param!$G$15*$D132),        "NoWall"),     P132)</f>
        <v>5.3834982874615802</v>
      </c>
      <c r="S132" s="4">
        <f>IF(Q132="NoWall",    IF(TRUNC(MOD((COS(ROUND($I132*(S$2*$E132-Param!$G$16)+Param!$G$15,0)+Param!$H$8)+SIN(S$2*$E132-0.5+Param!$H$9))*100000,1),2)&gt;PWallY,        $G132*(S$2-Param!$G$16*$E132),        "NoWall"),    Q132)</f>
        <v>3.4068947549082682</v>
      </c>
      <c r="T132" s="4">
        <f>IF(R132="NoWall",     IF(TRUNC(MOD((COS(T$2*$D132-0.5+Param!$H$8)+SIN(ROUND($H132*(T$2*$D132-Param!$G$15)+Param!$G$16,0)+Param!$H$9))*1000,1),2)&gt;PwallX,        $F132*(T$2-Param!$G$15*$D132),        "NoWall"),     R132)</f>
        <v>5.3834982874615802</v>
      </c>
      <c r="U132" s="4">
        <f>IF(S132="NoWall",    IF(TRUNC(MOD((COS(ROUND($I132*(U$2*$E132-Param!$G$16)+Param!$G$15,0)+Param!$H$8)+SIN(U$2*$E132-0.5+Param!$H$9))*100000,1),2)&gt;PWallY,        $G132*(U$2-Param!$G$16*$E132),        "NoWall"),    S132)</f>
        <v>3.4068947549082682</v>
      </c>
      <c r="V132" s="4">
        <f>IF(T132="NoWall",     IF(TRUNC(MOD((COS(V$2*$D132-0.5+Param!$H$8)+SIN(ROUND($H132*(V$2*$D132-Param!$G$15)+Param!$G$16,0)+Param!$H$9))*1000,1),2)&gt;PwallX,        $F132*(V$2-Param!$G$15*$D132),        "NoWall"),     T132)</f>
        <v>5.3834982874615802</v>
      </c>
      <c r="W132" s="4">
        <f>IF(U132="NoWall",    IF(TRUNC(MOD((COS(ROUND($I132*(W$2*$E132-Param!$G$16)+Param!$G$15,0)+Param!$H$8)+SIN(W$2*$E132-0.5+Param!$H$9))*100000,1),2)&gt;PWallY,        $G132*(W$2-Param!$G$16*$E132),        "NoWall"),    U132)</f>
        <v>3.4068947549082682</v>
      </c>
      <c r="X132" s="4">
        <f>IF(V132="NoWall",     IF(TRUNC(MOD((COS(X$2*$D132-0.5+Param!$H$8)+SIN(ROUND($H132*(X$2*$D132-Param!$G$15)+Param!$G$16,0)+Param!$H$9))*1000,1),2)&gt;PwallX,        $F132*(X$2-Param!$G$15*$D132),        "NoWall"),     V132)</f>
        <v>5.3834982874615802</v>
      </c>
      <c r="Y132" s="4">
        <f>IF(W132="NoWall",    IF(TRUNC(MOD((COS(ROUND($I132*(Y$2*$E132-Param!$G$16)+Param!$G$15,0)+Param!$H$8)+SIN(Y$2*$E132-0.5+Param!$H$9))*100000,1),2)&gt;PWallY,        $G132*(Y$2-Param!$G$16*$E132),        "NoWall"),    W132)</f>
        <v>3.4068947549082682</v>
      </c>
      <c r="Z132" s="4">
        <f>IF(X132="NoWall",     IF(TRUNC(MOD((COS(Z$2*$D132-0.5+Param!$H$8)+SIN(ROUND($H132*(Z$2*$D132-Param!$G$15)+Param!$G$16,0)+Param!$H$9))*1000,1),2)&gt;PwallX,        $F132*(Z$2-Param!$G$15*$D132),        "NoWall"),     X132)</f>
        <v>5.3834982874615802</v>
      </c>
      <c r="AA132" s="4">
        <f>IF(Y132="NoWall",    IF(TRUNC(MOD((COS(ROUND($I132*(AA$2*$E132-Param!$G$16)+Param!$G$15,0)+Param!$H$8)+SIN(AA$2*$E132-0.5+Param!$H$9))*100000,1),2)&gt;PWallY,        $G132*(AA$2-Param!$G$16*$E132),        "NoWall"),    Y132)</f>
        <v>3.4068947549082682</v>
      </c>
      <c r="AB132" s="8">
        <f t="shared" si="33"/>
        <v>3.4068947549082682</v>
      </c>
      <c r="AC132" s="8">
        <f>AB132*COS(B132-Param!$D$14)</f>
        <v>3.2807170679296283</v>
      </c>
      <c r="AD132" s="4">
        <f t="shared" si="34"/>
        <v>0.9866923201396014</v>
      </c>
      <c r="AE132" s="4">
        <f>MIN(AC132,Ghosts!P256)</f>
        <v>3.2807170679296283</v>
      </c>
    </row>
    <row r="133" spans="1:31" s="4" customFormat="1">
      <c r="A133" s="4">
        <f t="shared" si="28"/>
        <v>-36</v>
      </c>
      <c r="B133" s="4">
        <f>MOD(ATAN(A133/Param!$B$29*2)+Param!$D$14,2*PI())</f>
        <v>1.726717051510118</v>
      </c>
      <c r="C133" s="4">
        <f t="shared" si="29"/>
        <v>98.933599464803322</v>
      </c>
      <c r="D133" s="4">
        <f t="shared" si="35"/>
        <v>-1</v>
      </c>
      <c r="E133" s="4">
        <f t="shared" ref="E133:E190" si="36">($B133&lt;=PI())*2-1</f>
        <v>1</v>
      </c>
      <c r="F133" s="4">
        <f t="shared" si="30"/>
        <v>6.4395762815040092</v>
      </c>
      <c r="G133" s="4">
        <f t="shared" ref="G133:G190" si="37">1/MAX(ABS(SIN($B133)),0.0001)</f>
        <v>1.0122799985900299</v>
      </c>
      <c r="H133" s="4">
        <f t="shared" si="31"/>
        <v>-6.3614575912528881</v>
      </c>
      <c r="I133" s="4">
        <f t="shared" si="32"/>
        <v>-0.15719667790838013</v>
      </c>
      <c r="J133" s="4">
        <f>IF(TRUNC(MOD((COS(J$2*$D133-0.5+Param!$H$8)+SIN(ROUND($H133*(J$2*$D133-Param!$G$15)+Param!$G$16,0)+Param!$H$9))*1000,1),2)&gt;PwallX,    $F133*(J$2-Param!$G$15*$D133),    "NoWall")</f>
        <v>5.6368742971324286</v>
      </c>
      <c r="K133" s="4" t="str">
        <f>IF(TRUNC(MOD((COS(ROUND($I133*(K$2*$E133-Param!$G$16)+Param!$G$15,0)+Param!$H$8)+SIN(K$2*$E133-0.5+Param!$H$9))*100000,1),2)&gt;PWallY,    $G133*(K$2-Param!$G$16*$E133),    "NoWall")</f>
        <v>NoWall</v>
      </c>
      <c r="L133" s="4">
        <f>IF(J133="NoWall",     IF(TRUNC(MOD((COS(L$2*$D133-0.5+Param!$H$8)+SIN(ROUND($H133*(L$2*$D133-Param!$G$15)+Param!$G$16,0)+Param!$H$9))*1000,1),2)&gt;PwallX,        $F133*(L$2-Param!$G$15*$D133),        "NoWall"),     J133)</f>
        <v>5.6368742971324286</v>
      </c>
      <c r="M133" s="4" t="str">
        <f>IF(K133="NoWall",    IF(TRUNC(MOD((COS(ROUND($I133*(M$2*$E133-Param!$G$16)+Param!$G$15,0)+Param!$H$8)+SIN(M$2*$E133-0.5+Param!$H$9))*100000,1),2)&gt;PWallY,        $G133*(M$2-Param!$G$16*$E133),        "NoWall"),    K133)</f>
        <v>NoWall</v>
      </c>
      <c r="N133" s="4">
        <f>IF(L133="NoWall",     IF(TRUNC(MOD((COS(N$2*$D133-0.5+Param!$H$8)+SIN(ROUND($H133*(N$2*$D133-Param!$G$15)+Param!$G$16,0)+Param!$H$9))*1000,1),2)&gt;PwallX,        $F133*(N$2-Param!$G$15*$D133),        "NoWall"),     L133)</f>
        <v>5.6368742971324286</v>
      </c>
      <c r="O133" s="4" t="str">
        <f>IF(M133="NoWall",    IF(TRUNC(MOD((COS(ROUND($I133*(O$2*$E133-Param!$G$16)+Param!$G$15,0)+Param!$H$8)+SIN(O$2*$E133-0.5+Param!$H$9))*100000,1),2)&gt;PWallY,        $G133*(O$2-Param!$G$16*$E133),        "NoWall"),    M133)</f>
        <v>NoWall</v>
      </c>
      <c r="P133" s="4">
        <f>IF(N133="NoWall",     IF(TRUNC(MOD((COS(P$2*$D133-0.5+Param!$H$8)+SIN(ROUND($H133*(P$2*$D133-Param!$G$15)+Param!$G$16,0)+Param!$H$9))*1000,1),2)&gt;PwallX,        $F133*(P$2-Param!$G$15*$D133),        "NoWall"),     N133)</f>
        <v>5.6368742971324286</v>
      </c>
      <c r="Q133" s="4">
        <f>IF(O133="NoWall",    IF(TRUNC(MOD((COS(ROUND($I133*(Q$2*$E133-Param!$G$16)+Param!$G$15,0)+Param!$H$8)+SIN(Q$2*$E133-0.5+Param!$H$9))*100000,1),2)&gt;PWallY,        $G133*(Q$2-Param!$G$16*$E133),        "NoWall"),    O133)</f>
        <v>3.4028368040637393</v>
      </c>
      <c r="R133" s="4">
        <f>IF(P133="NoWall",     IF(TRUNC(MOD((COS(R$2*$D133-0.5+Param!$H$8)+SIN(ROUND($H133*(R$2*$D133-Param!$G$15)+Param!$G$16,0)+Param!$H$9))*1000,1),2)&gt;PwallX,        $F133*(R$2-Param!$G$15*$D133),        "NoWall"),     P133)</f>
        <v>5.6368742971324286</v>
      </c>
      <c r="S133" s="4">
        <f>IF(Q133="NoWall",    IF(TRUNC(MOD((COS(ROUND($I133*(S$2*$E133-Param!$G$16)+Param!$G$15,0)+Param!$H$8)+SIN(S$2*$E133-0.5+Param!$H$9))*100000,1),2)&gt;PWallY,        $G133*(S$2-Param!$G$16*$E133),        "NoWall"),    Q133)</f>
        <v>3.4028368040637393</v>
      </c>
      <c r="T133" s="4">
        <f>IF(R133="NoWall",     IF(TRUNC(MOD((COS(T$2*$D133-0.5+Param!$H$8)+SIN(ROUND($H133*(T$2*$D133-Param!$G$15)+Param!$G$16,0)+Param!$H$9))*1000,1),2)&gt;PwallX,        $F133*(T$2-Param!$G$15*$D133),        "NoWall"),     R133)</f>
        <v>5.6368742971324286</v>
      </c>
      <c r="U133" s="4">
        <f>IF(S133="NoWall",    IF(TRUNC(MOD((COS(ROUND($I133*(U$2*$E133-Param!$G$16)+Param!$G$15,0)+Param!$H$8)+SIN(U$2*$E133-0.5+Param!$H$9))*100000,1),2)&gt;PWallY,        $G133*(U$2-Param!$G$16*$E133),        "NoWall"),    S133)</f>
        <v>3.4028368040637393</v>
      </c>
      <c r="V133" s="4">
        <f>IF(T133="NoWall",     IF(TRUNC(MOD((COS(V$2*$D133-0.5+Param!$H$8)+SIN(ROUND($H133*(V$2*$D133-Param!$G$15)+Param!$G$16,0)+Param!$H$9))*1000,1),2)&gt;PwallX,        $F133*(V$2-Param!$G$15*$D133),        "NoWall"),     T133)</f>
        <v>5.6368742971324286</v>
      </c>
      <c r="W133" s="4">
        <f>IF(U133="NoWall",    IF(TRUNC(MOD((COS(ROUND($I133*(W$2*$E133-Param!$G$16)+Param!$G$15,0)+Param!$H$8)+SIN(W$2*$E133-0.5+Param!$H$9))*100000,1),2)&gt;PWallY,        $G133*(W$2-Param!$G$16*$E133),        "NoWall"),    U133)</f>
        <v>3.4028368040637393</v>
      </c>
      <c r="X133" s="4">
        <f>IF(V133="NoWall",     IF(TRUNC(MOD((COS(X$2*$D133-0.5+Param!$H$8)+SIN(ROUND($H133*(X$2*$D133-Param!$G$15)+Param!$G$16,0)+Param!$H$9))*1000,1),2)&gt;PwallX,        $F133*(X$2-Param!$G$15*$D133),        "NoWall"),     V133)</f>
        <v>5.6368742971324286</v>
      </c>
      <c r="Y133" s="4">
        <f>IF(W133="NoWall",    IF(TRUNC(MOD((COS(ROUND($I133*(Y$2*$E133-Param!$G$16)+Param!$G$15,0)+Param!$H$8)+SIN(Y$2*$E133-0.5+Param!$H$9))*100000,1),2)&gt;PWallY,        $G133*(Y$2-Param!$G$16*$E133),        "NoWall"),    W133)</f>
        <v>3.4028368040637393</v>
      </c>
      <c r="Z133" s="4">
        <f>IF(X133="NoWall",     IF(TRUNC(MOD((COS(Z$2*$D133-0.5+Param!$H$8)+SIN(ROUND($H133*(Z$2*$D133-Param!$G$15)+Param!$G$16,0)+Param!$H$9))*1000,1),2)&gt;PwallX,        $F133*(Z$2-Param!$G$15*$D133),        "NoWall"),     X133)</f>
        <v>5.6368742971324286</v>
      </c>
      <c r="AA133" s="4">
        <f>IF(Y133="NoWall",    IF(TRUNC(MOD((COS(ROUND($I133*(AA$2*$E133-Param!$G$16)+Param!$G$15,0)+Param!$H$8)+SIN(AA$2*$E133-0.5+Param!$H$9))*100000,1),2)&gt;PWallY,        $G133*(AA$2-Param!$G$16*$E133),        "NoWall"),    Y133)</f>
        <v>3.4028368040637393</v>
      </c>
      <c r="AB133" s="8">
        <f t="shared" si="33"/>
        <v>3.4028368040637393</v>
      </c>
      <c r="AC133" s="8">
        <f>AB133*COS(B133-Param!$D$14)</f>
        <v>3.2699274844254052</v>
      </c>
      <c r="AD133" s="4">
        <f t="shared" si="34"/>
        <v>0.98786897043591271</v>
      </c>
      <c r="AE133" s="4">
        <f>MIN(AC133,Ghosts!P257)</f>
        <v>3.2699274844254052</v>
      </c>
    </row>
    <row r="134" spans="1:31" s="4" customFormat="1">
      <c r="A134" s="4">
        <f t="shared" ref="A134:A190" si="38">A133-1</f>
        <v>-37</v>
      </c>
      <c r="B134" s="4">
        <f>MOD(ATAN(A134/Param!$B$29*2)+Param!$D$14,2*PI())</f>
        <v>1.7193455980752597</v>
      </c>
      <c r="C134" s="4">
        <f t="shared" si="29"/>
        <v>98.511246294108744</v>
      </c>
      <c r="D134" s="4">
        <f t="shared" si="35"/>
        <v>-1</v>
      </c>
      <c r="E134" s="4">
        <f t="shared" si="36"/>
        <v>1</v>
      </c>
      <c r="F134" s="4">
        <f t="shared" si="30"/>
        <v>6.756595277686154</v>
      </c>
      <c r="G134" s="4">
        <f t="shared" si="37"/>
        <v>1.0111358089798779</v>
      </c>
      <c r="H134" s="4">
        <f t="shared" si="31"/>
        <v>-6.6821837558129777</v>
      </c>
      <c r="I134" s="4">
        <f t="shared" si="32"/>
        <v>-0.14965167623983375</v>
      </c>
      <c r="J134" s="4">
        <f>IF(TRUNC(MOD((COS(J$2*$D134-0.5+Param!$H$8)+SIN(ROUND($H134*(J$2*$D134-Param!$G$15)+Param!$G$16,0)+Param!$H$9))*1000,1),2)&gt;PwallX,    $F134*(J$2-Param!$G$15*$D134),    "NoWall")</f>
        <v>5.9143764421748797</v>
      </c>
      <c r="K134" s="4" t="str">
        <f>IF(TRUNC(MOD((COS(ROUND($I134*(K$2*$E134-Param!$G$16)+Param!$G$15,0)+Param!$H$8)+SIN(K$2*$E134-0.5+Param!$H$9))*100000,1),2)&gt;PWallY,    $G134*(K$2-Param!$G$16*$E134),    "NoWall")</f>
        <v>NoWall</v>
      </c>
      <c r="L134" s="4">
        <f>IF(J134="NoWall",     IF(TRUNC(MOD((COS(L$2*$D134-0.5+Param!$H$8)+SIN(ROUND($H134*(L$2*$D134-Param!$G$15)+Param!$G$16,0)+Param!$H$9))*1000,1),2)&gt;PwallX,        $F134*(L$2-Param!$G$15*$D134),        "NoWall"),     J134)</f>
        <v>5.9143764421748797</v>
      </c>
      <c r="M134" s="4" t="str">
        <f>IF(K134="NoWall",    IF(TRUNC(MOD((COS(ROUND($I134*(M$2*$E134-Param!$G$16)+Param!$G$15,0)+Param!$H$8)+SIN(M$2*$E134-0.5+Param!$H$9))*100000,1),2)&gt;PWallY,        $G134*(M$2-Param!$G$16*$E134),        "NoWall"),    K134)</f>
        <v>NoWall</v>
      </c>
      <c r="N134" s="4">
        <f>IF(L134="NoWall",     IF(TRUNC(MOD((COS(N$2*$D134-0.5+Param!$H$8)+SIN(ROUND($H134*(N$2*$D134-Param!$G$15)+Param!$G$16,0)+Param!$H$9))*1000,1),2)&gt;PwallX,        $F134*(N$2-Param!$G$15*$D134),        "NoWall"),     L134)</f>
        <v>5.9143764421748797</v>
      </c>
      <c r="O134" s="4" t="str">
        <f>IF(M134="NoWall",    IF(TRUNC(MOD((COS(ROUND($I134*(O$2*$E134-Param!$G$16)+Param!$G$15,0)+Param!$H$8)+SIN(O$2*$E134-0.5+Param!$H$9))*100000,1),2)&gt;PWallY,        $G134*(O$2-Param!$G$16*$E134),        "NoWall"),    M134)</f>
        <v>NoWall</v>
      </c>
      <c r="P134" s="4">
        <f>IF(N134="NoWall",     IF(TRUNC(MOD((COS(P$2*$D134-0.5+Param!$H$8)+SIN(ROUND($H134*(P$2*$D134-Param!$G$15)+Param!$G$16,0)+Param!$H$9))*1000,1),2)&gt;PwallX,        $F134*(P$2-Param!$G$15*$D134),        "NoWall"),     N134)</f>
        <v>5.9143764421748797</v>
      </c>
      <c r="Q134" s="4">
        <f>IF(O134="NoWall",    IF(TRUNC(MOD((COS(ROUND($I134*(Q$2*$E134-Param!$G$16)+Param!$G$15,0)+Param!$H$8)+SIN(Q$2*$E134-0.5+Param!$H$9))*100000,1),2)&gt;PWallY,        $G134*(Q$2-Param!$G$16*$E134),        "NoWall"),    O134)</f>
        <v>3.398990545596047</v>
      </c>
      <c r="R134" s="4">
        <f>IF(P134="NoWall",     IF(TRUNC(MOD((COS(R$2*$D134-0.5+Param!$H$8)+SIN(ROUND($H134*(R$2*$D134-Param!$G$15)+Param!$G$16,0)+Param!$H$9))*1000,1),2)&gt;PwallX,        $F134*(R$2-Param!$G$15*$D134),        "NoWall"),     P134)</f>
        <v>5.9143764421748797</v>
      </c>
      <c r="S134" s="4">
        <f>IF(Q134="NoWall",    IF(TRUNC(MOD((COS(ROUND($I134*(S$2*$E134-Param!$G$16)+Param!$G$15,0)+Param!$H$8)+SIN(S$2*$E134-0.5+Param!$H$9))*100000,1),2)&gt;PWallY,        $G134*(S$2-Param!$G$16*$E134),        "NoWall"),    Q134)</f>
        <v>3.398990545596047</v>
      </c>
      <c r="T134" s="4">
        <f>IF(R134="NoWall",     IF(TRUNC(MOD((COS(T$2*$D134-0.5+Param!$H$8)+SIN(ROUND($H134*(T$2*$D134-Param!$G$15)+Param!$G$16,0)+Param!$H$9))*1000,1),2)&gt;PwallX,        $F134*(T$2-Param!$G$15*$D134),        "NoWall"),     R134)</f>
        <v>5.9143764421748797</v>
      </c>
      <c r="U134" s="4">
        <f>IF(S134="NoWall",    IF(TRUNC(MOD((COS(ROUND($I134*(U$2*$E134-Param!$G$16)+Param!$G$15,0)+Param!$H$8)+SIN(U$2*$E134-0.5+Param!$H$9))*100000,1),2)&gt;PWallY,        $G134*(U$2-Param!$G$16*$E134),        "NoWall"),    S134)</f>
        <v>3.398990545596047</v>
      </c>
      <c r="V134" s="4">
        <f>IF(T134="NoWall",     IF(TRUNC(MOD((COS(V$2*$D134-0.5+Param!$H$8)+SIN(ROUND($H134*(V$2*$D134-Param!$G$15)+Param!$G$16,0)+Param!$H$9))*1000,1),2)&gt;PwallX,        $F134*(V$2-Param!$G$15*$D134),        "NoWall"),     T134)</f>
        <v>5.9143764421748797</v>
      </c>
      <c r="W134" s="4">
        <f>IF(U134="NoWall",    IF(TRUNC(MOD((COS(ROUND($I134*(W$2*$E134-Param!$G$16)+Param!$G$15,0)+Param!$H$8)+SIN(W$2*$E134-0.5+Param!$H$9))*100000,1),2)&gt;PWallY,        $G134*(W$2-Param!$G$16*$E134),        "NoWall"),    U134)</f>
        <v>3.398990545596047</v>
      </c>
      <c r="X134" s="4">
        <f>IF(V134="NoWall",     IF(TRUNC(MOD((COS(X$2*$D134-0.5+Param!$H$8)+SIN(ROUND($H134*(X$2*$D134-Param!$G$15)+Param!$G$16,0)+Param!$H$9))*1000,1),2)&gt;PwallX,        $F134*(X$2-Param!$G$15*$D134),        "NoWall"),     V134)</f>
        <v>5.9143764421748797</v>
      </c>
      <c r="Y134" s="4">
        <f>IF(W134="NoWall",    IF(TRUNC(MOD((COS(ROUND($I134*(Y$2*$E134-Param!$G$16)+Param!$G$15,0)+Param!$H$8)+SIN(Y$2*$E134-0.5+Param!$H$9))*100000,1),2)&gt;PWallY,        $G134*(Y$2-Param!$G$16*$E134),        "NoWall"),    W134)</f>
        <v>3.398990545596047</v>
      </c>
      <c r="Z134" s="4">
        <f>IF(X134="NoWall",     IF(TRUNC(MOD((COS(Z$2*$D134-0.5+Param!$H$8)+SIN(ROUND($H134*(Z$2*$D134-Param!$G$15)+Param!$G$16,0)+Param!$H$9))*1000,1),2)&gt;PwallX,        $F134*(Z$2-Param!$G$15*$D134),        "NoWall"),     X134)</f>
        <v>5.9143764421748797</v>
      </c>
      <c r="AA134" s="4">
        <f>IF(Y134="NoWall",    IF(TRUNC(MOD((COS(ROUND($I134*(AA$2*$E134-Param!$G$16)+Param!$G$15,0)+Param!$H$8)+SIN(AA$2*$E134-0.5+Param!$H$9))*100000,1),2)&gt;PWallY,        $G134*(AA$2-Param!$G$16*$E134),        "NoWall"),    Y134)</f>
        <v>3.398990545596047</v>
      </c>
      <c r="AB134" s="8">
        <f t="shared" si="33"/>
        <v>3.398990545596047</v>
      </c>
      <c r="AC134" s="8">
        <f>AB134*COS(B134-Param!$D$14)</f>
        <v>3.2592086375925757</v>
      </c>
      <c r="AD134" s="4">
        <f t="shared" si="34"/>
        <v>0.98898683156013178</v>
      </c>
      <c r="AE134" s="4">
        <f>MIN(AC134,Ghosts!P258)</f>
        <v>3.2592086375925757</v>
      </c>
    </row>
    <row r="135" spans="1:31" s="4" customFormat="1">
      <c r="A135" s="4">
        <f t="shared" si="38"/>
        <v>-38</v>
      </c>
      <c r="B135" s="4">
        <f>MOD(ATAN(A135/Param!$B$29*2)+Param!$D$14,2*PI())</f>
        <v>1.7120061725848794</v>
      </c>
      <c r="C135" s="4">
        <f t="shared" si="29"/>
        <v>98.090728189459213</v>
      </c>
      <c r="D135" s="4">
        <f t="shared" si="35"/>
        <v>-1</v>
      </c>
      <c r="E135" s="4">
        <f t="shared" si="36"/>
        <v>1</v>
      </c>
      <c r="F135" s="4">
        <f t="shared" si="30"/>
        <v>7.105249015174496</v>
      </c>
      <c r="G135" s="4">
        <f t="shared" si="37"/>
        <v>1.010053623382956</v>
      </c>
      <c r="H135" s="4">
        <f t="shared" si="31"/>
        <v>-7.03452653471704</v>
      </c>
      <c r="I135" s="4">
        <f t="shared" si="32"/>
        <v>-0.14215597809813713</v>
      </c>
      <c r="J135" s="4">
        <f>IF(TRUNC(MOD((COS(J$2*$D135-0.5+Param!$H$8)+SIN(ROUND($H135*(J$2*$D135-Param!$G$15)+Param!$G$16,0)+Param!$H$9))*1000,1),2)&gt;PwallX,    $F135*(J$2-Param!$G$15*$D135),    "NoWall")</f>
        <v>6.219570014784936</v>
      </c>
      <c r="K135" s="4" t="str">
        <f>IF(TRUNC(MOD((COS(ROUND($I135*(K$2*$E135-Param!$G$16)+Param!$G$15,0)+Param!$H$8)+SIN(K$2*$E135-0.5+Param!$H$9))*100000,1),2)&gt;PWallY,    $G135*(K$2-Param!$G$16*$E135),    "NoWall")</f>
        <v>NoWall</v>
      </c>
      <c r="L135" s="4">
        <f>IF(J135="NoWall",     IF(TRUNC(MOD((COS(L$2*$D135-0.5+Param!$H$8)+SIN(ROUND($H135*(L$2*$D135-Param!$G$15)+Param!$G$16,0)+Param!$H$9))*1000,1),2)&gt;PwallX,        $F135*(L$2-Param!$G$15*$D135),        "NoWall"),     J135)</f>
        <v>6.219570014784936</v>
      </c>
      <c r="M135" s="4" t="str">
        <f>IF(K135="NoWall",    IF(TRUNC(MOD((COS(ROUND($I135*(M$2*$E135-Param!$G$16)+Param!$G$15,0)+Param!$H$8)+SIN(M$2*$E135-0.5+Param!$H$9))*100000,1),2)&gt;PWallY,        $G135*(M$2-Param!$G$16*$E135),        "NoWall"),    K135)</f>
        <v>NoWall</v>
      </c>
      <c r="N135" s="4">
        <f>IF(L135="NoWall",     IF(TRUNC(MOD((COS(N$2*$D135-0.5+Param!$H$8)+SIN(ROUND($H135*(N$2*$D135-Param!$G$15)+Param!$G$16,0)+Param!$H$9))*1000,1),2)&gt;PwallX,        $F135*(N$2-Param!$G$15*$D135),        "NoWall"),     L135)</f>
        <v>6.219570014784936</v>
      </c>
      <c r="O135" s="4" t="str">
        <f>IF(M135="NoWall",    IF(TRUNC(MOD((COS(ROUND($I135*(O$2*$E135-Param!$G$16)+Param!$G$15,0)+Param!$H$8)+SIN(O$2*$E135-0.5+Param!$H$9))*100000,1),2)&gt;PWallY,        $G135*(O$2-Param!$G$16*$E135),        "NoWall"),    M135)</f>
        <v>NoWall</v>
      </c>
      <c r="P135" s="4">
        <f>IF(N135="NoWall",     IF(TRUNC(MOD((COS(P$2*$D135-0.5+Param!$H$8)+SIN(ROUND($H135*(P$2*$D135-Param!$G$15)+Param!$G$16,0)+Param!$H$9))*1000,1),2)&gt;PwallX,        $F135*(P$2-Param!$G$15*$D135),        "NoWall"),     N135)</f>
        <v>6.219570014784936</v>
      </c>
      <c r="Q135" s="4">
        <f>IF(O135="NoWall",    IF(TRUNC(MOD((COS(ROUND($I135*(Q$2*$E135-Param!$G$16)+Param!$G$15,0)+Param!$H$8)+SIN(Q$2*$E135-0.5+Param!$H$9))*100000,1),2)&gt;PWallY,        $G135*(Q$2-Param!$G$16*$E135),        "NoWall"),    O135)</f>
        <v>3.3953527171462476</v>
      </c>
      <c r="R135" s="4">
        <f>IF(P135="NoWall",     IF(TRUNC(MOD((COS(R$2*$D135-0.5+Param!$H$8)+SIN(ROUND($H135*(R$2*$D135-Param!$G$15)+Param!$G$16,0)+Param!$H$9))*1000,1),2)&gt;PwallX,        $F135*(R$2-Param!$G$15*$D135),        "NoWall"),     P135)</f>
        <v>6.219570014784936</v>
      </c>
      <c r="S135" s="4">
        <f>IF(Q135="NoWall",    IF(TRUNC(MOD((COS(ROUND($I135*(S$2*$E135-Param!$G$16)+Param!$G$15,0)+Param!$H$8)+SIN(S$2*$E135-0.5+Param!$H$9))*100000,1),2)&gt;PWallY,        $G135*(S$2-Param!$G$16*$E135),        "NoWall"),    Q135)</f>
        <v>3.3953527171462476</v>
      </c>
      <c r="T135" s="4">
        <f>IF(R135="NoWall",     IF(TRUNC(MOD((COS(T$2*$D135-0.5+Param!$H$8)+SIN(ROUND($H135*(T$2*$D135-Param!$G$15)+Param!$G$16,0)+Param!$H$9))*1000,1),2)&gt;PwallX,        $F135*(T$2-Param!$G$15*$D135),        "NoWall"),     R135)</f>
        <v>6.219570014784936</v>
      </c>
      <c r="U135" s="4">
        <f>IF(S135="NoWall",    IF(TRUNC(MOD((COS(ROUND($I135*(U$2*$E135-Param!$G$16)+Param!$G$15,0)+Param!$H$8)+SIN(U$2*$E135-0.5+Param!$H$9))*100000,1),2)&gt;PWallY,        $G135*(U$2-Param!$G$16*$E135),        "NoWall"),    S135)</f>
        <v>3.3953527171462476</v>
      </c>
      <c r="V135" s="4">
        <f>IF(T135="NoWall",     IF(TRUNC(MOD((COS(V$2*$D135-0.5+Param!$H$8)+SIN(ROUND($H135*(V$2*$D135-Param!$G$15)+Param!$G$16,0)+Param!$H$9))*1000,1),2)&gt;PwallX,        $F135*(V$2-Param!$G$15*$D135),        "NoWall"),     T135)</f>
        <v>6.219570014784936</v>
      </c>
      <c r="W135" s="4">
        <f>IF(U135="NoWall",    IF(TRUNC(MOD((COS(ROUND($I135*(W$2*$E135-Param!$G$16)+Param!$G$15,0)+Param!$H$8)+SIN(W$2*$E135-0.5+Param!$H$9))*100000,1),2)&gt;PWallY,        $G135*(W$2-Param!$G$16*$E135),        "NoWall"),    U135)</f>
        <v>3.3953527171462476</v>
      </c>
      <c r="X135" s="4">
        <f>IF(V135="NoWall",     IF(TRUNC(MOD((COS(X$2*$D135-0.5+Param!$H$8)+SIN(ROUND($H135*(X$2*$D135-Param!$G$15)+Param!$G$16,0)+Param!$H$9))*1000,1),2)&gt;PwallX,        $F135*(X$2-Param!$G$15*$D135),        "NoWall"),     V135)</f>
        <v>6.219570014784936</v>
      </c>
      <c r="Y135" s="4">
        <f>IF(W135="NoWall",    IF(TRUNC(MOD((COS(ROUND($I135*(Y$2*$E135-Param!$G$16)+Param!$G$15,0)+Param!$H$8)+SIN(Y$2*$E135-0.5+Param!$H$9))*100000,1),2)&gt;PWallY,        $G135*(Y$2-Param!$G$16*$E135),        "NoWall"),    W135)</f>
        <v>3.3953527171462476</v>
      </c>
      <c r="Z135" s="4">
        <f>IF(X135="NoWall",     IF(TRUNC(MOD((COS(Z$2*$D135-0.5+Param!$H$8)+SIN(ROUND($H135*(Z$2*$D135-Param!$G$15)+Param!$G$16,0)+Param!$H$9))*1000,1),2)&gt;PwallX,        $F135*(Z$2-Param!$G$15*$D135),        "NoWall"),     X135)</f>
        <v>6.219570014784936</v>
      </c>
      <c r="AA135" s="4">
        <f>IF(Y135="NoWall",    IF(TRUNC(MOD((COS(ROUND($I135*(AA$2*$E135-Param!$G$16)+Param!$G$15,0)+Param!$H$8)+SIN(AA$2*$E135-0.5+Param!$H$9))*100000,1),2)&gt;PWallY,        $G135*(AA$2-Param!$G$16*$E135),        "NoWall"),    Y135)</f>
        <v>3.3953527171462476</v>
      </c>
      <c r="AB135" s="8">
        <f t="shared" si="33"/>
        <v>3.3953527171462476</v>
      </c>
      <c r="AC135" s="8">
        <f>AB135*COS(B135-Param!$D$14)</f>
        <v>3.2485598340779367</v>
      </c>
      <c r="AD135" s="4">
        <f t="shared" si="34"/>
        <v>0.99004644590127455</v>
      </c>
      <c r="AE135" s="4">
        <f>MIN(AC135,Ghosts!P259)</f>
        <v>3.2485598340779367</v>
      </c>
    </row>
    <row r="136" spans="1:31" s="4" customFormat="1">
      <c r="A136" s="4">
        <f t="shared" si="38"/>
        <v>-39</v>
      </c>
      <c r="B136" s="4">
        <f>MOD(ATAN(A136/Param!$B$29*2)+Param!$D$14,2*PI())</f>
        <v>1.7046993522525919</v>
      </c>
      <c r="C136" s="4">
        <f t="shared" si="29"/>
        <v>97.67207822275877</v>
      </c>
      <c r="D136" s="4">
        <f t="shared" si="35"/>
        <v>-1</v>
      </c>
      <c r="E136" s="4">
        <f t="shared" si="36"/>
        <v>1</v>
      </c>
      <c r="F136" s="4">
        <f t="shared" si="30"/>
        <v>7.4904550978251336</v>
      </c>
      <c r="G136" s="4">
        <f t="shared" si="37"/>
        <v>1.009032478221032</v>
      </c>
      <c r="H136" s="4">
        <f t="shared" si="31"/>
        <v>-7.4234033685725658</v>
      </c>
      <c r="I136" s="4">
        <f t="shared" si="32"/>
        <v>-0.13470910178928999</v>
      </c>
      <c r="J136" s="4" t="str">
        <f>IF(TRUNC(MOD((COS(J$2*$D136-0.5+Param!$H$8)+SIN(ROUND($H136*(J$2*$D136-Param!$G$15)+Param!$G$16,0)+Param!$H$9))*1000,1),2)&gt;PwallX,    $F136*(J$2-Param!$G$15*$D136),    "NoWall")</f>
        <v>NoWall</v>
      </c>
      <c r="K136" s="4" t="str">
        <f>IF(TRUNC(MOD((COS(ROUND($I136*(K$2*$E136-Param!$G$16)+Param!$G$15,0)+Param!$H$8)+SIN(K$2*$E136-0.5+Param!$H$9))*100000,1),2)&gt;PWallY,    $G136*(K$2-Param!$G$16*$E136),    "NoWall")</f>
        <v>NoWall</v>
      </c>
      <c r="L136" s="4" t="str">
        <f>IF(J136="NoWall",     IF(TRUNC(MOD((COS(L$2*$D136-0.5+Param!$H$8)+SIN(ROUND($H136*(L$2*$D136-Param!$G$15)+Param!$G$16,0)+Param!$H$9))*1000,1),2)&gt;PwallX,        $F136*(L$2-Param!$G$15*$D136),        "NoWall"),     J136)</f>
        <v>NoWall</v>
      </c>
      <c r="M136" s="4" t="str">
        <f>IF(K136="NoWall",    IF(TRUNC(MOD((COS(ROUND($I136*(M$2*$E136-Param!$G$16)+Param!$G$15,0)+Param!$H$8)+SIN(M$2*$E136-0.5+Param!$H$9))*100000,1),2)&gt;PWallY,        $G136*(M$2-Param!$G$16*$E136),        "NoWall"),    K136)</f>
        <v>NoWall</v>
      </c>
      <c r="N136" s="4">
        <f>IF(L136="NoWall",     IF(TRUNC(MOD((COS(N$2*$D136-0.5+Param!$H$8)+SIN(ROUND($H136*(N$2*$D136-Param!$G$15)+Param!$G$16,0)+Param!$H$9))*1000,1),2)&gt;PwallX,        $F136*(N$2-Param!$G$15*$D136),        "NoWall"),     L136)</f>
        <v>21.537669828427479</v>
      </c>
      <c r="O136" s="4" t="str">
        <f>IF(M136="NoWall",    IF(TRUNC(MOD((COS(ROUND($I136*(O$2*$E136-Param!$G$16)+Param!$G$15,0)+Param!$H$8)+SIN(O$2*$E136-0.5+Param!$H$9))*100000,1),2)&gt;PWallY,        $G136*(O$2-Param!$G$16*$E136),        "NoWall"),    M136)</f>
        <v>NoWall</v>
      </c>
      <c r="P136" s="4">
        <f>IF(N136="NoWall",     IF(TRUNC(MOD((COS(P$2*$D136-0.5+Param!$H$8)+SIN(ROUND($H136*(P$2*$D136-Param!$G$15)+Param!$G$16,0)+Param!$H$9))*1000,1),2)&gt;PwallX,        $F136*(P$2-Param!$G$15*$D136),        "NoWall"),     N136)</f>
        <v>21.537669828427479</v>
      </c>
      <c r="Q136" s="4">
        <f>IF(O136="NoWall",    IF(TRUNC(MOD((COS(ROUND($I136*(Q$2*$E136-Param!$G$16)+Param!$G$15,0)+Param!$H$8)+SIN(Q$2*$E136-0.5+Param!$H$9))*100000,1),2)&gt;PWallY,        $G136*(Q$2-Param!$G$16*$E136),        "NoWall"),    O136)</f>
        <v>3.391920079591296</v>
      </c>
      <c r="R136" s="4">
        <f>IF(P136="NoWall",     IF(TRUNC(MOD((COS(R$2*$D136-0.5+Param!$H$8)+SIN(ROUND($H136*(R$2*$D136-Param!$G$15)+Param!$G$16,0)+Param!$H$9))*1000,1),2)&gt;PwallX,        $F136*(R$2-Param!$G$15*$D136),        "NoWall"),     P136)</f>
        <v>21.537669828427479</v>
      </c>
      <c r="S136" s="4">
        <f>IF(Q136="NoWall",    IF(TRUNC(MOD((COS(ROUND($I136*(S$2*$E136-Param!$G$16)+Param!$G$15,0)+Param!$H$8)+SIN(S$2*$E136-0.5+Param!$H$9))*100000,1),2)&gt;PWallY,        $G136*(S$2-Param!$G$16*$E136),        "NoWall"),    Q136)</f>
        <v>3.391920079591296</v>
      </c>
      <c r="T136" s="4">
        <f>IF(R136="NoWall",     IF(TRUNC(MOD((COS(T$2*$D136-0.5+Param!$H$8)+SIN(ROUND($H136*(T$2*$D136-Param!$G$15)+Param!$G$16,0)+Param!$H$9))*1000,1),2)&gt;PwallX,        $F136*(T$2-Param!$G$15*$D136),        "NoWall"),     R136)</f>
        <v>21.537669828427479</v>
      </c>
      <c r="U136" s="4">
        <f>IF(S136="NoWall",    IF(TRUNC(MOD((COS(ROUND($I136*(U$2*$E136-Param!$G$16)+Param!$G$15,0)+Param!$H$8)+SIN(U$2*$E136-0.5+Param!$H$9))*100000,1),2)&gt;PWallY,        $G136*(U$2-Param!$G$16*$E136),        "NoWall"),    S136)</f>
        <v>3.391920079591296</v>
      </c>
      <c r="V136" s="4">
        <f>IF(T136="NoWall",     IF(TRUNC(MOD((COS(V$2*$D136-0.5+Param!$H$8)+SIN(ROUND($H136*(V$2*$D136-Param!$G$15)+Param!$G$16,0)+Param!$H$9))*1000,1),2)&gt;PwallX,        $F136*(V$2-Param!$G$15*$D136),        "NoWall"),     T136)</f>
        <v>21.537669828427479</v>
      </c>
      <c r="W136" s="4">
        <f>IF(U136="NoWall",    IF(TRUNC(MOD((COS(ROUND($I136*(W$2*$E136-Param!$G$16)+Param!$G$15,0)+Param!$H$8)+SIN(W$2*$E136-0.5+Param!$H$9))*100000,1),2)&gt;PWallY,        $G136*(W$2-Param!$G$16*$E136),        "NoWall"),    U136)</f>
        <v>3.391920079591296</v>
      </c>
      <c r="X136" s="4">
        <f>IF(V136="NoWall",     IF(TRUNC(MOD((COS(X$2*$D136-0.5+Param!$H$8)+SIN(ROUND($H136*(X$2*$D136-Param!$G$15)+Param!$G$16,0)+Param!$H$9))*1000,1),2)&gt;PwallX,        $F136*(X$2-Param!$G$15*$D136),        "NoWall"),     V136)</f>
        <v>21.537669828427479</v>
      </c>
      <c r="Y136" s="4">
        <f>IF(W136="NoWall",    IF(TRUNC(MOD((COS(ROUND($I136*(Y$2*$E136-Param!$G$16)+Param!$G$15,0)+Param!$H$8)+SIN(Y$2*$E136-0.5+Param!$H$9))*100000,1),2)&gt;PWallY,        $G136*(Y$2-Param!$G$16*$E136),        "NoWall"),    W136)</f>
        <v>3.391920079591296</v>
      </c>
      <c r="Z136" s="4">
        <f>IF(X136="NoWall",     IF(TRUNC(MOD((COS(Z$2*$D136-0.5+Param!$H$8)+SIN(ROUND($H136*(Z$2*$D136-Param!$G$15)+Param!$G$16,0)+Param!$H$9))*1000,1),2)&gt;PwallX,        $F136*(Z$2-Param!$G$15*$D136),        "NoWall"),     X136)</f>
        <v>21.537669828427479</v>
      </c>
      <c r="AA136" s="4">
        <f>IF(Y136="NoWall",    IF(TRUNC(MOD((COS(ROUND($I136*(AA$2*$E136-Param!$G$16)+Param!$G$15,0)+Param!$H$8)+SIN(AA$2*$E136-0.5+Param!$H$9))*100000,1),2)&gt;PWallY,        $G136*(AA$2-Param!$G$16*$E136),        "NoWall"),    Y136)</f>
        <v>3.391920079591296</v>
      </c>
      <c r="AB136" s="8">
        <f t="shared" si="33"/>
        <v>3.391920079591296</v>
      </c>
      <c r="AC136" s="8">
        <f>AB136*COS(B136-Param!$D$14)</f>
        <v>3.2379803895603398</v>
      </c>
      <c r="AD136" s="4">
        <f t="shared" si="34"/>
        <v>0.99104837711769533</v>
      </c>
      <c r="AE136" s="4">
        <f>MIN(AC136,Ghosts!P260)</f>
        <v>3.2379803895603398</v>
      </c>
    </row>
    <row r="137" spans="1:31" s="4" customFormat="1">
      <c r="A137" s="4">
        <f t="shared" si="38"/>
        <v>-40</v>
      </c>
      <c r="B137" s="4">
        <f>MOD(ATAN(A137/Param!$B$29*2)+Param!$D$14,2*PI())</f>
        <v>1.6974256952510227</v>
      </c>
      <c r="C137" s="4">
        <f t="shared" ref="C137:C156" si="39">B137*180/PI()</f>
        <v>97.255328374943062</v>
      </c>
      <c r="D137" s="4">
        <f t="shared" si="35"/>
        <v>-1</v>
      </c>
      <c r="E137" s="4">
        <f t="shared" si="36"/>
        <v>1</v>
      </c>
      <c r="F137" s="4">
        <f t="shared" ref="F137:F156" si="40">1/MAX(ABS(COS(B137)),0.0001)</f>
        <v>7.9182066511252831</v>
      </c>
      <c r="G137" s="4">
        <f t="shared" si="37"/>
        <v>1.008071416969466</v>
      </c>
      <c r="H137" s="4">
        <f t="shared" ref="H137:H156" si="41">F137/G137*D137*E137</f>
        <v>-7.8548072267831417</v>
      </c>
      <c r="I137" s="4">
        <f t="shared" ref="I137:I156" si="42">1/H137</f>
        <v>-0.12731057187377215</v>
      </c>
      <c r="J137" s="4" t="str">
        <f>IF(TRUNC(MOD((COS(J$2*$D137-0.5+Param!$H$8)+SIN(ROUND($H137*(J$2*$D137-Param!$G$15)+Param!$G$16,0)+Param!$H$9))*1000,1),2)&gt;PwallX,    $F137*(J$2-Param!$G$15*$D137),    "NoWall")</f>
        <v>NoWall</v>
      </c>
      <c r="K137" s="4" t="str">
        <f>IF(TRUNC(MOD((COS(ROUND($I137*(K$2*$E137-Param!$G$16)+Param!$G$15,0)+Param!$H$8)+SIN(K$2*$E137-0.5+Param!$H$9))*100000,1),2)&gt;PWallY,    $G137*(K$2-Param!$G$16*$E137),    "NoWall")</f>
        <v>NoWall</v>
      </c>
      <c r="L137" s="4" t="str">
        <f>IF(J137="NoWall",     IF(TRUNC(MOD((COS(L$2*$D137-0.5+Param!$H$8)+SIN(ROUND($H137*(L$2*$D137-Param!$G$15)+Param!$G$16,0)+Param!$H$9))*1000,1),2)&gt;PwallX,        $F137*(L$2-Param!$G$15*$D137),        "NoWall"),     J137)</f>
        <v>NoWall</v>
      </c>
      <c r="M137" s="4" t="str">
        <f>IF(K137="NoWall",    IF(TRUNC(MOD((COS(ROUND($I137*(M$2*$E137-Param!$G$16)+Param!$G$15,0)+Param!$H$8)+SIN(M$2*$E137-0.5+Param!$H$9))*100000,1),2)&gt;PWallY,        $G137*(M$2-Param!$G$16*$E137),        "NoWall"),    K137)</f>
        <v>NoWall</v>
      </c>
      <c r="N137" s="4">
        <f>IF(L137="NoWall",     IF(TRUNC(MOD((COS(N$2*$D137-0.5+Param!$H$8)+SIN(ROUND($H137*(N$2*$D137-Param!$G$15)+Param!$G$16,0)+Param!$H$9))*1000,1),2)&gt;PwallX,        $F137*(N$2-Param!$G$15*$D137),        "NoWall"),     L137)</f>
        <v>22.76760467260678</v>
      </c>
      <c r="O137" s="4" t="str">
        <f>IF(M137="NoWall",    IF(TRUNC(MOD((COS(ROUND($I137*(O$2*$E137-Param!$G$16)+Param!$G$15,0)+Param!$H$8)+SIN(O$2*$E137-0.5+Param!$H$9))*100000,1),2)&gt;PWallY,        $G137*(O$2-Param!$G$16*$E137),        "NoWall"),    M137)</f>
        <v>NoWall</v>
      </c>
      <c r="P137" s="4">
        <f>IF(N137="NoWall",     IF(TRUNC(MOD((COS(P$2*$D137-0.5+Param!$H$8)+SIN(ROUND($H137*(P$2*$D137-Param!$G$15)+Param!$G$16,0)+Param!$H$9))*1000,1),2)&gt;PwallX,        $F137*(P$2-Param!$G$15*$D137),        "NoWall"),     N137)</f>
        <v>22.76760467260678</v>
      </c>
      <c r="Q137" s="4">
        <f>IF(O137="NoWall",    IF(TRUNC(MOD((COS(ROUND($I137*(Q$2*$E137-Param!$G$16)+Param!$G$15,0)+Param!$H$8)+SIN(Q$2*$E137-0.5+Param!$H$9))*100000,1),2)&gt;PWallY,        $G137*(Q$2-Param!$G$16*$E137),        "NoWall"),    O137)</f>
        <v>3.3886894175191977</v>
      </c>
      <c r="R137" s="4">
        <f>IF(P137="NoWall",     IF(TRUNC(MOD((COS(R$2*$D137-0.5+Param!$H$8)+SIN(ROUND($H137*(R$2*$D137-Param!$G$15)+Param!$G$16,0)+Param!$H$9))*1000,1),2)&gt;PwallX,        $F137*(R$2-Param!$G$15*$D137),        "NoWall"),     P137)</f>
        <v>22.76760467260678</v>
      </c>
      <c r="S137" s="4">
        <f>IF(Q137="NoWall",    IF(TRUNC(MOD((COS(ROUND($I137*(S$2*$E137-Param!$G$16)+Param!$G$15,0)+Param!$H$8)+SIN(S$2*$E137-0.5+Param!$H$9))*100000,1),2)&gt;PWallY,        $G137*(S$2-Param!$G$16*$E137),        "NoWall"),    Q137)</f>
        <v>3.3886894175191977</v>
      </c>
      <c r="T137" s="4">
        <f>IF(R137="NoWall",     IF(TRUNC(MOD((COS(T$2*$D137-0.5+Param!$H$8)+SIN(ROUND($H137*(T$2*$D137-Param!$G$15)+Param!$G$16,0)+Param!$H$9))*1000,1),2)&gt;PwallX,        $F137*(T$2-Param!$G$15*$D137),        "NoWall"),     R137)</f>
        <v>22.76760467260678</v>
      </c>
      <c r="U137" s="4">
        <f>IF(S137="NoWall",    IF(TRUNC(MOD((COS(ROUND($I137*(U$2*$E137-Param!$G$16)+Param!$G$15,0)+Param!$H$8)+SIN(U$2*$E137-0.5+Param!$H$9))*100000,1),2)&gt;PWallY,        $G137*(U$2-Param!$G$16*$E137),        "NoWall"),    S137)</f>
        <v>3.3886894175191977</v>
      </c>
      <c r="V137" s="4">
        <f>IF(T137="NoWall",     IF(TRUNC(MOD((COS(V$2*$D137-0.5+Param!$H$8)+SIN(ROUND($H137*(V$2*$D137-Param!$G$15)+Param!$G$16,0)+Param!$H$9))*1000,1),2)&gt;PwallX,        $F137*(V$2-Param!$G$15*$D137),        "NoWall"),     T137)</f>
        <v>22.76760467260678</v>
      </c>
      <c r="W137" s="4">
        <f>IF(U137="NoWall",    IF(TRUNC(MOD((COS(ROUND($I137*(W$2*$E137-Param!$G$16)+Param!$G$15,0)+Param!$H$8)+SIN(W$2*$E137-0.5+Param!$H$9))*100000,1),2)&gt;PWallY,        $G137*(W$2-Param!$G$16*$E137),        "NoWall"),    U137)</f>
        <v>3.3886894175191977</v>
      </c>
      <c r="X137" s="4">
        <f>IF(V137="NoWall",     IF(TRUNC(MOD((COS(X$2*$D137-0.5+Param!$H$8)+SIN(ROUND($H137*(X$2*$D137-Param!$G$15)+Param!$G$16,0)+Param!$H$9))*1000,1),2)&gt;PwallX,        $F137*(X$2-Param!$G$15*$D137),        "NoWall"),     V137)</f>
        <v>22.76760467260678</v>
      </c>
      <c r="Y137" s="4">
        <f>IF(W137="NoWall",    IF(TRUNC(MOD((COS(ROUND($I137*(Y$2*$E137-Param!$G$16)+Param!$G$15,0)+Param!$H$8)+SIN(Y$2*$E137-0.5+Param!$H$9))*100000,1),2)&gt;PWallY,        $G137*(Y$2-Param!$G$16*$E137),        "NoWall"),    W137)</f>
        <v>3.3886894175191977</v>
      </c>
      <c r="Z137" s="4">
        <f>IF(X137="NoWall",     IF(TRUNC(MOD((COS(Z$2*$D137-0.5+Param!$H$8)+SIN(ROUND($H137*(Z$2*$D137-Param!$G$15)+Param!$G$16,0)+Param!$H$9))*1000,1),2)&gt;PwallX,        $F137*(Z$2-Param!$G$15*$D137),        "NoWall"),     X137)</f>
        <v>22.76760467260678</v>
      </c>
      <c r="AA137" s="4">
        <f>IF(Y137="NoWall",    IF(TRUNC(MOD((COS(ROUND($I137*(AA$2*$E137-Param!$G$16)+Param!$G$15,0)+Param!$H$8)+SIN(AA$2*$E137-0.5+Param!$H$9))*100000,1),2)&gt;PWallY,        $G137*(AA$2-Param!$G$16*$E137),        "NoWall"),    Y137)</f>
        <v>3.3886894175191977</v>
      </c>
      <c r="AB137" s="8">
        <f t="shared" ref="AB137:AB156" si="43">MIN(IF(Z137="NoWall",10000,Z137),IF(AA137="NoWall",10000,AA137))</f>
        <v>3.3886894175191977</v>
      </c>
      <c r="AC137" s="8">
        <f>AB137*COS(B137-Param!$D$14)</f>
        <v>3.2274696286040965</v>
      </c>
      <c r="AD137" s="4">
        <f t="shared" ref="AD137:AD156" si="44">IF(Z137=AB137,MIN(ABS(COS($B137)),0.9999),IF(AA137=AB137,MIN(ABS(SIN($B137)),0.9999),0))</f>
        <v>0.99199320917784695</v>
      </c>
      <c r="AE137" s="4">
        <f>MIN(AC137,Ghosts!P261)</f>
        <v>3.2274696286040965</v>
      </c>
    </row>
    <row r="138" spans="1:31" s="4" customFormat="1">
      <c r="A138" s="4">
        <f t="shared" si="38"/>
        <v>-41</v>
      </c>
      <c r="B138" s="4">
        <f>MOD(ATAN(A138/Param!$B$29*2)+Param!$D$14,2*PI())</f>
        <v>1.6901857406635277</v>
      </c>
      <c r="C138" s="4">
        <f t="shared" si="39"/>
        <v>96.840509533213222</v>
      </c>
      <c r="D138" s="4">
        <f t="shared" si="35"/>
        <v>-1</v>
      </c>
      <c r="E138" s="4">
        <f t="shared" si="36"/>
        <v>1</v>
      </c>
      <c r="F138" s="4">
        <f t="shared" si="40"/>
        <v>8.3958833762366609</v>
      </c>
      <c r="G138" s="4">
        <f t="shared" si="37"/>
        <v>1.0071694902955348</v>
      </c>
      <c r="H138" s="4">
        <f t="shared" si="41"/>
        <v>-8.3361176615596726</v>
      </c>
      <c r="I138" s="4">
        <f t="shared" si="42"/>
        <v>-0.11995991906535804</v>
      </c>
      <c r="J138" s="4" t="str">
        <f>IF(TRUNC(MOD((COS(J$2*$D138-0.5+Param!$H$8)+SIN(ROUND($H138*(J$2*$D138-Param!$G$15)+Param!$G$16,0)+Param!$H$9))*1000,1),2)&gt;PwallX,    $F138*(J$2-Param!$G$15*$D138),    "NoWall")</f>
        <v>NoWall</v>
      </c>
      <c r="K138" s="4" t="str">
        <f>IF(TRUNC(MOD((COS(ROUND($I138*(K$2*$E138-Param!$G$16)+Param!$G$15,0)+Param!$H$8)+SIN(K$2*$E138-0.5+Param!$H$9))*100000,1),2)&gt;PWallY,    $G138*(K$2-Param!$G$16*$E138),    "NoWall")</f>
        <v>NoWall</v>
      </c>
      <c r="L138" s="4">
        <f>IF(J138="NoWall",     IF(TRUNC(MOD((COS(L$2*$D138-0.5+Param!$H$8)+SIN(ROUND($H138*(L$2*$D138-Param!$G$15)+Param!$G$16,0)+Param!$H$9))*1000,1),2)&gt;PwallX,        $F138*(L$2-Param!$G$15*$D138),        "NoWall"),     J138)</f>
        <v>15.745208415084779</v>
      </c>
      <c r="M138" s="4" t="str">
        <f>IF(K138="NoWall",    IF(TRUNC(MOD((COS(ROUND($I138*(M$2*$E138-Param!$G$16)+Param!$G$15,0)+Param!$H$8)+SIN(M$2*$E138-0.5+Param!$H$9))*100000,1),2)&gt;PWallY,        $G138*(M$2-Param!$G$16*$E138),        "NoWall"),    K138)</f>
        <v>NoWall</v>
      </c>
      <c r="N138" s="4">
        <f>IF(L138="NoWall",     IF(TRUNC(MOD((COS(N$2*$D138-0.5+Param!$H$8)+SIN(ROUND($H138*(N$2*$D138-Param!$G$15)+Param!$G$16,0)+Param!$H$9))*1000,1),2)&gt;PwallX,        $F138*(N$2-Param!$G$15*$D138),        "NoWall"),     L138)</f>
        <v>15.745208415084779</v>
      </c>
      <c r="O138" s="4" t="str">
        <f>IF(M138="NoWall",    IF(TRUNC(MOD((COS(ROUND($I138*(O$2*$E138-Param!$G$16)+Param!$G$15,0)+Param!$H$8)+SIN(O$2*$E138-0.5+Param!$H$9))*100000,1),2)&gt;PWallY,        $G138*(O$2-Param!$G$16*$E138),        "NoWall"),    M138)</f>
        <v>NoWall</v>
      </c>
      <c r="P138" s="4">
        <f>IF(N138="NoWall",     IF(TRUNC(MOD((COS(P$2*$D138-0.5+Param!$H$8)+SIN(ROUND($H138*(P$2*$D138-Param!$G$15)+Param!$G$16,0)+Param!$H$9))*1000,1),2)&gt;PwallX,        $F138*(P$2-Param!$G$15*$D138),        "NoWall"),     N138)</f>
        <v>15.745208415084779</v>
      </c>
      <c r="Q138" s="4">
        <f>IF(O138="NoWall",    IF(TRUNC(MOD((COS(ROUND($I138*(Q$2*$E138-Param!$G$16)+Param!$G$15,0)+Param!$H$8)+SIN(Q$2*$E138-0.5+Param!$H$9))*100000,1),2)&gt;PWallY,        $G138*(Q$2-Param!$G$16*$E138),        "NoWall"),    O138)</f>
        <v>3.3856575396939967</v>
      </c>
      <c r="R138" s="4">
        <f>IF(P138="NoWall",     IF(TRUNC(MOD((COS(R$2*$D138-0.5+Param!$H$8)+SIN(ROUND($H138*(R$2*$D138-Param!$G$15)+Param!$G$16,0)+Param!$H$9))*1000,1),2)&gt;PwallX,        $F138*(R$2-Param!$G$15*$D138),        "NoWall"),     P138)</f>
        <v>15.745208415084779</v>
      </c>
      <c r="S138" s="4">
        <f>IF(Q138="NoWall",    IF(TRUNC(MOD((COS(ROUND($I138*(S$2*$E138-Param!$G$16)+Param!$G$15,0)+Param!$H$8)+SIN(S$2*$E138-0.5+Param!$H$9))*100000,1),2)&gt;PWallY,        $G138*(S$2-Param!$G$16*$E138),        "NoWall"),    Q138)</f>
        <v>3.3856575396939967</v>
      </c>
      <c r="T138" s="4">
        <f>IF(R138="NoWall",     IF(TRUNC(MOD((COS(T$2*$D138-0.5+Param!$H$8)+SIN(ROUND($H138*(T$2*$D138-Param!$G$15)+Param!$G$16,0)+Param!$H$9))*1000,1),2)&gt;PwallX,        $F138*(T$2-Param!$G$15*$D138),        "NoWall"),     R138)</f>
        <v>15.745208415084779</v>
      </c>
      <c r="U138" s="4">
        <f>IF(S138="NoWall",    IF(TRUNC(MOD((COS(ROUND($I138*(U$2*$E138-Param!$G$16)+Param!$G$15,0)+Param!$H$8)+SIN(U$2*$E138-0.5+Param!$H$9))*100000,1),2)&gt;PWallY,        $G138*(U$2-Param!$G$16*$E138),        "NoWall"),    S138)</f>
        <v>3.3856575396939967</v>
      </c>
      <c r="V138" s="4">
        <f>IF(T138="NoWall",     IF(TRUNC(MOD((COS(V$2*$D138-0.5+Param!$H$8)+SIN(ROUND($H138*(V$2*$D138-Param!$G$15)+Param!$G$16,0)+Param!$H$9))*1000,1),2)&gt;PwallX,        $F138*(V$2-Param!$G$15*$D138),        "NoWall"),     T138)</f>
        <v>15.745208415084779</v>
      </c>
      <c r="W138" s="4">
        <f>IF(U138="NoWall",    IF(TRUNC(MOD((COS(ROUND($I138*(W$2*$E138-Param!$G$16)+Param!$G$15,0)+Param!$H$8)+SIN(W$2*$E138-0.5+Param!$H$9))*100000,1),2)&gt;PWallY,        $G138*(W$2-Param!$G$16*$E138),        "NoWall"),    U138)</f>
        <v>3.3856575396939967</v>
      </c>
      <c r="X138" s="4">
        <f>IF(V138="NoWall",     IF(TRUNC(MOD((COS(X$2*$D138-0.5+Param!$H$8)+SIN(ROUND($H138*(X$2*$D138-Param!$G$15)+Param!$G$16,0)+Param!$H$9))*1000,1),2)&gt;PwallX,        $F138*(X$2-Param!$G$15*$D138),        "NoWall"),     V138)</f>
        <v>15.745208415084779</v>
      </c>
      <c r="Y138" s="4">
        <f>IF(W138="NoWall",    IF(TRUNC(MOD((COS(ROUND($I138*(Y$2*$E138-Param!$G$16)+Param!$G$15,0)+Param!$H$8)+SIN(Y$2*$E138-0.5+Param!$H$9))*100000,1),2)&gt;PWallY,        $G138*(Y$2-Param!$G$16*$E138),        "NoWall"),    W138)</f>
        <v>3.3856575396939967</v>
      </c>
      <c r="Z138" s="4">
        <f>IF(X138="NoWall",     IF(TRUNC(MOD((COS(Z$2*$D138-0.5+Param!$H$8)+SIN(ROUND($H138*(Z$2*$D138-Param!$G$15)+Param!$G$16,0)+Param!$H$9))*1000,1),2)&gt;PwallX,        $F138*(Z$2-Param!$G$15*$D138),        "NoWall"),     X138)</f>
        <v>15.745208415084779</v>
      </c>
      <c r="AA138" s="4">
        <f>IF(Y138="NoWall",    IF(TRUNC(MOD((COS(ROUND($I138*(AA$2*$E138-Param!$G$16)+Param!$G$15,0)+Param!$H$8)+SIN(AA$2*$E138-0.5+Param!$H$9))*100000,1),2)&gt;PWallY,        $G138*(AA$2-Param!$G$16*$E138),        "NoWall"),    Y138)</f>
        <v>3.3856575396939967</v>
      </c>
      <c r="AB138" s="8">
        <f t="shared" si="43"/>
        <v>3.3856575396939967</v>
      </c>
      <c r="AC138" s="8">
        <f>AB138*COS(B138-Param!$D$14)</f>
        <v>3.2170268845152301</v>
      </c>
      <c r="AD138" s="4">
        <f t="shared" si="44"/>
        <v>0.9928815453956702</v>
      </c>
      <c r="AE138" s="4">
        <f>MIN(AC138,Ghosts!P262)</f>
        <v>3.2170268845152301</v>
      </c>
    </row>
    <row r="139" spans="1:31" s="4" customFormat="1">
      <c r="A139" s="4">
        <f t="shared" si="38"/>
        <v>-42</v>
      </c>
      <c r="B139" s="4">
        <f>MOD(ATAN(A139/Param!$B$29*2)+Param!$D$14,2*PI())</f>
        <v>1.682980008459007</v>
      </c>
      <c r="C139" s="4">
        <f t="shared" si="39"/>
        <v>96.427651489592691</v>
      </c>
      <c r="D139" s="4">
        <f t="shared" si="35"/>
        <v>-1</v>
      </c>
      <c r="E139" s="4">
        <f t="shared" si="36"/>
        <v>1</v>
      </c>
      <c r="F139" s="4">
        <f t="shared" si="40"/>
        <v>8.9326771835928351</v>
      </c>
      <c r="G139" s="4">
        <f t="shared" si="37"/>
        <v>1.00632575619346</v>
      </c>
      <c r="H139" s="4">
        <f t="shared" si="41"/>
        <v>-8.8765264414792373</v>
      </c>
      <c r="I139" s="4">
        <f t="shared" si="42"/>
        <v>-0.1126566801318911</v>
      </c>
      <c r="J139" s="4" t="str">
        <f>IF(TRUNC(MOD((COS(J$2*$D139-0.5+Param!$H$8)+SIN(ROUND($H139*(J$2*$D139-Param!$G$15)+Param!$G$16,0)+Param!$H$9))*1000,1),2)&gt;PwallX,    $F139*(J$2-Param!$G$15*$D139),    "NoWall")</f>
        <v>NoWall</v>
      </c>
      <c r="K139" s="4" t="str">
        <f>IF(TRUNC(MOD((COS(ROUND($I139*(K$2*$E139-Param!$G$16)+Param!$G$15,0)+Param!$H$8)+SIN(K$2*$E139-0.5+Param!$H$9))*100000,1),2)&gt;PWallY,    $G139*(K$2-Param!$G$16*$E139),    "NoWall")</f>
        <v>NoWall</v>
      </c>
      <c r="L139" s="4" t="str">
        <f>IF(J139="NoWall",     IF(TRUNC(MOD((COS(L$2*$D139-0.5+Param!$H$8)+SIN(ROUND($H139*(L$2*$D139-Param!$G$15)+Param!$G$16,0)+Param!$H$9))*1000,1),2)&gt;PwallX,        $F139*(L$2-Param!$G$15*$D139),        "NoWall"),     J139)</f>
        <v>NoWall</v>
      </c>
      <c r="M139" s="4" t="str">
        <f>IF(K139="NoWall",    IF(TRUNC(MOD((COS(ROUND($I139*(M$2*$E139-Param!$G$16)+Param!$G$15,0)+Param!$H$8)+SIN(M$2*$E139-0.5+Param!$H$9))*100000,1),2)&gt;PWallY,        $G139*(M$2-Param!$G$16*$E139),        "NoWall"),    K139)</f>
        <v>NoWall</v>
      </c>
      <c r="N139" s="4" t="str">
        <f>IF(L139="NoWall",     IF(TRUNC(MOD((COS(N$2*$D139-0.5+Param!$H$8)+SIN(ROUND($H139*(N$2*$D139-Param!$G$15)+Param!$G$16,0)+Param!$H$9))*1000,1),2)&gt;PwallX,        $F139*(N$2-Param!$G$15*$D139),        "NoWall"),     L139)</f>
        <v>NoWall</v>
      </c>
      <c r="O139" s="4" t="str">
        <f>IF(M139="NoWall",    IF(TRUNC(MOD((COS(ROUND($I139*(O$2*$E139-Param!$G$16)+Param!$G$15,0)+Param!$H$8)+SIN(O$2*$E139-0.5+Param!$H$9))*100000,1),2)&gt;PWallY,        $G139*(O$2-Param!$G$16*$E139),        "NoWall"),    M139)</f>
        <v>NoWall</v>
      </c>
      <c r="P139" s="4" t="str">
        <f>IF(N139="NoWall",     IF(TRUNC(MOD((COS(P$2*$D139-0.5+Param!$H$8)+SIN(ROUND($H139*(P$2*$D139-Param!$G$15)+Param!$G$16,0)+Param!$H$9))*1000,1),2)&gt;PwallX,        $F139*(P$2-Param!$G$15*$D139),        "NoWall"),     N139)</f>
        <v>NoWall</v>
      </c>
      <c r="Q139" s="4">
        <f>IF(O139="NoWall",    IF(TRUNC(MOD((COS(ROUND($I139*(Q$2*$E139-Param!$G$16)+Param!$G$15,0)+Param!$H$8)+SIN(Q$2*$E139-0.5+Param!$H$9))*100000,1),2)&gt;PWallY,        $G139*(Q$2-Param!$G$16*$E139),        "NoWall"),    O139)</f>
        <v>3.382821279509677</v>
      </c>
      <c r="R139" s="4" t="str">
        <f>IF(P139="NoWall",     IF(TRUNC(MOD((COS(R$2*$D139-0.5+Param!$H$8)+SIN(ROUND($H139*(R$2*$D139-Param!$G$15)+Param!$G$16,0)+Param!$H$9))*1000,1),2)&gt;PwallX,        $F139*(R$2-Param!$G$15*$D139),        "NoWall"),     P139)</f>
        <v>NoWall</v>
      </c>
      <c r="S139" s="4">
        <f>IF(Q139="NoWall",    IF(TRUNC(MOD((COS(ROUND($I139*(S$2*$E139-Param!$G$16)+Param!$G$15,0)+Param!$H$8)+SIN(S$2*$E139-0.5+Param!$H$9))*100000,1),2)&gt;PWallY,        $G139*(S$2-Param!$G$16*$E139),        "NoWall"),    Q139)</f>
        <v>3.382821279509677</v>
      </c>
      <c r="T139" s="4">
        <f>IF(R139="NoWall",     IF(TRUNC(MOD((COS(T$2*$D139-0.5+Param!$H$8)+SIN(ROUND($H139*(T$2*$D139-Param!$G$15)+Param!$G$16,0)+Param!$H$9))*1000,1),2)&gt;PwallX,        $F139*(T$2-Param!$G$15*$D139),        "NoWall"),     R139)</f>
        <v>52.482592682452662</v>
      </c>
      <c r="U139" s="4">
        <f>IF(S139="NoWall",    IF(TRUNC(MOD((COS(ROUND($I139*(U$2*$E139-Param!$G$16)+Param!$G$15,0)+Param!$H$8)+SIN(U$2*$E139-0.5+Param!$H$9))*100000,1),2)&gt;PWallY,        $G139*(U$2-Param!$G$16*$E139),        "NoWall"),    S139)</f>
        <v>3.382821279509677</v>
      </c>
      <c r="V139" s="4">
        <f>IF(T139="NoWall",     IF(TRUNC(MOD((COS(V$2*$D139-0.5+Param!$H$8)+SIN(ROUND($H139*(V$2*$D139-Param!$G$15)+Param!$G$16,0)+Param!$H$9))*1000,1),2)&gt;PwallX,        $F139*(V$2-Param!$G$15*$D139),        "NoWall"),     T139)</f>
        <v>52.482592682452662</v>
      </c>
      <c r="W139" s="4">
        <f>IF(U139="NoWall",    IF(TRUNC(MOD((COS(ROUND($I139*(W$2*$E139-Param!$G$16)+Param!$G$15,0)+Param!$H$8)+SIN(W$2*$E139-0.5+Param!$H$9))*100000,1),2)&gt;PWallY,        $G139*(W$2-Param!$G$16*$E139),        "NoWall"),    U139)</f>
        <v>3.382821279509677</v>
      </c>
      <c r="X139" s="4">
        <f>IF(V139="NoWall",     IF(TRUNC(MOD((COS(X$2*$D139-0.5+Param!$H$8)+SIN(ROUND($H139*(X$2*$D139-Param!$G$15)+Param!$G$16,0)+Param!$H$9))*1000,1),2)&gt;PwallX,        $F139*(X$2-Param!$G$15*$D139),        "NoWall"),     V139)</f>
        <v>52.482592682452662</v>
      </c>
      <c r="Y139" s="4">
        <f>IF(W139="NoWall",    IF(TRUNC(MOD((COS(ROUND($I139*(Y$2*$E139-Param!$G$16)+Param!$G$15,0)+Param!$H$8)+SIN(Y$2*$E139-0.5+Param!$H$9))*100000,1),2)&gt;PWallY,        $G139*(Y$2-Param!$G$16*$E139),        "NoWall"),    W139)</f>
        <v>3.382821279509677</v>
      </c>
      <c r="Z139" s="4">
        <f>IF(X139="NoWall",     IF(TRUNC(MOD((COS(Z$2*$D139-0.5+Param!$H$8)+SIN(ROUND($H139*(Z$2*$D139-Param!$G$15)+Param!$G$16,0)+Param!$H$9))*1000,1),2)&gt;PwallX,        $F139*(Z$2-Param!$G$15*$D139),        "NoWall"),     X139)</f>
        <v>52.482592682452662</v>
      </c>
      <c r="AA139" s="4">
        <f>IF(Y139="NoWall",    IF(TRUNC(MOD((COS(ROUND($I139*(AA$2*$E139-Param!$G$16)+Param!$G$15,0)+Param!$H$8)+SIN(AA$2*$E139-0.5+Param!$H$9))*100000,1),2)&gt;PWallY,        $G139*(AA$2-Param!$G$16*$E139),        "NoWall"),    Y139)</f>
        <v>3.382821279509677</v>
      </c>
      <c r="AB139" s="8">
        <f t="shared" si="43"/>
        <v>3.382821279509677</v>
      </c>
      <c r="AC139" s="8">
        <f>AB139*COS(B139-Param!$D$14)</f>
        <v>3.2066514992005071</v>
      </c>
      <c r="AD139" s="4">
        <f t="shared" si="44"/>
        <v>0.99371400746276439</v>
      </c>
      <c r="AE139" s="4">
        <f>MIN(AC139,Ghosts!P263)</f>
        <v>3.2066514992005071</v>
      </c>
    </row>
    <row r="140" spans="1:31" s="4" customFormat="1">
      <c r="A140" s="4">
        <f t="shared" si="38"/>
        <v>-43</v>
      </c>
      <c r="B140" s="4">
        <f>MOD(ATAN(A140/Param!$B$29*2)+Param!$D$14,2*PI())</f>
        <v>1.675808999489226</v>
      </c>
      <c r="C140" s="4">
        <f t="shared" si="39"/>
        <v>96.01678294077378</v>
      </c>
      <c r="D140" s="4">
        <f t="shared" si="35"/>
        <v>-1</v>
      </c>
      <c r="E140" s="4">
        <f t="shared" si="36"/>
        <v>1</v>
      </c>
      <c r="F140" s="4">
        <f t="shared" si="40"/>
        <v>9.5401848676442214</v>
      </c>
      <c r="G140" s="4">
        <f t="shared" si="37"/>
        <v>1.0055392801158842</v>
      </c>
      <c r="H140" s="4">
        <f t="shared" si="41"/>
        <v>-9.4876302261854502</v>
      </c>
      <c r="I140" s="4">
        <f t="shared" si="42"/>
        <v>-0.105400397797971</v>
      </c>
      <c r="J140" s="4" t="str">
        <f>IF(TRUNC(MOD((COS(J$2*$D140-0.5+Param!$H$8)+SIN(ROUND($H140*(J$2*$D140-Param!$G$15)+Param!$G$16,0)+Param!$H$9))*1000,1),2)&gt;PwallX,    $F140*(J$2-Param!$G$15*$D140),    "NoWall")</f>
        <v>NoWall</v>
      </c>
      <c r="K140" s="4" t="str">
        <f>IF(TRUNC(MOD((COS(ROUND($I140*(K$2*$E140-Param!$G$16)+Param!$G$15,0)+Param!$H$8)+SIN(K$2*$E140-0.5+Param!$H$9))*100000,1),2)&gt;PWallY,    $G140*(K$2-Param!$G$16*$E140),    "NoWall")</f>
        <v>NoWall</v>
      </c>
      <c r="L140" s="4">
        <f>IF(J140="NoWall",     IF(TRUNC(MOD((COS(L$2*$D140-0.5+Param!$H$8)+SIN(ROUND($H140*(L$2*$D140-Param!$G$15)+Param!$G$16,0)+Param!$H$9))*1000,1),2)&gt;PwallX,        $F140*(L$2-Param!$G$15*$D140),        "NoWall"),     J140)</f>
        <v>17.891172653094522</v>
      </c>
      <c r="M140" s="4" t="str">
        <f>IF(K140="NoWall",    IF(TRUNC(MOD((COS(ROUND($I140*(M$2*$E140-Param!$G$16)+Param!$G$15,0)+Param!$H$8)+SIN(M$2*$E140-0.5+Param!$H$9))*100000,1),2)&gt;PWallY,        $G140*(M$2-Param!$G$16*$E140),        "NoWall"),    K140)</f>
        <v>NoWall</v>
      </c>
      <c r="N140" s="4">
        <f>IF(L140="NoWall",     IF(TRUNC(MOD((COS(N$2*$D140-0.5+Param!$H$8)+SIN(ROUND($H140*(N$2*$D140-Param!$G$15)+Param!$G$16,0)+Param!$H$9))*1000,1),2)&gt;PwallX,        $F140*(N$2-Param!$G$15*$D140),        "NoWall"),     L140)</f>
        <v>17.891172653094522</v>
      </c>
      <c r="O140" s="4" t="str">
        <f>IF(M140="NoWall",    IF(TRUNC(MOD((COS(ROUND($I140*(O$2*$E140-Param!$G$16)+Param!$G$15,0)+Param!$H$8)+SIN(O$2*$E140-0.5+Param!$H$9))*100000,1),2)&gt;PWallY,        $G140*(O$2-Param!$G$16*$E140),        "NoWall"),    M140)</f>
        <v>NoWall</v>
      </c>
      <c r="P140" s="4">
        <f>IF(N140="NoWall",     IF(TRUNC(MOD((COS(P$2*$D140-0.5+Param!$H$8)+SIN(ROUND($H140*(P$2*$D140-Param!$G$15)+Param!$G$16,0)+Param!$H$9))*1000,1),2)&gt;PwallX,        $F140*(P$2-Param!$G$15*$D140),        "NoWall"),     N140)</f>
        <v>17.891172653094522</v>
      </c>
      <c r="Q140" s="4">
        <f>IF(O140="NoWall",    IF(TRUNC(MOD((COS(ROUND($I140*(Q$2*$E140-Param!$G$16)+Param!$G$15,0)+Param!$H$8)+SIN(Q$2*$E140-0.5+Param!$H$9))*100000,1),2)&gt;PWallY,        $G140*(Q$2-Param!$G$16*$E140),        "NoWall"),    O140)</f>
        <v>3.3801774954321311</v>
      </c>
      <c r="R140" s="4">
        <f>IF(P140="NoWall",     IF(TRUNC(MOD((COS(R$2*$D140-0.5+Param!$H$8)+SIN(ROUND($H140*(R$2*$D140-Param!$G$15)+Param!$G$16,0)+Param!$H$9))*1000,1),2)&gt;PwallX,        $F140*(R$2-Param!$G$15*$D140),        "NoWall"),     P140)</f>
        <v>17.891172653094522</v>
      </c>
      <c r="S140" s="4">
        <f>IF(Q140="NoWall",    IF(TRUNC(MOD((COS(ROUND($I140*(S$2*$E140-Param!$G$16)+Param!$G$15,0)+Param!$H$8)+SIN(S$2*$E140-0.5+Param!$H$9))*100000,1),2)&gt;PWallY,        $G140*(S$2-Param!$G$16*$E140),        "NoWall"),    Q140)</f>
        <v>3.3801774954321311</v>
      </c>
      <c r="T140" s="4">
        <f>IF(R140="NoWall",     IF(TRUNC(MOD((COS(T$2*$D140-0.5+Param!$H$8)+SIN(ROUND($H140*(T$2*$D140-Param!$G$15)+Param!$G$16,0)+Param!$H$9))*1000,1),2)&gt;PwallX,        $F140*(T$2-Param!$G$15*$D140),        "NoWall"),     R140)</f>
        <v>17.891172653094522</v>
      </c>
      <c r="U140" s="4">
        <f>IF(S140="NoWall",    IF(TRUNC(MOD((COS(ROUND($I140*(U$2*$E140-Param!$G$16)+Param!$G$15,0)+Param!$H$8)+SIN(U$2*$E140-0.5+Param!$H$9))*100000,1),2)&gt;PWallY,        $G140*(U$2-Param!$G$16*$E140),        "NoWall"),    S140)</f>
        <v>3.3801774954321311</v>
      </c>
      <c r="V140" s="4">
        <f>IF(T140="NoWall",     IF(TRUNC(MOD((COS(V$2*$D140-0.5+Param!$H$8)+SIN(ROUND($H140*(V$2*$D140-Param!$G$15)+Param!$G$16,0)+Param!$H$9))*1000,1),2)&gt;PwallX,        $F140*(V$2-Param!$G$15*$D140),        "NoWall"),     T140)</f>
        <v>17.891172653094522</v>
      </c>
      <c r="W140" s="4">
        <f>IF(U140="NoWall",    IF(TRUNC(MOD((COS(ROUND($I140*(W$2*$E140-Param!$G$16)+Param!$G$15,0)+Param!$H$8)+SIN(W$2*$E140-0.5+Param!$H$9))*100000,1),2)&gt;PWallY,        $G140*(W$2-Param!$G$16*$E140),        "NoWall"),    U140)</f>
        <v>3.3801774954321311</v>
      </c>
      <c r="X140" s="4">
        <f>IF(V140="NoWall",     IF(TRUNC(MOD((COS(X$2*$D140-0.5+Param!$H$8)+SIN(ROUND($H140*(X$2*$D140-Param!$G$15)+Param!$G$16,0)+Param!$H$9))*1000,1),2)&gt;PwallX,        $F140*(X$2-Param!$G$15*$D140),        "NoWall"),     V140)</f>
        <v>17.891172653094522</v>
      </c>
      <c r="Y140" s="4">
        <f>IF(W140="NoWall",    IF(TRUNC(MOD((COS(ROUND($I140*(Y$2*$E140-Param!$G$16)+Param!$G$15,0)+Param!$H$8)+SIN(Y$2*$E140-0.5+Param!$H$9))*100000,1),2)&gt;PWallY,        $G140*(Y$2-Param!$G$16*$E140),        "NoWall"),    W140)</f>
        <v>3.3801774954321311</v>
      </c>
      <c r="Z140" s="4">
        <f>IF(X140="NoWall",     IF(TRUNC(MOD((COS(Z$2*$D140-0.5+Param!$H$8)+SIN(ROUND($H140*(Z$2*$D140-Param!$G$15)+Param!$G$16,0)+Param!$H$9))*1000,1),2)&gt;PwallX,        $F140*(Z$2-Param!$G$15*$D140),        "NoWall"),     X140)</f>
        <v>17.891172653094522</v>
      </c>
      <c r="AA140" s="4">
        <f>IF(Y140="NoWall",    IF(TRUNC(MOD((COS(ROUND($I140*(AA$2*$E140-Param!$G$16)+Param!$G$15,0)+Param!$H$8)+SIN(AA$2*$E140-0.5+Param!$H$9))*100000,1),2)&gt;PWallY,        $G140*(AA$2-Param!$G$16*$E140),        "NoWall"),    Y140)</f>
        <v>3.3801774954321311</v>
      </c>
      <c r="AB140" s="8">
        <f t="shared" si="43"/>
        <v>3.3801774954321311</v>
      </c>
      <c r="AC140" s="8">
        <f>AB140*COS(B140-Param!$D$14)</f>
        <v>3.1963428230291946</v>
      </c>
      <c r="AD140" s="4">
        <f t="shared" si="44"/>
        <v>0.994491234479427</v>
      </c>
      <c r="AE140" s="4">
        <f>MIN(AC140,Ghosts!P264)</f>
        <v>3.1963428230291946</v>
      </c>
    </row>
    <row r="141" spans="1:31" s="4" customFormat="1">
      <c r="A141" s="4">
        <f t="shared" si="38"/>
        <v>-44</v>
      </c>
      <c r="B141" s="4">
        <f>MOD(ATAN(A141/Param!$B$29*2)+Param!$D$14,2*PI())</f>
        <v>1.6686731955080254</v>
      </c>
      <c r="C141" s="4">
        <f t="shared" si="39"/>
        <v>95.607931489218331</v>
      </c>
      <c r="D141" s="4">
        <f t="shared" si="35"/>
        <v>-1</v>
      </c>
      <c r="E141" s="4">
        <f t="shared" si="36"/>
        <v>1</v>
      </c>
      <c r="F141" s="4">
        <f t="shared" si="40"/>
        <v>10.233249657196763</v>
      </c>
      <c r="G141" s="4">
        <f t="shared" si="37"/>
        <v>1.0048091351015556</v>
      </c>
      <c r="H141" s="4">
        <f t="shared" si="41"/>
        <v>-10.184272116676659</v>
      </c>
      <c r="I141" s="4">
        <f t="shared" si="42"/>
        <v>-9.819062064951195E-2</v>
      </c>
      <c r="J141" s="4" t="str">
        <f>IF(TRUNC(MOD((COS(J$2*$D141-0.5+Param!$H$8)+SIN(ROUND($H141*(J$2*$D141-Param!$G$15)+Param!$G$16,0)+Param!$H$9))*1000,1),2)&gt;PwallX,    $F141*(J$2-Param!$G$15*$D141),    "NoWall")</f>
        <v>NoWall</v>
      </c>
      <c r="K141" s="4" t="str">
        <f>IF(TRUNC(MOD((COS(ROUND($I141*(K$2*$E141-Param!$G$16)+Param!$G$15,0)+Param!$H$8)+SIN(K$2*$E141-0.5+Param!$H$9))*100000,1),2)&gt;PWallY,    $G141*(K$2-Param!$G$16*$E141),    "NoWall")</f>
        <v>NoWall</v>
      </c>
      <c r="L141" s="4" t="str">
        <f>IF(J141="NoWall",     IF(TRUNC(MOD((COS(L$2*$D141-0.5+Param!$H$8)+SIN(ROUND($H141*(L$2*$D141-Param!$G$15)+Param!$G$16,0)+Param!$H$9))*1000,1),2)&gt;PwallX,        $F141*(L$2-Param!$G$15*$D141),        "NoWall"),     J141)</f>
        <v>NoWall</v>
      </c>
      <c r="M141" s="4" t="str">
        <f>IF(K141="NoWall",    IF(TRUNC(MOD((COS(ROUND($I141*(M$2*$E141-Param!$G$16)+Param!$G$15,0)+Param!$H$8)+SIN(M$2*$E141-0.5+Param!$H$9))*100000,1),2)&gt;PWallY,        $G141*(M$2-Param!$G$16*$E141),        "NoWall"),    K141)</f>
        <v>NoWall</v>
      </c>
      <c r="N141" s="4">
        <f>IF(L141="NoWall",     IF(TRUNC(MOD((COS(N$2*$D141-0.5+Param!$H$8)+SIN(ROUND($H141*(N$2*$D141-Param!$G$15)+Param!$G$16,0)+Param!$H$9))*1000,1),2)&gt;PwallX,        $F141*(N$2-Param!$G$15*$D141),        "NoWall"),     L141)</f>
        <v>29.424160416176338</v>
      </c>
      <c r="O141" s="4" t="str">
        <f>IF(M141="NoWall",    IF(TRUNC(MOD((COS(ROUND($I141*(O$2*$E141-Param!$G$16)+Param!$G$15,0)+Param!$H$8)+SIN(O$2*$E141-0.5+Param!$H$9))*100000,1),2)&gt;PWallY,        $G141*(O$2-Param!$G$16*$E141),        "NoWall"),    M141)</f>
        <v>NoWall</v>
      </c>
      <c r="P141" s="4">
        <f>IF(N141="NoWall",     IF(TRUNC(MOD((COS(P$2*$D141-0.5+Param!$H$8)+SIN(ROUND($H141*(P$2*$D141-Param!$G$15)+Param!$G$16,0)+Param!$H$9))*1000,1),2)&gt;PwallX,        $F141*(P$2-Param!$G$15*$D141),        "NoWall"),     N141)</f>
        <v>29.424160416176338</v>
      </c>
      <c r="Q141" s="4">
        <f>IF(O141="NoWall",    IF(TRUNC(MOD((COS(ROUND($I141*(Q$2*$E141-Param!$G$16)+Param!$G$15,0)+Param!$H$8)+SIN(Q$2*$E141-0.5+Param!$H$9))*100000,1),2)&gt;PWallY,        $G141*(Q$2-Param!$G$16*$E141),        "NoWall"),    O141)</f>
        <v>3.3777230714283757</v>
      </c>
      <c r="R141" s="4">
        <f>IF(P141="NoWall",     IF(TRUNC(MOD((COS(R$2*$D141-0.5+Param!$H$8)+SIN(ROUND($H141*(R$2*$D141-Param!$G$15)+Param!$G$16,0)+Param!$H$9))*1000,1),2)&gt;PwallX,        $F141*(R$2-Param!$G$15*$D141),        "NoWall"),     P141)</f>
        <v>29.424160416176338</v>
      </c>
      <c r="S141" s="4">
        <f>IF(Q141="NoWall",    IF(TRUNC(MOD((COS(ROUND($I141*(S$2*$E141-Param!$G$16)+Param!$G$15,0)+Param!$H$8)+SIN(S$2*$E141-0.5+Param!$H$9))*100000,1),2)&gt;PWallY,        $G141*(S$2-Param!$G$16*$E141),        "NoWall"),    Q141)</f>
        <v>3.3777230714283757</v>
      </c>
      <c r="T141" s="4">
        <f>IF(R141="NoWall",     IF(TRUNC(MOD((COS(T$2*$D141-0.5+Param!$H$8)+SIN(ROUND($H141*(T$2*$D141-Param!$G$15)+Param!$G$16,0)+Param!$H$9))*1000,1),2)&gt;PwallX,        $F141*(T$2-Param!$G$15*$D141),        "NoWall"),     R141)</f>
        <v>29.424160416176338</v>
      </c>
      <c r="U141" s="4">
        <f>IF(S141="NoWall",    IF(TRUNC(MOD((COS(ROUND($I141*(U$2*$E141-Param!$G$16)+Param!$G$15,0)+Param!$H$8)+SIN(U$2*$E141-0.5+Param!$H$9))*100000,1),2)&gt;PWallY,        $G141*(U$2-Param!$G$16*$E141),        "NoWall"),    S141)</f>
        <v>3.3777230714283757</v>
      </c>
      <c r="V141" s="4">
        <f>IF(T141="NoWall",     IF(TRUNC(MOD((COS(V$2*$D141-0.5+Param!$H$8)+SIN(ROUND($H141*(V$2*$D141-Param!$G$15)+Param!$G$16,0)+Param!$H$9))*1000,1),2)&gt;PwallX,        $F141*(V$2-Param!$G$15*$D141),        "NoWall"),     T141)</f>
        <v>29.424160416176338</v>
      </c>
      <c r="W141" s="4">
        <f>IF(U141="NoWall",    IF(TRUNC(MOD((COS(ROUND($I141*(W$2*$E141-Param!$G$16)+Param!$G$15,0)+Param!$H$8)+SIN(W$2*$E141-0.5+Param!$H$9))*100000,1),2)&gt;PWallY,        $G141*(W$2-Param!$G$16*$E141),        "NoWall"),    U141)</f>
        <v>3.3777230714283757</v>
      </c>
      <c r="X141" s="4">
        <f>IF(V141="NoWall",     IF(TRUNC(MOD((COS(X$2*$D141-0.5+Param!$H$8)+SIN(ROUND($H141*(X$2*$D141-Param!$G$15)+Param!$G$16,0)+Param!$H$9))*1000,1),2)&gt;PwallX,        $F141*(X$2-Param!$G$15*$D141),        "NoWall"),     V141)</f>
        <v>29.424160416176338</v>
      </c>
      <c r="Y141" s="4">
        <f>IF(W141="NoWall",    IF(TRUNC(MOD((COS(ROUND($I141*(Y$2*$E141-Param!$G$16)+Param!$G$15,0)+Param!$H$8)+SIN(Y$2*$E141-0.5+Param!$H$9))*100000,1),2)&gt;PWallY,        $G141*(Y$2-Param!$G$16*$E141),        "NoWall"),    W141)</f>
        <v>3.3777230714283757</v>
      </c>
      <c r="Z141" s="4">
        <f>IF(X141="NoWall",     IF(TRUNC(MOD((COS(Z$2*$D141-0.5+Param!$H$8)+SIN(ROUND($H141*(Z$2*$D141-Param!$G$15)+Param!$G$16,0)+Param!$H$9))*1000,1),2)&gt;PwallX,        $F141*(Z$2-Param!$G$15*$D141),        "NoWall"),     X141)</f>
        <v>29.424160416176338</v>
      </c>
      <c r="AA141" s="4">
        <f>IF(Y141="NoWall",    IF(TRUNC(MOD((COS(ROUND($I141*(AA$2*$E141-Param!$G$16)+Param!$G$15,0)+Param!$H$8)+SIN(AA$2*$E141-0.5+Param!$H$9))*100000,1),2)&gt;PWallY,        $G141*(AA$2-Param!$G$16*$E141),        "NoWall"),    Y141)</f>
        <v>3.3777230714283757</v>
      </c>
      <c r="AB141" s="8">
        <f t="shared" si="43"/>
        <v>3.3777230714283757</v>
      </c>
      <c r="AC141" s="8">
        <f>AB141*COS(B141-Param!$D$14)</f>
        <v>3.1861002146974644</v>
      </c>
      <c r="AD141" s="4">
        <f t="shared" si="44"/>
        <v>0.99521388198658289</v>
      </c>
      <c r="AE141" s="4">
        <f>MIN(AC141,Ghosts!P265)</f>
        <v>3.1861002146974644</v>
      </c>
    </row>
    <row r="142" spans="1:31" s="4" customFormat="1">
      <c r="A142" s="4">
        <f t="shared" si="38"/>
        <v>-45</v>
      </c>
      <c r="B142" s="4">
        <f>MOD(ATAN(A142/Param!$B$29*2)+Param!$D$14,2*PI())</f>
        <v>1.6615730592117668</v>
      </c>
      <c r="C142" s="4">
        <f t="shared" si="39"/>
        <v>95.201123645475079</v>
      </c>
      <c r="D142" s="4">
        <f t="shared" si="35"/>
        <v>-1</v>
      </c>
      <c r="E142" s="4">
        <f t="shared" si="36"/>
        <v>1</v>
      </c>
      <c r="F142" s="4">
        <f t="shared" si="40"/>
        <v>11.031182742274817</v>
      </c>
      <c r="G142" s="4">
        <f t="shared" si="37"/>
        <v>1.0041344018990073</v>
      </c>
      <c r="H142" s="4">
        <f t="shared" si="41"/>
        <v>-10.985763182112647</v>
      </c>
      <c r="I142" s="4">
        <f t="shared" si="42"/>
        <v>-9.1026903040130183E-2</v>
      </c>
      <c r="J142" s="4" t="str">
        <f>IF(TRUNC(MOD((COS(J$2*$D142-0.5+Param!$H$8)+SIN(ROUND($H142*(J$2*$D142-Param!$G$15)+Param!$G$16,0)+Param!$H$9))*1000,1),2)&gt;PwallX,    $F142*(J$2-Param!$G$15*$D142),    "NoWall")</f>
        <v>NoWall</v>
      </c>
      <c r="K142" s="4" t="str">
        <f>IF(TRUNC(MOD((COS(ROUND($I142*(K$2*$E142-Param!$G$16)+Param!$G$15,0)+Param!$H$8)+SIN(K$2*$E142-0.5+Param!$H$9))*100000,1),2)&gt;PWallY,    $G142*(K$2-Param!$G$16*$E142),    "NoWall")</f>
        <v>NoWall</v>
      </c>
      <c r="L142" s="4">
        <f>IF(J142="NoWall",     IF(TRUNC(MOD((COS(L$2*$D142-0.5+Param!$H$8)+SIN(ROUND($H142*(L$2*$D142-Param!$G$15)+Param!$G$16,0)+Param!$H$9))*1000,1),2)&gt;PwallX,        $F142*(L$2-Param!$G$15*$D142),        "NoWall"),     J142)</f>
        <v>20.687313479556313</v>
      </c>
      <c r="M142" s="4" t="str">
        <f>IF(K142="NoWall",    IF(TRUNC(MOD((COS(ROUND($I142*(M$2*$E142-Param!$G$16)+Param!$G$15,0)+Param!$H$8)+SIN(M$2*$E142-0.5+Param!$H$9))*100000,1),2)&gt;PWallY,        $G142*(M$2-Param!$G$16*$E142),        "NoWall"),    K142)</f>
        <v>NoWall</v>
      </c>
      <c r="N142" s="4">
        <f>IF(L142="NoWall",     IF(TRUNC(MOD((COS(N$2*$D142-0.5+Param!$H$8)+SIN(ROUND($H142*(N$2*$D142-Param!$G$15)+Param!$G$16,0)+Param!$H$9))*1000,1),2)&gt;PwallX,        $F142*(N$2-Param!$G$15*$D142),        "NoWall"),     L142)</f>
        <v>20.687313479556313</v>
      </c>
      <c r="O142" s="4" t="str">
        <f>IF(M142="NoWall",    IF(TRUNC(MOD((COS(ROUND($I142*(O$2*$E142-Param!$G$16)+Param!$G$15,0)+Param!$H$8)+SIN(O$2*$E142-0.5+Param!$H$9))*100000,1),2)&gt;PWallY,        $G142*(O$2-Param!$G$16*$E142),        "NoWall"),    M142)</f>
        <v>NoWall</v>
      </c>
      <c r="P142" s="4">
        <f>IF(N142="NoWall",     IF(TRUNC(MOD((COS(P$2*$D142-0.5+Param!$H$8)+SIN(ROUND($H142*(P$2*$D142-Param!$G$15)+Param!$G$16,0)+Param!$H$9))*1000,1),2)&gt;PwallX,        $F142*(P$2-Param!$G$15*$D142),        "NoWall"),     N142)</f>
        <v>20.687313479556313</v>
      </c>
      <c r="Q142" s="4">
        <f>IF(O142="NoWall",    IF(TRUNC(MOD((COS(ROUND($I142*(Q$2*$E142-Param!$G$16)+Param!$G$15,0)+Param!$H$8)+SIN(Q$2*$E142-0.5+Param!$H$9))*100000,1),2)&gt;PWallY,        $G142*(Q$2-Param!$G$16*$E142),        "NoWall"),    O142)</f>
        <v>3.3754549173823079</v>
      </c>
      <c r="R142" s="4">
        <f>IF(P142="NoWall",     IF(TRUNC(MOD((COS(R$2*$D142-0.5+Param!$H$8)+SIN(ROUND($H142*(R$2*$D142-Param!$G$15)+Param!$G$16,0)+Param!$H$9))*1000,1),2)&gt;PwallX,        $F142*(R$2-Param!$G$15*$D142),        "NoWall"),     P142)</f>
        <v>20.687313479556313</v>
      </c>
      <c r="S142" s="4">
        <f>IF(Q142="NoWall",    IF(TRUNC(MOD((COS(ROUND($I142*(S$2*$E142-Param!$G$16)+Param!$G$15,0)+Param!$H$8)+SIN(S$2*$E142-0.5+Param!$H$9))*100000,1),2)&gt;PWallY,        $G142*(S$2-Param!$G$16*$E142),        "NoWall"),    Q142)</f>
        <v>3.3754549173823079</v>
      </c>
      <c r="T142" s="4">
        <f>IF(R142="NoWall",     IF(TRUNC(MOD((COS(T$2*$D142-0.5+Param!$H$8)+SIN(ROUND($H142*(T$2*$D142-Param!$G$15)+Param!$G$16,0)+Param!$H$9))*1000,1),2)&gt;PwallX,        $F142*(T$2-Param!$G$15*$D142),        "NoWall"),     R142)</f>
        <v>20.687313479556313</v>
      </c>
      <c r="U142" s="4">
        <f>IF(S142="NoWall",    IF(TRUNC(MOD((COS(ROUND($I142*(U$2*$E142-Param!$G$16)+Param!$G$15,0)+Param!$H$8)+SIN(U$2*$E142-0.5+Param!$H$9))*100000,1),2)&gt;PWallY,        $G142*(U$2-Param!$G$16*$E142),        "NoWall"),    S142)</f>
        <v>3.3754549173823079</v>
      </c>
      <c r="V142" s="4">
        <f>IF(T142="NoWall",     IF(TRUNC(MOD((COS(V$2*$D142-0.5+Param!$H$8)+SIN(ROUND($H142*(V$2*$D142-Param!$G$15)+Param!$G$16,0)+Param!$H$9))*1000,1),2)&gt;PwallX,        $F142*(V$2-Param!$G$15*$D142),        "NoWall"),     T142)</f>
        <v>20.687313479556313</v>
      </c>
      <c r="W142" s="4">
        <f>IF(U142="NoWall",    IF(TRUNC(MOD((COS(ROUND($I142*(W$2*$E142-Param!$G$16)+Param!$G$15,0)+Param!$H$8)+SIN(W$2*$E142-0.5+Param!$H$9))*100000,1),2)&gt;PWallY,        $G142*(W$2-Param!$G$16*$E142),        "NoWall"),    U142)</f>
        <v>3.3754549173823079</v>
      </c>
      <c r="X142" s="4">
        <f>IF(V142="NoWall",     IF(TRUNC(MOD((COS(X$2*$D142-0.5+Param!$H$8)+SIN(ROUND($H142*(X$2*$D142-Param!$G$15)+Param!$G$16,0)+Param!$H$9))*1000,1),2)&gt;PwallX,        $F142*(X$2-Param!$G$15*$D142),        "NoWall"),     V142)</f>
        <v>20.687313479556313</v>
      </c>
      <c r="Y142" s="4">
        <f>IF(W142="NoWall",    IF(TRUNC(MOD((COS(ROUND($I142*(Y$2*$E142-Param!$G$16)+Param!$G$15,0)+Param!$H$8)+SIN(Y$2*$E142-0.5+Param!$H$9))*100000,1),2)&gt;PWallY,        $G142*(Y$2-Param!$G$16*$E142),        "NoWall"),    W142)</f>
        <v>3.3754549173823079</v>
      </c>
      <c r="Z142" s="4">
        <f>IF(X142="NoWall",     IF(TRUNC(MOD((COS(Z$2*$D142-0.5+Param!$H$8)+SIN(ROUND($H142*(Z$2*$D142-Param!$G$15)+Param!$G$16,0)+Param!$H$9))*1000,1),2)&gt;PwallX,        $F142*(Z$2-Param!$G$15*$D142),        "NoWall"),     X142)</f>
        <v>20.687313479556313</v>
      </c>
      <c r="AA142" s="4">
        <f>IF(Y142="NoWall",    IF(TRUNC(MOD((COS(ROUND($I142*(AA$2*$E142-Param!$G$16)+Param!$G$15,0)+Param!$H$8)+SIN(AA$2*$E142-0.5+Param!$H$9))*100000,1),2)&gt;PWallY,        $G142*(AA$2-Param!$G$16*$E142),        "NoWall"),    Y142)</f>
        <v>3.3754549173823079</v>
      </c>
      <c r="AB142" s="8">
        <f t="shared" si="43"/>
        <v>3.3754549173823079</v>
      </c>
      <c r="AC142" s="8">
        <f>AB142*COS(B142-Param!$D$14)</f>
        <v>3.1759230410954067</v>
      </c>
      <c r="AD142" s="4">
        <f t="shared" si="44"/>
        <v>0.99588262100054692</v>
      </c>
      <c r="AE142" s="4">
        <f>MIN(AC142,Ghosts!P266)</f>
        <v>3.1759230410954067</v>
      </c>
    </row>
    <row r="143" spans="1:31" s="4" customFormat="1">
      <c r="A143" s="4">
        <f t="shared" si="38"/>
        <v>-46</v>
      </c>
      <c r="B143" s="4">
        <f>MOD(ATAN(A143/Param!$B$29*2)+Param!$D$14,2*PI())</f>
        <v>1.6545090343003368</v>
      </c>
      <c r="C143" s="4">
        <f t="shared" si="39"/>
        <v>94.796384831674857</v>
      </c>
      <c r="D143" s="4">
        <f t="shared" si="35"/>
        <v>-1</v>
      </c>
      <c r="E143" s="4">
        <f t="shared" si="36"/>
        <v>1</v>
      </c>
      <c r="F143" s="4">
        <f t="shared" si="40"/>
        <v>11.95958122743067</v>
      </c>
      <c r="G143" s="4">
        <f t="shared" si="37"/>
        <v>1.0035141690860245</v>
      </c>
      <c r="H143" s="4">
        <f t="shared" si="41"/>
        <v>-11.917700413062583</v>
      </c>
      <c r="I143" s="4">
        <f t="shared" si="42"/>
        <v>-8.3908804999321365E-2</v>
      </c>
      <c r="J143" s="4">
        <f>IF(TRUNC(MOD((COS(J$2*$D143-0.5+Param!$H$8)+SIN(ROUND($H143*(J$2*$D143-Param!$G$15)+Param!$G$16,0)+Param!$H$9))*1000,1),2)&gt;PwallX,    $F143*(J$2-Param!$G$15*$D143),    "NoWall")</f>
        <v>10.468803082432974</v>
      </c>
      <c r="K143" s="4" t="str">
        <f>IF(TRUNC(MOD((COS(ROUND($I143*(K$2*$E143-Param!$G$16)+Param!$G$15,0)+Param!$H$8)+SIN(K$2*$E143-0.5+Param!$H$9))*100000,1),2)&gt;PWallY,    $G143*(K$2-Param!$G$16*$E143),    "NoWall")</f>
        <v>NoWall</v>
      </c>
      <c r="L143" s="4">
        <f>IF(J143="NoWall",     IF(TRUNC(MOD((COS(L$2*$D143-0.5+Param!$H$8)+SIN(ROUND($H143*(L$2*$D143-Param!$G$15)+Param!$G$16,0)+Param!$H$9))*1000,1),2)&gt;PwallX,        $F143*(L$2-Param!$G$15*$D143),        "NoWall"),     J143)</f>
        <v>10.468803082432974</v>
      </c>
      <c r="M143" s="4" t="str">
        <f>IF(K143="NoWall",    IF(TRUNC(MOD((COS(ROUND($I143*(M$2*$E143-Param!$G$16)+Param!$G$15,0)+Param!$H$8)+SIN(M$2*$E143-0.5+Param!$H$9))*100000,1),2)&gt;PWallY,        $G143*(M$2-Param!$G$16*$E143),        "NoWall"),    K143)</f>
        <v>NoWall</v>
      </c>
      <c r="N143" s="4">
        <f>IF(L143="NoWall",     IF(TRUNC(MOD((COS(N$2*$D143-0.5+Param!$H$8)+SIN(ROUND($H143*(N$2*$D143-Param!$G$15)+Param!$G$16,0)+Param!$H$9))*1000,1),2)&gt;PwallX,        $F143*(N$2-Param!$G$15*$D143),        "NoWall"),     L143)</f>
        <v>10.468803082432974</v>
      </c>
      <c r="O143" s="4" t="str">
        <f>IF(M143="NoWall",    IF(TRUNC(MOD((COS(ROUND($I143*(O$2*$E143-Param!$G$16)+Param!$G$15,0)+Param!$H$8)+SIN(O$2*$E143-0.5+Param!$H$9))*100000,1),2)&gt;PWallY,        $G143*(O$2-Param!$G$16*$E143),        "NoWall"),    M143)</f>
        <v>NoWall</v>
      </c>
      <c r="P143" s="4">
        <f>IF(N143="NoWall",     IF(TRUNC(MOD((COS(P$2*$D143-0.5+Param!$H$8)+SIN(ROUND($H143*(P$2*$D143-Param!$G$15)+Param!$G$16,0)+Param!$H$9))*1000,1),2)&gt;PwallX,        $F143*(P$2-Param!$G$15*$D143),        "NoWall"),     N143)</f>
        <v>10.468803082432974</v>
      </c>
      <c r="Q143" s="4">
        <f>IF(O143="NoWall",    IF(TRUNC(MOD((COS(ROUND($I143*(Q$2*$E143-Param!$G$16)+Param!$G$15,0)+Param!$H$8)+SIN(Q$2*$E143-0.5+Param!$H$9))*100000,1),2)&gt;PWallY,        $G143*(Q$2-Param!$G$16*$E143),        "NoWall"),    O143)</f>
        <v>3.3733699694963026</v>
      </c>
      <c r="R143" s="4">
        <f>IF(P143="NoWall",     IF(TRUNC(MOD((COS(R$2*$D143-0.5+Param!$H$8)+SIN(ROUND($H143*(R$2*$D143-Param!$G$15)+Param!$G$16,0)+Param!$H$9))*1000,1),2)&gt;PwallX,        $F143*(R$2-Param!$G$15*$D143),        "NoWall"),     P143)</f>
        <v>10.468803082432974</v>
      </c>
      <c r="S143" s="4">
        <f>IF(Q143="NoWall",    IF(TRUNC(MOD((COS(ROUND($I143*(S$2*$E143-Param!$G$16)+Param!$G$15,0)+Param!$H$8)+SIN(S$2*$E143-0.5+Param!$H$9))*100000,1),2)&gt;PWallY,        $G143*(S$2-Param!$G$16*$E143),        "NoWall"),    Q143)</f>
        <v>3.3733699694963026</v>
      </c>
      <c r="T143" s="4">
        <f>IF(R143="NoWall",     IF(TRUNC(MOD((COS(T$2*$D143-0.5+Param!$H$8)+SIN(ROUND($H143*(T$2*$D143-Param!$G$15)+Param!$G$16,0)+Param!$H$9))*1000,1),2)&gt;PwallX,        $F143*(T$2-Param!$G$15*$D143),        "NoWall"),     R143)</f>
        <v>10.468803082432974</v>
      </c>
      <c r="U143" s="4">
        <f>IF(S143="NoWall",    IF(TRUNC(MOD((COS(ROUND($I143*(U$2*$E143-Param!$G$16)+Param!$G$15,0)+Param!$H$8)+SIN(U$2*$E143-0.5+Param!$H$9))*100000,1),2)&gt;PWallY,        $G143*(U$2-Param!$G$16*$E143),        "NoWall"),    S143)</f>
        <v>3.3733699694963026</v>
      </c>
      <c r="V143" s="4">
        <f>IF(T143="NoWall",     IF(TRUNC(MOD((COS(V$2*$D143-0.5+Param!$H$8)+SIN(ROUND($H143*(V$2*$D143-Param!$G$15)+Param!$G$16,0)+Param!$H$9))*1000,1),2)&gt;PwallX,        $F143*(V$2-Param!$G$15*$D143),        "NoWall"),     T143)</f>
        <v>10.468803082432974</v>
      </c>
      <c r="W143" s="4">
        <f>IF(U143="NoWall",    IF(TRUNC(MOD((COS(ROUND($I143*(W$2*$E143-Param!$G$16)+Param!$G$15,0)+Param!$H$8)+SIN(W$2*$E143-0.5+Param!$H$9))*100000,1),2)&gt;PWallY,        $G143*(W$2-Param!$G$16*$E143),        "NoWall"),    U143)</f>
        <v>3.3733699694963026</v>
      </c>
      <c r="X143" s="4">
        <f>IF(V143="NoWall",     IF(TRUNC(MOD((COS(X$2*$D143-0.5+Param!$H$8)+SIN(ROUND($H143*(X$2*$D143-Param!$G$15)+Param!$G$16,0)+Param!$H$9))*1000,1),2)&gt;PwallX,        $F143*(X$2-Param!$G$15*$D143),        "NoWall"),     V143)</f>
        <v>10.468803082432974</v>
      </c>
      <c r="Y143" s="4">
        <f>IF(W143="NoWall",    IF(TRUNC(MOD((COS(ROUND($I143*(Y$2*$E143-Param!$G$16)+Param!$G$15,0)+Param!$H$8)+SIN(Y$2*$E143-0.5+Param!$H$9))*100000,1),2)&gt;PWallY,        $G143*(Y$2-Param!$G$16*$E143),        "NoWall"),    W143)</f>
        <v>3.3733699694963026</v>
      </c>
      <c r="Z143" s="4">
        <f>IF(X143="NoWall",     IF(TRUNC(MOD((COS(Z$2*$D143-0.5+Param!$H$8)+SIN(ROUND($H143*(Z$2*$D143-Param!$G$15)+Param!$G$16,0)+Param!$H$9))*1000,1),2)&gt;PwallX,        $F143*(Z$2-Param!$G$15*$D143),        "NoWall"),     X143)</f>
        <v>10.468803082432974</v>
      </c>
      <c r="AA143" s="4">
        <f>IF(Y143="NoWall",    IF(TRUNC(MOD((COS(ROUND($I143*(AA$2*$E143-Param!$G$16)+Param!$G$15,0)+Param!$H$8)+SIN(AA$2*$E143-0.5+Param!$H$9))*100000,1),2)&gt;PWallY,        $G143*(AA$2-Param!$G$16*$E143),        "NoWall"),    Y143)</f>
        <v>3.3733699694963026</v>
      </c>
      <c r="AB143" s="8">
        <f t="shared" si="43"/>
        <v>3.3733699694963026</v>
      </c>
      <c r="AC143" s="8">
        <f>AB143*COS(B143-Param!$D$14)</f>
        <v>3.1658106771765806</v>
      </c>
      <c r="AD143" s="4">
        <f t="shared" si="44"/>
        <v>0.99649813705248913</v>
      </c>
      <c r="AE143" s="4">
        <f>MIN(AC143,Ghosts!P267)</f>
        <v>3.1658106771765806</v>
      </c>
    </row>
    <row r="144" spans="1:31" s="4" customFormat="1">
      <c r="A144" s="4">
        <f t="shared" si="38"/>
        <v>-47</v>
      </c>
      <c r="B144" s="4">
        <f>MOD(ATAN(A144/Param!$B$29*2)+Param!$D$14,2*PI())</f>
        <v>1.6474815455579983</v>
      </c>
      <c r="C144" s="4">
        <f t="shared" si="39"/>
        <v>94.393739386163162</v>
      </c>
      <c r="D144" s="4">
        <f t="shared" si="35"/>
        <v>-1</v>
      </c>
      <c r="E144" s="4">
        <f t="shared" si="36"/>
        <v>1</v>
      </c>
      <c r="F144" s="4">
        <f t="shared" si="40"/>
        <v>13.053112356997998</v>
      </c>
      <c r="G144" s="4">
        <f t="shared" si="37"/>
        <v>1.0029475331847206</v>
      </c>
      <c r="H144" s="4">
        <f t="shared" si="41"/>
        <v>-13.01475094669175</v>
      </c>
      <c r="I144" s="4">
        <f t="shared" si="42"/>
        <v>-7.6835892142384205E-2</v>
      </c>
      <c r="J144" s="4" t="str">
        <f>IF(TRUNC(MOD((COS(J$2*$D144-0.5+Param!$H$8)+SIN(ROUND($H144*(J$2*$D144-Param!$G$15)+Param!$G$16,0)+Param!$H$9))*1000,1),2)&gt;PwallX,    $F144*(J$2-Param!$G$15*$D144),    "NoWall")</f>
        <v>NoWall</v>
      </c>
      <c r="K144" s="4" t="str">
        <f>IF(TRUNC(MOD((COS(ROUND($I144*(K$2*$E144-Param!$G$16)+Param!$G$15,0)+Param!$H$8)+SIN(K$2*$E144-0.5+Param!$H$9))*100000,1),2)&gt;PWallY,    $G144*(K$2-Param!$G$16*$E144),    "NoWall")</f>
        <v>NoWall</v>
      </c>
      <c r="L144" s="4" t="str">
        <f>IF(J144="NoWall",     IF(TRUNC(MOD((COS(L$2*$D144-0.5+Param!$H$8)+SIN(ROUND($H144*(L$2*$D144-Param!$G$15)+Param!$G$16,0)+Param!$H$9))*1000,1),2)&gt;PwallX,        $F144*(L$2-Param!$G$15*$D144),        "NoWall"),     J144)</f>
        <v>NoWall</v>
      </c>
      <c r="M144" s="4" t="str">
        <f>IF(K144="NoWall",    IF(TRUNC(MOD((COS(ROUND($I144*(M$2*$E144-Param!$G$16)+Param!$G$15,0)+Param!$H$8)+SIN(M$2*$E144-0.5+Param!$H$9))*100000,1),2)&gt;PWallY,        $G144*(M$2-Param!$G$16*$E144),        "NoWall"),    K144)</f>
        <v>NoWall</v>
      </c>
      <c r="N144" s="4">
        <f>IF(L144="NoWall",     IF(TRUNC(MOD((COS(N$2*$D144-0.5+Param!$H$8)+SIN(ROUND($H144*(N$2*$D144-Param!$G$15)+Param!$G$16,0)+Param!$H$9))*1000,1),2)&gt;PwallX,        $F144*(N$2-Param!$G$15*$D144),        "NoWall"),     L144)</f>
        <v>37.532248776181476</v>
      </c>
      <c r="O144" s="4" t="str">
        <f>IF(M144="NoWall",    IF(TRUNC(MOD((COS(ROUND($I144*(O$2*$E144-Param!$G$16)+Param!$G$15,0)+Param!$H$8)+SIN(O$2*$E144-0.5+Param!$H$9))*100000,1),2)&gt;PWallY,        $G144*(O$2-Param!$G$16*$E144),        "NoWall"),    M144)</f>
        <v>NoWall</v>
      </c>
      <c r="P144" s="4">
        <f>IF(N144="NoWall",     IF(TRUNC(MOD((COS(P$2*$D144-0.5+Param!$H$8)+SIN(ROUND($H144*(P$2*$D144-Param!$G$15)+Param!$G$16,0)+Param!$H$9))*1000,1),2)&gt;PwallX,        $F144*(P$2-Param!$G$15*$D144),        "NoWall"),     N144)</f>
        <v>37.532248776181476</v>
      </c>
      <c r="Q144" s="4">
        <f>IF(O144="NoWall",    IF(TRUNC(MOD((COS(ROUND($I144*(Q$2*$E144-Param!$G$16)+Param!$G$15,0)+Param!$H$8)+SIN(Q$2*$E144-0.5+Param!$H$9))*100000,1),2)&gt;PWallY,        $G144*(Q$2-Param!$G$16*$E144),        "NoWall"),    O144)</f>
        <v>3.3714651906780446</v>
      </c>
      <c r="R144" s="4">
        <f>IF(P144="NoWall",     IF(TRUNC(MOD((COS(R$2*$D144-0.5+Param!$H$8)+SIN(ROUND($H144*(R$2*$D144-Param!$G$15)+Param!$G$16,0)+Param!$H$9))*1000,1),2)&gt;PwallX,        $F144*(R$2-Param!$G$15*$D144),        "NoWall"),     P144)</f>
        <v>37.532248776181476</v>
      </c>
      <c r="S144" s="4">
        <f>IF(Q144="NoWall",    IF(TRUNC(MOD((COS(ROUND($I144*(S$2*$E144-Param!$G$16)+Param!$G$15,0)+Param!$H$8)+SIN(S$2*$E144-0.5+Param!$H$9))*100000,1),2)&gt;PWallY,        $G144*(S$2-Param!$G$16*$E144),        "NoWall"),    Q144)</f>
        <v>3.3714651906780446</v>
      </c>
      <c r="T144" s="4">
        <f>IF(R144="NoWall",     IF(TRUNC(MOD((COS(T$2*$D144-0.5+Param!$H$8)+SIN(ROUND($H144*(T$2*$D144-Param!$G$15)+Param!$G$16,0)+Param!$H$9))*1000,1),2)&gt;PwallX,        $F144*(T$2-Param!$G$15*$D144),        "NoWall"),     R144)</f>
        <v>37.532248776181476</v>
      </c>
      <c r="U144" s="4">
        <f>IF(S144="NoWall",    IF(TRUNC(MOD((COS(ROUND($I144*(U$2*$E144-Param!$G$16)+Param!$G$15,0)+Param!$H$8)+SIN(U$2*$E144-0.5+Param!$H$9))*100000,1),2)&gt;PWallY,        $G144*(U$2-Param!$G$16*$E144),        "NoWall"),    S144)</f>
        <v>3.3714651906780446</v>
      </c>
      <c r="V144" s="4">
        <f>IF(T144="NoWall",     IF(TRUNC(MOD((COS(V$2*$D144-0.5+Param!$H$8)+SIN(ROUND($H144*(V$2*$D144-Param!$G$15)+Param!$G$16,0)+Param!$H$9))*1000,1),2)&gt;PwallX,        $F144*(V$2-Param!$G$15*$D144),        "NoWall"),     T144)</f>
        <v>37.532248776181476</v>
      </c>
      <c r="W144" s="4">
        <f>IF(U144="NoWall",    IF(TRUNC(MOD((COS(ROUND($I144*(W$2*$E144-Param!$G$16)+Param!$G$15,0)+Param!$H$8)+SIN(W$2*$E144-0.5+Param!$H$9))*100000,1),2)&gt;PWallY,        $G144*(W$2-Param!$G$16*$E144),        "NoWall"),    U144)</f>
        <v>3.3714651906780446</v>
      </c>
      <c r="X144" s="4">
        <f>IF(V144="NoWall",     IF(TRUNC(MOD((COS(X$2*$D144-0.5+Param!$H$8)+SIN(ROUND($H144*(X$2*$D144-Param!$G$15)+Param!$G$16,0)+Param!$H$9))*1000,1),2)&gt;PwallX,        $F144*(X$2-Param!$G$15*$D144),        "NoWall"),     V144)</f>
        <v>37.532248776181476</v>
      </c>
      <c r="Y144" s="4">
        <f>IF(W144="NoWall",    IF(TRUNC(MOD((COS(ROUND($I144*(Y$2*$E144-Param!$G$16)+Param!$G$15,0)+Param!$H$8)+SIN(Y$2*$E144-0.5+Param!$H$9))*100000,1),2)&gt;PWallY,        $G144*(Y$2-Param!$G$16*$E144),        "NoWall"),    W144)</f>
        <v>3.3714651906780446</v>
      </c>
      <c r="Z144" s="4">
        <f>IF(X144="NoWall",     IF(TRUNC(MOD((COS(Z$2*$D144-0.5+Param!$H$8)+SIN(ROUND($H144*(Z$2*$D144-Param!$G$15)+Param!$G$16,0)+Param!$H$9))*1000,1),2)&gt;PwallX,        $F144*(Z$2-Param!$G$15*$D144),        "NoWall"),     X144)</f>
        <v>37.532248776181476</v>
      </c>
      <c r="AA144" s="4">
        <f>IF(Y144="NoWall",    IF(TRUNC(MOD((COS(ROUND($I144*(AA$2*$E144-Param!$G$16)+Param!$G$15,0)+Param!$H$8)+SIN(AA$2*$E144-0.5+Param!$H$9))*100000,1),2)&gt;PWallY,        $G144*(AA$2-Param!$G$16*$E144),        "NoWall"),    Y144)</f>
        <v>3.3714651906780446</v>
      </c>
      <c r="AB144" s="8">
        <f t="shared" si="43"/>
        <v>3.3714651906780446</v>
      </c>
      <c r="AC144" s="8">
        <f>AB144*COS(B144-Param!$D$14)</f>
        <v>3.1557625058300438</v>
      </c>
      <c r="AD144" s="4">
        <f t="shared" si="44"/>
        <v>0.99706112923438672</v>
      </c>
      <c r="AE144" s="4">
        <f>MIN(AC144,Ghosts!P268)</f>
        <v>3.1557625058300438</v>
      </c>
    </row>
    <row r="145" spans="1:31" s="4" customFormat="1">
      <c r="A145" s="4">
        <f t="shared" si="38"/>
        <v>-48</v>
      </c>
      <c r="B145" s="4">
        <f>MOD(ATAN(A145/Param!$B$29*2)+Param!$D$14,2*PI())</f>
        <v>1.6404909989533647</v>
      </c>
      <c r="C145" s="4">
        <f t="shared" si="39"/>
        <v>93.99321056922814</v>
      </c>
      <c r="D145" s="4">
        <f t="shared" si="35"/>
        <v>-1</v>
      </c>
      <c r="E145" s="4">
        <f t="shared" si="36"/>
        <v>1</v>
      </c>
      <c r="F145" s="4">
        <f t="shared" si="40"/>
        <v>14.359921438702747</v>
      </c>
      <c r="G145" s="4">
        <f t="shared" si="37"/>
        <v>1.0024335987720554</v>
      </c>
      <c r="H145" s="4">
        <f t="shared" si="41"/>
        <v>-14.325059990300732</v>
      </c>
      <c r="I145" s="4">
        <f t="shared" si="42"/>
        <v>-6.9807735582055774E-2</v>
      </c>
      <c r="J145" s="4" t="str">
        <f>IF(TRUNC(MOD((COS(J$2*$D145-0.5+Param!$H$8)+SIN(ROUND($H145*(J$2*$D145-Param!$G$15)+Param!$G$16,0)+Param!$H$9))*1000,1),2)&gt;PwallX,    $F145*(J$2-Param!$G$15*$D145),    "NoWall")</f>
        <v>NoWall</v>
      </c>
      <c r="K145" s="4" t="str">
        <f>IF(TRUNC(MOD((COS(ROUND($I145*(K$2*$E145-Param!$G$16)+Param!$G$15,0)+Param!$H$8)+SIN(K$2*$E145-0.5+Param!$H$9))*100000,1),2)&gt;PWallY,    $G145*(K$2-Param!$G$16*$E145),    "NoWall")</f>
        <v>NoWall</v>
      </c>
      <c r="L145" s="4">
        <f>IF(J145="NoWall",     IF(TRUNC(MOD((COS(L$2*$D145-0.5+Param!$H$8)+SIN(ROUND($H145*(L$2*$D145-Param!$G$15)+Param!$G$16,0)+Param!$H$9))*1000,1),2)&gt;PwallX,        $F145*(L$2-Param!$G$15*$D145),        "NoWall"),     J145)</f>
        <v>26.929859044560121</v>
      </c>
      <c r="M145" s="4" t="str">
        <f>IF(K145="NoWall",    IF(TRUNC(MOD((COS(ROUND($I145*(M$2*$E145-Param!$G$16)+Param!$G$15,0)+Param!$H$8)+SIN(M$2*$E145-0.5+Param!$H$9))*100000,1),2)&gt;PWallY,        $G145*(M$2-Param!$G$16*$E145),        "NoWall"),    K145)</f>
        <v>NoWall</v>
      </c>
      <c r="N145" s="4">
        <f>IF(L145="NoWall",     IF(TRUNC(MOD((COS(N$2*$D145-0.5+Param!$H$8)+SIN(ROUND($H145*(N$2*$D145-Param!$G$15)+Param!$G$16,0)+Param!$H$9))*1000,1),2)&gt;PwallX,        $F145*(N$2-Param!$G$15*$D145),        "NoWall"),     L145)</f>
        <v>26.929859044560121</v>
      </c>
      <c r="O145" s="4" t="str">
        <f>IF(M145="NoWall",    IF(TRUNC(MOD((COS(ROUND($I145*(O$2*$E145-Param!$G$16)+Param!$G$15,0)+Param!$H$8)+SIN(O$2*$E145-0.5+Param!$H$9))*100000,1),2)&gt;PWallY,        $G145*(O$2-Param!$G$16*$E145),        "NoWall"),    M145)</f>
        <v>NoWall</v>
      </c>
      <c r="P145" s="4">
        <f>IF(N145="NoWall",     IF(TRUNC(MOD((COS(P$2*$D145-0.5+Param!$H$8)+SIN(ROUND($H145*(P$2*$D145-Param!$G$15)+Param!$G$16,0)+Param!$H$9))*1000,1),2)&gt;PwallX,        $F145*(P$2-Param!$G$15*$D145),        "NoWall"),     N145)</f>
        <v>26.929859044560121</v>
      </c>
      <c r="Q145" s="4">
        <f>IF(O145="NoWall",    IF(TRUNC(MOD((COS(ROUND($I145*(Q$2*$E145-Param!$G$16)+Param!$G$15,0)+Param!$H$8)+SIN(Q$2*$E145-0.5+Param!$H$9))*100000,1),2)&gt;PWallY,        $G145*(Q$2-Param!$G$16*$E145),        "NoWall"),    O145)</f>
        <v>3.3697375709120432</v>
      </c>
      <c r="R145" s="4">
        <f>IF(P145="NoWall",     IF(TRUNC(MOD((COS(R$2*$D145-0.5+Param!$H$8)+SIN(ROUND($H145*(R$2*$D145-Param!$G$15)+Param!$G$16,0)+Param!$H$9))*1000,1),2)&gt;PwallX,        $F145*(R$2-Param!$G$15*$D145),        "NoWall"),     P145)</f>
        <v>26.929859044560121</v>
      </c>
      <c r="S145" s="4">
        <f>IF(Q145="NoWall",    IF(TRUNC(MOD((COS(ROUND($I145*(S$2*$E145-Param!$G$16)+Param!$G$15,0)+Param!$H$8)+SIN(S$2*$E145-0.5+Param!$H$9))*100000,1),2)&gt;PWallY,        $G145*(S$2-Param!$G$16*$E145),        "NoWall"),    Q145)</f>
        <v>3.3697375709120432</v>
      </c>
      <c r="T145" s="4">
        <f>IF(R145="NoWall",     IF(TRUNC(MOD((COS(T$2*$D145-0.5+Param!$H$8)+SIN(ROUND($H145*(T$2*$D145-Param!$G$15)+Param!$G$16,0)+Param!$H$9))*1000,1),2)&gt;PwallX,        $F145*(T$2-Param!$G$15*$D145),        "NoWall"),     R145)</f>
        <v>26.929859044560121</v>
      </c>
      <c r="U145" s="4">
        <f>IF(S145="NoWall",    IF(TRUNC(MOD((COS(ROUND($I145*(U$2*$E145-Param!$G$16)+Param!$G$15,0)+Param!$H$8)+SIN(U$2*$E145-0.5+Param!$H$9))*100000,1),2)&gt;PWallY,        $G145*(U$2-Param!$G$16*$E145),        "NoWall"),    S145)</f>
        <v>3.3697375709120432</v>
      </c>
      <c r="V145" s="4">
        <f>IF(T145="NoWall",     IF(TRUNC(MOD((COS(V$2*$D145-0.5+Param!$H$8)+SIN(ROUND($H145*(V$2*$D145-Param!$G$15)+Param!$G$16,0)+Param!$H$9))*1000,1),2)&gt;PwallX,        $F145*(V$2-Param!$G$15*$D145),        "NoWall"),     T145)</f>
        <v>26.929859044560121</v>
      </c>
      <c r="W145" s="4">
        <f>IF(U145="NoWall",    IF(TRUNC(MOD((COS(ROUND($I145*(W$2*$E145-Param!$G$16)+Param!$G$15,0)+Param!$H$8)+SIN(W$2*$E145-0.5+Param!$H$9))*100000,1),2)&gt;PWallY,        $G145*(W$2-Param!$G$16*$E145),        "NoWall"),    U145)</f>
        <v>3.3697375709120432</v>
      </c>
      <c r="X145" s="4">
        <f>IF(V145="NoWall",     IF(TRUNC(MOD((COS(X$2*$D145-0.5+Param!$H$8)+SIN(ROUND($H145*(X$2*$D145-Param!$G$15)+Param!$G$16,0)+Param!$H$9))*1000,1),2)&gt;PwallX,        $F145*(X$2-Param!$G$15*$D145),        "NoWall"),     V145)</f>
        <v>26.929859044560121</v>
      </c>
      <c r="Y145" s="4">
        <f>IF(W145="NoWall",    IF(TRUNC(MOD((COS(ROUND($I145*(Y$2*$E145-Param!$G$16)+Param!$G$15,0)+Param!$H$8)+SIN(Y$2*$E145-0.5+Param!$H$9))*100000,1),2)&gt;PWallY,        $G145*(Y$2-Param!$G$16*$E145),        "NoWall"),    W145)</f>
        <v>3.3697375709120432</v>
      </c>
      <c r="Z145" s="4">
        <f>IF(X145="NoWall",     IF(TRUNC(MOD((COS(Z$2*$D145-0.5+Param!$H$8)+SIN(ROUND($H145*(Z$2*$D145-Param!$G$15)+Param!$G$16,0)+Param!$H$9))*1000,1),2)&gt;PwallX,        $F145*(Z$2-Param!$G$15*$D145),        "NoWall"),     X145)</f>
        <v>26.929859044560121</v>
      </c>
      <c r="AA145" s="4">
        <f>IF(Y145="NoWall",    IF(TRUNC(MOD((COS(ROUND($I145*(AA$2*$E145-Param!$G$16)+Param!$G$15,0)+Param!$H$8)+SIN(AA$2*$E145-0.5+Param!$H$9))*100000,1),2)&gt;PWallY,        $G145*(AA$2-Param!$G$16*$E145),        "NoWall"),    Y145)</f>
        <v>3.3697375709120432</v>
      </c>
      <c r="AB145" s="8">
        <f t="shared" si="43"/>
        <v>3.3697375709120432</v>
      </c>
      <c r="AC145" s="8">
        <f>AB145*COS(B145-Param!$D$14)</f>
        <v>3.1457779177548195</v>
      </c>
      <c r="AD145" s="4">
        <f t="shared" si="44"/>
        <v>0.99757230925316498</v>
      </c>
      <c r="AE145" s="4">
        <f>MIN(AC145,Ghosts!P269)</f>
        <v>3.1457779177548195</v>
      </c>
    </row>
    <row r="146" spans="1:31" s="4" customFormat="1">
      <c r="A146" s="4">
        <f t="shared" si="38"/>
        <v>-49</v>
      </c>
      <c r="B146" s="4">
        <f>MOD(ATAN(A146/Param!$B$29*2)+Param!$D$14,2*PI())</f>
        <v>1.633537781757747</v>
      </c>
      <c r="C146" s="4">
        <f t="shared" si="39"/>
        <v>93.594820569881463</v>
      </c>
      <c r="D146" s="4">
        <f t="shared" si="35"/>
        <v>-1</v>
      </c>
      <c r="E146" s="4">
        <f t="shared" si="36"/>
        <v>1</v>
      </c>
      <c r="F146" s="4">
        <f t="shared" si="40"/>
        <v>15.948887122923544</v>
      </c>
      <c r="G146" s="4">
        <f t="shared" si="37"/>
        <v>1.0019714785856473</v>
      </c>
      <c r="H146" s="4">
        <f t="shared" si="41"/>
        <v>-15.917506100509479</v>
      </c>
      <c r="I146" s="4">
        <f t="shared" si="42"/>
        <v>-6.2823911841817515E-2</v>
      </c>
      <c r="J146" s="4" t="str">
        <f>IF(TRUNC(MOD((COS(J$2*$D146-0.5+Param!$H$8)+SIN(ROUND($H146*(J$2*$D146-Param!$G$15)+Param!$G$16,0)+Param!$H$9))*1000,1),2)&gt;PwallX,    $F146*(J$2-Param!$G$15*$D146),    "NoWall")</f>
        <v>NoWall</v>
      </c>
      <c r="K146" s="4" t="str">
        <f>IF(TRUNC(MOD((COS(ROUND($I146*(K$2*$E146-Param!$G$16)+Param!$G$15,0)+Param!$H$8)+SIN(K$2*$E146-0.5+Param!$H$9))*100000,1),2)&gt;PWallY,    $G146*(K$2-Param!$G$16*$E146),    "NoWall")</f>
        <v>NoWall</v>
      </c>
      <c r="L146" s="4" t="str">
        <f>IF(J146="NoWall",     IF(TRUNC(MOD((COS(L$2*$D146-0.5+Param!$H$8)+SIN(ROUND($H146*(L$2*$D146-Param!$G$15)+Param!$G$16,0)+Param!$H$9))*1000,1),2)&gt;PwallX,        $F146*(L$2-Param!$G$15*$D146),        "NoWall"),     J146)</f>
        <v>NoWall</v>
      </c>
      <c r="M146" s="4" t="str">
        <f>IF(K146="NoWall",    IF(TRUNC(MOD((COS(ROUND($I146*(M$2*$E146-Param!$G$16)+Param!$G$15,0)+Param!$H$8)+SIN(M$2*$E146-0.5+Param!$H$9))*100000,1),2)&gt;PWallY,        $G146*(M$2-Param!$G$16*$E146),        "NoWall"),    K146)</f>
        <v>NoWall</v>
      </c>
      <c r="N146" s="4" t="str">
        <f>IF(L146="NoWall",     IF(TRUNC(MOD((COS(N$2*$D146-0.5+Param!$H$8)+SIN(ROUND($H146*(N$2*$D146-Param!$G$15)+Param!$G$16,0)+Param!$H$9))*1000,1),2)&gt;PwallX,        $F146*(N$2-Param!$G$15*$D146),        "NoWall"),     L146)</f>
        <v>NoWall</v>
      </c>
      <c r="O146" s="4" t="str">
        <f>IF(M146="NoWall",    IF(TRUNC(MOD((COS(ROUND($I146*(O$2*$E146-Param!$G$16)+Param!$G$15,0)+Param!$H$8)+SIN(O$2*$E146-0.5+Param!$H$9))*100000,1),2)&gt;PWallY,        $G146*(O$2-Param!$G$16*$E146),        "NoWall"),    M146)</f>
        <v>NoWall</v>
      </c>
      <c r="P146" s="4" t="str">
        <f>IF(N146="NoWall",     IF(TRUNC(MOD((COS(P$2*$D146-0.5+Param!$H$8)+SIN(ROUND($H146*(P$2*$D146-Param!$G$15)+Param!$G$16,0)+Param!$H$9))*1000,1),2)&gt;PwallX,        $F146*(P$2-Param!$G$15*$D146),        "NoWall"),     N146)</f>
        <v>NoWall</v>
      </c>
      <c r="Q146" s="4">
        <f>IF(O146="NoWall",    IF(TRUNC(MOD((COS(ROUND($I146*(Q$2*$E146-Param!$G$16)+Param!$G$15,0)+Param!$H$8)+SIN(Q$2*$E146-0.5+Param!$H$9))*100000,1),2)&gt;PWallY,        $G146*(Q$2-Param!$G$16*$E146),        "NoWall"),    O146)</f>
        <v>3.3681841276153262</v>
      </c>
      <c r="R146" s="4" t="str">
        <f>IF(P146="NoWall",     IF(TRUNC(MOD((COS(R$2*$D146-0.5+Param!$H$8)+SIN(ROUND($H146*(R$2*$D146-Param!$G$15)+Param!$G$16,0)+Param!$H$9))*1000,1),2)&gt;PwallX,        $F146*(R$2-Param!$G$15*$D146),        "NoWall"),     P146)</f>
        <v>NoWall</v>
      </c>
      <c r="S146" s="4">
        <f>IF(Q146="NoWall",    IF(TRUNC(MOD((COS(ROUND($I146*(S$2*$E146-Param!$G$16)+Param!$G$15,0)+Param!$H$8)+SIN(S$2*$E146-0.5+Param!$H$9))*100000,1),2)&gt;PWallY,        $G146*(S$2-Param!$G$16*$E146),        "NoWall"),    Q146)</f>
        <v>3.3681841276153262</v>
      </c>
      <c r="T146" s="4" t="str">
        <f>IF(R146="NoWall",     IF(TRUNC(MOD((COS(T$2*$D146-0.5+Param!$H$8)+SIN(ROUND($H146*(T$2*$D146-Param!$G$15)+Param!$G$16,0)+Param!$H$9))*1000,1),2)&gt;PwallX,        $F146*(T$2-Param!$G$15*$D146),        "NoWall"),     R146)</f>
        <v>NoWall</v>
      </c>
      <c r="U146" s="4">
        <f>IF(S146="NoWall",    IF(TRUNC(MOD((COS(ROUND($I146*(U$2*$E146-Param!$G$16)+Param!$G$15,0)+Param!$H$8)+SIN(U$2*$E146-0.5+Param!$H$9))*100000,1),2)&gt;PWallY,        $G146*(U$2-Param!$G$16*$E146),        "NoWall"),    S146)</f>
        <v>3.3681841276153262</v>
      </c>
      <c r="V146" s="4" t="str">
        <f>IF(T146="NoWall",     IF(TRUNC(MOD((COS(V$2*$D146-0.5+Param!$H$8)+SIN(ROUND($H146*(V$2*$D146-Param!$G$15)+Param!$G$16,0)+Param!$H$9))*1000,1),2)&gt;PwallX,        $F146*(V$2-Param!$G$15*$D146),        "NoWall"),     T146)</f>
        <v>NoWall</v>
      </c>
      <c r="W146" s="4">
        <f>IF(U146="NoWall",    IF(TRUNC(MOD((COS(ROUND($I146*(W$2*$E146-Param!$G$16)+Param!$G$15,0)+Param!$H$8)+SIN(W$2*$E146-0.5+Param!$H$9))*100000,1),2)&gt;PWallY,        $G146*(W$2-Param!$G$16*$E146),        "NoWall"),    U146)</f>
        <v>3.3681841276153262</v>
      </c>
      <c r="X146" s="4" t="str">
        <f>IF(V146="NoWall",     IF(TRUNC(MOD((COS(X$2*$D146-0.5+Param!$H$8)+SIN(ROUND($H146*(X$2*$D146-Param!$G$15)+Param!$G$16,0)+Param!$H$9))*1000,1),2)&gt;PwallX,        $F146*(X$2-Param!$G$15*$D146),        "NoWall"),     V146)</f>
        <v>NoWall</v>
      </c>
      <c r="Y146" s="4">
        <f>IF(W146="NoWall",    IF(TRUNC(MOD((COS(ROUND($I146*(Y$2*$E146-Param!$G$16)+Param!$G$15,0)+Param!$H$8)+SIN(Y$2*$E146-0.5+Param!$H$9))*100000,1),2)&gt;PWallY,        $G146*(Y$2-Param!$G$16*$E146),        "NoWall"),    W146)</f>
        <v>3.3681841276153262</v>
      </c>
      <c r="Z146" s="4">
        <f>IF(X146="NoWall",     IF(TRUNC(MOD((COS(Z$2*$D146-0.5+Param!$H$8)+SIN(ROUND($H146*(Z$2*$D146-Param!$G$15)+Param!$G$16,0)+Param!$H$9))*1000,1),2)&gt;PwallX,        $F146*(Z$2-Param!$G$15*$D146),        "NoWall"),     X146)</f>
        <v>141.55193352931042</v>
      </c>
      <c r="AA146" s="4">
        <f>IF(Y146="NoWall",    IF(TRUNC(MOD((COS(ROUND($I146*(AA$2*$E146-Param!$G$16)+Param!$G$15,0)+Param!$H$8)+SIN(AA$2*$E146-0.5+Param!$H$9))*100000,1),2)&gt;PWallY,        $G146*(AA$2-Param!$G$16*$E146),        "NoWall"),    Y146)</f>
        <v>3.3681841276153262</v>
      </c>
      <c r="AB146" s="8">
        <f t="shared" si="43"/>
        <v>3.3681841276153262</v>
      </c>
      <c r="AC146" s="8">
        <f>AB146*COS(B146-Param!$D$14)</f>
        <v>3.1358563113367368</v>
      </c>
      <c r="AD146" s="4">
        <f t="shared" si="44"/>
        <v>0.99803240049464259</v>
      </c>
      <c r="AE146" s="4">
        <f>MIN(AC146,Ghosts!P270)</f>
        <v>3.1358563113367368</v>
      </c>
    </row>
    <row r="147" spans="1:31" s="4" customFormat="1">
      <c r="A147" s="4">
        <f t="shared" si="38"/>
        <v>-50</v>
      </c>
      <c r="B147" s="4">
        <f>MOD(ATAN(A147/Param!$B$29*2)+Param!$D$14,2*PI())</f>
        <v>1.626622262681114</v>
      </c>
      <c r="C147" s="4">
        <f t="shared" si="39"/>
        <v>93.198590513648185</v>
      </c>
      <c r="D147" s="4">
        <f t="shared" si="35"/>
        <v>-1</v>
      </c>
      <c r="E147" s="4">
        <f t="shared" si="36"/>
        <v>1</v>
      </c>
      <c r="F147" s="4">
        <f t="shared" si="40"/>
        <v>17.922128766112078</v>
      </c>
      <c r="G147" s="4">
        <f t="shared" si="37"/>
        <v>1.0015602936247479</v>
      </c>
      <c r="H147" s="4">
        <f t="shared" si="41"/>
        <v>-17.894208546596914</v>
      </c>
      <c r="I147" s="4">
        <f t="shared" si="42"/>
        <v>-5.5884002770839401E-2</v>
      </c>
      <c r="J147" s="4">
        <f>IF(TRUNC(MOD((COS(J$2*$D147-0.5+Param!$H$8)+SIN(ROUND($H147*(J$2*$D147-Param!$G$15)+Param!$G$16,0)+Param!$H$9))*1000,1),2)&gt;PwallX,    $F147*(J$2-Param!$G$15*$D147),    "NoWall")</f>
        <v>15.688110921484391</v>
      </c>
      <c r="K147" s="4" t="str">
        <f>IF(TRUNC(MOD((COS(ROUND($I147*(K$2*$E147-Param!$G$16)+Param!$G$15,0)+Param!$H$8)+SIN(K$2*$E147-0.5+Param!$H$9))*100000,1),2)&gt;PWallY,    $G147*(K$2-Param!$G$16*$E147),    "NoWall")</f>
        <v>NoWall</v>
      </c>
      <c r="L147" s="4">
        <f>IF(J147="NoWall",     IF(TRUNC(MOD((COS(L$2*$D147-0.5+Param!$H$8)+SIN(ROUND($H147*(L$2*$D147-Param!$G$15)+Param!$G$16,0)+Param!$H$9))*1000,1),2)&gt;PwallX,        $F147*(L$2-Param!$G$15*$D147),        "NoWall"),     J147)</f>
        <v>15.688110921484391</v>
      </c>
      <c r="M147" s="4" t="str">
        <f>IF(K147="NoWall",    IF(TRUNC(MOD((COS(ROUND($I147*(M$2*$E147-Param!$G$16)+Param!$G$15,0)+Param!$H$8)+SIN(M$2*$E147-0.5+Param!$H$9))*100000,1),2)&gt;PWallY,        $G147*(M$2-Param!$G$16*$E147),        "NoWall"),    K147)</f>
        <v>NoWall</v>
      </c>
      <c r="N147" s="4">
        <f>IF(L147="NoWall",     IF(TRUNC(MOD((COS(N$2*$D147-0.5+Param!$H$8)+SIN(ROUND($H147*(N$2*$D147-Param!$G$15)+Param!$G$16,0)+Param!$H$9))*1000,1),2)&gt;PwallX,        $F147*(N$2-Param!$G$15*$D147),        "NoWall"),     L147)</f>
        <v>15.688110921484391</v>
      </c>
      <c r="O147" s="4" t="str">
        <f>IF(M147="NoWall",    IF(TRUNC(MOD((COS(ROUND($I147*(O$2*$E147-Param!$G$16)+Param!$G$15,0)+Param!$H$8)+SIN(O$2*$E147-0.5+Param!$H$9))*100000,1),2)&gt;PWallY,        $G147*(O$2-Param!$G$16*$E147),        "NoWall"),    M147)</f>
        <v>NoWall</v>
      </c>
      <c r="P147" s="4">
        <f>IF(N147="NoWall",     IF(TRUNC(MOD((COS(P$2*$D147-0.5+Param!$H$8)+SIN(ROUND($H147*(P$2*$D147-Param!$G$15)+Param!$G$16,0)+Param!$H$9))*1000,1),2)&gt;PwallX,        $F147*(P$2-Param!$G$15*$D147),        "NoWall"),     N147)</f>
        <v>15.688110921484391</v>
      </c>
      <c r="Q147" s="4">
        <f>IF(O147="NoWall",    IF(TRUNC(MOD((COS(ROUND($I147*(Q$2*$E147-Param!$G$16)+Param!$G$15,0)+Param!$H$8)+SIN(Q$2*$E147-0.5+Param!$H$9))*100000,1),2)&gt;PWallY,        $G147*(Q$2-Param!$G$16*$E147),        "NoWall"),    O147)</f>
        <v>3.3668019059768715</v>
      </c>
      <c r="R147" s="4">
        <f>IF(P147="NoWall",     IF(TRUNC(MOD((COS(R$2*$D147-0.5+Param!$H$8)+SIN(ROUND($H147*(R$2*$D147-Param!$G$15)+Param!$G$16,0)+Param!$H$9))*1000,1),2)&gt;PwallX,        $F147*(R$2-Param!$G$15*$D147),        "NoWall"),     P147)</f>
        <v>15.688110921484391</v>
      </c>
      <c r="S147" s="4">
        <f>IF(Q147="NoWall",    IF(TRUNC(MOD((COS(ROUND($I147*(S$2*$E147-Param!$G$16)+Param!$G$15,0)+Param!$H$8)+SIN(S$2*$E147-0.5+Param!$H$9))*100000,1),2)&gt;PWallY,        $G147*(S$2-Param!$G$16*$E147),        "NoWall"),    Q147)</f>
        <v>3.3668019059768715</v>
      </c>
      <c r="T147" s="4">
        <f>IF(R147="NoWall",     IF(TRUNC(MOD((COS(T$2*$D147-0.5+Param!$H$8)+SIN(ROUND($H147*(T$2*$D147-Param!$G$15)+Param!$G$16,0)+Param!$H$9))*1000,1),2)&gt;PwallX,        $F147*(T$2-Param!$G$15*$D147),        "NoWall"),     R147)</f>
        <v>15.688110921484391</v>
      </c>
      <c r="U147" s="4">
        <f>IF(S147="NoWall",    IF(TRUNC(MOD((COS(ROUND($I147*(U$2*$E147-Param!$G$16)+Param!$G$15,0)+Param!$H$8)+SIN(U$2*$E147-0.5+Param!$H$9))*100000,1),2)&gt;PWallY,        $G147*(U$2-Param!$G$16*$E147),        "NoWall"),    S147)</f>
        <v>3.3668019059768715</v>
      </c>
      <c r="V147" s="4">
        <f>IF(T147="NoWall",     IF(TRUNC(MOD((COS(V$2*$D147-0.5+Param!$H$8)+SIN(ROUND($H147*(V$2*$D147-Param!$G$15)+Param!$G$16,0)+Param!$H$9))*1000,1),2)&gt;PwallX,        $F147*(V$2-Param!$G$15*$D147),        "NoWall"),     T147)</f>
        <v>15.688110921484391</v>
      </c>
      <c r="W147" s="4">
        <f>IF(U147="NoWall",    IF(TRUNC(MOD((COS(ROUND($I147*(W$2*$E147-Param!$G$16)+Param!$G$15,0)+Param!$H$8)+SIN(W$2*$E147-0.5+Param!$H$9))*100000,1),2)&gt;PWallY,        $G147*(W$2-Param!$G$16*$E147),        "NoWall"),    U147)</f>
        <v>3.3668019059768715</v>
      </c>
      <c r="X147" s="4">
        <f>IF(V147="NoWall",     IF(TRUNC(MOD((COS(X$2*$D147-0.5+Param!$H$8)+SIN(ROUND($H147*(X$2*$D147-Param!$G$15)+Param!$G$16,0)+Param!$H$9))*1000,1),2)&gt;PwallX,        $F147*(X$2-Param!$G$15*$D147),        "NoWall"),     V147)</f>
        <v>15.688110921484391</v>
      </c>
      <c r="Y147" s="4">
        <f>IF(W147="NoWall",    IF(TRUNC(MOD((COS(ROUND($I147*(Y$2*$E147-Param!$G$16)+Param!$G$15,0)+Param!$H$8)+SIN(Y$2*$E147-0.5+Param!$H$9))*100000,1),2)&gt;PWallY,        $G147*(Y$2-Param!$G$16*$E147),        "NoWall"),    W147)</f>
        <v>3.3668019059768715</v>
      </c>
      <c r="Z147" s="4">
        <f>IF(X147="NoWall",     IF(TRUNC(MOD((COS(Z$2*$D147-0.5+Param!$H$8)+SIN(ROUND($H147*(Z$2*$D147-Param!$G$15)+Param!$G$16,0)+Param!$H$9))*1000,1),2)&gt;PwallX,        $F147*(Z$2-Param!$G$15*$D147),        "NoWall"),     X147)</f>
        <v>15.688110921484391</v>
      </c>
      <c r="AA147" s="4">
        <f>IF(Y147="NoWall",    IF(TRUNC(MOD((COS(ROUND($I147*(AA$2*$E147-Param!$G$16)+Param!$G$15,0)+Param!$H$8)+SIN(AA$2*$E147-0.5+Param!$H$9))*100000,1),2)&gt;PWallY,        $G147*(AA$2-Param!$G$16*$E147),        "NoWall"),    Y147)</f>
        <v>3.3668019059768715</v>
      </c>
      <c r="AB147" s="8">
        <f t="shared" si="43"/>
        <v>3.3668019059768715</v>
      </c>
      <c r="AC147" s="8">
        <f>AB147*COS(B147-Param!$D$14)</f>
        <v>3.1259970925275895</v>
      </c>
      <c r="AD147" s="4">
        <f t="shared" si="44"/>
        <v>0.99844213709880514</v>
      </c>
      <c r="AE147" s="4">
        <f>MIN(AC147,Ghosts!P271)</f>
        <v>3.1259970925275895</v>
      </c>
    </row>
    <row r="148" spans="1:31" s="4" customFormat="1">
      <c r="A148" s="4">
        <f t="shared" si="38"/>
        <v>-51</v>
      </c>
      <c r="B148" s="4">
        <f>MOD(ATAN(A148/Param!$B$29*2)+Param!$D$14,2*PI())</f>
        <v>1.6197447920248824</v>
      </c>
      <c r="C148" s="4">
        <f t="shared" si="39"/>
        <v>92.804540471321047</v>
      </c>
      <c r="D148" s="4">
        <f t="shared" si="35"/>
        <v>-1</v>
      </c>
      <c r="E148" s="4">
        <f t="shared" si="36"/>
        <v>1</v>
      </c>
      <c r="F148" s="4">
        <f t="shared" si="40"/>
        <v>20.437810099357712</v>
      </c>
      <c r="G148" s="4">
        <f t="shared" si="37"/>
        <v>1.0011991732462644</v>
      </c>
      <c r="H148" s="4">
        <f t="shared" si="41"/>
        <v>-20.413330978980579</v>
      </c>
      <c r="I148" s="4">
        <f t="shared" si="42"/>
        <v>-4.8987595460519937E-2</v>
      </c>
      <c r="J148" s="4">
        <f>IF(TRUNC(MOD((COS(J$2*$D148-0.5+Param!$H$8)+SIN(ROUND($H148*(J$2*$D148-Param!$G$15)+Param!$G$16,0)+Param!$H$9))*1000,1),2)&gt;PwallX,    $F148*(J$2-Param!$G$15*$D148),    "NoWall")</f>
        <v>17.890209138393189</v>
      </c>
      <c r="K148" s="4" t="str">
        <f>IF(TRUNC(MOD((COS(ROUND($I148*(K$2*$E148-Param!$G$16)+Param!$G$15,0)+Param!$H$8)+SIN(K$2*$E148-0.5+Param!$H$9))*100000,1),2)&gt;PWallY,    $G148*(K$2-Param!$G$16*$E148),    "NoWall")</f>
        <v>NoWall</v>
      </c>
      <c r="L148" s="4">
        <f>IF(J148="NoWall",     IF(TRUNC(MOD((COS(L$2*$D148-0.5+Param!$H$8)+SIN(ROUND($H148*(L$2*$D148-Param!$G$15)+Param!$G$16,0)+Param!$H$9))*1000,1),2)&gt;PwallX,        $F148*(L$2-Param!$G$15*$D148),        "NoWall"),     J148)</f>
        <v>17.890209138393189</v>
      </c>
      <c r="M148" s="4" t="str">
        <f>IF(K148="NoWall",    IF(TRUNC(MOD((COS(ROUND($I148*(M$2*$E148-Param!$G$16)+Param!$G$15,0)+Param!$H$8)+SIN(M$2*$E148-0.5+Param!$H$9))*100000,1),2)&gt;PWallY,        $G148*(M$2-Param!$G$16*$E148),        "NoWall"),    K148)</f>
        <v>NoWall</v>
      </c>
      <c r="N148" s="4">
        <f>IF(L148="NoWall",     IF(TRUNC(MOD((COS(N$2*$D148-0.5+Param!$H$8)+SIN(ROUND($H148*(N$2*$D148-Param!$G$15)+Param!$G$16,0)+Param!$H$9))*1000,1),2)&gt;PwallX,        $F148*(N$2-Param!$G$15*$D148),        "NoWall"),     L148)</f>
        <v>17.890209138393189</v>
      </c>
      <c r="O148" s="4" t="str">
        <f>IF(M148="NoWall",    IF(TRUNC(MOD((COS(ROUND($I148*(O$2*$E148-Param!$G$16)+Param!$G$15,0)+Param!$H$8)+SIN(O$2*$E148-0.5+Param!$H$9))*100000,1),2)&gt;PWallY,        $G148*(O$2-Param!$G$16*$E148),        "NoWall"),    M148)</f>
        <v>NoWall</v>
      </c>
      <c r="P148" s="4">
        <f>IF(N148="NoWall",     IF(TRUNC(MOD((COS(P$2*$D148-0.5+Param!$H$8)+SIN(ROUND($H148*(P$2*$D148-Param!$G$15)+Param!$G$16,0)+Param!$H$9))*1000,1),2)&gt;PwallX,        $F148*(P$2-Param!$G$15*$D148),        "NoWall"),     N148)</f>
        <v>17.890209138393189</v>
      </c>
      <c r="Q148" s="4">
        <f>IF(O148="NoWall",    IF(TRUNC(MOD((COS(ROUND($I148*(Q$2*$E148-Param!$G$16)+Param!$G$15,0)+Param!$H$8)+SIN(Q$2*$E148-0.5+Param!$H$9))*100000,1),2)&gt;PWallY,        $G148*(Q$2-Param!$G$16*$E148),        "NoWall"),    O148)</f>
        <v>3.3655879792803916</v>
      </c>
      <c r="R148" s="4">
        <f>IF(P148="NoWall",     IF(TRUNC(MOD((COS(R$2*$D148-0.5+Param!$H$8)+SIN(ROUND($H148*(R$2*$D148-Param!$G$15)+Param!$G$16,0)+Param!$H$9))*1000,1),2)&gt;PwallX,        $F148*(R$2-Param!$G$15*$D148),        "NoWall"),     P148)</f>
        <v>17.890209138393189</v>
      </c>
      <c r="S148" s="4">
        <f>IF(Q148="NoWall",    IF(TRUNC(MOD((COS(ROUND($I148*(S$2*$E148-Param!$G$16)+Param!$G$15,0)+Param!$H$8)+SIN(S$2*$E148-0.5+Param!$H$9))*100000,1),2)&gt;PWallY,        $G148*(S$2-Param!$G$16*$E148),        "NoWall"),    Q148)</f>
        <v>3.3655879792803916</v>
      </c>
      <c r="T148" s="4">
        <f>IF(R148="NoWall",     IF(TRUNC(MOD((COS(T$2*$D148-0.5+Param!$H$8)+SIN(ROUND($H148*(T$2*$D148-Param!$G$15)+Param!$G$16,0)+Param!$H$9))*1000,1),2)&gt;PwallX,        $F148*(T$2-Param!$G$15*$D148),        "NoWall"),     R148)</f>
        <v>17.890209138393189</v>
      </c>
      <c r="U148" s="4">
        <f>IF(S148="NoWall",    IF(TRUNC(MOD((COS(ROUND($I148*(U$2*$E148-Param!$G$16)+Param!$G$15,0)+Param!$H$8)+SIN(U$2*$E148-0.5+Param!$H$9))*100000,1),2)&gt;PWallY,        $G148*(U$2-Param!$G$16*$E148),        "NoWall"),    S148)</f>
        <v>3.3655879792803916</v>
      </c>
      <c r="V148" s="4">
        <f>IF(T148="NoWall",     IF(TRUNC(MOD((COS(V$2*$D148-0.5+Param!$H$8)+SIN(ROUND($H148*(V$2*$D148-Param!$G$15)+Param!$G$16,0)+Param!$H$9))*1000,1),2)&gt;PwallX,        $F148*(V$2-Param!$G$15*$D148),        "NoWall"),     T148)</f>
        <v>17.890209138393189</v>
      </c>
      <c r="W148" s="4">
        <f>IF(U148="NoWall",    IF(TRUNC(MOD((COS(ROUND($I148*(W$2*$E148-Param!$G$16)+Param!$G$15,0)+Param!$H$8)+SIN(W$2*$E148-0.5+Param!$H$9))*100000,1),2)&gt;PWallY,        $G148*(W$2-Param!$G$16*$E148),        "NoWall"),    U148)</f>
        <v>3.3655879792803916</v>
      </c>
      <c r="X148" s="4">
        <f>IF(V148="NoWall",     IF(TRUNC(MOD((COS(X$2*$D148-0.5+Param!$H$8)+SIN(ROUND($H148*(X$2*$D148-Param!$G$15)+Param!$G$16,0)+Param!$H$9))*1000,1),2)&gt;PwallX,        $F148*(X$2-Param!$G$15*$D148),        "NoWall"),     V148)</f>
        <v>17.890209138393189</v>
      </c>
      <c r="Y148" s="4">
        <f>IF(W148="NoWall",    IF(TRUNC(MOD((COS(ROUND($I148*(Y$2*$E148-Param!$G$16)+Param!$G$15,0)+Param!$H$8)+SIN(Y$2*$E148-0.5+Param!$H$9))*100000,1),2)&gt;PWallY,        $G148*(Y$2-Param!$G$16*$E148),        "NoWall"),    W148)</f>
        <v>3.3655879792803916</v>
      </c>
      <c r="Z148" s="4">
        <f>IF(X148="NoWall",     IF(TRUNC(MOD((COS(Z$2*$D148-0.5+Param!$H$8)+SIN(ROUND($H148*(Z$2*$D148-Param!$G$15)+Param!$G$16,0)+Param!$H$9))*1000,1),2)&gt;PwallX,        $F148*(Z$2-Param!$G$15*$D148),        "NoWall"),     X148)</f>
        <v>17.890209138393189</v>
      </c>
      <c r="AA148" s="4">
        <f>IF(Y148="NoWall",    IF(TRUNC(MOD((COS(ROUND($I148*(AA$2*$E148-Param!$G$16)+Param!$G$15,0)+Param!$H$8)+SIN(AA$2*$E148-0.5+Param!$H$9))*100000,1),2)&gt;PWallY,        $G148*(AA$2-Param!$G$16*$E148),        "NoWall"),    Y148)</f>
        <v>3.3655879792803916</v>
      </c>
      <c r="AB148" s="8">
        <f t="shared" si="43"/>
        <v>3.3655879792803916</v>
      </c>
      <c r="AC148" s="8">
        <f>AB148*COS(B148-Param!$D$14)</f>
        <v>3.1161996747265719</v>
      </c>
      <c r="AD148" s="4">
        <f t="shared" si="44"/>
        <v>0.99880226304784459</v>
      </c>
      <c r="AE148" s="4">
        <f>MIN(AC148,Ghosts!P272)</f>
        <v>3.1161996747265719</v>
      </c>
    </row>
    <row r="149" spans="1:31" s="4" customFormat="1">
      <c r="A149" s="4">
        <f t="shared" si="38"/>
        <v>-52</v>
      </c>
      <c r="B149" s="4">
        <f>MOD(ATAN(A149/Param!$B$29*2)+Param!$D$14,2*PI())</f>
        <v>1.6129057018507571</v>
      </c>
      <c r="C149" s="4">
        <f t="shared" si="39"/>
        <v>92.412689468634269</v>
      </c>
      <c r="D149" s="4">
        <f t="shared" si="35"/>
        <v>-1</v>
      </c>
      <c r="E149" s="4">
        <f t="shared" si="36"/>
        <v>1</v>
      </c>
      <c r="F149" s="4">
        <f t="shared" si="40"/>
        <v>23.754700540366894</v>
      </c>
      <c r="G149" s="4">
        <f t="shared" si="37"/>
        <v>1.0008872552557342</v>
      </c>
      <c r="H149" s="4">
        <f t="shared" si="41"/>
        <v>-23.733642741107129</v>
      </c>
      <c r="I149" s="4">
        <f t="shared" si="42"/>
        <v>-4.2134282162593635E-2</v>
      </c>
      <c r="J149" s="4">
        <f>IF(TRUNC(MOD((COS(J$2*$D149-0.5+Param!$H$8)+SIN(ROUND($H149*(J$2*$D149-Param!$G$15)+Param!$G$16,0)+Param!$H$9))*1000,1),2)&gt;PwallX,    $F149*(J$2-Param!$G$15*$D149),    "NoWall")</f>
        <v>20.793644652781115</v>
      </c>
      <c r="K149" s="4" t="str">
        <f>IF(TRUNC(MOD((COS(ROUND($I149*(K$2*$E149-Param!$G$16)+Param!$G$15,0)+Param!$H$8)+SIN(K$2*$E149-0.5+Param!$H$9))*100000,1),2)&gt;PWallY,    $G149*(K$2-Param!$G$16*$E149),    "NoWall")</f>
        <v>NoWall</v>
      </c>
      <c r="L149" s="4">
        <f>IF(J149="NoWall",     IF(TRUNC(MOD((COS(L$2*$D149-0.5+Param!$H$8)+SIN(ROUND($H149*(L$2*$D149-Param!$G$15)+Param!$G$16,0)+Param!$H$9))*1000,1),2)&gt;PwallX,        $F149*(L$2-Param!$G$15*$D149),        "NoWall"),     J149)</f>
        <v>20.793644652781115</v>
      </c>
      <c r="M149" s="4" t="str">
        <f>IF(K149="NoWall",    IF(TRUNC(MOD((COS(ROUND($I149*(M$2*$E149-Param!$G$16)+Param!$G$15,0)+Param!$H$8)+SIN(M$2*$E149-0.5+Param!$H$9))*100000,1),2)&gt;PWallY,        $G149*(M$2-Param!$G$16*$E149),        "NoWall"),    K149)</f>
        <v>NoWall</v>
      </c>
      <c r="N149" s="4">
        <f>IF(L149="NoWall",     IF(TRUNC(MOD((COS(N$2*$D149-0.5+Param!$H$8)+SIN(ROUND($H149*(N$2*$D149-Param!$G$15)+Param!$G$16,0)+Param!$H$9))*1000,1),2)&gt;PwallX,        $F149*(N$2-Param!$G$15*$D149),        "NoWall"),     L149)</f>
        <v>20.793644652781115</v>
      </c>
      <c r="O149" s="4" t="str">
        <f>IF(M149="NoWall",    IF(TRUNC(MOD((COS(ROUND($I149*(O$2*$E149-Param!$G$16)+Param!$G$15,0)+Param!$H$8)+SIN(O$2*$E149-0.5+Param!$H$9))*100000,1),2)&gt;PWallY,        $G149*(O$2-Param!$G$16*$E149),        "NoWall"),    M149)</f>
        <v>NoWall</v>
      </c>
      <c r="P149" s="4">
        <f>IF(N149="NoWall",     IF(TRUNC(MOD((COS(P$2*$D149-0.5+Param!$H$8)+SIN(ROUND($H149*(P$2*$D149-Param!$G$15)+Param!$G$16,0)+Param!$H$9))*1000,1),2)&gt;PwallX,        $F149*(P$2-Param!$G$15*$D149),        "NoWall"),     N149)</f>
        <v>20.793644652781115</v>
      </c>
      <c r="Q149" s="4">
        <f>IF(O149="NoWall",    IF(TRUNC(MOD((COS(ROUND($I149*(Q$2*$E149-Param!$G$16)+Param!$G$15,0)+Param!$H$8)+SIN(Q$2*$E149-0.5+Param!$H$9))*100000,1),2)&gt;PWallY,        $G149*(Q$2-Param!$G$16*$E149),        "NoWall"),    O149)</f>
        <v>3.3645394492101501</v>
      </c>
      <c r="R149" s="4">
        <f>IF(P149="NoWall",     IF(TRUNC(MOD((COS(R$2*$D149-0.5+Param!$H$8)+SIN(ROUND($H149*(R$2*$D149-Param!$G$15)+Param!$G$16,0)+Param!$H$9))*1000,1),2)&gt;PwallX,        $F149*(R$2-Param!$G$15*$D149),        "NoWall"),     P149)</f>
        <v>20.793644652781115</v>
      </c>
      <c r="S149" s="4">
        <f>IF(Q149="NoWall",    IF(TRUNC(MOD((COS(ROUND($I149*(S$2*$E149-Param!$G$16)+Param!$G$15,0)+Param!$H$8)+SIN(S$2*$E149-0.5+Param!$H$9))*100000,1),2)&gt;PWallY,        $G149*(S$2-Param!$G$16*$E149),        "NoWall"),    Q149)</f>
        <v>3.3645394492101501</v>
      </c>
      <c r="T149" s="4">
        <f>IF(R149="NoWall",     IF(TRUNC(MOD((COS(T$2*$D149-0.5+Param!$H$8)+SIN(ROUND($H149*(T$2*$D149-Param!$G$15)+Param!$G$16,0)+Param!$H$9))*1000,1),2)&gt;PwallX,        $F149*(T$2-Param!$G$15*$D149),        "NoWall"),     R149)</f>
        <v>20.793644652781115</v>
      </c>
      <c r="U149" s="4">
        <f>IF(S149="NoWall",    IF(TRUNC(MOD((COS(ROUND($I149*(U$2*$E149-Param!$G$16)+Param!$G$15,0)+Param!$H$8)+SIN(U$2*$E149-0.5+Param!$H$9))*100000,1),2)&gt;PWallY,        $G149*(U$2-Param!$G$16*$E149),        "NoWall"),    S149)</f>
        <v>3.3645394492101501</v>
      </c>
      <c r="V149" s="4">
        <f>IF(T149="NoWall",     IF(TRUNC(MOD((COS(V$2*$D149-0.5+Param!$H$8)+SIN(ROUND($H149*(V$2*$D149-Param!$G$15)+Param!$G$16,0)+Param!$H$9))*1000,1),2)&gt;PwallX,        $F149*(V$2-Param!$G$15*$D149),        "NoWall"),     T149)</f>
        <v>20.793644652781115</v>
      </c>
      <c r="W149" s="4">
        <f>IF(U149="NoWall",    IF(TRUNC(MOD((COS(ROUND($I149*(W$2*$E149-Param!$G$16)+Param!$G$15,0)+Param!$H$8)+SIN(W$2*$E149-0.5+Param!$H$9))*100000,1),2)&gt;PWallY,        $G149*(W$2-Param!$G$16*$E149),        "NoWall"),    U149)</f>
        <v>3.3645394492101501</v>
      </c>
      <c r="X149" s="4">
        <f>IF(V149="NoWall",     IF(TRUNC(MOD((COS(X$2*$D149-0.5+Param!$H$8)+SIN(ROUND($H149*(X$2*$D149-Param!$G$15)+Param!$G$16,0)+Param!$H$9))*1000,1),2)&gt;PwallX,        $F149*(X$2-Param!$G$15*$D149),        "NoWall"),     V149)</f>
        <v>20.793644652781115</v>
      </c>
      <c r="Y149" s="4">
        <f>IF(W149="NoWall",    IF(TRUNC(MOD((COS(ROUND($I149*(Y$2*$E149-Param!$G$16)+Param!$G$15,0)+Param!$H$8)+SIN(Y$2*$E149-0.5+Param!$H$9))*100000,1),2)&gt;PWallY,        $G149*(Y$2-Param!$G$16*$E149),        "NoWall"),    W149)</f>
        <v>3.3645394492101501</v>
      </c>
      <c r="Z149" s="4">
        <f>IF(X149="NoWall",     IF(TRUNC(MOD((COS(Z$2*$D149-0.5+Param!$H$8)+SIN(ROUND($H149*(Z$2*$D149-Param!$G$15)+Param!$G$16,0)+Param!$H$9))*1000,1),2)&gt;PwallX,        $F149*(Z$2-Param!$G$15*$D149),        "NoWall"),     X149)</f>
        <v>20.793644652781115</v>
      </c>
      <c r="AA149" s="4">
        <f>IF(Y149="NoWall",    IF(TRUNC(MOD((COS(ROUND($I149*(AA$2*$E149-Param!$G$16)+Param!$G$15,0)+Param!$H$8)+SIN(AA$2*$E149-0.5+Param!$H$9))*100000,1),2)&gt;PWallY,        $G149*(AA$2-Param!$G$16*$E149),        "NoWall"),    Y149)</f>
        <v>3.3645394492101501</v>
      </c>
      <c r="AB149" s="8">
        <f t="shared" si="43"/>
        <v>3.3645394492101501</v>
      </c>
      <c r="AC149" s="8">
        <f>AB149*COS(B149-Param!$D$14)</f>
        <v>3.1064634786639385</v>
      </c>
      <c r="AD149" s="4">
        <f t="shared" si="44"/>
        <v>0.99911353126830715</v>
      </c>
      <c r="AE149" s="4">
        <f>MIN(AC149,Ghosts!P273)</f>
        <v>3.1064634786639385</v>
      </c>
    </row>
    <row r="150" spans="1:31" s="4" customFormat="1">
      <c r="A150" s="4">
        <f t="shared" si="38"/>
        <v>-53</v>
      </c>
      <c r="B150" s="4">
        <f>MOD(ATAN(A150/Param!$B$29*2)+Param!$D$14,2*PI())</f>
        <v>1.6061053061648225</v>
      </c>
      <c r="C150" s="4">
        <f t="shared" si="39"/>
        <v>92.023055496811253</v>
      </c>
      <c r="D150" s="4">
        <f t="shared" si="35"/>
        <v>-1</v>
      </c>
      <c r="E150" s="4">
        <f t="shared" si="36"/>
        <v>1</v>
      </c>
      <c r="F150" s="4">
        <f t="shared" si="40"/>
        <v>28.32729338011265</v>
      </c>
      <c r="G150" s="4">
        <f t="shared" si="37"/>
        <v>1.0006236859931632</v>
      </c>
      <c r="H150" s="4">
        <f t="shared" si="41"/>
        <v>-28.309637056009283</v>
      </c>
      <c r="I150" s="4">
        <f t="shared" si="42"/>
        <v>-3.5323660208767323E-2</v>
      </c>
      <c r="J150" s="4">
        <f>IF(TRUNC(MOD((COS(J$2*$D150-0.5+Param!$H$8)+SIN(ROUND($H150*(J$2*$D150-Param!$G$15)+Param!$G$16,0)+Param!$H$9))*1000,1),2)&gt;PwallX,    $F150*(J$2-Param!$G$15*$D150),    "NoWall")</f>
        <v>24.796257545751562</v>
      </c>
      <c r="K150" s="4" t="str">
        <f>IF(TRUNC(MOD((COS(ROUND($I150*(K$2*$E150-Param!$G$16)+Param!$G$15,0)+Param!$H$8)+SIN(K$2*$E150-0.5+Param!$H$9))*100000,1),2)&gt;PWallY,    $G150*(K$2-Param!$G$16*$E150),    "NoWall")</f>
        <v>NoWall</v>
      </c>
      <c r="L150" s="4">
        <f>IF(J150="NoWall",     IF(TRUNC(MOD((COS(L$2*$D150-0.5+Param!$H$8)+SIN(ROUND($H150*(L$2*$D150-Param!$G$15)+Param!$G$16,0)+Param!$H$9))*1000,1),2)&gt;PwallX,        $F150*(L$2-Param!$G$15*$D150),        "NoWall"),     J150)</f>
        <v>24.796257545751562</v>
      </c>
      <c r="M150" s="4" t="str">
        <f>IF(K150="NoWall",    IF(TRUNC(MOD((COS(ROUND($I150*(M$2*$E150-Param!$G$16)+Param!$G$15,0)+Param!$H$8)+SIN(M$2*$E150-0.5+Param!$H$9))*100000,1),2)&gt;PWallY,        $G150*(M$2-Param!$G$16*$E150),        "NoWall"),    K150)</f>
        <v>NoWall</v>
      </c>
      <c r="N150" s="4">
        <f>IF(L150="NoWall",     IF(TRUNC(MOD((COS(N$2*$D150-0.5+Param!$H$8)+SIN(ROUND($H150*(N$2*$D150-Param!$G$15)+Param!$G$16,0)+Param!$H$9))*1000,1),2)&gt;PwallX,        $F150*(N$2-Param!$G$15*$D150),        "NoWall"),     L150)</f>
        <v>24.796257545751562</v>
      </c>
      <c r="O150" s="4" t="str">
        <f>IF(M150="NoWall",    IF(TRUNC(MOD((COS(ROUND($I150*(O$2*$E150-Param!$G$16)+Param!$G$15,0)+Param!$H$8)+SIN(O$2*$E150-0.5+Param!$H$9))*100000,1),2)&gt;PWallY,        $G150*(O$2-Param!$G$16*$E150),        "NoWall"),    M150)</f>
        <v>NoWall</v>
      </c>
      <c r="P150" s="4">
        <f>IF(N150="NoWall",     IF(TRUNC(MOD((COS(P$2*$D150-0.5+Param!$H$8)+SIN(ROUND($H150*(P$2*$D150-Param!$G$15)+Param!$G$16,0)+Param!$H$9))*1000,1),2)&gt;PwallX,        $F150*(P$2-Param!$G$15*$D150),        "NoWall"),     N150)</f>
        <v>24.796257545751562</v>
      </c>
      <c r="Q150" s="4">
        <f>IF(O150="NoWall",    IF(TRUNC(MOD((COS(ROUND($I150*(Q$2*$E150-Param!$G$16)+Param!$G$15,0)+Param!$H$8)+SIN(Q$2*$E150-0.5+Param!$H$9))*100000,1),2)&gt;PWallY,        $G150*(Q$2-Param!$G$16*$E150),        "NoWall"),    O150)</f>
        <v>3.3636534461395118</v>
      </c>
      <c r="R150" s="4">
        <f>IF(P150="NoWall",     IF(TRUNC(MOD((COS(R$2*$D150-0.5+Param!$H$8)+SIN(ROUND($H150*(R$2*$D150-Param!$G$15)+Param!$G$16,0)+Param!$H$9))*1000,1),2)&gt;PwallX,        $F150*(R$2-Param!$G$15*$D150),        "NoWall"),     P150)</f>
        <v>24.796257545751562</v>
      </c>
      <c r="S150" s="4">
        <f>IF(Q150="NoWall",    IF(TRUNC(MOD((COS(ROUND($I150*(S$2*$E150-Param!$G$16)+Param!$G$15,0)+Param!$H$8)+SIN(S$2*$E150-0.5+Param!$H$9))*100000,1),2)&gt;PWallY,        $G150*(S$2-Param!$G$16*$E150),        "NoWall"),    Q150)</f>
        <v>3.3636534461395118</v>
      </c>
      <c r="T150" s="4">
        <f>IF(R150="NoWall",     IF(TRUNC(MOD((COS(T$2*$D150-0.5+Param!$H$8)+SIN(ROUND($H150*(T$2*$D150-Param!$G$15)+Param!$G$16,0)+Param!$H$9))*1000,1),2)&gt;PwallX,        $F150*(T$2-Param!$G$15*$D150),        "NoWall"),     R150)</f>
        <v>24.796257545751562</v>
      </c>
      <c r="U150" s="4">
        <f>IF(S150="NoWall",    IF(TRUNC(MOD((COS(ROUND($I150*(U$2*$E150-Param!$G$16)+Param!$G$15,0)+Param!$H$8)+SIN(U$2*$E150-0.5+Param!$H$9))*100000,1),2)&gt;PWallY,        $G150*(U$2-Param!$G$16*$E150),        "NoWall"),    S150)</f>
        <v>3.3636534461395118</v>
      </c>
      <c r="V150" s="4">
        <f>IF(T150="NoWall",     IF(TRUNC(MOD((COS(V$2*$D150-0.5+Param!$H$8)+SIN(ROUND($H150*(V$2*$D150-Param!$G$15)+Param!$G$16,0)+Param!$H$9))*1000,1),2)&gt;PwallX,        $F150*(V$2-Param!$G$15*$D150),        "NoWall"),     T150)</f>
        <v>24.796257545751562</v>
      </c>
      <c r="W150" s="4">
        <f>IF(U150="NoWall",    IF(TRUNC(MOD((COS(ROUND($I150*(W$2*$E150-Param!$G$16)+Param!$G$15,0)+Param!$H$8)+SIN(W$2*$E150-0.5+Param!$H$9))*100000,1),2)&gt;PWallY,        $G150*(W$2-Param!$G$16*$E150),        "NoWall"),    U150)</f>
        <v>3.3636534461395118</v>
      </c>
      <c r="X150" s="4">
        <f>IF(V150="NoWall",     IF(TRUNC(MOD((COS(X$2*$D150-0.5+Param!$H$8)+SIN(ROUND($H150*(X$2*$D150-Param!$G$15)+Param!$G$16,0)+Param!$H$9))*1000,1),2)&gt;PwallX,        $F150*(X$2-Param!$G$15*$D150),        "NoWall"),     V150)</f>
        <v>24.796257545751562</v>
      </c>
      <c r="Y150" s="4">
        <f>IF(W150="NoWall",    IF(TRUNC(MOD((COS(ROUND($I150*(Y$2*$E150-Param!$G$16)+Param!$G$15,0)+Param!$H$8)+SIN(Y$2*$E150-0.5+Param!$H$9))*100000,1),2)&gt;PWallY,        $G150*(Y$2-Param!$G$16*$E150),        "NoWall"),    W150)</f>
        <v>3.3636534461395118</v>
      </c>
      <c r="Z150" s="4">
        <f>IF(X150="NoWall",     IF(TRUNC(MOD((COS(Z$2*$D150-0.5+Param!$H$8)+SIN(ROUND($H150*(Z$2*$D150-Param!$G$15)+Param!$G$16,0)+Param!$H$9))*1000,1),2)&gt;PwallX,        $F150*(Z$2-Param!$G$15*$D150),        "NoWall"),     X150)</f>
        <v>24.796257545751562</v>
      </c>
      <c r="AA150" s="4">
        <f>IF(Y150="NoWall",    IF(TRUNC(MOD((COS(ROUND($I150*(AA$2*$E150-Param!$G$16)+Param!$G$15,0)+Param!$H$8)+SIN(AA$2*$E150-0.5+Param!$H$9))*100000,1),2)&gt;PWallY,        $G150*(AA$2-Param!$G$16*$E150),        "NoWall"),    Y150)</f>
        <v>3.3636534461395118</v>
      </c>
      <c r="AB150" s="8">
        <f t="shared" si="43"/>
        <v>3.3636534461395118</v>
      </c>
      <c r="AC150" s="8">
        <f>AB150*COS(B150-Param!$D$14)</f>
        <v>3.0967879322868308</v>
      </c>
      <c r="AD150" s="4">
        <f t="shared" si="44"/>
        <v>0.99937670274860213</v>
      </c>
      <c r="AE150" s="4">
        <f>MIN(AC150,Ghosts!P274)</f>
        <v>3.0967879322868308</v>
      </c>
    </row>
    <row r="151" spans="1:31" s="4" customFormat="1">
      <c r="A151" s="4">
        <f t="shared" si="38"/>
        <v>-54</v>
      </c>
      <c r="B151" s="4">
        <f>MOD(ATAN(A151/Param!$B$29*2)+Param!$D$14,2*PI())</f>
        <v>1.599343901116089</v>
      </c>
      <c r="C151" s="4">
        <f t="shared" si="39"/>
        <v>91.635655523940372</v>
      </c>
      <c r="D151" s="4">
        <f t="shared" si="35"/>
        <v>-1</v>
      </c>
      <c r="E151" s="4">
        <f t="shared" si="36"/>
        <v>1</v>
      </c>
      <c r="F151" s="4">
        <f t="shared" si="40"/>
        <v>35.034004255355256</v>
      </c>
      <c r="G151" s="4">
        <f t="shared" si="37"/>
        <v>1.0004076204136685</v>
      </c>
      <c r="H151" s="4">
        <f t="shared" si="41"/>
        <v>-35.019729498730428</v>
      </c>
      <c r="I151" s="4">
        <f t="shared" si="42"/>
        <v>-2.8555331931854389E-2</v>
      </c>
      <c r="J151" s="4" t="str">
        <f>IF(TRUNC(MOD((COS(J$2*$D151-0.5+Param!$H$8)+SIN(ROUND($H151*(J$2*$D151-Param!$G$15)+Param!$G$16,0)+Param!$H$9))*1000,1),2)&gt;PwallX,    $F151*(J$2-Param!$G$15*$D151),    "NoWall")</f>
        <v>NoWall</v>
      </c>
      <c r="K151" s="4" t="str">
        <f>IF(TRUNC(MOD((COS(ROUND($I151*(K$2*$E151-Param!$G$16)+Param!$G$15,0)+Param!$H$8)+SIN(K$2*$E151-0.5+Param!$H$9))*100000,1),2)&gt;PWallY,    $G151*(K$2-Param!$G$16*$E151),    "NoWall")</f>
        <v>NoWall</v>
      </c>
      <c r="L151" s="4">
        <f>IF(J151="NoWall",     IF(TRUNC(MOD((COS(L$2*$D151-0.5+Param!$H$8)+SIN(ROUND($H151*(L$2*$D151-Param!$G$15)+Param!$G$16,0)+Param!$H$9))*1000,1),2)&gt;PwallX,        $F151*(L$2-Param!$G$15*$D151),        "NoWall"),     J151)</f>
        <v>65.700971999779085</v>
      </c>
      <c r="M151" s="4" t="str">
        <f>IF(K151="NoWall",    IF(TRUNC(MOD((COS(ROUND($I151*(M$2*$E151-Param!$G$16)+Param!$G$15,0)+Param!$H$8)+SIN(M$2*$E151-0.5+Param!$H$9))*100000,1),2)&gt;PWallY,        $G151*(M$2-Param!$G$16*$E151),        "NoWall"),    K151)</f>
        <v>NoWall</v>
      </c>
      <c r="N151" s="4">
        <f>IF(L151="NoWall",     IF(TRUNC(MOD((COS(N$2*$D151-0.5+Param!$H$8)+SIN(ROUND($H151*(N$2*$D151-Param!$G$15)+Param!$G$16,0)+Param!$H$9))*1000,1),2)&gt;PwallX,        $F151*(N$2-Param!$G$15*$D151),        "NoWall"),     L151)</f>
        <v>65.700971999779085</v>
      </c>
      <c r="O151" s="4" t="str">
        <f>IF(M151="NoWall",    IF(TRUNC(MOD((COS(ROUND($I151*(O$2*$E151-Param!$G$16)+Param!$G$15,0)+Param!$H$8)+SIN(O$2*$E151-0.5+Param!$H$9))*100000,1),2)&gt;PWallY,        $G151*(O$2-Param!$G$16*$E151),        "NoWall"),    M151)</f>
        <v>NoWall</v>
      </c>
      <c r="P151" s="4">
        <f>IF(N151="NoWall",     IF(TRUNC(MOD((COS(P$2*$D151-0.5+Param!$H$8)+SIN(ROUND($H151*(P$2*$D151-Param!$G$15)+Param!$G$16,0)+Param!$H$9))*1000,1),2)&gt;PwallX,        $F151*(P$2-Param!$G$15*$D151),        "NoWall"),     N151)</f>
        <v>65.700971999779085</v>
      </c>
      <c r="Q151" s="4">
        <f>IF(O151="NoWall",    IF(TRUNC(MOD((COS(ROUND($I151*(Q$2*$E151-Param!$G$16)+Param!$G$15,0)+Param!$H$8)+SIN(Q$2*$E151-0.5+Param!$H$9))*100000,1),2)&gt;PWallY,        $G151*(Q$2-Param!$G$16*$E151),        "NoWall"),    O151)</f>
        <v>3.3629271294020278</v>
      </c>
      <c r="R151" s="4">
        <f>IF(P151="NoWall",     IF(TRUNC(MOD((COS(R$2*$D151-0.5+Param!$H$8)+SIN(ROUND($H151*(R$2*$D151-Param!$G$15)+Param!$G$16,0)+Param!$H$9))*1000,1),2)&gt;PwallX,        $F151*(R$2-Param!$G$15*$D151),        "NoWall"),     P151)</f>
        <v>65.700971999779085</v>
      </c>
      <c r="S151" s="4">
        <f>IF(Q151="NoWall",    IF(TRUNC(MOD((COS(ROUND($I151*(S$2*$E151-Param!$G$16)+Param!$G$15,0)+Param!$H$8)+SIN(S$2*$E151-0.5+Param!$H$9))*100000,1),2)&gt;PWallY,        $G151*(S$2-Param!$G$16*$E151),        "NoWall"),    Q151)</f>
        <v>3.3629271294020278</v>
      </c>
      <c r="T151" s="4">
        <f>IF(R151="NoWall",     IF(TRUNC(MOD((COS(T$2*$D151-0.5+Param!$H$8)+SIN(ROUND($H151*(T$2*$D151-Param!$G$15)+Param!$G$16,0)+Param!$H$9))*1000,1),2)&gt;PwallX,        $F151*(T$2-Param!$G$15*$D151),        "NoWall"),     R151)</f>
        <v>65.700971999779085</v>
      </c>
      <c r="U151" s="4">
        <f>IF(S151="NoWall",    IF(TRUNC(MOD((COS(ROUND($I151*(U$2*$E151-Param!$G$16)+Param!$G$15,0)+Param!$H$8)+SIN(U$2*$E151-0.5+Param!$H$9))*100000,1),2)&gt;PWallY,        $G151*(U$2-Param!$G$16*$E151),        "NoWall"),    S151)</f>
        <v>3.3629271294020278</v>
      </c>
      <c r="V151" s="4">
        <f>IF(T151="NoWall",     IF(TRUNC(MOD((COS(V$2*$D151-0.5+Param!$H$8)+SIN(ROUND($H151*(V$2*$D151-Param!$G$15)+Param!$G$16,0)+Param!$H$9))*1000,1),2)&gt;PwallX,        $F151*(V$2-Param!$G$15*$D151),        "NoWall"),     T151)</f>
        <v>65.700971999779085</v>
      </c>
      <c r="W151" s="4">
        <f>IF(U151="NoWall",    IF(TRUNC(MOD((COS(ROUND($I151*(W$2*$E151-Param!$G$16)+Param!$G$15,0)+Param!$H$8)+SIN(W$2*$E151-0.5+Param!$H$9))*100000,1),2)&gt;PWallY,        $G151*(W$2-Param!$G$16*$E151),        "NoWall"),    U151)</f>
        <v>3.3629271294020278</v>
      </c>
      <c r="X151" s="4">
        <f>IF(V151="NoWall",     IF(TRUNC(MOD((COS(X$2*$D151-0.5+Param!$H$8)+SIN(ROUND($H151*(X$2*$D151-Param!$G$15)+Param!$G$16,0)+Param!$H$9))*1000,1),2)&gt;PwallX,        $F151*(X$2-Param!$G$15*$D151),        "NoWall"),     V151)</f>
        <v>65.700971999779085</v>
      </c>
      <c r="Y151" s="4">
        <f>IF(W151="NoWall",    IF(TRUNC(MOD((COS(ROUND($I151*(Y$2*$E151-Param!$G$16)+Param!$G$15,0)+Param!$H$8)+SIN(Y$2*$E151-0.5+Param!$H$9))*100000,1),2)&gt;PWallY,        $G151*(Y$2-Param!$G$16*$E151),        "NoWall"),    W151)</f>
        <v>3.3629271294020278</v>
      </c>
      <c r="Z151" s="4">
        <f>IF(X151="NoWall",     IF(TRUNC(MOD((COS(Z$2*$D151-0.5+Param!$H$8)+SIN(ROUND($H151*(Z$2*$D151-Param!$G$15)+Param!$G$16,0)+Param!$H$9))*1000,1),2)&gt;PwallX,        $F151*(Z$2-Param!$G$15*$D151),        "NoWall"),     X151)</f>
        <v>65.700971999779085</v>
      </c>
      <c r="AA151" s="4">
        <f>IF(Y151="NoWall",    IF(TRUNC(MOD((COS(ROUND($I151*(AA$2*$E151-Param!$G$16)+Param!$G$15,0)+Param!$H$8)+SIN(AA$2*$E151-0.5+Param!$H$9))*100000,1),2)&gt;PWallY,        $G151*(AA$2-Param!$G$16*$E151),        "NoWall"),    Y151)</f>
        <v>3.3629271294020278</v>
      </c>
      <c r="AB151" s="8">
        <f t="shared" si="43"/>
        <v>3.3629271294020278</v>
      </c>
      <c r="AC151" s="8">
        <f>AB151*COS(B151-Param!$D$14)</f>
        <v>3.0871724706472419</v>
      </c>
      <c r="AD151" s="4">
        <f t="shared" si="44"/>
        <v>0.99959254567303291</v>
      </c>
      <c r="AE151" s="4">
        <f>MIN(AC151,Ghosts!P275)</f>
        <v>3.0871724706472419</v>
      </c>
    </row>
    <row r="152" spans="1:31" s="4" customFormat="1">
      <c r="A152" s="4">
        <f t="shared" si="38"/>
        <v>-55</v>
      </c>
      <c r="B152" s="4">
        <f>MOD(ATAN(A152/Param!$B$29*2)+Param!$D$14,2*PI())</f>
        <v>1.5926217652086929</v>
      </c>
      <c r="C152" s="4">
        <f t="shared" si="39"/>
        <v>91.250505507133241</v>
      </c>
      <c r="D152" s="4">
        <f t="shared" si="35"/>
        <v>-1</v>
      </c>
      <c r="E152" s="4">
        <f t="shared" si="36"/>
        <v>1</v>
      </c>
      <c r="F152" s="4">
        <f t="shared" si="40"/>
        <v>45.821732286814687</v>
      </c>
      <c r="G152" s="4">
        <f t="shared" si="37"/>
        <v>1.0002382221628647</v>
      </c>
      <c r="H152" s="4">
        <f t="shared" si="41"/>
        <v>-45.810819134397889</v>
      </c>
      <c r="I152" s="4">
        <f t="shared" si="42"/>
        <v>-2.1828904588373357E-2</v>
      </c>
      <c r="J152" s="4">
        <f>IF(TRUNC(MOD((COS(J$2*$D152-0.5+Param!$H$8)+SIN(ROUND($H152*(J$2*$D152-Param!$G$15)+Param!$G$16,0)+Param!$H$9))*1000,1),2)&gt;PwallX,    $F152*(J$2-Param!$G$15*$D152),    "NoWall")</f>
        <v>40.109990733319343</v>
      </c>
      <c r="K152" s="4" t="str">
        <f>IF(TRUNC(MOD((COS(ROUND($I152*(K$2*$E152-Param!$G$16)+Param!$G$15,0)+Param!$H$8)+SIN(K$2*$E152-0.5+Param!$H$9))*100000,1),2)&gt;PWallY,    $G152*(K$2-Param!$G$16*$E152),    "NoWall")</f>
        <v>NoWall</v>
      </c>
      <c r="L152" s="4">
        <f>IF(J152="NoWall",     IF(TRUNC(MOD((COS(L$2*$D152-0.5+Param!$H$8)+SIN(ROUND($H152*(L$2*$D152-Param!$G$15)+Param!$G$16,0)+Param!$H$9))*1000,1),2)&gt;PwallX,        $F152*(L$2-Param!$G$15*$D152),        "NoWall"),     J152)</f>
        <v>40.109990733319343</v>
      </c>
      <c r="M152" s="4" t="str">
        <f>IF(K152="NoWall",    IF(TRUNC(MOD((COS(ROUND($I152*(M$2*$E152-Param!$G$16)+Param!$G$15,0)+Param!$H$8)+SIN(M$2*$E152-0.5+Param!$H$9))*100000,1),2)&gt;PWallY,        $G152*(M$2-Param!$G$16*$E152),        "NoWall"),    K152)</f>
        <v>NoWall</v>
      </c>
      <c r="N152" s="4">
        <f>IF(L152="NoWall",     IF(TRUNC(MOD((COS(N$2*$D152-0.5+Param!$H$8)+SIN(ROUND($H152*(N$2*$D152-Param!$G$15)+Param!$G$16,0)+Param!$H$9))*1000,1),2)&gt;PwallX,        $F152*(N$2-Param!$G$15*$D152),        "NoWall"),     L152)</f>
        <v>40.109990733319343</v>
      </c>
      <c r="O152" s="4" t="str">
        <f>IF(M152="NoWall",    IF(TRUNC(MOD((COS(ROUND($I152*(O$2*$E152-Param!$G$16)+Param!$G$15,0)+Param!$H$8)+SIN(O$2*$E152-0.5+Param!$H$9))*100000,1),2)&gt;PWallY,        $G152*(O$2-Param!$G$16*$E152),        "NoWall"),    M152)</f>
        <v>NoWall</v>
      </c>
      <c r="P152" s="4">
        <f>IF(N152="NoWall",     IF(TRUNC(MOD((COS(P$2*$D152-0.5+Param!$H$8)+SIN(ROUND($H152*(P$2*$D152-Param!$G$15)+Param!$G$16,0)+Param!$H$9))*1000,1),2)&gt;PwallX,        $F152*(P$2-Param!$G$15*$D152),        "NoWall"),     N152)</f>
        <v>40.109990733319343</v>
      </c>
      <c r="Q152" s="4">
        <f>IF(O152="NoWall",    IF(TRUNC(MOD((COS(ROUND($I152*(Q$2*$E152-Param!$G$16)+Param!$G$15,0)+Param!$H$8)+SIN(Q$2*$E152-0.5+Param!$H$9))*100000,1),2)&gt;PWallY,        $G152*(Q$2-Param!$G$16*$E152),        "NoWall"),    O152)</f>
        <v>3.362357687544852</v>
      </c>
      <c r="R152" s="4">
        <f>IF(P152="NoWall",     IF(TRUNC(MOD((COS(R$2*$D152-0.5+Param!$H$8)+SIN(ROUND($H152*(R$2*$D152-Param!$G$15)+Param!$G$16,0)+Param!$H$9))*1000,1),2)&gt;PwallX,        $F152*(R$2-Param!$G$15*$D152),        "NoWall"),     P152)</f>
        <v>40.109990733319343</v>
      </c>
      <c r="S152" s="4">
        <f>IF(Q152="NoWall",    IF(TRUNC(MOD((COS(ROUND($I152*(S$2*$E152-Param!$G$16)+Param!$G$15,0)+Param!$H$8)+SIN(S$2*$E152-0.5+Param!$H$9))*100000,1),2)&gt;PWallY,        $G152*(S$2-Param!$G$16*$E152),        "NoWall"),    Q152)</f>
        <v>3.362357687544852</v>
      </c>
      <c r="T152" s="4">
        <f>IF(R152="NoWall",     IF(TRUNC(MOD((COS(T$2*$D152-0.5+Param!$H$8)+SIN(ROUND($H152*(T$2*$D152-Param!$G$15)+Param!$G$16,0)+Param!$H$9))*1000,1),2)&gt;PwallX,        $F152*(T$2-Param!$G$15*$D152),        "NoWall"),     R152)</f>
        <v>40.109990733319343</v>
      </c>
      <c r="U152" s="4">
        <f>IF(S152="NoWall",    IF(TRUNC(MOD((COS(ROUND($I152*(U$2*$E152-Param!$G$16)+Param!$G$15,0)+Param!$H$8)+SIN(U$2*$E152-0.5+Param!$H$9))*100000,1),2)&gt;PWallY,        $G152*(U$2-Param!$G$16*$E152),        "NoWall"),    S152)</f>
        <v>3.362357687544852</v>
      </c>
      <c r="V152" s="4">
        <f>IF(T152="NoWall",     IF(TRUNC(MOD((COS(V$2*$D152-0.5+Param!$H$8)+SIN(ROUND($H152*(V$2*$D152-Param!$G$15)+Param!$G$16,0)+Param!$H$9))*1000,1),2)&gt;PwallX,        $F152*(V$2-Param!$G$15*$D152),        "NoWall"),     T152)</f>
        <v>40.109990733319343</v>
      </c>
      <c r="W152" s="4">
        <f>IF(U152="NoWall",    IF(TRUNC(MOD((COS(ROUND($I152*(W$2*$E152-Param!$G$16)+Param!$G$15,0)+Param!$H$8)+SIN(W$2*$E152-0.5+Param!$H$9))*100000,1),2)&gt;PWallY,        $G152*(W$2-Param!$G$16*$E152),        "NoWall"),    U152)</f>
        <v>3.362357687544852</v>
      </c>
      <c r="X152" s="4">
        <f>IF(V152="NoWall",     IF(TRUNC(MOD((COS(X$2*$D152-0.5+Param!$H$8)+SIN(ROUND($H152*(X$2*$D152-Param!$G$15)+Param!$G$16,0)+Param!$H$9))*1000,1),2)&gt;PwallX,        $F152*(X$2-Param!$G$15*$D152),        "NoWall"),     V152)</f>
        <v>40.109990733319343</v>
      </c>
      <c r="Y152" s="4">
        <f>IF(W152="NoWall",    IF(TRUNC(MOD((COS(ROUND($I152*(Y$2*$E152-Param!$G$16)+Param!$G$15,0)+Param!$H$8)+SIN(Y$2*$E152-0.5+Param!$H$9))*100000,1),2)&gt;PWallY,        $G152*(Y$2-Param!$G$16*$E152),        "NoWall"),    W152)</f>
        <v>3.362357687544852</v>
      </c>
      <c r="Z152" s="4">
        <f>IF(X152="NoWall",     IF(TRUNC(MOD((COS(Z$2*$D152-0.5+Param!$H$8)+SIN(ROUND($H152*(Z$2*$D152-Param!$G$15)+Param!$G$16,0)+Param!$H$9))*1000,1),2)&gt;PwallX,        $F152*(Z$2-Param!$G$15*$D152),        "NoWall"),     X152)</f>
        <v>40.109990733319343</v>
      </c>
      <c r="AA152" s="4">
        <f>IF(Y152="NoWall",    IF(TRUNC(MOD((COS(ROUND($I152*(AA$2*$E152-Param!$G$16)+Param!$G$15,0)+Param!$H$8)+SIN(AA$2*$E152-0.5+Param!$H$9))*100000,1),2)&gt;PWallY,        $G152*(AA$2-Param!$G$16*$E152),        "NoWall"),    Y152)</f>
        <v>3.362357687544852</v>
      </c>
      <c r="AB152" s="8">
        <f t="shared" si="43"/>
        <v>3.362357687544852</v>
      </c>
      <c r="AC152" s="8">
        <f>AB152*COS(B152-Param!$D$14)</f>
        <v>3.0776165357920511</v>
      </c>
      <c r="AD152" s="4">
        <f t="shared" si="44"/>
        <v>0.99976183457341827</v>
      </c>
      <c r="AE152" s="4">
        <f>MIN(AC152,Ghosts!P276)</f>
        <v>3.0776165357920511</v>
      </c>
    </row>
    <row r="153" spans="1:31" s="4" customFormat="1">
      <c r="A153" s="4">
        <f t="shared" si="38"/>
        <v>-56</v>
      </c>
      <c r="B153" s="4">
        <f>MOD(ATAN(A153/Param!$B$29*2)+Param!$D$14,2*PI())</f>
        <v>1.5859391595269492</v>
      </c>
      <c r="C153" s="4">
        <f t="shared" si="39"/>
        <v>90.86762040541916</v>
      </c>
      <c r="D153" s="4">
        <f t="shared" si="35"/>
        <v>-1</v>
      </c>
      <c r="E153" s="4">
        <f t="shared" si="36"/>
        <v>1</v>
      </c>
      <c r="F153" s="4">
        <f t="shared" si="40"/>
        <v>66.040366177295681</v>
      </c>
      <c r="G153" s="4">
        <f t="shared" si="37"/>
        <v>1.0001146636469636</v>
      </c>
      <c r="H153" s="4">
        <f t="shared" si="41"/>
        <v>-66.032794616245781</v>
      </c>
      <c r="I153" s="4">
        <f t="shared" si="42"/>
        <v>-1.5143990282579591E-2</v>
      </c>
      <c r="J153" s="4" t="str">
        <f>IF(TRUNC(MOD((COS(J$2*$D153-0.5+Param!$H$8)+SIN(ROUND($H153*(J$2*$D153-Param!$G$15)+Param!$G$16,0)+Param!$H$9))*1000,1),2)&gt;PwallX,    $F153*(J$2-Param!$G$15*$D153),    "NoWall")</f>
        <v>NoWall</v>
      </c>
      <c r="K153" s="4" t="str">
        <f>IF(TRUNC(MOD((COS(ROUND($I153*(K$2*$E153-Param!$G$16)+Param!$G$15,0)+Param!$H$8)+SIN(K$2*$E153-0.5+Param!$H$9))*100000,1),2)&gt;PWallY,    $G153*(K$2-Param!$G$16*$E153),    "NoWall")</f>
        <v>NoWall</v>
      </c>
      <c r="L153" s="4">
        <f>IF(J153="NoWall",     IF(TRUNC(MOD((COS(L$2*$D153-0.5+Param!$H$8)+SIN(ROUND($H153*(L$2*$D153-Param!$G$15)+Param!$G$16,0)+Param!$H$9))*1000,1),2)&gt;PwallX,        $F153*(L$2-Param!$G$15*$D153),        "NoWall"),     J153)</f>
        <v>123.84871045411315</v>
      </c>
      <c r="M153" s="4" t="str">
        <f>IF(K153="NoWall",    IF(TRUNC(MOD((COS(ROUND($I153*(M$2*$E153-Param!$G$16)+Param!$G$15,0)+Param!$H$8)+SIN(M$2*$E153-0.5+Param!$H$9))*100000,1),2)&gt;PWallY,        $G153*(M$2-Param!$G$16*$E153),        "NoWall"),    K153)</f>
        <v>NoWall</v>
      </c>
      <c r="N153" s="4">
        <f>IF(L153="NoWall",     IF(TRUNC(MOD((COS(N$2*$D153-0.5+Param!$H$8)+SIN(ROUND($H153*(N$2*$D153-Param!$G$15)+Param!$G$16,0)+Param!$H$9))*1000,1),2)&gt;PwallX,        $F153*(N$2-Param!$G$15*$D153),        "NoWall"),     L153)</f>
        <v>123.84871045411315</v>
      </c>
      <c r="O153" s="4" t="str">
        <f>IF(M153="NoWall",    IF(TRUNC(MOD((COS(ROUND($I153*(O$2*$E153-Param!$G$16)+Param!$G$15,0)+Param!$H$8)+SIN(O$2*$E153-0.5+Param!$H$9))*100000,1),2)&gt;PWallY,        $G153*(O$2-Param!$G$16*$E153),        "NoWall"),    M153)</f>
        <v>NoWall</v>
      </c>
      <c r="P153" s="4">
        <f>IF(N153="NoWall",     IF(TRUNC(MOD((COS(P$2*$D153-0.5+Param!$H$8)+SIN(ROUND($H153*(P$2*$D153-Param!$G$15)+Param!$G$16,0)+Param!$H$9))*1000,1),2)&gt;PwallX,        $F153*(P$2-Param!$G$15*$D153),        "NoWall"),     N153)</f>
        <v>123.84871045411315</v>
      </c>
      <c r="Q153" s="4">
        <f>IF(O153="NoWall",    IF(TRUNC(MOD((COS(ROUND($I153*(Q$2*$E153-Param!$G$16)+Param!$G$15,0)+Param!$H$8)+SIN(Q$2*$E153-0.5+Param!$H$9))*100000,1),2)&gt;PWallY,        $G153*(Q$2-Param!$G$16*$E153),        "NoWall"),    O153)</f>
        <v>3.3619423385643827</v>
      </c>
      <c r="R153" s="4">
        <f>IF(P153="NoWall",     IF(TRUNC(MOD((COS(R$2*$D153-0.5+Param!$H$8)+SIN(ROUND($H153*(R$2*$D153-Param!$G$15)+Param!$G$16,0)+Param!$H$9))*1000,1),2)&gt;PwallX,        $F153*(R$2-Param!$G$15*$D153),        "NoWall"),     P153)</f>
        <v>123.84871045411315</v>
      </c>
      <c r="S153" s="4">
        <f>IF(Q153="NoWall",    IF(TRUNC(MOD((COS(ROUND($I153*(S$2*$E153-Param!$G$16)+Param!$G$15,0)+Param!$H$8)+SIN(S$2*$E153-0.5+Param!$H$9))*100000,1),2)&gt;PWallY,        $G153*(S$2-Param!$G$16*$E153),        "NoWall"),    Q153)</f>
        <v>3.3619423385643827</v>
      </c>
      <c r="T153" s="4">
        <f>IF(R153="NoWall",     IF(TRUNC(MOD((COS(T$2*$D153-0.5+Param!$H$8)+SIN(ROUND($H153*(T$2*$D153-Param!$G$15)+Param!$G$16,0)+Param!$H$9))*1000,1),2)&gt;PwallX,        $F153*(T$2-Param!$G$15*$D153),        "NoWall"),     R153)</f>
        <v>123.84871045411315</v>
      </c>
      <c r="U153" s="4">
        <f>IF(S153="NoWall",    IF(TRUNC(MOD((COS(ROUND($I153*(U$2*$E153-Param!$G$16)+Param!$G$15,0)+Param!$H$8)+SIN(U$2*$E153-0.5+Param!$H$9))*100000,1),2)&gt;PWallY,        $G153*(U$2-Param!$G$16*$E153),        "NoWall"),    S153)</f>
        <v>3.3619423385643827</v>
      </c>
      <c r="V153" s="4">
        <f>IF(T153="NoWall",     IF(TRUNC(MOD((COS(V$2*$D153-0.5+Param!$H$8)+SIN(ROUND($H153*(V$2*$D153-Param!$G$15)+Param!$G$16,0)+Param!$H$9))*1000,1),2)&gt;PwallX,        $F153*(V$2-Param!$G$15*$D153),        "NoWall"),     T153)</f>
        <v>123.84871045411315</v>
      </c>
      <c r="W153" s="4">
        <f>IF(U153="NoWall",    IF(TRUNC(MOD((COS(ROUND($I153*(W$2*$E153-Param!$G$16)+Param!$G$15,0)+Param!$H$8)+SIN(W$2*$E153-0.5+Param!$H$9))*100000,1),2)&gt;PWallY,        $G153*(W$2-Param!$G$16*$E153),        "NoWall"),    U153)</f>
        <v>3.3619423385643827</v>
      </c>
      <c r="X153" s="4">
        <f>IF(V153="NoWall",     IF(TRUNC(MOD((COS(X$2*$D153-0.5+Param!$H$8)+SIN(ROUND($H153*(X$2*$D153-Param!$G$15)+Param!$G$16,0)+Param!$H$9))*1000,1),2)&gt;PwallX,        $F153*(X$2-Param!$G$15*$D153),        "NoWall"),     V153)</f>
        <v>123.84871045411315</v>
      </c>
      <c r="Y153" s="4">
        <f>IF(W153="NoWall",    IF(TRUNC(MOD((COS(ROUND($I153*(Y$2*$E153-Param!$G$16)+Param!$G$15,0)+Param!$H$8)+SIN(Y$2*$E153-0.5+Param!$H$9))*100000,1),2)&gt;PWallY,        $G153*(Y$2-Param!$G$16*$E153),        "NoWall"),    W153)</f>
        <v>3.3619423385643827</v>
      </c>
      <c r="Z153" s="4">
        <f>IF(X153="NoWall",     IF(TRUNC(MOD((COS(Z$2*$D153-0.5+Param!$H$8)+SIN(ROUND($H153*(Z$2*$D153-Param!$G$15)+Param!$G$16,0)+Param!$H$9))*1000,1),2)&gt;PwallX,        $F153*(Z$2-Param!$G$15*$D153),        "NoWall"),     X153)</f>
        <v>123.84871045411315</v>
      </c>
      <c r="AA153" s="4">
        <f>IF(Y153="NoWall",    IF(TRUNC(MOD((COS(ROUND($I153*(AA$2*$E153-Param!$G$16)+Param!$G$15,0)+Param!$H$8)+SIN(AA$2*$E153-0.5+Param!$H$9))*100000,1),2)&gt;PWallY,        $G153*(AA$2-Param!$G$16*$E153),        "NoWall"),    Y153)</f>
        <v>3.3619423385643827</v>
      </c>
      <c r="AB153" s="8">
        <f t="shared" si="43"/>
        <v>3.3619423385643827</v>
      </c>
      <c r="AC153" s="8">
        <f>AB153*COS(B153-Param!$D$14)</f>
        <v>3.0681195766551026</v>
      </c>
      <c r="AD153" s="4">
        <f t="shared" si="44"/>
        <v>0.9998853494992811</v>
      </c>
      <c r="AE153" s="4">
        <f>MIN(AC153,Ghosts!P277)</f>
        <v>3.0681195766551026</v>
      </c>
    </row>
    <row r="154" spans="1:31" s="4" customFormat="1">
      <c r="A154" s="4">
        <f t="shared" si="38"/>
        <v>-57</v>
      </c>
      <c r="B154" s="4">
        <f>MOD(ATAN(A154/Param!$B$29*2)+Param!$D$14,2*PI())</f>
        <v>1.5792963279724614</v>
      </c>
      <c r="C154" s="4">
        <f t="shared" si="39"/>
        <v>90.487014193330708</v>
      </c>
      <c r="D154" s="4">
        <f t="shared" si="35"/>
        <v>-1</v>
      </c>
      <c r="E154" s="4">
        <f t="shared" si="36"/>
        <v>1</v>
      </c>
      <c r="F154" s="4">
        <f t="shared" si="40"/>
        <v>117.64845920386092</v>
      </c>
      <c r="G154" s="4">
        <f t="shared" si="37"/>
        <v>1.000036126097555</v>
      </c>
      <c r="H154" s="4">
        <f t="shared" si="41"/>
        <v>-117.64420917768339</v>
      </c>
      <c r="I154" s="4">
        <f t="shared" si="42"/>
        <v>-8.5002058918994868E-3</v>
      </c>
      <c r="J154" s="4">
        <f>IF(TRUNC(MOD((COS(J$2*$D154-0.5+Param!$H$8)+SIN(ROUND($H154*(J$2*$D154-Param!$G$15)+Param!$G$16,0)+Param!$H$9))*1000,1),2)&gt;PwallX,    $F154*(J$2-Param!$G$15*$D154),    "NoWall")</f>
        <v>102.98341797553623</v>
      </c>
      <c r="K154" s="4" t="str">
        <f>IF(TRUNC(MOD((COS(ROUND($I154*(K$2*$E154-Param!$G$16)+Param!$G$15,0)+Param!$H$8)+SIN(K$2*$E154-0.5+Param!$H$9))*100000,1),2)&gt;PWallY,    $G154*(K$2-Param!$G$16*$E154),    "NoWall")</f>
        <v>NoWall</v>
      </c>
      <c r="L154" s="4">
        <f>IF(J154="NoWall",     IF(TRUNC(MOD((COS(L$2*$D154-0.5+Param!$H$8)+SIN(ROUND($H154*(L$2*$D154-Param!$G$15)+Param!$G$16,0)+Param!$H$9))*1000,1),2)&gt;PwallX,        $F154*(L$2-Param!$G$15*$D154),        "NoWall"),     J154)</f>
        <v>102.98341797553623</v>
      </c>
      <c r="M154" s="4" t="str">
        <f>IF(K154="NoWall",    IF(TRUNC(MOD((COS(ROUND($I154*(M$2*$E154-Param!$G$16)+Param!$G$15,0)+Param!$H$8)+SIN(M$2*$E154-0.5+Param!$H$9))*100000,1),2)&gt;PWallY,        $G154*(M$2-Param!$G$16*$E154),        "NoWall"),    K154)</f>
        <v>NoWall</v>
      </c>
      <c r="N154" s="4">
        <f>IF(L154="NoWall",     IF(TRUNC(MOD((COS(N$2*$D154-0.5+Param!$H$8)+SIN(ROUND($H154*(N$2*$D154-Param!$G$15)+Param!$G$16,0)+Param!$H$9))*1000,1),2)&gt;PwallX,        $F154*(N$2-Param!$G$15*$D154),        "NoWall"),     L154)</f>
        <v>102.98341797553623</v>
      </c>
      <c r="O154" s="4" t="str">
        <f>IF(M154="NoWall",    IF(TRUNC(MOD((COS(ROUND($I154*(O$2*$E154-Param!$G$16)+Param!$G$15,0)+Param!$H$8)+SIN(O$2*$E154-0.5+Param!$H$9))*100000,1),2)&gt;PWallY,        $G154*(O$2-Param!$G$16*$E154),        "NoWall"),    M154)</f>
        <v>NoWall</v>
      </c>
      <c r="P154" s="4">
        <f>IF(N154="NoWall",     IF(TRUNC(MOD((COS(P$2*$D154-0.5+Param!$H$8)+SIN(ROUND($H154*(P$2*$D154-Param!$G$15)+Param!$G$16,0)+Param!$H$9))*1000,1),2)&gt;PwallX,        $F154*(P$2-Param!$G$15*$D154),        "NoWall"),     N154)</f>
        <v>102.98341797553623</v>
      </c>
      <c r="Q154" s="4">
        <f>IF(O154="NoWall",    IF(TRUNC(MOD((COS(ROUND($I154*(Q$2*$E154-Param!$G$16)+Param!$G$15,0)+Param!$H$8)+SIN(Q$2*$E154-0.5+Param!$H$9))*100000,1),2)&gt;PWallY,        $G154*(Q$2-Param!$G$16*$E154),        "NoWall"),    O154)</f>
        <v>3.3616783301240294</v>
      </c>
      <c r="R154" s="4">
        <f>IF(P154="NoWall",     IF(TRUNC(MOD((COS(R$2*$D154-0.5+Param!$H$8)+SIN(ROUND($H154*(R$2*$D154-Param!$G$15)+Param!$G$16,0)+Param!$H$9))*1000,1),2)&gt;PwallX,        $F154*(R$2-Param!$G$15*$D154),        "NoWall"),     P154)</f>
        <v>102.98341797553623</v>
      </c>
      <c r="S154" s="4">
        <f>IF(Q154="NoWall",    IF(TRUNC(MOD((COS(ROUND($I154*(S$2*$E154-Param!$G$16)+Param!$G$15,0)+Param!$H$8)+SIN(S$2*$E154-0.5+Param!$H$9))*100000,1),2)&gt;PWallY,        $G154*(S$2-Param!$G$16*$E154),        "NoWall"),    Q154)</f>
        <v>3.3616783301240294</v>
      </c>
      <c r="T154" s="4">
        <f>IF(R154="NoWall",     IF(TRUNC(MOD((COS(T$2*$D154-0.5+Param!$H$8)+SIN(ROUND($H154*(T$2*$D154-Param!$G$15)+Param!$G$16,0)+Param!$H$9))*1000,1),2)&gt;PwallX,        $F154*(T$2-Param!$G$15*$D154),        "NoWall"),     R154)</f>
        <v>102.98341797553623</v>
      </c>
      <c r="U154" s="4">
        <f>IF(S154="NoWall",    IF(TRUNC(MOD((COS(ROUND($I154*(U$2*$E154-Param!$G$16)+Param!$G$15,0)+Param!$H$8)+SIN(U$2*$E154-0.5+Param!$H$9))*100000,1),2)&gt;PWallY,        $G154*(U$2-Param!$G$16*$E154),        "NoWall"),    S154)</f>
        <v>3.3616783301240294</v>
      </c>
      <c r="V154" s="4">
        <f>IF(T154="NoWall",     IF(TRUNC(MOD((COS(V$2*$D154-0.5+Param!$H$8)+SIN(ROUND($H154*(V$2*$D154-Param!$G$15)+Param!$G$16,0)+Param!$H$9))*1000,1),2)&gt;PwallX,        $F154*(V$2-Param!$G$15*$D154),        "NoWall"),     T154)</f>
        <v>102.98341797553623</v>
      </c>
      <c r="W154" s="4">
        <f>IF(U154="NoWall",    IF(TRUNC(MOD((COS(ROUND($I154*(W$2*$E154-Param!$G$16)+Param!$G$15,0)+Param!$H$8)+SIN(W$2*$E154-0.5+Param!$H$9))*100000,1),2)&gt;PWallY,        $G154*(W$2-Param!$G$16*$E154),        "NoWall"),    U154)</f>
        <v>3.3616783301240294</v>
      </c>
      <c r="X154" s="4">
        <f>IF(V154="NoWall",     IF(TRUNC(MOD((COS(X$2*$D154-0.5+Param!$H$8)+SIN(ROUND($H154*(X$2*$D154-Param!$G$15)+Param!$G$16,0)+Param!$H$9))*1000,1),2)&gt;PwallX,        $F154*(X$2-Param!$G$15*$D154),        "NoWall"),     V154)</f>
        <v>102.98341797553623</v>
      </c>
      <c r="Y154" s="4">
        <f>IF(W154="NoWall",    IF(TRUNC(MOD((COS(ROUND($I154*(Y$2*$E154-Param!$G$16)+Param!$G$15,0)+Param!$H$8)+SIN(Y$2*$E154-0.5+Param!$H$9))*100000,1),2)&gt;PWallY,        $G154*(Y$2-Param!$G$16*$E154),        "NoWall"),    W154)</f>
        <v>3.3616783301240294</v>
      </c>
      <c r="Z154" s="4">
        <f>IF(X154="NoWall",     IF(TRUNC(MOD((COS(Z$2*$D154-0.5+Param!$H$8)+SIN(ROUND($H154*(Z$2*$D154-Param!$G$15)+Param!$G$16,0)+Param!$H$9))*1000,1),2)&gt;PwallX,        $F154*(Z$2-Param!$G$15*$D154),        "NoWall"),     X154)</f>
        <v>102.98341797553623</v>
      </c>
      <c r="AA154" s="4">
        <f>IF(Y154="NoWall",    IF(TRUNC(MOD((COS(ROUND($I154*(AA$2*$E154-Param!$G$16)+Param!$G$15,0)+Param!$H$8)+SIN(AA$2*$E154-0.5+Param!$H$9))*100000,1),2)&gt;PWallY,        $G154*(AA$2-Param!$G$16*$E154),        "NoWall"),    Y154)</f>
        <v>3.3616783301240294</v>
      </c>
      <c r="AB154" s="8">
        <f t="shared" si="43"/>
        <v>3.3616783301240294</v>
      </c>
      <c r="AC154" s="8">
        <f>AB154*COS(B154-Param!$D$14)</f>
        <v>3.0586810489512692</v>
      </c>
      <c r="AD154" s="4">
        <f t="shared" si="44"/>
        <v>0.99990000000000001</v>
      </c>
      <c r="AE154" s="4">
        <f>MIN(AC154,Ghosts!P278)</f>
        <v>3.0586810489512692</v>
      </c>
    </row>
    <row r="155" spans="1:31" s="4" customFormat="1">
      <c r="A155" s="4">
        <f t="shared" si="38"/>
        <v>-58</v>
      </c>
      <c r="B155" s="4">
        <f>MOD(ATAN(A155/Param!$B$29*2)+Param!$D$14,2*PI())</f>
        <v>1.5726934975124947</v>
      </c>
      <c r="C155" s="4">
        <f t="shared" si="39"/>
        <v>90.108699875134178</v>
      </c>
      <c r="D155" s="4">
        <f t="shared" si="35"/>
        <v>-1</v>
      </c>
      <c r="E155" s="4">
        <f t="shared" si="36"/>
        <v>1</v>
      </c>
      <c r="F155" s="4">
        <f t="shared" si="40"/>
        <v>527.10100920303694</v>
      </c>
      <c r="G155" s="4">
        <f t="shared" si="37"/>
        <v>1.0000017996310648</v>
      </c>
      <c r="H155" s="4">
        <f t="shared" si="41"/>
        <v>-527.10006061739352</v>
      </c>
      <c r="I155" s="4">
        <f t="shared" si="42"/>
        <v>-1.8971729937361376E-3</v>
      </c>
      <c r="J155" s="4" t="str">
        <f>IF(TRUNC(MOD((COS(J$2*$D155-0.5+Param!$H$8)+SIN(ROUND($H155*(J$2*$D155-Param!$G$15)+Param!$G$16,0)+Param!$H$9))*1000,1),2)&gt;PwallX,    $F155*(J$2-Param!$G$15*$D155),    "NoWall")</f>
        <v>NoWall</v>
      </c>
      <c r="K155" s="4" t="str">
        <f>IF(TRUNC(MOD((COS(ROUND($I155*(K$2*$E155-Param!$G$16)+Param!$G$15,0)+Param!$H$8)+SIN(K$2*$E155-0.5+Param!$H$9))*100000,1),2)&gt;PWallY,    $G155*(K$2-Param!$G$16*$E155),    "NoWall")</f>
        <v>NoWall</v>
      </c>
      <c r="L155" s="4">
        <f>IF(J155="NoWall",     IF(TRUNC(MOD((COS(L$2*$D155-0.5+Param!$H$8)+SIN(ROUND($H155*(L$2*$D155-Param!$G$15)+Param!$G$16,0)+Param!$H$9))*1000,1),2)&gt;PwallX,        $F155*(L$2-Param!$G$15*$D155),        "NoWall"),     J155)</f>
        <v>988.49815722707069</v>
      </c>
      <c r="M155" s="4" t="str">
        <f>IF(K155="NoWall",    IF(TRUNC(MOD((COS(ROUND($I155*(M$2*$E155-Param!$G$16)+Param!$G$15,0)+Param!$H$8)+SIN(M$2*$E155-0.5+Param!$H$9))*100000,1),2)&gt;PWallY,        $G155*(M$2-Param!$G$16*$E155),        "NoWall"),    K155)</f>
        <v>NoWall</v>
      </c>
      <c r="N155" s="4">
        <f>IF(L155="NoWall",     IF(TRUNC(MOD((COS(N$2*$D155-0.5+Param!$H$8)+SIN(ROUND($H155*(N$2*$D155-Param!$G$15)+Param!$G$16,0)+Param!$H$9))*1000,1),2)&gt;PwallX,        $F155*(N$2-Param!$G$15*$D155),        "NoWall"),     L155)</f>
        <v>988.49815722707069</v>
      </c>
      <c r="O155" s="4" t="str">
        <f>IF(M155="NoWall",    IF(TRUNC(MOD((COS(ROUND($I155*(O$2*$E155-Param!$G$16)+Param!$G$15,0)+Param!$H$8)+SIN(O$2*$E155-0.5+Param!$H$9))*100000,1),2)&gt;PWallY,        $G155*(O$2-Param!$G$16*$E155),        "NoWall"),    M155)</f>
        <v>NoWall</v>
      </c>
      <c r="P155" s="4">
        <f>IF(N155="NoWall",     IF(TRUNC(MOD((COS(P$2*$D155-0.5+Param!$H$8)+SIN(ROUND($H155*(P$2*$D155-Param!$G$15)+Param!$G$16,0)+Param!$H$9))*1000,1),2)&gt;PwallX,        $F155*(P$2-Param!$G$15*$D155),        "NoWall"),     N155)</f>
        <v>988.49815722707069</v>
      </c>
      <c r="Q155" s="4">
        <f>IF(O155="NoWall",    IF(TRUNC(MOD((COS(ROUND($I155*(Q$2*$E155-Param!$G$16)+Param!$G$15,0)+Param!$H$8)+SIN(Q$2*$E155-0.5+Param!$H$9))*100000,1),2)&gt;PWallY,        $G155*(Q$2-Param!$G$16*$E155),        "NoWall"),    O155)</f>
        <v>3.3615629397540836</v>
      </c>
      <c r="R155" s="4">
        <f>IF(P155="NoWall",     IF(TRUNC(MOD((COS(R$2*$D155-0.5+Param!$H$8)+SIN(ROUND($H155*(R$2*$D155-Param!$G$15)+Param!$G$16,0)+Param!$H$9))*1000,1),2)&gt;PwallX,        $F155*(R$2-Param!$G$15*$D155),        "NoWall"),     P155)</f>
        <v>988.49815722707069</v>
      </c>
      <c r="S155" s="4">
        <f>IF(Q155="NoWall",    IF(TRUNC(MOD((COS(ROUND($I155*(S$2*$E155-Param!$G$16)+Param!$G$15,0)+Param!$H$8)+SIN(S$2*$E155-0.5+Param!$H$9))*100000,1),2)&gt;PWallY,        $G155*(S$2-Param!$G$16*$E155),        "NoWall"),    Q155)</f>
        <v>3.3615629397540836</v>
      </c>
      <c r="T155" s="4">
        <f>IF(R155="NoWall",     IF(TRUNC(MOD((COS(T$2*$D155-0.5+Param!$H$8)+SIN(ROUND($H155*(T$2*$D155-Param!$G$15)+Param!$G$16,0)+Param!$H$9))*1000,1),2)&gt;PwallX,        $F155*(T$2-Param!$G$15*$D155),        "NoWall"),     R155)</f>
        <v>988.49815722707069</v>
      </c>
      <c r="U155" s="4">
        <f>IF(S155="NoWall",    IF(TRUNC(MOD((COS(ROUND($I155*(U$2*$E155-Param!$G$16)+Param!$G$15,0)+Param!$H$8)+SIN(U$2*$E155-0.5+Param!$H$9))*100000,1),2)&gt;PWallY,        $G155*(U$2-Param!$G$16*$E155),        "NoWall"),    S155)</f>
        <v>3.3615629397540836</v>
      </c>
      <c r="V155" s="4">
        <f>IF(T155="NoWall",     IF(TRUNC(MOD((COS(V$2*$D155-0.5+Param!$H$8)+SIN(ROUND($H155*(V$2*$D155-Param!$G$15)+Param!$G$16,0)+Param!$H$9))*1000,1),2)&gt;PwallX,        $F155*(V$2-Param!$G$15*$D155),        "NoWall"),     T155)</f>
        <v>988.49815722707069</v>
      </c>
      <c r="W155" s="4">
        <f>IF(U155="NoWall",    IF(TRUNC(MOD((COS(ROUND($I155*(W$2*$E155-Param!$G$16)+Param!$G$15,0)+Param!$H$8)+SIN(W$2*$E155-0.5+Param!$H$9))*100000,1),2)&gt;PWallY,        $G155*(W$2-Param!$G$16*$E155),        "NoWall"),    U155)</f>
        <v>3.3615629397540836</v>
      </c>
      <c r="X155" s="4">
        <f>IF(V155="NoWall",     IF(TRUNC(MOD((COS(X$2*$D155-0.5+Param!$H$8)+SIN(ROUND($H155*(X$2*$D155-Param!$G$15)+Param!$G$16,0)+Param!$H$9))*1000,1),2)&gt;PwallX,        $F155*(X$2-Param!$G$15*$D155),        "NoWall"),     V155)</f>
        <v>988.49815722707069</v>
      </c>
      <c r="Y155" s="4">
        <f>IF(W155="NoWall",    IF(TRUNC(MOD((COS(ROUND($I155*(Y$2*$E155-Param!$G$16)+Param!$G$15,0)+Param!$H$8)+SIN(Y$2*$E155-0.5+Param!$H$9))*100000,1),2)&gt;PWallY,        $G155*(Y$2-Param!$G$16*$E155),        "NoWall"),    W155)</f>
        <v>3.3615629397540836</v>
      </c>
      <c r="Z155" s="4">
        <f>IF(X155="NoWall",     IF(TRUNC(MOD((COS(Z$2*$D155-0.5+Param!$H$8)+SIN(ROUND($H155*(Z$2*$D155-Param!$G$15)+Param!$G$16,0)+Param!$H$9))*1000,1),2)&gt;PwallX,        $F155*(Z$2-Param!$G$15*$D155),        "NoWall"),     X155)</f>
        <v>988.49815722707069</v>
      </c>
      <c r="AA155" s="4">
        <f>IF(Y155="NoWall",    IF(TRUNC(MOD((COS(ROUND($I155*(AA$2*$E155-Param!$G$16)+Param!$G$15,0)+Param!$H$8)+SIN(AA$2*$E155-0.5+Param!$H$9))*100000,1),2)&gt;PWallY,        $G155*(AA$2-Param!$G$16*$E155),        "NoWall"),    Y155)</f>
        <v>3.3615629397540836</v>
      </c>
      <c r="AB155" s="8">
        <f t="shared" si="43"/>
        <v>3.3615629397540836</v>
      </c>
      <c r="AC155" s="8">
        <f>AB155*COS(B155-Param!$D$14)</f>
        <v>3.0493004150724716</v>
      </c>
      <c r="AD155" s="4">
        <f t="shared" si="44"/>
        <v>0.99990000000000001</v>
      </c>
      <c r="AE155" s="4">
        <f>MIN(AC155,Ghosts!P279)</f>
        <v>3.0493004150724716</v>
      </c>
    </row>
    <row r="156" spans="1:31" s="4" customFormat="1">
      <c r="A156" s="4">
        <f t="shared" si="38"/>
        <v>-59</v>
      </c>
      <c r="B156" s="4">
        <f>MOD(ATAN(A156/Param!$B$29*2)+Param!$D$14,2*PI())</f>
        <v>1.5661308784388277</v>
      </c>
      <c r="C156" s="4">
        <f t="shared" si="39"/>
        <v>89.732689499661006</v>
      </c>
      <c r="D156" s="4">
        <f t="shared" si="35"/>
        <v>1</v>
      </c>
      <c r="E156" s="4">
        <f t="shared" si="36"/>
        <v>1</v>
      </c>
      <c r="F156" s="4">
        <f t="shared" si="40"/>
        <v>214.3424493046017</v>
      </c>
      <c r="G156" s="4">
        <f t="shared" si="37"/>
        <v>1.0000108833028858</v>
      </c>
      <c r="H156" s="4">
        <f t="shared" si="41"/>
        <v>214.34011657619243</v>
      </c>
      <c r="I156" s="4">
        <f t="shared" si="42"/>
        <v>4.6654822063816768E-3</v>
      </c>
      <c r="J156" s="4" t="str">
        <f>IF(TRUNC(MOD((COS(J$2*$D156-0.5+Param!$H$8)+SIN(ROUND($H156*(J$2*$D156-Param!$G$15)+Param!$G$16,0)+Param!$H$9))*1000,1),2)&gt;PwallX,    $F156*(J$2-Param!$G$15*$D156),    "NoWall")</f>
        <v>NoWall</v>
      </c>
      <c r="K156" s="4" t="str">
        <f>IF(TRUNC(MOD((COS(ROUND($I156*(K$2*$E156-Param!$G$16)+Param!$G$15,0)+Param!$H$8)+SIN(K$2*$E156-0.5+Param!$H$9))*100000,1),2)&gt;PWallY,    $G156*(K$2-Param!$G$16*$E156),    "NoWall")</f>
        <v>NoWall</v>
      </c>
      <c r="L156" s="4" t="str">
        <f>IF(J156="NoWall",     IF(TRUNC(MOD((COS(L$2*$D156-0.5+Param!$H$8)+SIN(ROUND($H156*(L$2*$D156-Param!$G$15)+Param!$G$16,0)+Param!$H$9))*1000,1),2)&gt;PwallX,        $F156*(L$2-Param!$G$15*$D156),        "NoWall"),     J156)</f>
        <v>NoWall</v>
      </c>
      <c r="M156" s="4" t="str">
        <f>IF(K156="NoWall",    IF(TRUNC(MOD((COS(ROUND($I156*(M$2*$E156-Param!$G$16)+Param!$G$15,0)+Param!$H$8)+SIN(M$2*$E156-0.5+Param!$H$9))*100000,1),2)&gt;PWallY,        $G156*(M$2-Param!$G$16*$E156),        "NoWall"),    K156)</f>
        <v>NoWall</v>
      </c>
      <c r="N156" s="4" t="str">
        <f>IF(L156="NoWall",     IF(TRUNC(MOD((COS(N$2*$D156-0.5+Param!$H$8)+SIN(ROUND($H156*(N$2*$D156-Param!$G$15)+Param!$G$16,0)+Param!$H$9))*1000,1),2)&gt;PwallX,        $F156*(N$2-Param!$G$15*$D156),        "NoWall"),     L156)</f>
        <v>NoWall</v>
      </c>
      <c r="O156" s="4" t="str">
        <f>IF(M156="NoWall",    IF(TRUNC(MOD((COS(ROUND($I156*(O$2*$E156-Param!$G$16)+Param!$G$15,0)+Param!$H$8)+SIN(O$2*$E156-0.5+Param!$H$9))*100000,1),2)&gt;PWallY,        $G156*(O$2-Param!$G$16*$E156),        "NoWall"),    M156)</f>
        <v>NoWall</v>
      </c>
      <c r="P156" s="4" t="str">
        <f>IF(N156="NoWall",     IF(TRUNC(MOD((COS(P$2*$D156-0.5+Param!$H$8)+SIN(ROUND($H156*(P$2*$D156-Param!$G$15)+Param!$G$16,0)+Param!$H$9))*1000,1),2)&gt;PwallX,        $F156*(P$2-Param!$G$15*$D156),        "NoWall"),     N156)</f>
        <v>NoWall</v>
      </c>
      <c r="Q156" s="4">
        <f>IF(O156="NoWall",    IF(TRUNC(MOD((COS(ROUND($I156*(Q$2*$E156-Param!$G$16)+Param!$G$15,0)+Param!$H$8)+SIN(Q$2*$E156-0.5+Param!$H$9))*100000,1),2)&gt;PWallY,        $G156*(Q$2-Param!$G$16*$E156),        "NoWall"),    O156)</f>
        <v>3.3615934750336813</v>
      </c>
      <c r="R156" s="4" t="str">
        <f>IF(P156="NoWall",     IF(TRUNC(MOD((COS(R$2*$D156-0.5+Param!$H$8)+SIN(ROUND($H156*(R$2*$D156-Param!$G$15)+Param!$G$16,0)+Param!$H$9))*1000,1),2)&gt;PwallX,        $F156*(R$2-Param!$G$15*$D156),        "NoWall"),     P156)</f>
        <v>NoWall</v>
      </c>
      <c r="S156" s="4">
        <f>IF(Q156="NoWall",    IF(TRUNC(MOD((COS(ROUND($I156*(S$2*$E156-Param!$G$16)+Param!$G$15,0)+Param!$H$8)+SIN(S$2*$E156-0.5+Param!$H$9))*100000,1),2)&gt;PWallY,        $G156*(S$2-Param!$G$16*$E156),        "NoWall"),    Q156)</f>
        <v>3.3615934750336813</v>
      </c>
      <c r="T156" s="4" t="str">
        <f>IF(R156="NoWall",     IF(TRUNC(MOD((COS(T$2*$D156-0.5+Param!$H$8)+SIN(ROUND($H156*(T$2*$D156-Param!$G$15)+Param!$G$16,0)+Param!$H$9))*1000,1),2)&gt;PwallX,        $F156*(T$2-Param!$G$15*$D156),        "NoWall"),     R156)</f>
        <v>NoWall</v>
      </c>
      <c r="U156" s="4">
        <f>IF(S156="NoWall",    IF(TRUNC(MOD((COS(ROUND($I156*(U$2*$E156-Param!$G$16)+Param!$G$15,0)+Param!$H$8)+SIN(U$2*$E156-0.5+Param!$H$9))*100000,1),2)&gt;PWallY,        $G156*(U$2-Param!$G$16*$E156),        "NoWall"),    S156)</f>
        <v>3.3615934750336813</v>
      </c>
      <c r="V156" s="4" t="str">
        <f>IF(T156="NoWall",     IF(TRUNC(MOD((COS(V$2*$D156-0.5+Param!$H$8)+SIN(ROUND($H156*(V$2*$D156-Param!$G$15)+Param!$G$16,0)+Param!$H$9))*1000,1),2)&gt;PwallX,        $F156*(V$2-Param!$G$15*$D156),        "NoWall"),     T156)</f>
        <v>NoWall</v>
      </c>
      <c r="W156" s="4">
        <f>IF(U156="NoWall",    IF(TRUNC(MOD((COS(ROUND($I156*(W$2*$E156-Param!$G$16)+Param!$G$15,0)+Param!$H$8)+SIN(W$2*$E156-0.5+Param!$H$9))*100000,1),2)&gt;PWallY,        $G156*(W$2-Param!$G$16*$E156),        "NoWall"),    U156)</f>
        <v>3.3615934750336813</v>
      </c>
      <c r="X156" s="4">
        <f>IF(V156="NoWall",     IF(TRUNC(MOD((COS(X$2*$D156-0.5+Param!$H$8)+SIN(ROUND($H156*(X$2*$D156-Param!$G$15)+Param!$G$16,0)+Param!$H$9))*1000,1),2)&gt;PwallX,        $F156*(X$2-Param!$G$15*$D156),        "NoWall"),     V156)</f>
        <v>1527.1152243769668</v>
      </c>
      <c r="Y156" s="4">
        <f>IF(W156="NoWall",    IF(TRUNC(MOD((COS(ROUND($I156*(Y$2*$E156-Param!$G$16)+Param!$G$15,0)+Param!$H$8)+SIN(Y$2*$E156-0.5+Param!$H$9))*100000,1),2)&gt;PWallY,        $G156*(Y$2-Param!$G$16*$E156),        "NoWall"),    W156)</f>
        <v>3.3615934750336813</v>
      </c>
      <c r="Z156" s="4">
        <f>IF(X156="NoWall",     IF(TRUNC(MOD((COS(Z$2*$D156-0.5+Param!$H$8)+SIN(ROUND($H156*(Z$2*$D156-Param!$G$15)+Param!$G$16,0)+Param!$H$9))*1000,1),2)&gt;PwallX,        $F156*(Z$2-Param!$G$15*$D156),        "NoWall"),     X156)</f>
        <v>1527.1152243769668</v>
      </c>
      <c r="AA156" s="4">
        <f>IF(Y156="NoWall",    IF(TRUNC(MOD((COS(ROUND($I156*(AA$2*$E156-Param!$G$16)+Param!$G$15,0)+Param!$H$8)+SIN(AA$2*$E156-0.5+Param!$H$9))*100000,1),2)&gt;PWallY,        $G156*(AA$2-Param!$G$16*$E156),        "NoWall"),    Y156)</f>
        <v>3.3615934750336813</v>
      </c>
      <c r="AB156" s="8">
        <f t="shared" si="43"/>
        <v>3.3615934750336813</v>
      </c>
      <c r="AC156" s="8">
        <f>AB156*COS(B156-Param!$D$14)</f>
        <v>3.0399771439856016</v>
      </c>
      <c r="AD156" s="4">
        <f t="shared" si="44"/>
        <v>0.99990000000000001</v>
      </c>
      <c r="AE156" s="4">
        <f>MIN(AC156,Ghosts!P280)</f>
        <v>3.0399771439856016</v>
      </c>
    </row>
    <row r="157" spans="1:31" s="4" customFormat="1">
      <c r="A157" s="4">
        <f t="shared" si="38"/>
        <v>-60</v>
      </c>
      <c r="B157" s="4">
        <f>MOD(ATAN(A157/Param!$B$29*2)+Param!$D$14,2*PI())</f>
        <v>1.559608664636309</v>
      </c>
      <c r="C157" s="4">
        <f t="shared" ref="C157:C175" si="45">B157*180/PI()</f>
        <v>89.358994175694718</v>
      </c>
      <c r="D157" s="4">
        <f t="shared" si="35"/>
        <v>1</v>
      </c>
      <c r="E157" s="4">
        <f t="shared" si="36"/>
        <v>1</v>
      </c>
      <c r="F157" s="4">
        <f t="shared" ref="F157:F175" si="46">1/MAX(ABS(COS(B157)),0.0001)</f>
        <v>89.386043907999834</v>
      </c>
      <c r="G157" s="4">
        <f t="shared" si="37"/>
        <v>1.0000625851561977</v>
      </c>
      <c r="H157" s="4">
        <f t="shared" ref="H157:H175" si="47">F157/G157*D157*E157</f>
        <v>89.380450018574393</v>
      </c>
      <c r="I157" s="4">
        <f t="shared" ref="I157:I175" si="48">1/H157</f>
        <v>1.1188128945336337E-2</v>
      </c>
      <c r="J157" s="4" t="str">
        <f>IF(TRUNC(MOD((COS(J$2*$D157-0.5+Param!$H$8)+SIN(ROUND($H157*(J$2*$D157-Param!$G$15)+Param!$G$16,0)+Param!$H$9))*1000,1),2)&gt;PwallX,    $F157*(J$2-Param!$G$15*$D157),    "NoWall")</f>
        <v>NoWall</v>
      </c>
      <c r="K157" s="4" t="str">
        <f>IF(TRUNC(MOD((COS(ROUND($I157*(K$2*$E157-Param!$G$16)+Param!$G$15,0)+Param!$H$8)+SIN(K$2*$E157-0.5+Param!$H$9))*100000,1),2)&gt;PWallY,    $G157*(K$2-Param!$G$16*$E157),    "NoWall")</f>
        <v>NoWall</v>
      </c>
      <c r="L157" s="4">
        <f>IF(J157="NoWall",     IF(TRUNC(MOD((COS(L$2*$D157-0.5+Param!$H$8)+SIN(ROUND($H157*(L$2*$D157-Param!$G$15)+Param!$G$16,0)+Param!$H$9))*1000,1),2)&gt;PwallX,        $F157*(L$2-Param!$G$15*$D157),        "NoWall"),     J157)</f>
        <v>100.5281364438334</v>
      </c>
      <c r="M157" s="4" t="str">
        <f>IF(K157="NoWall",    IF(TRUNC(MOD((COS(ROUND($I157*(M$2*$E157-Param!$G$16)+Param!$G$15,0)+Param!$H$8)+SIN(M$2*$E157-0.5+Param!$H$9))*100000,1),2)&gt;PWallY,        $G157*(M$2-Param!$G$16*$E157),        "NoWall"),    K157)</f>
        <v>NoWall</v>
      </c>
      <c r="N157" s="4">
        <f>IF(L157="NoWall",     IF(TRUNC(MOD((COS(N$2*$D157-0.5+Param!$H$8)+SIN(ROUND($H157*(N$2*$D157-Param!$G$15)+Param!$G$16,0)+Param!$H$9))*1000,1),2)&gt;PwallX,        $F157*(N$2-Param!$G$15*$D157),        "NoWall"),     L157)</f>
        <v>100.5281364438334</v>
      </c>
      <c r="O157" s="4" t="str">
        <f>IF(M157="NoWall",    IF(TRUNC(MOD((COS(ROUND($I157*(O$2*$E157-Param!$G$16)+Param!$G$15,0)+Param!$H$8)+SIN(O$2*$E157-0.5+Param!$H$9))*100000,1),2)&gt;PWallY,        $G157*(O$2-Param!$G$16*$E157),        "NoWall"),    M157)</f>
        <v>NoWall</v>
      </c>
      <c r="P157" s="4">
        <f>IF(N157="NoWall",     IF(TRUNC(MOD((COS(P$2*$D157-0.5+Param!$H$8)+SIN(ROUND($H157*(P$2*$D157-Param!$G$15)+Param!$G$16,0)+Param!$H$9))*1000,1),2)&gt;PwallX,        $F157*(P$2-Param!$G$15*$D157),        "NoWall"),     N157)</f>
        <v>100.5281364438334</v>
      </c>
      <c r="Q157" s="4">
        <f>IF(O157="NoWall",    IF(TRUNC(MOD((COS(ROUND($I157*(Q$2*$E157-Param!$G$16)+Param!$G$15,0)+Param!$H$8)+SIN(Q$2*$E157-0.5+Param!$H$9))*100000,1),2)&gt;PWallY,        $G157*(Q$2-Param!$G$16*$E157),        "NoWall"),    O157)</f>
        <v>3.3617672737549178</v>
      </c>
      <c r="R157" s="4">
        <f>IF(P157="NoWall",     IF(TRUNC(MOD((COS(R$2*$D157-0.5+Param!$H$8)+SIN(ROUND($H157*(R$2*$D157-Param!$G$15)+Param!$G$16,0)+Param!$H$9))*1000,1),2)&gt;PwallX,        $F157*(R$2-Param!$G$15*$D157),        "NoWall"),     P157)</f>
        <v>100.5281364438334</v>
      </c>
      <c r="S157" s="4">
        <f>IF(Q157="NoWall",    IF(TRUNC(MOD((COS(ROUND($I157*(S$2*$E157-Param!$G$16)+Param!$G$15,0)+Param!$H$8)+SIN(S$2*$E157-0.5+Param!$H$9))*100000,1),2)&gt;PWallY,        $G157*(S$2-Param!$G$16*$E157),        "NoWall"),    Q157)</f>
        <v>3.3617672737549178</v>
      </c>
      <c r="T157" s="4">
        <f>IF(R157="NoWall",     IF(TRUNC(MOD((COS(T$2*$D157-0.5+Param!$H$8)+SIN(ROUND($H157*(T$2*$D157-Param!$G$15)+Param!$G$16,0)+Param!$H$9))*1000,1),2)&gt;PwallX,        $F157*(T$2-Param!$G$15*$D157),        "NoWall"),     R157)</f>
        <v>100.5281364438334</v>
      </c>
      <c r="U157" s="4">
        <f>IF(S157="NoWall",    IF(TRUNC(MOD((COS(ROUND($I157*(U$2*$E157-Param!$G$16)+Param!$G$15,0)+Param!$H$8)+SIN(U$2*$E157-0.5+Param!$H$9))*100000,1),2)&gt;PWallY,        $G157*(U$2-Param!$G$16*$E157),        "NoWall"),    S157)</f>
        <v>3.3617672737549178</v>
      </c>
      <c r="V157" s="4">
        <f>IF(T157="NoWall",     IF(TRUNC(MOD((COS(V$2*$D157-0.5+Param!$H$8)+SIN(ROUND($H157*(V$2*$D157-Param!$G$15)+Param!$G$16,0)+Param!$H$9))*1000,1),2)&gt;PwallX,        $F157*(V$2-Param!$G$15*$D157),        "NoWall"),     T157)</f>
        <v>100.5281364438334</v>
      </c>
      <c r="W157" s="4">
        <f>IF(U157="NoWall",    IF(TRUNC(MOD((COS(ROUND($I157*(W$2*$E157-Param!$G$16)+Param!$G$15,0)+Param!$H$8)+SIN(W$2*$E157-0.5+Param!$H$9))*100000,1),2)&gt;PWallY,        $G157*(W$2-Param!$G$16*$E157),        "NoWall"),    U157)</f>
        <v>3.3617672737549178</v>
      </c>
      <c r="X157" s="4">
        <f>IF(V157="NoWall",     IF(TRUNC(MOD((COS(X$2*$D157-0.5+Param!$H$8)+SIN(ROUND($H157*(X$2*$D157-Param!$G$15)+Param!$G$16,0)+Param!$H$9))*1000,1),2)&gt;PwallX,        $F157*(X$2-Param!$G$15*$D157),        "NoWall"),     V157)</f>
        <v>100.5281364438334</v>
      </c>
      <c r="Y157" s="4">
        <f>IF(W157="NoWall",    IF(TRUNC(MOD((COS(ROUND($I157*(Y$2*$E157-Param!$G$16)+Param!$G$15,0)+Param!$H$8)+SIN(Y$2*$E157-0.5+Param!$H$9))*100000,1),2)&gt;PWallY,        $G157*(Y$2-Param!$G$16*$E157),        "NoWall"),    W157)</f>
        <v>3.3617672737549178</v>
      </c>
      <c r="Z157" s="4">
        <f>IF(X157="NoWall",     IF(TRUNC(MOD((COS(Z$2*$D157-0.5+Param!$H$8)+SIN(ROUND($H157*(Z$2*$D157-Param!$G$15)+Param!$G$16,0)+Param!$H$9))*1000,1),2)&gt;PwallX,        $F157*(Z$2-Param!$G$15*$D157),        "NoWall"),     X157)</f>
        <v>100.5281364438334</v>
      </c>
      <c r="AA157" s="4">
        <f>IF(Y157="NoWall",    IF(TRUNC(MOD((COS(ROUND($I157*(AA$2*$E157-Param!$G$16)+Param!$G$15,0)+Param!$H$8)+SIN(AA$2*$E157-0.5+Param!$H$9))*100000,1),2)&gt;PWallY,        $G157*(AA$2-Param!$G$16*$E157),        "NoWall"),    Y157)</f>
        <v>3.3617672737549178</v>
      </c>
      <c r="AB157" s="8">
        <f t="shared" ref="AB157:AB175" si="49">MIN(IF(Z157="NoWall",10000,Z157),IF(AA157="NoWall",10000,AA157))</f>
        <v>3.3617672737549178</v>
      </c>
      <c r="AC157" s="8">
        <f>AB157*COS(B157-Param!$D$14)</f>
        <v>3.0307107111323162</v>
      </c>
      <c r="AD157" s="4">
        <f t="shared" ref="AD157:AD175" si="50">IF(Z157=AB157,MIN(ABS(COS($B157)),0.9999),IF(AA157=AB157,MIN(ABS(SIN($B157)),0.9999),0))</f>
        <v>0.99990000000000001</v>
      </c>
      <c r="AE157" s="4">
        <f>MIN(AC157,Ghosts!P281)</f>
        <v>3.0307107111323162</v>
      </c>
    </row>
    <row r="158" spans="1:31" s="4" customFormat="1">
      <c r="A158" s="4">
        <f t="shared" si="38"/>
        <v>-61</v>
      </c>
      <c r="B158" s="4">
        <f>MOD(ATAN(A158/Param!$B$29*2)+Param!$D$14,2*PI())</f>
        <v>1.55312703386035</v>
      </c>
      <c r="C158" s="4">
        <f t="shared" si="45"/>
        <v>88.987624087870159</v>
      </c>
      <c r="D158" s="4">
        <f t="shared" si="35"/>
        <v>1</v>
      </c>
      <c r="E158" s="4">
        <f t="shared" si="36"/>
        <v>1</v>
      </c>
      <c r="F158" s="4">
        <f t="shared" si="46"/>
        <v>56.598305296389377</v>
      </c>
      <c r="G158" s="4">
        <f t="shared" si="37"/>
        <v>1.0001561222654993</v>
      </c>
      <c r="H158" s="4">
        <f t="shared" si="47"/>
        <v>56.589470420063989</v>
      </c>
      <c r="I158" s="4">
        <f t="shared" si="48"/>
        <v>1.767113197167236E-2</v>
      </c>
      <c r="J158" s="4">
        <f>IF(TRUNC(MOD((COS(J$2*$D158-0.5+Param!$H$8)+SIN(ROUND($H158*(J$2*$D158-Param!$G$15)+Param!$G$16,0)+Param!$H$9))*1000,1),2)&gt;PwallX,    $F158*(J$2-Param!$G$15*$D158),    "NoWall")</f>
        <v>7.0550561073359077</v>
      </c>
      <c r="K158" s="4" t="str">
        <f>IF(TRUNC(MOD((COS(ROUND($I158*(K$2*$E158-Param!$G$16)+Param!$G$15,0)+Param!$H$8)+SIN(K$2*$E158-0.5+Param!$H$9))*100000,1),2)&gt;PWallY,    $G158*(K$2-Param!$G$16*$E158),    "NoWall")</f>
        <v>NoWall</v>
      </c>
      <c r="L158" s="4">
        <f>IF(J158="NoWall",     IF(TRUNC(MOD((COS(L$2*$D158-0.5+Param!$H$8)+SIN(ROUND($H158*(L$2*$D158-Param!$G$15)+Param!$G$16,0)+Param!$H$9))*1000,1),2)&gt;PwallX,        $F158*(L$2-Param!$G$15*$D158),        "NoWall"),     J158)</f>
        <v>7.0550561073359077</v>
      </c>
      <c r="M158" s="4" t="str">
        <f>IF(K158="NoWall",    IF(TRUNC(MOD((COS(ROUND($I158*(M$2*$E158-Param!$G$16)+Param!$G$15,0)+Param!$H$8)+SIN(M$2*$E158-0.5+Param!$H$9))*100000,1),2)&gt;PWallY,        $G158*(M$2-Param!$G$16*$E158),        "NoWall"),    K158)</f>
        <v>NoWall</v>
      </c>
      <c r="N158" s="4">
        <f>IF(L158="NoWall",     IF(TRUNC(MOD((COS(N$2*$D158-0.5+Param!$H$8)+SIN(ROUND($H158*(N$2*$D158-Param!$G$15)+Param!$G$16,0)+Param!$H$9))*1000,1),2)&gt;PwallX,        $F158*(N$2-Param!$G$15*$D158),        "NoWall"),     L158)</f>
        <v>7.0550561073359077</v>
      </c>
      <c r="O158" s="4" t="str">
        <f>IF(M158="NoWall",    IF(TRUNC(MOD((COS(ROUND($I158*(O$2*$E158-Param!$G$16)+Param!$G$15,0)+Param!$H$8)+SIN(O$2*$E158-0.5+Param!$H$9))*100000,1),2)&gt;PWallY,        $G158*(O$2-Param!$G$16*$E158),        "NoWall"),    M158)</f>
        <v>NoWall</v>
      </c>
      <c r="P158" s="4">
        <f>IF(N158="NoWall",     IF(TRUNC(MOD((COS(P$2*$D158-0.5+Param!$H$8)+SIN(ROUND($H158*(P$2*$D158-Param!$G$15)+Param!$G$16,0)+Param!$H$9))*1000,1),2)&gt;PwallX,        $F158*(P$2-Param!$G$15*$D158),        "NoWall"),     N158)</f>
        <v>7.0550561073359077</v>
      </c>
      <c r="Q158" s="4">
        <f>IF(O158="NoWall",    IF(TRUNC(MOD((COS(ROUND($I158*(Q$2*$E158-Param!$G$16)+Param!$G$15,0)+Param!$H$8)+SIN(Q$2*$E158-0.5+Param!$H$9))*100000,1),2)&gt;PWallY,        $G158*(Q$2-Param!$G$16*$E158),        "NoWall"),    O158)</f>
        <v>3.3620817040691793</v>
      </c>
      <c r="R158" s="4">
        <f>IF(P158="NoWall",     IF(TRUNC(MOD((COS(R$2*$D158-0.5+Param!$H$8)+SIN(ROUND($H158*(R$2*$D158-Param!$G$15)+Param!$G$16,0)+Param!$H$9))*1000,1),2)&gt;PwallX,        $F158*(R$2-Param!$G$15*$D158),        "NoWall"),     P158)</f>
        <v>7.0550561073359077</v>
      </c>
      <c r="S158" s="4">
        <f>IF(Q158="NoWall",    IF(TRUNC(MOD((COS(ROUND($I158*(S$2*$E158-Param!$G$16)+Param!$G$15,0)+Param!$H$8)+SIN(S$2*$E158-0.5+Param!$H$9))*100000,1),2)&gt;PWallY,        $G158*(S$2-Param!$G$16*$E158),        "NoWall"),    Q158)</f>
        <v>3.3620817040691793</v>
      </c>
      <c r="T158" s="4">
        <f>IF(R158="NoWall",     IF(TRUNC(MOD((COS(T$2*$D158-0.5+Param!$H$8)+SIN(ROUND($H158*(T$2*$D158-Param!$G$15)+Param!$G$16,0)+Param!$H$9))*1000,1),2)&gt;PwallX,        $F158*(T$2-Param!$G$15*$D158),        "NoWall"),     R158)</f>
        <v>7.0550561073359077</v>
      </c>
      <c r="U158" s="4">
        <f>IF(S158="NoWall",    IF(TRUNC(MOD((COS(ROUND($I158*(U$2*$E158-Param!$G$16)+Param!$G$15,0)+Param!$H$8)+SIN(U$2*$E158-0.5+Param!$H$9))*100000,1),2)&gt;PWallY,        $G158*(U$2-Param!$G$16*$E158),        "NoWall"),    S158)</f>
        <v>3.3620817040691793</v>
      </c>
      <c r="V158" s="4">
        <f>IF(T158="NoWall",     IF(TRUNC(MOD((COS(V$2*$D158-0.5+Param!$H$8)+SIN(ROUND($H158*(V$2*$D158-Param!$G$15)+Param!$G$16,0)+Param!$H$9))*1000,1),2)&gt;PwallX,        $F158*(V$2-Param!$G$15*$D158),        "NoWall"),     T158)</f>
        <v>7.0550561073359077</v>
      </c>
      <c r="W158" s="4">
        <f>IF(U158="NoWall",    IF(TRUNC(MOD((COS(ROUND($I158*(W$2*$E158-Param!$G$16)+Param!$G$15,0)+Param!$H$8)+SIN(W$2*$E158-0.5+Param!$H$9))*100000,1),2)&gt;PWallY,        $G158*(W$2-Param!$G$16*$E158),        "NoWall"),    U158)</f>
        <v>3.3620817040691793</v>
      </c>
      <c r="X158" s="4">
        <f>IF(V158="NoWall",     IF(TRUNC(MOD((COS(X$2*$D158-0.5+Param!$H$8)+SIN(ROUND($H158*(X$2*$D158-Param!$G$15)+Param!$G$16,0)+Param!$H$9))*1000,1),2)&gt;PwallX,        $F158*(X$2-Param!$G$15*$D158),        "NoWall"),     V158)</f>
        <v>7.0550561073359077</v>
      </c>
      <c r="Y158" s="4">
        <f>IF(W158="NoWall",    IF(TRUNC(MOD((COS(ROUND($I158*(Y$2*$E158-Param!$G$16)+Param!$G$15,0)+Param!$H$8)+SIN(Y$2*$E158-0.5+Param!$H$9))*100000,1),2)&gt;PWallY,        $G158*(Y$2-Param!$G$16*$E158),        "NoWall"),    W158)</f>
        <v>3.3620817040691793</v>
      </c>
      <c r="Z158" s="4">
        <f>IF(X158="NoWall",     IF(TRUNC(MOD((COS(Z$2*$D158-0.5+Param!$H$8)+SIN(ROUND($H158*(Z$2*$D158-Param!$G$15)+Param!$G$16,0)+Param!$H$9))*1000,1),2)&gt;PwallX,        $F158*(Z$2-Param!$G$15*$D158),        "NoWall"),     X158)</f>
        <v>7.0550561073359077</v>
      </c>
      <c r="AA158" s="4">
        <f>IF(Y158="NoWall",    IF(TRUNC(MOD((COS(ROUND($I158*(AA$2*$E158-Param!$G$16)+Param!$G$15,0)+Param!$H$8)+SIN(AA$2*$E158-0.5+Param!$H$9))*100000,1),2)&gt;PWallY,        $G158*(AA$2-Param!$G$16*$E158),        "NoWall"),    Y158)</f>
        <v>3.3620817040691793</v>
      </c>
      <c r="AB158" s="8">
        <f t="shared" si="49"/>
        <v>3.3620817040691793</v>
      </c>
      <c r="AC158" s="8">
        <f>AB158*COS(B158-Param!$D$14)</f>
        <v>3.0215005983306509</v>
      </c>
      <c r="AD158" s="4">
        <f t="shared" si="50"/>
        <v>0.99984390210485774</v>
      </c>
      <c r="AE158" s="4">
        <f>MIN(AC158,Ghosts!P282)</f>
        <v>3.0215005983306509</v>
      </c>
    </row>
    <row r="159" spans="1:31" s="4" customFormat="1">
      <c r="A159" s="4">
        <f t="shared" si="38"/>
        <v>-62</v>
      </c>
      <c r="B159" s="4">
        <f>MOD(ATAN(A159/Param!$B$29*2)+Param!$D$14,2*PI())</f>
        <v>1.5466861480226051</v>
      </c>
      <c r="C159" s="4">
        <f t="shared" si="45"/>
        <v>88.618588513041786</v>
      </c>
      <c r="D159" s="4">
        <f t="shared" si="35"/>
        <v>1</v>
      </c>
      <c r="E159" s="4">
        <f t="shared" si="36"/>
        <v>1</v>
      </c>
      <c r="F159" s="4">
        <f t="shared" si="46"/>
        <v>41.480276835344107</v>
      </c>
      <c r="G159" s="4">
        <f t="shared" si="37"/>
        <v>1.0002907207748881</v>
      </c>
      <c r="H159" s="4">
        <f t="shared" si="47"/>
        <v>41.468221161954673</v>
      </c>
      <c r="I159" s="4">
        <f t="shared" si="48"/>
        <v>2.4114851613588322E-2</v>
      </c>
      <c r="J159" s="4" t="str">
        <f>IF(TRUNC(MOD((COS(J$2*$D159-0.5+Param!$H$8)+SIN(ROUND($H159*(J$2*$D159-Param!$G$15)+Param!$G$16,0)+Param!$H$9))*1000,1),2)&gt;PwallX,    $F159*(J$2-Param!$G$15*$D159),    "NoWall")</f>
        <v>NoWall</v>
      </c>
      <c r="K159" s="4" t="str">
        <f>IF(TRUNC(MOD((COS(ROUND($I159*(K$2*$E159-Param!$G$16)+Param!$G$15,0)+Param!$H$8)+SIN(K$2*$E159-0.5+Param!$H$9))*100000,1),2)&gt;PWallY,    $G159*(K$2-Param!$G$16*$E159),    "NoWall")</f>
        <v>NoWall</v>
      </c>
      <c r="L159" s="4" t="str">
        <f>IF(J159="NoWall",     IF(TRUNC(MOD((COS(L$2*$D159-0.5+Param!$H$8)+SIN(ROUND($H159*(L$2*$D159-Param!$G$15)+Param!$G$16,0)+Param!$H$9))*1000,1),2)&gt;PwallX,        $F159*(L$2-Param!$G$15*$D159),        "NoWall"),     J159)</f>
        <v>NoWall</v>
      </c>
      <c r="M159" s="4" t="str">
        <f>IF(K159="NoWall",    IF(TRUNC(MOD((COS(ROUND($I159*(M$2*$E159-Param!$G$16)+Param!$G$15,0)+Param!$H$8)+SIN(M$2*$E159-0.5+Param!$H$9))*100000,1),2)&gt;PWallY,        $G159*(M$2-Param!$G$16*$E159),        "NoWall"),    K159)</f>
        <v>NoWall</v>
      </c>
      <c r="N159" s="4">
        <f>IF(L159="NoWall",     IF(TRUNC(MOD((COS(N$2*$D159-0.5+Param!$H$8)+SIN(ROUND($H159*(N$2*$D159-Param!$G$15)+Param!$G$16,0)+Param!$H$9))*1000,1),2)&gt;PwallX,        $F159*(N$2-Param!$G$15*$D159),        "NoWall"),     L159)</f>
        <v>88.131126868749107</v>
      </c>
      <c r="O159" s="4" t="str">
        <f>IF(M159="NoWall",    IF(TRUNC(MOD((COS(ROUND($I159*(O$2*$E159-Param!$G$16)+Param!$G$15,0)+Param!$H$8)+SIN(O$2*$E159-0.5+Param!$H$9))*100000,1),2)&gt;PWallY,        $G159*(O$2-Param!$G$16*$E159),        "NoWall"),    M159)</f>
        <v>NoWall</v>
      </c>
      <c r="P159" s="4">
        <f>IF(N159="NoWall",     IF(TRUNC(MOD((COS(P$2*$D159-0.5+Param!$H$8)+SIN(ROUND($H159*(P$2*$D159-Param!$G$15)+Param!$G$16,0)+Param!$H$9))*1000,1),2)&gt;PwallX,        $F159*(P$2-Param!$G$15*$D159),        "NoWall"),     N159)</f>
        <v>88.131126868749107</v>
      </c>
      <c r="Q159" s="4">
        <f>IF(O159="NoWall",    IF(TRUNC(MOD((COS(ROUND($I159*(Q$2*$E159-Param!$G$16)+Param!$G$15,0)+Param!$H$8)+SIN(Q$2*$E159-0.5+Param!$H$9))*100000,1),2)&gt;PWallY,        $G159*(Q$2-Param!$G$16*$E159),        "NoWall"),    O159)</f>
        <v>3.3625341646158247</v>
      </c>
      <c r="R159" s="4">
        <f>IF(P159="NoWall",     IF(TRUNC(MOD((COS(R$2*$D159-0.5+Param!$H$8)+SIN(ROUND($H159*(R$2*$D159-Param!$G$15)+Param!$G$16,0)+Param!$H$9))*1000,1),2)&gt;PwallX,        $F159*(R$2-Param!$G$15*$D159),        "NoWall"),     P159)</f>
        <v>88.131126868749107</v>
      </c>
      <c r="S159" s="4">
        <f>IF(Q159="NoWall",    IF(TRUNC(MOD((COS(ROUND($I159*(S$2*$E159-Param!$G$16)+Param!$G$15,0)+Param!$H$8)+SIN(S$2*$E159-0.5+Param!$H$9))*100000,1),2)&gt;PWallY,        $G159*(S$2-Param!$G$16*$E159),        "NoWall"),    Q159)</f>
        <v>3.3625341646158247</v>
      </c>
      <c r="T159" s="4">
        <f>IF(R159="NoWall",     IF(TRUNC(MOD((COS(T$2*$D159-0.5+Param!$H$8)+SIN(ROUND($H159*(T$2*$D159-Param!$G$15)+Param!$G$16,0)+Param!$H$9))*1000,1),2)&gt;PwallX,        $F159*(T$2-Param!$G$15*$D159),        "NoWall"),     R159)</f>
        <v>88.131126868749107</v>
      </c>
      <c r="U159" s="4">
        <f>IF(S159="NoWall",    IF(TRUNC(MOD((COS(ROUND($I159*(U$2*$E159-Param!$G$16)+Param!$G$15,0)+Param!$H$8)+SIN(U$2*$E159-0.5+Param!$H$9))*100000,1),2)&gt;PWallY,        $G159*(U$2-Param!$G$16*$E159),        "NoWall"),    S159)</f>
        <v>3.3625341646158247</v>
      </c>
      <c r="V159" s="4">
        <f>IF(T159="NoWall",     IF(TRUNC(MOD((COS(V$2*$D159-0.5+Param!$H$8)+SIN(ROUND($H159*(V$2*$D159-Param!$G$15)+Param!$G$16,0)+Param!$H$9))*1000,1),2)&gt;PwallX,        $F159*(V$2-Param!$G$15*$D159),        "NoWall"),     T159)</f>
        <v>88.131126868749107</v>
      </c>
      <c r="W159" s="4">
        <f>IF(U159="NoWall",    IF(TRUNC(MOD((COS(ROUND($I159*(W$2*$E159-Param!$G$16)+Param!$G$15,0)+Param!$H$8)+SIN(W$2*$E159-0.5+Param!$H$9))*100000,1),2)&gt;PWallY,        $G159*(W$2-Param!$G$16*$E159),        "NoWall"),    U159)</f>
        <v>3.3625341646158247</v>
      </c>
      <c r="X159" s="4">
        <f>IF(V159="NoWall",     IF(TRUNC(MOD((COS(X$2*$D159-0.5+Param!$H$8)+SIN(ROUND($H159*(X$2*$D159-Param!$G$15)+Param!$G$16,0)+Param!$H$9))*1000,1),2)&gt;PwallX,        $F159*(X$2-Param!$G$15*$D159),        "NoWall"),     V159)</f>
        <v>88.131126868749107</v>
      </c>
      <c r="Y159" s="4">
        <f>IF(W159="NoWall",    IF(TRUNC(MOD((COS(ROUND($I159*(Y$2*$E159-Param!$G$16)+Param!$G$15,0)+Param!$H$8)+SIN(Y$2*$E159-0.5+Param!$H$9))*100000,1),2)&gt;PWallY,        $G159*(Y$2-Param!$G$16*$E159),        "NoWall"),    W159)</f>
        <v>3.3625341646158247</v>
      </c>
      <c r="Z159" s="4">
        <f>IF(X159="NoWall",     IF(TRUNC(MOD((COS(Z$2*$D159-0.5+Param!$H$8)+SIN(ROUND($H159*(Z$2*$D159-Param!$G$15)+Param!$G$16,0)+Param!$H$9))*1000,1),2)&gt;PwallX,        $F159*(Z$2-Param!$G$15*$D159),        "NoWall"),     X159)</f>
        <v>88.131126868749107</v>
      </c>
      <c r="AA159" s="4">
        <f>IF(Y159="NoWall",    IF(TRUNC(MOD((COS(ROUND($I159*(AA$2*$E159-Param!$G$16)+Param!$G$15,0)+Param!$H$8)+SIN(AA$2*$E159-0.5+Param!$H$9))*100000,1),2)&gt;PWallY,        $G159*(AA$2-Param!$G$16*$E159),        "NoWall"),    Y159)</f>
        <v>3.3625341646158247</v>
      </c>
      <c r="AB159" s="8">
        <f t="shared" si="49"/>
        <v>3.3625341646158247</v>
      </c>
      <c r="AC159" s="8">
        <f>AB159*COS(B159-Param!$D$14)</f>
        <v>3.0123462936784287</v>
      </c>
      <c r="AD159" s="4">
        <f t="shared" si="50"/>
        <v>0.99970936371911656</v>
      </c>
      <c r="AE159" s="4">
        <f>MIN(AC159,Ghosts!P283)</f>
        <v>3.0123462936784287</v>
      </c>
    </row>
    <row r="160" spans="1:31" s="4" customFormat="1">
      <c r="A160" s="4">
        <f t="shared" si="38"/>
        <v>-63</v>
      </c>
      <c r="B160" s="4">
        <f>MOD(ATAN(A160/Param!$B$29*2)+Param!$D$14,2*PI())</f>
        <v>1.5402861534840977</v>
      </c>
      <c r="C160" s="4">
        <f t="shared" si="45"/>
        <v>88.251895837078536</v>
      </c>
      <c r="D160" s="4">
        <f t="shared" si="35"/>
        <v>1</v>
      </c>
      <c r="E160" s="4">
        <f t="shared" si="36"/>
        <v>1</v>
      </c>
      <c r="F160" s="4">
        <f t="shared" si="46"/>
        <v>32.781038369560292</v>
      </c>
      <c r="G160" s="4">
        <f t="shared" si="37"/>
        <v>1.0004656159311365</v>
      </c>
      <c r="H160" s="4">
        <f t="shared" si="47"/>
        <v>32.765782099418658</v>
      </c>
      <c r="I160" s="4">
        <f t="shared" si="48"/>
        <v>3.0519643845697868E-2</v>
      </c>
      <c r="J160" s="4">
        <f>IF(TRUNC(MOD((COS(J$2*$D160-0.5+Param!$H$8)+SIN(ROUND($H160*(J$2*$D160-Param!$G$15)+Param!$G$16,0)+Param!$H$9))*1000,1),2)&gt;PwallX,    $F160*(J$2-Param!$G$15*$D160),    "NoWall")</f>
        <v>4.086201234168982</v>
      </c>
      <c r="K160" s="4" t="str">
        <f>IF(TRUNC(MOD((COS(ROUND($I160*(K$2*$E160-Param!$G$16)+Param!$G$15,0)+Param!$H$8)+SIN(K$2*$E160-0.5+Param!$H$9))*100000,1),2)&gt;PWallY,    $G160*(K$2-Param!$G$16*$E160),    "NoWall")</f>
        <v>NoWall</v>
      </c>
      <c r="L160" s="4">
        <f>IF(J160="NoWall",     IF(TRUNC(MOD((COS(L$2*$D160-0.5+Param!$H$8)+SIN(ROUND($H160*(L$2*$D160-Param!$G$15)+Param!$G$16,0)+Param!$H$9))*1000,1),2)&gt;PwallX,        $F160*(L$2-Param!$G$15*$D160),        "NoWall"),     J160)</f>
        <v>4.086201234168982</v>
      </c>
      <c r="M160" s="4" t="str">
        <f>IF(K160="NoWall",    IF(TRUNC(MOD((COS(ROUND($I160*(M$2*$E160-Param!$G$16)+Param!$G$15,0)+Param!$H$8)+SIN(M$2*$E160-0.5+Param!$H$9))*100000,1),2)&gt;PWallY,        $G160*(M$2-Param!$G$16*$E160),        "NoWall"),    K160)</f>
        <v>NoWall</v>
      </c>
      <c r="N160" s="4">
        <f>IF(L160="NoWall",     IF(TRUNC(MOD((COS(N$2*$D160-0.5+Param!$H$8)+SIN(ROUND($H160*(N$2*$D160-Param!$G$15)+Param!$G$16,0)+Param!$H$9))*1000,1),2)&gt;PwallX,        $F160*(N$2-Param!$G$15*$D160),        "NoWall"),     L160)</f>
        <v>4.086201234168982</v>
      </c>
      <c r="O160" s="4" t="str">
        <f>IF(M160="NoWall",    IF(TRUNC(MOD((COS(ROUND($I160*(O$2*$E160-Param!$G$16)+Param!$G$15,0)+Param!$H$8)+SIN(O$2*$E160-0.5+Param!$H$9))*100000,1),2)&gt;PWallY,        $G160*(O$2-Param!$G$16*$E160),        "NoWall"),    M160)</f>
        <v>NoWall</v>
      </c>
      <c r="P160" s="4">
        <f>IF(N160="NoWall",     IF(TRUNC(MOD((COS(P$2*$D160-0.5+Param!$H$8)+SIN(ROUND($H160*(P$2*$D160-Param!$G$15)+Param!$G$16,0)+Param!$H$9))*1000,1),2)&gt;PwallX,        $F160*(P$2-Param!$G$15*$D160),        "NoWall"),     N160)</f>
        <v>4.086201234168982</v>
      </c>
      <c r="Q160" s="4">
        <f>IF(O160="NoWall",    IF(TRUNC(MOD((COS(ROUND($I160*(Q$2*$E160-Param!$G$16)+Param!$G$15,0)+Param!$H$8)+SIN(Q$2*$E160-0.5+Param!$H$9))*100000,1),2)&gt;PWallY,        $G160*(Q$2-Param!$G$16*$E160),        "NoWall"),    O160)</f>
        <v>3.3631220846333725</v>
      </c>
      <c r="R160" s="4">
        <f>IF(P160="NoWall",     IF(TRUNC(MOD((COS(R$2*$D160-0.5+Param!$H$8)+SIN(ROUND($H160*(R$2*$D160-Param!$G$15)+Param!$G$16,0)+Param!$H$9))*1000,1),2)&gt;PwallX,        $F160*(R$2-Param!$G$15*$D160),        "NoWall"),     P160)</f>
        <v>4.086201234168982</v>
      </c>
      <c r="S160" s="4">
        <f>IF(Q160="NoWall",    IF(TRUNC(MOD((COS(ROUND($I160*(S$2*$E160-Param!$G$16)+Param!$G$15,0)+Param!$H$8)+SIN(S$2*$E160-0.5+Param!$H$9))*100000,1),2)&gt;PWallY,        $G160*(S$2-Param!$G$16*$E160),        "NoWall"),    Q160)</f>
        <v>3.3631220846333725</v>
      </c>
      <c r="T160" s="4">
        <f>IF(R160="NoWall",     IF(TRUNC(MOD((COS(T$2*$D160-0.5+Param!$H$8)+SIN(ROUND($H160*(T$2*$D160-Param!$G$15)+Param!$G$16,0)+Param!$H$9))*1000,1),2)&gt;PwallX,        $F160*(T$2-Param!$G$15*$D160),        "NoWall"),     R160)</f>
        <v>4.086201234168982</v>
      </c>
      <c r="U160" s="4">
        <f>IF(S160="NoWall",    IF(TRUNC(MOD((COS(ROUND($I160*(U$2*$E160-Param!$G$16)+Param!$G$15,0)+Param!$H$8)+SIN(U$2*$E160-0.5+Param!$H$9))*100000,1),2)&gt;PWallY,        $G160*(U$2-Param!$G$16*$E160),        "NoWall"),    S160)</f>
        <v>3.3631220846333725</v>
      </c>
      <c r="V160" s="4">
        <f>IF(T160="NoWall",     IF(TRUNC(MOD((COS(V$2*$D160-0.5+Param!$H$8)+SIN(ROUND($H160*(V$2*$D160-Param!$G$15)+Param!$G$16,0)+Param!$H$9))*1000,1),2)&gt;PwallX,        $F160*(V$2-Param!$G$15*$D160),        "NoWall"),     T160)</f>
        <v>4.086201234168982</v>
      </c>
      <c r="W160" s="4">
        <f>IF(U160="NoWall",    IF(TRUNC(MOD((COS(ROUND($I160*(W$2*$E160-Param!$G$16)+Param!$G$15,0)+Param!$H$8)+SIN(W$2*$E160-0.5+Param!$H$9))*100000,1),2)&gt;PWallY,        $G160*(W$2-Param!$G$16*$E160),        "NoWall"),    U160)</f>
        <v>3.3631220846333725</v>
      </c>
      <c r="X160" s="4">
        <f>IF(V160="NoWall",     IF(TRUNC(MOD((COS(X$2*$D160-0.5+Param!$H$8)+SIN(ROUND($H160*(X$2*$D160-Param!$G$15)+Param!$G$16,0)+Param!$H$9))*1000,1),2)&gt;PwallX,        $F160*(X$2-Param!$G$15*$D160),        "NoWall"),     V160)</f>
        <v>4.086201234168982</v>
      </c>
      <c r="Y160" s="4">
        <f>IF(W160="NoWall",    IF(TRUNC(MOD((COS(ROUND($I160*(Y$2*$E160-Param!$G$16)+Param!$G$15,0)+Param!$H$8)+SIN(Y$2*$E160-0.5+Param!$H$9))*100000,1),2)&gt;PWallY,        $G160*(Y$2-Param!$G$16*$E160),        "NoWall"),    W160)</f>
        <v>3.3631220846333725</v>
      </c>
      <c r="Z160" s="4">
        <f>IF(X160="NoWall",     IF(TRUNC(MOD((COS(Z$2*$D160-0.5+Param!$H$8)+SIN(ROUND($H160*(Z$2*$D160-Param!$G$15)+Param!$G$16,0)+Param!$H$9))*1000,1),2)&gt;PwallX,        $F160*(Z$2-Param!$G$15*$D160),        "NoWall"),     X160)</f>
        <v>4.086201234168982</v>
      </c>
      <c r="AA160" s="4">
        <f>IF(Y160="NoWall",    IF(TRUNC(MOD((COS(ROUND($I160*(AA$2*$E160-Param!$G$16)+Param!$G$15,0)+Param!$H$8)+SIN(AA$2*$E160-0.5+Param!$H$9))*100000,1),2)&gt;PWallY,        $G160*(AA$2-Param!$G$16*$E160),        "NoWall"),    Y160)</f>
        <v>3.3631220846333725</v>
      </c>
      <c r="AB160" s="8">
        <f t="shared" si="49"/>
        <v>3.3631220846333725</v>
      </c>
      <c r="AC160" s="8">
        <f>AB160*COS(B160-Param!$D$14)</f>
        <v>3.0032472914584192</v>
      </c>
      <c r="AD160" s="4">
        <f t="shared" si="50"/>
        <v>0.99953460076616119</v>
      </c>
      <c r="AE160" s="4">
        <f>MIN(AC160,Ghosts!P284)</f>
        <v>3.0032472914584192</v>
      </c>
    </row>
    <row r="161" spans="1:31" s="4" customFormat="1">
      <c r="A161" s="4">
        <f t="shared" si="38"/>
        <v>-64</v>
      </c>
      <c r="B161" s="4">
        <f>MOD(ATAN(A161/Param!$B$29*2)+Param!$D$14,2*PI())</f>
        <v>1.5339271813550757</v>
      </c>
      <c r="C161" s="4">
        <f t="shared" si="45"/>
        <v>87.887553572044254</v>
      </c>
      <c r="D161" s="4">
        <f t="shared" si="35"/>
        <v>1</v>
      </c>
      <c r="E161" s="4">
        <f t="shared" si="36"/>
        <v>1</v>
      </c>
      <c r="F161" s="4">
        <f t="shared" si="46"/>
        <v>27.129096149368412</v>
      </c>
      <c r="G161" s="4">
        <f t="shared" si="37"/>
        <v>1.0006800521116115</v>
      </c>
      <c r="H161" s="4">
        <f t="shared" si="47"/>
        <v>27.110659488136324</v>
      </c>
      <c r="I161" s="4">
        <f t="shared" si="48"/>
        <v>3.688586035458126E-2</v>
      </c>
      <c r="J161" s="4">
        <f>IF(TRUNC(MOD((COS(J$2*$D161-0.5+Param!$H$8)+SIN(ROUND($H161*(J$2*$D161-Param!$G$15)+Param!$G$16,0)+Param!$H$9))*1000,1),2)&gt;PwallX,    $F161*(J$2-Param!$G$15*$D161),    "NoWall")</f>
        <v>3.3816789119888124</v>
      </c>
      <c r="K161" s="4" t="str">
        <f>IF(TRUNC(MOD((COS(ROUND($I161*(K$2*$E161-Param!$G$16)+Param!$G$15,0)+Param!$H$8)+SIN(K$2*$E161-0.5+Param!$H$9))*100000,1),2)&gt;PWallY,    $G161*(K$2-Param!$G$16*$E161),    "NoWall")</f>
        <v>NoWall</v>
      </c>
      <c r="L161" s="4">
        <f>IF(J161="NoWall",     IF(TRUNC(MOD((COS(L$2*$D161-0.5+Param!$H$8)+SIN(ROUND($H161*(L$2*$D161-Param!$G$15)+Param!$G$16,0)+Param!$H$9))*1000,1),2)&gt;PwallX,        $F161*(L$2-Param!$G$15*$D161),        "NoWall"),     J161)</f>
        <v>3.3816789119888124</v>
      </c>
      <c r="M161" s="4" t="str">
        <f>IF(K161="NoWall",    IF(TRUNC(MOD((COS(ROUND($I161*(M$2*$E161-Param!$G$16)+Param!$G$15,0)+Param!$H$8)+SIN(M$2*$E161-0.5+Param!$H$9))*100000,1),2)&gt;PWallY,        $G161*(M$2-Param!$G$16*$E161),        "NoWall"),    K161)</f>
        <v>NoWall</v>
      </c>
      <c r="N161" s="4">
        <f>IF(L161="NoWall",     IF(TRUNC(MOD((COS(N$2*$D161-0.5+Param!$H$8)+SIN(ROUND($H161*(N$2*$D161-Param!$G$15)+Param!$G$16,0)+Param!$H$9))*1000,1),2)&gt;PwallX,        $F161*(N$2-Param!$G$15*$D161),        "NoWall"),     L161)</f>
        <v>3.3816789119888124</v>
      </c>
      <c r="O161" s="4" t="str">
        <f>IF(M161="NoWall",    IF(TRUNC(MOD((COS(ROUND($I161*(O$2*$E161-Param!$G$16)+Param!$G$15,0)+Param!$H$8)+SIN(O$2*$E161-0.5+Param!$H$9))*100000,1),2)&gt;PWallY,        $G161*(O$2-Param!$G$16*$E161),        "NoWall"),    M161)</f>
        <v>NoWall</v>
      </c>
      <c r="P161" s="4">
        <f>IF(N161="NoWall",     IF(TRUNC(MOD((COS(P$2*$D161-0.5+Param!$H$8)+SIN(ROUND($H161*(P$2*$D161-Param!$G$15)+Param!$G$16,0)+Param!$H$9))*1000,1),2)&gt;PwallX,        $F161*(P$2-Param!$G$15*$D161),        "NoWall"),     N161)</f>
        <v>3.3816789119888124</v>
      </c>
      <c r="Q161" s="4">
        <f>IF(O161="NoWall",    IF(TRUNC(MOD((COS(ROUND($I161*(Q$2*$E161-Param!$G$16)+Param!$G$15,0)+Param!$H$8)+SIN(Q$2*$E161-0.5+Param!$H$9))*100000,1),2)&gt;PWallY,        $G161*(Q$2-Param!$G$16*$E161),        "NoWall"),    O161)</f>
        <v>3.3638429240533547</v>
      </c>
      <c r="R161" s="4">
        <f>IF(P161="NoWall",     IF(TRUNC(MOD((COS(R$2*$D161-0.5+Param!$H$8)+SIN(ROUND($H161*(R$2*$D161-Param!$G$15)+Param!$G$16,0)+Param!$H$9))*1000,1),2)&gt;PwallX,        $F161*(R$2-Param!$G$15*$D161),        "NoWall"),     P161)</f>
        <v>3.3816789119888124</v>
      </c>
      <c r="S161" s="4">
        <f>IF(Q161="NoWall",    IF(TRUNC(MOD((COS(ROUND($I161*(S$2*$E161-Param!$G$16)+Param!$G$15,0)+Param!$H$8)+SIN(S$2*$E161-0.5+Param!$H$9))*100000,1),2)&gt;PWallY,        $G161*(S$2-Param!$G$16*$E161),        "NoWall"),    Q161)</f>
        <v>3.3638429240533547</v>
      </c>
      <c r="T161" s="4">
        <f>IF(R161="NoWall",     IF(TRUNC(MOD((COS(T$2*$D161-0.5+Param!$H$8)+SIN(ROUND($H161*(T$2*$D161-Param!$G$15)+Param!$G$16,0)+Param!$H$9))*1000,1),2)&gt;PwallX,        $F161*(T$2-Param!$G$15*$D161),        "NoWall"),     R161)</f>
        <v>3.3816789119888124</v>
      </c>
      <c r="U161" s="4">
        <f>IF(S161="NoWall",    IF(TRUNC(MOD((COS(ROUND($I161*(U$2*$E161-Param!$G$16)+Param!$G$15,0)+Param!$H$8)+SIN(U$2*$E161-0.5+Param!$H$9))*100000,1),2)&gt;PWallY,        $G161*(U$2-Param!$G$16*$E161),        "NoWall"),    S161)</f>
        <v>3.3638429240533547</v>
      </c>
      <c r="V161" s="4">
        <f>IF(T161="NoWall",     IF(TRUNC(MOD((COS(V$2*$D161-0.5+Param!$H$8)+SIN(ROUND($H161*(V$2*$D161-Param!$G$15)+Param!$G$16,0)+Param!$H$9))*1000,1),2)&gt;PwallX,        $F161*(V$2-Param!$G$15*$D161),        "NoWall"),     T161)</f>
        <v>3.3816789119888124</v>
      </c>
      <c r="W161" s="4">
        <f>IF(U161="NoWall",    IF(TRUNC(MOD((COS(ROUND($I161*(W$2*$E161-Param!$G$16)+Param!$G$15,0)+Param!$H$8)+SIN(W$2*$E161-0.5+Param!$H$9))*100000,1),2)&gt;PWallY,        $G161*(W$2-Param!$G$16*$E161),        "NoWall"),    U161)</f>
        <v>3.3638429240533547</v>
      </c>
      <c r="X161" s="4">
        <f>IF(V161="NoWall",     IF(TRUNC(MOD((COS(X$2*$D161-0.5+Param!$H$8)+SIN(ROUND($H161*(X$2*$D161-Param!$G$15)+Param!$G$16,0)+Param!$H$9))*1000,1),2)&gt;PwallX,        $F161*(X$2-Param!$G$15*$D161),        "NoWall"),     V161)</f>
        <v>3.3816789119888124</v>
      </c>
      <c r="Y161" s="4">
        <f>IF(W161="NoWall",    IF(TRUNC(MOD((COS(ROUND($I161*(Y$2*$E161-Param!$G$16)+Param!$G$15,0)+Param!$H$8)+SIN(Y$2*$E161-0.5+Param!$H$9))*100000,1),2)&gt;PWallY,        $G161*(Y$2-Param!$G$16*$E161),        "NoWall"),    W161)</f>
        <v>3.3638429240533547</v>
      </c>
      <c r="Z161" s="4">
        <f>IF(X161="NoWall",     IF(TRUNC(MOD((COS(Z$2*$D161-0.5+Param!$H$8)+SIN(ROUND($H161*(Z$2*$D161-Param!$G$15)+Param!$G$16,0)+Param!$H$9))*1000,1),2)&gt;PwallX,        $F161*(Z$2-Param!$G$15*$D161),        "NoWall"),     X161)</f>
        <v>3.3816789119888124</v>
      </c>
      <c r="AA161" s="4">
        <f>IF(Y161="NoWall",    IF(TRUNC(MOD((COS(ROUND($I161*(AA$2*$E161-Param!$G$16)+Param!$G$15,0)+Param!$H$8)+SIN(AA$2*$E161-0.5+Param!$H$9))*100000,1),2)&gt;PWallY,        $G161*(AA$2-Param!$G$16*$E161),        "NoWall"),    Y161)</f>
        <v>3.3638429240533547</v>
      </c>
      <c r="AB161" s="8">
        <f t="shared" si="49"/>
        <v>3.3638429240533547</v>
      </c>
      <c r="AC161" s="8">
        <f>AB161*COS(B161-Param!$D$14)</f>
        <v>2.9942030920452063</v>
      </c>
      <c r="AD161" s="4">
        <f t="shared" si="50"/>
        <v>0.99932041004497241</v>
      </c>
      <c r="AE161" s="4">
        <f>MIN(AC161,Ghosts!P285)</f>
        <v>2.9942030920452063</v>
      </c>
    </row>
    <row r="162" spans="1:31" s="4" customFormat="1">
      <c r="A162" s="4">
        <f t="shared" si="38"/>
        <v>-65</v>
      </c>
      <c r="B162" s="4">
        <f>MOD(ATAN(A162/Param!$B$29*2)+Param!$D$14,2*PI())</f>
        <v>1.5276093478008828</v>
      </c>
      <c r="C162" s="4">
        <f t="shared" si="45"/>
        <v>87.525568373722862</v>
      </c>
      <c r="D162" s="4">
        <f t="shared" si="35"/>
        <v>1</v>
      </c>
      <c r="E162" s="4">
        <f t="shared" si="36"/>
        <v>1</v>
      </c>
      <c r="F162" s="4">
        <f t="shared" si="46"/>
        <v>23.162326781834732</v>
      </c>
      <c r="G162" s="4">
        <f t="shared" si="37"/>
        <v>1.000933282847112</v>
      </c>
      <c r="H162" s="4">
        <f t="shared" si="47"/>
        <v>23.140729935516262</v>
      </c>
      <c r="I162" s="4">
        <f t="shared" si="48"/>
        <v>4.3213848603159473E-2</v>
      </c>
      <c r="J162" s="4" t="str">
        <f>IF(TRUNC(MOD((COS(J$2*$D162-0.5+Param!$H$8)+SIN(ROUND($H162*(J$2*$D162-Param!$G$15)+Param!$G$16,0)+Param!$H$9))*1000,1),2)&gt;PwallX,    $F162*(J$2-Param!$G$15*$D162),    "NoWall")</f>
        <v>NoWall</v>
      </c>
      <c r="K162" s="4" t="str">
        <f>IF(TRUNC(MOD((COS(ROUND($I162*(K$2*$E162-Param!$G$16)+Param!$G$15,0)+Param!$H$8)+SIN(K$2*$E162-0.5+Param!$H$9))*100000,1),2)&gt;PWallY,    $G162*(K$2-Param!$G$16*$E162),    "NoWall")</f>
        <v>NoWall</v>
      </c>
      <c r="L162" s="4">
        <f>IF(J162="NoWall",     IF(TRUNC(MOD((COS(L$2*$D162-0.5+Param!$H$8)+SIN(ROUND($H162*(L$2*$D162-Param!$G$15)+Param!$G$16,0)+Param!$H$9))*1000,1),2)&gt;PwallX,        $F162*(L$2-Param!$G$15*$D162),        "NoWall"),     J162)</f>
        <v>26.049542470830243</v>
      </c>
      <c r="M162" s="4" t="str">
        <f>IF(K162="NoWall",    IF(TRUNC(MOD((COS(ROUND($I162*(M$2*$E162-Param!$G$16)+Param!$G$15,0)+Param!$H$8)+SIN(M$2*$E162-0.5+Param!$H$9))*100000,1),2)&gt;PWallY,        $G162*(M$2-Param!$G$16*$E162),        "NoWall"),    K162)</f>
        <v>NoWall</v>
      </c>
      <c r="N162" s="4">
        <f>IF(L162="NoWall",     IF(TRUNC(MOD((COS(N$2*$D162-0.5+Param!$H$8)+SIN(ROUND($H162*(N$2*$D162-Param!$G$15)+Param!$G$16,0)+Param!$H$9))*1000,1),2)&gt;PwallX,        $F162*(N$2-Param!$G$15*$D162),        "NoWall"),     L162)</f>
        <v>26.049542470830243</v>
      </c>
      <c r="O162" s="4" t="str">
        <f>IF(M162="NoWall",    IF(TRUNC(MOD((COS(ROUND($I162*(O$2*$E162-Param!$G$16)+Param!$G$15,0)+Param!$H$8)+SIN(O$2*$E162-0.5+Param!$H$9))*100000,1),2)&gt;PWallY,        $G162*(O$2-Param!$G$16*$E162),        "NoWall"),    M162)</f>
        <v>NoWall</v>
      </c>
      <c r="P162" s="4">
        <f>IF(N162="NoWall",     IF(TRUNC(MOD((COS(P$2*$D162-0.5+Param!$H$8)+SIN(ROUND($H162*(P$2*$D162-Param!$G$15)+Param!$G$16,0)+Param!$H$9))*1000,1),2)&gt;PwallX,        $F162*(P$2-Param!$G$15*$D162),        "NoWall"),     N162)</f>
        <v>26.049542470830243</v>
      </c>
      <c r="Q162" s="4" t="str">
        <f>IF(O162="NoWall",    IF(TRUNC(MOD((COS(ROUND($I162*(Q$2*$E162-Param!$G$16)+Param!$G$15,0)+Param!$H$8)+SIN(Q$2*$E162-0.5+Param!$H$9))*100000,1),2)&gt;PWallY,        $G162*(Q$2-Param!$G$16*$E162),        "NoWall"),    O162)</f>
        <v>NoWall</v>
      </c>
      <c r="R162" s="4">
        <f>IF(P162="NoWall",     IF(TRUNC(MOD((COS(R$2*$D162-0.5+Param!$H$8)+SIN(ROUND($H162*(R$2*$D162-Param!$G$15)+Param!$G$16,0)+Param!$H$9))*1000,1),2)&gt;PwallX,        $F162*(R$2-Param!$G$15*$D162),        "NoWall"),     P162)</f>
        <v>26.049542470830243</v>
      </c>
      <c r="S162" s="4" t="str">
        <f>IF(Q162="NoWall",    IF(TRUNC(MOD((COS(ROUND($I162*(S$2*$E162-Param!$G$16)+Param!$G$15,0)+Param!$H$8)+SIN(S$2*$E162-0.5+Param!$H$9))*100000,1),2)&gt;PWallY,        $G162*(S$2-Param!$G$16*$E162),        "NoWall"),    Q162)</f>
        <v>NoWall</v>
      </c>
      <c r="T162" s="4">
        <f>IF(R162="NoWall",     IF(TRUNC(MOD((COS(T$2*$D162-0.5+Param!$H$8)+SIN(ROUND($H162*(T$2*$D162-Param!$G$15)+Param!$G$16,0)+Param!$H$9))*1000,1),2)&gt;PwallX,        $F162*(T$2-Param!$G$15*$D162),        "NoWall"),     R162)</f>
        <v>26.049542470830243</v>
      </c>
      <c r="U162" s="4" t="str">
        <f>IF(S162="NoWall",    IF(TRUNC(MOD((COS(ROUND($I162*(U$2*$E162-Param!$G$16)+Param!$G$15,0)+Param!$H$8)+SIN(U$2*$E162-0.5+Param!$H$9))*100000,1),2)&gt;PWallY,        $G162*(U$2-Param!$G$16*$E162),        "NoWall"),    S162)</f>
        <v>NoWall</v>
      </c>
      <c r="V162" s="4">
        <f>IF(T162="NoWall",     IF(TRUNC(MOD((COS(V$2*$D162-0.5+Param!$H$8)+SIN(ROUND($H162*(V$2*$D162-Param!$G$15)+Param!$G$16,0)+Param!$H$9))*1000,1),2)&gt;PwallX,        $F162*(V$2-Param!$G$15*$D162),        "NoWall"),     T162)</f>
        <v>26.049542470830243</v>
      </c>
      <c r="W162" s="4" t="str">
        <f>IF(U162="NoWall",    IF(TRUNC(MOD((COS(ROUND($I162*(W$2*$E162-Param!$G$16)+Param!$G$15,0)+Param!$H$8)+SIN(W$2*$E162-0.5+Param!$H$9))*100000,1),2)&gt;PWallY,        $G162*(W$2-Param!$G$16*$E162),        "NoWall"),    U162)</f>
        <v>NoWall</v>
      </c>
      <c r="X162" s="4">
        <f>IF(V162="NoWall",     IF(TRUNC(MOD((COS(X$2*$D162-0.5+Param!$H$8)+SIN(ROUND($H162*(X$2*$D162-Param!$G$15)+Param!$G$16,0)+Param!$H$9))*1000,1),2)&gt;PwallX,        $F162*(X$2-Param!$G$15*$D162),        "NoWall"),     V162)</f>
        <v>26.049542470830243</v>
      </c>
      <c r="Y162" s="4" t="str">
        <f>IF(W162="NoWall",    IF(TRUNC(MOD((COS(ROUND($I162*(Y$2*$E162-Param!$G$16)+Param!$G$15,0)+Param!$H$8)+SIN(Y$2*$E162-0.5+Param!$H$9))*100000,1),2)&gt;PWallY,        $G162*(Y$2-Param!$G$16*$E162),        "NoWall"),    W162)</f>
        <v>NoWall</v>
      </c>
      <c r="Z162" s="4">
        <f>IF(X162="NoWall",     IF(TRUNC(MOD((COS(Z$2*$D162-0.5+Param!$H$8)+SIN(ROUND($H162*(Z$2*$D162-Param!$G$15)+Param!$G$16,0)+Param!$H$9))*1000,1),2)&gt;PwallX,        $F162*(Z$2-Param!$G$15*$D162),        "NoWall"),     X162)</f>
        <v>26.049542470830243</v>
      </c>
      <c r="AA162" s="4" t="str">
        <f>IF(Y162="NoWall",    IF(TRUNC(MOD((COS(ROUND($I162*(AA$2*$E162-Param!$G$16)+Param!$G$15,0)+Param!$H$8)+SIN(AA$2*$E162-0.5+Param!$H$9))*100000,1),2)&gt;PWallY,        $G162*(AA$2-Param!$G$16*$E162),        "NoWall"),    Y162)</f>
        <v>NoWall</v>
      </c>
      <c r="AB162" s="8">
        <f t="shared" si="49"/>
        <v>26.049542470830243</v>
      </c>
      <c r="AC162" s="8">
        <f>AB162*COS(B162-Param!$D$14)</f>
        <v>23.11159174459474</v>
      </c>
      <c r="AD162" s="4">
        <f t="shared" si="50"/>
        <v>4.3173555464395712E-2</v>
      </c>
      <c r="AE162" s="4">
        <f>MIN(AC162,Ghosts!P286)</f>
        <v>23.11159174459474</v>
      </c>
    </row>
    <row r="163" spans="1:31" s="4" customFormat="1">
      <c r="A163" s="4">
        <f t="shared" si="38"/>
        <v>-66</v>
      </c>
      <c r="B163" s="4">
        <f>MOD(ATAN(A163/Param!$B$29*2)+Param!$D$14,2*PI())</f>
        <v>1.521332754353165</v>
      </c>
      <c r="C163" s="4">
        <f t="shared" si="45"/>
        <v>87.165946059449183</v>
      </c>
      <c r="D163" s="4">
        <f t="shared" si="35"/>
        <v>1</v>
      </c>
      <c r="E163" s="4">
        <f t="shared" si="36"/>
        <v>1</v>
      </c>
      <c r="F163" s="4">
        <f t="shared" si="46"/>
        <v>20.225144307375089</v>
      </c>
      <c r="G163" s="4">
        <f t="shared" si="37"/>
        <v>1.0012245708396865</v>
      </c>
      <c r="H163" s="4">
        <f t="shared" si="47"/>
        <v>20.200407477428445</v>
      </c>
      <c r="I163" s="4">
        <f t="shared" si="48"/>
        <v>4.9503951893910117E-2</v>
      </c>
      <c r="J163" s="4" t="str">
        <f>IF(TRUNC(MOD((COS(J$2*$D163-0.5+Param!$H$8)+SIN(ROUND($H163*(J$2*$D163-Param!$G$15)+Param!$G$16,0)+Param!$H$9))*1000,1),2)&gt;PwallX,    $F163*(J$2-Param!$G$15*$D163),    "NoWall")</f>
        <v>NoWall</v>
      </c>
      <c r="K163" s="4" t="str">
        <f>IF(TRUNC(MOD((COS(ROUND($I163*(K$2*$E163-Param!$G$16)+Param!$G$15,0)+Param!$H$8)+SIN(K$2*$E163-0.5+Param!$H$9))*100000,1),2)&gt;PWallY,    $G163*(K$2-Param!$G$16*$E163),    "NoWall")</f>
        <v>NoWall</v>
      </c>
      <c r="L163" s="4">
        <f>IF(J163="NoWall",     IF(TRUNC(MOD((COS(L$2*$D163-0.5+Param!$H$8)+SIN(ROUND($H163*(L$2*$D163-Param!$G$15)+Param!$G$16,0)+Param!$H$9))*1000,1),2)&gt;PwallX,        $F163*(L$2-Param!$G$15*$D163),        "NoWall"),     J163)</f>
        <v>22.746236186721507</v>
      </c>
      <c r="M163" s="4" t="str">
        <f>IF(K163="NoWall",    IF(TRUNC(MOD((COS(ROUND($I163*(M$2*$E163-Param!$G$16)+Param!$G$15,0)+Param!$H$8)+SIN(M$2*$E163-0.5+Param!$H$9))*100000,1),2)&gt;PWallY,        $G163*(M$2-Param!$G$16*$E163),        "NoWall"),    K163)</f>
        <v>NoWall</v>
      </c>
      <c r="N163" s="4">
        <f>IF(L163="NoWall",     IF(TRUNC(MOD((COS(N$2*$D163-0.5+Param!$H$8)+SIN(ROUND($H163*(N$2*$D163-Param!$G$15)+Param!$G$16,0)+Param!$H$9))*1000,1),2)&gt;PwallX,        $F163*(N$2-Param!$G$15*$D163),        "NoWall"),     L163)</f>
        <v>22.746236186721507</v>
      </c>
      <c r="O163" s="4" t="str">
        <f>IF(M163="NoWall",    IF(TRUNC(MOD((COS(ROUND($I163*(O$2*$E163-Param!$G$16)+Param!$G$15,0)+Param!$H$8)+SIN(O$2*$E163-0.5+Param!$H$9))*100000,1),2)&gt;PWallY,        $G163*(O$2-Param!$G$16*$E163),        "NoWall"),    M163)</f>
        <v>NoWall</v>
      </c>
      <c r="P163" s="4">
        <f>IF(N163="NoWall",     IF(TRUNC(MOD((COS(P$2*$D163-0.5+Param!$H$8)+SIN(ROUND($H163*(P$2*$D163-Param!$G$15)+Param!$G$16,0)+Param!$H$9))*1000,1),2)&gt;PwallX,        $F163*(P$2-Param!$G$15*$D163),        "NoWall"),     N163)</f>
        <v>22.746236186721507</v>
      </c>
      <c r="Q163" s="4" t="str">
        <f>IF(O163="NoWall",    IF(TRUNC(MOD((COS(ROUND($I163*(Q$2*$E163-Param!$G$16)+Param!$G$15,0)+Param!$H$8)+SIN(Q$2*$E163-0.5+Param!$H$9))*100000,1),2)&gt;PWallY,        $G163*(Q$2-Param!$G$16*$E163),        "NoWall"),    O163)</f>
        <v>NoWall</v>
      </c>
      <c r="R163" s="4">
        <f>IF(P163="NoWall",     IF(TRUNC(MOD((COS(R$2*$D163-0.5+Param!$H$8)+SIN(ROUND($H163*(R$2*$D163-Param!$G$15)+Param!$G$16,0)+Param!$H$9))*1000,1),2)&gt;PwallX,        $F163*(R$2-Param!$G$15*$D163),        "NoWall"),     P163)</f>
        <v>22.746236186721507</v>
      </c>
      <c r="S163" s="4" t="str">
        <f>IF(Q163="NoWall",    IF(TRUNC(MOD((COS(ROUND($I163*(S$2*$E163-Param!$G$16)+Param!$G$15,0)+Param!$H$8)+SIN(S$2*$E163-0.5+Param!$H$9))*100000,1),2)&gt;PWallY,        $G163*(S$2-Param!$G$16*$E163),        "NoWall"),    Q163)</f>
        <v>NoWall</v>
      </c>
      <c r="T163" s="4">
        <f>IF(R163="NoWall",     IF(TRUNC(MOD((COS(T$2*$D163-0.5+Param!$H$8)+SIN(ROUND($H163*(T$2*$D163-Param!$G$15)+Param!$G$16,0)+Param!$H$9))*1000,1),2)&gt;PwallX,        $F163*(T$2-Param!$G$15*$D163),        "NoWall"),     R163)</f>
        <v>22.746236186721507</v>
      </c>
      <c r="U163" s="4" t="str">
        <f>IF(S163="NoWall",    IF(TRUNC(MOD((COS(ROUND($I163*(U$2*$E163-Param!$G$16)+Param!$G$15,0)+Param!$H$8)+SIN(U$2*$E163-0.5+Param!$H$9))*100000,1),2)&gt;PWallY,        $G163*(U$2-Param!$G$16*$E163),        "NoWall"),    S163)</f>
        <v>NoWall</v>
      </c>
      <c r="V163" s="4">
        <f>IF(T163="NoWall",     IF(TRUNC(MOD((COS(V$2*$D163-0.5+Param!$H$8)+SIN(ROUND($H163*(V$2*$D163-Param!$G$15)+Param!$G$16,0)+Param!$H$9))*1000,1),2)&gt;PwallX,        $F163*(V$2-Param!$G$15*$D163),        "NoWall"),     T163)</f>
        <v>22.746236186721507</v>
      </c>
      <c r="W163" s="4" t="str">
        <f>IF(U163="NoWall",    IF(TRUNC(MOD((COS(ROUND($I163*(W$2*$E163-Param!$G$16)+Param!$G$15,0)+Param!$H$8)+SIN(W$2*$E163-0.5+Param!$H$9))*100000,1),2)&gt;PWallY,        $G163*(W$2-Param!$G$16*$E163),        "NoWall"),    U163)</f>
        <v>NoWall</v>
      </c>
      <c r="X163" s="4">
        <f>IF(V163="NoWall",     IF(TRUNC(MOD((COS(X$2*$D163-0.5+Param!$H$8)+SIN(ROUND($H163*(X$2*$D163-Param!$G$15)+Param!$G$16,0)+Param!$H$9))*1000,1),2)&gt;PwallX,        $F163*(X$2-Param!$G$15*$D163),        "NoWall"),     V163)</f>
        <v>22.746236186721507</v>
      </c>
      <c r="Y163" s="4" t="str">
        <f>IF(W163="NoWall",    IF(TRUNC(MOD((COS(ROUND($I163*(Y$2*$E163-Param!$G$16)+Param!$G$15,0)+Param!$H$8)+SIN(Y$2*$E163-0.5+Param!$H$9))*100000,1),2)&gt;PWallY,        $G163*(Y$2-Param!$G$16*$E163),        "NoWall"),    W163)</f>
        <v>NoWall</v>
      </c>
      <c r="Z163" s="4">
        <f>IF(X163="NoWall",     IF(TRUNC(MOD((COS(Z$2*$D163-0.5+Param!$H$8)+SIN(ROUND($H163*(Z$2*$D163-Param!$G$15)+Param!$G$16,0)+Param!$H$9))*1000,1),2)&gt;PwallX,        $F163*(Z$2-Param!$G$15*$D163),        "NoWall"),     X163)</f>
        <v>22.746236186721507</v>
      </c>
      <c r="AA163" s="4" t="str">
        <f>IF(Y163="NoWall",    IF(TRUNC(MOD((COS(ROUND($I163*(AA$2*$E163-Param!$G$16)+Param!$G$15,0)+Param!$H$8)+SIN(AA$2*$E163-0.5+Param!$H$9))*100000,1),2)&gt;PWallY,        $G163*(AA$2-Param!$G$16*$E163),        "NoWall"),    Y163)</f>
        <v>NoWall</v>
      </c>
      <c r="AB163" s="8">
        <f t="shared" si="49"/>
        <v>22.746236186721507</v>
      </c>
      <c r="AC163" s="8">
        <f>AB163*COS(B163-Param!$D$14)</f>
        <v>20.114579012912596</v>
      </c>
      <c r="AD163" s="4">
        <f t="shared" si="50"/>
        <v>4.9443404942003333E-2</v>
      </c>
      <c r="AE163" s="4">
        <f>MIN(AC163,Ghosts!P287)</f>
        <v>20.114579012912596</v>
      </c>
    </row>
    <row r="164" spans="1:31" s="4" customFormat="1">
      <c r="A164" s="4">
        <f t="shared" si="38"/>
        <v>-67</v>
      </c>
      <c r="B164" s="4">
        <f>MOD(ATAN(A164/Param!$B$29*2)+Param!$D$14,2*PI())</f>
        <v>1.5150974882257402</v>
      </c>
      <c r="C164" s="4">
        <f t="shared" si="45"/>
        <v>86.808691626206851</v>
      </c>
      <c r="D164" s="4">
        <f t="shared" si="35"/>
        <v>1</v>
      </c>
      <c r="E164" s="4">
        <f t="shared" si="36"/>
        <v>1</v>
      </c>
      <c r="F164" s="4">
        <f t="shared" si="46"/>
        <v>17.962982227497978</v>
      </c>
      <c r="G164" s="4">
        <f t="shared" si="37"/>
        <v>1.0015531879755184</v>
      </c>
      <c r="H164" s="4">
        <f t="shared" si="47"/>
        <v>17.935125606067221</v>
      </c>
      <c r="I164" s="4">
        <f t="shared" si="48"/>
        <v>5.5756509430952242E-2</v>
      </c>
      <c r="J164" s="4" t="str">
        <f>IF(TRUNC(MOD((COS(J$2*$D164-0.5+Param!$H$8)+SIN(ROUND($H164*(J$2*$D164-Param!$G$15)+Param!$G$16,0)+Param!$H$9))*1000,1),2)&gt;PwallX,    $F164*(J$2-Param!$G$15*$D164),    "NoWall")</f>
        <v>NoWall</v>
      </c>
      <c r="K164" s="4" t="str">
        <f>IF(TRUNC(MOD((COS(ROUND($I164*(K$2*$E164-Param!$G$16)+Param!$G$15,0)+Param!$H$8)+SIN(K$2*$E164-0.5+Param!$H$9))*100000,1),2)&gt;PWallY,    $G164*(K$2-Param!$G$16*$E164),    "NoWall")</f>
        <v>NoWall</v>
      </c>
      <c r="L164" s="4" t="str">
        <f>IF(J164="NoWall",     IF(TRUNC(MOD((COS(L$2*$D164-0.5+Param!$H$8)+SIN(ROUND($H164*(L$2*$D164-Param!$G$15)+Param!$G$16,0)+Param!$H$9))*1000,1),2)&gt;PwallX,        $F164*(L$2-Param!$G$15*$D164),        "NoWall"),     J164)</f>
        <v>NoWall</v>
      </c>
      <c r="M164" s="4" t="str">
        <f>IF(K164="NoWall",    IF(TRUNC(MOD((COS(ROUND($I164*(M$2*$E164-Param!$G$16)+Param!$G$15,0)+Param!$H$8)+SIN(M$2*$E164-0.5+Param!$H$9))*100000,1),2)&gt;PWallY,        $G164*(M$2-Param!$G$16*$E164),        "NoWall"),    K164)</f>
        <v>NoWall</v>
      </c>
      <c r="N164" s="4">
        <f>IF(L164="NoWall",     IF(TRUNC(MOD((COS(N$2*$D164-0.5+Param!$H$8)+SIN(ROUND($H164*(N$2*$D164-Param!$G$15)+Param!$G$16,0)+Param!$H$9))*1000,1),2)&gt;PwallX,        $F164*(N$2-Param!$G$15*$D164),        "NoWall"),     L164)</f>
        <v>38.165074739419268</v>
      </c>
      <c r="O164" s="4">
        <f>IF(M164="NoWall",    IF(TRUNC(MOD((COS(ROUND($I164*(O$2*$E164-Param!$G$16)+Param!$G$15,0)+Param!$H$8)+SIN(O$2*$E164-0.5+Param!$H$9))*100000,1),2)&gt;PWallY,        $G164*(O$2-Param!$G$16*$E164),        "NoWall"),    M164)</f>
        <v>2.3652248319572262</v>
      </c>
      <c r="P164" s="4">
        <f>IF(N164="NoWall",     IF(TRUNC(MOD((COS(P$2*$D164-0.5+Param!$H$8)+SIN(ROUND($H164*(P$2*$D164-Param!$G$15)+Param!$G$16,0)+Param!$H$9))*1000,1),2)&gt;PwallX,        $F164*(P$2-Param!$G$15*$D164),        "NoWall"),     N164)</f>
        <v>38.165074739419268</v>
      </c>
      <c r="Q164" s="4">
        <f>IF(O164="NoWall",    IF(TRUNC(MOD((COS(ROUND($I164*(Q$2*$E164-Param!$G$16)+Param!$G$15,0)+Param!$H$8)+SIN(Q$2*$E164-0.5+Param!$H$9))*100000,1),2)&gt;PWallY,        $G164*(Q$2-Param!$G$16*$E164),        "NoWall"),    O164)</f>
        <v>2.3652248319572262</v>
      </c>
      <c r="R164" s="4">
        <f>IF(P164="NoWall",     IF(TRUNC(MOD((COS(R$2*$D164-0.5+Param!$H$8)+SIN(ROUND($H164*(R$2*$D164-Param!$G$15)+Param!$G$16,0)+Param!$H$9))*1000,1),2)&gt;PwallX,        $F164*(R$2-Param!$G$15*$D164),        "NoWall"),     P164)</f>
        <v>38.165074739419268</v>
      </c>
      <c r="S164" s="4">
        <f>IF(Q164="NoWall",    IF(TRUNC(MOD((COS(ROUND($I164*(S$2*$E164-Param!$G$16)+Param!$G$15,0)+Param!$H$8)+SIN(S$2*$E164-0.5+Param!$H$9))*100000,1),2)&gt;PWallY,        $G164*(S$2-Param!$G$16*$E164),        "NoWall"),    Q164)</f>
        <v>2.3652248319572262</v>
      </c>
      <c r="T164" s="4">
        <f>IF(R164="NoWall",     IF(TRUNC(MOD((COS(T$2*$D164-0.5+Param!$H$8)+SIN(ROUND($H164*(T$2*$D164-Param!$G$15)+Param!$G$16,0)+Param!$H$9))*1000,1),2)&gt;PwallX,        $F164*(T$2-Param!$G$15*$D164),        "NoWall"),     R164)</f>
        <v>38.165074739419268</v>
      </c>
      <c r="U164" s="4">
        <f>IF(S164="NoWall",    IF(TRUNC(MOD((COS(ROUND($I164*(U$2*$E164-Param!$G$16)+Param!$G$15,0)+Param!$H$8)+SIN(U$2*$E164-0.5+Param!$H$9))*100000,1),2)&gt;PWallY,        $G164*(U$2-Param!$G$16*$E164),        "NoWall"),    S164)</f>
        <v>2.3652248319572262</v>
      </c>
      <c r="V164" s="4">
        <f>IF(T164="NoWall",     IF(TRUNC(MOD((COS(V$2*$D164-0.5+Param!$H$8)+SIN(ROUND($H164*(V$2*$D164-Param!$G$15)+Param!$G$16,0)+Param!$H$9))*1000,1),2)&gt;PwallX,        $F164*(V$2-Param!$G$15*$D164),        "NoWall"),     T164)</f>
        <v>38.165074739419268</v>
      </c>
      <c r="W164" s="4">
        <f>IF(U164="NoWall",    IF(TRUNC(MOD((COS(ROUND($I164*(W$2*$E164-Param!$G$16)+Param!$G$15,0)+Param!$H$8)+SIN(W$2*$E164-0.5+Param!$H$9))*100000,1),2)&gt;PWallY,        $G164*(W$2-Param!$G$16*$E164),        "NoWall"),    U164)</f>
        <v>2.3652248319572262</v>
      </c>
      <c r="X164" s="4">
        <f>IF(V164="NoWall",     IF(TRUNC(MOD((COS(X$2*$D164-0.5+Param!$H$8)+SIN(ROUND($H164*(X$2*$D164-Param!$G$15)+Param!$G$16,0)+Param!$H$9))*1000,1),2)&gt;PwallX,        $F164*(X$2-Param!$G$15*$D164),        "NoWall"),     V164)</f>
        <v>38.165074739419268</v>
      </c>
      <c r="Y164" s="4">
        <f>IF(W164="NoWall",    IF(TRUNC(MOD((COS(ROUND($I164*(Y$2*$E164-Param!$G$16)+Param!$G$15,0)+Param!$H$8)+SIN(Y$2*$E164-0.5+Param!$H$9))*100000,1),2)&gt;PWallY,        $G164*(Y$2-Param!$G$16*$E164),        "NoWall"),    W164)</f>
        <v>2.3652248319572262</v>
      </c>
      <c r="Z164" s="4">
        <f>IF(X164="NoWall",     IF(TRUNC(MOD((COS(Z$2*$D164-0.5+Param!$H$8)+SIN(ROUND($H164*(Z$2*$D164-Param!$G$15)+Param!$G$16,0)+Param!$H$9))*1000,1),2)&gt;PwallX,        $F164*(Z$2-Param!$G$15*$D164),        "NoWall"),     X164)</f>
        <v>38.165074739419268</v>
      </c>
      <c r="AA164" s="4">
        <f>IF(Y164="NoWall",    IF(TRUNC(MOD((COS(ROUND($I164*(AA$2*$E164-Param!$G$16)+Param!$G$15,0)+Param!$H$8)+SIN(AA$2*$E164-0.5+Param!$H$9))*100000,1),2)&gt;PWallY,        $G164*(AA$2-Param!$G$16*$E164),        "NoWall"),    Y164)</f>
        <v>2.3652248319572262</v>
      </c>
      <c r="AB164" s="8">
        <f t="shared" si="49"/>
        <v>2.3652248319572262</v>
      </c>
      <c r="AC164" s="8">
        <f>AB164*COS(B164-Param!$D$14)</f>
        <v>2.0846503359202151</v>
      </c>
      <c r="AD164" s="4">
        <f t="shared" si="50"/>
        <v>0.99844922067627995</v>
      </c>
      <c r="AE164" s="4">
        <f>MIN(AC164,Ghosts!P288)</f>
        <v>2.0846503359202151</v>
      </c>
    </row>
    <row r="165" spans="1:31" s="4" customFormat="1">
      <c r="A165" s="4">
        <f t="shared" si="38"/>
        <v>-68</v>
      </c>
      <c r="B165" s="4">
        <f>MOD(ATAN(A165/Param!$B$29*2)+Param!$D$14,2*PI())</f>
        <v>1.508903622634485</v>
      </c>
      <c r="C165" s="4">
        <f t="shared" si="45"/>
        <v>86.453809268956633</v>
      </c>
      <c r="D165" s="4">
        <f t="shared" si="35"/>
        <v>1</v>
      </c>
      <c r="E165" s="4">
        <f t="shared" si="36"/>
        <v>1</v>
      </c>
      <c r="F165" s="4">
        <f t="shared" si="46"/>
        <v>16.167313258664841</v>
      </c>
      <c r="G165" s="4">
        <f t="shared" si="37"/>
        <v>1.0019184153329601</v>
      </c>
      <c r="H165" s="4">
        <f t="shared" si="47"/>
        <v>16.13635702393201</v>
      </c>
      <c r="I165" s="4">
        <f t="shared" si="48"/>
        <v>6.1971856381021373E-2</v>
      </c>
      <c r="J165" s="4" t="str">
        <f>IF(TRUNC(MOD((COS(J$2*$D165-0.5+Param!$H$8)+SIN(ROUND($H165*(J$2*$D165-Param!$G$15)+Param!$G$16,0)+Param!$H$9))*1000,1),2)&gt;PwallX,    $F165*(J$2-Param!$G$15*$D165),    "NoWall")</f>
        <v>NoWall</v>
      </c>
      <c r="K165" s="4" t="str">
        <f>IF(TRUNC(MOD((COS(ROUND($I165*(K$2*$E165-Param!$G$16)+Param!$G$15,0)+Param!$H$8)+SIN(K$2*$E165-0.5+Param!$H$9))*100000,1),2)&gt;PWallY,    $G165*(K$2-Param!$G$16*$E165),    "NoWall")</f>
        <v>NoWall</v>
      </c>
      <c r="L165" s="4">
        <f>IF(J165="NoWall",     IF(TRUNC(MOD((COS(L$2*$D165-0.5+Param!$H$8)+SIN(ROUND($H165*(L$2*$D165-Param!$G$15)+Param!$G$16,0)+Param!$H$9))*1000,1),2)&gt;PwallX,        $F165*(L$2-Param!$G$15*$D165),        "NoWall"),     J165)</f>
        <v>18.182590952006528</v>
      </c>
      <c r="M165" s="4" t="str">
        <f>IF(K165="NoWall",    IF(TRUNC(MOD((COS(ROUND($I165*(M$2*$E165-Param!$G$16)+Param!$G$15,0)+Param!$H$8)+SIN(M$2*$E165-0.5+Param!$H$9))*100000,1),2)&gt;PWallY,        $G165*(M$2-Param!$G$16*$E165),        "NoWall"),    K165)</f>
        <v>NoWall</v>
      </c>
      <c r="N165" s="4">
        <f>IF(L165="NoWall",     IF(TRUNC(MOD((COS(N$2*$D165-0.5+Param!$H$8)+SIN(ROUND($H165*(N$2*$D165-Param!$G$15)+Param!$G$16,0)+Param!$H$9))*1000,1),2)&gt;PwallX,        $F165*(N$2-Param!$G$15*$D165),        "NoWall"),     L165)</f>
        <v>18.182590952006528</v>
      </c>
      <c r="O165" s="4">
        <f>IF(M165="NoWall",    IF(TRUNC(MOD((COS(ROUND($I165*(O$2*$E165-Param!$G$16)+Param!$G$15,0)+Param!$H$8)+SIN(O$2*$E165-0.5+Param!$H$9))*100000,1),2)&gt;PWallY,        $G165*(O$2-Param!$G$16*$E165),        "NoWall"),    M165)</f>
        <v>2.3660873371396796</v>
      </c>
      <c r="P165" s="4">
        <f>IF(N165="NoWall",     IF(TRUNC(MOD((COS(P$2*$D165-0.5+Param!$H$8)+SIN(ROUND($H165*(P$2*$D165-Param!$G$15)+Param!$G$16,0)+Param!$H$9))*1000,1),2)&gt;PwallX,        $F165*(P$2-Param!$G$15*$D165),        "NoWall"),     N165)</f>
        <v>18.182590952006528</v>
      </c>
      <c r="Q165" s="4">
        <f>IF(O165="NoWall",    IF(TRUNC(MOD((COS(ROUND($I165*(Q$2*$E165-Param!$G$16)+Param!$G$15,0)+Param!$H$8)+SIN(Q$2*$E165-0.5+Param!$H$9))*100000,1),2)&gt;PWallY,        $G165*(Q$2-Param!$G$16*$E165),        "NoWall"),    O165)</f>
        <v>2.3660873371396796</v>
      </c>
      <c r="R165" s="4">
        <f>IF(P165="NoWall",     IF(TRUNC(MOD((COS(R$2*$D165-0.5+Param!$H$8)+SIN(ROUND($H165*(R$2*$D165-Param!$G$15)+Param!$G$16,0)+Param!$H$9))*1000,1),2)&gt;PwallX,        $F165*(R$2-Param!$G$15*$D165),        "NoWall"),     P165)</f>
        <v>18.182590952006528</v>
      </c>
      <c r="S165" s="4">
        <f>IF(Q165="NoWall",    IF(TRUNC(MOD((COS(ROUND($I165*(S$2*$E165-Param!$G$16)+Param!$G$15,0)+Param!$H$8)+SIN(S$2*$E165-0.5+Param!$H$9))*100000,1),2)&gt;PWallY,        $G165*(S$2-Param!$G$16*$E165),        "NoWall"),    Q165)</f>
        <v>2.3660873371396796</v>
      </c>
      <c r="T165" s="4">
        <f>IF(R165="NoWall",     IF(TRUNC(MOD((COS(T$2*$D165-0.5+Param!$H$8)+SIN(ROUND($H165*(T$2*$D165-Param!$G$15)+Param!$G$16,0)+Param!$H$9))*1000,1),2)&gt;PwallX,        $F165*(T$2-Param!$G$15*$D165),        "NoWall"),     R165)</f>
        <v>18.182590952006528</v>
      </c>
      <c r="U165" s="4">
        <f>IF(S165="NoWall",    IF(TRUNC(MOD((COS(ROUND($I165*(U$2*$E165-Param!$G$16)+Param!$G$15,0)+Param!$H$8)+SIN(U$2*$E165-0.5+Param!$H$9))*100000,1),2)&gt;PWallY,        $G165*(U$2-Param!$G$16*$E165),        "NoWall"),    S165)</f>
        <v>2.3660873371396796</v>
      </c>
      <c r="V165" s="4">
        <f>IF(T165="NoWall",     IF(TRUNC(MOD((COS(V$2*$D165-0.5+Param!$H$8)+SIN(ROUND($H165*(V$2*$D165-Param!$G$15)+Param!$G$16,0)+Param!$H$9))*1000,1),2)&gt;PwallX,        $F165*(V$2-Param!$G$15*$D165),        "NoWall"),     T165)</f>
        <v>18.182590952006528</v>
      </c>
      <c r="W165" s="4">
        <f>IF(U165="NoWall",    IF(TRUNC(MOD((COS(ROUND($I165*(W$2*$E165-Param!$G$16)+Param!$G$15,0)+Param!$H$8)+SIN(W$2*$E165-0.5+Param!$H$9))*100000,1),2)&gt;PWallY,        $G165*(W$2-Param!$G$16*$E165),        "NoWall"),    U165)</f>
        <v>2.3660873371396796</v>
      </c>
      <c r="X165" s="4">
        <f>IF(V165="NoWall",     IF(TRUNC(MOD((COS(X$2*$D165-0.5+Param!$H$8)+SIN(ROUND($H165*(X$2*$D165-Param!$G$15)+Param!$G$16,0)+Param!$H$9))*1000,1),2)&gt;PwallX,        $F165*(X$2-Param!$G$15*$D165),        "NoWall"),     V165)</f>
        <v>18.182590952006528</v>
      </c>
      <c r="Y165" s="4">
        <f>IF(W165="NoWall",    IF(TRUNC(MOD((COS(ROUND($I165*(Y$2*$E165-Param!$G$16)+Param!$G$15,0)+Param!$H$8)+SIN(Y$2*$E165-0.5+Param!$H$9))*100000,1),2)&gt;PWallY,        $G165*(Y$2-Param!$G$16*$E165),        "NoWall"),    W165)</f>
        <v>2.3660873371396796</v>
      </c>
      <c r="Z165" s="4">
        <f>IF(X165="NoWall",     IF(TRUNC(MOD((COS(Z$2*$D165-0.5+Param!$H$8)+SIN(ROUND($H165*(Z$2*$D165-Param!$G$15)+Param!$G$16,0)+Param!$H$9))*1000,1),2)&gt;PwallX,        $F165*(Z$2-Param!$G$15*$D165),        "NoWall"),     X165)</f>
        <v>18.182590952006528</v>
      </c>
      <c r="AA165" s="4">
        <f>IF(Y165="NoWall",    IF(TRUNC(MOD((COS(ROUND($I165*(AA$2*$E165-Param!$G$16)+Param!$G$15,0)+Param!$H$8)+SIN(AA$2*$E165-0.5+Param!$H$9))*100000,1),2)&gt;PWallY,        $G165*(AA$2-Param!$G$16*$E165),        "NoWall"),    Y165)</f>
        <v>2.3660873371396796</v>
      </c>
      <c r="AB165" s="8">
        <f t="shared" si="49"/>
        <v>2.3660873371396796</v>
      </c>
      <c r="AC165" s="8">
        <f>AB165*COS(B165-Param!$D$14)</f>
        <v>2.0784471892739713</v>
      </c>
      <c r="AD165" s="4">
        <f t="shared" si="50"/>
        <v>0.99808525793757108</v>
      </c>
      <c r="AE165" s="4">
        <f>MIN(AC165,Ghosts!P289)</f>
        <v>2.0784471892739713</v>
      </c>
    </row>
    <row r="166" spans="1:31" s="4" customFormat="1">
      <c r="A166" s="4">
        <f t="shared" si="38"/>
        <v>-69</v>
      </c>
      <c r="B166" s="4">
        <f>MOD(ATAN(A166/Param!$B$29*2)+Param!$D$14,2*PI())</f>
        <v>1.5027512171206072</v>
      </c>
      <c r="C166" s="4">
        <f t="shared" si="45"/>
        <v>86.101302399158413</v>
      </c>
      <c r="D166" s="4">
        <f t="shared" si="35"/>
        <v>1</v>
      </c>
      <c r="E166" s="4">
        <f t="shared" si="36"/>
        <v>1</v>
      </c>
      <c r="F166" s="4">
        <f t="shared" si="46"/>
        <v>14.70748024860311</v>
      </c>
      <c r="G166" s="4">
        <f t="shared" si="37"/>
        <v>1.0023195431858156</v>
      </c>
      <c r="H166" s="4">
        <f t="shared" si="47"/>
        <v>14.673444560260913</v>
      </c>
      <c r="I166" s="4">
        <f t="shared" si="48"/>
        <v>6.8150323933361331E-2</v>
      </c>
      <c r="J166" s="4" t="str">
        <f>IF(TRUNC(MOD((COS(J$2*$D166-0.5+Param!$H$8)+SIN(ROUND($H166*(J$2*$D166-Param!$G$15)+Param!$G$16,0)+Param!$H$9))*1000,1),2)&gt;PwallX,    $F166*(J$2-Param!$G$15*$D166),    "NoWall")</f>
        <v>NoWall</v>
      </c>
      <c r="K166" s="4" t="str">
        <f>IF(TRUNC(MOD((COS(ROUND($I166*(K$2*$E166-Param!$G$16)+Param!$G$15,0)+Param!$H$8)+SIN(K$2*$E166-0.5+Param!$H$9))*100000,1),2)&gt;PWallY,    $G166*(K$2-Param!$G$16*$E166),    "NoWall")</f>
        <v>NoWall</v>
      </c>
      <c r="L166" s="4" t="str">
        <f>IF(J166="NoWall",     IF(TRUNC(MOD((COS(L$2*$D166-0.5+Param!$H$8)+SIN(ROUND($H166*(L$2*$D166-Param!$G$15)+Param!$G$16,0)+Param!$H$9))*1000,1),2)&gt;PwallX,        $F166*(L$2-Param!$G$15*$D166),        "NoWall"),     J166)</f>
        <v>NoWall</v>
      </c>
      <c r="M166" s="4" t="str">
        <f>IF(K166="NoWall",    IF(TRUNC(MOD((COS(ROUND($I166*(M$2*$E166-Param!$G$16)+Param!$G$15,0)+Param!$H$8)+SIN(M$2*$E166-0.5+Param!$H$9))*100000,1),2)&gt;PWallY,        $G166*(M$2-Param!$G$16*$E166),        "NoWall"),    K166)</f>
        <v>NoWall</v>
      </c>
      <c r="N166" s="4" t="str">
        <f>IF(L166="NoWall",     IF(TRUNC(MOD((COS(N$2*$D166-0.5+Param!$H$8)+SIN(ROUND($H166*(N$2*$D166-Param!$G$15)+Param!$G$16,0)+Param!$H$9))*1000,1),2)&gt;PwallX,        $F166*(N$2-Param!$G$15*$D166),        "NoWall"),     L166)</f>
        <v>NoWall</v>
      </c>
      <c r="O166" s="4">
        <f>IF(M166="NoWall",    IF(TRUNC(MOD((COS(ROUND($I166*(O$2*$E166-Param!$G$16)+Param!$G$15,0)+Param!$H$8)+SIN(O$2*$E166-0.5+Param!$H$9))*100000,1),2)&gt;PWallY,        $G166*(O$2-Param!$G$16*$E166),        "NoWall"),    M166)</f>
        <v>2.3670346233844382</v>
      </c>
      <c r="P166" s="4">
        <f>IF(N166="NoWall",     IF(TRUNC(MOD((COS(P$2*$D166-0.5+Param!$H$8)+SIN(ROUND($H166*(P$2*$D166-Param!$G$15)+Param!$G$16,0)+Param!$H$9))*1000,1),2)&gt;PwallX,        $F166*(P$2-Param!$G$15*$D166),        "NoWall"),     N166)</f>
        <v>45.955748259312728</v>
      </c>
      <c r="Q166" s="4">
        <f>IF(O166="NoWall",    IF(TRUNC(MOD((COS(ROUND($I166*(Q$2*$E166-Param!$G$16)+Param!$G$15,0)+Param!$H$8)+SIN(Q$2*$E166-0.5+Param!$H$9))*100000,1),2)&gt;PWallY,        $G166*(Q$2-Param!$G$16*$E166),        "NoWall"),    O166)</f>
        <v>2.3670346233844382</v>
      </c>
      <c r="R166" s="4">
        <f>IF(P166="NoWall",     IF(TRUNC(MOD((COS(R$2*$D166-0.5+Param!$H$8)+SIN(ROUND($H166*(R$2*$D166-Param!$G$15)+Param!$G$16,0)+Param!$H$9))*1000,1),2)&gt;PwallX,        $F166*(R$2-Param!$G$15*$D166),        "NoWall"),     P166)</f>
        <v>45.955748259312728</v>
      </c>
      <c r="S166" s="4">
        <f>IF(Q166="NoWall",    IF(TRUNC(MOD((COS(ROUND($I166*(S$2*$E166-Param!$G$16)+Param!$G$15,0)+Param!$H$8)+SIN(S$2*$E166-0.5+Param!$H$9))*100000,1),2)&gt;PWallY,        $G166*(S$2-Param!$G$16*$E166),        "NoWall"),    Q166)</f>
        <v>2.3670346233844382</v>
      </c>
      <c r="T166" s="4">
        <f>IF(R166="NoWall",     IF(TRUNC(MOD((COS(T$2*$D166-0.5+Param!$H$8)+SIN(ROUND($H166*(T$2*$D166-Param!$G$15)+Param!$G$16,0)+Param!$H$9))*1000,1),2)&gt;PwallX,        $F166*(T$2-Param!$G$15*$D166),        "NoWall"),     R166)</f>
        <v>45.955748259312728</v>
      </c>
      <c r="U166" s="4">
        <f>IF(S166="NoWall",    IF(TRUNC(MOD((COS(ROUND($I166*(U$2*$E166-Param!$G$16)+Param!$G$15,0)+Param!$H$8)+SIN(U$2*$E166-0.5+Param!$H$9))*100000,1),2)&gt;PWallY,        $G166*(U$2-Param!$G$16*$E166),        "NoWall"),    S166)</f>
        <v>2.3670346233844382</v>
      </c>
      <c r="V166" s="4">
        <f>IF(T166="NoWall",     IF(TRUNC(MOD((COS(V$2*$D166-0.5+Param!$H$8)+SIN(ROUND($H166*(V$2*$D166-Param!$G$15)+Param!$G$16,0)+Param!$H$9))*1000,1),2)&gt;PwallX,        $F166*(V$2-Param!$G$15*$D166),        "NoWall"),     T166)</f>
        <v>45.955748259312728</v>
      </c>
      <c r="W166" s="4">
        <f>IF(U166="NoWall",    IF(TRUNC(MOD((COS(ROUND($I166*(W$2*$E166-Param!$G$16)+Param!$G$15,0)+Param!$H$8)+SIN(W$2*$E166-0.5+Param!$H$9))*100000,1),2)&gt;PWallY,        $G166*(W$2-Param!$G$16*$E166),        "NoWall"),    U166)</f>
        <v>2.3670346233844382</v>
      </c>
      <c r="X166" s="4">
        <f>IF(V166="NoWall",     IF(TRUNC(MOD((COS(X$2*$D166-0.5+Param!$H$8)+SIN(ROUND($H166*(X$2*$D166-Param!$G$15)+Param!$G$16,0)+Param!$H$9))*1000,1),2)&gt;PwallX,        $F166*(X$2-Param!$G$15*$D166),        "NoWall"),     V166)</f>
        <v>45.955748259312728</v>
      </c>
      <c r="Y166" s="4">
        <f>IF(W166="NoWall",    IF(TRUNC(MOD((COS(ROUND($I166*(Y$2*$E166-Param!$G$16)+Param!$G$15,0)+Param!$H$8)+SIN(Y$2*$E166-0.5+Param!$H$9))*100000,1),2)&gt;PWallY,        $G166*(Y$2-Param!$G$16*$E166),        "NoWall"),    W166)</f>
        <v>2.3670346233844382</v>
      </c>
      <c r="Z166" s="4">
        <f>IF(X166="NoWall",     IF(TRUNC(MOD((COS(Z$2*$D166-0.5+Param!$H$8)+SIN(ROUND($H166*(Z$2*$D166-Param!$G$15)+Param!$G$16,0)+Param!$H$9))*1000,1),2)&gt;PwallX,        $F166*(Z$2-Param!$G$15*$D166),        "NoWall"),     X166)</f>
        <v>45.955748259312728</v>
      </c>
      <c r="AA166" s="4">
        <f>IF(Y166="NoWall",    IF(TRUNC(MOD((COS(ROUND($I166*(AA$2*$E166-Param!$G$16)+Param!$G$15,0)+Param!$H$8)+SIN(AA$2*$E166-0.5+Param!$H$9))*100000,1),2)&gt;PWallY,        $G166*(AA$2-Param!$G$16*$E166),        "NoWall"),    Y166)</f>
        <v>2.3670346233844382</v>
      </c>
      <c r="AB166" s="8">
        <f t="shared" si="49"/>
        <v>2.3670346233844382</v>
      </c>
      <c r="AC166" s="8">
        <f>AB166*COS(B166-Param!$D$14)</f>
        <v>2.0722808496337044</v>
      </c>
      <c r="AD166" s="4">
        <f t="shared" si="50"/>
        <v>0.99768582464386246</v>
      </c>
      <c r="AE166" s="4">
        <f>MIN(AC166,Ghosts!P290)</f>
        <v>2.0722808496337044</v>
      </c>
    </row>
    <row r="167" spans="1:31" s="4" customFormat="1">
      <c r="A167" s="4">
        <f t="shared" si="38"/>
        <v>-70</v>
      </c>
      <c r="B167" s="4">
        <f>MOD(ATAN(A167/Param!$B$29*2)+Param!$D$14,2*PI())</f>
        <v>1.4966403178767029</v>
      </c>
      <c r="C167" s="4">
        <f t="shared" si="45"/>
        <v>85.751173663453017</v>
      </c>
      <c r="D167" s="4">
        <f t="shared" si="35"/>
        <v>1</v>
      </c>
      <c r="E167" s="4">
        <f t="shared" si="36"/>
        <v>1</v>
      </c>
      <c r="F167" s="4">
        <f t="shared" si="46"/>
        <v>13.497451142405874</v>
      </c>
      <c r="G167" s="4">
        <f t="shared" si="37"/>
        <v>1.0027558710019644</v>
      </c>
      <c r="H167" s="4">
        <f t="shared" si="47"/>
        <v>13.460356137251109</v>
      </c>
      <c r="I167" s="4">
        <f t="shared" si="48"/>
        <v>7.4292239358550977E-2</v>
      </c>
      <c r="J167" s="4" t="str">
        <f>IF(TRUNC(MOD((COS(J$2*$D167-0.5+Param!$H$8)+SIN(ROUND($H167*(J$2*$D167-Param!$G$15)+Param!$G$16,0)+Param!$H$9))*1000,1),2)&gt;PwallX,    $F167*(J$2-Param!$G$15*$D167),    "NoWall")</f>
        <v>NoWall</v>
      </c>
      <c r="K167" s="4" t="str">
        <f>IF(TRUNC(MOD((COS(ROUND($I167*(K$2*$E167-Param!$G$16)+Param!$G$15,0)+Param!$H$8)+SIN(K$2*$E167-0.5+Param!$H$9))*100000,1),2)&gt;PWallY,    $G167*(K$2-Param!$G$16*$E167),    "NoWall")</f>
        <v>NoWall</v>
      </c>
      <c r="L167" s="4" t="str">
        <f>IF(J167="NoWall",     IF(TRUNC(MOD((COS(L$2*$D167-0.5+Param!$H$8)+SIN(ROUND($H167*(L$2*$D167-Param!$G$15)+Param!$G$16,0)+Param!$H$9))*1000,1),2)&gt;PwallX,        $F167*(L$2-Param!$G$15*$D167),        "NoWall"),     J167)</f>
        <v>NoWall</v>
      </c>
      <c r="M167" s="4" t="str">
        <f>IF(K167="NoWall",    IF(TRUNC(MOD((COS(ROUND($I167*(M$2*$E167-Param!$G$16)+Param!$G$15,0)+Param!$H$8)+SIN(M$2*$E167-0.5+Param!$H$9))*100000,1),2)&gt;PWallY,        $G167*(M$2-Param!$G$16*$E167),        "NoWall"),    K167)</f>
        <v>NoWall</v>
      </c>
      <c r="N167" s="4">
        <f>IF(L167="NoWall",     IF(TRUNC(MOD((COS(N$2*$D167-0.5+Param!$H$8)+SIN(ROUND($H167*(N$2*$D167-Param!$G$15)+Param!$G$16,0)+Param!$H$9))*1000,1),2)&gt;PwallX,        $F167*(N$2-Param!$G$15*$D167),        "NoWall"),     L167)</f>
        <v>28.677378016497187</v>
      </c>
      <c r="O167" s="4">
        <f>IF(M167="NoWall",    IF(TRUNC(MOD((COS(ROUND($I167*(O$2*$E167-Param!$G$16)+Param!$G$15,0)+Param!$H$8)+SIN(O$2*$E167-0.5+Param!$H$9))*100000,1),2)&gt;PWallY,        $G167*(O$2-Param!$G$16*$E167),        "NoWall"),    M167)</f>
        <v>2.3680650363450466</v>
      </c>
      <c r="P167" s="4">
        <f>IF(N167="NoWall",     IF(TRUNC(MOD((COS(P$2*$D167-0.5+Param!$H$8)+SIN(ROUND($H167*(P$2*$D167-Param!$G$15)+Param!$G$16,0)+Param!$H$9))*1000,1),2)&gt;PwallX,        $F167*(P$2-Param!$G$15*$D167),        "NoWall"),     N167)</f>
        <v>28.677378016497187</v>
      </c>
      <c r="Q167" s="4">
        <f>IF(O167="NoWall",    IF(TRUNC(MOD((COS(ROUND($I167*(Q$2*$E167-Param!$G$16)+Param!$G$15,0)+Param!$H$8)+SIN(Q$2*$E167-0.5+Param!$H$9))*100000,1),2)&gt;PWallY,        $G167*(Q$2-Param!$G$16*$E167),        "NoWall"),    O167)</f>
        <v>2.3680650363450466</v>
      </c>
      <c r="R167" s="4">
        <f>IF(P167="NoWall",     IF(TRUNC(MOD((COS(R$2*$D167-0.5+Param!$H$8)+SIN(ROUND($H167*(R$2*$D167-Param!$G$15)+Param!$G$16,0)+Param!$H$9))*1000,1),2)&gt;PwallX,        $F167*(R$2-Param!$G$15*$D167),        "NoWall"),     P167)</f>
        <v>28.677378016497187</v>
      </c>
      <c r="S167" s="4">
        <f>IF(Q167="NoWall",    IF(TRUNC(MOD((COS(ROUND($I167*(S$2*$E167-Param!$G$16)+Param!$G$15,0)+Param!$H$8)+SIN(S$2*$E167-0.5+Param!$H$9))*100000,1),2)&gt;PWallY,        $G167*(S$2-Param!$G$16*$E167),        "NoWall"),    Q167)</f>
        <v>2.3680650363450466</v>
      </c>
      <c r="T167" s="4">
        <f>IF(R167="NoWall",     IF(TRUNC(MOD((COS(T$2*$D167-0.5+Param!$H$8)+SIN(ROUND($H167*(T$2*$D167-Param!$G$15)+Param!$G$16,0)+Param!$H$9))*1000,1),2)&gt;PwallX,        $F167*(T$2-Param!$G$15*$D167),        "NoWall"),     R167)</f>
        <v>28.677378016497187</v>
      </c>
      <c r="U167" s="4">
        <f>IF(S167="NoWall",    IF(TRUNC(MOD((COS(ROUND($I167*(U$2*$E167-Param!$G$16)+Param!$G$15,0)+Param!$H$8)+SIN(U$2*$E167-0.5+Param!$H$9))*100000,1),2)&gt;PWallY,        $G167*(U$2-Param!$G$16*$E167),        "NoWall"),    S167)</f>
        <v>2.3680650363450466</v>
      </c>
      <c r="V167" s="4">
        <f>IF(T167="NoWall",     IF(TRUNC(MOD((COS(V$2*$D167-0.5+Param!$H$8)+SIN(ROUND($H167*(V$2*$D167-Param!$G$15)+Param!$G$16,0)+Param!$H$9))*1000,1),2)&gt;PwallX,        $F167*(V$2-Param!$G$15*$D167),        "NoWall"),     T167)</f>
        <v>28.677378016497187</v>
      </c>
      <c r="W167" s="4">
        <f>IF(U167="NoWall",    IF(TRUNC(MOD((COS(ROUND($I167*(W$2*$E167-Param!$G$16)+Param!$G$15,0)+Param!$H$8)+SIN(W$2*$E167-0.5+Param!$H$9))*100000,1),2)&gt;PWallY,        $G167*(W$2-Param!$G$16*$E167),        "NoWall"),    U167)</f>
        <v>2.3680650363450466</v>
      </c>
      <c r="X167" s="4">
        <f>IF(V167="NoWall",     IF(TRUNC(MOD((COS(X$2*$D167-0.5+Param!$H$8)+SIN(ROUND($H167*(X$2*$D167-Param!$G$15)+Param!$G$16,0)+Param!$H$9))*1000,1),2)&gt;PwallX,        $F167*(X$2-Param!$G$15*$D167),        "NoWall"),     V167)</f>
        <v>28.677378016497187</v>
      </c>
      <c r="Y167" s="4">
        <f>IF(W167="NoWall",    IF(TRUNC(MOD((COS(ROUND($I167*(Y$2*$E167-Param!$G$16)+Param!$G$15,0)+Param!$H$8)+SIN(Y$2*$E167-0.5+Param!$H$9))*100000,1),2)&gt;PWallY,        $G167*(Y$2-Param!$G$16*$E167),        "NoWall"),    W167)</f>
        <v>2.3680650363450466</v>
      </c>
      <c r="Z167" s="4">
        <f>IF(X167="NoWall",     IF(TRUNC(MOD((COS(Z$2*$D167-0.5+Param!$H$8)+SIN(ROUND($H167*(Z$2*$D167-Param!$G$15)+Param!$G$16,0)+Param!$H$9))*1000,1),2)&gt;PwallX,        $F167*(Z$2-Param!$G$15*$D167),        "NoWall"),     X167)</f>
        <v>28.677378016497187</v>
      </c>
      <c r="AA167" s="4">
        <f>IF(Y167="NoWall",    IF(TRUNC(MOD((COS(ROUND($I167*(AA$2*$E167-Param!$G$16)+Param!$G$15,0)+Param!$H$8)+SIN(AA$2*$E167-0.5+Param!$H$9))*100000,1),2)&gt;PWallY,        $G167*(AA$2-Param!$G$16*$E167),        "NoWall"),    Y167)</f>
        <v>2.3680650363450466</v>
      </c>
      <c r="AB167" s="8">
        <f t="shared" si="49"/>
        <v>2.3680650363450466</v>
      </c>
      <c r="AC167" s="8">
        <f>AB167*COS(B167-Param!$D$14)</f>
        <v>2.0661509903712454</v>
      </c>
      <c r="AD167" s="4">
        <f t="shared" si="50"/>
        <v>0.99725170295017995</v>
      </c>
      <c r="AE167" s="4">
        <f>MIN(AC167,Ghosts!P291)</f>
        <v>2.0661509903712454</v>
      </c>
    </row>
    <row r="168" spans="1:31" s="4" customFormat="1">
      <c r="A168" s="4">
        <f t="shared" si="38"/>
        <v>-71</v>
      </c>
      <c r="B168" s="4">
        <f>MOD(ATAN(A168/Param!$B$29*2)+Param!$D$14,2*PI())</f>
        <v>1.4905709580750095</v>
      </c>
      <c r="C168" s="4">
        <f t="shared" si="45"/>
        <v>85.403424962469614</v>
      </c>
      <c r="D168" s="4">
        <f t="shared" si="35"/>
        <v>1</v>
      </c>
      <c r="E168" s="4">
        <f t="shared" si="36"/>
        <v>1</v>
      </c>
      <c r="F168" s="4">
        <f t="shared" si="46"/>
        <v>12.478266001665801</v>
      </c>
      <c r="G168" s="4">
        <f t="shared" si="37"/>
        <v>1.003226707437437</v>
      </c>
      <c r="H168" s="4">
        <f t="shared" si="47"/>
        <v>12.438131789313402</v>
      </c>
      <c r="I168" s="4">
        <f t="shared" si="48"/>
        <v>8.0397926066290787E-2</v>
      </c>
      <c r="J168" s="4" t="str">
        <f>IF(TRUNC(MOD((COS(J$2*$D168-0.5+Param!$H$8)+SIN(ROUND($H168*(J$2*$D168-Param!$G$15)+Param!$G$16,0)+Param!$H$9))*1000,1),2)&gt;PwallX,    $F168*(J$2-Param!$G$15*$D168),    "NoWall")</f>
        <v>NoWall</v>
      </c>
      <c r="K168" s="4" t="str">
        <f>IF(TRUNC(MOD((COS(ROUND($I168*(K$2*$E168-Param!$G$16)+Param!$G$15,0)+Param!$H$8)+SIN(K$2*$E168-0.5+Param!$H$9))*100000,1),2)&gt;PWallY,    $G168*(K$2-Param!$G$16*$E168),    "NoWall")</f>
        <v>NoWall</v>
      </c>
      <c r="L168" s="4" t="str">
        <f>IF(J168="NoWall",     IF(TRUNC(MOD((COS(L$2*$D168-0.5+Param!$H$8)+SIN(ROUND($H168*(L$2*$D168-Param!$G$15)+Param!$G$16,0)+Param!$H$9))*1000,1),2)&gt;PwallX,        $F168*(L$2-Param!$G$15*$D168),        "NoWall"),     J168)</f>
        <v>NoWall</v>
      </c>
      <c r="M168" s="4" t="str">
        <f>IF(K168="NoWall",    IF(TRUNC(MOD((COS(ROUND($I168*(M$2*$E168-Param!$G$16)+Param!$G$15,0)+Param!$H$8)+SIN(M$2*$E168-0.5+Param!$H$9))*100000,1),2)&gt;PWallY,        $G168*(M$2-Param!$G$16*$E168),        "NoWall"),    K168)</f>
        <v>NoWall</v>
      </c>
      <c r="N168" s="4">
        <f>IF(L168="NoWall",     IF(TRUNC(MOD((COS(N$2*$D168-0.5+Param!$H$8)+SIN(ROUND($H168*(N$2*$D168-Param!$G$15)+Param!$G$16,0)+Param!$H$9))*1000,1),2)&gt;PwallX,        $F168*(N$2-Param!$G$15*$D168),        "NoWall"),     L168)</f>
        <v>26.511964914317197</v>
      </c>
      <c r="O168" s="4">
        <f>IF(M168="NoWall",    IF(TRUNC(MOD((COS(ROUND($I168*(O$2*$E168-Param!$G$16)+Param!$G$15,0)+Param!$H$8)+SIN(O$2*$E168-0.5+Param!$H$9))*100000,1),2)&gt;PWallY,        $G168*(O$2-Param!$G$16*$E168),        "NoWall"),    M168)</f>
        <v>2.3691769433733905</v>
      </c>
      <c r="P168" s="4">
        <f>IF(N168="NoWall",     IF(TRUNC(MOD((COS(P$2*$D168-0.5+Param!$H$8)+SIN(ROUND($H168*(P$2*$D168-Param!$G$15)+Param!$G$16,0)+Param!$H$9))*1000,1),2)&gt;PwallX,        $F168*(P$2-Param!$G$15*$D168),        "NoWall"),     N168)</f>
        <v>26.511964914317197</v>
      </c>
      <c r="Q168" s="4">
        <f>IF(O168="NoWall",    IF(TRUNC(MOD((COS(ROUND($I168*(Q$2*$E168-Param!$G$16)+Param!$G$15,0)+Param!$H$8)+SIN(Q$2*$E168-0.5+Param!$H$9))*100000,1),2)&gt;PWallY,        $G168*(Q$2-Param!$G$16*$E168),        "NoWall"),    O168)</f>
        <v>2.3691769433733905</v>
      </c>
      <c r="R168" s="4">
        <f>IF(P168="NoWall",     IF(TRUNC(MOD((COS(R$2*$D168-0.5+Param!$H$8)+SIN(ROUND($H168*(R$2*$D168-Param!$G$15)+Param!$G$16,0)+Param!$H$9))*1000,1),2)&gt;PwallX,        $F168*(R$2-Param!$G$15*$D168),        "NoWall"),     P168)</f>
        <v>26.511964914317197</v>
      </c>
      <c r="S168" s="4">
        <f>IF(Q168="NoWall",    IF(TRUNC(MOD((COS(ROUND($I168*(S$2*$E168-Param!$G$16)+Param!$G$15,0)+Param!$H$8)+SIN(S$2*$E168-0.5+Param!$H$9))*100000,1),2)&gt;PWallY,        $G168*(S$2-Param!$G$16*$E168),        "NoWall"),    Q168)</f>
        <v>2.3691769433733905</v>
      </c>
      <c r="T168" s="4">
        <f>IF(R168="NoWall",     IF(TRUNC(MOD((COS(T$2*$D168-0.5+Param!$H$8)+SIN(ROUND($H168*(T$2*$D168-Param!$G$15)+Param!$G$16,0)+Param!$H$9))*1000,1),2)&gt;PwallX,        $F168*(T$2-Param!$G$15*$D168),        "NoWall"),     R168)</f>
        <v>26.511964914317197</v>
      </c>
      <c r="U168" s="4">
        <f>IF(S168="NoWall",    IF(TRUNC(MOD((COS(ROUND($I168*(U$2*$E168-Param!$G$16)+Param!$G$15,0)+Param!$H$8)+SIN(U$2*$E168-0.5+Param!$H$9))*100000,1),2)&gt;PWallY,        $G168*(U$2-Param!$G$16*$E168),        "NoWall"),    S168)</f>
        <v>2.3691769433733905</v>
      </c>
      <c r="V168" s="4">
        <f>IF(T168="NoWall",     IF(TRUNC(MOD((COS(V$2*$D168-0.5+Param!$H$8)+SIN(ROUND($H168*(V$2*$D168-Param!$G$15)+Param!$G$16,0)+Param!$H$9))*1000,1),2)&gt;PwallX,        $F168*(V$2-Param!$G$15*$D168),        "NoWall"),     T168)</f>
        <v>26.511964914317197</v>
      </c>
      <c r="W168" s="4">
        <f>IF(U168="NoWall",    IF(TRUNC(MOD((COS(ROUND($I168*(W$2*$E168-Param!$G$16)+Param!$G$15,0)+Param!$H$8)+SIN(W$2*$E168-0.5+Param!$H$9))*100000,1),2)&gt;PWallY,        $G168*(W$2-Param!$G$16*$E168),        "NoWall"),    U168)</f>
        <v>2.3691769433733905</v>
      </c>
      <c r="X168" s="4">
        <f>IF(V168="NoWall",     IF(TRUNC(MOD((COS(X$2*$D168-0.5+Param!$H$8)+SIN(ROUND($H168*(X$2*$D168-Param!$G$15)+Param!$G$16,0)+Param!$H$9))*1000,1),2)&gt;PwallX,        $F168*(X$2-Param!$G$15*$D168),        "NoWall"),     V168)</f>
        <v>26.511964914317197</v>
      </c>
      <c r="Y168" s="4">
        <f>IF(W168="NoWall",    IF(TRUNC(MOD((COS(ROUND($I168*(Y$2*$E168-Param!$G$16)+Param!$G$15,0)+Param!$H$8)+SIN(Y$2*$E168-0.5+Param!$H$9))*100000,1),2)&gt;PWallY,        $G168*(Y$2-Param!$G$16*$E168),        "NoWall"),    W168)</f>
        <v>2.3691769433733905</v>
      </c>
      <c r="Z168" s="4">
        <f>IF(X168="NoWall",     IF(TRUNC(MOD((COS(Z$2*$D168-0.5+Param!$H$8)+SIN(ROUND($H168*(Z$2*$D168-Param!$G$15)+Param!$G$16,0)+Param!$H$9))*1000,1),2)&gt;PwallX,        $F168*(Z$2-Param!$G$15*$D168),        "NoWall"),     X168)</f>
        <v>26.511964914317197</v>
      </c>
      <c r="AA168" s="4">
        <f>IF(Y168="NoWall",    IF(TRUNC(MOD((COS(ROUND($I168*(AA$2*$E168-Param!$G$16)+Param!$G$15,0)+Param!$H$8)+SIN(AA$2*$E168-0.5+Param!$H$9))*100000,1),2)&gt;PWallY,        $G168*(AA$2-Param!$G$16*$E168),        "NoWall"),    Y168)</f>
        <v>2.3691769433733905</v>
      </c>
      <c r="AB168" s="8">
        <f t="shared" si="49"/>
        <v>2.3691769433733905</v>
      </c>
      <c r="AC168" s="8">
        <f>AB168*COS(B168-Param!$D$14)</f>
        <v>2.0600572887117252</v>
      </c>
      <c r="AD168" s="4">
        <f t="shared" si="50"/>
        <v>0.99678367071618434</v>
      </c>
      <c r="AE168" s="4">
        <f>MIN(AC168,Ghosts!P292)</f>
        <v>2.0600572887117252</v>
      </c>
    </row>
    <row r="169" spans="1:31" s="4" customFormat="1">
      <c r="A169" s="4">
        <f t="shared" si="38"/>
        <v>-72</v>
      </c>
      <c r="B169" s="4">
        <f>MOD(ATAN(A169/Param!$B$29*2)+Param!$D$14,2*PI())</f>
        <v>1.4845431581972937</v>
      </c>
      <c r="C169" s="4">
        <f t="shared" si="45"/>
        <v>85.058057469727032</v>
      </c>
      <c r="D169" s="4">
        <f t="shared" si="35"/>
        <v>1</v>
      </c>
      <c r="E169" s="4">
        <f t="shared" si="36"/>
        <v>1</v>
      </c>
      <c r="F169" s="4">
        <f t="shared" si="46"/>
        <v>11.608164988949206</v>
      </c>
      <c r="G169" s="4">
        <f t="shared" si="37"/>
        <v>1.0037313703260495</v>
      </c>
      <c r="H169" s="4">
        <f t="shared" si="47"/>
        <v>11.565011647666685</v>
      </c>
      <c r="I169" s="4">
        <f t="shared" si="48"/>
        <v>8.6467703662171103E-2</v>
      </c>
      <c r="J169" s="4" t="str">
        <f>IF(TRUNC(MOD((COS(J$2*$D169-0.5+Param!$H$8)+SIN(ROUND($H169*(J$2*$D169-Param!$G$15)+Param!$G$16,0)+Param!$H$9))*1000,1),2)&gt;PwallX,    $F169*(J$2-Param!$G$15*$D169),    "NoWall")</f>
        <v>NoWall</v>
      </c>
      <c r="K169" s="4" t="str">
        <f>IF(TRUNC(MOD((COS(ROUND($I169*(K$2*$E169-Param!$G$16)+Param!$G$15,0)+Param!$H$8)+SIN(K$2*$E169-0.5+Param!$H$9))*100000,1),2)&gt;PWallY,    $G169*(K$2-Param!$G$16*$E169),    "NoWall")</f>
        <v>NoWall</v>
      </c>
      <c r="L169" s="4" t="str">
        <f>IF(J169="NoWall",     IF(TRUNC(MOD((COS(L$2*$D169-0.5+Param!$H$8)+SIN(ROUND($H169*(L$2*$D169-Param!$G$15)+Param!$G$16,0)+Param!$H$9))*1000,1),2)&gt;PwallX,        $F169*(L$2-Param!$G$15*$D169),        "NoWall"),     J169)</f>
        <v>NoWall</v>
      </c>
      <c r="M169" s="4" t="str">
        <f>IF(K169="NoWall",    IF(TRUNC(MOD((COS(ROUND($I169*(M$2*$E169-Param!$G$16)+Param!$G$15,0)+Param!$H$8)+SIN(M$2*$E169-0.5+Param!$H$9))*100000,1),2)&gt;PWallY,        $G169*(M$2-Param!$G$16*$E169),        "NoWall"),    K169)</f>
        <v>NoWall</v>
      </c>
      <c r="N169" s="4" t="str">
        <f>IF(L169="NoWall",     IF(TRUNC(MOD((COS(N$2*$D169-0.5+Param!$H$8)+SIN(ROUND($H169*(N$2*$D169-Param!$G$15)+Param!$G$16,0)+Param!$H$9))*1000,1),2)&gt;PwallX,        $F169*(N$2-Param!$G$15*$D169),        "NoWall"),     L169)</f>
        <v>NoWall</v>
      </c>
      <c r="O169" s="4">
        <f>IF(M169="NoWall",    IF(TRUNC(MOD((COS(ROUND($I169*(O$2*$E169-Param!$G$16)+Param!$G$15,0)+Param!$H$8)+SIN(O$2*$E169-0.5+Param!$H$9))*100000,1),2)&gt;PWallY,        $G169*(O$2-Param!$G$16*$E169),        "NoWall"),    M169)</f>
        <v>2.3703687334952175</v>
      </c>
      <c r="P169" s="4" t="str">
        <f>IF(N169="NoWall",     IF(TRUNC(MOD((COS(P$2*$D169-0.5+Param!$H$8)+SIN(ROUND($H169*(P$2*$D169-Param!$G$15)+Param!$G$16,0)+Param!$H$9))*1000,1),2)&gt;PwallX,        $F169*(P$2-Param!$G$15*$D169),        "NoWall"),     N169)</f>
        <v>NoWall</v>
      </c>
      <c r="Q169" s="4">
        <f>IF(O169="NoWall",    IF(TRUNC(MOD((COS(ROUND($I169*(Q$2*$E169-Param!$G$16)+Param!$G$15,0)+Param!$H$8)+SIN(Q$2*$E169-0.5+Param!$H$9))*100000,1),2)&gt;PWallY,        $G169*(Q$2-Param!$G$16*$E169),        "NoWall"),    O169)</f>
        <v>2.3703687334952175</v>
      </c>
      <c r="R169" s="4" t="str">
        <f>IF(P169="NoWall",     IF(TRUNC(MOD((COS(R$2*$D169-0.5+Param!$H$8)+SIN(ROUND($H169*(R$2*$D169-Param!$G$15)+Param!$G$16,0)+Param!$H$9))*1000,1),2)&gt;PwallX,        $F169*(R$2-Param!$G$15*$D169),        "NoWall"),     P169)</f>
        <v>NoWall</v>
      </c>
      <c r="S169" s="4">
        <f>IF(Q169="NoWall",    IF(TRUNC(MOD((COS(ROUND($I169*(S$2*$E169-Param!$G$16)+Param!$G$15,0)+Param!$H$8)+SIN(S$2*$E169-0.5+Param!$H$9))*100000,1),2)&gt;PWallY,        $G169*(S$2-Param!$G$16*$E169),        "NoWall"),    Q169)</f>
        <v>2.3703687334952175</v>
      </c>
      <c r="T169" s="4" t="str">
        <f>IF(R169="NoWall",     IF(TRUNC(MOD((COS(T$2*$D169-0.5+Param!$H$8)+SIN(ROUND($H169*(T$2*$D169-Param!$G$15)+Param!$G$16,0)+Param!$H$9))*1000,1),2)&gt;PwallX,        $F169*(T$2-Param!$G$15*$D169),        "NoWall"),     R169)</f>
        <v>NoWall</v>
      </c>
      <c r="U169" s="4">
        <f>IF(S169="NoWall",    IF(TRUNC(MOD((COS(ROUND($I169*(U$2*$E169-Param!$G$16)+Param!$G$15,0)+Param!$H$8)+SIN(U$2*$E169-0.5+Param!$H$9))*100000,1),2)&gt;PWallY,        $G169*(U$2-Param!$G$16*$E169),        "NoWall"),    S169)</f>
        <v>2.3703687334952175</v>
      </c>
      <c r="V169" s="4">
        <f>IF(T169="NoWall",     IF(TRUNC(MOD((COS(V$2*$D169-0.5+Param!$H$8)+SIN(ROUND($H169*(V$2*$D169-Param!$G$15)+Param!$G$16,0)+Param!$H$9))*1000,1),2)&gt;PwallX,        $F169*(V$2-Param!$G$15*$D169),        "NoWall"),     T169)</f>
        <v>71.095963564290372</v>
      </c>
      <c r="W169" s="4">
        <f>IF(U169="NoWall",    IF(TRUNC(MOD((COS(ROUND($I169*(W$2*$E169-Param!$G$16)+Param!$G$15,0)+Param!$H$8)+SIN(W$2*$E169-0.5+Param!$H$9))*100000,1),2)&gt;PWallY,        $G169*(W$2-Param!$G$16*$E169),        "NoWall"),    U169)</f>
        <v>2.3703687334952175</v>
      </c>
      <c r="X169" s="4">
        <f>IF(V169="NoWall",     IF(TRUNC(MOD((COS(X$2*$D169-0.5+Param!$H$8)+SIN(ROUND($H169*(X$2*$D169-Param!$G$15)+Param!$G$16,0)+Param!$H$9))*1000,1),2)&gt;PwallX,        $F169*(X$2-Param!$G$15*$D169),        "NoWall"),     V169)</f>
        <v>71.095963564290372</v>
      </c>
      <c r="Y169" s="4">
        <f>IF(W169="NoWall",    IF(TRUNC(MOD((COS(ROUND($I169*(Y$2*$E169-Param!$G$16)+Param!$G$15,0)+Param!$H$8)+SIN(Y$2*$E169-0.5+Param!$H$9))*100000,1),2)&gt;PWallY,        $G169*(Y$2-Param!$G$16*$E169),        "NoWall"),    W169)</f>
        <v>2.3703687334952175</v>
      </c>
      <c r="Z169" s="4">
        <f>IF(X169="NoWall",     IF(TRUNC(MOD((COS(Z$2*$D169-0.5+Param!$H$8)+SIN(ROUND($H169*(Z$2*$D169-Param!$G$15)+Param!$G$16,0)+Param!$H$9))*1000,1),2)&gt;PwallX,        $F169*(Z$2-Param!$G$15*$D169),        "NoWall"),     X169)</f>
        <v>71.095963564290372</v>
      </c>
      <c r="AA169" s="4">
        <f>IF(Y169="NoWall",    IF(TRUNC(MOD((COS(ROUND($I169*(AA$2*$E169-Param!$G$16)+Param!$G$15,0)+Param!$H$8)+SIN(AA$2*$E169-0.5+Param!$H$9))*100000,1),2)&gt;PWallY,        $G169*(AA$2-Param!$G$16*$E169),        "NoWall"),    Y169)</f>
        <v>2.3703687334952175</v>
      </c>
      <c r="AB169" s="8">
        <f t="shared" si="49"/>
        <v>2.3703687334952175</v>
      </c>
      <c r="AC169" s="8">
        <f>AB169*COS(B169-Param!$D$14)</f>
        <v>2.0539994256769174</v>
      </c>
      <c r="AD169" s="4">
        <f t="shared" si="50"/>
        <v>0.99628250103925975</v>
      </c>
      <c r="AE169" s="4">
        <f>MIN(AC169,Ghosts!P293)</f>
        <v>2.0539994256769174</v>
      </c>
    </row>
    <row r="170" spans="1:31" s="4" customFormat="1">
      <c r="A170" s="4">
        <f t="shared" si="38"/>
        <v>-73</v>
      </c>
      <c r="B170" s="4">
        <f>MOD(ATAN(A170/Param!$B$29*2)+Param!$D$14,2*PI())</f>
        <v>1.4785569263658385</v>
      </c>
      <c r="C170" s="4">
        <f t="shared" si="45"/>
        <v>84.715071650597764</v>
      </c>
      <c r="D170" s="4">
        <f t="shared" si="35"/>
        <v>1</v>
      </c>
      <c r="E170" s="4">
        <f t="shared" si="36"/>
        <v>1</v>
      </c>
      <c r="F170" s="4">
        <f t="shared" si="46"/>
        <v>10.856742584836534</v>
      </c>
      <c r="G170" s="4">
        <f t="shared" si="37"/>
        <v>1.0042691866647113</v>
      </c>
      <c r="H170" s="4">
        <f t="shared" si="47"/>
        <v>10.810590157498481</v>
      </c>
      <c r="I170" s="4">
        <f t="shared" si="48"/>
        <v>9.2501888003438587E-2</v>
      </c>
      <c r="J170" s="4" t="str">
        <f>IF(TRUNC(MOD((COS(J$2*$D170-0.5+Param!$H$8)+SIN(ROUND($H170*(J$2*$D170-Param!$G$15)+Param!$G$16,0)+Param!$H$9))*1000,1),2)&gt;PwallX,    $F170*(J$2-Param!$G$15*$D170),    "NoWall")</f>
        <v>NoWall</v>
      </c>
      <c r="K170" s="4" t="str">
        <f>IF(TRUNC(MOD((COS(ROUND($I170*(K$2*$E170-Param!$G$16)+Param!$G$15,0)+Param!$H$8)+SIN(K$2*$E170-0.5+Param!$H$9))*100000,1),2)&gt;PWallY,    $G170*(K$2-Param!$G$16*$E170),    "NoWall")</f>
        <v>NoWall</v>
      </c>
      <c r="L170" s="4" t="str">
        <f>IF(J170="NoWall",     IF(TRUNC(MOD((COS(L$2*$D170-0.5+Param!$H$8)+SIN(ROUND($H170*(L$2*$D170-Param!$G$15)+Param!$G$16,0)+Param!$H$9))*1000,1),2)&gt;PwallX,        $F170*(L$2-Param!$G$15*$D170),        "NoWall"),     J170)</f>
        <v>NoWall</v>
      </c>
      <c r="M170" s="4" t="str">
        <f>IF(K170="NoWall",    IF(TRUNC(MOD((COS(ROUND($I170*(M$2*$E170-Param!$G$16)+Param!$G$15,0)+Param!$H$8)+SIN(M$2*$E170-0.5+Param!$H$9))*100000,1),2)&gt;PWallY,        $G170*(M$2-Param!$G$16*$E170),        "NoWall"),    K170)</f>
        <v>NoWall</v>
      </c>
      <c r="N170" s="4">
        <f>IF(L170="NoWall",     IF(TRUNC(MOD((COS(N$2*$D170-0.5+Param!$H$8)+SIN(ROUND($H170*(N$2*$D170-Param!$G$15)+Param!$G$16,0)+Param!$H$9))*1000,1),2)&gt;PwallX,        $F170*(N$2-Param!$G$15*$D170),        "NoWall"),     L170)</f>
        <v>23.066792970636698</v>
      </c>
      <c r="O170" s="4">
        <f>IF(M170="NoWall",    IF(TRUNC(MOD((COS(ROUND($I170*(O$2*$E170-Param!$G$16)+Param!$G$15,0)+Param!$H$8)+SIN(O$2*$E170-0.5+Param!$H$9))*100000,1),2)&gt;PWallY,        $G170*(O$2-Param!$G$16*$E170),        "NoWall"),    M170)</f>
        <v>2.3716388173754419</v>
      </c>
      <c r="P170" s="4">
        <f>IF(N170="NoWall",     IF(TRUNC(MOD((COS(P$2*$D170-0.5+Param!$H$8)+SIN(ROUND($H170*(P$2*$D170-Param!$G$15)+Param!$G$16,0)+Param!$H$9))*1000,1),2)&gt;PwallX,        $F170*(P$2-Param!$G$15*$D170),        "NoWall"),     N170)</f>
        <v>23.066792970636698</v>
      </c>
      <c r="Q170" s="4">
        <f>IF(O170="NoWall",    IF(TRUNC(MOD((COS(ROUND($I170*(Q$2*$E170-Param!$G$16)+Param!$G$15,0)+Param!$H$8)+SIN(Q$2*$E170-0.5+Param!$H$9))*100000,1),2)&gt;PWallY,        $G170*(Q$2-Param!$G$16*$E170),        "NoWall"),    O170)</f>
        <v>2.3716388173754419</v>
      </c>
      <c r="R170" s="4">
        <f>IF(P170="NoWall",     IF(TRUNC(MOD((COS(R$2*$D170-0.5+Param!$H$8)+SIN(ROUND($H170*(R$2*$D170-Param!$G$15)+Param!$G$16,0)+Param!$H$9))*1000,1),2)&gt;PwallX,        $F170*(R$2-Param!$G$15*$D170),        "NoWall"),     P170)</f>
        <v>23.066792970636698</v>
      </c>
      <c r="S170" s="4">
        <f>IF(Q170="NoWall",    IF(TRUNC(MOD((COS(ROUND($I170*(S$2*$E170-Param!$G$16)+Param!$G$15,0)+Param!$H$8)+SIN(S$2*$E170-0.5+Param!$H$9))*100000,1),2)&gt;PWallY,        $G170*(S$2-Param!$G$16*$E170),        "NoWall"),    Q170)</f>
        <v>2.3716388173754419</v>
      </c>
      <c r="T170" s="4">
        <f>IF(R170="NoWall",     IF(TRUNC(MOD((COS(T$2*$D170-0.5+Param!$H$8)+SIN(ROUND($H170*(T$2*$D170-Param!$G$15)+Param!$G$16,0)+Param!$H$9))*1000,1),2)&gt;PwallX,        $F170*(T$2-Param!$G$15*$D170),        "NoWall"),     R170)</f>
        <v>23.066792970636698</v>
      </c>
      <c r="U170" s="4">
        <f>IF(S170="NoWall",    IF(TRUNC(MOD((COS(ROUND($I170*(U$2*$E170-Param!$G$16)+Param!$G$15,0)+Param!$H$8)+SIN(U$2*$E170-0.5+Param!$H$9))*100000,1),2)&gt;PWallY,        $G170*(U$2-Param!$G$16*$E170),        "NoWall"),    S170)</f>
        <v>2.3716388173754419</v>
      </c>
      <c r="V170" s="4">
        <f>IF(T170="NoWall",     IF(TRUNC(MOD((COS(V$2*$D170-0.5+Param!$H$8)+SIN(ROUND($H170*(V$2*$D170-Param!$G$15)+Param!$G$16,0)+Param!$H$9))*1000,1),2)&gt;PwallX,        $F170*(V$2-Param!$G$15*$D170),        "NoWall"),     T170)</f>
        <v>23.066792970636698</v>
      </c>
      <c r="W170" s="4">
        <f>IF(U170="NoWall",    IF(TRUNC(MOD((COS(ROUND($I170*(W$2*$E170-Param!$G$16)+Param!$G$15,0)+Param!$H$8)+SIN(W$2*$E170-0.5+Param!$H$9))*100000,1),2)&gt;PWallY,        $G170*(W$2-Param!$G$16*$E170),        "NoWall"),    U170)</f>
        <v>2.3716388173754419</v>
      </c>
      <c r="X170" s="4">
        <f>IF(V170="NoWall",     IF(TRUNC(MOD((COS(X$2*$D170-0.5+Param!$H$8)+SIN(ROUND($H170*(X$2*$D170-Param!$G$15)+Param!$G$16,0)+Param!$H$9))*1000,1),2)&gt;PwallX,        $F170*(X$2-Param!$G$15*$D170),        "NoWall"),     V170)</f>
        <v>23.066792970636698</v>
      </c>
      <c r="Y170" s="4">
        <f>IF(W170="NoWall",    IF(TRUNC(MOD((COS(ROUND($I170*(Y$2*$E170-Param!$G$16)+Param!$G$15,0)+Param!$H$8)+SIN(Y$2*$E170-0.5+Param!$H$9))*100000,1),2)&gt;PWallY,        $G170*(Y$2-Param!$G$16*$E170),        "NoWall"),    W170)</f>
        <v>2.3716388173754419</v>
      </c>
      <c r="Z170" s="4">
        <f>IF(X170="NoWall",     IF(TRUNC(MOD((COS(Z$2*$D170-0.5+Param!$H$8)+SIN(ROUND($H170*(Z$2*$D170-Param!$G$15)+Param!$G$16,0)+Param!$H$9))*1000,1),2)&gt;PwallX,        $F170*(Z$2-Param!$G$15*$D170),        "NoWall"),     X170)</f>
        <v>23.066792970636698</v>
      </c>
      <c r="AA170" s="4">
        <f>IF(Y170="NoWall",    IF(TRUNC(MOD((COS(ROUND($I170*(AA$2*$E170-Param!$G$16)+Param!$G$15,0)+Param!$H$8)+SIN(AA$2*$E170-0.5+Param!$H$9))*100000,1),2)&gt;PWallY,        $G170*(AA$2-Param!$G$16*$E170),        "NoWall"),    Y170)</f>
        <v>2.3716388173754419</v>
      </c>
      <c r="AB170" s="8">
        <f t="shared" si="49"/>
        <v>2.3716388173754419</v>
      </c>
      <c r="AC170" s="8">
        <f>AB170*COS(B170-Param!$D$14)</f>
        <v>2.0479770860295812</v>
      </c>
      <c r="AD170" s="4">
        <f t="shared" si="50"/>
        <v>0.99574896181083705</v>
      </c>
      <c r="AE170" s="4">
        <f>MIN(AC170,Ghosts!P294)</f>
        <v>2.0479770860295812</v>
      </c>
    </row>
    <row r="171" spans="1:31" s="4" customFormat="1">
      <c r="A171" s="4">
        <f t="shared" si="38"/>
        <v>-74</v>
      </c>
      <c r="B171" s="4">
        <f>MOD(ATAN(A171/Param!$B$29*2)+Param!$D$14,2*PI())</f>
        <v>1.4726122586750068</v>
      </c>
      <c r="C171" s="4">
        <f t="shared" si="45"/>
        <v>84.374467281305343</v>
      </c>
      <c r="D171" s="4">
        <f t="shared" si="35"/>
        <v>1</v>
      </c>
      <c r="E171" s="4">
        <f t="shared" si="36"/>
        <v>1</v>
      </c>
      <c r="F171" s="4">
        <f t="shared" si="46"/>
        <v>10.201334220813985</v>
      </c>
      <c r="G171" s="4">
        <f t="shared" si="37"/>
        <v>1.004839492594525</v>
      </c>
      <c r="H171" s="4">
        <f t="shared" si="47"/>
        <v>10.1522027109761</v>
      </c>
      <c r="I171" s="4">
        <f t="shared" si="48"/>
        <v>9.8500791253788245E-2</v>
      </c>
      <c r="J171" s="4" t="str">
        <f>IF(TRUNC(MOD((COS(J$2*$D171-0.5+Param!$H$8)+SIN(ROUND($H171*(J$2*$D171-Param!$G$15)+Param!$G$16,0)+Param!$H$9))*1000,1),2)&gt;PwallX,    $F171*(J$2-Param!$G$15*$D171),    "NoWall")</f>
        <v>NoWall</v>
      </c>
      <c r="K171" s="4" t="str">
        <f>IF(TRUNC(MOD((COS(ROUND($I171*(K$2*$E171-Param!$G$16)+Param!$G$15,0)+Param!$H$8)+SIN(K$2*$E171-0.5+Param!$H$9))*100000,1),2)&gt;PWallY,    $G171*(K$2-Param!$G$16*$E171),    "NoWall")</f>
        <v>NoWall</v>
      </c>
      <c r="L171" s="4" t="str">
        <f>IF(J171="NoWall",     IF(TRUNC(MOD((COS(L$2*$D171-0.5+Param!$H$8)+SIN(ROUND($H171*(L$2*$D171-Param!$G$15)+Param!$G$16,0)+Param!$H$9))*1000,1),2)&gt;PwallX,        $F171*(L$2-Param!$G$15*$D171),        "NoWall"),     J171)</f>
        <v>NoWall</v>
      </c>
      <c r="M171" s="4" t="str">
        <f>IF(K171="NoWall",    IF(TRUNC(MOD((COS(ROUND($I171*(M$2*$E171-Param!$G$16)+Param!$G$15,0)+Param!$H$8)+SIN(M$2*$E171-0.5+Param!$H$9))*100000,1),2)&gt;PWallY,        $G171*(M$2-Param!$G$16*$E171),        "NoWall"),    K171)</f>
        <v>NoWall</v>
      </c>
      <c r="N171" s="4" t="str">
        <f>IF(L171="NoWall",     IF(TRUNC(MOD((COS(N$2*$D171-0.5+Param!$H$8)+SIN(ROUND($H171*(N$2*$D171-Param!$G$15)+Param!$G$16,0)+Param!$H$9))*1000,1),2)&gt;PwallX,        $F171*(N$2-Param!$G$15*$D171),        "NoWall"),     L171)</f>
        <v>NoWall</v>
      </c>
      <c r="O171" s="4">
        <f>IF(M171="NoWall",    IF(TRUNC(MOD((COS(ROUND($I171*(O$2*$E171-Param!$G$16)+Param!$G$15,0)+Param!$H$8)+SIN(O$2*$E171-0.5+Param!$H$9))*100000,1),2)&gt;PWallY,        $G171*(O$2-Param!$G$16*$E171),        "NoWall"),    M171)</f>
        <v>2.3729856272735108</v>
      </c>
      <c r="P171" s="4" t="str">
        <f>IF(N171="NoWall",     IF(TRUNC(MOD((COS(P$2*$D171-0.5+Param!$H$8)+SIN(ROUND($H171*(P$2*$D171-Param!$G$15)+Param!$G$16,0)+Param!$H$9))*1000,1),2)&gt;PwallX,        $F171*(P$2-Param!$G$15*$D171),        "NoWall"),     N171)</f>
        <v>NoWall</v>
      </c>
      <c r="Q171" s="4">
        <f>IF(O171="NoWall",    IF(TRUNC(MOD((COS(ROUND($I171*(Q$2*$E171-Param!$G$16)+Param!$G$15,0)+Param!$H$8)+SIN(Q$2*$E171-0.5+Param!$H$9))*100000,1),2)&gt;PWallY,        $G171*(Q$2-Param!$G$16*$E171),        "NoWall"),    O171)</f>
        <v>2.3729856272735108</v>
      </c>
      <c r="R171" s="4" t="str">
        <f>IF(P171="NoWall",     IF(TRUNC(MOD((COS(R$2*$D171-0.5+Param!$H$8)+SIN(ROUND($H171*(R$2*$D171-Param!$G$15)+Param!$G$16,0)+Param!$H$9))*1000,1),2)&gt;PwallX,        $F171*(R$2-Param!$G$15*$D171),        "NoWall"),     P171)</f>
        <v>NoWall</v>
      </c>
      <c r="S171" s="4">
        <f>IF(Q171="NoWall",    IF(TRUNC(MOD((COS(ROUND($I171*(S$2*$E171-Param!$G$16)+Param!$G$15,0)+Param!$H$8)+SIN(S$2*$E171-0.5+Param!$H$9))*100000,1),2)&gt;PWallY,        $G171*(S$2-Param!$G$16*$E171),        "NoWall"),    Q171)</f>
        <v>2.3729856272735108</v>
      </c>
      <c r="T171" s="4">
        <f>IF(R171="NoWall",     IF(TRUNC(MOD((COS(T$2*$D171-0.5+Param!$H$8)+SIN(ROUND($H171*(T$2*$D171-Param!$G$15)+Param!$G$16,0)+Param!$H$9))*1000,1),2)&gt;PwallX,        $F171*(T$2-Param!$G$15*$D171),        "NoWall"),     R171)</f>
        <v>52.278281356720363</v>
      </c>
      <c r="U171" s="4">
        <f>IF(S171="NoWall",    IF(TRUNC(MOD((COS(ROUND($I171*(U$2*$E171-Param!$G$16)+Param!$G$15,0)+Param!$H$8)+SIN(U$2*$E171-0.5+Param!$H$9))*100000,1),2)&gt;PWallY,        $G171*(U$2-Param!$G$16*$E171),        "NoWall"),    S171)</f>
        <v>2.3729856272735108</v>
      </c>
      <c r="V171" s="4">
        <f>IF(T171="NoWall",     IF(TRUNC(MOD((COS(V$2*$D171-0.5+Param!$H$8)+SIN(ROUND($H171*(V$2*$D171-Param!$G$15)+Param!$G$16,0)+Param!$H$9))*1000,1),2)&gt;PwallX,        $F171*(V$2-Param!$G$15*$D171),        "NoWall"),     T171)</f>
        <v>52.278281356720363</v>
      </c>
      <c r="W171" s="4">
        <f>IF(U171="NoWall",    IF(TRUNC(MOD((COS(ROUND($I171*(W$2*$E171-Param!$G$16)+Param!$G$15,0)+Param!$H$8)+SIN(W$2*$E171-0.5+Param!$H$9))*100000,1),2)&gt;PWallY,        $G171*(W$2-Param!$G$16*$E171),        "NoWall"),    U171)</f>
        <v>2.3729856272735108</v>
      </c>
      <c r="X171" s="4">
        <f>IF(V171="NoWall",     IF(TRUNC(MOD((COS(X$2*$D171-0.5+Param!$H$8)+SIN(ROUND($H171*(X$2*$D171-Param!$G$15)+Param!$G$16,0)+Param!$H$9))*1000,1),2)&gt;PwallX,        $F171*(X$2-Param!$G$15*$D171),        "NoWall"),     V171)</f>
        <v>52.278281356720363</v>
      </c>
      <c r="Y171" s="4">
        <f>IF(W171="NoWall",    IF(TRUNC(MOD((COS(ROUND($I171*(Y$2*$E171-Param!$G$16)+Param!$G$15,0)+Param!$H$8)+SIN(Y$2*$E171-0.5+Param!$H$9))*100000,1),2)&gt;PWallY,        $G171*(Y$2-Param!$G$16*$E171),        "NoWall"),    W171)</f>
        <v>2.3729856272735108</v>
      </c>
      <c r="Z171" s="4">
        <f>IF(X171="NoWall",     IF(TRUNC(MOD((COS(Z$2*$D171-0.5+Param!$H$8)+SIN(ROUND($H171*(Z$2*$D171-Param!$G$15)+Param!$G$16,0)+Param!$H$9))*1000,1),2)&gt;PwallX,        $F171*(Z$2-Param!$G$15*$D171),        "NoWall"),     X171)</f>
        <v>52.278281356720363</v>
      </c>
      <c r="AA171" s="4">
        <f>IF(Y171="NoWall",    IF(TRUNC(MOD((COS(ROUND($I171*(AA$2*$E171-Param!$G$16)+Param!$G$15,0)+Param!$H$8)+SIN(AA$2*$E171-0.5+Param!$H$9))*100000,1),2)&gt;PWallY,        $G171*(AA$2-Param!$G$16*$E171),        "NoWall"),    Y171)</f>
        <v>2.3729856272735108</v>
      </c>
      <c r="AB171" s="8">
        <f t="shared" si="49"/>
        <v>2.3729856272735108</v>
      </c>
      <c r="AC171" s="8">
        <f>AB171*COS(B171-Param!$D$14)</f>
        <v>2.041989958218779</v>
      </c>
      <c r="AD171" s="4">
        <f t="shared" si="50"/>
        <v>0.99518381529568545</v>
      </c>
      <c r="AE171" s="4">
        <f>MIN(AC171,Ghosts!P295)</f>
        <v>2.041989958218779</v>
      </c>
    </row>
    <row r="172" spans="1:31" s="4" customFormat="1">
      <c r="A172" s="4">
        <f t="shared" si="38"/>
        <v>-75</v>
      </c>
      <c r="B172" s="4">
        <f>MOD(ATAN(A172/Param!$B$29*2)+Param!$D$14,2*PI())</f>
        <v>1.4667091395228948</v>
      </c>
      <c r="C172" s="4">
        <f t="shared" si="45"/>
        <v>84.036243467926482</v>
      </c>
      <c r="D172" s="4">
        <f t="shared" si="35"/>
        <v>1</v>
      </c>
      <c r="E172" s="4">
        <f t="shared" si="36"/>
        <v>1</v>
      </c>
      <c r="F172" s="4">
        <f t="shared" si="46"/>
        <v>9.6247002311678838</v>
      </c>
      <c r="G172" s="4">
        <f t="shared" si="37"/>
        <v>1.0054416333777985</v>
      </c>
      <c r="H172" s="4">
        <f t="shared" si="47"/>
        <v>9.5726095992599163</v>
      </c>
      <c r="I172" s="4">
        <f t="shared" si="48"/>
        <v>0.10446472193719387</v>
      </c>
      <c r="J172" s="4" t="str">
        <f>IF(TRUNC(MOD((COS(J$2*$D172-0.5+Param!$H$8)+SIN(ROUND($H172*(J$2*$D172-Param!$G$15)+Param!$G$16,0)+Param!$H$9))*1000,1),2)&gt;PwallX,    $F172*(J$2-Param!$G$15*$D172),    "NoWall")</f>
        <v>NoWall</v>
      </c>
      <c r="K172" s="4" t="str">
        <f>IF(TRUNC(MOD((COS(ROUND($I172*(K$2*$E172-Param!$G$16)+Param!$G$15,0)+Param!$H$8)+SIN(K$2*$E172-0.5+Param!$H$9))*100000,1),2)&gt;PWallY,    $G172*(K$2-Param!$G$16*$E172),    "NoWall")</f>
        <v>NoWall</v>
      </c>
      <c r="L172" s="4" t="str">
        <f>IF(J172="NoWall",     IF(TRUNC(MOD((COS(L$2*$D172-0.5+Param!$H$8)+SIN(ROUND($H172*(L$2*$D172-Param!$G$15)+Param!$G$16,0)+Param!$H$9))*1000,1),2)&gt;PwallX,        $F172*(L$2-Param!$G$15*$D172),        "NoWall"),     J172)</f>
        <v>NoWall</v>
      </c>
      <c r="M172" s="4" t="str">
        <f>IF(K172="NoWall",    IF(TRUNC(MOD((COS(ROUND($I172*(M$2*$E172-Param!$G$16)+Param!$G$15,0)+Param!$H$8)+SIN(M$2*$E172-0.5+Param!$H$9))*100000,1),2)&gt;PWallY,        $G172*(M$2-Param!$G$16*$E172),        "NoWall"),    K172)</f>
        <v>NoWall</v>
      </c>
      <c r="N172" s="4" t="str">
        <f>IF(L172="NoWall",     IF(TRUNC(MOD((COS(N$2*$D172-0.5+Param!$H$8)+SIN(ROUND($H172*(N$2*$D172-Param!$G$15)+Param!$G$16,0)+Param!$H$9))*1000,1),2)&gt;PwallX,        $F172*(N$2-Param!$G$15*$D172),        "NoWall"),     L172)</f>
        <v>NoWall</v>
      </c>
      <c r="O172" s="4">
        <f>IF(M172="NoWall",    IF(TRUNC(MOD((COS(ROUND($I172*(O$2*$E172-Param!$G$16)+Param!$G$15,0)+Param!$H$8)+SIN(O$2*$E172-0.5+Param!$H$9))*100000,1),2)&gt;PWallY,        $G172*(O$2-Param!$G$16*$E172),        "NoWall"),    M172)</f>
        <v>2.374407616989116</v>
      </c>
      <c r="P172" s="4" t="str">
        <f>IF(N172="NoWall",     IF(TRUNC(MOD((COS(P$2*$D172-0.5+Param!$H$8)+SIN(ROUND($H172*(P$2*$D172-Param!$G$15)+Param!$G$16,0)+Param!$H$9))*1000,1),2)&gt;PwallX,        $F172*(P$2-Param!$G$15*$D172),        "NoWall"),     N172)</f>
        <v>NoWall</v>
      </c>
      <c r="Q172" s="4">
        <f>IF(O172="NoWall",    IF(TRUNC(MOD((COS(ROUND($I172*(Q$2*$E172-Param!$G$16)+Param!$G$15,0)+Param!$H$8)+SIN(Q$2*$E172-0.5+Param!$H$9))*100000,1),2)&gt;PWallY,        $G172*(Q$2-Param!$G$16*$E172),        "NoWall"),    O172)</f>
        <v>2.374407616989116</v>
      </c>
      <c r="R172" s="4" t="str">
        <f>IF(P172="NoWall",     IF(TRUNC(MOD((COS(R$2*$D172-0.5+Param!$H$8)+SIN(ROUND($H172*(R$2*$D172-Param!$G$15)+Param!$G$16,0)+Param!$H$9))*1000,1),2)&gt;PwallX,        $F172*(R$2-Param!$G$15*$D172),        "NoWall"),     P172)</f>
        <v>NoWall</v>
      </c>
      <c r="S172" s="4">
        <f>IF(Q172="NoWall",    IF(TRUNC(MOD((COS(ROUND($I172*(S$2*$E172-Param!$G$16)+Param!$G$15,0)+Param!$H$8)+SIN(S$2*$E172-0.5+Param!$H$9))*100000,1),2)&gt;PWallY,        $G172*(S$2-Param!$G$16*$E172),        "NoWall"),    Q172)</f>
        <v>2.374407616989116</v>
      </c>
      <c r="T172" s="4" t="str">
        <f>IF(R172="NoWall",     IF(TRUNC(MOD((COS(T$2*$D172-0.5+Param!$H$8)+SIN(ROUND($H172*(T$2*$D172-Param!$G$15)+Param!$G$16,0)+Param!$H$9))*1000,1),2)&gt;PwallX,        $F172*(T$2-Param!$G$15*$D172),        "NoWall"),     R172)</f>
        <v>NoWall</v>
      </c>
      <c r="U172" s="4">
        <f>IF(S172="NoWall",    IF(TRUNC(MOD((COS(ROUND($I172*(U$2*$E172-Param!$G$16)+Param!$G$15,0)+Param!$H$8)+SIN(U$2*$E172-0.5+Param!$H$9))*100000,1),2)&gt;PWallY,        $G172*(U$2-Param!$G$16*$E172),        "NoWall"),    S172)</f>
        <v>2.374407616989116</v>
      </c>
      <c r="V172" s="4" t="str">
        <f>IF(T172="NoWall",     IF(TRUNC(MOD((COS(V$2*$D172-0.5+Param!$H$8)+SIN(ROUND($H172*(V$2*$D172-Param!$G$15)+Param!$G$16,0)+Param!$H$9))*1000,1),2)&gt;PwallX,        $F172*(V$2-Param!$G$15*$D172),        "NoWall"),     T172)</f>
        <v>NoWall</v>
      </c>
      <c r="W172" s="4">
        <f>IF(U172="NoWall",    IF(TRUNC(MOD((COS(ROUND($I172*(W$2*$E172-Param!$G$16)+Param!$G$15,0)+Param!$H$8)+SIN(W$2*$E172-0.5+Param!$H$9))*100000,1),2)&gt;PWallY,        $G172*(W$2-Param!$G$16*$E172),        "NoWall"),    U172)</f>
        <v>2.374407616989116</v>
      </c>
      <c r="X172" s="4" t="str">
        <f>IF(V172="NoWall",     IF(TRUNC(MOD((COS(X$2*$D172-0.5+Param!$H$8)+SIN(ROUND($H172*(X$2*$D172-Param!$G$15)+Param!$G$16,0)+Param!$H$9))*1000,1),2)&gt;PwallX,        $F172*(X$2-Param!$G$15*$D172),        "NoWall"),     V172)</f>
        <v>NoWall</v>
      </c>
      <c r="Y172" s="4">
        <f>IF(W172="NoWall",    IF(TRUNC(MOD((COS(ROUND($I172*(Y$2*$E172-Param!$G$16)+Param!$G$15,0)+Param!$H$8)+SIN(Y$2*$E172-0.5+Param!$H$9))*100000,1),2)&gt;PWallY,        $G172*(Y$2-Param!$G$16*$E172),        "NoWall"),    W172)</f>
        <v>2.374407616989116</v>
      </c>
      <c r="Z172" s="4" t="str">
        <f>IF(X172="NoWall",     IF(TRUNC(MOD((COS(Z$2*$D172-0.5+Param!$H$8)+SIN(ROUND($H172*(Z$2*$D172-Param!$G$15)+Param!$G$16,0)+Param!$H$9))*1000,1),2)&gt;PwallX,        $F172*(Z$2-Param!$G$15*$D172),        "NoWall"),     X172)</f>
        <v>NoWall</v>
      </c>
      <c r="AA172" s="4">
        <f>IF(Y172="NoWall",    IF(TRUNC(MOD((COS(ROUND($I172*(AA$2*$E172-Param!$G$16)+Param!$G$15,0)+Param!$H$8)+SIN(AA$2*$E172-0.5+Param!$H$9))*100000,1),2)&gt;PWallY,        $G172*(AA$2-Param!$G$16*$E172),        "NoWall"),    Y172)</f>
        <v>2.374407616989116</v>
      </c>
      <c r="AB172" s="8">
        <f t="shared" si="49"/>
        <v>2.374407616989116</v>
      </c>
      <c r="AC172" s="8">
        <f>AB172*COS(B172-Param!$D$14)</f>
        <v>2.0360377343261473</v>
      </c>
      <c r="AD172" s="4">
        <f t="shared" si="50"/>
        <v>0.99458781773386773</v>
      </c>
      <c r="AE172" s="4">
        <f>MIN(AC172,Ghosts!P296)</f>
        <v>2.0360377343261473</v>
      </c>
    </row>
    <row r="173" spans="1:31" s="4" customFormat="1">
      <c r="A173" s="4">
        <f t="shared" si="38"/>
        <v>-76</v>
      </c>
      <c r="B173" s="4">
        <f>MOD(ATAN(A173/Param!$B$29*2)+Param!$D$14,2*PI())</f>
        <v>1.4608475419425995</v>
      </c>
      <c r="C173" s="4">
        <f t="shared" si="45"/>
        <v>83.700398665371466</v>
      </c>
      <c r="D173" s="4">
        <f t="shared" si="35"/>
        <v>1</v>
      </c>
      <c r="E173" s="4">
        <f t="shared" si="36"/>
        <v>1</v>
      </c>
      <c r="F173" s="4">
        <f t="shared" si="46"/>
        <v>9.1134943942363957</v>
      </c>
      <c r="G173" s="4">
        <f t="shared" si="37"/>
        <v>1.0060749633710948</v>
      </c>
      <c r="H173" s="4">
        <f t="shared" si="47"/>
        <v>9.0584645538732556</v>
      </c>
      <c r="I173" s="4">
        <f t="shared" si="48"/>
        <v>0.11039398499080243</v>
      </c>
      <c r="J173" s="4" t="str">
        <f>IF(TRUNC(MOD((COS(J$2*$D173-0.5+Param!$H$8)+SIN(ROUND($H173*(J$2*$D173-Param!$G$15)+Param!$G$16,0)+Param!$H$9))*1000,1),2)&gt;PwallX,    $F173*(J$2-Param!$G$15*$D173),    "NoWall")</f>
        <v>NoWall</v>
      </c>
      <c r="K173" s="4" t="str">
        <f>IF(TRUNC(MOD((COS(ROUND($I173*(K$2*$E173-Param!$G$16)+Param!$G$15,0)+Param!$H$8)+SIN(K$2*$E173-0.5+Param!$H$9))*100000,1),2)&gt;PWallY,    $G173*(K$2-Param!$G$16*$E173),    "NoWall")</f>
        <v>NoWall</v>
      </c>
      <c r="L173" s="4" t="str">
        <f>IF(J173="NoWall",     IF(TRUNC(MOD((COS(L$2*$D173-0.5+Param!$H$8)+SIN(ROUND($H173*(L$2*$D173-Param!$G$15)+Param!$G$16,0)+Param!$H$9))*1000,1),2)&gt;PwallX,        $F173*(L$2-Param!$G$15*$D173),        "NoWall"),     J173)</f>
        <v>NoWall</v>
      </c>
      <c r="M173" s="4" t="str">
        <f>IF(K173="NoWall",    IF(TRUNC(MOD((COS(ROUND($I173*(M$2*$E173-Param!$G$16)+Param!$G$15,0)+Param!$H$8)+SIN(M$2*$E173-0.5+Param!$H$9))*100000,1),2)&gt;PWallY,        $G173*(M$2-Param!$G$16*$E173),        "NoWall"),    K173)</f>
        <v>NoWall</v>
      </c>
      <c r="N173" s="4" t="str">
        <f>IF(L173="NoWall",     IF(TRUNC(MOD((COS(N$2*$D173-0.5+Param!$H$8)+SIN(ROUND($H173*(N$2*$D173-Param!$G$15)+Param!$G$16,0)+Param!$H$9))*1000,1),2)&gt;PwallX,        $F173*(N$2-Param!$G$15*$D173),        "NoWall"),     L173)</f>
        <v>NoWall</v>
      </c>
      <c r="O173" s="4">
        <f>IF(M173="NoWall",    IF(TRUNC(MOD((COS(ROUND($I173*(O$2*$E173-Param!$G$16)+Param!$G$15,0)+Param!$H$8)+SIN(O$2*$E173-0.5+Param!$H$9))*100000,1),2)&gt;PWallY,        $G173*(O$2-Param!$G$16*$E173),        "NoWall"),    M173)</f>
        <v>2.37590326179855</v>
      </c>
      <c r="P173" s="4" t="str">
        <f>IF(N173="NoWall",     IF(TRUNC(MOD((COS(P$2*$D173-0.5+Param!$H$8)+SIN(ROUND($H173*(P$2*$D173-Param!$G$15)+Param!$G$16,0)+Param!$H$9))*1000,1),2)&gt;PwallX,        $F173*(P$2-Param!$G$15*$D173),        "NoWall"),     N173)</f>
        <v>NoWall</v>
      </c>
      <c r="Q173" s="4">
        <f>IF(O173="NoWall",    IF(TRUNC(MOD((COS(ROUND($I173*(Q$2*$E173-Param!$G$16)+Param!$G$15,0)+Param!$H$8)+SIN(Q$2*$E173-0.5+Param!$H$9))*100000,1),2)&gt;PWallY,        $G173*(Q$2-Param!$G$16*$E173),        "NoWall"),    O173)</f>
        <v>2.37590326179855</v>
      </c>
      <c r="R173" s="4" t="str">
        <f>IF(P173="NoWall",     IF(TRUNC(MOD((COS(R$2*$D173-0.5+Param!$H$8)+SIN(ROUND($H173*(R$2*$D173-Param!$G$15)+Param!$G$16,0)+Param!$H$9))*1000,1),2)&gt;PwallX,        $F173*(R$2-Param!$G$15*$D173),        "NoWall"),     P173)</f>
        <v>NoWall</v>
      </c>
      <c r="S173" s="4">
        <f>IF(Q173="NoWall",    IF(TRUNC(MOD((COS(ROUND($I173*(S$2*$E173-Param!$G$16)+Param!$G$15,0)+Param!$H$8)+SIN(S$2*$E173-0.5+Param!$H$9))*100000,1),2)&gt;PWallY,        $G173*(S$2-Param!$G$16*$E173),        "NoWall"),    Q173)</f>
        <v>2.37590326179855</v>
      </c>
      <c r="T173" s="4" t="str">
        <f>IF(R173="NoWall",     IF(TRUNC(MOD((COS(T$2*$D173-0.5+Param!$H$8)+SIN(ROUND($H173*(T$2*$D173-Param!$G$15)+Param!$G$16,0)+Param!$H$9))*1000,1),2)&gt;PwallX,        $F173*(T$2-Param!$G$15*$D173),        "NoWall"),     R173)</f>
        <v>NoWall</v>
      </c>
      <c r="U173" s="4">
        <f>IF(S173="NoWall",    IF(TRUNC(MOD((COS(ROUND($I173*(U$2*$E173-Param!$G$16)+Param!$G$15,0)+Param!$H$8)+SIN(U$2*$E173-0.5+Param!$H$9))*100000,1),2)&gt;PWallY,        $G173*(U$2-Param!$G$16*$E173),        "NoWall"),    S173)</f>
        <v>2.37590326179855</v>
      </c>
      <c r="V173" s="4" t="str">
        <f>IF(T173="NoWall",     IF(TRUNC(MOD((COS(V$2*$D173-0.5+Param!$H$8)+SIN(ROUND($H173*(V$2*$D173-Param!$G$15)+Param!$G$16,0)+Param!$H$9))*1000,1),2)&gt;PwallX,        $F173*(V$2-Param!$G$15*$D173),        "NoWall"),     T173)</f>
        <v>NoWall</v>
      </c>
      <c r="W173" s="4">
        <f>IF(U173="NoWall",    IF(TRUNC(MOD((COS(ROUND($I173*(W$2*$E173-Param!$G$16)+Param!$G$15,0)+Param!$H$8)+SIN(W$2*$E173-0.5+Param!$H$9))*100000,1),2)&gt;PWallY,        $G173*(W$2-Param!$G$16*$E173),        "NoWall"),    U173)</f>
        <v>2.37590326179855</v>
      </c>
      <c r="X173" s="4" t="str">
        <f>IF(V173="NoWall",     IF(TRUNC(MOD((COS(X$2*$D173-0.5+Param!$H$8)+SIN(ROUND($H173*(X$2*$D173-Param!$G$15)+Param!$G$16,0)+Param!$H$9))*1000,1),2)&gt;PwallX,        $F173*(X$2-Param!$G$15*$D173),        "NoWall"),     V173)</f>
        <v>NoWall</v>
      </c>
      <c r="Y173" s="4">
        <f>IF(W173="NoWall",    IF(TRUNC(MOD((COS(ROUND($I173*(Y$2*$E173-Param!$G$16)+Param!$G$15,0)+Param!$H$8)+SIN(Y$2*$E173-0.5+Param!$H$9))*100000,1),2)&gt;PWallY,        $G173*(Y$2-Param!$G$16*$E173),        "NoWall"),    W173)</f>
        <v>2.37590326179855</v>
      </c>
      <c r="Z173" s="4" t="str">
        <f>IF(X173="NoWall",     IF(TRUNC(MOD((COS(Z$2*$D173-0.5+Param!$H$8)+SIN(ROUND($H173*(Z$2*$D173-Param!$G$15)+Param!$G$16,0)+Param!$H$9))*1000,1),2)&gt;PwallX,        $F173*(Z$2-Param!$G$15*$D173),        "NoWall"),     X173)</f>
        <v>NoWall</v>
      </c>
      <c r="AA173" s="4">
        <f>IF(Y173="NoWall",    IF(TRUNC(MOD((COS(ROUND($I173*(AA$2*$E173-Param!$G$16)+Param!$G$15,0)+Param!$H$8)+SIN(AA$2*$E173-0.5+Param!$H$9))*100000,1),2)&gt;PWallY,        $G173*(AA$2-Param!$G$16*$E173),        "NoWall"),    Y173)</f>
        <v>2.37590326179855</v>
      </c>
      <c r="AB173" s="8">
        <f t="shared" si="49"/>
        <v>2.37590326179855</v>
      </c>
      <c r="AC173" s="8">
        <f>AB173*COS(B173-Param!$D$14)</f>
        <v>2.0301201100131103</v>
      </c>
      <c r="AD173" s="4">
        <f t="shared" si="50"/>
        <v>0.99396171896501717</v>
      </c>
      <c r="AE173" s="4">
        <f>MIN(AC173,Ghosts!P297)</f>
        <v>2.0301201100131103</v>
      </c>
    </row>
    <row r="174" spans="1:31" s="4" customFormat="1">
      <c r="A174" s="4">
        <f t="shared" si="38"/>
        <v>-77</v>
      </c>
      <c r="B174" s="4">
        <f>MOD(ATAN(A174/Param!$B$29*2)+Param!$D$14,2*PI())</f>
        <v>1.4550274279326578</v>
      </c>
      <c r="C174" s="4">
        <f t="shared" si="45"/>
        <v>83.366930696316842</v>
      </c>
      <c r="D174" s="4">
        <f t="shared" si="35"/>
        <v>1</v>
      </c>
      <c r="E174" s="4">
        <f t="shared" si="36"/>
        <v>1</v>
      </c>
      <c r="F174" s="4">
        <f t="shared" si="46"/>
        <v>8.6572235476434152</v>
      </c>
      <c r="G174" s="4">
        <f t="shared" si="37"/>
        <v>1.0067388459944449</v>
      </c>
      <c r="H174" s="4">
        <f t="shared" si="47"/>
        <v>8.5992743620535581</v>
      </c>
      <c r="I174" s="4">
        <f t="shared" si="48"/>
        <v>0.11628888181690647</v>
      </c>
      <c r="J174" s="4" t="str">
        <f>IF(TRUNC(MOD((COS(J$2*$D174-0.5+Param!$H$8)+SIN(ROUND($H174*(J$2*$D174-Param!$G$15)+Param!$G$16,0)+Param!$H$9))*1000,1),2)&gt;PwallX,    $F174*(J$2-Param!$G$15*$D174),    "NoWall")</f>
        <v>NoWall</v>
      </c>
      <c r="K174" s="4" t="str">
        <f>IF(TRUNC(MOD((COS(ROUND($I174*(K$2*$E174-Param!$G$16)+Param!$G$15,0)+Param!$H$8)+SIN(K$2*$E174-0.5+Param!$H$9))*100000,1),2)&gt;PWallY,    $G174*(K$2-Param!$G$16*$E174),    "NoWall")</f>
        <v>NoWall</v>
      </c>
      <c r="L174" s="4" t="str">
        <f>IF(J174="NoWall",     IF(TRUNC(MOD((COS(L$2*$D174-0.5+Param!$H$8)+SIN(ROUND($H174*(L$2*$D174-Param!$G$15)+Param!$G$16,0)+Param!$H$9))*1000,1),2)&gt;PwallX,        $F174*(L$2-Param!$G$15*$D174),        "NoWall"),     J174)</f>
        <v>NoWall</v>
      </c>
      <c r="M174" s="4" t="str">
        <f>IF(K174="NoWall",    IF(TRUNC(MOD((COS(ROUND($I174*(M$2*$E174-Param!$G$16)+Param!$G$15,0)+Param!$H$8)+SIN(M$2*$E174-0.5+Param!$H$9))*100000,1),2)&gt;PWallY,        $G174*(M$2-Param!$G$16*$E174),        "NoWall"),    K174)</f>
        <v>NoWall</v>
      </c>
      <c r="N174" s="4">
        <f>IF(L174="NoWall",     IF(TRUNC(MOD((COS(N$2*$D174-0.5+Param!$H$8)+SIN(ROUND($H174*(N$2*$D174-Param!$G$15)+Param!$G$16,0)+Param!$H$9))*1000,1),2)&gt;PwallX,        $F174*(N$2-Param!$G$15*$D174),        "NoWall"),     L174)</f>
        <v>18.393581842211315</v>
      </c>
      <c r="O174" s="4">
        <f>IF(M174="NoWall",    IF(TRUNC(MOD((COS(ROUND($I174*(O$2*$E174-Param!$G$16)+Param!$G$15,0)+Param!$H$8)+SIN(O$2*$E174-0.5+Param!$H$9))*100000,1),2)&gt;PWallY,        $G174*(O$2-Param!$G$16*$E174),        "NoWall"),    M174)</f>
        <v>2.3774710583820009</v>
      </c>
      <c r="P174" s="4">
        <f>IF(N174="NoWall",     IF(TRUNC(MOD((COS(P$2*$D174-0.5+Param!$H$8)+SIN(ROUND($H174*(P$2*$D174-Param!$G$15)+Param!$G$16,0)+Param!$H$9))*1000,1),2)&gt;PwallX,        $F174*(P$2-Param!$G$15*$D174),        "NoWall"),     N174)</f>
        <v>18.393581842211315</v>
      </c>
      <c r="Q174" s="4">
        <f>IF(O174="NoWall",    IF(TRUNC(MOD((COS(ROUND($I174*(Q$2*$E174-Param!$G$16)+Param!$G$15,0)+Param!$H$8)+SIN(Q$2*$E174-0.5+Param!$H$9))*100000,1),2)&gt;PWallY,        $G174*(Q$2-Param!$G$16*$E174),        "NoWall"),    O174)</f>
        <v>2.3774710583820009</v>
      </c>
      <c r="R174" s="4">
        <f>IF(P174="NoWall",     IF(TRUNC(MOD((COS(R$2*$D174-0.5+Param!$H$8)+SIN(ROUND($H174*(R$2*$D174-Param!$G$15)+Param!$G$16,0)+Param!$H$9))*1000,1),2)&gt;PwallX,        $F174*(R$2-Param!$G$15*$D174),        "NoWall"),     P174)</f>
        <v>18.393581842211315</v>
      </c>
      <c r="S174" s="4">
        <f>IF(Q174="NoWall",    IF(TRUNC(MOD((COS(ROUND($I174*(S$2*$E174-Param!$G$16)+Param!$G$15,0)+Param!$H$8)+SIN(S$2*$E174-0.5+Param!$H$9))*100000,1),2)&gt;PWallY,        $G174*(S$2-Param!$G$16*$E174),        "NoWall"),    Q174)</f>
        <v>2.3774710583820009</v>
      </c>
      <c r="T174" s="4">
        <f>IF(R174="NoWall",     IF(TRUNC(MOD((COS(T$2*$D174-0.5+Param!$H$8)+SIN(ROUND($H174*(T$2*$D174-Param!$G$15)+Param!$G$16,0)+Param!$H$9))*1000,1),2)&gt;PwallX,        $F174*(T$2-Param!$G$15*$D174),        "NoWall"),     R174)</f>
        <v>18.393581842211315</v>
      </c>
      <c r="U174" s="4">
        <f>IF(S174="NoWall",    IF(TRUNC(MOD((COS(ROUND($I174*(U$2*$E174-Param!$G$16)+Param!$G$15,0)+Param!$H$8)+SIN(U$2*$E174-0.5+Param!$H$9))*100000,1),2)&gt;PWallY,        $G174*(U$2-Param!$G$16*$E174),        "NoWall"),    S174)</f>
        <v>2.3774710583820009</v>
      </c>
      <c r="V174" s="4">
        <f>IF(T174="NoWall",     IF(TRUNC(MOD((COS(V$2*$D174-0.5+Param!$H$8)+SIN(ROUND($H174*(V$2*$D174-Param!$G$15)+Param!$G$16,0)+Param!$H$9))*1000,1),2)&gt;PwallX,        $F174*(V$2-Param!$G$15*$D174),        "NoWall"),     T174)</f>
        <v>18.393581842211315</v>
      </c>
      <c r="W174" s="4">
        <f>IF(U174="NoWall",    IF(TRUNC(MOD((COS(ROUND($I174*(W$2*$E174-Param!$G$16)+Param!$G$15,0)+Param!$H$8)+SIN(W$2*$E174-0.5+Param!$H$9))*100000,1),2)&gt;PWallY,        $G174*(W$2-Param!$G$16*$E174),        "NoWall"),    U174)</f>
        <v>2.3774710583820009</v>
      </c>
      <c r="X174" s="4">
        <f>IF(V174="NoWall",     IF(TRUNC(MOD((COS(X$2*$D174-0.5+Param!$H$8)+SIN(ROUND($H174*(X$2*$D174-Param!$G$15)+Param!$G$16,0)+Param!$H$9))*1000,1),2)&gt;PwallX,        $F174*(X$2-Param!$G$15*$D174),        "NoWall"),     V174)</f>
        <v>18.393581842211315</v>
      </c>
      <c r="Y174" s="4">
        <f>IF(W174="NoWall",    IF(TRUNC(MOD((COS(ROUND($I174*(Y$2*$E174-Param!$G$16)+Param!$G$15,0)+Param!$H$8)+SIN(Y$2*$E174-0.5+Param!$H$9))*100000,1),2)&gt;PWallY,        $G174*(Y$2-Param!$G$16*$E174),        "NoWall"),    W174)</f>
        <v>2.3774710583820009</v>
      </c>
      <c r="Z174" s="4">
        <f>IF(X174="NoWall",     IF(TRUNC(MOD((COS(Z$2*$D174-0.5+Param!$H$8)+SIN(ROUND($H174*(Z$2*$D174-Param!$G$15)+Param!$G$16,0)+Param!$H$9))*1000,1),2)&gt;PwallX,        $F174*(Z$2-Param!$G$15*$D174),        "NoWall"),     X174)</f>
        <v>18.393581842211315</v>
      </c>
      <c r="AA174" s="4">
        <f>IF(Y174="NoWall",    IF(TRUNC(MOD((COS(ROUND($I174*(AA$2*$E174-Param!$G$16)+Param!$G$15,0)+Param!$H$8)+SIN(AA$2*$E174-0.5+Param!$H$9))*100000,1),2)&gt;PWallY,        $G174*(AA$2-Param!$G$16*$E174),        "NoWall"),    Y174)</f>
        <v>2.3774710583820009</v>
      </c>
      <c r="AB174" s="8">
        <f t="shared" si="49"/>
        <v>2.3774710583820009</v>
      </c>
      <c r="AC174" s="8">
        <f>AB174*COS(B174-Param!$D$14)</f>
        <v>2.0242367844690081</v>
      </c>
      <c r="AD174" s="4">
        <f t="shared" si="50"/>
        <v>0.99330626207456185</v>
      </c>
      <c r="AE174" s="4">
        <f>MIN(AC174,Ghosts!P298)</f>
        <v>2.0242367844690081</v>
      </c>
    </row>
    <row r="175" spans="1:31" s="4" customFormat="1">
      <c r="A175" s="4">
        <f t="shared" si="38"/>
        <v>-78</v>
      </c>
      <c r="B175" s="4">
        <f>MOD(ATAN(A175/Param!$B$29*2)+Param!$D$14,2*PI())</f>
        <v>1.4492487487862302</v>
      </c>
      <c r="C175" s="4">
        <f t="shared" si="45"/>
        <v>83.035836770066268</v>
      </c>
      <c r="D175" s="4">
        <f t="shared" si="35"/>
        <v>1</v>
      </c>
      <c r="E175" s="4">
        <f t="shared" si="36"/>
        <v>1</v>
      </c>
      <c r="F175" s="4">
        <f t="shared" si="46"/>
        <v>8.2475238864016731</v>
      </c>
      <c r="G175" s="4">
        <f t="shared" si="37"/>
        <v>1.0074326536968536</v>
      </c>
      <c r="H175" s="4">
        <f t="shared" si="47"/>
        <v>8.1866751649718061</v>
      </c>
      <c r="I175" s="4">
        <f t="shared" si="48"/>
        <v>0.12214971033401738</v>
      </c>
      <c r="J175" s="4" t="str">
        <f>IF(TRUNC(MOD((COS(J$2*$D175-0.5+Param!$H$8)+SIN(ROUND($H175*(J$2*$D175-Param!$G$15)+Param!$G$16,0)+Param!$H$9))*1000,1),2)&gt;PwallX,    $F175*(J$2-Param!$G$15*$D175),    "NoWall")</f>
        <v>NoWall</v>
      </c>
      <c r="K175" s="4" t="str">
        <f>IF(TRUNC(MOD((COS(ROUND($I175*(K$2*$E175-Param!$G$16)+Param!$G$15,0)+Param!$H$8)+SIN(K$2*$E175-0.5+Param!$H$9))*100000,1),2)&gt;PWallY,    $G175*(K$2-Param!$G$16*$E175),    "NoWall")</f>
        <v>NoWall</v>
      </c>
      <c r="L175" s="4" t="str">
        <f>IF(J175="NoWall",     IF(TRUNC(MOD((COS(L$2*$D175-0.5+Param!$H$8)+SIN(ROUND($H175*(L$2*$D175-Param!$G$15)+Param!$G$16,0)+Param!$H$9))*1000,1),2)&gt;PwallX,        $F175*(L$2-Param!$G$15*$D175),        "NoWall"),     J175)</f>
        <v>NoWall</v>
      </c>
      <c r="M175" s="4" t="str">
        <f>IF(K175="NoWall",    IF(TRUNC(MOD((COS(ROUND($I175*(M$2*$E175-Param!$G$16)+Param!$G$15,0)+Param!$H$8)+SIN(M$2*$E175-0.5+Param!$H$9))*100000,1),2)&gt;PWallY,        $G175*(M$2-Param!$G$16*$E175),        "NoWall"),    K175)</f>
        <v>NoWall</v>
      </c>
      <c r="N175" s="4">
        <f>IF(L175="NoWall",     IF(TRUNC(MOD((COS(N$2*$D175-0.5+Param!$H$8)+SIN(ROUND($H175*(N$2*$D175-Param!$G$15)+Param!$G$16,0)+Param!$H$9))*1000,1),2)&gt;PwallX,        $F175*(N$2-Param!$G$15*$D175),        "NoWall"),     L175)</f>
        <v>17.523112897023044</v>
      </c>
      <c r="O175" s="4">
        <f>IF(M175="NoWall",    IF(TRUNC(MOD((COS(ROUND($I175*(O$2*$E175-Param!$G$16)+Param!$G$15,0)+Param!$H$8)+SIN(O$2*$E175-0.5+Param!$H$9))*100000,1),2)&gt;PWallY,        $G175*(O$2-Param!$G$16*$E175),        "NoWall"),    M175)</f>
        <v>2.3791095247420926</v>
      </c>
      <c r="P175" s="4">
        <f>IF(N175="NoWall",     IF(TRUNC(MOD((COS(P$2*$D175-0.5+Param!$H$8)+SIN(ROUND($H175*(P$2*$D175-Param!$G$15)+Param!$G$16,0)+Param!$H$9))*1000,1),2)&gt;PwallX,        $F175*(P$2-Param!$G$15*$D175),        "NoWall"),     N175)</f>
        <v>17.523112897023044</v>
      </c>
      <c r="Q175" s="4">
        <f>IF(O175="NoWall",    IF(TRUNC(MOD((COS(ROUND($I175*(Q$2*$E175-Param!$G$16)+Param!$G$15,0)+Param!$H$8)+SIN(Q$2*$E175-0.5+Param!$H$9))*100000,1),2)&gt;PWallY,        $G175*(Q$2-Param!$G$16*$E175),        "NoWall"),    O175)</f>
        <v>2.3791095247420926</v>
      </c>
      <c r="R175" s="4">
        <f>IF(P175="NoWall",     IF(TRUNC(MOD((COS(R$2*$D175-0.5+Param!$H$8)+SIN(ROUND($H175*(R$2*$D175-Param!$G$15)+Param!$G$16,0)+Param!$H$9))*1000,1),2)&gt;PwallX,        $F175*(R$2-Param!$G$15*$D175),        "NoWall"),     P175)</f>
        <v>17.523112897023044</v>
      </c>
      <c r="S175" s="4">
        <f>IF(Q175="NoWall",    IF(TRUNC(MOD((COS(ROUND($I175*(S$2*$E175-Param!$G$16)+Param!$G$15,0)+Param!$H$8)+SIN(S$2*$E175-0.5+Param!$H$9))*100000,1),2)&gt;PWallY,        $G175*(S$2-Param!$G$16*$E175),        "NoWall"),    Q175)</f>
        <v>2.3791095247420926</v>
      </c>
      <c r="T175" s="4">
        <f>IF(R175="NoWall",     IF(TRUNC(MOD((COS(T$2*$D175-0.5+Param!$H$8)+SIN(ROUND($H175*(T$2*$D175-Param!$G$15)+Param!$G$16,0)+Param!$H$9))*1000,1),2)&gt;PwallX,        $F175*(T$2-Param!$G$15*$D175),        "NoWall"),     R175)</f>
        <v>17.523112897023044</v>
      </c>
      <c r="U175" s="4">
        <f>IF(S175="NoWall",    IF(TRUNC(MOD((COS(ROUND($I175*(U$2*$E175-Param!$G$16)+Param!$G$15,0)+Param!$H$8)+SIN(U$2*$E175-0.5+Param!$H$9))*100000,1),2)&gt;PWallY,        $G175*(U$2-Param!$G$16*$E175),        "NoWall"),    S175)</f>
        <v>2.3791095247420926</v>
      </c>
      <c r="V175" s="4">
        <f>IF(T175="NoWall",     IF(TRUNC(MOD((COS(V$2*$D175-0.5+Param!$H$8)+SIN(ROUND($H175*(V$2*$D175-Param!$G$15)+Param!$G$16,0)+Param!$H$9))*1000,1),2)&gt;PwallX,        $F175*(V$2-Param!$G$15*$D175),        "NoWall"),     T175)</f>
        <v>17.523112897023044</v>
      </c>
      <c r="W175" s="4">
        <f>IF(U175="NoWall",    IF(TRUNC(MOD((COS(ROUND($I175*(W$2*$E175-Param!$G$16)+Param!$G$15,0)+Param!$H$8)+SIN(W$2*$E175-0.5+Param!$H$9))*100000,1),2)&gt;PWallY,        $G175*(W$2-Param!$G$16*$E175),        "NoWall"),    U175)</f>
        <v>2.3791095247420926</v>
      </c>
      <c r="X175" s="4">
        <f>IF(V175="NoWall",     IF(TRUNC(MOD((COS(X$2*$D175-0.5+Param!$H$8)+SIN(ROUND($H175*(X$2*$D175-Param!$G$15)+Param!$G$16,0)+Param!$H$9))*1000,1),2)&gt;PwallX,        $F175*(X$2-Param!$G$15*$D175),        "NoWall"),     V175)</f>
        <v>17.523112897023044</v>
      </c>
      <c r="Y175" s="4">
        <f>IF(W175="NoWall",    IF(TRUNC(MOD((COS(ROUND($I175*(Y$2*$E175-Param!$G$16)+Param!$G$15,0)+Param!$H$8)+SIN(Y$2*$E175-0.5+Param!$H$9))*100000,1),2)&gt;PWallY,        $G175*(Y$2-Param!$G$16*$E175),        "NoWall"),    W175)</f>
        <v>2.3791095247420926</v>
      </c>
      <c r="Z175" s="4">
        <f>IF(X175="NoWall",     IF(TRUNC(MOD((COS(Z$2*$D175-0.5+Param!$H$8)+SIN(ROUND($H175*(Z$2*$D175-Param!$G$15)+Param!$G$16,0)+Param!$H$9))*1000,1),2)&gt;PwallX,        $F175*(Z$2-Param!$G$15*$D175),        "NoWall"),     X175)</f>
        <v>17.523112897023044</v>
      </c>
      <c r="AA175" s="4">
        <f>IF(Y175="NoWall",    IF(TRUNC(MOD((COS(ROUND($I175*(AA$2*$E175-Param!$G$16)+Param!$G$15,0)+Param!$H$8)+SIN(AA$2*$E175-0.5+Param!$H$9))*100000,1),2)&gt;PWallY,        $G175*(AA$2-Param!$G$16*$E175),        "NoWall"),    Y175)</f>
        <v>2.3791095247420926</v>
      </c>
      <c r="AB175" s="8">
        <f t="shared" si="49"/>
        <v>2.3791095247420926</v>
      </c>
      <c r="AC175" s="8">
        <f>AB175*COS(B175-Param!$D$14)</f>
        <v>2.0183874603601231</v>
      </c>
      <c r="AD175" s="4">
        <f t="shared" si="50"/>
        <v>0.99262218306148919</v>
      </c>
      <c r="AE175" s="4">
        <f>MIN(AC175,Ghosts!P299)</f>
        <v>2.0183874603601231</v>
      </c>
    </row>
    <row r="176" spans="1:31" s="4" customFormat="1">
      <c r="A176" s="4">
        <f t="shared" si="38"/>
        <v>-79</v>
      </c>
      <c r="B176" s="4">
        <f>MOD(ATAN(A176/Param!$B$29*2)+Param!$D$14,2*PI())</f>
        <v>1.44351144541863</v>
      </c>
      <c r="C176" s="4">
        <f t="shared" ref="C176:C190" si="51">B176*180/PI()</f>
        <v>82.707113501316584</v>
      </c>
      <c r="D176" s="4">
        <f t="shared" si="35"/>
        <v>1</v>
      </c>
      <c r="E176" s="4">
        <f t="shared" si="36"/>
        <v>1</v>
      </c>
      <c r="F176" s="4">
        <f t="shared" ref="F176:F190" si="52">1/MAX(ABS(COS(B176)),0.0001)</f>
        <v>7.8776469127431445</v>
      </c>
      <c r="G176" s="4">
        <f t="shared" si="37"/>
        <v>1.0081557679182269</v>
      </c>
      <c r="H176" s="4">
        <f t="shared" ref="H176:H190" si="53">F176/G176*D176*E176</f>
        <v>7.8139184076781598</v>
      </c>
      <c r="I176" s="4">
        <f t="shared" ref="I176:I190" si="54">1/H176</f>
        <v>0.12797676502705402</v>
      </c>
      <c r="J176" s="4" t="str">
        <f>IF(TRUNC(MOD((COS(J$2*$D176-0.5+Param!$H$8)+SIN(ROUND($H176*(J$2*$D176-Param!$G$15)+Param!$G$16,0)+Param!$H$9))*1000,1),2)&gt;PwallX,    $F176*(J$2-Param!$G$15*$D176),    "NoWall")</f>
        <v>NoWall</v>
      </c>
      <c r="K176" s="4" t="str">
        <f>IF(TRUNC(MOD((COS(ROUND($I176*(K$2*$E176-Param!$G$16)+Param!$G$15,0)+Param!$H$8)+SIN(K$2*$E176-0.5+Param!$H$9))*100000,1),2)&gt;PWallY,    $G176*(K$2-Param!$G$16*$E176),    "NoWall")</f>
        <v>NoWall</v>
      </c>
      <c r="L176" s="4" t="str">
        <f>IF(J176="NoWall",     IF(TRUNC(MOD((COS(L$2*$D176-0.5+Param!$H$8)+SIN(ROUND($H176*(L$2*$D176-Param!$G$15)+Param!$G$16,0)+Param!$H$9))*1000,1),2)&gt;PwallX,        $F176*(L$2-Param!$G$15*$D176),        "NoWall"),     J176)</f>
        <v>NoWall</v>
      </c>
      <c r="M176" s="4" t="str">
        <f>IF(K176="NoWall",    IF(TRUNC(MOD((COS(ROUND($I176*(M$2*$E176-Param!$G$16)+Param!$G$15,0)+Param!$H$8)+SIN(M$2*$E176-0.5+Param!$H$9))*100000,1),2)&gt;PWallY,        $G176*(M$2-Param!$G$16*$E176),        "NoWall"),    K176)</f>
        <v>NoWall</v>
      </c>
      <c r="N176" s="4" t="str">
        <f>IF(L176="NoWall",     IF(TRUNC(MOD((COS(N$2*$D176-0.5+Param!$H$8)+SIN(ROUND($H176*(N$2*$D176-Param!$G$15)+Param!$G$16,0)+Param!$H$9))*1000,1),2)&gt;PwallX,        $F176*(N$2-Param!$G$15*$D176),        "NoWall"),     L176)</f>
        <v>NoWall</v>
      </c>
      <c r="O176" s="4">
        <f>IF(M176="NoWall",    IF(TRUNC(MOD((COS(ROUND($I176*(O$2*$E176-Param!$G$16)+Param!$G$15,0)+Param!$H$8)+SIN(O$2*$E176-0.5+Param!$H$9))*100000,1),2)&gt;PWallY,        $G176*(O$2-Param!$G$16*$E176),        "NoWall"),    M176)</f>
        <v>2.3808172001139725</v>
      </c>
      <c r="P176" s="4" t="str">
        <f>IF(N176="NoWall",     IF(TRUNC(MOD((COS(P$2*$D176-0.5+Param!$H$8)+SIN(ROUND($H176*(P$2*$D176-Param!$G$15)+Param!$G$16,0)+Param!$H$9))*1000,1),2)&gt;PwallX,        $F176*(P$2-Param!$G$15*$D176),        "NoWall"),     N176)</f>
        <v>NoWall</v>
      </c>
      <c r="Q176" s="4">
        <f>IF(O176="NoWall",    IF(TRUNC(MOD((COS(ROUND($I176*(Q$2*$E176-Param!$G$16)+Param!$G$15,0)+Param!$H$8)+SIN(Q$2*$E176-0.5+Param!$H$9))*100000,1),2)&gt;PWallY,        $G176*(Q$2-Param!$G$16*$E176),        "NoWall"),    O176)</f>
        <v>2.3808172001139725</v>
      </c>
      <c r="R176" s="4" t="str">
        <f>IF(P176="NoWall",     IF(TRUNC(MOD((COS(R$2*$D176-0.5+Param!$H$8)+SIN(ROUND($H176*(R$2*$D176-Param!$G$15)+Param!$G$16,0)+Param!$H$9))*1000,1),2)&gt;PwallX,        $F176*(R$2-Param!$G$15*$D176),        "NoWall"),     P176)</f>
        <v>NoWall</v>
      </c>
      <c r="S176" s="4">
        <f>IF(Q176="NoWall",    IF(TRUNC(MOD((COS(ROUND($I176*(S$2*$E176-Param!$G$16)+Param!$G$15,0)+Param!$H$8)+SIN(S$2*$E176-0.5+Param!$H$9))*100000,1),2)&gt;PWallY,        $G176*(S$2-Param!$G$16*$E176),        "NoWall"),    Q176)</f>
        <v>2.3808172001139725</v>
      </c>
      <c r="T176" s="4" t="str">
        <f>IF(R176="NoWall",     IF(TRUNC(MOD((COS(T$2*$D176-0.5+Param!$H$8)+SIN(ROUND($H176*(T$2*$D176-Param!$G$15)+Param!$G$16,0)+Param!$H$9))*1000,1),2)&gt;PwallX,        $F176*(T$2-Param!$G$15*$D176),        "NoWall"),     R176)</f>
        <v>NoWall</v>
      </c>
      <c r="U176" s="4">
        <f>IF(S176="NoWall",    IF(TRUNC(MOD((COS(ROUND($I176*(U$2*$E176-Param!$G$16)+Param!$G$15,0)+Param!$H$8)+SIN(U$2*$E176-0.5+Param!$H$9))*100000,1),2)&gt;PWallY,        $G176*(U$2-Param!$G$16*$E176),        "NoWall"),    S176)</f>
        <v>2.3808172001139725</v>
      </c>
      <c r="V176" s="4" t="str">
        <f>IF(T176="NoWall",     IF(TRUNC(MOD((COS(V$2*$D176-0.5+Param!$H$8)+SIN(ROUND($H176*(V$2*$D176-Param!$G$15)+Param!$G$16,0)+Param!$H$9))*1000,1),2)&gt;PwallX,        $F176*(V$2-Param!$G$15*$D176),        "NoWall"),     T176)</f>
        <v>NoWall</v>
      </c>
      <c r="W176" s="4">
        <f>IF(U176="NoWall",    IF(TRUNC(MOD((COS(ROUND($I176*(W$2*$E176-Param!$G$16)+Param!$G$15,0)+Param!$H$8)+SIN(W$2*$E176-0.5+Param!$H$9))*100000,1),2)&gt;PWallY,        $G176*(W$2-Param!$G$16*$E176),        "NoWall"),    U176)</f>
        <v>2.3808172001139725</v>
      </c>
      <c r="X176" s="4" t="str">
        <f>IF(V176="NoWall",     IF(TRUNC(MOD((COS(X$2*$D176-0.5+Param!$H$8)+SIN(ROUND($H176*(X$2*$D176-Param!$G$15)+Param!$G$16,0)+Param!$H$9))*1000,1),2)&gt;PwallX,        $F176*(X$2-Param!$G$15*$D176),        "NoWall"),     V176)</f>
        <v>NoWall</v>
      </c>
      <c r="Y176" s="4">
        <f>IF(W176="NoWall",    IF(TRUNC(MOD((COS(ROUND($I176*(Y$2*$E176-Param!$G$16)+Param!$G$15,0)+Param!$H$8)+SIN(Y$2*$E176-0.5+Param!$H$9))*100000,1),2)&gt;PWallY,        $G176*(Y$2-Param!$G$16*$E176),        "NoWall"),    W176)</f>
        <v>2.3808172001139725</v>
      </c>
      <c r="Z176" s="4" t="str">
        <f>IF(X176="NoWall",     IF(TRUNC(MOD((COS(Z$2*$D176-0.5+Param!$H$8)+SIN(ROUND($H176*(Z$2*$D176-Param!$G$15)+Param!$G$16,0)+Param!$H$9))*1000,1),2)&gt;PwallX,        $F176*(Z$2-Param!$G$15*$D176),        "NoWall"),     X176)</f>
        <v>NoWall</v>
      </c>
      <c r="AA176" s="4">
        <f>IF(Y176="NoWall",    IF(TRUNC(MOD((COS(ROUND($I176*(AA$2*$E176-Param!$G$16)+Param!$G$15,0)+Param!$H$8)+SIN(AA$2*$E176-0.5+Param!$H$9))*100000,1),2)&gt;PWallY,        $G176*(AA$2-Param!$G$16*$E176),        "NoWall"),    Y176)</f>
        <v>2.3808172001139725</v>
      </c>
      <c r="AB176" s="8">
        <f t="shared" ref="AB176:AB190" si="55">MIN(IF(Z176="NoWall",10000,Z176),IF(AA176="NoWall",10000,AA176))</f>
        <v>2.3808172001139725</v>
      </c>
      <c r="AC176" s="8">
        <f>AB176*COS(B176-Param!$D$14)</f>
        <v>2.0125718437795896</v>
      </c>
      <c r="AD176" s="4">
        <f t="shared" ref="AD176:AD190" si="56">IF(Z176=AB176,MIN(ABS(COS($B176)),0.9999),IF(AA176=AB176,MIN(ABS(SIN($B176)),0.9999),0))</f>
        <v>0.99191021052722039</v>
      </c>
      <c r="AE176" s="4">
        <f>MIN(AC176,Ghosts!P300)</f>
        <v>2.0125718437795896</v>
      </c>
    </row>
    <row r="177" spans="1:31" s="4" customFormat="1">
      <c r="A177" s="4">
        <f t="shared" si="38"/>
        <v>-80</v>
      </c>
      <c r="B177" s="4">
        <f>MOD(ATAN(A177/Param!$B$29*2)+Param!$D$14,2*PI())</f>
        <v>1.437815448692817</v>
      </c>
      <c r="C177" s="4">
        <f t="shared" si="51"/>
        <v>82.380756928807173</v>
      </c>
      <c r="D177" s="4">
        <f t="shared" si="35"/>
        <v>1</v>
      </c>
      <c r="E177" s="4">
        <f t="shared" si="36"/>
        <v>1</v>
      </c>
      <c r="F177" s="4">
        <f t="shared" si="52"/>
        <v>7.5420874440421297</v>
      </c>
      <c r="G177" s="4">
        <f t="shared" si="37"/>
        <v>1.0089075790478541</v>
      </c>
      <c r="H177" s="4">
        <f t="shared" si="53"/>
        <v>7.4754988471390957</v>
      </c>
      <c r="I177" s="4">
        <f t="shared" si="54"/>
        <v>0.13377033699666802</v>
      </c>
      <c r="J177" s="4" t="str">
        <f>IF(TRUNC(MOD((COS(J$2*$D177-0.5+Param!$H$8)+SIN(ROUND($H177*(J$2*$D177-Param!$G$15)+Param!$G$16,0)+Param!$H$9))*1000,1),2)&gt;PwallX,    $F177*(J$2-Param!$G$15*$D177),    "NoWall")</f>
        <v>NoWall</v>
      </c>
      <c r="K177" s="4" t="str">
        <f>IF(TRUNC(MOD((COS(ROUND($I177*(K$2*$E177-Param!$G$16)+Param!$G$15,0)+Param!$H$8)+SIN(K$2*$E177-0.5+Param!$H$9))*100000,1),2)&gt;PWallY,    $G177*(K$2-Param!$G$16*$E177),    "NoWall")</f>
        <v>NoWall</v>
      </c>
      <c r="L177" s="4" t="str">
        <f>IF(J177="NoWall",     IF(TRUNC(MOD((COS(L$2*$D177-0.5+Param!$H$8)+SIN(ROUND($H177*(L$2*$D177-Param!$G$15)+Param!$G$16,0)+Param!$H$9))*1000,1),2)&gt;PwallX,        $F177*(L$2-Param!$G$15*$D177),        "NoWall"),     J177)</f>
        <v>NoWall</v>
      </c>
      <c r="M177" s="4" t="str">
        <f>IF(K177="NoWall",    IF(TRUNC(MOD((COS(ROUND($I177*(M$2*$E177-Param!$G$16)+Param!$G$15,0)+Param!$H$8)+SIN(M$2*$E177-0.5+Param!$H$9))*100000,1),2)&gt;PWallY,        $G177*(M$2-Param!$G$16*$E177),        "NoWall"),    K177)</f>
        <v>NoWall</v>
      </c>
      <c r="N177" s="4">
        <f>IF(L177="NoWall",     IF(TRUNC(MOD((COS(N$2*$D177-0.5+Param!$H$8)+SIN(ROUND($H177*(N$2*$D177-Param!$G$15)+Param!$G$16,0)+Param!$H$9))*1000,1),2)&gt;PwallX,        $F177*(N$2-Param!$G$15*$D177),        "NoWall"),     L177)</f>
        <v>16.024306395653362</v>
      </c>
      <c r="O177" s="4">
        <f>IF(M177="NoWall",    IF(TRUNC(MOD((COS(ROUND($I177*(O$2*$E177-Param!$G$16)+Param!$G$15,0)+Param!$H$8)+SIN(O$2*$E177-0.5+Param!$H$9))*100000,1),2)&gt;PWallY,        $G177*(O$2-Param!$G$16*$E177),        "NoWall"),    M177)</f>
        <v>2.3825926448672665</v>
      </c>
      <c r="P177" s="4">
        <f>IF(N177="NoWall",     IF(TRUNC(MOD((COS(P$2*$D177-0.5+Param!$H$8)+SIN(ROUND($H177*(P$2*$D177-Param!$G$15)+Param!$G$16,0)+Param!$H$9))*1000,1),2)&gt;PwallX,        $F177*(P$2-Param!$G$15*$D177),        "NoWall"),     N177)</f>
        <v>16.024306395653362</v>
      </c>
      <c r="Q177" s="4">
        <f>IF(O177="NoWall",    IF(TRUNC(MOD((COS(ROUND($I177*(Q$2*$E177-Param!$G$16)+Param!$G$15,0)+Param!$H$8)+SIN(Q$2*$E177-0.5+Param!$H$9))*100000,1),2)&gt;PWallY,        $G177*(Q$2-Param!$G$16*$E177),        "NoWall"),    O177)</f>
        <v>2.3825926448672665</v>
      </c>
      <c r="R177" s="4">
        <f>IF(P177="NoWall",     IF(TRUNC(MOD((COS(R$2*$D177-0.5+Param!$H$8)+SIN(ROUND($H177*(R$2*$D177-Param!$G$15)+Param!$G$16,0)+Param!$H$9))*1000,1),2)&gt;PwallX,        $F177*(R$2-Param!$G$15*$D177),        "NoWall"),     P177)</f>
        <v>16.024306395653362</v>
      </c>
      <c r="S177" s="4">
        <f>IF(Q177="NoWall",    IF(TRUNC(MOD((COS(ROUND($I177*(S$2*$E177-Param!$G$16)+Param!$G$15,0)+Param!$H$8)+SIN(S$2*$E177-0.5+Param!$H$9))*100000,1),2)&gt;PWallY,        $G177*(S$2-Param!$G$16*$E177),        "NoWall"),    Q177)</f>
        <v>2.3825926448672665</v>
      </c>
      <c r="T177" s="4">
        <f>IF(R177="NoWall",     IF(TRUNC(MOD((COS(T$2*$D177-0.5+Param!$H$8)+SIN(ROUND($H177*(T$2*$D177-Param!$G$15)+Param!$G$16,0)+Param!$H$9))*1000,1),2)&gt;PwallX,        $F177*(T$2-Param!$G$15*$D177),        "NoWall"),     R177)</f>
        <v>16.024306395653362</v>
      </c>
      <c r="U177" s="4">
        <f>IF(S177="NoWall",    IF(TRUNC(MOD((COS(ROUND($I177*(U$2*$E177-Param!$G$16)+Param!$G$15,0)+Param!$H$8)+SIN(U$2*$E177-0.5+Param!$H$9))*100000,1),2)&gt;PWallY,        $G177*(U$2-Param!$G$16*$E177),        "NoWall"),    S177)</f>
        <v>2.3825926448672665</v>
      </c>
      <c r="V177" s="4">
        <f>IF(T177="NoWall",     IF(TRUNC(MOD((COS(V$2*$D177-0.5+Param!$H$8)+SIN(ROUND($H177*(V$2*$D177-Param!$G$15)+Param!$G$16,0)+Param!$H$9))*1000,1),2)&gt;PwallX,        $F177*(V$2-Param!$G$15*$D177),        "NoWall"),     T177)</f>
        <v>16.024306395653362</v>
      </c>
      <c r="W177" s="4">
        <f>IF(U177="NoWall",    IF(TRUNC(MOD((COS(ROUND($I177*(W$2*$E177-Param!$G$16)+Param!$G$15,0)+Param!$H$8)+SIN(W$2*$E177-0.5+Param!$H$9))*100000,1),2)&gt;PWallY,        $G177*(W$2-Param!$G$16*$E177),        "NoWall"),    U177)</f>
        <v>2.3825926448672665</v>
      </c>
      <c r="X177" s="4">
        <f>IF(V177="NoWall",     IF(TRUNC(MOD((COS(X$2*$D177-0.5+Param!$H$8)+SIN(ROUND($H177*(X$2*$D177-Param!$G$15)+Param!$G$16,0)+Param!$H$9))*1000,1),2)&gt;PwallX,        $F177*(X$2-Param!$G$15*$D177),        "NoWall"),     V177)</f>
        <v>16.024306395653362</v>
      </c>
      <c r="Y177" s="4">
        <f>IF(W177="NoWall",    IF(TRUNC(MOD((COS(ROUND($I177*(Y$2*$E177-Param!$G$16)+Param!$G$15,0)+Param!$H$8)+SIN(Y$2*$E177-0.5+Param!$H$9))*100000,1),2)&gt;PWallY,        $G177*(Y$2-Param!$G$16*$E177),        "NoWall"),    W177)</f>
        <v>2.3825926448672665</v>
      </c>
      <c r="Z177" s="4">
        <f>IF(X177="NoWall",     IF(TRUNC(MOD((COS(Z$2*$D177-0.5+Param!$H$8)+SIN(ROUND($H177*(Z$2*$D177-Param!$G$15)+Param!$G$16,0)+Param!$H$9))*1000,1),2)&gt;PwallX,        $F177*(Z$2-Param!$G$15*$D177),        "NoWall"),     X177)</f>
        <v>16.024306395653362</v>
      </c>
      <c r="AA177" s="4">
        <f>IF(Y177="NoWall",    IF(TRUNC(MOD((COS(ROUND($I177*(AA$2*$E177-Param!$G$16)+Param!$G$15,0)+Param!$H$8)+SIN(AA$2*$E177-0.5+Param!$H$9))*100000,1),2)&gt;PWallY,        $G177*(AA$2-Param!$G$16*$E177),        "NoWall"),    Y177)</f>
        <v>2.3825926448672665</v>
      </c>
      <c r="AB177" s="8">
        <f t="shared" si="55"/>
        <v>2.3825926448672665</v>
      </c>
      <c r="AC177" s="8">
        <f>AB177*COS(B177-Param!$D$14)</f>
        <v>2.0067896441981672</v>
      </c>
      <c r="AD177" s="4">
        <f t="shared" si="56"/>
        <v>0.99117106538513611</v>
      </c>
      <c r="AE177" s="4">
        <f>MIN(AC177,Ghosts!P301)</f>
        <v>2.0067896441981672</v>
      </c>
    </row>
    <row r="178" spans="1:31" s="4" customFormat="1">
      <c r="A178" s="4">
        <f t="shared" si="38"/>
        <v>-81</v>
      </c>
      <c r="B178" s="4">
        <f>MOD(ATAN(A178/Param!$B$29*2)+Param!$D$14,2*PI())</f>
        <v>1.4321606797425042</v>
      </c>
      <c r="C178" s="4">
        <f t="shared" si="51"/>
        <v>82.056762533832639</v>
      </c>
      <c r="D178" s="4">
        <f t="shared" si="35"/>
        <v>1</v>
      </c>
      <c r="E178" s="4">
        <f t="shared" si="36"/>
        <v>1</v>
      </c>
      <c r="F178" s="4">
        <f t="shared" si="52"/>
        <v>7.2363098946352409</v>
      </c>
      <c r="G178" s="4">
        <f t="shared" si="37"/>
        <v>1.0096874863795746</v>
      </c>
      <c r="H178" s="4">
        <f t="shared" si="53"/>
        <v>7.1668808341701826</v>
      </c>
      <c r="I178" s="4">
        <f t="shared" si="54"/>
        <v>0.13953071400771869</v>
      </c>
      <c r="J178" s="4" t="str">
        <f>IF(TRUNC(MOD((COS(J$2*$D178-0.5+Param!$H$8)+SIN(ROUND($H178*(J$2*$D178-Param!$G$15)+Param!$G$16,0)+Param!$H$9))*1000,1),2)&gt;PwallX,    $F178*(J$2-Param!$G$15*$D178),    "NoWall")</f>
        <v>NoWall</v>
      </c>
      <c r="K178" s="4" t="str">
        <f>IF(TRUNC(MOD((COS(ROUND($I178*(K$2*$E178-Param!$G$16)+Param!$G$15,0)+Param!$H$8)+SIN(K$2*$E178-0.5+Param!$H$9))*100000,1),2)&gt;PWallY,    $G178*(K$2-Param!$G$16*$E178),    "NoWall")</f>
        <v>NoWall</v>
      </c>
      <c r="L178" s="4" t="str">
        <f>IF(J178="NoWall",     IF(TRUNC(MOD((COS(L$2*$D178-0.5+Param!$H$8)+SIN(ROUND($H178*(L$2*$D178-Param!$G$15)+Param!$G$16,0)+Param!$H$9))*1000,1),2)&gt;PwallX,        $F178*(L$2-Param!$G$15*$D178),        "NoWall"),     J178)</f>
        <v>NoWall</v>
      </c>
      <c r="M178" s="4" t="str">
        <f>IF(K178="NoWall",    IF(TRUNC(MOD((COS(ROUND($I178*(M$2*$E178-Param!$G$16)+Param!$G$15,0)+Param!$H$8)+SIN(M$2*$E178-0.5+Param!$H$9))*100000,1),2)&gt;PWallY,        $G178*(M$2-Param!$G$16*$E178),        "NoWall"),    K178)</f>
        <v>NoWall</v>
      </c>
      <c r="N178" s="4" t="str">
        <f>IF(L178="NoWall",     IF(TRUNC(MOD((COS(N$2*$D178-0.5+Param!$H$8)+SIN(ROUND($H178*(N$2*$D178-Param!$G$15)+Param!$G$16,0)+Param!$H$9))*1000,1),2)&gt;PwallX,        $F178*(N$2-Param!$G$15*$D178),        "NoWall"),     L178)</f>
        <v>NoWall</v>
      </c>
      <c r="O178" s="4">
        <f>IF(M178="NoWall",    IF(TRUNC(MOD((COS(ROUND($I178*(O$2*$E178-Param!$G$16)+Param!$G$15,0)+Param!$H$8)+SIN(O$2*$E178-0.5+Param!$H$9))*100000,1),2)&gt;PWallY,        $G178*(O$2-Param!$G$16*$E178),        "NoWall"),    M178)</f>
        <v>2.3844344404002022</v>
      </c>
      <c r="P178" s="4" t="str">
        <f>IF(N178="NoWall",     IF(TRUNC(MOD((COS(P$2*$D178-0.5+Param!$H$8)+SIN(ROUND($H178*(P$2*$D178-Param!$G$15)+Param!$G$16,0)+Param!$H$9))*1000,1),2)&gt;PwallX,        $F178*(P$2-Param!$G$15*$D178),        "NoWall"),     N178)</f>
        <v>NoWall</v>
      </c>
      <c r="Q178" s="4">
        <f>IF(O178="NoWall",    IF(TRUNC(MOD((COS(ROUND($I178*(Q$2*$E178-Param!$G$16)+Param!$G$15,0)+Param!$H$8)+SIN(Q$2*$E178-0.5+Param!$H$9))*100000,1),2)&gt;PWallY,        $G178*(Q$2-Param!$G$16*$E178),        "NoWall"),    O178)</f>
        <v>2.3844344404002022</v>
      </c>
      <c r="R178" s="4">
        <f>IF(P178="NoWall",     IF(TRUNC(MOD((COS(R$2*$D178-0.5+Param!$H$8)+SIN(ROUND($H178*(R$2*$D178-Param!$G$15)+Param!$G$16,0)+Param!$H$9))*1000,1),2)&gt;PwallX,        $F178*(R$2-Param!$G$15*$D178),        "NoWall"),     P178)</f>
        <v>29.847255496674443</v>
      </c>
      <c r="S178" s="4">
        <f>IF(Q178="NoWall",    IF(TRUNC(MOD((COS(ROUND($I178*(S$2*$E178-Param!$G$16)+Param!$G$15,0)+Param!$H$8)+SIN(S$2*$E178-0.5+Param!$H$9))*100000,1),2)&gt;PWallY,        $G178*(S$2-Param!$G$16*$E178),        "NoWall"),    Q178)</f>
        <v>2.3844344404002022</v>
      </c>
      <c r="T178" s="4">
        <f>IF(R178="NoWall",     IF(TRUNC(MOD((COS(T$2*$D178-0.5+Param!$H$8)+SIN(ROUND($H178*(T$2*$D178-Param!$G$15)+Param!$G$16,0)+Param!$H$9))*1000,1),2)&gt;PwallX,        $F178*(T$2-Param!$G$15*$D178),        "NoWall"),     R178)</f>
        <v>29.847255496674443</v>
      </c>
      <c r="U178" s="4">
        <f>IF(S178="NoWall",    IF(TRUNC(MOD((COS(ROUND($I178*(U$2*$E178-Param!$G$16)+Param!$G$15,0)+Param!$H$8)+SIN(U$2*$E178-0.5+Param!$H$9))*100000,1),2)&gt;PWallY,        $G178*(U$2-Param!$G$16*$E178),        "NoWall"),    S178)</f>
        <v>2.3844344404002022</v>
      </c>
      <c r="V178" s="4">
        <f>IF(T178="NoWall",     IF(TRUNC(MOD((COS(V$2*$D178-0.5+Param!$H$8)+SIN(ROUND($H178*(V$2*$D178-Param!$G$15)+Param!$G$16,0)+Param!$H$9))*1000,1),2)&gt;PwallX,        $F178*(V$2-Param!$G$15*$D178),        "NoWall"),     T178)</f>
        <v>29.847255496674443</v>
      </c>
      <c r="W178" s="4">
        <f>IF(U178="NoWall",    IF(TRUNC(MOD((COS(ROUND($I178*(W$2*$E178-Param!$G$16)+Param!$G$15,0)+Param!$H$8)+SIN(W$2*$E178-0.5+Param!$H$9))*100000,1),2)&gt;PWallY,        $G178*(W$2-Param!$G$16*$E178),        "NoWall"),    U178)</f>
        <v>2.3844344404002022</v>
      </c>
      <c r="X178" s="4">
        <f>IF(V178="NoWall",     IF(TRUNC(MOD((COS(X$2*$D178-0.5+Param!$H$8)+SIN(ROUND($H178*(X$2*$D178-Param!$G$15)+Param!$G$16,0)+Param!$H$9))*1000,1),2)&gt;PwallX,        $F178*(X$2-Param!$G$15*$D178),        "NoWall"),     V178)</f>
        <v>29.847255496674443</v>
      </c>
      <c r="Y178" s="4">
        <f>IF(W178="NoWall",    IF(TRUNC(MOD((COS(ROUND($I178*(Y$2*$E178-Param!$G$16)+Param!$G$15,0)+Param!$H$8)+SIN(Y$2*$E178-0.5+Param!$H$9))*100000,1),2)&gt;PWallY,        $G178*(Y$2-Param!$G$16*$E178),        "NoWall"),    W178)</f>
        <v>2.3844344404002022</v>
      </c>
      <c r="Z178" s="4">
        <f>IF(X178="NoWall",     IF(TRUNC(MOD((COS(Z$2*$D178-0.5+Param!$H$8)+SIN(ROUND($H178*(Z$2*$D178-Param!$G$15)+Param!$G$16,0)+Param!$H$9))*1000,1),2)&gt;PwallX,        $F178*(Z$2-Param!$G$15*$D178),        "NoWall"),     X178)</f>
        <v>29.847255496674443</v>
      </c>
      <c r="AA178" s="4">
        <f>IF(Y178="NoWall",    IF(TRUNC(MOD((COS(ROUND($I178*(AA$2*$E178-Param!$G$16)+Param!$G$15,0)+Param!$H$8)+SIN(AA$2*$E178-0.5+Param!$H$9))*100000,1),2)&gt;PWallY,        $G178*(AA$2-Param!$G$16*$E178),        "NoWall"),    Y178)</f>
        <v>2.3844344404002022</v>
      </c>
      <c r="AB178" s="8">
        <f t="shared" si="55"/>
        <v>2.3844344404002022</v>
      </c>
      <c r="AC178" s="8">
        <f>AB178*COS(B178-Param!$D$14)</f>
        <v>2.0010405744158604</v>
      </c>
      <c r="AD178" s="4">
        <f t="shared" si="56"/>
        <v>0.99040546059027534</v>
      </c>
      <c r="AE178" s="4">
        <f>MIN(AC178,Ghosts!P302)</f>
        <v>2.0010405744158604</v>
      </c>
    </row>
    <row r="179" spans="1:31" s="4" customFormat="1">
      <c r="A179" s="4">
        <f t="shared" si="38"/>
        <v>-82</v>
      </c>
      <c r="B179" s="4">
        <f>MOD(ATAN(A179/Param!$B$29*2)+Param!$D$14,2*PI())</f>
        <v>1.4265470502925366</v>
      </c>
      <c r="C179" s="4">
        <f t="shared" si="51"/>
        <v>81.73512525859914</v>
      </c>
      <c r="D179" s="4">
        <f t="shared" si="35"/>
        <v>1</v>
      </c>
      <c r="E179" s="4">
        <f t="shared" si="36"/>
        <v>1</v>
      </c>
      <c r="F179" s="4">
        <f t="shared" si="52"/>
        <v>6.9565438196228015</v>
      </c>
      <c r="G179" s="4">
        <f t="shared" si="37"/>
        <v>1.0104948980637638</v>
      </c>
      <c r="H179" s="4">
        <f t="shared" si="53"/>
        <v>6.8842938573489292</v>
      </c>
      <c r="I179" s="4">
        <f t="shared" si="54"/>
        <v>0.14525818053691997</v>
      </c>
      <c r="J179" s="4" t="str">
        <f>IF(TRUNC(MOD((COS(J$2*$D179-0.5+Param!$H$8)+SIN(ROUND($H179*(J$2*$D179-Param!$G$15)+Param!$G$16,0)+Param!$H$9))*1000,1),2)&gt;PwallX,    $F179*(J$2-Param!$G$15*$D179),    "NoWall")</f>
        <v>NoWall</v>
      </c>
      <c r="K179" s="4" t="str">
        <f>IF(TRUNC(MOD((COS(ROUND($I179*(K$2*$E179-Param!$G$16)+Param!$G$15,0)+Param!$H$8)+SIN(K$2*$E179-0.5+Param!$H$9))*100000,1),2)&gt;PWallY,    $G179*(K$2-Param!$G$16*$E179),    "NoWall")</f>
        <v>NoWall</v>
      </c>
      <c r="L179" s="4" t="str">
        <f>IF(J179="NoWall",     IF(TRUNC(MOD((COS(L$2*$D179-0.5+Param!$H$8)+SIN(ROUND($H179*(L$2*$D179-Param!$G$15)+Param!$G$16,0)+Param!$H$9))*1000,1),2)&gt;PwallX,        $F179*(L$2-Param!$G$15*$D179),        "NoWall"),     J179)</f>
        <v>NoWall</v>
      </c>
      <c r="M179" s="4" t="str">
        <f>IF(K179="NoWall",    IF(TRUNC(MOD((COS(ROUND($I179*(M$2*$E179-Param!$G$16)+Param!$G$15,0)+Param!$H$8)+SIN(M$2*$E179-0.5+Param!$H$9))*100000,1),2)&gt;PWallY,        $G179*(M$2-Param!$G$16*$E179),        "NoWall"),    K179)</f>
        <v>NoWall</v>
      </c>
      <c r="N179" s="4" t="str">
        <f>IF(L179="NoWall",     IF(TRUNC(MOD((COS(N$2*$D179-0.5+Param!$H$8)+SIN(ROUND($H179*(N$2*$D179-Param!$G$15)+Param!$G$16,0)+Param!$H$9))*1000,1),2)&gt;PwallX,        $F179*(N$2-Param!$G$15*$D179),        "NoWall"),     L179)</f>
        <v>NoWall</v>
      </c>
      <c r="O179" s="4">
        <f>IF(M179="NoWall",    IF(TRUNC(MOD((COS(ROUND($I179*(O$2*$E179-Param!$G$16)+Param!$G$15,0)+Param!$H$8)+SIN(O$2*$E179-0.5+Param!$H$9))*100000,1),2)&gt;PWallY,        $G179*(O$2-Param!$G$16*$E179),        "NoWall"),    M179)</f>
        <v>2.3863411890262207</v>
      </c>
      <c r="P179" s="4" t="str">
        <f>IF(N179="NoWall",     IF(TRUNC(MOD((COS(P$2*$D179-0.5+Param!$H$8)+SIN(ROUND($H179*(P$2*$D179-Param!$G$15)+Param!$G$16,0)+Param!$H$9))*1000,1),2)&gt;PwallX,        $F179*(P$2-Param!$G$15*$D179),        "NoWall"),     N179)</f>
        <v>NoWall</v>
      </c>
      <c r="Q179" s="4">
        <f>IF(O179="NoWall",    IF(TRUNC(MOD((COS(ROUND($I179*(Q$2*$E179-Param!$G$16)+Param!$G$15,0)+Param!$H$8)+SIN(Q$2*$E179-0.5+Param!$H$9))*100000,1),2)&gt;PWallY,        $G179*(Q$2-Param!$G$16*$E179),        "NoWall"),    O179)</f>
        <v>2.3863411890262207</v>
      </c>
      <c r="R179" s="4" t="str">
        <f>IF(P179="NoWall",     IF(TRUNC(MOD((COS(R$2*$D179-0.5+Param!$H$8)+SIN(ROUND($H179*(R$2*$D179-Param!$G$15)+Param!$G$16,0)+Param!$H$9))*1000,1),2)&gt;PwallX,        $F179*(R$2-Param!$G$15*$D179),        "NoWall"),     P179)</f>
        <v>NoWall</v>
      </c>
      <c r="S179" s="4">
        <f>IF(Q179="NoWall",    IF(TRUNC(MOD((COS(ROUND($I179*(S$2*$E179-Param!$G$16)+Param!$G$15,0)+Param!$H$8)+SIN(S$2*$E179-0.5+Param!$H$9))*100000,1),2)&gt;PWallY,        $G179*(S$2-Param!$G$16*$E179),        "NoWall"),    Q179)</f>
        <v>2.3863411890262207</v>
      </c>
      <c r="T179" s="4">
        <f>IF(R179="NoWall",     IF(TRUNC(MOD((COS(T$2*$D179-0.5+Param!$H$8)+SIN(ROUND($H179*(T$2*$D179-Param!$G$15)+Param!$G$16,0)+Param!$H$9))*1000,1),2)&gt;PwallX,        $F179*(T$2-Param!$G$15*$D179),        "NoWall"),     R179)</f>
        <v>35.649861792644664</v>
      </c>
      <c r="U179" s="4">
        <f>IF(S179="NoWall",    IF(TRUNC(MOD((COS(ROUND($I179*(U$2*$E179-Param!$G$16)+Param!$G$15,0)+Param!$H$8)+SIN(U$2*$E179-0.5+Param!$H$9))*100000,1),2)&gt;PWallY,        $G179*(U$2-Param!$G$16*$E179),        "NoWall"),    S179)</f>
        <v>2.3863411890262207</v>
      </c>
      <c r="V179" s="4">
        <f>IF(T179="NoWall",     IF(TRUNC(MOD((COS(V$2*$D179-0.5+Param!$H$8)+SIN(ROUND($H179*(V$2*$D179-Param!$G$15)+Param!$G$16,0)+Param!$H$9))*1000,1),2)&gt;PwallX,        $F179*(V$2-Param!$G$15*$D179),        "NoWall"),     T179)</f>
        <v>35.649861792644664</v>
      </c>
      <c r="W179" s="4">
        <f>IF(U179="NoWall",    IF(TRUNC(MOD((COS(ROUND($I179*(W$2*$E179-Param!$G$16)+Param!$G$15,0)+Param!$H$8)+SIN(W$2*$E179-0.5+Param!$H$9))*100000,1),2)&gt;PWallY,        $G179*(W$2-Param!$G$16*$E179),        "NoWall"),    U179)</f>
        <v>2.3863411890262207</v>
      </c>
      <c r="X179" s="4">
        <f>IF(V179="NoWall",     IF(TRUNC(MOD((COS(X$2*$D179-0.5+Param!$H$8)+SIN(ROUND($H179*(X$2*$D179-Param!$G$15)+Param!$G$16,0)+Param!$H$9))*1000,1),2)&gt;PwallX,        $F179*(X$2-Param!$G$15*$D179),        "NoWall"),     V179)</f>
        <v>35.649861792644664</v>
      </c>
      <c r="Y179" s="4">
        <f>IF(W179="NoWall",    IF(TRUNC(MOD((COS(ROUND($I179*(Y$2*$E179-Param!$G$16)+Param!$G$15,0)+Param!$H$8)+SIN(Y$2*$E179-0.5+Param!$H$9))*100000,1),2)&gt;PWallY,        $G179*(Y$2-Param!$G$16*$E179),        "NoWall"),    W179)</f>
        <v>2.3863411890262207</v>
      </c>
      <c r="Z179" s="4">
        <f>IF(X179="NoWall",     IF(TRUNC(MOD((COS(Z$2*$D179-0.5+Param!$H$8)+SIN(ROUND($H179*(Z$2*$D179-Param!$G$15)+Param!$G$16,0)+Param!$H$9))*1000,1),2)&gt;PwallX,        $F179*(Z$2-Param!$G$15*$D179),        "NoWall"),     X179)</f>
        <v>35.649861792644664</v>
      </c>
      <c r="AA179" s="4">
        <f>IF(Y179="NoWall",    IF(TRUNC(MOD((COS(ROUND($I179*(AA$2*$E179-Param!$G$16)+Param!$G$15,0)+Param!$H$8)+SIN(AA$2*$E179-0.5+Param!$H$9))*100000,1),2)&gt;PWallY,        $G179*(AA$2-Param!$G$16*$E179),        "NoWall"),    Y179)</f>
        <v>2.3863411890262207</v>
      </c>
      <c r="AB179" s="8">
        <f t="shared" si="55"/>
        <v>2.3863411890262207</v>
      </c>
      <c r="AC179" s="8">
        <f>AB179*COS(B179-Param!$D$14)</f>
        <v>1.9953243505143623</v>
      </c>
      <c r="AD179" s="4">
        <f t="shared" si="56"/>
        <v>0.98961410088870971</v>
      </c>
      <c r="AE179" s="4">
        <f>MIN(AC179,Ghosts!P303)</f>
        <v>1.9953243505143623</v>
      </c>
    </row>
    <row r="180" spans="1:31" s="4" customFormat="1">
      <c r="A180" s="4">
        <f t="shared" si="38"/>
        <v>-83</v>
      </c>
      <c r="B180" s="4">
        <f>MOD(ATAN(A180/Param!$B$29*2)+Param!$D$14,2*PI())</f>
        <v>1.4209744629762366</v>
      </c>
      <c r="C180" s="4">
        <f t="shared" si="51"/>
        <v>81.415839524407019</v>
      </c>
      <c r="D180" s="4">
        <f t="shared" si="35"/>
        <v>1</v>
      </c>
      <c r="E180" s="4">
        <f t="shared" si="36"/>
        <v>1</v>
      </c>
      <c r="F180" s="4">
        <f t="shared" si="52"/>
        <v>6.6996291009194069</v>
      </c>
      <c r="G180" s="4">
        <f t="shared" si="37"/>
        <v>1.0113292310562698</v>
      </c>
      <c r="H180" s="4">
        <f t="shared" si="53"/>
        <v>6.6245777291753596</v>
      </c>
      <c r="I180" s="4">
        <f t="shared" si="54"/>
        <v>0.15095301781967044</v>
      </c>
      <c r="J180" s="4" t="str">
        <f>IF(TRUNC(MOD((COS(J$2*$D180-0.5+Param!$H$8)+SIN(ROUND($H180*(J$2*$D180-Param!$G$15)+Param!$G$16,0)+Param!$H$9))*1000,1),2)&gt;PwallX,    $F180*(J$2-Param!$G$15*$D180),    "NoWall")</f>
        <v>NoWall</v>
      </c>
      <c r="K180" s="4" t="str">
        <f>IF(TRUNC(MOD((COS(ROUND($I180*(K$2*$E180-Param!$G$16)+Param!$G$15,0)+Param!$H$8)+SIN(K$2*$E180-0.5+Param!$H$9))*100000,1),2)&gt;PWallY,    $G180*(K$2-Param!$G$16*$E180),    "NoWall")</f>
        <v>NoWall</v>
      </c>
      <c r="L180" s="4" t="str">
        <f>IF(J180="NoWall",     IF(TRUNC(MOD((COS(L$2*$D180-0.5+Param!$H$8)+SIN(ROUND($H180*(L$2*$D180-Param!$G$15)+Param!$G$16,0)+Param!$H$9))*1000,1),2)&gt;PwallX,        $F180*(L$2-Param!$G$15*$D180),        "NoWall"),     J180)</f>
        <v>NoWall</v>
      </c>
      <c r="M180" s="4" t="str">
        <f>IF(K180="NoWall",    IF(TRUNC(MOD((COS(ROUND($I180*(M$2*$E180-Param!$G$16)+Param!$G$15,0)+Param!$H$8)+SIN(M$2*$E180-0.5+Param!$H$9))*100000,1),2)&gt;PWallY,        $G180*(M$2-Param!$G$16*$E180),        "NoWall"),    K180)</f>
        <v>NoWall</v>
      </c>
      <c r="N180" s="4" t="str">
        <f>IF(L180="NoWall",     IF(TRUNC(MOD((COS(N$2*$D180-0.5+Param!$H$8)+SIN(ROUND($H180*(N$2*$D180-Param!$G$15)+Param!$G$16,0)+Param!$H$9))*1000,1),2)&gt;PwallX,        $F180*(N$2-Param!$G$15*$D180),        "NoWall"),     L180)</f>
        <v>NoWall</v>
      </c>
      <c r="O180" s="4">
        <f>IF(M180="NoWall",    IF(TRUNC(MOD((COS(ROUND($I180*(O$2*$E180-Param!$G$16)+Param!$G$15,0)+Param!$H$8)+SIN(O$2*$E180-0.5+Param!$H$9))*100000,1),2)&gt;PWallY,        $G180*(O$2-Param!$G$16*$E180),        "NoWall"),    M180)</f>
        <v>2.3883115138533877</v>
      </c>
      <c r="P180" s="4" t="str">
        <f>IF(N180="NoWall",     IF(TRUNC(MOD((COS(P$2*$D180-0.5+Param!$H$8)+SIN(ROUND($H180*(P$2*$D180-Param!$G$15)+Param!$G$16,0)+Param!$H$9))*1000,1),2)&gt;PwallX,        $F180*(P$2-Param!$G$15*$D180),        "NoWall"),     N180)</f>
        <v>NoWall</v>
      </c>
      <c r="Q180" s="4">
        <f>IF(O180="NoWall",    IF(TRUNC(MOD((COS(ROUND($I180*(Q$2*$E180-Param!$G$16)+Param!$G$15,0)+Param!$H$8)+SIN(Q$2*$E180-0.5+Param!$H$9))*100000,1),2)&gt;PWallY,        $G180*(Q$2-Param!$G$16*$E180),        "NoWall"),    O180)</f>
        <v>2.3883115138533877</v>
      </c>
      <c r="R180" s="4" t="str">
        <f>IF(P180="NoWall",     IF(TRUNC(MOD((COS(R$2*$D180-0.5+Param!$H$8)+SIN(ROUND($H180*(R$2*$D180-Param!$G$15)+Param!$G$16,0)+Param!$H$9))*1000,1),2)&gt;PwallX,        $F180*(R$2-Param!$G$15*$D180),        "NoWall"),     P180)</f>
        <v>NoWall</v>
      </c>
      <c r="S180" s="4">
        <f>IF(Q180="NoWall",    IF(TRUNC(MOD((COS(ROUND($I180*(S$2*$E180-Param!$G$16)+Param!$G$15,0)+Param!$H$8)+SIN(S$2*$E180-0.5+Param!$H$9))*100000,1),2)&gt;PWallY,        $G180*(S$2-Param!$G$16*$E180),        "NoWall"),    Q180)</f>
        <v>2.3883115138533877</v>
      </c>
      <c r="T180" s="4" t="str">
        <f>IF(R180="NoWall",     IF(TRUNC(MOD((COS(T$2*$D180-0.5+Param!$H$8)+SIN(ROUND($H180*(T$2*$D180-Param!$G$15)+Param!$G$16,0)+Param!$H$9))*1000,1),2)&gt;PwallX,        $F180*(T$2-Param!$G$15*$D180),        "NoWall"),     R180)</f>
        <v>NoWall</v>
      </c>
      <c r="U180" s="4">
        <f>IF(S180="NoWall",    IF(TRUNC(MOD((COS(ROUND($I180*(U$2*$E180-Param!$G$16)+Param!$G$15,0)+Param!$H$8)+SIN(U$2*$E180-0.5+Param!$H$9))*100000,1),2)&gt;PWallY,        $G180*(U$2-Param!$G$16*$E180),        "NoWall"),    S180)</f>
        <v>2.3883115138533877</v>
      </c>
      <c r="V180" s="4" t="str">
        <f>IF(T180="NoWall",     IF(TRUNC(MOD((COS(V$2*$D180-0.5+Param!$H$8)+SIN(ROUND($H180*(V$2*$D180-Param!$G$15)+Param!$G$16,0)+Param!$H$9))*1000,1),2)&gt;PwallX,        $F180*(V$2-Param!$G$15*$D180),        "NoWall"),     T180)</f>
        <v>NoWall</v>
      </c>
      <c r="W180" s="4">
        <f>IF(U180="NoWall",    IF(TRUNC(MOD((COS(ROUND($I180*(W$2*$E180-Param!$G$16)+Param!$G$15,0)+Param!$H$8)+SIN(W$2*$E180-0.5+Param!$H$9))*100000,1),2)&gt;PWallY,        $G180*(W$2-Param!$G$16*$E180),        "NoWall"),    U180)</f>
        <v>2.3883115138533877</v>
      </c>
      <c r="X180" s="4" t="str">
        <f>IF(V180="NoWall",     IF(TRUNC(MOD((COS(X$2*$D180-0.5+Param!$H$8)+SIN(ROUND($H180*(X$2*$D180-Param!$G$15)+Param!$G$16,0)+Param!$H$9))*1000,1),2)&gt;PwallX,        $F180*(X$2-Param!$G$15*$D180),        "NoWall"),     V180)</f>
        <v>NoWall</v>
      </c>
      <c r="Y180" s="4">
        <f>IF(W180="NoWall",    IF(TRUNC(MOD((COS(ROUND($I180*(Y$2*$E180-Param!$G$16)+Param!$G$15,0)+Param!$H$8)+SIN(Y$2*$E180-0.5+Param!$H$9))*100000,1),2)&gt;PWallY,        $G180*(Y$2-Param!$G$16*$E180),        "NoWall"),    W180)</f>
        <v>2.3883115138533877</v>
      </c>
      <c r="Z180" s="4">
        <f>IF(X180="NoWall",     IF(TRUNC(MOD((COS(Z$2*$D180-0.5+Param!$H$8)+SIN(ROUND($H180*(Z$2*$D180-Param!$G$15)+Param!$G$16,0)+Param!$H$9))*1000,1),2)&gt;PwallX,        $F180*(Z$2-Param!$G$15*$D180),        "NoWall"),     X180)</f>
        <v>54.432150731077648</v>
      </c>
      <c r="AA180" s="4">
        <f>IF(Y180="NoWall",    IF(TRUNC(MOD((COS(ROUND($I180*(AA$2*$E180-Param!$G$16)+Param!$G$15,0)+Param!$H$8)+SIN(AA$2*$E180-0.5+Param!$H$9))*100000,1),2)&gt;PWallY,        $G180*(AA$2-Param!$G$16*$E180),        "NoWall"),    Y180)</f>
        <v>2.3883115138533877</v>
      </c>
      <c r="AB180" s="8">
        <f t="shared" si="55"/>
        <v>2.3883115138533877</v>
      </c>
      <c r="AC180" s="8">
        <f>AB180*COS(B180-Param!$D$14)</f>
        <v>1.9896406918103213</v>
      </c>
      <c r="AD180" s="4">
        <f t="shared" si="56"/>
        <v>0.98879768258607825</v>
      </c>
      <c r="AE180" s="4">
        <f>MIN(AC180,Ghosts!P304)</f>
        <v>1.9896406918103213</v>
      </c>
    </row>
    <row r="181" spans="1:31" s="4" customFormat="1">
      <c r="A181" s="4">
        <f t="shared" si="38"/>
        <v>-84</v>
      </c>
      <c r="B181" s="4">
        <f>MOD(ATAN(A181/Param!$B$29*2)+Param!$D$14,2*PI())</f>
        <v>1.4154428116494175</v>
      </c>
      <c r="C181" s="4">
        <f t="shared" si="51"/>
        <v>81.098899249642344</v>
      </c>
      <c r="D181" s="4">
        <f t="shared" si="35"/>
        <v>1</v>
      </c>
      <c r="E181" s="4">
        <f t="shared" si="36"/>
        <v>1</v>
      </c>
      <c r="F181" s="4">
        <f t="shared" si="52"/>
        <v>6.46289726038877</v>
      </c>
      <c r="G181" s="4">
        <f t="shared" si="37"/>
        <v>1.0121899110644335</v>
      </c>
      <c r="H181" s="4">
        <f t="shared" si="53"/>
        <v>6.3850638993153908</v>
      </c>
      <c r="I181" s="4">
        <f t="shared" si="54"/>
        <v>0.15661550389608794</v>
      </c>
      <c r="J181" s="4" t="str">
        <f>IF(TRUNC(MOD((COS(J$2*$D181-0.5+Param!$H$8)+SIN(ROUND($H181*(J$2*$D181-Param!$G$15)+Param!$G$16,0)+Param!$H$9))*1000,1),2)&gt;PwallX,    $F181*(J$2-Param!$G$15*$D181),    "NoWall")</f>
        <v>NoWall</v>
      </c>
      <c r="K181" s="4" t="str">
        <f>IF(TRUNC(MOD((COS(ROUND($I181*(K$2*$E181-Param!$G$16)+Param!$G$15,0)+Param!$H$8)+SIN(K$2*$E181-0.5+Param!$H$9))*100000,1),2)&gt;PWallY,    $G181*(K$2-Param!$G$16*$E181),    "NoWall")</f>
        <v>NoWall</v>
      </c>
      <c r="L181" s="4" t="str">
        <f>IF(J181="NoWall",     IF(TRUNC(MOD((COS(L$2*$D181-0.5+Param!$H$8)+SIN(ROUND($H181*(L$2*$D181-Param!$G$15)+Param!$G$16,0)+Param!$H$9))*1000,1),2)&gt;PwallX,        $F181*(L$2-Param!$G$15*$D181),        "NoWall"),     J181)</f>
        <v>NoWall</v>
      </c>
      <c r="M181" s="4" t="str">
        <f>IF(K181="NoWall",    IF(TRUNC(MOD((COS(ROUND($I181*(M$2*$E181-Param!$G$16)+Param!$G$15,0)+Param!$H$8)+SIN(M$2*$E181-0.5+Param!$H$9))*100000,1),2)&gt;PWallY,        $G181*(M$2-Param!$G$16*$E181),        "NoWall"),    K181)</f>
        <v>NoWall</v>
      </c>
      <c r="N181" s="4" t="str">
        <f>IF(L181="NoWall",     IF(TRUNC(MOD((COS(N$2*$D181-0.5+Param!$H$8)+SIN(ROUND($H181*(N$2*$D181-Param!$G$15)+Param!$G$16,0)+Param!$H$9))*1000,1),2)&gt;PwallX,        $F181*(N$2-Param!$G$15*$D181),        "NoWall"),     L181)</f>
        <v>NoWall</v>
      </c>
      <c r="O181" s="4">
        <f>IF(M181="NoWall",    IF(TRUNC(MOD((COS(ROUND($I181*(O$2*$E181-Param!$G$16)+Param!$G$15,0)+Param!$H$8)+SIN(O$2*$E181-0.5+Param!$H$9))*100000,1),2)&gt;PWallY,        $G181*(O$2-Param!$G$16*$E181),        "NoWall"),    M181)</f>
        <v>2.3903440586569169</v>
      </c>
      <c r="P181" s="4">
        <f>IF(N181="NoWall",     IF(TRUNC(MOD((COS(P$2*$D181-0.5+Param!$H$8)+SIN(ROUND($H181*(P$2*$D181-Param!$G$15)+Param!$G$16,0)+Param!$H$9))*1000,1),2)&gt;PwallX,        $F181*(P$2-Param!$G$15*$D181),        "NoWall"),     N181)</f>
        <v>20.194300757428344</v>
      </c>
      <c r="Q181" s="4">
        <f>IF(O181="NoWall",    IF(TRUNC(MOD((COS(ROUND($I181*(Q$2*$E181-Param!$G$16)+Param!$G$15,0)+Param!$H$8)+SIN(Q$2*$E181-0.5+Param!$H$9))*100000,1),2)&gt;PWallY,        $G181*(Q$2-Param!$G$16*$E181),        "NoWall"),    O181)</f>
        <v>2.3903440586569169</v>
      </c>
      <c r="R181" s="4">
        <f>IF(P181="NoWall",     IF(TRUNC(MOD((COS(R$2*$D181-0.5+Param!$H$8)+SIN(ROUND($H181*(R$2*$D181-Param!$G$15)+Param!$G$16,0)+Param!$H$9))*1000,1),2)&gt;PwallX,        $F181*(R$2-Param!$G$15*$D181),        "NoWall"),     P181)</f>
        <v>20.194300757428344</v>
      </c>
      <c r="S181" s="4">
        <f>IF(Q181="NoWall",    IF(TRUNC(MOD((COS(ROUND($I181*(S$2*$E181-Param!$G$16)+Param!$G$15,0)+Param!$H$8)+SIN(S$2*$E181-0.5+Param!$H$9))*100000,1),2)&gt;PWallY,        $G181*(S$2-Param!$G$16*$E181),        "NoWall"),    Q181)</f>
        <v>2.3903440586569169</v>
      </c>
      <c r="T181" s="4">
        <f>IF(R181="NoWall",     IF(TRUNC(MOD((COS(T$2*$D181-0.5+Param!$H$8)+SIN(ROUND($H181*(T$2*$D181-Param!$G$15)+Param!$G$16,0)+Param!$H$9))*1000,1),2)&gt;PwallX,        $F181*(T$2-Param!$G$15*$D181),        "NoWall"),     R181)</f>
        <v>20.194300757428344</v>
      </c>
      <c r="U181" s="4">
        <f>IF(S181="NoWall",    IF(TRUNC(MOD((COS(ROUND($I181*(U$2*$E181-Param!$G$16)+Param!$G$15,0)+Param!$H$8)+SIN(U$2*$E181-0.5+Param!$H$9))*100000,1),2)&gt;PWallY,        $G181*(U$2-Param!$G$16*$E181),        "NoWall"),    S181)</f>
        <v>2.3903440586569169</v>
      </c>
      <c r="V181" s="4">
        <f>IF(T181="NoWall",     IF(TRUNC(MOD((COS(V$2*$D181-0.5+Param!$H$8)+SIN(ROUND($H181*(V$2*$D181-Param!$G$15)+Param!$G$16,0)+Param!$H$9))*1000,1),2)&gt;PwallX,        $F181*(V$2-Param!$G$15*$D181),        "NoWall"),     T181)</f>
        <v>20.194300757428344</v>
      </c>
      <c r="W181" s="4">
        <f>IF(U181="NoWall",    IF(TRUNC(MOD((COS(ROUND($I181*(W$2*$E181-Param!$G$16)+Param!$G$15,0)+Param!$H$8)+SIN(W$2*$E181-0.5+Param!$H$9))*100000,1),2)&gt;PWallY,        $G181*(W$2-Param!$G$16*$E181),        "NoWall"),    U181)</f>
        <v>2.3903440586569169</v>
      </c>
      <c r="X181" s="4">
        <f>IF(V181="NoWall",     IF(TRUNC(MOD((COS(X$2*$D181-0.5+Param!$H$8)+SIN(ROUND($H181*(X$2*$D181-Param!$G$15)+Param!$G$16,0)+Param!$H$9))*1000,1),2)&gt;PwallX,        $F181*(X$2-Param!$G$15*$D181),        "NoWall"),     V181)</f>
        <v>20.194300757428344</v>
      </c>
      <c r="Y181" s="4">
        <f>IF(W181="NoWall",    IF(TRUNC(MOD((COS(ROUND($I181*(Y$2*$E181-Param!$G$16)+Param!$G$15,0)+Param!$H$8)+SIN(Y$2*$E181-0.5+Param!$H$9))*100000,1),2)&gt;PWallY,        $G181*(Y$2-Param!$G$16*$E181),        "NoWall"),    W181)</f>
        <v>2.3903440586569169</v>
      </c>
      <c r="Z181" s="4">
        <f>IF(X181="NoWall",     IF(TRUNC(MOD((COS(Z$2*$D181-0.5+Param!$H$8)+SIN(ROUND($H181*(Z$2*$D181-Param!$G$15)+Param!$G$16,0)+Param!$H$9))*1000,1),2)&gt;PwallX,        $F181*(Z$2-Param!$G$15*$D181),        "NoWall"),     X181)</f>
        <v>20.194300757428344</v>
      </c>
      <c r="AA181" s="4">
        <f>IF(Y181="NoWall",    IF(TRUNC(MOD((COS(ROUND($I181*(AA$2*$E181-Param!$G$16)+Param!$G$15,0)+Param!$H$8)+SIN(AA$2*$E181-0.5+Param!$H$9))*100000,1),2)&gt;PWallY,        $G181*(AA$2-Param!$G$16*$E181),        "NoWall"),    Y181)</f>
        <v>2.3903440586569169</v>
      </c>
      <c r="AB181" s="8">
        <f t="shared" si="55"/>
        <v>2.3903440586569169</v>
      </c>
      <c r="AC181" s="8">
        <f>AB181*COS(B181-Param!$D$14)</f>
        <v>1.9839893208093928</v>
      </c>
      <c r="AD181" s="4">
        <f t="shared" si="56"/>
        <v>0.98795689333475545</v>
      </c>
      <c r="AE181" s="4">
        <f>MIN(AC181,Ghosts!P305)</f>
        <v>1.9839893208093928</v>
      </c>
    </row>
    <row r="182" spans="1:31" s="4" customFormat="1">
      <c r="A182" s="4">
        <f t="shared" si="38"/>
        <v>-85</v>
      </c>
      <c r="B182" s="4">
        <f>MOD(ATAN(A182/Param!$B$29*2)+Param!$D$14,2*PI())</f>
        <v>1.4099519817008013</v>
      </c>
      <c r="C182" s="4">
        <f t="shared" si="51"/>
        <v>80.784297867562586</v>
      </c>
      <c r="D182" s="4">
        <f t="shared" si="35"/>
        <v>1</v>
      </c>
      <c r="E182" s="4">
        <f t="shared" si="36"/>
        <v>1</v>
      </c>
      <c r="F182" s="4">
        <f t="shared" si="52"/>
        <v>6.2440794326362461</v>
      </c>
      <c r="G182" s="4">
        <f t="shared" si="37"/>
        <v>1.0130763724903242</v>
      </c>
      <c r="H182" s="4">
        <f t="shared" si="53"/>
        <v>6.1634834275003119</v>
      </c>
      <c r="I182" s="4">
        <f t="shared" si="54"/>
        <v>0.16224591365625918</v>
      </c>
      <c r="J182" s="4" t="str">
        <f>IF(TRUNC(MOD((COS(J$2*$D182-0.5+Param!$H$8)+SIN(ROUND($H182*(J$2*$D182-Param!$G$15)+Param!$G$16,0)+Param!$H$9))*1000,1),2)&gt;PwallX,    $F182*(J$2-Param!$G$15*$D182),    "NoWall")</f>
        <v>NoWall</v>
      </c>
      <c r="K182" s="4" t="str">
        <f>IF(TRUNC(MOD((COS(ROUND($I182*(K$2*$E182-Param!$G$16)+Param!$G$15,0)+Param!$H$8)+SIN(K$2*$E182-0.5+Param!$H$9))*100000,1),2)&gt;PWallY,    $G182*(K$2-Param!$G$16*$E182),    "NoWall")</f>
        <v>NoWall</v>
      </c>
      <c r="L182" s="4" t="str">
        <f>IF(J182="NoWall",     IF(TRUNC(MOD((COS(L$2*$D182-0.5+Param!$H$8)+SIN(ROUND($H182*(L$2*$D182-Param!$G$15)+Param!$G$16,0)+Param!$H$9))*1000,1),2)&gt;PwallX,        $F182*(L$2-Param!$G$15*$D182),        "NoWall"),     J182)</f>
        <v>NoWall</v>
      </c>
      <c r="M182" s="4" t="str">
        <f>IF(K182="NoWall",    IF(TRUNC(MOD((COS(ROUND($I182*(M$2*$E182-Param!$G$16)+Param!$G$15,0)+Param!$H$8)+SIN(M$2*$E182-0.5+Param!$H$9))*100000,1),2)&gt;PWallY,        $G182*(M$2-Param!$G$16*$E182),        "NoWall"),    K182)</f>
        <v>NoWall</v>
      </c>
      <c r="N182" s="4" t="str">
        <f>IF(L182="NoWall",     IF(TRUNC(MOD((COS(N$2*$D182-0.5+Param!$H$8)+SIN(ROUND($H182*(N$2*$D182-Param!$G$15)+Param!$G$16,0)+Param!$H$9))*1000,1),2)&gt;PwallX,        $F182*(N$2-Param!$G$15*$D182),        "NoWall"),     L182)</f>
        <v>NoWall</v>
      </c>
      <c r="O182" s="4">
        <f>IF(M182="NoWall",    IF(TRUNC(MOD((COS(ROUND($I182*(O$2*$E182-Param!$G$16)+Param!$G$15,0)+Param!$H$8)+SIN(O$2*$E182-0.5+Param!$H$9))*100000,1),2)&gt;PWallY,        $G182*(O$2-Param!$G$16*$E182),        "NoWall"),    M182)</f>
        <v>2.3924374877451187</v>
      </c>
      <c r="P182" s="4" t="str">
        <f>IF(N182="NoWall",     IF(TRUNC(MOD((COS(P$2*$D182-0.5+Param!$H$8)+SIN(ROUND($H182*(P$2*$D182-Param!$G$15)+Param!$G$16,0)+Param!$H$9))*1000,1),2)&gt;PwallX,        $F182*(P$2-Param!$G$15*$D182),        "NoWall"),     N182)</f>
        <v>NoWall</v>
      </c>
      <c r="Q182" s="4">
        <f>IF(O182="NoWall",    IF(TRUNC(MOD((COS(ROUND($I182*(Q$2*$E182-Param!$G$16)+Param!$G$15,0)+Param!$H$8)+SIN(Q$2*$E182-0.5+Param!$H$9))*100000,1),2)&gt;PWallY,        $G182*(Q$2-Param!$G$16*$E182),        "NoWall"),    O182)</f>
        <v>2.3924374877451187</v>
      </c>
      <c r="R182" s="4" t="str">
        <f>IF(P182="NoWall",     IF(TRUNC(MOD((COS(R$2*$D182-0.5+Param!$H$8)+SIN(ROUND($H182*(R$2*$D182-Param!$G$15)+Param!$G$16,0)+Param!$H$9))*1000,1),2)&gt;PwallX,        $F182*(R$2-Param!$G$15*$D182),        "NoWall"),     P182)</f>
        <v>NoWall</v>
      </c>
      <c r="S182" s="4">
        <f>IF(Q182="NoWall",    IF(TRUNC(MOD((COS(ROUND($I182*(S$2*$E182-Param!$G$16)+Param!$G$15,0)+Param!$H$8)+SIN(S$2*$E182-0.5+Param!$H$9))*100000,1),2)&gt;PWallY,        $G182*(S$2-Param!$G$16*$E182),        "NoWall"),    Q182)</f>
        <v>2.3924374877451187</v>
      </c>
      <c r="T182" s="4" t="str">
        <f>IF(R182="NoWall",     IF(TRUNC(MOD((COS(T$2*$D182-0.5+Param!$H$8)+SIN(ROUND($H182*(T$2*$D182-Param!$G$15)+Param!$G$16,0)+Param!$H$9))*1000,1),2)&gt;PwallX,        $F182*(T$2-Param!$G$15*$D182),        "NoWall"),     R182)</f>
        <v>NoWall</v>
      </c>
      <c r="U182" s="4">
        <f>IF(S182="NoWall",    IF(TRUNC(MOD((COS(ROUND($I182*(U$2*$E182-Param!$G$16)+Param!$G$15,0)+Param!$H$8)+SIN(U$2*$E182-0.5+Param!$H$9))*100000,1),2)&gt;PWallY,        $G182*(U$2-Param!$G$16*$E182),        "NoWall"),    S182)</f>
        <v>2.3924374877451187</v>
      </c>
      <c r="V182" s="4" t="str">
        <f>IF(T182="NoWall",     IF(TRUNC(MOD((COS(V$2*$D182-0.5+Param!$H$8)+SIN(ROUND($H182*(V$2*$D182-Param!$G$15)+Param!$G$16,0)+Param!$H$9))*1000,1),2)&gt;PwallX,        $F182*(V$2-Param!$G$15*$D182),        "NoWall"),     T182)</f>
        <v>NoWall</v>
      </c>
      <c r="W182" s="4">
        <f>IF(U182="NoWall",    IF(TRUNC(MOD((COS(ROUND($I182*(W$2*$E182-Param!$G$16)+Param!$G$15,0)+Param!$H$8)+SIN(W$2*$E182-0.5+Param!$H$9))*100000,1),2)&gt;PWallY,        $G182*(W$2-Param!$G$16*$E182),        "NoWall"),    U182)</f>
        <v>2.3924374877451187</v>
      </c>
      <c r="X182" s="4" t="str">
        <f>IF(V182="NoWall",     IF(TRUNC(MOD((COS(X$2*$D182-0.5+Param!$H$8)+SIN(ROUND($H182*(X$2*$D182-Param!$G$15)+Param!$G$16,0)+Param!$H$9))*1000,1),2)&gt;PwallX,        $F182*(X$2-Param!$G$15*$D182),        "NoWall"),     V182)</f>
        <v>NoWall</v>
      </c>
      <c r="Y182" s="4">
        <f>IF(W182="NoWall",    IF(TRUNC(MOD((COS(ROUND($I182*(Y$2*$E182-Param!$G$16)+Param!$G$15,0)+Param!$H$8)+SIN(Y$2*$E182-0.5+Param!$H$9))*100000,1),2)&gt;PWallY,        $G182*(Y$2-Param!$G$16*$E182),        "NoWall"),    W182)</f>
        <v>2.3924374877451187</v>
      </c>
      <c r="Z182" s="4">
        <f>IF(X182="NoWall",     IF(TRUNC(MOD((COS(Z$2*$D182-0.5+Param!$H$8)+SIN(ROUND($H182*(Z$2*$D182-Param!$G$15)+Param!$G$16,0)+Param!$H$9))*1000,1),2)&gt;PwallX,        $F182*(Z$2-Param!$G$15*$D182),        "NoWall"),     X182)</f>
        <v>50.730968496067277</v>
      </c>
      <c r="AA182" s="4">
        <f>IF(Y182="NoWall",    IF(TRUNC(MOD((COS(ROUND($I182*(AA$2*$E182-Param!$G$16)+Param!$G$15,0)+Param!$H$8)+SIN(AA$2*$E182-0.5+Param!$H$9))*100000,1),2)&gt;PWallY,        $G182*(AA$2-Param!$G$16*$E182),        "NoWall"),    Y182)</f>
        <v>2.3924374877451187</v>
      </c>
      <c r="AB182" s="8">
        <f t="shared" si="55"/>
        <v>2.3924374877451187</v>
      </c>
      <c r="AC182" s="8">
        <f>AB182*COS(B182-Param!$D$14)</f>
        <v>1.9783699631610805</v>
      </c>
      <c r="AD182" s="4">
        <f t="shared" si="56"/>
        <v>0.98709241193911157</v>
      </c>
      <c r="AE182" s="4">
        <f>MIN(AC182,Ghosts!P306)</f>
        <v>1.9783699631610805</v>
      </c>
    </row>
    <row r="183" spans="1:31" s="4" customFormat="1">
      <c r="A183" s="4">
        <f t="shared" si="38"/>
        <v>-86</v>
      </c>
      <c r="B183" s="4">
        <f>MOD(ATAN(A183/Param!$B$29*2)+Param!$D$14,2*PI())</f>
        <v>1.4045018503585851</v>
      </c>
      <c r="C183" s="4">
        <f t="shared" si="51"/>
        <v>80.472028343861638</v>
      </c>
      <c r="D183" s="4">
        <f t="shared" si="35"/>
        <v>1</v>
      </c>
      <c r="E183" s="4">
        <f t="shared" si="36"/>
        <v>1</v>
      </c>
      <c r="F183" s="4">
        <f t="shared" si="52"/>
        <v>6.0412342631678948</v>
      </c>
      <c r="G183" s="4">
        <f t="shared" si="37"/>
        <v>1.0139880583713223</v>
      </c>
      <c r="H183" s="4">
        <f t="shared" si="53"/>
        <v>5.957894881791197</v>
      </c>
      <c r="I183" s="4">
        <f t="shared" si="54"/>
        <v>0.16784451888472349</v>
      </c>
      <c r="J183" s="4" t="str">
        <f>IF(TRUNC(MOD((COS(J$2*$D183-0.5+Param!$H$8)+SIN(ROUND($H183*(J$2*$D183-Param!$G$15)+Param!$G$16,0)+Param!$H$9))*1000,1),2)&gt;PwallX,    $F183*(J$2-Param!$G$15*$D183),    "NoWall")</f>
        <v>NoWall</v>
      </c>
      <c r="K183" s="4" t="str">
        <f>IF(TRUNC(MOD((COS(ROUND($I183*(K$2*$E183-Param!$G$16)+Param!$G$15,0)+Param!$H$8)+SIN(K$2*$E183-0.5+Param!$H$9))*100000,1),2)&gt;PWallY,    $G183*(K$2-Param!$G$16*$E183),    "NoWall")</f>
        <v>NoWall</v>
      </c>
      <c r="L183" s="4" t="str">
        <f>IF(J183="NoWall",     IF(TRUNC(MOD((COS(L$2*$D183-0.5+Param!$H$8)+SIN(ROUND($H183*(L$2*$D183-Param!$G$15)+Param!$G$16,0)+Param!$H$9))*1000,1),2)&gt;PwallX,        $F183*(L$2-Param!$G$15*$D183),        "NoWall"),     J183)</f>
        <v>NoWall</v>
      </c>
      <c r="M183" s="4" t="str">
        <f>IF(K183="NoWall",    IF(TRUNC(MOD((COS(ROUND($I183*(M$2*$E183-Param!$G$16)+Param!$G$15,0)+Param!$H$8)+SIN(M$2*$E183-0.5+Param!$H$9))*100000,1),2)&gt;PWallY,        $G183*(M$2-Param!$G$16*$E183),        "NoWall"),    K183)</f>
        <v>NoWall</v>
      </c>
      <c r="N183" s="4" t="str">
        <f>IF(L183="NoWall",     IF(TRUNC(MOD((COS(N$2*$D183-0.5+Param!$H$8)+SIN(ROUND($H183*(N$2*$D183-Param!$G$15)+Param!$G$16,0)+Param!$H$9))*1000,1),2)&gt;PwallX,        $F183*(N$2-Param!$G$15*$D183),        "NoWall"),     L183)</f>
        <v>NoWall</v>
      </c>
      <c r="O183" s="4">
        <f>IF(M183="NoWall",    IF(TRUNC(MOD((COS(ROUND($I183*(O$2*$E183-Param!$G$16)+Param!$G$15,0)+Param!$H$8)+SIN(O$2*$E183-0.5+Param!$H$9))*100000,1),2)&gt;PWallY,        $G183*(O$2-Param!$G$16*$E183),        "NoWall"),    M183)</f>
        <v>2.3945904858190801</v>
      </c>
      <c r="P183" s="4" t="str">
        <f>IF(N183="NoWall",     IF(TRUNC(MOD((COS(P$2*$D183-0.5+Param!$H$8)+SIN(ROUND($H183*(P$2*$D183-Param!$G$15)+Param!$G$16,0)+Param!$H$9))*1000,1),2)&gt;PwallX,        $F183*(P$2-Param!$G$15*$D183),        "NoWall"),     N183)</f>
        <v>NoWall</v>
      </c>
      <c r="Q183" s="4">
        <f>IF(O183="NoWall",    IF(TRUNC(MOD((COS(ROUND($I183*(Q$2*$E183-Param!$G$16)+Param!$G$15,0)+Param!$H$8)+SIN(Q$2*$E183-0.5+Param!$H$9))*100000,1),2)&gt;PWallY,        $G183*(Q$2-Param!$G$16*$E183),        "NoWall"),    O183)</f>
        <v>2.3945904858190801</v>
      </c>
      <c r="R183" s="4" t="str">
        <f>IF(P183="NoWall",     IF(TRUNC(MOD((COS(R$2*$D183-0.5+Param!$H$8)+SIN(ROUND($H183*(R$2*$D183-Param!$G$15)+Param!$G$16,0)+Param!$H$9))*1000,1),2)&gt;PwallX,        $F183*(R$2-Param!$G$15*$D183),        "NoWall"),     P183)</f>
        <v>NoWall</v>
      </c>
      <c r="S183" s="4">
        <f>IF(Q183="NoWall",    IF(TRUNC(MOD((COS(ROUND($I183*(S$2*$E183-Param!$G$16)+Param!$G$15,0)+Param!$H$8)+SIN(S$2*$E183-0.5+Param!$H$9))*100000,1),2)&gt;PWallY,        $G183*(S$2-Param!$G$16*$E183),        "NoWall"),    Q183)</f>
        <v>2.3945904858190801</v>
      </c>
      <c r="T183" s="4">
        <f>IF(R183="NoWall",     IF(TRUNC(MOD((COS(T$2*$D183-0.5+Param!$H$8)+SIN(ROUND($H183*(T$2*$D183-Param!$G$15)+Param!$G$16,0)+Param!$H$9))*1000,1),2)&gt;PwallX,        $F183*(T$2-Param!$G$15*$D183),        "NoWall"),     R183)</f>
        <v>30.959219423216791</v>
      </c>
      <c r="U183" s="4">
        <f>IF(S183="NoWall",    IF(TRUNC(MOD((COS(ROUND($I183*(U$2*$E183-Param!$G$16)+Param!$G$15,0)+Param!$H$8)+SIN(U$2*$E183-0.5+Param!$H$9))*100000,1),2)&gt;PWallY,        $G183*(U$2-Param!$G$16*$E183),        "NoWall"),    S183)</f>
        <v>2.3945904858190801</v>
      </c>
      <c r="V183" s="4">
        <f>IF(T183="NoWall",     IF(TRUNC(MOD((COS(V$2*$D183-0.5+Param!$H$8)+SIN(ROUND($H183*(V$2*$D183-Param!$G$15)+Param!$G$16,0)+Param!$H$9))*1000,1),2)&gt;PwallX,        $F183*(V$2-Param!$G$15*$D183),        "NoWall"),     T183)</f>
        <v>30.959219423216791</v>
      </c>
      <c r="W183" s="4">
        <f>IF(U183="NoWall",    IF(TRUNC(MOD((COS(ROUND($I183*(W$2*$E183-Param!$G$16)+Param!$G$15,0)+Param!$H$8)+SIN(W$2*$E183-0.5+Param!$H$9))*100000,1),2)&gt;PWallY,        $G183*(W$2-Param!$G$16*$E183),        "NoWall"),    U183)</f>
        <v>2.3945904858190801</v>
      </c>
      <c r="X183" s="4">
        <f>IF(V183="NoWall",     IF(TRUNC(MOD((COS(X$2*$D183-0.5+Param!$H$8)+SIN(ROUND($H183*(X$2*$D183-Param!$G$15)+Param!$G$16,0)+Param!$H$9))*1000,1),2)&gt;PwallX,        $F183*(X$2-Param!$G$15*$D183),        "NoWall"),     V183)</f>
        <v>30.959219423216791</v>
      </c>
      <c r="Y183" s="4">
        <f>IF(W183="NoWall",    IF(TRUNC(MOD((COS(ROUND($I183*(Y$2*$E183-Param!$G$16)+Param!$G$15,0)+Param!$H$8)+SIN(Y$2*$E183-0.5+Param!$H$9))*100000,1),2)&gt;PWallY,        $G183*(Y$2-Param!$G$16*$E183),        "NoWall"),    W183)</f>
        <v>2.3945904858190801</v>
      </c>
      <c r="Z183" s="4">
        <f>IF(X183="NoWall",     IF(TRUNC(MOD((COS(Z$2*$D183-0.5+Param!$H$8)+SIN(ROUND($H183*(Z$2*$D183-Param!$G$15)+Param!$G$16,0)+Param!$H$9))*1000,1),2)&gt;PwallX,        $F183*(Z$2-Param!$G$15*$D183),        "NoWall"),     X183)</f>
        <v>30.959219423216791</v>
      </c>
      <c r="AA183" s="4">
        <f>IF(Y183="NoWall",    IF(TRUNC(MOD((COS(ROUND($I183*(AA$2*$E183-Param!$G$16)+Param!$G$15,0)+Param!$H$8)+SIN(AA$2*$E183-0.5+Param!$H$9))*100000,1),2)&gt;PWallY,        $G183*(AA$2-Param!$G$16*$E183),        "NoWall"),    Y183)</f>
        <v>2.3945904858190801</v>
      </c>
      <c r="AB183" s="8">
        <f t="shared" si="55"/>
        <v>2.3945904858190801</v>
      </c>
      <c r="AC183" s="8">
        <f>AB183*COS(B183-Param!$D$14)</f>
        <v>1.97278234761434</v>
      </c>
      <c r="AD183" s="4">
        <f t="shared" si="56"/>
        <v>0.98620490817831707</v>
      </c>
      <c r="AE183" s="4">
        <f>MIN(AC183,Ghosts!P307)</f>
        <v>1.97278234761434</v>
      </c>
    </row>
    <row r="184" spans="1:31" s="4" customFormat="1">
      <c r="A184" s="4">
        <f t="shared" si="38"/>
        <v>-87</v>
      </c>
      <c r="B184" s="4">
        <f>MOD(ATAN(A184/Param!$B$29*2)+Param!$D$14,2*PI())</f>
        <v>1.3990922869929254</v>
      </c>
      <c r="C184" s="4">
        <f t="shared" si="51"/>
        <v>80.162083194000758</v>
      </c>
      <c r="D184" s="4">
        <f t="shared" si="35"/>
        <v>1</v>
      </c>
      <c r="E184" s="4">
        <f t="shared" si="36"/>
        <v>1</v>
      </c>
      <c r="F184" s="4">
        <f t="shared" si="52"/>
        <v>5.8526908740248071</v>
      </c>
      <c r="G184" s="4">
        <f t="shared" si="37"/>
        <v>1.0149244203181771</v>
      </c>
      <c r="H184" s="4">
        <f t="shared" si="53"/>
        <v>5.7666273043169047</v>
      </c>
      <c r="I184" s="4">
        <f t="shared" si="54"/>
        <v>0.17341158830420664</v>
      </c>
      <c r="J184" s="4" t="str">
        <f>IF(TRUNC(MOD((COS(J$2*$D184-0.5+Param!$H$8)+SIN(ROUND($H184*(J$2*$D184-Param!$G$15)+Param!$G$16,0)+Param!$H$9))*1000,1),2)&gt;PwallX,    $F184*(J$2-Param!$G$15*$D184),    "NoWall")</f>
        <v>NoWall</v>
      </c>
      <c r="K184" s="4" t="str">
        <f>IF(TRUNC(MOD((COS(ROUND($I184*(K$2*$E184-Param!$G$16)+Param!$G$15,0)+Param!$H$8)+SIN(K$2*$E184-0.5+Param!$H$9))*100000,1),2)&gt;PWallY,    $G184*(K$2-Param!$G$16*$E184),    "NoWall")</f>
        <v>NoWall</v>
      </c>
      <c r="L184" s="4" t="str">
        <f>IF(J184="NoWall",     IF(TRUNC(MOD((COS(L$2*$D184-0.5+Param!$H$8)+SIN(ROUND($H184*(L$2*$D184-Param!$G$15)+Param!$G$16,0)+Param!$H$9))*1000,1),2)&gt;PwallX,        $F184*(L$2-Param!$G$15*$D184),        "NoWall"),     J184)</f>
        <v>NoWall</v>
      </c>
      <c r="M184" s="4" t="str">
        <f>IF(K184="NoWall",    IF(TRUNC(MOD((COS(ROUND($I184*(M$2*$E184-Param!$G$16)+Param!$G$15,0)+Param!$H$8)+SIN(M$2*$E184-0.5+Param!$H$9))*100000,1),2)&gt;PWallY,        $G184*(M$2-Param!$G$16*$E184),        "NoWall"),    K184)</f>
        <v>NoWall</v>
      </c>
      <c r="N184" s="4" t="str">
        <f>IF(L184="NoWall",     IF(TRUNC(MOD((COS(N$2*$D184-0.5+Param!$H$8)+SIN(ROUND($H184*(N$2*$D184-Param!$G$15)+Param!$G$16,0)+Param!$H$9))*1000,1),2)&gt;PwallX,        $F184*(N$2-Param!$G$15*$D184),        "NoWall"),     L184)</f>
        <v>NoWall</v>
      </c>
      <c r="O184" s="4">
        <f>IF(M184="NoWall",    IF(TRUNC(MOD((COS(ROUND($I184*(O$2*$E184-Param!$G$16)+Param!$G$15,0)+Param!$H$8)+SIN(O$2*$E184-0.5+Param!$H$9))*100000,1),2)&gt;PWallY,        $G184*(O$2-Param!$G$16*$E184),        "NoWall"),    M184)</f>
        <v>2.3968017578263887</v>
      </c>
      <c r="P184" s="4" t="str">
        <f>IF(N184="NoWall",     IF(TRUNC(MOD((COS(P$2*$D184-0.5+Param!$H$8)+SIN(ROUND($H184*(P$2*$D184-Param!$G$15)+Param!$G$16,0)+Param!$H$9))*1000,1),2)&gt;PwallX,        $F184*(P$2-Param!$G$15*$D184),        "NoWall"),     N184)</f>
        <v>NoWall</v>
      </c>
      <c r="Q184" s="4">
        <f>IF(O184="NoWall",    IF(TRUNC(MOD((COS(ROUND($I184*(Q$2*$E184-Param!$G$16)+Param!$G$15,0)+Param!$H$8)+SIN(Q$2*$E184-0.5+Param!$H$9))*100000,1),2)&gt;PWallY,        $G184*(Q$2-Param!$G$16*$E184),        "NoWall"),    O184)</f>
        <v>2.3968017578263887</v>
      </c>
      <c r="R184" s="4" t="str">
        <f>IF(P184="NoWall",     IF(TRUNC(MOD((COS(R$2*$D184-0.5+Param!$H$8)+SIN(ROUND($H184*(R$2*$D184-Param!$G$15)+Param!$G$16,0)+Param!$H$9))*1000,1),2)&gt;PwallX,        $F184*(R$2-Param!$G$15*$D184),        "NoWall"),     P184)</f>
        <v>NoWall</v>
      </c>
      <c r="S184" s="4">
        <f>IF(Q184="NoWall",    IF(TRUNC(MOD((COS(ROUND($I184*(S$2*$E184-Param!$G$16)+Param!$G$15,0)+Param!$H$8)+SIN(S$2*$E184-0.5+Param!$H$9))*100000,1),2)&gt;PWallY,        $G184*(S$2-Param!$G$16*$E184),        "NoWall"),    Q184)</f>
        <v>2.3968017578263887</v>
      </c>
      <c r="T184" s="4">
        <f>IF(R184="NoWall",     IF(TRUNC(MOD((COS(T$2*$D184-0.5+Param!$H$8)+SIN(ROUND($H184*(T$2*$D184-Param!$G$15)+Param!$G$16,0)+Param!$H$9))*1000,1),2)&gt;PwallX,        $F184*(T$2-Param!$G$15*$D184),        "NoWall"),     R184)</f>
        <v>29.993000286364957</v>
      </c>
      <c r="U184" s="4">
        <f>IF(S184="NoWall",    IF(TRUNC(MOD((COS(ROUND($I184*(U$2*$E184-Param!$G$16)+Param!$G$15,0)+Param!$H$8)+SIN(U$2*$E184-0.5+Param!$H$9))*100000,1),2)&gt;PWallY,        $G184*(U$2-Param!$G$16*$E184),        "NoWall"),    S184)</f>
        <v>2.3968017578263887</v>
      </c>
      <c r="V184" s="4">
        <f>IF(T184="NoWall",     IF(TRUNC(MOD((COS(V$2*$D184-0.5+Param!$H$8)+SIN(ROUND($H184*(V$2*$D184-Param!$G$15)+Param!$G$16,0)+Param!$H$9))*1000,1),2)&gt;PwallX,        $F184*(V$2-Param!$G$15*$D184),        "NoWall"),     T184)</f>
        <v>29.993000286364957</v>
      </c>
      <c r="W184" s="4">
        <f>IF(U184="NoWall",    IF(TRUNC(MOD((COS(ROUND($I184*(W$2*$E184-Param!$G$16)+Param!$G$15,0)+Param!$H$8)+SIN(W$2*$E184-0.5+Param!$H$9))*100000,1),2)&gt;PWallY,        $G184*(W$2-Param!$G$16*$E184),        "NoWall"),    U184)</f>
        <v>2.3968017578263887</v>
      </c>
      <c r="X184" s="4">
        <f>IF(V184="NoWall",     IF(TRUNC(MOD((COS(X$2*$D184-0.5+Param!$H$8)+SIN(ROUND($H184*(X$2*$D184-Param!$G$15)+Param!$G$16,0)+Param!$H$9))*1000,1),2)&gt;PwallX,        $F184*(X$2-Param!$G$15*$D184),        "NoWall"),     V184)</f>
        <v>29.993000286364957</v>
      </c>
      <c r="Y184" s="4">
        <f>IF(W184="NoWall",    IF(TRUNC(MOD((COS(ROUND($I184*(Y$2*$E184-Param!$G$16)+Param!$G$15,0)+Param!$H$8)+SIN(Y$2*$E184-0.5+Param!$H$9))*100000,1),2)&gt;PWallY,        $G184*(Y$2-Param!$G$16*$E184),        "NoWall"),    W184)</f>
        <v>2.3968017578263887</v>
      </c>
      <c r="Z184" s="4">
        <f>IF(X184="NoWall",     IF(TRUNC(MOD((COS(Z$2*$D184-0.5+Param!$H$8)+SIN(ROUND($H184*(Z$2*$D184-Param!$G$15)+Param!$G$16,0)+Param!$H$9))*1000,1),2)&gt;PwallX,        $F184*(Z$2-Param!$G$15*$D184),        "NoWall"),     X184)</f>
        <v>29.993000286364957</v>
      </c>
      <c r="AA184" s="4">
        <f>IF(Y184="NoWall",    IF(TRUNC(MOD((COS(ROUND($I184*(AA$2*$E184-Param!$G$16)+Param!$G$15,0)+Param!$H$8)+SIN(AA$2*$E184-0.5+Param!$H$9))*100000,1),2)&gt;PWallY,        $G184*(AA$2-Param!$G$16*$E184),        "NoWall"),    Y184)</f>
        <v>2.3968017578263887</v>
      </c>
      <c r="AB184" s="8">
        <f t="shared" si="55"/>
        <v>2.3968017578263887</v>
      </c>
      <c r="AC184" s="8">
        <f>AB184*COS(B184-Param!$D$14)</f>
        <v>1.9672262059739307</v>
      </c>
      <c r="AD184" s="4">
        <f t="shared" si="56"/>
        <v>0.98529504264613299</v>
      </c>
      <c r="AE184" s="4">
        <f>MIN(AC184,Ghosts!P308)</f>
        <v>1.9672262059739307</v>
      </c>
    </row>
    <row r="185" spans="1:31" s="4" customFormat="1">
      <c r="A185" s="4">
        <f t="shared" si="38"/>
        <v>-88</v>
      </c>
      <c r="B185" s="4">
        <f>MOD(ATAN(A185/Param!$B$29*2)+Param!$D$14,2*PI())</f>
        <v>1.3937231534141323</v>
      </c>
      <c r="C185" s="4">
        <f t="shared" si="51"/>
        <v>79.85445450029394</v>
      </c>
      <c r="D185" s="4">
        <f t="shared" si="35"/>
        <v>1</v>
      </c>
      <c r="E185" s="4">
        <f t="shared" si="36"/>
        <v>1</v>
      </c>
      <c r="F185" s="4">
        <f t="shared" si="52"/>
        <v>5.6770033470161554</v>
      </c>
      <c r="G185" s="4">
        <f t="shared" si="37"/>
        <v>1.0158849184506711</v>
      </c>
      <c r="H185" s="4">
        <f t="shared" si="53"/>
        <v>5.5882346946090795</v>
      </c>
      <c r="I185" s="4">
        <f t="shared" si="54"/>
        <v>0.17894738761861437</v>
      </c>
      <c r="J185" s="4" t="str">
        <f>IF(TRUNC(MOD((COS(J$2*$D185-0.5+Param!$H$8)+SIN(ROUND($H185*(J$2*$D185-Param!$G$15)+Param!$G$16,0)+Param!$H$9))*1000,1),2)&gt;PwallX,    $F185*(J$2-Param!$G$15*$D185),    "NoWall")</f>
        <v>NoWall</v>
      </c>
      <c r="K185" s="4" t="str">
        <f>IF(TRUNC(MOD((COS(ROUND($I185*(K$2*$E185-Param!$G$16)+Param!$G$15,0)+Param!$H$8)+SIN(K$2*$E185-0.5+Param!$H$9))*100000,1),2)&gt;PWallY,    $G185*(K$2-Param!$G$16*$E185),    "NoWall")</f>
        <v>NoWall</v>
      </c>
      <c r="L185" s="4">
        <f>IF(J185="NoWall",     IF(TRUNC(MOD((COS(L$2*$D185-0.5+Param!$H$8)+SIN(ROUND($H185*(L$2*$D185-Param!$G$15)+Param!$G$16,0)+Param!$H$9))*1000,1),2)&gt;PwallX,        $F185*(L$2-Param!$G$15*$D185),        "NoWall"),     J185)</f>
        <v>6.3846495729056745</v>
      </c>
      <c r="M185" s="4" t="str">
        <f>IF(K185="NoWall",    IF(TRUNC(MOD((COS(ROUND($I185*(M$2*$E185-Param!$G$16)+Param!$G$15,0)+Param!$H$8)+SIN(M$2*$E185-0.5+Param!$H$9))*100000,1),2)&gt;PWallY,        $G185*(M$2-Param!$G$16*$E185),        "NoWall"),    K185)</f>
        <v>NoWall</v>
      </c>
      <c r="N185" s="4">
        <f>IF(L185="NoWall",     IF(TRUNC(MOD((COS(N$2*$D185-0.5+Param!$H$8)+SIN(ROUND($H185*(N$2*$D185-Param!$G$15)+Param!$G$16,0)+Param!$H$9))*1000,1),2)&gt;PwallX,        $F185*(N$2-Param!$G$15*$D185),        "NoWall"),     L185)</f>
        <v>6.3846495729056745</v>
      </c>
      <c r="O185" s="4">
        <f>IF(M185="NoWall",    IF(TRUNC(MOD((COS(ROUND($I185*(O$2*$E185-Param!$G$16)+Param!$G$15,0)+Param!$H$8)+SIN(O$2*$E185-0.5+Param!$H$9))*100000,1),2)&gt;PWallY,        $G185*(O$2-Param!$G$16*$E185),        "NoWall"),    M185)</f>
        <v>2.399070028809196</v>
      </c>
      <c r="P185" s="4">
        <f>IF(N185="NoWall",     IF(TRUNC(MOD((COS(P$2*$D185-0.5+Param!$H$8)+SIN(ROUND($H185*(P$2*$D185-Param!$G$15)+Param!$G$16,0)+Param!$H$9))*1000,1),2)&gt;PwallX,        $F185*(P$2-Param!$G$15*$D185),        "NoWall"),     N185)</f>
        <v>6.3846495729056745</v>
      </c>
      <c r="Q185" s="4">
        <f>IF(O185="NoWall",    IF(TRUNC(MOD((COS(ROUND($I185*(Q$2*$E185-Param!$G$16)+Param!$G$15,0)+Param!$H$8)+SIN(Q$2*$E185-0.5+Param!$H$9))*100000,1),2)&gt;PWallY,        $G185*(Q$2-Param!$G$16*$E185),        "NoWall"),    O185)</f>
        <v>2.399070028809196</v>
      </c>
      <c r="R185" s="4">
        <f>IF(P185="NoWall",     IF(TRUNC(MOD((COS(R$2*$D185-0.5+Param!$H$8)+SIN(ROUND($H185*(R$2*$D185-Param!$G$15)+Param!$G$16,0)+Param!$H$9))*1000,1),2)&gt;PwallX,        $F185*(R$2-Param!$G$15*$D185),        "NoWall"),     P185)</f>
        <v>6.3846495729056745</v>
      </c>
      <c r="S185" s="4">
        <f>IF(Q185="NoWall",    IF(TRUNC(MOD((COS(ROUND($I185*(S$2*$E185-Param!$G$16)+Param!$G$15,0)+Param!$H$8)+SIN(S$2*$E185-0.5+Param!$H$9))*100000,1),2)&gt;PWallY,        $G185*(S$2-Param!$G$16*$E185),        "NoWall"),    Q185)</f>
        <v>2.399070028809196</v>
      </c>
      <c r="T185" s="4">
        <f>IF(R185="NoWall",     IF(TRUNC(MOD((COS(T$2*$D185-0.5+Param!$H$8)+SIN(ROUND($H185*(T$2*$D185-Param!$G$15)+Param!$G$16,0)+Param!$H$9))*1000,1),2)&gt;PwallX,        $F185*(T$2-Param!$G$15*$D185),        "NoWall"),     R185)</f>
        <v>6.3846495729056745</v>
      </c>
      <c r="U185" s="4">
        <f>IF(S185="NoWall",    IF(TRUNC(MOD((COS(ROUND($I185*(U$2*$E185-Param!$G$16)+Param!$G$15,0)+Param!$H$8)+SIN(U$2*$E185-0.5+Param!$H$9))*100000,1),2)&gt;PWallY,        $G185*(U$2-Param!$G$16*$E185),        "NoWall"),    S185)</f>
        <v>2.399070028809196</v>
      </c>
      <c r="V185" s="4">
        <f>IF(T185="NoWall",     IF(TRUNC(MOD((COS(V$2*$D185-0.5+Param!$H$8)+SIN(ROUND($H185*(V$2*$D185-Param!$G$15)+Param!$G$16,0)+Param!$H$9))*1000,1),2)&gt;PwallX,        $F185*(V$2-Param!$G$15*$D185),        "NoWall"),     T185)</f>
        <v>6.3846495729056745</v>
      </c>
      <c r="W185" s="4">
        <f>IF(U185="NoWall",    IF(TRUNC(MOD((COS(ROUND($I185*(W$2*$E185-Param!$G$16)+Param!$G$15,0)+Param!$H$8)+SIN(W$2*$E185-0.5+Param!$H$9))*100000,1),2)&gt;PWallY,        $G185*(W$2-Param!$G$16*$E185),        "NoWall"),    U185)</f>
        <v>2.399070028809196</v>
      </c>
      <c r="X185" s="4">
        <f>IF(V185="NoWall",     IF(TRUNC(MOD((COS(X$2*$D185-0.5+Param!$H$8)+SIN(ROUND($H185*(X$2*$D185-Param!$G$15)+Param!$G$16,0)+Param!$H$9))*1000,1),2)&gt;PwallX,        $F185*(X$2-Param!$G$15*$D185),        "NoWall"),     V185)</f>
        <v>6.3846495729056745</v>
      </c>
      <c r="Y185" s="4">
        <f>IF(W185="NoWall",    IF(TRUNC(MOD((COS(ROUND($I185*(Y$2*$E185-Param!$G$16)+Param!$G$15,0)+Param!$H$8)+SIN(Y$2*$E185-0.5+Param!$H$9))*100000,1),2)&gt;PWallY,        $G185*(Y$2-Param!$G$16*$E185),        "NoWall"),    W185)</f>
        <v>2.399070028809196</v>
      </c>
      <c r="Z185" s="4">
        <f>IF(X185="NoWall",     IF(TRUNC(MOD((COS(Z$2*$D185-0.5+Param!$H$8)+SIN(ROUND($H185*(Z$2*$D185-Param!$G$15)+Param!$G$16,0)+Param!$H$9))*1000,1),2)&gt;PwallX,        $F185*(Z$2-Param!$G$15*$D185),        "NoWall"),     X185)</f>
        <v>6.3846495729056745</v>
      </c>
      <c r="AA185" s="4">
        <f>IF(Y185="NoWall",    IF(TRUNC(MOD((COS(ROUND($I185*(AA$2*$E185-Param!$G$16)+Param!$G$15,0)+Param!$H$8)+SIN(AA$2*$E185-0.5+Param!$H$9))*100000,1),2)&gt;PWallY,        $G185*(AA$2-Param!$G$16*$E185),        "NoWall"),    Y185)</f>
        <v>2.399070028809196</v>
      </c>
      <c r="AB185" s="8">
        <f t="shared" si="55"/>
        <v>2.399070028809196</v>
      </c>
      <c r="AC185" s="8">
        <f>AB185*COS(B185-Param!$D$14)</f>
        <v>1.9617012730575043</v>
      </c>
      <c r="AD185" s="4">
        <f t="shared" si="56"/>
        <v>0.98436346660712593</v>
      </c>
      <c r="AE185" s="4">
        <f>MIN(AC185,Ghosts!P309)</f>
        <v>1.9617012730575043</v>
      </c>
    </row>
    <row r="186" spans="1:31" s="4" customFormat="1">
      <c r="A186" s="4">
        <f t="shared" si="38"/>
        <v>-89</v>
      </c>
      <c r="B186" s="4">
        <f>MOD(ATAN(A186/Param!$B$29*2)+Param!$D$14,2*PI())</f>
        <v>1.3883943041663742</v>
      </c>
      <c r="C186" s="4">
        <f t="shared" si="51"/>
        <v>79.549133928735941</v>
      </c>
      <c r="D186" s="4">
        <f t="shared" si="35"/>
        <v>1</v>
      </c>
      <c r="E186" s="4">
        <f t="shared" si="36"/>
        <v>1</v>
      </c>
      <c r="F186" s="4">
        <f t="shared" si="52"/>
        <v>5.5129140993756396</v>
      </c>
      <c r="G186" s="4">
        <f t="shared" si="37"/>
        <v>1.0168690213310183</v>
      </c>
      <c r="H186" s="4">
        <f t="shared" si="53"/>
        <v>5.4214593853587729</v>
      </c>
      <c r="I186" s="4">
        <f t="shared" si="54"/>
        <v>0.18445217955530688</v>
      </c>
      <c r="J186" s="4" t="str">
        <f>IF(TRUNC(MOD((COS(J$2*$D186-0.5+Param!$H$8)+SIN(ROUND($H186*(J$2*$D186-Param!$G$15)+Param!$G$16,0)+Param!$H$9))*1000,1),2)&gt;PwallX,    $F186*(J$2-Param!$G$15*$D186),    "NoWall")</f>
        <v>NoWall</v>
      </c>
      <c r="K186" s="4" t="str">
        <f>IF(TRUNC(MOD((COS(ROUND($I186*(K$2*$E186-Param!$G$16)+Param!$G$15,0)+Param!$H$8)+SIN(K$2*$E186-0.5+Param!$H$9))*100000,1),2)&gt;PWallY,    $G186*(K$2-Param!$G$16*$E186),    "NoWall")</f>
        <v>NoWall</v>
      </c>
      <c r="L186" s="4">
        <f>IF(J186="NoWall",     IF(TRUNC(MOD((COS(L$2*$D186-0.5+Param!$H$8)+SIN(ROUND($H186*(L$2*$D186-Param!$G$15)+Param!$G$16,0)+Param!$H$9))*1000,1),2)&gt;PwallX,        $F186*(L$2-Param!$G$15*$D186),        "NoWall"),     J186)</f>
        <v>6.2001063762882049</v>
      </c>
      <c r="M186" s="4" t="str">
        <f>IF(K186="NoWall",    IF(TRUNC(MOD((COS(ROUND($I186*(M$2*$E186-Param!$G$16)+Param!$G$15,0)+Param!$H$8)+SIN(M$2*$E186-0.5+Param!$H$9))*100000,1),2)&gt;PWallY,        $G186*(M$2-Param!$G$16*$E186),        "NoWall"),    K186)</f>
        <v>NoWall</v>
      </c>
      <c r="N186" s="4">
        <f>IF(L186="NoWall",     IF(TRUNC(MOD((COS(N$2*$D186-0.5+Param!$H$8)+SIN(ROUND($H186*(N$2*$D186-Param!$G$15)+Param!$G$16,0)+Param!$H$9))*1000,1),2)&gt;PwallX,        $F186*(N$2-Param!$G$15*$D186),        "NoWall"),     L186)</f>
        <v>6.2001063762882049</v>
      </c>
      <c r="O186" s="4">
        <f>IF(M186="NoWall",    IF(TRUNC(MOD((COS(ROUND($I186*(O$2*$E186-Param!$G$16)+Param!$G$15,0)+Param!$H$8)+SIN(O$2*$E186-0.5+Param!$H$9))*100000,1),2)&gt;PWallY,        $G186*(O$2-Param!$G$16*$E186),        "NoWall"),    M186)</f>
        <v>2.4013940437469379</v>
      </c>
      <c r="P186" s="4">
        <f>IF(N186="NoWall",     IF(TRUNC(MOD((COS(P$2*$D186-0.5+Param!$H$8)+SIN(ROUND($H186*(P$2*$D186-Param!$G$15)+Param!$G$16,0)+Param!$H$9))*1000,1),2)&gt;PwallX,        $F186*(P$2-Param!$G$15*$D186),        "NoWall"),     N186)</f>
        <v>6.2001063762882049</v>
      </c>
      <c r="Q186" s="4">
        <f>IF(O186="NoWall",    IF(TRUNC(MOD((COS(ROUND($I186*(Q$2*$E186-Param!$G$16)+Param!$G$15,0)+Param!$H$8)+SIN(Q$2*$E186-0.5+Param!$H$9))*100000,1),2)&gt;PWallY,        $G186*(Q$2-Param!$G$16*$E186),        "NoWall"),    O186)</f>
        <v>2.4013940437469379</v>
      </c>
      <c r="R186" s="4">
        <f>IF(P186="NoWall",     IF(TRUNC(MOD((COS(R$2*$D186-0.5+Param!$H$8)+SIN(ROUND($H186*(R$2*$D186-Param!$G$15)+Param!$G$16,0)+Param!$H$9))*1000,1),2)&gt;PwallX,        $F186*(R$2-Param!$G$15*$D186),        "NoWall"),     P186)</f>
        <v>6.2001063762882049</v>
      </c>
      <c r="S186" s="4">
        <f>IF(Q186="NoWall",    IF(TRUNC(MOD((COS(ROUND($I186*(S$2*$E186-Param!$G$16)+Param!$G$15,0)+Param!$H$8)+SIN(S$2*$E186-0.5+Param!$H$9))*100000,1),2)&gt;PWallY,        $G186*(S$2-Param!$G$16*$E186),        "NoWall"),    Q186)</f>
        <v>2.4013940437469379</v>
      </c>
      <c r="T186" s="4">
        <f>IF(R186="NoWall",     IF(TRUNC(MOD((COS(T$2*$D186-0.5+Param!$H$8)+SIN(ROUND($H186*(T$2*$D186-Param!$G$15)+Param!$G$16,0)+Param!$H$9))*1000,1),2)&gt;PwallX,        $F186*(T$2-Param!$G$15*$D186),        "NoWall"),     R186)</f>
        <v>6.2001063762882049</v>
      </c>
      <c r="U186" s="4">
        <f>IF(S186="NoWall",    IF(TRUNC(MOD((COS(ROUND($I186*(U$2*$E186-Param!$G$16)+Param!$G$15,0)+Param!$H$8)+SIN(U$2*$E186-0.5+Param!$H$9))*100000,1),2)&gt;PWallY,        $G186*(U$2-Param!$G$16*$E186),        "NoWall"),    S186)</f>
        <v>2.4013940437469379</v>
      </c>
      <c r="V186" s="4">
        <f>IF(T186="NoWall",     IF(TRUNC(MOD((COS(V$2*$D186-0.5+Param!$H$8)+SIN(ROUND($H186*(V$2*$D186-Param!$G$15)+Param!$G$16,0)+Param!$H$9))*1000,1),2)&gt;PwallX,        $F186*(V$2-Param!$G$15*$D186),        "NoWall"),     T186)</f>
        <v>6.2001063762882049</v>
      </c>
      <c r="W186" s="4">
        <f>IF(U186="NoWall",    IF(TRUNC(MOD((COS(ROUND($I186*(W$2*$E186-Param!$G$16)+Param!$G$15,0)+Param!$H$8)+SIN(W$2*$E186-0.5+Param!$H$9))*100000,1),2)&gt;PWallY,        $G186*(W$2-Param!$G$16*$E186),        "NoWall"),    U186)</f>
        <v>2.4013940437469379</v>
      </c>
      <c r="X186" s="4">
        <f>IF(V186="NoWall",     IF(TRUNC(MOD((COS(X$2*$D186-0.5+Param!$H$8)+SIN(ROUND($H186*(X$2*$D186-Param!$G$15)+Param!$G$16,0)+Param!$H$9))*1000,1),2)&gt;PwallX,        $F186*(X$2-Param!$G$15*$D186),        "NoWall"),     V186)</f>
        <v>6.2001063762882049</v>
      </c>
      <c r="Y186" s="4">
        <f>IF(W186="NoWall",    IF(TRUNC(MOD((COS(ROUND($I186*(Y$2*$E186-Param!$G$16)+Param!$G$15,0)+Param!$H$8)+SIN(Y$2*$E186-0.5+Param!$H$9))*100000,1),2)&gt;PWallY,        $G186*(Y$2-Param!$G$16*$E186),        "NoWall"),    W186)</f>
        <v>2.4013940437469379</v>
      </c>
      <c r="Z186" s="4">
        <f>IF(X186="NoWall",     IF(TRUNC(MOD((COS(Z$2*$D186-0.5+Param!$H$8)+SIN(ROUND($H186*(Z$2*$D186-Param!$G$15)+Param!$G$16,0)+Param!$H$9))*1000,1),2)&gt;PwallX,        $F186*(Z$2-Param!$G$15*$D186),        "NoWall"),     X186)</f>
        <v>6.2001063762882049</v>
      </c>
      <c r="AA186" s="4">
        <f>IF(Y186="NoWall",    IF(TRUNC(MOD((COS(ROUND($I186*(AA$2*$E186-Param!$G$16)+Param!$G$15,0)+Param!$H$8)+SIN(AA$2*$E186-0.5+Param!$H$9))*100000,1),2)&gt;PWallY,        $G186*(AA$2-Param!$G$16*$E186),        "NoWall"),    Y186)</f>
        <v>2.4013940437469379</v>
      </c>
      <c r="AB186" s="8">
        <f t="shared" si="55"/>
        <v>2.4013940437469379</v>
      </c>
      <c r="AC186" s="8">
        <f>AB186*COS(B186-Param!$D$14)</f>
        <v>1.9562072866534175</v>
      </c>
      <c r="AD186" s="4">
        <f t="shared" si="56"/>
        <v>0.98341082186874185</v>
      </c>
      <c r="AE186" s="4">
        <f>MIN(AC186,Ghosts!P310)</f>
        <v>1.9562072866534175</v>
      </c>
    </row>
    <row r="187" spans="1:31" s="4" customFormat="1">
      <c r="A187" s="4">
        <f t="shared" si="38"/>
        <v>-90</v>
      </c>
      <c r="B187" s="4">
        <f>MOD(ATAN(A187/Param!$B$29*2)+Param!$D$14,2*PI())</f>
        <v>1.3831055868167219</v>
      </c>
      <c r="C187" s="4">
        <f t="shared" si="51"/>
        <v>79.246112745563238</v>
      </c>
      <c r="D187" s="4">
        <f t="shared" si="35"/>
        <v>1</v>
      </c>
      <c r="E187" s="4">
        <f t="shared" si="36"/>
        <v>1</v>
      </c>
      <c r="F187" s="4">
        <f t="shared" si="52"/>
        <v>5.3593241889300396</v>
      </c>
      <c r="G187" s="4">
        <f t="shared" si="37"/>
        <v>1.0178762058951194</v>
      </c>
      <c r="H187" s="4">
        <f t="shared" si="53"/>
        <v>5.2652023476833856</v>
      </c>
      <c r="I187" s="4">
        <f t="shared" si="54"/>
        <v>0.18992622390666256</v>
      </c>
      <c r="J187" s="4" t="str">
        <f>IF(TRUNC(MOD((COS(J$2*$D187-0.5+Param!$H$8)+SIN(ROUND($H187*(J$2*$D187-Param!$G$15)+Param!$G$16,0)+Param!$H$9))*1000,1),2)&gt;PwallX,    $F187*(J$2-Param!$G$15*$D187),    "NoWall")</f>
        <v>NoWall</v>
      </c>
      <c r="K187" s="4" t="str">
        <f>IF(TRUNC(MOD((COS(ROUND($I187*(K$2*$E187-Param!$G$16)+Param!$G$15,0)+Param!$H$8)+SIN(K$2*$E187-0.5+Param!$H$9))*100000,1),2)&gt;PWallY,    $G187*(K$2-Param!$G$16*$E187),    "NoWall")</f>
        <v>NoWall</v>
      </c>
      <c r="L187" s="4">
        <f>IF(J187="NoWall",     IF(TRUNC(MOD((COS(L$2*$D187-0.5+Param!$H$8)+SIN(ROUND($H187*(L$2*$D187-Param!$G$15)+Param!$G$16,0)+Param!$H$9))*1000,1),2)&gt;PwallX,        $F187*(L$2-Param!$G$15*$D187),        "NoWall"),     J187)</f>
        <v>6.0273712735963008</v>
      </c>
      <c r="M187" s="4" t="str">
        <f>IF(K187="NoWall",    IF(TRUNC(MOD((COS(ROUND($I187*(M$2*$E187-Param!$G$16)+Param!$G$15,0)+Param!$H$8)+SIN(M$2*$E187-0.5+Param!$H$9))*100000,1),2)&gt;PWallY,        $G187*(M$2-Param!$G$16*$E187),        "NoWall"),    K187)</f>
        <v>NoWall</v>
      </c>
      <c r="N187" s="4">
        <f>IF(L187="NoWall",     IF(TRUNC(MOD((COS(N$2*$D187-0.5+Param!$H$8)+SIN(ROUND($H187*(N$2*$D187-Param!$G$15)+Param!$G$16,0)+Param!$H$9))*1000,1),2)&gt;PwallX,        $F187*(N$2-Param!$G$15*$D187),        "NoWall"),     L187)</f>
        <v>6.0273712735963008</v>
      </c>
      <c r="O187" s="4">
        <f>IF(M187="NoWall",    IF(TRUNC(MOD((COS(ROUND($I187*(O$2*$E187-Param!$G$16)+Param!$G$15,0)+Param!$H$8)+SIN(O$2*$E187-0.5+Param!$H$9))*100000,1),2)&gt;PWallY,        $G187*(O$2-Param!$G$16*$E187),        "NoWall"),    M187)</f>
        <v>2.4037725673939856</v>
      </c>
      <c r="P187" s="4">
        <f>IF(N187="NoWall",     IF(TRUNC(MOD((COS(P$2*$D187-0.5+Param!$H$8)+SIN(ROUND($H187*(P$2*$D187-Param!$G$15)+Param!$G$16,0)+Param!$H$9))*1000,1),2)&gt;PwallX,        $F187*(P$2-Param!$G$15*$D187),        "NoWall"),     N187)</f>
        <v>6.0273712735963008</v>
      </c>
      <c r="Q187" s="4">
        <f>IF(O187="NoWall",    IF(TRUNC(MOD((COS(ROUND($I187*(Q$2*$E187-Param!$G$16)+Param!$G$15,0)+Param!$H$8)+SIN(Q$2*$E187-0.5+Param!$H$9))*100000,1),2)&gt;PWallY,        $G187*(Q$2-Param!$G$16*$E187),        "NoWall"),    O187)</f>
        <v>2.4037725673939856</v>
      </c>
      <c r="R187" s="4">
        <f>IF(P187="NoWall",     IF(TRUNC(MOD((COS(R$2*$D187-0.5+Param!$H$8)+SIN(ROUND($H187*(R$2*$D187-Param!$G$15)+Param!$G$16,0)+Param!$H$9))*1000,1),2)&gt;PwallX,        $F187*(R$2-Param!$G$15*$D187),        "NoWall"),     P187)</f>
        <v>6.0273712735963008</v>
      </c>
      <c r="S187" s="4">
        <f>IF(Q187="NoWall",    IF(TRUNC(MOD((COS(ROUND($I187*(S$2*$E187-Param!$G$16)+Param!$G$15,0)+Param!$H$8)+SIN(S$2*$E187-0.5+Param!$H$9))*100000,1),2)&gt;PWallY,        $G187*(S$2-Param!$G$16*$E187),        "NoWall"),    Q187)</f>
        <v>2.4037725673939856</v>
      </c>
      <c r="T187" s="4">
        <f>IF(R187="NoWall",     IF(TRUNC(MOD((COS(T$2*$D187-0.5+Param!$H$8)+SIN(ROUND($H187*(T$2*$D187-Param!$G$15)+Param!$G$16,0)+Param!$H$9))*1000,1),2)&gt;PwallX,        $F187*(T$2-Param!$G$15*$D187),        "NoWall"),     R187)</f>
        <v>6.0273712735963008</v>
      </c>
      <c r="U187" s="4">
        <f>IF(S187="NoWall",    IF(TRUNC(MOD((COS(ROUND($I187*(U$2*$E187-Param!$G$16)+Param!$G$15,0)+Param!$H$8)+SIN(U$2*$E187-0.5+Param!$H$9))*100000,1),2)&gt;PWallY,        $G187*(U$2-Param!$G$16*$E187),        "NoWall"),    S187)</f>
        <v>2.4037725673939856</v>
      </c>
      <c r="V187" s="4">
        <f>IF(T187="NoWall",     IF(TRUNC(MOD((COS(V$2*$D187-0.5+Param!$H$8)+SIN(ROUND($H187*(V$2*$D187-Param!$G$15)+Param!$G$16,0)+Param!$H$9))*1000,1),2)&gt;PwallX,        $F187*(V$2-Param!$G$15*$D187),        "NoWall"),     T187)</f>
        <v>6.0273712735963008</v>
      </c>
      <c r="W187" s="4">
        <f>IF(U187="NoWall",    IF(TRUNC(MOD((COS(ROUND($I187*(W$2*$E187-Param!$G$16)+Param!$G$15,0)+Param!$H$8)+SIN(W$2*$E187-0.5+Param!$H$9))*100000,1),2)&gt;PWallY,        $G187*(W$2-Param!$G$16*$E187),        "NoWall"),    U187)</f>
        <v>2.4037725673939856</v>
      </c>
      <c r="X187" s="4">
        <f>IF(V187="NoWall",     IF(TRUNC(MOD((COS(X$2*$D187-0.5+Param!$H$8)+SIN(ROUND($H187*(X$2*$D187-Param!$G$15)+Param!$G$16,0)+Param!$H$9))*1000,1),2)&gt;PwallX,        $F187*(X$2-Param!$G$15*$D187),        "NoWall"),     V187)</f>
        <v>6.0273712735963008</v>
      </c>
      <c r="Y187" s="4">
        <f>IF(W187="NoWall",    IF(TRUNC(MOD((COS(ROUND($I187*(Y$2*$E187-Param!$G$16)+Param!$G$15,0)+Param!$H$8)+SIN(Y$2*$E187-0.5+Param!$H$9))*100000,1),2)&gt;PWallY,        $G187*(Y$2-Param!$G$16*$E187),        "NoWall"),    W187)</f>
        <v>2.4037725673939856</v>
      </c>
      <c r="Z187" s="4">
        <f>IF(X187="NoWall",     IF(TRUNC(MOD((COS(Z$2*$D187-0.5+Param!$H$8)+SIN(ROUND($H187*(Z$2*$D187-Param!$G$15)+Param!$G$16,0)+Param!$H$9))*1000,1),2)&gt;PwallX,        $F187*(Z$2-Param!$G$15*$D187),        "NoWall"),     X187)</f>
        <v>6.0273712735963008</v>
      </c>
      <c r="AA187" s="4">
        <f>IF(Y187="NoWall",    IF(TRUNC(MOD((COS(ROUND($I187*(AA$2*$E187-Param!$G$16)+Param!$G$15,0)+Param!$H$8)+SIN(AA$2*$E187-0.5+Param!$H$9))*100000,1),2)&gt;PWallY,        $G187*(AA$2-Param!$G$16*$E187),        "NoWall"),    Y187)</f>
        <v>2.4037725673939856</v>
      </c>
      <c r="AB187" s="8">
        <f t="shared" si="55"/>
        <v>2.4037725673939856</v>
      </c>
      <c r="AC187" s="8">
        <f>AB187*COS(B187-Param!$D$14)</f>
        <v>1.9507439874792458</v>
      </c>
      <c r="AD187" s="4">
        <f t="shared" si="56"/>
        <v>0.98243774066867084</v>
      </c>
      <c r="AE187" s="4">
        <f>MIN(AC187,Ghosts!P311)</f>
        <v>1.9507439874792458</v>
      </c>
    </row>
    <row r="188" spans="1:31" s="4" customFormat="1">
      <c r="A188" s="4">
        <f t="shared" si="38"/>
        <v>-91</v>
      </c>
      <c r="B188" s="4">
        <f>MOD(ATAN(A188/Param!$B$29*2)+Param!$D$14,2*PI())</f>
        <v>1.3778568422393729</v>
      </c>
      <c r="C188" s="4">
        <f t="shared" si="51"/>
        <v>78.94538183353896</v>
      </c>
      <c r="D188" s="4">
        <f t="shared" si="35"/>
        <v>1</v>
      </c>
      <c r="E188" s="4">
        <f t="shared" si="36"/>
        <v>1</v>
      </c>
      <c r="F188" s="4">
        <f t="shared" si="52"/>
        <v>5.2152690659218841</v>
      </c>
      <c r="G188" s="4">
        <f t="shared" si="37"/>
        <v>1.0189059573817996</v>
      </c>
      <c r="H188" s="4">
        <f t="shared" si="53"/>
        <v>5.1184989430458723</v>
      </c>
      <c r="I188" s="4">
        <f t="shared" si="54"/>
        <v>0.19536977757094712</v>
      </c>
      <c r="J188" s="4" t="str">
        <f>IF(TRUNC(MOD((COS(J$2*$D188-0.5+Param!$H$8)+SIN(ROUND($H188*(J$2*$D188-Param!$G$15)+Param!$G$16,0)+Param!$H$9))*1000,1),2)&gt;PwallX,    $F188*(J$2-Param!$G$15*$D188),    "NoWall")</f>
        <v>NoWall</v>
      </c>
      <c r="K188" s="4" t="str">
        <f>IF(TRUNC(MOD((COS(ROUND($I188*(K$2*$E188-Param!$G$16)+Param!$G$15,0)+Param!$H$8)+SIN(K$2*$E188-0.5+Param!$H$9))*100000,1),2)&gt;PWallY,    $G188*(K$2-Param!$G$16*$E188),    "NoWall")</f>
        <v>NoWall</v>
      </c>
      <c r="L188" s="4">
        <f>IF(J188="NoWall",     IF(TRUNC(MOD((COS(L$2*$D188-0.5+Param!$H$8)+SIN(ROUND($H188*(L$2*$D188-Param!$G$15)+Param!$G$16,0)+Param!$H$9))*1000,1),2)&gt;PwallX,        $F188*(L$2-Param!$G$15*$D188),        "NoWall"),     J188)</f>
        <v>5.8653594826269835</v>
      </c>
      <c r="M188" s="4" t="str">
        <f>IF(K188="NoWall",    IF(TRUNC(MOD((COS(ROUND($I188*(M$2*$E188-Param!$G$16)+Param!$G$15,0)+Param!$H$8)+SIN(M$2*$E188-0.5+Param!$H$9))*100000,1),2)&gt;PWallY,        $G188*(M$2-Param!$G$16*$E188),        "NoWall"),    K188)</f>
        <v>NoWall</v>
      </c>
      <c r="N188" s="4">
        <f>IF(L188="NoWall",     IF(TRUNC(MOD((COS(N$2*$D188-0.5+Param!$H$8)+SIN(ROUND($H188*(N$2*$D188-Param!$G$15)+Param!$G$16,0)+Param!$H$9))*1000,1),2)&gt;PwallX,        $F188*(N$2-Param!$G$15*$D188),        "NoWall"),     L188)</f>
        <v>5.8653594826269835</v>
      </c>
      <c r="O188" s="4">
        <f>IF(M188="NoWall",    IF(TRUNC(MOD((COS(ROUND($I188*(O$2*$E188-Param!$G$16)+Param!$G$15,0)+Param!$H$8)+SIN(O$2*$E188-0.5+Param!$H$9))*100000,1),2)&gt;PWallY,        $G188*(O$2-Param!$G$16*$E188),        "NoWall"),    M188)</f>
        <v>2.4062043841125407</v>
      </c>
      <c r="P188" s="4">
        <f>IF(N188="NoWall",     IF(TRUNC(MOD((COS(P$2*$D188-0.5+Param!$H$8)+SIN(ROUND($H188*(P$2*$D188-Param!$G$15)+Param!$G$16,0)+Param!$H$9))*1000,1),2)&gt;PwallX,        $F188*(P$2-Param!$G$15*$D188),        "NoWall"),     N188)</f>
        <v>5.8653594826269835</v>
      </c>
      <c r="Q188" s="4">
        <f>IF(O188="NoWall",    IF(TRUNC(MOD((COS(ROUND($I188*(Q$2*$E188-Param!$G$16)+Param!$G$15,0)+Param!$H$8)+SIN(Q$2*$E188-0.5+Param!$H$9))*100000,1),2)&gt;PWallY,        $G188*(Q$2-Param!$G$16*$E188),        "NoWall"),    O188)</f>
        <v>2.4062043841125407</v>
      </c>
      <c r="R188" s="4">
        <f>IF(P188="NoWall",     IF(TRUNC(MOD((COS(R$2*$D188-0.5+Param!$H$8)+SIN(ROUND($H188*(R$2*$D188-Param!$G$15)+Param!$G$16,0)+Param!$H$9))*1000,1),2)&gt;PwallX,        $F188*(R$2-Param!$G$15*$D188),        "NoWall"),     P188)</f>
        <v>5.8653594826269835</v>
      </c>
      <c r="S188" s="4">
        <f>IF(Q188="NoWall",    IF(TRUNC(MOD((COS(ROUND($I188*(S$2*$E188-Param!$G$16)+Param!$G$15,0)+Param!$H$8)+SIN(S$2*$E188-0.5+Param!$H$9))*100000,1),2)&gt;PWallY,        $G188*(S$2-Param!$G$16*$E188),        "NoWall"),    Q188)</f>
        <v>2.4062043841125407</v>
      </c>
      <c r="T188" s="4">
        <f>IF(R188="NoWall",     IF(TRUNC(MOD((COS(T$2*$D188-0.5+Param!$H$8)+SIN(ROUND($H188*(T$2*$D188-Param!$G$15)+Param!$G$16,0)+Param!$H$9))*1000,1),2)&gt;PwallX,        $F188*(T$2-Param!$G$15*$D188),        "NoWall"),     R188)</f>
        <v>5.8653594826269835</v>
      </c>
      <c r="U188" s="4">
        <f>IF(S188="NoWall",    IF(TRUNC(MOD((COS(ROUND($I188*(U$2*$E188-Param!$G$16)+Param!$G$15,0)+Param!$H$8)+SIN(U$2*$E188-0.5+Param!$H$9))*100000,1),2)&gt;PWallY,        $G188*(U$2-Param!$G$16*$E188),        "NoWall"),    S188)</f>
        <v>2.4062043841125407</v>
      </c>
      <c r="V188" s="4">
        <f>IF(T188="NoWall",     IF(TRUNC(MOD((COS(V$2*$D188-0.5+Param!$H$8)+SIN(ROUND($H188*(V$2*$D188-Param!$G$15)+Param!$G$16,0)+Param!$H$9))*1000,1),2)&gt;PwallX,        $F188*(V$2-Param!$G$15*$D188),        "NoWall"),     T188)</f>
        <v>5.8653594826269835</v>
      </c>
      <c r="W188" s="4">
        <f>IF(U188="NoWall",    IF(TRUNC(MOD((COS(ROUND($I188*(W$2*$E188-Param!$G$16)+Param!$G$15,0)+Param!$H$8)+SIN(W$2*$E188-0.5+Param!$H$9))*100000,1),2)&gt;PWallY,        $G188*(W$2-Param!$G$16*$E188),        "NoWall"),    U188)</f>
        <v>2.4062043841125407</v>
      </c>
      <c r="X188" s="4">
        <f>IF(V188="NoWall",     IF(TRUNC(MOD((COS(X$2*$D188-0.5+Param!$H$8)+SIN(ROUND($H188*(X$2*$D188-Param!$G$15)+Param!$G$16,0)+Param!$H$9))*1000,1),2)&gt;PwallX,        $F188*(X$2-Param!$G$15*$D188),        "NoWall"),     V188)</f>
        <v>5.8653594826269835</v>
      </c>
      <c r="Y188" s="4">
        <f>IF(W188="NoWall",    IF(TRUNC(MOD((COS(ROUND($I188*(Y$2*$E188-Param!$G$16)+Param!$G$15,0)+Param!$H$8)+SIN(Y$2*$E188-0.5+Param!$H$9))*100000,1),2)&gt;PWallY,        $G188*(Y$2-Param!$G$16*$E188),        "NoWall"),    W188)</f>
        <v>2.4062043841125407</v>
      </c>
      <c r="Z188" s="4">
        <f>IF(X188="NoWall",     IF(TRUNC(MOD((COS(Z$2*$D188-0.5+Param!$H$8)+SIN(ROUND($H188*(Z$2*$D188-Param!$G$15)+Param!$G$16,0)+Param!$H$9))*1000,1),2)&gt;PwallX,        $F188*(Z$2-Param!$G$15*$D188),        "NoWall"),     X188)</f>
        <v>5.8653594826269835</v>
      </c>
      <c r="AA188" s="4">
        <f>IF(Y188="NoWall",    IF(TRUNC(MOD((COS(ROUND($I188*(AA$2*$E188-Param!$G$16)+Param!$G$15,0)+Param!$H$8)+SIN(AA$2*$E188-0.5+Param!$H$9))*100000,1),2)&gt;PWallY,        $G188*(AA$2-Param!$G$16*$E188),        "NoWall"),    Y188)</f>
        <v>2.4062043841125407</v>
      </c>
      <c r="AB188" s="8">
        <f t="shared" si="55"/>
        <v>2.4062043841125407</v>
      </c>
      <c r="AC188" s="8">
        <f>AB188*COS(B188-Param!$D$14)</f>
        <v>1.9453111191409989</v>
      </c>
      <c r="AD188" s="4">
        <f t="shared" si="56"/>
        <v>0.98144484557693568</v>
      </c>
      <c r="AE188" s="4">
        <f>MIN(AC188,Ghosts!P312)</f>
        <v>1.9453111191409989</v>
      </c>
    </row>
    <row r="189" spans="1:31" s="4" customFormat="1">
      <c r="A189" s="4">
        <f t="shared" si="38"/>
        <v>-92</v>
      </c>
      <c r="B189" s="4">
        <f>MOD(ATAN(A189/Param!$B$29*2)+Param!$D$14,2*PI())</f>
        <v>1.3726479048949085</v>
      </c>
      <c r="C189" s="4">
        <f t="shared" si="51"/>
        <v>78.646931707953073</v>
      </c>
      <c r="D189" s="4">
        <f t="shared" si="35"/>
        <v>1</v>
      </c>
      <c r="E189" s="4">
        <f t="shared" si="36"/>
        <v>1</v>
      </c>
      <c r="F189" s="4">
        <f t="shared" si="52"/>
        <v>5.0798986405214315</v>
      </c>
      <c r="G189" s="4">
        <f t="shared" si="37"/>
        <v>1.0199577692601507</v>
      </c>
      <c r="H189" s="4">
        <f t="shared" si="53"/>
        <v>4.9804989908614061</v>
      </c>
      <c r="I189" s="4">
        <f t="shared" si="54"/>
        <v>0.20078309459250471</v>
      </c>
      <c r="J189" s="4" t="str">
        <f>IF(TRUNC(MOD((COS(J$2*$D189-0.5+Param!$H$8)+SIN(ROUND($H189*(J$2*$D189-Param!$G$15)+Param!$G$16,0)+Param!$H$9))*1000,1),2)&gt;PwallX,    $F189*(J$2-Param!$G$15*$D189),    "NoWall")</f>
        <v>NoWall</v>
      </c>
      <c r="K189" s="4" t="str">
        <f>IF(TRUNC(MOD((COS(ROUND($I189*(K$2*$E189-Param!$G$16)+Param!$G$15,0)+Param!$H$8)+SIN(K$2*$E189-0.5+Param!$H$9))*100000,1),2)&gt;PWallY,    $G189*(K$2-Param!$G$16*$E189),    "NoWall")</f>
        <v>NoWall</v>
      </c>
      <c r="L189" s="4">
        <f>IF(J189="NoWall",     IF(TRUNC(MOD((COS(L$2*$D189-0.5+Param!$H$8)+SIN(ROUND($H189*(L$2*$D189-Param!$G$15)+Param!$G$16,0)+Param!$H$9))*1000,1),2)&gt;PwallX,        $F189*(L$2-Param!$G$15*$D189),        "NoWall"),     J189)</f>
        <v>5.7131149486914294</v>
      </c>
      <c r="M189" s="4" t="str">
        <f>IF(K189="NoWall",    IF(TRUNC(MOD((COS(ROUND($I189*(M$2*$E189-Param!$G$16)+Param!$G$15,0)+Param!$H$8)+SIN(M$2*$E189-0.5+Param!$H$9))*100000,1),2)&gt;PWallY,        $G189*(M$2-Param!$G$16*$E189),        "NoWall"),    K189)</f>
        <v>NoWall</v>
      </c>
      <c r="N189" s="4">
        <f>IF(L189="NoWall",     IF(TRUNC(MOD((COS(N$2*$D189-0.5+Param!$H$8)+SIN(ROUND($H189*(N$2*$D189-Param!$G$15)+Param!$G$16,0)+Param!$H$9))*1000,1),2)&gt;PwallX,        $F189*(N$2-Param!$G$15*$D189),        "NoWall"),     L189)</f>
        <v>5.7131149486914294</v>
      </c>
      <c r="O189" s="4">
        <f>IF(M189="NoWall",    IF(TRUNC(MOD((COS(ROUND($I189*(O$2*$E189-Param!$G$16)+Param!$G$15,0)+Param!$H$8)+SIN(O$2*$E189-0.5+Param!$H$9))*100000,1),2)&gt;PWallY,        $G189*(O$2-Param!$G$16*$E189),        "NoWall"),    M189)</f>
        <v>2.4086882977010462</v>
      </c>
      <c r="P189" s="4">
        <f>IF(N189="NoWall",     IF(TRUNC(MOD((COS(P$2*$D189-0.5+Param!$H$8)+SIN(ROUND($H189*(P$2*$D189-Param!$G$15)+Param!$G$16,0)+Param!$H$9))*1000,1),2)&gt;PwallX,        $F189*(P$2-Param!$G$15*$D189),        "NoWall"),     N189)</f>
        <v>5.7131149486914294</v>
      </c>
      <c r="Q189" s="4">
        <f>IF(O189="NoWall",    IF(TRUNC(MOD((COS(ROUND($I189*(Q$2*$E189-Param!$G$16)+Param!$G$15,0)+Param!$H$8)+SIN(Q$2*$E189-0.5+Param!$H$9))*100000,1),2)&gt;PWallY,        $G189*(Q$2-Param!$G$16*$E189),        "NoWall"),    O189)</f>
        <v>2.4086882977010462</v>
      </c>
      <c r="R189" s="4">
        <f>IF(P189="NoWall",     IF(TRUNC(MOD((COS(R$2*$D189-0.5+Param!$H$8)+SIN(ROUND($H189*(R$2*$D189-Param!$G$15)+Param!$G$16,0)+Param!$H$9))*1000,1),2)&gt;PwallX,        $F189*(R$2-Param!$G$15*$D189),        "NoWall"),     P189)</f>
        <v>5.7131149486914294</v>
      </c>
      <c r="S189" s="4">
        <f>IF(Q189="NoWall",    IF(TRUNC(MOD((COS(ROUND($I189*(S$2*$E189-Param!$G$16)+Param!$G$15,0)+Param!$H$8)+SIN(S$2*$E189-0.5+Param!$H$9))*100000,1),2)&gt;PWallY,        $G189*(S$2-Param!$G$16*$E189),        "NoWall"),    Q189)</f>
        <v>2.4086882977010462</v>
      </c>
      <c r="T189" s="4">
        <f>IF(R189="NoWall",     IF(TRUNC(MOD((COS(T$2*$D189-0.5+Param!$H$8)+SIN(ROUND($H189*(T$2*$D189-Param!$G$15)+Param!$G$16,0)+Param!$H$9))*1000,1),2)&gt;PwallX,        $F189*(T$2-Param!$G$15*$D189),        "NoWall"),     R189)</f>
        <v>5.7131149486914294</v>
      </c>
      <c r="U189" s="4">
        <f>IF(S189="NoWall",    IF(TRUNC(MOD((COS(ROUND($I189*(U$2*$E189-Param!$G$16)+Param!$G$15,0)+Param!$H$8)+SIN(U$2*$E189-0.5+Param!$H$9))*100000,1),2)&gt;PWallY,        $G189*(U$2-Param!$G$16*$E189),        "NoWall"),    S189)</f>
        <v>2.4086882977010462</v>
      </c>
      <c r="V189" s="4">
        <f>IF(T189="NoWall",     IF(TRUNC(MOD((COS(V$2*$D189-0.5+Param!$H$8)+SIN(ROUND($H189*(V$2*$D189-Param!$G$15)+Param!$G$16,0)+Param!$H$9))*1000,1),2)&gt;PwallX,        $F189*(V$2-Param!$G$15*$D189),        "NoWall"),     T189)</f>
        <v>5.7131149486914294</v>
      </c>
      <c r="W189" s="4">
        <f>IF(U189="NoWall",    IF(TRUNC(MOD((COS(ROUND($I189*(W$2*$E189-Param!$G$16)+Param!$G$15,0)+Param!$H$8)+SIN(W$2*$E189-0.5+Param!$H$9))*100000,1),2)&gt;PWallY,        $G189*(W$2-Param!$G$16*$E189),        "NoWall"),    U189)</f>
        <v>2.4086882977010462</v>
      </c>
      <c r="X189" s="4">
        <f>IF(V189="NoWall",     IF(TRUNC(MOD((COS(X$2*$D189-0.5+Param!$H$8)+SIN(ROUND($H189*(X$2*$D189-Param!$G$15)+Param!$G$16,0)+Param!$H$9))*1000,1),2)&gt;PwallX,        $F189*(X$2-Param!$G$15*$D189),        "NoWall"),     V189)</f>
        <v>5.7131149486914294</v>
      </c>
      <c r="Y189" s="4">
        <f>IF(W189="NoWall",    IF(TRUNC(MOD((COS(ROUND($I189*(Y$2*$E189-Param!$G$16)+Param!$G$15,0)+Param!$H$8)+SIN(Y$2*$E189-0.5+Param!$H$9))*100000,1),2)&gt;PWallY,        $G189*(Y$2-Param!$G$16*$E189),        "NoWall"),    W189)</f>
        <v>2.4086882977010462</v>
      </c>
      <c r="Z189" s="4">
        <f>IF(X189="NoWall",     IF(TRUNC(MOD((COS(Z$2*$D189-0.5+Param!$H$8)+SIN(ROUND($H189*(Z$2*$D189-Param!$G$15)+Param!$G$16,0)+Param!$H$9))*1000,1),2)&gt;PwallX,        $F189*(Z$2-Param!$G$15*$D189),        "NoWall"),     X189)</f>
        <v>5.7131149486914294</v>
      </c>
      <c r="AA189" s="4">
        <f>IF(Y189="NoWall",    IF(TRUNC(MOD((COS(ROUND($I189*(AA$2*$E189-Param!$G$16)+Param!$G$15,0)+Param!$H$8)+SIN(AA$2*$E189-0.5+Param!$H$9))*100000,1),2)&gt;PWallY,        $G189*(AA$2-Param!$G$16*$E189),        "NoWall"),    Y189)</f>
        <v>2.4086882977010462</v>
      </c>
      <c r="AB189" s="8">
        <f t="shared" si="55"/>
        <v>2.4086882977010462</v>
      </c>
      <c r="AC189" s="8">
        <f>AB189*COS(B189-Param!$D$14)</f>
        <v>1.9399084280930023</v>
      </c>
      <c r="AD189" s="4">
        <f t="shared" si="56"/>
        <v>0.98043274941213743</v>
      </c>
      <c r="AE189" s="4">
        <f>MIN(AC189,Ghosts!P313)</f>
        <v>1.9399084280930023</v>
      </c>
    </row>
    <row r="190" spans="1:31" s="4" customFormat="1">
      <c r="A190" s="4">
        <f t="shared" si="38"/>
        <v>-93</v>
      </c>
      <c r="B190" s="4">
        <f>MOD(ATAN(A190/Param!$B$29*2)+Param!$D$14,2*PI())</f>
        <v>1.3674786031044679</v>
      </c>
      <c r="C190" s="4">
        <f t="shared" si="51"/>
        <v>78.350752532331398</v>
      </c>
      <c r="D190" s="4">
        <f t="shared" si="35"/>
        <v>1</v>
      </c>
      <c r="E190" s="4">
        <f t="shared" si="36"/>
        <v>1</v>
      </c>
      <c r="F190" s="4">
        <f t="shared" si="52"/>
        <v>4.9524607957179283</v>
      </c>
      <c r="G190" s="4">
        <f t="shared" si="37"/>
        <v>1.0210311431550982</v>
      </c>
      <c r="H190" s="4">
        <f t="shared" si="53"/>
        <v>4.8504502814814066</v>
      </c>
      <c r="I190" s="4">
        <f t="shared" si="54"/>
        <v>0.20616642620127706</v>
      </c>
      <c r="J190" s="4" t="str">
        <f>IF(TRUNC(MOD((COS(J$2*$D190-0.5+Param!$H$8)+SIN(ROUND($H190*(J$2*$D190-Param!$G$15)+Param!$G$16,0)+Param!$H$9))*1000,1),2)&gt;PwallX,    $F190*(J$2-Param!$G$15*$D190),    "NoWall")</f>
        <v>NoWall</v>
      </c>
      <c r="K190" s="4" t="str">
        <f>IF(TRUNC(MOD((COS(ROUND($I190*(K$2*$E190-Param!$G$16)+Param!$G$15,0)+Param!$H$8)+SIN(K$2*$E190-0.5+Param!$H$9))*100000,1),2)&gt;PWallY,    $G190*(K$2-Param!$G$16*$E190),    "NoWall")</f>
        <v>NoWall</v>
      </c>
      <c r="L190" s="4">
        <f>IF(J190="NoWall",     IF(TRUNC(MOD((COS(L$2*$D190-0.5+Param!$H$8)+SIN(ROUND($H190*(L$2*$D190-Param!$G$15)+Param!$G$16,0)+Param!$H$9))*1000,1),2)&gt;PwallX,        $F190*(L$2-Param!$G$15*$D190),        "NoWall"),     J190)</f>
        <v>5.5697918023655841</v>
      </c>
      <c r="M190" s="4" t="str">
        <f>IF(K190="NoWall",    IF(TRUNC(MOD((COS(ROUND($I190*(M$2*$E190-Param!$G$16)+Param!$G$15,0)+Param!$H$8)+SIN(M$2*$E190-0.5+Param!$H$9))*100000,1),2)&gt;PWallY,        $G190*(M$2-Param!$G$16*$E190),        "NoWall"),    K190)</f>
        <v>NoWall</v>
      </c>
      <c r="N190" s="4">
        <f>IF(L190="NoWall",     IF(TRUNC(MOD((COS(N$2*$D190-0.5+Param!$H$8)+SIN(ROUND($H190*(N$2*$D190-Param!$G$15)+Param!$G$16,0)+Param!$H$9))*1000,1),2)&gt;PwallX,        $F190*(N$2-Param!$G$15*$D190),        "NoWall"),     L190)</f>
        <v>5.5697918023655841</v>
      </c>
      <c r="O190" s="4">
        <f>IF(M190="NoWall",    IF(TRUNC(MOD((COS(ROUND($I190*(O$2*$E190-Param!$G$16)+Param!$G$15,0)+Param!$H$8)+SIN(O$2*$E190-0.5+Param!$H$9))*100000,1),2)&gt;PWallY,        $G190*(O$2-Param!$G$16*$E190),        "NoWall"),    M190)</f>
        <v>2.4112231312184118</v>
      </c>
      <c r="P190" s="4">
        <f>IF(N190="NoWall",     IF(TRUNC(MOD((COS(P$2*$D190-0.5+Param!$H$8)+SIN(ROUND($H190*(P$2*$D190-Param!$G$15)+Param!$G$16,0)+Param!$H$9))*1000,1),2)&gt;PwallX,        $F190*(P$2-Param!$G$15*$D190),        "NoWall"),     N190)</f>
        <v>5.5697918023655841</v>
      </c>
      <c r="Q190" s="4">
        <f>IF(O190="NoWall",    IF(TRUNC(MOD((COS(ROUND($I190*(Q$2*$E190-Param!$G$16)+Param!$G$15,0)+Param!$H$8)+SIN(Q$2*$E190-0.5+Param!$H$9))*100000,1),2)&gt;PWallY,        $G190*(Q$2-Param!$G$16*$E190),        "NoWall"),    O190)</f>
        <v>2.4112231312184118</v>
      </c>
      <c r="R190" s="4">
        <f>IF(P190="NoWall",     IF(TRUNC(MOD((COS(R$2*$D190-0.5+Param!$H$8)+SIN(ROUND($H190*(R$2*$D190-Param!$G$15)+Param!$G$16,0)+Param!$H$9))*1000,1),2)&gt;PwallX,        $F190*(R$2-Param!$G$15*$D190),        "NoWall"),     P190)</f>
        <v>5.5697918023655841</v>
      </c>
      <c r="S190" s="4">
        <f>IF(Q190="NoWall",    IF(TRUNC(MOD((COS(ROUND($I190*(S$2*$E190-Param!$G$16)+Param!$G$15,0)+Param!$H$8)+SIN(S$2*$E190-0.5+Param!$H$9))*100000,1),2)&gt;PWallY,        $G190*(S$2-Param!$G$16*$E190),        "NoWall"),    Q190)</f>
        <v>2.4112231312184118</v>
      </c>
      <c r="T190" s="4">
        <f>IF(R190="NoWall",     IF(TRUNC(MOD((COS(T$2*$D190-0.5+Param!$H$8)+SIN(ROUND($H190*(T$2*$D190-Param!$G$15)+Param!$G$16,0)+Param!$H$9))*1000,1),2)&gt;PwallX,        $F190*(T$2-Param!$G$15*$D190),        "NoWall"),     R190)</f>
        <v>5.5697918023655841</v>
      </c>
      <c r="U190" s="4">
        <f>IF(S190="NoWall",    IF(TRUNC(MOD((COS(ROUND($I190*(U$2*$E190-Param!$G$16)+Param!$G$15,0)+Param!$H$8)+SIN(U$2*$E190-0.5+Param!$H$9))*100000,1),2)&gt;PWallY,        $G190*(U$2-Param!$G$16*$E190),        "NoWall"),    S190)</f>
        <v>2.4112231312184118</v>
      </c>
      <c r="V190" s="4">
        <f>IF(T190="NoWall",     IF(TRUNC(MOD((COS(V$2*$D190-0.5+Param!$H$8)+SIN(ROUND($H190*(V$2*$D190-Param!$G$15)+Param!$G$16,0)+Param!$H$9))*1000,1),2)&gt;PwallX,        $F190*(V$2-Param!$G$15*$D190),        "NoWall"),     T190)</f>
        <v>5.5697918023655841</v>
      </c>
      <c r="W190" s="4">
        <f>IF(U190="NoWall",    IF(TRUNC(MOD((COS(ROUND($I190*(W$2*$E190-Param!$G$16)+Param!$G$15,0)+Param!$H$8)+SIN(W$2*$E190-0.5+Param!$H$9))*100000,1),2)&gt;PWallY,        $G190*(W$2-Param!$G$16*$E190),        "NoWall"),    U190)</f>
        <v>2.4112231312184118</v>
      </c>
      <c r="X190" s="4">
        <f>IF(V190="NoWall",     IF(TRUNC(MOD((COS(X$2*$D190-0.5+Param!$H$8)+SIN(ROUND($H190*(X$2*$D190-Param!$G$15)+Param!$G$16,0)+Param!$H$9))*1000,1),2)&gt;PwallX,        $F190*(X$2-Param!$G$15*$D190),        "NoWall"),     V190)</f>
        <v>5.5697918023655841</v>
      </c>
      <c r="Y190" s="4">
        <f>IF(W190="NoWall",    IF(TRUNC(MOD((COS(ROUND($I190*(Y$2*$E190-Param!$G$16)+Param!$G$15,0)+Param!$H$8)+SIN(Y$2*$E190-0.5+Param!$H$9))*100000,1),2)&gt;PWallY,        $G190*(Y$2-Param!$G$16*$E190),        "NoWall"),    W190)</f>
        <v>2.4112231312184118</v>
      </c>
      <c r="Z190" s="4">
        <f>IF(X190="NoWall",     IF(TRUNC(MOD((COS(Z$2*$D190-0.5+Param!$H$8)+SIN(ROUND($H190*(Z$2*$D190-Param!$G$15)+Param!$G$16,0)+Param!$H$9))*1000,1),2)&gt;PwallX,        $F190*(Z$2-Param!$G$15*$D190),        "NoWall"),     X190)</f>
        <v>5.5697918023655841</v>
      </c>
      <c r="AA190" s="4">
        <f>IF(Y190="NoWall",    IF(TRUNC(MOD((COS(ROUND($I190*(AA$2*$E190-Param!$G$16)+Param!$G$15,0)+Param!$H$8)+SIN(AA$2*$E190-0.5+Param!$H$9))*100000,1),2)&gt;PWallY,        $G190*(AA$2-Param!$G$16*$E190),        "NoWall"),    Y190)</f>
        <v>2.4112231312184118</v>
      </c>
      <c r="AB190" s="8">
        <f t="shared" si="55"/>
        <v>2.4112231312184118</v>
      </c>
      <c r="AC190" s="8">
        <f>AB190*COS(B190-Param!$D$14)</f>
        <v>1.9345356635984634</v>
      </c>
      <c r="AD190" s="4">
        <f t="shared" si="56"/>
        <v>0.97940205517129508</v>
      </c>
      <c r="AE190" s="4">
        <f>MIN(AC190,Ghosts!P314)</f>
        <v>1.9345356635984634</v>
      </c>
    </row>
    <row r="191" spans="1:31" s="4" customFormat="1">
      <c r="AB191" s="8"/>
    </row>
    <row r="192" spans="1:31" s="4" customFormat="1">
      <c r="AB192" s="8"/>
      <c r="AC192" s="18" t="s">
        <v>200</v>
      </c>
      <c r="AD192" s="4" t="s">
        <v>201</v>
      </c>
    </row>
    <row r="193" spans="1:30" s="4" customFormat="1">
      <c r="A193" s="35">
        <v>1</v>
      </c>
      <c r="B193" s="4">
        <f ca="1">MOD(OFFSET(Ghosts!$C$31,0,A193),2*PI())</f>
        <v>7.7269874369212135E-2</v>
      </c>
      <c r="C193" s="4">
        <f t="shared" ref="C193:C202" ca="1" si="57">B193*180/PI()</f>
        <v>4.4272376848619492</v>
      </c>
      <c r="D193" s="4">
        <f t="shared" ref="D193:D202" ca="1" si="58">(($B193*2&lt;=PI())+($B193*2&gt;=PI()*3))*2-1</f>
        <v>1</v>
      </c>
      <c r="E193" s="4">
        <f t="shared" ref="E193:E202" ca="1" si="59">($B193&lt;=PI())*2-1</f>
        <v>1</v>
      </c>
      <c r="F193" s="4">
        <f t="shared" ref="F193:F202" ca="1" si="60">1/MAX(ABS(COS(B193)),0.0001)</f>
        <v>1.0029927615822625</v>
      </c>
      <c r="G193" s="4">
        <f t="shared" ref="G193:G202" ca="1" si="61">1/MAX(ABS(SIN($B193)),0.0001)</f>
        <v>12.954541564272517</v>
      </c>
      <c r="H193" s="4">
        <f t="shared" ref="H193:H202" ca="1" si="62">F193/G193*D193*E193</f>
        <v>7.7424025899027415E-2</v>
      </c>
      <c r="I193" s="4">
        <f t="shared" ref="I193:I202" ca="1" si="63">1/H193</f>
        <v>12.915887392682867</v>
      </c>
      <c r="J193" s="4">
        <f ca="1">IF(TRUNC(MOD((COS(J$2*$D193-0.5+Param!$H$8)+SIN(ROUND($H193*(J$2*$D193-Param!$G$15)+Param!$G$16,0)+Param!$H$9))*1000,1),2)&gt;PwallX,    $F193*(J$2-Param!$G$15*$D193),    "NoWall")</f>
        <v>0.12502441850791715</v>
      </c>
      <c r="K193" s="4" t="str">
        <f ca="1">IF(TRUNC(MOD((COS(ROUND($I193*(K$2*$E193-Param!$G$16)+Param!$G$15,0)+Param!$H$8)+SIN(K$2*$E193-0.5+Param!$H$9))*100000,1),2)&gt;PWallY,    $G193*(K$2-Param!$G$16*$E193),    "NoWall")</f>
        <v>NoWall</v>
      </c>
      <c r="L193" s="4">
        <f ca="1">IF(J193="NoWall",     IF(TRUNC(MOD((COS(L$2*$D193-0.5+Param!$H$8)+SIN(ROUND($H193*(L$2*$D193-Param!$G$15)+Param!$G$16,0)+Param!$H$9))*1000,1),2)&gt;PwallX,        $F193*(L$2-Param!$G$15*$D193),        "NoWall"),     J193)</f>
        <v>0.12502441850791715</v>
      </c>
      <c r="M193" s="4">
        <f ca="1">IF(K193="NoWall",    IF(TRUNC(MOD((COS(ROUND($I193*(M$2*$E193-Param!$G$16)+Param!$G$15,0)+Param!$H$8)+SIN(M$2*$E193-0.5+Param!$H$9))*100000,1),2)&gt;PWallY,        $G193*(M$2-Param!$G$16*$E193),        "NoWall"),    K193)</f>
        <v>17.638345326112312</v>
      </c>
      <c r="N193" s="4">
        <f ca="1">IF(L193="NoWall",     IF(TRUNC(MOD((COS(N$2*$D193-0.5+Param!$H$8)+SIN(ROUND($H193*(N$2*$D193-Param!$G$15)+Param!$G$16,0)+Param!$H$9))*1000,1),2)&gt;PwallX,        $F193*(N$2-Param!$G$15*$D193),        "NoWall"),     L193)</f>
        <v>0.12502441850791715</v>
      </c>
      <c r="O193" s="4">
        <f ca="1">IF(M193="NoWall",    IF(TRUNC(MOD((COS(ROUND($I193*(O$2*$E193-Param!$G$16)+Param!$G$15,0)+Param!$H$8)+SIN(O$2*$E193-0.5+Param!$H$9))*100000,1),2)&gt;PWallY,        $G193*(O$2-Param!$G$16*$E193),        "NoWall"),    M193)</f>
        <v>17.638345326112312</v>
      </c>
      <c r="P193" s="4">
        <f ca="1">IF(N193="NoWall",     IF(TRUNC(MOD((COS(P$2*$D193-0.5+Param!$H$8)+SIN(ROUND($H193*(P$2*$D193-Param!$G$15)+Param!$G$16,0)+Param!$H$9))*1000,1),2)&gt;PwallX,        $F193*(P$2-Param!$G$15*$D193),        "NoWall"),     N193)</f>
        <v>0.12502441850791715</v>
      </c>
      <c r="Q193" s="4">
        <f ca="1">IF(O193="NoWall",    IF(TRUNC(MOD((COS(ROUND($I193*(Q$2*$E193-Param!$G$16)+Param!$G$15,0)+Param!$H$8)+SIN(Q$2*$E193-0.5+Param!$H$9))*100000,1),2)&gt;PWallY,        $G193*(Q$2-Param!$G$16*$E193),        "NoWall"),    O193)</f>
        <v>17.638345326112312</v>
      </c>
      <c r="R193" s="4">
        <f ca="1">IF(P193="NoWall",     IF(TRUNC(MOD((COS(R$2*$D193-0.5+Param!$H$8)+SIN(ROUND($H193*(R$2*$D193-Param!$G$15)+Param!$G$16,0)+Param!$H$9))*1000,1),2)&gt;PwallX,        $F193*(R$2-Param!$G$15*$D193),        "NoWall"),     P193)</f>
        <v>0.12502441850791715</v>
      </c>
      <c r="S193" s="4">
        <f ca="1">IF(Q193="NoWall",    IF(TRUNC(MOD((COS(ROUND($I193*(S$2*$E193-Param!$G$16)+Param!$G$15,0)+Param!$H$8)+SIN(S$2*$E193-0.5+Param!$H$9))*100000,1),2)&gt;PWallY,        $G193*(S$2-Param!$G$16*$E193),        "NoWall"),    Q193)</f>
        <v>17.638345326112312</v>
      </c>
      <c r="T193" s="4">
        <f ca="1">IF(R193="NoWall",     IF(TRUNC(MOD((COS(T$2*$D193-0.5+Param!$H$8)+SIN(ROUND($H193*(T$2*$D193-Param!$G$15)+Param!$G$16,0)+Param!$H$9))*1000,1),2)&gt;PwallX,        $F193*(T$2-Param!$G$15*$D193),        "NoWall"),     R193)</f>
        <v>0.12502441850791715</v>
      </c>
      <c r="U193" s="4">
        <f ca="1">IF(S193="NoWall",    IF(TRUNC(MOD((COS(ROUND($I193*(U$2*$E193-Param!$G$16)+Param!$G$15,0)+Param!$H$8)+SIN(U$2*$E193-0.5+Param!$H$9))*100000,1),2)&gt;PWallY,        $G193*(U$2-Param!$G$16*$E193),        "NoWall"),    S193)</f>
        <v>17.638345326112312</v>
      </c>
      <c r="V193" s="4">
        <f ca="1">IF(T193="NoWall",     IF(TRUNC(MOD((COS(V$2*$D193-0.5+Param!$H$8)+SIN(ROUND($H193*(V$2*$D193-Param!$G$15)+Param!$G$16,0)+Param!$H$9))*1000,1),2)&gt;PwallX,        $F193*(V$2-Param!$G$15*$D193),        "NoWall"),     T193)</f>
        <v>0.12502441850791715</v>
      </c>
      <c r="W193" s="4">
        <f ca="1">IF(U193="NoWall",    IF(TRUNC(MOD((COS(ROUND($I193*(W$2*$E193-Param!$G$16)+Param!$G$15,0)+Param!$H$8)+SIN(W$2*$E193-0.5+Param!$H$9))*100000,1),2)&gt;PWallY,        $G193*(W$2-Param!$G$16*$E193),        "NoWall"),    U193)</f>
        <v>17.638345326112312</v>
      </c>
      <c r="X193" s="4">
        <f ca="1">IF(V193="NoWall",     IF(TRUNC(MOD((COS(X$2*$D193-0.5+Param!$H$8)+SIN(ROUND($H193*(X$2*$D193-Param!$G$15)+Param!$G$16,0)+Param!$H$9))*1000,1),2)&gt;PwallX,        $F193*(X$2-Param!$G$15*$D193),        "NoWall"),     V193)</f>
        <v>0.12502441850791715</v>
      </c>
      <c r="Y193" s="4">
        <f ca="1">IF(W193="NoWall",    IF(TRUNC(MOD((COS(ROUND($I193*(Y$2*$E193-Param!$G$16)+Param!$G$15,0)+Param!$H$8)+SIN(Y$2*$E193-0.5+Param!$H$9))*100000,1),2)&gt;PWallY,        $G193*(Y$2-Param!$G$16*$E193),        "NoWall"),    W193)</f>
        <v>17.638345326112312</v>
      </c>
      <c r="Z193" s="4">
        <f ca="1">IF(X193="NoWall",     IF(TRUNC(MOD((COS(Z$2*$D193-0.5+Param!$H$8)+SIN(ROUND($H193*(Z$2*$D193-Param!$G$15)+Param!$G$16,0)+Param!$H$9))*1000,1),2)&gt;PwallX,        $F193*(Z$2-Param!$G$15*$D193),        "NoWall"),     X193)</f>
        <v>0.12502441850791715</v>
      </c>
      <c r="AA193" s="4">
        <f ca="1">IF(Y193="NoWall",    IF(TRUNC(MOD((COS(ROUND($I193*(AA$2*$E193-Param!$G$16)+Param!$G$15,0)+Param!$H$8)+SIN(AA$2*$E193-0.5+Param!$H$9))*100000,1),2)&gt;PWallY,        $G193*(AA$2-Param!$G$16*$E193),        "NoWall"),    Y193)</f>
        <v>17.638345326112312</v>
      </c>
      <c r="AB193" s="8">
        <f t="shared" ref="AB193:AB202" ca="1" si="64">MIN(IF(Z193="NoWall",10000,Z193),IF(AA193="NoWall",10000,AA193))</f>
        <v>0.12502441850791715</v>
      </c>
      <c r="AC193" s="8">
        <f ca="1">OFFSET(Ghosts!$C$30,0,A193)</f>
        <v>13.630922122276534</v>
      </c>
      <c r="AD193" s="4" t="b">
        <f ca="1">AND(AC193&lt;Param!$B$49,AB193&gt;AC193)</f>
        <v>0</v>
      </c>
    </row>
    <row r="194" spans="1:30" s="4" customFormat="1">
      <c r="A194" s="35">
        <v>2</v>
      </c>
      <c r="B194" s="4">
        <f ca="1">MOD(OFFSET(Ghosts!$C$31,0,A194),2*PI())</f>
        <v>2.0416487648659225</v>
      </c>
      <c r="C194" s="4">
        <f t="shared" ca="1" si="57"/>
        <v>116.97785747491474</v>
      </c>
      <c r="D194" s="4">
        <f t="shared" ca="1" si="58"/>
        <v>-1</v>
      </c>
      <c r="E194" s="4">
        <f t="shared" ca="1" si="59"/>
        <v>1</v>
      </c>
      <c r="F194" s="4">
        <f t="shared" ca="1" si="60"/>
        <v>2.2043613719898296</v>
      </c>
      <c r="G194" s="4">
        <f t="shared" ca="1" si="61"/>
        <v>1.1221053663323661</v>
      </c>
      <c r="H194" s="4">
        <f t="shared" ca="1" si="62"/>
        <v>-1.9644869707689292</v>
      </c>
      <c r="I194" s="4">
        <f t="shared" ca="1" si="63"/>
        <v>-0.50903875407663568</v>
      </c>
      <c r="J194" s="4">
        <f ca="1">IF(TRUNC(MOD((COS(J$2*$D194-0.5+Param!$H$8)+SIN(ROUND($H194*(J$2*$D194-Param!$G$15)+Param!$G$16,0)+Param!$H$9))*1000,1),2)&gt;PwallX,    $F194*(J$2-Param!$G$15*$D194),    "NoWall")</f>
        <v>1.9295847143003224</v>
      </c>
      <c r="K194" s="4" t="str">
        <f ca="1">IF(TRUNC(MOD((COS(ROUND($I194*(K$2*$E194-Param!$G$16)+Param!$G$15,0)+Param!$H$8)+SIN(K$2*$E194-0.5+Param!$H$9))*100000,1),2)&gt;PWallY,    $G194*(K$2-Param!$G$16*$E194),    "NoWall")</f>
        <v>NoWall</v>
      </c>
      <c r="L194" s="4">
        <f ca="1">IF(J194="NoWall",     IF(TRUNC(MOD((COS(L$2*$D194-0.5+Param!$H$8)+SIN(ROUND($H194*(L$2*$D194-Param!$G$15)+Param!$G$16,0)+Param!$H$9))*1000,1),2)&gt;PwallX,        $F194*(L$2-Param!$G$15*$D194),        "NoWall"),     J194)</f>
        <v>1.9295847143003224</v>
      </c>
      <c r="M194" s="4" t="str">
        <f ca="1">IF(K194="NoWall",    IF(TRUNC(MOD((COS(ROUND($I194*(M$2*$E194-Param!$G$16)+Param!$G$15,0)+Param!$H$8)+SIN(M$2*$E194-0.5+Param!$H$9))*100000,1),2)&gt;PWallY,        $G194*(M$2-Param!$G$16*$E194),        "NoWall"),    K194)</f>
        <v>NoWall</v>
      </c>
      <c r="N194" s="4">
        <f ca="1">IF(L194="NoWall",     IF(TRUNC(MOD((COS(N$2*$D194-0.5+Param!$H$8)+SIN(ROUND($H194*(N$2*$D194-Param!$G$15)+Param!$G$16,0)+Param!$H$9))*1000,1),2)&gt;PwallX,        $F194*(N$2-Param!$G$15*$D194),        "NoWall"),     L194)</f>
        <v>1.9295847143003224</v>
      </c>
      <c r="O194" s="4">
        <f ca="1">IF(M194="NoWall",    IF(TRUNC(MOD((COS(ROUND($I194*(O$2*$E194-Param!$G$16)+Param!$G$15,0)+Param!$H$8)+SIN(O$2*$E194-0.5+Param!$H$9))*100000,1),2)&gt;PWallY,        $G194*(O$2-Param!$G$16*$E194),        "NoWall"),    M194)</f>
        <v>2.6499156593834803</v>
      </c>
      <c r="P194" s="4">
        <f ca="1">IF(N194="NoWall",     IF(TRUNC(MOD((COS(P$2*$D194-0.5+Param!$H$8)+SIN(ROUND($H194*(P$2*$D194-Param!$G$15)+Param!$G$16,0)+Param!$H$9))*1000,1),2)&gt;PwallX,        $F194*(P$2-Param!$G$15*$D194),        "NoWall"),     N194)</f>
        <v>1.9295847143003224</v>
      </c>
      <c r="Q194" s="4">
        <f ca="1">IF(O194="NoWall",    IF(TRUNC(MOD((COS(ROUND($I194*(Q$2*$E194-Param!$G$16)+Param!$G$15,0)+Param!$H$8)+SIN(Q$2*$E194-0.5+Param!$H$9))*100000,1),2)&gt;PWallY,        $G194*(Q$2-Param!$G$16*$E194),        "NoWall"),    O194)</f>
        <v>2.6499156593834803</v>
      </c>
      <c r="R194" s="4">
        <f ca="1">IF(P194="NoWall",     IF(TRUNC(MOD((COS(R$2*$D194-0.5+Param!$H$8)+SIN(ROUND($H194*(R$2*$D194-Param!$G$15)+Param!$G$16,0)+Param!$H$9))*1000,1),2)&gt;PwallX,        $F194*(R$2-Param!$G$15*$D194),        "NoWall"),     P194)</f>
        <v>1.9295847143003224</v>
      </c>
      <c r="S194" s="4">
        <f ca="1">IF(Q194="NoWall",    IF(TRUNC(MOD((COS(ROUND($I194*(S$2*$E194-Param!$G$16)+Param!$G$15,0)+Param!$H$8)+SIN(S$2*$E194-0.5+Param!$H$9))*100000,1),2)&gt;PWallY,        $G194*(S$2-Param!$G$16*$E194),        "NoWall"),    Q194)</f>
        <v>2.6499156593834803</v>
      </c>
      <c r="T194" s="4">
        <f ca="1">IF(R194="NoWall",     IF(TRUNC(MOD((COS(T$2*$D194-0.5+Param!$H$8)+SIN(ROUND($H194*(T$2*$D194-Param!$G$15)+Param!$G$16,0)+Param!$H$9))*1000,1),2)&gt;PwallX,        $F194*(T$2-Param!$G$15*$D194),        "NoWall"),     R194)</f>
        <v>1.9295847143003224</v>
      </c>
      <c r="U194" s="4">
        <f ca="1">IF(S194="NoWall",    IF(TRUNC(MOD((COS(ROUND($I194*(U$2*$E194-Param!$G$16)+Param!$G$15,0)+Param!$H$8)+SIN(U$2*$E194-0.5+Param!$H$9))*100000,1),2)&gt;PWallY,        $G194*(U$2-Param!$G$16*$E194),        "NoWall"),    S194)</f>
        <v>2.6499156593834803</v>
      </c>
      <c r="V194" s="4">
        <f ca="1">IF(T194="NoWall",     IF(TRUNC(MOD((COS(V$2*$D194-0.5+Param!$H$8)+SIN(ROUND($H194*(V$2*$D194-Param!$G$15)+Param!$G$16,0)+Param!$H$9))*1000,1),2)&gt;PwallX,        $F194*(V$2-Param!$G$15*$D194),        "NoWall"),     T194)</f>
        <v>1.9295847143003224</v>
      </c>
      <c r="W194" s="4">
        <f ca="1">IF(U194="NoWall",    IF(TRUNC(MOD((COS(ROUND($I194*(W$2*$E194-Param!$G$16)+Param!$G$15,0)+Param!$H$8)+SIN(W$2*$E194-0.5+Param!$H$9))*100000,1),2)&gt;PWallY,        $G194*(W$2-Param!$G$16*$E194),        "NoWall"),    U194)</f>
        <v>2.6499156593834803</v>
      </c>
      <c r="X194" s="4">
        <f ca="1">IF(V194="NoWall",     IF(TRUNC(MOD((COS(X$2*$D194-0.5+Param!$H$8)+SIN(ROUND($H194*(X$2*$D194-Param!$G$15)+Param!$G$16,0)+Param!$H$9))*1000,1),2)&gt;PwallX,        $F194*(X$2-Param!$G$15*$D194),        "NoWall"),     V194)</f>
        <v>1.9295847143003224</v>
      </c>
      <c r="Y194" s="4">
        <f ca="1">IF(W194="NoWall",    IF(TRUNC(MOD((COS(ROUND($I194*(Y$2*$E194-Param!$G$16)+Param!$G$15,0)+Param!$H$8)+SIN(Y$2*$E194-0.5+Param!$H$9))*100000,1),2)&gt;PWallY,        $G194*(Y$2-Param!$G$16*$E194),        "NoWall"),    W194)</f>
        <v>2.6499156593834803</v>
      </c>
      <c r="Z194" s="4">
        <f ca="1">IF(X194="NoWall",     IF(TRUNC(MOD((COS(Z$2*$D194-0.5+Param!$H$8)+SIN(ROUND($H194*(Z$2*$D194-Param!$G$15)+Param!$G$16,0)+Param!$H$9))*1000,1),2)&gt;PwallX,        $F194*(Z$2-Param!$G$15*$D194),        "NoWall"),     X194)</f>
        <v>1.9295847143003224</v>
      </c>
      <c r="AA194" s="4">
        <f ca="1">IF(Y194="NoWall",    IF(TRUNC(MOD((COS(ROUND($I194*(AA$2*$E194-Param!$G$16)+Param!$G$15,0)+Param!$H$8)+SIN(AA$2*$E194-0.5+Param!$H$9))*100000,1),2)&gt;PWallY,        $G194*(AA$2-Param!$G$16*$E194),        "NoWall"),    Y194)</f>
        <v>2.6499156593834803</v>
      </c>
      <c r="AB194" s="8">
        <f t="shared" ca="1" si="64"/>
        <v>1.9295847143003224</v>
      </c>
      <c r="AC194" s="8">
        <f ca="1">OFFSET(Ghosts!$C$30,0,A194)</f>
        <v>15.449572815860655</v>
      </c>
      <c r="AD194" s="4" t="b">
        <f ca="1">AND(AC194&lt;Param!$B$49,AB194&gt;AC194)</f>
        <v>0</v>
      </c>
    </row>
    <row r="195" spans="1:30" s="4" customFormat="1">
      <c r="A195" s="35">
        <v>3</v>
      </c>
      <c r="B195" s="4">
        <f ca="1">MOD(OFFSET(Ghosts!$C$31,0,A195),2*PI())</f>
        <v>0.63934601936129853</v>
      </c>
      <c r="C195" s="4">
        <f t="shared" ca="1" si="57"/>
        <v>36.631828557891822</v>
      </c>
      <c r="D195" s="4">
        <f t="shared" ca="1" si="58"/>
        <v>1</v>
      </c>
      <c r="E195" s="4">
        <f t="shared" ca="1" si="59"/>
        <v>1</v>
      </c>
      <c r="F195" s="4">
        <f t="shared" ca="1" si="60"/>
        <v>1.2461274399917197</v>
      </c>
      <c r="G195" s="4">
        <f t="shared" ca="1" si="61"/>
        <v>1.6759661598845186</v>
      </c>
      <c r="H195" s="4">
        <f t="shared" ca="1" si="62"/>
        <v>0.74352780492750725</v>
      </c>
      <c r="I195" s="4">
        <f t="shared" ca="1" si="63"/>
        <v>1.3449396154021414</v>
      </c>
      <c r="J195" s="4">
        <f ca="1">IF(TRUNC(MOD((COS(J$2*$D195-0.5+Param!$H$8)+SIN(ROUND($H195*(J$2*$D195-Param!$G$15)+Param!$G$16,0)+Param!$H$9))*1000,1),2)&gt;PwallX,    $F195*(J$2-Param!$G$15*$D195),    "NoWall")</f>
        <v>0.15533148846054382</v>
      </c>
      <c r="K195" s="4">
        <f ca="1">IF(TRUNC(MOD((COS(ROUND($I195*(K$2*$E195-Param!$G$16)+Param!$G$15,0)+Param!$H$8)+SIN(K$2*$E195-0.5+Param!$H$9))*100000,1),2)&gt;PWallY,    $G195*(K$2-Param!$G$16*$E195),    "NoWall")</f>
        <v>0.60595711283466991</v>
      </c>
      <c r="L195" s="4">
        <f ca="1">IF(J195="NoWall",     IF(TRUNC(MOD((COS(L$2*$D195-0.5+Param!$H$8)+SIN(ROUND($H195*(L$2*$D195-Param!$G$15)+Param!$G$16,0)+Param!$H$9))*1000,1),2)&gt;PwallX,        $F195*(L$2-Param!$G$15*$D195),        "NoWall"),     J195)</f>
        <v>0.15533148846054382</v>
      </c>
      <c r="M195" s="4">
        <f ca="1">IF(K195="NoWall",    IF(TRUNC(MOD((COS(ROUND($I195*(M$2*$E195-Param!$G$16)+Param!$G$15,0)+Param!$H$8)+SIN(M$2*$E195-0.5+Param!$H$9))*100000,1),2)&gt;PWallY,        $G195*(M$2-Param!$G$16*$E195),        "NoWall"),    K195)</f>
        <v>0.60595711283466991</v>
      </c>
      <c r="N195" s="4">
        <f ca="1">IF(L195="NoWall",     IF(TRUNC(MOD((COS(N$2*$D195-0.5+Param!$H$8)+SIN(ROUND($H195*(N$2*$D195-Param!$G$15)+Param!$G$16,0)+Param!$H$9))*1000,1),2)&gt;PwallX,        $F195*(N$2-Param!$G$15*$D195),        "NoWall"),     L195)</f>
        <v>0.15533148846054382</v>
      </c>
      <c r="O195" s="4">
        <f ca="1">IF(M195="NoWall",    IF(TRUNC(MOD((COS(ROUND($I195*(O$2*$E195-Param!$G$16)+Param!$G$15,0)+Param!$H$8)+SIN(O$2*$E195-0.5+Param!$H$9))*100000,1),2)&gt;PWallY,        $G195*(O$2-Param!$G$16*$E195),        "NoWall"),    M195)</f>
        <v>0.60595711283466991</v>
      </c>
      <c r="P195" s="4">
        <f ca="1">IF(N195="NoWall",     IF(TRUNC(MOD((COS(P$2*$D195-0.5+Param!$H$8)+SIN(ROUND($H195*(P$2*$D195-Param!$G$15)+Param!$G$16,0)+Param!$H$9))*1000,1),2)&gt;PwallX,        $F195*(P$2-Param!$G$15*$D195),        "NoWall"),     N195)</f>
        <v>0.15533148846054382</v>
      </c>
      <c r="Q195" s="4">
        <f ca="1">IF(O195="NoWall",    IF(TRUNC(MOD((COS(ROUND($I195*(Q$2*$E195-Param!$G$16)+Param!$G$15,0)+Param!$H$8)+SIN(Q$2*$E195-0.5+Param!$H$9))*100000,1),2)&gt;PWallY,        $G195*(Q$2-Param!$G$16*$E195),        "NoWall"),    O195)</f>
        <v>0.60595711283466991</v>
      </c>
      <c r="R195" s="4">
        <f ca="1">IF(P195="NoWall",     IF(TRUNC(MOD((COS(R$2*$D195-0.5+Param!$H$8)+SIN(ROUND($H195*(R$2*$D195-Param!$G$15)+Param!$G$16,0)+Param!$H$9))*1000,1),2)&gt;PwallX,        $F195*(R$2-Param!$G$15*$D195),        "NoWall"),     P195)</f>
        <v>0.15533148846054382</v>
      </c>
      <c r="S195" s="4">
        <f ca="1">IF(Q195="NoWall",    IF(TRUNC(MOD((COS(ROUND($I195*(S$2*$E195-Param!$G$16)+Param!$G$15,0)+Param!$H$8)+SIN(S$2*$E195-0.5+Param!$H$9))*100000,1),2)&gt;PWallY,        $G195*(S$2-Param!$G$16*$E195),        "NoWall"),    Q195)</f>
        <v>0.60595711283466991</v>
      </c>
      <c r="T195" s="4">
        <f ca="1">IF(R195="NoWall",     IF(TRUNC(MOD((COS(T$2*$D195-0.5+Param!$H$8)+SIN(ROUND($H195*(T$2*$D195-Param!$G$15)+Param!$G$16,0)+Param!$H$9))*1000,1),2)&gt;PwallX,        $F195*(T$2-Param!$G$15*$D195),        "NoWall"),     R195)</f>
        <v>0.15533148846054382</v>
      </c>
      <c r="U195" s="4">
        <f ca="1">IF(S195="NoWall",    IF(TRUNC(MOD((COS(ROUND($I195*(U$2*$E195-Param!$G$16)+Param!$G$15,0)+Param!$H$8)+SIN(U$2*$E195-0.5+Param!$H$9))*100000,1),2)&gt;PWallY,        $G195*(U$2-Param!$G$16*$E195),        "NoWall"),    S195)</f>
        <v>0.60595711283466991</v>
      </c>
      <c r="V195" s="4">
        <f ca="1">IF(T195="NoWall",     IF(TRUNC(MOD((COS(V$2*$D195-0.5+Param!$H$8)+SIN(ROUND($H195*(V$2*$D195-Param!$G$15)+Param!$G$16,0)+Param!$H$9))*1000,1),2)&gt;PwallX,        $F195*(V$2-Param!$G$15*$D195),        "NoWall"),     T195)</f>
        <v>0.15533148846054382</v>
      </c>
      <c r="W195" s="4">
        <f ca="1">IF(U195="NoWall",    IF(TRUNC(MOD((COS(ROUND($I195*(W$2*$E195-Param!$G$16)+Param!$G$15,0)+Param!$H$8)+SIN(W$2*$E195-0.5+Param!$H$9))*100000,1),2)&gt;PWallY,        $G195*(W$2-Param!$G$16*$E195),        "NoWall"),    U195)</f>
        <v>0.60595711283466991</v>
      </c>
      <c r="X195" s="4">
        <f ca="1">IF(V195="NoWall",     IF(TRUNC(MOD((COS(X$2*$D195-0.5+Param!$H$8)+SIN(ROUND($H195*(X$2*$D195-Param!$G$15)+Param!$G$16,0)+Param!$H$9))*1000,1),2)&gt;PwallX,        $F195*(X$2-Param!$G$15*$D195),        "NoWall"),     V195)</f>
        <v>0.15533148846054382</v>
      </c>
      <c r="Y195" s="4">
        <f ca="1">IF(W195="NoWall",    IF(TRUNC(MOD((COS(ROUND($I195*(Y$2*$E195-Param!$G$16)+Param!$G$15,0)+Param!$H$8)+SIN(Y$2*$E195-0.5+Param!$H$9))*100000,1),2)&gt;PWallY,        $G195*(Y$2-Param!$G$16*$E195),        "NoWall"),    W195)</f>
        <v>0.60595711283466991</v>
      </c>
      <c r="Z195" s="4">
        <f ca="1">IF(X195="NoWall",     IF(TRUNC(MOD((COS(Z$2*$D195-0.5+Param!$H$8)+SIN(ROUND($H195*(Z$2*$D195-Param!$G$15)+Param!$G$16,0)+Param!$H$9))*1000,1),2)&gt;PwallX,        $F195*(Z$2-Param!$G$15*$D195),        "NoWall"),     X195)</f>
        <v>0.15533148846054382</v>
      </c>
      <c r="AA195" s="4">
        <f ca="1">IF(Y195="NoWall",    IF(TRUNC(MOD((COS(ROUND($I195*(AA$2*$E195-Param!$G$16)+Param!$G$15,0)+Param!$H$8)+SIN(AA$2*$E195-0.5+Param!$H$9))*100000,1),2)&gt;PWallY,        $G195*(AA$2-Param!$G$16*$E195),        "NoWall"),    Y195)</f>
        <v>0.60595711283466991</v>
      </c>
      <c r="AB195" s="8">
        <f t="shared" ca="1" si="64"/>
        <v>0.15533148846054382</v>
      </c>
      <c r="AC195" s="8">
        <f ca="1">OFFSET(Ghosts!$C$30,0,A195)</f>
        <v>11.819477209265747</v>
      </c>
      <c r="AD195" s="4" t="b">
        <f ca="1">AND(AC195&lt;Param!$B$49,AB195&gt;AC195)</f>
        <v>0</v>
      </c>
    </row>
    <row r="196" spans="1:30" s="4" customFormat="1">
      <c r="A196" s="35">
        <v>4</v>
      </c>
      <c r="B196" s="4">
        <f ca="1">MOD(OFFSET(Ghosts!$C$31,0,A196),2*PI())</f>
        <v>0.57624696294261091</v>
      </c>
      <c r="C196" s="4">
        <f t="shared" ca="1" si="57"/>
        <v>33.016518933843159</v>
      </c>
      <c r="D196" s="4">
        <f t="shared" ca="1" si="58"/>
        <v>1</v>
      </c>
      <c r="E196" s="4">
        <f t="shared" ca="1" si="59"/>
        <v>1</v>
      </c>
      <c r="F196" s="4">
        <f t="shared" ca="1" si="60"/>
        <v>1.1925866310649056</v>
      </c>
      <c r="G196" s="4">
        <f t="shared" ca="1" si="61"/>
        <v>1.8352637547884683</v>
      </c>
      <c r="H196" s="4">
        <f t="shared" ca="1" si="62"/>
        <v>0.64981756870274088</v>
      </c>
      <c r="I196" s="4">
        <f t="shared" ca="1" si="63"/>
        <v>1.5388934497359676</v>
      </c>
      <c r="J196" s="4">
        <f ca="1">IF(TRUNC(MOD((COS(J$2*$D196-0.5+Param!$H$8)+SIN(ROUND($H196*(J$2*$D196-Param!$G$15)+Param!$G$16,0)+Param!$H$9))*1000,1),2)&gt;PwallX,    $F196*(J$2-Param!$G$15*$D196),    "NoWall")</f>
        <v>0.14865755345431453</v>
      </c>
      <c r="K196" s="4">
        <f ca="1">IF(TRUNC(MOD((COS(ROUND($I196*(K$2*$E196-Param!$G$16)+Param!$G$15,0)+Param!$H$8)+SIN(K$2*$E196-0.5+Param!$H$9))*100000,1),2)&gt;PWallY,    $G196*(K$2-Param!$G$16*$E196),    "NoWall")</f>
        <v>0.66355225586318745</v>
      </c>
      <c r="L196" s="4">
        <f ca="1">IF(J196="NoWall",     IF(TRUNC(MOD((COS(L$2*$D196-0.5+Param!$H$8)+SIN(ROUND($H196*(L$2*$D196-Param!$G$15)+Param!$G$16,0)+Param!$H$9))*1000,1),2)&gt;PwallX,        $F196*(L$2-Param!$G$15*$D196),        "NoWall"),     J196)</f>
        <v>0.14865755345431453</v>
      </c>
      <c r="M196" s="4">
        <f ca="1">IF(K196="NoWall",    IF(TRUNC(MOD((COS(ROUND($I196*(M$2*$E196-Param!$G$16)+Param!$G$15,0)+Param!$H$8)+SIN(M$2*$E196-0.5+Param!$H$9))*100000,1),2)&gt;PWallY,        $G196*(M$2-Param!$G$16*$E196),        "NoWall"),    K196)</f>
        <v>0.66355225586318745</v>
      </c>
      <c r="N196" s="4">
        <f ca="1">IF(L196="NoWall",     IF(TRUNC(MOD((COS(N$2*$D196-0.5+Param!$H$8)+SIN(ROUND($H196*(N$2*$D196-Param!$G$15)+Param!$G$16,0)+Param!$H$9))*1000,1),2)&gt;PwallX,        $F196*(N$2-Param!$G$15*$D196),        "NoWall"),     L196)</f>
        <v>0.14865755345431453</v>
      </c>
      <c r="O196" s="4">
        <f ca="1">IF(M196="NoWall",    IF(TRUNC(MOD((COS(ROUND($I196*(O$2*$E196-Param!$G$16)+Param!$G$15,0)+Param!$H$8)+SIN(O$2*$E196-0.5+Param!$H$9))*100000,1),2)&gt;PWallY,        $G196*(O$2-Param!$G$16*$E196),        "NoWall"),    M196)</f>
        <v>0.66355225586318745</v>
      </c>
      <c r="P196" s="4">
        <f ca="1">IF(N196="NoWall",     IF(TRUNC(MOD((COS(P$2*$D196-0.5+Param!$H$8)+SIN(ROUND($H196*(P$2*$D196-Param!$G$15)+Param!$G$16,0)+Param!$H$9))*1000,1),2)&gt;PwallX,        $F196*(P$2-Param!$G$15*$D196),        "NoWall"),     N196)</f>
        <v>0.14865755345431453</v>
      </c>
      <c r="Q196" s="4">
        <f ca="1">IF(O196="NoWall",    IF(TRUNC(MOD((COS(ROUND($I196*(Q$2*$E196-Param!$G$16)+Param!$G$15,0)+Param!$H$8)+SIN(Q$2*$E196-0.5+Param!$H$9))*100000,1),2)&gt;PWallY,        $G196*(Q$2-Param!$G$16*$E196),        "NoWall"),    O196)</f>
        <v>0.66355225586318745</v>
      </c>
      <c r="R196" s="4">
        <f ca="1">IF(P196="NoWall",     IF(TRUNC(MOD((COS(R$2*$D196-0.5+Param!$H$8)+SIN(ROUND($H196*(R$2*$D196-Param!$G$15)+Param!$G$16,0)+Param!$H$9))*1000,1),2)&gt;PwallX,        $F196*(R$2-Param!$G$15*$D196),        "NoWall"),     P196)</f>
        <v>0.14865755345431453</v>
      </c>
      <c r="S196" s="4">
        <f ca="1">IF(Q196="NoWall",    IF(TRUNC(MOD((COS(ROUND($I196*(S$2*$E196-Param!$G$16)+Param!$G$15,0)+Param!$H$8)+SIN(S$2*$E196-0.5+Param!$H$9))*100000,1),2)&gt;PWallY,        $G196*(S$2-Param!$G$16*$E196),        "NoWall"),    Q196)</f>
        <v>0.66355225586318745</v>
      </c>
      <c r="T196" s="4">
        <f ca="1">IF(R196="NoWall",     IF(TRUNC(MOD((COS(T$2*$D196-0.5+Param!$H$8)+SIN(ROUND($H196*(T$2*$D196-Param!$G$15)+Param!$G$16,0)+Param!$H$9))*1000,1),2)&gt;PwallX,        $F196*(T$2-Param!$G$15*$D196),        "NoWall"),     R196)</f>
        <v>0.14865755345431453</v>
      </c>
      <c r="U196" s="4">
        <f ca="1">IF(S196="NoWall",    IF(TRUNC(MOD((COS(ROUND($I196*(U$2*$E196-Param!$G$16)+Param!$G$15,0)+Param!$H$8)+SIN(U$2*$E196-0.5+Param!$H$9))*100000,1),2)&gt;PWallY,        $G196*(U$2-Param!$G$16*$E196),        "NoWall"),    S196)</f>
        <v>0.66355225586318745</v>
      </c>
      <c r="V196" s="4">
        <f ca="1">IF(T196="NoWall",     IF(TRUNC(MOD((COS(V$2*$D196-0.5+Param!$H$8)+SIN(ROUND($H196*(V$2*$D196-Param!$G$15)+Param!$G$16,0)+Param!$H$9))*1000,1),2)&gt;PwallX,        $F196*(V$2-Param!$G$15*$D196),        "NoWall"),     T196)</f>
        <v>0.14865755345431453</v>
      </c>
      <c r="W196" s="4">
        <f ca="1">IF(U196="NoWall",    IF(TRUNC(MOD((COS(ROUND($I196*(W$2*$E196-Param!$G$16)+Param!$G$15,0)+Param!$H$8)+SIN(W$2*$E196-0.5+Param!$H$9))*100000,1),2)&gt;PWallY,        $G196*(W$2-Param!$G$16*$E196),        "NoWall"),    U196)</f>
        <v>0.66355225586318745</v>
      </c>
      <c r="X196" s="4">
        <f ca="1">IF(V196="NoWall",     IF(TRUNC(MOD((COS(X$2*$D196-0.5+Param!$H$8)+SIN(ROUND($H196*(X$2*$D196-Param!$G$15)+Param!$G$16,0)+Param!$H$9))*1000,1),2)&gt;PwallX,        $F196*(X$2-Param!$G$15*$D196),        "NoWall"),     V196)</f>
        <v>0.14865755345431453</v>
      </c>
      <c r="Y196" s="4">
        <f ca="1">IF(W196="NoWall",    IF(TRUNC(MOD((COS(ROUND($I196*(Y$2*$E196-Param!$G$16)+Param!$G$15,0)+Param!$H$8)+SIN(Y$2*$E196-0.5+Param!$H$9))*100000,1),2)&gt;PWallY,        $G196*(Y$2-Param!$G$16*$E196),        "NoWall"),    W196)</f>
        <v>0.66355225586318745</v>
      </c>
      <c r="Z196" s="4">
        <f ca="1">IF(X196="NoWall",     IF(TRUNC(MOD((COS(Z$2*$D196-0.5+Param!$H$8)+SIN(ROUND($H196*(Z$2*$D196-Param!$G$15)+Param!$G$16,0)+Param!$H$9))*1000,1),2)&gt;PwallX,        $F196*(Z$2-Param!$G$15*$D196),        "NoWall"),     X196)</f>
        <v>0.14865755345431453</v>
      </c>
      <c r="AA196" s="4">
        <f ca="1">IF(Y196="NoWall",    IF(TRUNC(MOD((COS(ROUND($I196*(AA$2*$E196-Param!$G$16)+Param!$G$15,0)+Param!$H$8)+SIN(AA$2*$E196-0.5+Param!$H$9))*100000,1),2)&gt;PWallY,        $G196*(AA$2-Param!$G$16*$E196),        "NoWall"),    Y196)</f>
        <v>0.66355225586318745</v>
      </c>
      <c r="AB196" s="8">
        <f t="shared" ca="1" si="64"/>
        <v>0.14865755345431453</v>
      </c>
      <c r="AC196" s="8">
        <f ca="1">OFFSET(Ghosts!$C$30,0,A196)</f>
        <v>22.708674169269678</v>
      </c>
      <c r="AD196" s="4" t="b">
        <f ca="1">AND(AC196&lt;Param!$B$49,AB196&gt;AC196)</f>
        <v>0</v>
      </c>
    </row>
    <row r="197" spans="1:30" s="4" customFormat="1">
      <c r="A197" s="35">
        <v>5</v>
      </c>
      <c r="B197" s="4">
        <f ca="1">MOD(OFFSET(Ghosts!$C$31,0,A197),2*PI())</f>
        <v>1.5586924347228808</v>
      </c>
      <c r="C197" s="4">
        <f t="shared" ca="1" si="57"/>
        <v>89.306498068591637</v>
      </c>
      <c r="D197" s="4">
        <f t="shared" ca="1" si="58"/>
        <v>1</v>
      </c>
      <c r="E197" s="4">
        <f t="shared" ca="1" si="59"/>
        <v>1</v>
      </c>
      <c r="F197" s="4">
        <f t="shared" ca="1" si="60"/>
        <v>82.620070621467264</v>
      </c>
      <c r="G197" s="4">
        <f t="shared" ca="1" si="61"/>
        <v>1.0000732565734707</v>
      </c>
      <c r="H197" s="4">
        <f t="shared" ca="1" si="62"/>
        <v>82.614018601543876</v>
      </c>
      <c r="I197" s="4">
        <f t="shared" ca="1" si="63"/>
        <v>1.2104483197011701E-2</v>
      </c>
      <c r="J197" s="4" t="str">
        <f ca="1">IF(TRUNC(MOD((COS(J$2*$D197-0.5+Param!$H$8)+SIN(ROUND($H197*(J$2*$D197-Param!$G$15)+Param!$G$16,0)+Param!$H$9))*1000,1),2)&gt;PwallX,    $F197*(J$2-Param!$G$15*$D197),    "NoWall")</f>
        <v>NoWall</v>
      </c>
      <c r="K197" s="4" t="str">
        <f ca="1">IF(TRUNC(MOD((COS(ROUND($I197*(K$2*$E197-Param!$G$16)+Param!$G$15,0)+Param!$H$8)+SIN(K$2*$E197-0.5+Param!$H$9))*100000,1),2)&gt;PWallY,    $G197*(K$2-Param!$G$16*$E197),    "NoWall")</f>
        <v>NoWall</v>
      </c>
      <c r="L197" s="4" t="str">
        <f ca="1">IF(J197="NoWall",     IF(TRUNC(MOD((COS(L$2*$D197-0.5+Param!$H$8)+SIN(ROUND($H197*(L$2*$D197-Param!$G$15)+Param!$G$16,0)+Param!$H$9))*1000,1),2)&gt;PwallX,        $F197*(L$2-Param!$G$15*$D197),        "NoWall"),     J197)</f>
        <v>NoWall</v>
      </c>
      <c r="M197" s="4" t="str">
        <f ca="1">IF(K197="NoWall",    IF(TRUNC(MOD((COS(ROUND($I197*(M$2*$E197-Param!$G$16)+Param!$G$15,0)+Param!$H$8)+SIN(M$2*$E197-0.5+Param!$H$9))*100000,1),2)&gt;PWallY,        $G197*(M$2-Param!$G$16*$E197),        "NoWall"),    K197)</f>
        <v>NoWall</v>
      </c>
      <c r="N197" s="4" t="str">
        <f ca="1">IF(L197="NoWall",     IF(TRUNC(MOD((COS(N$2*$D197-0.5+Param!$H$8)+SIN(ROUND($H197*(N$2*$D197-Param!$G$15)+Param!$G$16,0)+Param!$H$9))*1000,1),2)&gt;PwallX,        $F197*(N$2-Param!$G$15*$D197),        "NoWall"),     L197)</f>
        <v>NoWall</v>
      </c>
      <c r="O197" s="4" t="str">
        <f ca="1">IF(M197="NoWall",    IF(TRUNC(MOD((COS(ROUND($I197*(O$2*$E197-Param!$G$16)+Param!$G$15,0)+Param!$H$8)+SIN(O$2*$E197-0.5+Param!$H$9))*100000,1),2)&gt;PWallY,        $G197*(O$2-Param!$G$16*$E197),        "NoWall"),    M197)</f>
        <v>NoWall</v>
      </c>
      <c r="P197" s="4" t="str">
        <f ca="1">IF(N197="NoWall",     IF(TRUNC(MOD((COS(P$2*$D197-0.5+Param!$H$8)+SIN(ROUND($H197*(P$2*$D197-Param!$G$15)+Param!$G$16,0)+Param!$H$9))*1000,1),2)&gt;PwallX,        $F197*(P$2-Param!$G$15*$D197),        "NoWall"),     N197)</f>
        <v>NoWall</v>
      </c>
      <c r="Q197" s="4">
        <f ca="1">IF(O197="NoWall",    IF(TRUNC(MOD((COS(ROUND($I197*(Q$2*$E197-Param!$G$16)+Param!$G$15,0)+Param!$H$8)+SIN(Q$2*$E197-0.5+Param!$H$9))*100000,1),2)&gt;PWallY,        $G197*(Q$2-Param!$G$16*$E197),        "NoWall"),    O197)</f>
        <v>3.3618031463311802</v>
      </c>
      <c r="R197" s="4" t="str">
        <f ca="1">IF(P197="NoWall",     IF(TRUNC(MOD((COS(R$2*$D197-0.5+Param!$H$8)+SIN(ROUND($H197*(R$2*$D197-Param!$G$15)+Param!$G$16,0)+Param!$H$9))*1000,1),2)&gt;PwallX,        $F197*(R$2-Param!$G$15*$D197),        "NoWall"),     P197)</f>
        <v>NoWall</v>
      </c>
      <c r="S197" s="4">
        <f ca="1">IF(Q197="NoWall",    IF(TRUNC(MOD((COS(ROUND($I197*(S$2*$E197-Param!$G$16)+Param!$G$15,0)+Param!$H$8)+SIN(S$2*$E197-0.5+Param!$H$9))*100000,1),2)&gt;PWallY,        $G197*(S$2-Param!$G$16*$E197),        "NoWall"),    Q197)</f>
        <v>3.3618031463311802</v>
      </c>
      <c r="T197" s="4" t="str">
        <f ca="1">IF(R197="NoWall",     IF(TRUNC(MOD((COS(T$2*$D197-0.5+Param!$H$8)+SIN(ROUND($H197*(T$2*$D197-Param!$G$15)+Param!$G$16,0)+Param!$H$9))*1000,1),2)&gt;PwallX,        $F197*(T$2-Param!$G$15*$D197),        "NoWall"),     R197)</f>
        <v>NoWall</v>
      </c>
      <c r="U197" s="4">
        <f ca="1">IF(S197="NoWall",    IF(TRUNC(MOD((COS(ROUND($I197*(U$2*$E197-Param!$G$16)+Param!$G$15,0)+Param!$H$8)+SIN(U$2*$E197-0.5+Param!$H$9))*100000,1),2)&gt;PWallY,        $G197*(U$2-Param!$G$16*$E197),        "NoWall"),    S197)</f>
        <v>3.3618031463311802</v>
      </c>
      <c r="V197" s="4">
        <f ca="1">IF(T197="NoWall",     IF(TRUNC(MOD((COS(V$2*$D197-0.5+Param!$H$8)+SIN(ROUND($H197*(V$2*$D197-Param!$G$15)+Param!$G$16,0)+Param!$H$9))*1000,1),2)&gt;PwallX,        $F197*(V$2-Param!$G$15*$D197),        "NoWall"),     T197)</f>
        <v>506.01912844750638</v>
      </c>
      <c r="W197" s="4">
        <f ca="1">IF(U197="NoWall",    IF(TRUNC(MOD((COS(ROUND($I197*(W$2*$E197-Param!$G$16)+Param!$G$15,0)+Param!$H$8)+SIN(W$2*$E197-0.5+Param!$H$9))*100000,1),2)&gt;PWallY,        $G197*(W$2-Param!$G$16*$E197),        "NoWall"),    U197)</f>
        <v>3.3618031463311802</v>
      </c>
      <c r="X197" s="4">
        <f ca="1">IF(V197="NoWall",     IF(TRUNC(MOD((COS(X$2*$D197-0.5+Param!$H$8)+SIN(ROUND($H197*(X$2*$D197-Param!$G$15)+Param!$G$16,0)+Param!$H$9))*1000,1),2)&gt;PwallX,        $F197*(X$2-Param!$G$15*$D197),        "NoWall"),     V197)</f>
        <v>506.01912844750638</v>
      </c>
      <c r="Y197" s="4">
        <f ca="1">IF(W197="NoWall",    IF(TRUNC(MOD((COS(ROUND($I197*(Y$2*$E197-Param!$G$16)+Param!$G$15,0)+Param!$H$8)+SIN(Y$2*$E197-0.5+Param!$H$9))*100000,1),2)&gt;PWallY,        $G197*(Y$2-Param!$G$16*$E197),        "NoWall"),    W197)</f>
        <v>3.3618031463311802</v>
      </c>
      <c r="Z197" s="4">
        <f ca="1">IF(X197="NoWall",     IF(TRUNC(MOD((COS(Z$2*$D197-0.5+Param!$H$8)+SIN(ROUND($H197*(Z$2*$D197-Param!$G$15)+Param!$G$16,0)+Param!$H$9))*1000,1),2)&gt;PwallX,        $F197*(Z$2-Param!$G$15*$D197),        "NoWall"),     X197)</f>
        <v>506.01912844750638</v>
      </c>
      <c r="AA197" s="4">
        <f ca="1">IF(Y197="NoWall",    IF(TRUNC(MOD((COS(ROUND($I197*(AA$2*$E197-Param!$G$16)+Param!$G$15,0)+Param!$H$8)+SIN(AA$2*$E197-0.5+Param!$H$9))*100000,1),2)&gt;PWallY,        $G197*(AA$2-Param!$G$16*$E197),        "NoWall"),    Y197)</f>
        <v>3.3618031463311802</v>
      </c>
      <c r="AB197" s="8">
        <f t="shared" ca="1" si="64"/>
        <v>3.3618031463311802</v>
      </c>
      <c r="AC197" s="8">
        <f ca="1">OFFSET(Ghosts!$C$30,0,A197)</f>
        <v>11.241158568907331</v>
      </c>
      <c r="AD197" s="4" t="b">
        <f ca="1">AND(AC197&lt;Param!$B$49,AB197&gt;AC197)</f>
        <v>0</v>
      </c>
    </row>
    <row r="198" spans="1:30" s="4" customFormat="1">
      <c r="A198" s="35">
        <v>6</v>
      </c>
      <c r="B198" s="4">
        <f ca="1">MOD(OFFSET(Ghosts!$C$31,0,A198),2*PI())</f>
        <v>1.467677300778983</v>
      </c>
      <c r="C198" s="4">
        <f t="shared" ca="1" si="57"/>
        <v>84.091715021788403</v>
      </c>
      <c r="D198" s="4">
        <f t="shared" ca="1" si="58"/>
        <v>1</v>
      </c>
      <c r="E198" s="4">
        <f t="shared" ca="1" si="59"/>
        <v>1</v>
      </c>
      <c r="F198" s="4">
        <f t="shared" ca="1" si="60"/>
        <v>9.7147393200153953</v>
      </c>
      <c r="G198" s="4">
        <f t="shared" ca="1" si="61"/>
        <v>1.0053404257445366</v>
      </c>
      <c r="H198" s="4">
        <f t="shared" ca="1" si="62"/>
        <v>9.663134070054765</v>
      </c>
      <c r="I198" s="4">
        <f t="shared" ca="1" si="63"/>
        <v>0.10348609392670184</v>
      </c>
      <c r="J198" s="4" t="str">
        <f ca="1">IF(TRUNC(MOD((COS(J$2*$D198-0.5+Param!$H$8)+SIN(ROUND($H198*(J$2*$D198-Param!$G$15)+Param!$G$16,0)+Param!$H$9))*1000,1),2)&gt;PwallX,    $F198*(J$2-Param!$G$15*$D198),    "NoWall")</f>
        <v>NoWall</v>
      </c>
      <c r="K198" s="4" t="str">
        <f ca="1">IF(TRUNC(MOD((COS(ROUND($I198*(K$2*$E198-Param!$G$16)+Param!$G$15,0)+Param!$H$8)+SIN(K$2*$E198-0.5+Param!$H$9))*100000,1),2)&gt;PWallY,    $G198*(K$2-Param!$G$16*$E198),    "NoWall")</f>
        <v>NoWall</v>
      </c>
      <c r="L198" s="4" t="str">
        <f ca="1">IF(J198="NoWall",     IF(TRUNC(MOD((COS(L$2*$D198-0.5+Param!$H$8)+SIN(ROUND($H198*(L$2*$D198-Param!$G$15)+Param!$G$16,0)+Param!$H$9))*1000,1),2)&gt;PwallX,        $F198*(L$2-Param!$G$15*$D198),        "NoWall"),     J198)</f>
        <v>NoWall</v>
      </c>
      <c r="M198" s="4" t="str">
        <f ca="1">IF(K198="NoWall",    IF(TRUNC(MOD((COS(ROUND($I198*(M$2*$E198-Param!$G$16)+Param!$G$15,0)+Param!$H$8)+SIN(M$2*$E198-0.5+Param!$H$9))*100000,1),2)&gt;PWallY,        $G198*(M$2-Param!$G$16*$E198),        "NoWall"),    K198)</f>
        <v>NoWall</v>
      </c>
      <c r="N198" s="4">
        <f ca="1">IF(L198="NoWall",     IF(TRUNC(MOD((COS(N$2*$D198-0.5+Param!$H$8)+SIN(ROUND($H198*(N$2*$D198-Param!$G$15)+Param!$G$16,0)+Param!$H$9))*1000,1),2)&gt;PwallX,        $F198*(N$2-Param!$G$15*$D198),        "NoWall"),     L198)</f>
        <v>20.640434173273995</v>
      </c>
      <c r="O198" s="4">
        <f ca="1">IF(M198="NoWall",    IF(TRUNC(MOD((COS(ROUND($I198*(O$2*$E198-Param!$G$16)+Param!$G$15,0)+Param!$H$8)+SIN(O$2*$E198-0.5+Param!$H$9))*100000,1),2)&gt;PWallY,        $G198*(O$2-Param!$G$16*$E198),        "NoWall"),    M198)</f>
        <v>2.3741686094054462</v>
      </c>
      <c r="P198" s="4">
        <f ca="1">IF(N198="NoWall",     IF(TRUNC(MOD((COS(P$2*$D198-0.5+Param!$H$8)+SIN(ROUND($H198*(P$2*$D198-Param!$G$15)+Param!$G$16,0)+Param!$H$9))*1000,1),2)&gt;PwallX,        $F198*(P$2-Param!$G$15*$D198),        "NoWall"),     N198)</f>
        <v>20.640434173273995</v>
      </c>
      <c r="Q198" s="4">
        <f ca="1">IF(O198="NoWall",    IF(TRUNC(MOD((COS(ROUND($I198*(Q$2*$E198-Param!$G$16)+Param!$G$15,0)+Param!$H$8)+SIN(Q$2*$E198-0.5+Param!$H$9))*100000,1),2)&gt;PWallY,        $G198*(Q$2-Param!$G$16*$E198),        "NoWall"),    O198)</f>
        <v>2.3741686094054462</v>
      </c>
      <c r="R198" s="4">
        <f ca="1">IF(P198="NoWall",     IF(TRUNC(MOD((COS(R$2*$D198-0.5+Param!$H$8)+SIN(ROUND($H198*(R$2*$D198-Param!$G$15)+Param!$G$16,0)+Param!$H$9))*1000,1),2)&gt;PwallX,        $F198*(R$2-Param!$G$15*$D198),        "NoWall"),     P198)</f>
        <v>20.640434173273995</v>
      </c>
      <c r="S198" s="4">
        <f ca="1">IF(Q198="NoWall",    IF(TRUNC(MOD((COS(ROUND($I198*(S$2*$E198-Param!$G$16)+Param!$G$15,0)+Param!$H$8)+SIN(S$2*$E198-0.5+Param!$H$9))*100000,1),2)&gt;PWallY,        $G198*(S$2-Param!$G$16*$E198),        "NoWall"),    Q198)</f>
        <v>2.3741686094054462</v>
      </c>
      <c r="T198" s="4">
        <f ca="1">IF(R198="NoWall",     IF(TRUNC(MOD((COS(T$2*$D198-0.5+Param!$H$8)+SIN(ROUND($H198*(T$2*$D198-Param!$G$15)+Param!$G$16,0)+Param!$H$9))*1000,1),2)&gt;PwallX,        $F198*(T$2-Param!$G$15*$D198),        "NoWall"),     R198)</f>
        <v>20.640434173273995</v>
      </c>
      <c r="U198" s="4">
        <f ca="1">IF(S198="NoWall",    IF(TRUNC(MOD((COS(ROUND($I198*(U$2*$E198-Param!$G$16)+Param!$G$15,0)+Param!$H$8)+SIN(U$2*$E198-0.5+Param!$H$9))*100000,1),2)&gt;PWallY,        $G198*(U$2-Param!$G$16*$E198),        "NoWall"),    S198)</f>
        <v>2.3741686094054462</v>
      </c>
      <c r="V198" s="4">
        <f ca="1">IF(T198="NoWall",     IF(TRUNC(MOD((COS(V$2*$D198-0.5+Param!$H$8)+SIN(ROUND($H198*(V$2*$D198-Param!$G$15)+Param!$G$16,0)+Param!$H$9))*1000,1),2)&gt;PwallX,        $F198*(V$2-Param!$G$15*$D198),        "NoWall"),     T198)</f>
        <v>20.640434173273995</v>
      </c>
      <c r="W198" s="4">
        <f ca="1">IF(U198="NoWall",    IF(TRUNC(MOD((COS(ROUND($I198*(W$2*$E198-Param!$G$16)+Param!$G$15,0)+Param!$H$8)+SIN(W$2*$E198-0.5+Param!$H$9))*100000,1),2)&gt;PWallY,        $G198*(W$2-Param!$G$16*$E198),        "NoWall"),    U198)</f>
        <v>2.3741686094054462</v>
      </c>
      <c r="X198" s="4">
        <f ca="1">IF(V198="NoWall",     IF(TRUNC(MOD((COS(X$2*$D198-0.5+Param!$H$8)+SIN(ROUND($H198*(X$2*$D198-Param!$G$15)+Param!$G$16,0)+Param!$H$9))*1000,1),2)&gt;PwallX,        $F198*(X$2-Param!$G$15*$D198),        "NoWall"),     V198)</f>
        <v>20.640434173273995</v>
      </c>
      <c r="Y198" s="4">
        <f ca="1">IF(W198="NoWall",    IF(TRUNC(MOD((COS(ROUND($I198*(Y$2*$E198-Param!$G$16)+Param!$G$15,0)+Param!$H$8)+SIN(Y$2*$E198-0.5+Param!$H$9))*100000,1),2)&gt;PWallY,        $G198*(Y$2-Param!$G$16*$E198),        "NoWall"),    W198)</f>
        <v>2.3741686094054462</v>
      </c>
      <c r="Z198" s="4">
        <f ca="1">IF(X198="NoWall",     IF(TRUNC(MOD((COS(Z$2*$D198-0.5+Param!$H$8)+SIN(ROUND($H198*(Z$2*$D198-Param!$G$15)+Param!$G$16,0)+Param!$H$9))*1000,1),2)&gt;PwallX,        $F198*(Z$2-Param!$G$15*$D198),        "NoWall"),     X198)</f>
        <v>20.640434173273995</v>
      </c>
      <c r="AA198" s="4">
        <f ca="1">IF(Y198="NoWall",    IF(TRUNC(MOD((COS(ROUND($I198*(AA$2*$E198-Param!$G$16)+Param!$G$15,0)+Param!$H$8)+SIN(AA$2*$E198-0.5+Param!$H$9))*100000,1),2)&gt;PWallY,        $G198*(AA$2-Param!$G$16*$E198),        "NoWall"),    Y198)</f>
        <v>2.3741686094054462</v>
      </c>
      <c r="AB198" s="8">
        <f t="shared" ca="1" si="64"/>
        <v>2.3741686094054462</v>
      </c>
      <c r="AC198" s="8">
        <f ca="1">OFFSET(Ghosts!$C$30,0,A198)</f>
        <v>5.9651936977767921</v>
      </c>
      <c r="AD198" s="4" t="b">
        <f ca="1">AND(AC198&lt;Param!$B$49,AB198&gt;AC198)</f>
        <v>0</v>
      </c>
    </row>
    <row r="199" spans="1:30" s="4" customFormat="1">
      <c r="A199" s="35">
        <v>7</v>
      </c>
      <c r="B199" s="4">
        <f ca="1">MOD(OFFSET(Ghosts!$C$31,0,A199),2*PI())</f>
        <v>4.3427690157692318</v>
      </c>
      <c r="C199" s="4">
        <f t="shared" ca="1" si="57"/>
        <v>248.82233600375943</v>
      </c>
      <c r="D199" s="4">
        <f t="shared" ca="1" si="58"/>
        <v>-1</v>
      </c>
      <c r="E199" s="4">
        <f t="shared" ca="1" si="59"/>
        <v>-1</v>
      </c>
      <c r="F199" s="4">
        <f t="shared" ca="1" si="60"/>
        <v>2.7680811244053847</v>
      </c>
      <c r="G199" s="4">
        <f t="shared" ca="1" si="61"/>
        <v>1.0724266502599082</v>
      </c>
      <c r="H199" s="4">
        <f t="shared" ca="1" si="62"/>
        <v>2.581137948907299</v>
      </c>
      <c r="I199" s="4">
        <f t="shared" ca="1" si="63"/>
        <v>0.38742601898644774</v>
      </c>
      <c r="J199" s="4" t="str">
        <f ca="1">IF(TRUNC(MOD((COS(J$2*$D199-0.5+Param!$H$8)+SIN(ROUND($H199*(J$2*$D199-Param!$G$15)+Param!$G$16,0)+Param!$H$9))*1000,1),2)&gt;PwallX,    $F199*(J$2-Param!$G$15*$D199),    "NoWall")</f>
        <v>NoWall</v>
      </c>
      <c r="K199" s="4" t="str">
        <f ca="1">IF(TRUNC(MOD((COS(ROUND($I199*(K$2*$E199-Param!$G$16)+Param!$G$15,0)+Param!$H$8)+SIN(K$2*$E199-0.5+Param!$H$9))*100000,1),2)&gt;PWallY,    $G199*(K$2-Param!$G$16*$E199),    "NoWall")</f>
        <v>NoWall</v>
      </c>
      <c r="L199" s="4" t="str">
        <f ca="1">IF(J199="NoWall",     IF(TRUNC(MOD((COS(L$2*$D199-0.5+Param!$H$8)+SIN(ROUND($H199*(L$2*$D199-Param!$G$15)+Param!$G$16,0)+Param!$H$9))*1000,1),2)&gt;PwallX,        $F199*(L$2-Param!$G$15*$D199),        "NoWall"),     J199)</f>
        <v>NoWall</v>
      </c>
      <c r="M199" s="4">
        <f ca="1">IF(K199="NoWall",    IF(TRUNC(MOD((COS(ROUND($I199*(M$2*$E199-Param!$G$16)+Param!$G$15,0)+Param!$H$8)+SIN(M$2*$E199-0.5+Param!$H$9))*100000,1),2)&gt;PWallY,        $G199*(M$2-Param!$G$16*$E199),        "NoWall"),    K199)</f>
        <v>1.7571100558929516</v>
      </c>
      <c r="N199" s="4" t="str">
        <f ca="1">IF(L199="NoWall",     IF(TRUNC(MOD((COS(N$2*$D199-0.5+Param!$H$8)+SIN(ROUND($H199*(N$2*$D199-Param!$G$15)+Param!$G$16,0)+Param!$H$9))*1000,1),2)&gt;PwallX,        $F199*(N$2-Param!$G$15*$D199),        "NoWall"),     L199)</f>
        <v>NoWall</v>
      </c>
      <c r="O199" s="4">
        <f ca="1">IF(M199="NoWall",    IF(TRUNC(MOD((COS(ROUND($I199*(O$2*$E199-Param!$G$16)+Param!$G$15,0)+Param!$H$8)+SIN(O$2*$E199-0.5+Param!$H$9))*100000,1),2)&gt;PWallY,        $G199*(O$2-Param!$G$16*$E199),        "NoWall"),    M199)</f>
        <v>1.7571100558929516</v>
      </c>
      <c r="P199" s="4">
        <f ca="1">IF(N199="NoWall",     IF(TRUNC(MOD((COS(P$2*$D199-0.5+Param!$H$8)+SIN(ROUND($H199*(P$2*$D199-Param!$G$15)+Param!$G$16,0)+Param!$H$9))*1000,1),2)&gt;PwallX,        $F199*(P$2-Param!$G$15*$D199),        "NoWall"),     N199)</f>
        <v>10.727279402365244</v>
      </c>
      <c r="Q199" s="4">
        <f ca="1">IF(O199="NoWall",    IF(TRUNC(MOD((COS(ROUND($I199*(Q$2*$E199-Param!$G$16)+Param!$G$15,0)+Param!$H$8)+SIN(Q$2*$E199-0.5+Param!$H$9))*100000,1),2)&gt;PWallY,        $G199*(Q$2-Param!$G$16*$E199),        "NoWall"),    O199)</f>
        <v>1.7571100558929516</v>
      </c>
      <c r="R199" s="4">
        <f ca="1">IF(P199="NoWall",     IF(TRUNC(MOD((COS(R$2*$D199-0.5+Param!$H$8)+SIN(ROUND($H199*(R$2*$D199-Param!$G$15)+Param!$G$16,0)+Param!$H$9))*1000,1),2)&gt;PwallX,        $F199*(R$2-Param!$G$15*$D199),        "NoWall"),     P199)</f>
        <v>10.727279402365244</v>
      </c>
      <c r="S199" s="4">
        <f ca="1">IF(Q199="NoWall",    IF(TRUNC(MOD((COS(ROUND($I199*(S$2*$E199-Param!$G$16)+Param!$G$15,0)+Param!$H$8)+SIN(S$2*$E199-0.5+Param!$H$9))*100000,1),2)&gt;PWallY,        $G199*(S$2-Param!$G$16*$E199),        "NoWall"),    Q199)</f>
        <v>1.7571100558929516</v>
      </c>
      <c r="T199" s="4">
        <f ca="1">IF(R199="NoWall",     IF(TRUNC(MOD((COS(T$2*$D199-0.5+Param!$H$8)+SIN(ROUND($H199*(T$2*$D199-Param!$G$15)+Param!$G$16,0)+Param!$H$9))*1000,1),2)&gt;PwallX,        $F199*(T$2-Param!$G$15*$D199),        "NoWall"),     R199)</f>
        <v>10.727279402365244</v>
      </c>
      <c r="U199" s="4">
        <f ca="1">IF(S199="NoWall",    IF(TRUNC(MOD((COS(ROUND($I199*(U$2*$E199-Param!$G$16)+Param!$G$15,0)+Param!$H$8)+SIN(U$2*$E199-0.5+Param!$H$9))*100000,1),2)&gt;PWallY,        $G199*(U$2-Param!$G$16*$E199),        "NoWall"),    S199)</f>
        <v>1.7571100558929516</v>
      </c>
      <c r="V199" s="4">
        <f ca="1">IF(T199="NoWall",     IF(TRUNC(MOD((COS(V$2*$D199-0.5+Param!$H$8)+SIN(ROUND($H199*(V$2*$D199-Param!$G$15)+Param!$G$16,0)+Param!$H$9))*1000,1),2)&gt;PwallX,        $F199*(V$2-Param!$G$15*$D199),        "NoWall"),     T199)</f>
        <v>10.727279402365244</v>
      </c>
      <c r="W199" s="4">
        <f ca="1">IF(U199="NoWall",    IF(TRUNC(MOD((COS(ROUND($I199*(W$2*$E199-Param!$G$16)+Param!$G$15,0)+Param!$H$8)+SIN(W$2*$E199-0.5+Param!$H$9))*100000,1),2)&gt;PWallY,        $G199*(W$2-Param!$G$16*$E199),        "NoWall"),    U199)</f>
        <v>1.7571100558929516</v>
      </c>
      <c r="X199" s="4">
        <f ca="1">IF(V199="NoWall",     IF(TRUNC(MOD((COS(X$2*$D199-0.5+Param!$H$8)+SIN(ROUND($H199*(X$2*$D199-Param!$G$15)+Param!$G$16,0)+Param!$H$9))*1000,1),2)&gt;PwallX,        $F199*(X$2-Param!$G$15*$D199),        "NoWall"),     V199)</f>
        <v>10.727279402365244</v>
      </c>
      <c r="Y199" s="4">
        <f ca="1">IF(W199="NoWall",    IF(TRUNC(MOD((COS(ROUND($I199*(Y$2*$E199-Param!$G$16)+Param!$G$15,0)+Param!$H$8)+SIN(Y$2*$E199-0.5+Param!$H$9))*100000,1),2)&gt;PWallY,        $G199*(Y$2-Param!$G$16*$E199),        "NoWall"),    W199)</f>
        <v>1.7571100558929516</v>
      </c>
      <c r="Z199" s="4">
        <f ca="1">IF(X199="NoWall",     IF(TRUNC(MOD((COS(Z$2*$D199-0.5+Param!$H$8)+SIN(ROUND($H199*(Z$2*$D199-Param!$G$15)+Param!$G$16,0)+Param!$H$9))*1000,1),2)&gt;PwallX,        $F199*(Z$2-Param!$G$15*$D199),        "NoWall"),     X199)</f>
        <v>10.727279402365244</v>
      </c>
      <c r="AA199" s="4">
        <f ca="1">IF(Y199="NoWall",    IF(TRUNC(MOD((COS(ROUND($I199*(AA$2*$E199-Param!$G$16)+Param!$G$15,0)+Param!$H$8)+SIN(AA$2*$E199-0.5+Param!$H$9))*100000,1),2)&gt;PWallY,        $G199*(AA$2-Param!$G$16*$E199),        "NoWall"),    Y199)</f>
        <v>1.7571100558929516</v>
      </c>
      <c r="AB199" s="8">
        <f t="shared" ca="1" si="64"/>
        <v>1.7571100558929516</v>
      </c>
      <c r="AC199" s="8">
        <f ca="1">OFFSET(Ghosts!$C$30,0,A199)</f>
        <v>2.896216533792304</v>
      </c>
      <c r="AD199" s="4" t="b">
        <f ca="1">AND(AC199&lt;Param!$B$49,AB199&gt;AC199)</f>
        <v>0</v>
      </c>
    </row>
    <row r="200" spans="1:30" s="4" customFormat="1">
      <c r="A200" s="35">
        <v>8</v>
      </c>
      <c r="B200" s="4">
        <f ca="1">MOD(OFFSET(Ghosts!$C$31,0,A200),2*PI())</f>
        <v>2.293784106679448</v>
      </c>
      <c r="C200" s="4">
        <f t="shared" ca="1" si="57"/>
        <v>131.42414842691815</v>
      </c>
      <c r="D200" s="4">
        <f t="shared" ca="1" si="58"/>
        <v>-1</v>
      </c>
      <c r="E200" s="4">
        <f t="shared" ca="1" si="59"/>
        <v>1</v>
      </c>
      <c r="F200" s="4">
        <f t="shared" ca="1" si="60"/>
        <v>1.5114234391057366</v>
      </c>
      <c r="G200" s="4">
        <f t="shared" ca="1" si="61"/>
        <v>1.3336315685689115</v>
      </c>
      <c r="H200" s="4">
        <f t="shared" ca="1" si="62"/>
        <v>-1.1333140836847537</v>
      </c>
      <c r="I200" s="4">
        <f t="shared" ca="1" si="63"/>
        <v>-0.88236792818164889</v>
      </c>
      <c r="J200" s="4" t="str">
        <f ca="1">IF(TRUNC(MOD((COS(J$2*$D200-0.5+Param!$H$8)+SIN(ROUND($H200*(J$2*$D200-Param!$G$15)+Param!$G$16,0)+Param!$H$9))*1000,1),2)&gt;PwallX,    $F200*(J$2-Param!$G$15*$D200),    "NoWall")</f>
        <v>NoWall</v>
      </c>
      <c r="K200" s="4" t="str">
        <f ca="1">IF(TRUNC(MOD((COS(ROUND($I200*(K$2*$E200-Param!$G$16)+Param!$G$15,0)+Param!$H$8)+SIN(K$2*$E200-0.5+Param!$H$9))*100000,1),2)&gt;PWallY,    $G200*(K$2-Param!$G$16*$E200),    "NoWall")</f>
        <v>NoWall</v>
      </c>
      <c r="L200" s="4" t="str">
        <f ca="1">IF(J200="NoWall",     IF(TRUNC(MOD((COS(L$2*$D200-0.5+Param!$H$8)+SIN(ROUND($H200*(L$2*$D200-Param!$G$15)+Param!$G$16,0)+Param!$H$9))*1000,1),2)&gt;PwallX,        $F200*(L$2-Param!$G$15*$D200),        "NoWall"),     J200)</f>
        <v>NoWall</v>
      </c>
      <c r="M200" s="4" t="str">
        <f ca="1">IF(K200="NoWall",    IF(TRUNC(MOD((COS(ROUND($I200*(M$2*$E200-Param!$G$16)+Param!$G$15,0)+Param!$H$8)+SIN(M$2*$E200-0.5+Param!$H$9))*100000,1),2)&gt;PWallY,        $G200*(M$2-Param!$G$16*$E200),        "NoWall"),    K200)</f>
        <v>NoWall</v>
      </c>
      <c r="N200" s="4" t="str">
        <f ca="1">IF(L200="NoWall",     IF(TRUNC(MOD((COS(N$2*$D200-0.5+Param!$H$8)+SIN(ROUND($H200*(N$2*$D200-Param!$G$15)+Param!$G$16,0)+Param!$H$9))*1000,1),2)&gt;PwallX,        $F200*(N$2-Param!$G$15*$D200),        "NoWall"),     L200)</f>
        <v>NoWall</v>
      </c>
      <c r="O200" s="4" t="str">
        <f ca="1">IF(M200="NoWall",    IF(TRUNC(MOD((COS(ROUND($I200*(O$2*$E200-Param!$G$16)+Param!$G$15,0)+Param!$H$8)+SIN(O$2*$E200-0.5+Param!$H$9))*100000,1),2)&gt;PWallY,        $G200*(O$2-Param!$G$16*$E200),        "NoWall"),    M200)</f>
        <v>NoWall</v>
      </c>
      <c r="P200" s="4">
        <f ca="1">IF(N200="NoWall",     IF(TRUNC(MOD((COS(P$2*$D200-0.5+Param!$H$8)+SIN(ROUND($H200*(P$2*$D200-Param!$G$15)+Param!$G$16,0)+Param!$H$9))*1000,1),2)&gt;PwallX,        $F200*(P$2-Param!$G$15*$D200),        "NoWall"),     N200)</f>
        <v>5.8572927590963744</v>
      </c>
      <c r="Q200" s="4" t="str">
        <f ca="1">IF(O200="NoWall",    IF(TRUNC(MOD((COS(ROUND($I200*(Q$2*$E200-Param!$G$16)+Param!$G$15,0)+Param!$H$8)+SIN(Q$2*$E200-0.5+Param!$H$9))*100000,1),2)&gt;PWallY,        $G200*(Q$2-Param!$G$16*$E200),        "NoWall"),    O200)</f>
        <v>NoWall</v>
      </c>
      <c r="R200" s="4">
        <f ca="1">IF(P200="NoWall",     IF(TRUNC(MOD((COS(R$2*$D200-0.5+Param!$H$8)+SIN(ROUND($H200*(R$2*$D200-Param!$G$15)+Param!$G$16,0)+Param!$H$9))*1000,1),2)&gt;PwallX,        $F200*(R$2-Param!$G$15*$D200),        "NoWall"),     P200)</f>
        <v>5.8572927590963744</v>
      </c>
      <c r="S200" s="4" t="str">
        <f ca="1">IF(Q200="NoWall",    IF(TRUNC(MOD((COS(ROUND($I200*(S$2*$E200-Param!$G$16)+Param!$G$15,0)+Param!$H$8)+SIN(S$2*$E200-0.5+Param!$H$9))*100000,1),2)&gt;PWallY,        $G200*(S$2-Param!$G$16*$E200),        "NoWall"),    Q200)</f>
        <v>NoWall</v>
      </c>
      <c r="T200" s="4">
        <f ca="1">IF(R200="NoWall",     IF(TRUNC(MOD((COS(T$2*$D200-0.5+Param!$H$8)+SIN(ROUND($H200*(T$2*$D200-Param!$G$15)+Param!$G$16,0)+Param!$H$9))*1000,1),2)&gt;PwallX,        $F200*(T$2-Param!$G$15*$D200),        "NoWall"),     R200)</f>
        <v>5.8572927590963744</v>
      </c>
      <c r="U200" s="4" t="str">
        <f ca="1">IF(S200="NoWall",    IF(TRUNC(MOD((COS(ROUND($I200*(U$2*$E200-Param!$G$16)+Param!$G$15,0)+Param!$H$8)+SIN(U$2*$E200-0.5+Param!$H$9))*100000,1),2)&gt;PWallY,        $G200*(U$2-Param!$G$16*$E200),        "NoWall"),    S200)</f>
        <v>NoWall</v>
      </c>
      <c r="V200" s="4">
        <f ca="1">IF(T200="NoWall",     IF(TRUNC(MOD((COS(V$2*$D200-0.5+Param!$H$8)+SIN(ROUND($H200*(V$2*$D200-Param!$G$15)+Param!$G$16,0)+Param!$H$9))*1000,1),2)&gt;PwallX,        $F200*(V$2-Param!$G$15*$D200),        "NoWall"),     T200)</f>
        <v>5.8572927590963744</v>
      </c>
      <c r="W200" s="4" t="str">
        <f ca="1">IF(U200="NoWall",    IF(TRUNC(MOD((COS(ROUND($I200*(W$2*$E200-Param!$G$16)+Param!$G$15,0)+Param!$H$8)+SIN(W$2*$E200-0.5+Param!$H$9))*100000,1),2)&gt;PWallY,        $G200*(W$2-Param!$G$16*$E200),        "NoWall"),    U200)</f>
        <v>NoWall</v>
      </c>
      <c r="X200" s="4">
        <f ca="1">IF(V200="NoWall",     IF(TRUNC(MOD((COS(X$2*$D200-0.5+Param!$H$8)+SIN(ROUND($H200*(X$2*$D200-Param!$G$15)+Param!$G$16,0)+Param!$H$9))*1000,1),2)&gt;PwallX,        $F200*(X$2-Param!$G$15*$D200),        "NoWall"),     V200)</f>
        <v>5.8572927590963744</v>
      </c>
      <c r="Y200" s="4">
        <f ca="1">IF(W200="NoWall",    IF(TRUNC(MOD((COS(ROUND($I200*(Y$2*$E200-Param!$G$16)+Param!$G$15,0)+Param!$H$8)+SIN(Y$2*$E200-0.5+Param!$H$9))*100000,1),2)&gt;PWallY,        $G200*(Y$2-Param!$G$16*$E200),        "NoWall"),    W200)</f>
        <v>9.8176046625758726</v>
      </c>
      <c r="Z200" s="4">
        <f ca="1">IF(X200="NoWall",     IF(TRUNC(MOD((COS(Z$2*$D200-0.5+Param!$H$8)+SIN(ROUND($H200*(Z$2*$D200-Param!$G$15)+Param!$G$16,0)+Param!$H$9))*1000,1),2)&gt;PwallX,        $F200*(Z$2-Param!$G$15*$D200),        "NoWall"),     X200)</f>
        <v>5.8572927590963744</v>
      </c>
      <c r="AA200" s="4">
        <f ca="1">IF(Y200="NoWall",    IF(TRUNC(MOD((COS(ROUND($I200*(AA$2*$E200-Param!$G$16)+Param!$G$15,0)+Param!$H$8)+SIN(AA$2*$E200-0.5+Param!$H$9))*100000,1),2)&gt;PWallY,        $G200*(AA$2-Param!$G$16*$E200),        "NoWall"),    Y200)</f>
        <v>9.8176046625758726</v>
      </c>
      <c r="AB200" s="8">
        <f t="shared" ca="1" si="64"/>
        <v>5.8572927590963744</v>
      </c>
      <c r="AC200" s="8">
        <f ca="1">OFFSET(Ghosts!$C$30,0,A200)</f>
        <v>12.980904257846545</v>
      </c>
      <c r="AD200" s="4" t="b">
        <f ca="1">AND(AC200&lt;Param!$B$49,AB200&gt;AC200)</f>
        <v>0</v>
      </c>
    </row>
    <row r="201" spans="1:30" s="4" customFormat="1">
      <c r="A201" s="35">
        <v>9</v>
      </c>
      <c r="B201" s="4">
        <f ca="1">MOD(OFFSET(Ghosts!$C$31,0,A201),2*PI())</f>
        <v>2.5134296886824652</v>
      </c>
      <c r="C201" s="4">
        <f t="shared" ca="1" si="57"/>
        <v>144.00891326438568</v>
      </c>
      <c r="D201" s="4">
        <f t="shared" ca="1" si="58"/>
        <v>-1</v>
      </c>
      <c r="E201" s="4">
        <f t="shared" ca="1" si="59"/>
        <v>1</v>
      </c>
      <c r="F201" s="4">
        <f t="shared" ca="1" si="60"/>
        <v>1.2359283014400979</v>
      </c>
      <c r="G201" s="4">
        <f t="shared" ca="1" si="61"/>
        <v>1.7016659945603869</v>
      </c>
      <c r="H201" s="4">
        <f t="shared" ca="1" si="62"/>
        <v>-0.72630487145592337</v>
      </c>
      <c r="I201" s="4">
        <f t="shared" ca="1" si="63"/>
        <v>-1.3768322908194706</v>
      </c>
      <c r="J201" s="4" t="str">
        <f ca="1">IF(TRUNC(MOD((COS(J$2*$D201-0.5+Param!$H$8)+SIN(ROUND($H201*(J$2*$D201-Param!$G$15)+Param!$G$16,0)+Param!$H$9))*1000,1),2)&gt;PwallX,    $F201*(J$2-Param!$G$15*$D201),    "NoWall")</f>
        <v>NoWall</v>
      </c>
      <c r="K201" s="4" t="str">
        <f ca="1">IF(TRUNC(MOD((COS(ROUND($I201*(K$2*$E201-Param!$G$16)+Param!$G$15,0)+Param!$H$8)+SIN(K$2*$E201-0.5+Param!$H$9))*100000,1),2)&gt;PWallY,    $G201*(K$2-Param!$G$16*$E201),    "NoWall")</f>
        <v>NoWall</v>
      </c>
      <c r="L201" s="4" t="str">
        <f ca="1">IF(J201="NoWall",     IF(TRUNC(MOD((COS(L$2*$D201-0.5+Param!$H$8)+SIN(ROUND($H201*(L$2*$D201-Param!$G$15)+Param!$G$16,0)+Param!$H$9))*1000,1),2)&gt;PwallX,        $F201*(L$2-Param!$G$15*$D201),        "NoWall"),     J201)</f>
        <v>NoWall</v>
      </c>
      <c r="M201" s="4" t="str">
        <f ca="1">IF(K201="NoWall",    IF(TRUNC(MOD((COS(ROUND($I201*(M$2*$E201-Param!$G$16)+Param!$G$15,0)+Param!$H$8)+SIN(M$2*$E201-0.5+Param!$H$9))*100000,1),2)&gt;PWallY,        $G201*(M$2-Param!$G$16*$E201),        "NoWall"),    K201)</f>
        <v>NoWall</v>
      </c>
      <c r="N201" s="4">
        <f ca="1">IF(L201="NoWall",     IF(TRUNC(MOD((COS(N$2*$D201-0.5+Param!$H$8)+SIN(ROUND($H201*(N$2*$D201-Param!$G$15)+Param!$G$16,0)+Param!$H$9))*1000,1),2)&gt;PwallX,        $F201*(N$2-Param!$G$15*$D201),        "NoWall"),     L201)</f>
        <v>3.5537247524192348</v>
      </c>
      <c r="O201" s="4" t="str">
        <f ca="1">IF(M201="NoWall",    IF(TRUNC(MOD((COS(ROUND($I201*(O$2*$E201-Param!$G$16)+Param!$G$15,0)+Param!$H$8)+SIN(O$2*$E201-0.5+Param!$H$9))*100000,1),2)&gt;PWallY,        $G201*(O$2-Param!$G$16*$E201),        "NoWall"),    M201)</f>
        <v>NoWall</v>
      </c>
      <c r="P201" s="4">
        <f ca="1">IF(N201="NoWall",     IF(TRUNC(MOD((COS(P$2*$D201-0.5+Param!$H$8)+SIN(ROUND($H201*(P$2*$D201-Param!$G$15)+Param!$G$16,0)+Param!$H$9))*1000,1),2)&gt;PwallX,        $F201*(P$2-Param!$G$15*$D201),        "NoWall"),     N201)</f>
        <v>3.5537247524192348</v>
      </c>
      <c r="Q201" s="4" t="str">
        <f ca="1">IF(O201="NoWall",    IF(TRUNC(MOD((COS(ROUND($I201*(Q$2*$E201-Param!$G$16)+Param!$G$15,0)+Param!$H$8)+SIN(Q$2*$E201-0.5+Param!$H$9))*100000,1),2)&gt;PWallY,        $G201*(Q$2-Param!$G$16*$E201),        "NoWall"),    O201)</f>
        <v>NoWall</v>
      </c>
      <c r="R201" s="4">
        <f ca="1">IF(P201="NoWall",     IF(TRUNC(MOD((COS(R$2*$D201-0.5+Param!$H$8)+SIN(ROUND($H201*(R$2*$D201-Param!$G$15)+Param!$G$16,0)+Param!$H$9))*1000,1),2)&gt;PwallX,        $F201*(R$2-Param!$G$15*$D201),        "NoWall"),     P201)</f>
        <v>3.5537247524192348</v>
      </c>
      <c r="S201" s="4" t="str">
        <f ca="1">IF(Q201="NoWall",    IF(TRUNC(MOD((COS(ROUND($I201*(S$2*$E201-Param!$G$16)+Param!$G$15,0)+Param!$H$8)+SIN(S$2*$E201-0.5+Param!$H$9))*100000,1),2)&gt;PWallY,        $G201*(S$2-Param!$G$16*$E201),        "NoWall"),    Q201)</f>
        <v>NoWall</v>
      </c>
      <c r="T201" s="4">
        <f ca="1">IF(R201="NoWall",     IF(TRUNC(MOD((COS(T$2*$D201-0.5+Param!$H$8)+SIN(ROUND($H201*(T$2*$D201-Param!$G$15)+Param!$G$16,0)+Param!$H$9))*1000,1),2)&gt;PwallX,        $F201*(T$2-Param!$G$15*$D201),        "NoWall"),     R201)</f>
        <v>3.5537247524192348</v>
      </c>
      <c r="U201" s="4">
        <f ca="1">IF(S201="NoWall",    IF(TRUNC(MOD((COS(ROUND($I201*(U$2*$E201-Param!$G$16)+Param!$G$15,0)+Param!$H$8)+SIN(U$2*$E201-0.5+Param!$H$9))*100000,1),2)&gt;PWallY,        $G201*(U$2-Param!$G$16*$E201),        "NoWall"),    S201)</f>
        <v>9.1235790379404573</v>
      </c>
      <c r="V201" s="4">
        <f ca="1">IF(T201="NoWall",     IF(TRUNC(MOD((COS(V$2*$D201-0.5+Param!$H$8)+SIN(ROUND($H201*(V$2*$D201-Param!$G$15)+Param!$G$16,0)+Param!$H$9))*1000,1),2)&gt;PwallX,        $F201*(V$2-Param!$G$15*$D201),        "NoWall"),     T201)</f>
        <v>3.5537247524192348</v>
      </c>
      <c r="W201" s="4">
        <f ca="1">IF(U201="NoWall",    IF(TRUNC(MOD((COS(ROUND($I201*(W$2*$E201-Param!$G$16)+Param!$G$15,0)+Param!$H$8)+SIN(W$2*$E201-0.5+Param!$H$9))*100000,1),2)&gt;PWallY,        $G201*(W$2-Param!$G$16*$E201),        "NoWall"),    U201)</f>
        <v>9.1235790379404573</v>
      </c>
      <c r="X201" s="4">
        <f ca="1">IF(V201="NoWall",     IF(TRUNC(MOD((COS(X$2*$D201-0.5+Param!$H$8)+SIN(ROUND($H201*(X$2*$D201-Param!$G$15)+Param!$G$16,0)+Param!$H$9))*1000,1),2)&gt;PwallX,        $F201*(X$2-Param!$G$15*$D201),        "NoWall"),     V201)</f>
        <v>3.5537247524192348</v>
      </c>
      <c r="Y201" s="4">
        <f ca="1">IF(W201="NoWall",    IF(TRUNC(MOD((COS(ROUND($I201*(Y$2*$E201-Param!$G$16)+Param!$G$15,0)+Param!$H$8)+SIN(Y$2*$E201-0.5+Param!$H$9))*100000,1),2)&gt;PWallY,        $G201*(Y$2-Param!$G$16*$E201),        "NoWall"),    W201)</f>
        <v>9.1235790379404573</v>
      </c>
      <c r="Z201" s="4">
        <f ca="1">IF(X201="NoWall",     IF(TRUNC(MOD((COS(Z$2*$D201-0.5+Param!$H$8)+SIN(ROUND($H201*(Z$2*$D201-Param!$G$15)+Param!$G$16,0)+Param!$H$9))*1000,1),2)&gt;PwallX,        $F201*(Z$2-Param!$G$15*$D201),        "NoWall"),     X201)</f>
        <v>3.5537247524192348</v>
      </c>
      <c r="AA201" s="4">
        <f ca="1">IF(Y201="NoWall",    IF(TRUNC(MOD((COS(ROUND($I201*(AA$2*$E201-Param!$G$16)+Param!$G$15,0)+Param!$H$8)+SIN(AA$2*$E201-0.5+Param!$H$9))*100000,1),2)&gt;PWallY,        $G201*(AA$2-Param!$G$16*$E201),        "NoWall"),    Y201)</f>
        <v>9.1235790379404573</v>
      </c>
      <c r="AB201" s="8">
        <f t="shared" ca="1" si="64"/>
        <v>3.5537247524192348</v>
      </c>
      <c r="AC201" s="8">
        <f ca="1">OFFSET(Ghosts!$C$30,0,A201)</f>
        <v>20.644881507669787</v>
      </c>
      <c r="AD201" s="4" t="b">
        <f ca="1">AND(AC201&lt;Param!$B$49,AB201&gt;AC201)</f>
        <v>0</v>
      </c>
    </row>
    <row r="202" spans="1:30" s="4" customFormat="1">
      <c r="A202" s="35">
        <v>10</v>
      </c>
      <c r="B202" s="4">
        <f ca="1">MOD(OFFSET(Ghosts!$C$31,0,A202),2*PI())</f>
        <v>4.1941153920960073</v>
      </c>
      <c r="C202" s="4">
        <f t="shared" ca="1" si="57"/>
        <v>240.30511075795766</v>
      </c>
      <c r="D202" s="4">
        <f t="shared" ca="1" si="58"/>
        <v>-1</v>
      </c>
      <c r="E202" s="4">
        <f t="shared" ca="1" si="59"/>
        <v>-1</v>
      </c>
      <c r="F202" s="4">
        <f t="shared" ca="1" si="60"/>
        <v>2.0186475192136601</v>
      </c>
      <c r="G202" s="4">
        <f t="shared" ca="1" si="61"/>
        <v>1.1511775838412375</v>
      </c>
      <c r="H202" s="4">
        <f t="shared" ca="1" si="62"/>
        <v>1.7535500582610877</v>
      </c>
      <c r="I202" s="4">
        <f t="shared" ca="1" si="63"/>
        <v>0.57027171553440137</v>
      </c>
      <c r="J202" s="4">
        <f ca="1">IF(TRUNC(MOD((COS(J$2*$D202-0.5+Param!$H$8)+SIN(ROUND($H202*(J$2*$D202-Param!$G$15)+Param!$G$16,0)+Param!$H$9))*1000,1),2)&gt;PwallX,    $F202*(J$2-Param!$G$15*$D202),    "NoWall")</f>
        <v>1.7670203470853219</v>
      </c>
      <c r="K202" s="4" t="str">
        <f ca="1">IF(TRUNC(MOD((COS(ROUND($I202*(K$2*$E202-Param!$G$16)+Param!$G$15,0)+Param!$H$8)+SIN(K$2*$E202-0.5+Param!$H$9))*100000,1),2)&gt;PWallY,    $G202*(K$2-Param!$G$16*$E202),    "NoWall")</f>
        <v>NoWall</v>
      </c>
      <c r="L202" s="4">
        <f ca="1">IF(J202="NoWall",     IF(TRUNC(MOD((COS(L$2*$D202-0.5+Param!$H$8)+SIN(ROUND($H202*(L$2*$D202-Param!$G$15)+Param!$G$16,0)+Param!$H$9))*1000,1),2)&gt;PwallX,        $F202*(L$2-Param!$G$15*$D202),        "NoWall"),     J202)</f>
        <v>1.7670203470853219</v>
      </c>
      <c r="M202" s="4">
        <f ca="1">IF(K202="NoWall",    IF(TRUNC(MOD((COS(ROUND($I202*(M$2*$E202-Param!$G$16)+Param!$G$15,0)+Param!$H$8)+SIN(M$2*$E202-0.5+Param!$H$9))*100000,1),2)&gt;PWallY,        $G202*(M$2-Param!$G$16*$E202),        "NoWall"),    K202)</f>
        <v>1.8861389804102375</v>
      </c>
      <c r="N202" s="4">
        <f ca="1">IF(L202="NoWall",     IF(TRUNC(MOD((COS(N$2*$D202-0.5+Param!$H$8)+SIN(ROUND($H202*(N$2*$D202-Param!$G$15)+Param!$G$16,0)+Param!$H$9))*1000,1),2)&gt;PwallX,        $F202*(N$2-Param!$G$15*$D202),        "NoWall"),     L202)</f>
        <v>1.7670203470853219</v>
      </c>
      <c r="O202" s="4">
        <f ca="1">IF(M202="NoWall",    IF(TRUNC(MOD((COS(ROUND($I202*(O$2*$E202-Param!$G$16)+Param!$G$15,0)+Param!$H$8)+SIN(O$2*$E202-0.5+Param!$H$9))*100000,1),2)&gt;PWallY,        $G202*(O$2-Param!$G$16*$E202),        "NoWall"),    M202)</f>
        <v>1.8861389804102375</v>
      </c>
      <c r="P202" s="4">
        <f ca="1">IF(N202="NoWall",     IF(TRUNC(MOD((COS(P$2*$D202-0.5+Param!$H$8)+SIN(ROUND($H202*(P$2*$D202-Param!$G$15)+Param!$G$16,0)+Param!$H$9))*1000,1),2)&gt;PwallX,        $F202*(P$2-Param!$G$15*$D202),        "NoWall"),     N202)</f>
        <v>1.7670203470853219</v>
      </c>
      <c r="Q202" s="4">
        <f ca="1">IF(O202="NoWall",    IF(TRUNC(MOD((COS(ROUND($I202*(Q$2*$E202-Param!$G$16)+Param!$G$15,0)+Param!$H$8)+SIN(Q$2*$E202-0.5+Param!$H$9))*100000,1),2)&gt;PWallY,        $G202*(Q$2-Param!$G$16*$E202),        "NoWall"),    O202)</f>
        <v>1.8861389804102375</v>
      </c>
      <c r="R202" s="4">
        <f ca="1">IF(P202="NoWall",     IF(TRUNC(MOD((COS(R$2*$D202-0.5+Param!$H$8)+SIN(ROUND($H202*(R$2*$D202-Param!$G$15)+Param!$G$16,0)+Param!$H$9))*1000,1),2)&gt;PwallX,        $F202*(R$2-Param!$G$15*$D202),        "NoWall"),     P202)</f>
        <v>1.7670203470853219</v>
      </c>
      <c r="S202" s="4">
        <f ca="1">IF(Q202="NoWall",    IF(TRUNC(MOD((COS(ROUND($I202*(S$2*$E202-Param!$G$16)+Param!$G$15,0)+Param!$H$8)+SIN(S$2*$E202-0.5+Param!$H$9))*100000,1),2)&gt;PWallY,        $G202*(S$2-Param!$G$16*$E202),        "NoWall"),    Q202)</f>
        <v>1.8861389804102375</v>
      </c>
      <c r="T202" s="4">
        <f ca="1">IF(R202="NoWall",     IF(TRUNC(MOD((COS(T$2*$D202-0.5+Param!$H$8)+SIN(ROUND($H202*(T$2*$D202-Param!$G$15)+Param!$G$16,0)+Param!$H$9))*1000,1),2)&gt;PwallX,        $F202*(T$2-Param!$G$15*$D202),        "NoWall"),     R202)</f>
        <v>1.7670203470853219</v>
      </c>
      <c r="U202" s="4">
        <f ca="1">IF(S202="NoWall",    IF(TRUNC(MOD((COS(ROUND($I202*(U$2*$E202-Param!$G$16)+Param!$G$15,0)+Param!$H$8)+SIN(U$2*$E202-0.5+Param!$H$9))*100000,1),2)&gt;PWallY,        $G202*(U$2-Param!$G$16*$E202),        "NoWall"),    S202)</f>
        <v>1.8861389804102375</v>
      </c>
      <c r="V202" s="4">
        <f ca="1">IF(T202="NoWall",     IF(TRUNC(MOD((COS(V$2*$D202-0.5+Param!$H$8)+SIN(ROUND($H202*(V$2*$D202-Param!$G$15)+Param!$G$16,0)+Param!$H$9))*1000,1),2)&gt;PwallX,        $F202*(V$2-Param!$G$15*$D202),        "NoWall"),     T202)</f>
        <v>1.7670203470853219</v>
      </c>
      <c r="W202" s="4">
        <f ca="1">IF(U202="NoWall",    IF(TRUNC(MOD((COS(ROUND($I202*(W$2*$E202-Param!$G$16)+Param!$G$15,0)+Param!$H$8)+SIN(W$2*$E202-0.5+Param!$H$9))*100000,1),2)&gt;PWallY,        $G202*(W$2-Param!$G$16*$E202),        "NoWall"),    U202)</f>
        <v>1.8861389804102375</v>
      </c>
      <c r="X202" s="4">
        <f ca="1">IF(V202="NoWall",     IF(TRUNC(MOD((COS(X$2*$D202-0.5+Param!$H$8)+SIN(ROUND($H202*(X$2*$D202-Param!$G$15)+Param!$G$16,0)+Param!$H$9))*1000,1),2)&gt;PwallX,        $F202*(X$2-Param!$G$15*$D202),        "NoWall"),     V202)</f>
        <v>1.7670203470853219</v>
      </c>
      <c r="Y202" s="4">
        <f ca="1">IF(W202="NoWall",    IF(TRUNC(MOD((COS(ROUND($I202*(Y$2*$E202-Param!$G$16)+Param!$G$15,0)+Param!$H$8)+SIN(Y$2*$E202-0.5+Param!$H$9))*100000,1),2)&gt;PWallY,        $G202*(Y$2-Param!$G$16*$E202),        "NoWall"),    W202)</f>
        <v>1.8861389804102375</v>
      </c>
      <c r="Z202" s="4">
        <f ca="1">IF(X202="NoWall",     IF(TRUNC(MOD((COS(Z$2*$D202-0.5+Param!$H$8)+SIN(ROUND($H202*(Z$2*$D202-Param!$G$15)+Param!$G$16,0)+Param!$H$9))*1000,1),2)&gt;PwallX,        $F202*(Z$2-Param!$G$15*$D202),        "NoWall"),     X202)</f>
        <v>1.7670203470853219</v>
      </c>
      <c r="AA202" s="4">
        <f ca="1">IF(Y202="NoWall",    IF(TRUNC(MOD((COS(ROUND($I202*(AA$2*$E202-Param!$G$16)+Param!$G$15,0)+Param!$H$8)+SIN(AA$2*$E202-0.5+Param!$H$9))*100000,1),2)&gt;PWallY,        $G202*(AA$2-Param!$G$16*$E202),        "NoWall"),    Y202)</f>
        <v>1.8861389804102375</v>
      </c>
      <c r="AB202" s="8">
        <f t="shared" ca="1" si="64"/>
        <v>1.7670203470853219</v>
      </c>
      <c r="AC202" s="8">
        <f ca="1">OFFSET(Ghosts!$C$30,0,A202)</f>
        <v>13.050821182511523</v>
      </c>
      <c r="AD202" s="4" t="b">
        <f ca="1">AND(AC202&lt;Param!$B$49,AB202&gt;AC202)</f>
        <v>0</v>
      </c>
    </row>
    <row r="203" spans="1:30" s="4" customFormat="1">
      <c r="AB203" s="8"/>
    </row>
    <row r="204" spans="1:30" s="4" customFormat="1">
      <c r="AB204" s="8"/>
    </row>
    <row r="205" spans="1:30" s="4" customFormat="1">
      <c r="AB205" s="8"/>
    </row>
    <row r="206" spans="1:30" s="4" customFormat="1">
      <c r="AB206" s="8"/>
    </row>
    <row r="207" spans="1:30" s="4" customFormat="1">
      <c r="AB207" s="8"/>
    </row>
    <row r="208" spans="1:30" s="4" customFormat="1">
      <c r="AB208" s="8"/>
    </row>
    <row r="209" spans="28:28" s="4" customFormat="1">
      <c r="AB209" s="8"/>
    </row>
    <row r="210" spans="28:28" s="4" customFormat="1">
      <c r="AB210" s="8"/>
    </row>
    <row r="211" spans="28:28" s="4" customFormat="1">
      <c r="AB211" s="8"/>
    </row>
    <row r="212" spans="28:28" s="4" customFormat="1">
      <c r="AB212" s="8"/>
    </row>
    <row r="213" spans="28:28" s="4" customFormat="1">
      <c r="AB213" s="8"/>
    </row>
    <row r="214" spans="28:28" s="4" customFormat="1">
      <c r="AB214" s="8"/>
    </row>
    <row r="215" spans="28:28" s="4" customFormat="1">
      <c r="AB215" s="8"/>
    </row>
    <row r="216" spans="28:28" s="4" customFormat="1">
      <c r="AB216" s="8"/>
    </row>
    <row r="217" spans="28:28" s="4" customFormat="1">
      <c r="AB217" s="8"/>
    </row>
    <row r="218" spans="28:28" s="4" customFormat="1">
      <c r="AB218" s="8"/>
    </row>
    <row r="219" spans="28:28" s="4" customFormat="1">
      <c r="AB219" s="8"/>
    </row>
    <row r="220" spans="28:28" s="4" customFormat="1">
      <c r="AB220" s="8"/>
    </row>
    <row r="221" spans="28:28" s="4" customFormat="1">
      <c r="AB221" s="8"/>
    </row>
    <row r="222" spans="28:28" s="4" customFormat="1">
      <c r="AB222" s="8"/>
    </row>
    <row r="223" spans="28:28" s="4" customFormat="1">
      <c r="AB223" s="8"/>
    </row>
    <row r="224" spans="28:28" s="4" customFormat="1">
      <c r="AB224" s="8"/>
    </row>
    <row r="225" spans="28:28" s="4" customFormat="1">
      <c r="AB225" s="8"/>
    </row>
    <row r="226" spans="28:28" s="4" customFormat="1">
      <c r="AB226" s="8"/>
    </row>
    <row r="227" spans="28:28" s="4" customFormat="1">
      <c r="AB227" s="8"/>
    </row>
    <row r="228" spans="28:28" s="4" customFormat="1">
      <c r="AB228" s="8"/>
    </row>
    <row r="229" spans="28:28" s="4" customFormat="1">
      <c r="AB229" s="8"/>
    </row>
    <row r="230" spans="28:28" s="4" customFormat="1">
      <c r="AB230" s="8"/>
    </row>
    <row r="231" spans="28:28" s="4" customFormat="1">
      <c r="AB231" s="8"/>
    </row>
    <row r="232" spans="28:28" s="4" customFormat="1">
      <c r="AB232" s="8"/>
    </row>
    <row r="233" spans="28:28" s="4" customFormat="1">
      <c r="AB233" s="8"/>
    </row>
    <row r="234" spans="28:28" s="4" customFormat="1">
      <c r="AB234" s="8"/>
    </row>
    <row r="235" spans="28:28" s="4" customFormat="1">
      <c r="AB235" s="8"/>
    </row>
    <row r="236" spans="28:28" s="4" customFormat="1">
      <c r="AB236" s="8"/>
    </row>
    <row r="237" spans="28:28" s="4" customFormat="1">
      <c r="AB237" s="8"/>
    </row>
    <row r="238" spans="28:28" s="4" customFormat="1">
      <c r="AB238" s="8"/>
    </row>
    <row r="239" spans="28:28" s="4" customFormat="1">
      <c r="AB239" s="8"/>
    </row>
    <row r="240" spans="28:28" s="4" customFormat="1">
      <c r="AB240" s="8"/>
    </row>
    <row r="241" spans="28:28" s="4" customFormat="1">
      <c r="AB241" s="8"/>
    </row>
    <row r="242" spans="28:28" s="4" customFormat="1">
      <c r="AB242" s="8"/>
    </row>
    <row r="243" spans="28:28" s="4" customFormat="1">
      <c r="AB243" s="8"/>
    </row>
    <row r="244" spans="28:28" s="4" customFormat="1">
      <c r="AB244" s="8"/>
    </row>
    <row r="245" spans="28:28" s="4" customFormat="1">
      <c r="AB245" s="8"/>
    </row>
    <row r="246" spans="28:28" s="4" customFormat="1">
      <c r="AB246" s="8"/>
    </row>
    <row r="247" spans="28:28" s="4" customFormat="1">
      <c r="AB247" s="8"/>
    </row>
    <row r="248" spans="28:28" s="4" customFormat="1">
      <c r="AB248" s="8"/>
    </row>
    <row r="249" spans="28:28" s="4" customFormat="1">
      <c r="AB249" s="8"/>
    </row>
    <row r="250" spans="28:28" s="4" customFormat="1">
      <c r="AB250" s="8"/>
    </row>
    <row r="251" spans="28:28" s="4" customFormat="1">
      <c r="AB251" s="8"/>
    </row>
    <row r="252" spans="28:28" s="4" customFormat="1">
      <c r="AB252" s="8"/>
    </row>
    <row r="253" spans="28:28" s="4" customFormat="1">
      <c r="AB253" s="8"/>
    </row>
    <row r="254" spans="28:28" s="4" customFormat="1">
      <c r="AB254" s="8"/>
    </row>
    <row r="255" spans="28:28" s="4" customFormat="1">
      <c r="AB255" s="8"/>
    </row>
    <row r="256" spans="28:28" s="4" customFormat="1">
      <c r="AB256" s="8"/>
    </row>
    <row r="257" spans="28:28" s="4" customFormat="1">
      <c r="AB257" s="8"/>
    </row>
    <row r="258" spans="28:28" s="4" customFormat="1">
      <c r="AB258" s="8"/>
    </row>
    <row r="259" spans="28:28" s="4" customFormat="1">
      <c r="AB259" s="8"/>
    </row>
    <row r="260" spans="28:28" s="4" customFormat="1">
      <c r="AB260" s="8"/>
    </row>
    <row r="261" spans="28:28" s="4" customFormat="1">
      <c r="AB261" s="8"/>
    </row>
    <row r="262" spans="28:28" s="4" customFormat="1">
      <c r="AB262" s="8"/>
    </row>
    <row r="263" spans="28:28" s="4" customFormat="1">
      <c r="AB263" s="8"/>
    </row>
    <row r="264" spans="28:28" s="4" customFormat="1">
      <c r="AB264" s="8"/>
    </row>
    <row r="265" spans="28:28" s="4" customFormat="1">
      <c r="AB265" s="8"/>
    </row>
    <row r="266" spans="28:28" s="4" customFormat="1">
      <c r="AB266" s="8"/>
    </row>
    <row r="267" spans="28:28" s="4" customFormat="1">
      <c r="AB267" s="8"/>
    </row>
    <row r="268" spans="28:28" s="4" customFormat="1">
      <c r="AB268" s="8"/>
    </row>
    <row r="269" spans="28:28" s="4" customFormat="1">
      <c r="AB269" s="8"/>
    </row>
    <row r="270" spans="28:28" s="4" customFormat="1">
      <c r="AB270" s="8"/>
    </row>
    <row r="271" spans="28:28" s="4" customFormat="1">
      <c r="AB271" s="8"/>
    </row>
    <row r="272" spans="28:28" s="4" customFormat="1">
      <c r="AB272" s="8"/>
    </row>
    <row r="273" spans="28:28" s="4" customFormat="1">
      <c r="AB273" s="8"/>
    </row>
    <row r="274" spans="28:28" s="4" customFormat="1">
      <c r="AB274" s="8"/>
    </row>
    <row r="275" spans="28:28" s="4" customFormat="1">
      <c r="AB275" s="8"/>
    </row>
    <row r="276" spans="28:28" s="4" customFormat="1">
      <c r="AB276" s="8"/>
    </row>
    <row r="277" spans="28:28" s="4" customFormat="1">
      <c r="AB277" s="8"/>
    </row>
    <row r="278" spans="28:28" s="4" customFormat="1">
      <c r="AB278" s="8"/>
    </row>
    <row r="279" spans="28:28" s="4" customFormat="1">
      <c r="AB279" s="8"/>
    </row>
    <row r="280" spans="28:28" s="4" customFormat="1">
      <c r="AB280" s="8"/>
    </row>
    <row r="281" spans="28:28" s="4" customFormat="1">
      <c r="AB281" s="8"/>
    </row>
    <row r="282" spans="28:28" s="4" customFormat="1">
      <c r="AB282" s="8"/>
    </row>
    <row r="283" spans="28:28" s="4" customFormat="1">
      <c r="AB283" s="8"/>
    </row>
    <row r="284" spans="28:28" s="4" customFormat="1">
      <c r="AB284" s="8"/>
    </row>
    <row r="285" spans="28:28" s="4" customFormat="1">
      <c r="AB285" s="8"/>
    </row>
    <row r="286" spans="28:28" s="4" customFormat="1">
      <c r="AB286" s="8"/>
    </row>
    <row r="287" spans="28:28" s="4" customFormat="1">
      <c r="AB287" s="8"/>
    </row>
    <row r="288" spans="28:28" s="4" customFormat="1">
      <c r="AB288" s="8"/>
    </row>
    <row r="289" spans="28:28" s="4" customFormat="1">
      <c r="AB289" s="8"/>
    </row>
    <row r="290" spans="28:28" s="4" customFormat="1">
      <c r="AB290" s="8"/>
    </row>
    <row r="291" spans="28:28" s="4" customFormat="1">
      <c r="AB291" s="8"/>
    </row>
    <row r="292" spans="28:28" s="4" customFormat="1">
      <c r="AB292" s="8"/>
    </row>
    <row r="293" spans="28:28" s="4" customFormat="1">
      <c r="AB293" s="8"/>
    </row>
    <row r="294" spans="28:28" s="4" customFormat="1">
      <c r="AB294" s="8"/>
    </row>
    <row r="295" spans="28:28" s="4" customFormat="1">
      <c r="AB295" s="8"/>
    </row>
    <row r="296" spans="28:28" s="4" customFormat="1">
      <c r="AB296" s="8"/>
    </row>
    <row r="297" spans="28:28" s="4" customFormat="1">
      <c r="AB297" s="8"/>
    </row>
    <row r="298" spans="28:28" s="4" customFormat="1">
      <c r="AB298" s="8"/>
    </row>
    <row r="299" spans="28:28" s="4" customFormat="1">
      <c r="AB299" s="8"/>
    </row>
    <row r="300" spans="28:28" s="4" customFormat="1">
      <c r="AB300" s="8"/>
    </row>
    <row r="301" spans="28:28" s="4" customFormat="1">
      <c r="AB301" s="8"/>
    </row>
    <row r="302" spans="28:28" s="4" customFormat="1">
      <c r="AB302" s="8"/>
    </row>
    <row r="303" spans="28:28" s="4" customFormat="1">
      <c r="AB303" s="8"/>
    </row>
    <row r="304" spans="28:28" s="4" customFormat="1">
      <c r="AB304" s="8"/>
    </row>
    <row r="305" spans="28:28" s="4" customFormat="1">
      <c r="AB305" s="8"/>
    </row>
    <row r="306" spans="28:28" s="4" customFormat="1">
      <c r="AB306" s="8"/>
    </row>
    <row r="307" spans="28:28" s="4" customFormat="1">
      <c r="AB307" s="8"/>
    </row>
    <row r="308" spans="28:28" s="4" customFormat="1">
      <c r="AB308" s="8"/>
    </row>
    <row r="309" spans="28:28" s="4" customFormat="1">
      <c r="AB309" s="8"/>
    </row>
    <row r="310" spans="28:28" s="4" customFormat="1">
      <c r="AB310" s="8"/>
    </row>
    <row r="311" spans="28:28" s="4" customFormat="1">
      <c r="AB311" s="8"/>
    </row>
    <row r="312" spans="28:28" s="4" customFormat="1">
      <c r="AB312" s="8"/>
    </row>
    <row r="313" spans="28:28" s="4" customFormat="1">
      <c r="AB313" s="8"/>
    </row>
    <row r="314" spans="28:28" s="4" customFormat="1">
      <c r="AB314" s="8"/>
    </row>
    <row r="315" spans="28:28" s="4" customFormat="1">
      <c r="AB315" s="8"/>
    </row>
    <row r="316" spans="28:28" s="4" customFormat="1">
      <c r="AB316" s="8"/>
    </row>
    <row r="317" spans="28:28" s="4" customFormat="1">
      <c r="AB317" s="8"/>
    </row>
    <row r="318" spans="28:28" s="4" customFormat="1">
      <c r="AB318" s="8"/>
    </row>
    <row r="319" spans="28:28" s="4" customFormat="1">
      <c r="AB319" s="8"/>
    </row>
    <row r="320" spans="28:28" s="4" customFormat="1">
      <c r="AB320" s="8"/>
    </row>
    <row r="321" spans="28:28" s="4" customFormat="1">
      <c r="AB321" s="8"/>
    </row>
    <row r="322" spans="28:28" s="4" customFormat="1">
      <c r="AB322" s="8"/>
    </row>
    <row r="323" spans="28:28" s="4" customFormat="1">
      <c r="AB323" s="8"/>
    </row>
    <row r="324" spans="28:28" s="4" customFormat="1">
      <c r="AB324" s="8"/>
    </row>
    <row r="325" spans="28:28" s="4" customFormat="1">
      <c r="AB325" s="8"/>
    </row>
    <row r="326" spans="28:28" s="4" customFormat="1">
      <c r="AB326" s="8"/>
    </row>
    <row r="327" spans="28:28" s="4" customFormat="1">
      <c r="AB327" s="8"/>
    </row>
    <row r="328" spans="28:28" s="4" customFormat="1">
      <c r="AB328" s="8"/>
    </row>
    <row r="329" spans="28:28" s="4" customFormat="1">
      <c r="AB329" s="8"/>
    </row>
    <row r="330" spans="28:28" s="4" customFormat="1">
      <c r="AB330" s="8"/>
    </row>
    <row r="331" spans="28:28" s="4" customFormat="1">
      <c r="AB331" s="8"/>
    </row>
    <row r="332" spans="28:28" s="4" customFormat="1">
      <c r="AB332" s="8"/>
    </row>
    <row r="333" spans="28:28" s="4" customFormat="1">
      <c r="AB333" s="8"/>
    </row>
    <row r="334" spans="28:28" s="4" customFormat="1">
      <c r="AB334" s="8"/>
    </row>
    <row r="335" spans="28:28" s="4" customFormat="1">
      <c r="AB335" s="8"/>
    </row>
    <row r="336" spans="28:28" s="4" customFormat="1">
      <c r="AB336" s="8"/>
    </row>
    <row r="337" spans="28:28" s="4" customFormat="1">
      <c r="AB337" s="8"/>
    </row>
    <row r="338" spans="28:28" s="4" customFormat="1">
      <c r="AB338" s="8"/>
    </row>
    <row r="339" spans="28:28" s="4" customFormat="1">
      <c r="AB339" s="8"/>
    </row>
    <row r="340" spans="28:28" s="4" customFormat="1">
      <c r="AB340" s="8"/>
    </row>
    <row r="341" spans="28:28" s="4" customFormat="1">
      <c r="AB341" s="8"/>
    </row>
    <row r="342" spans="28:28" s="4" customFormat="1">
      <c r="AB342" s="8"/>
    </row>
    <row r="343" spans="28:28" s="4" customFormat="1">
      <c r="AB343" s="8"/>
    </row>
    <row r="344" spans="28:28" s="4" customFormat="1">
      <c r="AB344" s="8"/>
    </row>
    <row r="345" spans="28:28" s="4" customFormat="1">
      <c r="AB345" s="8"/>
    </row>
    <row r="346" spans="28:28" s="4" customFormat="1">
      <c r="AB346" s="8"/>
    </row>
    <row r="347" spans="28:28" s="4" customFormat="1">
      <c r="AB347" s="8"/>
    </row>
    <row r="348" spans="28:28" s="4" customFormat="1">
      <c r="AB348" s="8"/>
    </row>
    <row r="349" spans="28:28" s="4" customFormat="1">
      <c r="AB349" s="8"/>
    </row>
    <row r="350" spans="28:28" s="4" customFormat="1">
      <c r="AB350" s="8"/>
    </row>
    <row r="351" spans="28:28" s="4" customFormat="1">
      <c r="AB351" s="8"/>
    </row>
    <row r="352" spans="28:28" s="4" customFormat="1">
      <c r="AB352" s="8"/>
    </row>
    <row r="353" spans="28:28" s="4" customFormat="1">
      <c r="AB353" s="8"/>
    </row>
    <row r="354" spans="28:28" s="4" customFormat="1">
      <c r="AB354" s="8"/>
    </row>
    <row r="355" spans="28:28" s="4" customFormat="1">
      <c r="AB355" s="8"/>
    </row>
    <row r="356" spans="28:28" s="4" customFormat="1">
      <c r="AB356" s="8"/>
    </row>
    <row r="357" spans="28:28" s="4" customFormat="1">
      <c r="AB357" s="8"/>
    </row>
    <row r="358" spans="28:28" s="4" customFormat="1">
      <c r="AB358" s="8"/>
    </row>
    <row r="359" spans="28:28" s="4" customFormat="1">
      <c r="AB359" s="8"/>
    </row>
    <row r="360" spans="28:28" s="4" customFormat="1">
      <c r="AB360" s="8"/>
    </row>
    <row r="361" spans="28:28" s="4" customFormat="1">
      <c r="AB361" s="8"/>
    </row>
    <row r="362" spans="28:28" s="4" customFormat="1">
      <c r="AB362" s="8"/>
    </row>
    <row r="363" spans="28:28" s="4" customFormat="1">
      <c r="AB363" s="8"/>
    </row>
    <row r="364" spans="28:28" s="4" customFormat="1">
      <c r="AB364" s="8"/>
    </row>
    <row r="365" spans="28:28" s="4" customFormat="1">
      <c r="AB365" s="8"/>
    </row>
    <row r="366" spans="28:28" s="4" customFormat="1">
      <c r="AB366" s="8"/>
    </row>
    <row r="367" spans="28:28" s="4" customFormat="1">
      <c r="AB367" s="8"/>
    </row>
    <row r="368" spans="28:28" s="4" customFormat="1">
      <c r="AB368" s="8"/>
    </row>
    <row r="369" spans="28:28" s="4" customFormat="1">
      <c r="AB369" s="8"/>
    </row>
    <row r="370" spans="28:28" s="4" customFormat="1">
      <c r="AB370" s="8"/>
    </row>
    <row r="371" spans="28:28" s="4" customFormat="1">
      <c r="AB371" s="8"/>
    </row>
    <row r="372" spans="28:28" s="4" customFormat="1">
      <c r="AB372" s="8"/>
    </row>
    <row r="373" spans="28:28" s="4" customFormat="1">
      <c r="AB373" s="8"/>
    </row>
    <row r="374" spans="28:28" s="4" customFormat="1">
      <c r="AB374" s="8"/>
    </row>
    <row r="375" spans="28:28" s="4" customFormat="1">
      <c r="AB375" s="8"/>
    </row>
    <row r="376" spans="28:28" s="4" customFormat="1">
      <c r="AB376" s="8"/>
    </row>
    <row r="377" spans="28:28" s="4" customFormat="1">
      <c r="AB377" s="8"/>
    </row>
    <row r="378" spans="28:28" s="4" customFormat="1">
      <c r="AB378" s="8"/>
    </row>
    <row r="379" spans="28:28" s="4" customFormat="1">
      <c r="AB379" s="8"/>
    </row>
    <row r="380" spans="28:28" s="4" customFormat="1">
      <c r="AB380" s="8"/>
    </row>
    <row r="381" spans="28:28" s="4" customFormat="1">
      <c r="AB381" s="8"/>
    </row>
    <row r="382" spans="28:28" s="4" customFormat="1">
      <c r="AB382" s="8"/>
    </row>
    <row r="383" spans="28:28" s="4" customFormat="1">
      <c r="AB383" s="8"/>
    </row>
    <row r="384" spans="28:28" s="4" customFormat="1">
      <c r="AB384" s="8"/>
    </row>
    <row r="385" spans="28:28" s="4" customFormat="1">
      <c r="AB385" s="8"/>
    </row>
    <row r="386" spans="28:28" s="4" customFormat="1">
      <c r="AB386" s="8"/>
    </row>
    <row r="387" spans="28:28" s="4" customFormat="1">
      <c r="AB387" s="8"/>
    </row>
    <row r="388" spans="28:28" s="4" customFormat="1">
      <c r="AB388" s="8"/>
    </row>
    <row r="389" spans="28:28" s="4" customFormat="1">
      <c r="AB389" s="8"/>
    </row>
    <row r="390" spans="28:28" s="4" customFormat="1">
      <c r="AB390" s="8"/>
    </row>
    <row r="391" spans="28:28" s="4" customFormat="1">
      <c r="AB391" s="8"/>
    </row>
    <row r="392" spans="28:28" s="4" customFormat="1">
      <c r="AB392" s="8"/>
    </row>
    <row r="393" spans="28:28" s="4" customFormat="1">
      <c r="AB393" s="8"/>
    </row>
    <row r="394" spans="28:28" s="4" customFormat="1">
      <c r="AB394" s="8"/>
    </row>
    <row r="395" spans="28:28" s="4" customFormat="1">
      <c r="AB395" s="8"/>
    </row>
    <row r="396" spans="28:28" s="4" customFormat="1">
      <c r="AB396" s="8"/>
    </row>
    <row r="397" spans="28:28" s="4" customFormat="1">
      <c r="AB397" s="8"/>
    </row>
    <row r="398" spans="28:28" s="4" customFormat="1">
      <c r="AB398" s="8"/>
    </row>
    <row r="399" spans="28:28" s="4" customFormat="1">
      <c r="AB399" s="8"/>
    </row>
    <row r="400" spans="28:28" s="4" customFormat="1">
      <c r="AB400" s="8"/>
    </row>
    <row r="401" spans="28:28" s="4" customFormat="1">
      <c r="AB401" s="8"/>
    </row>
    <row r="402" spans="28:28" s="4" customFormat="1">
      <c r="AB402" s="8"/>
    </row>
    <row r="403" spans="28:28" s="4" customFormat="1">
      <c r="AB403" s="8"/>
    </row>
    <row r="404" spans="28:28" s="4" customFormat="1">
      <c r="AB404" s="8"/>
    </row>
    <row r="405" spans="28:28" s="4" customFormat="1">
      <c r="AB405" s="8"/>
    </row>
    <row r="406" spans="28:28" s="4" customFormat="1">
      <c r="AB406" s="8"/>
    </row>
    <row r="407" spans="28:28" s="4" customFormat="1">
      <c r="AB407" s="8"/>
    </row>
    <row r="408" spans="28:28" s="4" customFormat="1">
      <c r="AB408" s="8"/>
    </row>
    <row r="409" spans="28:28" s="4" customFormat="1">
      <c r="AB409" s="8"/>
    </row>
    <row r="410" spans="28:28" s="4" customFormat="1">
      <c r="AB410" s="8"/>
    </row>
    <row r="411" spans="28:28" s="4" customFormat="1">
      <c r="AB411" s="8"/>
    </row>
    <row r="412" spans="28:28" s="4" customFormat="1">
      <c r="AB412" s="8"/>
    </row>
    <row r="413" spans="28:28" s="4" customFormat="1">
      <c r="AB413" s="8"/>
    </row>
    <row r="414" spans="28:28" s="4" customFormat="1">
      <c r="AB414" s="8"/>
    </row>
    <row r="415" spans="28:28" s="4" customFormat="1">
      <c r="AB415" s="8"/>
    </row>
    <row r="416" spans="28:28" s="4" customFormat="1">
      <c r="AB416" s="8"/>
    </row>
    <row r="417" spans="28:28" s="4" customFormat="1">
      <c r="AB417" s="8"/>
    </row>
    <row r="418" spans="28:28" s="4" customFormat="1">
      <c r="AB418" s="8"/>
    </row>
    <row r="419" spans="28:28" s="4" customFormat="1">
      <c r="AB419" s="8"/>
    </row>
    <row r="420" spans="28:28" s="4" customFormat="1">
      <c r="AB420" s="8"/>
    </row>
    <row r="421" spans="28:28" s="4" customFormat="1">
      <c r="AB421" s="8"/>
    </row>
    <row r="422" spans="28:28" s="4" customFormat="1">
      <c r="AB422" s="8"/>
    </row>
    <row r="423" spans="28:28" s="4" customFormat="1">
      <c r="AB423" s="8"/>
    </row>
    <row r="424" spans="28:28" s="4" customFormat="1">
      <c r="AB424" s="8"/>
    </row>
    <row r="425" spans="28:28" s="4" customFormat="1">
      <c r="AB425" s="8"/>
    </row>
    <row r="426" spans="28:28" s="4" customFormat="1">
      <c r="AB426" s="8"/>
    </row>
    <row r="427" spans="28:28" s="4" customFormat="1">
      <c r="AB427" s="8"/>
    </row>
    <row r="428" spans="28:28" s="4" customFormat="1">
      <c r="AB428" s="8"/>
    </row>
    <row r="429" spans="28:28" s="4" customFormat="1">
      <c r="AB429" s="8"/>
    </row>
    <row r="430" spans="28:28" s="4" customFormat="1">
      <c r="AB430" s="8"/>
    </row>
    <row r="431" spans="28:28" s="4" customFormat="1">
      <c r="AB431" s="8"/>
    </row>
    <row r="432" spans="28:28" s="4" customFormat="1">
      <c r="AB432" s="8"/>
    </row>
    <row r="433" spans="28:28" s="4" customFormat="1">
      <c r="AB433" s="8"/>
    </row>
    <row r="434" spans="28:28" s="4" customFormat="1">
      <c r="AB434" s="8"/>
    </row>
    <row r="435" spans="28:28" s="4" customFormat="1">
      <c r="AB435" s="8"/>
    </row>
    <row r="436" spans="28:28" s="4" customFormat="1">
      <c r="AB436" s="8"/>
    </row>
    <row r="437" spans="28:28" s="4" customFormat="1">
      <c r="AB437" s="8"/>
    </row>
    <row r="438" spans="28:28" s="4" customFormat="1">
      <c r="AB438" s="8"/>
    </row>
    <row r="439" spans="28:28" s="4" customFormat="1">
      <c r="AB439" s="8"/>
    </row>
    <row r="440" spans="28:28" s="4" customFormat="1">
      <c r="AB440" s="8"/>
    </row>
    <row r="441" spans="28:28" s="4" customFormat="1">
      <c r="AB441" s="8"/>
    </row>
    <row r="442" spans="28:28" s="4" customFormat="1">
      <c r="AB442" s="8"/>
    </row>
    <row r="443" spans="28:28" s="4" customFormat="1">
      <c r="AB443" s="8"/>
    </row>
    <row r="444" spans="28:28" s="4" customFormat="1">
      <c r="AB444" s="8"/>
    </row>
    <row r="445" spans="28:28" s="4" customFormat="1">
      <c r="AB445" s="8"/>
    </row>
    <row r="446" spans="28:28" s="4" customFormat="1">
      <c r="AB446" s="8"/>
    </row>
    <row r="447" spans="28:28" s="4" customFormat="1">
      <c r="AB447" s="8"/>
    </row>
    <row r="448" spans="28:28" s="4" customFormat="1">
      <c r="AB448" s="8"/>
    </row>
    <row r="449" spans="28:28" s="4" customFormat="1">
      <c r="AB449" s="8"/>
    </row>
    <row r="450" spans="28:28" s="4" customFormat="1">
      <c r="AB450" s="8"/>
    </row>
    <row r="451" spans="28:28" s="4" customFormat="1">
      <c r="AB451" s="8"/>
    </row>
    <row r="452" spans="28:28" s="4" customFormat="1">
      <c r="AB452" s="8"/>
    </row>
    <row r="453" spans="28:28" s="4" customFormat="1">
      <c r="AB453" s="8"/>
    </row>
    <row r="454" spans="28:28" s="4" customFormat="1">
      <c r="AB454" s="8"/>
    </row>
    <row r="455" spans="28:28" s="4" customFormat="1">
      <c r="AB455" s="8"/>
    </row>
    <row r="456" spans="28:28" s="4" customFormat="1">
      <c r="AB456" s="8"/>
    </row>
    <row r="457" spans="28:28" s="4" customFormat="1">
      <c r="AB457" s="8"/>
    </row>
    <row r="458" spans="28:28" s="4" customFormat="1">
      <c r="AB458" s="8"/>
    </row>
    <row r="459" spans="28:28" s="4" customFormat="1">
      <c r="AB459" s="8"/>
    </row>
    <row r="460" spans="28:28" s="4" customFormat="1">
      <c r="AB460" s="8"/>
    </row>
    <row r="461" spans="28:28" s="4" customFormat="1">
      <c r="AB461" s="8"/>
    </row>
    <row r="462" spans="28:28" s="4" customFormat="1">
      <c r="AB462" s="8"/>
    </row>
    <row r="463" spans="28:28" s="4" customFormat="1">
      <c r="AB463" s="8"/>
    </row>
    <row r="464" spans="28:28" s="4" customFormat="1">
      <c r="AB464" s="8"/>
    </row>
    <row r="465" spans="28:28" s="4" customFormat="1">
      <c r="AB465" s="8"/>
    </row>
    <row r="466" spans="28:28" s="4" customFormat="1">
      <c r="AB466" s="8"/>
    </row>
    <row r="467" spans="28:28" s="4" customFormat="1">
      <c r="AB467" s="8"/>
    </row>
    <row r="468" spans="28:28" s="4" customFormat="1">
      <c r="AB468" s="8"/>
    </row>
    <row r="469" spans="28:28" s="4" customFormat="1">
      <c r="AB469" s="8"/>
    </row>
    <row r="470" spans="28:28" s="4" customFormat="1">
      <c r="AB470" s="8"/>
    </row>
    <row r="471" spans="28:28" s="4" customFormat="1">
      <c r="AB471" s="8"/>
    </row>
    <row r="472" spans="28:28" s="4" customFormat="1">
      <c r="AB472" s="8"/>
    </row>
    <row r="473" spans="28:28" s="4" customFormat="1">
      <c r="AB473" s="8"/>
    </row>
    <row r="474" spans="28:28" s="4" customFormat="1">
      <c r="AB474" s="8"/>
    </row>
    <row r="475" spans="28:28" s="4" customFormat="1">
      <c r="AB475" s="8"/>
    </row>
    <row r="476" spans="28:28" s="4" customFormat="1">
      <c r="AB476" s="8"/>
    </row>
    <row r="477" spans="28:28" s="4" customFormat="1">
      <c r="AB477" s="8"/>
    </row>
    <row r="478" spans="28:28" s="4" customFormat="1">
      <c r="AB478" s="8"/>
    </row>
    <row r="479" spans="28:28" s="4" customFormat="1">
      <c r="AB479" s="8"/>
    </row>
    <row r="480" spans="28:28" s="4" customFormat="1">
      <c r="AB480" s="8"/>
    </row>
    <row r="481" spans="28:28" s="4" customFormat="1">
      <c r="AB481" s="8"/>
    </row>
    <row r="482" spans="28:28" s="4" customFormat="1">
      <c r="AB482" s="8"/>
    </row>
    <row r="483" spans="28:28" s="4" customFormat="1">
      <c r="AB483" s="8"/>
    </row>
    <row r="484" spans="28:28" s="4" customFormat="1">
      <c r="AB484" s="8"/>
    </row>
    <row r="485" spans="28:28" s="4" customFormat="1">
      <c r="AB485" s="8"/>
    </row>
    <row r="486" spans="28:28" s="4" customFormat="1">
      <c r="AB486" s="8"/>
    </row>
    <row r="487" spans="28:28" s="4" customFormat="1">
      <c r="AB487" s="8"/>
    </row>
    <row r="488" spans="28:28" s="4" customFormat="1">
      <c r="AB488" s="8"/>
    </row>
    <row r="489" spans="28:28" s="4" customFormat="1">
      <c r="AB489" s="8"/>
    </row>
    <row r="490" spans="28:28" s="4" customFormat="1">
      <c r="AB490" s="8"/>
    </row>
    <row r="491" spans="28:28" s="4" customFormat="1">
      <c r="AB491" s="8"/>
    </row>
    <row r="492" spans="28:28" s="4" customFormat="1">
      <c r="AB492" s="8"/>
    </row>
    <row r="493" spans="28:28" s="4" customFormat="1">
      <c r="AB493" s="8"/>
    </row>
    <row r="494" spans="28:28" s="4" customFormat="1">
      <c r="AB494" s="8"/>
    </row>
    <row r="495" spans="28:28" s="4" customFormat="1">
      <c r="AB495" s="8"/>
    </row>
    <row r="496" spans="28:28" s="4" customFormat="1">
      <c r="AB496" s="8"/>
    </row>
    <row r="497" spans="28:28" s="4" customFormat="1">
      <c r="AB497" s="8"/>
    </row>
    <row r="498" spans="28:28" s="4" customFormat="1">
      <c r="AB498" s="8"/>
    </row>
    <row r="499" spans="28:28" s="4" customFormat="1">
      <c r="AB499" s="8"/>
    </row>
    <row r="500" spans="28:28" s="4" customFormat="1">
      <c r="AB500" s="8"/>
    </row>
    <row r="501" spans="28:28" s="4" customFormat="1">
      <c r="AB501" s="8"/>
    </row>
    <row r="502" spans="28:28" s="4" customFormat="1">
      <c r="AB502" s="8"/>
    </row>
    <row r="503" spans="28:28" s="4" customFormat="1">
      <c r="AB503" s="8"/>
    </row>
    <row r="504" spans="28:28" s="4" customFormat="1">
      <c r="AB504" s="8"/>
    </row>
    <row r="505" spans="28:28" s="4" customFormat="1">
      <c r="AB505" s="8"/>
    </row>
    <row r="506" spans="28:28" s="4" customFormat="1">
      <c r="AB506" s="8"/>
    </row>
    <row r="507" spans="28:28" s="4" customFormat="1">
      <c r="AB507" s="8"/>
    </row>
    <row r="508" spans="28:28" s="4" customFormat="1">
      <c r="AB508" s="8"/>
    </row>
    <row r="509" spans="28:28" s="4" customFormat="1">
      <c r="AB509" s="8"/>
    </row>
    <row r="510" spans="28:28" s="4" customFormat="1">
      <c r="AB510" s="8"/>
    </row>
    <row r="511" spans="28:28" s="4" customFormat="1">
      <c r="AB511" s="8"/>
    </row>
    <row r="512" spans="28:28" s="4" customFormat="1">
      <c r="AB512" s="8"/>
    </row>
    <row r="513" spans="28:28" s="4" customFormat="1">
      <c r="AB513" s="8"/>
    </row>
    <row r="514" spans="28:28" s="4" customFormat="1">
      <c r="AB514" s="8"/>
    </row>
    <row r="515" spans="28:28" s="4" customFormat="1">
      <c r="AB515" s="8"/>
    </row>
    <row r="516" spans="28:28" s="4" customFormat="1">
      <c r="AB516" s="8"/>
    </row>
    <row r="517" spans="28:28" s="4" customFormat="1">
      <c r="AB517" s="8"/>
    </row>
    <row r="518" spans="28:28" s="4" customFormat="1">
      <c r="AB518" s="8"/>
    </row>
    <row r="519" spans="28:28" s="4" customFormat="1">
      <c r="AB519" s="8"/>
    </row>
    <row r="520" spans="28:28" s="4" customFormat="1">
      <c r="AB520" s="8"/>
    </row>
    <row r="521" spans="28:28" s="4" customFormat="1">
      <c r="AB521" s="8"/>
    </row>
    <row r="522" spans="28:28" s="4" customFormat="1">
      <c r="AB522" s="8"/>
    </row>
    <row r="523" spans="28:28" s="4" customFormat="1">
      <c r="AB523" s="8"/>
    </row>
    <row r="524" spans="28:28" s="4" customFormat="1">
      <c r="AB524" s="8"/>
    </row>
    <row r="525" spans="28:28" s="4" customFormat="1">
      <c r="AB525" s="8"/>
    </row>
    <row r="526" spans="28:28" s="4" customFormat="1">
      <c r="AB526" s="8"/>
    </row>
    <row r="527" spans="28:28" s="4" customFormat="1">
      <c r="AB527" s="8"/>
    </row>
    <row r="528" spans="28:28" s="4" customFormat="1">
      <c r="AB528" s="8"/>
    </row>
    <row r="529" spans="28:28" s="4" customFormat="1">
      <c r="AB529" s="8"/>
    </row>
    <row r="530" spans="28:28" s="4" customFormat="1">
      <c r="AB530" s="8"/>
    </row>
    <row r="531" spans="28:28" s="4" customFormat="1">
      <c r="AB531" s="8"/>
    </row>
    <row r="532" spans="28:28" s="4" customFormat="1">
      <c r="AB532" s="8"/>
    </row>
    <row r="533" spans="28:28" s="4" customFormat="1">
      <c r="AB533" s="8"/>
    </row>
    <row r="534" spans="28:28" s="4" customFormat="1">
      <c r="AB534" s="8"/>
    </row>
    <row r="535" spans="28:28" s="4" customFormat="1">
      <c r="AB535" s="8"/>
    </row>
    <row r="536" spans="28:28" s="4" customFormat="1">
      <c r="AB536" s="8"/>
    </row>
    <row r="537" spans="28:28" s="4" customFormat="1">
      <c r="AB537" s="8"/>
    </row>
    <row r="538" spans="28:28" s="4" customFormat="1">
      <c r="AB538" s="8"/>
    </row>
    <row r="539" spans="28:28" s="4" customFormat="1">
      <c r="AB539" s="8"/>
    </row>
    <row r="540" spans="28:28" s="4" customFormat="1">
      <c r="AB540" s="8"/>
    </row>
    <row r="541" spans="28:28" s="4" customFormat="1">
      <c r="AB541" s="8"/>
    </row>
    <row r="542" spans="28:28" s="4" customFormat="1">
      <c r="AB542" s="8"/>
    </row>
    <row r="543" spans="28:28" s="4" customFormat="1">
      <c r="AB543" s="8"/>
    </row>
    <row r="544" spans="28:28" s="4" customFormat="1">
      <c r="AB544" s="8"/>
    </row>
    <row r="545" spans="28:28" s="4" customFormat="1">
      <c r="AB545" s="8"/>
    </row>
    <row r="546" spans="28:28" s="4" customFormat="1">
      <c r="AB546" s="8"/>
    </row>
    <row r="547" spans="28:28" s="4" customFormat="1">
      <c r="AB547" s="8"/>
    </row>
    <row r="548" spans="28:28" s="4" customFormat="1">
      <c r="AB548" s="8"/>
    </row>
    <row r="549" spans="28:28" s="4" customFormat="1">
      <c r="AB549" s="8"/>
    </row>
    <row r="550" spans="28:28" s="4" customFormat="1">
      <c r="AB550" s="8"/>
    </row>
    <row r="551" spans="28:28" s="4" customFormat="1">
      <c r="AB551" s="8"/>
    </row>
    <row r="552" spans="28:28" s="4" customFormat="1">
      <c r="AB552" s="8"/>
    </row>
    <row r="553" spans="28:28" s="4" customFormat="1">
      <c r="AB553" s="8"/>
    </row>
    <row r="554" spans="28:28" s="4" customFormat="1">
      <c r="AB554" s="8"/>
    </row>
    <row r="555" spans="28:28" s="4" customFormat="1">
      <c r="AB555" s="8"/>
    </row>
    <row r="556" spans="28:28" s="4" customFormat="1">
      <c r="AB556" s="8"/>
    </row>
    <row r="557" spans="28:28" s="4" customFormat="1">
      <c r="AB557" s="8"/>
    </row>
    <row r="558" spans="28:28" s="4" customFormat="1">
      <c r="AB558" s="8"/>
    </row>
    <row r="559" spans="28:28" s="4" customFormat="1">
      <c r="AB559" s="8"/>
    </row>
    <row r="560" spans="28:28" s="4" customFormat="1">
      <c r="AB560" s="8"/>
    </row>
    <row r="561" spans="28:28" s="4" customFormat="1">
      <c r="AB561" s="8"/>
    </row>
    <row r="562" spans="28:28" s="4" customFormat="1">
      <c r="AB562" s="8"/>
    </row>
    <row r="563" spans="28:28" s="4" customFormat="1">
      <c r="AB563" s="8"/>
    </row>
    <row r="564" spans="28:28" s="4" customFormat="1">
      <c r="AB564" s="8"/>
    </row>
    <row r="565" spans="28:28" s="4" customFormat="1">
      <c r="AB565" s="8"/>
    </row>
    <row r="566" spans="28:28" s="4" customFormat="1">
      <c r="AB566" s="8"/>
    </row>
    <row r="567" spans="28:28" s="4" customFormat="1">
      <c r="AB567" s="8"/>
    </row>
    <row r="568" spans="28:28" s="4" customFormat="1">
      <c r="AB568" s="8"/>
    </row>
    <row r="569" spans="28:28" s="4" customFormat="1">
      <c r="AB569" s="8"/>
    </row>
    <row r="570" spans="28:28" s="4" customFormat="1">
      <c r="AB570" s="8"/>
    </row>
    <row r="571" spans="28:28" s="4" customFormat="1">
      <c r="AB571" s="8"/>
    </row>
    <row r="572" spans="28:28" s="4" customFormat="1">
      <c r="AB572" s="8"/>
    </row>
    <row r="573" spans="28:28" s="4" customFormat="1">
      <c r="AB573" s="8"/>
    </row>
    <row r="574" spans="28:28" s="4" customFormat="1">
      <c r="AB574" s="8"/>
    </row>
    <row r="575" spans="28:28" s="4" customFormat="1">
      <c r="AB575" s="8"/>
    </row>
    <row r="576" spans="28:28" s="4" customFormat="1">
      <c r="AB576" s="8"/>
    </row>
    <row r="577" spans="28:28" s="4" customFormat="1">
      <c r="AB577" s="8"/>
    </row>
    <row r="578" spans="28:28" s="4" customFormat="1">
      <c r="AB578" s="8"/>
    </row>
    <row r="579" spans="28:28" s="4" customFormat="1">
      <c r="AB579" s="8"/>
    </row>
    <row r="580" spans="28:28" s="4" customFormat="1">
      <c r="AB580" s="8"/>
    </row>
    <row r="581" spans="28:28" s="4" customFormat="1">
      <c r="AB581" s="8"/>
    </row>
    <row r="582" spans="28:28" s="4" customFormat="1">
      <c r="AB582" s="8"/>
    </row>
    <row r="583" spans="28:28" s="4" customFormat="1">
      <c r="AB583" s="8"/>
    </row>
    <row r="584" spans="28:28" s="4" customFormat="1">
      <c r="AB584" s="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Feuil11"/>
  <dimension ref="A1:Z253"/>
  <sheetViews>
    <sheetView topLeftCell="A220" workbookViewId="0">
      <selection activeCell="G30" sqref="G30"/>
    </sheetView>
  </sheetViews>
  <sheetFormatPr baseColWidth="10" defaultColWidth="11.42578125" defaultRowHeight="15"/>
  <cols>
    <col min="1" max="1" width="13.140625" style="2" bestFit="1" customWidth="1"/>
    <col min="2" max="2" width="17.140625" style="2" customWidth="1"/>
    <col min="3" max="3" width="7.140625" style="2" customWidth="1"/>
    <col min="4" max="13" width="7.42578125" style="2" customWidth="1"/>
    <col min="14" max="14" width="7.85546875" style="13" customWidth="1"/>
    <col min="15" max="15" width="8.28515625" style="13" customWidth="1"/>
    <col min="16" max="16" width="8.28515625" style="2" customWidth="1"/>
    <col min="17" max="17" width="11.42578125" style="2"/>
    <col min="18" max="18" width="13.5703125" style="2" bestFit="1" customWidth="1"/>
    <col min="19" max="16384" width="11.42578125" style="2"/>
  </cols>
  <sheetData>
    <row r="1" spans="1:15" s="4" customFormat="1">
      <c r="A1" s="4">
        <f>POWER(2,2/3)</f>
        <v>1.5874010519681994</v>
      </c>
      <c r="B1" s="4" t="s">
        <v>112</v>
      </c>
      <c r="D1" s="4" t="s">
        <v>77</v>
      </c>
      <c r="E1" s="4" t="s">
        <v>78</v>
      </c>
      <c r="F1" s="4" t="s">
        <v>79</v>
      </c>
      <c r="G1" s="4" t="s">
        <v>80</v>
      </c>
      <c r="H1" s="4" t="s">
        <v>81</v>
      </c>
      <c r="I1" s="4" t="s">
        <v>82</v>
      </c>
      <c r="J1" s="4" t="s">
        <v>83</v>
      </c>
      <c r="K1" s="4" t="s">
        <v>84</v>
      </c>
      <c r="L1" s="4" t="s">
        <v>85</v>
      </c>
      <c r="M1" s="4" t="s">
        <v>86</v>
      </c>
      <c r="N1" s="8"/>
      <c r="O1" s="8"/>
    </row>
    <row r="2" spans="1:15" s="4" customFormat="1">
      <c r="A2" s="4">
        <v>16</v>
      </c>
      <c r="B2" s="14" t="s">
        <v>133</v>
      </c>
      <c r="C2" s="15" t="s">
        <v>87</v>
      </c>
      <c r="D2" s="4">
        <v>24.669689910097205</v>
      </c>
      <c r="E2" s="4">
        <v>28.108169790231571</v>
      </c>
      <c r="F2" s="4">
        <v>32.685800411847495</v>
      </c>
      <c r="G2" s="4">
        <v>32.610933544425251</v>
      </c>
      <c r="H2" s="4">
        <v>25.311315504230834</v>
      </c>
      <c r="I2" s="4">
        <v>36.804836672614613</v>
      </c>
      <c r="J2" s="4">
        <v>35.569058511955831</v>
      </c>
      <c r="K2" s="4">
        <v>35.4263008167772</v>
      </c>
      <c r="L2" s="4">
        <v>25.766191016702535</v>
      </c>
      <c r="M2" s="4">
        <v>27.316057985709847</v>
      </c>
      <c r="N2" s="8"/>
      <c r="O2" s="8"/>
    </row>
    <row r="3" spans="1:15" s="4" customFormat="1">
      <c r="A3" s="4">
        <v>16</v>
      </c>
      <c r="B3" s="14" t="s">
        <v>134</v>
      </c>
      <c r="C3" s="15" t="s">
        <v>88</v>
      </c>
      <c r="D3" s="4">
        <v>27.996777412021743</v>
      </c>
      <c r="E3" s="4">
        <v>39.471751386270313</v>
      </c>
      <c r="F3" s="4">
        <v>31.454910666700318</v>
      </c>
      <c r="G3" s="4">
        <v>35.472974022445705</v>
      </c>
      <c r="H3" s="4">
        <v>33.968168338933751</v>
      </c>
      <c r="I3" s="4">
        <v>30.506255213892118</v>
      </c>
      <c r="J3" s="4">
        <v>25.144266981345247</v>
      </c>
      <c r="K3" s="4">
        <v>26.112957800720697</v>
      </c>
      <c r="L3" s="4">
        <v>29.248882197799759</v>
      </c>
      <c r="M3" s="4">
        <v>32.43606716726967</v>
      </c>
      <c r="N3" s="8"/>
      <c r="O3" s="8"/>
    </row>
    <row r="4" spans="1:15" s="4" customFormat="1">
      <c r="A4" s="4">
        <f t="shared" ref="A4:A23" si="0">A2/A$1</f>
        <v>10.079368399158986</v>
      </c>
      <c r="B4" s="14" t="s">
        <v>135</v>
      </c>
      <c r="C4" s="15" t="s">
        <v>89</v>
      </c>
      <c r="D4" s="4">
        <v>18.590724304543464</v>
      </c>
      <c r="E4" s="4">
        <v>18.514845757716074</v>
      </c>
      <c r="F4" s="4">
        <v>18.04536943539609</v>
      </c>
      <c r="G4" s="4">
        <v>18.51771249336112</v>
      </c>
      <c r="H4" s="4">
        <v>22.373839620703375</v>
      </c>
      <c r="I4" s="4">
        <v>15.484053373859803</v>
      </c>
      <c r="J4" s="4">
        <v>23.924466436137781</v>
      </c>
      <c r="K4" s="4">
        <v>24.286736905523512</v>
      </c>
      <c r="L4" s="4">
        <v>22.111554878328562</v>
      </c>
      <c r="M4" s="4">
        <v>17.475260205433283</v>
      </c>
      <c r="N4" s="8"/>
      <c r="O4" s="8"/>
    </row>
    <row r="5" spans="1:15" s="4" customFormat="1">
      <c r="A5" s="4">
        <f t="shared" si="0"/>
        <v>10.079368399158986</v>
      </c>
      <c r="B5" s="14" t="s">
        <v>136</v>
      </c>
      <c r="C5" s="15" t="s">
        <v>90</v>
      </c>
      <c r="D5" s="4">
        <v>16.772484554828232</v>
      </c>
      <c r="E5" s="4">
        <v>23.451271652448934</v>
      </c>
      <c r="F5" s="4">
        <v>15.314941275702173</v>
      </c>
      <c r="G5" s="4">
        <v>23.248122563232226</v>
      </c>
      <c r="H5" s="4">
        <v>23.45568706586991</v>
      </c>
      <c r="I5" s="4">
        <v>24.260629053322795</v>
      </c>
      <c r="J5" s="4">
        <v>19.078753149136507</v>
      </c>
      <c r="K5" s="4">
        <v>19.728362207635605</v>
      </c>
      <c r="L5" s="4">
        <v>23.979833643791359</v>
      </c>
      <c r="M5" s="4">
        <v>24.237349816483562</v>
      </c>
      <c r="N5" s="8"/>
      <c r="O5" s="8"/>
    </row>
    <row r="6" spans="1:15" s="4" customFormat="1">
      <c r="A6" s="4">
        <f t="shared" si="0"/>
        <v>6.3496042078727983</v>
      </c>
      <c r="B6" s="14" t="s">
        <v>137</v>
      </c>
      <c r="C6" s="15" t="s">
        <v>91</v>
      </c>
      <c r="D6" s="4">
        <v>12.492690081595432</v>
      </c>
      <c r="E6" s="4">
        <v>10.967022976204955</v>
      </c>
      <c r="F6" s="4">
        <v>11.090429249770681</v>
      </c>
      <c r="G6" s="4">
        <v>13.058917579043824</v>
      </c>
      <c r="H6" s="4">
        <v>14.642752496282359</v>
      </c>
      <c r="I6" s="4">
        <v>9.8917785074448936</v>
      </c>
      <c r="J6" s="4">
        <v>12.769585949491397</v>
      </c>
      <c r="K6" s="4">
        <v>13.183137480484712</v>
      </c>
      <c r="L6" s="4">
        <v>10.522486452456901</v>
      </c>
      <c r="M6" s="4">
        <v>13.926297221210641</v>
      </c>
      <c r="N6" s="8"/>
      <c r="O6" s="8"/>
    </row>
    <row r="7" spans="1:15" s="4" customFormat="1">
      <c r="A7" s="4">
        <f t="shared" si="0"/>
        <v>6.3496042078727983</v>
      </c>
      <c r="B7" s="14" t="s">
        <v>138</v>
      </c>
      <c r="C7" s="15" t="s">
        <v>92</v>
      </c>
      <c r="D7" s="4">
        <v>10.203931383144127</v>
      </c>
      <c r="E7" s="4">
        <v>14.20217677705878</v>
      </c>
      <c r="F7" s="4">
        <v>11.967812335567938</v>
      </c>
      <c r="G7" s="4">
        <v>10.945487286776988</v>
      </c>
      <c r="H7" s="4">
        <v>14.961837686283921</v>
      </c>
      <c r="I7" s="4">
        <v>15.090430552127604</v>
      </c>
      <c r="J7" s="4">
        <v>12.32982042509799</v>
      </c>
      <c r="K7" s="4">
        <v>15.303273862552784</v>
      </c>
      <c r="L7" s="4">
        <v>15.524389442047832</v>
      </c>
      <c r="M7" s="4">
        <v>12.044723149542516</v>
      </c>
      <c r="N7" s="8"/>
      <c r="O7" s="8"/>
    </row>
    <row r="8" spans="1:15" s="4" customFormat="1">
      <c r="A8" s="4">
        <f t="shared" si="0"/>
        <v>4.0000000000000009</v>
      </c>
      <c r="B8" s="14" t="s">
        <v>139</v>
      </c>
      <c r="C8" s="15" t="s">
        <v>93</v>
      </c>
      <c r="D8" s="4">
        <v>9.6897285979412153</v>
      </c>
      <c r="E8" s="4">
        <v>8.7470605444256275</v>
      </c>
      <c r="F8" s="4">
        <v>7.8282409589291735</v>
      </c>
      <c r="G8" s="4">
        <v>9.666055712504436</v>
      </c>
      <c r="H8" s="4">
        <v>8.6156895135400031</v>
      </c>
      <c r="I8" s="4">
        <v>8.4702325827770721</v>
      </c>
      <c r="J8" s="4">
        <v>7.0341856954397164</v>
      </c>
      <c r="K8" s="4">
        <v>8.3357934869799184</v>
      </c>
      <c r="L8" s="4">
        <v>8.8686548175038578</v>
      </c>
      <c r="M8" s="4">
        <v>6.0051216985720917</v>
      </c>
      <c r="N8" s="8"/>
      <c r="O8" s="8"/>
    </row>
    <row r="9" spans="1:15" s="4" customFormat="1">
      <c r="A9" s="4">
        <f t="shared" si="0"/>
        <v>4.0000000000000009</v>
      </c>
      <c r="B9" s="14" t="s">
        <v>140</v>
      </c>
      <c r="C9" s="15" t="s">
        <v>94</v>
      </c>
      <c r="D9" s="4">
        <v>8.0285023502260238</v>
      </c>
      <c r="E9" s="4">
        <v>6.0402791684996071</v>
      </c>
      <c r="F9" s="4">
        <v>6.7317074132796417</v>
      </c>
      <c r="G9" s="4">
        <v>9.8160063447528021</v>
      </c>
      <c r="H9" s="4">
        <v>9.6430651117830575</v>
      </c>
      <c r="I9" s="4">
        <v>8.2653329028050013</v>
      </c>
      <c r="J9" s="4">
        <v>9.8843880853946136</v>
      </c>
      <c r="K9" s="4">
        <v>6.2542309814636221</v>
      </c>
      <c r="L9" s="4">
        <v>9.9397471528162473</v>
      </c>
      <c r="M9" s="4">
        <v>8.2649874998663684</v>
      </c>
      <c r="N9" s="8"/>
      <c r="O9" s="8"/>
    </row>
    <row r="10" spans="1:15" s="4" customFormat="1">
      <c r="A10" s="4">
        <f t="shared" si="0"/>
        <v>2.5198420997897473</v>
      </c>
      <c r="B10" s="14" t="s">
        <v>141</v>
      </c>
      <c r="C10" s="15" t="s">
        <v>95</v>
      </c>
      <c r="D10" s="4">
        <v>6.2798873113691256</v>
      </c>
      <c r="E10" s="4">
        <v>3.8725682290714989</v>
      </c>
      <c r="F10" s="4">
        <v>4.4684748815138962</v>
      </c>
      <c r="G10" s="4">
        <v>3.8634256687373001</v>
      </c>
      <c r="H10" s="4">
        <v>4.6194824130169208</v>
      </c>
      <c r="I10" s="4">
        <v>6.0974619543590771</v>
      </c>
      <c r="J10" s="4">
        <v>6.0392516784703609</v>
      </c>
      <c r="K10" s="4">
        <v>5.6541301825558516</v>
      </c>
      <c r="L10" s="4">
        <v>4.8293590182474899</v>
      </c>
      <c r="M10" s="4">
        <v>4.3904393008449434</v>
      </c>
      <c r="N10" s="8"/>
      <c r="O10" s="8"/>
    </row>
    <row r="11" spans="1:15" s="4" customFormat="1">
      <c r="A11" s="4">
        <f t="shared" si="0"/>
        <v>2.5198420997897473</v>
      </c>
      <c r="B11" s="14" t="s">
        <v>142</v>
      </c>
      <c r="C11" s="15" t="s">
        <v>96</v>
      </c>
      <c r="D11" s="4">
        <v>4.9719829939404221</v>
      </c>
      <c r="E11" s="4">
        <v>5.5330496818054282</v>
      </c>
      <c r="F11" s="4">
        <v>4.2327779120024225</v>
      </c>
      <c r="G11" s="4">
        <v>5.2852932436541264</v>
      </c>
      <c r="H11" s="4">
        <v>4.644696047288126</v>
      </c>
      <c r="I11" s="4">
        <v>4.0441432920116132</v>
      </c>
      <c r="J11" s="4">
        <v>5.9996757013821167</v>
      </c>
      <c r="K11" s="4">
        <v>6.1805945320428748</v>
      </c>
      <c r="L11" s="4">
        <v>5.8720980493231334</v>
      </c>
      <c r="M11" s="4">
        <v>5.8805680505497477</v>
      </c>
      <c r="N11" s="8"/>
      <c r="O11" s="8"/>
    </row>
    <row r="12" spans="1:15" s="4" customFormat="1">
      <c r="A12" s="4">
        <f t="shared" si="0"/>
        <v>1.5874010519682002</v>
      </c>
      <c r="B12" s="14" t="s">
        <v>143</v>
      </c>
      <c r="C12" s="15" t="s">
        <v>97</v>
      </c>
      <c r="D12" s="4">
        <v>2.8025045245321274</v>
      </c>
      <c r="E12" s="4">
        <v>2.6761485294064395</v>
      </c>
      <c r="F12" s="4">
        <v>2.420855507059974</v>
      </c>
      <c r="G12" s="4">
        <v>2.9568661422131499</v>
      </c>
      <c r="H12" s="4">
        <v>3.7391229878150147</v>
      </c>
      <c r="I12" s="4">
        <v>3.1848786500084656</v>
      </c>
      <c r="J12" s="4">
        <v>3.7488407700502098</v>
      </c>
      <c r="K12" s="4">
        <v>2.7913739943626261</v>
      </c>
      <c r="L12" s="4">
        <v>3.852806655959085</v>
      </c>
      <c r="M12" s="4">
        <v>3.1156880839943417</v>
      </c>
      <c r="N12" s="8"/>
      <c r="O12" s="8"/>
    </row>
    <row r="13" spans="1:15" s="4" customFormat="1">
      <c r="A13" s="4">
        <f t="shared" si="0"/>
        <v>1.5874010519682002</v>
      </c>
      <c r="B13" s="14" t="s">
        <v>144</v>
      </c>
      <c r="C13" s="15" t="s">
        <v>98</v>
      </c>
      <c r="D13" s="4">
        <v>2.4314547275117837</v>
      </c>
      <c r="E13" s="4">
        <v>3.0938544873487448</v>
      </c>
      <c r="F13" s="4">
        <v>3.7435228270482672</v>
      </c>
      <c r="G13" s="4">
        <v>2.3899765857513753</v>
      </c>
      <c r="H13" s="4">
        <v>2.8889420132186783</v>
      </c>
      <c r="I13" s="4">
        <v>2.512712901633205</v>
      </c>
      <c r="J13" s="4">
        <v>2.8305760028082103</v>
      </c>
      <c r="K13" s="4">
        <v>3.2626513825790977</v>
      </c>
      <c r="L13" s="4">
        <v>3.1915260026285592</v>
      </c>
      <c r="M13" s="4">
        <v>3.593831148896808</v>
      </c>
      <c r="N13" s="8"/>
      <c r="O13" s="8"/>
    </row>
    <row r="14" spans="1:15" s="4" customFormat="1">
      <c r="A14" s="4">
        <f t="shared" si="0"/>
        <v>1.0000000000000007</v>
      </c>
      <c r="B14" s="14" t="s">
        <v>145</v>
      </c>
      <c r="C14" s="15" t="s">
        <v>99</v>
      </c>
      <c r="D14" s="4">
        <v>1.5643641307941849</v>
      </c>
      <c r="E14" s="4">
        <v>2.4656931716522479</v>
      </c>
      <c r="F14" s="4">
        <v>1.635904261001484</v>
      </c>
      <c r="G14" s="4">
        <v>1.8881749002718515</v>
      </c>
      <c r="H14" s="4">
        <v>2.4385746915647468</v>
      </c>
      <c r="I14" s="4">
        <v>1.7282828832821975</v>
      </c>
      <c r="J14" s="4">
        <v>2.4485030316199596</v>
      </c>
      <c r="K14" s="4">
        <v>2.4078765495906707</v>
      </c>
      <c r="L14" s="4">
        <v>2.0061199496199142</v>
      </c>
      <c r="M14" s="4">
        <v>2.2961616339982318</v>
      </c>
      <c r="N14" s="8"/>
      <c r="O14" s="8"/>
    </row>
    <row r="15" spans="1:15" s="4" customFormat="1">
      <c r="A15" s="4">
        <f t="shared" si="0"/>
        <v>1.0000000000000007</v>
      </c>
      <c r="B15" s="14" t="s">
        <v>146</v>
      </c>
      <c r="C15" s="15" t="s">
        <v>100</v>
      </c>
      <c r="D15" s="4">
        <v>2.1873013311830545</v>
      </c>
      <c r="E15" s="4">
        <v>1.8028605536569062</v>
      </c>
      <c r="F15" s="4">
        <v>2.3613921590055744</v>
      </c>
      <c r="G15" s="4">
        <v>1.9102530470713233</v>
      </c>
      <c r="H15" s="4">
        <v>1.8440271357497307</v>
      </c>
      <c r="I15" s="4">
        <v>1.5887466632149814</v>
      </c>
      <c r="J15" s="4">
        <v>1.7933445924104803</v>
      </c>
      <c r="K15" s="4">
        <v>1.781378162216859</v>
      </c>
      <c r="L15" s="4">
        <v>1.9469153294526667</v>
      </c>
      <c r="M15" s="4">
        <v>2.0839145567385251</v>
      </c>
      <c r="N15" s="8"/>
      <c r="O15" s="8"/>
    </row>
    <row r="16" spans="1:15" s="4" customFormat="1">
      <c r="A16" s="4">
        <f t="shared" si="0"/>
        <v>0.62996052494743704</v>
      </c>
      <c r="B16" s="14" t="s">
        <v>147</v>
      </c>
      <c r="C16" s="15" t="s">
        <v>101</v>
      </c>
      <c r="D16" s="4">
        <v>1.1097281653123354</v>
      </c>
      <c r="E16" s="4">
        <v>1.0147652511820213</v>
      </c>
      <c r="F16" s="4">
        <v>1.0765133427791029</v>
      </c>
      <c r="G16" s="4">
        <v>1.4199242955445326</v>
      </c>
      <c r="H16" s="4">
        <v>0.9522793035085434</v>
      </c>
      <c r="I16" s="4">
        <v>1.5322455869934164</v>
      </c>
      <c r="J16" s="4">
        <v>1.3099181402677114</v>
      </c>
      <c r="K16" s="4">
        <v>0.96923411680444505</v>
      </c>
      <c r="L16" s="4">
        <v>1.2113902986737461</v>
      </c>
      <c r="M16" s="4">
        <v>1.4343465501595245</v>
      </c>
      <c r="N16" s="8"/>
      <c r="O16" s="8"/>
    </row>
    <row r="17" spans="1:17" s="4" customFormat="1">
      <c r="A17" s="4">
        <f t="shared" si="0"/>
        <v>0.62996052494743704</v>
      </c>
      <c r="B17" s="14" t="s">
        <v>148</v>
      </c>
      <c r="C17" s="15" t="s">
        <v>102</v>
      </c>
      <c r="D17" s="4">
        <v>1.2151249376974176</v>
      </c>
      <c r="E17" s="4">
        <v>1.0211813512748633</v>
      </c>
      <c r="F17" s="4">
        <v>1.2703306312857074</v>
      </c>
      <c r="G17" s="4">
        <v>1.3955124995094472</v>
      </c>
      <c r="H17" s="4">
        <v>1.4014975117713244</v>
      </c>
      <c r="I17" s="4">
        <v>1.214226170422428</v>
      </c>
      <c r="J17" s="4">
        <v>1.3971776918139169</v>
      </c>
      <c r="K17" s="4">
        <v>1.2435123777395072</v>
      </c>
      <c r="L17" s="4">
        <v>1.453870442467704</v>
      </c>
      <c r="M17" s="4">
        <v>1.1790864220871868</v>
      </c>
      <c r="N17" s="8"/>
      <c r="O17" s="8"/>
    </row>
    <row r="18" spans="1:17" s="4" customFormat="1">
      <c r="A18" s="4">
        <f t="shared" si="0"/>
        <v>0.39685026299205017</v>
      </c>
      <c r="B18" s="14" t="s">
        <v>149</v>
      </c>
      <c r="C18" s="15" t="s">
        <v>104</v>
      </c>
      <c r="D18" s="4">
        <v>0.6678964276149183</v>
      </c>
      <c r="E18" s="4">
        <v>0.6527398831323884</v>
      </c>
      <c r="F18" s="4">
        <v>0.93689903178258649</v>
      </c>
      <c r="G18" s="4">
        <v>0.74085088402194066</v>
      </c>
      <c r="H18" s="4">
        <v>0.89133838913771524</v>
      </c>
      <c r="I18" s="4">
        <v>0.93412371260399873</v>
      </c>
      <c r="J18" s="4">
        <v>0.60229710397699521</v>
      </c>
      <c r="K18" s="4">
        <v>0.68062723000207259</v>
      </c>
      <c r="L18" s="4">
        <v>0.76606303663505981</v>
      </c>
      <c r="M18" s="4">
        <v>0.64989302912490066</v>
      </c>
      <c r="N18" s="8"/>
      <c r="O18" s="8"/>
    </row>
    <row r="19" spans="1:17" s="4" customFormat="1">
      <c r="A19" s="4">
        <f t="shared" si="0"/>
        <v>0.39685026299205017</v>
      </c>
      <c r="B19" s="14" t="s">
        <v>150</v>
      </c>
      <c r="C19" s="15" t="s">
        <v>103</v>
      </c>
      <c r="D19" s="4">
        <v>0.62789315244118804</v>
      </c>
      <c r="E19" s="4">
        <v>0.76912580615723902</v>
      </c>
      <c r="F19" s="4">
        <v>0.68486902036884367</v>
      </c>
      <c r="G19" s="4">
        <v>0.60609207033891188</v>
      </c>
      <c r="H19" s="4">
        <v>0.83707986283288849</v>
      </c>
      <c r="I19" s="4">
        <v>0.6989399786667202</v>
      </c>
      <c r="J19" s="4">
        <v>0.70314645029518064</v>
      </c>
      <c r="K19" s="4">
        <v>0.72479309894505362</v>
      </c>
      <c r="L19" s="4">
        <v>0.91158921796186332</v>
      </c>
      <c r="M19" s="4">
        <v>0.71631439665600971</v>
      </c>
      <c r="N19" s="8"/>
      <c r="O19" s="8"/>
    </row>
    <row r="20" spans="1:17" s="4" customFormat="1">
      <c r="A20" s="4">
        <f t="shared" si="0"/>
        <v>0.25000000000000022</v>
      </c>
      <c r="B20" s="14" t="s">
        <v>151</v>
      </c>
      <c r="C20" s="15" t="s">
        <v>105</v>
      </c>
      <c r="D20" s="4">
        <v>0.44136622616462928</v>
      </c>
      <c r="E20" s="4">
        <v>0.58102943070844781</v>
      </c>
      <c r="F20" s="4">
        <v>0.43460040586166115</v>
      </c>
      <c r="G20" s="4">
        <v>0.50850061208556507</v>
      </c>
      <c r="H20" s="4">
        <v>0.56510319031419254</v>
      </c>
      <c r="I20" s="4">
        <v>0.46309632051328559</v>
      </c>
      <c r="J20" s="4">
        <v>0.44489132251450858</v>
      </c>
      <c r="K20" s="4">
        <v>0.463411799769678</v>
      </c>
      <c r="L20" s="4">
        <v>0.51958634222169575</v>
      </c>
      <c r="M20" s="4">
        <v>0.60230787362214355</v>
      </c>
      <c r="N20" s="8"/>
      <c r="O20" s="8"/>
    </row>
    <row r="21" spans="1:17" s="4" customFormat="1">
      <c r="A21" s="4">
        <f t="shared" si="0"/>
        <v>0.25000000000000022</v>
      </c>
      <c r="B21" s="14" t="s">
        <v>152</v>
      </c>
      <c r="C21" s="15" t="s">
        <v>106</v>
      </c>
      <c r="D21" s="4">
        <v>0.451999286025415</v>
      </c>
      <c r="E21" s="4">
        <v>0.49954680564882153</v>
      </c>
      <c r="F21" s="4">
        <v>0.38549539503802044</v>
      </c>
      <c r="G21" s="4">
        <v>0.50204960187511261</v>
      </c>
      <c r="H21" s="4">
        <v>0.54928446283463117</v>
      </c>
      <c r="I21" s="4">
        <v>0.55358396250337139</v>
      </c>
      <c r="J21" s="4">
        <v>0.5885360123733766</v>
      </c>
      <c r="K21" s="4">
        <v>0.37808446527437189</v>
      </c>
      <c r="L21" s="4">
        <v>0.44490490390870469</v>
      </c>
      <c r="M21" s="4">
        <v>0.51496263158889288</v>
      </c>
      <c r="N21" s="8"/>
      <c r="O21" s="8"/>
    </row>
    <row r="22" spans="1:17" s="4" customFormat="1">
      <c r="A22" s="4">
        <f t="shared" si="0"/>
        <v>0.15749013123685929</v>
      </c>
      <c r="B22" s="14" t="s">
        <v>153</v>
      </c>
      <c r="C22" s="15" t="s">
        <v>107</v>
      </c>
      <c r="D22" s="4">
        <v>0.37303196749726131</v>
      </c>
      <c r="E22" s="4">
        <v>0.38456778211707682</v>
      </c>
      <c r="F22" s="4">
        <v>0.28448480162832035</v>
      </c>
      <c r="G22" s="4">
        <v>0.29052300064676956</v>
      </c>
      <c r="H22" s="4">
        <v>0.25476112246869437</v>
      </c>
      <c r="I22" s="4">
        <v>0.30678073247409271</v>
      </c>
      <c r="J22" s="4">
        <v>0.36129749039691755</v>
      </c>
      <c r="K22" s="4">
        <v>0.30577161468761344</v>
      </c>
      <c r="L22" s="4">
        <v>0.35596230811720797</v>
      </c>
      <c r="M22" s="4">
        <v>0.39138924108837675</v>
      </c>
      <c r="N22" s="8"/>
      <c r="O22" s="8"/>
    </row>
    <row r="23" spans="1:17" s="4" customFormat="1">
      <c r="A23" s="4">
        <f t="shared" si="0"/>
        <v>0.15749013123685929</v>
      </c>
      <c r="B23" s="14" t="s">
        <v>154</v>
      </c>
      <c r="C23" s="15" t="s">
        <v>108</v>
      </c>
      <c r="D23" s="4">
        <v>0.33958696843996877</v>
      </c>
      <c r="E23" s="4">
        <v>0.31353688627863613</v>
      </c>
      <c r="F23" s="4">
        <v>0.36398172992301314</v>
      </c>
      <c r="G23" s="4">
        <v>0.27487093242085647</v>
      </c>
      <c r="H23" s="4">
        <v>0.32576183775351814</v>
      </c>
      <c r="I23" s="4">
        <v>0.33638533713008334</v>
      </c>
      <c r="J23" s="4">
        <v>0.37611974781714408</v>
      </c>
      <c r="K23" s="4">
        <v>0.32772642965541698</v>
      </c>
      <c r="L23" s="4">
        <v>0.29463868669391274</v>
      </c>
      <c r="M23" s="4">
        <v>0.27920397934683261</v>
      </c>
      <c r="N23" s="8"/>
      <c r="O23" s="8"/>
    </row>
    <row r="24" spans="1:17" s="4" customFormat="1">
      <c r="B24" s="14" t="s">
        <v>155</v>
      </c>
      <c r="C24" s="15" t="s">
        <v>109</v>
      </c>
      <c r="D24" s="4">
        <v>9.220890090384005</v>
      </c>
      <c r="E24" s="4">
        <v>9.0556002772798223</v>
      </c>
      <c r="F24" s="4">
        <v>10.099181183166719</v>
      </c>
      <c r="G24" s="4">
        <v>10.316581446166204</v>
      </c>
      <c r="H24" s="4">
        <v>9.4461122994688509</v>
      </c>
      <c r="I24" s="4">
        <v>9.8205420827961518</v>
      </c>
      <c r="J24" s="4">
        <v>9.7930062420095059</v>
      </c>
      <c r="K24" s="4">
        <v>10.800404665040201</v>
      </c>
      <c r="L24" s="4">
        <v>10.235395116781971</v>
      </c>
      <c r="M24" s="4">
        <v>10.960715428601091</v>
      </c>
      <c r="N24" s="8"/>
      <c r="O24" s="8"/>
    </row>
    <row r="25" spans="1:17" s="4" customFormat="1">
      <c r="B25" s="14" t="s">
        <v>156</v>
      </c>
      <c r="C25" s="15" t="s">
        <v>110</v>
      </c>
      <c r="D25" s="4">
        <v>513.18826147791378</v>
      </c>
      <c r="E25" s="4">
        <v>4302.0751617851174</v>
      </c>
      <c r="F25" s="4">
        <v>3660.004843790754</v>
      </c>
      <c r="G25" s="4">
        <v>425.31253634418232</v>
      </c>
      <c r="H25" s="4">
        <v>899.15338870409926</v>
      </c>
      <c r="I25" s="4">
        <v>613.25815797188102</v>
      </c>
      <c r="J25" s="4">
        <v>732.33224639615128</v>
      </c>
      <c r="K25" s="4">
        <v>1161.6155731608358</v>
      </c>
      <c r="L25" s="4">
        <v>1211.9759220274861</v>
      </c>
      <c r="M25" s="4">
        <v>166.09825034834768</v>
      </c>
      <c r="N25" s="8"/>
      <c r="O25" s="8"/>
    </row>
    <row r="26" spans="1:17" s="4" customFormat="1">
      <c r="B26" s="14" t="s">
        <v>156</v>
      </c>
      <c r="C26" s="15" t="s">
        <v>111</v>
      </c>
      <c r="D26" s="4">
        <v>2986.5703357737684</v>
      </c>
      <c r="E26" s="4">
        <v>4309.3792547394396</v>
      </c>
      <c r="F26" s="4">
        <v>1594.0567153526831</v>
      </c>
      <c r="G26" s="4">
        <v>3885.311296146956</v>
      </c>
      <c r="H26" s="4">
        <v>3391.0868445471397</v>
      </c>
      <c r="I26" s="4">
        <v>128.67217873504978</v>
      </c>
      <c r="J26" s="4">
        <v>3289.3018812258633</v>
      </c>
      <c r="K26" s="4">
        <v>2633.6348468049741</v>
      </c>
      <c r="L26" s="4">
        <v>1082.9838529656688</v>
      </c>
      <c r="M26" s="4">
        <v>3286.1323471108194</v>
      </c>
      <c r="N26" s="8"/>
      <c r="O26" s="8"/>
    </row>
    <row r="27" spans="1:17" s="4" customFormat="1">
      <c r="B27" s="14"/>
      <c r="C27" s="18" t="s">
        <v>220</v>
      </c>
      <c r="D27" s="4">
        <f t="shared" ref="D27:M27" si="1">tick/D$24</f>
        <v>649.17878257431244</v>
      </c>
      <c r="E27" s="4">
        <f t="shared" si="1"/>
        <v>661.02809530426225</v>
      </c>
      <c r="F27" s="4">
        <f t="shared" si="1"/>
        <v>592.72193404198799</v>
      </c>
      <c r="G27" s="4">
        <f t="shared" si="1"/>
        <v>580.23156550094598</v>
      </c>
      <c r="H27" s="4">
        <f t="shared" si="1"/>
        <v>633.70051226933003</v>
      </c>
      <c r="I27" s="4">
        <f t="shared" si="1"/>
        <v>609.5392853734063</v>
      </c>
      <c r="J27" s="4">
        <f t="shared" si="1"/>
        <v>611.25317958530297</v>
      </c>
      <c r="K27" s="4">
        <f t="shared" si="1"/>
        <v>554.23906684747806</v>
      </c>
      <c r="L27" s="4">
        <f t="shared" si="1"/>
        <v>584.83391552831836</v>
      </c>
      <c r="M27" s="4">
        <f t="shared" si="1"/>
        <v>546.13279964435867</v>
      </c>
      <c r="N27" s="8"/>
      <c r="O27" s="8"/>
    </row>
    <row r="28" spans="1:17" s="4" customFormat="1">
      <c r="C28" s="16" t="s">
        <v>64</v>
      </c>
      <c r="D28" s="8">
        <f>PosX+(MOD(SIN(D25+D27/D2)*D2+SIN(D25+D27/D4)*D4+SIN(D25+D27/D6)*D6+SIN(D25+D27/D8)*D8+SIN(D25+D27/D10)*D10+SIN(D25+D27/D12)*D12+SIN(D25+D27/D14)*D14+SIN(D25+D27/D16)*D16+SIN(D25+D27/D18)*D18+SIN(D25+D27/D20)*D20+SIN(D25+D27/D22)*D22+Param!$B$26-PosX,Param!$B$26*2)-Param!$B$26)/Param!$E$25</f>
        <v>3564.96559837826</v>
      </c>
      <c r="E28" s="8">
        <f>PosX+(MOD(SIN(E25+E27/E2)*E2+SIN(E25+E27/E4)*E4+SIN(E25+E27/E6)*E6+SIN(E25+E27/E8)*E8+SIN(E25+E27/E10)*E10+SIN(E25+E27/E12)*E12+SIN(E25+E27/E14)*E14+SIN(E25+E27/E16)*E16+SIN(E25+E27/E18)*E18+SIN(E25+E27/E20)*E20+SIN(E25+E27/E22)*E22+Param!$B$26-PosX,Param!$B$26*2)-Param!$B$26)/Param!$E$25</f>
        <v>3544.3667097539656</v>
      </c>
      <c r="F28" s="8">
        <f>PosX+(MOD(SIN(F25+F27/F2)*F2+SIN(F25+F27/F4)*F4+SIN(F25+F27/F6)*F6+SIN(F25+F27/F8)*F8+SIN(F25+F27/F10)*F10+SIN(F25+F27/F12)*F12+SIN(F25+F27/F14)*F14+SIN(F25+F27/F16)*F16+SIN(F25+F27/F18)*F18+SIN(F25+F27/F20)*F20+SIN(F25+F27/F22)*F22+Param!$B$26-PosX,Param!$B$26*2)-Param!$B$26)/Param!$E$25</f>
        <v>3560.8603152827473</v>
      </c>
      <c r="G28" s="8">
        <f>PosX+(MOD(SIN(G25+G27/G2)*G2+SIN(G25+G27/G4)*G4+SIN(G25+G27/G6)*G6+SIN(G25+G27/G8)*G8+SIN(G25+G27/G10)*G10+SIN(G25+G27/G12)*G12+SIN(G25+G27/G14)*G14+SIN(G25+G27/G16)*G16+SIN(G25+G27/G18)*G18+SIN(G25+G27/G20)*G20+SIN(G25+G27/G22)*G22+Param!$B$26-PosX,Param!$B$26*2)-Param!$B$26)/Param!$E$25</f>
        <v>3570.4168786804785</v>
      </c>
      <c r="H28" s="8">
        <f>PosX+(MOD(SIN(H25+H27/H2)*H2+SIN(H25+H27/H4)*H4+SIN(H25+H27/H6)*H6+SIN(H25+H27/H8)*H8+SIN(H25+H27/H10)*H10+SIN(H25+H27/H12)*H12+SIN(H25+H27/H14)*H14+SIN(H25+H27/H16)*H16+SIN(H25+H27/H18)*H18+SIN(H25+H27/H20)*H20+SIN(H25+H27/H22)*H22+Param!$B$26-PosX,Param!$B$26*2)-Param!$B$26)/Param!$E$25</f>
        <v>3551.5114070811501</v>
      </c>
      <c r="I28" s="8">
        <f>PosX+(MOD(SIN(I25+I27/I2)*I2+SIN(I25+I27/I4)*I4+SIN(I25+I27/I6)*I6+SIN(I25+I27/I8)*I8+SIN(I25+I27/I10)*I10+SIN(I25+I27/I12)*I12+SIN(I25+I27/I14)*I14+SIN(I25+I27/I16)*I16+SIN(I25+I27/I18)*I18+SIN(I25+I27/I20)*I20+SIN(I25+I27/I22)*I22+Param!$B$26-PosX,Param!$B$26*2)-Param!$B$26)/Param!$E$25</f>
        <v>3551.9893840182349</v>
      </c>
      <c r="J28" s="8">
        <f>PosX+(MOD(SIN(J25+J27/J2)*J2+SIN(J25+J27/J4)*J4+SIN(J25+J27/J6)*J6+SIN(J25+J27/J8)*J8+SIN(J25+J27/J10)*J10+SIN(J25+J27/J12)*J12+SIN(J25+J27/J14)*J14+SIN(J25+J27/J16)*J16+SIN(J25+J27/J18)*J18+SIN(J25+J27/J20)*J20+SIN(J25+J27/J22)*J22+Param!$B$26-PosX,Param!$B$26*2)-Param!$B$26)/Param!$E$25</f>
        <v>3550.3290582958457</v>
      </c>
      <c r="K28" s="8">
        <f>PosX+(MOD(SIN(K25+K27/K2)*K2+SIN(K25+K27/K4)*K4+SIN(K25+K27/K6)*K6+SIN(K25+K27/K8)*K8+SIN(K25+K27/K10)*K10+SIN(K25+K27/K12)*K12+SIN(K25+K27/K14)*K14+SIN(K25+K27/K16)*K16+SIN(K25+K27/K18)*K18+SIN(K25+K27/K20)*K20+SIN(K25+K27/K22)*K22+Param!$B$26-PosX,Param!$B$26*2)-Param!$B$26)/Param!$E$25</f>
        <v>3542.7868194878829</v>
      </c>
      <c r="L28" s="8">
        <f>PosX+(MOD(SIN(L25+L27/L2)*L2+SIN(L25+L27/L4)*L4+SIN(L25+L27/L6)*L6+SIN(L25+L27/L8)*L8+SIN(L25+L27/L10)*L10+SIN(L25+L27/L12)*L12+SIN(L25+L27/L14)*L14+SIN(L25+L27/L16)*L16+SIN(L25+L27/L18)*L18+SIN(L25+L27/L20)*L20+SIN(L25+L27/L22)*L22+Param!$B$26-PosX,Param!$B$26*2)-Param!$B$26)/Param!$E$25</f>
        <v>3534.6714010955684</v>
      </c>
      <c r="M28" s="8">
        <f>PosX+(MOD(SIN(M25+M27/M2)*M2+SIN(M25+M27/M4)*M4+SIN(M25+M27/M6)*M6+SIN(M25+M27/M8)*M8+SIN(M25+M27/M10)*M10+SIN(M25+M27/M12)*M12+SIN(M25+M27/M14)*M14+SIN(M25+M27/M16)*M16+SIN(M25+M27/M18)*M18+SIN(M25+M27/M20)*M20+SIN(M25+M27/M22)*M22+Param!$B$26-PosX,Param!$B$26*2)-Param!$B$26)/Param!$E$25</f>
        <v>3544.910217371767</v>
      </c>
      <c r="N28" s="8"/>
      <c r="O28" s="8"/>
    </row>
    <row r="29" spans="1:17" s="4" customFormat="1">
      <c r="C29" s="16" t="s">
        <v>65</v>
      </c>
      <c r="D29" s="8">
        <f>PosY+(MOD(SIN(D26+D27/D3)*D3+SIN(D26+D27/D5)*D5+SIN(D26+D27/D7)*D7+SIN(D26+D27/D9)*D9+SIN(D26+D27/D11)*D11+SIN(D26+D27/D13)*D13+SIN(D26+D27/D15)*D15+SIN(D26+D27/D17)*D17+SIN(D26+D27/D19)*D19+SIN(D26+D27/D21)*D21+SIN(D26+D27/D23)*D23+Param!$B$26-PosY,Param!$B$26*2)-Param!$B$26)/Param!$E$25</f>
        <v>1695.1906549580351</v>
      </c>
      <c r="E29" s="8">
        <f>PosY+(MOD(SIN(E26+E27/E3)*E3+SIN(E26+E27/E5)*E5+SIN(E26+E27/E7)*E7+SIN(E26+E27/E9)*E9+SIN(E26+E27/E11)*E11+SIN(E26+E27/E13)*E13+SIN(E26+E27/E15)*E15+SIN(E26+E27/E17)*E17+SIN(E26+E27/E19)*E19+SIN(E26+E27/E21)*E21+SIN(E26+E27/E23)*E23+Param!$B$26-PosY,Param!$B$26*2)-Param!$B$26)/Param!$E$25</f>
        <v>1707.9068228711117</v>
      </c>
      <c r="F29" s="8">
        <f>PosY+(MOD(SIN(F26+F27/F3)*F3+SIN(F26+F27/F5)*F5+SIN(F26+F27/F7)*F7+SIN(F26+F27/F9)*F9+SIN(F26+F27/F11)*F11+SIN(F26+F27/F13)*F13+SIN(F26+F27/F15)*F15+SIN(F26+F27/F17)*F17+SIN(F26+F27/F19)*F19+SIN(F26+F27/F21)*F21+SIN(F26+F27/F23)*F23+Param!$B$26-PosY,Param!$B$26*2)-Param!$B$26)/Param!$E$25</f>
        <v>1701.1907795424722</v>
      </c>
      <c r="G29" s="8">
        <f>PosY+(MOD(SIN(G26+G27/G3)*G3+SIN(G26+G27/G5)*G5+SIN(G26+G27/G7)*G7+SIN(G26+G27/G9)*G9+SIN(G26+G27/G11)*G11+SIN(G26+G27/G13)*G13+SIN(G26+G27/G15)*G15+SIN(G26+G27/G17)*G17+SIN(G26+G27/G19)*G19+SIN(G26+G27/G21)*G21+SIN(G26+G27/G23)*G23+Param!$B$26-PosY,Param!$B$26*2)-Param!$B$26)/Param!$E$25</f>
        <v>1706.5119638694371</v>
      </c>
      <c r="H29" s="8">
        <f>PosY+(MOD(SIN(H26+H27/H3)*H3+SIN(H26+H27/H5)*H5+SIN(H26+H27/H7)*H7+SIN(H26+H27/H9)*H9+SIN(H26+H27/H11)*H11+SIN(H26+H27/H13)*H13+SIN(H26+H27/H15)*H15+SIN(H26+H27/H17)*H17+SIN(H26+H27/H19)*H19+SIN(H26+H27/H21)*H21+SIN(H26+H27/H23)*H23+Param!$B$26-PosY,Param!$B$26*2)-Param!$B$26)/Param!$E$25</f>
        <v>1705.3787782502784</v>
      </c>
      <c r="I29" s="8">
        <f>PosY+(MOD(SIN(I26+I27/I3)*I3+SIN(I26+I27/I5)*I5+SIN(I26+I27/I7)*I7+SIN(I26+I27/I9)*I9+SIN(I26+I27/I11)*I11+SIN(I26+I27/I13)*I13+SIN(I26+I27/I15)*I15+SIN(I26+I27/I17)*I17+SIN(I26+I27/I19)*I19+SIN(I26+I27/I21)*I21+SIN(I26+I27/I23)*I23+Param!$B$26-PosY,Param!$B$26*2)-Param!$B$26)/Param!$E$25</f>
        <v>1700.0719493580614</v>
      </c>
      <c r="J29" s="8">
        <f>PosY+(MOD(SIN(J26+J27/J3)*J3+SIN(J26+J27/J5)*J5+SIN(J26+J27/J7)*J7+SIN(J26+J27/J9)*J9+SIN(J26+J27/J11)*J11+SIN(J26+J27/J13)*J13+SIN(J26+J27/J15)*J15+SIN(J26+J27/J17)*J17+SIN(J26+J27/J19)*J19+SIN(J26+J27/J21)*J21+SIN(J26+J27/J23)*J23+Param!$B$26-PosY,Param!$B$26*2)-Param!$B$26)/Param!$E$25</f>
        <v>1691.437823414195</v>
      </c>
      <c r="K29" s="8">
        <f>PosY+(MOD(SIN(K26+K27/K3)*K3+SIN(K26+K27/K5)*K5+SIN(K26+K27/K7)*K7+SIN(K26+K27/K9)*K9+SIN(K26+K27/K11)*K11+SIN(K26+K27/K13)*K13+SIN(K26+K27/K15)*K15+SIN(K26+K27/K17)*K17+SIN(K26+K27/K19)*K19+SIN(K26+K27/K21)*K21+SIN(K26+K27/K23)*K23+Param!$B$26-PosY,Param!$B$26*2)-Param!$B$26)/Param!$E$25</f>
        <v>1703.8719441484616</v>
      </c>
      <c r="L29" s="8">
        <f>PosY+(MOD(SIN(L26+L27/L3)*L3+SIN(L26+L27/L5)*L5+SIN(L26+L27/L7)*L7+SIN(L26+L27/L9)*L9+SIN(L26+L27/L11)*L11+SIN(L26+L27/L13)*L13+SIN(L26+L27/L15)*L15+SIN(L26+L27/L17)*L17+SIN(L26+L27/L19)*L19+SIN(L26+L27/L21)*L21+SIN(L26+L27/L23)*L23+Param!$B$26-PosY,Param!$B$26*2)-Param!$B$26)/Param!$E$25</f>
        <v>1706.2706015790166</v>
      </c>
      <c r="M29" s="8">
        <f>PosY+(MOD(SIN(M26+M27/M3)*M3+SIN(M26+M27/M5)*M5+SIN(M26+M27/M7)*M7+SIN(M26+M27/M9)*M9+SIN(M26+M27/M11)*M11+SIN(M26+M27/M13)*M13+SIN(M26+M27/M15)*M15+SIN(M26+M27/M17)*M17+SIN(M26+M27/M19)*M19+SIN(M26+M27/M21)*M21+SIN(M26+M27/M23)*M23+Param!$B$26-PosY,Param!$B$26*2)-Param!$B$26)/Param!$E$25</f>
        <v>1682.8015118094577</v>
      </c>
      <c r="N29" s="8"/>
      <c r="O29" s="8"/>
    </row>
    <row r="30" spans="1:17" s="4" customFormat="1">
      <c r="C30" s="4" t="s">
        <v>113</v>
      </c>
      <c r="D30" s="4">
        <f t="shared" ref="D30:M30" si="2">SQRT((PosX-D28)*(PosX-D28)+(PosY-D29)*(PosY-D29))</f>
        <v>13.630922122276534</v>
      </c>
      <c r="E30" s="4">
        <f t="shared" si="2"/>
        <v>15.449572815860655</v>
      </c>
      <c r="F30" s="4">
        <f t="shared" si="2"/>
        <v>11.819477209265747</v>
      </c>
      <c r="G30" s="4">
        <f t="shared" si="2"/>
        <v>22.708674169269678</v>
      </c>
      <c r="H30" s="4">
        <f t="shared" si="2"/>
        <v>11.241158568907331</v>
      </c>
      <c r="I30" s="4">
        <f t="shared" si="2"/>
        <v>5.9651936977767921</v>
      </c>
      <c r="J30" s="4">
        <f t="shared" si="2"/>
        <v>2.896216533792304</v>
      </c>
      <c r="K30" s="4">
        <f t="shared" si="2"/>
        <v>12.980904257846545</v>
      </c>
      <c r="L30" s="4">
        <f t="shared" si="2"/>
        <v>20.644881507669787</v>
      </c>
      <c r="M30" s="4">
        <f t="shared" si="2"/>
        <v>13.050821182511523</v>
      </c>
      <c r="N30" s="8"/>
      <c r="O30" s="8"/>
    </row>
    <row r="31" spans="1:17" s="4" customFormat="1">
      <c r="C31" s="4" t="s">
        <v>114</v>
      </c>
      <c r="D31" s="4">
        <f>ATAN2(D28-PosX,D29-PosY)</f>
        <v>7.7269874369212135E-2</v>
      </c>
      <c r="E31" s="4">
        <f t="shared" ref="E31:M31" si="3">ATAN2(E28-PosX,E29-PosY)</f>
        <v>2.0416487648659225</v>
      </c>
      <c r="F31" s="4">
        <f t="shared" si="3"/>
        <v>0.63934601936129853</v>
      </c>
      <c r="G31" s="4">
        <f t="shared" si="3"/>
        <v>0.57624696294261091</v>
      </c>
      <c r="H31" s="4">
        <f t="shared" si="3"/>
        <v>1.5586924347228808</v>
      </c>
      <c r="I31" s="4">
        <f t="shared" si="3"/>
        <v>1.467677300778983</v>
      </c>
      <c r="J31" s="4">
        <f t="shared" si="3"/>
        <v>-1.9404162914103547</v>
      </c>
      <c r="K31" s="4">
        <f t="shared" si="3"/>
        <v>2.293784106679448</v>
      </c>
      <c r="L31" s="4">
        <f t="shared" si="3"/>
        <v>2.5134296886824652</v>
      </c>
      <c r="M31" s="4">
        <f t="shared" si="3"/>
        <v>-2.0890699150835794</v>
      </c>
      <c r="N31" s="8"/>
      <c r="O31" s="8"/>
    </row>
    <row r="32" spans="1:17">
      <c r="A32" s="24"/>
      <c r="B32" s="24" t="s">
        <v>179</v>
      </c>
      <c r="C32" s="27">
        <f>Param!B18</f>
        <v>2695248842105</v>
      </c>
      <c r="D32" s="24">
        <f>TRUNC(C32/20,0)</f>
        <v>134762442105</v>
      </c>
      <c r="E32" s="24">
        <f t="shared" ref="E32:M32" si="4">TRUNC(D32/20,0)</f>
        <v>6738122105</v>
      </c>
      <c r="F32" s="24">
        <f t="shared" si="4"/>
        <v>336906105</v>
      </c>
      <c r="G32" s="24">
        <f t="shared" si="4"/>
        <v>16845305</v>
      </c>
      <c r="H32" s="24">
        <f t="shared" si="4"/>
        <v>842265</v>
      </c>
      <c r="I32" s="24">
        <f t="shared" si="4"/>
        <v>42113</v>
      </c>
      <c r="J32" s="24">
        <f t="shared" si="4"/>
        <v>2105</v>
      </c>
      <c r="K32" s="24">
        <f t="shared" si="4"/>
        <v>105</v>
      </c>
      <c r="L32" s="24">
        <f t="shared" si="4"/>
        <v>5</v>
      </c>
      <c r="M32" s="24">
        <f t="shared" si="4"/>
        <v>0</v>
      </c>
      <c r="N32" s="24"/>
      <c r="O32" s="24"/>
      <c r="P32" s="24"/>
      <c r="Q32" s="24"/>
    </row>
    <row r="33" spans="1:20">
      <c r="A33" s="24"/>
      <c r="B33" s="24"/>
      <c r="C33" s="24"/>
      <c r="D33" s="24">
        <f>C32-D32*20</f>
        <v>5</v>
      </c>
      <c r="E33" s="24">
        <f t="shared" ref="E33:L33" si="5">D32-E32*20</f>
        <v>5</v>
      </c>
      <c r="F33" s="24">
        <f t="shared" si="5"/>
        <v>5</v>
      </c>
      <c r="G33" s="24">
        <f t="shared" si="5"/>
        <v>5</v>
      </c>
      <c r="H33" s="24">
        <f t="shared" si="5"/>
        <v>5</v>
      </c>
      <c r="I33" s="24">
        <f t="shared" si="5"/>
        <v>5</v>
      </c>
      <c r="J33" s="24">
        <f t="shared" si="5"/>
        <v>13</v>
      </c>
      <c r="K33" s="24">
        <f t="shared" si="5"/>
        <v>5</v>
      </c>
      <c r="L33" s="24">
        <f t="shared" si="5"/>
        <v>5</v>
      </c>
      <c r="M33" s="24">
        <f>L32-M32*20</f>
        <v>5</v>
      </c>
      <c r="N33" s="24"/>
      <c r="O33" s="24"/>
      <c r="P33" s="24"/>
      <c r="Q33" s="24"/>
    </row>
    <row r="34" spans="1:20" s="4" customFormat="1">
      <c r="C34" s="4" t="s">
        <v>126</v>
      </c>
      <c r="D34" s="4">
        <f t="shared" ref="D34:M34" si="6">IF(D33&gt;10,0,IF(D33&gt;5,0.1,0.15*POWER(2,5-D33)))</f>
        <v>0.15</v>
      </c>
      <c r="E34" s="4">
        <f t="shared" si="6"/>
        <v>0.15</v>
      </c>
      <c r="F34" s="4">
        <f t="shared" si="6"/>
        <v>0.15</v>
      </c>
      <c r="G34" s="4">
        <f t="shared" si="6"/>
        <v>0.15</v>
      </c>
      <c r="H34" s="4">
        <f t="shared" si="6"/>
        <v>0.15</v>
      </c>
      <c r="I34" s="4">
        <f t="shared" si="6"/>
        <v>0.15</v>
      </c>
      <c r="J34" s="4">
        <f t="shared" si="6"/>
        <v>0</v>
      </c>
      <c r="K34" s="4">
        <f t="shared" si="6"/>
        <v>0.15</v>
      </c>
      <c r="L34" s="4">
        <f t="shared" si="6"/>
        <v>0.15</v>
      </c>
      <c r="M34" s="4">
        <f t="shared" si="6"/>
        <v>0.15</v>
      </c>
      <c r="N34" s="8"/>
      <c r="O34" s="8"/>
    </row>
    <row r="35" spans="1:20" s="4" customFormat="1">
      <c r="A35" s="4" t="s">
        <v>117</v>
      </c>
      <c r="B35" s="17" t="b">
        <f>OR(ISERR(SUM(D35:M35)),Param!M21)</f>
        <v>0</v>
      </c>
      <c r="C35" s="4" t="s">
        <v>127</v>
      </c>
      <c r="D35" s="4">
        <f t="shared" ref="D35" si="7">ASIN(D34/D30)</f>
        <v>1.1004613351543248E-2</v>
      </c>
      <c r="E35" s="4">
        <f>ASIN(E34/E30)</f>
        <v>9.7091588555812628E-3</v>
      </c>
      <c r="F35" s="4">
        <f t="shared" ref="F35:M35" si="8">ASIN(F34/F30)</f>
        <v>1.2691257330602567E-2</v>
      </c>
      <c r="G35" s="4">
        <f t="shared" si="8"/>
        <v>6.6054534794872388E-3</v>
      </c>
      <c r="H35" s="4">
        <f t="shared" si="8"/>
        <v>1.3344216334616172E-2</v>
      </c>
      <c r="I35" s="4">
        <f t="shared" si="8"/>
        <v>2.5148523245467048E-2</v>
      </c>
      <c r="J35" s="4">
        <f t="shared" si="8"/>
        <v>0</v>
      </c>
      <c r="K35" s="4">
        <f t="shared" si="8"/>
        <v>1.1555692532905358E-2</v>
      </c>
      <c r="L35" s="4">
        <f t="shared" si="8"/>
        <v>7.2657873935514155E-3</v>
      </c>
      <c r="M35" s="4">
        <f t="shared" si="8"/>
        <v>1.1493782699891002E-2</v>
      </c>
      <c r="N35" s="8"/>
      <c r="O35" s="8"/>
    </row>
    <row r="36" spans="1:20" s="4" customFormat="1">
      <c r="B36" s="17"/>
      <c r="C36" s="4" t="s">
        <v>177</v>
      </c>
      <c r="D36" s="4">
        <f>IF(D33&gt;10,0,MIN((12-D33)/6,1)*MIN(Param!$B$31:$B$32))</f>
        <v>0.3</v>
      </c>
      <c r="E36" s="4">
        <f>IF(E33&gt;10,0,MIN((12-E33)/6,1)*MIN(Param!$B$31:$B$32))</f>
        <v>0.3</v>
      </c>
      <c r="F36" s="4">
        <f>IF(F33&gt;10,0,MIN((12-F33)/6,1)*MIN(Param!$B$31:$B$32))</f>
        <v>0.3</v>
      </c>
      <c r="G36" s="4">
        <f>IF(G33&gt;10,0,MIN((12-G33)/6,1)*MIN(Param!$B$31:$B$32))</f>
        <v>0.3</v>
      </c>
      <c r="H36" s="4">
        <f>IF(H33&gt;10,0,MIN((12-H33)/6,1)*MIN(Param!$B$31:$B$32))</f>
        <v>0.3</v>
      </c>
      <c r="I36" s="4">
        <f>IF(I33&gt;10,0,MIN((12-I33)/6,1)*MIN(Param!$B$31:$B$32))</f>
        <v>0.3</v>
      </c>
      <c r="J36" s="4">
        <f>IF(J33&gt;10,0,MIN((12-J33)/6,1)*MIN(Param!$B$31:$B$32))</f>
        <v>0</v>
      </c>
      <c r="K36" s="4">
        <f>IF(K33&gt;10,0,MIN((12-K33)/6,1)*MIN(Param!$B$31:$B$32))</f>
        <v>0.3</v>
      </c>
      <c r="L36" s="4">
        <f>IF(L33&gt;10,0,MIN((12-L33)/6,1)*MIN(Param!$B$31:$B$32))</f>
        <v>0.3</v>
      </c>
      <c r="M36" s="4">
        <f>IF(M33&gt;10,0,MIN((12-M33)/6,1)*MIN(Param!$B$31:$B$32))</f>
        <v>0.3</v>
      </c>
      <c r="N36" s="23" t="s">
        <v>178</v>
      </c>
      <c r="O36" s="8"/>
    </row>
    <row r="37" spans="1:20" s="4" customFormat="1">
      <c r="A37" s="4" t="s">
        <v>116</v>
      </c>
      <c r="B37" s="17">
        <v>10</v>
      </c>
      <c r="C37" s="4" t="s">
        <v>115</v>
      </c>
      <c r="D37" s="4" t="b">
        <f>IF($B$35,FALSE,AND(D30+D34&lt;=$B$37,PI()/2-ABS(MOD(D$31-Param!$D$14,2*PI())-PI())&lt;D$35))</f>
        <v>0</v>
      </c>
      <c r="E37" s="4" t="b">
        <f>IF($B$35,FALSE,AND(E30+E34&lt;=$B$37,PI()/2-ABS(MOD(E$31-Param!$D$14,2*PI())-PI())&lt;E$35))</f>
        <v>0</v>
      </c>
      <c r="F37" s="4" t="b">
        <f>IF($B$35,FALSE,AND(F30+F34&lt;=$B$37,PI()/2-ABS(MOD(F$31-Param!$D$14,2*PI())-PI())&lt;F$35))</f>
        <v>0</v>
      </c>
      <c r="G37" s="4" t="b">
        <f>IF($B$35,FALSE,AND(G30+G34&lt;=$B$37,PI()/2-ABS(MOD(G$31-Param!$D$14,2*PI())-PI())&lt;G$35))</f>
        <v>0</v>
      </c>
      <c r="H37" s="4" t="b">
        <f>IF($B$35,FALSE,AND(H30+H34&lt;=$B$37,PI()/2-ABS(MOD(H$31-Param!$D$14,2*PI())-PI())&lt;H$35))</f>
        <v>0</v>
      </c>
      <c r="I37" s="4" t="b">
        <f>IF($B$35,FALSE,AND(I30+I34&lt;=$B$37,PI()/2-ABS(MOD(I$31-Param!$D$14,2*PI())-PI())&lt;I$35))</f>
        <v>1</v>
      </c>
      <c r="J37" s="4" t="b">
        <f>IF($B$35,FALSE,AND(J30+J34&lt;=$B$37,PI()/2-ABS(MOD(J$31-Param!$D$14,2*PI())-PI())&lt;J$35))</f>
        <v>0</v>
      </c>
      <c r="K37" s="4" t="b">
        <f>IF($B$35,FALSE,AND(K30+K34&lt;=$B$37,PI()/2-ABS(MOD(K$31-Param!$D$14,2*PI())-PI())&lt;K$35))</f>
        <v>0</v>
      </c>
      <c r="L37" s="4" t="b">
        <f>IF($B$35,FALSE,AND(L30+L34&lt;=$B$37,PI()/2-ABS(MOD(L$31-Param!$D$14,2*PI())-PI())&lt;L$35))</f>
        <v>0</v>
      </c>
      <c r="M37" s="4" t="b">
        <f>IF($B$35,FALSE,AND(M30+M34&lt;=$B$37,PI()/2-ABS(MOD(M$31-Param!$D$14,2*PI())-PI())&lt;M$35))</f>
        <v>0</v>
      </c>
      <c r="N37" s="8"/>
      <c r="O37" s="8"/>
    </row>
    <row r="38" spans="1:20" s="4" customFormat="1">
      <c r="N38" s="8"/>
      <c r="O38" s="8"/>
    </row>
    <row r="39" spans="1:20" customFormat="1">
      <c r="N39" s="7"/>
      <c r="O39" s="7"/>
    </row>
    <row r="40" spans="1:20" customFormat="1">
      <c r="N40" s="7"/>
      <c r="O40" s="7"/>
    </row>
    <row r="41" spans="1:20" customFormat="1" ht="45.75" customHeight="1">
      <c r="A41" t="s">
        <v>10</v>
      </c>
      <c r="B41" t="s">
        <v>11</v>
      </c>
      <c r="C41" s="6"/>
      <c r="N41" s="7" t="s">
        <v>26</v>
      </c>
      <c r="O41" s="9" t="s">
        <v>132</v>
      </c>
      <c r="P41" s="9" t="s">
        <v>44</v>
      </c>
      <c r="Q41" t="s">
        <v>124</v>
      </c>
      <c r="R41" t="s">
        <v>129</v>
      </c>
      <c r="S41" t="s">
        <v>125</v>
      </c>
      <c r="T41" t="s">
        <v>128</v>
      </c>
    </row>
    <row r="42" spans="1:20" s="4" customFormat="1">
      <c r="A42" s="4">
        <f>Param!$C$42-1</f>
        <v>93</v>
      </c>
      <c r="B42" s="4">
        <f>MOD(ATAN(A42/Param!$B$29*2)+Param!$D$14,2*PI())</f>
        <v>2.6467786764824899</v>
      </c>
      <c r="D42" s="2">
        <f t="shared" ref="D42:M51" si="9">IF(IF(D$37,ABS(MOD(D$31-$B42+PI(),2*PI())-PI())&lt;D$35),        ROUND(D$30*COS(D$31-$B42)-SQRT(D$34*D$34-POWER(D$30*SIN(D$31-$B42),2)),5)+        (COLUMN()-3)/10000000,    99999)</f>
        <v>99999</v>
      </c>
      <c r="E42" s="2">
        <f t="shared" si="9"/>
        <v>99999</v>
      </c>
      <c r="F42" s="2">
        <f t="shared" si="9"/>
        <v>99999</v>
      </c>
      <c r="G42" s="2">
        <f t="shared" si="9"/>
        <v>99999</v>
      </c>
      <c r="H42" s="2">
        <f t="shared" si="9"/>
        <v>99999</v>
      </c>
      <c r="I42" s="2">
        <f t="shared" si="9"/>
        <v>99999</v>
      </c>
      <c r="J42" s="2">
        <f t="shared" si="9"/>
        <v>99999</v>
      </c>
      <c r="K42" s="2">
        <f t="shared" si="9"/>
        <v>99999</v>
      </c>
      <c r="L42" s="2">
        <f t="shared" si="9"/>
        <v>99999</v>
      </c>
      <c r="M42" s="2">
        <f t="shared" si="9"/>
        <v>99999</v>
      </c>
      <c r="N42" s="13">
        <f t="shared" ref="N42:N50" si="10">MIN(D42:M42)</f>
        <v>99999</v>
      </c>
      <c r="O42" s="19">
        <f t="shared" ref="O42:O50" si="11">ROUND((N42-TRUNC(N42,5))*10000000,0)</f>
        <v>0</v>
      </c>
      <c r="P42" s="8">
        <f>N42*COS(ABS(TRUNC(B42,4)-Param!$D$14))</f>
        <v>80234.364240508992</v>
      </c>
      <c r="Q42" s="4">
        <f t="shared" ref="Q42:Q73" ca="1" si="12">IF(O42=0,0,(POWER(OFFSET(C$34,0,O42),2)-POWER(OFFSET(C$30,0,O42)*SIN(OFFSET(C$31,0,O42)-$B42),2)))</f>
        <v>0</v>
      </c>
      <c r="R42" s="4">
        <f ca="1">IF(O42=0,0,POWER((N42+SQRT(Q42))/OFFSET(C$36,0,O42),2))</f>
        <v>0</v>
      </c>
      <c r="S42" s="4">
        <f ca="1">IF(P42&gt;Radar!AC4,-1,OFFSET(C$36,0,O42)/OFFSET(C$34,0,O42)/(N42/SQRT(Q42)+1))</f>
        <v>-1</v>
      </c>
      <c r="T42" s="1">
        <f ca="1">IF(O42=0,0,Q42/POWER(OFFSET(C$34,0,O42),2))</f>
        <v>0</v>
      </c>
    </row>
    <row r="43" spans="1:20" s="4" customFormat="1">
      <c r="A43" s="4">
        <f>A42-1</f>
        <v>92</v>
      </c>
      <c r="B43" s="4">
        <f>MOD(ATAN(A43/Param!$B$29*2)+Param!$D$14,2*PI())</f>
        <v>2.6416093746920493</v>
      </c>
      <c r="D43" s="2">
        <f t="shared" si="9"/>
        <v>99999</v>
      </c>
      <c r="E43" s="2">
        <f t="shared" si="9"/>
        <v>99999</v>
      </c>
      <c r="F43" s="2">
        <f t="shared" si="9"/>
        <v>99999</v>
      </c>
      <c r="G43" s="2">
        <f t="shared" si="9"/>
        <v>99999</v>
      </c>
      <c r="H43" s="2">
        <f t="shared" si="9"/>
        <v>99999</v>
      </c>
      <c r="I43" s="2">
        <f t="shared" si="9"/>
        <v>99999</v>
      </c>
      <c r="J43" s="2">
        <f t="shared" si="9"/>
        <v>99999</v>
      </c>
      <c r="K43" s="2">
        <f t="shared" si="9"/>
        <v>99999</v>
      </c>
      <c r="L43" s="2">
        <f t="shared" si="9"/>
        <v>99999</v>
      </c>
      <c r="M43" s="2">
        <f t="shared" si="9"/>
        <v>99999</v>
      </c>
      <c r="N43" s="13">
        <f t="shared" si="10"/>
        <v>99999</v>
      </c>
      <c r="O43" s="19">
        <f t="shared" si="11"/>
        <v>0</v>
      </c>
      <c r="P43" s="8">
        <f>N43*COS(ABS(TRUNC(B43,4)-Param!$D$14))</f>
        <v>80537.710735325265</v>
      </c>
      <c r="Q43" s="4">
        <f t="shared" ca="1" si="12"/>
        <v>0</v>
      </c>
      <c r="R43" s="4">
        <f t="shared" ref="R43:R106" ca="1" si="13">IF(O43=0,0,POWER((N43+SQRT(Q43))/OFFSET(C$36,0,O43),2))</f>
        <v>0</v>
      </c>
      <c r="S43" s="4">
        <f ca="1">IF(P43&gt;Radar!AC5,-1,OFFSET(C$36,0,O43)/OFFSET(C$34,0,O43)/(N43/SQRT(Q43)+1))</f>
        <v>-1</v>
      </c>
      <c r="T43" s="1">
        <f t="shared" ref="T43:T106" ca="1" si="14">IF(O43=0,0,Q43/POWER(OFFSET(C$34,0,O43),2))</f>
        <v>0</v>
      </c>
    </row>
    <row r="44" spans="1:20" s="4" customFormat="1">
      <c r="A44" s="4">
        <f t="shared" ref="A44:A107" si="15">A43-1</f>
        <v>91</v>
      </c>
      <c r="B44" s="4">
        <f>MOD(ATAN(A44/Param!$B$29*2)+Param!$D$14,2*PI())</f>
        <v>2.6364004373475849</v>
      </c>
      <c r="D44" s="2">
        <f t="shared" si="9"/>
        <v>99999</v>
      </c>
      <c r="E44" s="2">
        <f t="shared" si="9"/>
        <v>99999</v>
      </c>
      <c r="F44" s="2">
        <f t="shared" si="9"/>
        <v>99999</v>
      </c>
      <c r="G44" s="2">
        <f t="shared" si="9"/>
        <v>99999</v>
      </c>
      <c r="H44" s="2">
        <f t="shared" si="9"/>
        <v>99999</v>
      </c>
      <c r="I44" s="2">
        <f t="shared" si="9"/>
        <v>99999</v>
      </c>
      <c r="J44" s="2">
        <f t="shared" si="9"/>
        <v>99999</v>
      </c>
      <c r="K44" s="2">
        <f t="shared" si="9"/>
        <v>99999</v>
      </c>
      <c r="L44" s="2">
        <f t="shared" si="9"/>
        <v>99999</v>
      </c>
      <c r="M44" s="2">
        <f t="shared" si="9"/>
        <v>99999</v>
      </c>
      <c r="N44" s="13">
        <f t="shared" si="10"/>
        <v>99999</v>
      </c>
      <c r="O44" s="19">
        <f t="shared" si="11"/>
        <v>0</v>
      </c>
      <c r="P44" s="8">
        <f>N44*COS(ABS(TRUNC(B44,4)-Param!$D$14))</f>
        <v>80844.848352590634</v>
      </c>
      <c r="Q44" s="4">
        <f t="shared" ca="1" si="12"/>
        <v>0</v>
      </c>
      <c r="R44" s="4">
        <f t="shared" ca="1" si="13"/>
        <v>0</v>
      </c>
      <c r="S44" s="4">
        <f ca="1">IF(P44&gt;Radar!AC6,-1,OFFSET(C$36,0,O44)/OFFSET(C$34,0,O44)/(N44/SQRT(Q44)+1))</f>
        <v>-1</v>
      </c>
      <c r="T44" s="1">
        <f t="shared" ca="1" si="14"/>
        <v>0</v>
      </c>
    </row>
    <row r="45" spans="1:20" s="4" customFormat="1">
      <c r="A45" s="4">
        <f t="shared" si="15"/>
        <v>90</v>
      </c>
      <c r="B45" s="4">
        <f>MOD(ATAN(A45/Param!$B$29*2)+Param!$D$14,2*PI())</f>
        <v>2.6311516927702359</v>
      </c>
      <c r="D45" s="2">
        <f t="shared" si="9"/>
        <v>99999</v>
      </c>
      <c r="E45" s="2">
        <f t="shared" si="9"/>
        <v>99999</v>
      </c>
      <c r="F45" s="2">
        <f t="shared" si="9"/>
        <v>99999</v>
      </c>
      <c r="G45" s="2">
        <f t="shared" si="9"/>
        <v>99999</v>
      </c>
      <c r="H45" s="2">
        <f t="shared" si="9"/>
        <v>99999</v>
      </c>
      <c r="I45" s="2">
        <f t="shared" si="9"/>
        <v>99999</v>
      </c>
      <c r="J45" s="2">
        <f t="shared" si="9"/>
        <v>99999</v>
      </c>
      <c r="K45" s="2">
        <f t="shared" si="9"/>
        <v>99999</v>
      </c>
      <c r="L45" s="2">
        <f t="shared" si="9"/>
        <v>99999</v>
      </c>
      <c r="M45" s="2">
        <f t="shared" si="9"/>
        <v>99999</v>
      </c>
      <c r="N45" s="13">
        <f t="shared" si="10"/>
        <v>99999</v>
      </c>
      <c r="O45" s="19">
        <f t="shared" si="11"/>
        <v>0</v>
      </c>
      <c r="P45" s="8">
        <f>N45*COS(ABS(TRUNC(B45,4)-Param!$D$14))</f>
        <v>81155.642905170709</v>
      </c>
      <c r="Q45" s="4">
        <f t="shared" ca="1" si="12"/>
        <v>0</v>
      </c>
      <c r="R45" s="4">
        <f t="shared" ca="1" si="13"/>
        <v>0</v>
      </c>
      <c r="S45" s="4">
        <f ca="1">IF(P45&gt;Radar!AC7,-1,OFFSET(C$36,0,O45)/OFFSET(C$34,0,O45)/(N45/SQRT(Q45)+1))</f>
        <v>-1</v>
      </c>
      <c r="T45" s="1">
        <f t="shared" ca="1" si="14"/>
        <v>0</v>
      </c>
    </row>
    <row r="46" spans="1:20" s="4" customFormat="1">
      <c r="A46" s="4">
        <f t="shared" si="15"/>
        <v>89</v>
      </c>
      <c r="B46" s="4">
        <f>MOD(ATAN(A46/Param!$B$29*2)+Param!$D$14,2*PI())</f>
        <v>2.6258629754205836</v>
      </c>
      <c r="D46" s="2">
        <f t="shared" si="9"/>
        <v>99999</v>
      </c>
      <c r="E46" s="2">
        <f t="shared" si="9"/>
        <v>99999</v>
      </c>
      <c r="F46" s="2">
        <f t="shared" si="9"/>
        <v>99999</v>
      </c>
      <c r="G46" s="2">
        <f t="shared" si="9"/>
        <v>99999</v>
      </c>
      <c r="H46" s="2">
        <f t="shared" si="9"/>
        <v>99999</v>
      </c>
      <c r="I46" s="2">
        <f t="shared" si="9"/>
        <v>99999</v>
      </c>
      <c r="J46" s="2">
        <f t="shared" si="9"/>
        <v>99999</v>
      </c>
      <c r="K46" s="2">
        <f t="shared" si="9"/>
        <v>99999</v>
      </c>
      <c r="L46" s="2">
        <f t="shared" si="9"/>
        <v>99999</v>
      </c>
      <c r="M46" s="2">
        <f t="shared" si="9"/>
        <v>99999</v>
      </c>
      <c r="N46" s="13">
        <f t="shared" si="10"/>
        <v>99999</v>
      </c>
      <c r="O46" s="19">
        <f t="shared" si="11"/>
        <v>0</v>
      </c>
      <c r="P46" s="8">
        <f>N46*COS(ABS(TRUNC(B46,4)-Param!$D$14))</f>
        <v>81464.157801077861</v>
      </c>
      <c r="Q46" s="4">
        <f t="shared" ca="1" si="12"/>
        <v>0</v>
      </c>
      <c r="R46" s="4">
        <f t="shared" ca="1" si="13"/>
        <v>0</v>
      </c>
      <c r="S46" s="4">
        <f ca="1">IF(P46&gt;Radar!AC8,-1,OFFSET(C$36,0,O46)/OFFSET(C$34,0,O46)/(N46/SQRT(Q46)+1))</f>
        <v>-1</v>
      </c>
      <c r="T46" s="1">
        <f t="shared" ca="1" si="14"/>
        <v>0</v>
      </c>
    </row>
    <row r="47" spans="1:20" s="4" customFormat="1">
      <c r="A47" s="4">
        <f t="shared" si="15"/>
        <v>88</v>
      </c>
      <c r="B47" s="4">
        <f>MOD(ATAN(A47/Param!$B$29*2)+Param!$D$14,2*PI())</f>
        <v>2.6205341261728252</v>
      </c>
      <c r="D47" s="2">
        <f t="shared" si="9"/>
        <v>99999</v>
      </c>
      <c r="E47" s="2">
        <f t="shared" si="9"/>
        <v>99999</v>
      </c>
      <c r="F47" s="2">
        <f t="shared" si="9"/>
        <v>99999</v>
      </c>
      <c r="G47" s="2">
        <f t="shared" si="9"/>
        <v>99999</v>
      </c>
      <c r="H47" s="2">
        <f t="shared" si="9"/>
        <v>99999</v>
      </c>
      <c r="I47" s="2">
        <f t="shared" si="9"/>
        <v>99999</v>
      </c>
      <c r="J47" s="2">
        <f t="shared" si="9"/>
        <v>99999</v>
      </c>
      <c r="K47" s="2">
        <f t="shared" si="9"/>
        <v>99999</v>
      </c>
      <c r="L47" s="2">
        <f t="shared" si="9"/>
        <v>99999</v>
      </c>
      <c r="M47" s="2">
        <f t="shared" si="9"/>
        <v>99999</v>
      </c>
      <c r="N47" s="13">
        <f t="shared" si="10"/>
        <v>99999</v>
      </c>
      <c r="O47" s="19">
        <f t="shared" si="11"/>
        <v>0</v>
      </c>
      <c r="P47" s="8">
        <f>N47*COS(ABS(TRUNC(B47,4)-Param!$D$14))</f>
        <v>81770.384374148998</v>
      </c>
      <c r="Q47" s="4">
        <f t="shared" ca="1" si="12"/>
        <v>0</v>
      </c>
      <c r="R47" s="4">
        <f t="shared" ca="1" si="13"/>
        <v>0</v>
      </c>
      <c r="S47" s="4">
        <f ca="1">IF(P47&gt;Radar!AC9,-1,OFFSET(C$36,0,O47)/OFFSET(C$34,0,O47)/(N47/SQRT(Q47)+1))</f>
        <v>-1</v>
      </c>
      <c r="T47" s="1">
        <f t="shared" ca="1" si="14"/>
        <v>0</v>
      </c>
    </row>
    <row r="48" spans="1:20" s="4" customFormat="1">
      <c r="A48" s="4">
        <f t="shared" si="15"/>
        <v>87</v>
      </c>
      <c r="B48" s="4">
        <f>MOD(ATAN(A48/Param!$B$29*2)+Param!$D$14,2*PI())</f>
        <v>2.6151649925940323</v>
      </c>
      <c r="D48" s="2">
        <f t="shared" si="9"/>
        <v>99999</v>
      </c>
      <c r="E48" s="2">
        <f t="shared" si="9"/>
        <v>99999</v>
      </c>
      <c r="F48" s="2">
        <f t="shared" si="9"/>
        <v>99999</v>
      </c>
      <c r="G48" s="2">
        <f t="shared" si="9"/>
        <v>99999</v>
      </c>
      <c r="H48" s="2">
        <f t="shared" si="9"/>
        <v>99999</v>
      </c>
      <c r="I48" s="2">
        <f t="shared" si="9"/>
        <v>99999</v>
      </c>
      <c r="J48" s="2">
        <f t="shared" si="9"/>
        <v>99999</v>
      </c>
      <c r="K48" s="2">
        <f t="shared" si="9"/>
        <v>99999</v>
      </c>
      <c r="L48" s="2">
        <f t="shared" si="9"/>
        <v>99999</v>
      </c>
      <c r="M48" s="2">
        <f t="shared" si="9"/>
        <v>99999</v>
      </c>
      <c r="N48" s="13">
        <f t="shared" si="10"/>
        <v>99999</v>
      </c>
      <c r="O48" s="19">
        <f t="shared" si="11"/>
        <v>0</v>
      </c>
      <c r="P48" s="8">
        <f>N48*COS(ABS(TRUNC(B48,4)-Param!$D$14))</f>
        <v>82080.026410888735</v>
      </c>
      <c r="Q48" s="4">
        <f t="shared" ca="1" si="12"/>
        <v>0</v>
      </c>
      <c r="R48" s="4">
        <f t="shared" ca="1" si="13"/>
        <v>0</v>
      </c>
      <c r="S48" s="4">
        <f ca="1">IF(P48&gt;Radar!AC10,-1,OFFSET(C$36,0,O48)/OFFSET(C$34,0,O48)/(N48/SQRT(Q48)+1))</f>
        <v>-1</v>
      </c>
      <c r="T48" s="1">
        <f t="shared" ca="1" si="14"/>
        <v>0</v>
      </c>
    </row>
    <row r="49" spans="1:20" s="4" customFormat="1">
      <c r="A49" s="4">
        <f t="shared" si="15"/>
        <v>86</v>
      </c>
      <c r="B49" s="4">
        <f>MOD(ATAN(A49/Param!$B$29*2)+Param!$D$14,2*PI())</f>
        <v>2.6097554292283727</v>
      </c>
      <c r="D49" s="2">
        <f t="shared" si="9"/>
        <v>99999</v>
      </c>
      <c r="E49" s="2">
        <f t="shared" si="9"/>
        <v>99999</v>
      </c>
      <c r="F49" s="2">
        <f t="shared" si="9"/>
        <v>99999</v>
      </c>
      <c r="G49" s="2">
        <f t="shared" si="9"/>
        <v>99999</v>
      </c>
      <c r="H49" s="2">
        <f t="shared" si="9"/>
        <v>99999</v>
      </c>
      <c r="I49" s="2">
        <f t="shared" si="9"/>
        <v>99999</v>
      </c>
      <c r="J49" s="2">
        <f t="shared" si="9"/>
        <v>99999</v>
      </c>
      <c r="K49" s="2">
        <f t="shared" si="9"/>
        <v>99999</v>
      </c>
      <c r="L49" s="2">
        <f t="shared" si="9"/>
        <v>99999</v>
      </c>
      <c r="M49" s="2">
        <f t="shared" si="9"/>
        <v>99999</v>
      </c>
      <c r="N49" s="13">
        <f t="shared" si="10"/>
        <v>99999</v>
      </c>
      <c r="O49" s="19">
        <f t="shared" si="11"/>
        <v>0</v>
      </c>
      <c r="P49" s="8">
        <f>N49*COS(ABS(TRUNC(B49,4)-Param!$D$14))</f>
        <v>82387.27499987444</v>
      </c>
      <c r="Q49" s="4">
        <f t="shared" ca="1" si="12"/>
        <v>0</v>
      </c>
      <c r="R49" s="4">
        <f t="shared" ca="1" si="13"/>
        <v>0</v>
      </c>
      <c r="S49" s="4">
        <f ca="1">IF(P49&gt;Radar!AC11,-1,OFFSET(C$36,0,O49)/OFFSET(C$34,0,O49)/(N49/SQRT(Q49)+1))</f>
        <v>-1</v>
      </c>
      <c r="T49" s="1">
        <f t="shared" ca="1" si="14"/>
        <v>0</v>
      </c>
    </row>
    <row r="50" spans="1:20" s="4" customFormat="1">
      <c r="A50" s="4">
        <f t="shared" si="15"/>
        <v>85</v>
      </c>
      <c r="B50" s="4">
        <f>MOD(ATAN(A50/Param!$B$29*2)+Param!$D$14,2*PI())</f>
        <v>2.6043052978861567</v>
      </c>
      <c r="D50" s="2">
        <f t="shared" si="9"/>
        <v>99999</v>
      </c>
      <c r="E50" s="2">
        <f t="shared" si="9"/>
        <v>99999</v>
      </c>
      <c r="F50" s="2">
        <f t="shared" si="9"/>
        <v>99999</v>
      </c>
      <c r="G50" s="2">
        <f t="shared" si="9"/>
        <v>99999</v>
      </c>
      <c r="H50" s="2">
        <f t="shared" si="9"/>
        <v>99999</v>
      </c>
      <c r="I50" s="2">
        <f t="shared" si="9"/>
        <v>99999</v>
      </c>
      <c r="J50" s="2">
        <f t="shared" si="9"/>
        <v>99999</v>
      </c>
      <c r="K50" s="2">
        <f t="shared" si="9"/>
        <v>99999</v>
      </c>
      <c r="L50" s="2">
        <f t="shared" si="9"/>
        <v>99999</v>
      </c>
      <c r="M50" s="2">
        <f t="shared" si="9"/>
        <v>99999</v>
      </c>
      <c r="N50" s="13">
        <f t="shared" si="10"/>
        <v>99999</v>
      </c>
      <c r="O50" s="19">
        <f t="shared" si="11"/>
        <v>0</v>
      </c>
      <c r="P50" s="8">
        <f>N50*COS(ABS(TRUNC(B50,4)-Param!$D$14))</f>
        <v>82692.121181759008</v>
      </c>
      <c r="Q50" s="4">
        <f t="shared" ca="1" si="12"/>
        <v>0</v>
      </c>
      <c r="R50" s="4">
        <f t="shared" ca="1" si="13"/>
        <v>0</v>
      </c>
      <c r="S50" s="4">
        <f ca="1">IF(P50&gt;Radar!AC12,-1,OFFSET(C$36,0,O50)/OFFSET(C$34,0,O50)/(N50/SQRT(Q50)+1))</f>
        <v>-1</v>
      </c>
      <c r="T50" s="1">
        <f t="shared" ca="1" si="14"/>
        <v>0</v>
      </c>
    </row>
    <row r="51" spans="1:20" s="4" customFormat="1">
      <c r="A51" s="4">
        <f t="shared" si="15"/>
        <v>84</v>
      </c>
      <c r="B51" s="4">
        <f>MOD(ATAN(A51/Param!$B$29*2)+Param!$D$14,2*PI())</f>
        <v>2.5988144679375402</v>
      </c>
      <c r="D51" s="2">
        <f t="shared" si="9"/>
        <v>99999</v>
      </c>
      <c r="E51" s="2">
        <f t="shared" si="9"/>
        <v>99999</v>
      </c>
      <c r="F51" s="2">
        <f t="shared" si="9"/>
        <v>99999</v>
      </c>
      <c r="G51" s="2">
        <f t="shared" si="9"/>
        <v>99999</v>
      </c>
      <c r="H51" s="2">
        <f t="shared" si="9"/>
        <v>99999</v>
      </c>
      <c r="I51" s="2">
        <f t="shared" si="9"/>
        <v>99999</v>
      </c>
      <c r="J51" s="2">
        <f t="shared" si="9"/>
        <v>99999</v>
      </c>
      <c r="K51" s="2">
        <f t="shared" si="9"/>
        <v>99999</v>
      </c>
      <c r="L51" s="2">
        <f t="shared" si="9"/>
        <v>99999</v>
      </c>
      <c r="M51" s="2">
        <f t="shared" si="9"/>
        <v>99999</v>
      </c>
      <c r="N51" s="13">
        <f t="shared" ref="N51" si="16">MIN(D51:M51)</f>
        <v>99999</v>
      </c>
      <c r="O51" s="19">
        <f>ROUND((N51-TRUNC(N51,5))*10000000,0)</f>
        <v>0</v>
      </c>
      <c r="P51" s="8">
        <f>N51*COS(ABS(TRUNC(B51,4)-Param!$D$14))</f>
        <v>83000.133916929524</v>
      </c>
      <c r="Q51" s="4">
        <f t="shared" ca="1" si="12"/>
        <v>0</v>
      </c>
      <c r="R51" s="4">
        <f t="shared" ca="1" si="13"/>
        <v>0</v>
      </c>
      <c r="S51" s="4">
        <f ca="1">IF(P51&gt;Radar!AC13,-1,OFFSET(C$36,0,O51)/OFFSET(C$34,0,O51)/(N51/SQRT(Q51)+1))</f>
        <v>-1</v>
      </c>
      <c r="T51" s="1">
        <f t="shared" ca="1" si="14"/>
        <v>0</v>
      </c>
    </row>
    <row r="52" spans="1:20" s="4" customFormat="1">
      <c r="A52" s="4">
        <f t="shared" si="15"/>
        <v>83</v>
      </c>
      <c r="B52" s="4">
        <f>MOD(ATAN(A52/Param!$B$29*2)+Param!$D$14,2*PI())</f>
        <v>2.5932828166107211</v>
      </c>
      <c r="D52" s="2">
        <f t="shared" ref="D52:M61" si="17">IF(IF(D$37,ABS(MOD(D$31-$B52+PI(),2*PI())-PI())&lt;D$35),        ROUND(D$30*COS(D$31-$B52)-SQRT(D$34*D$34-POWER(D$30*SIN(D$31-$B52),2)),5)+        (COLUMN()-3)/10000000,    99999)</f>
        <v>99999</v>
      </c>
      <c r="E52" s="2">
        <f t="shared" si="17"/>
        <v>99999</v>
      </c>
      <c r="F52" s="2">
        <f t="shared" si="17"/>
        <v>99999</v>
      </c>
      <c r="G52" s="2">
        <f t="shared" si="17"/>
        <v>99999</v>
      </c>
      <c r="H52" s="2">
        <f t="shared" si="17"/>
        <v>99999</v>
      </c>
      <c r="I52" s="2">
        <f t="shared" si="17"/>
        <v>99999</v>
      </c>
      <c r="J52" s="2">
        <f t="shared" si="17"/>
        <v>99999</v>
      </c>
      <c r="K52" s="2">
        <f t="shared" si="17"/>
        <v>99999</v>
      </c>
      <c r="L52" s="2">
        <f t="shared" si="17"/>
        <v>99999</v>
      </c>
      <c r="M52" s="2">
        <f t="shared" si="17"/>
        <v>99999</v>
      </c>
      <c r="N52" s="13">
        <f t="shared" ref="N52:N108" si="18">MIN(D52:M52)</f>
        <v>99999</v>
      </c>
      <c r="O52" s="19">
        <f t="shared" ref="O52:O108" si="19">ROUND((N52-TRUNC(N52,5))*10000000,0)</f>
        <v>0</v>
      </c>
      <c r="P52" s="8">
        <f>N52*COS(ABS(TRUNC(B52,4)-Param!$D$14))</f>
        <v>83311.167188327658</v>
      </c>
      <c r="Q52" s="4">
        <f t="shared" ca="1" si="12"/>
        <v>0</v>
      </c>
      <c r="R52" s="4">
        <f t="shared" ca="1" si="13"/>
        <v>0</v>
      </c>
      <c r="S52" s="4">
        <f ca="1">IF(P52&gt;Radar!AC14,-1,OFFSET(C$36,0,O52)/OFFSET(C$34,0,O52)/(N52/SQRT(Q52)+1))</f>
        <v>-1</v>
      </c>
      <c r="T52" s="1">
        <f t="shared" ca="1" si="14"/>
        <v>0</v>
      </c>
    </row>
    <row r="53" spans="1:20" s="4" customFormat="1">
      <c r="A53" s="4">
        <f t="shared" si="15"/>
        <v>82</v>
      </c>
      <c r="B53" s="4">
        <f>MOD(ATAN(A53/Param!$B$29*2)+Param!$D$14,2*PI())</f>
        <v>2.5877102292944212</v>
      </c>
      <c r="D53" s="2">
        <f t="shared" si="17"/>
        <v>99999</v>
      </c>
      <c r="E53" s="2">
        <f t="shared" si="17"/>
        <v>99999</v>
      </c>
      <c r="F53" s="2">
        <f t="shared" si="17"/>
        <v>99999</v>
      </c>
      <c r="G53" s="2">
        <f t="shared" si="17"/>
        <v>99999</v>
      </c>
      <c r="H53" s="2">
        <f t="shared" si="17"/>
        <v>99999</v>
      </c>
      <c r="I53" s="2">
        <f t="shared" si="17"/>
        <v>99999</v>
      </c>
      <c r="J53" s="2">
        <f t="shared" si="17"/>
        <v>99999</v>
      </c>
      <c r="K53" s="2">
        <f t="shared" si="17"/>
        <v>99999</v>
      </c>
      <c r="L53" s="2">
        <f t="shared" si="17"/>
        <v>99999</v>
      </c>
      <c r="M53" s="2">
        <f t="shared" si="17"/>
        <v>99999</v>
      </c>
      <c r="N53" s="13">
        <f t="shared" si="18"/>
        <v>99999</v>
      </c>
      <c r="O53" s="19">
        <f t="shared" si="19"/>
        <v>0</v>
      </c>
      <c r="P53" s="8">
        <f>N53*COS(ABS(TRUNC(B53,4)-Param!$D$14))</f>
        <v>83614.103283592427</v>
      </c>
      <c r="Q53" s="4">
        <f t="shared" ca="1" si="12"/>
        <v>0</v>
      </c>
      <c r="R53" s="4">
        <f t="shared" ca="1" si="13"/>
        <v>0</v>
      </c>
      <c r="S53" s="4">
        <f ca="1">IF(P53&gt;Radar!AC15,-1,OFFSET(C$36,0,O53)/OFFSET(C$34,0,O53)/(N53/SQRT(Q53)+1))</f>
        <v>-1</v>
      </c>
      <c r="T53" s="1">
        <f t="shared" ca="1" si="14"/>
        <v>0</v>
      </c>
    </row>
    <row r="54" spans="1:20" s="4" customFormat="1">
      <c r="A54" s="4">
        <f t="shared" si="15"/>
        <v>81</v>
      </c>
      <c r="B54" s="4">
        <f>MOD(ATAN(A54/Param!$B$29*2)+Param!$D$14,2*PI())</f>
        <v>2.5820965998444536</v>
      </c>
      <c r="D54" s="2">
        <f t="shared" si="17"/>
        <v>99999</v>
      </c>
      <c r="E54" s="2">
        <f t="shared" si="17"/>
        <v>99999</v>
      </c>
      <c r="F54" s="2">
        <f t="shared" si="17"/>
        <v>99999</v>
      </c>
      <c r="G54" s="2">
        <f t="shared" si="17"/>
        <v>99999</v>
      </c>
      <c r="H54" s="2">
        <f t="shared" si="17"/>
        <v>99999</v>
      </c>
      <c r="I54" s="2">
        <f t="shared" si="17"/>
        <v>99999</v>
      </c>
      <c r="J54" s="2">
        <f t="shared" si="17"/>
        <v>99999</v>
      </c>
      <c r="K54" s="2">
        <f t="shared" si="17"/>
        <v>99999</v>
      </c>
      <c r="L54" s="2">
        <f t="shared" si="17"/>
        <v>99999</v>
      </c>
      <c r="M54" s="2">
        <f t="shared" si="17"/>
        <v>99999</v>
      </c>
      <c r="N54" s="13">
        <f t="shared" si="18"/>
        <v>99999</v>
      </c>
      <c r="O54" s="19">
        <f t="shared" si="19"/>
        <v>0</v>
      </c>
      <c r="P54" s="8">
        <f>N54*COS(ABS(TRUNC(B54,4)-Param!$D$14))</f>
        <v>83925.386164951924</v>
      </c>
      <c r="Q54" s="4">
        <f t="shared" ca="1" si="12"/>
        <v>0</v>
      </c>
      <c r="R54" s="4">
        <f t="shared" ca="1" si="13"/>
        <v>0</v>
      </c>
      <c r="S54" s="4">
        <f ca="1">IF(P54&gt;Radar!AC16,-1,OFFSET(C$36,0,O54)/OFFSET(C$34,0,O54)/(N54/SQRT(Q54)+1))</f>
        <v>-1</v>
      </c>
      <c r="T54" s="1">
        <f t="shared" ca="1" si="14"/>
        <v>0</v>
      </c>
    </row>
    <row r="55" spans="1:20" s="4" customFormat="1">
      <c r="A55" s="4">
        <f t="shared" si="15"/>
        <v>80</v>
      </c>
      <c r="B55" s="4">
        <f>MOD(ATAN(A55/Param!$B$29*2)+Param!$D$14,2*PI())</f>
        <v>2.576441830894141</v>
      </c>
      <c r="D55" s="2">
        <f t="shared" si="17"/>
        <v>99999</v>
      </c>
      <c r="E55" s="2">
        <f t="shared" si="17"/>
        <v>99999</v>
      </c>
      <c r="F55" s="2">
        <f t="shared" si="17"/>
        <v>99999</v>
      </c>
      <c r="G55" s="2">
        <f t="shared" si="17"/>
        <v>99999</v>
      </c>
      <c r="H55" s="2">
        <f t="shared" si="17"/>
        <v>99999</v>
      </c>
      <c r="I55" s="2">
        <f t="shared" si="17"/>
        <v>99999</v>
      </c>
      <c r="J55" s="2">
        <f t="shared" si="17"/>
        <v>99999</v>
      </c>
      <c r="K55" s="2">
        <f t="shared" si="17"/>
        <v>99999</v>
      </c>
      <c r="L55" s="2">
        <f t="shared" si="17"/>
        <v>99999</v>
      </c>
      <c r="M55" s="2">
        <f t="shared" si="17"/>
        <v>99999</v>
      </c>
      <c r="N55" s="13">
        <f t="shared" si="18"/>
        <v>99999</v>
      </c>
      <c r="O55" s="19">
        <f t="shared" si="19"/>
        <v>0</v>
      </c>
      <c r="P55" s="8">
        <f>N55*COS(ABS(TRUNC(B55,4)-Param!$D$14))</f>
        <v>84228.552608321261</v>
      </c>
      <c r="Q55" s="4">
        <f t="shared" ca="1" si="12"/>
        <v>0</v>
      </c>
      <c r="R55" s="4">
        <f t="shared" ca="1" si="13"/>
        <v>0</v>
      </c>
      <c r="S55" s="4">
        <f ca="1">IF(P55&gt;Radar!AC17,-1,OFFSET(C$36,0,O55)/OFFSET(C$34,0,O55)/(N55/SQRT(Q55)+1))</f>
        <v>-1</v>
      </c>
      <c r="T55" s="1">
        <f t="shared" ca="1" si="14"/>
        <v>0</v>
      </c>
    </row>
    <row r="56" spans="1:20" s="4" customFormat="1">
      <c r="A56" s="4">
        <f t="shared" si="15"/>
        <v>79</v>
      </c>
      <c r="B56" s="4">
        <f>MOD(ATAN(A56/Param!$B$29*2)+Param!$D$14,2*PI())</f>
        <v>2.5707458341683278</v>
      </c>
      <c r="D56" s="2">
        <f t="shared" si="17"/>
        <v>99999</v>
      </c>
      <c r="E56" s="2">
        <f t="shared" si="17"/>
        <v>99999</v>
      </c>
      <c r="F56" s="2">
        <f t="shared" si="17"/>
        <v>99999</v>
      </c>
      <c r="G56" s="2">
        <f t="shared" si="17"/>
        <v>99999</v>
      </c>
      <c r="H56" s="2">
        <f t="shared" si="17"/>
        <v>99999</v>
      </c>
      <c r="I56" s="2">
        <f t="shared" si="17"/>
        <v>99999</v>
      </c>
      <c r="J56" s="2">
        <f t="shared" si="17"/>
        <v>99999</v>
      </c>
      <c r="K56" s="2">
        <f t="shared" si="17"/>
        <v>99999</v>
      </c>
      <c r="L56" s="2">
        <f t="shared" si="17"/>
        <v>99999</v>
      </c>
      <c r="M56" s="2">
        <f t="shared" si="17"/>
        <v>99999</v>
      </c>
      <c r="N56" s="13">
        <f t="shared" si="18"/>
        <v>99999</v>
      </c>
      <c r="O56" s="19">
        <f t="shared" si="19"/>
        <v>0</v>
      </c>
      <c r="P56" s="8">
        <f>N56*COS(ABS(TRUNC(B56,4)-Param!$D$14))</f>
        <v>84534.420106997452</v>
      </c>
      <c r="Q56" s="4">
        <f t="shared" ca="1" si="12"/>
        <v>0</v>
      </c>
      <c r="R56" s="4">
        <f t="shared" ca="1" si="13"/>
        <v>0</v>
      </c>
      <c r="S56" s="4">
        <f ca="1">IF(P56&gt;Radar!AC18,-1,OFFSET(C$36,0,O56)/OFFSET(C$34,0,O56)/(N56/SQRT(Q56)+1))</f>
        <v>-1</v>
      </c>
      <c r="T56" s="1">
        <f t="shared" ca="1" si="14"/>
        <v>0</v>
      </c>
    </row>
    <row r="57" spans="1:20" s="4" customFormat="1">
      <c r="A57" s="4">
        <f t="shared" si="15"/>
        <v>78</v>
      </c>
      <c r="B57" s="4">
        <f>MOD(ATAN(A57/Param!$B$29*2)+Param!$D$14,2*PI())</f>
        <v>2.5650085308007275</v>
      </c>
      <c r="D57" s="2">
        <f t="shared" si="17"/>
        <v>99999</v>
      </c>
      <c r="E57" s="2">
        <f t="shared" si="17"/>
        <v>99999</v>
      </c>
      <c r="F57" s="2">
        <f t="shared" si="17"/>
        <v>99999</v>
      </c>
      <c r="G57" s="2">
        <f t="shared" si="17"/>
        <v>99999</v>
      </c>
      <c r="H57" s="2">
        <f t="shared" si="17"/>
        <v>99999</v>
      </c>
      <c r="I57" s="2">
        <f t="shared" si="17"/>
        <v>99999</v>
      </c>
      <c r="J57" s="2">
        <f t="shared" si="17"/>
        <v>99999</v>
      </c>
      <c r="K57" s="2">
        <f t="shared" si="17"/>
        <v>99999</v>
      </c>
      <c r="L57" s="2">
        <f t="shared" si="17"/>
        <v>99999</v>
      </c>
      <c r="M57" s="2">
        <f t="shared" si="17"/>
        <v>99999</v>
      </c>
      <c r="N57" s="13">
        <f t="shared" si="18"/>
        <v>99999</v>
      </c>
      <c r="O57" s="19">
        <f>ROUND((N57-TRUNC(N57,5))*10000000,0)</f>
        <v>0</v>
      </c>
      <c r="P57" s="8">
        <f>N57*COS(ABS(TRUNC(B57,4)-Param!$D$14))</f>
        <v>84837.541089800565</v>
      </c>
      <c r="Q57" s="4">
        <f t="shared" ca="1" si="12"/>
        <v>0</v>
      </c>
      <c r="R57" s="4">
        <f t="shared" ca="1" si="13"/>
        <v>0</v>
      </c>
      <c r="S57" s="4">
        <f ca="1">IF(P57&gt;Radar!AC19,-1,OFFSET(C$36,0,O57)/OFFSET(C$34,0,O57)/(N57/SQRT(Q57)+1))</f>
        <v>-1</v>
      </c>
      <c r="T57" s="1">
        <f t="shared" ca="1" si="14"/>
        <v>0</v>
      </c>
    </row>
    <row r="58" spans="1:20" s="4" customFormat="1">
      <c r="A58" s="4">
        <f t="shared" si="15"/>
        <v>77</v>
      </c>
      <c r="B58" s="4">
        <f>MOD(ATAN(A58/Param!$B$29*2)+Param!$D$14,2*PI())</f>
        <v>2.5592298516543002</v>
      </c>
      <c r="D58" s="2">
        <f t="shared" si="17"/>
        <v>99999</v>
      </c>
      <c r="E58" s="2">
        <f t="shared" si="17"/>
        <v>99999</v>
      </c>
      <c r="F58" s="2">
        <f t="shared" si="17"/>
        <v>99999</v>
      </c>
      <c r="G58" s="2">
        <f t="shared" si="17"/>
        <v>99999</v>
      </c>
      <c r="H58" s="2">
        <f t="shared" si="17"/>
        <v>99999</v>
      </c>
      <c r="I58" s="2">
        <f t="shared" si="17"/>
        <v>99999</v>
      </c>
      <c r="J58" s="2">
        <f t="shared" si="17"/>
        <v>99999</v>
      </c>
      <c r="K58" s="2">
        <f t="shared" si="17"/>
        <v>99999</v>
      </c>
      <c r="L58" s="2">
        <f t="shared" si="17"/>
        <v>99999</v>
      </c>
      <c r="M58" s="2">
        <f t="shared" si="17"/>
        <v>99999</v>
      </c>
      <c r="N58" s="13">
        <f t="shared" si="18"/>
        <v>99999</v>
      </c>
      <c r="O58" s="19">
        <f t="shared" si="19"/>
        <v>0</v>
      </c>
      <c r="P58" s="8">
        <f>N58*COS(ABS(TRUNC(B58,4)-Param!$D$14))</f>
        <v>85143.150601535686</v>
      </c>
      <c r="Q58" s="4">
        <f t="shared" ca="1" si="12"/>
        <v>0</v>
      </c>
      <c r="R58" s="4">
        <f t="shared" ca="1" si="13"/>
        <v>0</v>
      </c>
      <c r="S58" s="4">
        <f ca="1">IF(P58&gt;Radar!AC20,-1,OFFSET(C$36,0,O58)/OFFSET(C$34,0,O58)/(N58/SQRT(Q58)+1))</f>
        <v>-1</v>
      </c>
      <c r="T58" s="1">
        <f t="shared" ca="1" si="14"/>
        <v>0</v>
      </c>
    </row>
    <row r="59" spans="1:20" s="4" customFormat="1">
      <c r="A59" s="4">
        <f t="shared" si="15"/>
        <v>76</v>
      </c>
      <c r="B59" s="4">
        <f>MOD(ATAN(A59/Param!$B$29*2)+Param!$D$14,2*PI())</f>
        <v>2.5534097376443583</v>
      </c>
      <c r="D59" s="2">
        <f t="shared" si="17"/>
        <v>99999</v>
      </c>
      <c r="E59" s="2">
        <f t="shared" si="17"/>
        <v>99999</v>
      </c>
      <c r="F59" s="2">
        <f t="shared" si="17"/>
        <v>99999</v>
      </c>
      <c r="G59" s="2">
        <f t="shared" si="17"/>
        <v>99999</v>
      </c>
      <c r="H59" s="2">
        <f t="shared" si="17"/>
        <v>99999</v>
      </c>
      <c r="I59" s="2">
        <f t="shared" si="17"/>
        <v>99999</v>
      </c>
      <c r="J59" s="2">
        <f t="shared" si="17"/>
        <v>99999</v>
      </c>
      <c r="K59" s="2">
        <f t="shared" si="17"/>
        <v>99999</v>
      </c>
      <c r="L59" s="2">
        <f t="shared" si="17"/>
        <v>99999</v>
      </c>
      <c r="M59" s="2">
        <f t="shared" si="17"/>
        <v>99999</v>
      </c>
      <c r="N59" s="13">
        <f t="shared" si="18"/>
        <v>99999</v>
      </c>
      <c r="O59" s="19">
        <f t="shared" si="19"/>
        <v>0</v>
      </c>
      <c r="P59" s="8">
        <f>N59*COS(ABS(TRUNC(B59,4)-Param!$D$14))</f>
        <v>85445.895905713944</v>
      </c>
      <c r="Q59" s="4">
        <f t="shared" ca="1" si="12"/>
        <v>0</v>
      </c>
      <c r="R59" s="4">
        <f t="shared" ca="1" si="13"/>
        <v>0</v>
      </c>
      <c r="S59" s="4">
        <f ca="1">IF(P59&gt;Radar!AC21,-1,OFFSET(C$36,0,O59)/OFFSET(C$34,0,O59)/(N59/SQRT(Q59)+1))</f>
        <v>-1</v>
      </c>
      <c r="T59" s="1">
        <f t="shared" ca="1" si="14"/>
        <v>0</v>
      </c>
    </row>
    <row r="60" spans="1:20" s="4" customFormat="1">
      <c r="A60" s="4">
        <f t="shared" si="15"/>
        <v>75</v>
      </c>
      <c r="B60" s="4">
        <f>MOD(ATAN(A60/Param!$B$29*2)+Param!$D$14,2*PI())</f>
        <v>2.5475481400640629</v>
      </c>
      <c r="D60" s="2">
        <f t="shared" si="17"/>
        <v>99999</v>
      </c>
      <c r="E60" s="2">
        <f t="shared" si="17"/>
        <v>99999</v>
      </c>
      <c r="F60" s="2">
        <f t="shared" si="17"/>
        <v>99999</v>
      </c>
      <c r="G60" s="2">
        <f t="shared" si="17"/>
        <v>99999</v>
      </c>
      <c r="H60" s="2">
        <f t="shared" si="17"/>
        <v>99999</v>
      </c>
      <c r="I60" s="2">
        <f t="shared" si="17"/>
        <v>99999</v>
      </c>
      <c r="J60" s="2">
        <f t="shared" si="17"/>
        <v>99999</v>
      </c>
      <c r="K60" s="2">
        <f t="shared" si="17"/>
        <v>99999</v>
      </c>
      <c r="L60" s="2">
        <f t="shared" si="17"/>
        <v>99999</v>
      </c>
      <c r="M60" s="2">
        <f t="shared" si="17"/>
        <v>99999</v>
      </c>
      <c r="N60" s="13">
        <f t="shared" si="18"/>
        <v>99999</v>
      </c>
      <c r="O60" s="19">
        <f t="shared" si="19"/>
        <v>0</v>
      </c>
      <c r="P60" s="8">
        <f>N60*COS(ABS(TRUNC(B60,4)-Param!$D$14))</f>
        <v>85750.911740063006</v>
      </c>
      <c r="Q60" s="4">
        <f t="shared" ca="1" si="12"/>
        <v>0</v>
      </c>
      <c r="R60" s="4">
        <f t="shared" ca="1" si="13"/>
        <v>0</v>
      </c>
      <c r="S60" s="4">
        <f ca="1">IF(P60&gt;Radar!AC22,-1,OFFSET(C$36,0,O60)/OFFSET(C$34,0,O60)/(N60/SQRT(Q60)+1))</f>
        <v>-1</v>
      </c>
      <c r="T60" s="1">
        <f t="shared" ca="1" si="14"/>
        <v>0</v>
      </c>
    </row>
    <row r="61" spans="1:20" s="4" customFormat="1">
      <c r="A61" s="4">
        <f t="shared" si="15"/>
        <v>74</v>
      </c>
      <c r="B61" s="4">
        <f>MOD(ATAN(A61/Param!$B$29*2)+Param!$D$14,2*PI())</f>
        <v>2.5416450209119512</v>
      </c>
      <c r="D61" s="2">
        <f t="shared" si="17"/>
        <v>99999</v>
      </c>
      <c r="E61" s="2">
        <f t="shared" si="17"/>
        <v>99999</v>
      </c>
      <c r="F61" s="2">
        <f t="shared" si="17"/>
        <v>99999</v>
      </c>
      <c r="G61" s="2">
        <f t="shared" si="17"/>
        <v>99999</v>
      </c>
      <c r="H61" s="2">
        <f t="shared" si="17"/>
        <v>99999</v>
      </c>
      <c r="I61" s="2">
        <f t="shared" si="17"/>
        <v>99999</v>
      </c>
      <c r="J61" s="2">
        <f t="shared" si="17"/>
        <v>99999</v>
      </c>
      <c r="K61" s="2">
        <f t="shared" si="17"/>
        <v>99999</v>
      </c>
      <c r="L61" s="2">
        <f t="shared" si="17"/>
        <v>99999</v>
      </c>
      <c r="M61" s="2">
        <f t="shared" si="17"/>
        <v>99999</v>
      </c>
      <c r="N61" s="13">
        <f t="shared" si="18"/>
        <v>99999</v>
      </c>
      <c r="O61" s="19">
        <f t="shared" si="19"/>
        <v>0</v>
      </c>
      <c r="P61" s="8">
        <f>N61*COS(ABS(TRUNC(B61,4)-Param!$D$14))</f>
        <v>86052.942593833359</v>
      </c>
      <c r="Q61" s="4">
        <f t="shared" ca="1" si="12"/>
        <v>0</v>
      </c>
      <c r="R61" s="4">
        <f t="shared" ca="1" si="13"/>
        <v>0</v>
      </c>
      <c r="S61" s="4">
        <f ca="1">IF(P61&gt;Radar!AC23,-1,OFFSET(C$36,0,O61)/OFFSET(C$34,0,O61)/(N61/SQRT(Q61)+1))</f>
        <v>-1</v>
      </c>
      <c r="T61" s="1">
        <f t="shared" ca="1" si="14"/>
        <v>0</v>
      </c>
    </row>
    <row r="62" spans="1:20" s="4" customFormat="1">
      <c r="A62" s="4">
        <f t="shared" si="15"/>
        <v>73</v>
      </c>
      <c r="B62" s="4">
        <f>MOD(ATAN(A62/Param!$B$29*2)+Param!$D$14,2*PI())</f>
        <v>2.5357003532211193</v>
      </c>
      <c r="D62" s="2">
        <f t="shared" ref="D62:M71" si="20">IF(IF(D$37,ABS(MOD(D$31-$B62+PI(),2*PI())-PI())&lt;D$35),        ROUND(D$30*COS(D$31-$B62)-SQRT(D$34*D$34-POWER(D$30*SIN(D$31-$B62),2)),5)+        (COLUMN()-3)/10000000,    99999)</f>
        <v>99999</v>
      </c>
      <c r="E62" s="2">
        <f t="shared" si="20"/>
        <v>99999</v>
      </c>
      <c r="F62" s="2">
        <f t="shared" si="20"/>
        <v>99999</v>
      </c>
      <c r="G62" s="2">
        <f t="shared" si="20"/>
        <v>99999</v>
      </c>
      <c r="H62" s="2">
        <f t="shared" si="20"/>
        <v>99999</v>
      </c>
      <c r="I62" s="2">
        <f t="shared" si="20"/>
        <v>99999</v>
      </c>
      <c r="J62" s="2">
        <f t="shared" si="20"/>
        <v>99999</v>
      </c>
      <c r="K62" s="2">
        <f t="shared" si="20"/>
        <v>99999</v>
      </c>
      <c r="L62" s="2">
        <f t="shared" si="20"/>
        <v>99999</v>
      </c>
      <c r="M62" s="2">
        <f t="shared" si="20"/>
        <v>99999</v>
      </c>
      <c r="N62" s="13">
        <f t="shared" si="18"/>
        <v>99999</v>
      </c>
      <c r="O62" s="19">
        <f t="shared" si="19"/>
        <v>0</v>
      </c>
      <c r="P62" s="8">
        <f>N62*COS(ABS(TRUNC(B62,4)-Param!$D$14))</f>
        <v>86351.977953361464</v>
      </c>
      <c r="Q62" s="4">
        <f t="shared" ca="1" si="12"/>
        <v>0</v>
      </c>
      <c r="R62" s="4">
        <f t="shared" ca="1" si="13"/>
        <v>0</v>
      </c>
      <c r="S62" s="4">
        <f ca="1">IF(P62&gt;Radar!AC24,-1,OFFSET(C$36,0,O62)/OFFSET(C$34,0,O62)/(N62/SQRT(Q62)+1))</f>
        <v>-1</v>
      </c>
      <c r="T62" s="1">
        <f t="shared" ca="1" si="14"/>
        <v>0</v>
      </c>
    </row>
    <row r="63" spans="1:20" s="4" customFormat="1">
      <c r="A63" s="4">
        <f t="shared" si="15"/>
        <v>72</v>
      </c>
      <c r="B63" s="4">
        <f>MOD(ATAN(A63/Param!$B$29*2)+Param!$D$14,2*PI())</f>
        <v>2.5297141213896639</v>
      </c>
      <c r="D63" s="2">
        <f t="shared" si="20"/>
        <v>99999</v>
      </c>
      <c r="E63" s="2">
        <f t="shared" si="20"/>
        <v>99999</v>
      </c>
      <c r="F63" s="2">
        <f t="shared" si="20"/>
        <v>99999</v>
      </c>
      <c r="G63" s="2">
        <f t="shared" si="20"/>
        <v>99999</v>
      </c>
      <c r="H63" s="2">
        <f t="shared" si="20"/>
        <v>99999</v>
      </c>
      <c r="I63" s="2">
        <f t="shared" si="20"/>
        <v>99999</v>
      </c>
      <c r="J63" s="2">
        <f t="shared" si="20"/>
        <v>99999</v>
      </c>
      <c r="K63" s="2">
        <f t="shared" si="20"/>
        <v>99999</v>
      </c>
      <c r="L63" s="2">
        <f t="shared" si="20"/>
        <v>99999</v>
      </c>
      <c r="M63" s="2">
        <f t="shared" si="20"/>
        <v>99999</v>
      </c>
      <c r="N63" s="13">
        <f t="shared" si="18"/>
        <v>99999</v>
      </c>
      <c r="O63" s="19">
        <f t="shared" si="19"/>
        <v>0</v>
      </c>
      <c r="P63" s="8">
        <f>N63*COS(ABS(TRUNC(B63,4)-Param!$D$14))</f>
        <v>86652.998892286632</v>
      </c>
      <c r="Q63" s="4">
        <f t="shared" ca="1" si="12"/>
        <v>0</v>
      </c>
      <c r="R63" s="4">
        <f t="shared" ca="1" si="13"/>
        <v>0</v>
      </c>
      <c r="S63" s="4">
        <f ca="1">IF(P63&gt;Radar!AC25,-1,OFFSET(C$36,0,O63)/OFFSET(C$34,0,O63)/(N63/SQRT(Q63)+1))</f>
        <v>-1</v>
      </c>
      <c r="T63" s="1">
        <f t="shared" ca="1" si="14"/>
        <v>0</v>
      </c>
    </row>
    <row r="64" spans="1:20" s="4" customFormat="1">
      <c r="A64" s="4">
        <f t="shared" si="15"/>
        <v>71</v>
      </c>
      <c r="B64" s="4">
        <f>MOD(ATAN(A64/Param!$B$29*2)+Param!$D$14,2*PI())</f>
        <v>2.5236863215119483</v>
      </c>
      <c r="D64" s="2">
        <f t="shared" si="20"/>
        <v>99999</v>
      </c>
      <c r="E64" s="2">
        <f t="shared" si="20"/>
        <v>99999</v>
      </c>
      <c r="F64" s="2">
        <f t="shared" si="20"/>
        <v>99999</v>
      </c>
      <c r="G64" s="2">
        <f t="shared" si="20"/>
        <v>99999</v>
      </c>
      <c r="H64" s="2">
        <f t="shared" si="20"/>
        <v>99999</v>
      </c>
      <c r="I64" s="2">
        <f t="shared" si="20"/>
        <v>99999</v>
      </c>
      <c r="J64" s="2">
        <f t="shared" si="20"/>
        <v>99999</v>
      </c>
      <c r="K64" s="2">
        <f t="shared" si="20"/>
        <v>99999</v>
      </c>
      <c r="L64" s="2">
        <f t="shared" si="20"/>
        <v>99999</v>
      </c>
      <c r="M64" s="2">
        <f t="shared" si="20"/>
        <v>99999</v>
      </c>
      <c r="N64" s="13">
        <f t="shared" si="18"/>
        <v>99999</v>
      </c>
      <c r="O64" s="19">
        <f t="shared" si="19"/>
        <v>0</v>
      </c>
      <c r="P64" s="8">
        <f>N64*COS(ABS(TRUNC(B64,4)-Param!$D$14))</f>
        <v>86955.838866294755</v>
      </c>
      <c r="Q64" s="4">
        <f t="shared" ca="1" si="12"/>
        <v>0</v>
      </c>
      <c r="R64" s="4">
        <f t="shared" ca="1" si="13"/>
        <v>0</v>
      </c>
      <c r="S64" s="4">
        <f ca="1">IF(P64&gt;Radar!AC26,-1,OFFSET(C$36,0,O64)/OFFSET(C$34,0,O64)/(N64/SQRT(Q64)+1))</f>
        <v>-1</v>
      </c>
      <c r="T64" s="1">
        <f t="shared" ca="1" si="14"/>
        <v>0</v>
      </c>
    </row>
    <row r="65" spans="1:20" s="4" customFormat="1">
      <c r="A65" s="4">
        <f t="shared" si="15"/>
        <v>70</v>
      </c>
      <c r="B65" s="4">
        <f>MOD(ATAN(A65/Param!$B$29*2)+Param!$D$14,2*PI())</f>
        <v>2.5176169617102548</v>
      </c>
      <c r="D65" s="2">
        <f t="shared" si="20"/>
        <v>99999</v>
      </c>
      <c r="E65" s="2">
        <f t="shared" si="20"/>
        <v>99999</v>
      </c>
      <c r="F65" s="2">
        <f t="shared" si="20"/>
        <v>99999</v>
      </c>
      <c r="G65" s="2">
        <f t="shared" si="20"/>
        <v>99999</v>
      </c>
      <c r="H65" s="2">
        <f t="shared" si="20"/>
        <v>99999</v>
      </c>
      <c r="I65" s="2">
        <f t="shared" si="20"/>
        <v>99999</v>
      </c>
      <c r="J65" s="2">
        <f t="shared" si="20"/>
        <v>99999</v>
      </c>
      <c r="K65" s="2">
        <f t="shared" si="20"/>
        <v>99999</v>
      </c>
      <c r="L65" s="2">
        <f t="shared" si="20"/>
        <v>99999</v>
      </c>
      <c r="M65" s="2">
        <f t="shared" si="20"/>
        <v>99999</v>
      </c>
      <c r="N65" s="13">
        <f t="shared" si="18"/>
        <v>99999</v>
      </c>
      <c r="O65" s="19">
        <f t="shared" si="19"/>
        <v>0</v>
      </c>
      <c r="P65" s="8">
        <f>N65*COS(ABS(TRUNC(B65,4)-Param!$D$14))</f>
        <v>87250.557822994946</v>
      </c>
      <c r="Q65" s="4">
        <f t="shared" ca="1" si="12"/>
        <v>0</v>
      </c>
      <c r="R65" s="4">
        <f t="shared" ca="1" si="13"/>
        <v>0</v>
      </c>
      <c r="S65" s="4">
        <f ca="1">IF(P65&gt;Radar!AC27,-1,OFFSET(C$36,0,O65)/OFFSET(C$34,0,O65)/(N65/SQRT(Q65)+1))</f>
        <v>-1</v>
      </c>
      <c r="T65" s="1">
        <f t="shared" ca="1" si="14"/>
        <v>0</v>
      </c>
    </row>
    <row r="66" spans="1:20" s="4" customFormat="1">
      <c r="A66" s="4">
        <f t="shared" si="15"/>
        <v>69</v>
      </c>
      <c r="B66" s="4">
        <f>MOD(ATAN(A66/Param!$B$29*2)+Param!$D$14,2*PI())</f>
        <v>2.5115060624663506</v>
      </c>
      <c r="D66" s="2">
        <f t="shared" si="20"/>
        <v>99999</v>
      </c>
      <c r="E66" s="2">
        <f t="shared" si="20"/>
        <v>99999</v>
      </c>
      <c r="F66" s="2">
        <f t="shared" si="20"/>
        <v>99999</v>
      </c>
      <c r="G66" s="2">
        <f t="shared" si="20"/>
        <v>99999</v>
      </c>
      <c r="H66" s="2">
        <f t="shared" si="20"/>
        <v>99999</v>
      </c>
      <c r="I66" s="2">
        <f t="shared" si="20"/>
        <v>99999</v>
      </c>
      <c r="J66" s="2">
        <f t="shared" si="20"/>
        <v>99999</v>
      </c>
      <c r="K66" s="2">
        <f t="shared" si="20"/>
        <v>99999</v>
      </c>
      <c r="L66" s="2">
        <f t="shared" si="20"/>
        <v>99999</v>
      </c>
      <c r="M66" s="2">
        <f t="shared" si="20"/>
        <v>99999</v>
      </c>
      <c r="N66" s="13">
        <f t="shared" si="18"/>
        <v>99999</v>
      </c>
      <c r="O66" s="19">
        <f t="shared" si="19"/>
        <v>0</v>
      </c>
      <c r="P66" s="8">
        <f>N66*COS(ABS(TRUNC(B66,4)-Param!$D$14))</f>
        <v>87546.968730190216</v>
      </c>
      <c r="Q66" s="4">
        <f t="shared" ca="1" si="12"/>
        <v>0</v>
      </c>
      <c r="R66" s="4">
        <f t="shared" ca="1" si="13"/>
        <v>0</v>
      </c>
      <c r="S66" s="4">
        <f ca="1">IF(P66&gt;Radar!AC28,-1,OFFSET(C$36,0,O66)/OFFSET(C$34,0,O66)/(N66/SQRT(Q66)+1))</f>
        <v>-1</v>
      </c>
      <c r="T66" s="1">
        <f t="shared" ca="1" si="14"/>
        <v>0</v>
      </c>
    </row>
    <row r="67" spans="1:20" s="4" customFormat="1">
      <c r="A67" s="4">
        <f t="shared" si="15"/>
        <v>68</v>
      </c>
      <c r="B67" s="4">
        <f>MOD(ATAN(A67/Param!$B$29*2)+Param!$D$14,2*PI())</f>
        <v>2.5053536569524728</v>
      </c>
      <c r="D67" s="2">
        <f t="shared" si="20"/>
        <v>99999</v>
      </c>
      <c r="E67" s="2">
        <f t="shared" si="20"/>
        <v>99999</v>
      </c>
      <c r="F67" s="2">
        <f t="shared" si="20"/>
        <v>99999</v>
      </c>
      <c r="G67" s="2">
        <f t="shared" si="20"/>
        <v>99999</v>
      </c>
      <c r="H67" s="2">
        <f t="shared" si="20"/>
        <v>99999</v>
      </c>
      <c r="I67" s="2">
        <f t="shared" si="20"/>
        <v>99999</v>
      </c>
      <c r="J67" s="2">
        <f t="shared" si="20"/>
        <v>99999</v>
      </c>
      <c r="K67" s="2">
        <f t="shared" si="20"/>
        <v>99999</v>
      </c>
      <c r="L67" s="2">
        <f t="shared" si="20"/>
        <v>99999</v>
      </c>
      <c r="M67" s="2">
        <f t="shared" si="20"/>
        <v>99999</v>
      </c>
      <c r="N67" s="13">
        <f t="shared" si="18"/>
        <v>99999</v>
      </c>
      <c r="O67" s="19">
        <f t="shared" si="19"/>
        <v>0</v>
      </c>
      <c r="P67" s="8">
        <f>N67*COS(ABS(TRUNC(B67,4)-Param!$D$14))</f>
        <v>87844.900615770151</v>
      </c>
      <c r="Q67" s="4">
        <f t="shared" ca="1" si="12"/>
        <v>0</v>
      </c>
      <c r="R67" s="4">
        <f t="shared" ca="1" si="13"/>
        <v>0</v>
      </c>
      <c r="S67" s="4">
        <f ca="1">IF(P67&gt;Radar!AC29,-1,OFFSET(C$36,0,O67)/OFFSET(C$34,0,O67)/(N67/SQRT(Q67)+1))</f>
        <v>-1</v>
      </c>
      <c r="T67" s="1">
        <f t="shared" ca="1" si="14"/>
        <v>0</v>
      </c>
    </row>
    <row r="68" spans="1:20" s="4" customFormat="1">
      <c r="A68" s="4">
        <f t="shared" si="15"/>
        <v>67</v>
      </c>
      <c r="B68" s="4">
        <f>MOD(ATAN(A68/Param!$B$29*2)+Param!$D$14,2*PI())</f>
        <v>2.4991597913612176</v>
      </c>
      <c r="D68" s="2">
        <f t="shared" si="20"/>
        <v>99999</v>
      </c>
      <c r="E68" s="2">
        <f t="shared" si="20"/>
        <v>99999</v>
      </c>
      <c r="F68" s="2">
        <f t="shared" si="20"/>
        <v>99999</v>
      </c>
      <c r="G68" s="2">
        <f t="shared" si="20"/>
        <v>99999</v>
      </c>
      <c r="H68" s="2">
        <f t="shared" si="20"/>
        <v>99999</v>
      </c>
      <c r="I68" s="2">
        <f t="shared" si="20"/>
        <v>99999</v>
      </c>
      <c r="J68" s="2">
        <f t="shared" si="20"/>
        <v>99999</v>
      </c>
      <c r="K68" s="2">
        <f t="shared" si="20"/>
        <v>99999</v>
      </c>
      <c r="L68" s="2">
        <f t="shared" si="20"/>
        <v>99999</v>
      </c>
      <c r="M68" s="2">
        <f t="shared" si="20"/>
        <v>99999</v>
      </c>
      <c r="N68" s="13">
        <f t="shared" si="18"/>
        <v>99999</v>
      </c>
      <c r="O68" s="19">
        <f t="shared" si="19"/>
        <v>0</v>
      </c>
      <c r="P68" s="8">
        <f>N68*COS(ABS(TRUNC(B68,4)-Param!$D$14))</f>
        <v>88139.455754187293</v>
      </c>
      <c r="Q68" s="4">
        <f t="shared" ca="1" si="12"/>
        <v>0</v>
      </c>
      <c r="R68" s="4">
        <f t="shared" ca="1" si="13"/>
        <v>0</v>
      </c>
      <c r="S68" s="4">
        <f ca="1">IF(P68&gt;Radar!AC30,-1,OFFSET(C$36,0,O68)/OFFSET(C$34,0,O68)/(N68/SQRT(Q68)+1))</f>
        <v>-1</v>
      </c>
      <c r="T68" s="1">
        <f t="shared" ca="1" si="14"/>
        <v>0</v>
      </c>
    </row>
    <row r="69" spans="1:20" s="4" customFormat="1">
      <c r="A69" s="4">
        <f t="shared" si="15"/>
        <v>66</v>
      </c>
      <c r="B69" s="4">
        <f>MOD(ATAN(A69/Param!$B$29*2)+Param!$D$14,2*PI())</f>
        <v>2.4929245252337928</v>
      </c>
      <c r="D69" s="2">
        <f t="shared" si="20"/>
        <v>99999</v>
      </c>
      <c r="E69" s="2">
        <f t="shared" si="20"/>
        <v>99999</v>
      </c>
      <c r="F69" s="2">
        <f t="shared" si="20"/>
        <v>99999</v>
      </c>
      <c r="G69" s="2">
        <f t="shared" si="20"/>
        <v>99999</v>
      </c>
      <c r="H69" s="2">
        <f t="shared" si="20"/>
        <v>99999</v>
      </c>
      <c r="I69" s="2">
        <f t="shared" si="20"/>
        <v>99999</v>
      </c>
      <c r="J69" s="2">
        <f t="shared" si="20"/>
        <v>99999</v>
      </c>
      <c r="K69" s="2">
        <f t="shared" si="20"/>
        <v>99999</v>
      </c>
      <c r="L69" s="2">
        <f t="shared" si="20"/>
        <v>99999</v>
      </c>
      <c r="M69" s="2">
        <f t="shared" si="20"/>
        <v>99999</v>
      </c>
      <c r="N69" s="13">
        <f t="shared" si="18"/>
        <v>99999</v>
      </c>
      <c r="O69" s="19">
        <f t="shared" si="19"/>
        <v>0</v>
      </c>
      <c r="P69" s="8">
        <f>N69*COS(ABS(TRUNC(B69,4)-Param!$D$14))</f>
        <v>88430.622822778358</v>
      </c>
      <c r="Q69" s="4">
        <f t="shared" ca="1" si="12"/>
        <v>0</v>
      </c>
      <c r="R69" s="4">
        <f t="shared" ca="1" si="13"/>
        <v>0</v>
      </c>
      <c r="S69" s="4">
        <f ca="1">IF(P69&gt;Radar!AC31,-1,OFFSET(C$36,0,O69)/OFFSET(C$34,0,O69)/(N69/SQRT(Q69)+1))</f>
        <v>-1</v>
      </c>
      <c r="T69" s="1">
        <f t="shared" ca="1" si="14"/>
        <v>0</v>
      </c>
    </row>
    <row r="70" spans="1:20" s="4" customFormat="1">
      <c r="A70" s="4">
        <f t="shared" si="15"/>
        <v>65</v>
      </c>
      <c r="B70" s="4">
        <f>MOD(ATAN(A70/Param!$B$29*2)+Param!$D$14,2*PI())</f>
        <v>2.486647931786075</v>
      </c>
      <c r="D70" s="2">
        <f t="shared" si="20"/>
        <v>99999</v>
      </c>
      <c r="E70" s="2">
        <f t="shared" si="20"/>
        <v>99999</v>
      </c>
      <c r="F70" s="2">
        <f t="shared" si="20"/>
        <v>99999</v>
      </c>
      <c r="G70" s="2">
        <f t="shared" si="20"/>
        <v>99999</v>
      </c>
      <c r="H70" s="2">
        <f t="shared" si="20"/>
        <v>99999</v>
      </c>
      <c r="I70" s="2">
        <f t="shared" si="20"/>
        <v>99999</v>
      </c>
      <c r="J70" s="2">
        <f t="shared" si="20"/>
        <v>99999</v>
      </c>
      <c r="K70" s="2">
        <f t="shared" si="20"/>
        <v>99999</v>
      </c>
      <c r="L70" s="2">
        <f t="shared" si="20"/>
        <v>99999</v>
      </c>
      <c r="M70" s="2">
        <f t="shared" si="20"/>
        <v>99999</v>
      </c>
      <c r="N70" s="13">
        <f t="shared" si="18"/>
        <v>99999</v>
      </c>
      <c r="O70" s="19">
        <f t="shared" si="19"/>
        <v>0</v>
      </c>
      <c r="P70" s="8">
        <f>N70*COS(ABS(TRUNC(B70,4)-Param!$D$14))</f>
        <v>88723.004128695684</v>
      </c>
      <c r="Q70" s="4">
        <f t="shared" ca="1" si="12"/>
        <v>0</v>
      </c>
      <c r="R70" s="4">
        <f t="shared" ca="1" si="13"/>
        <v>0</v>
      </c>
      <c r="S70" s="4">
        <f ca="1">IF(P70&gt;Radar!AC32,-1,OFFSET(C$36,0,O70)/OFFSET(C$34,0,O70)/(N70/SQRT(Q70)+1))</f>
        <v>-1</v>
      </c>
      <c r="T70" s="1">
        <f t="shared" ca="1" si="14"/>
        <v>0</v>
      </c>
    </row>
    <row r="71" spans="1:20" s="4" customFormat="1">
      <c r="A71" s="4">
        <f t="shared" si="15"/>
        <v>64</v>
      </c>
      <c r="B71" s="4">
        <f>MOD(ATAN(A71/Param!$B$29*2)+Param!$D$14,2*PI())</f>
        <v>2.4803300982318821</v>
      </c>
      <c r="D71" s="2">
        <f t="shared" si="20"/>
        <v>99999</v>
      </c>
      <c r="E71" s="2">
        <f t="shared" si="20"/>
        <v>99999</v>
      </c>
      <c r="F71" s="2">
        <f t="shared" si="20"/>
        <v>99999</v>
      </c>
      <c r="G71" s="2">
        <f t="shared" si="20"/>
        <v>99999</v>
      </c>
      <c r="H71" s="2">
        <f t="shared" si="20"/>
        <v>99999</v>
      </c>
      <c r="I71" s="2">
        <f t="shared" si="20"/>
        <v>99999</v>
      </c>
      <c r="J71" s="2">
        <f t="shared" si="20"/>
        <v>99999</v>
      </c>
      <c r="K71" s="2">
        <f t="shared" si="20"/>
        <v>99999</v>
      </c>
      <c r="L71" s="2">
        <f t="shared" si="20"/>
        <v>99999</v>
      </c>
      <c r="M71" s="2">
        <f t="shared" si="20"/>
        <v>99999</v>
      </c>
      <c r="N71" s="13">
        <f t="shared" si="18"/>
        <v>99999</v>
      </c>
      <c r="O71" s="19">
        <f t="shared" si="19"/>
        <v>0</v>
      </c>
      <c r="P71" s="8">
        <f>N71*COS(ABS(TRUNC(B71,4)-Param!$D$14))</f>
        <v>89011.864030226221</v>
      </c>
      <c r="Q71" s="4">
        <f t="shared" ca="1" si="12"/>
        <v>0</v>
      </c>
      <c r="R71" s="4">
        <f t="shared" ca="1" si="13"/>
        <v>0</v>
      </c>
      <c r="S71" s="4">
        <f ca="1">IF(P71&gt;Radar!AC33,-1,OFFSET(C$36,0,O71)/OFFSET(C$34,0,O71)/(N71/SQRT(Q71)+1))</f>
        <v>-1</v>
      </c>
      <c r="T71" s="1">
        <f t="shared" ca="1" si="14"/>
        <v>0</v>
      </c>
    </row>
    <row r="72" spans="1:20" s="4" customFormat="1">
      <c r="A72" s="4">
        <f t="shared" si="15"/>
        <v>63</v>
      </c>
      <c r="B72" s="4">
        <f>MOD(ATAN(A72/Param!$B$29*2)+Param!$D$14,2*PI())</f>
        <v>2.4739711261028603</v>
      </c>
      <c r="D72" s="2">
        <f t="shared" ref="D72:M81" si="21">IF(IF(D$37,ABS(MOD(D$31-$B72+PI(),2*PI())-PI())&lt;D$35),        ROUND(D$30*COS(D$31-$B72)-SQRT(D$34*D$34-POWER(D$30*SIN(D$31-$B72),2)),5)+        (COLUMN()-3)/10000000,    99999)</f>
        <v>99999</v>
      </c>
      <c r="E72" s="2">
        <f t="shared" si="21"/>
        <v>99999</v>
      </c>
      <c r="F72" s="2">
        <f t="shared" si="21"/>
        <v>99999</v>
      </c>
      <c r="G72" s="2">
        <f t="shared" si="21"/>
        <v>99999</v>
      </c>
      <c r="H72" s="2">
        <f t="shared" si="21"/>
        <v>99999</v>
      </c>
      <c r="I72" s="2">
        <f t="shared" si="21"/>
        <v>99999</v>
      </c>
      <c r="J72" s="2">
        <f t="shared" si="21"/>
        <v>99999</v>
      </c>
      <c r="K72" s="2">
        <f t="shared" si="21"/>
        <v>99999</v>
      </c>
      <c r="L72" s="2">
        <f t="shared" si="21"/>
        <v>99999</v>
      </c>
      <c r="M72" s="2">
        <f t="shared" si="21"/>
        <v>99999</v>
      </c>
      <c r="N72" s="13">
        <f t="shared" si="18"/>
        <v>99999</v>
      </c>
      <c r="O72" s="19">
        <f t="shared" si="19"/>
        <v>0</v>
      </c>
      <c r="P72" s="8">
        <f>N72*COS(ABS(TRUNC(B72,4)-Param!$D$14))</f>
        <v>89301.6915178294</v>
      </c>
      <c r="Q72" s="4">
        <f t="shared" ca="1" si="12"/>
        <v>0</v>
      </c>
      <c r="R72" s="4">
        <f t="shared" ca="1" si="13"/>
        <v>0</v>
      </c>
      <c r="S72" s="4">
        <f ca="1">IF(P72&gt;Radar!AC34,-1,OFFSET(C$36,0,O72)/OFFSET(C$34,0,O72)/(N72/SQRT(Q72)+1))</f>
        <v>-1</v>
      </c>
      <c r="T72" s="1">
        <f t="shared" ca="1" si="14"/>
        <v>0</v>
      </c>
    </row>
    <row r="73" spans="1:20" s="4" customFormat="1">
      <c r="A73" s="4">
        <f t="shared" si="15"/>
        <v>62</v>
      </c>
      <c r="B73" s="4">
        <f>MOD(ATAN(A73/Param!$B$29*2)+Param!$D$14,2*PI())</f>
        <v>2.4675711315643527</v>
      </c>
      <c r="D73" s="2">
        <f t="shared" si="21"/>
        <v>99999</v>
      </c>
      <c r="E73" s="2">
        <f t="shared" si="21"/>
        <v>99999</v>
      </c>
      <c r="F73" s="2">
        <f t="shared" si="21"/>
        <v>99999</v>
      </c>
      <c r="G73" s="2">
        <f t="shared" si="21"/>
        <v>99999</v>
      </c>
      <c r="H73" s="2">
        <f t="shared" si="21"/>
        <v>99999</v>
      </c>
      <c r="I73" s="2">
        <f t="shared" si="21"/>
        <v>99999</v>
      </c>
      <c r="J73" s="2">
        <f t="shared" si="21"/>
        <v>99999</v>
      </c>
      <c r="K73" s="2">
        <f t="shared" si="21"/>
        <v>99999</v>
      </c>
      <c r="L73" s="2">
        <f t="shared" si="21"/>
        <v>99999</v>
      </c>
      <c r="M73" s="2">
        <f t="shared" si="21"/>
        <v>99999</v>
      </c>
      <c r="N73" s="13">
        <f t="shared" si="18"/>
        <v>99999</v>
      </c>
      <c r="O73" s="19">
        <f t="shared" si="19"/>
        <v>0</v>
      </c>
      <c r="P73" s="8">
        <f>N73*COS(ABS(TRUNC(B73,4)-Param!$D$14))</f>
        <v>89587.861220633276</v>
      </c>
      <c r="Q73" s="4">
        <f t="shared" ca="1" si="12"/>
        <v>0</v>
      </c>
      <c r="R73" s="4">
        <f t="shared" ca="1" si="13"/>
        <v>0</v>
      </c>
      <c r="S73" s="4">
        <f ca="1">IF(P73&gt;Radar!AC35,-1,OFFSET(C$36,0,O73)/OFFSET(C$34,0,O73)/(N73/SQRT(Q73)+1))</f>
        <v>-1</v>
      </c>
      <c r="T73" s="1">
        <f t="shared" ca="1" si="14"/>
        <v>0</v>
      </c>
    </row>
    <row r="74" spans="1:20" s="4" customFormat="1">
      <c r="A74" s="4">
        <f t="shared" si="15"/>
        <v>61</v>
      </c>
      <c r="B74" s="4">
        <f>MOD(ATAN(A74/Param!$B$29*2)+Param!$D$14,2*PI())</f>
        <v>2.4611302457266078</v>
      </c>
      <c r="D74" s="2">
        <f t="shared" si="21"/>
        <v>99999</v>
      </c>
      <c r="E74" s="2">
        <f t="shared" si="21"/>
        <v>99999</v>
      </c>
      <c r="F74" s="2">
        <f t="shared" si="21"/>
        <v>99999</v>
      </c>
      <c r="G74" s="2">
        <f t="shared" si="21"/>
        <v>99999</v>
      </c>
      <c r="H74" s="2">
        <f t="shared" si="21"/>
        <v>99999</v>
      </c>
      <c r="I74" s="2">
        <f t="shared" si="21"/>
        <v>99999</v>
      </c>
      <c r="J74" s="2">
        <f t="shared" si="21"/>
        <v>99999</v>
      </c>
      <c r="K74" s="2">
        <f t="shared" si="21"/>
        <v>99999</v>
      </c>
      <c r="L74" s="2">
        <f t="shared" si="21"/>
        <v>99999</v>
      </c>
      <c r="M74" s="2">
        <f t="shared" si="21"/>
        <v>99999</v>
      </c>
      <c r="N74" s="13">
        <f t="shared" si="18"/>
        <v>99999</v>
      </c>
      <c r="O74" s="19">
        <f t="shared" si="19"/>
        <v>0</v>
      </c>
      <c r="P74" s="8">
        <f>N74*COS(ABS(TRUNC(B74,4)-Param!$D$14))</f>
        <v>89870.361417166801</v>
      </c>
      <c r="Q74" s="4">
        <f t="shared" ref="Q74:Q105" ca="1" si="22">IF(O74=0,0,(POWER(OFFSET(C$34,0,O74),2)-POWER(OFFSET(C$30,0,O74)*SIN(OFFSET(C$31,0,O74)-$B74),2)))</f>
        <v>0</v>
      </c>
      <c r="R74" s="4">
        <f t="shared" ca="1" si="13"/>
        <v>0</v>
      </c>
      <c r="S74" s="4">
        <f ca="1">IF(P74&gt;Radar!AC36,-1,OFFSET(C$36,0,O74)/OFFSET(C$34,0,O74)/(N74/SQRT(Q74)+1))</f>
        <v>-1</v>
      </c>
      <c r="T74" s="1">
        <f t="shared" ca="1" si="14"/>
        <v>0</v>
      </c>
    </row>
    <row r="75" spans="1:20" s="4" customFormat="1">
      <c r="A75" s="4">
        <f t="shared" si="15"/>
        <v>60</v>
      </c>
      <c r="B75" s="4">
        <f>MOD(ATAN(A75/Param!$B$29*2)+Param!$D$14,2*PI())</f>
        <v>2.4546486149506488</v>
      </c>
      <c r="D75" s="2">
        <f t="shared" si="21"/>
        <v>99999</v>
      </c>
      <c r="E75" s="2">
        <f t="shared" si="21"/>
        <v>99999</v>
      </c>
      <c r="F75" s="2">
        <f t="shared" si="21"/>
        <v>99999</v>
      </c>
      <c r="G75" s="2">
        <f t="shared" si="21"/>
        <v>99999</v>
      </c>
      <c r="H75" s="2">
        <f t="shared" si="21"/>
        <v>99999</v>
      </c>
      <c r="I75" s="2">
        <f t="shared" si="21"/>
        <v>99999</v>
      </c>
      <c r="J75" s="2">
        <f t="shared" si="21"/>
        <v>99999</v>
      </c>
      <c r="K75" s="2">
        <f t="shared" si="21"/>
        <v>99999</v>
      </c>
      <c r="L75" s="2">
        <f t="shared" si="21"/>
        <v>99999</v>
      </c>
      <c r="M75" s="2">
        <f t="shared" si="21"/>
        <v>99999</v>
      </c>
      <c r="N75" s="13">
        <f t="shared" si="18"/>
        <v>99999</v>
      </c>
      <c r="O75" s="19">
        <f t="shared" si="19"/>
        <v>0</v>
      </c>
      <c r="P75" s="8">
        <f>N75*COS(ABS(TRUNC(B75,4)-Param!$D$14))</f>
        <v>90153.50781614882</v>
      </c>
      <c r="Q75" s="4">
        <f t="shared" ca="1" si="22"/>
        <v>0</v>
      </c>
      <c r="R75" s="4">
        <f t="shared" ca="1" si="13"/>
        <v>0</v>
      </c>
      <c r="S75" s="4">
        <f ca="1">IF(P75&gt;Radar!AC37,-1,OFFSET(C$36,0,O75)/OFFSET(C$34,0,O75)/(N75/SQRT(Q75)+1))</f>
        <v>-1</v>
      </c>
      <c r="T75" s="1">
        <f t="shared" ca="1" si="14"/>
        <v>0</v>
      </c>
    </row>
    <row r="76" spans="1:20" s="4" customFormat="1">
      <c r="A76" s="4">
        <f t="shared" si="15"/>
        <v>59</v>
      </c>
      <c r="B76" s="4">
        <f>MOD(ATAN(A76/Param!$B$29*2)+Param!$D$14,2*PI())</f>
        <v>2.4481264011481301</v>
      </c>
      <c r="D76" s="2">
        <f t="shared" si="21"/>
        <v>99999</v>
      </c>
      <c r="E76" s="2">
        <f t="shared" si="21"/>
        <v>99999</v>
      </c>
      <c r="F76" s="2">
        <f t="shared" si="21"/>
        <v>99999</v>
      </c>
      <c r="G76" s="2">
        <f t="shared" si="21"/>
        <v>99999</v>
      </c>
      <c r="H76" s="2">
        <f t="shared" si="21"/>
        <v>99999</v>
      </c>
      <c r="I76" s="2">
        <f t="shared" si="21"/>
        <v>99999</v>
      </c>
      <c r="J76" s="2">
        <f t="shared" si="21"/>
        <v>99999</v>
      </c>
      <c r="K76" s="2">
        <f t="shared" si="21"/>
        <v>99999</v>
      </c>
      <c r="L76" s="2">
        <f t="shared" si="21"/>
        <v>99999</v>
      </c>
      <c r="M76" s="2">
        <f t="shared" si="21"/>
        <v>99999</v>
      </c>
      <c r="N76" s="13">
        <f t="shared" si="18"/>
        <v>99999</v>
      </c>
      <c r="O76" s="19">
        <f t="shared" si="19"/>
        <v>0</v>
      </c>
      <c r="P76" s="8">
        <f>N76*COS(ABS(TRUNC(B76,4)-Param!$D$14))</f>
        <v>90432.845242836382</v>
      </c>
      <c r="Q76" s="4">
        <f t="shared" ca="1" si="22"/>
        <v>0</v>
      </c>
      <c r="R76" s="4">
        <f t="shared" ca="1" si="13"/>
        <v>0</v>
      </c>
      <c r="S76" s="4">
        <f ca="1">IF(P76&gt;Radar!AC38,-1,OFFSET(C$36,0,O76)/OFFSET(C$34,0,O76)/(N76/SQRT(Q76)+1))</f>
        <v>-1</v>
      </c>
      <c r="T76" s="1">
        <f t="shared" ca="1" si="14"/>
        <v>0</v>
      </c>
    </row>
    <row r="77" spans="1:20" s="4" customFormat="1">
      <c r="A77" s="4">
        <f t="shared" si="15"/>
        <v>58</v>
      </c>
      <c r="B77" s="4">
        <f>MOD(ATAN(A77/Param!$B$29*2)+Param!$D$14,2*PI())</f>
        <v>2.4415637820744633</v>
      </c>
      <c r="D77" s="2">
        <f t="shared" si="21"/>
        <v>99999</v>
      </c>
      <c r="E77" s="2">
        <f t="shared" si="21"/>
        <v>99999</v>
      </c>
      <c r="F77" s="2">
        <f t="shared" si="21"/>
        <v>99999</v>
      </c>
      <c r="G77" s="2">
        <f t="shared" si="21"/>
        <v>99999</v>
      </c>
      <c r="H77" s="2">
        <f t="shared" si="21"/>
        <v>99999</v>
      </c>
      <c r="I77" s="2">
        <f t="shared" si="21"/>
        <v>99999</v>
      </c>
      <c r="J77" s="2">
        <f t="shared" si="21"/>
        <v>99999</v>
      </c>
      <c r="K77" s="2">
        <f t="shared" si="21"/>
        <v>99999</v>
      </c>
      <c r="L77" s="2">
        <f t="shared" si="21"/>
        <v>99999</v>
      </c>
      <c r="M77" s="2">
        <f t="shared" si="21"/>
        <v>99999</v>
      </c>
      <c r="N77" s="13">
        <f t="shared" si="18"/>
        <v>99999</v>
      </c>
      <c r="O77" s="19">
        <f t="shared" si="19"/>
        <v>0</v>
      </c>
      <c r="P77" s="8">
        <f>N77*COS(ABS(TRUNC(B77,4)-Param!$D$14))</f>
        <v>90712.570708971994</v>
      </c>
      <c r="Q77" s="4">
        <f t="shared" ca="1" si="22"/>
        <v>0</v>
      </c>
      <c r="R77" s="4">
        <f t="shared" ca="1" si="13"/>
        <v>0</v>
      </c>
      <c r="S77" s="4">
        <f ca="1">IF(P77&gt;Radar!AC39,-1,OFFSET(C$36,0,O77)/OFFSET(C$34,0,O77)/(N77/SQRT(Q77)+1))</f>
        <v>-1</v>
      </c>
      <c r="T77" s="1">
        <f t="shared" ca="1" si="14"/>
        <v>0</v>
      </c>
    </row>
    <row r="78" spans="1:20" s="4" customFormat="1">
      <c r="A78" s="4">
        <f t="shared" si="15"/>
        <v>57</v>
      </c>
      <c r="B78" s="4">
        <f>MOD(ATAN(A78/Param!$B$29*2)+Param!$D$14,2*PI())</f>
        <v>2.4349609516144963</v>
      </c>
      <c r="D78" s="2">
        <f t="shared" si="21"/>
        <v>99999</v>
      </c>
      <c r="E78" s="2">
        <f t="shared" si="21"/>
        <v>99999</v>
      </c>
      <c r="F78" s="2">
        <f t="shared" si="21"/>
        <v>99999</v>
      </c>
      <c r="G78" s="2">
        <f t="shared" si="21"/>
        <v>99999</v>
      </c>
      <c r="H78" s="2">
        <f t="shared" si="21"/>
        <v>99999</v>
      </c>
      <c r="I78" s="2">
        <f t="shared" si="21"/>
        <v>99999</v>
      </c>
      <c r="J78" s="2">
        <f t="shared" si="21"/>
        <v>99999</v>
      </c>
      <c r="K78" s="2">
        <f t="shared" si="21"/>
        <v>99999</v>
      </c>
      <c r="L78" s="2">
        <f t="shared" si="21"/>
        <v>99999</v>
      </c>
      <c r="M78" s="2">
        <f t="shared" si="21"/>
        <v>99999</v>
      </c>
      <c r="N78" s="13">
        <f t="shared" si="18"/>
        <v>99999</v>
      </c>
      <c r="O78" s="19">
        <f t="shared" si="19"/>
        <v>0</v>
      </c>
      <c r="P78" s="8">
        <f>N78*COS(ABS(TRUNC(B78,4)-Param!$D$14))</f>
        <v>90988.344749871234</v>
      </c>
      <c r="Q78" s="4">
        <f t="shared" ca="1" si="22"/>
        <v>0</v>
      </c>
      <c r="R78" s="4">
        <f t="shared" ca="1" si="13"/>
        <v>0</v>
      </c>
      <c r="S78" s="4">
        <f ca="1">IF(P78&gt;Radar!AC40,-1,OFFSET(C$36,0,O78)/OFFSET(C$34,0,O78)/(N78/SQRT(Q78)+1))</f>
        <v>-1</v>
      </c>
      <c r="T78" s="1">
        <f t="shared" ca="1" si="14"/>
        <v>0</v>
      </c>
    </row>
    <row r="79" spans="1:20" s="4" customFormat="1">
      <c r="A79" s="4">
        <f t="shared" si="15"/>
        <v>56</v>
      </c>
      <c r="B79" s="4">
        <f>MOD(ATAN(A79/Param!$B$29*2)+Param!$D$14,2*PI())</f>
        <v>2.4283181200600086</v>
      </c>
      <c r="D79" s="2">
        <f t="shared" si="21"/>
        <v>99999</v>
      </c>
      <c r="E79" s="2">
        <f t="shared" si="21"/>
        <v>99999</v>
      </c>
      <c r="F79" s="2">
        <f t="shared" si="21"/>
        <v>99999</v>
      </c>
      <c r="G79" s="2">
        <f t="shared" si="21"/>
        <v>99999</v>
      </c>
      <c r="H79" s="2">
        <f t="shared" si="21"/>
        <v>99999</v>
      </c>
      <c r="I79" s="2">
        <f t="shared" si="21"/>
        <v>99999</v>
      </c>
      <c r="J79" s="2">
        <f t="shared" si="21"/>
        <v>99999</v>
      </c>
      <c r="K79" s="2">
        <f t="shared" si="21"/>
        <v>99999</v>
      </c>
      <c r="L79" s="2">
        <f t="shared" si="21"/>
        <v>99999</v>
      </c>
      <c r="M79" s="2">
        <f t="shared" si="21"/>
        <v>99999</v>
      </c>
      <c r="N79" s="13">
        <f t="shared" si="18"/>
        <v>99999</v>
      </c>
      <c r="O79" s="19">
        <f t="shared" si="19"/>
        <v>0</v>
      </c>
      <c r="P79" s="8">
        <f>N79*COS(ABS(TRUNC(B79,4)-Param!$D$14))</f>
        <v>91260.155352860456</v>
      </c>
      <c r="Q79" s="4">
        <f t="shared" ca="1" si="22"/>
        <v>0</v>
      </c>
      <c r="R79" s="4">
        <f t="shared" ca="1" si="13"/>
        <v>0</v>
      </c>
      <c r="S79" s="4">
        <f ca="1">IF(P79&gt;Radar!AC41,-1,OFFSET(C$36,0,O79)/OFFSET(C$34,0,O79)/(N79/SQRT(Q79)+1))</f>
        <v>-1</v>
      </c>
      <c r="T79" s="1">
        <f t="shared" ca="1" si="14"/>
        <v>0</v>
      </c>
    </row>
    <row r="80" spans="1:20" s="4" customFormat="1">
      <c r="A80" s="4">
        <f t="shared" si="15"/>
        <v>55</v>
      </c>
      <c r="B80" s="4">
        <f>MOD(ATAN(A80/Param!$B$29*2)+Param!$D$14,2*PI())</f>
        <v>2.4216355143782646</v>
      </c>
      <c r="D80" s="2">
        <f t="shared" si="21"/>
        <v>99999</v>
      </c>
      <c r="E80" s="2">
        <f t="shared" si="21"/>
        <v>99999</v>
      </c>
      <c r="F80" s="2">
        <f t="shared" si="21"/>
        <v>99999</v>
      </c>
      <c r="G80" s="2">
        <f t="shared" si="21"/>
        <v>99999</v>
      </c>
      <c r="H80" s="2">
        <f t="shared" si="21"/>
        <v>99999</v>
      </c>
      <c r="I80" s="2">
        <f t="shared" si="21"/>
        <v>99999</v>
      </c>
      <c r="J80" s="2">
        <f t="shared" si="21"/>
        <v>99999</v>
      </c>
      <c r="K80" s="2">
        <f t="shared" si="21"/>
        <v>99999</v>
      </c>
      <c r="L80" s="2">
        <f t="shared" si="21"/>
        <v>99999</v>
      </c>
      <c r="M80" s="2">
        <f t="shared" si="21"/>
        <v>99999</v>
      </c>
      <c r="N80" s="13">
        <f t="shared" si="18"/>
        <v>99999</v>
      </c>
      <c r="O80" s="19">
        <f t="shared" si="19"/>
        <v>0</v>
      </c>
      <c r="P80" s="8">
        <f>N80*COS(ABS(TRUNC(B80,4)-Param!$D$14))</f>
        <v>91532.018156367267</v>
      </c>
      <c r="Q80" s="4">
        <f t="shared" ca="1" si="22"/>
        <v>0</v>
      </c>
      <c r="R80" s="4">
        <f t="shared" ca="1" si="13"/>
        <v>0</v>
      </c>
      <c r="S80" s="4">
        <f ca="1">IF(P80&gt;Radar!AC42,-1,OFFSET(C$36,0,O80)/OFFSET(C$34,0,O80)/(N80/SQRT(Q80)+1))</f>
        <v>-1</v>
      </c>
      <c r="T80" s="1">
        <f t="shared" ca="1" si="14"/>
        <v>0</v>
      </c>
    </row>
    <row r="81" spans="1:20" s="4" customFormat="1">
      <c r="A81" s="4">
        <f t="shared" si="15"/>
        <v>54</v>
      </c>
      <c r="B81" s="4">
        <f>MOD(ATAN(A81/Param!$B$29*2)+Param!$D$14,2*PI())</f>
        <v>2.4149133784708687</v>
      </c>
      <c r="D81" s="2">
        <f t="shared" si="21"/>
        <v>99999</v>
      </c>
      <c r="E81" s="2">
        <f t="shared" si="21"/>
        <v>99999</v>
      </c>
      <c r="F81" s="2">
        <f t="shared" si="21"/>
        <v>99999</v>
      </c>
      <c r="G81" s="2">
        <f t="shared" si="21"/>
        <v>99999</v>
      </c>
      <c r="H81" s="2">
        <f t="shared" si="21"/>
        <v>99999</v>
      </c>
      <c r="I81" s="2">
        <f t="shared" si="21"/>
        <v>99999</v>
      </c>
      <c r="J81" s="2">
        <f t="shared" si="21"/>
        <v>99999</v>
      </c>
      <c r="K81" s="2">
        <f t="shared" si="21"/>
        <v>99999</v>
      </c>
      <c r="L81" s="2">
        <f t="shared" si="21"/>
        <v>99999</v>
      </c>
      <c r="M81" s="2">
        <f t="shared" si="21"/>
        <v>99999</v>
      </c>
      <c r="N81" s="13">
        <f t="shared" si="18"/>
        <v>99999</v>
      </c>
      <c r="O81" s="19">
        <f t="shared" si="19"/>
        <v>0</v>
      </c>
      <c r="P81" s="8">
        <f>N81*COS(ABS(TRUNC(B81,4)-Param!$D$14))</f>
        <v>91799.772102949632</v>
      </c>
      <c r="Q81" s="4">
        <f t="shared" ca="1" si="22"/>
        <v>0</v>
      </c>
      <c r="R81" s="4">
        <f t="shared" ca="1" si="13"/>
        <v>0</v>
      </c>
      <c r="S81" s="4">
        <f ca="1">IF(P81&gt;Radar!AC43,-1,OFFSET(C$36,0,O81)/OFFSET(C$34,0,O81)/(N81/SQRT(Q81)+1))</f>
        <v>-1</v>
      </c>
      <c r="T81" s="1">
        <f t="shared" ca="1" si="14"/>
        <v>0</v>
      </c>
    </row>
    <row r="82" spans="1:20" s="4" customFormat="1">
      <c r="A82" s="4">
        <f t="shared" si="15"/>
        <v>53</v>
      </c>
      <c r="B82" s="4">
        <f>MOD(ATAN(A82/Param!$B$29*2)+Param!$D$14,2*PI())</f>
        <v>2.4081519734221355</v>
      </c>
      <c r="D82" s="2">
        <f t="shared" ref="D82:M91" si="23">IF(IF(D$37,ABS(MOD(D$31-$B82+PI(),2*PI())-PI())&lt;D$35),        ROUND(D$30*COS(D$31-$B82)-SQRT(D$34*D$34-POWER(D$30*SIN(D$31-$B82),2)),5)+        (COLUMN()-3)/10000000,    99999)</f>
        <v>99999</v>
      </c>
      <c r="E82" s="2">
        <f t="shared" si="23"/>
        <v>99999</v>
      </c>
      <c r="F82" s="2">
        <f t="shared" si="23"/>
        <v>99999</v>
      </c>
      <c r="G82" s="2">
        <f t="shared" si="23"/>
        <v>99999</v>
      </c>
      <c r="H82" s="2">
        <f t="shared" si="23"/>
        <v>99999</v>
      </c>
      <c r="I82" s="2">
        <f t="shared" si="23"/>
        <v>99999</v>
      </c>
      <c r="J82" s="2">
        <f t="shared" si="23"/>
        <v>99999</v>
      </c>
      <c r="K82" s="2">
        <f t="shared" si="23"/>
        <v>99999</v>
      </c>
      <c r="L82" s="2">
        <f t="shared" si="23"/>
        <v>99999</v>
      </c>
      <c r="M82" s="2">
        <f t="shared" si="23"/>
        <v>99999</v>
      </c>
      <c r="N82" s="13">
        <f t="shared" si="18"/>
        <v>99999</v>
      </c>
      <c r="O82" s="19">
        <f t="shared" si="19"/>
        <v>0</v>
      </c>
      <c r="P82" s="8">
        <f>N82*COS(ABS(TRUNC(B82,4)-Param!$D$14))</f>
        <v>92067.308722881047</v>
      </c>
      <c r="Q82" s="4">
        <f t="shared" ca="1" si="22"/>
        <v>0</v>
      </c>
      <c r="R82" s="4">
        <f t="shared" ca="1" si="13"/>
        <v>0</v>
      </c>
      <c r="S82" s="4">
        <f ca="1">IF(P82&gt;Radar!AC44,-1,OFFSET(C$36,0,O82)/OFFSET(C$34,0,O82)/(N82/SQRT(Q82)+1))</f>
        <v>-1</v>
      </c>
      <c r="T82" s="1">
        <f t="shared" ca="1" si="14"/>
        <v>0</v>
      </c>
    </row>
    <row r="83" spans="1:20" s="4" customFormat="1">
      <c r="A83" s="4">
        <f t="shared" si="15"/>
        <v>52</v>
      </c>
      <c r="B83" s="4">
        <f>MOD(ATAN(A83/Param!$B$29*2)+Param!$D$14,2*PI())</f>
        <v>2.4013515777362007</v>
      </c>
      <c r="D83" s="2">
        <f t="shared" si="23"/>
        <v>99999</v>
      </c>
      <c r="E83" s="2">
        <f t="shared" si="23"/>
        <v>99999</v>
      </c>
      <c r="F83" s="2">
        <f t="shared" si="23"/>
        <v>99999</v>
      </c>
      <c r="G83" s="2">
        <f t="shared" si="23"/>
        <v>99999</v>
      </c>
      <c r="H83" s="2">
        <f t="shared" si="23"/>
        <v>99999</v>
      </c>
      <c r="I83" s="2">
        <f t="shared" si="23"/>
        <v>99999</v>
      </c>
      <c r="J83" s="2">
        <f t="shared" si="23"/>
        <v>99999</v>
      </c>
      <c r="K83" s="2">
        <f t="shared" si="23"/>
        <v>99999</v>
      </c>
      <c r="L83" s="2">
        <f t="shared" si="23"/>
        <v>99999</v>
      </c>
      <c r="M83" s="2">
        <f t="shared" si="23"/>
        <v>99999</v>
      </c>
      <c r="N83" s="13">
        <f t="shared" si="18"/>
        <v>99999</v>
      </c>
      <c r="O83" s="19">
        <f t="shared" si="19"/>
        <v>0</v>
      </c>
      <c r="P83" s="8">
        <f>N83*COS(ABS(TRUNC(B83,4)-Param!$D$14))</f>
        <v>92330.588166861518</v>
      </c>
      <c r="Q83" s="4">
        <f t="shared" ca="1" si="22"/>
        <v>0</v>
      </c>
      <c r="R83" s="4">
        <f t="shared" ca="1" si="13"/>
        <v>0</v>
      </c>
      <c r="S83" s="4">
        <f ca="1">IF(P83&gt;Radar!AC45,-1,OFFSET(C$36,0,O83)/OFFSET(C$34,0,O83)/(N83/SQRT(Q83)+1))</f>
        <v>-1</v>
      </c>
      <c r="T83" s="1">
        <f t="shared" ca="1" si="14"/>
        <v>0</v>
      </c>
    </row>
    <row r="84" spans="1:20" s="4" customFormat="1">
      <c r="A84" s="4">
        <f t="shared" si="15"/>
        <v>51</v>
      </c>
      <c r="B84" s="4">
        <f>MOD(ATAN(A84/Param!$B$29*2)+Param!$D$14,2*PI())</f>
        <v>2.3945124875620754</v>
      </c>
      <c r="D84" s="2">
        <f t="shared" si="23"/>
        <v>99999</v>
      </c>
      <c r="E84" s="2">
        <f t="shared" si="23"/>
        <v>99999</v>
      </c>
      <c r="F84" s="2">
        <f t="shared" si="23"/>
        <v>99999</v>
      </c>
      <c r="G84" s="2">
        <f t="shared" si="23"/>
        <v>99999</v>
      </c>
      <c r="H84" s="2">
        <f t="shared" si="23"/>
        <v>99999</v>
      </c>
      <c r="I84" s="2">
        <f t="shared" si="23"/>
        <v>99999</v>
      </c>
      <c r="J84" s="2">
        <f t="shared" si="23"/>
        <v>99999</v>
      </c>
      <c r="K84" s="2">
        <f t="shared" si="23"/>
        <v>99999</v>
      </c>
      <c r="L84" s="2">
        <f t="shared" si="23"/>
        <v>99999</v>
      </c>
      <c r="M84" s="2">
        <f t="shared" si="23"/>
        <v>99999</v>
      </c>
      <c r="N84" s="13">
        <f t="shared" si="18"/>
        <v>99999</v>
      </c>
      <c r="O84" s="19">
        <f t="shared" si="19"/>
        <v>0</v>
      </c>
      <c r="P84" s="8">
        <f>N84*COS(ABS(TRUNC(B84,4)-Param!$D$14))</f>
        <v>92589.598260896411</v>
      </c>
      <c r="Q84" s="4">
        <f t="shared" ca="1" si="22"/>
        <v>0</v>
      </c>
      <c r="R84" s="4">
        <f t="shared" ca="1" si="13"/>
        <v>0</v>
      </c>
      <c r="S84" s="4">
        <f ca="1">IF(P84&gt;Radar!AC46,-1,OFFSET(C$36,0,O84)/OFFSET(C$34,0,O84)/(N84/SQRT(Q84)+1))</f>
        <v>-1</v>
      </c>
      <c r="T84" s="1">
        <f t="shared" ca="1" si="14"/>
        <v>0</v>
      </c>
    </row>
    <row r="85" spans="1:20" s="4" customFormat="1">
      <c r="A85" s="4">
        <f t="shared" si="15"/>
        <v>50</v>
      </c>
      <c r="B85" s="4">
        <f>MOD(ATAN(A85/Param!$B$29*2)+Param!$D$14,2*PI())</f>
        <v>2.3876350169058438</v>
      </c>
      <c r="D85" s="2">
        <f t="shared" si="23"/>
        <v>99999</v>
      </c>
      <c r="E85" s="2">
        <f t="shared" si="23"/>
        <v>99999</v>
      </c>
      <c r="F85" s="2">
        <f t="shared" si="23"/>
        <v>99999</v>
      </c>
      <c r="G85" s="2">
        <f t="shared" si="23"/>
        <v>99999</v>
      </c>
      <c r="H85" s="2">
        <f t="shared" si="23"/>
        <v>99999</v>
      </c>
      <c r="I85" s="2">
        <f t="shared" si="23"/>
        <v>99999</v>
      </c>
      <c r="J85" s="2">
        <f t="shared" si="23"/>
        <v>99999</v>
      </c>
      <c r="K85" s="2">
        <f t="shared" si="23"/>
        <v>99999</v>
      </c>
      <c r="L85" s="2">
        <f t="shared" si="23"/>
        <v>99999</v>
      </c>
      <c r="M85" s="2">
        <f t="shared" si="23"/>
        <v>99999</v>
      </c>
      <c r="N85" s="13">
        <f t="shared" si="18"/>
        <v>99999</v>
      </c>
      <c r="O85" s="19">
        <f t="shared" si="19"/>
        <v>0</v>
      </c>
      <c r="P85" s="8">
        <f>N85*COS(ABS(TRUNC(B85,4)-Param!$D$14))</f>
        <v>92848.041037140763</v>
      </c>
      <c r="Q85" s="4">
        <f t="shared" ca="1" si="22"/>
        <v>0</v>
      </c>
      <c r="R85" s="4">
        <f t="shared" ca="1" si="13"/>
        <v>0</v>
      </c>
      <c r="S85" s="4">
        <f ca="1">IF(P85&gt;Radar!AC47,-1,OFFSET(C$36,0,O85)/OFFSET(C$34,0,O85)/(N85/SQRT(Q85)+1))</f>
        <v>-1</v>
      </c>
      <c r="T85" s="1">
        <f t="shared" ca="1" si="14"/>
        <v>0</v>
      </c>
    </row>
    <row r="86" spans="1:20" s="4" customFormat="1">
      <c r="A86" s="4">
        <f t="shared" si="15"/>
        <v>49</v>
      </c>
      <c r="B86" s="4">
        <f>MOD(ATAN(A86/Param!$B$29*2)+Param!$D$14,2*PI())</f>
        <v>2.3807194978292108</v>
      </c>
      <c r="D86" s="2">
        <f t="shared" si="23"/>
        <v>99999</v>
      </c>
      <c r="E86" s="2">
        <f t="shared" si="23"/>
        <v>99999</v>
      </c>
      <c r="F86" s="2">
        <f t="shared" si="23"/>
        <v>99999</v>
      </c>
      <c r="G86" s="2">
        <f t="shared" si="23"/>
        <v>99999</v>
      </c>
      <c r="H86" s="2">
        <f t="shared" si="23"/>
        <v>99999</v>
      </c>
      <c r="I86" s="2">
        <f t="shared" si="23"/>
        <v>99999</v>
      </c>
      <c r="J86" s="2">
        <f t="shared" si="23"/>
        <v>99999</v>
      </c>
      <c r="K86" s="2">
        <f t="shared" si="23"/>
        <v>99999</v>
      </c>
      <c r="L86" s="2">
        <f t="shared" si="23"/>
        <v>99999</v>
      </c>
      <c r="M86" s="2">
        <f t="shared" si="23"/>
        <v>99999</v>
      </c>
      <c r="N86" s="13">
        <f t="shared" si="18"/>
        <v>99999</v>
      </c>
      <c r="O86" s="19">
        <f t="shared" si="19"/>
        <v>0</v>
      </c>
      <c r="P86" s="8">
        <f>N86*COS(ABS(TRUNC(B86,4)-Param!$D$14))</f>
        <v>93102.063335689643</v>
      </c>
      <c r="Q86" s="4">
        <f t="shared" ca="1" si="22"/>
        <v>0</v>
      </c>
      <c r="R86" s="4">
        <f t="shared" ca="1" si="13"/>
        <v>0</v>
      </c>
      <c r="S86" s="4">
        <f ca="1">IF(P86&gt;Radar!AC48,-1,OFFSET(C$36,0,O86)/OFFSET(C$34,0,O86)/(N86/SQRT(Q86)+1))</f>
        <v>-1</v>
      </c>
      <c r="T86" s="1">
        <f t="shared" ca="1" si="14"/>
        <v>0</v>
      </c>
    </row>
    <row r="87" spans="1:20" s="4" customFormat="1">
      <c r="A87" s="4">
        <f t="shared" si="15"/>
        <v>48</v>
      </c>
      <c r="B87" s="4">
        <f>MOD(ATAN(A87/Param!$B$29*2)+Param!$D$14,2*PI())</f>
        <v>2.3737662806335931</v>
      </c>
      <c r="D87" s="2">
        <f t="shared" si="23"/>
        <v>99999</v>
      </c>
      <c r="E87" s="2">
        <f t="shared" si="23"/>
        <v>99999</v>
      </c>
      <c r="F87" s="2">
        <f t="shared" si="23"/>
        <v>99999</v>
      </c>
      <c r="G87" s="2">
        <f t="shared" si="23"/>
        <v>99999</v>
      </c>
      <c r="H87" s="2">
        <f t="shared" si="23"/>
        <v>99999</v>
      </c>
      <c r="I87" s="2">
        <f t="shared" si="23"/>
        <v>99999</v>
      </c>
      <c r="J87" s="2">
        <f t="shared" si="23"/>
        <v>99999</v>
      </c>
      <c r="K87" s="2">
        <f t="shared" si="23"/>
        <v>99999</v>
      </c>
      <c r="L87" s="2">
        <f t="shared" si="23"/>
        <v>99999</v>
      </c>
      <c r="M87" s="2">
        <f t="shared" si="23"/>
        <v>99999</v>
      </c>
      <c r="N87" s="13">
        <f t="shared" si="18"/>
        <v>99999</v>
      </c>
      <c r="O87" s="19">
        <f t="shared" si="19"/>
        <v>0</v>
      </c>
      <c r="P87" s="8">
        <f>N87*COS(ABS(TRUNC(B87,4)-Param!$D$14))</f>
        <v>93355.237660498868</v>
      </c>
      <c r="Q87" s="4">
        <f t="shared" ca="1" si="22"/>
        <v>0</v>
      </c>
      <c r="R87" s="4">
        <f t="shared" ca="1" si="13"/>
        <v>0</v>
      </c>
      <c r="S87" s="4">
        <f ca="1">IF(P87&gt;Radar!AC49,-1,OFFSET(C$36,0,O87)/OFFSET(C$34,0,O87)/(N87/SQRT(Q87)+1))</f>
        <v>-1</v>
      </c>
      <c r="T87" s="1">
        <f t="shared" ca="1" si="14"/>
        <v>0</v>
      </c>
    </row>
    <row r="88" spans="1:20" s="4" customFormat="1">
      <c r="A88" s="4">
        <f t="shared" si="15"/>
        <v>47</v>
      </c>
      <c r="B88" s="4">
        <f>MOD(ATAN(A88/Param!$B$29*2)+Param!$D$14,2*PI())</f>
        <v>2.3667757340289595</v>
      </c>
      <c r="D88" s="2">
        <f t="shared" si="23"/>
        <v>99999</v>
      </c>
      <c r="E88" s="2">
        <f t="shared" si="23"/>
        <v>99999</v>
      </c>
      <c r="F88" s="2">
        <f t="shared" si="23"/>
        <v>99999</v>
      </c>
      <c r="G88" s="2">
        <f t="shared" si="23"/>
        <v>99999</v>
      </c>
      <c r="H88" s="2">
        <f t="shared" si="23"/>
        <v>99999</v>
      </c>
      <c r="I88" s="2">
        <f t="shared" si="23"/>
        <v>99999</v>
      </c>
      <c r="J88" s="2">
        <f t="shared" si="23"/>
        <v>99999</v>
      </c>
      <c r="K88" s="2">
        <f t="shared" si="23"/>
        <v>99999</v>
      </c>
      <c r="L88" s="2">
        <f t="shared" si="23"/>
        <v>99999</v>
      </c>
      <c r="M88" s="2">
        <f t="shared" si="23"/>
        <v>99999</v>
      </c>
      <c r="N88" s="13">
        <f t="shared" si="18"/>
        <v>99999</v>
      </c>
      <c r="O88" s="19">
        <f t="shared" si="19"/>
        <v>0</v>
      </c>
      <c r="P88" s="8">
        <f>N88*COS(ABS(TRUNC(B88,4)-Param!$D$14))</f>
        <v>93603.837597341524</v>
      </c>
      <c r="Q88" s="4">
        <f t="shared" ca="1" si="22"/>
        <v>0</v>
      </c>
      <c r="R88" s="4">
        <f t="shared" ca="1" si="13"/>
        <v>0</v>
      </c>
      <c r="S88" s="4">
        <f ca="1">IF(P88&gt;Radar!AC50,-1,OFFSET(C$36,0,O88)/OFFSET(C$34,0,O88)/(N88/SQRT(Q88)+1))</f>
        <v>-1</v>
      </c>
      <c r="T88" s="1">
        <f t="shared" ca="1" si="14"/>
        <v>0</v>
      </c>
    </row>
    <row r="89" spans="1:20" s="4" customFormat="1">
      <c r="A89" s="4">
        <f t="shared" si="15"/>
        <v>46</v>
      </c>
      <c r="B89" s="4">
        <f>MOD(ATAN(A89/Param!$B$29*2)+Param!$D$14,2*PI())</f>
        <v>2.359748245286621</v>
      </c>
      <c r="D89" s="2">
        <f t="shared" si="23"/>
        <v>99999</v>
      </c>
      <c r="E89" s="2">
        <f t="shared" si="23"/>
        <v>99999</v>
      </c>
      <c r="F89" s="2">
        <f t="shared" si="23"/>
        <v>99999</v>
      </c>
      <c r="G89" s="2">
        <f t="shared" si="23"/>
        <v>99999</v>
      </c>
      <c r="H89" s="2">
        <f t="shared" si="23"/>
        <v>99999</v>
      </c>
      <c r="I89" s="2">
        <f t="shared" si="23"/>
        <v>99999</v>
      </c>
      <c r="J89" s="2">
        <f t="shared" si="23"/>
        <v>99999</v>
      </c>
      <c r="K89" s="2">
        <f t="shared" si="23"/>
        <v>99999</v>
      </c>
      <c r="L89" s="2">
        <f t="shared" si="23"/>
        <v>99999</v>
      </c>
      <c r="M89" s="2">
        <f t="shared" si="23"/>
        <v>99999</v>
      </c>
      <c r="N89" s="13">
        <f t="shared" si="18"/>
        <v>99999</v>
      </c>
      <c r="O89" s="19">
        <f t="shared" si="19"/>
        <v>0</v>
      </c>
      <c r="P89" s="8">
        <f>N89*COS(ABS(TRUNC(B89,4)-Param!$D$14))</f>
        <v>93847.850964870435</v>
      </c>
      <c r="Q89" s="4">
        <f t="shared" ca="1" si="22"/>
        <v>0</v>
      </c>
      <c r="R89" s="4">
        <f t="shared" ca="1" si="13"/>
        <v>0</v>
      </c>
      <c r="S89" s="4">
        <f ca="1">IF(P89&gt;Radar!AC51,-1,OFFSET(C$36,0,O89)/OFFSET(C$34,0,O89)/(N89/SQRT(Q89)+1))</f>
        <v>-1</v>
      </c>
      <c r="T89" s="1">
        <f t="shared" ca="1" si="14"/>
        <v>0</v>
      </c>
    </row>
    <row r="90" spans="1:20" s="4" customFormat="1">
      <c r="A90" s="4">
        <f t="shared" si="15"/>
        <v>45</v>
      </c>
      <c r="B90" s="4">
        <f>MOD(ATAN(A90/Param!$B$29*2)+Param!$D$14,2*PI())</f>
        <v>2.352684220375191</v>
      </c>
      <c r="D90" s="2">
        <f t="shared" si="23"/>
        <v>99999</v>
      </c>
      <c r="E90" s="2">
        <f t="shared" si="23"/>
        <v>99999</v>
      </c>
      <c r="F90" s="2">
        <f t="shared" si="23"/>
        <v>99999</v>
      </c>
      <c r="G90" s="2">
        <f t="shared" si="23"/>
        <v>99999</v>
      </c>
      <c r="H90" s="2">
        <f t="shared" si="23"/>
        <v>99999</v>
      </c>
      <c r="I90" s="2">
        <f t="shared" si="23"/>
        <v>99999</v>
      </c>
      <c r="J90" s="2">
        <f t="shared" si="23"/>
        <v>99999</v>
      </c>
      <c r="K90" s="2">
        <f t="shared" si="23"/>
        <v>99999</v>
      </c>
      <c r="L90" s="2">
        <f t="shared" si="23"/>
        <v>99999</v>
      </c>
      <c r="M90" s="2">
        <f t="shared" si="23"/>
        <v>99999</v>
      </c>
      <c r="N90" s="13">
        <f t="shared" si="18"/>
        <v>99999</v>
      </c>
      <c r="O90" s="19">
        <f t="shared" si="19"/>
        <v>0</v>
      </c>
      <c r="P90" s="8">
        <f>N90*COS(ABS(TRUNC(B90,4)-Param!$D$14))</f>
        <v>94090.652645314869</v>
      </c>
      <c r="Q90" s="4">
        <f t="shared" ca="1" si="22"/>
        <v>0</v>
      </c>
      <c r="R90" s="4">
        <f t="shared" ca="1" si="13"/>
        <v>0</v>
      </c>
      <c r="S90" s="4">
        <f ca="1">IF(P90&gt;Radar!AC52,-1,OFFSET(C$36,0,O90)/OFFSET(C$34,0,O90)/(N90/SQRT(Q90)+1))</f>
        <v>-1</v>
      </c>
      <c r="T90" s="1">
        <f t="shared" ca="1" si="14"/>
        <v>0</v>
      </c>
    </row>
    <row r="91" spans="1:20" s="4" customFormat="1">
      <c r="A91" s="4">
        <f t="shared" si="15"/>
        <v>44</v>
      </c>
      <c r="B91" s="4">
        <f>MOD(ATAN(A91/Param!$B$29*2)+Param!$D$14,2*PI())</f>
        <v>2.3455840840789324</v>
      </c>
      <c r="D91" s="2">
        <f t="shared" si="23"/>
        <v>99999</v>
      </c>
      <c r="E91" s="2">
        <f t="shared" si="23"/>
        <v>99999</v>
      </c>
      <c r="F91" s="2">
        <f t="shared" si="23"/>
        <v>99999</v>
      </c>
      <c r="G91" s="2">
        <f t="shared" si="23"/>
        <v>99999</v>
      </c>
      <c r="H91" s="2">
        <f t="shared" si="23"/>
        <v>99999</v>
      </c>
      <c r="I91" s="2">
        <f t="shared" si="23"/>
        <v>99999</v>
      </c>
      <c r="J91" s="2">
        <f t="shared" si="23"/>
        <v>99999</v>
      </c>
      <c r="K91" s="2">
        <f t="shared" si="23"/>
        <v>99999</v>
      </c>
      <c r="L91" s="2">
        <f t="shared" si="23"/>
        <v>99999</v>
      </c>
      <c r="M91" s="2">
        <f t="shared" si="23"/>
        <v>99999</v>
      </c>
      <c r="N91" s="13">
        <f t="shared" si="18"/>
        <v>99999</v>
      </c>
      <c r="O91" s="19">
        <f t="shared" si="19"/>
        <v>0</v>
      </c>
      <c r="P91" s="8">
        <f>N91*COS(ABS(TRUNC(B91,4)-Param!$D$14))</f>
        <v>94328.711235884388</v>
      </c>
      <c r="Q91" s="4">
        <f t="shared" ca="1" si="22"/>
        <v>0</v>
      </c>
      <c r="R91" s="4">
        <f t="shared" ca="1" si="13"/>
        <v>0</v>
      </c>
      <c r="S91" s="4">
        <f ca="1">IF(P91&gt;Radar!AC53,-1,OFFSET(C$36,0,O91)/OFFSET(C$34,0,O91)/(N91/SQRT(Q91)+1))</f>
        <v>-1</v>
      </c>
      <c r="T91" s="1">
        <f t="shared" ca="1" si="14"/>
        <v>0</v>
      </c>
    </row>
    <row r="92" spans="1:20" s="4" customFormat="1">
      <c r="A92" s="4">
        <f t="shared" si="15"/>
        <v>43</v>
      </c>
      <c r="B92" s="4">
        <f>MOD(ATAN(A92/Param!$B$29*2)+Param!$D$14,2*PI())</f>
        <v>2.3384482800977318</v>
      </c>
      <c r="D92" s="2">
        <f t="shared" ref="D92:M101" si="24">IF(IF(D$37,ABS(MOD(D$31-$B92+PI(),2*PI())-PI())&lt;D$35),        ROUND(D$30*COS(D$31-$B92)-SQRT(D$34*D$34-POWER(D$30*SIN(D$31-$B92),2)),5)+        (COLUMN()-3)/10000000,    99999)</f>
        <v>99999</v>
      </c>
      <c r="E92" s="2">
        <f t="shared" si="24"/>
        <v>99999</v>
      </c>
      <c r="F92" s="2">
        <f t="shared" si="24"/>
        <v>99999</v>
      </c>
      <c r="G92" s="2">
        <f t="shared" si="24"/>
        <v>99999</v>
      </c>
      <c r="H92" s="2">
        <f t="shared" si="24"/>
        <v>99999</v>
      </c>
      <c r="I92" s="2">
        <f t="shared" si="24"/>
        <v>99999</v>
      </c>
      <c r="J92" s="2">
        <f t="shared" si="24"/>
        <v>99999</v>
      </c>
      <c r="K92" s="2">
        <f t="shared" si="24"/>
        <v>99999</v>
      </c>
      <c r="L92" s="2">
        <f t="shared" si="24"/>
        <v>99999</v>
      </c>
      <c r="M92" s="2">
        <f t="shared" si="24"/>
        <v>99999</v>
      </c>
      <c r="N92" s="13">
        <f t="shared" si="18"/>
        <v>99999</v>
      </c>
      <c r="O92" s="19">
        <f t="shared" si="19"/>
        <v>0</v>
      </c>
      <c r="P92" s="8">
        <f>N92*COS(ABS(TRUNC(B92,4)-Param!$D$14))</f>
        <v>94562.014736095924</v>
      </c>
      <c r="Q92" s="4">
        <f t="shared" ca="1" si="22"/>
        <v>0</v>
      </c>
      <c r="R92" s="4">
        <f t="shared" ca="1" si="13"/>
        <v>0</v>
      </c>
      <c r="S92" s="4">
        <f ca="1">IF(P92&gt;Radar!AC54,-1,OFFSET(C$36,0,O92)/OFFSET(C$34,0,O92)/(N92/SQRT(Q92)+1))</f>
        <v>-1</v>
      </c>
      <c r="T92" s="1">
        <f t="shared" ca="1" si="14"/>
        <v>0</v>
      </c>
    </row>
    <row r="93" spans="1:20" s="4" customFormat="1">
      <c r="A93" s="4">
        <f t="shared" si="15"/>
        <v>42</v>
      </c>
      <c r="B93" s="4">
        <f>MOD(ATAN(A93/Param!$B$29*2)+Param!$D$14,2*PI())</f>
        <v>2.3312772711279508</v>
      </c>
      <c r="D93" s="2">
        <f t="shared" si="24"/>
        <v>99999</v>
      </c>
      <c r="E93" s="2">
        <f t="shared" si="24"/>
        <v>99999</v>
      </c>
      <c r="F93" s="2">
        <f t="shared" si="24"/>
        <v>99999</v>
      </c>
      <c r="G93" s="2">
        <f t="shared" si="24"/>
        <v>99999</v>
      </c>
      <c r="H93" s="2">
        <f t="shared" si="24"/>
        <v>99999</v>
      </c>
      <c r="I93" s="2">
        <f t="shared" si="24"/>
        <v>99999</v>
      </c>
      <c r="J93" s="2">
        <f t="shared" si="24"/>
        <v>99999</v>
      </c>
      <c r="K93" s="2">
        <f t="shared" si="24"/>
        <v>99999</v>
      </c>
      <c r="L93" s="2">
        <f t="shared" si="24"/>
        <v>99999</v>
      </c>
      <c r="M93" s="2">
        <f t="shared" si="24"/>
        <v>99999</v>
      </c>
      <c r="N93" s="13">
        <f t="shared" si="18"/>
        <v>99999</v>
      </c>
      <c r="O93" s="19">
        <f t="shared" si="19"/>
        <v>0</v>
      </c>
      <c r="P93" s="8">
        <f>N93*COS(ABS(TRUNC(B93,4)-Param!$D$14))</f>
        <v>94793.736113511186</v>
      </c>
      <c r="Q93" s="4">
        <f t="shared" ca="1" si="22"/>
        <v>0</v>
      </c>
      <c r="R93" s="4">
        <f t="shared" ca="1" si="13"/>
        <v>0</v>
      </c>
      <c r="S93" s="4">
        <f ca="1">IF(P93&gt;Radar!AC55,-1,OFFSET(C$36,0,O93)/OFFSET(C$34,0,O93)/(N93/SQRT(Q93)+1))</f>
        <v>-1</v>
      </c>
      <c r="T93" s="1">
        <f t="shared" ca="1" si="14"/>
        <v>0</v>
      </c>
    </row>
    <row r="94" spans="1:20" s="4" customFormat="1">
      <c r="A94" s="4">
        <f t="shared" si="15"/>
        <v>41</v>
      </c>
      <c r="B94" s="4">
        <f>MOD(ATAN(A94/Param!$B$29*2)+Param!$D$14,2*PI())</f>
        <v>2.3240715389234299</v>
      </c>
      <c r="D94" s="2">
        <f t="shared" si="24"/>
        <v>99999</v>
      </c>
      <c r="E94" s="2">
        <f t="shared" si="24"/>
        <v>99999</v>
      </c>
      <c r="F94" s="2">
        <f t="shared" si="24"/>
        <v>99999</v>
      </c>
      <c r="G94" s="2">
        <f t="shared" si="24"/>
        <v>99999</v>
      </c>
      <c r="H94" s="2">
        <f t="shared" si="24"/>
        <v>99999</v>
      </c>
      <c r="I94" s="2">
        <f t="shared" si="24"/>
        <v>99999</v>
      </c>
      <c r="J94" s="2">
        <f t="shared" si="24"/>
        <v>99999</v>
      </c>
      <c r="K94" s="2">
        <f t="shared" si="24"/>
        <v>99999</v>
      </c>
      <c r="L94" s="2">
        <f t="shared" si="24"/>
        <v>99999</v>
      </c>
      <c r="M94" s="2">
        <f t="shared" si="24"/>
        <v>99999</v>
      </c>
      <c r="N94" s="13">
        <f t="shared" si="18"/>
        <v>99999</v>
      </c>
      <c r="O94" s="19">
        <f t="shared" si="19"/>
        <v>0</v>
      </c>
      <c r="P94" s="8">
        <f>N94*COS(ABS(TRUNC(B94,4)-Param!$D$14))</f>
        <v>95020.543404875221</v>
      </c>
      <c r="Q94" s="4">
        <f t="shared" ca="1" si="22"/>
        <v>0</v>
      </c>
      <c r="R94" s="4">
        <f t="shared" ca="1" si="13"/>
        <v>0</v>
      </c>
      <c r="S94" s="4">
        <f ca="1">IF(P94&gt;Radar!AC56,-1,OFFSET(C$36,0,O94)/OFFSET(C$34,0,O94)/(N94/SQRT(Q94)+1))</f>
        <v>-1</v>
      </c>
      <c r="T94" s="1">
        <f t="shared" ca="1" si="14"/>
        <v>0</v>
      </c>
    </row>
    <row r="95" spans="1:20" s="4" customFormat="1">
      <c r="A95" s="4">
        <f t="shared" si="15"/>
        <v>40</v>
      </c>
      <c r="B95" s="4">
        <f>MOD(ATAN(A95/Param!$B$29*2)+Param!$D$14,2*PI())</f>
        <v>2.3168315843359353</v>
      </c>
      <c r="D95" s="2">
        <f t="shared" si="24"/>
        <v>99999</v>
      </c>
      <c r="E95" s="2">
        <f t="shared" si="24"/>
        <v>99999</v>
      </c>
      <c r="F95" s="2">
        <f t="shared" si="24"/>
        <v>99999</v>
      </c>
      <c r="G95" s="2">
        <f t="shared" si="24"/>
        <v>99999</v>
      </c>
      <c r="H95" s="2">
        <f t="shared" si="24"/>
        <v>99999</v>
      </c>
      <c r="I95" s="2">
        <f t="shared" si="24"/>
        <v>99999</v>
      </c>
      <c r="J95" s="2">
        <f t="shared" si="24"/>
        <v>99999</v>
      </c>
      <c r="K95" s="2">
        <f t="shared" si="24"/>
        <v>99999</v>
      </c>
      <c r="L95" s="2">
        <f t="shared" si="24"/>
        <v>99999</v>
      </c>
      <c r="M95" s="2">
        <f t="shared" si="24"/>
        <v>99999</v>
      </c>
      <c r="N95" s="13">
        <f t="shared" si="18"/>
        <v>99999</v>
      </c>
      <c r="O95" s="19">
        <f t="shared" si="19"/>
        <v>0</v>
      </c>
      <c r="P95" s="8">
        <f>N95*COS(ABS(TRUNC(B95,4)-Param!$D$14))</f>
        <v>95242.424852548851</v>
      </c>
      <c r="Q95" s="4">
        <f t="shared" ca="1" si="22"/>
        <v>0</v>
      </c>
      <c r="R95" s="4">
        <f t="shared" ca="1" si="13"/>
        <v>0</v>
      </c>
      <c r="S95" s="4">
        <f ca="1">IF(P95&gt;Radar!AC57,-1,OFFSET(C$36,0,O95)/OFFSET(C$34,0,O95)/(N95/SQRT(Q95)+1))</f>
        <v>-1</v>
      </c>
      <c r="T95" s="1">
        <f t="shared" ca="1" si="14"/>
        <v>0</v>
      </c>
    </row>
    <row r="96" spans="1:20" s="4" customFormat="1">
      <c r="A96" s="4">
        <f t="shared" si="15"/>
        <v>39</v>
      </c>
      <c r="B96" s="4">
        <f>MOD(ATAN(A96/Param!$B$29*2)+Param!$D$14,2*PI())</f>
        <v>2.3095579273343656</v>
      </c>
      <c r="D96" s="2">
        <f t="shared" si="24"/>
        <v>99999</v>
      </c>
      <c r="E96" s="2">
        <f t="shared" si="24"/>
        <v>99999</v>
      </c>
      <c r="F96" s="2">
        <f t="shared" si="24"/>
        <v>99999</v>
      </c>
      <c r="G96" s="2">
        <f t="shared" si="24"/>
        <v>99999</v>
      </c>
      <c r="H96" s="2">
        <f t="shared" si="24"/>
        <v>99999</v>
      </c>
      <c r="I96" s="2">
        <f t="shared" si="24"/>
        <v>99999</v>
      </c>
      <c r="J96" s="2">
        <f t="shared" si="24"/>
        <v>99999</v>
      </c>
      <c r="K96" s="2">
        <f t="shared" si="24"/>
        <v>99999</v>
      </c>
      <c r="L96" s="2">
        <f t="shared" si="24"/>
        <v>99999</v>
      </c>
      <c r="M96" s="2">
        <f t="shared" si="24"/>
        <v>99999</v>
      </c>
      <c r="N96" s="13">
        <f t="shared" si="18"/>
        <v>99999</v>
      </c>
      <c r="O96" s="19">
        <f t="shared" si="19"/>
        <v>0</v>
      </c>
      <c r="P96" s="8">
        <f>N96*COS(ABS(TRUNC(B96,4)-Param!$D$14))</f>
        <v>95462.347249981482</v>
      </c>
      <c r="Q96" s="4">
        <f t="shared" ca="1" si="22"/>
        <v>0</v>
      </c>
      <c r="R96" s="4">
        <f t="shared" ca="1" si="13"/>
        <v>0</v>
      </c>
      <c r="S96" s="4">
        <f ca="1">IF(P96&gt;Radar!AC58,-1,OFFSET(C$36,0,O96)/OFFSET(C$34,0,O96)/(N96/SQRT(Q96)+1))</f>
        <v>-1</v>
      </c>
      <c r="T96" s="1">
        <f t="shared" ca="1" si="14"/>
        <v>0</v>
      </c>
    </row>
    <row r="97" spans="1:20" s="4" customFormat="1">
      <c r="A97" s="4">
        <f t="shared" si="15"/>
        <v>38</v>
      </c>
      <c r="B97" s="4">
        <f>MOD(ATAN(A97/Param!$B$29*2)+Param!$D$14,2*PI())</f>
        <v>2.3022511070020784</v>
      </c>
      <c r="D97" s="2">
        <f t="shared" si="24"/>
        <v>99999</v>
      </c>
      <c r="E97" s="2">
        <f t="shared" si="24"/>
        <v>99999</v>
      </c>
      <c r="F97" s="2">
        <f t="shared" si="24"/>
        <v>99999</v>
      </c>
      <c r="G97" s="2">
        <f t="shared" si="24"/>
        <v>99999</v>
      </c>
      <c r="H97" s="2">
        <f t="shared" si="24"/>
        <v>99999</v>
      </c>
      <c r="I97" s="2">
        <f t="shared" si="24"/>
        <v>99999</v>
      </c>
      <c r="J97" s="2">
        <f t="shared" si="24"/>
        <v>99999</v>
      </c>
      <c r="K97" s="2">
        <f t="shared" si="24"/>
        <v>99999</v>
      </c>
      <c r="L97" s="2">
        <f t="shared" si="24"/>
        <v>99999</v>
      </c>
      <c r="M97" s="2">
        <f t="shared" si="24"/>
        <v>99999</v>
      </c>
      <c r="N97" s="13">
        <f t="shared" si="18"/>
        <v>99999</v>
      </c>
      <c r="O97" s="19">
        <f t="shared" si="19"/>
        <v>0</v>
      </c>
      <c r="P97" s="8">
        <f>N97*COS(ABS(TRUNC(B97,4)-Param!$D$14))</f>
        <v>95677.182481520475</v>
      </c>
      <c r="Q97" s="4">
        <f t="shared" ca="1" si="22"/>
        <v>0</v>
      </c>
      <c r="R97" s="4">
        <f t="shared" ca="1" si="13"/>
        <v>0</v>
      </c>
      <c r="S97" s="4">
        <f ca="1">IF(P97&gt;Radar!AC59,-1,OFFSET(C$36,0,O97)/OFFSET(C$34,0,O97)/(N97/SQRT(Q97)+1))</f>
        <v>-1</v>
      </c>
      <c r="T97" s="1">
        <f t="shared" ca="1" si="14"/>
        <v>0</v>
      </c>
    </row>
    <row r="98" spans="1:20" s="4" customFormat="1">
      <c r="A98" s="4">
        <f t="shared" si="15"/>
        <v>37</v>
      </c>
      <c r="B98" s="4">
        <f>MOD(ATAN(A98/Param!$B$29*2)+Param!$D$14,2*PI())</f>
        <v>2.2949116815116981</v>
      </c>
      <c r="D98" s="2">
        <f t="shared" si="24"/>
        <v>99999</v>
      </c>
      <c r="E98" s="2">
        <f t="shared" si="24"/>
        <v>99999</v>
      </c>
      <c r="F98" s="2">
        <f t="shared" si="24"/>
        <v>99999</v>
      </c>
      <c r="G98" s="2">
        <f t="shared" si="24"/>
        <v>99999</v>
      </c>
      <c r="H98" s="2">
        <f t="shared" si="24"/>
        <v>99999</v>
      </c>
      <c r="I98" s="2">
        <f t="shared" si="24"/>
        <v>99999</v>
      </c>
      <c r="J98" s="2">
        <f t="shared" si="24"/>
        <v>99999</v>
      </c>
      <c r="K98" s="2">
        <f t="shared" si="24"/>
        <v>99999</v>
      </c>
      <c r="L98" s="2">
        <f t="shared" si="24"/>
        <v>99999</v>
      </c>
      <c r="M98" s="2">
        <f t="shared" si="24"/>
        <v>99999</v>
      </c>
      <c r="N98" s="13">
        <f t="shared" si="18"/>
        <v>99999</v>
      </c>
      <c r="O98" s="19">
        <f t="shared" si="19"/>
        <v>0</v>
      </c>
      <c r="P98" s="8">
        <f>N98*COS(ABS(TRUNC(B98,4)-Param!$D$14))</f>
        <v>95886.91909864718</v>
      </c>
      <c r="Q98" s="4">
        <f t="shared" ca="1" si="22"/>
        <v>0</v>
      </c>
      <c r="R98" s="4">
        <f t="shared" ca="1" si="13"/>
        <v>0</v>
      </c>
      <c r="S98" s="4">
        <f ca="1">IF(P98&gt;Radar!AC60,-1,OFFSET(C$36,0,O98)/OFFSET(C$34,0,O98)/(N98/SQRT(Q98)+1))</f>
        <v>-1</v>
      </c>
      <c r="T98" s="1">
        <f t="shared" ca="1" si="14"/>
        <v>0</v>
      </c>
    </row>
    <row r="99" spans="1:20" s="4" customFormat="1">
      <c r="A99" s="4">
        <f t="shared" si="15"/>
        <v>36</v>
      </c>
      <c r="B99" s="4">
        <f>MOD(ATAN(A99/Param!$B$29*2)+Param!$D$14,2*PI())</f>
        <v>2.2875402280768395</v>
      </c>
      <c r="D99" s="2">
        <f t="shared" si="24"/>
        <v>99999</v>
      </c>
      <c r="E99" s="2">
        <f t="shared" si="24"/>
        <v>99999</v>
      </c>
      <c r="F99" s="2">
        <f t="shared" si="24"/>
        <v>99999</v>
      </c>
      <c r="G99" s="2">
        <f t="shared" si="24"/>
        <v>99999</v>
      </c>
      <c r="H99" s="2">
        <f t="shared" si="24"/>
        <v>99999</v>
      </c>
      <c r="I99" s="2">
        <f t="shared" si="24"/>
        <v>99999</v>
      </c>
      <c r="J99" s="2">
        <f t="shared" si="24"/>
        <v>99999</v>
      </c>
      <c r="K99" s="2">
        <f t="shared" si="24"/>
        <v>99999</v>
      </c>
      <c r="L99" s="2">
        <f t="shared" si="24"/>
        <v>99999</v>
      </c>
      <c r="M99" s="2">
        <f t="shared" si="24"/>
        <v>99999</v>
      </c>
      <c r="N99" s="13">
        <f t="shared" si="18"/>
        <v>99999</v>
      </c>
      <c r="O99" s="19">
        <f t="shared" si="19"/>
        <v>0</v>
      </c>
      <c r="P99" s="8">
        <f>N99*COS(ABS(TRUNC(B99,4)-Param!$D$14))</f>
        <v>96094.313502615056</v>
      </c>
      <c r="Q99" s="4">
        <f t="shared" ca="1" si="22"/>
        <v>0</v>
      </c>
      <c r="R99" s="4">
        <f t="shared" ca="1" si="13"/>
        <v>0</v>
      </c>
      <c r="S99" s="4">
        <f ca="1">IF(P99&gt;Radar!AC61,-1,OFFSET(C$36,0,O99)/OFFSET(C$34,0,O99)/(N99/SQRT(Q99)+1))</f>
        <v>-1</v>
      </c>
      <c r="T99" s="1">
        <f t="shared" ca="1" si="14"/>
        <v>0</v>
      </c>
    </row>
    <row r="100" spans="1:20" s="4" customFormat="1">
      <c r="A100" s="4">
        <f t="shared" si="15"/>
        <v>35</v>
      </c>
      <c r="B100" s="4">
        <f>MOD(ATAN(A100/Param!$B$29*2)+Param!$D$14,2*PI())</f>
        <v>2.2801373428801894</v>
      </c>
      <c r="D100" s="2">
        <f t="shared" si="24"/>
        <v>99999</v>
      </c>
      <c r="E100" s="2">
        <f t="shared" si="24"/>
        <v>99999</v>
      </c>
      <c r="F100" s="2">
        <f t="shared" si="24"/>
        <v>99999</v>
      </c>
      <c r="G100" s="2">
        <f t="shared" si="24"/>
        <v>99999</v>
      </c>
      <c r="H100" s="2">
        <f t="shared" si="24"/>
        <v>99999</v>
      </c>
      <c r="I100" s="2">
        <f t="shared" si="24"/>
        <v>99999</v>
      </c>
      <c r="J100" s="2">
        <f t="shared" si="24"/>
        <v>99999</v>
      </c>
      <c r="K100" s="2">
        <f t="shared" si="24"/>
        <v>99999</v>
      </c>
      <c r="L100" s="2">
        <f t="shared" si="24"/>
        <v>99999</v>
      </c>
      <c r="M100" s="2">
        <f t="shared" si="24"/>
        <v>99999</v>
      </c>
      <c r="N100" s="13">
        <f t="shared" si="18"/>
        <v>99999</v>
      </c>
      <c r="O100" s="19">
        <f t="shared" si="19"/>
        <v>0</v>
      </c>
      <c r="P100" s="8">
        <f>N100*COS(ABS(TRUNC(B100,4)-Param!$D$14))</f>
        <v>96296.445805988347</v>
      </c>
      <c r="Q100" s="4">
        <f t="shared" ca="1" si="22"/>
        <v>0</v>
      </c>
      <c r="R100" s="4">
        <f t="shared" ca="1" si="13"/>
        <v>0</v>
      </c>
      <c r="S100" s="4">
        <f ca="1">IF(P100&gt;Radar!AC62,-1,OFFSET(C$36,0,O100)/OFFSET(C$34,0,O100)/(N100/SQRT(Q100)+1))</f>
        <v>-1</v>
      </c>
      <c r="T100" s="1">
        <f t="shared" ca="1" si="14"/>
        <v>0</v>
      </c>
    </row>
    <row r="101" spans="1:20" s="4" customFormat="1">
      <c r="A101" s="4">
        <f t="shared" si="15"/>
        <v>34</v>
      </c>
      <c r="B101" s="4">
        <f>MOD(ATAN(A101/Param!$B$29*2)+Param!$D$14,2*PI())</f>
        <v>2.2727036409774426</v>
      </c>
      <c r="D101" s="2">
        <f t="shared" si="24"/>
        <v>99999</v>
      </c>
      <c r="E101" s="2">
        <f t="shared" si="24"/>
        <v>99999</v>
      </c>
      <c r="F101" s="2">
        <f t="shared" si="24"/>
        <v>99999</v>
      </c>
      <c r="G101" s="2">
        <f t="shared" si="24"/>
        <v>99999</v>
      </c>
      <c r="H101" s="2">
        <f t="shared" si="24"/>
        <v>99999</v>
      </c>
      <c r="I101" s="2">
        <f t="shared" si="24"/>
        <v>99999</v>
      </c>
      <c r="J101" s="2">
        <f t="shared" si="24"/>
        <v>99999</v>
      </c>
      <c r="K101" s="2">
        <f t="shared" si="24"/>
        <v>99999</v>
      </c>
      <c r="L101" s="2">
        <f t="shared" si="24"/>
        <v>99999</v>
      </c>
      <c r="M101" s="2">
        <f t="shared" si="24"/>
        <v>99999</v>
      </c>
      <c r="N101" s="13">
        <f t="shared" si="18"/>
        <v>99999</v>
      </c>
      <c r="O101" s="19">
        <f t="shared" si="19"/>
        <v>0</v>
      </c>
      <c r="P101" s="8">
        <f>N101*COS(ABS(TRUNC(B101,4)-Param!$D$14))</f>
        <v>96493.304940052563</v>
      </c>
      <c r="Q101" s="4">
        <f t="shared" ca="1" si="22"/>
        <v>0</v>
      </c>
      <c r="R101" s="4">
        <f t="shared" ca="1" si="13"/>
        <v>0</v>
      </c>
      <c r="S101" s="4">
        <f ca="1">IF(P101&gt;Radar!AC63,-1,OFFSET(C$36,0,O101)/OFFSET(C$34,0,O101)/(N101/SQRT(Q101)+1))</f>
        <v>-1</v>
      </c>
      <c r="T101" s="1">
        <f t="shared" ca="1" si="14"/>
        <v>0</v>
      </c>
    </row>
    <row r="102" spans="1:20" s="4" customFormat="1">
      <c r="A102" s="4">
        <f t="shared" si="15"/>
        <v>33</v>
      </c>
      <c r="B102" s="4">
        <f>MOD(ATAN(A102/Param!$B$29*2)+Param!$D$14,2*PI())</f>
        <v>2.2652397561766406</v>
      </c>
      <c r="D102" s="2">
        <f t="shared" ref="D102:M124" si="25">IF(IF(D$37,ABS(MOD(D$31-$B102+PI(),2*PI())-PI())&lt;D$35),        ROUND(D$30*COS(D$31-$B102)-SQRT(D$34*D$34-POWER(D$30*SIN(D$31-$B102),2)),5)+        (COLUMN()-3)/10000000,    99999)</f>
        <v>99999</v>
      </c>
      <c r="E102" s="2">
        <f t="shared" si="25"/>
        <v>99999</v>
      </c>
      <c r="F102" s="2">
        <f t="shared" si="25"/>
        <v>99999</v>
      </c>
      <c r="G102" s="2">
        <f t="shared" si="25"/>
        <v>99999</v>
      </c>
      <c r="H102" s="2">
        <f t="shared" si="25"/>
        <v>99999</v>
      </c>
      <c r="I102" s="2">
        <f t="shared" si="25"/>
        <v>99999</v>
      </c>
      <c r="J102" s="2">
        <f t="shared" si="25"/>
        <v>99999</v>
      </c>
      <c r="K102" s="2">
        <f t="shared" si="25"/>
        <v>99999</v>
      </c>
      <c r="L102" s="2">
        <f t="shared" si="25"/>
        <v>99999</v>
      </c>
      <c r="M102" s="2">
        <f t="shared" si="25"/>
        <v>99999</v>
      </c>
      <c r="N102" s="13">
        <f t="shared" si="18"/>
        <v>99999</v>
      </c>
      <c r="O102" s="19">
        <f t="shared" si="19"/>
        <v>0</v>
      </c>
      <c r="P102" s="8">
        <f>N102*COS(ABS(TRUNC(B102,4)-Param!$D$14))</f>
        <v>96687.432745329599</v>
      </c>
      <c r="Q102" s="4">
        <f t="shared" ca="1" si="22"/>
        <v>0</v>
      </c>
      <c r="R102" s="4">
        <f t="shared" ca="1" si="13"/>
        <v>0</v>
      </c>
      <c r="S102" s="4">
        <f ca="1">IF(P102&gt;Radar!AC64,-1,OFFSET(C$36,0,O102)/OFFSET(C$34,0,O102)/(N102/SQRT(Q102)+1))</f>
        <v>-1</v>
      </c>
      <c r="T102" s="1">
        <f t="shared" ca="1" si="14"/>
        <v>0</v>
      </c>
    </row>
    <row r="103" spans="1:20" s="4" customFormat="1">
      <c r="A103" s="4">
        <f t="shared" si="15"/>
        <v>32</v>
      </c>
      <c r="B103" s="4">
        <f>MOD(ATAN(A103/Param!$B$29*2)+Param!$D$14,2*PI())</f>
        <v>2.257746340892492</v>
      </c>
      <c r="D103" s="2">
        <f t="shared" si="25"/>
        <v>99999</v>
      </c>
      <c r="E103" s="2">
        <f t="shared" si="25"/>
        <v>99999</v>
      </c>
      <c r="F103" s="2">
        <f t="shared" si="25"/>
        <v>99999</v>
      </c>
      <c r="G103" s="2">
        <f t="shared" si="25"/>
        <v>99999</v>
      </c>
      <c r="H103" s="2">
        <f t="shared" si="25"/>
        <v>99999</v>
      </c>
      <c r="I103" s="2">
        <f t="shared" si="25"/>
        <v>99999</v>
      </c>
      <c r="J103" s="2">
        <f t="shared" si="25"/>
        <v>99999</v>
      </c>
      <c r="K103" s="2">
        <f t="shared" si="25"/>
        <v>99999</v>
      </c>
      <c r="L103" s="2">
        <f t="shared" si="25"/>
        <v>99999</v>
      </c>
      <c r="M103" s="2">
        <f t="shared" si="25"/>
        <v>99999</v>
      </c>
      <c r="N103" s="13">
        <f t="shared" si="18"/>
        <v>99999</v>
      </c>
      <c r="O103" s="19">
        <f t="shared" si="19"/>
        <v>0</v>
      </c>
      <c r="P103" s="8">
        <f>N103*COS(ABS(TRUNC(B103,4)-Param!$D$14))</f>
        <v>96876.121908008427</v>
      </c>
      <c r="Q103" s="4">
        <f t="shared" ca="1" si="22"/>
        <v>0</v>
      </c>
      <c r="R103" s="4">
        <f t="shared" ca="1" si="13"/>
        <v>0</v>
      </c>
      <c r="S103" s="4">
        <f ca="1">IF(P103&gt;Radar!AC65,-1,OFFSET(C$36,0,O103)/OFFSET(C$34,0,O103)/(N103/SQRT(Q103)+1))</f>
        <v>-1</v>
      </c>
      <c r="T103" s="1">
        <f t="shared" ca="1" si="14"/>
        <v>0</v>
      </c>
    </row>
    <row r="104" spans="1:20" s="4" customFormat="1">
      <c r="A104" s="4">
        <f t="shared" si="15"/>
        <v>31</v>
      </c>
      <c r="B104" s="4">
        <f>MOD(ATAN(A104/Param!$B$29*2)+Param!$D$14,2*PI())</f>
        <v>2.2502240659753223</v>
      </c>
      <c r="D104" s="2">
        <f t="shared" si="25"/>
        <v>99999</v>
      </c>
      <c r="E104" s="2">
        <f t="shared" si="25"/>
        <v>99999</v>
      </c>
      <c r="F104" s="2">
        <f t="shared" si="25"/>
        <v>99999</v>
      </c>
      <c r="G104" s="2">
        <f t="shared" si="25"/>
        <v>99999</v>
      </c>
      <c r="H104" s="2">
        <f t="shared" si="25"/>
        <v>99999</v>
      </c>
      <c r="I104" s="2">
        <f t="shared" si="25"/>
        <v>99999</v>
      </c>
      <c r="J104" s="2">
        <f t="shared" si="25"/>
        <v>99999</v>
      </c>
      <c r="K104" s="2">
        <f t="shared" si="25"/>
        <v>99999</v>
      </c>
      <c r="L104" s="2">
        <f t="shared" si="25"/>
        <v>99999</v>
      </c>
      <c r="M104" s="2">
        <f t="shared" si="25"/>
        <v>99999</v>
      </c>
      <c r="N104" s="13">
        <f t="shared" si="18"/>
        <v>99999</v>
      </c>
      <c r="O104" s="19">
        <f t="shared" si="19"/>
        <v>0</v>
      </c>
      <c r="P104" s="8">
        <f>N104*COS(ABS(TRUNC(B104,4)-Param!$D$14))</f>
        <v>97059.361814373377</v>
      </c>
      <c r="Q104" s="4">
        <f t="shared" ca="1" si="22"/>
        <v>0</v>
      </c>
      <c r="R104" s="4">
        <f t="shared" ca="1" si="13"/>
        <v>0</v>
      </c>
      <c r="S104" s="4">
        <f ca="1">IF(P104&gt;Radar!AC66,-1,OFFSET(C$36,0,O104)/OFFSET(C$34,0,O104)/(N104/SQRT(Q104)+1))</f>
        <v>-1</v>
      </c>
      <c r="T104" s="1">
        <f t="shared" ca="1" si="14"/>
        <v>0</v>
      </c>
    </row>
    <row r="105" spans="1:20" s="4" customFormat="1">
      <c r="A105" s="4">
        <f t="shared" si="15"/>
        <v>30</v>
      </c>
      <c r="B105" s="4">
        <f>MOD(ATAN(A105/Param!$B$29*2)+Param!$D$14,2*PI())</f>
        <v>2.242673620514342</v>
      </c>
      <c r="D105" s="2">
        <f t="shared" si="25"/>
        <v>99999</v>
      </c>
      <c r="E105" s="2">
        <f t="shared" si="25"/>
        <v>99999</v>
      </c>
      <c r="F105" s="2">
        <f t="shared" si="25"/>
        <v>99999</v>
      </c>
      <c r="G105" s="2">
        <f t="shared" si="25"/>
        <v>99999</v>
      </c>
      <c r="H105" s="2">
        <f t="shared" si="25"/>
        <v>99999</v>
      </c>
      <c r="I105" s="2">
        <f t="shared" si="25"/>
        <v>99999</v>
      </c>
      <c r="J105" s="2">
        <f t="shared" si="25"/>
        <v>99999</v>
      </c>
      <c r="K105" s="2">
        <f t="shared" si="25"/>
        <v>99999</v>
      </c>
      <c r="L105" s="2">
        <f t="shared" si="25"/>
        <v>99999</v>
      </c>
      <c r="M105" s="2">
        <f t="shared" si="25"/>
        <v>99999</v>
      </c>
      <c r="N105" s="13">
        <f t="shared" si="18"/>
        <v>99999</v>
      </c>
      <c r="O105" s="19">
        <f t="shared" si="19"/>
        <v>0</v>
      </c>
      <c r="P105" s="8">
        <f>N105*COS(ABS(TRUNC(B105,4)-Param!$D$14))</f>
        <v>97239.475633733295</v>
      </c>
      <c r="Q105" s="4">
        <f t="shared" ca="1" si="22"/>
        <v>0</v>
      </c>
      <c r="R105" s="4">
        <f t="shared" ca="1" si="13"/>
        <v>0</v>
      </c>
      <c r="S105" s="4">
        <f ca="1">IF(P105&gt;Radar!AC67,-1,OFFSET(C$36,0,O105)/OFFSET(C$34,0,O105)/(N105/SQRT(Q105)+1))</f>
        <v>-1</v>
      </c>
      <c r="T105" s="1">
        <f t="shared" ca="1" si="14"/>
        <v>0</v>
      </c>
    </row>
    <row r="106" spans="1:20" s="4" customFormat="1">
      <c r="A106" s="4">
        <f t="shared" si="15"/>
        <v>29</v>
      </c>
      <c r="B106" s="4">
        <f>MOD(ATAN(A106/Param!$B$29*2)+Param!$D$14,2*PI())</f>
        <v>2.2350957116149868</v>
      </c>
      <c r="D106" s="2">
        <f t="shared" si="25"/>
        <v>99999</v>
      </c>
      <c r="E106" s="2">
        <f t="shared" si="25"/>
        <v>99999</v>
      </c>
      <c r="F106" s="2">
        <f t="shared" si="25"/>
        <v>99999</v>
      </c>
      <c r="G106" s="2">
        <f t="shared" si="25"/>
        <v>99999</v>
      </c>
      <c r="H106" s="2">
        <f t="shared" si="25"/>
        <v>99999</v>
      </c>
      <c r="I106" s="2">
        <f t="shared" si="25"/>
        <v>99999</v>
      </c>
      <c r="J106" s="2">
        <f t="shared" si="25"/>
        <v>99999</v>
      </c>
      <c r="K106" s="2">
        <f t="shared" si="25"/>
        <v>99999</v>
      </c>
      <c r="L106" s="2">
        <f t="shared" si="25"/>
        <v>99999</v>
      </c>
      <c r="M106" s="2">
        <f t="shared" si="25"/>
        <v>99999</v>
      </c>
      <c r="N106" s="13">
        <f t="shared" si="18"/>
        <v>99999</v>
      </c>
      <c r="O106" s="19">
        <f t="shared" si="19"/>
        <v>0</v>
      </c>
      <c r="P106" s="8">
        <f>N106*COS(ABS(TRUNC(B106,4)-Param!$D$14))</f>
        <v>97413.972928014904</v>
      </c>
      <c r="Q106" s="4">
        <f t="shared" ref="Q106:Q108" ca="1" si="26">IF(O106=0,0,(POWER(OFFSET(C$34,0,O106),2)-POWER(OFFSET(C$30,0,O106)*SIN(OFFSET(C$31,0,O106)-$B106),2)))</f>
        <v>0</v>
      </c>
      <c r="R106" s="4">
        <f t="shared" ca="1" si="13"/>
        <v>0</v>
      </c>
      <c r="S106" s="4">
        <f ca="1">IF(P106&gt;Radar!AC68,-1,OFFSET(C$36,0,O106)/OFFSET(C$34,0,O106)/(N106/SQRT(Q106)+1))</f>
        <v>-1</v>
      </c>
      <c r="T106" s="1">
        <f t="shared" ca="1" si="14"/>
        <v>0</v>
      </c>
    </row>
    <row r="107" spans="1:20" s="4" customFormat="1">
      <c r="A107" s="4">
        <f t="shared" si="15"/>
        <v>28</v>
      </c>
      <c r="B107" s="4">
        <f>MOD(ATAN(A107/Param!$B$29*2)+Param!$D$14,2*PI())</f>
        <v>2.227491064150136</v>
      </c>
      <c r="D107" s="2">
        <f t="shared" si="25"/>
        <v>99999</v>
      </c>
      <c r="E107" s="2">
        <f t="shared" si="25"/>
        <v>99999</v>
      </c>
      <c r="F107" s="2">
        <f t="shared" si="25"/>
        <v>99999</v>
      </c>
      <c r="G107" s="2">
        <f t="shared" si="25"/>
        <v>99999</v>
      </c>
      <c r="H107" s="2">
        <f t="shared" si="25"/>
        <v>99999</v>
      </c>
      <c r="I107" s="2">
        <f t="shared" si="25"/>
        <v>99999</v>
      </c>
      <c r="J107" s="2">
        <f t="shared" si="25"/>
        <v>99999</v>
      </c>
      <c r="K107" s="2">
        <f t="shared" si="25"/>
        <v>99999</v>
      </c>
      <c r="L107" s="2">
        <f t="shared" si="25"/>
        <v>99999</v>
      </c>
      <c r="M107" s="2">
        <f t="shared" si="25"/>
        <v>99999</v>
      </c>
      <c r="N107" s="13">
        <f t="shared" si="18"/>
        <v>99999</v>
      </c>
      <c r="O107" s="19">
        <f t="shared" si="19"/>
        <v>0</v>
      </c>
      <c r="P107" s="8">
        <f>N107*COS(ABS(TRUNC(B107,4)-Param!$D$14))</f>
        <v>97582.843618302984</v>
      </c>
      <c r="Q107" s="4">
        <f t="shared" ca="1" si="26"/>
        <v>0</v>
      </c>
      <c r="R107" s="4">
        <f t="shared" ref="R107:R108" ca="1" si="27">IF(O107=0,0,POWER((N107+SQRT(Q107))/OFFSET(C$36,0,O107),2))</f>
        <v>0</v>
      </c>
      <c r="S107" s="4">
        <f ca="1">IF(P107&gt;Radar!AC69,-1,OFFSET(C$36,0,O107)/OFFSET(C$34,0,O107)/(N107/SQRT(Q107)+1))</f>
        <v>-1</v>
      </c>
      <c r="T107" s="1">
        <f t="shared" ref="T107:T108" ca="1" si="28">IF(O107=0,0,Q107/POWER(OFFSET(C$34,0,O107),2))</f>
        <v>0</v>
      </c>
    </row>
    <row r="108" spans="1:20" s="4" customFormat="1">
      <c r="A108" s="4">
        <f t="shared" ref="A108:A226" si="29">A107-1</f>
        <v>27</v>
      </c>
      <c r="B108" s="4">
        <f>MOD(ATAN(A108/Param!$B$29*2)+Param!$D$14,2*PI())</f>
        <v>2.2198604204850891</v>
      </c>
      <c r="D108" s="2">
        <f t="shared" si="25"/>
        <v>99999</v>
      </c>
      <c r="E108" s="2">
        <f t="shared" si="25"/>
        <v>99999</v>
      </c>
      <c r="F108" s="2">
        <f t="shared" si="25"/>
        <v>99999</v>
      </c>
      <c r="G108" s="2">
        <f t="shared" si="25"/>
        <v>99999</v>
      </c>
      <c r="H108" s="2">
        <f t="shared" si="25"/>
        <v>99999</v>
      </c>
      <c r="I108" s="2">
        <f t="shared" si="25"/>
        <v>99999</v>
      </c>
      <c r="J108" s="2">
        <f t="shared" si="25"/>
        <v>99999</v>
      </c>
      <c r="K108" s="2">
        <f t="shared" si="25"/>
        <v>99999</v>
      </c>
      <c r="L108" s="2">
        <f t="shared" si="25"/>
        <v>99999</v>
      </c>
      <c r="M108" s="2">
        <f t="shared" si="25"/>
        <v>99999</v>
      </c>
      <c r="N108" s="13">
        <f t="shared" si="18"/>
        <v>99999</v>
      </c>
      <c r="O108" s="19">
        <f t="shared" si="19"/>
        <v>0</v>
      </c>
      <c r="P108" s="8">
        <f>N108*COS(ABS(TRUNC(B108,4)-Param!$D$14))</f>
        <v>97746.077950673411</v>
      </c>
      <c r="Q108" s="4">
        <f t="shared" ca="1" si="26"/>
        <v>0</v>
      </c>
      <c r="R108" s="4">
        <f t="shared" ca="1" si="27"/>
        <v>0</v>
      </c>
      <c r="S108" s="4">
        <f ca="1">IF(P108&gt;Radar!AC70,-1,OFFSET(C$36,0,O108)/OFFSET(C$34,0,O108)/(N108/SQRT(Q108)+1))</f>
        <v>-1</v>
      </c>
      <c r="T108" s="1">
        <f t="shared" ca="1" si="28"/>
        <v>0</v>
      </c>
    </row>
    <row r="109" spans="1:20" s="4" customFormat="1">
      <c r="A109" s="4">
        <f t="shared" si="29"/>
        <v>26</v>
      </c>
      <c r="B109" s="4">
        <f>MOD(ATAN(A109/Param!$B$29*2)+Param!$D$14,2*PI())</f>
        <v>2.2122045401762254</v>
      </c>
      <c r="D109" s="2">
        <f t="shared" si="25"/>
        <v>99999</v>
      </c>
      <c r="E109" s="2">
        <f t="shared" si="25"/>
        <v>99999</v>
      </c>
      <c r="F109" s="2">
        <f t="shared" si="25"/>
        <v>99999</v>
      </c>
      <c r="G109" s="2">
        <f t="shared" si="25"/>
        <v>99999</v>
      </c>
      <c r="H109" s="2">
        <f t="shared" si="25"/>
        <v>99999</v>
      </c>
      <c r="I109" s="2">
        <f t="shared" si="25"/>
        <v>99999</v>
      </c>
      <c r="J109" s="2">
        <f t="shared" si="25"/>
        <v>99999</v>
      </c>
      <c r="K109" s="2">
        <f t="shared" si="25"/>
        <v>99999</v>
      </c>
      <c r="L109" s="2">
        <f t="shared" si="25"/>
        <v>99999</v>
      </c>
      <c r="M109" s="2">
        <f t="shared" si="25"/>
        <v>99999</v>
      </c>
      <c r="N109" s="13">
        <f t="shared" ref="N109:N147" si="30">MIN(D109:M109)</f>
        <v>99999</v>
      </c>
      <c r="O109" s="19">
        <f t="shared" ref="O109:O147" si="31">ROUND((N109-TRUNC(N109,5))*10000000,0)</f>
        <v>0</v>
      </c>
      <c r="P109" s="8">
        <f>N109*COS(ABS(TRUNC(B109,4)-Param!$D$14))</f>
        <v>97903.666496756545</v>
      </c>
      <c r="Q109" s="4">
        <f t="shared" ref="Q109:Q147" ca="1" si="32">IF(O109=0,0,(POWER(OFFSET(C$34,0,O109),2)-POWER(OFFSET(C$30,0,O109)*SIN(OFFSET(C$31,0,O109)-$B109),2)))</f>
        <v>0</v>
      </c>
      <c r="R109" s="4">
        <f t="shared" ref="R109:R147" ca="1" si="33">IF(O109=0,0,POWER((N109+SQRT(Q109))/OFFSET(C$36,0,O109),2))</f>
        <v>0</v>
      </c>
      <c r="S109" s="4">
        <f ca="1">IF(P109&gt;Radar!AC71,-1,OFFSET(C$36,0,O109)/OFFSET(C$34,0,O109)/(N109/SQRT(Q109)+1))</f>
        <v>-1</v>
      </c>
      <c r="T109" s="1">
        <f t="shared" ref="T109:T147" ca="1" si="34">IF(O109=0,0,Q109/POWER(OFFSET(C$34,0,O109),2))</f>
        <v>0</v>
      </c>
    </row>
    <row r="110" spans="1:20" s="4" customFormat="1">
      <c r="A110" s="4">
        <f t="shared" si="29"/>
        <v>25</v>
      </c>
      <c r="B110" s="4">
        <f>MOD(ATAN(A110/Param!$B$29*2)+Param!$D$14,2*PI())</f>
        <v>2.2045241996433598</v>
      </c>
      <c r="D110" s="2">
        <f t="shared" si="25"/>
        <v>99999</v>
      </c>
      <c r="E110" s="2">
        <f t="shared" si="25"/>
        <v>99999</v>
      </c>
      <c r="F110" s="2">
        <f t="shared" si="25"/>
        <v>99999</v>
      </c>
      <c r="G110" s="2">
        <f t="shared" si="25"/>
        <v>99999</v>
      </c>
      <c r="H110" s="2">
        <f t="shared" si="25"/>
        <v>99999</v>
      </c>
      <c r="I110" s="2">
        <f t="shared" si="25"/>
        <v>99999</v>
      </c>
      <c r="J110" s="2">
        <f t="shared" si="25"/>
        <v>99999</v>
      </c>
      <c r="K110" s="2">
        <f t="shared" si="25"/>
        <v>99999</v>
      </c>
      <c r="L110" s="2">
        <f t="shared" si="25"/>
        <v>99999</v>
      </c>
      <c r="M110" s="2">
        <f t="shared" si="25"/>
        <v>99999</v>
      </c>
      <c r="N110" s="13">
        <f t="shared" si="30"/>
        <v>99999</v>
      </c>
      <c r="O110" s="19">
        <f t="shared" si="31"/>
        <v>0</v>
      </c>
      <c r="P110" s="8">
        <f>N110*COS(ABS(TRUNC(B110,4)-Param!$D$14))</f>
        <v>98057.561549010847</v>
      </c>
      <c r="Q110" s="4">
        <f t="shared" ca="1" si="32"/>
        <v>0</v>
      </c>
      <c r="R110" s="4">
        <f t="shared" ca="1" si="33"/>
        <v>0</v>
      </c>
      <c r="S110" s="4">
        <f ca="1">IF(P110&gt;Radar!AC72,-1,OFFSET(C$36,0,O110)/OFFSET(C$34,0,O110)/(N110/SQRT(Q110)+1))</f>
        <v>-1</v>
      </c>
      <c r="T110" s="1">
        <f t="shared" ca="1" si="34"/>
        <v>0</v>
      </c>
    </row>
    <row r="111" spans="1:20" s="4" customFormat="1">
      <c r="A111" s="4">
        <f t="shared" si="29"/>
        <v>24</v>
      </c>
      <c r="B111" s="4">
        <f>MOD(ATAN(A111/Param!$B$29*2)+Param!$D$14,2*PI())</f>
        <v>2.1968201918158594</v>
      </c>
      <c r="D111" s="2">
        <f t="shared" si="25"/>
        <v>99999</v>
      </c>
      <c r="E111" s="2">
        <f t="shared" si="25"/>
        <v>99999</v>
      </c>
      <c r="F111" s="2">
        <f t="shared" si="25"/>
        <v>99999</v>
      </c>
      <c r="G111" s="2">
        <f t="shared" si="25"/>
        <v>99999</v>
      </c>
      <c r="H111" s="2">
        <f t="shared" si="25"/>
        <v>99999</v>
      </c>
      <c r="I111" s="2">
        <f t="shared" si="25"/>
        <v>99999</v>
      </c>
      <c r="J111" s="2">
        <f t="shared" si="25"/>
        <v>99999</v>
      </c>
      <c r="K111" s="2">
        <f t="shared" si="25"/>
        <v>99999</v>
      </c>
      <c r="L111" s="2">
        <f t="shared" si="25"/>
        <v>99999</v>
      </c>
      <c r="M111" s="2">
        <f t="shared" si="25"/>
        <v>99999</v>
      </c>
      <c r="N111" s="13">
        <f t="shared" si="30"/>
        <v>99999</v>
      </c>
      <c r="O111" s="19">
        <f t="shared" si="31"/>
        <v>0</v>
      </c>
      <c r="P111" s="8">
        <f>N111*COS(ABS(TRUNC(B111,4)-Param!$D$14))</f>
        <v>98205.642797166031</v>
      </c>
      <c r="Q111" s="4">
        <f t="shared" ca="1" si="32"/>
        <v>0</v>
      </c>
      <c r="R111" s="4">
        <f t="shared" ca="1" si="33"/>
        <v>0</v>
      </c>
      <c r="S111" s="4">
        <f ca="1">IF(P111&gt;Radar!AC73,-1,OFFSET(C$36,0,O111)/OFFSET(C$34,0,O111)/(N111/SQRT(Q111)+1))</f>
        <v>-1</v>
      </c>
      <c r="T111" s="1">
        <f t="shared" ca="1" si="34"/>
        <v>0</v>
      </c>
    </row>
    <row r="112" spans="1:20" s="4" customFormat="1">
      <c r="A112" s="4">
        <f t="shared" si="29"/>
        <v>23</v>
      </c>
      <c r="B112" s="4">
        <f>MOD(ATAN(A112/Param!$B$29*2)+Param!$D$14,2*PI())</f>
        <v>2.189093325752665</v>
      </c>
      <c r="D112" s="2">
        <f t="shared" si="25"/>
        <v>99999</v>
      </c>
      <c r="E112" s="2">
        <f t="shared" si="25"/>
        <v>99999</v>
      </c>
      <c r="F112" s="2">
        <f t="shared" si="25"/>
        <v>99999</v>
      </c>
      <c r="G112" s="2">
        <f t="shared" si="25"/>
        <v>99999</v>
      </c>
      <c r="H112" s="2">
        <f t="shared" si="25"/>
        <v>99999</v>
      </c>
      <c r="I112" s="2">
        <f t="shared" si="25"/>
        <v>99999</v>
      </c>
      <c r="J112" s="2">
        <f t="shared" si="25"/>
        <v>99999</v>
      </c>
      <c r="K112" s="2">
        <f t="shared" si="25"/>
        <v>99999</v>
      </c>
      <c r="L112" s="2">
        <f t="shared" si="25"/>
        <v>99999</v>
      </c>
      <c r="M112" s="2">
        <f t="shared" si="25"/>
        <v>99999</v>
      </c>
      <c r="N112" s="13">
        <f t="shared" si="30"/>
        <v>99999</v>
      </c>
      <c r="O112" s="19">
        <f t="shared" si="31"/>
        <v>0</v>
      </c>
      <c r="P112" s="8">
        <f>N112*COS(ABS(TRUNC(B112,4)-Param!$D$14))</f>
        <v>98349.710639034849</v>
      </c>
      <c r="Q112" s="4">
        <f t="shared" ca="1" si="32"/>
        <v>0</v>
      </c>
      <c r="R112" s="4">
        <f t="shared" ca="1" si="33"/>
        <v>0</v>
      </c>
      <c r="S112" s="4">
        <f ca="1">IF(P112&gt;Radar!AC74,-1,OFFSET(C$36,0,O112)/OFFSET(C$34,0,O112)/(N112/SQRT(Q112)+1))</f>
        <v>-1</v>
      </c>
      <c r="T112" s="1">
        <f t="shared" ca="1" si="34"/>
        <v>0</v>
      </c>
    </row>
    <row r="113" spans="1:20" s="4" customFormat="1">
      <c r="A113" s="4">
        <f t="shared" si="29"/>
        <v>22</v>
      </c>
      <c r="B113" s="4">
        <f>MOD(ATAN(A113/Param!$B$29*2)+Param!$D$14,2*PI())</f>
        <v>2.1813444262364232</v>
      </c>
      <c r="D113" s="2">
        <f t="shared" si="25"/>
        <v>99999</v>
      </c>
      <c r="E113" s="2">
        <f t="shared" si="25"/>
        <v>99999</v>
      </c>
      <c r="F113" s="2">
        <f t="shared" si="25"/>
        <v>99999</v>
      </c>
      <c r="G113" s="2">
        <f t="shared" si="25"/>
        <v>99999</v>
      </c>
      <c r="H113" s="2">
        <f t="shared" si="25"/>
        <v>99999</v>
      </c>
      <c r="I113" s="2">
        <f t="shared" si="25"/>
        <v>99999</v>
      </c>
      <c r="J113" s="2">
        <f t="shared" si="25"/>
        <v>99999</v>
      </c>
      <c r="K113" s="2">
        <f t="shared" si="25"/>
        <v>99999</v>
      </c>
      <c r="L113" s="2">
        <f t="shared" si="25"/>
        <v>99999</v>
      </c>
      <c r="M113" s="2">
        <f t="shared" si="25"/>
        <v>99999</v>
      </c>
      <c r="N113" s="13">
        <f t="shared" si="30"/>
        <v>99999</v>
      </c>
      <c r="O113" s="19">
        <f t="shared" si="31"/>
        <v>0</v>
      </c>
      <c r="P113" s="8">
        <f>N113*COS(ABS(TRUNC(B113,4)-Param!$D$14))</f>
        <v>98486.06250366442</v>
      </c>
      <c r="Q113" s="4">
        <f t="shared" ca="1" si="32"/>
        <v>0</v>
      </c>
      <c r="R113" s="4">
        <f t="shared" ca="1" si="33"/>
        <v>0</v>
      </c>
      <c r="S113" s="4">
        <f ca="1">IF(P113&gt;Radar!AC75,-1,OFFSET(C$36,0,O113)/OFFSET(C$34,0,O113)/(N113/SQRT(Q113)+1))</f>
        <v>-1</v>
      </c>
      <c r="T113" s="1">
        <f t="shared" ca="1" si="34"/>
        <v>0</v>
      </c>
    </row>
    <row r="114" spans="1:20" s="4" customFormat="1">
      <c r="A114" s="4">
        <f t="shared" si="29"/>
        <v>21</v>
      </c>
      <c r="B114" s="4">
        <f>MOD(ATAN(A114/Param!$B$29*2)+Param!$D$14,2*PI())</f>
        <v>2.1735743333420223</v>
      </c>
      <c r="D114" s="2">
        <f t="shared" si="25"/>
        <v>99999</v>
      </c>
      <c r="E114" s="2">
        <f t="shared" si="25"/>
        <v>99999</v>
      </c>
      <c r="F114" s="2">
        <f t="shared" si="25"/>
        <v>99999</v>
      </c>
      <c r="G114" s="2">
        <f t="shared" si="25"/>
        <v>99999</v>
      </c>
      <c r="H114" s="2">
        <f t="shared" si="25"/>
        <v>99999</v>
      </c>
      <c r="I114" s="2">
        <f t="shared" si="25"/>
        <v>99999</v>
      </c>
      <c r="J114" s="2">
        <f t="shared" si="25"/>
        <v>99999</v>
      </c>
      <c r="K114" s="2">
        <f t="shared" si="25"/>
        <v>99999</v>
      </c>
      <c r="L114" s="2">
        <f t="shared" si="25"/>
        <v>99999</v>
      </c>
      <c r="M114" s="2">
        <f t="shared" si="25"/>
        <v>99999</v>
      </c>
      <c r="N114" s="13">
        <f t="shared" si="30"/>
        <v>99999</v>
      </c>
      <c r="O114" s="19">
        <f t="shared" si="31"/>
        <v>0</v>
      </c>
      <c r="P114" s="8">
        <f>N114*COS(ABS(TRUNC(B114,4)-Param!$D$14))</f>
        <v>98618.231684136656</v>
      </c>
      <c r="Q114" s="4">
        <f t="shared" ca="1" si="32"/>
        <v>0</v>
      </c>
      <c r="R114" s="4">
        <f t="shared" ca="1" si="33"/>
        <v>0</v>
      </c>
      <c r="S114" s="4">
        <f ca="1">IF(P114&gt;Radar!AC76,-1,OFFSET(C$36,0,O114)/OFFSET(C$34,0,O114)/(N114/SQRT(Q114)+1))</f>
        <v>-1</v>
      </c>
      <c r="T114" s="1">
        <f t="shared" ca="1" si="34"/>
        <v>0</v>
      </c>
    </row>
    <row r="115" spans="1:20" s="4" customFormat="1">
      <c r="A115" s="4">
        <f t="shared" si="29"/>
        <v>20</v>
      </c>
      <c r="B115" s="4">
        <f>MOD(ATAN(A115/Param!$B$29*2)+Param!$D$14,2*PI())</f>
        <v>2.1657839019798804</v>
      </c>
      <c r="D115" s="2">
        <f t="shared" si="25"/>
        <v>99999</v>
      </c>
      <c r="E115" s="2">
        <f t="shared" si="25"/>
        <v>99999</v>
      </c>
      <c r="F115" s="2">
        <f t="shared" si="25"/>
        <v>99999</v>
      </c>
      <c r="G115" s="2">
        <f t="shared" si="25"/>
        <v>99999</v>
      </c>
      <c r="H115" s="2">
        <f t="shared" si="25"/>
        <v>99999</v>
      </c>
      <c r="I115" s="2">
        <f t="shared" si="25"/>
        <v>99999</v>
      </c>
      <c r="J115" s="2">
        <f t="shared" si="25"/>
        <v>99999</v>
      </c>
      <c r="K115" s="2">
        <f t="shared" si="25"/>
        <v>99999</v>
      </c>
      <c r="L115" s="2">
        <f t="shared" si="25"/>
        <v>99999</v>
      </c>
      <c r="M115" s="2">
        <f t="shared" si="25"/>
        <v>99999</v>
      </c>
      <c r="N115" s="13">
        <f t="shared" si="30"/>
        <v>99999</v>
      </c>
      <c r="O115" s="19">
        <f t="shared" si="31"/>
        <v>0</v>
      </c>
      <c r="P115" s="8">
        <f>N115*COS(ABS(TRUNC(B115,4)-Param!$D$14))</f>
        <v>98744.400961812833</v>
      </c>
      <c r="Q115" s="4">
        <f t="shared" ca="1" si="32"/>
        <v>0</v>
      </c>
      <c r="R115" s="4">
        <f t="shared" ca="1" si="33"/>
        <v>0</v>
      </c>
      <c r="S115" s="4">
        <f ca="1">IF(P115&gt;Radar!AC77,-1,OFFSET(C$36,0,O115)/OFFSET(C$34,0,O115)/(N115/SQRT(Q115)+1))</f>
        <v>-1</v>
      </c>
      <c r="T115" s="1">
        <f t="shared" ca="1" si="34"/>
        <v>0</v>
      </c>
    </row>
    <row r="116" spans="1:20" s="4" customFormat="1">
      <c r="A116" s="4">
        <f t="shared" si="29"/>
        <v>19</v>
      </c>
      <c r="B116" s="4">
        <f>MOD(ATAN(A116/Param!$B$29*2)+Param!$D$14,2*PI())</f>
        <v>2.1579740014144186</v>
      </c>
      <c r="D116" s="2">
        <f t="shared" si="25"/>
        <v>99999</v>
      </c>
      <c r="E116" s="2">
        <f t="shared" si="25"/>
        <v>99999</v>
      </c>
      <c r="F116" s="2">
        <f t="shared" si="25"/>
        <v>99999</v>
      </c>
      <c r="G116" s="2">
        <f t="shared" si="25"/>
        <v>99999</v>
      </c>
      <c r="H116" s="2">
        <f t="shared" si="25"/>
        <v>99999</v>
      </c>
      <c r="I116" s="2">
        <f t="shared" si="25"/>
        <v>99999</v>
      </c>
      <c r="J116" s="2">
        <f t="shared" si="25"/>
        <v>99999</v>
      </c>
      <c r="K116" s="2">
        <f t="shared" si="25"/>
        <v>99999</v>
      </c>
      <c r="L116" s="2">
        <f t="shared" si="25"/>
        <v>99999</v>
      </c>
      <c r="M116" s="2">
        <f t="shared" si="25"/>
        <v>99999</v>
      </c>
      <c r="N116" s="13">
        <f t="shared" si="30"/>
        <v>99999</v>
      </c>
      <c r="O116" s="19">
        <f t="shared" si="31"/>
        <v>0</v>
      </c>
      <c r="P116" s="8">
        <f>N116*COS(ABS(TRUNC(B116,4)-Param!$D$14))</f>
        <v>98864.562660593016</v>
      </c>
      <c r="Q116" s="4">
        <f t="shared" ca="1" si="32"/>
        <v>0</v>
      </c>
      <c r="R116" s="4">
        <f t="shared" ca="1" si="33"/>
        <v>0</v>
      </c>
      <c r="S116" s="4">
        <f ca="1">IF(P116&gt;Radar!AC78,-1,OFFSET(C$36,0,O116)/OFFSET(C$34,0,O116)/(N116/SQRT(Q116)+1))</f>
        <v>-1</v>
      </c>
      <c r="T116" s="1">
        <f t="shared" ca="1" si="34"/>
        <v>0</v>
      </c>
    </row>
    <row r="117" spans="1:20" s="4" customFormat="1">
      <c r="A117" s="4">
        <f t="shared" si="29"/>
        <v>18</v>
      </c>
      <c r="B117" s="4">
        <f>MOD(ATAN(A117/Param!$B$29*2)+Param!$D$14,2*PI())</f>
        <v>2.150145514758226</v>
      </c>
      <c r="D117" s="2">
        <f t="shared" si="25"/>
        <v>99999</v>
      </c>
      <c r="E117" s="2">
        <f t="shared" si="25"/>
        <v>99999</v>
      </c>
      <c r="F117" s="2">
        <f t="shared" si="25"/>
        <v>99999</v>
      </c>
      <c r="G117" s="2">
        <f t="shared" si="25"/>
        <v>99999</v>
      </c>
      <c r="H117" s="2">
        <f t="shared" si="25"/>
        <v>99999</v>
      </c>
      <c r="I117" s="2">
        <f t="shared" si="25"/>
        <v>99999</v>
      </c>
      <c r="J117" s="2">
        <f t="shared" si="25"/>
        <v>99999</v>
      </c>
      <c r="K117" s="2">
        <f t="shared" si="25"/>
        <v>99999</v>
      </c>
      <c r="L117" s="2">
        <f t="shared" si="25"/>
        <v>99999</v>
      </c>
      <c r="M117" s="2">
        <f t="shared" si="25"/>
        <v>99999</v>
      </c>
      <c r="N117" s="13">
        <f t="shared" si="30"/>
        <v>99999</v>
      </c>
      <c r="O117" s="19">
        <f t="shared" si="31"/>
        <v>0</v>
      </c>
      <c r="P117" s="8">
        <f>N117*COS(ABS(TRUNC(B117,4)-Param!$D$14))</f>
        <v>98978.709469876514</v>
      </c>
      <c r="Q117" s="4">
        <f t="shared" ca="1" si="32"/>
        <v>0</v>
      </c>
      <c r="R117" s="4">
        <f t="shared" ca="1" si="33"/>
        <v>0</v>
      </c>
      <c r="S117" s="4">
        <f ca="1">IF(P117&gt;Radar!AC79,-1,OFFSET(C$36,0,O117)/OFFSET(C$34,0,O117)/(N117/SQRT(Q117)+1))</f>
        <v>-1</v>
      </c>
      <c r="T117" s="1">
        <f t="shared" ca="1" si="34"/>
        <v>0</v>
      </c>
    </row>
    <row r="118" spans="1:20" s="4" customFormat="1">
      <c r="A118" s="4">
        <f t="shared" si="29"/>
        <v>17</v>
      </c>
      <c r="B118" s="4">
        <f>MOD(ATAN(A118/Param!$B$29*2)+Param!$D$14,2*PI())</f>
        <v>2.1422993384424878</v>
      </c>
      <c r="D118" s="2">
        <f t="shared" si="25"/>
        <v>99999</v>
      </c>
      <c r="E118" s="2">
        <f t="shared" si="25"/>
        <v>99999</v>
      </c>
      <c r="F118" s="2">
        <f t="shared" si="25"/>
        <v>99999</v>
      </c>
      <c r="G118" s="2">
        <f t="shared" si="25"/>
        <v>99999</v>
      </c>
      <c r="H118" s="2">
        <f t="shared" si="25"/>
        <v>99999</v>
      </c>
      <c r="I118" s="2">
        <f t="shared" si="25"/>
        <v>99999</v>
      </c>
      <c r="J118" s="2">
        <f t="shared" si="25"/>
        <v>99999</v>
      </c>
      <c r="K118" s="2">
        <f t="shared" si="25"/>
        <v>99999</v>
      </c>
      <c r="L118" s="2">
        <f t="shared" si="25"/>
        <v>99999</v>
      </c>
      <c r="M118" s="2">
        <f t="shared" si="25"/>
        <v>99999</v>
      </c>
      <c r="N118" s="13">
        <f t="shared" si="30"/>
        <v>99999</v>
      </c>
      <c r="O118" s="19">
        <f t="shared" si="31"/>
        <v>0</v>
      </c>
      <c r="P118" s="8">
        <f>N118*COS(ABS(TRUNC(B118,4)-Param!$D$14))</f>
        <v>99088.181537195094</v>
      </c>
      <c r="Q118" s="4">
        <f t="shared" ca="1" si="32"/>
        <v>0</v>
      </c>
      <c r="R118" s="4">
        <f t="shared" ca="1" si="33"/>
        <v>0</v>
      </c>
      <c r="S118" s="4">
        <f ca="1">IF(P118&gt;Radar!AC80,-1,OFFSET(C$36,0,O118)/OFFSET(C$34,0,O118)/(N118/SQRT(Q118)+1))</f>
        <v>-1</v>
      </c>
      <c r="T118" s="1">
        <f t="shared" ca="1" si="34"/>
        <v>0</v>
      </c>
    </row>
    <row r="119" spans="1:20" s="4" customFormat="1">
      <c r="A119" s="4">
        <f t="shared" si="29"/>
        <v>16</v>
      </c>
      <c r="B119" s="4">
        <f>MOD(ATAN(A119/Param!$B$29*2)+Param!$D$14,2*PI())</f>
        <v>2.134436381664333</v>
      </c>
      <c r="D119" s="2">
        <f t="shared" si="25"/>
        <v>99999</v>
      </c>
      <c r="E119" s="2">
        <f t="shared" si="25"/>
        <v>99999</v>
      </c>
      <c r="F119" s="2">
        <f t="shared" si="25"/>
        <v>99999</v>
      </c>
      <c r="G119" s="2">
        <f t="shared" si="25"/>
        <v>99999</v>
      </c>
      <c r="H119" s="2">
        <f t="shared" si="25"/>
        <v>99999</v>
      </c>
      <c r="I119" s="2">
        <f t="shared" si="25"/>
        <v>99999</v>
      </c>
      <c r="J119" s="2">
        <f t="shared" si="25"/>
        <v>99999</v>
      </c>
      <c r="K119" s="2">
        <f t="shared" si="25"/>
        <v>99999</v>
      </c>
      <c r="L119" s="2">
        <f t="shared" si="25"/>
        <v>99999</v>
      </c>
      <c r="M119" s="2">
        <f t="shared" si="25"/>
        <v>99999</v>
      </c>
      <c r="N119" s="13">
        <f t="shared" si="30"/>
        <v>99999</v>
      </c>
      <c r="O119" s="19">
        <f t="shared" si="31"/>
        <v>0</v>
      </c>
      <c r="P119" s="8">
        <f>N119*COS(ABS(TRUNC(B119,4)-Param!$D$14))</f>
        <v>99190.200771430813</v>
      </c>
      <c r="Q119" s="4">
        <f t="shared" ca="1" si="32"/>
        <v>0</v>
      </c>
      <c r="R119" s="4">
        <f t="shared" ca="1" si="33"/>
        <v>0</v>
      </c>
      <c r="S119" s="4">
        <f ca="1">IF(P119&gt;Radar!AC81,-1,OFFSET(C$36,0,O119)/OFFSET(C$34,0,O119)/(N119/SQRT(Q119)+1))</f>
        <v>-1</v>
      </c>
      <c r="T119" s="1">
        <f t="shared" ca="1" si="34"/>
        <v>0</v>
      </c>
    </row>
    <row r="120" spans="1:20" s="4" customFormat="1">
      <c r="A120" s="4">
        <f t="shared" si="29"/>
        <v>15</v>
      </c>
      <c r="B120" s="4">
        <f>MOD(ATAN(A120/Param!$B$29*2)+Param!$D$14,2*PI())</f>
        <v>2.1265575658118174</v>
      </c>
      <c r="D120" s="2">
        <f t="shared" si="25"/>
        <v>99999</v>
      </c>
      <c r="E120" s="2">
        <f t="shared" si="25"/>
        <v>99999</v>
      </c>
      <c r="F120" s="2">
        <f t="shared" si="25"/>
        <v>99999</v>
      </c>
      <c r="G120" s="2">
        <f t="shared" si="25"/>
        <v>99999</v>
      </c>
      <c r="H120" s="2">
        <f t="shared" si="25"/>
        <v>99999</v>
      </c>
      <c r="I120" s="2">
        <f t="shared" si="25"/>
        <v>99999</v>
      </c>
      <c r="J120" s="2">
        <f t="shared" si="25"/>
        <v>99999</v>
      </c>
      <c r="K120" s="2">
        <f t="shared" si="25"/>
        <v>99999</v>
      </c>
      <c r="L120" s="2">
        <f t="shared" si="25"/>
        <v>99999</v>
      </c>
      <c r="M120" s="2">
        <f t="shared" si="25"/>
        <v>99999</v>
      </c>
      <c r="N120" s="13">
        <f t="shared" si="30"/>
        <v>99999</v>
      </c>
      <c r="O120" s="19">
        <f t="shared" si="31"/>
        <v>0</v>
      </c>
      <c r="P120" s="8">
        <f>N120*COS(ABS(TRUNC(B120,4)-Param!$D$14))</f>
        <v>99287.376669620309</v>
      </c>
      <c r="Q120" s="4">
        <f t="shared" ca="1" si="32"/>
        <v>0</v>
      </c>
      <c r="R120" s="4">
        <f t="shared" ca="1" si="33"/>
        <v>0</v>
      </c>
      <c r="S120" s="4">
        <f ca="1">IF(P120&gt;Radar!AC82,-1,OFFSET(C$36,0,O120)/OFFSET(C$34,0,O120)/(N120/SQRT(Q120)+1))</f>
        <v>-1</v>
      </c>
      <c r="T120" s="1">
        <f t="shared" ca="1" si="34"/>
        <v>0</v>
      </c>
    </row>
    <row r="121" spans="1:20" s="4" customFormat="1">
      <c r="A121" s="4">
        <f t="shared" si="29"/>
        <v>14</v>
      </c>
      <c r="B121" s="4">
        <f>MOD(ATAN(A121/Param!$B$29*2)+Param!$D$14,2*PI())</f>
        <v>2.1186638238673399</v>
      </c>
      <c r="D121" s="2">
        <f t="shared" si="25"/>
        <v>99999</v>
      </c>
      <c r="E121" s="2">
        <f t="shared" si="25"/>
        <v>99999</v>
      </c>
      <c r="F121" s="2">
        <f t="shared" si="25"/>
        <v>99999</v>
      </c>
      <c r="G121" s="2">
        <f t="shared" si="25"/>
        <v>99999</v>
      </c>
      <c r="H121" s="2">
        <f t="shared" si="25"/>
        <v>99999</v>
      </c>
      <c r="I121" s="2">
        <f t="shared" si="25"/>
        <v>99999</v>
      </c>
      <c r="J121" s="2">
        <f t="shared" si="25"/>
        <v>99999</v>
      </c>
      <c r="K121" s="2">
        <f t="shared" si="25"/>
        <v>99999</v>
      </c>
      <c r="L121" s="2">
        <f t="shared" si="25"/>
        <v>99999</v>
      </c>
      <c r="M121" s="2">
        <f t="shared" si="25"/>
        <v>99999</v>
      </c>
      <c r="N121" s="13">
        <f t="shared" si="30"/>
        <v>99999</v>
      </c>
      <c r="O121" s="19">
        <f t="shared" si="31"/>
        <v>0</v>
      </c>
      <c r="P121" s="8">
        <f>N121*COS(ABS(TRUNC(B121,4)-Param!$D$14))</f>
        <v>99378.356074858879</v>
      </c>
      <c r="Q121" s="4">
        <f t="shared" ca="1" si="32"/>
        <v>0</v>
      </c>
      <c r="R121" s="4">
        <f t="shared" ca="1" si="33"/>
        <v>0</v>
      </c>
      <c r="S121" s="4">
        <f ca="1">IF(P121&gt;Radar!AC83,-1,OFFSET(C$36,0,O121)/OFFSET(C$34,0,O121)/(N121/SQRT(Q121)+1))</f>
        <v>-1</v>
      </c>
      <c r="T121" s="1">
        <f t="shared" ca="1" si="34"/>
        <v>0</v>
      </c>
    </row>
    <row r="122" spans="1:20" s="4" customFormat="1">
      <c r="A122" s="4">
        <f t="shared" si="29"/>
        <v>13</v>
      </c>
      <c r="B122" s="4">
        <f>MOD(ATAN(A122/Param!$B$29*2)+Param!$D$14,2*PI())</f>
        <v>2.1107560997903505</v>
      </c>
      <c r="D122" s="2">
        <f t="shared" si="25"/>
        <v>99999</v>
      </c>
      <c r="E122" s="2">
        <f t="shared" si="25"/>
        <v>99999</v>
      </c>
      <c r="F122" s="2">
        <f t="shared" si="25"/>
        <v>99999</v>
      </c>
      <c r="G122" s="2">
        <f t="shared" si="25"/>
        <v>99999</v>
      </c>
      <c r="H122" s="2">
        <f t="shared" si="25"/>
        <v>99999</v>
      </c>
      <c r="I122" s="2">
        <f t="shared" si="25"/>
        <v>99999</v>
      </c>
      <c r="J122" s="2">
        <f t="shared" si="25"/>
        <v>99999</v>
      </c>
      <c r="K122" s="2">
        <f t="shared" si="25"/>
        <v>99999</v>
      </c>
      <c r="L122" s="2">
        <f t="shared" si="25"/>
        <v>99999</v>
      </c>
      <c r="M122" s="2">
        <f t="shared" si="25"/>
        <v>99999</v>
      </c>
      <c r="N122" s="13">
        <f t="shared" si="30"/>
        <v>99999</v>
      </c>
      <c r="O122" s="19">
        <f t="shared" si="31"/>
        <v>0</v>
      </c>
      <c r="P122" s="8">
        <f>N122*COS(ABS(TRUNC(B122,4)-Param!$D$14))</f>
        <v>99463.133309151381</v>
      </c>
      <c r="Q122" s="4">
        <f t="shared" ca="1" si="32"/>
        <v>0</v>
      </c>
      <c r="R122" s="4">
        <f t="shared" ca="1" si="33"/>
        <v>0</v>
      </c>
      <c r="S122" s="4">
        <f ca="1">IF(P122&gt;Radar!AC84,-1,OFFSET(C$36,0,O122)/OFFSET(C$34,0,O122)/(N122/SQRT(Q122)+1))</f>
        <v>-1</v>
      </c>
      <c r="T122" s="1">
        <f t="shared" ca="1" si="34"/>
        <v>0</v>
      </c>
    </row>
    <row r="123" spans="1:20" s="4" customFormat="1">
      <c r="A123" s="4">
        <f t="shared" si="29"/>
        <v>12</v>
      </c>
      <c r="B123" s="4">
        <f>MOD(ATAN(A123/Param!$B$29*2)+Param!$D$14,2*PI())</f>
        <v>2.1028353478802826</v>
      </c>
      <c r="D123" s="2">
        <f t="shared" si="25"/>
        <v>99999</v>
      </c>
      <c r="E123" s="2">
        <f t="shared" si="25"/>
        <v>99999</v>
      </c>
      <c r="F123" s="2">
        <f t="shared" si="25"/>
        <v>99999</v>
      </c>
      <c r="G123" s="2">
        <f t="shared" si="25"/>
        <v>99999</v>
      </c>
      <c r="H123" s="2">
        <f t="shared" si="25"/>
        <v>99999</v>
      </c>
      <c r="I123" s="2">
        <f t="shared" si="25"/>
        <v>99999</v>
      </c>
      <c r="J123" s="2">
        <f t="shared" si="25"/>
        <v>99999</v>
      </c>
      <c r="K123" s="2">
        <f t="shared" si="25"/>
        <v>99999</v>
      </c>
      <c r="L123" s="2">
        <f t="shared" si="25"/>
        <v>99999</v>
      </c>
      <c r="M123" s="2">
        <f t="shared" si="25"/>
        <v>99999</v>
      </c>
      <c r="N123" s="13">
        <f t="shared" si="30"/>
        <v>99999</v>
      </c>
      <c r="O123" s="19">
        <f t="shared" si="31"/>
        <v>0</v>
      </c>
      <c r="P123" s="8">
        <f>N123*COS(ABS(TRUNC(B123,4)-Param!$D$14))</f>
        <v>99541.703081578147</v>
      </c>
      <c r="Q123" s="4">
        <f t="shared" ca="1" si="32"/>
        <v>0</v>
      </c>
      <c r="R123" s="4">
        <f t="shared" ca="1" si="33"/>
        <v>0</v>
      </c>
      <c r="S123" s="4">
        <f ca="1">IF(P123&gt;Radar!AC85,-1,OFFSET(C$36,0,O123)/OFFSET(C$34,0,O123)/(N123/SQRT(Q123)+1))</f>
        <v>-1</v>
      </c>
      <c r="T123" s="1">
        <f t="shared" ca="1" si="34"/>
        <v>0</v>
      </c>
    </row>
    <row r="124" spans="1:20" s="4" customFormat="1">
      <c r="A124" s="4">
        <f t="shared" si="29"/>
        <v>11</v>
      </c>
      <c r="B124" s="4">
        <f>MOD(ATAN(A124/Param!$B$29*2)+Param!$D$14,2*PI())</f>
        <v>2.0949025321206993</v>
      </c>
      <c r="D124" s="2">
        <f t="shared" si="25"/>
        <v>99999</v>
      </c>
      <c r="E124" s="2">
        <f t="shared" si="25"/>
        <v>99999</v>
      </c>
      <c r="F124" s="2">
        <f t="shared" si="25"/>
        <v>99999</v>
      </c>
      <c r="G124" s="2">
        <f t="shared" si="25"/>
        <v>99999</v>
      </c>
      <c r="H124" s="2">
        <f t="shared" si="25"/>
        <v>99999</v>
      </c>
      <c r="I124" s="2">
        <f t="shared" ref="D124:M147" si="35">IF(IF(I$37,ABS(MOD(I$31-$B124+PI(),2*PI())-PI())&lt;I$35),        ROUND(I$30*COS(I$31-$B124)-SQRT(I$34*I$34-POWER(I$30*SIN(I$31-$B124),2)),5)+        (COLUMN()-3)/10000000,    99999)</f>
        <v>99999</v>
      </c>
      <c r="J124" s="2">
        <f t="shared" si="35"/>
        <v>99999</v>
      </c>
      <c r="K124" s="2">
        <f t="shared" si="35"/>
        <v>99999</v>
      </c>
      <c r="L124" s="2">
        <f t="shared" si="35"/>
        <v>99999</v>
      </c>
      <c r="M124" s="2">
        <f t="shared" si="35"/>
        <v>99999</v>
      </c>
      <c r="N124" s="13">
        <f t="shared" si="30"/>
        <v>99999</v>
      </c>
      <c r="O124" s="19">
        <f t="shared" si="31"/>
        <v>0</v>
      </c>
      <c r="P124" s="8">
        <f>N124*COS(ABS(TRUNC(B124,4)-Param!$D$14))</f>
        <v>99614.060488625153</v>
      </c>
      <c r="Q124" s="4">
        <f t="shared" ca="1" si="32"/>
        <v>0</v>
      </c>
      <c r="R124" s="4">
        <f t="shared" ca="1" si="33"/>
        <v>0</v>
      </c>
      <c r="S124" s="4">
        <f ca="1">IF(P124&gt;Radar!AC86,-1,OFFSET(C$36,0,O124)/OFFSET(C$34,0,O124)/(N124/SQRT(Q124)+1))</f>
        <v>-1</v>
      </c>
      <c r="T124" s="1">
        <f t="shared" ca="1" si="34"/>
        <v>0</v>
      </c>
    </row>
    <row r="125" spans="1:20" s="4" customFormat="1">
      <c r="A125" s="4">
        <f t="shared" si="29"/>
        <v>10</v>
      </c>
      <c r="B125" s="4">
        <f>MOD(ATAN(A125/Param!$B$29*2)+Param!$D$14,2*PI())</f>
        <v>2.0869586255057162</v>
      </c>
      <c r="D125" s="2">
        <f t="shared" si="35"/>
        <v>99999</v>
      </c>
      <c r="E125" s="2">
        <f t="shared" si="35"/>
        <v>99999</v>
      </c>
      <c r="F125" s="2">
        <f t="shared" si="35"/>
        <v>99999</v>
      </c>
      <c r="G125" s="2">
        <f t="shared" si="35"/>
        <v>99999</v>
      </c>
      <c r="H125" s="2">
        <f t="shared" si="35"/>
        <v>99999</v>
      </c>
      <c r="I125" s="2">
        <f t="shared" si="35"/>
        <v>99999</v>
      </c>
      <c r="J125" s="2">
        <f t="shared" si="35"/>
        <v>99999</v>
      </c>
      <c r="K125" s="2">
        <f t="shared" si="35"/>
        <v>99999</v>
      </c>
      <c r="L125" s="2">
        <f t="shared" si="35"/>
        <v>99999</v>
      </c>
      <c r="M125" s="2">
        <f t="shared" si="35"/>
        <v>99999</v>
      </c>
      <c r="N125" s="13">
        <f t="shared" si="30"/>
        <v>99999</v>
      </c>
      <c r="O125" s="19">
        <f t="shared" si="31"/>
        <v>0</v>
      </c>
      <c r="P125" s="8">
        <f>N125*COS(ABS(TRUNC(B125,4)-Param!$D$14))</f>
        <v>99680.998372758579</v>
      </c>
      <c r="Q125" s="4">
        <f t="shared" ca="1" si="32"/>
        <v>0</v>
      </c>
      <c r="R125" s="4">
        <f t="shared" ca="1" si="33"/>
        <v>0</v>
      </c>
      <c r="S125" s="4">
        <f ca="1">IF(P125&gt;Radar!AC87,-1,OFFSET(C$36,0,O125)/OFFSET(C$34,0,O125)/(N125/SQRT(Q125)+1))</f>
        <v>-1</v>
      </c>
      <c r="T125" s="1">
        <f t="shared" ca="1" si="34"/>
        <v>0</v>
      </c>
    </row>
    <row r="126" spans="1:20" s="4" customFormat="1">
      <c r="A126" s="4">
        <f t="shared" si="29"/>
        <v>9</v>
      </c>
      <c r="B126" s="4">
        <f>MOD(ATAN(A126/Param!$B$29*2)+Param!$D$14,2*PI())</f>
        <v>2.079004609349814</v>
      </c>
      <c r="D126" s="2">
        <f t="shared" si="35"/>
        <v>99999</v>
      </c>
      <c r="E126" s="2">
        <f t="shared" si="35"/>
        <v>99999</v>
      </c>
      <c r="F126" s="2">
        <f t="shared" si="35"/>
        <v>99999</v>
      </c>
      <c r="G126" s="2">
        <f t="shared" si="35"/>
        <v>99999</v>
      </c>
      <c r="H126" s="2">
        <f t="shared" si="35"/>
        <v>99999</v>
      </c>
      <c r="I126" s="2">
        <f t="shared" si="35"/>
        <v>99999</v>
      </c>
      <c r="J126" s="2">
        <f t="shared" si="35"/>
        <v>99999</v>
      </c>
      <c r="K126" s="2">
        <f t="shared" si="35"/>
        <v>99999</v>
      </c>
      <c r="L126" s="2">
        <f t="shared" si="35"/>
        <v>99999</v>
      </c>
      <c r="M126" s="2">
        <f t="shared" si="35"/>
        <v>99999</v>
      </c>
      <c r="N126" s="13">
        <f t="shared" si="30"/>
        <v>99999</v>
      </c>
      <c r="O126" s="19">
        <f t="shared" si="31"/>
        <v>0</v>
      </c>
      <c r="P126" s="8">
        <f>N126*COS(ABS(TRUNC(B126,4)-Param!$D$14))</f>
        <v>99740.839117896612</v>
      </c>
      <c r="Q126" s="4">
        <f t="shared" ca="1" si="32"/>
        <v>0</v>
      </c>
      <c r="R126" s="4">
        <f t="shared" ca="1" si="33"/>
        <v>0</v>
      </c>
      <c r="S126" s="4">
        <f ca="1">IF(P126&gt;Radar!AC88,-1,OFFSET(C$36,0,O126)/OFFSET(C$34,0,O126)/(N126/SQRT(Q126)+1))</f>
        <v>-1</v>
      </c>
      <c r="T126" s="1">
        <f t="shared" ca="1" si="34"/>
        <v>0</v>
      </c>
    </row>
    <row r="127" spans="1:20" s="4" customFormat="1">
      <c r="A127" s="4">
        <f t="shared" si="29"/>
        <v>8</v>
      </c>
      <c r="B127" s="4">
        <f>MOD(ATAN(A127/Param!$B$29*2)+Param!$D$14,2*PI())</f>
        <v>2.071041472582213</v>
      </c>
      <c r="D127" s="2">
        <f t="shared" si="35"/>
        <v>99999</v>
      </c>
      <c r="E127" s="2">
        <f t="shared" si="35"/>
        <v>99999</v>
      </c>
      <c r="F127" s="2">
        <f t="shared" si="35"/>
        <v>99999</v>
      </c>
      <c r="G127" s="2">
        <f t="shared" si="35"/>
        <v>99999</v>
      </c>
      <c r="H127" s="2">
        <f t="shared" si="35"/>
        <v>99999</v>
      </c>
      <c r="I127" s="2">
        <f t="shared" si="35"/>
        <v>99999</v>
      </c>
      <c r="J127" s="2">
        <f t="shared" si="35"/>
        <v>99999</v>
      </c>
      <c r="K127" s="2">
        <f t="shared" si="35"/>
        <v>99999</v>
      </c>
      <c r="L127" s="2">
        <f t="shared" si="35"/>
        <v>99999</v>
      </c>
      <c r="M127" s="2">
        <f t="shared" si="35"/>
        <v>99999</v>
      </c>
      <c r="N127" s="13">
        <f t="shared" si="30"/>
        <v>99999</v>
      </c>
      <c r="O127" s="19">
        <f t="shared" si="31"/>
        <v>0</v>
      </c>
      <c r="P127" s="8">
        <f>N127*COS(ABS(TRUNC(B127,4)-Param!$D$14))</f>
        <v>99795.093841644353</v>
      </c>
      <c r="Q127" s="4">
        <f t="shared" ca="1" si="32"/>
        <v>0</v>
      </c>
      <c r="R127" s="4">
        <f t="shared" ca="1" si="33"/>
        <v>0</v>
      </c>
      <c r="S127" s="4">
        <f ca="1">IF(P127&gt;Radar!AC89,-1,OFFSET(C$36,0,O127)/OFFSET(C$34,0,O127)/(N127/SQRT(Q127)+1))</f>
        <v>-1</v>
      </c>
      <c r="T127" s="1">
        <f t="shared" ca="1" si="34"/>
        <v>0</v>
      </c>
    </row>
    <row r="128" spans="1:20" s="4" customFormat="1">
      <c r="A128" s="4">
        <f t="shared" si="29"/>
        <v>7</v>
      </c>
      <c r="B128" s="4">
        <f>MOD(ATAN(A128/Param!$B$29*2)+Param!$D$14,2*PI())</f>
        <v>2.06307021102704</v>
      </c>
      <c r="D128" s="2">
        <f t="shared" si="35"/>
        <v>99999</v>
      </c>
      <c r="E128" s="2">
        <f t="shared" si="35"/>
        <v>99999</v>
      </c>
      <c r="F128" s="2">
        <f t="shared" si="35"/>
        <v>99999</v>
      </c>
      <c r="G128" s="2">
        <f t="shared" si="35"/>
        <v>99999</v>
      </c>
      <c r="H128" s="2">
        <f t="shared" si="35"/>
        <v>99999</v>
      </c>
      <c r="I128" s="2">
        <f t="shared" si="35"/>
        <v>99999</v>
      </c>
      <c r="J128" s="2">
        <f t="shared" si="35"/>
        <v>99999</v>
      </c>
      <c r="K128" s="2">
        <f t="shared" si="35"/>
        <v>99999</v>
      </c>
      <c r="L128" s="2">
        <f t="shared" si="35"/>
        <v>99999</v>
      </c>
      <c r="M128" s="2">
        <f t="shared" si="35"/>
        <v>99999</v>
      </c>
      <c r="N128" s="13">
        <f t="shared" si="30"/>
        <v>99999</v>
      </c>
      <c r="O128" s="19">
        <f t="shared" si="31"/>
        <v>0</v>
      </c>
      <c r="P128" s="8">
        <f>N128*COS(ABS(TRUNC(B128,4)-Param!$D$14))</f>
        <v>99842.961713449549</v>
      </c>
      <c r="Q128" s="4">
        <f t="shared" ca="1" si="32"/>
        <v>0</v>
      </c>
      <c r="R128" s="4">
        <f t="shared" ca="1" si="33"/>
        <v>0</v>
      </c>
      <c r="S128" s="4">
        <f ca="1">IF(P128&gt;Radar!AC90,-1,OFFSET(C$36,0,O128)/OFFSET(C$34,0,O128)/(N128/SQRT(Q128)+1))</f>
        <v>-1</v>
      </c>
      <c r="T128" s="1">
        <f t="shared" ca="1" si="34"/>
        <v>0</v>
      </c>
    </row>
    <row r="129" spans="1:20" s="4" customFormat="1">
      <c r="A129" s="4">
        <f t="shared" si="29"/>
        <v>6</v>
      </c>
      <c r="B129" s="4">
        <f>MOD(ATAN(A129/Param!$B$29*2)+Param!$D$14,2*PI())</f>
        <v>2.0550918266705556</v>
      </c>
      <c r="D129" s="2">
        <f t="shared" si="35"/>
        <v>99999</v>
      </c>
      <c r="E129" s="2">
        <f t="shared" si="35"/>
        <v>99999</v>
      </c>
      <c r="F129" s="2">
        <f t="shared" si="35"/>
        <v>99999</v>
      </c>
      <c r="G129" s="2">
        <f t="shared" si="35"/>
        <v>99999</v>
      </c>
      <c r="H129" s="2">
        <f t="shared" si="35"/>
        <v>99999</v>
      </c>
      <c r="I129" s="2">
        <f t="shared" si="35"/>
        <v>99999</v>
      </c>
      <c r="J129" s="2">
        <f t="shared" si="35"/>
        <v>99999</v>
      </c>
      <c r="K129" s="2">
        <f t="shared" si="35"/>
        <v>99999</v>
      </c>
      <c r="L129" s="2">
        <f t="shared" si="35"/>
        <v>99999</v>
      </c>
      <c r="M129" s="2">
        <f t="shared" si="35"/>
        <v>99999</v>
      </c>
      <c r="N129" s="13">
        <f t="shared" si="30"/>
        <v>99999</v>
      </c>
      <c r="O129" s="19">
        <f t="shared" si="31"/>
        <v>0</v>
      </c>
      <c r="P129" s="8">
        <f>N129*COS(ABS(TRUNC(B129,4)-Param!$D$14))</f>
        <v>99884.439669784741</v>
      </c>
      <c r="Q129" s="4">
        <f t="shared" ca="1" si="32"/>
        <v>0</v>
      </c>
      <c r="R129" s="4">
        <f t="shared" ca="1" si="33"/>
        <v>0</v>
      </c>
      <c r="S129" s="4">
        <f ca="1">IF(P129&gt;Radar!AC91,-1,OFFSET(C$36,0,O129)/OFFSET(C$34,0,O129)/(N129/SQRT(Q129)+1))</f>
        <v>-1</v>
      </c>
      <c r="T129" s="1">
        <f t="shared" ca="1" si="34"/>
        <v>0</v>
      </c>
    </row>
    <row r="130" spans="1:20" s="4" customFormat="1">
      <c r="A130" s="4">
        <f t="shared" si="29"/>
        <v>5</v>
      </c>
      <c r="B130" s="4">
        <f>MOD(ATAN(A130/Param!$B$29*2)+Param!$D$14,2*PI())</f>
        <v>2.0471073269167688</v>
      </c>
      <c r="D130" s="2">
        <f t="shared" si="35"/>
        <v>99999</v>
      </c>
      <c r="E130" s="2">
        <f t="shared" si="35"/>
        <v>99999</v>
      </c>
      <c r="F130" s="2">
        <f t="shared" si="35"/>
        <v>99999</v>
      </c>
      <c r="G130" s="2">
        <f t="shared" si="35"/>
        <v>99999</v>
      </c>
      <c r="H130" s="2">
        <f t="shared" si="35"/>
        <v>99999</v>
      </c>
      <c r="I130" s="2">
        <f t="shared" si="35"/>
        <v>99999</v>
      </c>
      <c r="J130" s="2">
        <f t="shared" si="35"/>
        <v>99999</v>
      </c>
      <c r="K130" s="2">
        <f t="shared" si="35"/>
        <v>99999</v>
      </c>
      <c r="L130" s="2">
        <f t="shared" si="35"/>
        <v>99999</v>
      </c>
      <c r="M130" s="2">
        <f t="shared" si="35"/>
        <v>99999</v>
      </c>
      <c r="N130" s="13">
        <f t="shared" si="30"/>
        <v>99999</v>
      </c>
      <c r="O130" s="19">
        <f t="shared" si="31"/>
        <v>0</v>
      </c>
      <c r="P130" s="8">
        <f>N130*COS(ABS(TRUNC(B130,4)-Param!$D$14))</f>
        <v>99919.125952494403</v>
      </c>
      <c r="Q130" s="4">
        <f t="shared" ca="1" si="32"/>
        <v>0</v>
      </c>
      <c r="R130" s="4">
        <f t="shared" ca="1" si="33"/>
        <v>0</v>
      </c>
      <c r="S130" s="4">
        <f ca="1">IF(P130&gt;Radar!AC92,-1,OFFSET(C$36,0,O130)/OFFSET(C$34,0,O130)/(N130/SQRT(Q130)+1))</f>
        <v>-1</v>
      </c>
      <c r="T130" s="1">
        <f t="shared" ca="1" si="34"/>
        <v>0</v>
      </c>
    </row>
    <row r="131" spans="1:20" s="4" customFormat="1">
      <c r="A131" s="4">
        <f t="shared" si="29"/>
        <v>4</v>
      </c>
      <c r="B131" s="4">
        <f>MOD(ATAN(A131/Param!$B$29*2)+Param!$D$14,2*PI())</f>
        <v>2.0391177238327938</v>
      </c>
      <c r="D131" s="2">
        <f t="shared" si="35"/>
        <v>99999</v>
      </c>
      <c r="E131" s="2">
        <f t="shared" si="35"/>
        <v>99999</v>
      </c>
      <c r="F131" s="2">
        <f t="shared" si="35"/>
        <v>99999</v>
      </c>
      <c r="G131" s="2">
        <f t="shared" si="35"/>
        <v>99999</v>
      </c>
      <c r="H131" s="2">
        <f t="shared" si="35"/>
        <v>99999</v>
      </c>
      <c r="I131" s="2">
        <f t="shared" si="35"/>
        <v>99999</v>
      </c>
      <c r="J131" s="2">
        <f t="shared" si="35"/>
        <v>99999</v>
      </c>
      <c r="K131" s="2">
        <f t="shared" si="35"/>
        <v>99999</v>
      </c>
      <c r="L131" s="2">
        <f t="shared" si="35"/>
        <v>99999</v>
      </c>
      <c r="M131" s="2">
        <f t="shared" si="35"/>
        <v>99999</v>
      </c>
      <c r="N131" s="13">
        <f t="shared" si="30"/>
        <v>99999</v>
      </c>
      <c r="O131" s="19">
        <f t="shared" si="31"/>
        <v>0</v>
      </c>
      <c r="P131" s="8">
        <f>N131*COS(ABS(TRUNC(B131,4)-Param!$D$14))</f>
        <v>99947.896470665815</v>
      </c>
      <c r="Q131" s="4">
        <f t="shared" ca="1" si="32"/>
        <v>0</v>
      </c>
      <c r="R131" s="4">
        <f t="shared" ca="1" si="33"/>
        <v>0</v>
      </c>
      <c r="S131" s="4">
        <f ca="1">IF(P131&gt;Radar!AC93,-1,OFFSET(C$36,0,O131)/OFFSET(C$34,0,O131)/(N131/SQRT(Q131)+1))</f>
        <v>-1</v>
      </c>
      <c r="T131" s="1">
        <f t="shared" ca="1" si="34"/>
        <v>0</v>
      </c>
    </row>
    <row r="132" spans="1:20" s="4" customFormat="1">
      <c r="A132" s="4">
        <f t="shared" si="29"/>
        <v>3</v>
      </c>
      <c r="B132" s="4">
        <f>MOD(ATAN(A132/Param!$B$29*2)+Param!$D$14,2*PI())</f>
        <v>2.0311240333853489</v>
      </c>
      <c r="D132" s="2">
        <f t="shared" si="35"/>
        <v>99999</v>
      </c>
      <c r="E132" s="2">
        <f t="shared" si="35"/>
        <v>99999</v>
      </c>
      <c r="F132" s="2">
        <f t="shared" si="35"/>
        <v>99999</v>
      </c>
      <c r="G132" s="2">
        <f t="shared" si="35"/>
        <v>99999</v>
      </c>
      <c r="H132" s="2">
        <f t="shared" si="35"/>
        <v>99999</v>
      </c>
      <c r="I132" s="2">
        <f t="shared" si="35"/>
        <v>99999</v>
      </c>
      <c r="J132" s="2">
        <f t="shared" si="35"/>
        <v>99999</v>
      </c>
      <c r="K132" s="2">
        <f t="shared" si="35"/>
        <v>99999</v>
      </c>
      <c r="L132" s="2">
        <f t="shared" si="35"/>
        <v>99999</v>
      </c>
      <c r="M132" s="2">
        <f t="shared" si="35"/>
        <v>99999</v>
      </c>
      <c r="N132" s="13">
        <f t="shared" si="30"/>
        <v>99999</v>
      </c>
      <c r="O132" s="19">
        <f t="shared" si="31"/>
        <v>0</v>
      </c>
      <c r="P132" s="8">
        <f>N132*COS(ABS(TRUNC(B132,4)-Param!$D$14))</f>
        <v>99970.2703575786</v>
      </c>
      <c r="Q132" s="4">
        <f t="shared" ca="1" si="32"/>
        <v>0</v>
      </c>
      <c r="R132" s="4">
        <f t="shared" ca="1" si="33"/>
        <v>0</v>
      </c>
      <c r="S132" s="4">
        <f ca="1">IF(P132&gt;Radar!AC94,-1,OFFSET(C$36,0,O132)/OFFSET(C$34,0,O132)/(N132/SQRT(Q132)+1))</f>
        <v>-1</v>
      </c>
      <c r="T132" s="1">
        <f t="shared" ca="1" si="34"/>
        <v>0</v>
      </c>
    </row>
    <row r="133" spans="1:20" s="4" customFormat="1">
      <c r="A133" s="4">
        <f t="shared" si="29"/>
        <v>2</v>
      </c>
      <c r="B133" s="4">
        <f>MOD(ATAN(A133/Param!$B$29*2)+Param!$D$14,2*PI())</f>
        <v>2.0231272746698226</v>
      </c>
      <c r="D133" s="2">
        <f t="shared" si="35"/>
        <v>99999</v>
      </c>
      <c r="E133" s="2">
        <f t="shared" si="35"/>
        <v>99999</v>
      </c>
      <c r="F133" s="2">
        <f t="shared" si="35"/>
        <v>99999</v>
      </c>
      <c r="G133" s="2">
        <f t="shared" si="35"/>
        <v>99999</v>
      </c>
      <c r="H133" s="2">
        <f t="shared" si="35"/>
        <v>99999</v>
      </c>
      <c r="I133" s="2">
        <f t="shared" si="35"/>
        <v>99999</v>
      </c>
      <c r="J133" s="2">
        <f t="shared" si="35"/>
        <v>99999</v>
      </c>
      <c r="K133" s="2">
        <f t="shared" si="35"/>
        <v>99999</v>
      </c>
      <c r="L133" s="2">
        <f t="shared" si="35"/>
        <v>99999</v>
      </c>
      <c r="M133" s="2">
        <f t="shared" si="35"/>
        <v>99999</v>
      </c>
      <c r="N133" s="13">
        <f t="shared" si="30"/>
        <v>99999</v>
      </c>
      <c r="O133" s="19">
        <f t="shared" si="31"/>
        <v>0</v>
      </c>
      <c r="P133" s="8">
        <f>N133*COS(ABS(TRUNC(B133,4)-Param!$D$14))</f>
        <v>99986.246181311595</v>
      </c>
      <c r="Q133" s="4">
        <f t="shared" ca="1" si="32"/>
        <v>0</v>
      </c>
      <c r="R133" s="4">
        <f t="shared" ca="1" si="33"/>
        <v>0</v>
      </c>
      <c r="S133" s="4">
        <f ca="1">IF(P133&gt;Radar!AC95,-1,OFFSET(C$36,0,O133)/OFFSET(C$34,0,O133)/(N133/SQRT(Q133)+1))</f>
        <v>-1</v>
      </c>
      <c r="T133" s="1">
        <f t="shared" ca="1" si="34"/>
        <v>0</v>
      </c>
    </row>
    <row r="134" spans="1:20" s="4" customFormat="1">
      <c r="A134" s="4">
        <f t="shared" si="29"/>
        <v>1</v>
      </c>
      <c r="B134" s="4">
        <f>MOD(ATAN(A134/Param!$B$29*2)+Param!$D$14,2*PI())</f>
        <v>2.0151284691333657</v>
      </c>
      <c r="D134" s="2">
        <f t="shared" si="35"/>
        <v>99999</v>
      </c>
      <c r="E134" s="2">
        <f t="shared" si="35"/>
        <v>99999</v>
      </c>
      <c r="F134" s="2">
        <f t="shared" si="35"/>
        <v>99999</v>
      </c>
      <c r="G134" s="2">
        <f t="shared" si="35"/>
        <v>99999</v>
      </c>
      <c r="H134" s="2">
        <f t="shared" si="35"/>
        <v>99999</v>
      </c>
      <c r="I134" s="2">
        <f t="shared" si="35"/>
        <v>99999</v>
      </c>
      <c r="J134" s="2">
        <f t="shared" si="35"/>
        <v>99999</v>
      </c>
      <c r="K134" s="2">
        <f t="shared" si="35"/>
        <v>99999</v>
      </c>
      <c r="L134" s="2">
        <f t="shared" si="35"/>
        <v>99999</v>
      </c>
      <c r="M134" s="2">
        <f t="shared" si="35"/>
        <v>99999</v>
      </c>
      <c r="N134" s="13">
        <f t="shared" si="30"/>
        <v>99999</v>
      </c>
      <c r="O134" s="19">
        <f t="shared" si="31"/>
        <v>0</v>
      </c>
      <c r="P134" s="8">
        <f>N134*COS(ABS(TRUNC(B134,4)-Param!$D$14))</f>
        <v>99995.822919417566</v>
      </c>
      <c r="Q134" s="4">
        <f t="shared" ca="1" si="32"/>
        <v>0</v>
      </c>
      <c r="R134" s="4">
        <f t="shared" ca="1" si="33"/>
        <v>0</v>
      </c>
      <c r="S134" s="4">
        <f ca="1">IF(P134&gt;Radar!AC96,-1,OFFSET(C$36,0,O134)/OFFSET(C$34,0,O134)/(N134/SQRT(Q134)+1))</f>
        <v>-1</v>
      </c>
      <c r="T134" s="1">
        <f t="shared" ca="1" si="34"/>
        <v>0</v>
      </c>
    </row>
    <row r="135" spans="1:20" s="4" customFormat="1">
      <c r="A135" s="4">
        <f t="shared" si="29"/>
        <v>0</v>
      </c>
      <c r="B135" s="4">
        <f>MOD(ATAN(A135/Param!$B$29*2)+Param!$D$14,2*PI())</f>
        <v>2.0071286397934789</v>
      </c>
      <c r="D135" s="2">
        <f t="shared" si="35"/>
        <v>99999</v>
      </c>
      <c r="E135" s="2">
        <f t="shared" si="35"/>
        <v>99999</v>
      </c>
      <c r="F135" s="2">
        <f t="shared" si="35"/>
        <v>99999</v>
      </c>
      <c r="G135" s="2">
        <f t="shared" si="35"/>
        <v>99999</v>
      </c>
      <c r="H135" s="2">
        <f t="shared" si="35"/>
        <v>99999</v>
      </c>
      <c r="I135" s="2">
        <f t="shared" si="35"/>
        <v>99999</v>
      </c>
      <c r="J135" s="2">
        <f t="shared" si="35"/>
        <v>99999</v>
      </c>
      <c r="K135" s="2">
        <f t="shared" si="35"/>
        <v>99999</v>
      </c>
      <c r="L135" s="2">
        <f t="shared" si="35"/>
        <v>99999</v>
      </c>
      <c r="M135" s="2">
        <f t="shared" si="35"/>
        <v>99999</v>
      </c>
      <c r="N135" s="13">
        <f t="shared" si="30"/>
        <v>99999</v>
      </c>
      <c r="O135" s="19">
        <f t="shared" si="31"/>
        <v>0</v>
      </c>
      <c r="P135" s="8">
        <f>N135*COS(ABS(TRUNC(B135,4)-Param!$D$14))</f>
        <v>99998.999958988512</v>
      </c>
      <c r="Q135" s="4">
        <f t="shared" ca="1" si="32"/>
        <v>0</v>
      </c>
      <c r="R135" s="4">
        <f t="shared" ca="1" si="33"/>
        <v>0</v>
      </c>
      <c r="S135" s="4">
        <f ca="1">IF(P135&gt;Radar!AC97,-1,OFFSET(C$36,0,O135)/OFFSET(C$34,0,O135)/(N135/SQRT(Q135)+1))</f>
        <v>-1</v>
      </c>
      <c r="T135" s="1">
        <f t="shared" ca="1" si="34"/>
        <v>0</v>
      </c>
    </row>
    <row r="136" spans="1:20" s="4" customFormat="1">
      <c r="A136" s="4">
        <f t="shared" si="29"/>
        <v>-1</v>
      </c>
      <c r="B136" s="4">
        <f>MOD(ATAN(A136/Param!$B$29*2)+Param!$D$14,2*PI())</f>
        <v>1.9991288104535923</v>
      </c>
      <c r="D136" s="2">
        <f t="shared" si="35"/>
        <v>99999</v>
      </c>
      <c r="E136" s="2">
        <f t="shared" si="35"/>
        <v>99999</v>
      </c>
      <c r="F136" s="2">
        <f t="shared" si="35"/>
        <v>99999</v>
      </c>
      <c r="G136" s="2">
        <f t="shared" si="35"/>
        <v>99999</v>
      </c>
      <c r="H136" s="2">
        <f t="shared" si="35"/>
        <v>99999</v>
      </c>
      <c r="I136" s="2">
        <f t="shared" si="35"/>
        <v>99999</v>
      </c>
      <c r="J136" s="2">
        <f t="shared" si="35"/>
        <v>99999</v>
      </c>
      <c r="K136" s="2">
        <f t="shared" si="35"/>
        <v>99999</v>
      </c>
      <c r="L136" s="2">
        <f t="shared" si="35"/>
        <v>99999</v>
      </c>
      <c r="M136" s="2">
        <f t="shared" si="35"/>
        <v>99999</v>
      </c>
      <c r="N136" s="13">
        <f t="shared" si="30"/>
        <v>99999</v>
      </c>
      <c r="O136" s="19">
        <f t="shared" si="31"/>
        <v>0</v>
      </c>
      <c r="P136" s="8">
        <f>N136*COS(ABS(TRUNC(B136,4)-Param!$D$14))</f>
        <v>99995.777096695019</v>
      </c>
      <c r="Q136" s="4">
        <f t="shared" ca="1" si="32"/>
        <v>0</v>
      </c>
      <c r="R136" s="4">
        <f t="shared" ca="1" si="33"/>
        <v>0</v>
      </c>
      <c r="S136" s="4">
        <f ca="1">IF(P136&gt;Radar!AC98,-1,OFFSET(C$36,0,O136)/OFFSET(C$34,0,O136)/(N136/SQRT(Q136)+1))</f>
        <v>-1</v>
      </c>
      <c r="T136" s="1">
        <f t="shared" ca="1" si="34"/>
        <v>0</v>
      </c>
    </row>
    <row r="137" spans="1:20" s="4" customFormat="1">
      <c r="A137" s="4">
        <f t="shared" si="29"/>
        <v>-2</v>
      </c>
      <c r="B137" s="4">
        <f>MOD(ATAN(A137/Param!$B$29*2)+Param!$D$14,2*PI())</f>
        <v>1.9911300049171354</v>
      </c>
      <c r="D137" s="2">
        <f t="shared" si="35"/>
        <v>99999</v>
      </c>
      <c r="E137" s="2">
        <f t="shared" si="35"/>
        <v>99999</v>
      </c>
      <c r="F137" s="2">
        <f t="shared" si="35"/>
        <v>99999</v>
      </c>
      <c r="G137" s="2">
        <f t="shared" si="35"/>
        <v>99999</v>
      </c>
      <c r="H137" s="2">
        <f t="shared" si="35"/>
        <v>99999</v>
      </c>
      <c r="I137" s="2">
        <f t="shared" si="35"/>
        <v>99999</v>
      </c>
      <c r="J137" s="2">
        <f t="shared" si="35"/>
        <v>99999</v>
      </c>
      <c r="K137" s="2">
        <f t="shared" si="35"/>
        <v>99999</v>
      </c>
      <c r="L137" s="2">
        <f t="shared" si="35"/>
        <v>99999</v>
      </c>
      <c r="M137" s="2">
        <f t="shared" si="35"/>
        <v>99999</v>
      </c>
      <c r="N137" s="13">
        <f t="shared" si="30"/>
        <v>99999</v>
      </c>
      <c r="O137" s="19">
        <f t="shared" si="31"/>
        <v>0</v>
      </c>
      <c r="P137" s="8">
        <f>N137*COS(ABS(TRUNC(B137,4)-Param!$D$14))</f>
        <v>99986.15453879915</v>
      </c>
      <c r="Q137" s="4">
        <f t="shared" ca="1" si="32"/>
        <v>0</v>
      </c>
      <c r="R137" s="4">
        <f t="shared" ca="1" si="33"/>
        <v>0</v>
      </c>
      <c r="S137" s="4">
        <f ca="1">IF(P137&gt;Radar!AC99,-1,OFFSET(C$36,0,O137)/OFFSET(C$34,0,O137)/(N137/SQRT(Q137)+1))</f>
        <v>-1</v>
      </c>
      <c r="T137" s="1">
        <f t="shared" ca="1" si="34"/>
        <v>0</v>
      </c>
    </row>
    <row r="138" spans="1:20" s="4" customFormat="1">
      <c r="A138" s="4">
        <f t="shared" si="29"/>
        <v>-3</v>
      </c>
      <c r="B138" s="4">
        <f>MOD(ATAN(A138/Param!$B$29*2)+Param!$D$14,2*PI())</f>
        <v>1.9831332462016089</v>
      </c>
      <c r="D138" s="2">
        <f t="shared" si="35"/>
        <v>99999</v>
      </c>
      <c r="E138" s="2">
        <f t="shared" si="35"/>
        <v>99999</v>
      </c>
      <c r="F138" s="2">
        <f t="shared" si="35"/>
        <v>99999</v>
      </c>
      <c r="G138" s="2">
        <f t="shared" si="35"/>
        <v>99999</v>
      </c>
      <c r="H138" s="2">
        <f t="shared" si="35"/>
        <v>99999</v>
      </c>
      <c r="I138" s="2">
        <f t="shared" si="35"/>
        <v>99999</v>
      </c>
      <c r="J138" s="2">
        <f t="shared" si="35"/>
        <v>99999</v>
      </c>
      <c r="K138" s="2">
        <f t="shared" si="35"/>
        <v>99999</v>
      </c>
      <c r="L138" s="2">
        <f t="shared" si="35"/>
        <v>99999</v>
      </c>
      <c r="M138" s="2">
        <f t="shared" si="35"/>
        <v>99999</v>
      </c>
      <c r="N138" s="13">
        <f t="shared" si="30"/>
        <v>99999</v>
      </c>
      <c r="O138" s="19">
        <f t="shared" si="31"/>
        <v>0</v>
      </c>
      <c r="P138" s="8">
        <f>N138*COS(ABS(TRUNC(B138,4)-Param!$D$14))</f>
        <v>99970.132901141333</v>
      </c>
      <c r="Q138" s="4">
        <f t="shared" ca="1" si="32"/>
        <v>0</v>
      </c>
      <c r="R138" s="4">
        <f t="shared" ca="1" si="33"/>
        <v>0</v>
      </c>
      <c r="S138" s="4">
        <f ca="1">IF(P138&gt;Radar!AC100,-1,OFFSET(C$36,0,O138)/OFFSET(C$34,0,O138)/(N138/SQRT(Q138)+1))</f>
        <v>-1</v>
      </c>
      <c r="T138" s="1">
        <f t="shared" ca="1" si="34"/>
        <v>0</v>
      </c>
    </row>
    <row r="139" spans="1:20" s="4" customFormat="1">
      <c r="A139" s="4">
        <f t="shared" si="29"/>
        <v>-4</v>
      </c>
      <c r="B139" s="4">
        <f>MOD(ATAN(A139/Param!$B$29*2)+Param!$D$14,2*PI())</f>
        <v>1.9751395557541638</v>
      </c>
      <c r="D139" s="2">
        <f t="shared" si="35"/>
        <v>99999</v>
      </c>
      <c r="E139" s="2">
        <f t="shared" si="35"/>
        <v>99999</v>
      </c>
      <c r="F139" s="2">
        <f t="shared" si="35"/>
        <v>99999</v>
      </c>
      <c r="G139" s="2">
        <f t="shared" si="35"/>
        <v>99999</v>
      </c>
      <c r="H139" s="2">
        <f t="shared" si="35"/>
        <v>99999</v>
      </c>
      <c r="I139" s="2">
        <f t="shared" si="35"/>
        <v>99999</v>
      </c>
      <c r="J139" s="2">
        <f t="shared" si="35"/>
        <v>99999</v>
      </c>
      <c r="K139" s="2">
        <f t="shared" si="35"/>
        <v>99999</v>
      </c>
      <c r="L139" s="2">
        <f t="shared" si="35"/>
        <v>99999</v>
      </c>
      <c r="M139" s="2">
        <f t="shared" si="35"/>
        <v>99999</v>
      </c>
      <c r="N139" s="13">
        <f t="shared" si="30"/>
        <v>99999</v>
      </c>
      <c r="O139" s="19">
        <f t="shared" si="31"/>
        <v>0</v>
      </c>
      <c r="P139" s="8">
        <f>N139*COS(ABS(TRUNC(B139,4)-Param!$D$14))</f>
        <v>99947.713209100912</v>
      </c>
      <c r="Q139" s="4">
        <f t="shared" ca="1" si="32"/>
        <v>0</v>
      </c>
      <c r="R139" s="4">
        <f t="shared" ca="1" si="33"/>
        <v>0</v>
      </c>
      <c r="S139" s="4">
        <f ca="1">IF(P139&gt;Radar!AC101,-1,OFFSET(C$36,0,O139)/OFFSET(C$34,0,O139)/(N139/SQRT(Q139)+1))</f>
        <v>-1</v>
      </c>
      <c r="T139" s="1">
        <f t="shared" ca="1" si="34"/>
        <v>0</v>
      </c>
    </row>
    <row r="140" spans="1:20" s="4" customFormat="1">
      <c r="A140" s="4">
        <f t="shared" si="29"/>
        <v>-5</v>
      </c>
      <c r="B140" s="4">
        <f>MOD(ATAN(A140/Param!$B$29*2)+Param!$D$14,2*PI())</f>
        <v>1.9671499526701888</v>
      </c>
      <c r="D140" s="2">
        <f t="shared" si="35"/>
        <v>99999</v>
      </c>
      <c r="E140" s="2">
        <f t="shared" si="35"/>
        <v>99999</v>
      </c>
      <c r="F140" s="2">
        <f t="shared" si="35"/>
        <v>99999</v>
      </c>
      <c r="G140" s="2">
        <f t="shared" si="35"/>
        <v>99999</v>
      </c>
      <c r="H140" s="2">
        <f t="shared" si="35"/>
        <v>99999</v>
      </c>
      <c r="I140" s="2">
        <f t="shared" si="35"/>
        <v>99999</v>
      </c>
      <c r="J140" s="2">
        <f t="shared" si="35"/>
        <v>99999</v>
      </c>
      <c r="K140" s="2">
        <f t="shared" si="35"/>
        <v>99999</v>
      </c>
      <c r="L140" s="2">
        <f t="shared" si="35"/>
        <v>99999</v>
      </c>
      <c r="M140" s="2">
        <f t="shared" si="35"/>
        <v>99999</v>
      </c>
      <c r="N140" s="13">
        <f t="shared" si="30"/>
        <v>99999</v>
      </c>
      <c r="O140" s="19">
        <f t="shared" si="31"/>
        <v>0</v>
      </c>
      <c r="P140" s="8">
        <f>N140*COS(ABS(TRUNC(B140,4)-Param!$D$14))</f>
        <v>99918.896897530518</v>
      </c>
      <c r="Q140" s="4">
        <f t="shared" ca="1" si="32"/>
        <v>0</v>
      </c>
      <c r="R140" s="4">
        <f t="shared" ca="1" si="33"/>
        <v>0</v>
      </c>
      <c r="S140" s="4">
        <f ca="1">IF(P140&gt;Radar!AC102,-1,OFFSET(C$36,0,O140)/OFFSET(C$34,0,O140)/(N140/SQRT(Q140)+1))</f>
        <v>-1</v>
      </c>
      <c r="T140" s="1">
        <f t="shared" ca="1" si="34"/>
        <v>0</v>
      </c>
    </row>
    <row r="141" spans="1:20" s="4" customFormat="1">
      <c r="A141" s="4">
        <f t="shared" si="29"/>
        <v>-6</v>
      </c>
      <c r="B141" s="4">
        <f>MOD(ATAN(A141/Param!$B$29*2)+Param!$D$14,2*PI())</f>
        <v>1.9591654529164022</v>
      </c>
      <c r="D141" s="2">
        <f t="shared" si="35"/>
        <v>99999</v>
      </c>
      <c r="E141" s="2">
        <f t="shared" si="35"/>
        <v>99999</v>
      </c>
      <c r="F141" s="2">
        <f t="shared" si="35"/>
        <v>99999</v>
      </c>
      <c r="G141" s="2">
        <f t="shared" si="35"/>
        <v>99999</v>
      </c>
      <c r="H141" s="2">
        <f t="shared" si="35"/>
        <v>99999</v>
      </c>
      <c r="I141" s="2">
        <f t="shared" si="35"/>
        <v>99999</v>
      </c>
      <c r="J141" s="2">
        <f t="shared" si="35"/>
        <v>99999</v>
      </c>
      <c r="K141" s="2">
        <f t="shared" si="35"/>
        <v>99999</v>
      </c>
      <c r="L141" s="2">
        <f t="shared" si="35"/>
        <v>99999</v>
      </c>
      <c r="M141" s="2">
        <f t="shared" si="35"/>
        <v>99999</v>
      </c>
      <c r="N141" s="13">
        <f t="shared" si="30"/>
        <v>99999</v>
      </c>
      <c r="O141" s="19">
        <f t="shared" si="31"/>
        <v>0</v>
      </c>
      <c r="P141" s="8">
        <f>N141*COS(ABS(TRUNC(B141,4)-Param!$D$14))</f>
        <v>99883.685810664261</v>
      </c>
      <c r="Q141" s="4">
        <f t="shared" ca="1" si="32"/>
        <v>0</v>
      </c>
      <c r="R141" s="4">
        <f t="shared" ca="1" si="33"/>
        <v>0</v>
      </c>
      <c r="S141" s="4">
        <f ca="1">IF(P141&gt;Radar!AC103,-1,OFFSET(C$36,0,O141)/OFFSET(C$34,0,O141)/(N141/SQRT(Q141)+1))</f>
        <v>-1</v>
      </c>
      <c r="T141" s="1">
        <f t="shared" ca="1" si="34"/>
        <v>0</v>
      </c>
    </row>
    <row r="142" spans="1:20" s="4" customFormat="1">
      <c r="A142" s="4">
        <f t="shared" si="29"/>
        <v>-7</v>
      </c>
      <c r="B142" s="4">
        <f>MOD(ATAN(A142/Param!$B$29*2)+Param!$D$14,2*PI())</f>
        <v>1.951187068559918</v>
      </c>
      <c r="D142" s="2">
        <f t="shared" si="35"/>
        <v>99999</v>
      </c>
      <c r="E142" s="2">
        <f t="shared" si="35"/>
        <v>99999</v>
      </c>
      <c r="F142" s="2">
        <f t="shared" si="35"/>
        <v>99999</v>
      </c>
      <c r="G142" s="2">
        <f t="shared" si="35"/>
        <v>99999</v>
      </c>
      <c r="H142" s="2">
        <f t="shared" si="35"/>
        <v>99999</v>
      </c>
      <c r="I142" s="2">
        <f t="shared" si="35"/>
        <v>99999</v>
      </c>
      <c r="J142" s="2">
        <f t="shared" si="35"/>
        <v>99999</v>
      </c>
      <c r="K142" s="2">
        <f t="shared" si="35"/>
        <v>99999</v>
      </c>
      <c r="L142" s="2">
        <f t="shared" si="35"/>
        <v>99999</v>
      </c>
      <c r="M142" s="2">
        <f t="shared" si="35"/>
        <v>99999</v>
      </c>
      <c r="N142" s="13">
        <f t="shared" si="30"/>
        <v>99999</v>
      </c>
      <c r="O142" s="19">
        <f t="shared" si="31"/>
        <v>0</v>
      </c>
      <c r="P142" s="8">
        <f>N142*COS(ABS(TRUNC(B142,4)-Param!$D$14))</f>
        <v>99842.08220199967</v>
      </c>
      <c r="Q142" s="4">
        <f t="shared" ca="1" si="32"/>
        <v>0</v>
      </c>
      <c r="R142" s="4">
        <f t="shared" ca="1" si="33"/>
        <v>0</v>
      </c>
      <c r="S142" s="4">
        <f ca="1">IF(P142&gt;Radar!AC104,-1,OFFSET(C$36,0,O142)/OFFSET(C$34,0,O142)/(N142/SQRT(Q142)+1))</f>
        <v>-1</v>
      </c>
      <c r="T142" s="1">
        <f t="shared" ca="1" si="34"/>
        <v>0</v>
      </c>
    </row>
    <row r="143" spans="1:20" s="4" customFormat="1">
      <c r="A143" s="4">
        <f t="shared" si="29"/>
        <v>-8</v>
      </c>
      <c r="B143" s="4">
        <f>MOD(ATAN(A143/Param!$B$29*2)+Param!$D$14,2*PI())</f>
        <v>1.9432158070047449</v>
      </c>
      <c r="D143" s="2">
        <f t="shared" si="35"/>
        <v>99999</v>
      </c>
      <c r="E143" s="2">
        <f t="shared" si="35"/>
        <v>99999</v>
      </c>
      <c r="F143" s="2">
        <f t="shared" si="35"/>
        <v>99999</v>
      </c>
      <c r="G143" s="2">
        <f t="shared" si="35"/>
        <v>99999</v>
      </c>
      <c r="H143" s="2">
        <f t="shared" si="35"/>
        <v>99999</v>
      </c>
      <c r="I143" s="2">
        <f t="shared" si="35"/>
        <v>99999</v>
      </c>
      <c r="J143" s="2">
        <f t="shared" si="35"/>
        <v>99999</v>
      </c>
      <c r="K143" s="2">
        <f t="shared" si="35"/>
        <v>99999</v>
      </c>
      <c r="L143" s="2">
        <f t="shared" si="35"/>
        <v>99999</v>
      </c>
      <c r="M143" s="2">
        <f t="shared" si="35"/>
        <v>99999</v>
      </c>
      <c r="N143" s="13">
        <f t="shared" si="30"/>
        <v>99999</v>
      </c>
      <c r="O143" s="19">
        <f t="shared" si="31"/>
        <v>0</v>
      </c>
      <c r="P143" s="8">
        <f>N143*COS(ABS(TRUNC(B143,4)-Param!$D$14))</f>
        <v>99794.728077777647</v>
      </c>
      <c r="Q143" s="4">
        <f t="shared" ca="1" si="32"/>
        <v>0</v>
      </c>
      <c r="R143" s="4">
        <f t="shared" ca="1" si="33"/>
        <v>0</v>
      </c>
      <c r="S143" s="4">
        <f ca="1">IF(P143&gt;Radar!AC105,-1,OFFSET(C$36,0,O143)/OFFSET(C$34,0,O143)/(N143/SQRT(Q143)+1))</f>
        <v>-1</v>
      </c>
      <c r="T143" s="1">
        <f t="shared" ca="1" si="34"/>
        <v>0</v>
      </c>
    </row>
    <row r="144" spans="1:20" s="4" customFormat="1">
      <c r="A144" s="4">
        <f t="shared" si="29"/>
        <v>-9</v>
      </c>
      <c r="B144" s="4">
        <f>MOD(ATAN(A144/Param!$B$29*2)+Param!$D$14,2*PI())</f>
        <v>1.935252670237144</v>
      </c>
      <c r="D144" s="2">
        <f t="shared" si="35"/>
        <v>99999</v>
      </c>
      <c r="E144" s="2">
        <f t="shared" si="35"/>
        <v>99999</v>
      </c>
      <c r="F144" s="2">
        <f t="shared" si="35"/>
        <v>99999</v>
      </c>
      <c r="G144" s="2">
        <f t="shared" si="35"/>
        <v>99999</v>
      </c>
      <c r="H144" s="2">
        <f t="shared" si="35"/>
        <v>99999</v>
      </c>
      <c r="I144" s="2">
        <f t="shared" si="35"/>
        <v>99999</v>
      </c>
      <c r="J144" s="2">
        <f t="shared" si="35"/>
        <v>99999</v>
      </c>
      <c r="K144" s="2">
        <f t="shared" si="35"/>
        <v>99999</v>
      </c>
      <c r="L144" s="2">
        <f t="shared" si="35"/>
        <v>99999</v>
      </c>
      <c r="M144" s="2">
        <f t="shared" si="35"/>
        <v>99999</v>
      </c>
      <c r="N144" s="13">
        <f t="shared" si="30"/>
        <v>99999</v>
      </c>
      <c r="O144" s="19">
        <f t="shared" si="31"/>
        <v>0</v>
      </c>
      <c r="P144" s="8">
        <f>N144*COS(ABS(TRUNC(B144,4)-Param!$D$14))</f>
        <v>99740.427636531822</v>
      </c>
      <c r="Q144" s="4">
        <f t="shared" ca="1" si="32"/>
        <v>0</v>
      </c>
      <c r="R144" s="4">
        <f t="shared" ca="1" si="33"/>
        <v>0</v>
      </c>
      <c r="S144" s="4">
        <f ca="1">IF(P144&gt;Radar!AC106,-1,OFFSET(C$36,0,O144)/OFFSET(C$34,0,O144)/(N144/SQRT(Q144)+1))</f>
        <v>-1</v>
      </c>
      <c r="T144" s="1">
        <f t="shared" ca="1" si="34"/>
        <v>0</v>
      </c>
    </row>
    <row r="145" spans="1:20" s="4" customFormat="1">
      <c r="A145" s="4">
        <f t="shared" si="29"/>
        <v>-10</v>
      </c>
      <c r="B145" s="4">
        <f>MOD(ATAN(A145/Param!$B$29*2)+Param!$D$14,2*PI())</f>
        <v>1.9272986540812416</v>
      </c>
      <c r="D145" s="2">
        <f t="shared" si="35"/>
        <v>99999</v>
      </c>
      <c r="E145" s="2">
        <f t="shared" si="35"/>
        <v>99999</v>
      </c>
      <c r="F145" s="2">
        <f t="shared" si="35"/>
        <v>99999</v>
      </c>
      <c r="G145" s="2">
        <f t="shared" si="35"/>
        <v>99999</v>
      </c>
      <c r="H145" s="2">
        <f t="shared" si="35"/>
        <v>99999</v>
      </c>
      <c r="I145" s="2">
        <f t="shared" si="35"/>
        <v>99999</v>
      </c>
      <c r="J145" s="2">
        <f t="shared" si="35"/>
        <v>99999</v>
      </c>
      <c r="K145" s="2">
        <f t="shared" si="35"/>
        <v>99999</v>
      </c>
      <c r="L145" s="2">
        <f t="shared" si="35"/>
        <v>99999</v>
      </c>
      <c r="M145" s="2">
        <f t="shared" si="35"/>
        <v>99999</v>
      </c>
      <c r="N145" s="13">
        <f t="shared" si="30"/>
        <v>99999</v>
      </c>
      <c r="O145" s="19">
        <f t="shared" si="31"/>
        <v>0</v>
      </c>
      <c r="P145" s="8">
        <f>N145*COS(ABS(TRUNC(B145,4)-Param!$D$14))</f>
        <v>99679.743841961914</v>
      </c>
      <c r="Q145" s="4">
        <f t="shared" ca="1" si="32"/>
        <v>0</v>
      </c>
      <c r="R145" s="4">
        <f t="shared" ca="1" si="33"/>
        <v>0</v>
      </c>
      <c r="S145" s="4">
        <f ca="1">IF(P145&gt;Radar!AC107,-1,OFFSET(C$36,0,O145)/OFFSET(C$34,0,O145)/(N145/SQRT(Q145)+1))</f>
        <v>-1</v>
      </c>
      <c r="T145" s="1">
        <f t="shared" ca="1" si="34"/>
        <v>0</v>
      </c>
    </row>
    <row r="146" spans="1:20" s="4" customFormat="1">
      <c r="A146" s="4">
        <f t="shared" si="29"/>
        <v>-11</v>
      </c>
      <c r="B146" s="4">
        <f>MOD(ATAN(A146/Param!$B$29*2)+Param!$D$14,2*PI())</f>
        <v>1.9193547474662584</v>
      </c>
      <c r="D146" s="2">
        <f t="shared" si="35"/>
        <v>99999</v>
      </c>
      <c r="E146" s="2">
        <f t="shared" si="35"/>
        <v>99999</v>
      </c>
      <c r="F146" s="2">
        <f t="shared" si="35"/>
        <v>99999</v>
      </c>
      <c r="G146" s="2">
        <f t="shared" si="35"/>
        <v>99999</v>
      </c>
      <c r="H146" s="2">
        <f t="shared" si="35"/>
        <v>99999</v>
      </c>
      <c r="I146" s="2">
        <f t="shared" si="35"/>
        <v>99999</v>
      </c>
      <c r="J146" s="2">
        <f t="shared" si="35"/>
        <v>99999</v>
      </c>
      <c r="K146" s="2">
        <f t="shared" si="35"/>
        <v>99999</v>
      </c>
      <c r="L146" s="2">
        <f t="shared" si="35"/>
        <v>99999</v>
      </c>
      <c r="M146" s="2">
        <f t="shared" si="35"/>
        <v>99999</v>
      </c>
      <c r="N146" s="13">
        <f t="shared" si="30"/>
        <v>99999</v>
      </c>
      <c r="O146" s="19">
        <f t="shared" si="31"/>
        <v>0</v>
      </c>
      <c r="P146" s="8">
        <f>N146*COS(ABS(TRUNC(B146,4)-Param!$D$14))</f>
        <v>99613.55822477366</v>
      </c>
      <c r="Q146" s="4">
        <f t="shared" ca="1" si="32"/>
        <v>0</v>
      </c>
      <c r="R146" s="4">
        <f t="shared" ca="1" si="33"/>
        <v>0</v>
      </c>
      <c r="S146" s="4">
        <f ca="1">IF(P146&gt;Radar!AC108,-1,OFFSET(C$36,0,O146)/OFFSET(C$34,0,O146)/(N146/SQRT(Q146)+1))</f>
        <v>-1</v>
      </c>
      <c r="T146" s="1">
        <f t="shared" ca="1" si="34"/>
        <v>0</v>
      </c>
    </row>
    <row r="147" spans="1:20" s="4" customFormat="1">
      <c r="A147" s="4">
        <f t="shared" si="29"/>
        <v>-12</v>
      </c>
      <c r="B147" s="4">
        <f>MOD(ATAN(A147/Param!$B$29*2)+Param!$D$14,2*PI())</f>
        <v>1.9114219317066752</v>
      </c>
      <c r="D147" s="2">
        <f t="shared" si="35"/>
        <v>99999</v>
      </c>
      <c r="E147" s="2">
        <f t="shared" si="35"/>
        <v>99999</v>
      </c>
      <c r="F147" s="2">
        <f t="shared" si="35"/>
        <v>99999</v>
      </c>
      <c r="G147" s="2">
        <f t="shared" si="35"/>
        <v>99999</v>
      </c>
      <c r="H147" s="2">
        <f t="shared" si="35"/>
        <v>99999</v>
      </c>
      <c r="I147" s="2">
        <f t="shared" si="35"/>
        <v>99999</v>
      </c>
      <c r="J147" s="2">
        <f t="shared" si="35"/>
        <v>99999</v>
      </c>
      <c r="K147" s="2">
        <f t="shared" si="35"/>
        <v>99999</v>
      </c>
      <c r="L147" s="2">
        <f t="shared" si="35"/>
        <v>99999</v>
      </c>
      <c r="M147" s="2">
        <f t="shared" si="35"/>
        <v>99999</v>
      </c>
      <c r="N147" s="13">
        <f t="shared" si="30"/>
        <v>99999</v>
      </c>
      <c r="O147" s="19">
        <f t="shared" si="31"/>
        <v>0</v>
      </c>
      <c r="P147" s="8">
        <f>N147*COS(ABS(TRUNC(B147,4)-Param!$D$14))</f>
        <v>99541.155757749511</v>
      </c>
      <c r="Q147" s="4">
        <f t="shared" ca="1" si="32"/>
        <v>0</v>
      </c>
      <c r="R147" s="4">
        <f t="shared" ca="1" si="33"/>
        <v>0</v>
      </c>
      <c r="S147" s="4">
        <f ca="1">IF(P147&gt;Radar!AC109,-1,OFFSET(C$36,0,O147)/OFFSET(C$34,0,O147)/(N147/SQRT(Q147)+1))</f>
        <v>-1</v>
      </c>
      <c r="T147" s="1">
        <f t="shared" ca="1" si="34"/>
        <v>0</v>
      </c>
    </row>
    <row r="148" spans="1:20" s="4" customFormat="1">
      <c r="A148" s="4">
        <f t="shared" si="29"/>
        <v>-13</v>
      </c>
      <c r="B148" s="4">
        <f>MOD(ATAN(A148/Param!$B$29*2)+Param!$D$14,2*PI())</f>
        <v>1.9035011797966073</v>
      </c>
      <c r="D148" s="2">
        <f t="shared" ref="D148:M173" si="36">IF(IF(D$37,ABS(MOD(D$31-$B148+PI(),2*PI())-PI())&lt;D$35),        ROUND(D$30*COS(D$31-$B148)-SQRT(D$34*D$34-POWER(D$30*SIN(D$31-$B148),2)),5)+        (COLUMN()-3)/10000000,    99999)</f>
        <v>99999</v>
      </c>
      <c r="E148" s="2">
        <f t="shared" si="36"/>
        <v>99999</v>
      </c>
      <c r="F148" s="2">
        <f t="shared" si="36"/>
        <v>99999</v>
      </c>
      <c r="G148" s="2">
        <f t="shared" si="36"/>
        <v>99999</v>
      </c>
      <c r="H148" s="2">
        <f t="shared" si="36"/>
        <v>99999</v>
      </c>
      <c r="I148" s="2">
        <f t="shared" si="36"/>
        <v>99999</v>
      </c>
      <c r="J148" s="2">
        <f t="shared" si="36"/>
        <v>99999</v>
      </c>
      <c r="K148" s="2">
        <f t="shared" si="36"/>
        <v>99999</v>
      </c>
      <c r="L148" s="2">
        <f t="shared" si="36"/>
        <v>99999</v>
      </c>
      <c r="M148" s="2">
        <f t="shared" si="36"/>
        <v>99999</v>
      </c>
      <c r="N148" s="13">
        <f t="shared" ref="N148:N182" si="37">MIN(D148:M148)</f>
        <v>99999</v>
      </c>
      <c r="O148" s="19">
        <f t="shared" ref="O148:O182" si="38">ROUND((N148-TRUNC(N148,5))*10000000,0)</f>
        <v>0</v>
      </c>
      <c r="P148" s="8">
        <f>N148*COS(ABS(TRUNC(B148,4)-Param!$D$14))</f>
        <v>99462.540959503909</v>
      </c>
      <c r="Q148" s="4">
        <f t="shared" ref="Q148:Q182" ca="1" si="39">IF(O148=0,0,(POWER(OFFSET(C$34,0,O148),2)-POWER(OFFSET(C$30,0,O148)*SIN(OFFSET(C$31,0,O148)-$B148),2)))</f>
        <v>0</v>
      </c>
      <c r="R148" s="4">
        <f t="shared" ref="R148:R182" ca="1" si="40">IF(O148=0,0,POWER((N148+SQRT(Q148))/OFFSET(C$36,0,O148),2))</f>
        <v>0</v>
      </c>
      <c r="S148" s="4">
        <f ca="1">IF(P148&gt;Radar!AC110,-1,OFFSET(C$36,0,O148)/OFFSET(C$34,0,O148)/(N148/SQRT(Q148)+1))</f>
        <v>-1</v>
      </c>
      <c r="T148" s="1">
        <f t="shared" ref="T148:T182" ca="1" si="41">IF(O148=0,0,Q148/POWER(OFFSET(C$34,0,O148),2))</f>
        <v>0</v>
      </c>
    </row>
    <row r="149" spans="1:20" s="4" customFormat="1">
      <c r="A149" s="4">
        <f t="shared" si="29"/>
        <v>-14</v>
      </c>
      <c r="B149" s="4">
        <f>MOD(ATAN(A149/Param!$B$29*2)+Param!$D$14,2*PI())</f>
        <v>1.8955934557196181</v>
      </c>
      <c r="D149" s="2">
        <f t="shared" si="36"/>
        <v>99999</v>
      </c>
      <c r="E149" s="2">
        <f t="shared" si="36"/>
        <v>99999</v>
      </c>
      <c r="F149" s="2">
        <f t="shared" si="36"/>
        <v>99999</v>
      </c>
      <c r="G149" s="2">
        <f t="shared" si="36"/>
        <v>99999</v>
      </c>
      <c r="H149" s="2">
        <f t="shared" si="36"/>
        <v>99999</v>
      </c>
      <c r="I149" s="2">
        <f t="shared" si="36"/>
        <v>99999</v>
      </c>
      <c r="J149" s="2">
        <f t="shared" si="36"/>
        <v>99999</v>
      </c>
      <c r="K149" s="2">
        <f t="shared" si="36"/>
        <v>99999</v>
      </c>
      <c r="L149" s="2">
        <f t="shared" si="36"/>
        <v>99999</v>
      </c>
      <c r="M149" s="2">
        <f t="shared" si="36"/>
        <v>99999</v>
      </c>
      <c r="N149" s="13">
        <f t="shared" si="37"/>
        <v>99999</v>
      </c>
      <c r="O149" s="19">
        <f t="shared" si="38"/>
        <v>0</v>
      </c>
      <c r="P149" s="8">
        <f>N149*COS(ABS(TRUNC(B149,4)-Param!$D$14))</f>
        <v>99376.605274875663</v>
      </c>
      <c r="Q149" s="4">
        <f t="shared" ca="1" si="39"/>
        <v>0</v>
      </c>
      <c r="R149" s="4">
        <f t="shared" ca="1" si="40"/>
        <v>0</v>
      </c>
      <c r="S149" s="4">
        <f ca="1">IF(P149&gt;Radar!AC111,-1,OFFSET(C$36,0,O149)/OFFSET(C$34,0,O149)/(N149/SQRT(Q149)+1))</f>
        <v>-1</v>
      </c>
      <c r="T149" s="1">
        <f t="shared" ca="1" si="41"/>
        <v>0</v>
      </c>
    </row>
    <row r="150" spans="1:20" s="4" customFormat="1">
      <c r="A150" s="4">
        <f t="shared" si="29"/>
        <v>-15</v>
      </c>
      <c r="B150" s="4">
        <f>MOD(ATAN(A150/Param!$B$29*2)+Param!$D$14,2*PI())</f>
        <v>1.8876997137751403</v>
      </c>
      <c r="D150" s="2">
        <f t="shared" si="36"/>
        <v>99999</v>
      </c>
      <c r="E150" s="2">
        <f t="shared" si="36"/>
        <v>99999</v>
      </c>
      <c r="F150" s="2">
        <f t="shared" si="36"/>
        <v>99999</v>
      </c>
      <c r="G150" s="2">
        <f t="shared" si="36"/>
        <v>99999</v>
      </c>
      <c r="H150" s="2">
        <f t="shared" si="36"/>
        <v>99999</v>
      </c>
      <c r="I150" s="2">
        <f t="shared" si="36"/>
        <v>99999</v>
      </c>
      <c r="J150" s="2">
        <f t="shared" si="36"/>
        <v>99999</v>
      </c>
      <c r="K150" s="2">
        <f t="shared" si="36"/>
        <v>99999</v>
      </c>
      <c r="L150" s="2">
        <f t="shared" si="36"/>
        <v>99999</v>
      </c>
      <c r="M150" s="2">
        <f t="shared" si="36"/>
        <v>99999</v>
      </c>
      <c r="N150" s="13">
        <f t="shared" si="37"/>
        <v>99999</v>
      </c>
      <c r="O150" s="19">
        <f t="shared" si="38"/>
        <v>0</v>
      </c>
      <c r="P150" s="8">
        <f>N150*COS(ABS(TRUNC(B150,4)-Param!$D$14))</f>
        <v>99285.502448166633</v>
      </c>
      <c r="Q150" s="4">
        <f t="shared" ca="1" si="39"/>
        <v>0</v>
      </c>
      <c r="R150" s="4">
        <f t="shared" ca="1" si="40"/>
        <v>0</v>
      </c>
      <c r="S150" s="4">
        <f ca="1">IF(P150&gt;Radar!AC112,-1,OFFSET(C$36,0,O150)/OFFSET(C$34,0,O150)/(N150/SQRT(Q150)+1))</f>
        <v>-1</v>
      </c>
      <c r="T150" s="1">
        <f t="shared" ca="1" si="41"/>
        <v>0</v>
      </c>
    </row>
    <row r="151" spans="1:20" s="4" customFormat="1">
      <c r="A151" s="4">
        <f t="shared" si="29"/>
        <v>-16</v>
      </c>
      <c r="B151" s="4">
        <f>MOD(ATAN(A151/Param!$B$29*2)+Param!$D$14,2*PI())</f>
        <v>1.8798208979226247</v>
      </c>
      <c r="D151" s="2">
        <f t="shared" si="36"/>
        <v>99999</v>
      </c>
      <c r="E151" s="2">
        <f t="shared" si="36"/>
        <v>99999</v>
      </c>
      <c r="F151" s="2">
        <f t="shared" si="36"/>
        <v>99999</v>
      </c>
      <c r="G151" s="2">
        <f t="shared" si="36"/>
        <v>99999</v>
      </c>
      <c r="H151" s="2">
        <f t="shared" si="36"/>
        <v>99999</v>
      </c>
      <c r="I151" s="2">
        <f t="shared" si="36"/>
        <v>99999</v>
      </c>
      <c r="J151" s="2">
        <f t="shared" si="36"/>
        <v>99999</v>
      </c>
      <c r="K151" s="2">
        <f t="shared" si="36"/>
        <v>99999</v>
      </c>
      <c r="L151" s="2">
        <f t="shared" si="36"/>
        <v>99999</v>
      </c>
      <c r="M151" s="2">
        <f t="shared" si="36"/>
        <v>99999</v>
      </c>
      <c r="N151" s="13">
        <f t="shared" si="37"/>
        <v>99999</v>
      </c>
      <c r="O151" s="19">
        <f t="shared" si="38"/>
        <v>0</v>
      </c>
      <c r="P151" s="8">
        <f>N151*COS(ABS(TRUNC(B151,4)-Param!$D$14))</f>
        <v>99189.473577365396</v>
      </c>
      <c r="Q151" s="4">
        <f t="shared" ca="1" si="39"/>
        <v>0</v>
      </c>
      <c r="R151" s="4">
        <f t="shared" ca="1" si="40"/>
        <v>0</v>
      </c>
      <c r="S151" s="4">
        <f ca="1">IF(P151&gt;Radar!AC113,-1,OFFSET(C$36,0,O151)/OFFSET(C$34,0,O151)/(N151/SQRT(Q151)+1))</f>
        <v>-1</v>
      </c>
      <c r="T151" s="1">
        <f t="shared" ca="1" si="41"/>
        <v>0</v>
      </c>
    </row>
    <row r="152" spans="1:20" s="4" customFormat="1">
      <c r="A152" s="4">
        <f t="shared" si="29"/>
        <v>-17</v>
      </c>
      <c r="B152" s="4">
        <f>MOD(ATAN(A152/Param!$B$29*2)+Param!$D$14,2*PI())</f>
        <v>1.8719579411444698</v>
      </c>
      <c r="D152" s="2">
        <f t="shared" si="36"/>
        <v>99999</v>
      </c>
      <c r="E152" s="2">
        <f t="shared" si="36"/>
        <v>99999</v>
      </c>
      <c r="F152" s="2">
        <f t="shared" si="36"/>
        <v>99999</v>
      </c>
      <c r="G152" s="2">
        <f t="shared" si="36"/>
        <v>99999</v>
      </c>
      <c r="H152" s="2">
        <f t="shared" si="36"/>
        <v>99999</v>
      </c>
      <c r="I152" s="2">
        <f t="shared" si="36"/>
        <v>99999</v>
      </c>
      <c r="J152" s="2">
        <f t="shared" si="36"/>
        <v>99999</v>
      </c>
      <c r="K152" s="2">
        <f t="shared" si="36"/>
        <v>99999</v>
      </c>
      <c r="L152" s="2">
        <f t="shared" si="36"/>
        <v>99999</v>
      </c>
      <c r="M152" s="2">
        <f t="shared" si="36"/>
        <v>99999</v>
      </c>
      <c r="N152" s="13">
        <f t="shared" si="37"/>
        <v>99999</v>
      </c>
      <c r="O152" s="19">
        <f t="shared" si="38"/>
        <v>0</v>
      </c>
      <c r="P152" s="8">
        <f>N152*COS(ABS(TRUNC(B152,4)-Param!$D$14))</f>
        <v>99086.062389832136</v>
      </c>
      <c r="Q152" s="4">
        <f t="shared" ca="1" si="39"/>
        <v>0</v>
      </c>
      <c r="R152" s="4">
        <f t="shared" ca="1" si="40"/>
        <v>0</v>
      </c>
      <c r="S152" s="4">
        <f ca="1">IF(P152&gt;Radar!AC114,-1,OFFSET(C$36,0,O152)/OFFSET(C$34,0,O152)/(N152/SQRT(Q152)+1))</f>
        <v>-1</v>
      </c>
      <c r="T152" s="1">
        <f t="shared" ca="1" si="41"/>
        <v>0</v>
      </c>
    </row>
    <row r="153" spans="1:20" s="4" customFormat="1">
      <c r="A153" s="4">
        <f t="shared" si="29"/>
        <v>-18</v>
      </c>
      <c r="B153" s="4">
        <f>MOD(ATAN(A153/Param!$B$29*2)+Param!$D$14,2*PI())</f>
        <v>1.8641117648287318</v>
      </c>
      <c r="D153" s="2">
        <f t="shared" si="36"/>
        <v>99999</v>
      </c>
      <c r="E153" s="2">
        <f t="shared" si="36"/>
        <v>99999</v>
      </c>
      <c r="F153" s="2">
        <f t="shared" si="36"/>
        <v>99999</v>
      </c>
      <c r="G153" s="2">
        <f t="shared" si="36"/>
        <v>99999</v>
      </c>
      <c r="H153" s="2">
        <f t="shared" si="36"/>
        <v>99999</v>
      </c>
      <c r="I153" s="2">
        <f t="shared" si="36"/>
        <v>99999</v>
      </c>
      <c r="J153" s="2">
        <f t="shared" si="36"/>
        <v>99999</v>
      </c>
      <c r="K153" s="2">
        <f t="shared" si="36"/>
        <v>99999</v>
      </c>
      <c r="L153" s="2">
        <f t="shared" si="36"/>
        <v>99999</v>
      </c>
      <c r="M153" s="2">
        <f t="shared" si="36"/>
        <v>99999</v>
      </c>
      <c r="N153" s="13">
        <f t="shared" si="37"/>
        <v>99999</v>
      </c>
      <c r="O153" s="19">
        <f t="shared" si="38"/>
        <v>0</v>
      </c>
      <c r="P153" s="8">
        <f>N153*COS(ABS(TRUNC(B153,4)-Param!$D$14))</f>
        <v>98977.893168716138</v>
      </c>
      <c r="Q153" s="4">
        <f t="shared" ca="1" si="39"/>
        <v>0</v>
      </c>
      <c r="R153" s="4">
        <f t="shared" ca="1" si="40"/>
        <v>0</v>
      </c>
      <c r="S153" s="4">
        <f ca="1">IF(P153&gt;Radar!AC115,-1,OFFSET(C$36,0,O153)/OFFSET(C$34,0,O153)/(N153/SQRT(Q153)+1))</f>
        <v>-1</v>
      </c>
      <c r="T153" s="1">
        <f t="shared" ca="1" si="41"/>
        <v>0</v>
      </c>
    </row>
    <row r="154" spans="1:20" s="4" customFormat="1">
      <c r="A154" s="4">
        <f t="shared" si="29"/>
        <v>-19</v>
      </c>
      <c r="B154" s="4">
        <f>MOD(ATAN(A154/Param!$B$29*2)+Param!$D$14,2*PI())</f>
        <v>1.8562832781725391</v>
      </c>
      <c r="D154" s="2">
        <f t="shared" si="36"/>
        <v>99999</v>
      </c>
      <c r="E154" s="2">
        <f t="shared" si="36"/>
        <v>99999</v>
      </c>
      <c r="F154" s="2">
        <f t="shared" si="36"/>
        <v>99999</v>
      </c>
      <c r="G154" s="2">
        <f t="shared" si="36"/>
        <v>99999</v>
      </c>
      <c r="H154" s="2">
        <f t="shared" si="36"/>
        <v>99999</v>
      </c>
      <c r="I154" s="2">
        <f t="shared" si="36"/>
        <v>99999</v>
      </c>
      <c r="J154" s="2">
        <f t="shared" si="36"/>
        <v>99999</v>
      </c>
      <c r="K154" s="2">
        <f t="shared" si="36"/>
        <v>99999</v>
      </c>
      <c r="L154" s="2">
        <f t="shared" si="36"/>
        <v>99999</v>
      </c>
      <c r="M154" s="2">
        <f t="shared" si="36"/>
        <v>99999</v>
      </c>
      <c r="N154" s="13">
        <f t="shared" si="37"/>
        <v>99999</v>
      </c>
      <c r="O154" s="19">
        <f t="shared" si="38"/>
        <v>0</v>
      </c>
      <c r="P154" s="8">
        <f>N154*COS(ABS(TRUNC(B154,4)-Param!$D$14))</f>
        <v>98862.199109658672</v>
      </c>
      <c r="Q154" s="4">
        <f t="shared" ca="1" si="39"/>
        <v>0</v>
      </c>
      <c r="R154" s="4">
        <f t="shared" ca="1" si="40"/>
        <v>0</v>
      </c>
      <c r="S154" s="4">
        <f ca="1">IF(P154&gt;Radar!AC116,-1,OFFSET(C$36,0,O154)/OFFSET(C$34,0,O154)/(N154/SQRT(Q154)+1))</f>
        <v>-1</v>
      </c>
      <c r="T154" s="1">
        <f t="shared" ca="1" si="41"/>
        <v>0</v>
      </c>
    </row>
    <row r="155" spans="1:20" s="4" customFormat="1">
      <c r="A155" s="4">
        <f t="shared" si="29"/>
        <v>-20</v>
      </c>
      <c r="B155" s="4">
        <f>MOD(ATAN(A155/Param!$B$29*2)+Param!$D$14,2*PI())</f>
        <v>1.8484733776070774</v>
      </c>
      <c r="D155" s="2">
        <f t="shared" si="36"/>
        <v>99999</v>
      </c>
      <c r="E155" s="2">
        <f t="shared" si="36"/>
        <v>99999</v>
      </c>
      <c r="F155" s="2">
        <f t="shared" si="36"/>
        <v>99999</v>
      </c>
      <c r="G155" s="2">
        <f t="shared" si="36"/>
        <v>99999</v>
      </c>
      <c r="H155" s="2">
        <f t="shared" si="36"/>
        <v>99999</v>
      </c>
      <c r="I155" s="2">
        <f t="shared" si="36"/>
        <v>99999</v>
      </c>
      <c r="J155" s="2">
        <f t="shared" si="36"/>
        <v>99999</v>
      </c>
      <c r="K155" s="2">
        <f t="shared" si="36"/>
        <v>99999</v>
      </c>
      <c r="L155" s="2">
        <f t="shared" si="36"/>
        <v>99999</v>
      </c>
      <c r="M155" s="2">
        <f t="shared" si="36"/>
        <v>99999</v>
      </c>
      <c r="N155" s="13">
        <f t="shared" si="37"/>
        <v>99999</v>
      </c>
      <c r="O155" s="19">
        <f t="shared" si="38"/>
        <v>0</v>
      </c>
      <c r="P155" s="8">
        <f>N155*COS(ABS(TRUNC(B155,4)-Param!$D$14))</f>
        <v>98741.916200311563</v>
      </c>
      <c r="Q155" s="4">
        <f t="shared" ca="1" si="39"/>
        <v>0</v>
      </c>
      <c r="R155" s="4">
        <f t="shared" ca="1" si="40"/>
        <v>0</v>
      </c>
      <c r="S155" s="4">
        <f ca="1">IF(P155&gt;Radar!AC117,-1,OFFSET(C$36,0,O155)/OFFSET(C$34,0,O155)/(N155/SQRT(Q155)+1))</f>
        <v>-1</v>
      </c>
      <c r="T155" s="1">
        <f t="shared" ca="1" si="41"/>
        <v>0</v>
      </c>
    </row>
    <row r="156" spans="1:20" s="4" customFormat="1">
      <c r="A156" s="4">
        <f t="shared" si="29"/>
        <v>-21</v>
      </c>
      <c r="B156" s="4">
        <f>MOD(ATAN(A156/Param!$B$29*2)+Param!$D$14,2*PI())</f>
        <v>1.8406829462449354</v>
      </c>
      <c r="D156" s="2">
        <f t="shared" si="36"/>
        <v>99999</v>
      </c>
      <c r="E156" s="2">
        <f t="shared" si="36"/>
        <v>99999</v>
      </c>
      <c r="F156" s="2">
        <f t="shared" si="36"/>
        <v>99999</v>
      </c>
      <c r="G156" s="2">
        <f t="shared" si="36"/>
        <v>99999</v>
      </c>
      <c r="H156" s="2">
        <f t="shared" si="36"/>
        <v>99999</v>
      </c>
      <c r="I156" s="2">
        <f t="shared" si="36"/>
        <v>99999</v>
      </c>
      <c r="J156" s="2">
        <f t="shared" si="36"/>
        <v>99999</v>
      </c>
      <c r="K156" s="2">
        <f t="shared" si="36"/>
        <v>99999</v>
      </c>
      <c r="L156" s="2">
        <f t="shared" si="36"/>
        <v>99999</v>
      </c>
      <c r="M156" s="2">
        <f t="shared" si="36"/>
        <v>99999</v>
      </c>
      <c r="N156" s="13">
        <f t="shared" si="37"/>
        <v>99999</v>
      </c>
      <c r="O156" s="19">
        <f t="shared" si="38"/>
        <v>0</v>
      </c>
      <c r="P156" s="8">
        <f>N156*COS(ABS(TRUNC(B156,4)-Param!$D$14))</f>
        <v>98615.625863240566</v>
      </c>
      <c r="Q156" s="4">
        <f t="shared" ca="1" si="39"/>
        <v>0</v>
      </c>
      <c r="R156" s="4">
        <f t="shared" ca="1" si="40"/>
        <v>0</v>
      </c>
      <c r="S156" s="4">
        <f ca="1">IF(P156&gt;Radar!AC118,-1,OFFSET(C$36,0,O156)/OFFSET(C$34,0,O156)/(N156/SQRT(Q156)+1))</f>
        <v>-1</v>
      </c>
      <c r="T156" s="1">
        <f t="shared" ca="1" si="41"/>
        <v>0</v>
      </c>
    </row>
    <row r="157" spans="1:20" s="4" customFormat="1">
      <c r="A157" s="4">
        <f t="shared" si="29"/>
        <v>-22</v>
      </c>
      <c r="B157" s="4">
        <f>MOD(ATAN(A157/Param!$B$29*2)+Param!$D$14,2*PI())</f>
        <v>1.8329128533505348</v>
      </c>
      <c r="D157" s="2">
        <f t="shared" si="36"/>
        <v>99999</v>
      </c>
      <c r="E157" s="2">
        <f t="shared" si="36"/>
        <v>99999</v>
      </c>
      <c r="F157" s="2">
        <f t="shared" si="36"/>
        <v>99999</v>
      </c>
      <c r="G157" s="2">
        <f t="shared" si="36"/>
        <v>99999</v>
      </c>
      <c r="H157" s="2">
        <f t="shared" si="36"/>
        <v>99999</v>
      </c>
      <c r="I157" s="2">
        <f t="shared" si="36"/>
        <v>99999</v>
      </c>
      <c r="J157" s="2">
        <f t="shared" si="36"/>
        <v>99999</v>
      </c>
      <c r="K157" s="2">
        <f t="shared" si="36"/>
        <v>99999</v>
      </c>
      <c r="L157" s="2">
        <f t="shared" si="36"/>
        <v>99999</v>
      </c>
      <c r="M157" s="2">
        <f t="shared" si="36"/>
        <v>99999</v>
      </c>
      <c r="N157" s="13">
        <f t="shared" si="37"/>
        <v>99999</v>
      </c>
      <c r="O157" s="19">
        <f t="shared" si="38"/>
        <v>0</v>
      </c>
      <c r="P157" s="8">
        <f>N157*COS(ABS(TRUNC(B157,4)-Param!$D$14))</f>
        <v>98485.069742068532</v>
      </c>
      <c r="Q157" s="4">
        <f t="shared" ca="1" si="39"/>
        <v>0</v>
      </c>
      <c r="R157" s="4">
        <f t="shared" ca="1" si="40"/>
        <v>0</v>
      </c>
      <c r="S157" s="4">
        <f ca="1">IF(P157&gt;Radar!AC119,-1,OFFSET(C$36,0,O157)/OFFSET(C$34,0,O157)/(N157/SQRT(Q157)+1))</f>
        <v>-1</v>
      </c>
      <c r="T157" s="1">
        <f t="shared" ca="1" si="41"/>
        <v>0</v>
      </c>
    </row>
    <row r="158" spans="1:20" s="4" customFormat="1">
      <c r="A158" s="4">
        <f t="shared" si="29"/>
        <v>-23</v>
      </c>
      <c r="B158" s="4">
        <f>MOD(ATAN(A158/Param!$B$29*2)+Param!$D$14,2*PI())</f>
        <v>1.825163953834293</v>
      </c>
      <c r="D158" s="2">
        <f t="shared" si="36"/>
        <v>99999</v>
      </c>
      <c r="E158" s="2">
        <f t="shared" si="36"/>
        <v>99999</v>
      </c>
      <c r="F158" s="2">
        <f t="shared" si="36"/>
        <v>99999</v>
      </c>
      <c r="G158" s="2">
        <f t="shared" si="36"/>
        <v>99999</v>
      </c>
      <c r="H158" s="2">
        <f t="shared" si="36"/>
        <v>99999</v>
      </c>
      <c r="I158" s="2">
        <f t="shared" si="36"/>
        <v>99999</v>
      </c>
      <c r="J158" s="2">
        <f t="shared" si="36"/>
        <v>99999</v>
      </c>
      <c r="K158" s="2">
        <f t="shared" si="36"/>
        <v>99999</v>
      </c>
      <c r="L158" s="2">
        <f t="shared" si="36"/>
        <v>99999</v>
      </c>
      <c r="M158" s="2">
        <f t="shared" si="36"/>
        <v>99999</v>
      </c>
      <c r="N158" s="13">
        <f t="shared" si="37"/>
        <v>99999</v>
      </c>
      <c r="O158" s="19">
        <f t="shared" si="38"/>
        <v>0</v>
      </c>
      <c r="P158" s="8">
        <f>N158*COS(ABS(TRUNC(B158,4)-Param!$D$14))</f>
        <v>98346.864729120323</v>
      </c>
      <c r="Q158" s="4">
        <f t="shared" ca="1" si="39"/>
        <v>0</v>
      </c>
      <c r="R158" s="4">
        <f t="shared" ca="1" si="40"/>
        <v>0</v>
      </c>
      <c r="S158" s="4">
        <f ca="1">IF(P158&gt;Radar!AC120,-1,OFFSET(C$36,0,O158)/OFFSET(C$34,0,O158)/(N158/SQRT(Q158)+1))</f>
        <v>-1</v>
      </c>
      <c r="T158" s="1">
        <f t="shared" ca="1" si="41"/>
        <v>0</v>
      </c>
    </row>
    <row r="159" spans="1:20" s="4" customFormat="1">
      <c r="A159" s="4">
        <f t="shared" si="29"/>
        <v>-24</v>
      </c>
      <c r="B159" s="4">
        <f>MOD(ATAN(A159/Param!$B$29*2)+Param!$D$14,2*PI())</f>
        <v>1.8174370877710984</v>
      </c>
      <c r="D159" s="2">
        <f t="shared" si="36"/>
        <v>99999</v>
      </c>
      <c r="E159" s="2">
        <f t="shared" si="36"/>
        <v>99999</v>
      </c>
      <c r="F159" s="2">
        <f t="shared" si="36"/>
        <v>99999</v>
      </c>
      <c r="G159" s="2">
        <f t="shared" si="36"/>
        <v>99999</v>
      </c>
      <c r="H159" s="2">
        <f t="shared" si="36"/>
        <v>99999</v>
      </c>
      <c r="I159" s="2">
        <f t="shared" si="36"/>
        <v>99999</v>
      </c>
      <c r="J159" s="2">
        <f t="shared" si="36"/>
        <v>99999</v>
      </c>
      <c r="K159" s="2">
        <f t="shared" si="36"/>
        <v>99999</v>
      </c>
      <c r="L159" s="2">
        <f t="shared" si="36"/>
        <v>99999</v>
      </c>
      <c r="M159" s="2">
        <f t="shared" si="36"/>
        <v>99999</v>
      </c>
      <c r="N159" s="13">
        <f t="shared" si="37"/>
        <v>99999</v>
      </c>
      <c r="O159" s="19">
        <f t="shared" si="38"/>
        <v>0</v>
      </c>
      <c r="P159" s="8">
        <f>N159*COS(ABS(TRUNC(B159,4)-Param!$D$14))</f>
        <v>98204.562719529873</v>
      </c>
      <c r="Q159" s="4">
        <f t="shared" ca="1" si="39"/>
        <v>0</v>
      </c>
      <c r="R159" s="4">
        <f t="shared" ca="1" si="40"/>
        <v>0</v>
      </c>
      <c r="S159" s="4">
        <f ca="1">IF(P159&gt;Radar!AC121,-1,OFFSET(C$36,0,O159)/OFFSET(C$34,0,O159)/(N159/SQRT(Q159)+1))</f>
        <v>-1</v>
      </c>
      <c r="T159" s="1">
        <f t="shared" ca="1" si="41"/>
        <v>0</v>
      </c>
    </row>
    <row r="160" spans="1:20" s="4" customFormat="1">
      <c r="A160" s="4">
        <f t="shared" si="29"/>
        <v>-25</v>
      </c>
      <c r="B160" s="4">
        <f>MOD(ATAN(A160/Param!$B$29*2)+Param!$D$14,2*PI())</f>
        <v>1.809733079943598</v>
      </c>
      <c r="D160" s="2">
        <f t="shared" si="36"/>
        <v>99999</v>
      </c>
      <c r="E160" s="2">
        <f t="shared" si="36"/>
        <v>99999</v>
      </c>
      <c r="F160" s="2">
        <f t="shared" si="36"/>
        <v>99999</v>
      </c>
      <c r="G160" s="2">
        <f t="shared" si="36"/>
        <v>99999</v>
      </c>
      <c r="H160" s="2">
        <f t="shared" si="36"/>
        <v>99999</v>
      </c>
      <c r="I160" s="2">
        <f t="shared" si="36"/>
        <v>99999</v>
      </c>
      <c r="J160" s="2">
        <f t="shared" si="36"/>
        <v>99999</v>
      </c>
      <c r="K160" s="2">
        <f t="shared" si="36"/>
        <v>99999</v>
      </c>
      <c r="L160" s="2">
        <f t="shared" si="36"/>
        <v>99999</v>
      </c>
      <c r="M160" s="2">
        <f t="shared" si="36"/>
        <v>99999</v>
      </c>
      <c r="N160" s="13">
        <f t="shared" si="37"/>
        <v>99999</v>
      </c>
      <c r="O160" s="19">
        <f t="shared" si="38"/>
        <v>0</v>
      </c>
      <c r="P160" s="8">
        <f>N160*COS(ABS(TRUNC(B160,4)-Param!$D$14))</f>
        <v>98056.438190183966</v>
      </c>
      <c r="Q160" s="4">
        <f t="shared" ca="1" si="39"/>
        <v>0</v>
      </c>
      <c r="R160" s="4">
        <f t="shared" ca="1" si="40"/>
        <v>0</v>
      </c>
      <c r="S160" s="4">
        <f ca="1">IF(P160&gt;Radar!AC122,-1,OFFSET(C$36,0,O160)/OFFSET(C$34,0,O160)/(N160/SQRT(Q160)+1))</f>
        <v>-1</v>
      </c>
      <c r="T160" s="1">
        <f t="shared" ca="1" si="41"/>
        <v>0</v>
      </c>
    </row>
    <row r="161" spans="1:20" s="4" customFormat="1">
      <c r="A161" s="4">
        <f t="shared" si="29"/>
        <v>-26</v>
      </c>
      <c r="B161" s="4">
        <f>MOD(ATAN(A161/Param!$B$29*2)+Param!$D$14,2*PI())</f>
        <v>1.8020527394107324</v>
      </c>
      <c r="D161" s="2">
        <f t="shared" si="36"/>
        <v>99999</v>
      </c>
      <c r="E161" s="2">
        <f t="shared" si="36"/>
        <v>99999</v>
      </c>
      <c r="F161" s="2">
        <f t="shared" si="36"/>
        <v>99999</v>
      </c>
      <c r="G161" s="2">
        <f t="shared" si="36"/>
        <v>99999</v>
      </c>
      <c r="H161" s="2">
        <f t="shared" si="36"/>
        <v>99999</v>
      </c>
      <c r="I161" s="2">
        <f t="shared" si="36"/>
        <v>99999</v>
      </c>
      <c r="J161" s="2">
        <f t="shared" si="36"/>
        <v>99999</v>
      </c>
      <c r="K161" s="2">
        <f t="shared" si="36"/>
        <v>99999</v>
      </c>
      <c r="L161" s="2">
        <f t="shared" si="36"/>
        <v>99999</v>
      </c>
      <c r="M161" s="2">
        <f t="shared" si="36"/>
        <v>99999</v>
      </c>
      <c r="N161" s="13">
        <f t="shared" si="37"/>
        <v>99999</v>
      </c>
      <c r="O161" s="19">
        <f t="shared" si="38"/>
        <v>0</v>
      </c>
      <c r="P161" s="8">
        <f>N161*COS(ABS(TRUNC(B161,4)-Param!$D$14))</f>
        <v>97902.499923342548</v>
      </c>
      <c r="Q161" s="4">
        <f t="shared" ca="1" si="39"/>
        <v>0</v>
      </c>
      <c r="R161" s="4">
        <f t="shared" ca="1" si="40"/>
        <v>0</v>
      </c>
      <c r="S161" s="4">
        <f ca="1">IF(P161&gt;Radar!AC123,-1,OFFSET(C$36,0,O161)/OFFSET(C$34,0,O161)/(N161/SQRT(Q161)+1))</f>
        <v>-1</v>
      </c>
      <c r="T161" s="1">
        <f t="shared" ca="1" si="41"/>
        <v>0</v>
      </c>
    </row>
    <row r="162" spans="1:20" s="4" customFormat="1">
      <c r="A162" s="4">
        <f t="shared" si="29"/>
        <v>-27</v>
      </c>
      <c r="B162" s="4">
        <f>MOD(ATAN(A162/Param!$B$29*2)+Param!$D$14,2*PI())</f>
        <v>1.7943968591018686</v>
      </c>
      <c r="D162" s="2">
        <f t="shared" si="36"/>
        <v>99999</v>
      </c>
      <c r="E162" s="2">
        <f t="shared" si="36"/>
        <v>99999</v>
      </c>
      <c r="F162" s="2">
        <f t="shared" si="36"/>
        <v>99999</v>
      </c>
      <c r="G162" s="2">
        <f t="shared" si="36"/>
        <v>99999</v>
      </c>
      <c r="H162" s="2">
        <f t="shared" si="36"/>
        <v>99999</v>
      </c>
      <c r="I162" s="2">
        <f t="shared" si="36"/>
        <v>99999</v>
      </c>
      <c r="J162" s="2">
        <f t="shared" si="36"/>
        <v>99999</v>
      </c>
      <c r="K162" s="2">
        <f t="shared" si="36"/>
        <v>99999</v>
      </c>
      <c r="L162" s="2">
        <f t="shared" si="36"/>
        <v>99999</v>
      </c>
      <c r="M162" s="2">
        <f t="shared" si="36"/>
        <v>99999</v>
      </c>
      <c r="N162" s="13">
        <f t="shared" si="37"/>
        <v>99999</v>
      </c>
      <c r="O162" s="19">
        <f t="shared" si="38"/>
        <v>0</v>
      </c>
      <c r="P162" s="8">
        <f>N162*COS(ABS(TRUNC(B162,4)-Param!$D$14))</f>
        <v>97742.757045960374</v>
      </c>
      <c r="Q162" s="4">
        <f t="shared" ca="1" si="39"/>
        <v>0</v>
      </c>
      <c r="R162" s="4">
        <f t="shared" ca="1" si="40"/>
        <v>0</v>
      </c>
      <c r="S162" s="4">
        <f ca="1">IF(P162&gt;Radar!AC124,-1,OFFSET(C$36,0,O162)/OFFSET(C$34,0,O162)/(N162/SQRT(Q162)+1))</f>
        <v>-1</v>
      </c>
      <c r="T162" s="1">
        <f t="shared" ca="1" si="41"/>
        <v>0</v>
      </c>
    </row>
    <row r="163" spans="1:20" s="4" customFormat="1">
      <c r="A163" s="4">
        <f t="shared" si="29"/>
        <v>-28</v>
      </c>
      <c r="B163" s="4">
        <f>MOD(ATAN(A163/Param!$B$29*2)+Param!$D$14,2*PI())</f>
        <v>1.7867662154368216</v>
      </c>
      <c r="D163" s="2">
        <f t="shared" si="36"/>
        <v>99999</v>
      </c>
      <c r="E163" s="2">
        <f t="shared" si="36"/>
        <v>99999</v>
      </c>
      <c r="F163" s="2">
        <f t="shared" si="36"/>
        <v>99999</v>
      </c>
      <c r="G163" s="2">
        <f t="shared" si="36"/>
        <v>99999</v>
      </c>
      <c r="H163" s="2">
        <f t="shared" si="36"/>
        <v>99999</v>
      </c>
      <c r="I163" s="2">
        <f t="shared" si="36"/>
        <v>99999</v>
      </c>
      <c r="J163" s="2">
        <f t="shared" si="36"/>
        <v>99999</v>
      </c>
      <c r="K163" s="2">
        <f t="shared" si="36"/>
        <v>99999</v>
      </c>
      <c r="L163" s="2">
        <f t="shared" si="36"/>
        <v>99999</v>
      </c>
      <c r="M163" s="2">
        <f t="shared" si="36"/>
        <v>99999</v>
      </c>
      <c r="N163" s="13">
        <f t="shared" si="37"/>
        <v>99999</v>
      </c>
      <c r="O163" s="19">
        <f t="shared" si="38"/>
        <v>0</v>
      </c>
      <c r="P163" s="8">
        <f>N163*COS(ABS(TRUNC(B163,4)-Param!$D$14))</f>
        <v>97579.405974289475</v>
      </c>
      <c r="Q163" s="4">
        <f t="shared" ca="1" si="39"/>
        <v>0</v>
      </c>
      <c r="R163" s="4">
        <f t="shared" ca="1" si="40"/>
        <v>0</v>
      </c>
      <c r="S163" s="4">
        <f ca="1">IF(P163&gt;Radar!AC125,-1,OFFSET(C$36,0,O163)/OFFSET(C$34,0,O163)/(N163/SQRT(Q163)+1))</f>
        <v>-1</v>
      </c>
      <c r="T163" s="1">
        <f t="shared" ca="1" si="41"/>
        <v>0</v>
      </c>
    </row>
    <row r="164" spans="1:20" s="4" customFormat="1">
      <c r="A164" s="4">
        <f t="shared" si="29"/>
        <v>-29</v>
      </c>
      <c r="B164" s="4">
        <f>MOD(ATAN(A164/Param!$B$29*2)+Param!$D$14,2*PI())</f>
        <v>1.779161567971971</v>
      </c>
      <c r="D164" s="2">
        <f t="shared" si="36"/>
        <v>99999</v>
      </c>
      <c r="E164" s="2">
        <f t="shared" si="36"/>
        <v>99999</v>
      </c>
      <c r="F164" s="2">
        <f t="shared" si="36"/>
        <v>99999</v>
      </c>
      <c r="G164" s="2">
        <f t="shared" si="36"/>
        <v>99999</v>
      </c>
      <c r="H164" s="2">
        <f t="shared" si="36"/>
        <v>99999</v>
      </c>
      <c r="I164" s="2">
        <f t="shared" si="36"/>
        <v>99999</v>
      </c>
      <c r="J164" s="2">
        <f t="shared" si="36"/>
        <v>99999</v>
      </c>
      <c r="K164" s="2">
        <f t="shared" si="36"/>
        <v>99999</v>
      </c>
      <c r="L164" s="2">
        <f t="shared" si="36"/>
        <v>99999</v>
      </c>
      <c r="M164" s="2">
        <f t="shared" si="36"/>
        <v>99999</v>
      </c>
      <c r="N164" s="13">
        <f t="shared" si="37"/>
        <v>99999</v>
      </c>
      <c r="O164" s="19">
        <f t="shared" si="38"/>
        <v>0</v>
      </c>
      <c r="P164" s="8">
        <f>N164*COS(ABS(TRUNC(B164,4)-Param!$D$14))</f>
        <v>97410.418743258269</v>
      </c>
      <c r="Q164" s="4">
        <f t="shared" ca="1" si="39"/>
        <v>0</v>
      </c>
      <c r="R164" s="4">
        <f t="shared" ca="1" si="40"/>
        <v>0</v>
      </c>
      <c r="S164" s="4">
        <f ca="1">IF(P164&gt;Radar!AC126,-1,OFFSET(C$36,0,O164)/OFFSET(C$34,0,O164)/(N164/SQRT(Q164)+1))</f>
        <v>-1</v>
      </c>
      <c r="T164" s="1">
        <f t="shared" ca="1" si="41"/>
        <v>0</v>
      </c>
    </row>
    <row r="165" spans="1:20" s="4" customFormat="1">
      <c r="A165" s="4">
        <f t="shared" si="29"/>
        <v>-30</v>
      </c>
      <c r="B165" s="4">
        <f>MOD(ATAN(A165/Param!$B$29*2)+Param!$D$14,2*PI())</f>
        <v>1.7715836590726155</v>
      </c>
      <c r="D165" s="2">
        <f t="shared" si="36"/>
        <v>99999</v>
      </c>
      <c r="E165" s="2">
        <f t="shared" si="36"/>
        <v>99999</v>
      </c>
      <c r="F165" s="2">
        <f t="shared" si="36"/>
        <v>99999</v>
      </c>
      <c r="G165" s="2">
        <f t="shared" si="36"/>
        <v>99999</v>
      </c>
      <c r="H165" s="2">
        <f t="shared" si="36"/>
        <v>99999</v>
      </c>
      <c r="I165" s="2">
        <f t="shared" si="36"/>
        <v>99999</v>
      </c>
      <c r="J165" s="2">
        <f t="shared" si="36"/>
        <v>99999</v>
      </c>
      <c r="K165" s="2">
        <f t="shared" si="36"/>
        <v>99999</v>
      </c>
      <c r="L165" s="2">
        <f t="shared" si="36"/>
        <v>99999</v>
      </c>
      <c r="M165" s="2">
        <f t="shared" si="36"/>
        <v>99999</v>
      </c>
      <c r="N165" s="13">
        <f t="shared" si="37"/>
        <v>99999</v>
      </c>
      <c r="O165" s="19">
        <f t="shared" si="38"/>
        <v>0</v>
      </c>
      <c r="P165" s="8">
        <f>N165*COS(ABS(TRUNC(B165,4)-Param!$D$14))</f>
        <v>97235.805113522278</v>
      </c>
      <c r="Q165" s="4">
        <f t="shared" ca="1" si="39"/>
        <v>0</v>
      </c>
      <c r="R165" s="4">
        <f t="shared" ca="1" si="40"/>
        <v>0</v>
      </c>
      <c r="S165" s="4">
        <f ca="1">IF(P165&gt;Radar!AC127,-1,OFFSET(C$36,0,O165)/OFFSET(C$34,0,O165)/(N165/SQRT(Q165)+1))</f>
        <v>-1</v>
      </c>
      <c r="T165" s="1">
        <f t="shared" ca="1" si="41"/>
        <v>0</v>
      </c>
    </row>
    <row r="166" spans="1:20" s="4" customFormat="1">
      <c r="A166" s="4">
        <f t="shared" si="29"/>
        <v>-31</v>
      </c>
      <c r="B166" s="4">
        <f>MOD(ATAN(A166/Param!$B$29*2)+Param!$D$14,2*PI())</f>
        <v>1.7640332136116352</v>
      </c>
      <c r="D166" s="2">
        <f t="shared" si="36"/>
        <v>99999</v>
      </c>
      <c r="E166" s="2">
        <f t="shared" si="36"/>
        <v>99999</v>
      </c>
      <c r="F166" s="2">
        <f t="shared" si="36"/>
        <v>99999</v>
      </c>
      <c r="G166" s="2">
        <f t="shared" si="36"/>
        <v>99999</v>
      </c>
      <c r="H166" s="2">
        <f t="shared" si="36"/>
        <v>99999</v>
      </c>
      <c r="I166" s="2">
        <f t="shared" si="36"/>
        <v>99999</v>
      </c>
      <c r="J166" s="2">
        <f t="shared" si="36"/>
        <v>99999</v>
      </c>
      <c r="K166" s="2">
        <f t="shared" si="36"/>
        <v>99999</v>
      </c>
      <c r="L166" s="2">
        <f t="shared" si="36"/>
        <v>99999</v>
      </c>
      <c r="M166" s="2">
        <f t="shared" si="36"/>
        <v>99999</v>
      </c>
      <c r="N166" s="13">
        <f t="shared" si="37"/>
        <v>99999</v>
      </c>
      <c r="O166" s="19">
        <f t="shared" si="38"/>
        <v>0</v>
      </c>
      <c r="P166" s="8">
        <f>N166*COS(ABS(TRUNC(B166,4)-Param!$D$14))</f>
        <v>97057.98303617553</v>
      </c>
      <c r="Q166" s="4">
        <f t="shared" ca="1" si="39"/>
        <v>0</v>
      </c>
      <c r="R166" s="4">
        <f t="shared" ca="1" si="40"/>
        <v>0</v>
      </c>
      <c r="S166" s="4">
        <f ca="1">IF(P166&gt;Radar!AC128,-1,OFFSET(C$36,0,O166)/OFFSET(C$34,0,O166)/(N166/SQRT(Q166)+1))</f>
        <v>-1</v>
      </c>
      <c r="T166" s="1">
        <f t="shared" ca="1" si="41"/>
        <v>0</v>
      </c>
    </row>
    <row r="167" spans="1:20" s="4" customFormat="1">
      <c r="A167" s="4">
        <f t="shared" si="29"/>
        <v>-32</v>
      </c>
      <c r="B167" s="4">
        <f>MOD(ATAN(A167/Param!$B$29*2)+Param!$D$14,2*PI())</f>
        <v>1.7565109386944657</v>
      </c>
      <c r="D167" s="2">
        <f t="shared" si="36"/>
        <v>99999</v>
      </c>
      <c r="E167" s="2">
        <f t="shared" si="36"/>
        <v>99999</v>
      </c>
      <c r="F167" s="2">
        <f t="shared" si="36"/>
        <v>99999</v>
      </c>
      <c r="G167" s="2">
        <f t="shared" si="36"/>
        <v>99999</v>
      </c>
      <c r="H167" s="2">
        <f t="shared" si="36"/>
        <v>99999</v>
      </c>
      <c r="I167" s="2">
        <f t="shared" si="36"/>
        <v>99999</v>
      </c>
      <c r="J167" s="2">
        <f t="shared" si="36"/>
        <v>99999</v>
      </c>
      <c r="K167" s="2">
        <f t="shared" si="36"/>
        <v>99999</v>
      </c>
      <c r="L167" s="2">
        <f t="shared" si="36"/>
        <v>99999</v>
      </c>
      <c r="M167" s="2">
        <f t="shared" si="36"/>
        <v>99999</v>
      </c>
      <c r="N167" s="13">
        <f t="shared" si="37"/>
        <v>99999</v>
      </c>
      <c r="O167" s="19">
        <f t="shared" si="38"/>
        <v>0</v>
      </c>
      <c r="P167" s="8">
        <f>N167*COS(ABS(TRUNC(B167,4)-Param!$D$14))</f>
        <v>96874.701472874411</v>
      </c>
      <c r="Q167" s="4">
        <f t="shared" ca="1" si="39"/>
        <v>0</v>
      </c>
      <c r="R167" s="4">
        <f t="shared" ca="1" si="40"/>
        <v>0</v>
      </c>
      <c r="S167" s="4">
        <f ca="1">IF(P167&gt;Radar!AC129,-1,OFFSET(C$36,0,O167)/OFFSET(C$34,0,O167)/(N167/SQRT(Q167)+1))</f>
        <v>-1</v>
      </c>
      <c r="T167" s="1">
        <f t="shared" ca="1" si="41"/>
        <v>0</v>
      </c>
    </row>
    <row r="168" spans="1:20" s="4" customFormat="1">
      <c r="A168" s="4">
        <f t="shared" si="29"/>
        <v>-33</v>
      </c>
      <c r="B168" s="4">
        <f>MOD(ATAN(A168/Param!$B$29*2)+Param!$D$14,2*PI())</f>
        <v>1.7490175234103171</v>
      </c>
      <c r="D168" s="2">
        <f t="shared" si="36"/>
        <v>99999</v>
      </c>
      <c r="E168" s="2">
        <f t="shared" si="36"/>
        <v>99999</v>
      </c>
      <c r="F168" s="2">
        <f t="shared" si="36"/>
        <v>99999</v>
      </c>
      <c r="G168" s="2">
        <f t="shared" si="36"/>
        <v>99999</v>
      </c>
      <c r="H168" s="2">
        <f t="shared" si="36"/>
        <v>99999</v>
      </c>
      <c r="I168" s="2">
        <f t="shared" si="36"/>
        <v>99999</v>
      </c>
      <c r="J168" s="2">
        <f t="shared" si="36"/>
        <v>99999</v>
      </c>
      <c r="K168" s="2">
        <f t="shared" si="36"/>
        <v>99999</v>
      </c>
      <c r="L168" s="2">
        <f t="shared" si="36"/>
        <v>99999</v>
      </c>
      <c r="M168" s="2">
        <f t="shared" si="36"/>
        <v>99999</v>
      </c>
      <c r="N168" s="13">
        <f t="shared" si="37"/>
        <v>99999</v>
      </c>
      <c r="O168" s="19">
        <f t="shared" si="38"/>
        <v>0</v>
      </c>
      <c r="P168" s="8">
        <f>N168*COS(ABS(TRUNC(B168,4)-Param!$D$14))</f>
        <v>96685.970733158538</v>
      </c>
      <c r="Q168" s="4">
        <f t="shared" ca="1" si="39"/>
        <v>0</v>
      </c>
      <c r="R168" s="4">
        <f t="shared" ca="1" si="40"/>
        <v>0</v>
      </c>
      <c r="S168" s="4">
        <f ca="1">IF(P168&gt;Radar!AC130,-1,OFFSET(C$36,0,O168)/OFFSET(C$34,0,O168)/(N168/SQRT(Q168)+1))</f>
        <v>-1</v>
      </c>
      <c r="T168" s="1">
        <f t="shared" ca="1" si="41"/>
        <v>0</v>
      </c>
    </row>
    <row r="169" spans="1:20" s="4" customFormat="1">
      <c r="A169" s="4">
        <f t="shared" si="29"/>
        <v>-34</v>
      </c>
      <c r="B169" s="4">
        <f>MOD(ATAN(A169/Param!$B$29*2)+Param!$D$14,2*PI())</f>
        <v>1.741553638609515</v>
      </c>
      <c r="D169" s="2">
        <f t="shared" si="36"/>
        <v>99999</v>
      </c>
      <c r="E169" s="2">
        <f t="shared" si="36"/>
        <v>99999</v>
      </c>
      <c r="F169" s="2">
        <f t="shared" si="36"/>
        <v>99999</v>
      </c>
      <c r="G169" s="2">
        <f t="shared" si="36"/>
        <v>99999</v>
      </c>
      <c r="H169" s="2">
        <f t="shared" si="36"/>
        <v>99999</v>
      </c>
      <c r="I169" s="2">
        <f t="shared" si="36"/>
        <v>99999</v>
      </c>
      <c r="J169" s="2">
        <f t="shared" si="36"/>
        <v>99999</v>
      </c>
      <c r="K169" s="2">
        <f t="shared" si="36"/>
        <v>99999</v>
      </c>
      <c r="L169" s="2">
        <f t="shared" si="36"/>
        <v>99999</v>
      </c>
      <c r="M169" s="2">
        <f t="shared" si="36"/>
        <v>99999</v>
      </c>
      <c r="N169" s="13">
        <f t="shared" si="37"/>
        <v>99999</v>
      </c>
      <c r="O169" s="19">
        <f t="shared" si="38"/>
        <v>0</v>
      </c>
      <c r="P169" s="8">
        <f>N169*COS(ABS(TRUNC(B169,4)-Param!$D$14))</f>
        <v>96491.801433082248</v>
      </c>
      <c r="Q169" s="4">
        <f t="shared" ca="1" si="39"/>
        <v>0</v>
      </c>
      <c r="R169" s="4">
        <f t="shared" ca="1" si="40"/>
        <v>0</v>
      </c>
      <c r="S169" s="4">
        <f ca="1">IF(P169&gt;Radar!AC131,-1,OFFSET(C$36,0,O169)/OFFSET(C$34,0,O169)/(N169/SQRT(Q169)+1))</f>
        <v>-1</v>
      </c>
      <c r="T169" s="1">
        <f t="shared" ca="1" si="41"/>
        <v>0</v>
      </c>
    </row>
    <row r="170" spans="1:20" s="4" customFormat="1">
      <c r="A170" s="4">
        <f t="shared" si="29"/>
        <v>-35</v>
      </c>
      <c r="B170" s="4">
        <f>MOD(ATAN(A170/Param!$B$29*2)+Param!$D$14,2*PI())</f>
        <v>1.7341199367067683</v>
      </c>
      <c r="D170" s="2">
        <f t="shared" si="36"/>
        <v>99999</v>
      </c>
      <c r="E170" s="2">
        <f t="shared" si="36"/>
        <v>99999</v>
      </c>
      <c r="F170" s="2">
        <f t="shared" si="36"/>
        <v>99999</v>
      </c>
      <c r="G170" s="2">
        <f t="shared" si="36"/>
        <v>99999</v>
      </c>
      <c r="H170" s="2">
        <f t="shared" si="36"/>
        <v>99999</v>
      </c>
      <c r="I170" s="2">
        <f t="shared" si="36"/>
        <v>99999</v>
      </c>
      <c r="J170" s="2">
        <f t="shared" si="36"/>
        <v>99999</v>
      </c>
      <c r="K170" s="2">
        <f t="shared" si="36"/>
        <v>99999</v>
      </c>
      <c r="L170" s="2">
        <f t="shared" si="36"/>
        <v>99999</v>
      </c>
      <c r="M170" s="2">
        <f t="shared" si="36"/>
        <v>99999</v>
      </c>
      <c r="N170" s="13">
        <f t="shared" si="37"/>
        <v>99999</v>
      </c>
      <c r="O170" s="19">
        <f t="shared" si="38"/>
        <v>0</v>
      </c>
      <c r="P170" s="8">
        <f>N170*COS(ABS(TRUNC(B170,4)-Param!$D$14))</f>
        <v>96294.90144036054</v>
      </c>
      <c r="Q170" s="4">
        <f t="shared" ca="1" si="39"/>
        <v>0</v>
      </c>
      <c r="R170" s="4">
        <f t="shared" ca="1" si="40"/>
        <v>0</v>
      </c>
      <c r="S170" s="4">
        <f ca="1">IF(P170&gt;Radar!AC132,-1,OFFSET(C$36,0,O170)/OFFSET(C$34,0,O170)/(N170/SQRT(Q170)+1))</f>
        <v>-1</v>
      </c>
      <c r="T170" s="1">
        <f t="shared" ca="1" si="41"/>
        <v>0</v>
      </c>
    </row>
    <row r="171" spans="1:20" s="4" customFormat="1">
      <c r="A171" s="4">
        <f t="shared" si="29"/>
        <v>-36</v>
      </c>
      <c r="B171" s="4">
        <f>MOD(ATAN(A171/Param!$B$29*2)+Param!$D$14,2*PI())</f>
        <v>1.726717051510118</v>
      </c>
      <c r="D171" s="2">
        <f t="shared" si="36"/>
        <v>99999</v>
      </c>
      <c r="E171" s="2">
        <f t="shared" si="36"/>
        <v>99999</v>
      </c>
      <c r="F171" s="2">
        <f t="shared" si="36"/>
        <v>99999</v>
      </c>
      <c r="G171" s="2">
        <f t="shared" si="36"/>
        <v>99999</v>
      </c>
      <c r="H171" s="2">
        <f t="shared" si="36"/>
        <v>99999</v>
      </c>
      <c r="I171" s="2">
        <f t="shared" si="36"/>
        <v>99999</v>
      </c>
      <c r="J171" s="2">
        <f t="shared" si="36"/>
        <v>99999</v>
      </c>
      <c r="K171" s="2">
        <f t="shared" si="36"/>
        <v>99999</v>
      </c>
      <c r="L171" s="2">
        <f t="shared" si="36"/>
        <v>99999</v>
      </c>
      <c r="M171" s="2">
        <f t="shared" si="36"/>
        <v>99999</v>
      </c>
      <c r="N171" s="13">
        <f t="shared" si="37"/>
        <v>99999</v>
      </c>
      <c r="O171" s="19">
        <f t="shared" si="38"/>
        <v>0</v>
      </c>
      <c r="P171" s="8">
        <f>N171*COS(ABS(TRUNC(B171,4)-Param!$D$14))</f>
        <v>96092.728362898866</v>
      </c>
      <c r="Q171" s="4">
        <f t="shared" ca="1" si="39"/>
        <v>0</v>
      </c>
      <c r="R171" s="4">
        <f t="shared" ca="1" si="40"/>
        <v>0</v>
      </c>
      <c r="S171" s="4">
        <f ca="1">IF(P171&gt;Radar!AC133,-1,OFFSET(C$36,0,O171)/OFFSET(C$34,0,O171)/(N171/SQRT(Q171)+1))</f>
        <v>-1</v>
      </c>
      <c r="T171" s="1">
        <f t="shared" ca="1" si="41"/>
        <v>0</v>
      </c>
    </row>
    <row r="172" spans="1:20" s="4" customFormat="1">
      <c r="A172" s="4">
        <f t="shared" si="29"/>
        <v>-37</v>
      </c>
      <c r="B172" s="4">
        <f>MOD(ATAN(A172/Param!$B$29*2)+Param!$D$14,2*PI())</f>
        <v>1.7193455980752597</v>
      </c>
      <c r="D172" s="2">
        <f t="shared" si="36"/>
        <v>99999</v>
      </c>
      <c r="E172" s="2">
        <f t="shared" si="36"/>
        <v>99999</v>
      </c>
      <c r="F172" s="2">
        <f t="shared" si="36"/>
        <v>99999</v>
      </c>
      <c r="G172" s="2">
        <f t="shared" si="36"/>
        <v>99999</v>
      </c>
      <c r="H172" s="2">
        <f t="shared" si="36"/>
        <v>99999</v>
      </c>
      <c r="I172" s="2">
        <f t="shared" si="36"/>
        <v>99999</v>
      </c>
      <c r="J172" s="2">
        <f t="shared" si="36"/>
        <v>99999</v>
      </c>
      <c r="K172" s="2">
        <f t="shared" si="36"/>
        <v>99999</v>
      </c>
      <c r="L172" s="2">
        <f t="shared" si="36"/>
        <v>99999</v>
      </c>
      <c r="M172" s="2">
        <f t="shared" si="36"/>
        <v>99999</v>
      </c>
      <c r="N172" s="13">
        <f t="shared" si="37"/>
        <v>99999</v>
      </c>
      <c r="O172" s="19">
        <f t="shared" si="38"/>
        <v>0</v>
      </c>
      <c r="P172" s="8">
        <f>N172*COS(ABS(TRUNC(B172,4)-Param!$D$14))</f>
        <v>95885.293271644448</v>
      </c>
      <c r="Q172" s="4">
        <f t="shared" ca="1" si="39"/>
        <v>0</v>
      </c>
      <c r="R172" s="4">
        <f t="shared" ca="1" si="40"/>
        <v>0</v>
      </c>
      <c r="S172" s="4">
        <f ca="1">IF(P172&gt;Radar!AC134,-1,OFFSET(C$36,0,O172)/OFFSET(C$34,0,O172)/(N172/SQRT(Q172)+1))</f>
        <v>-1</v>
      </c>
      <c r="T172" s="1">
        <f t="shared" ca="1" si="41"/>
        <v>0</v>
      </c>
    </row>
    <row r="173" spans="1:20" s="4" customFormat="1">
      <c r="A173" s="4">
        <f t="shared" si="29"/>
        <v>-38</v>
      </c>
      <c r="B173" s="4">
        <f>MOD(ATAN(A173/Param!$B$29*2)+Param!$D$14,2*PI())</f>
        <v>1.7120061725848794</v>
      </c>
      <c r="D173" s="2">
        <f t="shared" si="36"/>
        <v>99999</v>
      </c>
      <c r="E173" s="2">
        <f t="shared" si="36"/>
        <v>99999</v>
      </c>
      <c r="F173" s="2">
        <f t="shared" si="36"/>
        <v>99999</v>
      </c>
      <c r="G173" s="2">
        <f t="shared" si="36"/>
        <v>99999</v>
      </c>
      <c r="H173" s="2">
        <f t="shared" si="36"/>
        <v>99999</v>
      </c>
      <c r="I173" s="2">
        <f t="shared" ref="D173:M182" si="42">IF(IF(I$37,ABS(MOD(I$31-$B173+PI(),2*PI())-PI())&lt;I$35),        ROUND(I$30*COS(I$31-$B173)-SQRT(I$34*I$34-POWER(I$30*SIN(I$31-$B173),2)),5)+        (COLUMN()-3)/10000000,    99999)</f>
        <v>99999</v>
      </c>
      <c r="J173" s="2">
        <f t="shared" si="42"/>
        <v>99999</v>
      </c>
      <c r="K173" s="2">
        <f t="shared" si="42"/>
        <v>99999</v>
      </c>
      <c r="L173" s="2">
        <f t="shared" si="42"/>
        <v>99999</v>
      </c>
      <c r="M173" s="2">
        <f t="shared" si="42"/>
        <v>99999</v>
      </c>
      <c r="N173" s="13">
        <f t="shared" si="37"/>
        <v>99999</v>
      </c>
      <c r="O173" s="19">
        <f t="shared" si="38"/>
        <v>0</v>
      </c>
      <c r="P173" s="8">
        <f>N173*COS(ABS(TRUNC(B173,4)-Param!$D$14))</f>
        <v>95675.516604282922</v>
      </c>
      <c r="Q173" s="4">
        <f t="shared" ca="1" si="39"/>
        <v>0</v>
      </c>
      <c r="R173" s="4">
        <f t="shared" ca="1" si="40"/>
        <v>0</v>
      </c>
      <c r="S173" s="4">
        <f ca="1">IF(P173&gt;Radar!AC135,-1,OFFSET(C$36,0,O173)/OFFSET(C$34,0,O173)/(N173/SQRT(Q173)+1))</f>
        <v>-1</v>
      </c>
      <c r="T173" s="1">
        <f t="shared" ca="1" si="41"/>
        <v>0</v>
      </c>
    </row>
    <row r="174" spans="1:20" s="4" customFormat="1">
      <c r="A174" s="4">
        <f t="shared" si="29"/>
        <v>-39</v>
      </c>
      <c r="B174" s="4">
        <f>MOD(ATAN(A174/Param!$B$29*2)+Param!$D$14,2*PI())</f>
        <v>1.7046993522525919</v>
      </c>
      <c r="D174" s="2">
        <f t="shared" si="42"/>
        <v>99999</v>
      </c>
      <c r="E174" s="2">
        <f t="shared" si="42"/>
        <v>99999</v>
      </c>
      <c r="F174" s="2">
        <f t="shared" si="42"/>
        <v>99999</v>
      </c>
      <c r="G174" s="2">
        <f t="shared" si="42"/>
        <v>99999</v>
      </c>
      <c r="H174" s="2">
        <f t="shared" si="42"/>
        <v>99999</v>
      </c>
      <c r="I174" s="2">
        <f t="shared" si="42"/>
        <v>99999</v>
      </c>
      <c r="J174" s="2">
        <f t="shared" si="42"/>
        <v>99999</v>
      </c>
      <c r="K174" s="2">
        <f t="shared" si="42"/>
        <v>99999</v>
      </c>
      <c r="L174" s="2">
        <f t="shared" si="42"/>
        <v>99999</v>
      </c>
      <c r="M174" s="2">
        <f t="shared" si="42"/>
        <v>99999</v>
      </c>
      <c r="N174" s="13">
        <f t="shared" si="37"/>
        <v>99999</v>
      </c>
      <c r="O174" s="19">
        <f t="shared" si="38"/>
        <v>0</v>
      </c>
      <c r="P174" s="8">
        <f>N174*COS(ABS(TRUNC(B174,4)-Param!$D$14))</f>
        <v>95457.662568758416</v>
      </c>
      <c r="Q174" s="4">
        <f t="shared" ca="1" si="39"/>
        <v>0</v>
      </c>
      <c r="R174" s="4">
        <f t="shared" ca="1" si="40"/>
        <v>0</v>
      </c>
      <c r="S174" s="4">
        <f ca="1">IF(P174&gt;Radar!AC136,-1,OFFSET(C$36,0,O174)/OFFSET(C$34,0,O174)/(N174/SQRT(Q174)+1))</f>
        <v>-1</v>
      </c>
      <c r="T174" s="1">
        <f t="shared" ca="1" si="41"/>
        <v>0</v>
      </c>
    </row>
    <row r="175" spans="1:20" s="4" customFormat="1">
      <c r="A175" s="4">
        <f t="shared" si="29"/>
        <v>-40</v>
      </c>
      <c r="B175" s="4">
        <f>MOD(ATAN(A175/Param!$B$29*2)+Param!$D$14,2*PI())</f>
        <v>1.6974256952510227</v>
      </c>
      <c r="D175" s="2">
        <f t="shared" si="42"/>
        <v>99999</v>
      </c>
      <c r="E175" s="2">
        <f t="shared" si="42"/>
        <v>99999</v>
      </c>
      <c r="F175" s="2">
        <f t="shared" si="42"/>
        <v>99999</v>
      </c>
      <c r="G175" s="2">
        <f t="shared" si="42"/>
        <v>99999</v>
      </c>
      <c r="H175" s="2">
        <f t="shared" si="42"/>
        <v>99999</v>
      </c>
      <c r="I175" s="2">
        <f t="shared" si="42"/>
        <v>99999</v>
      </c>
      <c r="J175" s="2">
        <f t="shared" si="42"/>
        <v>99999</v>
      </c>
      <c r="K175" s="2">
        <f t="shared" si="42"/>
        <v>99999</v>
      </c>
      <c r="L175" s="2">
        <f t="shared" si="42"/>
        <v>99999</v>
      </c>
      <c r="M175" s="2">
        <f t="shared" si="42"/>
        <v>99999</v>
      </c>
      <c r="N175" s="13">
        <f t="shared" si="37"/>
        <v>99999</v>
      </c>
      <c r="O175" s="19">
        <f t="shared" si="38"/>
        <v>0</v>
      </c>
      <c r="P175" s="8">
        <f>N175*COS(ABS(TRUNC(B175,4)-Param!$D$14))</f>
        <v>95240.679143293848</v>
      </c>
      <c r="Q175" s="4">
        <f t="shared" ca="1" si="39"/>
        <v>0</v>
      </c>
      <c r="R175" s="4">
        <f t="shared" ca="1" si="40"/>
        <v>0</v>
      </c>
      <c r="S175" s="4">
        <f ca="1">IF(P175&gt;Radar!AC137,-1,OFFSET(C$36,0,O175)/OFFSET(C$34,0,O175)/(N175/SQRT(Q175)+1))</f>
        <v>-1</v>
      </c>
      <c r="T175" s="1">
        <f t="shared" ca="1" si="41"/>
        <v>0</v>
      </c>
    </row>
    <row r="176" spans="1:20" s="4" customFormat="1">
      <c r="A176" s="4">
        <f t="shared" si="29"/>
        <v>-41</v>
      </c>
      <c r="B176" s="4">
        <f>MOD(ATAN(A176/Param!$B$29*2)+Param!$D$14,2*PI())</f>
        <v>1.6901857406635277</v>
      </c>
      <c r="D176" s="2">
        <f t="shared" si="42"/>
        <v>99999</v>
      </c>
      <c r="E176" s="2">
        <f t="shared" si="42"/>
        <v>99999</v>
      </c>
      <c r="F176" s="2">
        <f t="shared" si="42"/>
        <v>99999</v>
      </c>
      <c r="G176" s="2">
        <f t="shared" si="42"/>
        <v>99999</v>
      </c>
      <c r="H176" s="2">
        <f t="shared" si="42"/>
        <v>99999</v>
      </c>
      <c r="I176" s="2">
        <f t="shared" si="42"/>
        <v>99999</v>
      </c>
      <c r="J176" s="2">
        <f t="shared" si="42"/>
        <v>99999</v>
      </c>
      <c r="K176" s="2">
        <f t="shared" si="42"/>
        <v>99999</v>
      </c>
      <c r="L176" s="2">
        <f t="shared" si="42"/>
        <v>99999</v>
      </c>
      <c r="M176" s="2">
        <f t="shared" si="42"/>
        <v>99999</v>
      </c>
      <c r="N176" s="13">
        <f t="shared" si="37"/>
        <v>99999</v>
      </c>
      <c r="O176" s="19">
        <f t="shared" si="38"/>
        <v>0</v>
      </c>
      <c r="P176" s="8">
        <f>N176*COS(ABS(TRUNC(B176,4)-Param!$D$14))</f>
        <v>95015.641522051665</v>
      </c>
      <c r="Q176" s="4">
        <f t="shared" ca="1" si="39"/>
        <v>0</v>
      </c>
      <c r="R176" s="4">
        <f t="shared" ca="1" si="40"/>
        <v>0</v>
      </c>
      <c r="S176" s="4">
        <f ca="1">IF(P176&gt;Radar!AC138,-1,OFFSET(C$36,0,O176)/OFFSET(C$34,0,O176)/(N176/SQRT(Q176)+1))</f>
        <v>-1</v>
      </c>
      <c r="T176" s="1">
        <f t="shared" ca="1" si="41"/>
        <v>0</v>
      </c>
    </row>
    <row r="177" spans="1:20" s="4" customFormat="1">
      <c r="A177" s="4">
        <f t="shared" si="29"/>
        <v>-42</v>
      </c>
      <c r="B177" s="4">
        <f>MOD(ATAN(A177/Param!$B$29*2)+Param!$D$14,2*PI())</f>
        <v>1.682980008459007</v>
      </c>
      <c r="D177" s="2">
        <f t="shared" si="42"/>
        <v>99999</v>
      </c>
      <c r="E177" s="2">
        <f t="shared" si="42"/>
        <v>99999</v>
      </c>
      <c r="F177" s="2">
        <f t="shared" si="42"/>
        <v>99999</v>
      </c>
      <c r="G177" s="2">
        <f t="shared" si="42"/>
        <v>99999</v>
      </c>
      <c r="H177" s="2">
        <f t="shared" si="42"/>
        <v>99999</v>
      </c>
      <c r="I177" s="2">
        <f t="shared" si="42"/>
        <v>99999</v>
      </c>
      <c r="J177" s="2">
        <f t="shared" si="42"/>
        <v>99999</v>
      </c>
      <c r="K177" s="2">
        <f t="shared" si="42"/>
        <v>99999</v>
      </c>
      <c r="L177" s="2">
        <f t="shared" si="42"/>
        <v>99999</v>
      </c>
      <c r="M177" s="2">
        <f t="shared" si="42"/>
        <v>99999</v>
      </c>
      <c r="N177" s="13">
        <f t="shared" si="37"/>
        <v>99999</v>
      </c>
      <c r="O177" s="19">
        <f t="shared" si="38"/>
        <v>0</v>
      </c>
      <c r="P177" s="8">
        <f>N177*COS(ABS(TRUNC(B177,4)-Param!$D$14))</f>
        <v>94788.726758947698</v>
      </c>
      <c r="Q177" s="4">
        <f t="shared" ca="1" si="39"/>
        <v>0</v>
      </c>
      <c r="R177" s="4">
        <f t="shared" ca="1" si="40"/>
        <v>0</v>
      </c>
      <c r="S177" s="4">
        <f ca="1">IF(P177&gt;Radar!AC139,-1,OFFSET(C$36,0,O177)/OFFSET(C$34,0,O177)/(N177/SQRT(Q177)+1))</f>
        <v>-1</v>
      </c>
      <c r="T177" s="1">
        <f t="shared" ca="1" si="41"/>
        <v>0</v>
      </c>
    </row>
    <row r="178" spans="1:20" s="4" customFormat="1">
      <c r="A178" s="4">
        <f t="shared" si="29"/>
        <v>-43</v>
      </c>
      <c r="B178" s="4">
        <f>MOD(ATAN(A178/Param!$B$29*2)+Param!$D$14,2*PI())</f>
        <v>1.675808999489226</v>
      </c>
      <c r="D178" s="2">
        <f t="shared" si="42"/>
        <v>99999</v>
      </c>
      <c r="E178" s="2">
        <f t="shared" si="42"/>
        <v>99999</v>
      </c>
      <c r="F178" s="2">
        <f t="shared" si="42"/>
        <v>99999</v>
      </c>
      <c r="G178" s="2">
        <f t="shared" si="42"/>
        <v>99999</v>
      </c>
      <c r="H178" s="2">
        <f t="shared" si="42"/>
        <v>99999</v>
      </c>
      <c r="I178" s="2">
        <f t="shared" si="42"/>
        <v>99999</v>
      </c>
      <c r="J178" s="2">
        <f t="shared" si="42"/>
        <v>99999</v>
      </c>
      <c r="K178" s="2">
        <f t="shared" si="42"/>
        <v>99999</v>
      </c>
      <c r="L178" s="2">
        <f t="shared" si="42"/>
        <v>99999</v>
      </c>
      <c r="M178" s="2">
        <f t="shared" si="42"/>
        <v>99999</v>
      </c>
      <c r="N178" s="13">
        <f t="shared" si="37"/>
        <v>99999</v>
      </c>
      <c r="O178" s="19">
        <f t="shared" si="38"/>
        <v>0</v>
      </c>
      <c r="P178" s="8">
        <f>N178*COS(ABS(TRUNC(B178,4)-Param!$D$14))</f>
        <v>94560.151606656829</v>
      </c>
      <c r="Q178" s="4">
        <f t="shared" ca="1" si="39"/>
        <v>0</v>
      </c>
      <c r="R178" s="4">
        <f t="shared" ca="1" si="40"/>
        <v>0</v>
      </c>
      <c r="S178" s="4">
        <f ca="1">IF(P178&gt;Radar!AC140,-1,OFFSET(C$36,0,O178)/OFFSET(C$34,0,O178)/(N178/SQRT(Q178)+1))</f>
        <v>-1</v>
      </c>
      <c r="T178" s="1">
        <f t="shared" ca="1" si="41"/>
        <v>0</v>
      </c>
    </row>
    <row r="179" spans="1:20" s="4" customFormat="1">
      <c r="A179" s="4">
        <f t="shared" si="29"/>
        <v>-44</v>
      </c>
      <c r="B179" s="4">
        <f>MOD(ATAN(A179/Param!$B$29*2)+Param!$D$14,2*PI())</f>
        <v>1.6686731955080254</v>
      </c>
      <c r="D179" s="2">
        <f t="shared" si="42"/>
        <v>99999</v>
      </c>
      <c r="E179" s="2">
        <f t="shared" si="42"/>
        <v>99999</v>
      </c>
      <c r="F179" s="2">
        <f t="shared" si="42"/>
        <v>99999</v>
      </c>
      <c r="G179" s="2">
        <f t="shared" si="42"/>
        <v>99999</v>
      </c>
      <c r="H179" s="2">
        <f t="shared" si="42"/>
        <v>99999</v>
      </c>
      <c r="I179" s="2">
        <f t="shared" si="42"/>
        <v>99999</v>
      </c>
      <c r="J179" s="2">
        <f t="shared" si="42"/>
        <v>99999</v>
      </c>
      <c r="K179" s="2">
        <f t="shared" si="42"/>
        <v>99999</v>
      </c>
      <c r="L179" s="2">
        <f t="shared" si="42"/>
        <v>99999</v>
      </c>
      <c r="M179" s="2">
        <f t="shared" si="42"/>
        <v>99999</v>
      </c>
      <c r="N179" s="13">
        <f t="shared" si="37"/>
        <v>99999</v>
      </c>
      <c r="O179" s="19">
        <f t="shared" si="38"/>
        <v>0</v>
      </c>
      <c r="P179" s="8">
        <f>N179*COS(ABS(TRUNC(B179,4)-Param!$D$14))</f>
        <v>94323.489205981241</v>
      </c>
      <c r="Q179" s="4">
        <f t="shared" ca="1" si="39"/>
        <v>0</v>
      </c>
      <c r="R179" s="4">
        <f t="shared" ca="1" si="40"/>
        <v>0</v>
      </c>
      <c r="S179" s="4">
        <f ca="1">IF(P179&gt;Radar!AC141,-1,OFFSET(C$36,0,O179)/OFFSET(C$34,0,O179)/(N179/SQRT(Q179)+1))</f>
        <v>-1</v>
      </c>
      <c r="T179" s="1">
        <f t="shared" ca="1" si="41"/>
        <v>0</v>
      </c>
    </row>
    <row r="180" spans="1:20" s="4" customFormat="1">
      <c r="A180" s="4">
        <f t="shared" si="29"/>
        <v>-45</v>
      </c>
      <c r="B180" s="4">
        <f>MOD(ATAN(A180/Param!$B$29*2)+Param!$D$14,2*PI())</f>
        <v>1.6615730592117668</v>
      </c>
      <c r="D180" s="2">
        <f t="shared" si="42"/>
        <v>99999</v>
      </c>
      <c r="E180" s="2">
        <f t="shared" si="42"/>
        <v>99999</v>
      </c>
      <c r="F180" s="2">
        <f t="shared" si="42"/>
        <v>99999</v>
      </c>
      <c r="G180" s="2">
        <f t="shared" si="42"/>
        <v>99999</v>
      </c>
      <c r="H180" s="2">
        <f t="shared" si="42"/>
        <v>99999</v>
      </c>
      <c r="I180" s="2">
        <f t="shared" si="42"/>
        <v>99999</v>
      </c>
      <c r="J180" s="2">
        <f t="shared" si="42"/>
        <v>99999</v>
      </c>
      <c r="K180" s="2">
        <f t="shared" si="42"/>
        <v>99999</v>
      </c>
      <c r="L180" s="2">
        <f t="shared" si="42"/>
        <v>99999</v>
      </c>
      <c r="M180" s="2">
        <f t="shared" si="42"/>
        <v>99999</v>
      </c>
      <c r="N180" s="13">
        <f t="shared" si="37"/>
        <v>99999</v>
      </c>
      <c r="O180" s="19">
        <f t="shared" si="38"/>
        <v>0</v>
      </c>
      <c r="P180" s="8">
        <f>N180*COS(ABS(TRUNC(B180,4)-Param!$D$14))</f>
        <v>94085.325415369574</v>
      </c>
      <c r="Q180" s="4">
        <f t="shared" ca="1" si="39"/>
        <v>0</v>
      </c>
      <c r="R180" s="4">
        <f t="shared" ca="1" si="40"/>
        <v>0</v>
      </c>
      <c r="S180" s="4">
        <f ca="1">IF(P180&gt;Radar!AC142,-1,OFFSET(C$36,0,O180)/OFFSET(C$34,0,O180)/(N180/SQRT(Q180)+1))</f>
        <v>-1</v>
      </c>
      <c r="T180" s="1">
        <f t="shared" ca="1" si="41"/>
        <v>0</v>
      </c>
    </row>
    <row r="181" spans="1:20" s="4" customFormat="1">
      <c r="A181" s="4">
        <f t="shared" si="29"/>
        <v>-46</v>
      </c>
      <c r="B181" s="4">
        <f>MOD(ATAN(A181/Param!$B$29*2)+Param!$D$14,2*PI())</f>
        <v>1.6545090343003368</v>
      </c>
      <c r="D181" s="2">
        <f t="shared" si="42"/>
        <v>99999</v>
      </c>
      <c r="E181" s="2">
        <f t="shared" si="42"/>
        <v>99999</v>
      </c>
      <c r="F181" s="2">
        <f t="shared" si="42"/>
        <v>99999</v>
      </c>
      <c r="G181" s="2">
        <f t="shared" si="42"/>
        <v>99999</v>
      </c>
      <c r="H181" s="2">
        <f t="shared" si="42"/>
        <v>99999</v>
      </c>
      <c r="I181" s="2">
        <f t="shared" si="42"/>
        <v>99999</v>
      </c>
      <c r="J181" s="2">
        <f t="shared" si="42"/>
        <v>99999</v>
      </c>
      <c r="K181" s="2">
        <f t="shared" si="42"/>
        <v>99999</v>
      </c>
      <c r="L181" s="2">
        <f t="shared" si="42"/>
        <v>99999</v>
      </c>
      <c r="M181" s="2">
        <f t="shared" si="42"/>
        <v>99999</v>
      </c>
      <c r="N181" s="13">
        <f t="shared" si="37"/>
        <v>99999</v>
      </c>
      <c r="O181" s="19">
        <f t="shared" si="38"/>
        <v>0</v>
      </c>
      <c r="P181" s="8">
        <f>N181*COS(ABS(TRUNC(B181,4)-Param!$D$14))</f>
        <v>93845.872897038993</v>
      </c>
      <c r="Q181" s="4">
        <f t="shared" ca="1" si="39"/>
        <v>0</v>
      </c>
      <c r="R181" s="4">
        <f t="shared" ca="1" si="40"/>
        <v>0</v>
      </c>
      <c r="S181" s="4">
        <f ca="1">IF(P181&gt;Radar!AC143,-1,OFFSET(C$36,0,O181)/OFFSET(C$34,0,O181)/(N181/SQRT(Q181)+1))</f>
        <v>-1</v>
      </c>
      <c r="T181" s="1">
        <f t="shared" ca="1" si="41"/>
        <v>0</v>
      </c>
    </row>
    <row r="182" spans="1:20" s="4" customFormat="1">
      <c r="A182" s="4">
        <f t="shared" si="29"/>
        <v>-47</v>
      </c>
      <c r="B182" s="4">
        <f>MOD(ATAN(A182/Param!$B$29*2)+Param!$D$14,2*PI())</f>
        <v>1.6474815455579983</v>
      </c>
      <c r="D182" s="2">
        <f t="shared" si="42"/>
        <v>99999</v>
      </c>
      <c r="E182" s="2">
        <f t="shared" si="42"/>
        <v>99999</v>
      </c>
      <c r="F182" s="2">
        <f t="shared" si="42"/>
        <v>99999</v>
      </c>
      <c r="G182" s="2">
        <f t="shared" si="42"/>
        <v>99999</v>
      </c>
      <c r="H182" s="2">
        <f t="shared" si="42"/>
        <v>99999</v>
      </c>
      <c r="I182" s="2">
        <f t="shared" si="42"/>
        <v>99999</v>
      </c>
      <c r="J182" s="2">
        <f t="shared" si="42"/>
        <v>99999</v>
      </c>
      <c r="K182" s="2">
        <f t="shared" si="42"/>
        <v>99999</v>
      </c>
      <c r="L182" s="2">
        <f t="shared" si="42"/>
        <v>99999</v>
      </c>
      <c r="M182" s="2">
        <f t="shared" si="42"/>
        <v>99999</v>
      </c>
      <c r="N182" s="13">
        <f t="shared" si="37"/>
        <v>99999</v>
      </c>
      <c r="O182" s="19">
        <f t="shared" si="38"/>
        <v>0</v>
      </c>
      <c r="P182" s="8">
        <f>N182*COS(ABS(TRUNC(B182,4)-Param!$D$14))</f>
        <v>93598.302250361274</v>
      </c>
      <c r="Q182" s="4">
        <f t="shared" ca="1" si="39"/>
        <v>0</v>
      </c>
      <c r="R182" s="4">
        <f t="shared" ca="1" si="40"/>
        <v>0</v>
      </c>
      <c r="S182" s="4">
        <f ca="1">IF(P182&gt;Radar!AC144,-1,OFFSET(C$36,0,O182)/OFFSET(C$34,0,O182)/(N182/SQRT(Q182)+1))</f>
        <v>-1</v>
      </c>
      <c r="T182" s="1">
        <f t="shared" ca="1" si="41"/>
        <v>0</v>
      </c>
    </row>
    <row r="183" spans="1:20" s="4" customFormat="1">
      <c r="A183" s="4">
        <f t="shared" si="29"/>
        <v>-48</v>
      </c>
      <c r="B183" s="4">
        <f>MOD(ATAN(A183/Param!$B$29*2)+Param!$D$14,2*PI())</f>
        <v>1.6404909989533647</v>
      </c>
      <c r="D183" s="2">
        <f t="shared" ref="D183:M208" si="43">IF(IF(D$37,ABS(MOD(D$31-$B183+PI(),2*PI())-PI())&lt;D$35),        ROUND(D$30*COS(D$31-$B183)-SQRT(D$34*D$34-POWER(D$30*SIN(D$31-$B183),2)),5)+        (COLUMN()-3)/10000000,    99999)</f>
        <v>99999</v>
      </c>
      <c r="E183" s="2">
        <f t="shared" si="43"/>
        <v>99999</v>
      </c>
      <c r="F183" s="2">
        <f t="shared" si="43"/>
        <v>99999</v>
      </c>
      <c r="G183" s="2">
        <f t="shared" si="43"/>
        <v>99999</v>
      </c>
      <c r="H183" s="2">
        <f t="shared" si="43"/>
        <v>99999</v>
      </c>
      <c r="I183" s="2">
        <f t="shared" si="43"/>
        <v>99999</v>
      </c>
      <c r="J183" s="2">
        <f t="shared" si="43"/>
        <v>99999</v>
      </c>
      <c r="K183" s="2">
        <f t="shared" si="43"/>
        <v>99999</v>
      </c>
      <c r="L183" s="2">
        <f t="shared" si="43"/>
        <v>99999</v>
      </c>
      <c r="M183" s="2">
        <f t="shared" si="43"/>
        <v>99999</v>
      </c>
      <c r="N183" s="13">
        <f t="shared" ref="N183:N228" si="44">MIN(D183:M183)</f>
        <v>99999</v>
      </c>
      <c r="O183" s="19">
        <f t="shared" ref="O183:O228" si="45">ROUND((N183-TRUNC(N183,5))*10000000,0)</f>
        <v>0</v>
      </c>
      <c r="P183" s="8">
        <f>N183*COS(ABS(TRUNC(B183,4)-Param!$D$14))</f>
        <v>93349.599399212122</v>
      </c>
      <c r="Q183" s="4">
        <f t="shared" ref="Q183:Q228" ca="1" si="46">IF(O183=0,0,(POWER(OFFSET(C$34,0,O183),2)-POWER(OFFSET(C$30,0,O183)*SIN(OFFSET(C$31,0,O183)-$B183),2)))</f>
        <v>0</v>
      </c>
      <c r="R183" s="4">
        <f t="shared" ref="R183:R228" ca="1" si="47">IF(O183=0,0,POWER((N183+SQRT(Q183))/OFFSET(C$36,0,O183),2))</f>
        <v>0</v>
      </c>
      <c r="S183" s="4">
        <f ca="1">IF(P183&gt;Radar!AC145,-1,OFFSET(C$36,0,O183)/OFFSET(C$34,0,O183)/(N183/SQRT(Q183)+1))</f>
        <v>-1</v>
      </c>
      <c r="T183" s="1">
        <f t="shared" ref="T183:T228" ca="1" si="48">IF(O183=0,0,Q183/POWER(OFFSET(C$34,0,O183),2))</f>
        <v>0</v>
      </c>
    </row>
    <row r="184" spans="1:20" s="4" customFormat="1">
      <c r="A184" s="4">
        <f t="shared" si="29"/>
        <v>-49</v>
      </c>
      <c r="B184" s="4">
        <f>MOD(ATAN(A184/Param!$B$29*2)+Param!$D$14,2*PI())</f>
        <v>1.633537781757747</v>
      </c>
      <c r="D184" s="2">
        <f t="shared" si="43"/>
        <v>99999</v>
      </c>
      <c r="E184" s="2">
        <f t="shared" si="43"/>
        <v>99999</v>
      </c>
      <c r="F184" s="2">
        <f t="shared" si="43"/>
        <v>99999</v>
      </c>
      <c r="G184" s="2">
        <f t="shared" si="43"/>
        <v>99999</v>
      </c>
      <c r="H184" s="2">
        <f t="shared" si="43"/>
        <v>99999</v>
      </c>
      <c r="I184" s="2">
        <f t="shared" si="43"/>
        <v>99999</v>
      </c>
      <c r="J184" s="2">
        <f t="shared" si="43"/>
        <v>99999</v>
      </c>
      <c r="K184" s="2">
        <f t="shared" si="43"/>
        <v>99999</v>
      </c>
      <c r="L184" s="2">
        <f t="shared" si="43"/>
        <v>99999</v>
      </c>
      <c r="M184" s="2">
        <f t="shared" si="43"/>
        <v>99999</v>
      </c>
      <c r="N184" s="13">
        <f t="shared" si="44"/>
        <v>99999</v>
      </c>
      <c r="O184" s="19">
        <f t="shared" si="45"/>
        <v>0</v>
      </c>
      <c r="P184" s="8">
        <f>N184*COS(ABS(TRUNC(B184,4)-Param!$D$14))</f>
        <v>93099.972826603727</v>
      </c>
      <c r="Q184" s="4">
        <f t="shared" ca="1" si="46"/>
        <v>0</v>
      </c>
      <c r="R184" s="4">
        <f t="shared" ca="1" si="47"/>
        <v>0</v>
      </c>
      <c r="S184" s="4">
        <f ca="1">IF(P184&gt;Radar!AC146,-1,OFFSET(C$36,0,O184)/OFFSET(C$34,0,O184)/(N184/SQRT(Q184)+1))</f>
        <v>-1</v>
      </c>
      <c r="T184" s="1">
        <f t="shared" ca="1" si="48"/>
        <v>0</v>
      </c>
    </row>
    <row r="185" spans="1:20" s="4" customFormat="1">
      <c r="A185" s="4">
        <f t="shared" si="29"/>
        <v>-50</v>
      </c>
      <c r="B185" s="4">
        <f>MOD(ATAN(A185/Param!$B$29*2)+Param!$D$14,2*PI())</f>
        <v>1.626622262681114</v>
      </c>
      <c r="D185" s="2">
        <f t="shared" si="43"/>
        <v>99999</v>
      </c>
      <c r="E185" s="2">
        <f t="shared" si="43"/>
        <v>99999</v>
      </c>
      <c r="F185" s="2">
        <f t="shared" si="43"/>
        <v>99999</v>
      </c>
      <c r="G185" s="2">
        <f t="shared" si="43"/>
        <v>99999</v>
      </c>
      <c r="H185" s="2">
        <f t="shared" si="43"/>
        <v>99999</v>
      </c>
      <c r="I185" s="2">
        <f t="shared" si="43"/>
        <v>99999</v>
      </c>
      <c r="J185" s="2">
        <f t="shared" si="43"/>
        <v>99999</v>
      </c>
      <c r="K185" s="2">
        <f t="shared" si="43"/>
        <v>99999</v>
      </c>
      <c r="L185" s="2">
        <f t="shared" si="43"/>
        <v>99999</v>
      </c>
      <c r="M185" s="2">
        <f t="shared" si="43"/>
        <v>99999</v>
      </c>
      <c r="N185" s="13">
        <f t="shared" si="44"/>
        <v>99999</v>
      </c>
      <c r="O185" s="19">
        <f t="shared" si="45"/>
        <v>0</v>
      </c>
      <c r="P185" s="8">
        <f>N185*COS(ABS(TRUNC(B185,4)-Param!$D$14))</f>
        <v>92845.913781874959</v>
      </c>
      <c r="Q185" s="4">
        <f t="shared" ca="1" si="46"/>
        <v>0</v>
      </c>
      <c r="R185" s="4">
        <f t="shared" ca="1" si="47"/>
        <v>0</v>
      </c>
      <c r="S185" s="4">
        <f ca="1">IF(P185&gt;Radar!AC147,-1,OFFSET(C$36,0,O185)/OFFSET(C$34,0,O185)/(N185/SQRT(Q185)+1))</f>
        <v>-1</v>
      </c>
      <c r="T185" s="1">
        <f t="shared" ca="1" si="48"/>
        <v>0</v>
      </c>
    </row>
    <row r="186" spans="1:20" s="4" customFormat="1">
      <c r="A186" s="4">
        <f t="shared" si="29"/>
        <v>-51</v>
      </c>
      <c r="B186" s="4">
        <f>MOD(ATAN(A186/Param!$B$29*2)+Param!$D$14,2*PI())</f>
        <v>1.6197447920248824</v>
      </c>
      <c r="D186" s="2">
        <f t="shared" si="43"/>
        <v>99999</v>
      </c>
      <c r="E186" s="2">
        <f t="shared" si="43"/>
        <v>99999</v>
      </c>
      <c r="F186" s="2">
        <f t="shared" si="43"/>
        <v>99999</v>
      </c>
      <c r="G186" s="2">
        <f t="shared" si="43"/>
        <v>99999</v>
      </c>
      <c r="H186" s="2">
        <f t="shared" si="43"/>
        <v>99999</v>
      </c>
      <c r="I186" s="2">
        <f t="shared" si="43"/>
        <v>99999</v>
      </c>
      <c r="J186" s="2">
        <f t="shared" si="43"/>
        <v>99999</v>
      </c>
      <c r="K186" s="2">
        <f t="shared" si="43"/>
        <v>99999</v>
      </c>
      <c r="L186" s="2">
        <f t="shared" si="43"/>
        <v>99999</v>
      </c>
      <c r="M186" s="2">
        <f t="shared" si="43"/>
        <v>99999</v>
      </c>
      <c r="N186" s="13">
        <f t="shared" si="44"/>
        <v>99999</v>
      </c>
      <c r="O186" s="19">
        <f t="shared" si="45"/>
        <v>0</v>
      </c>
      <c r="P186" s="8">
        <f>N186*COS(ABS(TRUNC(B186,4)-Param!$D$14))</f>
        <v>92587.434360728905</v>
      </c>
      <c r="Q186" s="4">
        <f t="shared" ca="1" si="46"/>
        <v>0</v>
      </c>
      <c r="R186" s="4">
        <f t="shared" ca="1" si="47"/>
        <v>0</v>
      </c>
      <c r="S186" s="4">
        <f ca="1">IF(P186&gt;Radar!AC148,-1,OFFSET(C$36,0,O186)/OFFSET(C$34,0,O186)/(N186/SQRT(Q186)+1))</f>
        <v>-1</v>
      </c>
      <c r="T186" s="1">
        <f t="shared" ca="1" si="48"/>
        <v>0</v>
      </c>
    </row>
    <row r="187" spans="1:20" s="4" customFormat="1">
      <c r="A187" s="4">
        <f t="shared" si="29"/>
        <v>-52</v>
      </c>
      <c r="B187" s="4">
        <f>MOD(ATAN(A187/Param!$B$29*2)+Param!$D$14,2*PI())</f>
        <v>1.6129057018507571</v>
      </c>
      <c r="D187" s="2">
        <f t="shared" si="43"/>
        <v>99999</v>
      </c>
      <c r="E187" s="2">
        <f t="shared" si="43"/>
        <v>99999</v>
      </c>
      <c r="F187" s="2">
        <f t="shared" si="43"/>
        <v>99999</v>
      </c>
      <c r="G187" s="2">
        <f t="shared" si="43"/>
        <v>99999</v>
      </c>
      <c r="H187" s="2">
        <f t="shared" si="43"/>
        <v>99999</v>
      </c>
      <c r="I187" s="2">
        <f t="shared" si="43"/>
        <v>99999</v>
      </c>
      <c r="J187" s="2">
        <f t="shared" si="43"/>
        <v>99999</v>
      </c>
      <c r="K187" s="2">
        <f t="shared" si="43"/>
        <v>99999</v>
      </c>
      <c r="L187" s="2">
        <f t="shared" si="43"/>
        <v>99999</v>
      </c>
      <c r="M187" s="2">
        <f t="shared" si="43"/>
        <v>99999</v>
      </c>
      <c r="N187" s="13">
        <f t="shared" si="44"/>
        <v>99999</v>
      </c>
      <c r="O187" s="19">
        <f t="shared" si="45"/>
        <v>0</v>
      </c>
      <c r="P187" s="8">
        <f>N187*COS(ABS(TRUNC(B187,4)-Param!$D$14))</f>
        <v>92328.38825366371</v>
      </c>
      <c r="Q187" s="4">
        <f t="shared" ca="1" si="46"/>
        <v>0</v>
      </c>
      <c r="R187" s="4">
        <f t="shared" ca="1" si="47"/>
        <v>0</v>
      </c>
      <c r="S187" s="4">
        <f ca="1">IF(P187&gt;Radar!AC149,-1,OFFSET(C$36,0,O187)/OFFSET(C$34,0,O187)/(N187/SQRT(Q187)+1))</f>
        <v>-1</v>
      </c>
      <c r="T187" s="1">
        <f t="shared" ca="1" si="48"/>
        <v>0</v>
      </c>
    </row>
    <row r="188" spans="1:20" s="4" customFormat="1">
      <c r="A188" s="4">
        <f t="shared" si="29"/>
        <v>-53</v>
      </c>
      <c r="B188" s="4">
        <f>MOD(ATAN(A188/Param!$B$29*2)+Param!$D$14,2*PI())</f>
        <v>1.6061053061648225</v>
      </c>
      <c r="D188" s="2">
        <f t="shared" si="43"/>
        <v>99999</v>
      </c>
      <c r="E188" s="2">
        <f t="shared" si="43"/>
        <v>99999</v>
      </c>
      <c r="F188" s="2">
        <f t="shared" si="43"/>
        <v>99999</v>
      </c>
      <c r="G188" s="2">
        <f t="shared" si="43"/>
        <v>99999</v>
      </c>
      <c r="H188" s="2">
        <f t="shared" si="43"/>
        <v>99999</v>
      </c>
      <c r="I188" s="2">
        <f t="shared" si="43"/>
        <v>99999</v>
      </c>
      <c r="J188" s="2">
        <f t="shared" si="43"/>
        <v>99999</v>
      </c>
      <c r="K188" s="2">
        <f t="shared" si="43"/>
        <v>99999</v>
      </c>
      <c r="L188" s="2">
        <f t="shared" si="43"/>
        <v>99999</v>
      </c>
      <c r="M188" s="2">
        <f t="shared" si="43"/>
        <v>99999</v>
      </c>
      <c r="N188" s="13">
        <f t="shared" si="44"/>
        <v>99999</v>
      </c>
      <c r="O188" s="19">
        <f t="shared" si="45"/>
        <v>0</v>
      </c>
      <c r="P188" s="8">
        <f>N188*COS(ABS(TRUNC(B188,4)-Param!$D$14))</f>
        <v>92065.072898376558</v>
      </c>
      <c r="Q188" s="4">
        <f t="shared" ca="1" si="46"/>
        <v>0</v>
      </c>
      <c r="R188" s="4">
        <f t="shared" ca="1" si="47"/>
        <v>0</v>
      </c>
      <c r="S188" s="4">
        <f ca="1">IF(P188&gt;Radar!AC150,-1,OFFSET(C$36,0,O188)/OFFSET(C$34,0,O188)/(N188/SQRT(Q188)+1))</f>
        <v>-1</v>
      </c>
      <c r="T188" s="1">
        <f t="shared" ca="1" si="48"/>
        <v>0</v>
      </c>
    </row>
    <row r="189" spans="1:20" s="4" customFormat="1">
      <c r="A189" s="4">
        <f t="shared" si="29"/>
        <v>-54</v>
      </c>
      <c r="B189" s="4">
        <f>MOD(ATAN(A189/Param!$B$29*2)+Param!$D$14,2*PI())</f>
        <v>1.599343901116089</v>
      </c>
      <c r="D189" s="2">
        <f t="shared" si="43"/>
        <v>99999</v>
      </c>
      <c r="E189" s="2">
        <f t="shared" si="43"/>
        <v>99999</v>
      </c>
      <c r="F189" s="2">
        <f t="shared" si="43"/>
        <v>99999</v>
      </c>
      <c r="G189" s="2">
        <f t="shared" si="43"/>
        <v>99999</v>
      </c>
      <c r="H189" s="2">
        <f t="shared" si="43"/>
        <v>99999</v>
      </c>
      <c r="I189" s="2">
        <f t="shared" si="43"/>
        <v>99999</v>
      </c>
      <c r="J189" s="2">
        <f t="shared" si="43"/>
        <v>99999</v>
      </c>
      <c r="K189" s="2">
        <f t="shared" si="43"/>
        <v>99999</v>
      </c>
      <c r="L189" s="2">
        <f t="shared" si="43"/>
        <v>99999</v>
      </c>
      <c r="M189" s="2">
        <f t="shared" si="43"/>
        <v>99999</v>
      </c>
      <c r="N189" s="13">
        <f t="shared" si="44"/>
        <v>99999</v>
      </c>
      <c r="O189" s="19">
        <f t="shared" si="45"/>
        <v>0</v>
      </c>
      <c r="P189" s="8">
        <f>N189*COS(ABS(TRUNC(B189,4)-Param!$D$14))</f>
        <v>91797.500470522515</v>
      </c>
      <c r="Q189" s="4">
        <f t="shared" ca="1" si="46"/>
        <v>0</v>
      </c>
      <c r="R189" s="4">
        <f t="shared" ca="1" si="47"/>
        <v>0</v>
      </c>
      <c r="S189" s="4">
        <f ca="1">IF(P189&gt;Radar!AC151,-1,OFFSET(C$36,0,O189)/OFFSET(C$34,0,O189)/(N189/SQRT(Q189)+1))</f>
        <v>-1</v>
      </c>
      <c r="T189" s="1">
        <f t="shared" ca="1" si="48"/>
        <v>0</v>
      </c>
    </row>
    <row r="190" spans="1:20" s="4" customFormat="1">
      <c r="A190" s="4">
        <f t="shared" si="29"/>
        <v>-55</v>
      </c>
      <c r="B190" s="4">
        <f>MOD(ATAN(A190/Param!$B$29*2)+Param!$D$14,2*PI())</f>
        <v>1.5926217652086929</v>
      </c>
      <c r="D190" s="2">
        <f t="shared" si="43"/>
        <v>99999</v>
      </c>
      <c r="E190" s="2">
        <f t="shared" si="43"/>
        <v>99999</v>
      </c>
      <c r="F190" s="2">
        <f t="shared" si="43"/>
        <v>99999</v>
      </c>
      <c r="G190" s="2">
        <f t="shared" si="43"/>
        <v>99999</v>
      </c>
      <c r="H190" s="2">
        <f t="shared" si="43"/>
        <v>99999</v>
      </c>
      <c r="I190" s="2">
        <f t="shared" si="43"/>
        <v>99999</v>
      </c>
      <c r="J190" s="2">
        <f t="shared" si="43"/>
        <v>99999</v>
      </c>
      <c r="K190" s="2">
        <f t="shared" si="43"/>
        <v>99999</v>
      </c>
      <c r="L190" s="2">
        <f t="shared" si="43"/>
        <v>99999</v>
      </c>
      <c r="M190" s="2">
        <f t="shared" si="43"/>
        <v>99999</v>
      </c>
      <c r="N190" s="13">
        <f t="shared" si="44"/>
        <v>99999</v>
      </c>
      <c r="O190" s="19">
        <f t="shared" si="45"/>
        <v>0</v>
      </c>
      <c r="P190" s="8">
        <f>N190*COS(ABS(TRUNC(B190,4)-Param!$D$14))</f>
        <v>91529.711345330943</v>
      </c>
      <c r="Q190" s="4">
        <f t="shared" ca="1" si="46"/>
        <v>0</v>
      </c>
      <c r="R190" s="4">
        <f t="shared" ca="1" si="47"/>
        <v>0</v>
      </c>
      <c r="S190" s="4">
        <f ca="1">IF(P190&gt;Radar!AC152,-1,OFFSET(C$36,0,O190)/OFFSET(C$34,0,O190)/(N190/SQRT(Q190)+1))</f>
        <v>-1</v>
      </c>
      <c r="T190" s="1">
        <f t="shared" ca="1" si="48"/>
        <v>0</v>
      </c>
    </row>
    <row r="191" spans="1:20" s="4" customFormat="1">
      <c r="A191" s="4">
        <f t="shared" si="29"/>
        <v>-56</v>
      </c>
      <c r="B191" s="4">
        <f>MOD(ATAN(A191/Param!$B$29*2)+Param!$D$14,2*PI())</f>
        <v>1.5859391595269492</v>
      </c>
      <c r="D191" s="2">
        <f t="shared" si="43"/>
        <v>99999</v>
      </c>
      <c r="E191" s="2">
        <f t="shared" si="43"/>
        <v>99999</v>
      </c>
      <c r="F191" s="2">
        <f t="shared" si="43"/>
        <v>99999</v>
      </c>
      <c r="G191" s="2">
        <f t="shared" si="43"/>
        <v>99999</v>
      </c>
      <c r="H191" s="2">
        <f t="shared" si="43"/>
        <v>99999</v>
      </c>
      <c r="I191" s="2">
        <f t="shared" si="43"/>
        <v>99999</v>
      </c>
      <c r="J191" s="2">
        <f t="shared" si="43"/>
        <v>99999</v>
      </c>
      <c r="K191" s="2">
        <f t="shared" si="43"/>
        <v>99999</v>
      </c>
      <c r="L191" s="2">
        <f t="shared" si="43"/>
        <v>99999</v>
      </c>
      <c r="M191" s="2">
        <f t="shared" si="43"/>
        <v>99999</v>
      </c>
      <c r="N191" s="13">
        <f t="shared" si="44"/>
        <v>99999</v>
      </c>
      <c r="O191" s="19">
        <f t="shared" si="45"/>
        <v>0</v>
      </c>
      <c r="P191" s="8">
        <f>N191*COS(ABS(TRUNC(B191,4)-Param!$D$14))</f>
        <v>91257.813466767271</v>
      </c>
      <c r="Q191" s="4">
        <f t="shared" ca="1" si="46"/>
        <v>0</v>
      </c>
      <c r="R191" s="4">
        <f t="shared" ca="1" si="47"/>
        <v>0</v>
      </c>
      <c r="S191" s="4">
        <f ca="1">IF(P191&gt;Radar!AC153,-1,OFFSET(C$36,0,O191)/OFFSET(C$34,0,O191)/(N191/SQRT(Q191)+1))</f>
        <v>-1</v>
      </c>
      <c r="T191" s="1">
        <f t="shared" ca="1" si="48"/>
        <v>0</v>
      </c>
    </row>
    <row r="192" spans="1:20" s="4" customFormat="1">
      <c r="A192" s="4">
        <f t="shared" si="29"/>
        <v>-57</v>
      </c>
      <c r="B192" s="4">
        <f>MOD(ATAN(A192/Param!$B$29*2)+Param!$D$14,2*PI())</f>
        <v>1.5792963279724614</v>
      </c>
      <c r="D192" s="2">
        <f t="shared" si="43"/>
        <v>99999</v>
      </c>
      <c r="E192" s="2">
        <f t="shared" si="43"/>
        <v>99999</v>
      </c>
      <c r="F192" s="2">
        <f t="shared" si="43"/>
        <v>99999</v>
      </c>
      <c r="G192" s="2">
        <f t="shared" si="43"/>
        <v>99999</v>
      </c>
      <c r="H192" s="2">
        <f t="shared" si="43"/>
        <v>99999</v>
      </c>
      <c r="I192" s="2">
        <f t="shared" si="43"/>
        <v>99999</v>
      </c>
      <c r="J192" s="2">
        <f t="shared" si="43"/>
        <v>99999</v>
      </c>
      <c r="K192" s="2">
        <f t="shared" si="43"/>
        <v>99999</v>
      </c>
      <c r="L192" s="2">
        <f t="shared" si="43"/>
        <v>99999</v>
      </c>
      <c r="M192" s="2">
        <f t="shared" si="43"/>
        <v>99999</v>
      </c>
      <c r="N192" s="13">
        <f t="shared" si="44"/>
        <v>99999</v>
      </c>
      <c r="O192" s="19">
        <f t="shared" si="45"/>
        <v>0</v>
      </c>
      <c r="P192" s="8">
        <f>N192*COS(ABS(TRUNC(B192,4)-Param!$D$14))</f>
        <v>90981.819040281611</v>
      </c>
      <c r="Q192" s="4">
        <f t="shared" ca="1" si="46"/>
        <v>0</v>
      </c>
      <c r="R192" s="4">
        <f t="shared" ca="1" si="47"/>
        <v>0</v>
      </c>
      <c r="S192" s="4">
        <f ca="1">IF(P192&gt;Radar!AC154,-1,OFFSET(C$36,0,O192)/OFFSET(C$34,0,O192)/(N192/SQRT(Q192)+1))</f>
        <v>-1</v>
      </c>
      <c r="T192" s="1">
        <f t="shared" ca="1" si="48"/>
        <v>0</v>
      </c>
    </row>
    <row r="193" spans="1:20" s="4" customFormat="1">
      <c r="A193" s="4">
        <f t="shared" si="29"/>
        <v>-58</v>
      </c>
      <c r="B193" s="4">
        <f>MOD(ATAN(A193/Param!$B$29*2)+Param!$D$14,2*PI())</f>
        <v>1.5726934975124947</v>
      </c>
      <c r="D193" s="2">
        <f t="shared" si="43"/>
        <v>99999</v>
      </c>
      <c r="E193" s="2">
        <f t="shared" si="43"/>
        <v>99999</v>
      </c>
      <c r="F193" s="2">
        <f t="shared" si="43"/>
        <v>99999</v>
      </c>
      <c r="G193" s="2">
        <f t="shared" si="43"/>
        <v>99999</v>
      </c>
      <c r="H193" s="2">
        <f t="shared" si="43"/>
        <v>99999</v>
      </c>
      <c r="I193" s="2">
        <f t="shared" si="43"/>
        <v>99999</v>
      </c>
      <c r="J193" s="2">
        <f t="shared" si="43"/>
        <v>99999</v>
      </c>
      <c r="K193" s="2">
        <f t="shared" si="43"/>
        <v>99999</v>
      </c>
      <c r="L193" s="2">
        <f t="shared" si="43"/>
        <v>99999</v>
      </c>
      <c r="M193" s="2">
        <f t="shared" si="43"/>
        <v>99999</v>
      </c>
      <c r="N193" s="13">
        <f t="shared" si="44"/>
        <v>99999</v>
      </c>
      <c r="O193" s="19">
        <f t="shared" si="45"/>
        <v>0</v>
      </c>
      <c r="P193" s="8">
        <f>N193*COS(ABS(TRUNC(B193,4)-Param!$D$14))</f>
        <v>90705.950695563035</v>
      </c>
      <c r="Q193" s="4">
        <f t="shared" ca="1" si="46"/>
        <v>0</v>
      </c>
      <c r="R193" s="4">
        <f t="shared" ca="1" si="47"/>
        <v>0</v>
      </c>
      <c r="S193" s="4">
        <f ca="1">IF(P193&gt;Radar!AC155,-1,OFFSET(C$36,0,O193)/OFFSET(C$34,0,O193)/(N193/SQRT(Q193)+1))</f>
        <v>-1</v>
      </c>
      <c r="T193" s="1">
        <f t="shared" ca="1" si="48"/>
        <v>0</v>
      </c>
    </row>
    <row r="194" spans="1:20" s="4" customFormat="1">
      <c r="A194" s="4">
        <f t="shared" si="29"/>
        <v>-59</v>
      </c>
      <c r="B194" s="4">
        <f>MOD(ATAN(A194/Param!$B$29*2)+Param!$D$14,2*PI())</f>
        <v>1.5661308784388277</v>
      </c>
      <c r="D194" s="2">
        <f t="shared" si="43"/>
        <v>99999</v>
      </c>
      <c r="E194" s="2">
        <f t="shared" si="43"/>
        <v>99999</v>
      </c>
      <c r="F194" s="2">
        <f t="shared" si="43"/>
        <v>99999</v>
      </c>
      <c r="G194" s="2">
        <f t="shared" si="43"/>
        <v>99999</v>
      </c>
      <c r="H194" s="2">
        <f t="shared" si="43"/>
        <v>99999</v>
      </c>
      <c r="I194" s="2">
        <f t="shared" si="43"/>
        <v>99999</v>
      </c>
      <c r="J194" s="2">
        <f t="shared" si="43"/>
        <v>99999</v>
      </c>
      <c r="K194" s="2">
        <f t="shared" si="43"/>
        <v>99999</v>
      </c>
      <c r="L194" s="2">
        <f t="shared" si="43"/>
        <v>99999</v>
      </c>
      <c r="M194" s="2">
        <f t="shared" si="43"/>
        <v>99999</v>
      </c>
      <c r="N194" s="13">
        <f t="shared" si="44"/>
        <v>99999</v>
      </c>
      <c r="O194" s="19">
        <f t="shared" si="45"/>
        <v>0</v>
      </c>
      <c r="P194" s="8">
        <f>N194*COS(ABS(TRUNC(B194,4)-Param!$D$14))</f>
        <v>90430.40032246396</v>
      </c>
      <c r="Q194" s="4">
        <f t="shared" ca="1" si="46"/>
        <v>0</v>
      </c>
      <c r="R194" s="4">
        <f t="shared" ca="1" si="47"/>
        <v>0</v>
      </c>
      <c r="S194" s="4">
        <f ca="1">IF(P194&gt;Radar!AC156,-1,OFFSET(C$36,0,O194)/OFFSET(C$34,0,O194)/(N194/SQRT(Q194)+1))</f>
        <v>-1</v>
      </c>
      <c r="T194" s="1">
        <f t="shared" ca="1" si="48"/>
        <v>0</v>
      </c>
    </row>
    <row r="195" spans="1:20" s="4" customFormat="1">
      <c r="A195" s="4">
        <f t="shared" si="29"/>
        <v>-60</v>
      </c>
      <c r="B195" s="4">
        <f>MOD(ATAN(A195/Param!$B$29*2)+Param!$D$14,2*PI())</f>
        <v>1.559608664636309</v>
      </c>
      <c r="D195" s="2">
        <f t="shared" si="43"/>
        <v>99999</v>
      </c>
      <c r="E195" s="2">
        <f t="shared" si="43"/>
        <v>99999</v>
      </c>
      <c r="F195" s="2">
        <f t="shared" si="43"/>
        <v>99999</v>
      </c>
      <c r="G195" s="2">
        <f t="shared" si="43"/>
        <v>99999</v>
      </c>
      <c r="H195" s="2">
        <f t="shared" si="43"/>
        <v>99999</v>
      </c>
      <c r="I195" s="2">
        <f t="shared" si="43"/>
        <v>99999</v>
      </c>
      <c r="J195" s="2">
        <f t="shared" si="43"/>
        <v>99999</v>
      </c>
      <c r="K195" s="2">
        <f t="shared" si="43"/>
        <v>99999</v>
      </c>
      <c r="L195" s="2">
        <f t="shared" si="43"/>
        <v>99999</v>
      </c>
      <c r="M195" s="2">
        <f t="shared" si="43"/>
        <v>99999</v>
      </c>
      <c r="N195" s="13">
        <f t="shared" si="44"/>
        <v>99999</v>
      </c>
      <c r="O195" s="19">
        <f t="shared" si="45"/>
        <v>0</v>
      </c>
      <c r="P195" s="8">
        <f>N195*COS(ABS(TRUNC(B195,4)-Param!$D$14))</f>
        <v>90151.029278403235</v>
      </c>
      <c r="Q195" s="4">
        <f t="shared" ca="1" si="46"/>
        <v>0</v>
      </c>
      <c r="R195" s="4">
        <f t="shared" ca="1" si="47"/>
        <v>0</v>
      </c>
      <c r="S195" s="4">
        <f ca="1">IF(P195&gt;Radar!AC157,-1,OFFSET(C$36,0,O195)/OFFSET(C$34,0,O195)/(N195/SQRT(Q195)+1))</f>
        <v>-1</v>
      </c>
      <c r="T195" s="1">
        <f t="shared" ca="1" si="48"/>
        <v>0</v>
      </c>
    </row>
    <row r="196" spans="1:20" s="4" customFormat="1">
      <c r="A196" s="4">
        <f t="shared" si="29"/>
        <v>-61</v>
      </c>
      <c r="B196" s="4">
        <f>MOD(ATAN(A196/Param!$B$29*2)+Param!$D$14,2*PI())</f>
        <v>1.55312703386035</v>
      </c>
      <c r="D196" s="2">
        <f t="shared" si="43"/>
        <v>99999</v>
      </c>
      <c r="E196" s="2">
        <f t="shared" si="43"/>
        <v>99999</v>
      </c>
      <c r="F196" s="2">
        <f t="shared" si="43"/>
        <v>99999</v>
      </c>
      <c r="G196" s="2">
        <f t="shared" si="43"/>
        <v>99999</v>
      </c>
      <c r="H196" s="2">
        <f t="shared" si="43"/>
        <v>99999</v>
      </c>
      <c r="I196" s="2">
        <f t="shared" si="43"/>
        <v>99999</v>
      </c>
      <c r="J196" s="2">
        <f t="shared" si="43"/>
        <v>99999</v>
      </c>
      <c r="K196" s="2">
        <f t="shared" si="43"/>
        <v>99999</v>
      </c>
      <c r="L196" s="2">
        <f t="shared" si="43"/>
        <v>99999</v>
      </c>
      <c r="M196" s="2">
        <f t="shared" si="43"/>
        <v>99999</v>
      </c>
      <c r="N196" s="13">
        <f t="shared" si="44"/>
        <v>99999</v>
      </c>
      <c r="O196" s="19">
        <f t="shared" si="45"/>
        <v>0</v>
      </c>
      <c r="P196" s="8">
        <f>N196*COS(ABS(TRUNC(B196,4)-Param!$D$14))</f>
        <v>89867.849366765891</v>
      </c>
      <c r="Q196" s="4">
        <f t="shared" ca="1" si="46"/>
        <v>0</v>
      </c>
      <c r="R196" s="4">
        <f t="shared" ca="1" si="47"/>
        <v>0</v>
      </c>
      <c r="S196" s="4">
        <f ca="1">IF(P196&gt;Radar!AC158,-1,OFFSET(C$36,0,O196)/OFFSET(C$34,0,O196)/(N196/SQRT(Q196)+1))</f>
        <v>-1</v>
      </c>
      <c r="T196" s="1">
        <f t="shared" ca="1" si="48"/>
        <v>0</v>
      </c>
    </row>
    <row r="197" spans="1:20" s="4" customFormat="1">
      <c r="A197" s="4">
        <f t="shared" si="29"/>
        <v>-62</v>
      </c>
      <c r="B197" s="4">
        <f>MOD(ATAN(A197/Param!$B$29*2)+Param!$D$14,2*PI())</f>
        <v>1.5466861480226051</v>
      </c>
      <c r="D197" s="2">
        <f t="shared" si="43"/>
        <v>99999</v>
      </c>
      <c r="E197" s="2">
        <f t="shared" si="43"/>
        <v>99999</v>
      </c>
      <c r="F197" s="2">
        <f t="shared" si="43"/>
        <v>99999</v>
      </c>
      <c r="G197" s="2">
        <f t="shared" si="43"/>
        <v>99999</v>
      </c>
      <c r="H197" s="2">
        <f t="shared" si="43"/>
        <v>99999</v>
      </c>
      <c r="I197" s="2">
        <f t="shared" si="43"/>
        <v>99999</v>
      </c>
      <c r="J197" s="2">
        <f t="shared" si="43"/>
        <v>99999</v>
      </c>
      <c r="K197" s="2">
        <f t="shared" si="43"/>
        <v>99999</v>
      </c>
      <c r="L197" s="2">
        <f t="shared" si="43"/>
        <v>99999</v>
      </c>
      <c r="M197" s="2">
        <f t="shared" si="43"/>
        <v>99999</v>
      </c>
      <c r="N197" s="13">
        <f t="shared" si="44"/>
        <v>99999</v>
      </c>
      <c r="O197" s="19">
        <f t="shared" si="45"/>
        <v>0</v>
      </c>
      <c r="P197" s="8">
        <f>N197*COS(ABS(TRUNC(B197,4)-Param!$D$14))</f>
        <v>89580.872551861117</v>
      </c>
      <c r="Q197" s="4">
        <f t="shared" ca="1" si="46"/>
        <v>0</v>
      </c>
      <c r="R197" s="4">
        <f t="shared" ca="1" si="47"/>
        <v>0</v>
      </c>
      <c r="S197" s="4">
        <f ca="1">IF(P197&gt;Radar!AC159,-1,OFFSET(C$36,0,O197)/OFFSET(C$34,0,O197)/(N197/SQRT(Q197)+1))</f>
        <v>-1</v>
      </c>
      <c r="T197" s="1">
        <f t="shared" ca="1" si="48"/>
        <v>0</v>
      </c>
    </row>
    <row r="198" spans="1:20" s="4" customFormat="1">
      <c r="A198" s="4">
        <f t="shared" si="29"/>
        <v>-63</v>
      </c>
      <c r="B198" s="4">
        <f>MOD(ATAN(A198/Param!$B$29*2)+Param!$D$14,2*PI())</f>
        <v>1.5402861534840977</v>
      </c>
      <c r="D198" s="2">
        <f t="shared" si="43"/>
        <v>99999</v>
      </c>
      <c r="E198" s="2">
        <f t="shared" si="43"/>
        <v>99999</v>
      </c>
      <c r="F198" s="2">
        <f t="shared" si="43"/>
        <v>99999</v>
      </c>
      <c r="G198" s="2">
        <f t="shared" si="43"/>
        <v>99999</v>
      </c>
      <c r="H198" s="2">
        <f t="shared" si="43"/>
        <v>99999</v>
      </c>
      <c r="I198" s="2">
        <f t="shared" si="43"/>
        <v>99999</v>
      </c>
      <c r="J198" s="2">
        <f t="shared" si="43"/>
        <v>99999</v>
      </c>
      <c r="K198" s="2">
        <f t="shared" si="43"/>
        <v>99999</v>
      </c>
      <c r="L198" s="2">
        <f t="shared" si="43"/>
        <v>99999</v>
      </c>
      <c r="M198" s="2">
        <f t="shared" si="43"/>
        <v>99999</v>
      </c>
      <c r="N198" s="13">
        <f t="shared" si="44"/>
        <v>99999</v>
      </c>
      <c r="O198" s="19">
        <f t="shared" si="45"/>
        <v>0</v>
      </c>
      <c r="P198" s="8">
        <f>N198*COS(ABS(TRUNC(B198,4)-Param!$D$14))</f>
        <v>89294.612818129885</v>
      </c>
      <c r="Q198" s="4">
        <f t="shared" ca="1" si="46"/>
        <v>0</v>
      </c>
      <c r="R198" s="4">
        <f t="shared" ca="1" si="47"/>
        <v>0</v>
      </c>
      <c r="S198" s="4">
        <f ca="1">IF(P198&gt;Radar!AC160,-1,OFFSET(C$36,0,O198)/OFFSET(C$34,0,O198)/(N198/SQRT(Q198)+1))</f>
        <v>-1</v>
      </c>
      <c r="T198" s="1">
        <f t="shared" ca="1" si="48"/>
        <v>0</v>
      </c>
    </row>
    <row r="199" spans="1:20" s="4" customFormat="1">
      <c r="A199" s="4">
        <f t="shared" si="29"/>
        <v>-64</v>
      </c>
      <c r="B199" s="4">
        <f>MOD(ATAN(A199/Param!$B$29*2)+Param!$D$14,2*PI())</f>
        <v>1.5339271813550757</v>
      </c>
      <c r="D199" s="2">
        <f t="shared" si="43"/>
        <v>99999</v>
      </c>
      <c r="E199" s="2">
        <f t="shared" si="43"/>
        <v>99999</v>
      </c>
      <c r="F199" s="2">
        <f t="shared" si="43"/>
        <v>99999</v>
      </c>
      <c r="G199" s="2">
        <f t="shared" si="43"/>
        <v>99999</v>
      </c>
      <c r="H199" s="2">
        <f t="shared" si="43"/>
        <v>99999</v>
      </c>
      <c r="I199" s="2">
        <f t="shared" si="43"/>
        <v>99999</v>
      </c>
      <c r="J199" s="2">
        <f t="shared" si="43"/>
        <v>99999</v>
      </c>
      <c r="K199" s="2">
        <f t="shared" si="43"/>
        <v>99999</v>
      </c>
      <c r="L199" s="2">
        <f t="shared" si="43"/>
        <v>99999</v>
      </c>
      <c r="M199" s="2">
        <f t="shared" si="43"/>
        <v>99999</v>
      </c>
      <c r="N199" s="13">
        <f t="shared" si="44"/>
        <v>99999</v>
      </c>
      <c r="O199" s="19">
        <f t="shared" si="45"/>
        <v>0</v>
      </c>
      <c r="P199" s="8">
        <f>N199*COS(ABS(TRUNC(B199,4)-Param!$D$14))</f>
        <v>89009.253613731969</v>
      </c>
      <c r="Q199" s="4">
        <f t="shared" ca="1" si="46"/>
        <v>0</v>
      </c>
      <c r="R199" s="4">
        <f t="shared" ca="1" si="47"/>
        <v>0</v>
      </c>
      <c r="S199" s="4">
        <f ca="1">IF(P199&gt;Radar!AC161,-1,OFFSET(C$36,0,O199)/OFFSET(C$34,0,O199)/(N199/SQRT(Q199)+1))</f>
        <v>-1</v>
      </c>
      <c r="T199" s="1">
        <f t="shared" ca="1" si="48"/>
        <v>0</v>
      </c>
    </row>
    <row r="200" spans="1:20" s="4" customFormat="1">
      <c r="A200" s="4">
        <f t="shared" si="29"/>
        <v>-65</v>
      </c>
      <c r="B200" s="4">
        <f>MOD(ATAN(A200/Param!$B$29*2)+Param!$D$14,2*PI())</f>
        <v>1.5276093478008828</v>
      </c>
      <c r="D200" s="2">
        <f t="shared" si="43"/>
        <v>99999</v>
      </c>
      <c r="E200" s="2">
        <f t="shared" si="43"/>
        <v>99999</v>
      </c>
      <c r="F200" s="2">
        <f t="shared" si="43"/>
        <v>99999</v>
      </c>
      <c r="G200" s="2">
        <f t="shared" si="43"/>
        <v>99999</v>
      </c>
      <c r="H200" s="2">
        <f t="shared" si="43"/>
        <v>99999</v>
      </c>
      <c r="I200" s="2">
        <f t="shared" si="43"/>
        <v>99999</v>
      </c>
      <c r="J200" s="2">
        <f t="shared" si="43"/>
        <v>99999</v>
      </c>
      <c r="K200" s="2">
        <f t="shared" si="43"/>
        <v>99999</v>
      </c>
      <c r="L200" s="2">
        <f t="shared" si="43"/>
        <v>99999</v>
      </c>
      <c r="M200" s="2">
        <f t="shared" si="43"/>
        <v>99999</v>
      </c>
      <c r="N200" s="13">
        <f t="shared" si="44"/>
        <v>99999</v>
      </c>
      <c r="O200" s="19">
        <f t="shared" si="45"/>
        <v>0</v>
      </c>
      <c r="P200" s="8">
        <f>N200*COS(ABS(TRUNC(B200,4)-Param!$D$14))</f>
        <v>88720.36164374277</v>
      </c>
      <c r="Q200" s="4">
        <f t="shared" ca="1" si="46"/>
        <v>0</v>
      </c>
      <c r="R200" s="4">
        <f t="shared" ca="1" si="47"/>
        <v>0</v>
      </c>
      <c r="S200" s="4">
        <f ca="1">IF(P200&gt;Radar!AC162,-1,OFFSET(C$36,0,O200)/OFFSET(C$34,0,O200)/(N200/SQRT(Q200)+1))</f>
        <v>-1</v>
      </c>
      <c r="T200" s="1">
        <f t="shared" ca="1" si="48"/>
        <v>0</v>
      </c>
    </row>
    <row r="201" spans="1:20" s="4" customFormat="1">
      <c r="A201" s="4">
        <f t="shared" si="29"/>
        <v>-66</v>
      </c>
      <c r="B201" s="4">
        <f>MOD(ATAN(A201/Param!$B$29*2)+Param!$D$14,2*PI())</f>
        <v>1.521332754353165</v>
      </c>
      <c r="D201" s="2">
        <f t="shared" si="43"/>
        <v>99999</v>
      </c>
      <c r="E201" s="2">
        <f t="shared" si="43"/>
        <v>99999</v>
      </c>
      <c r="F201" s="2">
        <f t="shared" si="43"/>
        <v>99999</v>
      </c>
      <c r="G201" s="2">
        <f t="shared" si="43"/>
        <v>99999</v>
      </c>
      <c r="H201" s="2">
        <f t="shared" si="43"/>
        <v>99999</v>
      </c>
      <c r="I201" s="2">
        <f t="shared" si="43"/>
        <v>99999</v>
      </c>
      <c r="J201" s="2">
        <f t="shared" si="43"/>
        <v>99999</v>
      </c>
      <c r="K201" s="2">
        <f t="shared" si="43"/>
        <v>99999</v>
      </c>
      <c r="L201" s="2">
        <f t="shared" si="43"/>
        <v>99999</v>
      </c>
      <c r="M201" s="2">
        <f t="shared" si="43"/>
        <v>99999</v>
      </c>
      <c r="N201" s="13">
        <f t="shared" si="44"/>
        <v>99999</v>
      </c>
      <c r="O201" s="19">
        <f t="shared" si="45"/>
        <v>0</v>
      </c>
      <c r="P201" s="8">
        <f>N201*COS(ABS(TRUNC(B201,4)-Param!$D$14))</f>
        <v>88427.948374246655</v>
      </c>
      <c r="Q201" s="4">
        <f t="shared" ca="1" si="46"/>
        <v>0</v>
      </c>
      <c r="R201" s="4">
        <f t="shared" ca="1" si="47"/>
        <v>0</v>
      </c>
      <c r="S201" s="4">
        <f ca="1">IF(P201&gt;Radar!AC163,-1,OFFSET(C$36,0,O201)/OFFSET(C$34,0,O201)/(N201/SQRT(Q201)+1))</f>
        <v>-1</v>
      </c>
      <c r="T201" s="1">
        <f t="shared" ca="1" si="48"/>
        <v>0</v>
      </c>
    </row>
    <row r="202" spans="1:20" s="4" customFormat="1">
      <c r="A202" s="4">
        <f t="shared" si="29"/>
        <v>-67</v>
      </c>
      <c r="B202" s="4">
        <f>MOD(ATAN(A202/Param!$B$29*2)+Param!$D$14,2*PI())</f>
        <v>1.5150974882257402</v>
      </c>
      <c r="D202" s="2">
        <f t="shared" si="43"/>
        <v>99999</v>
      </c>
      <c r="E202" s="2">
        <f t="shared" si="43"/>
        <v>99999</v>
      </c>
      <c r="F202" s="2">
        <f t="shared" si="43"/>
        <v>99999</v>
      </c>
      <c r="G202" s="2">
        <f t="shared" si="43"/>
        <v>99999</v>
      </c>
      <c r="H202" s="2">
        <f t="shared" si="43"/>
        <v>99999</v>
      </c>
      <c r="I202" s="2">
        <f t="shared" si="43"/>
        <v>99999</v>
      </c>
      <c r="J202" s="2">
        <f t="shared" si="43"/>
        <v>99999</v>
      </c>
      <c r="K202" s="2">
        <f t="shared" si="43"/>
        <v>99999</v>
      </c>
      <c r="L202" s="2">
        <f t="shared" si="43"/>
        <v>99999</v>
      </c>
      <c r="M202" s="2">
        <f t="shared" si="43"/>
        <v>99999</v>
      </c>
      <c r="N202" s="13">
        <f t="shared" si="44"/>
        <v>99999</v>
      </c>
      <c r="O202" s="19">
        <f t="shared" si="45"/>
        <v>0</v>
      </c>
      <c r="P202" s="8">
        <f>N202*COS(ABS(TRUNC(B202,4)-Param!$D$14))</f>
        <v>88132.025411087874</v>
      </c>
      <c r="Q202" s="4">
        <f t="shared" ca="1" si="46"/>
        <v>0</v>
      </c>
      <c r="R202" s="4">
        <f t="shared" ca="1" si="47"/>
        <v>0</v>
      </c>
      <c r="S202" s="4">
        <f ca="1">IF(P202&gt;Radar!AC164,-1,OFFSET(C$36,0,O202)/OFFSET(C$34,0,O202)/(N202/SQRT(Q202)+1))</f>
        <v>-1</v>
      </c>
      <c r="T202" s="1">
        <f t="shared" ca="1" si="48"/>
        <v>0</v>
      </c>
    </row>
    <row r="203" spans="1:20" s="4" customFormat="1">
      <c r="A203" s="4">
        <f t="shared" si="29"/>
        <v>-68</v>
      </c>
      <c r="B203" s="4">
        <f>MOD(ATAN(A203/Param!$B$29*2)+Param!$D$14,2*PI())</f>
        <v>1.508903622634485</v>
      </c>
      <c r="D203" s="2">
        <f t="shared" si="43"/>
        <v>99999</v>
      </c>
      <c r="E203" s="2">
        <f t="shared" si="43"/>
        <v>99999</v>
      </c>
      <c r="F203" s="2">
        <f t="shared" si="43"/>
        <v>99999</v>
      </c>
      <c r="G203" s="2">
        <f t="shared" si="43"/>
        <v>99999</v>
      </c>
      <c r="H203" s="2">
        <f t="shared" si="43"/>
        <v>99999</v>
      </c>
      <c r="I203" s="2">
        <f t="shared" si="43"/>
        <v>99999</v>
      </c>
      <c r="J203" s="2">
        <f t="shared" si="43"/>
        <v>99999</v>
      </c>
      <c r="K203" s="2">
        <f t="shared" si="43"/>
        <v>99999</v>
      </c>
      <c r="L203" s="2">
        <f t="shared" si="43"/>
        <v>99999</v>
      </c>
      <c r="M203" s="2">
        <f t="shared" si="43"/>
        <v>99999</v>
      </c>
      <c r="N203" s="13">
        <f t="shared" si="44"/>
        <v>99999</v>
      </c>
      <c r="O203" s="19">
        <f t="shared" si="45"/>
        <v>0</v>
      </c>
      <c r="P203" s="8">
        <f>N203*COS(ABS(TRUNC(B203,4)-Param!$D$14))</f>
        <v>87842.163566064308</v>
      </c>
      <c r="Q203" s="4">
        <f t="shared" ca="1" si="46"/>
        <v>0</v>
      </c>
      <c r="R203" s="4">
        <f t="shared" ca="1" si="47"/>
        <v>0</v>
      </c>
      <c r="S203" s="4">
        <f ca="1">IF(P203&gt;Radar!AC165,-1,OFFSET(C$36,0,O203)/OFFSET(C$34,0,O203)/(N203/SQRT(Q203)+1))</f>
        <v>-1</v>
      </c>
      <c r="T203" s="1">
        <f t="shared" ca="1" si="48"/>
        <v>0</v>
      </c>
    </row>
    <row r="204" spans="1:20" s="4" customFormat="1">
      <c r="A204" s="4">
        <f t="shared" si="29"/>
        <v>-69</v>
      </c>
      <c r="B204" s="4">
        <f>MOD(ATAN(A204/Param!$B$29*2)+Param!$D$14,2*PI())</f>
        <v>1.5027512171206072</v>
      </c>
      <c r="D204" s="2">
        <f t="shared" si="43"/>
        <v>99999</v>
      </c>
      <c r="E204" s="2">
        <f t="shared" si="43"/>
        <v>99999</v>
      </c>
      <c r="F204" s="2">
        <f t="shared" si="43"/>
        <v>99999</v>
      </c>
      <c r="G204" s="2">
        <f t="shared" si="43"/>
        <v>99999</v>
      </c>
      <c r="H204" s="2">
        <f t="shared" si="43"/>
        <v>99999</v>
      </c>
      <c r="I204" s="2">
        <f t="shared" si="43"/>
        <v>99999</v>
      </c>
      <c r="J204" s="2">
        <f t="shared" si="43"/>
        <v>99999</v>
      </c>
      <c r="K204" s="2">
        <f t="shared" si="43"/>
        <v>99999</v>
      </c>
      <c r="L204" s="2">
        <f t="shared" si="43"/>
        <v>99999</v>
      </c>
      <c r="M204" s="2">
        <f t="shared" si="43"/>
        <v>99999</v>
      </c>
      <c r="N204" s="13">
        <f t="shared" si="44"/>
        <v>99999</v>
      </c>
      <c r="O204" s="19">
        <f t="shared" si="45"/>
        <v>0</v>
      </c>
      <c r="P204" s="8">
        <f>N204*COS(ABS(TRUNC(B204,4)-Param!$D$14))</f>
        <v>87544.200537114491</v>
      </c>
      <c r="Q204" s="4">
        <f t="shared" ca="1" si="46"/>
        <v>0</v>
      </c>
      <c r="R204" s="4">
        <f t="shared" ca="1" si="47"/>
        <v>0</v>
      </c>
      <c r="S204" s="4">
        <f ca="1">IF(P204&gt;Radar!AC166,-1,OFFSET(C$36,0,O204)/OFFSET(C$34,0,O204)/(N204/SQRT(Q204)+1))</f>
        <v>-1</v>
      </c>
      <c r="T204" s="1">
        <f t="shared" ca="1" si="48"/>
        <v>0</v>
      </c>
    </row>
    <row r="205" spans="1:20" s="4" customFormat="1">
      <c r="A205" s="4">
        <f t="shared" si="29"/>
        <v>-70</v>
      </c>
      <c r="B205" s="4">
        <f>MOD(ATAN(A205/Param!$B$29*2)+Param!$D$14,2*PI())</f>
        <v>1.4966403178767029</v>
      </c>
      <c r="D205" s="2">
        <f t="shared" si="43"/>
        <v>99999</v>
      </c>
      <c r="E205" s="2">
        <f t="shared" si="43"/>
        <v>99999</v>
      </c>
      <c r="F205" s="2">
        <f t="shared" si="43"/>
        <v>99999</v>
      </c>
      <c r="G205" s="2">
        <f t="shared" si="43"/>
        <v>99999</v>
      </c>
      <c r="H205" s="2">
        <f t="shared" si="43"/>
        <v>99999</v>
      </c>
      <c r="I205" s="2">
        <f t="shared" si="43"/>
        <v>99999</v>
      </c>
      <c r="J205" s="2">
        <f t="shared" si="43"/>
        <v>99999</v>
      </c>
      <c r="K205" s="2">
        <f t="shared" si="43"/>
        <v>99999</v>
      </c>
      <c r="L205" s="2">
        <f t="shared" si="43"/>
        <v>99999</v>
      </c>
      <c r="M205" s="2">
        <f t="shared" si="43"/>
        <v>99999</v>
      </c>
      <c r="N205" s="13">
        <f t="shared" si="44"/>
        <v>99999</v>
      </c>
      <c r="O205" s="19">
        <f t="shared" si="45"/>
        <v>0</v>
      </c>
      <c r="P205" s="8">
        <f>N205*COS(ABS(TRUNC(B205,4)-Param!$D$14))</f>
        <v>87247.759092703927</v>
      </c>
      <c r="Q205" s="4">
        <f t="shared" ca="1" si="46"/>
        <v>0</v>
      </c>
      <c r="R205" s="4">
        <f t="shared" ca="1" si="47"/>
        <v>0</v>
      </c>
      <c r="S205" s="4">
        <f ca="1">IF(P205&gt;Radar!AC167,-1,OFFSET(C$36,0,O205)/OFFSET(C$34,0,O205)/(N205/SQRT(Q205)+1))</f>
        <v>-1</v>
      </c>
      <c r="T205" s="1">
        <f t="shared" ca="1" si="48"/>
        <v>0</v>
      </c>
    </row>
    <row r="206" spans="1:20" s="4" customFormat="1">
      <c r="A206" s="4">
        <f t="shared" si="29"/>
        <v>-71</v>
      </c>
      <c r="B206" s="4">
        <f>MOD(ATAN(A206/Param!$B$29*2)+Param!$D$14,2*PI())</f>
        <v>1.4905709580750095</v>
      </c>
      <c r="D206" s="2">
        <f t="shared" si="43"/>
        <v>99999</v>
      </c>
      <c r="E206" s="2">
        <f t="shared" si="43"/>
        <v>99999</v>
      </c>
      <c r="F206" s="2">
        <f t="shared" si="43"/>
        <v>99999</v>
      </c>
      <c r="G206" s="2">
        <f t="shared" si="43"/>
        <v>99999</v>
      </c>
      <c r="H206" s="2">
        <f t="shared" si="43"/>
        <v>99999</v>
      </c>
      <c r="I206" s="2">
        <f t="shared" si="43"/>
        <v>5.9015605999999998</v>
      </c>
      <c r="J206" s="2">
        <f t="shared" si="43"/>
        <v>99999</v>
      </c>
      <c r="K206" s="2">
        <f t="shared" si="43"/>
        <v>99999</v>
      </c>
      <c r="L206" s="2">
        <f t="shared" si="43"/>
        <v>99999</v>
      </c>
      <c r="M206" s="2">
        <f t="shared" si="43"/>
        <v>99999</v>
      </c>
      <c r="N206" s="13">
        <f t="shared" si="44"/>
        <v>5.9015605999999998</v>
      </c>
      <c r="O206" s="19">
        <f t="shared" si="45"/>
        <v>6</v>
      </c>
      <c r="P206" s="8">
        <f>N206*COS(ABS(TRUNC(B206,4)-Param!$D$14))</f>
        <v>5.1313444240283221</v>
      </c>
      <c r="Q206" s="4">
        <f t="shared" ca="1" si="46"/>
        <v>3.8532314550002444E-3</v>
      </c>
      <c r="R206" s="4">
        <f t="shared" ca="1" si="47"/>
        <v>395.16602715481775</v>
      </c>
      <c r="S206" s="4">
        <f ca="1">IF(P206&gt;Radar!AC168,-1,OFFSET(C$36,0,O206)/OFFSET(C$34,0,O206)/(N206/SQRT(Q206)+1))</f>
        <v>-1</v>
      </c>
      <c r="T206" s="1">
        <f t="shared" ca="1" si="48"/>
        <v>0.17125473133334421</v>
      </c>
    </row>
    <row r="207" spans="1:20" s="4" customFormat="1">
      <c r="A207" s="4">
        <f t="shared" si="29"/>
        <v>-72</v>
      </c>
      <c r="B207" s="4">
        <f>MOD(ATAN(A207/Param!$B$29*2)+Param!$D$14,2*PI())</f>
        <v>1.4845431581972937</v>
      </c>
      <c r="D207" s="2">
        <f t="shared" si="43"/>
        <v>99999</v>
      </c>
      <c r="E207" s="2">
        <f t="shared" si="43"/>
        <v>99999</v>
      </c>
      <c r="F207" s="2">
        <f t="shared" si="43"/>
        <v>99999</v>
      </c>
      <c r="G207" s="2">
        <f t="shared" si="43"/>
        <v>99999</v>
      </c>
      <c r="H207" s="2">
        <f t="shared" si="43"/>
        <v>99999</v>
      </c>
      <c r="I207" s="2">
        <f t="shared" si="43"/>
        <v>5.8530806000000002</v>
      </c>
      <c r="J207" s="2">
        <f t="shared" si="43"/>
        <v>99999</v>
      </c>
      <c r="K207" s="2">
        <f t="shared" si="43"/>
        <v>99999</v>
      </c>
      <c r="L207" s="2">
        <f t="shared" si="43"/>
        <v>99999</v>
      </c>
      <c r="M207" s="2">
        <f t="shared" si="43"/>
        <v>99999</v>
      </c>
      <c r="N207" s="13">
        <f t="shared" si="44"/>
        <v>5.8530806000000002</v>
      </c>
      <c r="O207" s="19">
        <f t="shared" si="45"/>
        <v>6</v>
      </c>
      <c r="P207" s="8">
        <f>N207*COS(ABS(TRUNC(B207,4)-Param!$D$14))</f>
        <v>5.0717532457424399</v>
      </c>
      <c r="Q207" s="4">
        <f t="shared" ca="1" si="46"/>
        <v>1.2378968651934403E-2</v>
      </c>
      <c r="R207" s="4">
        <f t="shared" ca="1" si="47"/>
        <v>395.25964998296149</v>
      </c>
      <c r="S207" s="4">
        <f ca="1">IF(P207&gt;Radar!AC169,-1,OFFSET(C$36,0,O207)/OFFSET(C$34,0,O207)/(N207/SQRT(Q207)+1))</f>
        <v>-1</v>
      </c>
      <c r="T207" s="1">
        <f t="shared" ca="1" si="48"/>
        <v>0.55017638453041795</v>
      </c>
    </row>
    <row r="208" spans="1:20" s="4" customFormat="1">
      <c r="A208" s="4">
        <f t="shared" si="29"/>
        <v>-73</v>
      </c>
      <c r="B208" s="4">
        <f>MOD(ATAN(A208/Param!$B$29*2)+Param!$D$14,2*PI())</f>
        <v>1.4785569263658385</v>
      </c>
      <c r="D208" s="2">
        <f t="shared" si="43"/>
        <v>99999</v>
      </c>
      <c r="E208" s="2">
        <f t="shared" si="43"/>
        <v>99999</v>
      </c>
      <c r="F208" s="2">
        <f t="shared" si="43"/>
        <v>99999</v>
      </c>
      <c r="G208" s="2">
        <f t="shared" si="43"/>
        <v>99999</v>
      </c>
      <c r="H208" s="2">
        <f t="shared" si="43"/>
        <v>99999</v>
      </c>
      <c r="I208" s="2">
        <f t="shared" ref="D208:M228" si="49">IF(IF(I$37,ABS(MOD(I$31-$B208+PI(),2*PI())-PI())&lt;I$35),        ROUND(I$30*COS(I$31-$B208)-SQRT(I$34*I$34-POWER(I$30*SIN(I$31-$B208),2)),5)+        (COLUMN()-3)/10000000,    99999)</f>
        <v>5.8296105999999996</v>
      </c>
      <c r="J208" s="2">
        <f t="shared" si="49"/>
        <v>99999</v>
      </c>
      <c r="K208" s="2">
        <f t="shared" si="49"/>
        <v>99999</v>
      </c>
      <c r="L208" s="2">
        <f t="shared" si="49"/>
        <v>99999</v>
      </c>
      <c r="M208" s="2">
        <f t="shared" si="49"/>
        <v>99999</v>
      </c>
      <c r="N208" s="13">
        <f t="shared" si="44"/>
        <v>5.8296105999999996</v>
      </c>
      <c r="O208" s="19">
        <f t="shared" si="45"/>
        <v>6</v>
      </c>
      <c r="P208" s="8">
        <f>N208*COS(ABS(TRUNC(B208,4)-Param!$D$14))</f>
        <v>5.0338659974131614</v>
      </c>
      <c r="Q208" s="4">
        <f t="shared" ca="1" si="46"/>
        <v>1.8288276375153432E-2</v>
      </c>
      <c r="R208" s="4">
        <f t="shared" ca="1" si="47"/>
        <v>395.32636597631466</v>
      </c>
      <c r="S208" s="4">
        <f ca="1">IF(P208&gt;Radar!AC170,-1,OFFSET(C$36,0,O208)/OFFSET(C$34,0,O208)/(N208/SQRT(Q208)+1))</f>
        <v>-1</v>
      </c>
      <c r="T208" s="1">
        <f t="shared" ca="1" si="48"/>
        <v>0.81281228334015254</v>
      </c>
    </row>
    <row r="209" spans="1:20" s="4" customFormat="1">
      <c r="A209" s="4">
        <f t="shared" si="29"/>
        <v>-74</v>
      </c>
      <c r="B209" s="4">
        <f>MOD(ATAN(A209/Param!$B$29*2)+Param!$D$14,2*PI())</f>
        <v>1.4726122586750068</v>
      </c>
      <c r="D209" s="2">
        <f t="shared" si="49"/>
        <v>99999</v>
      </c>
      <c r="E209" s="2">
        <f t="shared" si="49"/>
        <v>99999</v>
      </c>
      <c r="F209" s="2">
        <f t="shared" si="49"/>
        <v>99999</v>
      </c>
      <c r="G209" s="2">
        <f t="shared" si="49"/>
        <v>99999</v>
      </c>
      <c r="H209" s="2">
        <f t="shared" si="49"/>
        <v>99999</v>
      </c>
      <c r="I209" s="2">
        <f t="shared" si="49"/>
        <v>5.8180405999999998</v>
      </c>
      <c r="J209" s="2">
        <f t="shared" si="49"/>
        <v>99999</v>
      </c>
      <c r="K209" s="2">
        <f t="shared" si="49"/>
        <v>99999</v>
      </c>
      <c r="L209" s="2">
        <f t="shared" si="49"/>
        <v>99999</v>
      </c>
      <c r="M209" s="2">
        <f t="shared" si="49"/>
        <v>99999</v>
      </c>
      <c r="N209" s="13">
        <f t="shared" si="44"/>
        <v>5.8180405999999998</v>
      </c>
      <c r="O209" s="19">
        <f t="shared" si="45"/>
        <v>6</v>
      </c>
      <c r="P209" s="8">
        <f>N209*COS(ABS(TRUNC(B209,4)-Param!$D$14))</f>
        <v>5.006475440365147</v>
      </c>
      <c r="Q209" s="4">
        <f t="shared" ca="1" si="46"/>
        <v>2.1633412383755702E-2</v>
      </c>
      <c r="R209" s="4">
        <f t="shared" ca="1" si="47"/>
        <v>395.36333005567644</v>
      </c>
      <c r="S209" s="4">
        <f ca="1">IF(P209&gt;Radar!AC171,-1,OFFSET(C$36,0,O209)/OFFSET(C$34,0,O209)/(N209/SQRT(Q209)+1))</f>
        <v>-1</v>
      </c>
      <c r="T209" s="1">
        <f t="shared" ca="1" si="48"/>
        <v>0.96148499483358674</v>
      </c>
    </row>
    <row r="210" spans="1:20" s="4" customFormat="1">
      <c r="A210" s="4">
        <f t="shared" si="29"/>
        <v>-75</v>
      </c>
      <c r="B210" s="4">
        <f>MOD(ATAN(A210/Param!$B$29*2)+Param!$D$14,2*PI())</f>
        <v>1.4667091395228948</v>
      </c>
      <c r="D210" s="2">
        <f t="shared" si="49"/>
        <v>99999</v>
      </c>
      <c r="E210" s="2">
        <f t="shared" si="49"/>
        <v>99999</v>
      </c>
      <c r="F210" s="2">
        <f t="shared" si="49"/>
        <v>99999</v>
      </c>
      <c r="G210" s="2">
        <f t="shared" si="49"/>
        <v>99999</v>
      </c>
      <c r="H210" s="2">
        <f t="shared" si="49"/>
        <v>99999</v>
      </c>
      <c r="I210" s="2">
        <f t="shared" si="49"/>
        <v>5.8153005999999996</v>
      </c>
      <c r="J210" s="2">
        <f t="shared" si="49"/>
        <v>99999</v>
      </c>
      <c r="K210" s="2">
        <f t="shared" si="49"/>
        <v>99999</v>
      </c>
      <c r="L210" s="2">
        <f t="shared" si="49"/>
        <v>99999</v>
      </c>
      <c r="M210" s="2">
        <f t="shared" si="49"/>
        <v>99999</v>
      </c>
      <c r="N210" s="13">
        <f t="shared" si="44"/>
        <v>5.8153005999999996</v>
      </c>
      <c r="O210" s="19">
        <f t="shared" si="45"/>
        <v>6</v>
      </c>
      <c r="P210" s="8">
        <f>N210*COS(ABS(TRUNC(B210,4)-Param!$D$14))</f>
        <v>4.9865517802111965</v>
      </c>
      <c r="Q210" s="4">
        <f t="shared" ca="1" si="46"/>
        <v>2.246664627351011E-2</v>
      </c>
      <c r="R210" s="4">
        <f t="shared" ca="1" si="47"/>
        <v>395.37204817143521</v>
      </c>
      <c r="S210" s="4">
        <f ca="1">IF(P210&gt;Radar!AC172,-1,OFFSET(C$36,0,O210)/OFFSET(C$34,0,O210)/(N210/SQRT(Q210)+1))</f>
        <v>-1</v>
      </c>
      <c r="T210" s="1">
        <f t="shared" ca="1" si="48"/>
        <v>0.99851761215600499</v>
      </c>
    </row>
    <row r="211" spans="1:20" s="4" customFormat="1">
      <c r="A211" s="4">
        <f t="shared" si="29"/>
        <v>-76</v>
      </c>
      <c r="B211" s="4">
        <f>MOD(ATAN(A211/Param!$B$29*2)+Param!$D$14,2*PI())</f>
        <v>1.4608475419425995</v>
      </c>
      <c r="D211" s="2">
        <f t="shared" si="49"/>
        <v>99999</v>
      </c>
      <c r="E211" s="2">
        <f t="shared" si="49"/>
        <v>99999</v>
      </c>
      <c r="F211" s="2">
        <f t="shared" si="49"/>
        <v>99999</v>
      </c>
      <c r="G211" s="2">
        <f t="shared" si="49"/>
        <v>99999</v>
      </c>
      <c r="H211" s="2">
        <f t="shared" si="49"/>
        <v>99999</v>
      </c>
      <c r="I211" s="2">
        <f t="shared" si="49"/>
        <v>5.8206905999999998</v>
      </c>
      <c r="J211" s="2">
        <f t="shared" si="49"/>
        <v>99999</v>
      </c>
      <c r="K211" s="2">
        <f t="shared" si="49"/>
        <v>99999</v>
      </c>
      <c r="L211" s="2">
        <f t="shared" si="49"/>
        <v>99999</v>
      </c>
      <c r="M211" s="2">
        <f t="shared" si="49"/>
        <v>99999</v>
      </c>
      <c r="N211" s="13">
        <f t="shared" si="44"/>
        <v>5.8206905999999998</v>
      </c>
      <c r="O211" s="19">
        <f t="shared" si="45"/>
        <v>6</v>
      </c>
      <c r="P211" s="8">
        <f>N211*COS(ABS(TRUNC(B211,4)-Param!$D$14))</f>
        <v>4.9734177523963021</v>
      </c>
      <c r="Q211" s="4">
        <f t="shared" ca="1" si="46"/>
        <v>2.0840210222529219E-2</v>
      </c>
      <c r="R211" s="4">
        <f t="shared" ca="1" si="47"/>
        <v>395.35383571633758</v>
      </c>
      <c r="S211" s="4">
        <f ca="1">IF(P211&gt;Radar!AC173,-1,OFFSET(C$36,0,O211)/OFFSET(C$34,0,O211)/(N211/SQRT(Q211)+1))</f>
        <v>-1</v>
      </c>
      <c r="T211" s="1">
        <f t="shared" ca="1" si="48"/>
        <v>0.92623156544574303</v>
      </c>
    </row>
    <row r="212" spans="1:20" s="4" customFormat="1">
      <c r="A212" s="4">
        <f t="shared" si="29"/>
        <v>-77</v>
      </c>
      <c r="B212" s="4">
        <f>MOD(ATAN(A212/Param!$B$29*2)+Param!$D$14,2*PI())</f>
        <v>1.4550274279326578</v>
      </c>
      <c r="D212" s="2">
        <f t="shared" si="49"/>
        <v>99999</v>
      </c>
      <c r="E212" s="2">
        <f t="shared" si="49"/>
        <v>99999</v>
      </c>
      <c r="F212" s="2">
        <f t="shared" si="49"/>
        <v>99999</v>
      </c>
      <c r="G212" s="2">
        <f t="shared" si="49"/>
        <v>99999</v>
      </c>
      <c r="H212" s="2">
        <f t="shared" si="49"/>
        <v>99999</v>
      </c>
      <c r="I212" s="2">
        <f t="shared" si="49"/>
        <v>5.8350805999999995</v>
      </c>
      <c r="J212" s="2">
        <f t="shared" si="49"/>
        <v>99999</v>
      </c>
      <c r="K212" s="2">
        <f t="shared" si="49"/>
        <v>99999</v>
      </c>
      <c r="L212" s="2">
        <f t="shared" si="49"/>
        <v>99999</v>
      </c>
      <c r="M212" s="2">
        <f t="shared" si="49"/>
        <v>99999</v>
      </c>
      <c r="N212" s="13">
        <f t="shared" si="44"/>
        <v>5.8350805999999995</v>
      </c>
      <c r="O212" s="19">
        <f t="shared" si="45"/>
        <v>6</v>
      </c>
      <c r="P212" s="8">
        <f>N212*COS(ABS(TRUNC(B212,4)-Param!$D$14))</f>
        <v>4.9680458489231665</v>
      </c>
      <c r="Q212" s="4">
        <f t="shared" ca="1" si="46"/>
        <v>1.6806251818242759E-2</v>
      </c>
      <c r="R212" s="4">
        <f t="shared" ca="1" si="47"/>
        <v>395.30976728119884</v>
      </c>
      <c r="S212" s="4">
        <f ca="1">IF(P212&gt;Radar!AC174,-1,OFFSET(C$36,0,O212)/OFFSET(C$34,0,O212)/(N212/SQRT(Q212)+1))</f>
        <v>-1</v>
      </c>
      <c r="T212" s="1">
        <f t="shared" ca="1" si="48"/>
        <v>0.7469445252552338</v>
      </c>
    </row>
    <row r="213" spans="1:20" s="4" customFormat="1">
      <c r="A213" s="4">
        <f t="shared" si="29"/>
        <v>-78</v>
      </c>
      <c r="B213" s="4">
        <f>MOD(ATAN(A213/Param!$B$29*2)+Param!$D$14,2*PI())</f>
        <v>1.4492487487862302</v>
      </c>
      <c r="D213" s="2">
        <f t="shared" si="49"/>
        <v>99999</v>
      </c>
      <c r="E213" s="2">
        <f t="shared" si="49"/>
        <v>99999</v>
      </c>
      <c r="F213" s="2">
        <f t="shared" si="49"/>
        <v>99999</v>
      </c>
      <c r="G213" s="2">
        <f t="shared" si="49"/>
        <v>99999</v>
      </c>
      <c r="H213" s="2">
        <f t="shared" si="49"/>
        <v>99999</v>
      </c>
      <c r="I213" s="2">
        <f t="shared" si="49"/>
        <v>5.8621205999999999</v>
      </c>
      <c r="J213" s="2">
        <f t="shared" si="49"/>
        <v>99999</v>
      </c>
      <c r="K213" s="2">
        <f t="shared" si="49"/>
        <v>99999</v>
      </c>
      <c r="L213" s="2">
        <f t="shared" si="49"/>
        <v>99999</v>
      </c>
      <c r="M213" s="2">
        <f t="shared" si="49"/>
        <v>99999</v>
      </c>
      <c r="N213" s="13">
        <f t="shared" si="44"/>
        <v>5.8621205999999999</v>
      </c>
      <c r="O213" s="19">
        <f t="shared" si="45"/>
        <v>6</v>
      </c>
      <c r="P213" s="8">
        <f>N213*COS(ABS(TRUNC(B213,4)-Param!$D$14))</f>
        <v>4.9731509422500091</v>
      </c>
      <c r="Q213" s="4">
        <f t="shared" ca="1" si="46"/>
        <v>1.0416788956942152E-2</v>
      </c>
      <c r="R213" s="4">
        <f t="shared" ca="1" si="47"/>
        <v>395.23868998407085</v>
      </c>
      <c r="S213" s="4">
        <f ca="1">IF(P213&gt;Radar!AC175,-1,OFFSET(C$36,0,O213)/OFFSET(C$34,0,O213)/(N213/SQRT(Q213)+1))</f>
        <v>-1</v>
      </c>
      <c r="T213" s="1">
        <f t="shared" ca="1" si="48"/>
        <v>0.4629683980863179</v>
      </c>
    </row>
    <row r="214" spans="1:20" s="4" customFormat="1">
      <c r="A214" s="4">
        <f t="shared" si="29"/>
        <v>-79</v>
      </c>
      <c r="B214" s="4">
        <f>MOD(ATAN(A214/Param!$B$29*2)+Param!$D$14,2*PI())</f>
        <v>1.44351144541863</v>
      </c>
      <c r="D214" s="2">
        <f t="shared" si="49"/>
        <v>99999</v>
      </c>
      <c r="E214" s="2">
        <f t="shared" si="49"/>
        <v>99999</v>
      </c>
      <c r="F214" s="2">
        <f t="shared" si="49"/>
        <v>99999</v>
      </c>
      <c r="G214" s="2">
        <f t="shared" si="49"/>
        <v>99999</v>
      </c>
      <c r="H214" s="2">
        <f t="shared" si="49"/>
        <v>99999</v>
      </c>
      <c r="I214" s="2">
        <f t="shared" si="49"/>
        <v>5.9219305999999996</v>
      </c>
      <c r="J214" s="2">
        <f t="shared" si="49"/>
        <v>99999</v>
      </c>
      <c r="K214" s="2">
        <f t="shared" si="49"/>
        <v>99999</v>
      </c>
      <c r="L214" s="2">
        <f t="shared" si="49"/>
        <v>99999</v>
      </c>
      <c r="M214" s="2">
        <f t="shared" si="49"/>
        <v>99999</v>
      </c>
      <c r="N214" s="13">
        <f t="shared" si="44"/>
        <v>5.9219305999999996</v>
      </c>
      <c r="O214" s="19">
        <f t="shared" si="45"/>
        <v>6</v>
      </c>
      <c r="P214" s="8">
        <f>N214*COS(ABS(TRUNC(B214,4)-Param!$D$14))</f>
        <v>5.005938538191848</v>
      </c>
      <c r="Q214" s="4">
        <f t="shared" ca="1" si="46"/>
        <v>1.7236668023376013E-3</v>
      </c>
      <c r="R214" s="4">
        <f t="shared" ca="1" si="47"/>
        <v>395.14120077637489</v>
      </c>
      <c r="S214" s="4">
        <f ca="1">IF(P214&gt;Radar!AC176,-1,OFFSET(C$36,0,O214)/OFFSET(C$34,0,O214)/(N214/SQRT(Q214)+1))</f>
        <v>-1</v>
      </c>
      <c r="T214" s="1">
        <f t="shared" ca="1" si="48"/>
        <v>7.6607413437226726E-2</v>
      </c>
    </row>
    <row r="215" spans="1:20" s="4" customFormat="1">
      <c r="A215" s="4">
        <f t="shared" si="29"/>
        <v>-80</v>
      </c>
      <c r="B215" s="4">
        <f>MOD(ATAN(A215/Param!$B$29*2)+Param!$D$14,2*PI())</f>
        <v>1.437815448692817</v>
      </c>
      <c r="D215" s="2">
        <f t="shared" si="49"/>
        <v>99999</v>
      </c>
      <c r="E215" s="2">
        <f t="shared" si="49"/>
        <v>99999</v>
      </c>
      <c r="F215" s="2">
        <f t="shared" si="49"/>
        <v>99999</v>
      </c>
      <c r="G215" s="2">
        <f t="shared" si="49"/>
        <v>99999</v>
      </c>
      <c r="H215" s="2">
        <f t="shared" si="49"/>
        <v>99999</v>
      </c>
      <c r="I215" s="2">
        <f t="shared" si="49"/>
        <v>99999</v>
      </c>
      <c r="J215" s="2">
        <f t="shared" si="49"/>
        <v>99999</v>
      </c>
      <c r="K215" s="2">
        <f t="shared" si="49"/>
        <v>99999</v>
      </c>
      <c r="L215" s="2">
        <f t="shared" si="49"/>
        <v>99999</v>
      </c>
      <c r="M215" s="2">
        <f t="shared" si="49"/>
        <v>99999</v>
      </c>
      <c r="N215" s="13">
        <f t="shared" si="44"/>
        <v>99999</v>
      </c>
      <c r="O215" s="19">
        <f t="shared" si="45"/>
        <v>0</v>
      </c>
      <c r="P215" s="8">
        <f>N215*COS(ABS(TRUNC(B215,4)-Param!$D$14))</f>
        <v>84225.465025530575</v>
      </c>
      <c r="Q215" s="4">
        <f t="shared" ca="1" si="46"/>
        <v>0</v>
      </c>
      <c r="R215" s="4">
        <f t="shared" ca="1" si="47"/>
        <v>0</v>
      </c>
      <c r="S215" s="4">
        <f ca="1">IF(P215&gt;Radar!AC177,-1,OFFSET(C$36,0,O215)/OFFSET(C$34,0,O215)/(N215/SQRT(Q215)+1))</f>
        <v>-1</v>
      </c>
      <c r="T215" s="1">
        <f t="shared" ca="1" si="48"/>
        <v>0</v>
      </c>
    </row>
    <row r="216" spans="1:20" s="4" customFormat="1">
      <c r="A216" s="4">
        <f t="shared" si="29"/>
        <v>-81</v>
      </c>
      <c r="B216" s="4">
        <f>MOD(ATAN(A216/Param!$B$29*2)+Param!$D$14,2*PI())</f>
        <v>1.4321606797425042</v>
      </c>
      <c r="D216" s="2">
        <f t="shared" si="49"/>
        <v>99999</v>
      </c>
      <c r="E216" s="2">
        <f t="shared" si="49"/>
        <v>99999</v>
      </c>
      <c r="F216" s="2">
        <f t="shared" si="49"/>
        <v>99999</v>
      </c>
      <c r="G216" s="2">
        <f t="shared" si="49"/>
        <v>99999</v>
      </c>
      <c r="H216" s="2">
        <f t="shared" si="49"/>
        <v>99999</v>
      </c>
      <c r="I216" s="2">
        <f t="shared" si="49"/>
        <v>99999</v>
      </c>
      <c r="J216" s="2">
        <f t="shared" si="49"/>
        <v>99999</v>
      </c>
      <c r="K216" s="2">
        <f t="shared" si="49"/>
        <v>99999</v>
      </c>
      <c r="L216" s="2">
        <f t="shared" si="49"/>
        <v>99999</v>
      </c>
      <c r="M216" s="2">
        <f t="shared" si="49"/>
        <v>99999</v>
      </c>
      <c r="N216" s="13">
        <f t="shared" si="44"/>
        <v>99999</v>
      </c>
      <c r="O216" s="19">
        <f t="shared" si="45"/>
        <v>0</v>
      </c>
      <c r="P216" s="8">
        <f>N216*COS(ABS(TRUNC(B216,4)-Param!$D$14))</f>
        <v>83916.833499312823</v>
      </c>
      <c r="Q216" s="4">
        <f t="shared" ca="1" si="46"/>
        <v>0</v>
      </c>
      <c r="R216" s="4">
        <f t="shared" ca="1" si="47"/>
        <v>0</v>
      </c>
      <c r="S216" s="4">
        <f ca="1">IF(P216&gt;Radar!AC178,-1,OFFSET(C$36,0,O216)/OFFSET(C$34,0,O216)/(N216/SQRT(Q216)+1))</f>
        <v>-1</v>
      </c>
      <c r="T216" s="1">
        <f t="shared" ca="1" si="48"/>
        <v>0</v>
      </c>
    </row>
    <row r="217" spans="1:20" s="4" customFormat="1">
      <c r="A217" s="4">
        <f t="shared" si="29"/>
        <v>-82</v>
      </c>
      <c r="B217" s="4">
        <f>MOD(ATAN(A217/Param!$B$29*2)+Param!$D$14,2*PI())</f>
        <v>1.4265470502925366</v>
      </c>
      <c r="D217" s="2">
        <f t="shared" si="49"/>
        <v>99999</v>
      </c>
      <c r="E217" s="2">
        <f t="shared" si="49"/>
        <v>99999</v>
      </c>
      <c r="F217" s="2">
        <f t="shared" si="49"/>
        <v>99999</v>
      </c>
      <c r="G217" s="2">
        <f t="shared" si="49"/>
        <v>99999</v>
      </c>
      <c r="H217" s="2">
        <f t="shared" si="49"/>
        <v>99999</v>
      </c>
      <c r="I217" s="2">
        <f t="shared" si="49"/>
        <v>99999</v>
      </c>
      <c r="J217" s="2">
        <f t="shared" si="49"/>
        <v>99999</v>
      </c>
      <c r="K217" s="2">
        <f t="shared" si="49"/>
        <v>99999</v>
      </c>
      <c r="L217" s="2">
        <f t="shared" si="49"/>
        <v>99999</v>
      </c>
      <c r="M217" s="2">
        <f t="shared" si="49"/>
        <v>99999</v>
      </c>
      <c r="N217" s="13">
        <f t="shared" si="44"/>
        <v>99999</v>
      </c>
      <c r="O217" s="19">
        <f t="shared" si="45"/>
        <v>0</v>
      </c>
      <c r="P217" s="8">
        <f>N217*COS(ABS(TRUNC(B217,4)-Param!$D$14))</f>
        <v>83610.961382369045</v>
      </c>
      <c r="Q217" s="4">
        <f t="shared" ca="1" si="46"/>
        <v>0</v>
      </c>
      <c r="R217" s="4">
        <f t="shared" ca="1" si="47"/>
        <v>0</v>
      </c>
      <c r="S217" s="4">
        <f ca="1">IF(P217&gt;Radar!AC179,-1,OFFSET(C$36,0,O217)/OFFSET(C$34,0,O217)/(N217/SQRT(Q217)+1))</f>
        <v>-1</v>
      </c>
      <c r="T217" s="1">
        <f t="shared" ca="1" si="48"/>
        <v>0</v>
      </c>
    </row>
    <row r="218" spans="1:20" s="4" customFormat="1">
      <c r="A218" s="4">
        <f t="shared" si="29"/>
        <v>-83</v>
      </c>
      <c r="B218" s="4">
        <f>MOD(ATAN(A218/Param!$B$29*2)+Param!$D$14,2*PI())</f>
        <v>1.4209744629762366</v>
      </c>
      <c r="D218" s="2">
        <f t="shared" si="49"/>
        <v>99999</v>
      </c>
      <c r="E218" s="2">
        <f t="shared" si="49"/>
        <v>99999</v>
      </c>
      <c r="F218" s="2">
        <f t="shared" si="49"/>
        <v>99999</v>
      </c>
      <c r="G218" s="2">
        <f t="shared" si="49"/>
        <v>99999</v>
      </c>
      <c r="H218" s="2">
        <f t="shared" si="49"/>
        <v>99999</v>
      </c>
      <c r="I218" s="2">
        <f t="shared" si="49"/>
        <v>99999</v>
      </c>
      <c r="J218" s="2">
        <f t="shared" si="49"/>
        <v>99999</v>
      </c>
      <c r="K218" s="2">
        <f t="shared" si="49"/>
        <v>99999</v>
      </c>
      <c r="L218" s="2">
        <f t="shared" si="49"/>
        <v>99999</v>
      </c>
      <c r="M218" s="2">
        <f t="shared" si="49"/>
        <v>99999</v>
      </c>
      <c r="N218" s="13">
        <f t="shared" si="44"/>
        <v>99999</v>
      </c>
      <c r="O218" s="19">
        <f t="shared" si="45"/>
        <v>0</v>
      </c>
      <c r="P218" s="8">
        <f>N218*COS(ABS(TRUNC(B218,4)-Param!$D$14))</f>
        <v>83302.46723252855</v>
      </c>
      <c r="Q218" s="4">
        <f t="shared" ca="1" si="46"/>
        <v>0</v>
      </c>
      <c r="R218" s="4">
        <f t="shared" ca="1" si="47"/>
        <v>0</v>
      </c>
      <c r="S218" s="4">
        <f ca="1">IF(P218&gt;Radar!AC180,-1,OFFSET(C$36,0,O218)/OFFSET(C$34,0,O218)/(N218/SQRT(Q218)+1))</f>
        <v>-1</v>
      </c>
      <c r="T218" s="1">
        <f t="shared" ca="1" si="48"/>
        <v>0</v>
      </c>
    </row>
    <row r="219" spans="1:20" s="4" customFormat="1">
      <c r="A219" s="4">
        <f t="shared" si="29"/>
        <v>-84</v>
      </c>
      <c r="B219" s="4">
        <f>MOD(ATAN(A219/Param!$B$29*2)+Param!$D$14,2*PI())</f>
        <v>1.4154428116494175</v>
      </c>
      <c r="D219" s="2">
        <f t="shared" si="49"/>
        <v>99999</v>
      </c>
      <c r="E219" s="2">
        <f t="shared" si="49"/>
        <v>99999</v>
      </c>
      <c r="F219" s="2">
        <f t="shared" si="49"/>
        <v>99999</v>
      </c>
      <c r="G219" s="2">
        <f t="shared" si="49"/>
        <v>99999</v>
      </c>
      <c r="H219" s="2">
        <f t="shared" si="49"/>
        <v>99999</v>
      </c>
      <c r="I219" s="2">
        <f t="shared" si="49"/>
        <v>99999</v>
      </c>
      <c r="J219" s="2">
        <f t="shared" si="49"/>
        <v>99999</v>
      </c>
      <c r="K219" s="2">
        <f t="shared" si="49"/>
        <v>99999</v>
      </c>
      <c r="L219" s="2">
        <f t="shared" si="49"/>
        <v>99999</v>
      </c>
      <c r="M219" s="2">
        <f t="shared" si="49"/>
        <v>99999</v>
      </c>
      <c r="N219" s="13">
        <f t="shared" si="44"/>
        <v>99999</v>
      </c>
      <c r="O219" s="19">
        <f t="shared" si="45"/>
        <v>0</v>
      </c>
      <c r="P219" s="8">
        <f>N219*COS(ABS(TRUNC(B219,4)-Param!$D$14))</f>
        <v>82996.939049219014</v>
      </c>
      <c r="Q219" s="4">
        <f t="shared" ca="1" si="46"/>
        <v>0</v>
      </c>
      <c r="R219" s="4">
        <f t="shared" ca="1" si="47"/>
        <v>0</v>
      </c>
      <c r="S219" s="4">
        <f ca="1">IF(P219&gt;Radar!AC181,-1,OFFSET(C$36,0,O219)/OFFSET(C$34,0,O219)/(N219/SQRT(Q219)+1))</f>
        <v>-1</v>
      </c>
      <c r="T219" s="1">
        <f t="shared" ca="1" si="48"/>
        <v>0</v>
      </c>
    </row>
    <row r="220" spans="1:20" s="4" customFormat="1">
      <c r="A220" s="4">
        <f t="shared" si="29"/>
        <v>-85</v>
      </c>
      <c r="B220" s="4">
        <f>MOD(ATAN(A220/Param!$B$29*2)+Param!$D$14,2*PI())</f>
        <v>1.4099519817008013</v>
      </c>
      <c r="D220" s="2">
        <f t="shared" si="49"/>
        <v>99999</v>
      </c>
      <c r="E220" s="2">
        <f t="shared" si="49"/>
        <v>99999</v>
      </c>
      <c r="F220" s="2">
        <f t="shared" si="49"/>
        <v>99999</v>
      </c>
      <c r="G220" s="2">
        <f t="shared" si="49"/>
        <v>99999</v>
      </c>
      <c r="H220" s="2">
        <f t="shared" si="49"/>
        <v>99999</v>
      </c>
      <c r="I220" s="2">
        <f t="shared" si="49"/>
        <v>99999</v>
      </c>
      <c r="J220" s="2">
        <f t="shared" si="49"/>
        <v>99999</v>
      </c>
      <c r="K220" s="2">
        <f t="shared" si="49"/>
        <v>99999</v>
      </c>
      <c r="L220" s="2">
        <f t="shared" si="49"/>
        <v>99999</v>
      </c>
      <c r="M220" s="2">
        <f t="shared" si="49"/>
        <v>99999</v>
      </c>
      <c r="N220" s="13">
        <f t="shared" si="44"/>
        <v>99999</v>
      </c>
      <c r="O220" s="19">
        <f t="shared" si="45"/>
        <v>0</v>
      </c>
      <c r="P220" s="8">
        <f>N220*COS(ABS(TRUNC(B220,4)-Param!$D$14))</f>
        <v>82688.900214832174</v>
      </c>
      <c r="Q220" s="4">
        <f t="shared" ca="1" si="46"/>
        <v>0</v>
      </c>
      <c r="R220" s="4">
        <f t="shared" ca="1" si="47"/>
        <v>0</v>
      </c>
      <c r="S220" s="4">
        <f ca="1">IF(P220&gt;Radar!AC182,-1,OFFSET(C$36,0,O220)/OFFSET(C$34,0,O220)/(N220/SQRT(Q220)+1))</f>
        <v>-1</v>
      </c>
      <c r="T220" s="1">
        <f t="shared" ca="1" si="48"/>
        <v>0</v>
      </c>
    </row>
    <row r="221" spans="1:20" s="4" customFormat="1">
      <c r="A221" s="4">
        <f t="shared" si="29"/>
        <v>-86</v>
      </c>
      <c r="B221" s="4">
        <f>MOD(ATAN(A221/Param!$B$29*2)+Param!$D$14,2*PI())</f>
        <v>1.4045018503585851</v>
      </c>
      <c r="D221" s="2">
        <f t="shared" si="49"/>
        <v>99999</v>
      </c>
      <c r="E221" s="2">
        <f t="shared" si="49"/>
        <v>99999</v>
      </c>
      <c r="F221" s="2">
        <f t="shared" si="49"/>
        <v>99999</v>
      </c>
      <c r="G221" s="2">
        <f t="shared" si="49"/>
        <v>99999</v>
      </c>
      <c r="H221" s="2">
        <f t="shared" si="49"/>
        <v>99999</v>
      </c>
      <c r="I221" s="2">
        <f t="shared" si="49"/>
        <v>99999</v>
      </c>
      <c r="J221" s="2">
        <f t="shared" si="49"/>
        <v>99999</v>
      </c>
      <c r="K221" s="2">
        <f t="shared" si="49"/>
        <v>99999</v>
      </c>
      <c r="L221" s="2">
        <f t="shared" si="49"/>
        <v>99999</v>
      </c>
      <c r="M221" s="2">
        <f t="shared" si="49"/>
        <v>99999</v>
      </c>
      <c r="N221" s="13">
        <f t="shared" si="44"/>
        <v>99999</v>
      </c>
      <c r="O221" s="19">
        <f t="shared" si="45"/>
        <v>0</v>
      </c>
      <c r="P221" s="8">
        <f>N221*COS(ABS(TRUNC(B221,4)-Param!$D$14))</f>
        <v>82384.028503050678</v>
      </c>
      <c r="Q221" s="4">
        <f t="shared" ca="1" si="46"/>
        <v>0</v>
      </c>
      <c r="R221" s="4">
        <f t="shared" ca="1" si="47"/>
        <v>0</v>
      </c>
      <c r="S221" s="4">
        <f ca="1">IF(P221&gt;Radar!AC183,-1,OFFSET(C$36,0,O221)/OFFSET(C$34,0,O221)/(N221/SQRT(Q221)+1))</f>
        <v>-1</v>
      </c>
      <c r="T221" s="1">
        <f t="shared" ca="1" si="48"/>
        <v>0</v>
      </c>
    </row>
    <row r="222" spans="1:20" s="4" customFormat="1">
      <c r="A222" s="4">
        <f t="shared" si="29"/>
        <v>-87</v>
      </c>
      <c r="B222" s="4">
        <f>MOD(ATAN(A222/Param!$B$29*2)+Param!$D$14,2*PI())</f>
        <v>1.3990922869929254</v>
      </c>
      <c r="D222" s="2">
        <f t="shared" si="49"/>
        <v>99999</v>
      </c>
      <c r="E222" s="2">
        <f t="shared" si="49"/>
        <v>99999</v>
      </c>
      <c r="F222" s="2">
        <f t="shared" si="49"/>
        <v>99999</v>
      </c>
      <c r="G222" s="2">
        <f t="shared" si="49"/>
        <v>99999</v>
      </c>
      <c r="H222" s="2">
        <f t="shared" si="49"/>
        <v>99999</v>
      </c>
      <c r="I222" s="2">
        <f t="shared" si="49"/>
        <v>99999</v>
      </c>
      <c r="J222" s="2">
        <f t="shared" si="49"/>
        <v>99999</v>
      </c>
      <c r="K222" s="2">
        <f t="shared" si="49"/>
        <v>99999</v>
      </c>
      <c r="L222" s="2">
        <f t="shared" si="49"/>
        <v>99999</v>
      </c>
      <c r="M222" s="2">
        <f t="shared" si="49"/>
        <v>99999</v>
      </c>
      <c r="N222" s="13">
        <f t="shared" si="44"/>
        <v>99999</v>
      </c>
      <c r="O222" s="19">
        <f t="shared" si="45"/>
        <v>0</v>
      </c>
      <c r="P222" s="8">
        <f>N222*COS(ABS(TRUNC(B222,4)-Param!$D$14))</f>
        <v>82071.041620321412</v>
      </c>
      <c r="Q222" s="4">
        <f t="shared" ca="1" si="46"/>
        <v>0</v>
      </c>
      <c r="R222" s="4">
        <f t="shared" ca="1" si="47"/>
        <v>0</v>
      </c>
      <c r="S222" s="4">
        <f ca="1">IF(P222&gt;Radar!AC184,-1,OFFSET(C$36,0,O222)/OFFSET(C$34,0,O222)/(N222/SQRT(Q222)+1))</f>
        <v>-1</v>
      </c>
      <c r="T222" s="1">
        <f t="shared" ca="1" si="48"/>
        <v>0</v>
      </c>
    </row>
    <row r="223" spans="1:20" s="4" customFormat="1">
      <c r="A223" s="4">
        <f t="shared" si="29"/>
        <v>-88</v>
      </c>
      <c r="B223" s="4">
        <f>MOD(ATAN(A223/Param!$B$29*2)+Param!$D$14,2*PI())</f>
        <v>1.3937231534141323</v>
      </c>
      <c r="D223" s="2">
        <f t="shared" si="49"/>
        <v>99999</v>
      </c>
      <c r="E223" s="2">
        <f t="shared" si="49"/>
        <v>99999</v>
      </c>
      <c r="F223" s="2">
        <f t="shared" si="49"/>
        <v>99999</v>
      </c>
      <c r="G223" s="2">
        <f t="shared" si="49"/>
        <v>99999</v>
      </c>
      <c r="H223" s="2">
        <f t="shared" si="49"/>
        <v>99999</v>
      </c>
      <c r="I223" s="2">
        <f t="shared" si="49"/>
        <v>99999</v>
      </c>
      <c r="J223" s="2">
        <f t="shared" si="49"/>
        <v>99999</v>
      </c>
      <c r="K223" s="2">
        <f t="shared" si="49"/>
        <v>99999</v>
      </c>
      <c r="L223" s="2">
        <f t="shared" si="49"/>
        <v>99999</v>
      </c>
      <c r="M223" s="2">
        <f t="shared" si="49"/>
        <v>99999</v>
      </c>
      <c r="N223" s="13">
        <f t="shared" si="44"/>
        <v>99999</v>
      </c>
      <c r="O223" s="19">
        <f t="shared" si="45"/>
        <v>0</v>
      </c>
      <c r="P223" s="8">
        <f>N223*COS(ABS(TRUNC(B223,4)-Param!$D$14))</f>
        <v>81767.087102275909</v>
      </c>
      <c r="Q223" s="4">
        <f t="shared" ca="1" si="46"/>
        <v>0</v>
      </c>
      <c r="R223" s="4">
        <f t="shared" ca="1" si="47"/>
        <v>0</v>
      </c>
      <c r="S223" s="4">
        <f ca="1">IF(P223&gt;Radar!AC185,-1,OFFSET(C$36,0,O223)/OFFSET(C$34,0,O223)/(N223/SQRT(Q223)+1))</f>
        <v>-1</v>
      </c>
      <c r="T223" s="1">
        <f t="shared" ca="1" si="48"/>
        <v>0</v>
      </c>
    </row>
    <row r="224" spans="1:20" s="4" customFormat="1">
      <c r="A224" s="4">
        <f t="shared" si="29"/>
        <v>-89</v>
      </c>
      <c r="B224" s="4">
        <f>MOD(ATAN(A224/Param!$B$29*2)+Param!$D$14,2*PI())</f>
        <v>1.3883943041663742</v>
      </c>
      <c r="D224" s="2">
        <f t="shared" si="49"/>
        <v>99999</v>
      </c>
      <c r="E224" s="2">
        <f t="shared" si="49"/>
        <v>99999</v>
      </c>
      <c r="F224" s="2">
        <f t="shared" si="49"/>
        <v>99999</v>
      </c>
      <c r="G224" s="2">
        <f t="shared" si="49"/>
        <v>99999</v>
      </c>
      <c r="H224" s="2">
        <f t="shared" si="49"/>
        <v>99999</v>
      </c>
      <c r="I224" s="2">
        <f t="shared" si="49"/>
        <v>99999</v>
      </c>
      <c r="J224" s="2">
        <f t="shared" si="49"/>
        <v>99999</v>
      </c>
      <c r="K224" s="2">
        <f t="shared" si="49"/>
        <v>99999</v>
      </c>
      <c r="L224" s="2">
        <f t="shared" si="49"/>
        <v>99999</v>
      </c>
      <c r="M224" s="2">
        <f t="shared" si="49"/>
        <v>99999</v>
      </c>
      <c r="N224" s="13">
        <f t="shared" si="44"/>
        <v>99999</v>
      </c>
      <c r="O224" s="19">
        <f t="shared" si="45"/>
        <v>0</v>
      </c>
      <c r="P224" s="8">
        <f>N224*COS(ABS(TRUNC(B224,4)-Param!$D$14))</f>
        <v>81455.035403250149</v>
      </c>
      <c r="Q224" s="4">
        <f t="shared" ca="1" si="46"/>
        <v>0</v>
      </c>
      <c r="R224" s="4">
        <f t="shared" ca="1" si="47"/>
        <v>0</v>
      </c>
      <c r="S224" s="4">
        <f ca="1">IF(P224&gt;Radar!AC186,-1,OFFSET(C$36,0,O224)/OFFSET(C$34,0,O224)/(N224/SQRT(Q224)+1))</f>
        <v>-1</v>
      </c>
      <c r="T224" s="1">
        <f t="shared" ca="1" si="48"/>
        <v>0</v>
      </c>
    </row>
    <row r="225" spans="1:26" s="4" customFormat="1">
      <c r="A225" s="4">
        <f t="shared" si="29"/>
        <v>-90</v>
      </c>
      <c r="B225" s="4">
        <f>MOD(ATAN(A225/Param!$B$29*2)+Param!$D$14,2*PI())</f>
        <v>1.3831055868167219</v>
      </c>
      <c r="D225" s="2">
        <f t="shared" si="49"/>
        <v>99999</v>
      </c>
      <c r="E225" s="2">
        <f t="shared" si="49"/>
        <v>99999</v>
      </c>
      <c r="F225" s="2">
        <f t="shared" si="49"/>
        <v>99999</v>
      </c>
      <c r="G225" s="2">
        <f t="shared" si="49"/>
        <v>99999</v>
      </c>
      <c r="H225" s="2">
        <f t="shared" si="49"/>
        <v>99999</v>
      </c>
      <c r="I225" s="2">
        <f t="shared" si="49"/>
        <v>99999</v>
      </c>
      <c r="J225" s="2">
        <f t="shared" si="49"/>
        <v>99999</v>
      </c>
      <c r="K225" s="2">
        <f t="shared" si="49"/>
        <v>99999</v>
      </c>
      <c r="L225" s="2">
        <f t="shared" si="49"/>
        <v>99999</v>
      </c>
      <c r="M225" s="2">
        <f t="shared" si="49"/>
        <v>99999</v>
      </c>
      <c r="N225" s="13">
        <f t="shared" si="44"/>
        <v>99999</v>
      </c>
      <c r="O225" s="19">
        <f t="shared" si="45"/>
        <v>0</v>
      </c>
      <c r="P225" s="8">
        <f>N225*COS(ABS(TRUNC(B225,4)-Param!$D$14))</f>
        <v>81152.296172464587</v>
      </c>
      <c r="Q225" s="4">
        <f t="shared" ca="1" si="46"/>
        <v>0</v>
      </c>
      <c r="R225" s="4">
        <f t="shared" ca="1" si="47"/>
        <v>0</v>
      </c>
      <c r="S225" s="4">
        <f ca="1">IF(P225&gt;Radar!AC187,-1,OFFSET(C$36,0,O225)/OFFSET(C$34,0,O225)/(N225/SQRT(Q225)+1))</f>
        <v>-1</v>
      </c>
      <c r="T225" s="1">
        <f t="shared" ca="1" si="48"/>
        <v>0</v>
      </c>
    </row>
    <row r="226" spans="1:26" s="4" customFormat="1">
      <c r="A226" s="4">
        <f t="shared" si="29"/>
        <v>-91</v>
      </c>
      <c r="B226" s="4">
        <f>MOD(ATAN(A226/Param!$B$29*2)+Param!$D$14,2*PI())</f>
        <v>1.3778568422393729</v>
      </c>
      <c r="D226" s="2">
        <f t="shared" si="49"/>
        <v>99999</v>
      </c>
      <c r="E226" s="2">
        <f t="shared" si="49"/>
        <v>99999</v>
      </c>
      <c r="F226" s="2">
        <f t="shared" si="49"/>
        <v>99999</v>
      </c>
      <c r="G226" s="2">
        <f t="shared" si="49"/>
        <v>99999</v>
      </c>
      <c r="H226" s="2">
        <f t="shared" si="49"/>
        <v>99999</v>
      </c>
      <c r="I226" s="2">
        <f t="shared" si="49"/>
        <v>99999</v>
      </c>
      <c r="J226" s="2">
        <f t="shared" si="49"/>
        <v>99999</v>
      </c>
      <c r="K226" s="2">
        <f t="shared" si="49"/>
        <v>99999</v>
      </c>
      <c r="L226" s="2">
        <f t="shared" si="49"/>
        <v>99999</v>
      </c>
      <c r="M226" s="2">
        <f t="shared" si="49"/>
        <v>99999</v>
      </c>
      <c r="N226" s="13">
        <f t="shared" si="44"/>
        <v>99999</v>
      </c>
      <c r="O226" s="19">
        <f t="shared" si="45"/>
        <v>0</v>
      </c>
      <c r="P226" s="8">
        <f>N226*COS(ABS(TRUNC(B226,4)-Param!$D$14))</f>
        <v>80841.477030135575</v>
      </c>
      <c r="Q226" s="4">
        <f t="shared" ca="1" si="46"/>
        <v>0</v>
      </c>
      <c r="R226" s="4">
        <f t="shared" ca="1" si="47"/>
        <v>0</v>
      </c>
      <c r="S226" s="4">
        <f ca="1">IF(P226&gt;Radar!AC188,-1,OFFSET(C$36,0,O226)/OFFSET(C$34,0,O226)/(N226/SQRT(Q226)+1))</f>
        <v>-1</v>
      </c>
      <c r="T226" s="1">
        <f t="shared" ca="1" si="48"/>
        <v>0</v>
      </c>
    </row>
    <row r="227" spans="1:26" s="4" customFormat="1">
      <c r="A227" s="4">
        <f t="shared" ref="A227:A228" si="50">A226-1</f>
        <v>-92</v>
      </c>
      <c r="B227" s="4">
        <f>MOD(ATAN(A227/Param!$B$29*2)+Param!$D$14,2*PI())</f>
        <v>1.3726479048949085</v>
      </c>
      <c r="D227" s="2">
        <f t="shared" si="49"/>
        <v>99999</v>
      </c>
      <c r="E227" s="2">
        <f t="shared" si="49"/>
        <v>99999</v>
      </c>
      <c r="F227" s="2">
        <f t="shared" si="49"/>
        <v>99999</v>
      </c>
      <c r="G227" s="2">
        <f t="shared" si="49"/>
        <v>99999</v>
      </c>
      <c r="H227" s="2">
        <f t="shared" si="49"/>
        <v>99999</v>
      </c>
      <c r="I227" s="2">
        <f t="shared" si="49"/>
        <v>99999</v>
      </c>
      <c r="J227" s="2">
        <f t="shared" si="49"/>
        <v>99999</v>
      </c>
      <c r="K227" s="2">
        <f t="shared" si="49"/>
        <v>99999</v>
      </c>
      <c r="L227" s="2">
        <f t="shared" si="49"/>
        <v>99999</v>
      </c>
      <c r="M227" s="2">
        <f t="shared" si="49"/>
        <v>99999</v>
      </c>
      <c r="N227" s="13">
        <f t="shared" si="44"/>
        <v>99999</v>
      </c>
      <c r="O227" s="19">
        <f t="shared" si="45"/>
        <v>0</v>
      </c>
      <c r="P227" s="8">
        <f>N227*COS(ABS(TRUNC(B227,4)-Param!$D$14))</f>
        <v>80534.31537911146</v>
      </c>
      <c r="Q227" s="4">
        <f t="shared" ca="1" si="46"/>
        <v>0</v>
      </c>
      <c r="R227" s="4">
        <f t="shared" ca="1" si="47"/>
        <v>0</v>
      </c>
      <c r="S227" s="4">
        <f ca="1">IF(P227&gt;Radar!AC189,-1,OFFSET(C$36,0,O227)/OFFSET(C$34,0,O227)/(N227/SQRT(Q227)+1))</f>
        <v>-1</v>
      </c>
      <c r="T227" s="1">
        <f t="shared" ca="1" si="48"/>
        <v>0</v>
      </c>
    </row>
    <row r="228" spans="1:26" s="4" customFormat="1">
      <c r="A228" s="4">
        <f t="shared" si="50"/>
        <v>-93</v>
      </c>
      <c r="B228" s="4">
        <f>MOD(ATAN(A228/Param!$B$29*2)+Param!$D$14,2*PI())</f>
        <v>1.3674786031044679</v>
      </c>
      <c r="D228" s="2">
        <f t="shared" si="49"/>
        <v>99999</v>
      </c>
      <c r="E228" s="2">
        <f t="shared" si="49"/>
        <v>99999</v>
      </c>
      <c r="F228" s="2">
        <f t="shared" si="49"/>
        <v>99999</v>
      </c>
      <c r="G228" s="2">
        <f t="shared" si="49"/>
        <v>99999</v>
      </c>
      <c r="H228" s="2">
        <f t="shared" si="49"/>
        <v>99999</v>
      </c>
      <c r="I228" s="2">
        <f t="shared" si="49"/>
        <v>99999</v>
      </c>
      <c r="J228" s="2">
        <f t="shared" si="49"/>
        <v>99999</v>
      </c>
      <c r="K228" s="2">
        <f t="shared" si="49"/>
        <v>99999</v>
      </c>
      <c r="L228" s="2">
        <f t="shared" si="49"/>
        <v>99999</v>
      </c>
      <c r="M228" s="2">
        <f t="shared" si="49"/>
        <v>99999</v>
      </c>
      <c r="N228" s="13">
        <f t="shared" si="44"/>
        <v>99999</v>
      </c>
      <c r="O228" s="19">
        <f t="shared" si="45"/>
        <v>0</v>
      </c>
      <c r="P228" s="8">
        <f>N228*COS(ABS(TRUNC(B228,4)-Param!$D$14))</f>
        <v>80224.976085106449</v>
      </c>
      <c r="Q228" s="4">
        <f t="shared" ca="1" si="46"/>
        <v>0</v>
      </c>
      <c r="R228" s="4">
        <f t="shared" ca="1" si="47"/>
        <v>0</v>
      </c>
      <c r="S228" s="4">
        <f ca="1">IF(P228&gt;Radar!AC190,-1,OFFSET(C$36,0,O228)/OFFSET(C$34,0,O228)/(N228/SQRT(Q228)+1))</f>
        <v>-1</v>
      </c>
      <c r="T228" s="1">
        <f t="shared" ca="1" si="48"/>
        <v>0</v>
      </c>
    </row>
    <row r="229" spans="1:26" s="4" customFormat="1">
      <c r="N229" s="8"/>
      <c r="O229" s="8"/>
    </row>
    <row r="230" spans="1:26">
      <c r="A230" s="24" t="s">
        <v>193</v>
      </c>
      <c r="B230" s="4">
        <f>MOD(Param!$D$14,2*PI())</f>
        <v>2.0071286397934789</v>
      </c>
      <c r="C230" s="4"/>
      <c r="D230" s="2">
        <f>IF(IF(D$37,ABS(MOD(D$31-$B230+PI(),2*PI())-PI())&lt;D$35),        ROUND(D$30*COS(D$31-$B230)-SQRT(D$34*D$34-POWER(D$30*SIN(D$31-$B230),2)),5)+        (COLUMN()-3)/10000000,    99999)</f>
        <v>99999</v>
      </c>
      <c r="E230" s="2">
        <f t="shared" ref="E230:M230" si="51">IF(IF(E$37,ABS(MOD(E$31-$B230+PI(),2*PI())-PI())&lt;E$35),        ROUND(E$30*COS(E$31-$B230)-SQRT(E$34*E$34-POWER(E$30*SIN(E$31-$B230),2)),5)+        (COLUMN()-3)/10000000,    99999)</f>
        <v>99999</v>
      </c>
      <c r="F230" s="2">
        <f t="shared" si="51"/>
        <v>99999</v>
      </c>
      <c r="G230" s="2">
        <f t="shared" si="51"/>
        <v>99999</v>
      </c>
      <c r="H230" s="2">
        <f t="shared" si="51"/>
        <v>99999</v>
      </c>
      <c r="I230" s="2">
        <f t="shared" si="51"/>
        <v>99999</v>
      </c>
      <c r="J230" s="2">
        <f t="shared" si="51"/>
        <v>99999</v>
      </c>
      <c r="K230" s="2">
        <f t="shared" si="51"/>
        <v>99999</v>
      </c>
      <c r="L230" s="2">
        <f t="shared" si="51"/>
        <v>99999</v>
      </c>
      <c r="M230" s="2">
        <f t="shared" si="51"/>
        <v>99999</v>
      </c>
      <c r="N230" s="13">
        <f t="shared" ref="N230" si="52">MIN(D230:M230)</f>
        <v>99999</v>
      </c>
      <c r="O230" s="19">
        <f>IF(TRUNC(N230,5)&gt;Radar!AC97,0,ROUND((N230-TRUNC(N230,5))*10000000,0))</f>
        <v>0</v>
      </c>
      <c r="P230" s="8"/>
      <c r="Q230" s="24"/>
    </row>
    <row r="231" spans="1:26">
      <c r="A231" s="24"/>
      <c r="B231" s="24"/>
      <c r="C231" s="24"/>
      <c r="D231" s="24"/>
      <c r="E231" s="24"/>
      <c r="F231" s="24"/>
      <c r="G231" s="24"/>
      <c r="H231" s="24"/>
      <c r="I231" s="24"/>
      <c r="J231" s="24"/>
      <c r="K231" s="24"/>
      <c r="L231" s="24"/>
      <c r="M231" s="24"/>
      <c r="N231" s="24"/>
      <c r="O231" s="24"/>
      <c r="P231" s="24"/>
      <c r="Q231" s="24"/>
    </row>
    <row r="232" spans="1:26">
      <c r="A232" s="24"/>
      <c r="B232" s="24"/>
      <c r="C232" s="24"/>
      <c r="N232" s="2"/>
      <c r="O232" s="24"/>
      <c r="P232" s="24"/>
      <c r="Q232" s="24"/>
    </row>
    <row r="233" spans="1:26">
      <c r="A233" s="24"/>
      <c r="B233" s="24"/>
      <c r="C233" s="24"/>
      <c r="D233" s="24">
        <f ca="1">IF(D33&gt;5,
   IF(OR(D33&lt;11,ROUND(MOD(tick/Param!$B$21,10),0)=COLUMN()-3),
      D33-1,
      D33),
   IF(D33=0,6,IF(OFFSET(Radar!$AD$189,COLUMN(),0),
      MAX(D33-2,0),
      MIN(D33+1,5)
   )))</f>
        <v>5</v>
      </c>
      <c r="E233" s="24">
        <f ca="1">IF(E33&gt;5,
   IF(OR(E33&lt;11,ROUND(MOD(tick/Param!$B$21,10),0)=COLUMN()-3),
      E33-1,
      E33),
   IF(E33=0,6,IF(OFFSET(Radar!$AD$189,COLUMN(),0),
      MAX(E33-2,0),
      MIN(E33+1,5)
   )))</f>
        <v>5</v>
      </c>
      <c r="F233" s="24">
        <f ca="1">IF(F33&gt;5,
   IF(OR(F33&lt;11,ROUND(MOD(tick/Param!$B$21,10),0)=COLUMN()-3),
      F33-1,
      F33),
   IF(F33=0,6,IF(OFFSET(Radar!$AD$189,COLUMN(),0),
      MAX(F33-2,0),
      MIN(F33+1,5)
   )))</f>
        <v>5</v>
      </c>
      <c r="G233" s="24">
        <f ca="1">IF(G33&gt;5,
   IF(OR(G33&lt;11,ROUND(MOD(tick/Param!$B$21,10),0)=COLUMN()-3),
      G33-1,
      G33),
   IF(G33=0,6,IF(OFFSET(Radar!$AD$189,COLUMN(),0),
      MAX(G33-2,0),
      MIN(G33+1,5)
   )))</f>
        <v>5</v>
      </c>
      <c r="H233" s="24">
        <f ca="1">IF(H33&gt;5,
   IF(OR(H33&lt;11,ROUND(MOD(tick/Param!$B$21,10),0)=COLUMN()-3),
      H33-1,
      H33),
   IF(H33=0,6,IF(OFFSET(Radar!$AD$189,COLUMN(),0),
      MAX(H33-2,0),
      MIN(H33+1,5)
   )))</f>
        <v>5</v>
      </c>
      <c r="I233" s="24">
        <f ca="1">IF(I33&gt;5,
   IF(OR(I33&lt;11,ROUND(MOD(tick/Param!$B$21,10),0)=COLUMN()-3),
      I33-1,
      I33),
   IF(I33=0,6,IF(OFFSET(Radar!$AD$189,COLUMN(),0),
      MAX(I33-2,0),
      MIN(I33+1,5)
   )))</f>
        <v>5</v>
      </c>
      <c r="J233" s="24">
        <f ca="1">IF(J33&gt;5,
   IF(OR(J33&lt;11,ROUND(MOD(tick/Param!$B$21,10),0)=COLUMN()-3),
      J33-1,
      J33),
   IF(J33=0,6,IF(OFFSET(Radar!$AD$189,COLUMN(),0),
      MAX(J33-2,0),
      MIN(J33+1,5)
   )))</f>
        <v>12</v>
      </c>
      <c r="K233" s="24">
        <f ca="1">IF(K33&gt;5,
   IF(OR(K33&lt;11,ROUND(MOD(tick/Param!$B$21,10),0)=COLUMN()-3),
      K33-1,
      K33),
   IF(K33=0,6,IF(OFFSET(Radar!$AD$189,COLUMN(),0),
      MAX(K33-2,0),
      MIN(K33+1,5)
   )))</f>
        <v>5</v>
      </c>
      <c r="L233" s="24">
        <f ca="1">IF(L33&gt;5,
   IF(OR(L33&lt;11,ROUND(MOD(tick/Param!$B$21,10),0)=COLUMN()-3),
      L33-1,
      L33),
   IF(L33=0,6,IF(OFFSET(Radar!$AD$189,COLUMN(),0),
      MAX(L33-2,0),
      MIN(L33+1,5)
   )))</f>
        <v>5</v>
      </c>
      <c r="M233" s="24">
        <f ca="1">IF(M33&gt;5,
   IF(OR(M33&lt;11,ROUND(MOD(tick/Param!$B$21,10),0)=COLUMN()-3),
      M33-1,
      M33),
   IF(M33=0,6,IF(OFFSET(Radar!$AD$189,COLUMN(),0),
      MAX(M33-2,0),
      MIN(M33+1,5)
   )))</f>
        <v>5</v>
      </c>
      <c r="N233" s="24"/>
      <c r="O233" s="24"/>
      <c r="P233" s="24"/>
      <c r="Q233" s="24"/>
      <c r="T233" s="2" t="s">
        <v>180</v>
      </c>
      <c r="U233" s="2" t="s">
        <v>181</v>
      </c>
      <c r="V233" s="2" t="s">
        <v>182</v>
      </c>
      <c r="W233" s="2" t="s">
        <v>183</v>
      </c>
      <c r="X233" s="2" t="s">
        <v>126</v>
      </c>
      <c r="Y233" s="2" t="s">
        <v>177</v>
      </c>
      <c r="Z233" s="2" t="s">
        <v>184</v>
      </c>
    </row>
    <row r="234" spans="1:26">
      <c r="B234" s="2" t="s">
        <v>185</v>
      </c>
      <c r="C234" s="2">
        <f t="shared" ref="C234:M236" ca="1" si="53">D234*20+D233</f>
        <v>2695184842105</v>
      </c>
      <c r="D234" s="2">
        <f t="shared" ca="1" si="53"/>
        <v>134759242105</v>
      </c>
      <c r="E234" s="2">
        <f t="shared" ca="1" si="53"/>
        <v>6737962105</v>
      </c>
      <c r="F234" s="2">
        <f t="shared" ca="1" si="53"/>
        <v>336898105</v>
      </c>
      <c r="G234" s="2">
        <f t="shared" ca="1" si="53"/>
        <v>16844905</v>
      </c>
      <c r="H234" s="2">
        <f t="shared" ca="1" si="53"/>
        <v>842245</v>
      </c>
      <c r="I234" s="2">
        <f t="shared" ca="1" si="53"/>
        <v>42112</v>
      </c>
      <c r="J234" s="2">
        <f t="shared" ca="1" si="53"/>
        <v>2105</v>
      </c>
      <c r="K234" s="2">
        <f t="shared" ca="1" si="53"/>
        <v>105</v>
      </c>
      <c r="L234" s="2">
        <f t="shared" ca="1" si="53"/>
        <v>5</v>
      </c>
      <c r="M234" s="2">
        <f>N234*20+N233</f>
        <v>0</v>
      </c>
      <c r="N234" s="2"/>
      <c r="T234" s="2">
        <v>19</v>
      </c>
      <c r="U234" s="2">
        <f>T234-1</f>
        <v>18</v>
      </c>
      <c r="V234" s="2">
        <f>U234</f>
        <v>18</v>
      </c>
      <c r="W234" s="2">
        <f>V234</f>
        <v>18</v>
      </c>
      <c r="X234" s="2">
        <v>0</v>
      </c>
      <c r="Y234" s="2">
        <v>0</v>
      </c>
      <c r="Z234" s="2">
        <v>10</v>
      </c>
    </row>
    <row r="235" spans="1:26">
      <c r="D235" s="2">
        <f ca="1">IF(COLUMN()-3=$O$230,
   IF(D33&gt;8,
      IF(D33&gt;10,D233,19),
      IF(D33&gt;4,D33+2,6)
   ),
   D233
)</f>
        <v>5</v>
      </c>
      <c r="E235" s="2">
        <f t="shared" ref="E235:M235" ca="1" si="54">IF(COLUMN()-3=$O$230,
   IF(E33&gt;8,
      IF(E33&gt;10,E233,19),
      IF(E33&gt;4,E33+2,6)
   ),
   E233
)</f>
        <v>5</v>
      </c>
      <c r="F235" s="2">
        <f t="shared" ca="1" si="54"/>
        <v>5</v>
      </c>
      <c r="G235" s="2">
        <f t="shared" ca="1" si="54"/>
        <v>5</v>
      </c>
      <c r="H235" s="2">
        <f t="shared" ca="1" si="54"/>
        <v>5</v>
      </c>
      <c r="I235" s="2">
        <f t="shared" ca="1" si="54"/>
        <v>5</v>
      </c>
      <c r="J235" s="2">
        <f t="shared" ca="1" si="54"/>
        <v>12</v>
      </c>
      <c r="K235" s="2">
        <f t="shared" ca="1" si="54"/>
        <v>5</v>
      </c>
      <c r="L235" s="2">
        <f t="shared" ca="1" si="54"/>
        <v>5</v>
      </c>
      <c r="M235" s="2">
        <f t="shared" ca="1" si="54"/>
        <v>5</v>
      </c>
      <c r="N235" s="2"/>
      <c r="T235" s="2">
        <v>18</v>
      </c>
      <c r="U235" s="2">
        <f>T235-1</f>
        <v>17</v>
      </c>
      <c r="V235" s="2">
        <f>U235</f>
        <v>17</v>
      </c>
      <c r="W235" s="2">
        <f>V235</f>
        <v>17</v>
      </c>
      <c r="X235" s="2">
        <v>0</v>
      </c>
      <c r="Y235" s="2">
        <v>0</v>
      </c>
      <c r="Z235" s="2">
        <v>10</v>
      </c>
    </row>
    <row r="236" spans="1:26">
      <c r="B236" s="2" t="s">
        <v>188</v>
      </c>
      <c r="C236" s="2">
        <f t="shared" ca="1" si="53"/>
        <v>2695184842105</v>
      </c>
      <c r="D236" s="2">
        <f t="shared" ca="1" si="53"/>
        <v>134759242105</v>
      </c>
      <c r="E236" s="2">
        <f t="shared" ca="1" si="53"/>
        <v>6737962105</v>
      </c>
      <c r="F236" s="2">
        <f t="shared" ca="1" si="53"/>
        <v>336898105</v>
      </c>
      <c r="G236" s="2">
        <f t="shared" ca="1" si="53"/>
        <v>16844905</v>
      </c>
      <c r="H236" s="2">
        <f t="shared" ca="1" si="53"/>
        <v>842245</v>
      </c>
      <c r="I236" s="2">
        <f t="shared" ca="1" si="53"/>
        <v>42112</v>
      </c>
      <c r="J236" s="2">
        <f t="shared" ca="1" si="53"/>
        <v>2105</v>
      </c>
      <c r="K236" s="2">
        <f t="shared" ca="1" si="53"/>
        <v>105</v>
      </c>
      <c r="L236" s="2">
        <f t="shared" ca="1" si="53"/>
        <v>5</v>
      </c>
      <c r="M236" s="2">
        <f t="shared" si="53"/>
        <v>0</v>
      </c>
      <c r="N236" s="2"/>
      <c r="T236" s="2">
        <v>17</v>
      </c>
      <c r="U236" s="2">
        <f t="shared" ref="U236:U247" si="55">T236-1</f>
        <v>16</v>
      </c>
      <c r="V236" s="2">
        <f t="shared" ref="V236:W236" si="56">U236</f>
        <v>16</v>
      </c>
      <c r="W236" s="2">
        <f t="shared" si="56"/>
        <v>16</v>
      </c>
      <c r="X236" s="2">
        <v>0</v>
      </c>
      <c r="Y236" s="2">
        <v>0</v>
      </c>
      <c r="Z236" s="2">
        <v>10</v>
      </c>
    </row>
    <row r="237" spans="1:26">
      <c r="T237" s="2">
        <v>16</v>
      </c>
      <c r="U237" s="2">
        <f t="shared" si="55"/>
        <v>15</v>
      </c>
      <c r="V237" s="2">
        <f t="shared" ref="V237:W237" si="57">U237</f>
        <v>15</v>
      </c>
      <c r="W237" s="2">
        <f t="shared" si="57"/>
        <v>15</v>
      </c>
      <c r="X237" s="2">
        <v>0</v>
      </c>
      <c r="Y237" s="2">
        <v>0</v>
      </c>
      <c r="Z237" s="2">
        <v>10</v>
      </c>
    </row>
    <row r="238" spans="1:26">
      <c r="T238" s="2">
        <v>15</v>
      </c>
      <c r="U238" s="2">
        <f t="shared" si="55"/>
        <v>14</v>
      </c>
      <c r="V238" s="2">
        <f t="shared" ref="V238:W238" si="58">U238</f>
        <v>14</v>
      </c>
      <c r="W238" s="2">
        <f t="shared" si="58"/>
        <v>14</v>
      </c>
      <c r="X238" s="2">
        <v>0</v>
      </c>
      <c r="Y238" s="2">
        <v>0</v>
      </c>
      <c r="Z238" s="2">
        <v>10</v>
      </c>
    </row>
    <row r="239" spans="1:26">
      <c r="B239" s="2" t="s">
        <v>219</v>
      </c>
      <c r="C239" s="2" t="b">
        <f ca="1">OFFSET($C$33,0,O230)&gt;8</f>
        <v>0</v>
      </c>
      <c r="T239" s="2">
        <v>14</v>
      </c>
      <c r="U239" s="2">
        <f t="shared" si="55"/>
        <v>13</v>
      </c>
      <c r="V239" s="2">
        <f t="shared" ref="V239:W239" si="59">U239</f>
        <v>13</v>
      </c>
      <c r="W239" s="2">
        <f t="shared" si="59"/>
        <v>13</v>
      </c>
      <c r="X239" s="2">
        <v>0</v>
      </c>
      <c r="Y239" s="2">
        <v>0</v>
      </c>
      <c r="Z239" s="2">
        <v>10</v>
      </c>
    </row>
    <row r="240" spans="1:26">
      <c r="T240" s="2">
        <v>13</v>
      </c>
      <c r="U240" s="2">
        <f t="shared" si="55"/>
        <v>12</v>
      </c>
      <c r="V240" s="2">
        <f t="shared" ref="V240:W240" si="60">U240</f>
        <v>12</v>
      </c>
      <c r="W240" s="2">
        <f t="shared" si="60"/>
        <v>12</v>
      </c>
      <c r="X240" s="2">
        <v>0</v>
      </c>
      <c r="Y240" s="2">
        <v>0</v>
      </c>
      <c r="Z240" s="2">
        <v>10</v>
      </c>
    </row>
    <row r="241" spans="20:26">
      <c r="T241" s="2">
        <v>12</v>
      </c>
      <c r="U241" s="2">
        <f t="shared" si="55"/>
        <v>11</v>
      </c>
      <c r="V241" s="2">
        <f t="shared" ref="V241:W241" si="61">U241</f>
        <v>11</v>
      </c>
      <c r="W241" s="2">
        <f t="shared" si="61"/>
        <v>11</v>
      </c>
      <c r="X241" s="2">
        <v>0</v>
      </c>
      <c r="Y241" s="2">
        <v>0</v>
      </c>
      <c r="Z241" s="2">
        <v>10</v>
      </c>
    </row>
    <row r="242" spans="20:26">
      <c r="T242" s="2">
        <v>11</v>
      </c>
      <c r="U242" s="2">
        <f t="shared" si="55"/>
        <v>10</v>
      </c>
      <c r="V242" s="2">
        <f t="shared" ref="V242:W242" si="62">U242</f>
        <v>10</v>
      </c>
      <c r="W242" s="2">
        <f t="shared" si="62"/>
        <v>10</v>
      </c>
      <c r="X242" s="2">
        <v>0</v>
      </c>
      <c r="Y242" s="2">
        <v>0</v>
      </c>
      <c r="Z242" s="2">
        <v>10</v>
      </c>
    </row>
    <row r="243" spans="20:26">
      <c r="T243" s="2">
        <v>10</v>
      </c>
      <c r="U243" s="2">
        <f t="shared" si="55"/>
        <v>9</v>
      </c>
      <c r="V243" s="2">
        <f t="shared" ref="V243" si="63">U243</f>
        <v>9</v>
      </c>
      <c r="W243" s="2">
        <v>19</v>
      </c>
      <c r="X243" s="2">
        <v>0.1</v>
      </c>
      <c r="Y243" s="2">
        <v>0.1</v>
      </c>
      <c r="Z243" s="2">
        <v>10</v>
      </c>
    </row>
    <row r="244" spans="20:26">
      <c r="T244" s="2">
        <v>9</v>
      </c>
      <c r="U244" s="2">
        <f t="shared" si="55"/>
        <v>8</v>
      </c>
      <c r="V244" s="2">
        <f t="shared" ref="V244" si="64">U244</f>
        <v>8</v>
      </c>
      <c r="W244" s="2">
        <v>19</v>
      </c>
      <c r="X244" s="2">
        <v>0.1</v>
      </c>
      <c r="Y244" s="2">
        <v>0.1</v>
      </c>
      <c r="Z244" s="2">
        <v>1</v>
      </c>
    </row>
    <row r="245" spans="20:26">
      <c r="T245" s="2">
        <v>8</v>
      </c>
      <c r="U245" s="2">
        <f t="shared" si="55"/>
        <v>7</v>
      </c>
      <c r="V245" s="2">
        <f t="shared" ref="V245" si="65">U245</f>
        <v>7</v>
      </c>
      <c r="W245" s="2">
        <v>10</v>
      </c>
      <c r="X245" s="2">
        <v>0.1</v>
      </c>
      <c r="Y245" s="2">
        <v>0.2</v>
      </c>
      <c r="Z245" s="2">
        <v>1</v>
      </c>
    </row>
    <row r="246" spans="20:26">
      <c r="T246" s="2">
        <v>7</v>
      </c>
      <c r="U246" s="2">
        <f t="shared" si="55"/>
        <v>6</v>
      </c>
      <c r="V246" s="2">
        <f t="shared" ref="V246" si="66">U246</f>
        <v>6</v>
      </c>
      <c r="W246" s="2">
        <v>9</v>
      </c>
      <c r="X246" s="2">
        <v>0.1</v>
      </c>
      <c r="Y246" s="2">
        <v>0.2</v>
      </c>
      <c r="Z246" s="2">
        <v>1</v>
      </c>
    </row>
    <row r="247" spans="20:26">
      <c r="T247" s="2">
        <v>6</v>
      </c>
      <c r="U247" s="2">
        <f t="shared" si="55"/>
        <v>5</v>
      </c>
      <c r="V247" s="2">
        <v>5</v>
      </c>
      <c r="W247" s="2">
        <v>8</v>
      </c>
      <c r="X247" s="2">
        <v>0.1</v>
      </c>
      <c r="Y247" s="2">
        <v>0.3</v>
      </c>
      <c r="Z247" s="2">
        <v>1</v>
      </c>
    </row>
    <row r="248" spans="20:26">
      <c r="T248" s="2">
        <v>5</v>
      </c>
      <c r="U248" s="2">
        <v>5</v>
      </c>
      <c r="V248" s="2">
        <v>3</v>
      </c>
      <c r="W248" s="2">
        <v>7</v>
      </c>
      <c r="X248" s="2">
        <v>0.15</v>
      </c>
      <c r="Y248" s="2">
        <v>0.3</v>
      </c>
      <c r="Z248" s="2">
        <v>1</v>
      </c>
    </row>
    <row r="249" spans="20:26">
      <c r="T249" s="2">
        <v>4</v>
      </c>
      <c r="U249" s="2">
        <v>5</v>
      </c>
      <c r="V249" s="2">
        <v>2</v>
      </c>
      <c r="W249" s="2">
        <v>6</v>
      </c>
      <c r="X249" s="2">
        <f>X248*2</f>
        <v>0.3</v>
      </c>
      <c r="Y249" s="2">
        <v>0.3</v>
      </c>
      <c r="Z249" s="2">
        <v>1</v>
      </c>
    </row>
    <row r="250" spans="20:26">
      <c r="T250" s="2">
        <v>3</v>
      </c>
      <c r="U250" s="2">
        <v>4</v>
      </c>
      <c r="V250" s="2">
        <v>1</v>
      </c>
      <c r="W250" s="2">
        <v>6</v>
      </c>
      <c r="X250" s="2">
        <f>X249*2</f>
        <v>0.6</v>
      </c>
      <c r="Y250" s="2">
        <v>0.3</v>
      </c>
      <c r="Z250" s="2">
        <v>1</v>
      </c>
    </row>
    <row r="251" spans="20:26">
      <c r="T251" s="2">
        <v>2</v>
      </c>
      <c r="U251" s="2">
        <v>3</v>
      </c>
      <c r="V251" s="2">
        <v>0</v>
      </c>
      <c r="W251" s="2">
        <v>6</v>
      </c>
      <c r="X251" s="2">
        <f>X250*2</f>
        <v>1.2</v>
      </c>
      <c r="Y251" s="2">
        <v>0.3</v>
      </c>
      <c r="Z251" s="2">
        <v>1</v>
      </c>
    </row>
    <row r="252" spans="20:26">
      <c r="T252" s="2">
        <v>1</v>
      </c>
      <c r="U252" s="2">
        <v>2</v>
      </c>
      <c r="V252" s="2">
        <v>0</v>
      </c>
      <c r="W252" s="2">
        <v>6</v>
      </c>
      <c r="X252" s="2">
        <f>X251*2</f>
        <v>2.4</v>
      </c>
      <c r="Y252" s="2">
        <v>0.3</v>
      </c>
      <c r="Z252" s="2">
        <v>1</v>
      </c>
    </row>
    <row r="253" spans="20:26">
      <c r="T253" s="2">
        <v>0</v>
      </c>
      <c r="U253" s="2">
        <v>6</v>
      </c>
      <c r="V253" s="2">
        <v>6</v>
      </c>
      <c r="W253" s="2">
        <v>6</v>
      </c>
      <c r="X253" s="2">
        <f>X252*2</f>
        <v>4.8</v>
      </c>
      <c r="Y253" s="2">
        <v>0.3</v>
      </c>
      <c r="Z253" s="2">
        <v>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Feuil9"/>
  <dimension ref="A1:AC484"/>
  <sheetViews>
    <sheetView workbookViewId="0">
      <selection activeCell="O24" sqref="O24"/>
    </sheetView>
  </sheetViews>
  <sheetFormatPr baseColWidth="10" defaultRowHeight="15"/>
  <cols>
    <col min="1" max="1" width="6.28515625" bestFit="1" customWidth="1"/>
    <col min="2" max="2" width="10.85546875" bestFit="1" customWidth="1"/>
    <col min="3" max="3" width="8.28515625" bestFit="1" customWidth="1"/>
    <col min="4" max="4" width="5.7109375" customWidth="1"/>
    <col min="5" max="5" width="6.28515625" customWidth="1"/>
    <col min="6" max="6" width="16.7109375" customWidth="1"/>
    <col min="7" max="7" width="13.140625" bestFit="1" customWidth="1"/>
    <col min="8" max="9" width="9.140625" customWidth="1"/>
    <col min="10" max="27" width="8.28515625" customWidth="1"/>
    <col min="28" max="28" width="7.85546875" style="7" customWidth="1"/>
    <col min="29" max="29" width="8.28515625" customWidth="1"/>
  </cols>
  <sheetData>
    <row r="1" spans="1:29" s="4" customFormat="1">
      <c r="Q1" s="4">
        <v>1</v>
      </c>
      <c r="R1" s="4">
        <f>Q1*0.3</f>
        <v>0.3</v>
      </c>
      <c r="S1" s="4">
        <f>R1*0.3</f>
        <v>0.09</v>
      </c>
      <c r="T1" s="4">
        <v>0</v>
      </c>
      <c r="AB1" s="8"/>
      <c r="AC1" s="8"/>
    </row>
    <row r="2" spans="1:29" s="4" customFormat="1">
      <c r="A2" s="11" t="s">
        <v>70</v>
      </c>
      <c r="B2" s="11" t="s">
        <v>71</v>
      </c>
      <c r="C2" s="11" t="s">
        <v>17</v>
      </c>
      <c r="D2" s="11" t="s">
        <v>18</v>
      </c>
      <c r="E2" s="11" t="s">
        <v>72</v>
      </c>
      <c r="F2" s="11" t="s">
        <v>64</v>
      </c>
      <c r="I2" s="4" t="s">
        <v>123</v>
      </c>
      <c r="P2" s="4">
        <v>1</v>
      </c>
      <c r="Q2" s="4">
        <f>POWER(2,-Q$1*$P2)</f>
        <v>0.5</v>
      </c>
      <c r="R2" s="4">
        <f t="shared" ref="R2:T2" si="0">POWER(2,-R$1*$P2)</f>
        <v>0.81225239635623547</v>
      </c>
      <c r="S2" s="4">
        <f t="shared" si="0"/>
        <v>0.93952274921401191</v>
      </c>
      <c r="T2" s="4">
        <f t="shared" si="0"/>
        <v>1</v>
      </c>
      <c r="AB2" s="8"/>
      <c r="AC2" s="8"/>
    </row>
    <row r="3" spans="1:29" s="4" customFormat="1">
      <c r="A3" s="10" t="s">
        <v>216</v>
      </c>
      <c r="B3" s="10" t="s">
        <v>216</v>
      </c>
      <c r="C3" s="10" t="s">
        <v>63</v>
      </c>
      <c r="D3" s="10" t="s">
        <v>63</v>
      </c>
      <c r="E3" s="10" t="s">
        <v>63</v>
      </c>
      <c r="F3" s="10" t="s">
        <v>66</v>
      </c>
      <c r="P3" s="4">
        <v>2</v>
      </c>
      <c r="Q3" s="4">
        <f t="shared" ref="Q3:T5" si="1">POWER(2,-Q$1*$P3)</f>
        <v>0.25</v>
      </c>
      <c r="R3" s="4">
        <f t="shared" si="1"/>
        <v>0.65975395538644721</v>
      </c>
      <c r="S3" s="4">
        <f t="shared" si="1"/>
        <v>0.88270299629065496</v>
      </c>
      <c r="T3" s="4">
        <f t="shared" si="1"/>
        <v>1</v>
      </c>
      <c r="AB3" s="8"/>
      <c r="AC3" s="8"/>
    </row>
    <row r="4" spans="1:29" s="4" customFormat="1">
      <c r="A4" s="10" t="s">
        <v>216</v>
      </c>
      <c r="B4" s="10" t="s">
        <v>217</v>
      </c>
      <c r="C4" s="10" t="s">
        <v>216</v>
      </c>
      <c r="D4" s="10" t="s">
        <v>63</v>
      </c>
      <c r="E4" s="10" t="s">
        <v>63</v>
      </c>
      <c r="F4" s="10" t="s">
        <v>66</v>
      </c>
      <c r="P4" s="4">
        <v>3</v>
      </c>
      <c r="Q4" s="4">
        <f t="shared" si="1"/>
        <v>0.125</v>
      </c>
      <c r="R4" s="4">
        <f t="shared" si="1"/>
        <v>0.53588673126814657</v>
      </c>
      <c r="S4" s="4">
        <f t="shared" si="1"/>
        <v>0.82931954581444167</v>
      </c>
      <c r="T4" s="4">
        <f t="shared" si="1"/>
        <v>1</v>
      </c>
      <c r="AB4" s="8"/>
      <c r="AC4" s="8"/>
    </row>
    <row r="5" spans="1:29" s="4" customFormat="1">
      <c r="A5" s="10" t="s">
        <v>216</v>
      </c>
      <c r="B5" s="10" t="s">
        <v>217</v>
      </c>
      <c r="C5" s="10" t="s">
        <v>217</v>
      </c>
      <c r="D5" s="10" t="s">
        <v>63</v>
      </c>
      <c r="E5" s="10" t="s">
        <v>63</v>
      </c>
      <c r="F5" s="12" t="s">
        <v>73</v>
      </c>
      <c r="P5" s="4">
        <v>4</v>
      </c>
      <c r="Q5" s="4">
        <f t="shared" si="1"/>
        <v>6.25E-2</v>
      </c>
      <c r="R5" s="4">
        <f t="shared" si="1"/>
        <v>0.43527528164806206</v>
      </c>
      <c r="S5" s="4">
        <f t="shared" si="1"/>
        <v>0.77916457966049979</v>
      </c>
      <c r="T5" s="4">
        <f t="shared" si="1"/>
        <v>1</v>
      </c>
      <c r="AB5" s="8"/>
      <c r="AC5" s="8"/>
    </row>
    <row r="6" spans="1:29" s="4" customFormat="1">
      <c r="A6" s="10" t="s">
        <v>217</v>
      </c>
      <c r="B6" s="10" t="s">
        <v>216</v>
      </c>
      <c r="C6" s="10" t="s">
        <v>63</v>
      </c>
      <c r="D6" s="10" t="s">
        <v>63</v>
      </c>
      <c r="E6" s="10" t="s">
        <v>63</v>
      </c>
      <c r="F6" s="10" t="s">
        <v>64</v>
      </c>
      <c r="AB6" s="8"/>
      <c r="AC6" s="8"/>
    </row>
    <row r="7" spans="1:29" s="4" customFormat="1">
      <c r="A7" s="10" t="s">
        <v>217</v>
      </c>
      <c r="B7" s="10" t="s">
        <v>217</v>
      </c>
      <c r="C7" s="10" t="s">
        <v>63</v>
      </c>
      <c r="D7" s="10" t="s">
        <v>63</v>
      </c>
      <c r="E7" s="10" t="s">
        <v>216</v>
      </c>
      <c r="F7" s="10" t="s">
        <v>64</v>
      </c>
      <c r="AB7" s="8"/>
      <c r="AC7" s="8"/>
    </row>
    <row r="8" spans="1:29" s="4" customFormat="1">
      <c r="A8" s="10" t="s">
        <v>217</v>
      </c>
      <c r="B8" s="10" t="s">
        <v>217</v>
      </c>
      <c r="C8" s="10" t="s">
        <v>216</v>
      </c>
      <c r="D8" s="10" t="s">
        <v>63</v>
      </c>
      <c r="E8" s="10" t="s">
        <v>217</v>
      </c>
      <c r="F8" s="10" t="s">
        <v>66</v>
      </c>
      <c r="AB8" s="8"/>
      <c r="AC8" s="8"/>
    </row>
    <row r="9" spans="1:29" s="4" customFormat="1">
      <c r="A9" s="10" t="s">
        <v>217</v>
      </c>
      <c r="B9" s="10" t="s">
        <v>217</v>
      </c>
      <c r="C9" s="10" t="s">
        <v>217</v>
      </c>
      <c r="D9" s="10" t="s">
        <v>216</v>
      </c>
      <c r="E9" s="10" t="s">
        <v>217</v>
      </c>
      <c r="F9" s="12" t="s">
        <v>73</v>
      </c>
      <c r="AB9" s="8"/>
      <c r="AC9" s="8"/>
    </row>
    <row r="10" spans="1:29" s="4" customFormat="1">
      <c r="A10" s="10" t="s">
        <v>217</v>
      </c>
      <c r="B10" s="10" t="s">
        <v>217</v>
      </c>
      <c r="C10" s="10" t="s">
        <v>217</v>
      </c>
      <c r="D10" s="10" t="s">
        <v>217</v>
      </c>
      <c r="E10" s="10" t="s">
        <v>217</v>
      </c>
      <c r="F10" s="10" t="s">
        <v>64</v>
      </c>
      <c r="AB10" s="8"/>
      <c r="AC10" s="8"/>
    </row>
    <row r="11" spans="1:29" s="4" customFormat="1">
      <c r="AB11" s="8"/>
      <c r="AC11" s="8"/>
    </row>
    <row r="12" spans="1:29" s="4" customFormat="1">
      <c r="A12" s="7" t="s">
        <v>60</v>
      </c>
      <c r="B12" s="7" t="s">
        <v>11</v>
      </c>
      <c r="C12" s="7" t="s">
        <v>12</v>
      </c>
      <c r="D12" s="13" t="s">
        <v>64</v>
      </c>
      <c r="E12" s="8" t="s">
        <v>65</v>
      </c>
      <c r="F12" s="7" t="s">
        <v>68</v>
      </c>
      <c r="G12" s="7" t="s">
        <v>69</v>
      </c>
      <c r="H12" s="8" t="s">
        <v>74</v>
      </c>
      <c r="I12" s="8" t="s">
        <v>75</v>
      </c>
      <c r="J12" s="8" t="s">
        <v>66</v>
      </c>
      <c r="K12" s="8" t="s">
        <v>67</v>
      </c>
      <c r="L12" s="11" t="s">
        <v>70</v>
      </c>
      <c r="M12" s="11" t="s">
        <v>71</v>
      </c>
      <c r="N12" s="11" t="s">
        <v>17</v>
      </c>
      <c r="O12" s="11" t="s">
        <v>18</v>
      </c>
      <c r="P12" s="11" t="s">
        <v>72</v>
      </c>
      <c r="Q12" s="8" t="s">
        <v>7</v>
      </c>
      <c r="R12" s="8" t="s">
        <v>8</v>
      </c>
      <c r="AB12" s="8"/>
      <c r="AC12" s="8"/>
    </row>
    <row r="13" spans="1:29" s="4" customFormat="1">
      <c r="A13" s="4" t="s">
        <v>59</v>
      </c>
      <c r="B13" s="4">
        <f>Param!$D$14</f>
        <v>2.0071286397934789</v>
      </c>
      <c r="C13" s="4">
        <f>B13*180/PI()</f>
        <v>114.99999999999999</v>
      </c>
      <c r="D13" s="4">
        <f>Param!$B$23*COS(B13)</f>
        <v>-8.4523652348139869E-2</v>
      </c>
      <c r="E13" s="4">
        <f>Param!$B$23*SIN(B13)</f>
        <v>0.18126155740733002</v>
      </c>
      <c r="F13" s="4">
        <f t="shared" ref="F13:G16" si="2">(D13&gt;0)*2-1</f>
        <v>-1</v>
      </c>
      <c r="G13" s="4">
        <f t="shared" si="2"/>
        <v>1</v>
      </c>
      <c r="H13" s="4">
        <f>ROUND(PosX-(Param!$B$4-0.00000001)*F13,0)-ROUND(PosX,0)</f>
        <v>0</v>
      </c>
      <c r="I13" s="4">
        <f>ROUND(PosY-(Param!$B$4-0.00000001)*G13,0)-ROUND(PosY,0)</f>
        <v>0</v>
      </c>
      <c r="J13" s="4">
        <f>(0.5-Param!$B$4)*F13+H13-Param!$G$15</f>
        <v>-0.77534863331347881</v>
      </c>
      <c r="K13" s="4">
        <f>(0.5-Param!$B$4)*G13+I13-Param!$G$16</f>
        <v>0.26155689019187778</v>
      </c>
      <c r="L13" s="4" t="b">
        <f>TRUNC(MOD((COS(Param!$H$8-($F13&lt;0)+H13)+SIN(Param!$H$9+I13))*1000,1),2)&gt;PwallX</f>
        <v>0</v>
      </c>
      <c r="M13" s="4" t="b">
        <f>TRUNC(MOD((COS(Param!$H$8+H13)+SIN(Param!$H$9-($G13&lt;0)+I13))*100000,1),2)&gt;PWallY</f>
        <v>0</v>
      </c>
      <c r="N13" s="4" t="b">
        <f>TRUNC(MOD((COS(Param!$H$8-($F13&lt;0)+H13)+SIN(Param!$H$9+$G13+I13))*1000,1),2)&gt;PwallX</f>
        <v>0</v>
      </c>
      <c r="O13" s="4" t="b">
        <f>TRUNC(MOD((COS(Param!$H$8+$F13+H13)+SIN(Param!$H$9-($G13&lt;0)+I13))*100000,1),2)&gt;PWallY</f>
        <v>1</v>
      </c>
      <c r="P13" s="4">
        <f>ROUND(F13*G13*(D13*K13-E13*J13),10)</f>
        <v>-0.1184331572</v>
      </c>
      <c r="Q13" s="4">
        <f>IF(J13*(D13-J13)&lt;-0.000001,D13,IF(L13,   IF(M13,J13,IF(N13,J13,IF(2*Param!$B$4&gt;=G13*(E13-K13),J13,D13+MIN((J13-D13/E13*(2*Param!$B$4*G13+K13))*F13,0)*F13))),   IF(M13,D13,IF(P13&gt;=0,D13,IF(N13,J13,IF(O13,IF(2*Param!$B$4&gt;=G13*(E13-K13),J13,D13+MIN((J13-D13/E13*(2*Param!$B$4*G13+K13))*F13,0)*F13),D13))))))</f>
        <v>-8.4523652348139869E-2</v>
      </c>
      <c r="R13" s="4">
        <f>IF(K13*(E13-K13)&lt;-0.000001,E13,IF(M13,   IF(L13,K13,IF(O13,K13,IF(2*Param!$B$4&gt;=F13*(D13-J13),K13,E13+G13*MIN((K13-E13/D13*(2*Param!$B$4*F13+J13))*G13,0)))),   IF(L13,E13,IF(P13&lt;=0,E13,IF(O13,K13,IF(N13,IF(2*Param!$B$4&gt;=F13*(D13-J13),K13,E13+G13*MIN((K13-E13/D13*(2*Param!$B$4*F13+J13))*G13,0)),E13))))))</f>
        <v>0.18126155740733002</v>
      </c>
      <c r="AB13" s="8"/>
      <c r="AC13" s="8"/>
    </row>
    <row r="14" spans="1:29" s="4" customFormat="1">
      <c r="A14" s="4" t="s">
        <v>56</v>
      </c>
      <c r="B14" s="4">
        <f>MOD(B13+PI()/2,2*PI())</f>
        <v>3.5779249665883754</v>
      </c>
      <c r="C14" s="4">
        <f>B14*180/PI()</f>
        <v>205</v>
      </c>
      <c r="D14" s="4">
        <f>E13*-1</f>
        <v>-0.18126155740733002</v>
      </c>
      <c r="E14" s="4">
        <f>D13</f>
        <v>-8.4523652348139869E-2</v>
      </c>
      <c r="F14" s="4">
        <f t="shared" si="2"/>
        <v>-1</v>
      </c>
      <c r="G14" s="4">
        <f t="shared" si="2"/>
        <v>-1</v>
      </c>
      <c r="H14" s="4">
        <f>ROUND(PosX-(Param!$B$4-0.00000001)*F14,0)-ROUND(PosX,0)</f>
        <v>0</v>
      </c>
      <c r="I14" s="4">
        <f>ROUND(PosY-(Param!$B$4-0.00000001)*G14,0)-ROUND(PosY,0)</f>
        <v>0</v>
      </c>
      <c r="J14" s="4">
        <f>(0.5-Param!$B$4)*F14+H14-Param!$G$15</f>
        <v>-0.77534863331347881</v>
      </c>
      <c r="K14" s="4">
        <f>(0.5-Param!$B$4)*G14+I14-Param!$G$16</f>
        <v>-0.53844310980812227</v>
      </c>
      <c r="L14" s="4" t="b">
        <f>TRUNC(MOD((COS(Param!$H$8-($F14&lt;0)+H14)+SIN(Param!$H$9+I14))*1000,1),2)&gt;PwallX</f>
        <v>0</v>
      </c>
      <c r="M14" s="4" t="b">
        <f>TRUNC(MOD((COS(Param!$H$8+H14)+SIN(Param!$H$9-($G14&lt;0)+I14))*100000,1),2)&gt;PWallY</f>
        <v>0</v>
      </c>
      <c r="N14" s="4" t="b">
        <f>TRUNC(MOD((COS(Param!$H$8-($F14&lt;0)+H14)+SIN(Param!$H$9+$G14+I14))*1000,1),2)&gt;PwallX</f>
        <v>1</v>
      </c>
      <c r="O14" s="4" t="b">
        <f>TRUNC(MOD((COS(Param!$H$8+$F14+H14)+SIN(Param!$H$9-($G14&lt;0)+I14))*100000,1),2)&gt;PWallY</f>
        <v>0</v>
      </c>
      <c r="P14" s="4">
        <f t="shared" ref="P14:P16" si="3">ROUND(F14*G14*(D14*K14-E14*J14),10)</f>
        <v>3.2063738299999998E-2</v>
      </c>
      <c r="Q14" s="4">
        <f>IF(J14*(D14-J14)&lt;-0.000001,D14,IF(L14,   IF(M14,J14,IF(N14,J14,IF(2*Param!$B$4&gt;=G14*(E14-K14),J14,D14+MIN((J14-D14/E14*(2*Param!$B$4*G14+K14))*F14,0)*F14))),   IF(M14,D14,IF(P14&gt;=0,D14,IF(N14,J14,IF(O14,IF(2*Param!$B$4&gt;=G14*(E14-K14),J14,D14+MIN((J14-D14/E14*(2*Param!$B$4*G14+K14))*F14,0)*F14),D14))))))</f>
        <v>-0.18126155740733002</v>
      </c>
      <c r="R14" s="4">
        <f>IF(K14*(E14-K14)&lt;-0.000001,E14,IF(M14,   IF(L14,K14,IF(O14,K14,IF(2*Param!$B$4&gt;=F14*(D14-J14),K14,E14+G14*MIN((K14-E14/D14*(2*Param!$B$4*F14+J14))*G14,0)))),   IF(L14,E14,IF(P14&lt;=0,E14,IF(O14,K14,IF(N14,IF(2*Param!$B$4&gt;=F14*(D14-J14),K14,E14+G14*MIN((K14-E14/D14*(2*Param!$B$4*F14+J14))*G14,0)),E14))))))</f>
        <v>-8.4523652348139869E-2</v>
      </c>
      <c r="AB14" s="8"/>
      <c r="AC14" s="8"/>
    </row>
    <row r="15" spans="1:29" s="4" customFormat="1">
      <c r="A15" s="4" t="s">
        <v>57</v>
      </c>
      <c r="B15" s="4">
        <f>MOD(B14+PI()/2,2*PI())</f>
        <v>5.1487212933832716</v>
      </c>
      <c r="C15" s="4">
        <f>B15*180/PI()</f>
        <v>295</v>
      </c>
      <c r="D15" s="4">
        <f>D13*-1</f>
        <v>8.4523652348139869E-2</v>
      </c>
      <c r="E15" s="4">
        <f>D14</f>
        <v>-0.18126155740733002</v>
      </c>
      <c r="F15" s="4">
        <f t="shared" si="2"/>
        <v>1</v>
      </c>
      <c r="G15" s="4">
        <f t="shared" si="2"/>
        <v>-1</v>
      </c>
      <c r="H15" s="4">
        <f>ROUND(PosX-(Param!$B$4-0.00000001)*F15,0)-ROUND(PosX,0)</f>
        <v>0</v>
      </c>
      <c r="I15" s="4">
        <f>ROUND(PosY-(Param!$B$4-0.00000001)*G15,0)-ROUND(PosY,0)</f>
        <v>0</v>
      </c>
      <c r="J15" s="4">
        <f>(0.5-Param!$B$4)*F15+H15-Param!$G$15</f>
        <v>2.4651366686521237E-2</v>
      </c>
      <c r="K15" s="4">
        <f>(0.5-Param!$B$4)*G15+I15-Param!$G$16</f>
        <v>-0.53844310980812227</v>
      </c>
      <c r="L15" s="4" t="b">
        <f>TRUNC(MOD((COS(Param!$H$8-($F15&lt;0)+H15)+SIN(Param!$H$9+I15))*1000,1),2)&gt;PwallX</f>
        <v>1</v>
      </c>
      <c r="M15" s="4" t="b">
        <f>TRUNC(MOD((COS(Param!$H$8+H15)+SIN(Param!$H$9-($G15&lt;0)+I15))*100000,1),2)&gt;PWallY</f>
        <v>0</v>
      </c>
      <c r="N15" s="4" t="b">
        <f>TRUNC(MOD((COS(Param!$H$8-($F15&lt;0)+H15)+SIN(Param!$H$9+$G15+I15))*1000,1),2)&gt;PwallX</f>
        <v>0</v>
      </c>
      <c r="O15" s="4" t="b">
        <f>TRUNC(MOD((COS(Param!$H$8+$F15+H15)+SIN(Param!$H$9-($G15&lt;0)+I15))*100000,1),2)&gt;PWallY</f>
        <v>0</v>
      </c>
      <c r="P15" s="4">
        <f t="shared" si="3"/>
        <v>4.1042833100000002E-2</v>
      </c>
      <c r="Q15" s="4">
        <f>IF(J15*(D15-J15)&lt;-0.000001,D15,IF(L15,   IF(M15,J15,IF(N15,J15,IF(2*Param!$B$4&gt;=G15*(E15-K15),J15,D15+MIN((J15-D15/E15*(2*Param!$B$4*G15+K15))*F15,0)*F15))),   IF(M15,D15,IF(P15&gt;=0,D15,IF(N15,J15,IF(O15,IF(2*Param!$B$4&gt;=G15*(E15-K15),J15,D15+MIN((J15-D15/E15*(2*Param!$B$4*G15+K15))*F15,0)*F15),D15))))))</f>
        <v>2.4651366686521237E-2</v>
      </c>
      <c r="R15" s="4">
        <f>IF(K15*(E15-K15)&lt;-0.000001,E15,IF(M15,   IF(L15,K15,IF(O15,K15,IF(2*Param!$B$4&gt;=F15*(D15-J15),K15,E15+G15*MIN((K15-E15/D15*(2*Param!$B$4*F15+J15))*G15,0)))),   IF(L15,E15,IF(P15&lt;=0,E15,IF(O15,K15,IF(N15,IF(2*Param!$B$4&gt;=F15*(D15-J15),K15,E15+G15*MIN((K15-E15/D15*(2*Param!$B$4*F15+J15))*G15,0)),E15))))))</f>
        <v>-0.18126155740733002</v>
      </c>
      <c r="AB15" s="8"/>
      <c r="AC15" s="8"/>
    </row>
    <row r="16" spans="1:29" s="4" customFormat="1">
      <c r="A16" s="4" t="s">
        <v>58</v>
      </c>
      <c r="B16" s="4">
        <f>MOD(B15+PI()/2,2*PI())</f>
        <v>0.43633231299858188</v>
      </c>
      <c r="C16" s="4">
        <f>B16*180/PI()</f>
        <v>24.999999999999968</v>
      </c>
      <c r="D16" s="4">
        <f>E13</f>
        <v>0.18126155740733002</v>
      </c>
      <c r="E16" s="4">
        <f>D15</f>
        <v>8.4523652348139869E-2</v>
      </c>
      <c r="F16" s="4">
        <f t="shared" si="2"/>
        <v>1</v>
      </c>
      <c r="G16" s="4">
        <f t="shared" si="2"/>
        <v>1</v>
      </c>
      <c r="H16" s="4">
        <f>ROUND(PosX-(Param!$B$4-0.00000001)*F16,0)-ROUND(PosX,0)</f>
        <v>0</v>
      </c>
      <c r="I16" s="4">
        <f>ROUND(PosY-(Param!$B$4-0.00000001)*G16,0)-ROUND(PosY,0)</f>
        <v>0</v>
      </c>
      <c r="J16" s="4">
        <f>(0.5-Param!$B$4)*F16+H16-Param!$G$15</f>
        <v>2.4651366686521237E-2</v>
      </c>
      <c r="K16" s="4">
        <f>(0.5-Param!$B$4)*G16+I16-Param!$G$16</f>
        <v>0.26155689019187778</v>
      </c>
      <c r="L16" s="4" t="b">
        <f>TRUNC(MOD((COS(Param!$H$8-($F16&lt;0)+H16)+SIN(Param!$H$9+I16))*1000,1),2)&gt;PwallX</f>
        <v>1</v>
      </c>
      <c r="M16" s="4" t="b">
        <f>TRUNC(MOD((COS(Param!$H$8+H16)+SIN(Param!$H$9-($G16&lt;0)+I16))*100000,1),2)&gt;PWallY</f>
        <v>0</v>
      </c>
      <c r="N16" s="4" t="b">
        <f>TRUNC(MOD((COS(Param!$H$8-($F16&lt;0)+H16)+SIN(Param!$H$9+$G16+I16))*1000,1),2)&gt;PwallX</f>
        <v>0</v>
      </c>
      <c r="O16" s="4" t="b">
        <f>TRUNC(MOD((COS(Param!$H$8+$F16+H16)+SIN(Param!$H$9-($G16&lt;0)+I16))*100000,1),2)&gt;PWallY</f>
        <v>1</v>
      </c>
      <c r="P16" s="4">
        <f t="shared" si="3"/>
        <v>4.5326585699999998E-2</v>
      </c>
      <c r="Q16" s="4">
        <f>IF(J16*(D16-J16)&lt;-0.000001,D16,IF(L16,   IF(M16,J16,IF(N16,J16,IF(2*Param!$B$4&gt;=G16*(E16-K16),J16,D16+MIN((J16-D16/E16*(2*Param!$B$4*G16+K16))*F16,0)*F16))),   IF(M16,D16,IF(P16&gt;=0,D16,IF(N16,J16,IF(O16,IF(2*Param!$B$4&gt;=G16*(E16-K16),J16,D16+MIN((J16-D16/E16*(2*Param!$B$4*G16+K16))*F16,0)*F16),D16))))))</f>
        <v>2.4651366686521237E-2</v>
      </c>
      <c r="R16" s="4">
        <f>IF(K16*(E16-K16)&lt;-0.000001,E16,IF(M16,   IF(L16,K16,IF(O16,K16,IF(2*Param!$B$4&gt;=F16*(D16-J16),K16,E16+G16*MIN((K16-E16/D16*(2*Param!$B$4*F16+J16))*G16,0)))),   IF(L16,E16,IF(P16&lt;=0,E16,IF(O16,K16,IF(N16,IF(2*Param!$B$4&gt;=F16*(D16-J16),K16,E16+G16*MIN((K16-E16/D16*(2*Param!$B$4*F16+J16))*G16,0)),E16))))))</f>
        <v>8.4523652348139869E-2</v>
      </c>
      <c r="AB16" s="8"/>
      <c r="AC16" s="8"/>
    </row>
    <row r="17" spans="2:29" s="4" customFormat="1">
      <c r="AB17" s="8"/>
      <c r="AC17" s="8"/>
    </row>
    <row r="18" spans="2:29" s="4" customFormat="1">
      <c r="F18" s="4" t="s">
        <v>159</v>
      </c>
      <c r="G18" s="4" t="s">
        <v>160</v>
      </c>
      <c r="H18" s="4" t="s">
        <v>161</v>
      </c>
      <c r="I18" s="4" t="s">
        <v>162</v>
      </c>
      <c r="J18" s="4" t="s">
        <v>164</v>
      </c>
      <c r="K18" s="4" t="s">
        <v>165</v>
      </c>
      <c r="L18" s="4" t="s">
        <v>187</v>
      </c>
      <c r="M18" s="4" t="s">
        <v>194</v>
      </c>
      <c r="O18" s="4" t="s">
        <v>205</v>
      </c>
      <c r="AB18" s="8"/>
      <c r="AC18" s="8"/>
    </row>
    <row r="19" spans="2:29" s="4" customFormat="1">
      <c r="E19" s="18" t="s">
        <v>163</v>
      </c>
      <c r="F19" s="4">
        <f>IF(Param!$M$21,$O$19,tick+Param!$B$21)</f>
        <v>5986.2061555272267</v>
      </c>
      <c r="G19" s="4">
        <f>$F$19</f>
        <v>5986.2061555272267</v>
      </c>
      <c r="H19" s="4">
        <f t="shared" ref="H19:M19" si="4">$F$19</f>
        <v>5986.2061555272267</v>
      </c>
      <c r="I19" s="4">
        <f t="shared" si="4"/>
        <v>5986.2061555272267</v>
      </c>
      <c r="J19" s="4">
        <f t="shared" si="4"/>
        <v>5986.2061555272267</v>
      </c>
      <c r="K19" s="4">
        <f t="shared" si="4"/>
        <v>5986.2061555272267</v>
      </c>
      <c r="L19" s="4">
        <f t="shared" si="4"/>
        <v>5986.2061555272267</v>
      </c>
      <c r="M19" s="4">
        <f t="shared" si="4"/>
        <v>5986.2061555272267</v>
      </c>
      <c r="O19" s="4">
        <f ca="1">IF(Param!M21&lt;143,tick,TRUNC(RAND()*10000))</f>
        <v>5986.0062031270299</v>
      </c>
      <c r="AB19" s="8"/>
      <c r="AC19" s="8"/>
    </row>
    <row r="20" spans="2:29" s="4" customFormat="1">
      <c r="E20" s="4" t="s">
        <v>114</v>
      </c>
      <c r="F20" s="4">
        <f>Angle</f>
        <v>115</v>
      </c>
      <c r="G20" s="4">
        <f>Angle</f>
        <v>115</v>
      </c>
      <c r="H20" s="4">
        <f>Angle</f>
        <v>115</v>
      </c>
      <c r="I20" s="4">
        <f>Angle</f>
        <v>115</v>
      </c>
      <c r="J20" s="2">
        <f>MOD(Param!B14+Param!B22,360)</f>
        <v>125</v>
      </c>
      <c r="K20" s="2">
        <f>MOD(Param!B14-Param!B22,360)</f>
        <v>105</v>
      </c>
      <c r="L20" s="4">
        <f>Angle</f>
        <v>115</v>
      </c>
      <c r="M20" s="4">
        <f>Angle</f>
        <v>115</v>
      </c>
      <c r="AB20" s="8"/>
      <c r="AC20" s="8"/>
    </row>
    <row r="21" spans="2:29" s="4" customFormat="1">
      <c r="B21" s="15"/>
      <c r="C21" s="15"/>
      <c r="D21" s="15"/>
      <c r="E21" s="18" t="s">
        <v>61</v>
      </c>
      <c r="F21" s="4">
        <f>IF(Param!$M$21,$O$21,PosX+Q13)</f>
        <v>3551.2908249809652</v>
      </c>
      <c r="G21" s="4">
        <f>IF(Param!$M$21,$O$21,PosX+Q15)</f>
        <v>3551.4</v>
      </c>
      <c r="H21" s="4">
        <f>IF(Param!$M$21,$O$21,PosX+Q14)</f>
        <v>3551.1940870759063</v>
      </c>
      <c r="I21" s="4">
        <f>IF(Param!$M$21,$O$21,PosX+Q16)</f>
        <v>3551.4</v>
      </c>
      <c r="J21" s="4">
        <f>IF(Param!$M$21,$O$21,PosX)</f>
        <v>3551.3753486333135</v>
      </c>
      <c r="K21" s="4">
        <f>$J21</f>
        <v>3551.3753486333135</v>
      </c>
      <c r="L21" s="4">
        <f t="shared" ref="L21:M22" si="5">$J21</f>
        <v>3551.3753486333135</v>
      </c>
      <c r="M21" s="4">
        <f t="shared" si="5"/>
        <v>3551.3753486333135</v>
      </c>
      <c r="O21" s="4">
        <f ca="1">IF(Param!M21&lt;143,PosX,TRUNC(RAND()*20000-10000,0))</f>
        <v>3551.3753486333135</v>
      </c>
      <c r="AB21" s="8"/>
      <c r="AC21" s="8"/>
    </row>
    <row r="22" spans="2:29" s="4" customFormat="1">
      <c r="B22" s="15"/>
      <c r="C22" s="15"/>
      <c r="D22" s="15"/>
      <c r="E22" s="18" t="s">
        <v>62</v>
      </c>
      <c r="F22" s="4">
        <f>IF(Param!$M$21,$O$22,PosY+R13)</f>
        <v>1694.3197046672155</v>
      </c>
      <c r="G22" s="4">
        <f>IF(Param!$M$21,$O$22,PosY+R15)</f>
        <v>1693.9571815524007</v>
      </c>
      <c r="H22" s="4">
        <f>IF(Param!$M$21,$O$22,PosY+R14)</f>
        <v>1694.0539194574599</v>
      </c>
      <c r="I22" s="4">
        <f>IF(Param!$M$21,$O$22,PosY+R16)</f>
        <v>1694.2229667621564</v>
      </c>
      <c r="J22" s="4">
        <f>IF(Param!$M$21,$O$22,PosY)</f>
        <v>1694.1384431098081</v>
      </c>
      <c r="K22" s="4">
        <f t="shared" ref="K22" si="6">$J22</f>
        <v>1694.1384431098081</v>
      </c>
      <c r="L22" s="4">
        <f t="shared" si="5"/>
        <v>1694.1384431098081</v>
      </c>
      <c r="M22" s="4">
        <f t="shared" si="5"/>
        <v>1694.1384431098081</v>
      </c>
      <c r="O22" s="4">
        <f ca="1">IF(Param!M21&lt;143,PosY,TRUNC(RAND()*20000-10000,0))</f>
        <v>1694.1384431098081</v>
      </c>
      <c r="AB22" s="8"/>
      <c r="AC22" s="8"/>
    </row>
    <row r="23" spans="2:29" s="4" customFormat="1">
      <c r="B23" s="15"/>
      <c r="C23" s="15"/>
      <c r="D23" s="15"/>
      <c r="E23" s="18" t="s">
        <v>192</v>
      </c>
      <c r="F23" s="4" t="str">
        <f>IF(Param!$M$21,$O$23,Param!$M$17&amp;";0;"&amp;Param!$M$19&amp;";"&amp;Param!$M$20&amp;";"&amp;Param!$M$21&amp;";"&amp;Param!$P$22&amp;";"&amp;Param!$H$23)</f>
        <v>1;0;5;5;0;1;0;3551;1694;5986;0;</v>
      </c>
      <c r="G23" s="4" t="str">
        <f>$F$23</f>
        <v>1;0;5;5;0;1;0;3551;1694;5986;0;</v>
      </c>
      <c r="H23" s="4" t="str">
        <f t="shared" ref="H23:K23" si="7">$F$23</f>
        <v>1;0;5;5;0;1;0;3551;1694;5986;0;</v>
      </c>
      <c r="I23" s="4" t="str">
        <f t="shared" si="7"/>
        <v>1;0;5;5;0;1;0;3551;1694;5986;0;</v>
      </c>
      <c r="J23" s="4" t="str">
        <f t="shared" si="7"/>
        <v>1;0;5;5;0;1;0;3551;1694;5986;0;</v>
      </c>
      <c r="K23" s="4" t="str">
        <f t="shared" si="7"/>
        <v>1;0;5;5;0;1;0;3551;1694;5986;0;</v>
      </c>
      <c r="L23" s="4" t="str">
        <f ca="1">IF(Param!$M$21,$O$23,Param!$M$17&amp;";"&amp;IF(LEFT(Param!$H$19,3)="0;0","0;0;0",IF(Fire=0,IF(Param!$M$19=0,"2;0;"&amp;Param!$M$20-1,"1;"&amp;Param!$M$19-1&amp;";"&amp;Param!$M$20),IF(Fire=1,IF(Param!$M$20=0,"0;"&amp;Param!$M$19&amp;";0","2;"&amp;Param!$M$19&amp;";"&amp;Param!$M$20-1),IF(Param!$M$19=0,"0;0;"&amp;Param!$M$20,"1;"&amp;Param!$M$19-1&amp;";"&amp;Param!$M$20))))&amp;";"&amp;Param!$M$21&amp;";"&amp;(Param!$P$22+TRUNC(Ghosts!C239*Param!$E$25*100,2))&amp;";"&amp;(Param!$M$23+Ghosts!C239)&amp;";"&amp;Param!$H$24)</f>
        <v>1;1;4;5;0;1;0;3551;1694;5986;0;</v>
      </c>
      <c r="M23" s="4" t="str">
        <f>IF(Param!$M$21,$O$23,Param!$M$17&amp;";0;"&amp;IF(Param!$M$19=Param!$B$45,Param!$M$19&amp;";"&amp;Param!$B$45,Param!$B$45&amp;";"&amp;Param!$M$20)&amp;";"&amp;Param!$M$21&amp;";"&amp;Param!$P$22&amp;";"&amp;Param!$M$23&amp;";"&amp;Param!$H$24)</f>
        <v>1;0;5;5;0;1;0;3551;1694;5986;0;</v>
      </c>
      <c r="O23" s="4" t="str">
        <f>IF(Param!M21&lt;143,Param!$M$17&amp;";0;"&amp;Param!$M$19&amp;";"&amp;Param!$M$20&amp;";"&amp;Param!$M$21&amp;";"&amp;Param!$H$22,"1;0;5;5;0;0;0;"&amp;O21&amp;";"&amp;O22&amp;";"&amp;O19&amp;";"&amp;Param!$M$27&amp;";")</f>
        <v>1;0;5;5;0;0;0;3551;1694;5986;0;</v>
      </c>
      <c r="AB23" s="8"/>
      <c r="AC23" s="8"/>
    </row>
    <row r="24" spans="2:29" s="4" customFormat="1">
      <c r="E24" s="18" t="s">
        <v>186</v>
      </c>
      <c r="F24" s="2">
        <f ca="1">IF(Param!$M$17,Ghosts!$C$234,Param!$B$18)</f>
        <v>2695184842105</v>
      </c>
      <c r="G24" s="2">
        <f ca="1">$F$24</f>
        <v>2695184842105</v>
      </c>
      <c r="H24" s="2">
        <f t="shared" ref="H24:M24" ca="1" si="8">$F$24</f>
        <v>2695184842105</v>
      </c>
      <c r="I24" s="2">
        <f t="shared" ca="1" si="8"/>
        <v>2695184842105</v>
      </c>
      <c r="J24" s="2">
        <f t="shared" ca="1" si="8"/>
        <v>2695184842105</v>
      </c>
      <c r="K24" s="2">
        <f t="shared" ca="1" si="8"/>
        <v>2695184842105</v>
      </c>
      <c r="L24" s="2">
        <f ca="1">IF(AND(Param!$M$17,MID(L23,FIND(";",L23)+1,1)+0&gt;0),Ghosts!$C$236,$F$24)</f>
        <v>2695184842105</v>
      </c>
      <c r="M24" s="2">
        <f t="shared" ca="1" si="8"/>
        <v>2695184842105</v>
      </c>
      <c r="AB24" s="8"/>
      <c r="AC24" s="8"/>
    </row>
    <row r="25" spans="2:29" s="4" customFormat="1">
      <c r="AB25" s="8"/>
      <c r="AC25" s="8"/>
    </row>
    <row r="26" spans="2:29" s="4" customFormat="1">
      <c r="AB26" s="8"/>
      <c r="AC26" s="8"/>
    </row>
    <row r="27" spans="2:29" s="4" customFormat="1">
      <c r="AB27" s="8"/>
      <c r="AC27" s="8"/>
    </row>
    <row r="28" spans="2:29" s="4" customFormat="1">
      <c r="AB28" s="8"/>
      <c r="AC28" s="8"/>
    </row>
    <row r="29" spans="2:29" s="4" customFormat="1">
      <c r="M29" s="2"/>
      <c r="AB29" s="8"/>
      <c r="AC29" s="8"/>
    </row>
    <row r="30" spans="2:29" s="4" customFormat="1">
      <c r="AB30" s="8"/>
      <c r="AC30" s="8"/>
    </row>
    <row r="31" spans="2:29" s="4" customFormat="1">
      <c r="AB31" s="8"/>
      <c r="AC31" s="8"/>
    </row>
    <row r="32" spans="2:29" s="4" customFormat="1">
      <c r="AB32" s="8"/>
      <c r="AC32" s="8"/>
    </row>
    <row r="33" spans="28:29" s="4" customFormat="1">
      <c r="AB33" s="8"/>
      <c r="AC33" s="8"/>
    </row>
    <row r="34" spans="28:29" s="4" customFormat="1">
      <c r="AB34" s="8"/>
      <c r="AC34" s="8"/>
    </row>
    <row r="35" spans="28:29" s="4" customFormat="1">
      <c r="AB35" s="8"/>
      <c r="AC35" s="8"/>
    </row>
    <row r="36" spans="28:29" s="4" customFormat="1">
      <c r="AB36" s="8"/>
      <c r="AC36" s="8"/>
    </row>
    <row r="37" spans="28:29" s="4" customFormat="1">
      <c r="AB37" s="8"/>
      <c r="AC37" s="8"/>
    </row>
    <row r="38" spans="28:29" s="4" customFormat="1">
      <c r="AB38" s="8"/>
      <c r="AC38" s="8"/>
    </row>
    <row r="39" spans="28:29" s="4" customFormat="1">
      <c r="AB39" s="8"/>
      <c r="AC39" s="8"/>
    </row>
    <row r="40" spans="28:29" s="4" customFormat="1">
      <c r="AB40" s="8"/>
      <c r="AC40" s="8"/>
    </row>
    <row r="41" spans="28:29" s="4" customFormat="1">
      <c r="AB41" s="8"/>
      <c r="AC41" s="8"/>
    </row>
    <row r="42" spans="28:29" s="4" customFormat="1">
      <c r="AB42" s="8"/>
      <c r="AC42" s="8"/>
    </row>
    <row r="43" spans="28:29" s="4" customFormat="1">
      <c r="AB43" s="8"/>
      <c r="AC43" s="8"/>
    </row>
    <row r="44" spans="28:29" s="4" customFormat="1">
      <c r="AB44" s="8"/>
      <c r="AC44" s="8"/>
    </row>
    <row r="45" spans="28:29" s="4" customFormat="1">
      <c r="AB45" s="8"/>
      <c r="AC45" s="8"/>
    </row>
    <row r="46" spans="28:29" s="4" customFormat="1">
      <c r="AB46" s="8"/>
      <c r="AC46" s="8"/>
    </row>
    <row r="47" spans="28:29" s="4" customFormat="1">
      <c r="AB47" s="8"/>
      <c r="AC47" s="8"/>
    </row>
    <row r="48" spans="28:29" s="4" customFormat="1">
      <c r="AB48" s="8"/>
      <c r="AC48" s="8"/>
    </row>
    <row r="49" spans="28:29" s="4" customFormat="1">
      <c r="AB49" s="8"/>
      <c r="AC49" s="8"/>
    </row>
    <row r="50" spans="28:29" s="4" customFormat="1">
      <c r="AB50" s="8"/>
      <c r="AC50" s="8"/>
    </row>
    <row r="51" spans="28:29" s="4" customFormat="1">
      <c r="AB51" s="8"/>
      <c r="AC51" s="8"/>
    </row>
    <row r="52" spans="28:29" s="4" customFormat="1">
      <c r="AB52" s="8"/>
      <c r="AC52" s="8"/>
    </row>
    <row r="53" spans="28:29" s="4" customFormat="1">
      <c r="AB53" s="8"/>
      <c r="AC53" s="8"/>
    </row>
    <row r="54" spans="28:29" s="4" customFormat="1">
      <c r="AB54" s="8"/>
      <c r="AC54" s="8"/>
    </row>
    <row r="55" spans="28:29" s="4" customFormat="1">
      <c r="AB55" s="8"/>
      <c r="AC55" s="8"/>
    </row>
    <row r="56" spans="28:29" s="4" customFormat="1">
      <c r="AB56" s="8"/>
      <c r="AC56" s="8"/>
    </row>
    <row r="57" spans="28:29" s="4" customFormat="1">
      <c r="AB57" s="8"/>
      <c r="AC57" s="8"/>
    </row>
    <row r="58" spans="28:29" s="4" customFormat="1">
      <c r="AB58" s="8"/>
      <c r="AC58" s="8"/>
    </row>
    <row r="59" spans="28:29" s="4" customFormat="1">
      <c r="AB59" s="8"/>
      <c r="AC59" s="8"/>
    </row>
    <row r="60" spans="28:29" s="4" customFormat="1">
      <c r="AB60" s="8"/>
      <c r="AC60" s="8"/>
    </row>
    <row r="61" spans="28:29" s="4" customFormat="1">
      <c r="AB61" s="8"/>
      <c r="AC61" s="8"/>
    </row>
    <row r="62" spans="28:29" s="4" customFormat="1">
      <c r="AB62" s="8"/>
      <c r="AC62" s="8"/>
    </row>
    <row r="63" spans="28:29" s="4" customFormat="1">
      <c r="AB63" s="8"/>
      <c r="AC63" s="8"/>
    </row>
    <row r="64" spans="28:29" s="4" customFormat="1">
      <c r="AB64" s="8"/>
      <c r="AC64" s="8"/>
    </row>
    <row r="65" spans="28:29" s="4" customFormat="1">
      <c r="AB65" s="8"/>
      <c r="AC65" s="8"/>
    </row>
    <row r="66" spans="28:29" s="4" customFormat="1">
      <c r="AB66" s="8"/>
      <c r="AC66" s="8"/>
    </row>
    <row r="67" spans="28:29" s="4" customFormat="1">
      <c r="AB67" s="8"/>
      <c r="AC67" s="8"/>
    </row>
    <row r="68" spans="28:29" s="4" customFormat="1">
      <c r="AB68" s="8"/>
      <c r="AC68" s="8"/>
    </row>
    <row r="69" spans="28:29" s="4" customFormat="1">
      <c r="AB69" s="8"/>
      <c r="AC69" s="8"/>
    </row>
    <row r="70" spans="28:29" s="4" customFormat="1">
      <c r="AB70" s="8"/>
      <c r="AC70" s="8"/>
    </row>
    <row r="71" spans="28:29" s="4" customFormat="1">
      <c r="AB71" s="8"/>
      <c r="AC71" s="8"/>
    </row>
    <row r="72" spans="28:29" s="4" customFormat="1">
      <c r="AB72" s="8"/>
      <c r="AC72" s="8"/>
    </row>
    <row r="73" spans="28:29" s="4" customFormat="1">
      <c r="AB73" s="8"/>
      <c r="AC73" s="8"/>
    </row>
    <row r="74" spans="28:29" s="4" customFormat="1">
      <c r="AB74" s="8"/>
      <c r="AC74" s="8"/>
    </row>
    <row r="75" spans="28:29" s="4" customFormat="1">
      <c r="AB75" s="8"/>
      <c r="AC75" s="8"/>
    </row>
    <row r="76" spans="28:29" s="4" customFormat="1">
      <c r="AB76" s="8"/>
      <c r="AC76" s="8"/>
    </row>
    <row r="77" spans="28:29" s="4" customFormat="1">
      <c r="AB77" s="8"/>
      <c r="AC77" s="8"/>
    </row>
    <row r="78" spans="28:29" s="4" customFormat="1">
      <c r="AB78" s="8"/>
      <c r="AC78" s="8"/>
    </row>
    <row r="79" spans="28:29" s="4" customFormat="1">
      <c r="AB79" s="8"/>
      <c r="AC79" s="8"/>
    </row>
    <row r="80" spans="28:29" s="4" customFormat="1">
      <c r="AB80" s="8"/>
      <c r="AC80" s="8"/>
    </row>
    <row r="81" spans="28:29" s="4" customFormat="1">
      <c r="AB81" s="8"/>
      <c r="AC81" s="8"/>
    </row>
    <row r="82" spans="28:29" s="4" customFormat="1">
      <c r="AB82" s="8"/>
      <c r="AC82" s="8"/>
    </row>
    <row r="83" spans="28:29" s="4" customFormat="1">
      <c r="AB83" s="8"/>
      <c r="AC83" s="8"/>
    </row>
    <row r="84" spans="28:29" s="4" customFormat="1">
      <c r="AB84" s="8"/>
      <c r="AC84" s="8"/>
    </row>
    <row r="85" spans="28:29" s="4" customFormat="1">
      <c r="AB85" s="8"/>
      <c r="AC85" s="8"/>
    </row>
    <row r="86" spans="28:29" s="4" customFormat="1">
      <c r="AB86" s="8"/>
      <c r="AC86" s="8"/>
    </row>
    <row r="87" spans="28:29" s="4" customFormat="1">
      <c r="AB87" s="8"/>
      <c r="AC87" s="8"/>
    </row>
    <row r="88" spans="28:29" s="4" customFormat="1">
      <c r="AB88" s="8"/>
      <c r="AC88" s="8"/>
    </row>
    <row r="89" spans="28:29" s="4" customFormat="1">
      <c r="AB89" s="8"/>
      <c r="AC89" s="8"/>
    </row>
    <row r="90" spans="28:29" s="4" customFormat="1">
      <c r="AB90" s="8"/>
      <c r="AC90" s="8"/>
    </row>
    <row r="91" spans="28:29" s="4" customFormat="1">
      <c r="AB91" s="8"/>
    </row>
    <row r="92" spans="28:29" s="4" customFormat="1">
      <c r="AB92" s="8"/>
    </row>
    <row r="93" spans="28:29" s="4" customFormat="1">
      <c r="AB93" s="8"/>
    </row>
    <row r="94" spans="28:29" s="4" customFormat="1">
      <c r="AB94" s="8"/>
    </row>
    <row r="95" spans="28:29" s="4" customFormat="1">
      <c r="AB95" s="8"/>
    </row>
    <row r="96" spans="28:29" s="4" customFormat="1">
      <c r="AB96" s="8"/>
    </row>
    <row r="97" spans="28:28" s="4" customFormat="1">
      <c r="AB97" s="8"/>
    </row>
    <row r="98" spans="28:28" s="4" customFormat="1">
      <c r="AB98" s="8"/>
    </row>
    <row r="99" spans="28:28" s="4" customFormat="1">
      <c r="AB99" s="8"/>
    </row>
    <row r="100" spans="28:28" s="4" customFormat="1">
      <c r="AB100" s="8"/>
    </row>
    <row r="101" spans="28:28" s="4" customFormat="1">
      <c r="AB101" s="8"/>
    </row>
    <row r="102" spans="28:28" s="4" customFormat="1">
      <c r="AB102" s="8"/>
    </row>
    <row r="103" spans="28:28" s="4" customFormat="1">
      <c r="AB103" s="8"/>
    </row>
    <row r="104" spans="28:28" s="4" customFormat="1">
      <c r="AB104" s="8"/>
    </row>
    <row r="105" spans="28:28" s="4" customFormat="1">
      <c r="AB105" s="8"/>
    </row>
    <row r="106" spans="28:28" s="4" customFormat="1">
      <c r="AB106" s="8"/>
    </row>
    <row r="107" spans="28:28" s="4" customFormat="1">
      <c r="AB107" s="8"/>
    </row>
    <row r="108" spans="28:28" s="4" customFormat="1">
      <c r="AB108" s="8"/>
    </row>
    <row r="109" spans="28:28" s="4" customFormat="1">
      <c r="AB109" s="8"/>
    </row>
    <row r="110" spans="28:28" s="4" customFormat="1">
      <c r="AB110" s="8"/>
    </row>
    <row r="111" spans="28:28" s="4" customFormat="1">
      <c r="AB111" s="8"/>
    </row>
    <row r="112" spans="28:28" s="4" customFormat="1">
      <c r="AB112" s="8"/>
    </row>
    <row r="113" spans="28:28" s="4" customFormat="1">
      <c r="AB113" s="8"/>
    </row>
    <row r="114" spans="28:28" s="4" customFormat="1">
      <c r="AB114" s="8"/>
    </row>
    <row r="115" spans="28:28" s="4" customFormat="1">
      <c r="AB115" s="8"/>
    </row>
    <row r="116" spans="28:28" s="4" customFormat="1">
      <c r="AB116" s="8"/>
    </row>
    <row r="117" spans="28:28" s="4" customFormat="1">
      <c r="AB117" s="8"/>
    </row>
    <row r="118" spans="28:28" s="4" customFormat="1">
      <c r="AB118" s="8"/>
    </row>
    <row r="119" spans="28:28" s="4" customFormat="1">
      <c r="AB119" s="8"/>
    </row>
    <row r="120" spans="28:28" s="4" customFormat="1">
      <c r="AB120" s="8"/>
    </row>
    <row r="121" spans="28:28" s="4" customFormat="1">
      <c r="AB121" s="8"/>
    </row>
    <row r="122" spans="28:28" s="4" customFormat="1">
      <c r="AB122" s="8"/>
    </row>
    <row r="123" spans="28:28" s="4" customFormat="1">
      <c r="AB123" s="8"/>
    </row>
    <row r="124" spans="28:28" s="4" customFormat="1">
      <c r="AB124" s="8"/>
    </row>
    <row r="125" spans="28:28" s="4" customFormat="1">
      <c r="AB125" s="8"/>
    </row>
    <row r="126" spans="28:28" s="4" customFormat="1">
      <c r="AB126" s="8"/>
    </row>
    <row r="127" spans="28:28" s="4" customFormat="1">
      <c r="AB127" s="8"/>
    </row>
    <row r="128" spans="28:28" s="4" customFormat="1">
      <c r="AB128" s="8"/>
    </row>
    <row r="129" spans="28:28" s="4" customFormat="1">
      <c r="AB129" s="8"/>
    </row>
    <row r="130" spans="28:28" s="4" customFormat="1">
      <c r="AB130" s="8"/>
    </row>
    <row r="131" spans="28:28" s="4" customFormat="1">
      <c r="AB131" s="8"/>
    </row>
    <row r="132" spans="28:28" s="4" customFormat="1">
      <c r="AB132" s="8"/>
    </row>
    <row r="133" spans="28:28" s="4" customFormat="1">
      <c r="AB133" s="8"/>
    </row>
    <row r="134" spans="28:28" s="4" customFormat="1">
      <c r="AB134" s="8"/>
    </row>
    <row r="135" spans="28:28" s="4" customFormat="1">
      <c r="AB135" s="8"/>
    </row>
    <row r="136" spans="28:28" s="4" customFormat="1">
      <c r="AB136" s="8"/>
    </row>
    <row r="137" spans="28:28" s="4" customFormat="1">
      <c r="AB137" s="8"/>
    </row>
    <row r="138" spans="28:28" s="4" customFormat="1">
      <c r="AB138" s="8"/>
    </row>
    <row r="139" spans="28:28" s="4" customFormat="1">
      <c r="AB139" s="8"/>
    </row>
    <row r="140" spans="28:28" s="4" customFormat="1">
      <c r="AB140" s="8"/>
    </row>
    <row r="141" spans="28:28" s="4" customFormat="1">
      <c r="AB141" s="8"/>
    </row>
    <row r="142" spans="28:28" s="4" customFormat="1">
      <c r="AB142" s="8"/>
    </row>
    <row r="143" spans="28:28" s="4" customFormat="1">
      <c r="AB143" s="8"/>
    </row>
    <row r="144" spans="28:28" s="4" customFormat="1">
      <c r="AB144" s="8"/>
    </row>
    <row r="145" spans="28:28" s="4" customFormat="1">
      <c r="AB145" s="8"/>
    </row>
    <row r="146" spans="28:28" s="4" customFormat="1">
      <c r="AB146" s="8"/>
    </row>
    <row r="147" spans="28:28" s="4" customFormat="1">
      <c r="AB147" s="8"/>
    </row>
    <row r="148" spans="28:28" s="4" customFormat="1">
      <c r="AB148" s="8"/>
    </row>
    <row r="149" spans="28:28" s="4" customFormat="1">
      <c r="AB149" s="8"/>
    </row>
    <row r="150" spans="28:28" s="4" customFormat="1">
      <c r="AB150" s="8"/>
    </row>
    <row r="151" spans="28:28" s="4" customFormat="1">
      <c r="AB151" s="8"/>
    </row>
    <row r="152" spans="28:28" s="4" customFormat="1">
      <c r="AB152" s="8"/>
    </row>
    <row r="153" spans="28:28" s="4" customFormat="1">
      <c r="AB153" s="8"/>
    </row>
    <row r="154" spans="28:28" s="4" customFormat="1">
      <c r="AB154" s="8"/>
    </row>
    <row r="155" spans="28:28" s="4" customFormat="1">
      <c r="AB155" s="8"/>
    </row>
    <row r="156" spans="28:28" s="4" customFormat="1">
      <c r="AB156" s="8"/>
    </row>
    <row r="157" spans="28:28" s="4" customFormat="1">
      <c r="AB157" s="8"/>
    </row>
    <row r="158" spans="28:28" s="4" customFormat="1">
      <c r="AB158" s="8"/>
    </row>
    <row r="159" spans="28:28" s="4" customFormat="1">
      <c r="AB159" s="8"/>
    </row>
    <row r="160" spans="28:28" s="4" customFormat="1">
      <c r="AB160" s="8"/>
    </row>
    <row r="161" spans="28:28" s="4" customFormat="1">
      <c r="AB161" s="8"/>
    </row>
    <row r="162" spans="28:28" s="4" customFormat="1">
      <c r="AB162" s="8"/>
    </row>
    <row r="163" spans="28:28" s="4" customFormat="1">
      <c r="AB163" s="8"/>
    </row>
    <row r="164" spans="28:28" s="4" customFormat="1">
      <c r="AB164" s="8"/>
    </row>
    <row r="165" spans="28:28" s="4" customFormat="1">
      <c r="AB165" s="8"/>
    </row>
    <row r="166" spans="28:28" s="4" customFormat="1">
      <c r="AB166" s="8"/>
    </row>
    <row r="167" spans="28:28" s="4" customFormat="1">
      <c r="AB167" s="8"/>
    </row>
    <row r="168" spans="28:28" s="4" customFormat="1">
      <c r="AB168" s="8"/>
    </row>
    <row r="169" spans="28:28" s="4" customFormat="1">
      <c r="AB169" s="8"/>
    </row>
    <row r="170" spans="28:28" s="4" customFormat="1">
      <c r="AB170" s="8"/>
    </row>
    <row r="171" spans="28:28" s="4" customFormat="1">
      <c r="AB171" s="8"/>
    </row>
    <row r="172" spans="28:28" s="4" customFormat="1">
      <c r="AB172" s="8"/>
    </row>
    <row r="173" spans="28:28" s="4" customFormat="1">
      <c r="AB173" s="8"/>
    </row>
    <row r="174" spans="28:28" s="4" customFormat="1">
      <c r="AB174" s="8"/>
    </row>
    <row r="175" spans="28:28" s="4" customFormat="1">
      <c r="AB175" s="8"/>
    </row>
    <row r="176" spans="28:28" s="4" customFormat="1">
      <c r="AB176" s="8"/>
    </row>
    <row r="177" spans="28:28" s="4" customFormat="1">
      <c r="AB177" s="8"/>
    </row>
    <row r="178" spans="28:28" s="4" customFormat="1">
      <c r="AB178" s="8"/>
    </row>
    <row r="179" spans="28:28" s="4" customFormat="1">
      <c r="AB179" s="8"/>
    </row>
    <row r="180" spans="28:28" s="4" customFormat="1">
      <c r="AB180" s="8"/>
    </row>
    <row r="181" spans="28:28" s="4" customFormat="1">
      <c r="AB181" s="8"/>
    </row>
    <row r="182" spans="28:28" s="4" customFormat="1">
      <c r="AB182" s="8"/>
    </row>
    <row r="183" spans="28:28" s="4" customFormat="1">
      <c r="AB183" s="8"/>
    </row>
    <row r="184" spans="28:28" s="4" customFormat="1">
      <c r="AB184" s="8"/>
    </row>
    <row r="185" spans="28:28" s="4" customFormat="1">
      <c r="AB185" s="8"/>
    </row>
    <row r="186" spans="28:28" s="4" customFormat="1">
      <c r="AB186" s="8"/>
    </row>
    <row r="187" spans="28:28" s="4" customFormat="1">
      <c r="AB187" s="8"/>
    </row>
    <row r="188" spans="28:28" s="4" customFormat="1">
      <c r="AB188" s="8"/>
    </row>
    <row r="189" spans="28:28" s="4" customFormat="1">
      <c r="AB189" s="8"/>
    </row>
    <row r="190" spans="28:28" s="4" customFormat="1">
      <c r="AB190" s="8"/>
    </row>
    <row r="191" spans="28:28" s="4" customFormat="1">
      <c r="AB191" s="8"/>
    </row>
    <row r="192" spans="28:28" s="4" customFormat="1">
      <c r="AB192" s="8"/>
    </row>
    <row r="193" spans="28:28" s="4" customFormat="1">
      <c r="AB193" s="8"/>
    </row>
    <row r="194" spans="28:28" s="4" customFormat="1">
      <c r="AB194" s="8"/>
    </row>
    <row r="195" spans="28:28" s="4" customFormat="1">
      <c r="AB195" s="8"/>
    </row>
    <row r="196" spans="28:28" s="4" customFormat="1">
      <c r="AB196" s="8"/>
    </row>
    <row r="197" spans="28:28" s="4" customFormat="1">
      <c r="AB197" s="8"/>
    </row>
    <row r="198" spans="28:28" s="4" customFormat="1">
      <c r="AB198" s="8"/>
    </row>
    <row r="199" spans="28:28" s="4" customFormat="1">
      <c r="AB199" s="8"/>
    </row>
    <row r="200" spans="28:28" s="4" customFormat="1">
      <c r="AB200" s="8"/>
    </row>
    <row r="201" spans="28:28" s="4" customFormat="1">
      <c r="AB201" s="8"/>
    </row>
    <row r="202" spans="28:28" s="4" customFormat="1">
      <c r="AB202" s="8"/>
    </row>
    <row r="203" spans="28:28" s="4" customFormat="1">
      <c r="AB203" s="8"/>
    </row>
    <row r="204" spans="28:28" s="4" customFormat="1">
      <c r="AB204" s="8"/>
    </row>
    <row r="205" spans="28:28" s="4" customFormat="1">
      <c r="AB205" s="8"/>
    </row>
    <row r="206" spans="28:28" s="4" customFormat="1">
      <c r="AB206" s="8"/>
    </row>
    <row r="207" spans="28:28" s="4" customFormat="1">
      <c r="AB207" s="8"/>
    </row>
    <row r="208" spans="28:28" s="4" customFormat="1">
      <c r="AB208" s="8"/>
    </row>
    <row r="209" spans="28:28" s="4" customFormat="1">
      <c r="AB209" s="8"/>
    </row>
    <row r="210" spans="28:28" s="4" customFormat="1">
      <c r="AB210" s="8"/>
    </row>
    <row r="211" spans="28:28" s="4" customFormat="1">
      <c r="AB211" s="8"/>
    </row>
    <row r="212" spans="28:28" s="4" customFormat="1">
      <c r="AB212" s="8"/>
    </row>
    <row r="213" spans="28:28" s="4" customFormat="1">
      <c r="AB213" s="8"/>
    </row>
    <row r="214" spans="28:28" s="4" customFormat="1">
      <c r="AB214" s="8"/>
    </row>
    <row r="215" spans="28:28" s="4" customFormat="1">
      <c r="AB215" s="8"/>
    </row>
    <row r="216" spans="28:28" s="4" customFormat="1">
      <c r="AB216" s="8"/>
    </row>
    <row r="217" spans="28:28" s="4" customFormat="1">
      <c r="AB217" s="8"/>
    </row>
    <row r="218" spans="28:28" s="4" customFormat="1">
      <c r="AB218" s="8"/>
    </row>
    <row r="219" spans="28:28" s="4" customFormat="1">
      <c r="AB219" s="8"/>
    </row>
    <row r="220" spans="28:28" s="4" customFormat="1">
      <c r="AB220" s="8"/>
    </row>
    <row r="221" spans="28:28" s="4" customFormat="1">
      <c r="AB221" s="8"/>
    </row>
    <row r="222" spans="28:28" s="4" customFormat="1">
      <c r="AB222" s="8"/>
    </row>
    <row r="223" spans="28:28" s="4" customFormat="1">
      <c r="AB223" s="8"/>
    </row>
    <row r="224" spans="28:28" s="4" customFormat="1">
      <c r="AB224" s="8"/>
    </row>
    <row r="225" spans="28:28" s="4" customFormat="1">
      <c r="AB225" s="8"/>
    </row>
    <row r="226" spans="28:28" s="4" customFormat="1">
      <c r="AB226" s="8"/>
    </row>
    <row r="227" spans="28:28" s="4" customFormat="1">
      <c r="AB227" s="8"/>
    </row>
    <row r="228" spans="28:28" s="4" customFormat="1">
      <c r="AB228" s="8"/>
    </row>
    <row r="229" spans="28:28" s="4" customFormat="1">
      <c r="AB229" s="8"/>
    </row>
    <row r="230" spans="28:28" s="4" customFormat="1">
      <c r="AB230" s="8"/>
    </row>
    <row r="231" spans="28:28" s="4" customFormat="1">
      <c r="AB231" s="8"/>
    </row>
    <row r="232" spans="28:28" s="4" customFormat="1">
      <c r="AB232" s="8"/>
    </row>
    <row r="233" spans="28:28" s="4" customFormat="1">
      <c r="AB233" s="8"/>
    </row>
    <row r="234" spans="28:28" s="4" customFormat="1">
      <c r="AB234" s="8"/>
    </row>
    <row r="235" spans="28:28" s="4" customFormat="1">
      <c r="AB235" s="8"/>
    </row>
    <row r="236" spans="28:28" s="4" customFormat="1">
      <c r="AB236" s="8"/>
    </row>
    <row r="237" spans="28:28" s="4" customFormat="1">
      <c r="AB237" s="8"/>
    </row>
    <row r="238" spans="28:28" s="4" customFormat="1">
      <c r="AB238" s="8"/>
    </row>
    <row r="239" spans="28:28" s="4" customFormat="1">
      <c r="AB239" s="8"/>
    </row>
    <row r="240" spans="28:28" s="4" customFormat="1">
      <c r="AB240" s="8"/>
    </row>
    <row r="241" spans="28:28" s="4" customFormat="1">
      <c r="AB241" s="8"/>
    </row>
    <row r="242" spans="28:28" s="4" customFormat="1">
      <c r="AB242" s="8"/>
    </row>
    <row r="243" spans="28:28" s="4" customFormat="1">
      <c r="AB243" s="8"/>
    </row>
    <row r="244" spans="28:28" s="4" customFormat="1">
      <c r="AB244" s="8"/>
    </row>
    <row r="245" spans="28:28" s="4" customFormat="1">
      <c r="AB245" s="8"/>
    </row>
    <row r="246" spans="28:28" s="4" customFormat="1">
      <c r="AB246" s="8"/>
    </row>
    <row r="247" spans="28:28" s="4" customFormat="1">
      <c r="AB247" s="8"/>
    </row>
    <row r="248" spans="28:28" s="4" customFormat="1">
      <c r="AB248" s="8"/>
    </row>
    <row r="249" spans="28:28" s="4" customFormat="1">
      <c r="AB249" s="8"/>
    </row>
    <row r="250" spans="28:28" s="4" customFormat="1">
      <c r="AB250" s="8"/>
    </row>
    <row r="251" spans="28:28" s="4" customFormat="1">
      <c r="AB251" s="8"/>
    </row>
    <row r="252" spans="28:28" s="4" customFormat="1">
      <c r="AB252" s="8"/>
    </row>
    <row r="253" spans="28:28" s="4" customFormat="1">
      <c r="AB253" s="8"/>
    </row>
    <row r="254" spans="28:28" s="4" customFormat="1">
      <c r="AB254" s="8"/>
    </row>
    <row r="255" spans="28:28" s="4" customFormat="1">
      <c r="AB255" s="8"/>
    </row>
    <row r="256" spans="28:28" s="4" customFormat="1">
      <c r="AB256" s="8"/>
    </row>
    <row r="257" spans="28:28" s="4" customFormat="1">
      <c r="AB257" s="8"/>
    </row>
    <row r="258" spans="28:28" s="4" customFormat="1">
      <c r="AB258" s="8"/>
    </row>
    <row r="259" spans="28:28" s="4" customFormat="1">
      <c r="AB259" s="8"/>
    </row>
    <row r="260" spans="28:28" s="4" customFormat="1">
      <c r="AB260" s="8"/>
    </row>
    <row r="261" spans="28:28" s="4" customFormat="1">
      <c r="AB261" s="8"/>
    </row>
    <row r="262" spans="28:28" s="4" customFormat="1">
      <c r="AB262" s="8"/>
    </row>
    <row r="263" spans="28:28" s="4" customFormat="1">
      <c r="AB263" s="8"/>
    </row>
    <row r="264" spans="28:28" s="4" customFormat="1">
      <c r="AB264" s="8"/>
    </row>
    <row r="265" spans="28:28" s="4" customFormat="1">
      <c r="AB265" s="8"/>
    </row>
    <row r="266" spans="28:28" s="4" customFormat="1">
      <c r="AB266" s="8"/>
    </row>
    <row r="267" spans="28:28" s="4" customFormat="1">
      <c r="AB267" s="8"/>
    </row>
    <row r="268" spans="28:28" s="4" customFormat="1">
      <c r="AB268" s="8"/>
    </row>
    <row r="269" spans="28:28" s="4" customFormat="1">
      <c r="AB269" s="8"/>
    </row>
    <row r="270" spans="28:28" s="4" customFormat="1">
      <c r="AB270" s="8"/>
    </row>
    <row r="271" spans="28:28" s="4" customFormat="1">
      <c r="AB271" s="8"/>
    </row>
    <row r="272" spans="28:28" s="4" customFormat="1">
      <c r="AB272" s="8"/>
    </row>
    <row r="273" spans="28:28" s="4" customFormat="1">
      <c r="AB273" s="8"/>
    </row>
    <row r="274" spans="28:28" s="4" customFormat="1">
      <c r="AB274" s="8"/>
    </row>
    <row r="275" spans="28:28" s="4" customFormat="1">
      <c r="AB275" s="8"/>
    </row>
    <row r="276" spans="28:28" s="4" customFormat="1">
      <c r="AB276" s="8"/>
    </row>
    <row r="277" spans="28:28" s="4" customFormat="1">
      <c r="AB277" s="8"/>
    </row>
    <row r="278" spans="28:28" s="4" customFormat="1">
      <c r="AB278" s="8"/>
    </row>
    <row r="279" spans="28:28" s="4" customFormat="1">
      <c r="AB279" s="8"/>
    </row>
    <row r="280" spans="28:28" s="4" customFormat="1">
      <c r="AB280" s="8"/>
    </row>
    <row r="281" spans="28:28" s="4" customFormat="1">
      <c r="AB281" s="8"/>
    </row>
    <row r="282" spans="28:28" s="4" customFormat="1">
      <c r="AB282" s="8"/>
    </row>
    <row r="283" spans="28:28" s="4" customFormat="1">
      <c r="AB283" s="8"/>
    </row>
    <row r="284" spans="28:28" s="4" customFormat="1">
      <c r="AB284" s="8"/>
    </row>
    <row r="285" spans="28:28" s="4" customFormat="1">
      <c r="AB285" s="8"/>
    </row>
    <row r="286" spans="28:28" s="4" customFormat="1">
      <c r="AB286" s="8"/>
    </row>
    <row r="287" spans="28:28" s="4" customFormat="1">
      <c r="AB287" s="8"/>
    </row>
    <row r="288" spans="28:28" s="4" customFormat="1">
      <c r="AB288" s="8"/>
    </row>
    <row r="289" spans="28:28" s="4" customFormat="1">
      <c r="AB289" s="8"/>
    </row>
    <row r="290" spans="28:28" s="4" customFormat="1">
      <c r="AB290" s="8"/>
    </row>
    <row r="291" spans="28:28" s="4" customFormat="1">
      <c r="AB291" s="8"/>
    </row>
    <row r="292" spans="28:28" s="4" customFormat="1">
      <c r="AB292" s="8"/>
    </row>
    <row r="293" spans="28:28" s="4" customFormat="1">
      <c r="AB293" s="8"/>
    </row>
    <row r="294" spans="28:28" s="4" customFormat="1">
      <c r="AB294" s="8"/>
    </row>
    <row r="295" spans="28:28" s="4" customFormat="1">
      <c r="AB295" s="8"/>
    </row>
    <row r="296" spans="28:28" s="4" customFormat="1">
      <c r="AB296" s="8"/>
    </row>
    <row r="297" spans="28:28" s="4" customFormat="1">
      <c r="AB297" s="8"/>
    </row>
    <row r="298" spans="28:28" s="4" customFormat="1">
      <c r="AB298" s="8"/>
    </row>
    <row r="299" spans="28:28" s="4" customFormat="1">
      <c r="AB299" s="8"/>
    </row>
    <row r="300" spans="28:28" s="4" customFormat="1">
      <c r="AB300" s="8"/>
    </row>
    <row r="301" spans="28:28" s="4" customFormat="1">
      <c r="AB301" s="8"/>
    </row>
    <row r="302" spans="28:28" s="4" customFormat="1">
      <c r="AB302" s="8"/>
    </row>
    <row r="303" spans="28:28" s="4" customFormat="1">
      <c r="AB303" s="8"/>
    </row>
    <row r="304" spans="28:28" s="4" customFormat="1">
      <c r="AB304" s="8"/>
    </row>
    <row r="305" spans="28:28" s="4" customFormat="1">
      <c r="AB305" s="8"/>
    </row>
    <row r="306" spans="28:28" s="4" customFormat="1">
      <c r="AB306" s="8"/>
    </row>
    <row r="307" spans="28:28" s="4" customFormat="1">
      <c r="AB307" s="8"/>
    </row>
    <row r="308" spans="28:28" s="4" customFormat="1">
      <c r="AB308" s="8"/>
    </row>
    <row r="309" spans="28:28" s="4" customFormat="1">
      <c r="AB309" s="8"/>
    </row>
    <row r="310" spans="28:28" s="4" customFormat="1">
      <c r="AB310" s="8"/>
    </row>
    <row r="311" spans="28:28" s="4" customFormat="1">
      <c r="AB311" s="8"/>
    </row>
    <row r="312" spans="28:28" s="4" customFormat="1">
      <c r="AB312" s="8"/>
    </row>
    <row r="313" spans="28:28" s="4" customFormat="1">
      <c r="AB313" s="8"/>
    </row>
    <row r="314" spans="28:28" s="4" customFormat="1">
      <c r="AB314" s="8"/>
    </row>
    <row r="315" spans="28:28" s="4" customFormat="1">
      <c r="AB315" s="8"/>
    </row>
    <row r="316" spans="28:28" s="4" customFormat="1">
      <c r="AB316" s="8"/>
    </row>
    <row r="317" spans="28:28" s="4" customFormat="1">
      <c r="AB317" s="8"/>
    </row>
    <row r="318" spans="28:28" s="4" customFormat="1">
      <c r="AB318" s="8"/>
    </row>
    <row r="319" spans="28:28" s="4" customFormat="1">
      <c r="AB319" s="8"/>
    </row>
    <row r="320" spans="28:28" s="4" customFormat="1">
      <c r="AB320" s="8"/>
    </row>
    <row r="321" spans="28:28" s="4" customFormat="1">
      <c r="AB321" s="8"/>
    </row>
    <row r="322" spans="28:28" s="4" customFormat="1">
      <c r="AB322" s="8"/>
    </row>
    <row r="323" spans="28:28" s="4" customFormat="1">
      <c r="AB323" s="8"/>
    </row>
    <row r="324" spans="28:28" s="4" customFormat="1">
      <c r="AB324" s="8"/>
    </row>
    <row r="325" spans="28:28" s="4" customFormat="1">
      <c r="AB325" s="8"/>
    </row>
    <row r="326" spans="28:28" s="4" customFormat="1">
      <c r="AB326" s="8"/>
    </row>
    <row r="327" spans="28:28" s="4" customFormat="1">
      <c r="AB327" s="8"/>
    </row>
    <row r="328" spans="28:28" s="4" customFormat="1">
      <c r="AB328" s="8"/>
    </row>
    <row r="329" spans="28:28" s="4" customFormat="1">
      <c r="AB329" s="8"/>
    </row>
    <row r="330" spans="28:28" s="4" customFormat="1">
      <c r="AB330" s="8"/>
    </row>
    <row r="331" spans="28:28" s="4" customFormat="1">
      <c r="AB331" s="8"/>
    </row>
    <row r="332" spans="28:28" s="4" customFormat="1">
      <c r="AB332" s="8"/>
    </row>
    <row r="333" spans="28:28" s="4" customFormat="1">
      <c r="AB333" s="8"/>
    </row>
    <row r="334" spans="28:28" s="4" customFormat="1">
      <c r="AB334" s="8"/>
    </row>
    <row r="335" spans="28:28" s="4" customFormat="1">
      <c r="AB335" s="8"/>
    </row>
    <row r="336" spans="28:28" s="4" customFormat="1">
      <c r="AB336" s="8"/>
    </row>
    <row r="337" spans="28:28" s="4" customFormat="1">
      <c r="AB337" s="8"/>
    </row>
    <row r="338" spans="28:28" s="4" customFormat="1">
      <c r="AB338" s="8"/>
    </row>
    <row r="339" spans="28:28" s="4" customFormat="1">
      <c r="AB339" s="8"/>
    </row>
    <row r="340" spans="28:28" s="4" customFormat="1">
      <c r="AB340" s="8"/>
    </row>
    <row r="341" spans="28:28" s="4" customFormat="1">
      <c r="AB341" s="8"/>
    </row>
    <row r="342" spans="28:28" s="4" customFormat="1">
      <c r="AB342" s="8"/>
    </row>
    <row r="343" spans="28:28" s="4" customFormat="1">
      <c r="AB343" s="8"/>
    </row>
    <row r="344" spans="28:28" s="4" customFormat="1">
      <c r="AB344" s="8"/>
    </row>
    <row r="345" spans="28:28" s="4" customFormat="1">
      <c r="AB345" s="8"/>
    </row>
    <row r="346" spans="28:28" s="4" customFormat="1">
      <c r="AB346" s="8"/>
    </row>
    <row r="347" spans="28:28" s="4" customFormat="1">
      <c r="AB347" s="8"/>
    </row>
    <row r="348" spans="28:28" s="4" customFormat="1">
      <c r="AB348" s="8"/>
    </row>
    <row r="349" spans="28:28" s="4" customFormat="1">
      <c r="AB349" s="8"/>
    </row>
    <row r="350" spans="28:28" s="4" customFormat="1">
      <c r="AB350" s="8"/>
    </row>
    <row r="351" spans="28:28" s="4" customFormat="1">
      <c r="AB351" s="8"/>
    </row>
    <row r="352" spans="28:28" s="4" customFormat="1">
      <c r="AB352" s="8"/>
    </row>
    <row r="353" spans="28:28" s="4" customFormat="1">
      <c r="AB353" s="8"/>
    </row>
    <row r="354" spans="28:28" s="4" customFormat="1">
      <c r="AB354" s="8"/>
    </row>
    <row r="355" spans="28:28" s="4" customFormat="1">
      <c r="AB355" s="8"/>
    </row>
    <row r="356" spans="28:28" s="4" customFormat="1">
      <c r="AB356" s="8"/>
    </row>
    <row r="357" spans="28:28" s="4" customFormat="1">
      <c r="AB357" s="8"/>
    </row>
    <row r="358" spans="28:28" s="4" customFormat="1">
      <c r="AB358" s="8"/>
    </row>
    <row r="359" spans="28:28" s="4" customFormat="1">
      <c r="AB359" s="8"/>
    </row>
    <row r="360" spans="28:28" s="4" customFormat="1">
      <c r="AB360" s="8"/>
    </row>
    <row r="361" spans="28:28" s="4" customFormat="1">
      <c r="AB361" s="8"/>
    </row>
    <row r="362" spans="28:28" s="4" customFormat="1">
      <c r="AB362" s="8"/>
    </row>
    <row r="363" spans="28:28" s="4" customFormat="1">
      <c r="AB363" s="8"/>
    </row>
    <row r="364" spans="28:28" s="4" customFormat="1">
      <c r="AB364" s="8"/>
    </row>
    <row r="365" spans="28:28" s="4" customFormat="1">
      <c r="AB365" s="8"/>
    </row>
    <row r="366" spans="28:28" s="4" customFormat="1">
      <c r="AB366" s="8"/>
    </row>
    <row r="367" spans="28:28" s="4" customFormat="1">
      <c r="AB367" s="8"/>
    </row>
    <row r="368" spans="28:28" s="4" customFormat="1">
      <c r="AB368" s="8"/>
    </row>
    <row r="369" spans="28:28" s="4" customFormat="1">
      <c r="AB369" s="8"/>
    </row>
    <row r="370" spans="28:28" s="4" customFormat="1">
      <c r="AB370" s="8"/>
    </row>
    <row r="371" spans="28:28" s="4" customFormat="1">
      <c r="AB371" s="8"/>
    </row>
    <row r="372" spans="28:28" s="4" customFormat="1">
      <c r="AB372" s="8"/>
    </row>
    <row r="373" spans="28:28" s="4" customFormat="1">
      <c r="AB373" s="8"/>
    </row>
    <row r="374" spans="28:28" s="4" customFormat="1">
      <c r="AB374" s="8"/>
    </row>
    <row r="375" spans="28:28" s="4" customFormat="1">
      <c r="AB375" s="8"/>
    </row>
    <row r="376" spans="28:28" s="4" customFormat="1">
      <c r="AB376" s="8"/>
    </row>
    <row r="377" spans="28:28" s="4" customFormat="1">
      <c r="AB377" s="8"/>
    </row>
    <row r="378" spans="28:28" s="4" customFormat="1">
      <c r="AB378" s="8"/>
    </row>
    <row r="379" spans="28:28" s="4" customFormat="1">
      <c r="AB379" s="8"/>
    </row>
    <row r="380" spans="28:28" s="4" customFormat="1">
      <c r="AB380" s="8"/>
    </row>
    <row r="381" spans="28:28" s="4" customFormat="1">
      <c r="AB381" s="8"/>
    </row>
    <row r="382" spans="28:28" s="4" customFormat="1">
      <c r="AB382" s="8"/>
    </row>
    <row r="383" spans="28:28" s="4" customFormat="1">
      <c r="AB383" s="8"/>
    </row>
    <row r="384" spans="28:28" s="4" customFormat="1">
      <c r="AB384" s="8"/>
    </row>
    <row r="385" spans="28:28" s="4" customFormat="1">
      <c r="AB385" s="8"/>
    </row>
    <row r="386" spans="28:28" s="4" customFormat="1">
      <c r="AB386" s="8"/>
    </row>
    <row r="387" spans="28:28" s="4" customFormat="1">
      <c r="AB387" s="8"/>
    </row>
    <row r="388" spans="28:28" s="4" customFormat="1">
      <c r="AB388" s="8"/>
    </row>
    <row r="389" spans="28:28" s="4" customFormat="1">
      <c r="AB389" s="8"/>
    </row>
    <row r="390" spans="28:28" s="4" customFormat="1">
      <c r="AB390" s="8"/>
    </row>
    <row r="391" spans="28:28" s="4" customFormat="1">
      <c r="AB391" s="8"/>
    </row>
    <row r="392" spans="28:28" s="4" customFormat="1">
      <c r="AB392" s="8"/>
    </row>
    <row r="393" spans="28:28" s="4" customFormat="1">
      <c r="AB393" s="8"/>
    </row>
    <row r="394" spans="28:28" s="4" customFormat="1">
      <c r="AB394" s="8"/>
    </row>
    <row r="395" spans="28:28" s="4" customFormat="1">
      <c r="AB395" s="8"/>
    </row>
    <row r="396" spans="28:28" s="4" customFormat="1">
      <c r="AB396" s="8"/>
    </row>
    <row r="397" spans="28:28" s="4" customFormat="1">
      <c r="AB397" s="8"/>
    </row>
    <row r="398" spans="28:28" s="4" customFormat="1">
      <c r="AB398" s="8"/>
    </row>
    <row r="399" spans="28:28" s="4" customFormat="1">
      <c r="AB399" s="8"/>
    </row>
    <row r="400" spans="28:28" s="4" customFormat="1">
      <c r="AB400" s="8"/>
    </row>
    <row r="401" spans="28:28" s="4" customFormat="1">
      <c r="AB401" s="8"/>
    </row>
    <row r="402" spans="28:28" s="4" customFormat="1">
      <c r="AB402" s="8"/>
    </row>
    <row r="403" spans="28:28" s="4" customFormat="1">
      <c r="AB403" s="8"/>
    </row>
    <row r="404" spans="28:28" s="4" customFormat="1">
      <c r="AB404" s="8"/>
    </row>
    <row r="405" spans="28:28" s="4" customFormat="1">
      <c r="AB405" s="8"/>
    </row>
    <row r="406" spans="28:28" s="4" customFormat="1">
      <c r="AB406" s="8"/>
    </row>
    <row r="407" spans="28:28" s="4" customFormat="1">
      <c r="AB407" s="8"/>
    </row>
    <row r="408" spans="28:28" s="4" customFormat="1">
      <c r="AB408" s="8"/>
    </row>
    <row r="409" spans="28:28" s="4" customFormat="1">
      <c r="AB409" s="8"/>
    </row>
    <row r="410" spans="28:28" s="4" customFormat="1">
      <c r="AB410" s="8"/>
    </row>
    <row r="411" spans="28:28" s="4" customFormat="1">
      <c r="AB411" s="8"/>
    </row>
    <row r="412" spans="28:28" s="4" customFormat="1">
      <c r="AB412" s="8"/>
    </row>
    <row r="413" spans="28:28" s="4" customFormat="1">
      <c r="AB413" s="8"/>
    </row>
    <row r="414" spans="28:28" s="4" customFormat="1">
      <c r="AB414" s="8"/>
    </row>
    <row r="415" spans="28:28" s="4" customFormat="1">
      <c r="AB415" s="8"/>
    </row>
    <row r="416" spans="28:28" s="4" customFormat="1">
      <c r="AB416" s="8"/>
    </row>
    <row r="417" spans="28:28" s="4" customFormat="1">
      <c r="AB417" s="8"/>
    </row>
    <row r="418" spans="28:28" s="4" customFormat="1">
      <c r="AB418" s="8"/>
    </row>
    <row r="419" spans="28:28" s="4" customFormat="1">
      <c r="AB419" s="8"/>
    </row>
    <row r="420" spans="28:28" s="4" customFormat="1">
      <c r="AB420" s="8"/>
    </row>
    <row r="421" spans="28:28" s="4" customFormat="1">
      <c r="AB421" s="8"/>
    </row>
    <row r="422" spans="28:28" s="4" customFormat="1">
      <c r="AB422" s="8"/>
    </row>
    <row r="423" spans="28:28" s="4" customFormat="1">
      <c r="AB423" s="8"/>
    </row>
    <row r="424" spans="28:28" s="4" customFormat="1">
      <c r="AB424" s="8"/>
    </row>
    <row r="425" spans="28:28" s="4" customFormat="1">
      <c r="AB425" s="8"/>
    </row>
    <row r="426" spans="28:28" s="4" customFormat="1">
      <c r="AB426" s="8"/>
    </row>
    <row r="427" spans="28:28" s="4" customFormat="1">
      <c r="AB427" s="8"/>
    </row>
    <row r="428" spans="28:28" s="4" customFormat="1">
      <c r="AB428" s="8"/>
    </row>
    <row r="429" spans="28:28" s="4" customFormat="1">
      <c r="AB429" s="8"/>
    </row>
    <row r="430" spans="28:28" s="4" customFormat="1">
      <c r="AB430" s="8"/>
    </row>
    <row r="431" spans="28:28" s="4" customFormat="1">
      <c r="AB431" s="8"/>
    </row>
    <row r="432" spans="28:28" s="4" customFormat="1">
      <c r="AB432" s="8"/>
    </row>
    <row r="433" spans="28:28" s="4" customFormat="1">
      <c r="AB433" s="8"/>
    </row>
    <row r="434" spans="28:28" s="4" customFormat="1">
      <c r="AB434" s="8"/>
    </row>
    <row r="435" spans="28:28" s="4" customFormat="1">
      <c r="AB435" s="8"/>
    </row>
    <row r="436" spans="28:28" s="4" customFormat="1">
      <c r="AB436" s="8"/>
    </row>
    <row r="437" spans="28:28" s="4" customFormat="1">
      <c r="AB437" s="8"/>
    </row>
    <row r="438" spans="28:28" s="4" customFormat="1">
      <c r="AB438" s="8"/>
    </row>
    <row r="439" spans="28:28" s="4" customFormat="1">
      <c r="AB439" s="8"/>
    </row>
    <row r="440" spans="28:28" s="4" customFormat="1">
      <c r="AB440" s="8"/>
    </row>
    <row r="441" spans="28:28" s="4" customFormat="1">
      <c r="AB441" s="8"/>
    </row>
    <row r="442" spans="28:28" s="4" customFormat="1">
      <c r="AB442" s="8"/>
    </row>
    <row r="443" spans="28:28" s="4" customFormat="1">
      <c r="AB443" s="8"/>
    </row>
    <row r="444" spans="28:28" s="4" customFormat="1">
      <c r="AB444" s="8"/>
    </row>
    <row r="445" spans="28:28" s="4" customFormat="1">
      <c r="AB445" s="8"/>
    </row>
    <row r="446" spans="28:28" s="4" customFormat="1">
      <c r="AB446" s="8"/>
    </row>
    <row r="447" spans="28:28" s="4" customFormat="1">
      <c r="AB447" s="8"/>
    </row>
    <row r="448" spans="28:28" s="4" customFormat="1">
      <c r="AB448" s="8"/>
    </row>
    <row r="449" spans="28:28" s="4" customFormat="1">
      <c r="AB449" s="8"/>
    </row>
    <row r="450" spans="28:28" s="4" customFormat="1">
      <c r="AB450" s="8"/>
    </row>
    <row r="451" spans="28:28" s="4" customFormat="1">
      <c r="AB451" s="8"/>
    </row>
    <row r="452" spans="28:28" s="4" customFormat="1">
      <c r="AB452" s="8"/>
    </row>
    <row r="453" spans="28:28" s="4" customFormat="1">
      <c r="AB453" s="8"/>
    </row>
    <row r="454" spans="28:28" s="4" customFormat="1">
      <c r="AB454" s="8"/>
    </row>
    <row r="455" spans="28:28" s="4" customFormat="1">
      <c r="AB455" s="8"/>
    </row>
    <row r="456" spans="28:28" s="4" customFormat="1">
      <c r="AB456" s="8"/>
    </row>
    <row r="457" spans="28:28" s="4" customFormat="1">
      <c r="AB457" s="8"/>
    </row>
    <row r="458" spans="28:28" s="4" customFormat="1">
      <c r="AB458" s="8"/>
    </row>
    <row r="459" spans="28:28" s="4" customFormat="1">
      <c r="AB459" s="8"/>
    </row>
    <row r="460" spans="28:28" s="4" customFormat="1">
      <c r="AB460" s="8"/>
    </row>
    <row r="461" spans="28:28" s="4" customFormat="1">
      <c r="AB461" s="8"/>
    </row>
    <row r="462" spans="28:28" s="4" customFormat="1">
      <c r="AB462" s="8"/>
    </row>
    <row r="463" spans="28:28" s="4" customFormat="1">
      <c r="AB463" s="8"/>
    </row>
    <row r="464" spans="28:28" s="4" customFormat="1">
      <c r="AB464" s="8"/>
    </row>
    <row r="465" spans="28:28" s="4" customFormat="1">
      <c r="AB465" s="8"/>
    </row>
    <row r="466" spans="28:28" s="4" customFormat="1">
      <c r="AB466" s="8"/>
    </row>
    <row r="467" spans="28:28" s="4" customFormat="1">
      <c r="AB467" s="8"/>
    </row>
    <row r="468" spans="28:28" s="4" customFormat="1">
      <c r="AB468" s="8"/>
    </row>
    <row r="469" spans="28:28" s="4" customFormat="1">
      <c r="AB469" s="8"/>
    </row>
    <row r="470" spans="28:28" s="4" customFormat="1">
      <c r="AB470" s="8"/>
    </row>
    <row r="471" spans="28:28" s="4" customFormat="1">
      <c r="AB471" s="8"/>
    </row>
    <row r="472" spans="28:28" s="4" customFormat="1">
      <c r="AB472" s="8"/>
    </row>
    <row r="473" spans="28:28" s="4" customFormat="1">
      <c r="AB473" s="8"/>
    </row>
    <row r="474" spans="28:28" s="4" customFormat="1">
      <c r="AB474" s="8"/>
    </row>
    <row r="475" spans="28:28" s="4" customFormat="1">
      <c r="AB475" s="8"/>
    </row>
    <row r="476" spans="28:28" s="4" customFormat="1">
      <c r="AB476" s="8"/>
    </row>
    <row r="477" spans="28:28" s="4" customFormat="1">
      <c r="AB477" s="8"/>
    </row>
    <row r="478" spans="28:28" s="4" customFormat="1">
      <c r="AB478" s="8"/>
    </row>
    <row r="479" spans="28:28" s="4" customFormat="1">
      <c r="AB479" s="8"/>
    </row>
    <row r="480" spans="28:28" s="4" customFormat="1">
      <c r="AB480" s="8"/>
    </row>
    <row r="481" spans="28:28" s="4" customFormat="1">
      <c r="AB481" s="8"/>
    </row>
    <row r="482" spans="28:28" s="4" customFormat="1">
      <c r="AB482" s="8"/>
    </row>
    <row r="483" spans="28:28" s="4" customFormat="1">
      <c r="AB483" s="8"/>
    </row>
    <row r="484" spans="28:28" s="4" customFormat="1">
      <c r="AB484" s="8"/>
    </row>
  </sheetData>
  <pageMargins left="0.7" right="0.7" top="0.75" bottom="0.75" header="0.3" footer="0.3"/>
  <pageSetup paperSize="9" orientation="portrait" r:id="rId1"/>
  <ignoredErrors>
    <ignoredError sqref="E16" formula="1"/>
  </ignoredErrors>
</worksheet>
</file>

<file path=xl/worksheets/sheet7.xml><?xml version="1.0" encoding="utf-8"?>
<worksheet xmlns="http://schemas.openxmlformats.org/spreadsheetml/2006/main" xmlns:r="http://schemas.openxmlformats.org/officeDocument/2006/relationships">
  <sheetPr codeName="Feuil2"/>
  <dimension ref="A1:P52"/>
  <sheetViews>
    <sheetView workbookViewId="0">
      <selection activeCell="L26" sqref="L26"/>
    </sheetView>
  </sheetViews>
  <sheetFormatPr baseColWidth="10" defaultRowHeight="15"/>
  <cols>
    <col min="1" max="1" width="23" customWidth="1"/>
    <col min="2" max="2" width="16.5703125" customWidth="1"/>
    <col min="3" max="3" width="12.7109375" customWidth="1"/>
    <col min="4" max="4" width="14" customWidth="1"/>
  </cols>
  <sheetData>
    <row r="1" spans="1:8">
      <c r="A1" s="7" t="s">
        <v>173</v>
      </c>
    </row>
    <row r="2" spans="1:8">
      <c r="A2" t="s">
        <v>5</v>
      </c>
      <c r="B2" s="1">
        <v>0.6</v>
      </c>
      <c r="C2" s="5" t="s">
        <v>46</v>
      </c>
    </row>
    <row r="3" spans="1:8">
      <c r="A3" t="s">
        <v>6</v>
      </c>
      <c r="B3" s="1">
        <f>B2</f>
        <v>0.6</v>
      </c>
      <c r="C3" s="5" t="s">
        <v>45</v>
      </c>
      <c r="D3" s="2"/>
      <c r="E3" s="2"/>
    </row>
    <row r="4" spans="1:8">
      <c r="A4" s="2" t="s">
        <v>4</v>
      </c>
      <c r="B4" s="2">
        <v>0.1</v>
      </c>
      <c r="C4" s="5" t="s">
        <v>167</v>
      </c>
      <c r="G4" s="22" t="s">
        <v>168</v>
      </c>
      <c r="H4" s="22" t="s">
        <v>169</v>
      </c>
    </row>
    <row r="5" spans="1:8">
      <c r="A5" t="s">
        <v>20</v>
      </c>
      <c r="B5" s="2">
        <v>2</v>
      </c>
      <c r="G5">
        <f>IFERROR(ABS(B5)/2/POWER(10,ROUND(0.5+LOG(ABS(B5),10),0)),0.25)</f>
        <v>0.1</v>
      </c>
      <c r="H5">
        <f>IF(G5=0.5,0.05,G5)</f>
        <v>0.1</v>
      </c>
    </row>
    <row r="6" spans="1:8">
      <c r="B6" s="2"/>
    </row>
    <row r="7" spans="1:8" s="2" customFormat="1">
      <c r="A7" s="13" t="s">
        <v>172</v>
      </c>
      <c r="G7" s="2" t="s">
        <v>170</v>
      </c>
      <c r="H7" s="2" t="s">
        <v>171</v>
      </c>
    </row>
    <row r="8" spans="1:8" s="2" customFormat="1">
      <c r="A8" s="2" t="s">
        <v>0</v>
      </c>
      <c r="B8" s="2">
        <v>11</v>
      </c>
      <c r="G8" s="2">
        <f>H8-B8</f>
        <v>3540.1</v>
      </c>
      <c r="H8" s="2">
        <f>ROUND(PosX,0)+$H$5</f>
        <v>3551.1</v>
      </c>
    </row>
    <row r="9" spans="1:8" s="2" customFormat="1">
      <c r="A9" s="2" t="s">
        <v>1</v>
      </c>
      <c r="B9" s="3">
        <v>11</v>
      </c>
      <c r="D9" s="5" t="s">
        <v>225</v>
      </c>
      <c r="G9" s="2">
        <f>H9-B9</f>
        <v>1683.1</v>
      </c>
      <c r="H9" s="2">
        <f>ROUND(PosY,0)+$H$5</f>
        <v>1694.1</v>
      </c>
    </row>
    <row r="10" spans="1:8" s="2" customFormat="1">
      <c r="A10" s="2" t="s">
        <v>221</v>
      </c>
      <c r="B10" s="3">
        <v>60</v>
      </c>
      <c r="D10" s="2">
        <f>720-MOD(Angle-$B$10/2+360,360)-MapAngle</f>
        <v>575</v>
      </c>
      <c r="E10" s="2">
        <f>360-MapAngle</f>
        <v>300</v>
      </c>
    </row>
    <row r="11" spans="1:8" s="2" customFormat="1"/>
    <row r="12" spans="1:8" s="2" customFormat="1">
      <c r="A12" s="13" t="s">
        <v>174</v>
      </c>
    </row>
    <row r="13" spans="1:8" s="2" customFormat="1">
      <c r="A13" s="2" t="s">
        <v>76</v>
      </c>
      <c r="B13" s="4">
        <v>5986.0062031270299</v>
      </c>
      <c r="D13" s="2" t="s">
        <v>176</v>
      </c>
      <c r="E13" s="5" t="s">
        <v>223</v>
      </c>
    </row>
    <row r="14" spans="1:8" s="2" customFormat="1">
      <c r="A14" s="2" t="s">
        <v>222</v>
      </c>
      <c r="B14" s="2">
        <v>115</v>
      </c>
      <c r="D14" s="2">
        <f>B14/180*PI()</f>
        <v>2.0071286397934789</v>
      </c>
      <c r="E14" s="5" t="s">
        <v>224</v>
      </c>
      <c r="G14" s="2" t="s">
        <v>175</v>
      </c>
    </row>
    <row r="15" spans="1:8" s="2" customFormat="1">
      <c r="A15" s="2" t="s">
        <v>2</v>
      </c>
      <c r="B15" s="2">
        <v>3551.3753486333135</v>
      </c>
      <c r="E15" s="5" t="s">
        <v>19</v>
      </c>
      <c r="G15" s="2">
        <f>PosX-ROUND(PosX,0)</f>
        <v>0.37534863331347879</v>
      </c>
    </row>
    <row r="16" spans="1:8" s="2" customFormat="1">
      <c r="A16" s="2" t="s">
        <v>3</v>
      </c>
      <c r="B16" s="2">
        <v>1694.1384431098081</v>
      </c>
      <c r="G16" s="2">
        <f>PosY-ROUND(PosY,0)</f>
        <v>0.13844310980812224</v>
      </c>
    </row>
    <row r="17" spans="1:16" s="2" customFormat="1">
      <c r="A17" s="2" t="s">
        <v>189</v>
      </c>
      <c r="B17" s="2" t="s">
        <v>276</v>
      </c>
      <c r="C17" s="5"/>
      <c r="D17" s="2" t="s">
        <v>210</v>
      </c>
      <c r="E17" s="2" t="s">
        <v>211</v>
      </c>
      <c r="H17" s="2" t="str">
        <f>B17</f>
        <v>1;0;5;5;0;0;0;3551;1694;5986;0;</v>
      </c>
      <c r="L17" s="2" t="s">
        <v>190</v>
      </c>
      <c r="M17" s="4">
        <f>MIN(MAX(LEFT(H17,FIND(";",H17)-1)+IF(ISERROR(SUM(Ghosts!$D$35:$M$35)),-$B$48*$E$24,$B$47),0),$B$46)</f>
        <v>1</v>
      </c>
      <c r="O17" s="2" t="str">
        <f>MID(H27,FIND(";",H27)+1,100)</f>
        <v/>
      </c>
    </row>
    <row r="18" spans="1:16" s="2" customFormat="1">
      <c r="A18" s="2" t="s">
        <v>186</v>
      </c>
      <c r="B18" s="25">
        <v>2695248842105</v>
      </c>
      <c r="H18" s="2" t="str">
        <f>MID(H17,FIND(";",H17)+1,100)</f>
        <v>0;5;5;0;0;0;3551;1694;5986;0;</v>
      </c>
      <c r="L18" s="2" t="s">
        <v>191</v>
      </c>
      <c r="M18" s="2">
        <f>LEFT(H18,FIND(";",H18)-1)+0</f>
        <v>0</v>
      </c>
    </row>
    <row r="19" spans="1:16" s="2" customFormat="1">
      <c r="H19" s="2" t="str">
        <f>MID(H18,FIND(";",H18)+1,100)</f>
        <v>5;5;0;0;0;3551;1694;5986;0;</v>
      </c>
      <c r="L19" s="2" t="s">
        <v>196</v>
      </c>
      <c r="M19" s="2">
        <f>LEFT(H19,FIND(";",H19)-1)+0</f>
        <v>5</v>
      </c>
    </row>
    <row r="20" spans="1:16" s="2" customFormat="1">
      <c r="H20" s="2" t="str">
        <f>MID(H19,FIND(";",H19)+1,100)</f>
        <v>5;0;0;0;3551;1694;5986;0;</v>
      </c>
      <c r="L20" s="2" t="s">
        <v>195</v>
      </c>
      <c r="M20" s="2">
        <f>LEFT(H20,FIND(";",H20)-1)+0</f>
        <v>5</v>
      </c>
    </row>
    <row r="21" spans="1:16" s="2" customFormat="1">
      <c r="A21" s="2" t="s">
        <v>166</v>
      </c>
      <c r="B21" s="2">
        <f>0.2*E23</f>
        <v>0.1999524001970969</v>
      </c>
      <c r="H21" s="2" t="str">
        <f>MID(H20,FIND(";",H20)+1,100)</f>
        <v>0;0;0;3551;1694;5986;0;</v>
      </c>
      <c r="L21" s="2" t="s">
        <v>202</v>
      </c>
      <c r="M21" s="2">
        <f>LEFT(H21,FIND(";",H21)-1)+IF(Life=0,1,0)</f>
        <v>0</v>
      </c>
    </row>
    <row r="22" spans="1:16" s="2" customFormat="1">
      <c r="A22" s="2" t="s">
        <v>25</v>
      </c>
      <c r="B22" s="50">
        <v>10</v>
      </c>
      <c r="H22" s="2" t="str">
        <f>MID(H21,FIND(";",H21)+1,100)</f>
        <v>0;0;3551;1694;5986;0;</v>
      </c>
      <c r="L22" s="2" t="s">
        <v>203</v>
      </c>
      <c r="M22" s="2">
        <f>LEFT(H22,FIND(";",H22)-1)+0</f>
        <v>0</v>
      </c>
      <c r="O22" s="2" t="s">
        <v>233</v>
      </c>
      <c r="P22" s="2">
        <f>M22+TRUNC($E$25*$E$25,2)</f>
        <v>1</v>
      </c>
    </row>
    <row r="23" spans="1:16" s="2" customFormat="1">
      <c r="A23" s="2" t="s">
        <v>158</v>
      </c>
      <c r="B23" s="2">
        <v>0.2</v>
      </c>
      <c r="D23" s="2" t="s">
        <v>214</v>
      </c>
      <c r="E23" s="2">
        <f>(LOG(tick-M26+1000,10)-2)/E25</f>
        <v>0.9997620009854844</v>
      </c>
      <c r="F23" s="5" t="s">
        <v>226</v>
      </c>
      <c r="H23" s="2" t="str">
        <f t="shared" ref="H23:H27" si="0">MID(H22,FIND(";",H22)+1,100)</f>
        <v>0;3551;1694;5986;0;</v>
      </c>
      <c r="L23" s="2" t="s">
        <v>206</v>
      </c>
      <c r="M23" s="2">
        <f t="shared" ref="M23:M26" si="1">LEFT(H23,FIND(";",H23)-1)+0</f>
        <v>0</v>
      </c>
    </row>
    <row r="24" spans="1:16" s="2" customFormat="1">
      <c r="D24" s="2" t="s">
        <v>215</v>
      </c>
      <c r="E24" s="2">
        <f>LOG(M23+1,10)+1</f>
        <v>1</v>
      </c>
      <c r="F24" s="5" t="s">
        <v>227</v>
      </c>
      <c r="H24" s="2" t="str">
        <f t="shared" si="0"/>
        <v>3551;1694;5986;0;</v>
      </c>
      <c r="L24" s="2" t="s">
        <v>207</v>
      </c>
      <c r="M24" s="2">
        <f t="shared" si="1"/>
        <v>3551</v>
      </c>
    </row>
    <row r="25" spans="1:16" s="2" customFormat="1">
      <c r="C25" s="4"/>
      <c r="D25" s="2" t="s">
        <v>213</v>
      </c>
      <c r="E25" s="2">
        <f>POWER(POWER((PosX-M24),2)+POWER((PosY-M25),2)+100,0.150515)/2</f>
        <v>1.000240750288331</v>
      </c>
      <c r="F25" s="5" t="s">
        <v>228</v>
      </c>
      <c r="H25" s="2" t="str">
        <f t="shared" si="0"/>
        <v>1694;5986;0;</v>
      </c>
      <c r="L25" s="2" t="s">
        <v>208</v>
      </c>
      <c r="M25" s="2">
        <f t="shared" si="1"/>
        <v>1694</v>
      </c>
    </row>
    <row r="26" spans="1:16" s="2" customFormat="1">
      <c r="A26" s="2" t="s">
        <v>212</v>
      </c>
      <c r="B26" s="4">
        <v>20</v>
      </c>
      <c r="E26" s="21">
        <f>1000/(B26*B26*4)</f>
        <v>0.625</v>
      </c>
      <c r="F26" s="4" t="s">
        <v>157</v>
      </c>
      <c r="H26" s="2" t="str">
        <f t="shared" si="0"/>
        <v>5986;0;</v>
      </c>
      <c r="L26" s="2" t="s">
        <v>209</v>
      </c>
      <c r="M26" s="2">
        <f t="shared" si="1"/>
        <v>5986</v>
      </c>
    </row>
    <row r="27" spans="1:16" s="2" customFormat="1">
      <c r="D27" s="2" t="s">
        <v>218</v>
      </c>
      <c r="E27" s="21">
        <f>E25*E25*E26</f>
        <v>0.62530097408585217</v>
      </c>
      <c r="F27" s="4" t="s">
        <v>157</v>
      </c>
      <c r="H27" s="2" t="str">
        <f t="shared" si="0"/>
        <v>0;</v>
      </c>
      <c r="L27" s="2" t="s">
        <v>204</v>
      </c>
      <c r="M27" s="2">
        <f>MAX(LEFT(H27,FIND(";",H27)-1)+0,M22)</f>
        <v>0</v>
      </c>
    </row>
    <row r="28" spans="1:16" s="2" customFormat="1"/>
    <row r="29" spans="1:16" s="2" customFormat="1">
      <c r="A29" s="2" t="s">
        <v>9</v>
      </c>
      <c r="B29" s="2">
        <v>250</v>
      </c>
    </row>
    <row r="30" spans="1:16" s="2" customFormat="1"/>
    <row r="31" spans="1:16" s="2" customFormat="1">
      <c r="A31" s="2" t="s">
        <v>33</v>
      </c>
      <c r="B31" s="2">
        <v>0.4</v>
      </c>
      <c r="C31" s="2">
        <f>B31*$B$29/2</f>
        <v>50</v>
      </c>
      <c r="F31" s="5" t="s">
        <v>229</v>
      </c>
    </row>
    <row r="32" spans="1:16" s="2" customFormat="1">
      <c r="A32" s="2" t="s">
        <v>34</v>
      </c>
      <c r="B32" s="2">
        <v>0.3</v>
      </c>
      <c r="C32" s="2">
        <f>-B32*$B$29/2</f>
        <v>-37.5</v>
      </c>
      <c r="F32" s="5" t="s">
        <v>230</v>
      </c>
    </row>
    <row r="33" spans="1:3" s="2" customFormat="1"/>
    <row r="34" spans="1:3" s="2" customFormat="1">
      <c r="A34" s="2" t="s">
        <v>120</v>
      </c>
      <c r="B34" s="2">
        <v>-7</v>
      </c>
    </row>
    <row r="35" spans="1:3" s="2" customFormat="1">
      <c r="A35" s="2" t="s">
        <v>121</v>
      </c>
      <c r="B35" s="2">
        <v>0</v>
      </c>
    </row>
    <row r="36" spans="1:3" s="2" customFormat="1">
      <c r="A36" s="2" t="s">
        <v>122</v>
      </c>
      <c r="B36" s="2">
        <v>13</v>
      </c>
    </row>
    <row r="37" spans="1:3" s="2" customFormat="1">
      <c r="A37" s="2" t="s">
        <v>50</v>
      </c>
      <c r="B37" s="2">
        <v>8</v>
      </c>
    </row>
    <row r="38" spans="1:3" s="2" customFormat="1">
      <c r="A38" s="2" t="s">
        <v>51</v>
      </c>
      <c r="B38" s="2">
        <v>11</v>
      </c>
    </row>
    <row r="39" spans="1:3" s="2" customFormat="1">
      <c r="A39" s="2" t="s">
        <v>54</v>
      </c>
      <c r="B39" s="2">
        <v>500</v>
      </c>
    </row>
    <row r="40" spans="1:3" s="2" customFormat="1">
      <c r="A40" s="2" t="s">
        <v>118</v>
      </c>
      <c r="B40" s="2">
        <v>0</v>
      </c>
    </row>
    <row r="41" spans="1:3" s="2" customFormat="1">
      <c r="C41" s="2" t="s">
        <v>49</v>
      </c>
    </row>
    <row r="42" spans="1:3" s="2" customFormat="1">
      <c r="A42" s="2" t="s">
        <v>48</v>
      </c>
      <c r="B42" s="2">
        <v>187</v>
      </c>
      <c r="C42" s="2">
        <f>(B42+1)/2</f>
        <v>94</v>
      </c>
    </row>
    <row r="43" spans="1:3" s="2" customFormat="1">
      <c r="A43" s="2" t="s">
        <v>47</v>
      </c>
      <c r="B43" s="2">
        <v>87</v>
      </c>
      <c r="C43" s="2">
        <f>(B43+1)/2</f>
        <v>44</v>
      </c>
    </row>
    <row r="44" spans="1:3" s="2" customFormat="1"/>
    <row r="45" spans="1:3" s="2" customFormat="1">
      <c r="A45" s="2" t="s">
        <v>197</v>
      </c>
      <c r="B45" s="2">
        <v>5</v>
      </c>
    </row>
    <row r="46" spans="1:3" s="2" customFormat="1">
      <c r="A46" s="2" t="s">
        <v>198</v>
      </c>
      <c r="B46" s="2">
        <v>1</v>
      </c>
    </row>
    <row r="47" spans="1:3" s="2" customFormat="1">
      <c r="A47" s="2" t="s">
        <v>199</v>
      </c>
      <c r="B47" s="2">
        <v>0.01</v>
      </c>
    </row>
    <row r="48" spans="1:3" s="2" customFormat="1">
      <c r="A48" s="2" t="s">
        <v>232</v>
      </c>
      <c r="B48" s="2">
        <v>0.1</v>
      </c>
    </row>
    <row r="49" spans="1:2" s="2" customFormat="1">
      <c r="A49" s="2" t="s">
        <v>231</v>
      </c>
      <c r="B49" s="2">
        <v>2.4</v>
      </c>
    </row>
    <row r="50" spans="1:2" s="2" customFormat="1"/>
    <row r="51" spans="1:2" s="2" customFormat="1"/>
    <row r="52" spans="1:2" s="2" customFormat="1"/>
  </sheetData>
  <dataValidations disablePrompts="1" count="1">
    <dataValidation type="decimal" operator="greaterThan" allowBlank="1" showInputMessage="1" showErrorMessage="1" errorTitle="Sorry" error="Negative values would requiere a much more ressources consuming algorithm for occlusion. (calculs for all walls)" sqref="B31:B32">
      <formula1>0</formula1>
    </dataValidation>
  </dataValidations>
  <pageMargins left="0.7" right="0.7" top="0.75" bottom="0.75" header="0.3" footer="0.3"/>
  <pageSetup paperSize="9" orientation="portrait" r:id="rId1"/>
  <ignoredErrors>
    <ignoredError sqref="M21" formula="1"/>
  </ignoredErrors>
</worksheet>
</file>

<file path=xl/worksheets/sheet8.xml><?xml version="1.0" encoding="utf-8"?>
<worksheet xmlns="http://schemas.openxmlformats.org/spreadsheetml/2006/main" xmlns:r="http://schemas.openxmlformats.org/officeDocument/2006/relationships">
  <sheetPr codeName="Feuil5"/>
  <dimension ref="A1:GE88"/>
  <sheetViews>
    <sheetView zoomScale="40" zoomScaleNormal="40" workbookViewId="0">
      <selection activeCell="A88" sqref="A88"/>
    </sheetView>
  </sheetViews>
  <sheetFormatPr baseColWidth="10" defaultColWidth="2.85546875" defaultRowHeight="15"/>
  <cols>
    <col min="1" max="1" width="3.7109375" bestFit="1" customWidth="1"/>
  </cols>
  <sheetData>
    <row r="1" spans="1:187">
      <c r="A1">
        <v>0.77338988511935591</v>
      </c>
      <c r="B1">
        <v>0.77614304484556718</v>
      </c>
      <c r="C1">
        <v>0.7788955738032618</v>
      </c>
      <c r="D1">
        <v>0.78164703096716592</v>
      </c>
      <c r="E1">
        <v>0.784396964648157</v>
      </c>
      <c r="F1">
        <v>0.78714491243552498</v>
      </c>
      <c r="G1">
        <v>0.78989040114764064</v>
      </c>
      <c r="H1">
        <v>0.79263294679149232</v>
      </c>
      <c r="I1">
        <v>0.79537205453156468</v>
      </c>
      <c r="J1">
        <v>0.79810721866853673</v>
      </c>
      <c r="K1">
        <v>0.80083792262828257</v>
      </c>
      <c r="L1">
        <v>0.80356363896166361</v>
      </c>
      <c r="M1">
        <v>0.80628382935560683</v>
      </c>
      <c r="N1">
        <v>0.80899794465596075</v>
      </c>
      <c r="O1">
        <v>0.81170542490263109</v>
      </c>
      <c r="P1">
        <v>0.81440569937748974</v>
      </c>
      <c r="Q1">
        <v>0.81709818666555534</v>
      </c>
      <c r="R1">
        <v>0.81978229472994124</v>
      </c>
      <c r="S1">
        <v>0.82245742100105856</v>
      </c>
      <c r="T1">
        <v>0.82512295248056189</v>
      </c>
      <c r="U1">
        <v>0.82777826586051395</v>
      </c>
      <c r="V1">
        <v>0.83042272765823999</v>
      </c>
      <c r="W1">
        <v>0.83305569436732885</v>
      </c>
      <c r="X1">
        <v>0.83567651262522857</v>
      </c>
      <c r="Y1">
        <v>0.83828451939786475</v>
      </c>
      <c r="Z1">
        <v>0.84087904218170084</v>
      </c>
      <c r="AA1">
        <v>0.84345939922363056</v>
      </c>
      <c r="AB1">
        <v>0.84602489975908413</v>
      </c>
      <c r="AC1">
        <v>0.84857484426869334</v>
      </c>
      <c r="AD1">
        <v>0.8511085247538468</v>
      </c>
      <c r="AE1">
        <v>0.85362522503143101</v>
      </c>
      <c r="AF1">
        <v>0.85612422104802666</v>
      </c>
      <c r="AG1">
        <v>0.85860478121379535</v>
      </c>
      <c r="AH1">
        <v>0.86106616675625736</v>
      </c>
      <c r="AI1">
        <v>0.86350763209412384</v>
      </c>
      <c r="AJ1">
        <v>0.86592842523130753</v>
      </c>
      <c r="AK1">
        <v>0.86832778817119161</v>
      </c>
      <c r="AL1">
        <v>0.87070495735119358</v>
      </c>
      <c r="AM1">
        <v>0.87305916409761719</v>
      </c>
      <c r="AN1">
        <v>0.87538963510072776</v>
      </c>
      <c r="AO1">
        <v>0.87769559290994414</v>
      </c>
      <c r="AP1">
        <v>0.87997625644898259</v>
      </c>
      <c r="AQ1">
        <v>0.88223084155073184</v>
      </c>
      <c r="AR1">
        <v>0.88445856151158408</v>
      </c>
      <c r="AS1">
        <v>0.8866586276648859</v>
      </c>
      <c r="AT1">
        <v>0.88883024997311311</v>
      </c>
      <c r="AU1">
        <v>0.89097263763831136</v>
      </c>
      <c r="AV1">
        <v>0.89308499973028121</v>
      </c>
      <c r="AW1">
        <v>0.89516654583192246</v>
      </c>
      <c r="AX1">
        <v>0.89721648670108778</v>
      </c>
      <c r="AY1">
        <v>0.89923403494822962</v>
      </c>
      <c r="AZ1">
        <v>0.90121840572905842</v>
      </c>
      <c r="BA1">
        <v>0.90316881745136501</v>
      </c>
      <c r="BB1">
        <v>0.90508449249509371</v>
      </c>
      <c r="BC1">
        <v>0.90696465794468883</v>
      </c>
      <c r="BD1">
        <v>0.90880854633267127</v>
      </c>
      <c r="BE1">
        <v>0.91061539639333811</v>
      </c>
      <c r="BF1">
        <v>0.91238445382542133</v>
      </c>
      <c r="BG1">
        <v>0.91411497206247416</v>
      </c>
      <c r="BH1">
        <v>0.91580621304970411</v>
      </c>
      <c r="BI1">
        <v>0.91745744802590723</v>
      </c>
      <c r="BJ1">
        <v>0.91906795830911525</v>
      </c>
      <c r="BK1">
        <v>0.92063703608450875</v>
      </c>
      <c r="BL1">
        <v>0.92216398519311238</v>
      </c>
      <c r="BM1">
        <v>0.92364812191973478</v>
      </c>
      <c r="BN1">
        <v>0.92508877577859006</v>
      </c>
      <c r="BO1">
        <v>0.92648529029499438</v>
      </c>
      <c r="BP1">
        <v>0.9278370237815069</v>
      </c>
      <c r="BQ1">
        <v>0.92914335010685656</v>
      </c>
      <c r="BR1">
        <v>0.93040365945598358</v>
      </c>
      <c r="BS1">
        <v>0.93161735907950205</v>
      </c>
      <c r="BT1">
        <v>0.93278387403089091</v>
      </c>
      <c r="BU1">
        <v>0.933902647889713</v>
      </c>
      <c r="BV1">
        <v>0.93497314346916716</v>
      </c>
      <c r="BW1">
        <v>0.93599484350629159</v>
      </c>
      <c r="BX1">
        <v>0.93696725133314795</v>
      </c>
      <c r="BY1">
        <v>0.93788989152734392</v>
      </c>
      <c r="BZ1">
        <v>0.93876231054027703</v>
      </c>
      <c r="CA1">
        <v>0.93958407730152027</v>
      </c>
      <c r="CB1">
        <v>0.94035478379781301</v>
      </c>
      <c r="CC1">
        <v>0.94107404562516594</v>
      </c>
      <c r="CD1">
        <v>0.94174150251264466</v>
      </c>
      <c r="CE1">
        <v>0.94235681881645961</v>
      </c>
      <c r="CF1">
        <v>0.94291968398305237</v>
      </c>
      <c r="CG1">
        <v>0.94342981297994166</v>
      </c>
      <c r="CH1">
        <v>0.94388694669317141</v>
      </c>
      <c r="CI1">
        <v>0.94429085229028453</v>
      </c>
      <c r="CJ1">
        <v>0.94464132354783081</v>
      </c>
      <c r="CK1">
        <v>0.94493818114251504</v>
      </c>
      <c r="CL1">
        <v>0.94518127290518061</v>
      </c>
      <c r="CM1">
        <v>0.9453704740369272</v>
      </c>
      <c r="CN1">
        <v>0.9455056872867621</v>
      </c>
      <c r="CO1">
        <v>0.94558684309029228</v>
      </c>
      <c r="CP1">
        <v>0.94561389966906617</v>
      </c>
      <c r="CQ1">
        <v>0.94558684309029228</v>
      </c>
      <c r="CR1">
        <v>0.9455056872867621</v>
      </c>
      <c r="CS1">
        <v>0.9453704740369272</v>
      </c>
      <c r="CT1">
        <v>0.94518127290518061</v>
      </c>
      <c r="CU1">
        <v>0.94493818114251504</v>
      </c>
      <c r="CV1">
        <v>0.94464132354783081</v>
      </c>
      <c r="CW1">
        <v>0.94429085229028453</v>
      </c>
      <c r="CX1">
        <v>0.94388694669317141</v>
      </c>
      <c r="CY1">
        <v>0.94342981297994166</v>
      </c>
      <c r="CZ1">
        <v>0.94291968398305237</v>
      </c>
      <c r="DA1">
        <v>0.94235681881645961</v>
      </c>
      <c r="DB1">
        <v>0.94174150251264466</v>
      </c>
      <c r="DC1">
        <v>0.94107404562516594</v>
      </c>
      <c r="DD1">
        <v>0.94035478379781301</v>
      </c>
      <c r="DE1">
        <v>0.93958407730152027</v>
      </c>
      <c r="DF1">
        <v>0.93876231054027703</v>
      </c>
      <c r="DG1">
        <v>0.93788989152734392</v>
      </c>
      <c r="DH1">
        <v>0.93696725133314795</v>
      </c>
      <c r="DI1">
        <v>0.93599484350629159</v>
      </c>
      <c r="DJ1">
        <v>0.93497314346916716</v>
      </c>
      <c r="DK1">
        <v>0.933902647889713</v>
      </c>
      <c r="DL1">
        <v>0.93278387403089091</v>
      </c>
      <c r="DM1">
        <v>0.93161735907950205</v>
      </c>
      <c r="DN1">
        <v>0.93040365945598358</v>
      </c>
      <c r="DO1">
        <v>0.92914335010685656</v>
      </c>
      <c r="DP1">
        <v>0.9278370237815069</v>
      </c>
      <c r="DQ1">
        <v>0.92648529029499438</v>
      </c>
      <c r="DR1">
        <v>0.92508877577859006</v>
      </c>
      <c r="DS1">
        <v>0.92364812191973478</v>
      </c>
      <c r="DT1">
        <v>0.92216398519311238</v>
      </c>
      <c r="DU1">
        <v>0.92063703608450875</v>
      </c>
      <c r="DV1">
        <v>0.91906795830911525</v>
      </c>
      <c r="DW1">
        <v>0.91745744802590723</v>
      </c>
      <c r="DX1">
        <v>0.91580621304970411</v>
      </c>
      <c r="DY1">
        <v>0.91411497206247416</v>
      </c>
      <c r="DZ1">
        <v>0.91238445382542133</v>
      </c>
      <c r="EA1">
        <v>0.91061539639333811</v>
      </c>
      <c r="EB1">
        <v>0.90880854633267127</v>
      </c>
      <c r="EC1">
        <v>0.90696465794468883</v>
      </c>
      <c r="ED1">
        <v>0.90508449249509371</v>
      </c>
      <c r="EE1">
        <v>0.90316881745136501</v>
      </c>
      <c r="EF1">
        <v>0.90121840572905842</v>
      </c>
      <c r="EG1">
        <v>0.89923403494822962</v>
      </c>
      <c r="EH1">
        <v>0.89721648670108778</v>
      </c>
      <c r="EI1">
        <v>0.89516654583192246</v>
      </c>
      <c r="EJ1">
        <v>0.89308499973028121</v>
      </c>
      <c r="EK1">
        <v>0.89097263763831136</v>
      </c>
      <c r="EL1">
        <v>0.88883024997311311</v>
      </c>
      <c r="EM1">
        <v>0.8866586276648859</v>
      </c>
      <c r="EN1">
        <v>0.88445856151158408</v>
      </c>
      <c r="EO1">
        <v>0.88223084155073184</v>
      </c>
      <c r="EP1">
        <v>0.87997625644898259</v>
      </c>
      <c r="EQ1">
        <v>0.87769559290994414</v>
      </c>
      <c r="ER1">
        <v>0.87538963510072776</v>
      </c>
      <c r="ES1">
        <v>0.87305916409761719</v>
      </c>
      <c r="ET1">
        <v>0.87070495735119358</v>
      </c>
      <c r="EU1">
        <v>0.86832778817119161</v>
      </c>
      <c r="EV1">
        <v>0.86592842523130753</v>
      </c>
      <c r="EW1">
        <v>0.86350763209412384</v>
      </c>
      <c r="EX1">
        <v>0.86106616675625736</v>
      </c>
      <c r="EY1">
        <v>0.85860478121379535</v>
      </c>
      <c r="EZ1">
        <v>0.85612422104802666</v>
      </c>
      <c r="FA1">
        <v>0.85362522503143101</v>
      </c>
      <c r="FB1">
        <v>0.8511085247538468</v>
      </c>
      <c r="FC1">
        <v>0.84857484426869334</v>
      </c>
      <c r="FD1">
        <v>0.84602489975908413</v>
      </c>
      <c r="FE1">
        <v>0.84345939922363056</v>
      </c>
      <c r="FF1">
        <v>0.84087904218170084</v>
      </c>
      <c r="FG1">
        <v>0.83828451939786475</v>
      </c>
      <c r="FH1">
        <v>0.83567651262522857</v>
      </c>
      <c r="FI1">
        <v>0.83305569436732885</v>
      </c>
      <c r="FJ1">
        <v>0.83042272765823999</v>
      </c>
      <c r="FK1">
        <v>0.82777826586051395</v>
      </c>
      <c r="FL1">
        <v>0.82512295248056189</v>
      </c>
      <c r="FM1">
        <v>0.82245742100105856</v>
      </c>
      <c r="FN1">
        <v>0.81978229472994124</v>
      </c>
      <c r="FO1">
        <v>0.81709818666555534</v>
      </c>
      <c r="FP1">
        <v>0.81440569937748974</v>
      </c>
      <c r="FQ1">
        <v>0.81170542490263109</v>
      </c>
      <c r="FR1">
        <v>0.80899794465596075</v>
      </c>
      <c r="FS1">
        <v>0.80628382935560683</v>
      </c>
      <c r="FT1">
        <v>0.80356363896166361</v>
      </c>
      <c r="FU1">
        <v>0.80083792262828257</v>
      </c>
      <c r="FV1">
        <v>0.79810721866853673</v>
      </c>
      <c r="FW1">
        <v>0.79537205453156468</v>
      </c>
      <c r="FX1">
        <v>0.79263294679149232</v>
      </c>
      <c r="FY1">
        <v>0.78989040114764064</v>
      </c>
      <c r="FZ1">
        <v>0.78714491243552498</v>
      </c>
      <c r="GA1">
        <v>0.784396964648157</v>
      </c>
      <c r="GB1">
        <v>0.78164703096716592</v>
      </c>
      <c r="GC1">
        <v>0.7788955738032618</v>
      </c>
      <c r="GD1">
        <v>0.77614304484556718</v>
      </c>
      <c r="GE1">
        <v>0.77338988511935591</v>
      </c>
    </row>
    <row r="2" spans="1:187">
      <c r="A2">
        <v>0.77465120660621123</v>
      </c>
      <c r="B2">
        <v>0.77741790698212532</v>
      </c>
      <c r="C2">
        <v>0.78018407025692638</v>
      </c>
      <c r="D2">
        <v>0.78294925347960154</v>
      </c>
      <c r="E2">
        <v>0.78571300291859336</v>
      </c>
      <c r="F2">
        <v>0.78847485400138917</v>
      </c>
      <c r="G2">
        <v>0.79123433126255782</v>
      </c>
      <c r="H2">
        <v>0.79399094830070815</v>
      </c>
      <c r="I2">
        <v>0.79674420774484278</v>
      </c>
      <c r="J2">
        <v>0.7994936012305992</v>
      </c>
      <c r="K2">
        <v>0.8022386093868652</v>
      </c>
      <c r="L2">
        <v>0.80497870183326936</v>
      </c>
      <c r="M2">
        <v>0.80771333718904814</v>
      </c>
      <c r="N2">
        <v>0.81044196309379135</v>
      </c>
      <c r="O2">
        <v>0.81316401624057744</v>
      </c>
      <c r="P2">
        <v>0.81587892242200111</v>
      </c>
      <c r="Q2">
        <v>0.81858609658960446</v>
      </c>
      <c r="R2">
        <v>0.82128494292721288</v>
      </c>
      <c r="S2">
        <v>0.82397485493867928</v>
      </c>
      <c r="T2">
        <v>0.8266552155505309</v>
      </c>
      <c r="U2">
        <v>0.82932539723000909</v>
      </c>
      <c r="V2">
        <v>0.83198476211897943</v>
      </c>
      <c r="W2">
        <v>0.83463266218418708</v>
      </c>
      <c r="X2">
        <v>0.83726843938430828</v>
      </c>
      <c r="Y2">
        <v>0.8398914258542447</v>
      </c>
      <c r="Z2">
        <v>0.84250094410708698</v>
      </c>
      <c r="AA2">
        <v>0.84509630725415008</v>
      </c>
      <c r="AB2">
        <v>0.84767681924347305</v>
      </c>
      <c r="AC2">
        <v>0.8502417751171395</v>
      </c>
      <c r="AD2">
        <v>0.85279046128776148</v>
      </c>
      <c r="AE2">
        <v>0.85532215583443205</v>
      </c>
      <c r="AF2">
        <v>0.85783612881842641</v>
      </c>
      <c r="AG2">
        <v>0.86033164261889805</v>
      </c>
      <c r="AH2">
        <v>0.8628079522887786</v>
      </c>
      <c r="AI2">
        <v>0.86526430593105585</v>
      </c>
      <c r="AJ2">
        <v>0.86769994509555881</v>
      </c>
      <c r="AK2">
        <v>0.87011410519634369</v>
      </c>
      <c r="AL2">
        <v>0.8725060159497201</v>
      </c>
      <c r="AM2">
        <v>0.87487490183291738</v>
      </c>
      <c r="AN2">
        <v>0.87721998256333711</v>
      </c>
      <c r="AO2">
        <v>0.87954047359828469</v>
      </c>
      <c r="AP2">
        <v>0.88183558665502149</v>
      </c>
      <c r="AQ2">
        <v>0.88410453025092295</v>
      </c>
      <c r="AR2">
        <v>0.88634651026346456</v>
      </c>
      <c r="AS2">
        <v>0.88856073050970541</v>
      </c>
      <c r="AT2">
        <v>0.89074639334486971</v>
      </c>
      <c r="AU2">
        <v>0.89290270027956997</v>
      </c>
      <c r="AV2">
        <v>0.89502885261514675</v>
      </c>
      <c r="AW2">
        <v>0.89712405209653601</v>
      </c>
      <c r="AX2">
        <v>0.899187501582008</v>
      </c>
      <c r="AY2">
        <v>0.90121840572905842</v>
      </c>
      <c r="AZ2">
        <v>0.90321597169565793</v>
      </c>
      <c r="BA2">
        <v>0.90517940985600631</v>
      </c>
      <c r="BB2">
        <v>0.90710793452986616</v>
      </c>
      <c r="BC2">
        <v>0.90900076472448499</v>
      </c>
      <c r="BD2">
        <v>0.91085712488805104</v>
      </c>
      <c r="BE2">
        <v>0.91267624567355887</v>
      </c>
      <c r="BF2">
        <v>0.91445736471190187</v>
      </c>
      <c r="BG2">
        <v>0.91619972739294753</v>
      </c>
      <c r="BH2">
        <v>0.91790258765328614</v>
      </c>
      <c r="BI2">
        <v>0.91956520876929415</v>
      </c>
      <c r="BJ2">
        <v>0.92118686415409556</v>
      </c>
      <c r="BK2">
        <v>0.92276683815695271</v>
      </c>
      <c r="BL2">
        <v>0.92430442686357506</v>
      </c>
      <c r="BM2">
        <v>0.92579893889578402</v>
      </c>
      <c r="BN2">
        <v>0.92724969620894082</v>
      </c>
      <c r="BO2">
        <v>0.92865603488550252</v>
      </c>
      <c r="BP2">
        <v>0.93001730592304444</v>
      </c>
      <c r="BQ2">
        <v>0.93133287601506154</v>
      </c>
      <c r="BR2">
        <v>0.93260212832284273</v>
      </c>
      <c r="BS2">
        <v>0.93382446323669499</v>
      </c>
      <c r="BT2">
        <v>0.93499929912478807</v>
      </c>
      <c r="BU2">
        <v>0.93612607306789075</v>
      </c>
      <c r="BV2">
        <v>0.93720424157826443</v>
      </c>
      <c r="BW2">
        <v>0.93823328130100203</v>
      </c>
      <c r="BX2">
        <v>0.93921268969610738</v>
      </c>
      <c r="BY2">
        <v>0.94014198569963758</v>
      </c>
      <c r="BZ2">
        <v>0.94102071036225787</v>
      </c>
      <c r="CA2">
        <v>0.94184842746360098</v>
      </c>
      <c r="CB2">
        <v>0.9426247241008533</v>
      </c>
      <c r="CC2">
        <v>0.943349211250055</v>
      </c>
      <c r="CD2">
        <v>0.94402152429864217</v>
      </c>
      <c r="CE2">
        <v>0.94464132354783081</v>
      </c>
      <c r="CF2">
        <v>0.94520829468350454</v>
      </c>
      <c r="CG2">
        <v>0.94572214921434328</v>
      </c>
      <c r="CH2">
        <v>0.94618262487601079</v>
      </c>
      <c r="CI2">
        <v>0.94658948600029791</v>
      </c>
      <c r="CJ2">
        <v>0.94694252384821276</v>
      </c>
      <c r="CK2">
        <v>0.94724155690610168</v>
      </c>
      <c r="CL2">
        <v>0.94748643114397857</v>
      </c>
      <c r="CM2">
        <v>0.94767702023534761</v>
      </c>
      <c r="CN2">
        <v>0.94781322573790283</v>
      </c>
      <c r="CO2">
        <v>0.9478949772346037</v>
      </c>
      <c r="CP2">
        <v>0.94792223243472529</v>
      </c>
      <c r="CQ2">
        <v>0.9478949772346037</v>
      </c>
      <c r="CR2">
        <v>0.94781322573790283</v>
      </c>
      <c r="CS2">
        <v>0.94767702023534761</v>
      </c>
      <c r="CT2">
        <v>0.94748643114397857</v>
      </c>
      <c r="CU2">
        <v>0.94724155690610168</v>
      </c>
      <c r="CV2">
        <v>0.94694252384821276</v>
      </c>
      <c r="CW2">
        <v>0.94658948600029791</v>
      </c>
      <c r="CX2">
        <v>0.94618262487601079</v>
      </c>
      <c r="CY2">
        <v>0.94572214921434328</v>
      </c>
      <c r="CZ2">
        <v>0.94520829468350454</v>
      </c>
      <c r="DA2">
        <v>0.94464132354783081</v>
      </c>
      <c r="DB2">
        <v>0.94402152429864217</v>
      </c>
      <c r="DC2">
        <v>0.943349211250055</v>
      </c>
      <c r="DD2">
        <v>0.9426247241008533</v>
      </c>
      <c r="DE2">
        <v>0.94184842746360098</v>
      </c>
      <c r="DF2">
        <v>0.94102071036225787</v>
      </c>
      <c r="DG2">
        <v>0.94014198569963758</v>
      </c>
      <c r="DH2">
        <v>0.93921268969610738</v>
      </c>
      <c r="DI2">
        <v>0.93823328130100203</v>
      </c>
      <c r="DJ2">
        <v>0.93720424157826443</v>
      </c>
      <c r="DK2">
        <v>0.93612607306789075</v>
      </c>
      <c r="DL2">
        <v>0.93499929912478807</v>
      </c>
      <c r="DM2">
        <v>0.93382446323669499</v>
      </c>
      <c r="DN2">
        <v>0.93260212832284273</v>
      </c>
      <c r="DO2">
        <v>0.93133287601506154</v>
      </c>
      <c r="DP2">
        <v>0.93001730592304444</v>
      </c>
      <c r="DQ2">
        <v>0.92865603488550252</v>
      </c>
      <c r="DR2">
        <v>0.92724969620894082</v>
      </c>
      <c r="DS2">
        <v>0.92579893889578402</v>
      </c>
      <c r="DT2">
        <v>0.92430442686357506</v>
      </c>
      <c r="DU2">
        <v>0.92276683815695271</v>
      </c>
      <c r="DV2">
        <v>0.92118686415409556</v>
      </c>
      <c r="DW2">
        <v>0.91956520876929415</v>
      </c>
      <c r="DX2">
        <v>0.91790258765328614</v>
      </c>
      <c r="DY2">
        <v>0.91619972739294753</v>
      </c>
      <c r="DZ2">
        <v>0.91445736471190187</v>
      </c>
      <c r="EA2">
        <v>0.91267624567355887</v>
      </c>
      <c r="EB2">
        <v>0.91085712488805104</v>
      </c>
      <c r="EC2">
        <v>0.90900076472448499</v>
      </c>
      <c r="ED2">
        <v>0.90710793452986616</v>
      </c>
      <c r="EE2">
        <v>0.90517940985600631</v>
      </c>
      <c r="EF2">
        <v>0.90321597169565793</v>
      </c>
      <c r="EG2">
        <v>0.90121840572905842</v>
      </c>
      <c r="EH2">
        <v>0.899187501582008</v>
      </c>
      <c r="EI2">
        <v>0.89712405209653601</v>
      </c>
      <c r="EJ2">
        <v>0.89502885261514675</v>
      </c>
      <c r="EK2">
        <v>0.89290270027956997</v>
      </c>
      <c r="EL2">
        <v>0.89074639334486971</v>
      </c>
      <c r="EM2">
        <v>0.88856073050970541</v>
      </c>
      <c r="EN2">
        <v>0.88634651026346456</v>
      </c>
      <c r="EO2">
        <v>0.88410453025092295</v>
      </c>
      <c r="EP2">
        <v>0.88183558665502149</v>
      </c>
      <c r="EQ2">
        <v>0.87954047359828469</v>
      </c>
      <c r="ER2">
        <v>0.87721998256333711</v>
      </c>
      <c r="ES2">
        <v>0.87487490183291738</v>
      </c>
      <c r="ET2">
        <v>0.8725060159497201</v>
      </c>
      <c r="EU2">
        <v>0.87011410519634369</v>
      </c>
      <c r="EV2">
        <v>0.86769994509555881</v>
      </c>
      <c r="EW2">
        <v>0.86526430593105585</v>
      </c>
      <c r="EX2">
        <v>0.8628079522887786</v>
      </c>
      <c r="EY2">
        <v>0.86033164261889805</v>
      </c>
      <c r="EZ2">
        <v>0.85783612881842641</v>
      </c>
      <c r="FA2">
        <v>0.85532215583443205</v>
      </c>
      <c r="FB2">
        <v>0.85279046128776148</v>
      </c>
      <c r="FC2">
        <v>0.8502417751171395</v>
      </c>
      <c r="FD2">
        <v>0.84767681924347305</v>
      </c>
      <c r="FE2">
        <v>0.84509630725415008</v>
      </c>
      <c r="FF2">
        <v>0.84250094410708698</v>
      </c>
      <c r="FG2">
        <v>0.8398914258542447</v>
      </c>
      <c r="FH2">
        <v>0.83726843938430828</v>
      </c>
      <c r="FI2">
        <v>0.83463266218418708</v>
      </c>
      <c r="FJ2">
        <v>0.83198476211897943</v>
      </c>
      <c r="FK2">
        <v>0.82932539723000909</v>
      </c>
      <c r="FL2">
        <v>0.8266552155505309</v>
      </c>
      <c r="FM2">
        <v>0.82397485493867928</v>
      </c>
      <c r="FN2">
        <v>0.82128494292721288</v>
      </c>
      <c r="FO2">
        <v>0.81858609658960446</v>
      </c>
      <c r="FP2">
        <v>0.81587892242200111</v>
      </c>
      <c r="FQ2">
        <v>0.81316401624057744</v>
      </c>
      <c r="FR2">
        <v>0.81044196309379135</v>
      </c>
      <c r="FS2">
        <v>0.80771333718904814</v>
      </c>
      <c r="FT2">
        <v>0.80497870183326936</v>
      </c>
      <c r="FU2">
        <v>0.8022386093868652</v>
      </c>
      <c r="FV2">
        <v>0.7994936012305992</v>
      </c>
      <c r="FW2">
        <v>0.79674420774484278</v>
      </c>
      <c r="FX2">
        <v>0.79399094830070815</v>
      </c>
      <c r="FY2">
        <v>0.79123433126255782</v>
      </c>
      <c r="FZ2">
        <v>0.78847485400138917</v>
      </c>
      <c r="GA2">
        <v>0.78571300291859336</v>
      </c>
      <c r="GB2">
        <v>0.78294925347960154</v>
      </c>
      <c r="GC2">
        <v>0.78018407025692638</v>
      </c>
      <c r="GD2">
        <v>0.77741790698212532</v>
      </c>
      <c r="GE2">
        <v>0.77465120660621123</v>
      </c>
    </row>
    <row r="3" spans="1:187">
      <c r="A3">
        <v>0.77588882421386451</v>
      </c>
      <c r="B3">
        <v>0.77866885408551945</v>
      </c>
      <c r="C3">
        <v>0.78144843983868451</v>
      </c>
      <c r="D3">
        <v>0.78422713663968846</v>
      </c>
      <c r="E3">
        <v>0.78700448875901108</v>
      </c>
      <c r="F3">
        <v>0.78978002950820436</v>
      </c>
      <c r="G3">
        <v>0.79255328118530166</v>
      </c>
      <c r="H3">
        <v>0.7953237550291955</v>
      </c>
      <c r="I3">
        <v>0.79809095118346696</v>
      </c>
      <c r="J3">
        <v>0.80085435867016519</v>
      </c>
      <c r="K3">
        <v>0.8036134553740335</v>
      </c>
      <c r="L3">
        <v>0.8063677080376912</v>
      </c>
      <c r="M3">
        <v>0.80911657226827871</v>
      </c>
      <c r="N3">
        <v>0.81185949255608325</v>
      </c>
      <c r="O3">
        <v>0.81459590230565859</v>
      </c>
      <c r="P3">
        <v>0.81732522387995787</v>
      </c>
      <c r="Q3">
        <v>0.82004686865799459</v>
      </c>
      <c r="R3">
        <v>0.82276023710654933</v>
      </c>
      <c r="S3">
        <v>0.82546471886643114</v>
      </c>
      <c r="T3">
        <v>0.82815969285380131</v>
      </c>
      <c r="U3">
        <v>0.83084452737705983</v>
      </c>
      <c r="V3">
        <v>0.83351858026978487</v>
      </c>
      <c r="W3">
        <v>0.83618119904020616</v>
      </c>
      <c r="X3">
        <v>0.83883172103768211</v>
      </c>
      <c r="Y3">
        <v>0.84146947363663183</v>
      </c>
      <c r="Z3">
        <v>0.84409377443836153</v>
      </c>
      <c r="AA3">
        <v>0.84670393149120382</v>
      </c>
      <c r="AB3">
        <v>0.84929924352936481</v>
      </c>
      <c r="AC3">
        <v>0.85187900023085594</v>
      </c>
      <c r="AD3">
        <v>0.85444248249485633</v>
      </c>
      <c r="AE3">
        <v>0.85698896273882619</v>
      </c>
      <c r="AF3">
        <v>0.85951770521566118</v>
      </c>
      <c r="AG3">
        <v>0.86202796635114121</v>
      </c>
      <c r="AH3">
        <v>0.86451899510189634</v>
      </c>
      <c r="AI3">
        <v>0.86699003333406954</v>
      </c>
      <c r="AJ3">
        <v>0.8694403162228177</v>
      </c>
      <c r="AK3">
        <v>0.87186907267274949</v>
      </c>
      <c r="AL3">
        <v>0.87427552575934919</v>
      </c>
      <c r="AM3">
        <v>0.87665889319139334</v>
      </c>
      <c r="AN3">
        <v>0.87901838779430919</v>
      </c>
      <c r="AO3">
        <v>0.88135321801437827</v>
      </c>
      <c r="AP3">
        <v>0.88366258844362788</v>
      </c>
      <c r="AQ3">
        <v>0.88594570036519704</v>
      </c>
      <c r="AR3">
        <v>0.88820175231890708</v>
      </c>
      <c r="AS3">
        <v>0.89042994068670267</v>
      </c>
      <c r="AT3">
        <v>0.89262946029756762</v>
      </c>
      <c r="AU3">
        <v>0.89479950505145456</v>
      </c>
      <c r="AV3">
        <v>0.89693926856170336</v>
      </c>
      <c r="AW3">
        <v>0.89904794481535655</v>
      </c>
      <c r="AX3">
        <v>0.90112472885070871</v>
      </c>
      <c r="AY3">
        <v>0.90316881745136501</v>
      </c>
      <c r="AZ3">
        <v>0.90517940985600631</v>
      </c>
      <c r="BA3">
        <v>0.90715570848300153</v>
      </c>
      <c r="BB3">
        <v>0.90909691966892547</v>
      </c>
      <c r="BC3">
        <v>0.91100225441998439</v>
      </c>
      <c r="BD3">
        <v>0.91287092917527679</v>
      </c>
      <c r="BE3">
        <v>0.91470216658075298</v>
      </c>
      <c r="BF3">
        <v>0.91649519627267162</v>
      </c>
      <c r="BG3">
        <v>0.9182492556692915</v>
      </c>
      <c r="BH3">
        <v>0.91996359076947065</v>
      </c>
      <c r="BI3">
        <v>0.92163745695678989</v>
      </c>
      <c r="BJ3">
        <v>0.92327011980776352</v>
      </c>
      <c r="BK3">
        <v>0.92486085590264389</v>
      </c>
      <c r="BL3">
        <v>0.92640895363728293</v>
      </c>
      <c r="BM3">
        <v>0.9279137140344611</v>
      </c>
      <c r="BN3">
        <v>0.92937445155306353</v>
      </c>
      <c r="BO3">
        <v>0.93079049489344035</v>
      </c>
      <c r="BP3">
        <v>0.93216118779725587</v>
      </c>
      <c r="BQ3">
        <v>0.93348588984011405</v>
      </c>
      <c r="BR3">
        <v>0.93476397721521454</v>
      </c>
      <c r="BS3">
        <v>0.93599484350629159</v>
      </c>
      <c r="BT3">
        <v>0.93717790044806948</v>
      </c>
      <c r="BU3">
        <v>0.93831257867246964</v>
      </c>
      <c r="BV3">
        <v>0.93939832843880711</v>
      </c>
      <c r="BW3">
        <v>0.94043462034622705</v>
      </c>
      <c r="BX3">
        <v>0.94142094602664173</v>
      </c>
      <c r="BY3">
        <v>0.94235681881645961</v>
      </c>
      <c r="BZ3">
        <v>0.9432417744054209</v>
      </c>
      <c r="CA3">
        <v>0.94407537146089682</v>
      </c>
      <c r="CB3">
        <v>0.94485719222604814</v>
      </c>
      <c r="CC3">
        <v>0.94558684309029228</v>
      </c>
      <c r="CD3">
        <v>0.94626395513058081</v>
      </c>
      <c r="CE3">
        <v>0.9468881846220556</v>
      </c>
      <c r="CF3">
        <v>0.94745921351671925</v>
      </c>
      <c r="CG3">
        <v>0.94797674988882852</v>
      </c>
      <c r="CH3">
        <v>0.94844052834580306</v>
      </c>
      <c r="CI3">
        <v>0.94885031040352552</v>
      </c>
      <c r="CJ3">
        <v>0.94920588482500179</v>
      </c>
      <c r="CK3">
        <v>0.94950706792144191</v>
      </c>
      <c r="CL3">
        <v>0.94975370381492696</v>
      </c>
      <c r="CM3">
        <v>0.94994566466192754</v>
      </c>
      <c r="CN3">
        <v>0.95008285083704691</v>
      </c>
      <c r="CO3">
        <v>0.95016519107647346</v>
      </c>
      <c r="CP3">
        <v>0.95019264258073544</v>
      </c>
      <c r="CQ3">
        <v>0.95016519107647346</v>
      </c>
      <c r="CR3">
        <v>0.95008285083704691</v>
      </c>
      <c r="CS3">
        <v>0.94994566466192754</v>
      </c>
      <c r="CT3">
        <v>0.94975370381492696</v>
      </c>
      <c r="CU3">
        <v>0.94950706792144191</v>
      </c>
      <c r="CV3">
        <v>0.94920588482500179</v>
      </c>
      <c r="CW3">
        <v>0.94885031040352552</v>
      </c>
      <c r="CX3">
        <v>0.94844052834580306</v>
      </c>
      <c r="CY3">
        <v>0.94797674988882852</v>
      </c>
      <c r="CZ3">
        <v>0.94745921351671925</v>
      </c>
      <c r="DA3">
        <v>0.9468881846220556</v>
      </c>
      <c r="DB3">
        <v>0.94626395513058081</v>
      </c>
      <c r="DC3">
        <v>0.94558684309029228</v>
      </c>
      <c r="DD3">
        <v>0.94485719222604814</v>
      </c>
      <c r="DE3">
        <v>0.94407537146089682</v>
      </c>
      <c r="DF3">
        <v>0.9432417744054209</v>
      </c>
      <c r="DG3">
        <v>0.94235681881645961</v>
      </c>
      <c r="DH3">
        <v>0.94142094602664173</v>
      </c>
      <c r="DI3">
        <v>0.94043462034622705</v>
      </c>
      <c r="DJ3">
        <v>0.93939832843880711</v>
      </c>
      <c r="DK3">
        <v>0.93831257867246964</v>
      </c>
      <c r="DL3">
        <v>0.93717790044806948</v>
      </c>
      <c r="DM3">
        <v>0.93599484350629159</v>
      </c>
      <c r="DN3">
        <v>0.93476397721521454</v>
      </c>
      <c r="DO3">
        <v>0.93348588984011405</v>
      </c>
      <c r="DP3">
        <v>0.93216118779725587</v>
      </c>
      <c r="DQ3">
        <v>0.93079049489344035</v>
      </c>
      <c r="DR3">
        <v>0.92937445155306353</v>
      </c>
      <c r="DS3">
        <v>0.9279137140344611</v>
      </c>
      <c r="DT3">
        <v>0.92640895363728293</v>
      </c>
      <c r="DU3">
        <v>0.92486085590264389</v>
      </c>
      <c r="DV3">
        <v>0.92327011980776352</v>
      </c>
      <c r="DW3">
        <v>0.92163745695678989</v>
      </c>
      <c r="DX3">
        <v>0.91996359076947065</v>
      </c>
      <c r="DY3">
        <v>0.9182492556692915</v>
      </c>
      <c r="DZ3">
        <v>0.91649519627267162</v>
      </c>
      <c r="EA3">
        <v>0.91470216658075298</v>
      </c>
      <c r="EB3">
        <v>0.91287092917527679</v>
      </c>
      <c r="EC3">
        <v>0.91100225441998439</v>
      </c>
      <c r="ED3">
        <v>0.90909691966892547</v>
      </c>
      <c r="EE3">
        <v>0.90715570848300153</v>
      </c>
      <c r="EF3">
        <v>0.90517940985600631</v>
      </c>
      <c r="EG3">
        <v>0.90316881745136501</v>
      </c>
      <c r="EH3">
        <v>0.90112472885070871</v>
      </c>
      <c r="EI3">
        <v>0.89904794481535655</v>
      </c>
      <c r="EJ3">
        <v>0.89693926856170336</v>
      </c>
      <c r="EK3">
        <v>0.89479950505145456</v>
      </c>
      <c r="EL3">
        <v>0.89262946029756762</v>
      </c>
      <c r="EM3">
        <v>0.89042994068670267</v>
      </c>
      <c r="EN3">
        <v>0.88820175231890708</v>
      </c>
      <c r="EO3">
        <v>0.88594570036519704</v>
      </c>
      <c r="EP3">
        <v>0.88366258844362788</v>
      </c>
      <c r="EQ3">
        <v>0.88135321801437827</v>
      </c>
      <c r="ER3">
        <v>0.87901838779430919</v>
      </c>
      <c r="ES3">
        <v>0.87665889319139334</v>
      </c>
      <c r="ET3">
        <v>0.87427552575934919</v>
      </c>
      <c r="EU3">
        <v>0.87186907267274949</v>
      </c>
      <c r="EV3">
        <v>0.8694403162228177</v>
      </c>
      <c r="EW3">
        <v>0.86699003333406954</v>
      </c>
      <c r="EX3">
        <v>0.86451899510189634</v>
      </c>
      <c r="EY3">
        <v>0.86202796635114121</v>
      </c>
      <c r="EZ3">
        <v>0.85951770521566118</v>
      </c>
      <c r="FA3">
        <v>0.85698896273882619</v>
      </c>
      <c r="FB3">
        <v>0.85444248249485633</v>
      </c>
      <c r="FC3">
        <v>0.85187900023085594</v>
      </c>
      <c r="FD3">
        <v>0.84929924352936481</v>
      </c>
      <c r="FE3">
        <v>0.84670393149120382</v>
      </c>
      <c r="FF3">
        <v>0.84409377443836153</v>
      </c>
      <c r="FG3">
        <v>0.84146947363663183</v>
      </c>
      <c r="FH3">
        <v>0.83883172103768211</v>
      </c>
      <c r="FI3">
        <v>0.83618119904020616</v>
      </c>
      <c r="FJ3">
        <v>0.83351858026978487</v>
      </c>
      <c r="FK3">
        <v>0.83084452737705983</v>
      </c>
      <c r="FL3">
        <v>0.82815969285380131</v>
      </c>
      <c r="FM3">
        <v>0.82546471886643114</v>
      </c>
      <c r="FN3">
        <v>0.82276023710654933</v>
      </c>
      <c r="FO3">
        <v>0.82004686865799459</v>
      </c>
      <c r="FP3">
        <v>0.81732522387995787</v>
      </c>
      <c r="FQ3">
        <v>0.81459590230565859</v>
      </c>
      <c r="FR3">
        <v>0.81185949255608325</v>
      </c>
      <c r="FS3">
        <v>0.80911657226827871</v>
      </c>
      <c r="FT3">
        <v>0.8063677080376912</v>
      </c>
      <c r="FU3">
        <v>0.8036134553740335</v>
      </c>
      <c r="FV3">
        <v>0.80085435867016519</v>
      </c>
      <c r="FW3">
        <v>0.79809095118346696</v>
      </c>
      <c r="FX3">
        <v>0.7953237550291955</v>
      </c>
      <c r="FY3">
        <v>0.79255328118530166</v>
      </c>
      <c r="FZ3">
        <v>0.78978002950820436</v>
      </c>
      <c r="GA3">
        <v>0.78700448875901108</v>
      </c>
      <c r="GB3">
        <v>0.78422713663968846</v>
      </c>
      <c r="GC3">
        <v>0.78144843983868451</v>
      </c>
      <c r="GD3">
        <v>0.77866885408551945</v>
      </c>
      <c r="GE3">
        <v>0.77588882421386451</v>
      </c>
    </row>
    <row r="4" spans="1:187">
      <c r="A4">
        <v>0.77710235681601403</v>
      </c>
      <c r="B4">
        <v>0.77989549850883222</v>
      </c>
      <c r="C4">
        <v>0.78268828829723391</v>
      </c>
      <c r="D4">
        <v>0.78548027950836874</v>
      </c>
      <c r="E4">
        <v>0.78827101445970593</v>
      </c>
      <c r="F4">
        <v>0.79106002439329426</v>
      </c>
      <c r="G4">
        <v>0.79384682941854823</v>
      </c>
      <c r="H4">
        <v>0.79663093846404842</v>
      </c>
      <c r="I4">
        <v>0.79941184923884911</v>
      </c>
      <c r="J4">
        <v>0.80218904820379544</v>
      </c>
      <c r="K4">
        <v>0.80496201055335814</v>
      </c>
      <c r="L4">
        <v>0.80773020020850128</v>
      </c>
      <c r="M4">
        <v>0.8104930698211017</v>
      </c>
      <c r="N4">
        <v>0.81325006079044426</v>
      </c>
      <c r="O4">
        <v>0.81600060329231716</v>
      </c>
      <c r="P4">
        <v>0.81874411632123478</v>
      </c>
      <c r="Q4">
        <v>0.82148000774631735</v>
      </c>
      <c r="R4">
        <v>0.8242076743813469</v>
      </c>
      <c r="S4">
        <v>0.82692650206952822</v>
      </c>
      <c r="T4">
        <v>0.8296358657834666</v>
      </c>
      <c r="U4">
        <v>0.83233512974087709</v>
      </c>
      <c r="V4">
        <v>0.83502364753652369</v>
      </c>
      <c r="W4">
        <v>0.83770076229088442</v>
      </c>
      <c r="X4">
        <v>0.84036580681601802</v>
      </c>
      <c r="Y4">
        <v>0.84301810379909992</v>
      </c>
      <c r="Z4">
        <v>0.84565696600407647</v>
      </c>
      <c r="AA4">
        <v>0.84828169649186291</v>
      </c>
      <c r="AB4">
        <v>0.85089158885950023</v>
      </c>
      <c r="AC4">
        <v>0.8534859274986486</v>
      </c>
      <c r="AD4">
        <v>0.85606398787378346</v>
      </c>
      <c r="AE4">
        <v>0.85862503682041824</v>
      </c>
      <c r="AF4">
        <v>0.86116833286365835</v>
      </c>
      <c r="AG4">
        <v>0.86369312655734853</v>
      </c>
      <c r="AH4">
        <v>0.86619866084404629</v>
      </c>
      <c r="AI4">
        <v>0.86868417143601029</v>
      </c>
      <c r="AJ4">
        <v>0.87114888721735384</v>
      </c>
      <c r="AK4">
        <v>0.87359203066747149</v>
      </c>
      <c r="AL4">
        <v>0.87601281830579347</v>
      </c>
      <c r="AM4">
        <v>0.87841046115788313</v>
      </c>
      <c r="AN4">
        <v>0.88078416524283365</v>
      </c>
      <c r="AO4">
        <v>0.8831331320818695</v>
      </c>
      <c r="AP4">
        <v>0.8854565592280027</v>
      </c>
      <c r="AQ4">
        <v>0.8877536408165343</v>
      </c>
      <c r="AR4">
        <v>0.89002356813613059</v>
      </c>
      <c r="AS4">
        <v>0.89226553022014465</v>
      </c>
      <c r="AT4">
        <v>0.89447871445778693</v>
      </c>
      <c r="AU4">
        <v>0.89666230722468132</v>
      </c>
      <c r="AV4">
        <v>0.89881549453228315</v>
      </c>
      <c r="AW4">
        <v>0.90093746269555897</v>
      </c>
      <c r="AX4">
        <v>0.90302739901826579</v>
      </c>
      <c r="AY4">
        <v>0.90508449249509371</v>
      </c>
      <c r="AZ4">
        <v>0.90710793452986616</v>
      </c>
      <c r="BA4">
        <v>0.90909691966892547</v>
      </c>
      <c r="BB4">
        <v>0.91105064634875454</v>
      </c>
      <c r="BC4">
        <v>0.91296831765682307</v>
      </c>
      <c r="BD4">
        <v>0.91484914210457136</v>
      </c>
      <c r="BE4">
        <v>0.91669233441138354</v>
      </c>
      <c r="BF4">
        <v>0.91849711629832853</v>
      </c>
      <c r="BG4">
        <v>0.920262717290388</v>
      </c>
      <c r="BH4">
        <v>0.92198837552582791</v>
      </c>
      <c r="BI4">
        <v>0.9236733385713064</v>
      </c>
      <c r="BJ4">
        <v>0.92531686424125759</v>
      </c>
      <c r="BK4">
        <v>0.92691822142003666</v>
      </c>
      <c r="BL4">
        <v>0.9284766908852593</v>
      </c>
      <c r="BM4">
        <v>0.92999156613072742</v>
      </c>
      <c r="BN4">
        <v>0.93146215418728306</v>
      </c>
      <c r="BO4">
        <v>0.93288777643990517</v>
      </c>
      <c r="BP4">
        <v>0.93426776943932288</v>
      </c>
      <c r="BQ4">
        <v>0.93560148570639978</v>
      </c>
      <c r="BR4">
        <v>0.93688829452751354</v>
      </c>
      <c r="BS4">
        <v>0.93812758273915009</v>
      </c>
      <c r="BT4">
        <v>0.93931875549991217</v>
      </c>
      <c r="BU4">
        <v>0.94046123704814544</v>
      </c>
      <c r="BV4">
        <v>0.94155447144338678</v>
      </c>
      <c r="BW4">
        <v>0.94259792328984759</v>
      </c>
      <c r="BX4">
        <v>0.94359107844016277</v>
      </c>
      <c r="BY4">
        <v>0.94453344467766254</v>
      </c>
      <c r="BZ4">
        <v>0.94542455237544554</v>
      </c>
      <c r="CA4">
        <v>0.94626395513058081</v>
      </c>
      <c r="CB4">
        <v>0.94705123037179995</v>
      </c>
      <c r="CC4">
        <v>0.94778597993909774</v>
      </c>
      <c r="CD4">
        <v>0.94846783063371254</v>
      </c>
      <c r="CE4">
        <v>0.94909643473702487</v>
      </c>
      <c r="CF4">
        <v>0.94967147049698286</v>
      </c>
      <c r="CG4">
        <v>0.95019264258073544</v>
      </c>
      <c r="CH4">
        <v>0.95065968249224042</v>
      </c>
      <c r="CI4">
        <v>0.95107234895370041</v>
      </c>
      <c r="CJ4">
        <v>0.95143042824977386</v>
      </c>
      <c r="CK4">
        <v>0.95173373453360122</v>
      </c>
      <c r="CL4">
        <v>0.95198211009379508</v>
      </c>
      <c r="CM4">
        <v>0.95217542558164292</v>
      </c>
      <c r="CN4">
        <v>0.95231358019788359</v>
      </c>
      <c r="CO4">
        <v>0.95239650183853009</v>
      </c>
      <c r="CP4">
        <v>0.95242414719932422</v>
      </c>
      <c r="CQ4">
        <v>0.95239650183853009</v>
      </c>
      <c r="CR4">
        <v>0.95231358019788359</v>
      </c>
      <c r="CS4">
        <v>0.95217542558164292</v>
      </c>
      <c r="CT4">
        <v>0.95198211009379508</v>
      </c>
      <c r="CU4">
        <v>0.95173373453360122</v>
      </c>
      <c r="CV4">
        <v>0.95143042824977386</v>
      </c>
      <c r="CW4">
        <v>0.95107234895370041</v>
      </c>
      <c r="CX4">
        <v>0.95065968249224042</v>
      </c>
      <c r="CY4">
        <v>0.95019264258073544</v>
      </c>
      <c r="CZ4">
        <v>0.94967147049698286</v>
      </c>
      <c r="DA4">
        <v>0.94909643473702487</v>
      </c>
      <c r="DB4">
        <v>0.94846783063371254</v>
      </c>
      <c r="DC4">
        <v>0.94778597993909774</v>
      </c>
      <c r="DD4">
        <v>0.94705123037179995</v>
      </c>
      <c r="DE4">
        <v>0.94626395513058081</v>
      </c>
      <c r="DF4">
        <v>0.94542455237544554</v>
      </c>
      <c r="DG4">
        <v>0.94453344467766254</v>
      </c>
      <c r="DH4">
        <v>0.94359107844016277</v>
      </c>
      <c r="DI4">
        <v>0.94259792328984759</v>
      </c>
      <c r="DJ4">
        <v>0.94155447144338678</v>
      </c>
      <c r="DK4">
        <v>0.94046123704814544</v>
      </c>
      <c r="DL4">
        <v>0.93931875549991217</v>
      </c>
      <c r="DM4">
        <v>0.93812758273915009</v>
      </c>
      <c r="DN4">
        <v>0.93688829452751354</v>
      </c>
      <c r="DO4">
        <v>0.93560148570639978</v>
      </c>
      <c r="DP4">
        <v>0.93426776943932288</v>
      </c>
      <c r="DQ4">
        <v>0.93288777643990517</v>
      </c>
      <c r="DR4">
        <v>0.93146215418728306</v>
      </c>
      <c r="DS4">
        <v>0.92999156613072742</v>
      </c>
      <c r="DT4">
        <v>0.9284766908852593</v>
      </c>
      <c r="DU4">
        <v>0.92691822142003666</v>
      </c>
      <c r="DV4">
        <v>0.92531686424125759</v>
      </c>
      <c r="DW4">
        <v>0.9236733385713064</v>
      </c>
      <c r="DX4">
        <v>0.92198837552582791</v>
      </c>
      <c r="DY4">
        <v>0.920262717290388</v>
      </c>
      <c r="DZ4">
        <v>0.91849711629832853</v>
      </c>
      <c r="EA4">
        <v>0.91669233441138354</v>
      </c>
      <c r="EB4">
        <v>0.91484914210457136</v>
      </c>
      <c r="EC4">
        <v>0.91296831765682307</v>
      </c>
      <c r="ED4">
        <v>0.91105064634875454</v>
      </c>
      <c r="EE4">
        <v>0.90909691966892547</v>
      </c>
      <c r="EF4">
        <v>0.90710793452986616</v>
      </c>
      <c r="EG4">
        <v>0.90508449249509371</v>
      </c>
      <c r="EH4">
        <v>0.90302739901826579</v>
      </c>
      <c r="EI4">
        <v>0.90093746269555897</v>
      </c>
      <c r="EJ4">
        <v>0.89881549453228315</v>
      </c>
      <c r="EK4">
        <v>0.89666230722468132</v>
      </c>
      <c r="EL4">
        <v>0.89447871445778693</v>
      </c>
      <c r="EM4">
        <v>0.89226553022014465</v>
      </c>
      <c r="EN4">
        <v>0.89002356813613059</v>
      </c>
      <c r="EO4">
        <v>0.8877536408165343</v>
      </c>
      <c r="EP4">
        <v>0.8854565592280027</v>
      </c>
      <c r="EQ4">
        <v>0.8831331320818695</v>
      </c>
      <c r="ER4">
        <v>0.88078416524283365</v>
      </c>
      <c r="ES4">
        <v>0.87841046115788313</v>
      </c>
      <c r="ET4">
        <v>0.87601281830579347</v>
      </c>
      <c r="EU4">
        <v>0.87359203066747149</v>
      </c>
      <c r="EV4">
        <v>0.87114888721735384</v>
      </c>
      <c r="EW4">
        <v>0.86868417143601029</v>
      </c>
      <c r="EX4">
        <v>0.86619866084404629</v>
      </c>
      <c r="EY4">
        <v>0.86369312655734853</v>
      </c>
      <c r="EZ4">
        <v>0.86116833286365835</v>
      </c>
      <c r="FA4">
        <v>0.85862503682041824</v>
      </c>
      <c r="FB4">
        <v>0.85606398787378346</v>
      </c>
      <c r="FC4">
        <v>0.8534859274986486</v>
      </c>
      <c r="FD4">
        <v>0.85089158885950023</v>
      </c>
      <c r="FE4">
        <v>0.84828169649186291</v>
      </c>
      <c r="FF4">
        <v>0.84565696600407647</v>
      </c>
      <c r="FG4">
        <v>0.84301810379909992</v>
      </c>
      <c r="FH4">
        <v>0.84036580681601802</v>
      </c>
      <c r="FI4">
        <v>0.83770076229088442</v>
      </c>
      <c r="FJ4">
        <v>0.83502364753652369</v>
      </c>
      <c r="FK4">
        <v>0.83233512974087709</v>
      </c>
      <c r="FL4">
        <v>0.8296358657834666</v>
      </c>
      <c r="FM4">
        <v>0.82692650206952822</v>
      </c>
      <c r="FN4">
        <v>0.8242076743813469</v>
      </c>
      <c r="FO4">
        <v>0.82148000774631735</v>
      </c>
      <c r="FP4">
        <v>0.81874411632123478</v>
      </c>
      <c r="FQ4">
        <v>0.81600060329231716</v>
      </c>
      <c r="FR4">
        <v>0.81325006079044426</v>
      </c>
      <c r="FS4">
        <v>0.8104930698211017</v>
      </c>
      <c r="FT4">
        <v>0.80773020020850128</v>
      </c>
      <c r="FU4">
        <v>0.80496201055335814</v>
      </c>
      <c r="FV4">
        <v>0.80218904820379544</v>
      </c>
      <c r="FW4">
        <v>0.79941184923884911</v>
      </c>
      <c r="FX4">
        <v>0.79663093846404842</v>
      </c>
      <c r="FY4">
        <v>0.79384682941854823</v>
      </c>
      <c r="FZ4">
        <v>0.79106002439329426</v>
      </c>
      <c r="GA4">
        <v>0.78827101445970593</v>
      </c>
      <c r="GB4">
        <v>0.78548027950836874</v>
      </c>
      <c r="GC4">
        <v>0.78268828829723391</v>
      </c>
      <c r="GD4">
        <v>0.77989549850883222</v>
      </c>
      <c r="GE4">
        <v>0.77710235681601403</v>
      </c>
    </row>
    <row r="5" spans="1:187">
      <c r="A5">
        <v>0.77829142744607782</v>
      </c>
      <c r="B5">
        <v>0.78109745679831166</v>
      </c>
      <c r="C5">
        <v>0.7839032256073647</v>
      </c>
      <c r="D5">
        <v>0.78670828540505566</v>
      </c>
      <c r="E5">
        <v>0.78951217660124506</v>
      </c>
      <c r="F5">
        <v>0.79231442841544364</v>
      </c>
      <c r="G5">
        <v>0.7951145588169839</v>
      </c>
      <c r="H5">
        <v>0.7979120744742505</v>
      </c>
      <c r="I5">
        <v>0.80070647071346901</v>
      </c>
      <c r="J5">
        <v>0.80349723148756469</v>
      </c>
      <c r="K5">
        <v>0.80628382935560683</v>
      </c>
      <c r="L5">
        <v>0.80906572547336064</v>
      </c>
      <c r="M5">
        <v>0.81184236959547817</v>
      </c>
      <c r="N5">
        <v>0.81461320008985783</v>
      </c>
      <c r="O5">
        <v>0.81737764396470658</v>
      </c>
      <c r="P5">
        <v>0.82013511690884544</v>
      </c>
      <c r="Q5">
        <v>0.82288502334579161</v>
      </c>
      <c r="R5">
        <v>0.82562675650215223</v>
      </c>
      <c r="S5">
        <v>0.82835969849086621</v>
      </c>
      <c r="T5">
        <v>0.83108322040981608</v>
      </c>
      <c r="U5">
        <v>0.83379668245633765</v>
      </c>
      <c r="V5">
        <v>0.83649943405813432</v>
      </c>
      <c r="W5">
        <v>0.83919081402110496</v>
      </c>
      <c r="X5">
        <v>0.84187015069457105</v>
      </c>
      <c r="Y5">
        <v>0.84453676215438334</v>
      </c>
      <c r="Z5">
        <v>0.84718995640436512</v>
      </c>
      <c r="AA5">
        <v>0.84982903159653422</v>
      </c>
      <c r="AB5">
        <v>0.85245327627052447</v>
      </c>
      <c r="AC5">
        <v>0.85506196961259973</v>
      </c>
      <c r="AD5">
        <v>0.85765438173463271</v>
      </c>
      <c r="AE5">
        <v>0.8602297739733904</v>
      </c>
      <c r="AF5">
        <v>0.8627873992104329</v>
      </c>
      <c r="AG5">
        <v>0.86532650221290563</v>
      </c>
      <c r="AH5">
        <v>0.86784631999546069</v>
      </c>
      <c r="AI5">
        <v>0.87034608220351084</v>
      </c>
      <c r="AJ5">
        <v>0.87282501151797343</v>
      </c>
      <c r="AK5">
        <v>0.87528232408161777</v>
      </c>
      <c r="AL5">
        <v>0.87771722994708368</v>
      </c>
      <c r="AM5">
        <v>0.8801289335465895</v>
      </c>
      <c r="AN5">
        <v>0.88251663418329318</v>
      </c>
      <c r="AO5">
        <v>0.88487952654421753</v>
      </c>
      <c r="AP5">
        <v>0.88721680123459512</v>
      </c>
      <c r="AQ5">
        <v>0.88952764533342477</v>
      </c>
      <c r="AR5">
        <v>0.89181124296997483</v>
      </c>
      <c r="AS5">
        <v>0.89406677592090222</v>
      </c>
      <c r="AT5">
        <v>0.89629342422759328</v>
      </c>
      <c r="AU5">
        <v>0.89849036683326367</v>
      </c>
      <c r="AV5">
        <v>0.90065678223928614</v>
      </c>
      <c r="AW5">
        <v>0.90279184918015098</v>
      </c>
      <c r="AX5">
        <v>0.90489474731638486</v>
      </c>
      <c r="AY5">
        <v>0.90696465794468883</v>
      </c>
      <c r="AZ5">
        <v>0.90900076472448499</v>
      </c>
      <c r="BA5">
        <v>0.91100225441998439</v>
      </c>
      <c r="BB5">
        <v>0.91296831765682307</v>
      </c>
      <c r="BC5">
        <v>0.91489814969223771</v>
      </c>
      <c r="BD5">
        <v>0.91679095119768506</v>
      </c>
      <c r="BE5">
        <v>0.91864592905273545</v>
      </c>
      <c r="BF5">
        <v>0.92046229714901073</v>
      </c>
      <c r="BG5">
        <v>0.92223927720286081</v>
      </c>
      <c r="BH5">
        <v>0.92397609957541782</v>
      </c>
      <c r="BI5">
        <v>0.92567200409860195</v>
      </c>
      <c r="BJ5">
        <v>0.92732624090559257</v>
      </c>
      <c r="BK5">
        <v>0.92893807126422823</v>
      </c>
      <c r="BL5">
        <v>0.93050676841174496</v>
      </c>
      <c r="BM5">
        <v>0.93203161838921067</v>
      </c>
      <c r="BN5">
        <v>0.93351192087398194</v>
      </c>
      <c r="BO5">
        <v>0.93494699000845727</v>
      </c>
      <c r="BP5">
        <v>0.93633615522337843</v>
      </c>
      <c r="BQ5">
        <v>0.93767876205389911</v>
      </c>
      <c r="BR5">
        <v>0.93897417294661689</v>
      </c>
      <c r="BS5">
        <v>0.94022176805575186</v>
      </c>
      <c r="BT5">
        <v>0.94142094602664173</v>
      </c>
      <c r="BU5">
        <v>0.94257112476472249</v>
      </c>
      <c r="BV5">
        <v>0.94367174218816441</v>
      </c>
      <c r="BW5">
        <v>0.9447222569623428</v>
      </c>
      <c r="BX5">
        <v>0.94572214921434328</v>
      </c>
      <c r="BY5">
        <v>0.9466709212257185</v>
      </c>
      <c r="BZ5">
        <v>0.94756809810175002</v>
      </c>
      <c r="CA5">
        <v>0.94841322841550213</v>
      </c>
      <c r="CB5">
        <v>0.94920588482500179</v>
      </c>
      <c r="CC5">
        <v>0.94994566466192754</v>
      </c>
      <c r="CD5">
        <v>0.95063219049025394</v>
      </c>
      <c r="CE5">
        <v>0.95126511063335417</v>
      </c>
      <c r="CF5">
        <v>0.95184409966814443</v>
      </c>
      <c r="CG5">
        <v>0.95236885888492484</v>
      </c>
      <c r="CH5">
        <v>0.95283911671165733</v>
      </c>
      <c r="CI5">
        <v>0.95325462910151149</v>
      </c>
      <c r="CJ5">
        <v>0.95361517988260125</v>
      </c>
      <c r="CK5">
        <v>0.95392058106893596</v>
      </c>
      <c r="CL5">
        <v>0.95417067313171555</v>
      </c>
      <c r="CM5">
        <v>0.95436532523020179</v>
      </c>
      <c r="CN5">
        <v>0.95450443540151564</v>
      </c>
      <c r="CO5">
        <v>0.95458793070882075</v>
      </c>
      <c r="CP5">
        <v>0.95461576734747089</v>
      </c>
      <c r="CQ5">
        <v>0.95458793070882075</v>
      </c>
      <c r="CR5">
        <v>0.95450443540151564</v>
      </c>
      <c r="CS5">
        <v>0.95436532523020179</v>
      </c>
      <c r="CT5">
        <v>0.95417067313171555</v>
      </c>
      <c r="CU5">
        <v>0.95392058106893596</v>
      </c>
      <c r="CV5">
        <v>0.95361517988260125</v>
      </c>
      <c r="CW5">
        <v>0.95325462910151149</v>
      </c>
      <c r="CX5">
        <v>0.95283911671165733</v>
      </c>
      <c r="CY5">
        <v>0.95236885888492484</v>
      </c>
      <c r="CZ5">
        <v>0.95184409966814443</v>
      </c>
      <c r="DA5">
        <v>0.95126511063335417</v>
      </c>
      <c r="DB5">
        <v>0.95063219049025394</v>
      </c>
      <c r="DC5">
        <v>0.94994566466192754</v>
      </c>
      <c r="DD5">
        <v>0.94920588482500179</v>
      </c>
      <c r="DE5">
        <v>0.94841322841550213</v>
      </c>
      <c r="DF5">
        <v>0.94756809810175002</v>
      </c>
      <c r="DG5">
        <v>0.9466709212257185</v>
      </c>
      <c r="DH5">
        <v>0.94572214921434328</v>
      </c>
      <c r="DI5">
        <v>0.9447222569623428</v>
      </c>
      <c r="DJ5">
        <v>0.94367174218816441</v>
      </c>
      <c r="DK5">
        <v>0.94257112476472249</v>
      </c>
      <c r="DL5">
        <v>0.94142094602664173</v>
      </c>
      <c r="DM5">
        <v>0.94022176805575186</v>
      </c>
      <c r="DN5">
        <v>0.93897417294661689</v>
      </c>
      <c r="DO5">
        <v>0.93767876205389911</v>
      </c>
      <c r="DP5">
        <v>0.93633615522337843</v>
      </c>
      <c r="DQ5">
        <v>0.93494699000845727</v>
      </c>
      <c r="DR5">
        <v>0.93351192087398194</v>
      </c>
      <c r="DS5">
        <v>0.93203161838921067</v>
      </c>
      <c r="DT5">
        <v>0.93050676841174496</v>
      </c>
      <c r="DU5">
        <v>0.92893807126422823</v>
      </c>
      <c r="DV5">
        <v>0.92732624090559257</v>
      </c>
      <c r="DW5">
        <v>0.92567200409860195</v>
      </c>
      <c r="DX5">
        <v>0.92397609957541782</v>
      </c>
      <c r="DY5">
        <v>0.92223927720286081</v>
      </c>
      <c r="DZ5">
        <v>0.92046229714901073</v>
      </c>
      <c r="EA5">
        <v>0.91864592905273545</v>
      </c>
      <c r="EB5">
        <v>0.91679095119768506</v>
      </c>
      <c r="EC5">
        <v>0.91489814969223771</v>
      </c>
      <c r="ED5">
        <v>0.91296831765682307</v>
      </c>
      <c r="EE5">
        <v>0.91100225441998439</v>
      </c>
      <c r="EF5">
        <v>0.90900076472448499</v>
      </c>
      <c r="EG5">
        <v>0.90696465794468883</v>
      </c>
      <c r="EH5">
        <v>0.90489474731638486</v>
      </c>
      <c r="EI5">
        <v>0.90279184918015098</v>
      </c>
      <c r="EJ5">
        <v>0.90065678223928614</v>
      </c>
      <c r="EK5">
        <v>0.89849036683326367</v>
      </c>
      <c r="EL5">
        <v>0.89629342422759328</v>
      </c>
      <c r="EM5">
        <v>0.89406677592090222</v>
      </c>
      <c r="EN5">
        <v>0.89181124296997483</v>
      </c>
      <c r="EO5">
        <v>0.88952764533342477</v>
      </c>
      <c r="EP5">
        <v>0.88721680123459512</v>
      </c>
      <c r="EQ5">
        <v>0.88487952654421753</v>
      </c>
      <c r="ER5">
        <v>0.88251663418329318</v>
      </c>
      <c r="ES5">
        <v>0.8801289335465895</v>
      </c>
      <c r="ET5">
        <v>0.87771722994708368</v>
      </c>
      <c r="EU5">
        <v>0.87528232408161777</v>
      </c>
      <c r="EV5">
        <v>0.87282501151797343</v>
      </c>
      <c r="EW5">
        <v>0.87034608220351084</v>
      </c>
      <c r="EX5">
        <v>0.86784631999546069</v>
      </c>
      <c r="EY5">
        <v>0.86532650221290563</v>
      </c>
      <c r="EZ5">
        <v>0.8627873992104329</v>
      </c>
      <c r="FA5">
        <v>0.8602297739733904</v>
      </c>
      <c r="FB5">
        <v>0.85765438173463271</v>
      </c>
      <c r="FC5">
        <v>0.85506196961259973</v>
      </c>
      <c r="FD5">
        <v>0.85245327627052447</v>
      </c>
      <c r="FE5">
        <v>0.84982903159653422</v>
      </c>
      <c r="FF5">
        <v>0.84718995640436512</v>
      </c>
      <c r="FG5">
        <v>0.84453676215438334</v>
      </c>
      <c r="FH5">
        <v>0.84187015069457105</v>
      </c>
      <c r="FI5">
        <v>0.83919081402110496</v>
      </c>
      <c r="FJ5">
        <v>0.83649943405813432</v>
      </c>
      <c r="FK5">
        <v>0.83379668245633765</v>
      </c>
      <c r="FL5">
        <v>0.83108322040981608</v>
      </c>
      <c r="FM5">
        <v>0.82835969849086621</v>
      </c>
      <c r="FN5">
        <v>0.82562675650215223</v>
      </c>
      <c r="FO5">
        <v>0.82288502334579161</v>
      </c>
      <c r="FP5">
        <v>0.82013511690884544</v>
      </c>
      <c r="FQ5">
        <v>0.81737764396470658</v>
      </c>
      <c r="FR5">
        <v>0.81461320008985783</v>
      </c>
      <c r="FS5">
        <v>0.81184236959547817</v>
      </c>
      <c r="FT5">
        <v>0.80906572547336064</v>
      </c>
      <c r="FU5">
        <v>0.80628382935560683</v>
      </c>
      <c r="FV5">
        <v>0.80349723148756469</v>
      </c>
      <c r="FW5">
        <v>0.80070647071346901</v>
      </c>
      <c r="FX5">
        <v>0.7979120744742505</v>
      </c>
      <c r="FY5">
        <v>0.7951145588169839</v>
      </c>
      <c r="FZ5">
        <v>0.79231442841544364</v>
      </c>
      <c r="GA5">
        <v>0.78951217660124506</v>
      </c>
      <c r="GB5">
        <v>0.78670828540505566</v>
      </c>
      <c r="GC5">
        <v>0.7839032256073647</v>
      </c>
      <c r="GD5">
        <v>0.78109745679831166</v>
      </c>
      <c r="GE5">
        <v>0.77829142744607782</v>
      </c>
    </row>
    <row r="6" spans="1:187">
      <c r="A6">
        <v>0.77945566359044904</v>
      </c>
      <c r="B6">
        <v>0.7822743499932896</v>
      </c>
      <c r="C6">
        <v>0.78509286627665964</v>
      </c>
      <c r="D6">
        <v>0.7879107622212338</v>
      </c>
      <c r="E6">
        <v>0.79072757637508506</v>
      </c>
      <c r="F6">
        <v>0.79354283598265485</v>
      </c>
      <c r="G6">
        <v>0.79635605692232081</v>
      </c>
      <c r="H6">
        <v>0.79916674365306661</v>
      </c>
      <c r="I6">
        <v>0.80197438917076114</v>
      </c>
      <c r="J6">
        <v>0.80477847497456312</v>
      </c>
      <c r="K6">
        <v>0.80757847104397895</v>
      </c>
      <c r="L6">
        <v>0.81037383582710298</v>
      </c>
      <c r="M6">
        <v>0.81316401624057744</v>
      </c>
      <c r="N6">
        <v>0.81594844768181396</v>
      </c>
      <c r="O6">
        <v>0.81872655405402006</v>
      </c>
      <c r="P6">
        <v>0.82149774780457785</v>
      </c>
      <c r="Q6">
        <v>0.82426142997731999</v>
      </c>
      <c r="R6">
        <v>0.82701699027925024</v>
      </c>
      <c r="S6">
        <v>0.82976380716224918</v>
      </c>
      <c r="T6">
        <v>0.832501247920306</v>
      </c>
      <c r="U6">
        <v>0.83522866880280522</v>
      </c>
      <c r="V6">
        <v>0.83794541514439669</v>
      </c>
      <c r="W6">
        <v>0.84065082151195747</v>
      </c>
      <c r="X6">
        <v>0.84334421186915376</v>
      </c>
      <c r="Y6">
        <v>0.84602489975908413</v>
      </c>
      <c r="Z6">
        <v>0.84869218850548034</v>
      </c>
      <c r="AA6">
        <v>0.85134537143291422</v>
      </c>
      <c r="AB6">
        <v>0.85398373210644385</v>
      </c>
      <c r="AC6">
        <v>0.85660654459110375</v>
      </c>
      <c r="AD6">
        <v>0.85921307373162337</v>
      </c>
      <c r="AE6">
        <v>0.86180257545272199</v>
      </c>
      <c r="AF6">
        <v>0.86437429708030278</v>
      </c>
      <c r="AG6">
        <v>0.86692747768383227</v>
      </c>
      <c r="AH6">
        <v>0.86946134844015377</v>
      </c>
      <c r="AI6">
        <v>0.87197513301894469</v>
      </c>
      <c r="AJ6">
        <v>0.87446804798998523</v>
      </c>
      <c r="AK6">
        <v>0.87693930325236258</v>
      </c>
      <c r="AL6">
        <v>0.87938810248568178</v>
      </c>
      <c r="AM6">
        <v>0.88181364362331283</v>
      </c>
      <c r="AN6">
        <v>0.88421511934764052</v>
      </c>
      <c r="AO6">
        <v>0.88659171760723743</v>
      </c>
      <c r="AP6">
        <v>0.88894262215581599</v>
      </c>
      <c r="AQ6">
        <v>0.89126701311275869</v>
      </c>
      <c r="AR6">
        <v>0.89356406754496442</v>
      </c>
      <c r="AS6">
        <v>0.89583296006967761</v>
      </c>
      <c r="AT6">
        <v>0.89807286347791315</v>
      </c>
      <c r="AU6">
        <v>0.90028294937800613</v>
      </c>
      <c r="AV6">
        <v>0.90246238885876295</v>
      </c>
      <c r="AW6">
        <v>0.90461035317160521</v>
      </c>
      <c r="AX6">
        <v>0.90672601443103407</v>
      </c>
      <c r="AY6">
        <v>0.90880854633267127</v>
      </c>
      <c r="AZ6">
        <v>0.91085712488805104</v>
      </c>
      <c r="BA6">
        <v>0.91287092917527679</v>
      </c>
      <c r="BB6">
        <v>0.91484914210457136</v>
      </c>
      <c r="BC6">
        <v>0.91679095119768506</v>
      </c>
      <c r="BD6">
        <v>0.91869554938004916</v>
      </c>
      <c r="BE6">
        <v>0.92056213578449608</v>
      </c>
      <c r="BF6">
        <v>0.92238991656529035</v>
      </c>
      <c r="BG6">
        <v>0.92417810572115811</v>
      </c>
      <c r="BH6">
        <v>0.92592592592592593</v>
      </c>
      <c r="BI6">
        <v>0.92763260936532677</v>
      </c>
      <c r="BJ6">
        <v>0.92929739857846261</v>
      </c>
      <c r="BK6">
        <v>0.93091954730236459</v>
      </c>
      <c r="BL6">
        <v>0.93249832131803301</v>
      </c>
      <c r="BM6">
        <v>0.93403299929629247</v>
      </c>
      <c r="BN6">
        <v>0.9355228736417559</v>
      </c>
      <c r="BO6">
        <v>0.93696725133314795</v>
      </c>
      <c r="BP6">
        <v>0.93836545475820488</v>
      </c>
      <c r="BQ6">
        <v>0.93971682254134292</v>
      </c>
      <c r="BR6">
        <v>0.94102071036225787</v>
      </c>
      <c r="BS6">
        <v>0.94227649176360806</v>
      </c>
      <c r="BT6">
        <v>0.94348355894591673</v>
      </c>
      <c r="BU6">
        <v>0.94464132354783081</v>
      </c>
      <c r="BV6">
        <v>0.94574921740986984</v>
      </c>
      <c r="BW6">
        <v>0.94680669331981582</v>
      </c>
      <c r="BX6">
        <v>0.94781322573790283</v>
      </c>
      <c r="BY6">
        <v>0.9487683114999973</v>
      </c>
      <c r="BZ6">
        <v>0.94967147049698286</v>
      </c>
      <c r="CA6">
        <v>0.95052224632860827</v>
      </c>
      <c r="CB6">
        <v>0.951320206930098</v>
      </c>
      <c r="CC6">
        <v>0.95206494516987927</v>
      </c>
      <c r="CD6">
        <v>0.95275607941683638</v>
      </c>
      <c r="CE6">
        <v>0.95339325407557407</v>
      </c>
      <c r="CF6">
        <v>0.9539761400882365</v>
      </c>
      <c r="CG6">
        <v>0.95450443540151564</v>
      </c>
      <c r="CH6">
        <v>0.95497786539756391</v>
      </c>
      <c r="CI6">
        <v>0.95539618328761511</v>
      </c>
      <c r="CJ6">
        <v>0.95575917046721737</v>
      </c>
      <c r="CK6">
        <v>0.95606663683208504</v>
      </c>
      <c r="CL6">
        <v>0.95631842105367326</v>
      </c>
      <c r="CM6">
        <v>0.95651439081370038</v>
      </c>
      <c r="CN6">
        <v>0.95665444299694991</v>
      </c>
      <c r="CO6">
        <v>0.95673850384180248</v>
      </c>
      <c r="CP6">
        <v>0.95676652904806647</v>
      </c>
      <c r="CQ6">
        <v>0.95673850384180248</v>
      </c>
      <c r="CR6">
        <v>0.95665444299694991</v>
      </c>
      <c r="CS6">
        <v>0.95651439081370038</v>
      </c>
      <c r="CT6">
        <v>0.95631842105367326</v>
      </c>
      <c r="CU6">
        <v>0.95606663683208504</v>
      </c>
      <c r="CV6">
        <v>0.95575917046721737</v>
      </c>
      <c r="CW6">
        <v>0.95539618328761511</v>
      </c>
      <c r="CX6">
        <v>0.95497786539756391</v>
      </c>
      <c r="CY6">
        <v>0.95450443540151564</v>
      </c>
      <c r="CZ6">
        <v>0.9539761400882365</v>
      </c>
      <c r="DA6">
        <v>0.95339325407557407</v>
      </c>
      <c r="DB6">
        <v>0.95275607941683638</v>
      </c>
      <c r="DC6">
        <v>0.95206494516987927</v>
      </c>
      <c r="DD6">
        <v>0.951320206930098</v>
      </c>
      <c r="DE6">
        <v>0.95052224632860827</v>
      </c>
      <c r="DF6">
        <v>0.94967147049698286</v>
      </c>
      <c r="DG6">
        <v>0.9487683114999973</v>
      </c>
      <c r="DH6">
        <v>0.94781322573790283</v>
      </c>
      <c r="DI6">
        <v>0.94680669331981582</v>
      </c>
      <c r="DJ6">
        <v>0.94574921740986984</v>
      </c>
      <c r="DK6">
        <v>0.94464132354783081</v>
      </c>
      <c r="DL6">
        <v>0.94348355894591673</v>
      </c>
      <c r="DM6">
        <v>0.94227649176360806</v>
      </c>
      <c r="DN6">
        <v>0.94102071036225787</v>
      </c>
      <c r="DO6">
        <v>0.93971682254134292</v>
      </c>
      <c r="DP6">
        <v>0.93836545475820488</v>
      </c>
      <c r="DQ6">
        <v>0.93696725133314795</v>
      </c>
      <c r="DR6">
        <v>0.9355228736417559</v>
      </c>
      <c r="DS6">
        <v>0.93403299929629247</v>
      </c>
      <c r="DT6">
        <v>0.93249832131803301</v>
      </c>
      <c r="DU6">
        <v>0.93091954730236459</v>
      </c>
      <c r="DV6">
        <v>0.92929739857846261</v>
      </c>
      <c r="DW6">
        <v>0.92763260936532677</v>
      </c>
      <c r="DX6">
        <v>0.92592592592592593</v>
      </c>
      <c r="DY6">
        <v>0.92417810572115811</v>
      </c>
      <c r="DZ6">
        <v>0.92238991656529035</v>
      </c>
      <c r="EA6">
        <v>0.92056213578449608</v>
      </c>
      <c r="EB6">
        <v>0.91869554938004916</v>
      </c>
      <c r="EC6">
        <v>0.91679095119768506</v>
      </c>
      <c r="ED6">
        <v>0.91484914210457136</v>
      </c>
      <c r="EE6">
        <v>0.91287092917527679</v>
      </c>
      <c r="EF6">
        <v>0.91085712488805104</v>
      </c>
      <c r="EG6">
        <v>0.90880854633267127</v>
      </c>
      <c r="EH6">
        <v>0.90672601443103407</v>
      </c>
      <c r="EI6">
        <v>0.90461035317160521</v>
      </c>
      <c r="EJ6">
        <v>0.90246238885876295</v>
      </c>
      <c r="EK6">
        <v>0.90028294937800613</v>
      </c>
      <c r="EL6">
        <v>0.89807286347791315</v>
      </c>
      <c r="EM6">
        <v>0.89583296006967761</v>
      </c>
      <c r="EN6">
        <v>0.89356406754496442</v>
      </c>
      <c r="EO6">
        <v>0.89126701311275869</v>
      </c>
      <c r="EP6">
        <v>0.88894262215581599</v>
      </c>
      <c r="EQ6">
        <v>0.88659171760723743</v>
      </c>
      <c r="ER6">
        <v>0.88421511934764052</v>
      </c>
      <c r="ES6">
        <v>0.88181364362331283</v>
      </c>
      <c r="ET6">
        <v>0.87938810248568178</v>
      </c>
      <c r="EU6">
        <v>0.87693930325236258</v>
      </c>
      <c r="EV6">
        <v>0.87446804798998523</v>
      </c>
      <c r="EW6">
        <v>0.87197513301894469</v>
      </c>
      <c r="EX6">
        <v>0.86946134844015377</v>
      </c>
      <c r="EY6">
        <v>0.86692747768383227</v>
      </c>
      <c r="EZ6">
        <v>0.86437429708030278</v>
      </c>
      <c r="FA6">
        <v>0.86180257545272199</v>
      </c>
      <c r="FB6">
        <v>0.85921307373162337</v>
      </c>
      <c r="FC6">
        <v>0.85660654459110375</v>
      </c>
      <c r="FD6">
        <v>0.85398373210644385</v>
      </c>
      <c r="FE6">
        <v>0.85134537143291422</v>
      </c>
      <c r="FF6">
        <v>0.84869218850548034</v>
      </c>
      <c r="FG6">
        <v>0.84602489975908413</v>
      </c>
      <c r="FH6">
        <v>0.84334421186915376</v>
      </c>
      <c r="FI6">
        <v>0.84065082151195747</v>
      </c>
      <c r="FJ6">
        <v>0.83794541514439669</v>
      </c>
      <c r="FK6">
        <v>0.83522866880280522</v>
      </c>
      <c r="FL6">
        <v>0.832501247920306</v>
      </c>
      <c r="FM6">
        <v>0.82976380716224918</v>
      </c>
      <c r="FN6">
        <v>0.82701699027925024</v>
      </c>
      <c r="FO6">
        <v>0.82426142997731999</v>
      </c>
      <c r="FP6">
        <v>0.82149774780457785</v>
      </c>
      <c r="FQ6">
        <v>0.81872655405402006</v>
      </c>
      <c r="FR6">
        <v>0.81594844768181396</v>
      </c>
      <c r="FS6">
        <v>0.81316401624057744</v>
      </c>
      <c r="FT6">
        <v>0.81037383582710298</v>
      </c>
      <c r="FU6">
        <v>0.80757847104397895</v>
      </c>
      <c r="FV6">
        <v>0.80477847497456312</v>
      </c>
      <c r="FW6">
        <v>0.80197438917076114</v>
      </c>
      <c r="FX6">
        <v>0.79916674365306661</v>
      </c>
      <c r="FY6">
        <v>0.79635605692232081</v>
      </c>
      <c r="FZ6">
        <v>0.79354283598265485</v>
      </c>
      <c r="GA6">
        <v>0.79072757637508506</v>
      </c>
      <c r="GB6">
        <v>0.7879107622212338</v>
      </c>
      <c r="GC6">
        <v>0.78509286627665964</v>
      </c>
      <c r="GD6">
        <v>0.7822743499932896</v>
      </c>
      <c r="GE6">
        <v>0.77945566359044904</v>
      </c>
    </row>
    <row r="7" spans="1:187">
      <c r="A7">
        <v>0.7805946974824427</v>
      </c>
      <c r="B7">
        <v>0.78342580392687156</v>
      </c>
      <c r="C7">
        <v>0.78625682965304877</v>
      </c>
      <c r="D7">
        <v>0.78908732273500115</v>
      </c>
      <c r="E7">
        <v>0.79191681990522589</v>
      </c>
      <c r="F7">
        <v>0.79474484648103605</v>
      </c>
      <c r="G7">
        <v>0.79757091629954135</v>
      </c>
      <c r="H7">
        <v>0.80039453166176933</v>
      </c>
      <c r="I7">
        <v>0.80321518328644481</v>
      </c>
      <c r="J7">
        <v>0.80603235027395126</v>
      </c>
      <c r="K7">
        <v>0.80884550008100931</v>
      </c>
      <c r="L7">
        <v>0.81165408850660825</v>
      </c>
      <c r="M7">
        <v>0.81445755968974054</v>
      </c>
      <c r="N7">
        <v>0.81725534611948469</v>
      </c>
      <c r="O7">
        <v>0.82004686865799459</v>
      </c>
      <c r="P7">
        <v>0.82283153657694674</v>
      </c>
      <c r="Q7">
        <v>0.82560874760800551</v>
      </c>
      <c r="R7">
        <v>0.82837788800785839</v>
      </c>
      <c r="S7">
        <v>0.83113833263837678</v>
      </c>
      <c r="T7">
        <v>0.83388944506244933</v>
      </c>
      <c r="U7">
        <v>0.8366305776560331</v>
      </c>
      <c r="V7">
        <v>0.83936107173695362</v>
      </c>
      <c r="W7">
        <v>0.84208025771098216</v>
      </c>
      <c r="X7">
        <v>0.84478745523570231</v>
      </c>
      <c r="Y7">
        <v>0.84748197340266351</v>
      </c>
      <c r="Z7">
        <v>0.85016311093830466</v>
      </c>
      <c r="AA7">
        <v>0.85283015642411031</v>
      </c>
      <c r="AB7">
        <v>0.85548238853644365</v>
      </c>
      <c r="AC7">
        <v>0.85811907630647088</v>
      </c>
      <c r="AD7">
        <v>0.86073947940057183</v>
      </c>
      <c r="AE7">
        <v>0.86334284842159748</v>
      </c>
      <c r="AF7">
        <v>0.86592842523130753</v>
      </c>
      <c r="AG7">
        <v>0.8684954432942813</v>
      </c>
      <c r="AH7">
        <v>0.87104312804356365</v>
      </c>
      <c r="AI7">
        <v>0.87357069726826531</v>
      </c>
      <c r="AJ7">
        <v>0.87607736152329174</v>
      </c>
      <c r="AK7">
        <v>0.87856232456133465</v>
      </c>
      <c r="AL7">
        <v>0.88102478378720572</v>
      </c>
      <c r="AM7">
        <v>0.88346393073454699</v>
      </c>
      <c r="AN7">
        <v>0.88587895156489382</v>
      </c>
      <c r="AO7">
        <v>0.88826902758901438</v>
      </c>
      <c r="AP7">
        <v>0.8906333358103864</v>
      </c>
      <c r="AQ7">
        <v>0.89297104949061745</v>
      </c>
      <c r="AR7">
        <v>0.89528133873654181</v>
      </c>
      <c r="AS7">
        <v>0.89756337110867435</v>
      </c>
      <c r="AT7">
        <v>0.89981631225062264</v>
      </c>
      <c r="AU7">
        <v>0.90203932653899488</v>
      </c>
      <c r="AV7">
        <v>0.9042315777532739</v>
      </c>
      <c r="AW7">
        <v>0.90639222976504674</v>
      </c>
      <c r="AX7">
        <v>0.9085204472459163</v>
      </c>
      <c r="AY7">
        <v>0.91061539639333811</v>
      </c>
      <c r="AZ7">
        <v>0.91267624567355887</v>
      </c>
      <c r="BA7">
        <v>0.91470216658075298</v>
      </c>
      <c r="BB7">
        <v>0.91669233441138354</v>
      </c>
      <c r="BC7">
        <v>0.91864592905273545</v>
      </c>
      <c r="BD7">
        <v>0.92056213578449608</v>
      </c>
      <c r="BE7">
        <v>0.92244014609219138</v>
      </c>
      <c r="BF7">
        <v>0.9242791584912069</v>
      </c>
      <c r="BG7">
        <v>0.92607837936005799</v>
      </c>
      <c r="BH7">
        <v>0.9278370237815069</v>
      </c>
      <c r="BI7">
        <v>0.92955431639006114</v>
      </c>
      <c r="BJ7">
        <v>0.93122949222432128</v>
      </c>
      <c r="BK7">
        <v>0.93286179758259369</v>
      </c>
      <c r="BL7">
        <v>0.93445049088012888</v>
      </c>
      <c r="BM7">
        <v>0.93599484350629159</v>
      </c>
      <c r="BN7">
        <v>0.93749414067993109</v>
      </c>
      <c r="BO7">
        <v>0.93894768230117154</v>
      </c>
      <c r="BP7">
        <v>0.94035478379781301</v>
      </c>
      <c r="BQ7">
        <v>0.94171477696450123</v>
      </c>
      <c r="BR7">
        <v>0.94302701079279982</v>
      </c>
      <c r="BS7">
        <v>0.94429085229028453</v>
      </c>
      <c r="BT7">
        <v>0.9455056872867621</v>
      </c>
      <c r="BU7">
        <v>0.9466709212257185</v>
      </c>
      <c r="BV7">
        <v>0.94778597993909774</v>
      </c>
      <c r="BW7">
        <v>0.94885031040352552</v>
      </c>
      <c r="BX7">
        <v>0.94986338147610616</v>
      </c>
      <c r="BY7">
        <v>0.95082468460794844</v>
      </c>
      <c r="BZ7">
        <v>0.95173373453360122</v>
      </c>
      <c r="CA7">
        <v>0.95259006993462658</v>
      </c>
      <c r="CB7">
        <v>0.95339325407557407</v>
      </c>
      <c r="CC7">
        <v>0.95414287541068199</v>
      </c>
      <c r="CD7">
        <v>0.95483854815968661</v>
      </c>
      <c r="CE7">
        <v>0.9554799128511855</v>
      </c>
      <c r="CF7">
        <v>0.95606663683208504</v>
      </c>
      <c r="CG7">
        <v>0.95659841474172613</v>
      </c>
      <c r="CH7">
        <v>0.95707496894938748</v>
      </c>
      <c r="CI7">
        <v>0.95749604995394333</v>
      </c>
      <c r="CJ7">
        <v>0.95786143674455804</v>
      </c>
      <c r="CK7">
        <v>0.958170937121404</v>
      </c>
      <c r="CL7">
        <v>0.9584243879754919</v>
      </c>
      <c r="CM7">
        <v>0.95862165552681955</v>
      </c>
      <c r="CN7">
        <v>0.95876263552015895</v>
      </c>
      <c r="CO7">
        <v>0.95884725337792232</v>
      </c>
      <c r="CP7">
        <v>0.9588754643096663</v>
      </c>
      <c r="CQ7">
        <v>0.95884725337792232</v>
      </c>
      <c r="CR7">
        <v>0.95876263552015895</v>
      </c>
      <c r="CS7">
        <v>0.95862165552681955</v>
      </c>
      <c r="CT7">
        <v>0.9584243879754919</v>
      </c>
      <c r="CU7">
        <v>0.958170937121404</v>
      </c>
      <c r="CV7">
        <v>0.95786143674455804</v>
      </c>
      <c r="CW7">
        <v>0.95749604995394333</v>
      </c>
      <c r="CX7">
        <v>0.95707496894938748</v>
      </c>
      <c r="CY7">
        <v>0.95659841474172613</v>
      </c>
      <c r="CZ7">
        <v>0.95606663683208504</v>
      </c>
      <c r="DA7">
        <v>0.9554799128511855</v>
      </c>
      <c r="DB7">
        <v>0.95483854815968661</v>
      </c>
      <c r="DC7">
        <v>0.95414287541068199</v>
      </c>
      <c r="DD7">
        <v>0.95339325407557407</v>
      </c>
      <c r="DE7">
        <v>0.95259006993462658</v>
      </c>
      <c r="DF7">
        <v>0.95173373453360122</v>
      </c>
      <c r="DG7">
        <v>0.95082468460794844</v>
      </c>
      <c r="DH7">
        <v>0.94986338147610616</v>
      </c>
      <c r="DI7">
        <v>0.94885031040352552</v>
      </c>
      <c r="DJ7">
        <v>0.94778597993909774</v>
      </c>
      <c r="DK7">
        <v>0.9466709212257185</v>
      </c>
      <c r="DL7">
        <v>0.9455056872867621</v>
      </c>
      <c r="DM7">
        <v>0.94429085229028453</v>
      </c>
      <c r="DN7">
        <v>0.94302701079279982</v>
      </c>
      <c r="DO7">
        <v>0.94171477696450123</v>
      </c>
      <c r="DP7">
        <v>0.94035478379781301</v>
      </c>
      <c r="DQ7">
        <v>0.93894768230117154</v>
      </c>
      <c r="DR7">
        <v>0.93749414067993109</v>
      </c>
      <c r="DS7">
        <v>0.93599484350629159</v>
      </c>
      <c r="DT7">
        <v>0.93445049088012888</v>
      </c>
      <c r="DU7">
        <v>0.93286179758259369</v>
      </c>
      <c r="DV7">
        <v>0.93122949222432128</v>
      </c>
      <c r="DW7">
        <v>0.92955431639006114</v>
      </c>
      <c r="DX7">
        <v>0.9278370237815069</v>
      </c>
      <c r="DY7">
        <v>0.92607837936005799</v>
      </c>
      <c r="DZ7">
        <v>0.9242791584912069</v>
      </c>
      <c r="EA7">
        <v>0.92244014609219138</v>
      </c>
      <c r="EB7">
        <v>0.92056213578449608</v>
      </c>
      <c r="EC7">
        <v>0.91864592905273545</v>
      </c>
      <c r="ED7">
        <v>0.91669233441138354</v>
      </c>
      <c r="EE7">
        <v>0.91470216658075298</v>
      </c>
      <c r="EF7">
        <v>0.91267624567355887</v>
      </c>
      <c r="EG7">
        <v>0.91061539639333811</v>
      </c>
      <c r="EH7">
        <v>0.9085204472459163</v>
      </c>
      <c r="EI7">
        <v>0.90639222976504674</v>
      </c>
      <c r="EJ7">
        <v>0.9042315777532739</v>
      </c>
      <c r="EK7">
        <v>0.90203932653899488</v>
      </c>
      <c r="EL7">
        <v>0.89981631225062264</v>
      </c>
      <c r="EM7">
        <v>0.89756337110867435</v>
      </c>
      <c r="EN7">
        <v>0.89528133873654181</v>
      </c>
      <c r="EO7">
        <v>0.89297104949061745</v>
      </c>
      <c r="EP7">
        <v>0.8906333358103864</v>
      </c>
      <c r="EQ7">
        <v>0.88826902758901438</v>
      </c>
      <c r="ER7">
        <v>0.88587895156489382</v>
      </c>
      <c r="ES7">
        <v>0.88346393073454699</v>
      </c>
      <c r="ET7">
        <v>0.88102478378720572</v>
      </c>
      <c r="EU7">
        <v>0.87856232456133465</v>
      </c>
      <c r="EV7">
        <v>0.87607736152329174</v>
      </c>
      <c r="EW7">
        <v>0.87357069726826531</v>
      </c>
      <c r="EX7">
        <v>0.87104312804356365</v>
      </c>
      <c r="EY7">
        <v>0.8684954432942813</v>
      </c>
      <c r="EZ7">
        <v>0.86592842523130753</v>
      </c>
      <c r="FA7">
        <v>0.86334284842159748</v>
      </c>
      <c r="FB7">
        <v>0.86073947940057183</v>
      </c>
      <c r="FC7">
        <v>0.85811907630647088</v>
      </c>
      <c r="FD7">
        <v>0.85548238853644365</v>
      </c>
      <c r="FE7">
        <v>0.85283015642411031</v>
      </c>
      <c r="FF7">
        <v>0.85016311093830466</v>
      </c>
      <c r="FG7">
        <v>0.84748197340266351</v>
      </c>
      <c r="FH7">
        <v>0.84478745523570231</v>
      </c>
      <c r="FI7">
        <v>0.84208025771098216</v>
      </c>
      <c r="FJ7">
        <v>0.83936107173695362</v>
      </c>
      <c r="FK7">
        <v>0.8366305776560331</v>
      </c>
      <c r="FL7">
        <v>0.83388944506244933</v>
      </c>
      <c r="FM7">
        <v>0.83113833263837678</v>
      </c>
      <c r="FN7">
        <v>0.82837788800785839</v>
      </c>
      <c r="FO7">
        <v>0.82560874760800551</v>
      </c>
      <c r="FP7">
        <v>0.82283153657694674</v>
      </c>
      <c r="FQ7">
        <v>0.82004686865799459</v>
      </c>
      <c r="FR7">
        <v>0.81725534611948469</v>
      </c>
      <c r="FS7">
        <v>0.81445755968974054</v>
      </c>
      <c r="FT7">
        <v>0.81165408850660825</v>
      </c>
      <c r="FU7">
        <v>0.80884550008100931</v>
      </c>
      <c r="FV7">
        <v>0.80603235027395126</v>
      </c>
      <c r="FW7">
        <v>0.80321518328644481</v>
      </c>
      <c r="FX7">
        <v>0.80039453166176933</v>
      </c>
      <c r="FY7">
        <v>0.79757091629954135</v>
      </c>
      <c r="FZ7">
        <v>0.79474484648103605</v>
      </c>
      <c r="GA7">
        <v>0.79191681990522589</v>
      </c>
      <c r="GB7">
        <v>0.78908732273500115</v>
      </c>
      <c r="GC7">
        <v>0.78625682965304877</v>
      </c>
      <c r="GD7">
        <v>0.78342580392687156</v>
      </c>
      <c r="GE7">
        <v>0.7805946974824427</v>
      </c>
    </row>
    <row r="8" spans="1:187">
      <c r="A8">
        <v>0.78170816639653229</v>
      </c>
      <c r="B8">
        <v>0.78455144952698586</v>
      </c>
      <c r="C8">
        <v>0.78739474023279721</v>
      </c>
      <c r="D8">
        <v>0.79023758492612262</v>
      </c>
      <c r="E8">
        <v>0.79307951857045456</v>
      </c>
      <c r="F8">
        <v>0.79592006460436304</v>
      </c>
      <c r="G8">
        <v>0.79875873487390558</v>
      </c>
      <c r="H8">
        <v>0.80159502957421624</v>
      </c>
      <c r="I8">
        <v>0.80442843720079993</v>
      </c>
      <c r="J8">
        <v>0.80725843451106294</v>
      </c>
      <c r="K8">
        <v>0.81008448649662146</v>
      </c>
      <c r="L8">
        <v>0.81290604636693387</v>
      </c>
      <c r="M8">
        <v>0.81572255554481488</v>
      </c>
      <c r="N8">
        <v>0.81853344367438474</v>
      </c>
      <c r="O8">
        <v>0.82133812864202138</v>
      </c>
      <c r="P8">
        <v>0.82413601661087754</v>
      </c>
      <c r="Q8">
        <v>0.82692650206952822</v>
      </c>
      <c r="R8">
        <v>0.82970896789531734</v>
      </c>
      <c r="S8">
        <v>0.83248278543296295</v>
      </c>
      <c r="T8">
        <v>0.83524731458898238</v>
      </c>
      <c r="U8">
        <v>0.83800190394248852</v>
      </c>
      <c r="V8">
        <v>0.84074589087290752</v>
      </c>
      <c r="W8">
        <v>0.8434786017051461</v>
      </c>
      <c r="X8">
        <v>0.84619935187274187</v>
      </c>
      <c r="Y8">
        <v>0.84890744609949642</v>
      </c>
      <c r="Z8">
        <v>0.8516021786000938</v>
      </c>
      <c r="AA8">
        <v>0.85428283330017141</v>
      </c>
      <c r="AB8">
        <v>0.85694868407630131</v>
      </c>
      <c r="AC8">
        <v>0.85959899501630777</v>
      </c>
      <c r="AD8">
        <v>0.86223302070032759</v>
      </c>
      <c r="AE8">
        <v>0.86485000650298016</v>
      </c>
      <c r="AF8">
        <v>0.86744918891699763</v>
      </c>
      <c r="AG8">
        <v>0.87002979589861207</v>
      </c>
      <c r="AH8">
        <v>0.87259104723497694</v>
      </c>
      <c r="AI8">
        <v>0.875132154933846</v>
      </c>
      <c r="AJ8">
        <v>0.87765232363569823</v>
      </c>
      <c r="AK8">
        <v>0.88015075104844687</v>
      </c>
      <c r="AL8">
        <v>0.8826266284048242</v>
      </c>
      <c r="AM8">
        <v>0.88507914094247808</v>
      </c>
      <c r="AN8">
        <v>0.88750746840677008</v>
      </c>
      <c r="AO8">
        <v>0.88991078557619774</v>
      </c>
      <c r="AP8">
        <v>0.89228826281031215</v>
      </c>
      <c r="AQ8">
        <v>0.89463906661993575</v>
      </c>
      <c r="AR8">
        <v>0.89696236025942377</v>
      </c>
      <c r="AS8">
        <v>0.89925730434064255</v>
      </c>
      <c r="AT8">
        <v>0.90152305746827344</v>
      </c>
      <c r="AU8">
        <v>0.9037587768959805</v>
      </c>
      <c r="AV8">
        <v>0.9059636192029018</v>
      </c>
      <c r="AW8">
        <v>0.90813674098986386</v>
      </c>
      <c r="AX8">
        <v>0.91027729959462844</v>
      </c>
      <c r="AY8">
        <v>0.91238445382542133</v>
      </c>
      <c r="AZ8">
        <v>0.91445736471190187</v>
      </c>
      <c r="BA8">
        <v>0.91649519627267162</v>
      </c>
      <c r="BB8">
        <v>0.91849711629832853</v>
      </c>
      <c r="BC8">
        <v>0.92046229714901073</v>
      </c>
      <c r="BD8">
        <v>0.92238991656529035</v>
      </c>
      <c r="BE8">
        <v>0.9242791584912069</v>
      </c>
      <c r="BF8">
        <v>0.9261292139081605</v>
      </c>
      <c r="BG8">
        <v>0.92793928167830519</v>
      </c>
      <c r="BH8">
        <v>0.92970856939602775</v>
      </c>
      <c r="BI8">
        <v>0.93143629424601881</v>
      </c>
      <c r="BJ8">
        <v>0.93312168386638839</v>
      </c>
      <c r="BK8">
        <v>0.93476397721521454</v>
      </c>
      <c r="BL8">
        <v>0.93636242543886283</v>
      </c>
      <c r="BM8">
        <v>0.93791629274035793</v>
      </c>
      <c r="BN8">
        <v>0.93942485724604297</v>
      </c>
      <c r="BO8">
        <v>0.94088741186872682</v>
      </c>
      <c r="BP8">
        <v>0.94230326516547347</v>
      </c>
      <c r="BQ8">
        <v>0.94367174218816441</v>
      </c>
      <c r="BR8">
        <v>0.94499218532493612</v>
      </c>
      <c r="BS8">
        <v>0.94626395513058081</v>
      </c>
      <c r="BT8">
        <v>0.94748643114397857</v>
      </c>
      <c r="BU8">
        <v>0.94865901269063757</v>
      </c>
      <c r="BV8">
        <v>0.94978111966840217</v>
      </c>
      <c r="BW8">
        <v>0.95085219331441906</v>
      </c>
      <c r="BX8">
        <v>0.95187169695145046</v>
      </c>
      <c r="BY8">
        <v>0.95283911671165733</v>
      </c>
      <c r="BZ8">
        <v>0.95375396223600317</v>
      </c>
      <c r="CA8">
        <v>0.95461576734747089</v>
      </c>
      <c r="CB8">
        <v>0.95542409069632517</v>
      </c>
      <c r="CC8">
        <v>0.95617851637571682</v>
      </c>
      <c r="CD8">
        <v>0.95687865450597498</v>
      </c>
      <c r="CE8">
        <v>0.95752414178601231</v>
      </c>
      <c r="CF8">
        <v>0.95811464201033503</v>
      </c>
      <c r="CG8">
        <v>0.95864984655023511</v>
      </c>
      <c r="CH8">
        <v>0.95912947479783162</v>
      </c>
      <c r="CI8">
        <v>0.95955327457171857</v>
      </c>
      <c r="CJ8">
        <v>0.95992102248308186</v>
      </c>
      <c r="CK8">
        <v>0.96023252426124417</v>
      </c>
      <c r="CL8">
        <v>0.96048761503771907</v>
      </c>
      <c r="CM8">
        <v>0.96068615958795989</v>
      </c>
      <c r="CN8">
        <v>0.96082805253010994</v>
      </c>
      <c r="CO8">
        <v>0.96091321848018452</v>
      </c>
      <c r="CP8">
        <v>0.9609416121632367</v>
      </c>
      <c r="CQ8">
        <v>0.96091321848018452</v>
      </c>
      <c r="CR8">
        <v>0.96082805253010994</v>
      </c>
      <c r="CS8">
        <v>0.96068615958795989</v>
      </c>
      <c r="CT8">
        <v>0.96048761503771907</v>
      </c>
      <c r="CU8">
        <v>0.96023252426124417</v>
      </c>
      <c r="CV8">
        <v>0.95992102248308186</v>
      </c>
      <c r="CW8">
        <v>0.95955327457171857</v>
      </c>
      <c r="CX8">
        <v>0.95912947479783162</v>
      </c>
      <c r="CY8">
        <v>0.95864984655023511</v>
      </c>
      <c r="CZ8">
        <v>0.95811464201033503</v>
      </c>
      <c r="DA8">
        <v>0.95752414178601231</v>
      </c>
      <c r="DB8">
        <v>0.95687865450597498</v>
      </c>
      <c r="DC8">
        <v>0.95617851637571682</v>
      </c>
      <c r="DD8">
        <v>0.95542409069632517</v>
      </c>
      <c r="DE8">
        <v>0.95461576734747089</v>
      </c>
      <c r="DF8">
        <v>0.95375396223600317</v>
      </c>
      <c r="DG8">
        <v>0.95283911671165733</v>
      </c>
      <c r="DH8">
        <v>0.95187169695145046</v>
      </c>
      <c r="DI8">
        <v>0.95085219331441906</v>
      </c>
      <c r="DJ8">
        <v>0.94978111966840217</v>
      </c>
      <c r="DK8">
        <v>0.94865901269063757</v>
      </c>
      <c r="DL8">
        <v>0.94748643114397857</v>
      </c>
      <c r="DM8">
        <v>0.94626395513058081</v>
      </c>
      <c r="DN8">
        <v>0.94499218532493612</v>
      </c>
      <c r="DO8">
        <v>0.94367174218816441</v>
      </c>
      <c r="DP8">
        <v>0.94230326516547347</v>
      </c>
      <c r="DQ8">
        <v>0.94088741186872682</v>
      </c>
      <c r="DR8">
        <v>0.93942485724604297</v>
      </c>
      <c r="DS8">
        <v>0.93791629274035793</v>
      </c>
      <c r="DT8">
        <v>0.93636242543886283</v>
      </c>
      <c r="DU8">
        <v>0.93476397721521454</v>
      </c>
      <c r="DV8">
        <v>0.93312168386638839</v>
      </c>
      <c r="DW8">
        <v>0.93143629424601881</v>
      </c>
      <c r="DX8">
        <v>0.92970856939602775</v>
      </c>
      <c r="DY8">
        <v>0.92793928167830519</v>
      </c>
      <c r="DZ8">
        <v>0.9261292139081605</v>
      </c>
      <c r="EA8">
        <v>0.9242791584912069</v>
      </c>
      <c r="EB8">
        <v>0.92238991656529035</v>
      </c>
      <c r="EC8">
        <v>0.92046229714901073</v>
      </c>
      <c r="ED8">
        <v>0.91849711629832853</v>
      </c>
      <c r="EE8">
        <v>0.91649519627267162</v>
      </c>
      <c r="EF8">
        <v>0.91445736471190187</v>
      </c>
      <c r="EG8">
        <v>0.91238445382542133</v>
      </c>
      <c r="EH8">
        <v>0.91027729959462844</v>
      </c>
      <c r="EI8">
        <v>0.90813674098986386</v>
      </c>
      <c r="EJ8">
        <v>0.9059636192029018</v>
      </c>
      <c r="EK8">
        <v>0.9037587768959805</v>
      </c>
      <c r="EL8">
        <v>0.90152305746827344</v>
      </c>
      <c r="EM8">
        <v>0.89925730434064255</v>
      </c>
      <c r="EN8">
        <v>0.89696236025942377</v>
      </c>
      <c r="EO8">
        <v>0.89463906661993575</v>
      </c>
      <c r="EP8">
        <v>0.89228826281031215</v>
      </c>
      <c r="EQ8">
        <v>0.88991078557619774</v>
      </c>
      <c r="ER8">
        <v>0.88750746840677008</v>
      </c>
      <c r="ES8">
        <v>0.88507914094247808</v>
      </c>
      <c r="ET8">
        <v>0.8826266284048242</v>
      </c>
      <c r="EU8">
        <v>0.88015075104844687</v>
      </c>
      <c r="EV8">
        <v>0.87765232363569823</v>
      </c>
      <c r="EW8">
        <v>0.875132154933846</v>
      </c>
      <c r="EX8">
        <v>0.87259104723497694</v>
      </c>
      <c r="EY8">
        <v>0.87002979589861207</v>
      </c>
      <c r="EZ8">
        <v>0.86744918891699763</v>
      </c>
      <c r="FA8">
        <v>0.86485000650298016</v>
      </c>
      <c r="FB8">
        <v>0.86223302070032759</v>
      </c>
      <c r="FC8">
        <v>0.85959899501630777</v>
      </c>
      <c r="FD8">
        <v>0.85694868407630131</v>
      </c>
      <c r="FE8">
        <v>0.85428283330017141</v>
      </c>
      <c r="FF8">
        <v>0.8516021786000938</v>
      </c>
      <c r="FG8">
        <v>0.84890744609949642</v>
      </c>
      <c r="FH8">
        <v>0.84619935187274187</v>
      </c>
      <c r="FI8">
        <v>0.8434786017051461</v>
      </c>
      <c r="FJ8">
        <v>0.84074589087290752</v>
      </c>
      <c r="FK8">
        <v>0.83800190394248852</v>
      </c>
      <c r="FL8">
        <v>0.83524731458898238</v>
      </c>
      <c r="FM8">
        <v>0.83248278543296295</v>
      </c>
      <c r="FN8">
        <v>0.82970896789531734</v>
      </c>
      <c r="FO8">
        <v>0.82692650206952822</v>
      </c>
      <c r="FP8">
        <v>0.82413601661087754</v>
      </c>
      <c r="FQ8">
        <v>0.82133812864202138</v>
      </c>
      <c r="FR8">
        <v>0.81853344367438474</v>
      </c>
      <c r="FS8">
        <v>0.81572255554481488</v>
      </c>
      <c r="FT8">
        <v>0.81290604636693387</v>
      </c>
      <c r="FU8">
        <v>0.81008448649662146</v>
      </c>
      <c r="FV8">
        <v>0.80725843451106294</v>
      </c>
      <c r="FW8">
        <v>0.80442843720079993</v>
      </c>
      <c r="FX8">
        <v>0.80159502957421624</v>
      </c>
      <c r="FY8">
        <v>0.79875873487390558</v>
      </c>
      <c r="FZ8">
        <v>0.79592006460436304</v>
      </c>
      <c r="GA8">
        <v>0.79307951857045456</v>
      </c>
      <c r="GB8">
        <v>0.79023758492612262</v>
      </c>
      <c r="GC8">
        <v>0.78739474023279721</v>
      </c>
      <c r="GD8">
        <v>0.78455144952698586</v>
      </c>
      <c r="GE8">
        <v>0.78170816639653229</v>
      </c>
    </row>
    <row r="9" spans="1:187">
      <c r="A9">
        <v>0.78279571294246753</v>
      </c>
      <c r="B9">
        <v>0.78565092311737317</v>
      </c>
      <c r="C9">
        <v>0.78850622796849468</v>
      </c>
      <c r="D9">
        <v>0.79136117229114811</v>
      </c>
      <c r="E9">
        <v>0.79421528932672336</v>
      </c>
      <c r="F9">
        <v>0.7970681006838467</v>
      </c>
      <c r="G9">
        <v>0.79991911626823775</v>
      </c>
      <c r="H9">
        <v>0.80276783422178799</v>
      </c>
      <c r="I9">
        <v>0.80561374087138637</v>
      </c>
      <c r="J9">
        <v>0.80845631068803436</v>
      </c>
      <c r="K9">
        <v>0.81129500625679862</v>
      </c>
      <c r="L9">
        <v>0.81412927825815595</v>
      </c>
      <c r="M9">
        <v>0.81695856546129531</v>
      </c>
      <c r="N9">
        <v>0.81978229472994124</v>
      </c>
      <c r="O9">
        <v>0.82259988104127324</v>
      </c>
      <c r="P9">
        <v>0.82541072751851396</v>
      </c>
      <c r="Q9">
        <v>0.82821422547776025</v>
      </c>
      <c r="R9">
        <v>0.83100975448963643</v>
      </c>
      <c r="S9">
        <v>0.83379668245633765</v>
      </c>
      <c r="T9">
        <v>0.83657436570463739</v>
      </c>
      <c r="U9">
        <v>0.8393421490954196</v>
      </c>
      <c r="V9">
        <v>0.84209936615029402</v>
      </c>
      <c r="W9">
        <v>0.84484533919583982</v>
      </c>
      <c r="X9">
        <v>0.84757937952601292</v>
      </c>
      <c r="Y9">
        <v>0.85030078758323835</v>
      </c>
      <c r="Z9">
        <v>0.85300885315869046</v>
      </c>
      <c r="AA9">
        <v>0.85570285561224868</v>
      </c>
      <c r="AB9">
        <v>0.85838206411259055</v>
      </c>
      <c r="AC9">
        <v>0.86104573789786332</v>
      </c>
      <c r="AD9">
        <v>0.86369312655734853</v>
      </c>
      <c r="AE9">
        <v>0.8663234703345013</v>
      </c>
      <c r="AF9">
        <v>0.86893600045171815</v>
      </c>
      <c r="AG9">
        <v>0.87152993945714874</v>
      </c>
      <c r="AH9">
        <v>0.87410450159383202</v>
      </c>
      <c r="AI9">
        <v>0.87665889319139334</v>
      </c>
      <c r="AJ9">
        <v>0.87919231308049772</v>
      </c>
      <c r="AK9">
        <v>0.88170395303020721</v>
      </c>
      <c r="AL9">
        <v>0.88419299820834152</v>
      </c>
      <c r="AM9">
        <v>0.8866586276648859</v>
      </c>
      <c r="AN9">
        <v>0.88910001483843915</v>
      </c>
      <c r="AO9">
        <v>0.89151632808563752</v>
      </c>
      <c r="AP9">
        <v>0.89390673123342168</v>
      </c>
      <c r="AQ9">
        <v>0.89627038415396187</v>
      </c>
      <c r="AR9">
        <v>0.8986064433619867</v>
      </c>
      <c r="AS9">
        <v>0.90091406263418861</v>
      </c>
      <c r="AT9">
        <v>0.90319239365031823</v>
      </c>
      <c r="AU9">
        <v>0.90544058665550342</v>
      </c>
      <c r="AV9">
        <v>0.90765779114325462</v>
      </c>
      <c r="AW9">
        <v>0.90984315655854875</v>
      </c>
      <c r="AX9">
        <v>0.91199583302030296</v>
      </c>
      <c r="AY9">
        <v>0.91411497206247416</v>
      </c>
      <c r="AZ9">
        <v>0.91619972739294753</v>
      </c>
      <c r="BA9">
        <v>0.9182492556692915</v>
      </c>
      <c r="BB9">
        <v>0.920262717290388</v>
      </c>
      <c r="BC9">
        <v>0.92223927720286081</v>
      </c>
      <c r="BD9">
        <v>0.92417810572115811</v>
      </c>
      <c r="BE9">
        <v>0.92607837936005799</v>
      </c>
      <c r="BF9">
        <v>0.92793928167830519</v>
      </c>
      <c r="BG9">
        <v>0.92976000413200222</v>
      </c>
      <c r="BH9">
        <v>0.93153974693631925</v>
      </c>
      <c r="BI9">
        <v>0.93327771993400988</v>
      </c>
      <c r="BJ9">
        <v>0.93497314346916716</v>
      </c>
      <c r="BK9">
        <v>0.93662524926457902</v>
      </c>
      <c r="BL9">
        <v>0.93823328130100203</v>
      </c>
      <c r="BM9">
        <v>0.93979649669660437</v>
      </c>
      <c r="BN9">
        <v>0.94131416658479361</v>
      </c>
      <c r="BO9">
        <v>0.94278557698859189</v>
      </c>
      <c r="BP9">
        <v>0.94421002968969225</v>
      </c>
      <c r="BQ9">
        <v>0.94558684309029228</v>
      </c>
      <c r="BR9">
        <v>0.94691535306577757</v>
      </c>
      <c r="BS9">
        <v>0.94819491380631071</v>
      </c>
      <c r="BT9">
        <v>0.9494248986453655</v>
      </c>
      <c r="BU9">
        <v>0.95060470087324234</v>
      </c>
      <c r="BV9">
        <v>0.95173373453360122</v>
      </c>
      <c r="BW9">
        <v>0.95281143520106315</v>
      </c>
      <c r="BX9">
        <v>0.95383726073793662</v>
      </c>
      <c r="BY9">
        <v>0.95481069202816105</v>
      </c>
      <c r="BZ9">
        <v>0.95573123368658308</v>
      </c>
      <c r="CA9">
        <v>0.95659841474172613</v>
      </c>
      <c r="CB9">
        <v>0.95741178929025628</v>
      </c>
      <c r="CC9">
        <v>0.958170937121404</v>
      </c>
      <c r="CD9">
        <v>0.9588754643096663</v>
      </c>
      <c r="CE9">
        <v>0.95952500377417649</v>
      </c>
      <c r="CF9">
        <v>0.9601192158032108</v>
      </c>
      <c r="CG9">
        <v>0.96065778854238304</v>
      </c>
      <c r="CH9">
        <v>0.96114043844516706</v>
      </c>
      <c r="CI9">
        <v>0.9615669106844813</v>
      </c>
      <c r="CJ9">
        <v>0.96193697952417789</v>
      </c>
      <c r="CK9">
        <v>0.96225044864937626</v>
      </c>
      <c r="CL9">
        <v>0.962507151454703</v>
      </c>
      <c r="CM9">
        <v>0.96270695128960826</v>
      </c>
      <c r="CN9">
        <v>0.96284974166005444</v>
      </c>
      <c r="CO9">
        <v>0.96293544638599382</v>
      </c>
      <c r="CP9">
        <v>0.96296401971418177</v>
      </c>
      <c r="CQ9">
        <v>0.96293544638599382</v>
      </c>
      <c r="CR9">
        <v>0.96284974166005444</v>
      </c>
      <c r="CS9">
        <v>0.96270695128960826</v>
      </c>
      <c r="CT9">
        <v>0.962507151454703</v>
      </c>
      <c r="CU9">
        <v>0.96225044864937626</v>
      </c>
      <c r="CV9">
        <v>0.96193697952417789</v>
      </c>
      <c r="CW9">
        <v>0.9615669106844813</v>
      </c>
      <c r="CX9">
        <v>0.96114043844516706</v>
      </c>
      <c r="CY9">
        <v>0.96065778854238304</v>
      </c>
      <c r="CZ9">
        <v>0.9601192158032108</v>
      </c>
      <c r="DA9">
        <v>0.95952500377417649</v>
      </c>
      <c r="DB9">
        <v>0.9588754643096663</v>
      </c>
      <c r="DC9">
        <v>0.958170937121404</v>
      </c>
      <c r="DD9">
        <v>0.95741178929025628</v>
      </c>
      <c r="DE9">
        <v>0.95659841474172613</v>
      </c>
      <c r="DF9">
        <v>0.95573123368658308</v>
      </c>
      <c r="DG9">
        <v>0.95481069202816105</v>
      </c>
      <c r="DH9">
        <v>0.95383726073793662</v>
      </c>
      <c r="DI9">
        <v>0.95281143520106315</v>
      </c>
      <c r="DJ9">
        <v>0.95173373453360122</v>
      </c>
      <c r="DK9">
        <v>0.95060470087324234</v>
      </c>
      <c r="DL9">
        <v>0.9494248986453655</v>
      </c>
      <c r="DM9">
        <v>0.94819491380631071</v>
      </c>
      <c r="DN9">
        <v>0.94691535306577757</v>
      </c>
      <c r="DO9">
        <v>0.94558684309029228</v>
      </c>
      <c r="DP9">
        <v>0.94421002968969225</v>
      </c>
      <c r="DQ9">
        <v>0.94278557698859189</v>
      </c>
      <c r="DR9">
        <v>0.94131416658479361</v>
      </c>
      <c r="DS9">
        <v>0.93979649669660437</v>
      </c>
      <c r="DT9">
        <v>0.93823328130100203</v>
      </c>
      <c r="DU9">
        <v>0.93662524926457902</v>
      </c>
      <c r="DV9">
        <v>0.93497314346916716</v>
      </c>
      <c r="DW9">
        <v>0.93327771993400988</v>
      </c>
      <c r="DX9">
        <v>0.93153974693631925</v>
      </c>
      <c r="DY9">
        <v>0.92976000413200222</v>
      </c>
      <c r="DZ9">
        <v>0.92793928167830519</v>
      </c>
      <c r="EA9">
        <v>0.92607837936005799</v>
      </c>
      <c r="EB9">
        <v>0.92417810572115811</v>
      </c>
      <c r="EC9">
        <v>0.92223927720286081</v>
      </c>
      <c r="ED9">
        <v>0.920262717290388</v>
      </c>
      <c r="EE9">
        <v>0.9182492556692915</v>
      </c>
      <c r="EF9">
        <v>0.91619972739294753</v>
      </c>
      <c r="EG9">
        <v>0.91411497206247416</v>
      </c>
      <c r="EH9">
        <v>0.91199583302030296</v>
      </c>
      <c r="EI9">
        <v>0.90984315655854875</v>
      </c>
      <c r="EJ9">
        <v>0.90765779114325462</v>
      </c>
      <c r="EK9">
        <v>0.90544058665550342</v>
      </c>
      <c r="EL9">
        <v>0.90319239365031823</v>
      </c>
      <c r="EM9">
        <v>0.90091406263418861</v>
      </c>
      <c r="EN9">
        <v>0.8986064433619867</v>
      </c>
      <c r="EO9">
        <v>0.89627038415396187</v>
      </c>
      <c r="EP9">
        <v>0.89390673123342168</v>
      </c>
      <c r="EQ9">
        <v>0.89151632808563752</v>
      </c>
      <c r="ER9">
        <v>0.88910001483843915</v>
      </c>
      <c r="ES9">
        <v>0.8866586276648859</v>
      </c>
      <c r="ET9">
        <v>0.88419299820834152</v>
      </c>
      <c r="EU9">
        <v>0.88170395303020721</v>
      </c>
      <c r="EV9">
        <v>0.87919231308049772</v>
      </c>
      <c r="EW9">
        <v>0.87665889319139334</v>
      </c>
      <c r="EX9">
        <v>0.87410450159383202</v>
      </c>
      <c r="EY9">
        <v>0.87152993945714874</v>
      </c>
      <c r="EZ9">
        <v>0.86893600045171815</v>
      </c>
      <c r="FA9">
        <v>0.8663234703345013</v>
      </c>
      <c r="FB9">
        <v>0.86369312655734853</v>
      </c>
      <c r="FC9">
        <v>0.86104573789786332</v>
      </c>
      <c r="FD9">
        <v>0.85838206411259055</v>
      </c>
      <c r="FE9">
        <v>0.85570285561224868</v>
      </c>
      <c r="FF9">
        <v>0.85300885315869046</v>
      </c>
      <c r="FG9">
        <v>0.85030078758323835</v>
      </c>
      <c r="FH9">
        <v>0.84757937952601292</v>
      </c>
      <c r="FI9">
        <v>0.84484533919583982</v>
      </c>
      <c r="FJ9">
        <v>0.84209936615029402</v>
      </c>
      <c r="FK9">
        <v>0.8393421490954196</v>
      </c>
      <c r="FL9">
        <v>0.83657436570463739</v>
      </c>
      <c r="FM9">
        <v>0.83379668245633765</v>
      </c>
      <c r="FN9">
        <v>0.83100975448963643</v>
      </c>
      <c r="FO9">
        <v>0.82821422547776025</v>
      </c>
      <c r="FP9">
        <v>0.82541072751851396</v>
      </c>
      <c r="FQ9">
        <v>0.82259988104127324</v>
      </c>
      <c r="FR9">
        <v>0.81978229472994124</v>
      </c>
      <c r="FS9">
        <v>0.81695856546129531</v>
      </c>
      <c r="FT9">
        <v>0.81412927825815595</v>
      </c>
      <c r="FU9">
        <v>0.81129500625679862</v>
      </c>
      <c r="FV9">
        <v>0.80845631068803436</v>
      </c>
      <c r="FW9">
        <v>0.80561374087138637</v>
      </c>
      <c r="FX9">
        <v>0.80276783422178799</v>
      </c>
      <c r="FY9">
        <v>0.79991911626823775</v>
      </c>
      <c r="FZ9">
        <v>0.7970681006838467</v>
      </c>
      <c r="GA9">
        <v>0.79421528932672336</v>
      </c>
      <c r="GB9">
        <v>0.79136117229114811</v>
      </c>
      <c r="GC9">
        <v>0.78850622796849468</v>
      </c>
      <c r="GD9">
        <v>0.78565092311737317</v>
      </c>
      <c r="GE9">
        <v>0.78279571294246753</v>
      </c>
    </row>
    <row r="10" spans="1:187">
      <c r="A10">
        <v>0.78385698535885429</v>
      </c>
      <c r="B10">
        <v>0.78672386671808436</v>
      </c>
      <c r="C10">
        <v>0.78959092857660385</v>
      </c>
      <c r="D10">
        <v>0.79245771415814292</v>
      </c>
      <c r="E10">
        <v>0.7953237550291955</v>
      </c>
      <c r="F10">
        <v>0.79818857101762619</v>
      </c>
      <c r="G10">
        <v>0.80105167014000167</v>
      </c>
      <c r="H10">
        <v>0.80391254853817917</v>
      </c>
      <c r="I10">
        <v>0.80677069042568361</v>
      </c>
      <c r="J10">
        <v>0.80962556804442787</v>
      </c>
      <c r="K10">
        <v>0.8124766416323248</v>
      </c>
      <c r="L10">
        <v>0.81532335940236111</v>
      </c>
      <c r="M10">
        <v>0.81816515753369867</v>
      </c>
      <c r="N10">
        <v>0.82100146017538345</v>
      </c>
      <c r="O10">
        <v>0.82383167946323888</v>
      </c>
      <c r="P10">
        <v>0.8266552155505309</v>
      </c>
      <c r="Q10">
        <v>0.82947145665298549</v>
      </c>
      <c r="R10">
        <v>0.83227977910874673</v>
      </c>
      <c r="S10">
        <v>0.83507954745385704</v>
      </c>
      <c r="T10">
        <v>0.83787011451383997</v>
      </c>
      <c r="U10">
        <v>0.84065082151195747</v>
      </c>
      <c r="V10">
        <v>0.84342099819471295</v>
      </c>
      <c r="W10">
        <v>0.84617996297515152</v>
      </c>
      <c r="X10">
        <v>0.84892702309450851</v>
      </c>
      <c r="Y10">
        <v>0.85166147480273502</v>
      </c>
      <c r="Z10">
        <v>0.85438260355841533</v>
      </c>
      <c r="AA10">
        <v>0.85708968424857512</v>
      </c>
      <c r="AB10">
        <v>0.85978198142885287</v>
      </c>
      <c r="AC10">
        <v>0.86245874958448754</v>
      </c>
      <c r="AD10">
        <v>0.86511923341254504</v>
      </c>
      <c r="AE10">
        <v>0.86776266812577918</v>
      </c>
      <c r="AF10">
        <v>0.87038827977848909</v>
      </c>
      <c r="AG10">
        <v>0.8729952856147003</v>
      </c>
      <c r="AH10">
        <v>0.87558289443895621</v>
      </c>
      <c r="AI10">
        <v>0.87815030700997176</v>
      </c>
      <c r="AJ10">
        <v>0.88069671645734782</v>
      </c>
      <c r="AK10">
        <v>0.88322130872150639</v>
      </c>
      <c r="AL10">
        <v>0.88572326301695092</v>
      </c>
      <c r="AM10">
        <v>0.88820175231890708</v>
      </c>
      <c r="AN10">
        <v>0.89065594387333835</v>
      </c>
      <c r="AO10">
        <v>0.89308499973028121</v>
      </c>
      <c r="AP10">
        <v>0.89548807730037283</v>
      </c>
      <c r="AQ10">
        <v>0.89786432993438792</v>
      </c>
      <c r="AR10">
        <v>0.90021290752553473</v>
      </c>
      <c r="AS10">
        <v>0.90253295713418535</v>
      </c>
      <c r="AT10">
        <v>0.90482362363465407</v>
      </c>
      <c r="AU10">
        <v>0.90708405038355866</v>
      </c>
      <c r="AV10">
        <v>0.90931337990922534</v>
      </c>
      <c r="AW10">
        <v>0.91151075462152664</v>
      </c>
      <c r="AX10">
        <v>0.91367531754146125</v>
      </c>
      <c r="AY10">
        <v>0.91580621304970411</v>
      </c>
      <c r="AZ10">
        <v>0.91790258765328614</v>
      </c>
      <c r="BA10">
        <v>0.91996359076947065</v>
      </c>
      <c r="BB10">
        <v>0.92198837552582791</v>
      </c>
      <c r="BC10">
        <v>0.92397609957541782</v>
      </c>
      <c r="BD10">
        <v>0.92592592592592593</v>
      </c>
      <c r="BE10">
        <v>0.9278370237815069</v>
      </c>
      <c r="BF10">
        <v>0.92970856939602775</v>
      </c>
      <c r="BG10">
        <v>0.93153974693631925</v>
      </c>
      <c r="BH10">
        <v>0.93332974935397706</v>
      </c>
      <c r="BI10">
        <v>0.93507777926418656</v>
      </c>
      <c r="BJ10">
        <v>0.93678304982997551</v>
      </c>
      <c r="BK10">
        <v>0.93844478565023992</v>
      </c>
      <c r="BL10">
        <v>0.94006222364983127</v>
      </c>
      <c r="BM10">
        <v>0.94163461396993475</v>
      </c>
      <c r="BN10">
        <v>0.943161220856924</v>
      </c>
      <c r="BO10">
        <v>0.94464132354783081</v>
      </c>
      <c r="BP10">
        <v>0.94607421715053164</v>
      </c>
      <c r="BQ10">
        <v>0.94745921351671925</v>
      </c>
      <c r="BR10">
        <v>0.948795642105701</v>
      </c>
      <c r="BS10">
        <v>0.95008285083704691</v>
      </c>
      <c r="BT10">
        <v>0.951320206930098</v>
      </c>
      <c r="BU10">
        <v>0.9525070977283342</v>
      </c>
      <c r="BV10">
        <v>0.95364293150661239</v>
      </c>
      <c r="BW10">
        <v>0.95472713825928279</v>
      </c>
      <c r="BX10">
        <v>0.95575917046721737</v>
      </c>
      <c r="BY10">
        <v>0.95673850384180248</v>
      </c>
      <c r="BZ10">
        <v>0.95766463804398183</v>
      </c>
      <c r="CA10">
        <v>0.95853709737647841</v>
      </c>
      <c r="CB10">
        <v>0.95935543144736424</v>
      </c>
      <c r="CC10">
        <v>0.9601192158032108</v>
      </c>
      <c r="CD10">
        <v>0.96082805253010994</v>
      </c>
      <c r="CE10">
        <v>0.96148157082092889</v>
      </c>
      <c r="CF10">
        <v>0.96207942750723652</v>
      </c>
      <c r="CG10">
        <v>0.9626213075544291</v>
      </c>
      <c r="CH10">
        <v>0.96310692451866575</v>
      </c>
      <c r="CI10">
        <v>0.96353602096433399</v>
      </c>
      <c r="CJ10">
        <v>0.9639083688408544</v>
      </c>
      <c r="CK10">
        <v>0.96422376981775659</v>
      </c>
      <c r="CL10">
        <v>0.96448205557706157</v>
      </c>
      <c r="CM10">
        <v>0.9646830880621321</v>
      </c>
      <c r="CN10">
        <v>0.96482675968226927</v>
      </c>
      <c r="CO10">
        <v>0.96491299347246529</v>
      </c>
      <c r="CP10">
        <v>0.96494174320784509</v>
      </c>
      <c r="CQ10">
        <v>0.96491299347246529</v>
      </c>
      <c r="CR10">
        <v>0.96482675968226927</v>
      </c>
      <c r="CS10">
        <v>0.9646830880621321</v>
      </c>
      <c r="CT10">
        <v>0.96448205557706157</v>
      </c>
      <c r="CU10">
        <v>0.96422376981775659</v>
      </c>
      <c r="CV10">
        <v>0.9639083688408544</v>
      </c>
      <c r="CW10">
        <v>0.96353602096433399</v>
      </c>
      <c r="CX10">
        <v>0.96310692451866575</v>
      </c>
      <c r="CY10">
        <v>0.9626213075544291</v>
      </c>
      <c r="CZ10">
        <v>0.96207942750723652</v>
      </c>
      <c r="DA10">
        <v>0.96148157082092889</v>
      </c>
      <c r="DB10">
        <v>0.96082805253010994</v>
      </c>
      <c r="DC10">
        <v>0.9601192158032108</v>
      </c>
      <c r="DD10">
        <v>0.95935543144736424</v>
      </c>
      <c r="DE10">
        <v>0.95853709737647841</v>
      </c>
      <c r="DF10">
        <v>0.95766463804398183</v>
      </c>
      <c r="DG10">
        <v>0.95673850384180248</v>
      </c>
      <c r="DH10">
        <v>0.95575917046721737</v>
      </c>
      <c r="DI10">
        <v>0.95472713825928279</v>
      </c>
      <c r="DJ10">
        <v>0.95364293150661239</v>
      </c>
      <c r="DK10">
        <v>0.9525070977283342</v>
      </c>
      <c r="DL10">
        <v>0.951320206930098</v>
      </c>
      <c r="DM10">
        <v>0.95008285083704691</v>
      </c>
      <c r="DN10">
        <v>0.948795642105701</v>
      </c>
      <c r="DO10">
        <v>0.94745921351671925</v>
      </c>
      <c r="DP10">
        <v>0.94607421715053164</v>
      </c>
      <c r="DQ10">
        <v>0.94464132354783081</v>
      </c>
      <c r="DR10">
        <v>0.943161220856924</v>
      </c>
      <c r="DS10">
        <v>0.94163461396993475</v>
      </c>
      <c r="DT10">
        <v>0.94006222364983127</v>
      </c>
      <c r="DU10">
        <v>0.93844478565023992</v>
      </c>
      <c r="DV10">
        <v>0.93678304982997551</v>
      </c>
      <c r="DW10">
        <v>0.93507777926418656</v>
      </c>
      <c r="DX10">
        <v>0.93332974935397706</v>
      </c>
      <c r="DY10">
        <v>0.93153974693631925</v>
      </c>
      <c r="DZ10">
        <v>0.92970856939602775</v>
      </c>
      <c r="EA10">
        <v>0.9278370237815069</v>
      </c>
      <c r="EB10">
        <v>0.92592592592592593</v>
      </c>
      <c r="EC10">
        <v>0.92397609957541782</v>
      </c>
      <c r="ED10">
        <v>0.92198837552582791</v>
      </c>
      <c r="EE10">
        <v>0.91996359076947065</v>
      </c>
      <c r="EF10">
        <v>0.91790258765328614</v>
      </c>
      <c r="EG10">
        <v>0.91580621304970411</v>
      </c>
      <c r="EH10">
        <v>0.91367531754146125</v>
      </c>
      <c r="EI10">
        <v>0.91151075462152664</v>
      </c>
      <c r="EJ10">
        <v>0.90931337990922534</v>
      </c>
      <c r="EK10">
        <v>0.90708405038355866</v>
      </c>
      <c r="EL10">
        <v>0.90482362363465407</v>
      </c>
      <c r="EM10">
        <v>0.90253295713418535</v>
      </c>
      <c r="EN10">
        <v>0.90021290752553473</v>
      </c>
      <c r="EO10">
        <v>0.89786432993438792</v>
      </c>
      <c r="EP10">
        <v>0.89548807730037283</v>
      </c>
      <c r="EQ10">
        <v>0.89308499973028121</v>
      </c>
      <c r="ER10">
        <v>0.89065594387333835</v>
      </c>
      <c r="ES10">
        <v>0.88820175231890708</v>
      </c>
      <c r="ET10">
        <v>0.88572326301695092</v>
      </c>
      <c r="EU10">
        <v>0.88322130872150639</v>
      </c>
      <c r="EV10">
        <v>0.88069671645734782</v>
      </c>
      <c r="EW10">
        <v>0.87815030700997176</v>
      </c>
      <c r="EX10">
        <v>0.87558289443895621</v>
      </c>
      <c r="EY10">
        <v>0.8729952856147003</v>
      </c>
      <c r="EZ10">
        <v>0.87038827977848909</v>
      </c>
      <c r="FA10">
        <v>0.86776266812577918</v>
      </c>
      <c r="FB10">
        <v>0.86511923341254504</v>
      </c>
      <c r="FC10">
        <v>0.86245874958448754</v>
      </c>
      <c r="FD10">
        <v>0.85978198142885287</v>
      </c>
      <c r="FE10">
        <v>0.85708968424857512</v>
      </c>
      <c r="FF10">
        <v>0.85438260355841533</v>
      </c>
      <c r="FG10">
        <v>0.85166147480273502</v>
      </c>
      <c r="FH10">
        <v>0.84892702309450851</v>
      </c>
      <c r="FI10">
        <v>0.84617996297515152</v>
      </c>
      <c r="FJ10">
        <v>0.84342099819471295</v>
      </c>
      <c r="FK10">
        <v>0.84065082151195747</v>
      </c>
      <c r="FL10">
        <v>0.83787011451383997</v>
      </c>
      <c r="FM10">
        <v>0.83507954745385704</v>
      </c>
      <c r="FN10">
        <v>0.83227977910874673</v>
      </c>
      <c r="FO10">
        <v>0.82947145665298549</v>
      </c>
      <c r="FP10">
        <v>0.8266552155505309</v>
      </c>
      <c r="FQ10">
        <v>0.82383167946323888</v>
      </c>
      <c r="FR10">
        <v>0.82100146017538345</v>
      </c>
      <c r="FS10">
        <v>0.81816515753369867</v>
      </c>
      <c r="FT10">
        <v>0.81532335940236111</v>
      </c>
      <c r="FU10">
        <v>0.8124766416323248</v>
      </c>
      <c r="FV10">
        <v>0.80962556804442787</v>
      </c>
      <c r="FW10">
        <v>0.80677069042568361</v>
      </c>
      <c r="FX10">
        <v>0.80391254853817917</v>
      </c>
      <c r="FY10">
        <v>0.80105167014000167</v>
      </c>
      <c r="FZ10">
        <v>0.79818857101762619</v>
      </c>
      <c r="GA10">
        <v>0.7953237550291955</v>
      </c>
      <c r="GB10">
        <v>0.79245771415814292</v>
      </c>
      <c r="GC10">
        <v>0.78959092857660385</v>
      </c>
      <c r="GD10">
        <v>0.78672386671808436</v>
      </c>
      <c r="GE10">
        <v>0.78385698535885429</v>
      </c>
    </row>
    <row r="11" spans="1:187">
      <c r="A11">
        <v>0.78489163780577076</v>
      </c>
      <c r="B11">
        <v>0.78776992834505055</v>
      </c>
      <c r="C11">
        <v>0.79064848384411712</v>
      </c>
      <c r="D11">
        <v>0.793526846000567</v>
      </c>
      <c r="E11">
        <v>0.79640454475348033</v>
      </c>
      <c r="F11">
        <v>0.79928109819949922</v>
      </c>
      <c r="G11">
        <v>0.80215601251766167</v>
      </c>
      <c r="H11">
        <v>0.80502878190352511</v>
      </c>
      <c r="I11">
        <v>0.80789888851312186</v>
      </c>
      <c r="J11">
        <v>0.81076580241730289</v>
      </c>
      <c r="K11">
        <v>0.81362898156703323</v>
      </c>
      <c r="L11">
        <v>0.81648787177020909</v>
      </c>
      <c r="M11">
        <v>0.81934190668057771</v>
      </c>
      <c r="N11">
        <v>0.82219050779934288</v>
      </c>
      <c r="O11">
        <v>0.82503308449004531</v>
      </c>
      <c r="P11">
        <v>0.82786903400731149</v>
      </c>
      <c r="Q11">
        <v>0.83069774154006315</v>
      </c>
      <c r="R11">
        <v>0.83351858026978487</v>
      </c>
      <c r="S11">
        <v>0.83633091144443894</v>
      </c>
      <c r="T11">
        <v>0.83913408446862037</v>
      </c>
      <c r="U11">
        <v>0.84192743701053385</v>
      </c>
      <c r="V11">
        <v>0.84471029512637241</v>
      </c>
      <c r="W11">
        <v>0.84748197340266351</v>
      </c>
      <c r="X11">
        <v>0.8502417751171395</v>
      </c>
      <c r="Y11">
        <v>0.85298899241867543</v>
      </c>
      <c r="Z11">
        <v>0.8557229065268207</v>
      </c>
      <c r="AA11">
        <v>0.85844278795142936</v>
      </c>
      <c r="AB11">
        <v>0.86114789673287873</v>
      </c>
      <c r="AC11">
        <v>0.86383748270333482</v>
      </c>
      <c r="AD11">
        <v>0.86651078576950058</v>
      </c>
      <c r="AE11">
        <v>0.86916703621725422</v>
      </c>
      <c r="AF11">
        <v>0.87180545503854501</v>
      </c>
      <c r="AG11">
        <v>0.8744252542808898</v>
      </c>
      <c r="AH11">
        <v>0.87702563741976369</v>
      </c>
      <c r="AI11">
        <v>0.8796057997541451</v>
      </c>
      <c r="AJ11">
        <v>0.88216492882542474</v>
      </c>
      <c r="AK11">
        <v>0.8847022048598473</v>
      </c>
      <c r="AL11">
        <v>0.88721680123459512</v>
      </c>
      <c r="AM11">
        <v>0.88970788496757969</v>
      </c>
      <c r="AN11">
        <v>0.89217461723094127</v>
      </c>
      <c r="AO11">
        <v>0.89461615388820581</v>
      </c>
      <c r="AP11">
        <v>0.89703164605497687</v>
      </c>
      <c r="AQ11">
        <v>0.89942024068298909</v>
      </c>
      <c r="AR11">
        <v>0.90178108116726552</v>
      </c>
      <c r="AS11">
        <v>0.90411330797606881</v>
      </c>
      <c r="AT11">
        <v>0.9064160593032512</v>
      </c>
      <c r="AU11">
        <v>0.90868847174254364</v>
      </c>
      <c r="AV11">
        <v>0.91092968098324112</v>
      </c>
      <c r="AW11">
        <v>0.913138822526674</v>
      </c>
      <c r="AX11">
        <v>0.91531503242276557</v>
      </c>
      <c r="AY11">
        <v>0.91745744802590723</v>
      </c>
      <c r="AZ11">
        <v>0.91956520876929415</v>
      </c>
      <c r="BA11">
        <v>0.92163745695678989</v>
      </c>
      <c r="BB11">
        <v>0.9236733385713064</v>
      </c>
      <c r="BC11">
        <v>0.92567200409860195</v>
      </c>
      <c r="BD11">
        <v>0.92763260936532677</v>
      </c>
      <c r="BE11">
        <v>0.92955431639006114</v>
      </c>
      <c r="BF11">
        <v>0.93143629424601881</v>
      </c>
      <c r="BG11">
        <v>0.93327771993400988</v>
      </c>
      <c r="BH11">
        <v>0.93507777926418656</v>
      </c>
      <c r="BI11">
        <v>0.93683566774502414</v>
      </c>
      <c r="BJ11">
        <v>0.93855059147792264</v>
      </c>
      <c r="BK11">
        <v>0.94022176805575186</v>
      </c>
      <c r="BL11">
        <v>0.94184842746360098</v>
      </c>
      <c r="BM11">
        <v>0.94342981297994166</v>
      </c>
      <c r="BN11">
        <v>0.94496518207636093</v>
      </c>
      <c r="BO11">
        <v>0.94645380731397588</v>
      </c>
      <c r="BP11">
        <v>0.9478949772346037</v>
      </c>
      <c r="BQ11">
        <v>0.94928799724472535</v>
      </c>
      <c r="BR11">
        <v>0.95063219049025394</v>
      </c>
      <c r="BS11">
        <v>0.9519268987201025</v>
      </c>
      <c r="BT11">
        <v>0.95317148313652467</v>
      </c>
      <c r="BU11">
        <v>0.95436532523020179</v>
      </c>
      <c r="BV11">
        <v>0.9555078275980502</v>
      </c>
      <c r="BW11">
        <v>0.95659841474172613</v>
      </c>
      <c r="BX11">
        <v>0.9576365338448285</v>
      </c>
      <c r="BY11">
        <v>0.95862165552681955</v>
      </c>
      <c r="BZ11">
        <v>0.95955327457171857</v>
      </c>
      <c r="CA11">
        <v>0.96043091062966202</v>
      </c>
      <c r="CB11">
        <v>0.96125410888947027</v>
      </c>
      <c r="CC11">
        <v>0.96202244072042487</v>
      </c>
      <c r="CD11">
        <v>0.96273550428151133</v>
      </c>
      <c r="CE11">
        <v>0.96339292509646768</v>
      </c>
      <c r="CF11">
        <v>0.96399435659304455</v>
      </c>
      <c r="CG11">
        <v>0.96453948060498162</v>
      </c>
      <c r="CH11">
        <v>0.96502800783528786</v>
      </c>
      <c r="CI11">
        <v>0.96545967827951407</v>
      </c>
      <c r="CJ11">
        <v>0.96583426160781982</v>
      </c>
      <c r="CK11">
        <v>0.96615155750473281</v>
      </c>
      <c r="CL11">
        <v>0.96641139596563197</v>
      </c>
      <c r="CM11">
        <v>0.96661363754908813</v>
      </c>
      <c r="CN11">
        <v>0.96675817358433969</v>
      </c>
      <c r="CO11">
        <v>0.96684492633329178</v>
      </c>
      <c r="CP11">
        <v>0.96687384910657048</v>
      </c>
      <c r="CQ11">
        <v>0.96684492633329178</v>
      </c>
      <c r="CR11">
        <v>0.96675817358433969</v>
      </c>
      <c r="CS11">
        <v>0.96661363754908813</v>
      </c>
      <c r="CT11">
        <v>0.96641139596563197</v>
      </c>
      <c r="CU11">
        <v>0.96615155750473281</v>
      </c>
      <c r="CV11">
        <v>0.96583426160781982</v>
      </c>
      <c r="CW11">
        <v>0.96545967827951407</v>
      </c>
      <c r="CX11">
        <v>0.96502800783528786</v>
      </c>
      <c r="CY11">
        <v>0.96453948060498162</v>
      </c>
      <c r="CZ11">
        <v>0.96399435659304455</v>
      </c>
      <c r="DA11">
        <v>0.96339292509646768</v>
      </c>
      <c r="DB11">
        <v>0.96273550428151133</v>
      </c>
      <c r="DC11">
        <v>0.96202244072042487</v>
      </c>
      <c r="DD11">
        <v>0.96125410888947027</v>
      </c>
      <c r="DE11">
        <v>0.96043091062966202</v>
      </c>
      <c r="DF11">
        <v>0.95955327457171857</v>
      </c>
      <c r="DG11">
        <v>0.95862165552681955</v>
      </c>
      <c r="DH11">
        <v>0.9576365338448285</v>
      </c>
      <c r="DI11">
        <v>0.95659841474172613</v>
      </c>
      <c r="DJ11">
        <v>0.9555078275980502</v>
      </c>
      <c r="DK11">
        <v>0.95436532523020179</v>
      </c>
      <c r="DL11">
        <v>0.95317148313652467</v>
      </c>
      <c r="DM11">
        <v>0.9519268987201025</v>
      </c>
      <c r="DN11">
        <v>0.95063219049025394</v>
      </c>
      <c r="DO11">
        <v>0.94928799724472535</v>
      </c>
      <c r="DP11">
        <v>0.9478949772346037</v>
      </c>
      <c r="DQ11">
        <v>0.94645380731397588</v>
      </c>
      <c r="DR11">
        <v>0.94496518207636093</v>
      </c>
      <c r="DS11">
        <v>0.94342981297994166</v>
      </c>
      <c r="DT11">
        <v>0.94184842746360098</v>
      </c>
      <c r="DU11">
        <v>0.94022176805575186</v>
      </c>
      <c r="DV11">
        <v>0.93855059147792264</v>
      </c>
      <c r="DW11">
        <v>0.93683566774502414</v>
      </c>
      <c r="DX11">
        <v>0.93507777926418656</v>
      </c>
      <c r="DY11">
        <v>0.93327771993400988</v>
      </c>
      <c r="DZ11">
        <v>0.93143629424601881</v>
      </c>
      <c r="EA11">
        <v>0.92955431639006114</v>
      </c>
      <c r="EB11">
        <v>0.92763260936532677</v>
      </c>
      <c r="EC11">
        <v>0.92567200409860195</v>
      </c>
      <c r="ED11">
        <v>0.9236733385713064</v>
      </c>
      <c r="EE11">
        <v>0.92163745695678989</v>
      </c>
      <c r="EF11">
        <v>0.91956520876929415</v>
      </c>
      <c r="EG11">
        <v>0.91745744802590723</v>
      </c>
      <c r="EH11">
        <v>0.91531503242276557</v>
      </c>
      <c r="EI11">
        <v>0.913138822526674</v>
      </c>
      <c r="EJ11">
        <v>0.91092968098324112</v>
      </c>
      <c r="EK11">
        <v>0.90868847174254364</v>
      </c>
      <c r="EL11">
        <v>0.9064160593032512</v>
      </c>
      <c r="EM11">
        <v>0.90411330797606881</v>
      </c>
      <c r="EN11">
        <v>0.90178108116726552</v>
      </c>
      <c r="EO11">
        <v>0.89942024068298909</v>
      </c>
      <c r="EP11">
        <v>0.89703164605497687</v>
      </c>
      <c r="EQ11">
        <v>0.89461615388820581</v>
      </c>
      <c r="ER11">
        <v>0.89217461723094127</v>
      </c>
      <c r="ES11">
        <v>0.88970788496757969</v>
      </c>
      <c r="ET11">
        <v>0.88721680123459512</v>
      </c>
      <c r="EU11">
        <v>0.8847022048598473</v>
      </c>
      <c r="EV11">
        <v>0.88216492882542474</v>
      </c>
      <c r="EW11">
        <v>0.8796057997541451</v>
      </c>
      <c r="EX11">
        <v>0.87702563741976369</v>
      </c>
      <c r="EY11">
        <v>0.8744252542808898</v>
      </c>
      <c r="EZ11">
        <v>0.87180545503854501</v>
      </c>
      <c r="FA11">
        <v>0.86916703621725422</v>
      </c>
      <c r="FB11">
        <v>0.86651078576950058</v>
      </c>
      <c r="FC11">
        <v>0.86383748270333482</v>
      </c>
      <c r="FD11">
        <v>0.86114789673287873</v>
      </c>
      <c r="FE11">
        <v>0.85844278795142936</v>
      </c>
      <c r="FF11">
        <v>0.8557229065268207</v>
      </c>
      <c r="FG11">
        <v>0.85298899241867543</v>
      </c>
      <c r="FH11">
        <v>0.8502417751171395</v>
      </c>
      <c r="FI11">
        <v>0.84748197340266351</v>
      </c>
      <c r="FJ11">
        <v>0.84471029512637241</v>
      </c>
      <c r="FK11">
        <v>0.84192743701053385</v>
      </c>
      <c r="FL11">
        <v>0.83913408446862037</v>
      </c>
      <c r="FM11">
        <v>0.83633091144443894</v>
      </c>
      <c r="FN11">
        <v>0.83351858026978487</v>
      </c>
      <c r="FO11">
        <v>0.83069774154006315</v>
      </c>
      <c r="FP11">
        <v>0.82786903400731149</v>
      </c>
      <c r="FQ11">
        <v>0.82503308449004531</v>
      </c>
      <c r="FR11">
        <v>0.82219050779934288</v>
      </c>
      <c r="FS11">
        <v>0.81934190668057771</v>
      </c>
      <c r="FT11">
        <v>0.81648787177020909</v>
      </c>
      <c r="FU11">
        <v>0.81362898156703323</v>
      </c>
      <c r="FV11">
        <v>0.81076580241730289</v>
      </c>
      <c r="FW11">
        <v>0.80789888851312186</v>
      </c>
      <c r="FX11">
        <v>0.80502878190352511</v>
      </c>
      <c r="FY11">
        <v>0.80215601251766167</v>
      </c>
      <c r="FZ11">
        <v>0.79928109819949922</v>
      </c>
      <c r="GA11">
        <v>0.79640454475348033</v>
      </c>
      <c r="GB11">
        <v>0.793526846000567</v>
      </c>
      <c r="GC11">
        <v>0.79064848384411712</v>
      </c>
      <c r="GD11">
        <v>0.78776992834505055</v>
      </c>
      <c r="GE11">
        <v>0.78489163780577076</v>
      </c>
    </row>
    <row r="12" spans="1:187">
      <c r="A12">
        <v>0.78589933065598649</v>
      </c>
      <c r="B12">
        <v>0.7887887623082761</v>
      </c>
      <c r="C12">
        <v>0.79167854193386089</v>
      </c>
      <c r="D12">
        <v>0.79456820974982911</v>
      </c>
      <c r="E12">
        <v>0.79745729411557575</v>
      </c>
      <c r="F12">
        <v>0.80034531144638843</v>
      </c>
      <c r="G12">
        <v>0.80323176613581193</v>
      </c>
      <c r="H12">
        <v>0.8061161504873372</v>
      </c>
      <c r="I12">
        <v>0.80899794465596075</v>
      </c>
      <c r="J12">
        <v>0.81187661660018007</v>
      </c>
      <c r="K12">
        <v>0.81475162204499285</v>
      </c>
      <c r="L12">
        <v>0.81762240445648227</v>
      </c>
      <c r="M12">
        <v>0.82048839502857185</v>
      </c>
      <c r="N12">
        <v>0.82334901268254557</v>
      </c>
      <c r="O12">
        <v>0.82620366407992885</v>
      </c>
      <c r="P12">
        <v>0.82905174364933376</v>
      </c>
      <c r="Q12">
        <v>0.83189263362786925</v>
      </c>
      <c r="R12">
        <v>0.83472570411772229</v>
      </c>
      <c r="S12">
        <v>0.83755031315851247</v>
      </c>
      <c r="T12">
        <v>0.84036580681601802</v>
      </c>
      <c r="U12">
        <v>0.84317151928786771</v>
      </c>
      <c r="V12">
        <v>0.84596677302678958</v>
      </c>
      <c r="W12">
        <v>0.84875087888199008</v>
      </c>
      <c r="X12">
        <v>0.85152313625923304</v>
      </c>
      <c r="Y12">
        <v>0.85428283330017141</v>
      </c>
      <c r="Z12">
        <v>0.85702924708146899</v>
      </c>
      <c r="AA12">
        <v>0.85976164383422826</v>
      </c>
      <c r="AB12">
        <v>0.8624792791842234</v>
      </c>
      <c r="AC12">
        <v>0.86518139841340924</v>
      </c>
      <c r="AD12">
        <v>0.8678672367431528</v>
      </c>
      <c r="AE12">
        <v>0.87053601963960137</v>
      </c>
      <c r="AF12">
        <v>0.87318696314157151</v>
      </c>
      <c r="AG12">
        <v>0.87581927421130645</v>
      </c>
      <c r="AH12">
        <v>0.878432151108407</v>
      </c>
      <c r="AI12">
        <v>0.88102478378720572</v>
      </c>
      <c r="AJ12">
        <v>0.8835963543178037</v>
      </c>
      <c r="AK12">
        <v>0.88614603733094388</v>
      </c>
      <c r="AL12">
        <v>0.88867300048684306</v>
      </c>
      <c r="AM12">
        <v>0.89117640496805128</v>
      </c>
      <c r="AN12">
        <v>0.8936554059963473</v>
      </c>
      <c r="AO12">
        <v>0.8961091533736254</v>
      </c>
      <c r="AP12">
        <v>0.89853679204665826</v>
      </c>
      <c r="AQ12">
        <v>0.90093746269555897</v>
      </c>
      <c r="AR12">
        <v>0.90331030234570076</v>
      </c>
      <c r="AS12">
        <v>0.90565444500277303</v>
      </c>
      <c r="AT12">
        <v>0.90796902231059085</v>
      </c>
      <c r="AU12">
        <v>0.91025316423119029</v>
      </c>
      <c r="AV12">
        <v>0.91250599974667268</v>
      </c>
      <c r="AW12">
        <v>0.91472665758217842</v>
      </c>
      <c r="AX12">
        <v>0.9169142669492949</v>
      </c>
      <c r="AY12">
        <v>0.91906795830911525</v>
      </c>
      <c r="AZ12">
        <v>0.92118686415409556</v>
      </c>
      <c r="BA12">
        <v>0.92327011980776352</v>
      </c>
      <c r="BB12">
        <v>0.92531686424125759</v>
      </c>
      <c r="BC12">
        <v>0.92732624090559257</v>
      </c>
      <c r="BD12">
        <v>0.92929739857846261</v>
      </c>
      <c r="BE12">
        <v>0.93122949222432128</v>
      </c>
      <c r="BF12">
        <v>0.93312168386638839</v>
      </c>
      <c r="BG12">
        <v>0.93497314346916716</v>
      </c>
      <c r="BH12">
        <v>0.93678304982997551</v>
      </c>
      <c r="BI12">
        <v>0.93855059147792264</v>
      </c>
      <c r="BJ12">
        <v>0.94027496757869911</v>
      </c>
      <c r="BK12">
        <v>0.94195538884347718</v>
      </c>
      <c r="BL12">
        <v>0.94359107844016277</v>
      </c>
      <c r="BM12">
        <v>0.94518127290518061</v>
      </c>
      <c r="BN12">
        <v>0.94672522305392304</v>
      </c>
      <c r="BO12">
        <v>0.94822219488795012</v>
      </c>
      <c r="BP12">
        <v>0.94967147049698286</v>
      </c>
      <c r="BQ12">
        <v>0.95107234895370041</v>
      </c>
      <c r="BR12">
        <v>0.95242414719932422</v>
      </c>
      <c r="BS12">
        <v>0.95372620091794835</v>
      </c>
      <c r="BT12">
        <v>0.95497786539756391</v>
      </c>
      <c r="BU12">
        <v>0.95617851637571682</v>
      </c>
      <c r="BV12">
        <v>0.95732755086773702</v>
      </c>
      <c r="BW12">
        <v>0.9584243879754919</v>
      </c>
      <c r="BX12">
        <v>0.95946846967462684</v>
      </c>
      <c r="BY12">
        <v>0.96045926157827943</v>
      </c>
      <c r="BZ12">
        <v>0.96139625367529546</v>
      </c>
      <c r="CA12">
        <v>0.9622789610410043</v>
      </c>
      <c r="CB12">
        <v>0.96310692451866575</v>
      </c>
      <c r="CC12">
        <v>0.96387971136975825</v>
      </c>
      <c r="CD12">
        <v>0.96459691589134011</v>
      </c>
      <c r="CE12">
        <v>0.96525815999878783</v>
      </c>
      <c r="CF12">
        <v>0.9658630937722994</v>
      </c>
      <c r="CG12">
        <v>0.96641139596563197</v>
      </c>
      <c r="CH12">
        <v>0.96690277447564366</v>
      </c>
      <c r="CI12">
        <v>0.96733696677130532</v>
      </c>
      <c r="CJ12">
        <v>0.96771374028095658</v>
      </c>
      <c r="CK12">
        <v>0.96803289273669579</v>
      </c>
      <c r="CL12">
        <v>0.9682942524749063</v>
      </c>
      <c r="CM12">
        <v>0.96849767869204972</v>
      </c>
      <c r="CN12">
        <v>0.96864306165497915</v>
      </c>
      <c r="CO12">
        <v>0.9687303228651607</v>
      </c>
      <c r="CP12">
        <v>0.96875941517631825</v>
      </c>
      <c r="CQ12">
        <v>0.9687303228651607</v>
      </c>
      <c r="CR12">
        <v>0.96864306165497915</v>
      </c>
      <c r="CS12">
        <v>0.96849767869204972</v>
      </c>
      <c r="CT12">
        <v>0.9682942524749063</v>
      </c>
      <c r="CU12">
        <v>0.96803289273669579</v>
      </c>
      <c r="CV12">
        <v>0.96771374028095658</v>
      </c>
      <c r="CW12">
        <v>0.96733696677130532</v>
      </c>
      <c r="CX12">
        <v>0.96690277447564366</v>
      </c>
      <c r="CY12">
        <v>0.96641139596563197</v>
      </c>
      <c r="CZ12">
        <v>0.9658630937722994</v>
      </c>
      <c r="DA12">
        <v>0.96525815999878783</v>
      </c>
      <c r="DB12">
        <v>0.96459691589134011</v>
      </c>
      <c r="DC12">
        <v>0.96387971136975825</v>
      </c>
      <c r="DD12">
        <v>0.96310692451866575</v>
      </c>
      <c r="DE12">
        <v>0.9622789610410043</v>
      </c>
      <c r="DF12">
        <v>0.96139625367529546</v>
      </c>
      <c r="DG12">
        <v>0.96045926157827943</v>
      </c>
      <c r="DH12">
        <v>0.95946846967462684</v>
      </c>
      <c r="DI12">
        <v>0.9584243879754919</v>
      </c>
      <c r="DJ12">
        <v>0.95732755086773702</v>
      </c>
      <c r="DK12">
        <v>0.95617851637571682</v>
      </c>
      <c r="DL12">
        <v>0.95497786539756391</v>
      </c>
      <c r="DM12">
        <v>0.95372620091794835</v>
      </c>
      <c r="DN12">
        <v>0.95242414719932422</v>
      </c>
      <c r="DO12">
        <v>0.95107234895370041</v>
      </c>
      <c r="DP12">
        <v>0.94967147049698286</v>
      </c>
      <c r="DQ12">
        <v>0.94822219488795012</v>
      </c>
      <c r="DR12">
        <v>0.94672522305392304</v>
      </c>
      <c r="DS12">
        <v>0.94518127290518061</v>
      </c>
      <c r="DT12">
        <v>0.94359107844016277</v>
      </c>
      <c r="DU12">
        <v>0.94195538884347718</v>
      </c>
      <c r="DV12">
        <v>0.94027496757869911</v>
      </c>
      <c r="DW12">
        <v>0.93855059147792264</v>
      </c>
      <c r="DX12">
        <v>0.93678304982997551</v>
      </c>
      <c r="DY12">
        <v>0.93497314346916716</v>
      </c>
      <c r="DZ12">
        <v>0.93312168386638839</v>
      </c>
      <c r="EA12">
        <v>0.93122949222432128</v>
      </c>
      <c r="EB12">
        <v>0.92929739857846261</v>
      </c>
      <c r="EC12">
        <v>0.92732624090559257</v>
      </c>
      <c r="ED12">
        <v>0.92531686424125759</v>
      </c>
      <c r="EE12">
        <v>0.92327011980776352</v>
      </c>
      <c r="EF12">
        <v>0.92118686415409556</v>
      </c>
      <c r="EG12">
        <v>0.91906795830911525</v>
      </c>
      <c r="EH12">
        <v>0.9169142669492949</v>
      </c>
      <c r="EI12">
        <v>0.91472665758217842</v>
      </c>
      <c r="EJ12">
        <v>0.91250599974667268</v>
      </c>
      <c r="EK12">
        <v>0.91025316423119029</v>
      </c>
      <c r="EL12">
        <v>0.90796902231059085</v>
      </c>
      <c r="EM12">
        <v>0.90565444500277303</v>
      </c>
      <c r="EN12">
        <v>0.90331030234570076</v>
      </c>
      <c r="EO12">
        <v>0.90093746269555897</v>
      </c>
      <c r="EP12">
        <v>0.89853679204665826</v>
      </c>
      <c r="EQ12">
        <v>0.8961091533736254</v>
      </c>
      <c r="ER12">
        <v>0.8936554059963473</v>
      </c>
      <c r="ES12">
        <v>0.89117640496805128</v>
      </c>
      <c r="ET12">
        <v>0.88867300048684306</v>
      </c>
      <c r="EU12">
        <v>0.88614603733094388</v>
      </c>
      <c r="EV12">
        <v>0.8835963543178037</v>
      </c>
      <c r="EW12">
        <v>0.88102478378720572</v>
      </c>
      <c r="EX12">
        <v>0.878432151108407</v>
      </c>
      <c r="EY12">
        <v>0.87581927421130645</v>
      </c>
      <c r="EZ12">
        <v>0.87318696314157151</v>
      </c>
      <c r="FA12">
        <v>0.87053601963960137</v>
      </c>
      <c r="FB12">
        <v>0.8678672367431528</v>
      </c>
      <c r="FC12">
        <v>0.86518139841340924</v>
      </c>
      <c r="FD12">
        <v>0.8624792791842234</v>
      </c>
      <c r="FE12">
        <v>0.85976164383422826</v>
      </c>
      <c r="FF12">
        <v>0.85702924708146899</v>
      </c>
      <c r="FG12">
        <v>0.85428283330017141</v>
      </c>
      <c r="FH12">
        <v>0.85152313625923304</v>
      </c>
      <c r="FI12">
        <v>0.84875087888199008</v>
      </c>
      <c r="FJ12">
        <v>0.84596677302678958</v>
      </c>
      <c r="FK12">
        <v>0.84317151928786771</v>
      </c>
      <c r="FL12">
        <v>0.84036580681601802</v>
      </c>
      <c r="FM12">
        <v>0.83755031315851247</v>
      </c>
      <c r="FN12">
        <v>0.83472570411772229</v>
      </c>
      <c r="FO12">
        <v>0.83189263362786925</v>
      </c>
      <c r="FP12">
        <v>0.82905174364933376</v>
      </c>
      <c r="FQ12">
        <v>0.82620366407992885</v>
      </c>
      <c r="FR12">
        <v>0.82334901268254557</v>
      </c>
      <c r="FS12">
        <v>0.82048839502857185</v>
      </c>
      <c r="FT12">
        <v>0.81762240445648227</v>
      </c>
      <c r="FU12">
        <v>0.81475162204499285</v>
      </c>
      <c r="FV12">
        <v>0.81187661660018007</v>
      </c>
      <c r="FW12">
        <v>0.80899794465596075</v>
      </c>
      <c r="FX12">
        <v>0.8061161504873372</v>
      </c>
      <c r="FY12">
        <v>0.80323176613581193</v>
      </c>
      <c r="FZ12">
        <v>0.80034531144638843</v>
      </c>
      <c r="GA12">
        <v>0.79745729411557575</v>
      </c>
      <c r="GB12">
        <v>0.79456820974982911</v>
      </c>
      <c r="GC12">
        <v>0.79167854193386089</v>
      </c>
      <c r="GD12">
        <v>0.7887887623082761</v>
      </c>
      <c r="GE12">
        <v>0.78589933065598649</v>
      </c>
    </row>
    <row r="13" spans="1:187">
      <c r="A13">
        <v>0.78687973078434248</v>
      </c>
      <c r="B13">
        <v>0.78978002950820436</v>
      </c>
      <c r="C13">
        <v>0.79268075768798552</v>
      </c>
      <c r="D13">
        <v>0.79558145410603642</v>
      </c>
      <c r="E13">
        <v>0.79848164559002011</v>
      </c>
      <c r="F13">
        <v>0.80138084692403722</v>
      </c>
      <c r="G13">
        <v>0.80427856076855841</v>
      </c>
      <c r="H13">
        <v>0.80717427758970894</v>
      </c>
      <c r="I13">
        <v>0.81006747559846437</v>
      </c>
      <c r="J13">
        <v>0.81295762070032485</v>
      </c>
      <c r="K13">
        <v>0.81584416645604707</v>
      </c>
      <c r="L13">
        <v>0.81872655405402006</v>
      </c>
      <c r="M13">
        <v>0.82160421229488012</v>
      </c>
      <c r="N13">
        <v>0.82447655758896354</v>
      </c>
      <c r="O13">
        <v>0.82734299396720756</v>
      </c>
      <c r="P13">
        <v>0.83020291310610517</v>
      </c>
      <c r="Q13">
        <v>0.83305569436732885</v>
      </c>
      <c r="R13">
        <v>0.83590070485263568</v>
      </c>
      <c r="S13">
        <v>0.83873729947466424</v>
      </c>
      <c r="T13">
        <v>0.84156482104423702</v>
      </c>
      <c r="U13">
        <v>0.84438260037476576</v>
      </c>
      <c r="V13">
        <v>0.84718995640436512</v>
      </c>
      <c r="W13">
        <v>0.84998619633625638</v>
      </c>
      <c r="X13">
        <v>0.8527706157980437</v>
      </c>
      <c r="Y13">
        <v>0.8555424990204239</v>
      </c>
      <c r="Z13">
        <v>0.8583011190358758</v>
      </c>
      <c r="AA13">
        <v>0.86104573789786332</v>
      </c>
      <c r="AB13">
        <v>0.86377560692105249</v>
      </c>
      <c r="AC13">
        <v>0.86648996694303138</v>
      </c>
      <c r="AD13">
        <v>0.86918804860798404</v>
      </c>
      <c r="AE13">
        <v>0.87186907267274949</v>
      </c>
      <c r="AF13">
        <v>0.87453225033565318</v>
      </c>
      <c r="AG13">
        <v>0.87717678358847218</v>
      </c>
      <c r="AH13">
        <v>0.87980186559185036</v>
      </c>
      <c r="AI13">
        <v>0.88240668107443743</v>
      </c>
      <c r="AJ13">
        <v>0.88499040675598595</v>
      </c>
      <c r="AK13">
        <v>0.88755221179458343</v>
      </c>
      <c r="AL13">
        <v>0.89009125825815383</v>
      </c>
      <c r="AM13">
        <v>0.89260670162030031</v>
      </c>
      <c r="AN13">
        <v>0.89509769128050987</v>
      </c>
      <c r="AO13">
        <v>0.89756337110867435</v>
      </c>
      <c r="AP13">
        <v>0.900002880013824</v>
      </c>
      <c r="AQ13">
        <v>0.90241535253689753</v>
      </c>
      <c r="AR13">
        <v>0.90479991946730953</v>
      </c>
      <c r="AS13">
        <v>0.90715570848300153</v>
      </c>
      <c r="AT13">
        <v>0.90948184481358763</v>
      </c>
      <c r="AU13">
        <v>0.91177745192613491</v>
      </c>
      <c r="AV13">
        <v>0.91404165223303513</v>
      </c>
      <c r="AW13">
        <v>0.91627356782135005</v>
      </c>
      <c r="AX13">
        <v>0.91847232120292799</v>
      </c>
      <c r="AY13">
        <v>0.92063703608450875</v>
      </c>
      <c r="AZ13">
        <v>0.92276683815695271</v>
      </c>
      <c r="BA13">
        <v>0.92486085590264389</v>
      </c>
      <c r="BB13">
        <v>0.92691822142003666</v>
      </c>
      <c r="BC13">
        <v>0.92893807126422823</v>
      </c>
      <c r="BD13">
        <v>0.93091954730236459</v>
      </c>
      <c r="BE13">
        <v>0.93286179758259369</v>
      </c>
      <c r="BF13">
        <v>0.93476397721521454</v>
      </c>
      <c r="BG13">
        <v>0.93662524926457902</v>
      </c>
      <c r="BH13">
        <v>0.93844478565023992</v>
      </c>
      <c r="BI13">
        <v>0.94022176805575186</v>
      </c>
      <c r="BJ13">
        <v>0.94195538884347718</v>
      </c>
      <c r="BK13">
        <v>0.94364485197366943</v>
      </c>
      <c r="BL13">
        <v>0.94528937392605283</v>
      </c>
      <c r="BM13">
        <v>0.9468881846220556</v>
      </c>
      <c r="BN13">
        <v>0.94844052834580306</v>
      </c>
      <c r="BO13">
        <v>0.94994566466192754</v>
      </c>
      <c r="BP13">
        <v>0.95140286932821461</v>
      </c>
      <c r="BQ13">
        <v>0.95281143520106315</v>
      </c>
      <c r="BR13">
        <v>0.95417067313171555</v>
      </c>
      <c r="BS13">
        <v>0.9554799128511855</v>
      </c>
      <c r="BT13">
        <v>0.95673850384180248</v>
      </c>
      <c r="BU13">
        <v>0.95794581619327568</v>
      </c>
      <c r="BV13">
        <v>0.95910124144119413</v>
      </c>
      <c r="BW13">
        <v>0.96020419338587071</v>
      </c>
      <c r="BX13">
        <v>0.96125410888947027</v>
      </c>
      <c r="BY13">
        <v>0.96225044864937626</v>
      </c>
      <c r="BZ13">
        <v>0.96319269794578677</v>
      </c>
      <c r="CA13">
        <v>0.96408036736157043</v>
      </c>
      <c r="CB13">
        <v>0.96491299347246529</v>
      </c>
      <c r="CC13">
        <v>0.96569013950575533</v>
      </c>
      <c r="CD13">
        <v>0.96641139596563197</v>
      </c>
      <c r="CE13">
        <v>0.96707638122351458</v>
      </c>
      <c r="CF13">
        <v>0.9676847420716912</v>
      </c>
      <c r="CG13">
        <v>0.96823615423872322</v>
      </c>
      <c r="CH13">
        <v>0.9687303228651607</v>
      </c>
      <c r="CI13">
        <v>0.96916698293821046</v>
      </c>
      <c r="CJ13">
        <v>0.9695458996841112</v>
      </c>
      <c r="CK13">
        <v>0.9698668689170864</v>
      </c>
      <c r="CL13">
        <v>0.97012971734386011</v>
      </c>
      <c r="CM13">
        <v>0.97033430282285138</v>
      </c>
      <c r="CN13">
        <v>0.97048051457728979</v>
      </c>
      <c r="CO13">
        <v>0.97056827336162421</v>
      </c>
      <c r="CP13">
        <v>0.9705975315807388</v>
      </c>
      <c r="CQ13">
        <v>0.97056827336162421</v>
      </c>
      <c r="CR13">
        <v>0.97048051457728979</v>
      </c>
      <c r="CS13">
        <v>0.97033430282285138</v>
      </c>
      <c r="CT13">
        <v>0.97012971734386011</v>
      </c>
      <c r="CU13">
        <v>0.9698668689170864</v>
      </c>
      <c r="CV13">
        <v>0.9695458996841112</v>
      </c>
      <c r="CW13">
        <v>0.96916698293821046</v>
      </c>
      <c r="CX13">
        <v>0.9687303228651607</v>
      </c>
      <c r="CY13">
        <v>0.96823615423872322</v>
      </c>
      <c r="CZ13">
        <v>0.9676847420716912</v>
      </c>
      <c r="DA13">
        <v>0.96707638122351458</v>
      </c>
      <c r="DB13">
        <v>0.96641139596563197</v>
      </c>
      <c r="DC13">
        <v>0.96569013950575533</v>
      </c>
      <c r="DD13">
        <v>0.96491299347246529</v>
      </c>
      <c r="DE13">
        <v>0.96408036736157043</v>
      </c>
      <c r="DF13">
        <v>0.96319269794578677</v>
      </c>
      <c r="DG13">
        <v>0.96225044864937626</v>
      </c>
      <c r="DH13">
        <v>0.96125410888947027</v>
      </c>
      <c r="DI13">
        <v>0.96020419338587071</v>
      </c>
      <c r="DJ13">
        <v>0.95910124144119413</v>
      </c>
      <c r="DK13">
        <v>0.95794581619327568</v>
      </c>
      <c r="DL13">
        <v>0.95673850384180248</v>
      </c>
      <c r="DM13">
        <v>0.9554799128511855</v>
      </c>
      <c r="DN13">
        <v>0.95417067313171555</v>
      </c>
      <c r="DO13">
        <v>0.95281143520106315</v>
      </c>
      <c r="DP13">
        <v>0.95140286932821461</v>
      </c>
      <c r="DQ13">
        <v>0.94994566466192754</v>
      </c>
      <c r="DR13">
        <v>0.94844052834580306</v>
      </c>
      <c r="DS13">
        <v>0.9468881846220556</v>
      </c>
      <c r="DT13">
        <v>0.94528937392605283</v>
      </c>
      <c r="DU13">
        <v>0.94364485197366943</v>
      </c>
      <c r="DV13">
        <v>0.94195538884347718</v>
      </c>
      <c r="DW13">
        <v>0.94022176805575186</v>
      </c>
      <c r="DX13">
        <v>0.93844478565023992</v>
      </c>
      <c r="DY13">
        <v>0.93662524926457902</v>
      </c>
      <c r="DZ13">
        <v>0.93476397721521454</v>
      </c>
      <c r="EA13">
        <v>0.93286179758259369</v>
      </c>
      <c r="EB13">
        <v>0.93091954730236459</v>
      </c>
      <c r="EC13">
        <v>0.92893807126422823</v>
      </c>
      <c r="ED13">
        <v>0.92691822142003666</v>
      </c>
      <c r="EE13">
        <v>0.92486085590264389</v>
      </c>
      <c r="EF13">
        <v>0.92276683815695271</v>
      </c>
      <c r="EG13">
        <v>0.92063703608450875</v>
      </c>
      <c r="EH13">
        <v>0.91847232120292799</v>
      </c>
      <c r="EI13">
        <v>0.91627356782135005</v>
      </c>
      <c r="EJ13">
        <v>0.91404165223303513</v>
      </c>
      <c r="EK13">
        <v>0.91177745192613491</v>
      </c>
      <c r="EL13">
        <v>0.90948184481358763</v>
      </c>
      <c r="EM13">
        <v>0.90715570848300153</v>
      </c>
      <c r="EN13">
        <v>0.90479991946730953</v>
      </c>
      <c r="EO13">
        <v>0.90241535253689753</v>
      </c>
      <c r="EP13">
        <v>0.900002880013824</v>
      </c>
      <c r="EQ13">
        <v>0.89756337110867435</v>
      </c>
      <c r="ER13">
        <v>0.89509769128050987</v>
      </c>
      <c r="ES13">
        <v>0.89260670162030031</v>
      </c>
      <c r="ET13">
        <v>0.89009125825815383</v>
      </c>
      <c r="EU13">
        <v>0.88755221179458343</v>
      </c>
      <c r="EV13">
        <v>0.88499040675598595</v>
      </c>
      <c r="EW13">
        <v>0.88240668107443743</v>
      </c>
      <c r="EX13">
        <v>0.87980186559185036</v>
      </c>
      <c r="EY13">
        <v>0.87717678358847218</v>
      </c>
      <c r="EZ13">
        <v>0.87453225033565318</v>
      </c>
      <c r="FA13">
        <v>0.87186907267274949</v>
      </c>
      <c r="FB13">
        <v>0.86918804860798404</v>
      </c>
      <c r="FC13">
        <v>0.86648996694303138</v>
      </c>
      <c r="FD13">
        <v>0.86377560692105249</v>
      </c>
      <c r="FE13">
        <v>0.86104573789786332</v>
      </c>
      <c r="FF13">
        <v>0.8583011190358758</v>
      </c>
      <c r="FG13">
        <v>0.8555424990204239</v>
      </c>
      <c r="FH13">
        <v>0.8527706157980437</v>
      </c>
      <c r="FI13">
        <v>0.84998619633625638</v>
      </c>
      <c r="FJ13">
        <v>0.84718995640436512</v>
      </c>
      <c r="FK13">
        <v>0.84438260037476576</v>
      </c>
      <c r="FL13">
        <v>0.84156482104423702</v>
      </c>
      <c r="FM13">
        <v>0.83873729947466424</v>
      </c>
      <c r="FN13">
        <v>0.83590070485263568</v>
      </c>
      <c r="FO13">
        <v>0.83305569436732885</v>
      </c>
      <c r="FP13">
        <v>0.83020291310610517</v>
      </c>
      <c r="FQ13">
        <v>0.82734299396720756</v>
      </c>
      <c r="FR13">
        <v>0.82447655758896354</v>
      </c>
      <c r="FS13">
        <v>0.82160421229488012</v>
      </c>
      <c r="FT13">
        <v>0.81872655405402006</v>
      </c>
      <c r="FU13">
        <v>0.81584416645604707</v>
      </c>
      <c r="FV13">
        <v>0.81295762070032485</v>
      </c>
      <c r="FW13">
        <v>0.81006747559846437</v>
      </c>
      <c r="FX13">
        <v>0.80717427758970894</v>
      </c>
      <c r="FY13">
        <v>0.80427856076855841</v>
      </c>
      <c r="FZ13">
        <v>0.80138084692403722</v>
      </c>
      <c r="GA13">
        <v>0.79848164559002011</v>
      </c>
      <c r="GB13">
        <v>0.79558145410603642</v>
      </c>
      <c r="GC13">
        <v>0.79268075768798552</v>
      </c>
      <c r="GD13">
        <v>0.78978002950820436</v>
      </c>
      <c r="GE13">
        <v>0.78687973078434248</v>
      </c>
    </row>
    <row r="14" spans="1:187">
      <c r="A14">
        <v>0.78783251185484893</v>
      </c>
      <c r="B14">
        <v>0.79074339772979663</v>
      </c>
      <c r="C14">
        <v>0.79365479292916385</v>
      </c>
      <c r="D14">
        <v>0.79656623484645761</v>
      </c>
      <c r="E14">
        <v>0.79947724882575766</v>
      </c>
      <c r="F14">
        <v>0.80238734807042122</v>
      </c>
      <c r="G14">
        <v>0.80529603356061874</v>
      </c>
      <c r="H14">
        <v>0.80820279398025063</v>
      </c>
      <c r="I14">
        <v>0.81110710565381272</v>
      </c>
      <c r="J14">
        <v>0.81400843249378263</v>
      </c>
      <c r="K14">
        <v>0.81690622595911389</v>
      </c>
      <c r="L14">
        <v>0.81979992502543086</v>
      </c>
      <c r="M14">
        <v>0.82268895616752835</v>
      </c>
      <c r="N14">
        <v>0.82557273335478298</v>
      </c>
      <c r="O14">
        <v>0.82845065806009255</v>
      </c>
      <c r="P14">
        <v>0.83132211928295974</v>
      </c>
      <c r="Q14">
        <v>0.83418649358734442</v>
      </c>
      <c r="R14">
        <v>0.83704314515490408</v>
      </c>
      <c r="S14">
        <v>0.8398914258542447</v>
      </c>
      <c r="T14">
        <v>0.84273067532680135</v>
      </c>
      <c r="U14">
        <v>0.84556022108996143</v>
      </c>
      <c r="V14">
        <v>0.84837937865804081</v>
      </c>
      <c r="W14">
        <v>0.85118745168170729</v>
      </c>
      <c r="X14">
        <v>0.85398373210644385</v>
      </c>
      <c r="Y14">
        <v>0.85676750035062121</v>
      </c>
      <c r="Z14">
        <v>0.85953802550374081</v>
      </c>
      <c r="AA14">
        <v>0.86229456554538608</v>
      </c>
      <c r="AB14">
        <v>0.86503636758539959</v>
      </c>
      <c r="AC14">
        <v>0.86776266812577918</v>
      </c>
      <c r="AD14">
        <v>0.87047269334476074</v>
      </c>
      <c r="AE14">
        <v>0.87316565940352275</v>
      </c>
      <c r="AF14">
        <v>0.87584077277591588</v>
      </c>
      <c r="AG14">
        <v>0.87849723060158347</v>
      </c>
      <c r="AH14">
        <v>0.88113422106280181</v>
      </c>
      <c r="AI14">
        <v>0.88375092378532338</v>
      </c>
      <c r="AJ14">
        <v>0.88634651026346456</v>
      </c>
      <c r="AK14">
        <v>0.88892014430962329</v>
      </c>
      <c r="AL14">
        <v>0.89147098252836976</v>
      </c>
      <c r="AM14">
        <v>0.89399817481518939</v>
      </c>
      <c r="AN14">
        <v>0.89650086487990366</v>
      </c>
      <c r="AO14">
        <v>0.89897819079473118</v>
      </c>
      <c r="AP14">
        <v>0.9014292855668895</v>
      </c>
      <c r="AQ14">
        <v>0.90385327773556501</v>
      </c>
      <c r="AR14">
        <v>0.90624929199301718</v>
      </c>
      <c r="AS14">
        <v>0.90861644982950396</v>
      </c>
      <c r="AT14">
        <v>0.91095387020164187</v>
      </c>
      <c r="AU14">
        <v>0.91326067022374102</v>
      </c>
      <c r="AV14">
        <v>0.91553596588157193</v>
      </c>
      <c r="AW14">
        <v>0.91777887276794046</v>
      </c>
      <c r="AX14">
        <v>0.91998850683937217</v>
      </c>
      <c r="AY14">
        <v>0.92216398519311238</v>
      </c>
      <c r="AZ14">
        <v>0.92430442686357506</v>
      </c>
      <c r="BA14">
        <v>0.92640895363728293</v>
      </c>
      <c r="BB14">
        <v>0.9284766908852593</v>
      </c>
      <c r="BC14">
        <v>0.93050676841174496</v>
      </c>
      <c r="BD14">
        <v>0.93249832131803301</v>
      </c>
      <c r="BE14">
        <v>0.93445049088012888</v>
      </c>
      <c r="BF14">
        <v>0.93636242543886283</v>
      </c>
      <c r="BG14">
        <v>0.93823328130100203</v>
      </c>
      <c r="BH14">
        <v>0.94006222364983127</v>
      </c>
      <c r="BI14">
        <v>0.94184842746360098</v>
      </c>
      <c r="BJ14">
        <v>0.94359107844016277</v>
      </c>
      <c r="BK14">
        <v>0.94528937392605283</v>
      </c>
      <c r="BL14">
        <v>0.94694252384821276</v>
      </c>
      <c r="BM14">
        <v>0.94854975164648703</v>
      </c>
      <c r="BN14">
        <v>0.95011029520497259</v>
      </c>
      <c r="BO14">
        <v>0.95162340778025611</v>
      </c>
      <c r="BP14">
        <v>0.95308835892452626</v>
      </c>
      <c r="BQ14">
        <v>0.95450443540151564</v>
      </c>
      <c r="BR14">
        <v>0.95587094209319501</v>
      </c>
      <c r="BS14">
        <v>0.95718720289512071</v>
      </c>
      <c r="BT14">
        <v>0.95845256159832026</v>
      </c>
      <c r="BU14">
        <v>0.95966638275559391</v>
      </c>
      <c r="BV14">
        <v>0.96082805253010994</v>
      </c>
      <c r="BW14">
        <v>0.96193697952417789</v>
      </c>
      <c r="BX14">
        <v>0.96299259558610262</v>
      </c>
      <c r="BY14">
        <v>0.96399435659304455</v>
      </c>
      <c r="BZ14">
        <v>0.96494174320784509</v>
      </c>
      <c r="CA14">
        <v>0.96583426160781982</v>
      </c>
      <c r="CB14">
        <v>0.96667144418356565</v>
      </c>
      <c r="CC14">
        <v>0.96745285020589544</v>
      </c>
      <c r="CD14">
        <v>0.96817806645907223</v>
      </c>
      <c r="CE14">
        <v>0.9688467078385925</v>
      </c>
      <c r="CF14">
        <v>0.9694584179118515</v>
      </c>
      <c r="CG14">
        <v>0.97001286944011267</v>
      </c>
      <c r="CH14">
        <v>0.97050976486029827</v>
      </c>
      <c r="CI14">
        <v>0.97094883672522714</v>
      </c>
      <c r="CJ14">
        <v>0.97132984810102896</v>
      </c>
      <c r="CK14">
        <v>0.9716525929205897</v>
      </c>
      <c r="CL14">
        <v>0.97191689629199562</v>
      </c>
      <c r="CM14">
        <v>0.97212261476107742</v>
      </c>
      <c r="CN14">
        <v>0.9722696365272816</v>
      </c>
      <c r="CO14">
        <v>0.97235788161223746</v>
      </c>
      <c r="CP14">
        <v>0.97238730198051748</v>
      </c>
      <c r="CQ14">
        <v>0.97235788161223746</v>
      </c>
      <c r="CR14">
        <v>0.9722696365272816</v>
      </c>
      <c r="CS14">
        <v>0.97212261476107742</v>
      </c>
      <c r="CT14">
        <v>0.97191689629199562</v>
      </c>
      <c r="CU14">
        <v>0.9716525929205897</v>
      </c>
      <c r="CV14">
        <v>0.97132984810102896</v>
      </c>
      <c r="CW14">
        <v>0.97094883672522714</v>
      </c>
      <c r="CX14">
        <v>0.97050976486029827</v>
      </c>
      <c r="CY14">
        <v>0.97001286944011267</v>
      </c>
      <c r="CZ14">
        <v>0.9694584179118515</v>
      </c>
      <c r="DA14">
        <v>0.9688467078385925</v>
      </c>
      <c r="DB14">
        <v>0.96817806645907223</v>
      </c>
      <c r="DC14">
        <v>0.96745285020589544</v>
      </c>
      <c r="DD14">
        <v>0.96667144418356565</v>
      </c>
      <c r="DE14">
        <v>0.96583426160781982</v>
      </c>
      <c r="DF14">
        <v>0.96494174320784509</v>
      </c>
      <c r="DG14">
        <v>0.96399435659304455</v>
      </c>
      <c r="DH14">
        <v>0.96299259558610262</v>
      </c>
      <c r="DI14">
        <v>0.96193697952417789</v>
      </c>
      <c r="DJ14">
        <v>0.96082805253010994</v>
      </c>
      <c r="DK14">
        <v>0.95966638275559391</v>
      </c>
      <c r="DL14">
        <v>0.95845256159832026</v>
      </c>
      <c r="DM14">
        <v>0.95718720289512071</v>
      </c>
      <c r="DN14">
        <v>0.95587094209319501</v>
      </c>
      <c r="DO14">
        <v>0.95450443540151564</v>
      </c>
      <c r="DP14">
        <v>0.95308835892452626</v>
      </c>
      <c r="DQ14">
        <v>0.95162340778025611</v>
      </c>
      <c r="DR14">
        <v>0.95011029520497259</v>
      </c>
      <c r="DS14">
        <v>0.94854975164648703</v>
      </c>
      <c r="DT14">
        <v>0.94694252384821276</v>
      </c>
      <c r="DU14">
        <v>0.94528937392605283</v>
      </c>
      <c r="DV14">
        <v>0.94359107844016277</v>
      </c>
      <c r="DW14">
        <v>0.94184842746360098</v>
      </c>
      <c r="DX14">
        <v>0.94006222364983127</v>
      </c>
      <c r="DY14">
        <v>0.93823328130100203</v>
      </c>
      <c r="DZ14">
        <v>0.93636242543886283</v>
      </c>
      <c r="EA14">
        <v>0.93445049088012888</v>
      </c>
      <c r="EB14">
        <v>0.93249832131803301</v>
      </c>
      <c r="EC14">
        <v>0.93050676841174496</v>
      </c>
      <c r="ED14">
        <v>0.9284766908852593</v>
      </c>
      <c r="EE14">
        <v>0.92640895363728293</v>
      </c>
      <c r="EF14">
        <v>0.92430442686357506</v>
      </c>
      <c r="EG14">
        <v>0.92216398519311238</v>
      </c>
      <c r="EH14">
        <v>0.91998850683937217</v>
      </c>
      <c r="EI14">
        <v>0.91777887276794046</v>
      </c>
      <c r="EJ14">
        <v>0.91553596588157193</v>
      </c>
      <c r="EK14">
        <v>0.91326067022374102</v>
      </c>
      <c r="EL14">
        <v>0.91095387020164187</v>
      </c>
      <c r="EM14">
        <v>0.90861644982950396</v>
      </c>
      <c r="EN14">
        <v>0.90624929199301718</v>
      </c>
      <c r="EO14">
        <v>0.90385327773556501</v>
      </c>
      <c r="EP14">
        <v>0.9014292855668895</v>
      </c>
      <c r="EQ14">
        <v>0.89897819079473118</v>
      </c>
      <c r="ER14">
        <v>0.89650086487990366</v>
      </c>
      <c r="ES14">
        <v>0.89399817481518939</v>
      </c>
      <c r="ET14">
        <v>0.89147098252836976</v>
      </c>
      <c r="EU14">
        <v>0.88892014430962329</v>
      </c>
      <c r="EV14">
        <v>0.88634651026346456</v>
      </c>
      <c r="EW14">
        <v>0.88375092378532338</v>
      </c>
      <c r="EX14">
        <v>0.88113422106280181</v>
      </c>
      <c r="EY14">
        <v>0.87849723060158347</v>
      </c>
      <c r="EZ14">
        <v>0.87584077277591588</v>
      </c>
      <c r="FA14">
        <v>0.87316565940352275</v>
      </c>
      <c r="FB14">
        <v>0.87047269334476074</v>
      </c>
      <c r="FC14">
        <v>0.86776266812577918</v>
      </c>
      <c r="FD14">
        <v>0.86503636758539959</v>
      </c>
      <c r="FE14">
        <v>0.86229456554538608</v>
      </c>
      <c r="FF14">
        <v>0.85953802550374081</v>
      </c>
      <c r="FG14">
        <v>0.85676750035062121</v>
      </c>
      <c r="FH14">
        <v>0.85398373210644385</v>
      </c>
      <c r="FI14">
        <v>0.85118745168170729</v>
      </c>
      <c r="FJ14">
        <v>0.84837937865804081</v>
      </c>
      <c r="FK14">
        <v>0.84556022108996143</v>
      </c>
      <c r="FL14">
        <v>0.84273067532680135</v>
      </c>
      <c r="FM14">
        <v>0.8398914258542447</v>
      </c>
      <c r="FN14">
        <v>0.83704314515490408</v>
      </c>
      <c r="FO14">
        <v>0.83418649358734442</v>
      </c>
      <c r="FP14">
        <v>0.83132211928295974</v>
      </c>
      <c r="FQ14">
        <v>0.82845065806009255</v>
      </c>
      <c r="FR14">
        <v>0.82557273335478298</v>
      </c>
      <c r="FS14">
        <v>0.82268895616752835</v>
      </c>
      <c r="FT14">
        <v>0.81979992502543086</v>
      </c>
      <c r="FU14">
        <v>0.81690622595911389</v>
      </c>
      <c r="FV14">
        <v>0.81400843249378263</v>
      </c>
      <c r="FW14">
        <v>0.81110710565381272</v>
      </c>
      <c r="FX14">
        <v>0.80820279398025063</v>
      </c>
      <c r="FY14">
        <v>0.80529603356061874</v>
      </c>
      <c r="FZ14">
        <v>0.80238734807042122</v>
      </c>
      <c r="GA14">
        <v>0.79947724882575766</v>
      </c>
      <c r="GB14">
        <v>0.79656623484645761</v>
      </c>
      <c r="GC14">
        <v>0.79365479292916385</v>
      </c>
      <c r="GD14">
        <v>0.79074339772979663</v>
      </c>
      <c r="GE14">
        <v>0.78783251185484893</v>
      </c>
    </row>
    <row r="15" spans="1:187">
      <c r="A15">
        <v>0.78875735460505203</v>
      </c>
      <c r="B15">
        <v>0.79167854193386089</v>
      </c>
      <c r="C15">
        <v>0.79460031675902487</v>
      </c>
      <c r="D15">
        <v>0.79752221513120136</v>
      </c>
      <c r="E15">
        <v>0.80044376095920877</v>
      </c>
      <c r="F15">
        <v>0.80336446591635313</v>
      </c>
      <c r="G15">
        <v>0.80628382935560683</v>
      </c>
      <c r="H15">
        <v>0.80920133823419782</v>
      </c>
      <c r="I15">
        <v>0.81211646704818208</v>
      </c>
      <c r="J15">
        <v>0.81502867777757604</v>
      </c>
      <c r="K15">
        <v>0.81793741984264801</v>
      </c>
      <c r="L15">
        <v>0.82084213007196327</v>
      </c>
      <c r="M15">
        <v>0.82374223268279845</v>
      </c>
      <c r="N15">
        <v>0.82663713927453641</v>
      </c>
      <c r="O15">
        <v>0.82952624883566917</v>
      </c>
      <c r="P15">
        <v>0.8324089477650336</v>
      </c>
      <c r="Q15">
        <v>0.83528460990790832</v>
      </c>
      <c r="R15">
        <v>0.83815259660760577</v>
      </c>
      <c r="S15">
        <v>0.84101225677318892</v>
      </c>
      <c r="T15">
        <v>0.84386292696393961</v>
      </c>
      <c r="U15">
        <v>0.84670393149120382</v>
      </c>
      <c r="V15">
        <v>0.849534582538231</v>
      </c>
      <c r="W15">
        <v>0.85235418029861587</v>
      </c>
      <c r="X15">
        <v>0.85516201313393947</v>
      </c>
      <c r="Y15">
        <v>0.85795735775119608</v>
      </c>
      <c r="Z15">
        <v>0.86073947940057183</v>
      </c>
      <c r="AA15">
        <v>0.86350763209412384</v>
      </c>
      <c r="AB15">
        <v>0.86626105884589299</v>
      </c>
      <c r="AC15">
        <v>0.86899899193394614</v>
      </c>
      <c r="AD15">
        <v>0.8717206531848315</v>
      </c>
      <c r="AE15">
        <v>0.8744252542808898</v>
      </c>
      <c r="AF15">
        <v>0.8771119970908331</v>
      </c>
      <c r="AG15">
        <v>0.87978007402397218</v>
      </c>
      <c r="AH15">
        <v>0.88242866840842382</v>
      </c>
      <c r="AI15">
        <v>0.88505695489359582</v>
      </c>
      <c r="AJ15">
        <v>0.88766409987719552</v>
      </c>
      <c r="AK15">
        <v>0.8902492619569603</v>
      </c>
      <c r="AL15">
        <v>0.89281159240725705</v>
      </c>
      <c r="AM15">
        <v>0.89535023568063821</v>
      </c>
      <c r="AN15">
        <v>0.89786432993438792</v>
      </c>
      <c r="AO15">
        <v>0.90035300758202474</v>
      </c>
      <c r="AP15">
        <v>0.90281539586966564</v>
      </c>
      <c r="AQ15">
        <v>0.90525061747708835</v>
      </c>
      <c r="AR15">
        <v>0.90765779114325462</v>
      </c>
      <c r="AS15">
        <v>0.91003603231598773</v>
      </c>
      <c r="AT15">
        <v>0.91238445382542133</v>
      </c>
      <c r="AU15">
        <v>0.91470216658075298</v>
      </c>
      <c r="AV15">
        <v>0.91698828028976742</v>
      </c>
      <c r="AW15">
        <v>0.91924190420049889</v>
      </c>
      <c r="AX15">
        <v>0.92146214786433023</v>
      </c>
      <c r="AY15">
        <v>0.92364812191973478</v>
      </c>
      <c r="AZ15">
        <v>0.92579893889578402</v>
      </c>
      <c r="BA15">
        <v>0.9279137140344611</v>
      </c>
      <c r="BB15">
        <v>0.92999156613072742</v>
      </c>
      <c r="BC15">
        <v>0.93203161838921067</v>
      </c>
      <c r="BD15">
        <v>0.93403299929629247</v>
      </c>
      <c r="BE15">
        <v>0.93599484350629159</v>
      </c>
      <c r="BF15">
        <v>0.93791629274035793</v>
      </c>
      <c r="BG15">
        <v>0.93979649669660437</v>
      </c>
      <c r="BH15">
        <v>0.94163461396993475</v>
      </c>
      <c r="BI15">
        <v>0.94342981297994166</v>
      </c>
      <c r="BJ15">
        <v>0.94518127290518061</v>
      </c>
      <c r="BK15">
        <v>0.9468881846220556</v>
      </c>
      <c r="BL15">
        <v>0.94854975164648703</v>
      </c>
      <c r="BM15">
        <v>0.95016519107647346</v>
      </c>
      <c r="BN15">
        <v>0.95173373453360122</v>
      </c>
      <c r="BO15">
        <v>0.95325462910151149</v>
      </c>
      <c r="BP15">
        <v>0.95472713825928279</v>
      </c>
      <c r="BQ15">
        <v>0.95615054280765877</v>
      </c>
      <c r="BR15">
        <v>0.95752414178601231</v>
      </c>
      <c r="BS15">
        <v>0.95884725337792232</v>
      </c>
      <c r="BT15">
        <v>0.9601192158032108</v>
      </c>
      <c r="BU15">
        <v>0.96133938819429621</v>
      </c>
      <c r="BV15">
        <v>0.962507151454703</v>
      </c>
      <c r="BW15">
        <v>0.96362190909758505</v>
      </c>
      <c r="BX15">
        <v>0.9646830880621321</v>
      </c>
      <c r="BY15">
        <v>0.96569013950575533</v>
      </c>
      <c r="BZ15">
        <v>0.96664253956998136</v>
      </c>
      <c r="CA15">
        <v>0.96753979011802194</v>
      </c>
      <c r="CB15">
        <v>0.96838141944204281</v>
      </c>
      <c r="CC15">
        <v>0.96916698293821046</v>
      </c>
      <c r="CD15">
        <v>0.96989606374766202</v>
      </c>
      <c r="CE15">
        <v>0.97056827336162421</v>
      </c>
      <c r="CF15">
        <v>0.97118325218898183</v>
      </c>
      <c r="CG15">
        <v>0.971740670084698</v>
      </c>
      <c r="CH15">
        <v>0.97224022683757838</v>
      </c>
      <c r="CI15">
        <v>0.97268165261598072</v>
      </c>
      <c r="CJ15">
        <v>0.97306470837018566</v>
      </c>
      <c r="CK15">
        <v>0.97338918619025616</v>
      </c>
      <c r="CL15">
        <v>0.97365490961834367</v>
      </c>
      <c r="CM15">
        <v>0.97386173391452469</v>
      </c>
      <c r="CN15">
        <v>0.97400954627538416</v>
      </c>
      <c r="CO15">
        <v>0.97409826600470029</v>
      </c>
      <c r="CP15">
        <v>0.97412784463572522</v>
      </c>
      <c r="CQ15">
        <v>0.97409826600470029</v>
      </c>
      <c r="CR15">
        <v>0.97400954627538416</v>
      </c>
      <c r="CS15">
        <v>0.97386173391452469</v>
      </c>
      <c r="CT15">
        <v>0.97365490961834367</v>
      </c>
      <c r="CU15">
        <v>0.97338918619025616</v>
      </c>
      <c r="CV15">
        <v>0.97306470837018566</v>
      </c>
      <c r="CW15">
        <v>0.97268165261598072</v>
      </c>
      <c r="CX15">
        <v>0.97224022683757838</v>
      </c>
      <c r="CY15">
        <v>0.971740670084698</v>
      </c>
      <c r="CZ15">
        <v>0.97118325218898183</v>
      </c>
      <c r="DA15">
        <v>0.97056827336162421</v>
      </c>
      <c r="DB15">
        <v>0.96989606374766202</v>
      </c>
      <c r="DC15">
        <v>0.96916698293821046</v>
      </c>
      <c r="DD15">
        <v>0.96838141944204281</v>
      </c>
      <c r="DE15">
        <v>0.96753979011802194</v>
      </c>
      <c r="DF15">
        <v>0.96664253956998136</v>
      </c>
      <c r="DG15">
        <v>0.96569013950575533</v>
      </c>
      <c r="DH15">
        <v>0.9646830880621321</v>
      </c>
      <c r="DI15">
        <v>0.96362190909758505</v>
      </c>
      <c r="DJ15">
        <v>0.962507151454703</v>
      </c>
      <c r="DK15">
        <v>0.96133938819429621</v>
      </c>
      <c r="DL15">
        <v>0.9601192158032108</v>
      </c>
      <c r="DM15">
        <v>0.95884725337792232</v>
      </c>
      <c r="DN15">
        <v>0.95752414178601231</v>
      </c>
      <c r="DO15">
        <v>0.95615054280765877</v>
      </c>
      <c r="DP15">
        <v>0.95472713825928279</v>
      </c>
      <c r="DQ15">
        <v>0.95325462910151149</v>
      </c>
      <c r="DR15">
        <v>0.95173373453360122</v>
      </c>
      <c r="DS15">
        <v>0.95016519107647346</v>
      </c>
      <c r="DT15">
        <v>0.94854975164648703</v>
      </c>
      <c r="DU15">
        <v>0.9468881846220556</v>
      </c>
      <c r="DV15">
        <v>0.94518127290518061</v>
      </c>
      <c r="DW15">
        <v>0.94342981297994166</v>
      </c>
      <c r="DX15">
        <v>0.94163461396993475</v>
      </c>
      <c r="DY15">
        <v>0.93979649669660437</v>
      </c>
      <c r="DZ15">
        <v>0.93791629274035793</v>
      </c>
      <c r="EA15">
        <v>0.93599484350629159</v>
      </c>
      <c r="EB15">
        <v>0.93403299929629247</v>
      </c>
      <c r="EC15">
        <v>0.93203161838921067</v>
      </c>
      <c r="ED15">
        <v>0.92999156613072742</v>
      </c>
      <c r="EE15">
        <v>0.9279137140344611</v>
      </c>
      <c r="EF15">
        <v>0.92579893889578402</v>
      </c>
      <c r="EG15">
        <v>0.92364812191973478</v>
      </c>
      <c r="EH15">
        <v>0.92146214786433023</v>
      </c>
      <c r="EI15">
        <v>0.91924190420049889</v>
      </c>
      <c r="EJ15">
        <v>0.91698828028976742</v>
      </c>
      <c r="EK15">
        <v>0.91470216658075298</v>
      </c>
      <c r="EL15">
        <v>0.91238445382542133</v>
      </c>
      <c r="EM15">
        <v>0.91003603231598773</v>
      </c>
      <c r="EN15">
        <v>0.90765779114325462</v>
      </c>
      <c r="EO15">
        <v>0.90525061747708835</v>
      </c>
      <c r="EP15">
        <v>0.90281539586966564</v>
      </c>
      <c r="EQ15">
        <v>0.90035300758202474</v>
      </c>
      <c r="ER15">
        <v>0.89786432993438792</v>
      </c>
      <c r="ES15">
        <v>0.89535023568063821</v>
      </c>
      <c r="ET15">
        <v>0.89281159240725705</v>
      </c>
      <c r="EU15">
        <v>0.8902492619569603</v>
      </c>
      <c r="EV15">
        <v>0.88766409987719552</v>
      </c>
      <c r="EW15">
        <v>0.88505695489359582</v>
      </c>
      <c r="EX15">
        <v>0.88242866840842382</v>
      </c>
      <c r="EY15">
        <v>0.87978007402397218</v>
      </c>
      <c r="EZ15">
        <v>0.8771119970908331</v>
      </c>
      <c r="FA15">
        <v>0.8744252542808898</v>
      </c>
      <c r="FB15">
        <v>0.8717206531848315</v>
      </c>
      <c r="FC15">
        <v>0.86899899193394614</v>
      </c>
      <c r="FD15">
        <v>0.86626105884589299</v>
      </c>
      <c r="FE15">
        <v>0.86350763209412384</v>
      </c>
      <c r="FF15">
        <v>0.86073947940057183</v>
      </c>
      <c r="FG15">
        <v>0.85795735775119608</v>
      </c>
      <c r="FH15">
        <v>0.85516201313393947</v>
      </c>
      <c r="FI15">
        <v>0.85235418029861587</v>
      </c>
      <c r="FJ15">
        <v>0.849534582538231</v>
      </c>
      <c r="FK15">
        <v>0.84670393149120382</v>
      </c>
      <c r="FL15">
        <v>0.84386292696393961</v>
      </c>
      <c r="FM15">
        <v>0.84101225677318892</v>
      </c>
      <c r="FN15">
        <v>0.83815259660760577</v>
      </c>
      <c r="FO15">
        <v>0.83528460990790832</v>
      </c>
      <c r="FP15">
        <v>0.8324089477650336</v>
      </c>
      <c r="FQ15">
        <v>0.82952624883566917</v>
      </c>
      <c r="FR15">
        <v>0.82663713927453641</v>
      </c>
      <c r="FS15">
        <v>0.82374223268279845</v>
      </c>
      <c r="FT15">
        <v>0.82084213007196327</v>
      </c>
      <c r="FU15">
        <v>0.81793741984264801</v>
      </c>
      <c r="FV15">
        <v>0.81502867777757604</v>
      </c>
      <c r="FW15">
        <v>0.81211646704818208</v>
      </c>
      <c r="FX15">
        <v>0.80920133823419782</v>
      </c>
      <c r="FY15">
        <v>0.80628382935560683</v>
      </c>
      <c r="FZ15">
        <v>0.80336446591635313</v>
      </c>
      <c r="GA15">
        <v>0.80044376095920877</v>
      </c>
      <c r="GB15">
        <v>0.79752221513120136</v>
      </c>
      <c r="GC15">
        <v>0.79460031675902487</v>
      </c>
      <c r="GD15">
        <v>0.79167854193386089</v>
      </c>
      <c r="GE15">
        <v>0.78875735460505203</v>
      </c>
    </row>
    <row r="16" spans="1:187">
      <c r="A16">
        <v>0.78965394712721126</v>
      </c>
      <c r="B16">
        <v>0.79258514454516282</v>
      </c>
      <c r="C16">
        <v>0.79551700585334018</v>
      </c>
      <c r="D16">
        <v>0.79844906580562192</v>
      </c>
      <c r="E16">
        <v>0.80138084692403722</v>
      </c>
      <c r="F16">
        <v>0.80431185940275685</v>
      </c>
      <c r="G16">
        <v>0.80724160102096065</v>
      </c>
      <c r="H16">
        <v>0.81016955706514115</v>
      </c>
      <c r="I16">
        <v>0.81309520026142157</v>
      </c>
      <c r="J16">
        <v>0.81601799071847669</v>
      </c>
      <c r="K16">
        <v>0.81893737588165594</v>
      </c>
      <c r="L16">
        <v>0.82185279049891524</v>
      </c>
      <c r="M16">
        <v>0.82476365659917605</v>
      </c>
      <c r="N16">
        <v>0.82766938348373786</v>
      </c>
      <c r="O16">
        <v>0.83056936773136936</v>
      </c>
      <c r="P16">
        <v>0.83346299321772044</v>
      </c>
      <c r="Q16">
        <v>0.83634963114968774</v>
      </c>
      <c r="R16">
        <v>0.8392286401153759</v>
      </c>
      <c r="S16">
        <v>0.84209936615029402</v>
      </c>
      <c r="T16">
        <v>0.84496114282042534</v>
      </c>
      <c r="U16">
        <v>0.84781329132280125</v>
      </c>
      <c r="V16">
        <v>0.85065512060420856</v>
      </c>
      <c r="W16">
        <v>0.8534859274986486</v>
      </c>
      <c r="X16">
        <v>0.8563049968841534</v>
      </c>
      <c r="Y16">
        <v>0.85911160185955637</v>
      </c>
      <c r="Z16">
        <v>0.86190500394179292</v>
      </c>
      <c r="AA16">
        <v>0.864684453284292</v>
      </c>
      <c r="AB16">
        <v>0.86744918891699763</v>
      </c>
      <c r="AC16">
        <v>0.87019843900853067</v>
      </c>
      <c r="AD16">
        <v>0.87293142115098299</v>
      </c>
      <c r="AE16">
        <v>0.87564734266779443</v>
      </c>
      <c r="AF16">
        <v>0.87834540094513924</v>
      </c>
      <c r="AG16">
        <v>0.88102478378720572</v>
      </c>
      <c r="AH16">
        <v>0.88368466979571714</v>
      </c>
      <c r="AI16">
        <v>0.88632422877399375</v>
      </c>
      <c r="AJ16">
        <v>0.88894262215581599</v>
      </c>
      <c r="AK16">
        <v>0.8915390034592906</v>
      </c>
      <c r="AL16">
        <v>0.8941125187658796</v>
      </c>
      <c r="AM16">
        <v>0.89666230722468132</v>
      </c>
      <c r="AN16">
        <v>0.899187501582008</v>
      </c>
      <c r="AO16">
        <v>0.90168722873622942</v>
      </c>
      <c r="AP16">
        <v>0.9041606103177956</v>
      </c>
      <c r="AQ16">
        <v>0.90660676329427448</v>
      </c>
      <c r="AR16">
        <v>0.90902480060017765</v>
      </c>
      <c r="AS16">
        <v>0.91141383179126478</v>
      </c>
      <c r="AT16">
        <v>0.91377296372294559</v>
      </c>
      <c r="AU16">
        <v>0.91610130125231937</v>
      </c>
      <c r="AV16">
        <v>0.91839794796330643</v>
      </c>
      <c r="AW16">
        <v>0.92066200691424838</v>
      </c>
      <c r="AX16">
        <v>0.92289258140726826</v>
      </c>
      <c r="AY16">
        <v>0.92508877577859006</v>
      </c>
      <c r="AZ16">
        <v>0.92724969620894082</v>
      </c>
      <c r="BA16">
        <v>0.92937445155306353</v>
      </c>
      <c r="BB16">
        <v>0.93146215418728306</v>
      </c>
      <c r="BC16">
        <v>0.93351192087398194</v>
      </c>
      <c r="BD16">
        <v>0.9355228736417559</v>
      </c>
      <c r="BE16">
        <v>0.93749414067993109</v>
      </c>
      <c r="BF16">
        <v>0.93942485724604297</v>
      </c>
      <c r="BG16">
        <v>0.94131416658479361</v>
      </c>
      <c r="BH16">
        <v>0.943161220856924</v>
      </c>
      <c r="BI16">
        <v>0.94496518207636093</v>
      </c>
      <c r="BJ16">
        <v>0.94672522305392304</v>
      </c>
      <c r="BK16">
        <v>0.94844052834580306</v>
      </c>
      <c r="BL16">
        <v>0.95011029520497259</v>
      </c>
      <c r="BM16">
        <v>0.95173373453360122</v>
      </c>
      <c r="BN16">
        <v>0.95331007183451577</v>
      </c>
      <c r="BO16">
        <v>0.95483854815968661</v>
      </c>
      <c r="BP16">
        <v>0.95631842105367326</v>
      </c>
      <c r="BQ16">
        <v>0.95774896548992916</v>
      </c>
      <c r="BR16">
        <v>0.95912947479783162</v>
      </c>
      <c r="BS16">
        <v>0.96045926157827943</v>
      </c>
      <c r="BT16">
        <v>0.96173765860568605</v>
      </c>
      <c r="BU16">
        <v>0.96296401971418177</v>
      </c>
      <c r="BV16">
        <v>0.96413772066584569</v>
      </c>
      <c r="BW16">
        <v>0.96525815999878783</v>
      </c>
      <c r="BX16">
        <v>0.96632475985292376</v>
      </c>
      <c r="BY16">
        <v>0.96733696677130532</v>
      </c>
      <c r="BZ16">
        <v>0.9682942524749063</v>
      </c>
      <c r="CA16">
        <v>0.9691961146088045</v>
      </c>
      <c r="CB16">
        <v>0.97004207745774751</v>
      </c>
      <c r="CC16">
        <v>0.97083169262915925</v>
      </c>
      <c r="CD16">
        <v>0.97156453970169965</v>
      </c>
      <c r="CE16">
        <v>0.97224022683757838</v>
      </c>
      <c r="CF16">
        <v>0.97285839135689889</v>
      </c>
      <c r="CG16">
        <v>0.97341870027240818</v>
      </c>
      <c r="CH16">
        <v>0.97392085078312041</v>
      </c>
      <c r="CI16">
        <v>0.97436457072540106</v>
      </c>
      <c r="CJ16">
        <v>0.97474961898019585</v>
      </c>
      <c r="CK16">
        <v>0.97507578583522703</v>
      </c>
      <c r="CL16">
        <v>0.97534289330108803</v>
      </c>
      <c r="CM16">
        <v>0.97555079538031131</v>
      </c>
      <c r="CN16">
        <v>0.97569937828861319</v>
      </c>
      <c r="CO16">
        <v>0.97578856062765851</v>
      </c>
      <c r="CP16">
        <v>0.97581829350883398</v>
      </c>
      <c r="CQ16">
        <v>0.97578856062765851</v>
      </c>
      <c r="CR16">
        <v>0.97569937828861319</v>
      </c>
      <c r="CS16">
        <v>0.97555079538031131</v>
      </c>
      <c r="CT16">
        <v>0.97534289330108803</v>
      </c>
      <c r="CU16">
        <v>0.97507578583522703</v>
      </c>
      <c r="CV16">
        <v>0.97474961898019585</v>
      </c>
      <c r="CW16">
        <v>0.97436457072540106</v>
      </c>
      <c r="CX16">
        <v>0.97392085078312041</v>
      </c>
      <c r="CY16">
        <v>0.97341870027240818</v>
      </c>
      <c r="CZ16">
        <v>0.97285839135689889</v>
      </c>
      <c r="DA16">
        <v>0.97224022683757838</v>
      </c>
      <c r="DB16">
        <v>0.97156453970169965</v>
      </c>
      <c r="DC16">
        <v>0.97083169262915925</v>
      </c>
      <c r="DD16">
        <v>0.97004207745774751</v>
      </c>
      <c r="DE16">
        <v>0.9691961146088045</v>
      </c>
      <c r="DF16">
        <v>0.9682942524749063</v>
      </c>
      <c r="DG16">
        <v>0.96733696677130532</v>
      </c>
      <c r="DH16">
        <v>0.96632475985292376</v>
      </c>
      <c r="DI16">
        <v>0.96525815999878783</v>
      </c>
      <c r="DJ16">
        <v>0.96413772066584569</v>
      </c>
      <c r="DK16">
        <v>0.96296401971418177</v>
      </c>
      <c r="DL16">
        <v>0.96173765860568605</v>
      </c>
      <c r="DM16">
        <v>0.96045926157827943</v>
      </c>
      <c r="DN16">
        <v>0.95912947479783162</v>
      </c>
      <c r="DO16">
        <v>0.95774896548992916</v>
      </c>
      <c r="DP16">
        <v>0.95631842105367326</v>
      </c>
      <c r="DQ16">
        <v>0.95483854815968661</v>
      </c>
      <c r="DR16">
        <v>0.95331007183451577</v>
      </c>
      <c r="DS16">
        <v>0.95173373453360122</v>
      </c>
      <c r="DT16">
        <v>0.95011029520497259</v>
      </c>
      <c r="DU16">
        <v>0.94844052834580306</v>
      </c>
      <c r="DV16">
        <v>0.94672522305392304</v>
      </c>
      <c r="DW16">
        <v>0.94496518207636093</v>
      </c>
      <c r="DX16">
        <v>0.943161220856924</v>
      </c>
      <c r="DY16">
        <v>0.94131416658479361</v>
      </c>
      <c r="DZ16">
        <v>0.93942485724604297</v>
      </c>
      <c r="EA16">
        <v>0.93749414067993109</v>
      </c>
      <c r="EB16">
        <v>0.9355228736417559</v>
      </c>
      <c r="EC16">
        <v>0.93351192087398194</v>
      </c>
      <c r="ED16">
        <v>0.93146215418728306</v>
      </c>
      <c r="EE16">
        <v>0.92937445155306353</v>
      </c>
      <c r="EF16">
        <v>0.92724969620894082</v>
      </c>
      <c r="EG16">
        <v>0.92508877577859006</v>
      </c>
      <c r="EH16">
        <v>0.92289258140726826</v>
      </c>
      <c r="EI16">
        <v>0.92066200691424838</v>
      </c>
      <c r="EJ16">
        <v>0.91839794796330643</v>
      </c>
      <c r="EK16">
        <v>0.91610130125231937</v>
      </c>
      <c r="EL16">
        <v>0.91377296372294559</v>
      </c>
      <c r="EM16">
        <v>0.91141383179126478</v>
      </c>
      <c r="EN16">
        <v>0.90902480060017765</v>
      </c>
      <c r="EO16">
        <v>0.90660676329427448</v>
      </c>
      <c r="EP16">
        <v>0.9041606103177956</v>
      </c>
      <c r="EQ16">
        <v>0.90168722873622942</v>
      </c>
      <c r="ER16">
        <v>0.899187501582008</v>
      </c>
      <c r="ES16">
        <v>0.89666230722468132</v>
      </c>
      <c r="ET16">
        <v>0.8941125187658796</v>
      </c>
      <c r="EU16">
        <v>0.8915390034592906</v>
      </c>
      <c r="EV16">
        <v>0.88894262215581599</v>
      </c>
      <c r="EW16">
        <v>0.88632422877399375</v>
      </c>
      <c r="EX16">
        <v>0.88368466979571714</v>
      </c>
      <c r="EY16">
        <v>0.88102478378720572</v>
      </c>
      <c r="EZ16">
        <v>0.87834540094513924</v>
      </c>
      <c r="FA16">
        <v>0.87564734266779443</v>
      </c>
      <c r="FB16">
        <v>0.87293142115098299</v>
      </c>
      <c r="FC16">
        <v>0.87019843900853067</v>
      </c>
      <c r="FD16">
        <v>0.86744918891699763</v>
      </c>
      <c r="FE16">
        <v>0.864684453284292</v>
      </c>
      <c r="FF16">
        <v>0.86190500394179292</v>
      </c>
      <c r="FG16">
        <v>0.85911160185955637</v>
      </c>
      <c r="FH16">
        <v>0.8563049968841534</v>
      </c>
      <c r="FI16">
        <v>0.8534859274986486</v>
      </c>
      <c r="FJ16">
        <v>0.85065512060420856</v>
      </c>
      <c r="FK16">
        <v>0.84781329132280125</v>
      </c>
      <c r="FL16">
        <v>0.84496114282042534</v>
      </c>
      <c r="FM16">
        <v>0.84209936615029402</v>
      </c>
      <c r="FN16">
        <v>0.8392286401153759</v>
      </c>
      <c r="FO16">
        <v>0.83634963114968774</v>
      </c>
      <c r="FP16">
        <v>0.83346299321772044</v>
      </c>
      <c r="FQ16">
        <v>0.83056936773136936</v>
      </c>
      <c r="FR16">
        <v>0.82766938348373786</v>
      </c>
      <c r="FS16">
        <v>0.82476365659917605</v>
      </c>
      <c r="FT16">
        <v>0.82185279049891524</v>
      </c>
      <c r="FU16">
        <v>0.81893737588165594</v>
      </c>
      <c r="FV16">
        <v>0.81601799071847669</v>
      </c>
      <c r="FW16">
        <v>0.81309520026142157</v>
      </c>
      <c r="FX16">
        <v>0.81016955706514115</v>
      </c>
      <c r="FY16">
        <v>0.80724160102096065</v>
      </c>
      <c r="FZ16">
        <v>0.80431185940275685</v>
      </c>
      <c r="GA16">
        <v>0.80138084692403722</v>
      </c>
      <c r="GB16">
        <v>0.79844906580562192</v>
      </c>
      <c r="GC16">
        <v>0.79551700585334018</v>
      </c>
      <c r="GD16">
        <v>0.79258514454516282</v>
      </c>
      <c r="GE16">
        <v>0.78965394712721126</v>
      </c>
    </row>
    <row r="17" spans="1:187">
      <c r="A17">
        <v>0.79052198514584027</v>
      </c>
      <c r="B17">
        <v>0.79346289573685358</v>
      </c>
      <c r="C17">
        <v>0.79640454475348033</v>
      </c>
      <c r="D17">
        <v>0.79934646569895007</v>
      </c>
      <c r="E17">
        <v>0.8022881797571001</v>
      </c>
      <c r="F17">
        <v>0.80522919569408369</v>
      </c>
      <c r="G17">
        <v>0.8081690097689711</v>
      </c>
      <c r="H17">
        <v>0.81110710565381272</v>
      </c>
      <c r="I17">
        <v>0.81404295436374852</v>
      </c>
      <c r="J17">
        <v>0.816976014197758</v>
      </c>
      <c r="K17">
        <v>0.81990573069065564</v>
      </c>
      <c r="L17">
        <v>0.82283153657694674</v>
      </c>
      <c r="M17">
        <v>0.8257528517671705</v>
      </c>
      <c r="N17">
        <v>0.828669083337358</v>
      </c>
      <c r="O17">
        <v>0.83157962553224807</v>
      </c>
      <c r="P17">
        <v>0.83448385978290041</v>
      </c>
      <c r="Q17">
        <v>0.83738115473935459</v>
      </c>
      <c r="R17">
        <v>0.84027086631898373</v>
      </c>
      <c r="S17">
        <v>0.84315233777118914</v>
      </c>
      <c r="T17">
        <v>0.84602489975908413</v>
      </c>
      <c r="U17">
        <v>0.84888787045880942</v>
      </c>
      <c r="V17">
        <v>0.85174055567711537</v>
      </c>
      <c r="W17">
        <v>0.8545822489878393</v>
      </c>
      <c r="X17">
        <v>0.85741223188789728</v>
      </c>
      <c r="Y17">
        <v>0.8602297739733904</v>
      </c>
      <c r="Z17">
        <v>0.86303413313641775</v>
      </c>
      <c r="AA17">
        <v>0.8658245557831632</v>
      </c>
      <c r="AB17">
        <v>0.86860027707380427</v>
      </c>
      <c r="AC17">
        <v>0.87136052118476859</v>
      </c>
      <c r="AD17">
        <v>0.87410450159383202</v>
      </c>
      <c r="AE17">
        <v>0.87683142138852566</v>
      </c>
      <c r="AF17">
        <v>0.87954047359828469</v>
      </c>
      <c r="AG17">
        <v>0.88223084155073184</v>
      </c>
      <c r="AH17">
        <v>0.88490169925245465</v>
      </c>
      <c r="AI17">
        <v>0.88755221179458343</v>
      </c>
      <c r="AJ17">
        <v>0.89018153578343873</v>
      </c>
      <c r="AK17">
        <v>0.89278881979646119</v>
      </c>
      <c r="AL17">
        <v>0.89537320486358429</v>
      </c>
      <c r="AM17">
        <v>0.89793382497415464</v>
      </c>
      <c r="AN17">
        <v>0.90046980760944506</v>
      </c>
      <c r="AO17">
        <v>0.90298027430073768</v>
      </c>
      <c r="AP17">
        <v>0.90546434121289476</v>
      </c>
      <c r="AQ17">
        <v>0.90792111975325929</v>
      </c>
      <c r="AR17">
        <v>0.9103497172056576</v>
      </c>
      <c r="AS17">
        <v>0.91274923738920333</v>
      </c>
      <c r="AT17">
        <v>0.91511878134151703</v>
      </c>
      <c r="AU17">
        <v>0.91745744802590723</v>
      </c>
      <c r="AV17">
        <v>0.91976433506196376</v>
      </c>
      <c r="AW17">
        <v>0.9220385394789391</v>
      </c>
      <c r="AX17">
        <v>0.9242791584912069</v>
      </c>
      <c r="AY17">
        <v>0.92648529029499438</v>
      </c>
      <c r="AZ17">
        <v>0.92865603488550252</v>
      </c>
      <c r="BA17">
        <v>0.93079049489344035</v>
      </c>
      <c r="BB17">
        <v>0.93288777643990517</v>
      </c>
      <c r="BC17">
        <v>0.93494699000845727</v>
      </c>
      <c r="BD17">
        <v>0.93696725133314795</v>
      </c>
      <c r="BE17">
        <v>0.93894768230117154</v>
      </c>
      <c r="BF17">
        <v>0.94088741186872682</v>
      </c>
      <c r="BG17">
        <v>0.94278557698859189</v>
      </c>
      <c r="BH17">
        <v>0.94464132354783081</v>
      </c>
      <c r="BI17">
        <v>0.94645380731397588</v>
      </c>
      <c r="BJ17">
        <v>0.94822219488795012</v>
      </c>
      <c r="BK17">
        <v>0.94994566466192754</v>
      </c>
      <c r="BL17">
        <v>0.95162340778025611</v>
      </c>
      <c r="BM17">
        <v>0.95325462910151149</v>
      </c>
      <c r="BN17">
        <v>0.95483854815968661</v>
      </c>
      <c r="BO17">
        <v>0.95637440012247488</v>
      </c>
      <c r="BP17">
        <v>0.95786143674455804</v>
      </c>
      <c r="BQ17">
        <v>0.95929892731376709</v>
      </c>
      <c r="BR17">
        <v>0.96068615958795989</v>
      </c>
      <c r="BS17">
        <v>0.96202244072042487</v>
      </c>
      <c r="BT17">
        <v>0.96330709817161286</v>
      </c>
      <c r="BU17">
        <v>0.96453948060498162</v>
      </c>
      <c r="BV17">
        <v>0.9657189587647409</v>
      </c>
      <c r="BW17">
        <v>0.96684492633329178</v>
      </c>
      <c r="BX17">
        <v>0.96791680076617148</v>
      </c>
      <c r="BY17">
        <v>0.96893402410233775</v>
      </c>
      <c r="BZ17">
        <v>0.96989606374766202</v>
      </c>
      <c r="CA17">
        <v>0.97080241322954064</v>
      </c>
      <c r="CB17">
        <v>0.9716525929205897</v>
      </c>
      <c r="CC17">
        <v>0.97244615072944296</v>
      </c>
      <c r="CD17">
        <v>0.97318266275674781</v>
      </c>
      <c r="CE17">
        <v>0.97386173391452469</v>
      </c>
      <c r="CF17">
        <v>0.97448299850714792</v>
      </c>
      <c r="CG17">
        <v>0.97504612077229469</v>
      </c>
      <c r="CH17">
        <v>0.97555079538031131</v>
      </c>
      <c r="CI17">
        <v>0.97599674789055857</v>
      </c>
      <c r="CJ17">
        <v>0.97638373516340449</v>
      </c>
      <c r="CK17">
        <v>0.97671154572666574</v>
      </c>
      <c r="CL17">
        <v>0.97698000009541586</v>
      </c>
      <c r="CM17">
        <v>0.97718895104421932</v>
      </c>
      <c r="CN17">
        <v>0.97733828383098353</v>
      </c>
      <c r="CO17">
        <v>0.97742791637176152</v>
      </c>
      <c r="CP17">
        <v>0.9774577993659862</v>
      </c>
      <c r="CQ17">
        <v>0.97742791637176152</v>
      </c>
      <c r="CR17">
        <v>0.97733828383098353</v>
      </c>
      <c r="CS17">
        <v>0.97718895104421932</v>
      </c>
      <c r="CT17">
        <v>0.97698000009541586</v>
      </c>
      <c r="CU17">
        <v>0.97671154572666574</v>
      </c>
      <c r="CV17">
        <v>0.97638373516340449</v>
      </c>
      <c r="CW17">
        <v>0.97599674789055857</v>
      </c>
      <c r="CX17">
        <v>0.97555079538031131</v>
      </c>
      <c r="CY17">
        <v>0.97504612077229469</v>
      </c>
      <c r="CZ17">
        <v>0.97448299850714792</v>
      </c>
      <c r="DA17">
        <v>0.97386173391452469</v>
      </c>
      <c r="DB17">
        <v>0.97318266275674781</v>
      </c>
      <c r="DC17">
        <v>0.97244615072944296</v>
      </c>
      <c r="DD17">
        <v>0.9716525929205897</v>
      </c>
      <c r="DE17">
        <v>0.97080241322954064</v>
      </c>
      <c r="DF17">
        <v>0.96989606374766202</v>
      </c>
      <c r="DG17">
        <v>0.96893402410233775</v>
      </c>
      <c r="DH17">
        <v>0.96791680076617148</v>
      </c>
      <c r="DI17">
        <v>0.96684492633329178</v>
      </c>
      <c r="DJ17">
        <v>0.9657189587647409</v>
      </c>
      <c r="DK17">
        <v>0.96453948060498162</v>
      </c>
      <c r="DL17">
        <v>0.96330709817161286</v>
      </c>
      <c r="DM17">
        <v>0.96202244072042487</v>
      </c>
      <c r="DN17">
        <v>0.96068615958795989</v>
      </c>
      <c r="DO17">
        <v>0.95929892731376709</v>
      </c>
      <c r="DP17">
        <v>0.95786143674455804</v>
      </c>
      <c r="DQ17">
        <v>0.95637440012247488</v>
      </c>
      <c r="DR17">
        <v>0.95483854815968661</v>
      </c>
      <c r="DS17">
        <v>0.95325462910151149</v>
      </c>
      <c r="DT17">
        <v>0.95162340778025611</v>
      </c>
      <c r="DU17">
        <v>0.94994566466192754</v>
      </c>
      <c r="DV17">
        <v>0.94822219488795012</v>
      </c>
      <c r="DW17">
        <v>0.94645380731397588</v>
      </c>
      <c r="DX17">
        <v>0.94464132354783081</v>
      </c>
      <c r="DY17">
        <v>0.94278557698859189</v>
      </c>
      <c r="DZ17">
        <v>0.94088741186872682</v>
      </c>
      <c r="EA17">
        <v>0.93894768230117154</v>
      </c>
      <c r="EB17">
        <v>0.93696725133314795</v>
      </c>
      <c r="EC17">
        <v>0.93494699000845727</v>
      </c>
      <c r="ED17">
        <v>0.93288777643990517</v>
      </c>
      <c r="EE17">
        <v>0.93079049489344035</v>
      </c>
      <c r="EF17">
        <v>0.92865603488550252</v>
      </c>
      <c r="EG17">
        <v>0.92648529029499438</v>
      </c>
      <c r="EH17">
        <v>0.9242791584912069</v>
      </c>
      <c r="EI17">
        <v>0.9220385394789391</v>
      </c>
      <c r="EJ17">
        <v>0.91976433506196376</v>
      </c>
      <c r="EK17">
        <v>0.91745744802590723</v>
      </c>
      <c r="EL17">
        <v>0.91511878134151703</v>
      </c>
      <c r="EM17">
        <v>0.91274923738920333</v>
      </c>
      <c r="EN17">
        <v>0.9103497172056576</v>
      </c>
      <c r="EO17">
        <v>0.90792111975325929</v>
      </c>
      <c r="EP17">
        <v>0.90546434121289476</v>
      </c>
      <c r="EQ17">
        <v>0.90298027430073768</v>
      </c>
      <c r="ER17">
        <v>0.90046980760944506</v>
      </c>
      <c r="ES17">
        <v>0.89793382497415464</v>
      </c>
      <c r="ET17">
        <v>0.89537320486358429</v>
      </c>
      <c r="EU17">
        <v>0.89278881979646119</v>
      </c>
      <c r="EV17">
        <v>0.89018153578343873</v>
      </c>
      <c r="EW17">
        <v>0.88755221179458343</v>
      </c>
      <c r="EX17">
        <v>0.88490169925245465</v>
      </c>
      <c r="EY17">
        <v>0.88223084155073184</v>
      </c>
      <c r="EZ17">
        <v>0.87954047359828469</v>
      </c>
      <c r="FA17">
        <v>0.87683142138852566</v>
      </c>
      <c r="FB17">
        <v>0.87410450159383202</v>
      </c>
      <c r="FC17">
        <v>0.87136052118476859</v>
      </c>
      <c r="FD17">
        <v>0.86860027707380427</v>
      </c>
      <c r="FE17">
        <v>0.8658245557831632</v>
      </c>
      <c r="FF17">
        <v>0.86303413313641775</v>
      </c>
      <c r="FG17">
        <v>0.8602297739733904</v>
      </c>
      <c r="FH17">
        <v>0.85741223188789728</v>
      </c>
      <c r="FI17">
        <v>0.8545822489878393</v>
      </c>
      <c r="FJ17">
        <v>0.85174055567711537</v>
      </c>
      <c r="FK17">
        <v>0.84888787045880942</v>
      </c>
      <c r="FL17">
        <v>0.84602489975908413</v>
      </c>
      <c r="FM17">
        <v>0.84315233777118914</v>
      </c>
      <c r="FN17">
        <v>0.84027086631898373</v>
      </c>
      <c r="FO17">
        <v>0.83738115473935459</v>
      </c>
      <c r="FP17">
        <v>0.83448385978290041</v>
      </c>
      <c r="FQ17">
        <v>0.83157962553224807</v>
      </c>
      <c r="FR17">
        <v>0.828669083337358</v>
      </c>
      <c r="FS17">
        <v>0.8257528517671705</v>
      </c>
      <c r="FT17">
        <v>0.82283153657694674</v>
      </c>
      <c r="FU17">
        <v>0.81990573069065564</v>
      </c>
      <c r="FV17">
        <v>0.816976014197758</v>
      </c>
      <c r="FW17">
        <v>0.81404295436374852</v>
      </c>
      <c r="FX17">
        <v>0.81110710565381272</v>
      </c>
      <c r="FY17">
        <v>0.8081690097689711</v>
      </c>
      <c r="FZ17">
        <v>0.80522919569408369</v>
      </c>
      <c r="GA17">
        <v>0.8022881797571001</v>
      </c>
      <c r="GB17">
        <v>0.79934646569895007</v>
      </c>
      <c r="GC17">
        <v>0.79640454475348033</v>
      </c>
      <c r="GD17">
        <v>0.79346289573685358</v>
      </c>
      <c r="GE17">
        <v>0.79052198514584027</v>
      </c>
    </row>
    <row r="18" spans="1:187">
      <c r="A18">
        <v>0.79136117229114811</v>
      </c>
      <c r="B18">
        <v>0.79431149371073895</v>
      </c>
      <c r="C18">
        <v>0.79726262615365773</v>
      </c>
      <c r="D18">
        <v>0.80021410191864961</v>
      </c>
      <c r="E18">
        <v>0.80316544090006559</v>
      </c>
      <c r="F18">
        <v>0.8061161504873372</v>
      </c>
      <c r="G18">
        <v>0.80906572547336064</v>
      </c>
      <c r="H18">
        <v>0.81201364797236997</v>
      </c>
      <c r="I18">
        <v>0.81495938734788431</v>
      </c>
      <c r="J18">
        <v>0.81790240015133231</v>
      </c>
      <c r="K18">
        <v>0.82084213007196327</v>
      </c>
      <c r="L18">
        <v>0.82377800789867095</v>
      </c>
      <c r="M18">
        <v>0.82670945149435493</v>
      </c>
      <c r="N18">
        <v>0.8296358657834666</v>
      </c>
      <c r="O18">
        <v>0.83255664275337915</v>
      </c>
      <c r="P18">
        <v>0.83547116147023615</v>
      </c>
      <c r="Q18">
        <v>0.83837878810993094</v>
      </c>
      <c r="R18">
        <v>0.84127887600487783</v>
      </c>
      <c r="S18">
        <v>0.84417076570722593</v>
      </c>
      <c r="T18">
        <v>0.84705378506917628</v>
      </c>
      <c r="U18">
        <v>0.84992724934105124</v>
      </c>
      <c r="V18">
        <v>0.85279046128776148</v>
      </c>
      <c r="W18">
        <v>0.85564271132430858</v>
      </c>
      <c r="X18">
        <v>0.85848327767095056</v>
      </c>
      <c r="Y18">
        <v>0.86131142652864312</v>
      </c>
      <c r="Z18">
        <v>0.86412641227535436</v>
      </c>
      <c r="AA18">
        <v>0.86692747768383227</v>
      </c>
      <c r="AB18">
        <v>0.86971385416138436</v>
      </c>
      <c r="AC18">
        <v>0.8724847620122006</v>
      </c>
      <c r="AD18">
        <v>0.87523941072272737</v>
      </c>
      <c r="AE18">
        <v>0.87797699927056749</v>
      </c>
      <c r="AF18">
        <v>0.88069671645734782</v>
      </c>
      <c r="AG18">
        <v>0.88339774126595938</v>
      </c>
      <c r="AH18">
        <v>0.88607924324253351</v>
      </c>
      <c r="AI18">
        <v>0.88874038290347601</v>
      </c>
      <c r="AJ18">
        <v>0.89138031216782931</v>
      </c>
      <c r="AK18">
        <v>0.89399817481518939</v>
      </c>
      <c r="AL18">
        <v>0.89659310696934202</v>
      </c>
      <c r="AM18">
        <v>0.8991642376077319</v>
      </c>
      <c r="AN18">
        <v>0.90171068909681407</v>
      </c>
      <c r="AO18">
        <v>0.9042315777532739</v>
      </c>
      <c r="AP18">
        <v>0.90672601443103407</v>
      </c>
      <c r="AQ18">
        <v>0.9091931051339005</v>
      </c>
      <c r="AR18">
        <v>0.91163195165361732</v>
      </c>
      <c r="AS18">
        <v>0.91404165223303513</v>
      </c>
      <c r="AT18">
        <v>0.91642130225401219</v>
      </c>
      <c r="AU18">
        <v>0.91876999494958755</v>
      </c>
      <c r="AV18">
        <v>0.9210868221398828</v>
      </c>
      <c r="AW18">
        <v>0.92337087499110559</v>
      </c>
      <c r="AX18">
        <v>0.92562124479693797</v>
      </c>
      <c r="AY18">
        <v>0.9278370237815069</v>
      </c>
      <c r="AZ18">
        <v>0.93001730592304444</v>
      </c>
      <c r="BA18">
        <v>0.93216118779725587</v>
      </c>
      <c r="BB18">
        <v>0.93426776943932288</v>
      </c>
      <c r="BC18">
        <v>0.93633615522337843</v>
      </c>
      <c r="BD18">
        <v>0.93836545475820488</v>
      </c>
      <c r="BE18">
        <v>0.94035478379781301</v>
      </c>
      <c r="BF18">
        <v>0.94230326516547347</v>
      </c>
      <c r="BG18">
        <v>0.94421002968969225</v>
      </c>
      <c r="BH18">
        <v>0.94607421715053164</v>
      </c>
      <c r="BI18">
        <v>0.9478949772346037</v>
      </c>
      <c r="BJ18">
        <v>0.94967147049698286</v>
      </c>
      <c r="BK18">
        <v>0.95140286932821461</v>
      </c>
      <c r="BL18">
        <v>0.95308835892452626</v>
      </c>
      <c r="BM18">
        <v>0.95472713825928279</v>
      </c>
      <c r="BN18">
        <v>0.95631842105367326</v>
      </c>
      <c r="BO18">
        <v>0.95786143674455804</v>
      </c>
      <c r="BP18">
        <v>0.95935543144736424</v>
      </c>
      <c r="BQ18">
        <v>0.96079966891187307</v>
      </c>
      <c r="BR18">
        <v>0.96219343146871117</v>
      </c>
      <c r="BS18">
        <v>0.96353602096433399</v>
      </c>
      <c r="BT18">
        <v>0.96482675968226927</v>
      </c>
      <c r="BU18">
        <v>0.96606499124838019</v>
      </c>
      <c r="BV18">
        <v>0.96725008151790581</v>
      </c>
      <c r="BW18">
        <v>0.96838141944204281</v>
      </c>
      <c r="BX18">
        <v>0.9694584179118515</v>
      </c>
      <c r="BY18">
        <v>0.97048051457728979</v>
      </c>
      <c r="BZ18">
        <v>0.97144717263921521</v>
      </c>
      <c r="CA18">
        <v>0.97235788161223746</v>
      </c>
      <c r="CB18">
        <v>0.97321215805635775</v>
      </c>
      <c r="CC18">
        <v>0.97400954627538416</v>
      </c>
      <c r="CD18">
        <v>0.97474961898019585</v>
      </c>
      <c r="CE18">
        <v>0.97543197791499259</v>
      </c>
      <c r="CF18">
        <v>0.97605625444476385</v>
      </c>
      <c r="CG18">
        <v>0.97662211010229871</v>
      </c>
      <c r="CH18">
        <v>0.97712923709316946</v>
      </c>
      <c r="CI18">
        <v>0.97757735875721885</v>
      </c>
      <c r="CJ18">
        <v>0.97796622998521365</v>
      </c>
      <c r="CK18">
        <v>0.97829563758943661</v>
      </c>
      <c r="CL18">
        <v>0.97856540062712671</v>
      </c>
      <c r="CM18">
        <v>0.97877537067581011</v>
      </c>
      <c r="CN18">
        <v>0.97892543205970084</v>
      </c>
      <c r="CO18">
        <v>0.97901550202649767</v>
      </c>
      <c r="CP18">
        <v>0.97904553087404789</v>
      </c>
      <c r="CQ18">
        <v>0.97901550202649767</v>
      </c>
      <c r="CR18">
        <v>0.97892543205970084</v>
      </c>
      <c r="CS18">
        <v>0.97877537067581011</v>
      </c>
      <c r="CT18">
        <v>0.97856540062712671</v>
      </c>
      <c r="CU18">
        <v>0.97829563758943661</v>
      </c>
      <c r="CV18">
        <v>0.97796622998521365</v>
      </c>
      <c r="CW18">
        <v>0.97757735875721885</v>
      </c>
      <c r="CX18">
        <v>0.97712923709316946</v>
      </c>
      <c r="CY18">
        <v>0.97662211010229871</v>
      </c>
      <c r="CZ18">
        <v>0.97605625444476385</v>
      </c>
      <c r="DA18">
        <v>0.97543197791499259</v>
      </c>
      <c r="DB18">
        <v>0.97474961898019585</v>
      </c>
      <c r="DC18">
        <v>0.97400954627538416</v>
      </c>
      <c r="DD18">
        <v>0.97321215805635775</v>
      </c>
      <c r="DE18">
        <v>0.97235788161223746</v>
      </c>
      <c r="DF18">
        <v>0.97144717263921521</v>
      </c>
      <c r="DG18">
        <v>0.97048051457728979</v>
      </c>
      <c r="DH18">
        <v>0.9694584179118515</v>
      </c>
      <c r="DI18">
        <v>0.96838141944204281</v>
      </c>
      <c r="DJ18">
        <v>0.96725008151790581</v>
      </c>
      <c r="DK18">
        <v>0.96606499124838019</v>
      </c>
      <c r="DL18">
        <v>0.96482675968226927</v>
      </c>
      <c r="DM18">
        <v>0.96353602096433399</v>
      </c>
      <c r="DN18">
        <v>0.96219343146871117</v>
      </c>
      <c r="DO18">
        <v>0.96079966891187307</v>
      </c>
      <c r="DP18">
        <v>0.95935543144736424</v>
      </c>
      <c r="DQ18">
        <v>0.95786143674455804</v>
      </c>
      <c r="DR18">
        <v>0.95631842105367326</v>
      </c>
      <c r="DS18">
        <v>0.95472713825928279</v>
      </c>
      <c r="DT18">
        <v>0.95308835892452626</v>
      </c>
      <c r="DU18">
        <v>0.95140286932821461</v>
      </c>
      <c r="DV18">
        <v>0.94967147049698286</v>
      </c>
      <c r="DW18">
        <v>0.9478949772346037</v>
      </c>
      <c r="DX18">
        <v>0.94607421715053164</v>
      </c>
      <c r="DY18">
        <v>0.94421002968969225</v>
      </c>
      <c r="DZ18">
        <v>0.94230326516547347</v>
      </c>
      <c r="EA18">
        <v>0.94035478379781301</v>
      </c>
      <c r="EB18">
        <v>0.93836545475820488</v>
      </c>
      <c r="EC18">
        <v>0.93633615522337843</v>
      </c>
      <c r="ED18">
        <v>0.93426776943932288</v>
      </c>
      <c r="EE18">
        <v>0.93216118779725587</v>
      </c>
      <c r="EF18">
        <v>0.93001730592304444</v>
      </c>
      <c r="EG18">
        <v>0.9278370237815069</v>
      </c>
      <c r="EH18">
        <v>0.92562124479693797</v>
      </c>
      <c r="EI18">
        <v>0.92337087499110559</v>
      </c>
      <c r="EJ18">
        <v>0.9210868221398828</v>
      </c>
      <c r="EK18">
        <v>0.91876999494958755</v>
      </c>
      <c r="EL18">
        <v>0.91642130225401219</v>
      </c>
      <c r="EM18">
        <v>0.91404165223303513</v>
      </c>
      <c r="EN18">
        <v>0.91163195165361732</v>
      </c>
      <c r="EO18">
        <v>0.9091931051339005</v>
      </c>
      <c r="EP18">
        <v>0.90672601443103407</v>
      </c>
      <c r="EQ18">
        <v>0.9042315777532739</v>
      </c>
      <c r="ER18">
        <v>0.90171068909681407</v>
      </c>
      <c r="ES18">
        <v>0.8991642376077319</v>
      </c>
      <c r="ET18">
        <v>0.89659310696934202</v>
      </c>
      <c r="EU18">
        <v>0.89399817481518939</v>
      </c>
      <c r="EV18">
        <v>0.89138031216782931</v>
      </c>
      <c r="EW18">
        <v>0.88874038290347601</v>
      </c>
      <c r="EX18">
        <v>0.88607924324253351</v>
      </c>
      <c r="EY18">
        <v>0.88339774126595938</v>
      </c>
      <c r="EZ18">
        <v>0.88069671645734782</v>
      </c>
      <c r="FA18">
        <v>0.87797699927056749</v>
      </c>
      <c r="FB18">
        <v>0.87523941072272737</v>
      </c>
      <c r="FC18">
        <v>0.8724847620122006</v>
      </c>
      <c r="FD18">
        <v>0.86971385416138436</v>
      </c>
      <c r="FE18">
        <v>0.86692747768383227</v>
      </c>
      <c r="FF18">
        <v>0.86412641227535436</v>
      </c>
      <c r="FG18">
        <v>0.86131142652864312</v>
      </c>
      <c r="FH18">
        <v>0.85848327767095056</v>
      </c>
      <c r="FI18">
        <v>0.85564271132430858</v>
      </c>
      <c r="FJ18">
        <v>0.85279046128776148</v>
      </c>
      <c r="FK18">
        <v>0.84992724934105124</v>
      </c>
      <c r="FL18">
        <v>0.84705378506917628</v>
      </c>
      <c r="FM18">
        <v>0.84417076570722593</v>
      </c>
      <c r="FN18">
        <v>0.84127887600487783</v>
      </c>
      <c r="FO18">
        <v>0.83837878810993094</v>
      </c>
      <c r="FP18">
        <v>0.83547116147023615</v>
      </c>
      <c r="FQ18">
        <v>0.83255664275337915</v>
      </c>
      <c r="FR18">
        <v>0.8296358657834666</v>
      </c>
      <c r="FS18">
        <v>0.82670945149435493</v>
      </c>
      <c r="FT18">
        <v>0.82377800789867095</v>
      </c>
      <c r="FU18">
        <v>0.82084213007196327</v>
      </c>
      <c r="FV18">
        <v>0.81790240015133231</v>
      </c>
      <c r="FW18">
        <v>0.81495938734788431</v>
      </c>
      <c r="FX18">
        <v>0.81201364797236997</v>
      </c>
      <c r="FY18">
        <v>0.80906572547336064</v>
      </c>
      <c r="FZ18">
        <v>0.8061161504873372</v>
      </c>
      <c r="GA18">
        <v>0.80316544090006559</v>
      </c>
      <c r="GB18">
        <v>0.80021410191864961</v>
      </c>
      <c r="GC18">
        <v>0.79726262615365773</v>
      </c>
      <c r="GD18">
        <v>0.79431149371073895</v>
      </c>
      <c r="GE18">
        <v>0.79136117229114811</v>
      </c>
    </row>
    <row r="19" spans="1:187">
      <c r="A19">
        <v>0.79217122036792775</v>
      </c>
      <c r="B19">
        <v>0.79513064497292429</v>
      </c>
      <c r="C19">
        <v>0.79809095118346696</v>
      </c>
      <c r="D19">
        <v>0.80105167014000167</v>
      </c>
      <c r="E19">
        <v>0.80401232049618521</v>
      </c>
      <c r="F19">
        <v>0.80697240831617811</v>
      </c>
      <c r="G19">
        <v>0.80993142698086995</v>
      </c>
      <c r="H19">
        <v>0.81288885710361047</v>
      </c>
      <c r="I19">
        <v>0.81584416645604707</v>
      </c>
      <c r="J19">
        <v>0.81879680990467107</v>
      </c>
      <c r="K19">
        <v>0.82174622935869435</v>
      </c>
      <c r="L19">
        <v>0.82469185372988074</v>
      </c>
      <c r="M19">
        <v>0.8276330989049745</v>
      </c>
      <c r="N19">
        <v>0.83056936773136936</v>
      </c>
      <c r="O19">
        <v>0.83350005001667249</v>
      </c>
      <c r="P19">
        <v>0.83642452254282196</v>
      </c>
      <c r="Q19">
        <v>0.8393421490954196</v>
      </c>
      <c r="R19">
        <v>0.84225228050894518</v>
      </c>
      <c r="S19">
        <v>0.84515425472851657</v>
      </c>
      <c r="T19">
        <v>0.84804739688885999</v>
      </c>
      <c r="U19">
        <v>0.85093101941114946</v>
      </c>
      <c r="V19">
        <v>0.85380442211837282</v>
      </c>
      <c r="W19">
        <v>0.85666689236986693</v>
      </c>
      <c r="X19">
        <v>0.85951770521566118</v>
      </c>
      <c r="Y19">
        <v>0.86235612357125102</v>
      </c>
      <c r="Z19">
        <v>0.86518139841340924</v>
      </c>
      <c r="AA19">
        <v>0.86799276899762345</v>
      </c>
      <c r="AB19">
        <v>0.87078946309772631</v>
      </c>
      <c r="AC19">
        <v>0.87357069726826531</v>
      </c>
      <c r="AD19">
        <v>0.87633567713012117</v>
      </c>
      <c r="AE19">
        <v>0.87908359767986677</v>
      </c>
      <c r="AF19">
        <v>0.88181364362331283</v>
      </c>
      <c r="AG19">
        <v>0.88452498973365457</v>
      </c>
      <c r="AH19">
        <v>0.88721680123459512</v>
      </c>
      <c r="AI19">
        <v>0.88988823420877072</v>
      </c>
      <c r="AJ19">
        <v>0.89253843603176264</v>
      </c>
      <c r="AK19">
        <v>0.89516654583192246</v>
      </c>
      <c r="AL19">
        <v>0.89777169497619103</v>
      </c>
      <c r="AM19">
        <v>0.90035300758202474</v>
      </c>
      <c r="AN19">
        <v>0.90290960105548779</v>
      </c>
      <c r="AO19">
        <v>0.90544058665550342</v>
      </c>
      <c r="AP19">
        <v>0.90794507008418535</v>
      </c>
      <c r="AQ19">
        <v>0.91042215210310595</v>
      </c>
      <c r="AR19">
        <v>0.91287092917527679</v>
      </c>
      <c r="AS19">
        <v>0.91529049413254704</v>
      </c>
      <c r="AT19">
        <v>0.91767993686803906</v>
      </c>
      <c r="AU19">
        <v>0.92003834505316529</v>
      </c>
      <c r="AV19">
        <v>0.92236480487867967</v>
      </c>
      <c r="AW19">
        <v>0.9246584018191365</v>
      </c>
      <c r="AX19">
        <v>0.92691822142003666</v>
      </c>
      <c r="AY19">
        <v>0.92914335010685656</v>
      </c>
      <c r="AZ19">
        <v>0.93133287601506154</v>
      </c>
      <c r="BA19">
        <v>0.93348588984011405</v>
      </c>
      <c r="BB19">
        <v>0.93560148570639978</v>
      </c>
      <c r="BC19">
        <v>0.93767876205389911</v>
      </c>
      <c r="BD19">
        <v>0.93971682254134292</v>
      </c>
      <c r="BE19">
        <v>0.94171477696450123</v>
      </c>
      <c r="BF19">
        <v>0.94367174218816441</v>
      </c>
      <c r="BG19">
        <v>0.94558684309029228</v>
      </c>
      <c r="BH19">
        <v>0.94745921351671925</v>
      </c>
      <c r="BI19">
        <v>0.94928799724472535</v>
      </c>
      <c r="BJ19">
        <v>0.95107234895370041</v>
      </c>
      <c r="BK19">
        <v>0.95281143520106315</v>
      </c>
      <c r="BL19">
        <v>0.95450443540151564</v>
      </c>
      <c r="BM19">
        <v>0.95615054280765877</v>
      </c>
      <c r="BN19">
        <v>0.95774896548992916</v>
      </c>
      <c r="BO19">
        <v>0.95929892731376709</v>
      </c>
      <c r="BP19">
        <v>0.96079966891187307</v>
      </c>
      <c r="BQ19">
        <v>0.96225044864937626</v>
      </c>
      <c r="BR19">
        <v>0.96365054357969815</v>
      </c>
      <c r="BS19">
        <v>0.96499925038887346</v>
      </c>
      <c r="BT19">
        <v>0.96629588632606722</v>
      </c>
      <c r="BU19">
        <v>0.96753979011802194</v>
      </c>
      <c r="BV19">
        <v>0.9687303228651607</v>
      </c>
      <c r="BW19">
        <v>0.9698668689170864</v>
      </c>
      <c r="BX19">
        <v>0.97094883672522714</v>
      </c>
      <c r="BY19">
        <v>0.97197565967040378</v>
      </c>
      <c r="BZ19">
        <v>0.97294679686313423</v>
      </c>
      <c r="CA19">
        <v>0.97386173391452469</v>
      </c>
      <c r="CB19">
        <v>0.97471998367565815</v>
      </c>
      <c r="CC19">
        <v>0.97552108694344464</v>
      </c>
      <c r="CD19">
        <v>0.97626461313097634</v>
      </c>
      <c r="CE19">
        <v>0.97695016090050035</v>
      </c>
      <c r="CF19">
        <v>0.97757735875721885</v>
      </c>
      <c r="CG19">
        <v>0.9781458656022165</v>
      </c>
      <c r="CH19">
        <v>0.97865537124292179</v>
      </c>
      <c r="CI19">
        <v>0.97910559685961773</v>
      </c>
      <c r="CJ19">
        <v>0.97949629542664074</v>
      </c>
      <c r="CK19">
        <v>0.9798272520870257</v>
      </c>
      <c r="CL19">
        <v>0.98009828447949077</v>
      </c>
      <c r="CM19">
        <v>0.98030924301679112</v>
      </c>
      <c r="CN19">
        <v>0.98046001111460768</v>
      </c>
      <c r="CO19">
        <v>0.98055050537029109</v>
      </c>
      <c r="CP19">
        <v>0.98058067569092011</v>
      </c>
      <c r="CQ19">
        <v>0.98055050537029109</v>
      </c>
      <c r="CR19">
        <v>0.98046001111460768</v>
      </c>
      <c r="CS19">
        <v>0.98030924301679112</v>
      </c>
      <c r="CT19">
        <v>0.98009828447949077</v>
      </c>
      <c r="CU19">
        <v>0.9798272520870257</v>
      </c>
      <c r="CV19">
        <v>0.97949629542664074</v>
      </c>
      <c r="CW19">
        <v>0.97910559685961773</v>
      </c>
      <c r="CX19">
        <v>0.97865537124292179</v>
      </c>
      <c r="CY19">
        <v>0.9781458656022165</v>
      </c>
      <c r="CZ19">
        <v>0.97757735875721885</v>
      </c>
      <c r="DA19">
        <v>0.97695016090050035</v>
      </c>
      <c r="DB19">
        <v>0.97626461313097634</v>
      </c>
      <c r="DC19">
        <v>0.97552108694344464</v>
      </c>
      <c r="DD19">
        <v>0.97471998367565815</v>
      </c>
      <c r="DE19">
        <v>0.97386173391452469</v>
      </c>
      <c r="DF19">
        <v>0.97294679686313423</v>
      </c>
      <c r="DG19">
        <v>0.97197565967040378</v>
      </c>
      <c r="DH19">
        <v>0.97094883672522714</v>
      </c>
      <c r="DI19">
        <v>0.9698668689170864</v>
      </c>
      <c r="DJ19">
        <v>0.9687303228651607</v>
      </c>
      <c r="DK19">
        <v>0.96753979011802194</v>
      </c>
      <c r="DL19">
        <v>0.96629588632606722</v>
      </c>
      <c r="DM19">
        <v>0.96499925038887346</v>
      </c>
      <c r="DN19">
        <v>0.96365054357969815</v>
      </c>
      <c r="DO19">
        <v>0.96225044864937626</v>
      </c>
      <c r="DP19">
        <v>0.96079966891187307</v>
      </c>
      <c r="DQ19">
        <v>0.95929892731376709</v>
      </c>
      <c r="DR19">
        <v>0.95774896548992916</v>
      </c>
      <c r="DS19">
        <v>0.95615054280765877</v>
      </c>
      <c r="DT19">
        <v>0.95450443540151564</v>
      </c>
      <c r="DU19">
        <v>0.95281143520106315</v>
      </c>
      <c r="DV19">
        <v>0.95107234895370041</v>
      </c>
      <c r="DW19">
        <v>0.94928799724472535</v>
      </c>
      <c r="DX19">
        <v>0.94745921351671925</v>
      </c>
      <c r="DY19">
        <v>0.94558684309029228</v>
      </c>
      <c r="DZ19">
        <v>0.94367174218816441</v>
      </c>
      <c r="EA19">
        <v>0.94171477696450123</v>
      </c>
      <c r="EB19">
        <v>0.93971682254134292</v>
      </c>
      <c r="EC19">
        <v>0.93767876205389911</v>
      </c>
      <c r="ED19">
        <v>0.93560148570639978</v>
      </c>
      <c r="EE19">
        <v>0.93348588984011405</v>
      </c>
      <c r="EF19">
        <v>0.93133287601506154</v>
      </c>
      <c r="EG19">
        <v>0.92914335010685656</v>
      </c>
      <c r="EH19">
        <v>0.92691822142003666</v>
      </c>
      <c r="EI19">
        <v>0.9246584018191365</v>
      </c>
      <c r="EJ19">
        <v>0.92236480487867967</v>
      </c>
      <c r="EK19">
        <v>0.92003834505316529</v>
      </c>
      <c r="EL19">
        <v>0.91767993686803906</v>
      </c>
      <c r="EM19">
        <v>0.91529049413254704</v>
      </c>
      <c r="EN19">
        <v>0.91287092917527679</v>
      </c>
      <c r="EO19">
        <v>0.91042215210310595</v>
      </c>
      <c r="EP19">
        <v>0.90794507008418535</v>
      </c>
      <c r="EQ19">
        <v>0.90544058665550342</v>
      </c>
      <c r="ER19">
        <v>0.90290960105548779</v>
      </c>
      <c r="ES19">
        <v>0.90035300758202474</v>
      </c>
      <c r="ET19">
        <v>0.89777169497619103</v>
      </c>
      <c r="EU19">
        <v>0.89516654583192246</v>
      </c>
      <c r="EV19">
        <v>0.89253843603176264</v>
      </c>
      <c r="EW19">
        <v>0.88988823420877072</v>
      </c>
      <c r="EX19">
        <v>0.88721680123459512</v>
      </c>
      <c r="EY19">
        <v>0.88452498973365457</v>
      </c>
      <c r="EZ19">
        <v>0.88181364362331283</v>
      </c>
      <c r="FA19">
        <v>0.87908359767986677</v>
      </c>
      <c r="FB19">
        <v>0.87633567713012117</v>
      </c>
      <c r="FC19">
        <v>0.87357069726826531</v>
      </c>
      <c r="FD19">
        <v>0.87078946309772631</v>
      </c>
      <c r="FE19">
        <v>0.86799276899762345</v>
      </c>
      <c r="FF19">
        <v>0.86518139841340924</v>
      </c>
      <c r="FG19">
        <v>0.86235612357125102</v>
      </c>
      <c r="FH19">
        <v>0.85951770521566118</v>
      </c>
      <c r="FI19">
        <v>0.85666689236986693</v>
      </c>
      <c r="FJ19">
        <v>0.85380442211837282</v>
      </c>
      <c r="FK19">
        <v>0.85093101941114946</v>
      </c>
      <c r="FL19">
        <v>0.84804739688885999</v>
      </c>
      <c r="FM19">
        <v>0.84515425472851657</v>
      </c>
      <c r="FN19">
        <v>0.84225228050894518</v>
      </c>
      <c r="FO19">
        <v>0.8393421490954196</v>
      </c>
      <c r="FP19">
        <v>0.83642452254282196</v>
      </c>
      <c r="FQ19">
        <v>0.83350005001667249</v>
      </c>
      <c r="FR19">
        <v>0.83056936773136936</v>
      </c>
      <c r="FS19">
        <v>0.8276330989049745</v>
      </c>
      <c r="FT19">
        <v>0.82469185372988074</v>
      </c>
      <c r="FU19">
        <v>0.82174622935869435</v>
      </c>
      <c r="FV19">
        <v>0.81879680990467107</v>
      </c>
      <c r="FW19">
        <v>0.81584416645604707</v>
      </c>
      <c r="FX19">
        <v>0.81288885710361047</v>
      </c>
      <c r="FY19">
        <v>0.80993142698086995</v>
      </c>
      <c r="FZ19">
        <v>0.80697240831617811</v>
      </c>
      <c r="GA19">
        <v>0.80401232049618521</v>
      </c>
      <c r="GB19">
        <v>0.80105167014000167</v>
      </c>
      <c r="GC19">
        <v>0.79809095118346696</v>
      </c>
      <c r="GD19">
        <v>0.79513064497292429</v>
      </c>
      <c r="GE19">
        <v>0.79217122036792775</v>
      </c>
    </row>
    <row r="20" spans="1:187">
      <c r="A20">
        <v>0.79295184961943899</v>
      </c>
      <c r="B20">
        <v>0.79592006460436304</v>
      </c>
      <c r="C20">
        <v>0.79888922968524412</v>
      </c>
      <c r="D20">
        <v>0.80185887489041685</v>
      </c>
      <c r="E20">
        <v>0.80482851768170172</v>
      </c>
      <c r="F20">
        <v>0.80779766284957832</v>
      </c>
      <c r="G20">
        <v>0.81076580241730289</v>
      </c>
      <c r="H20">
        <v>0.81373241555455633</v>
      </c>
      <c r="I20">
        <v>0.81669696850122331</v>
      </c>
      <c r="J20">
        <v>0.81965891450191508</v>
      </c>
      <c r="K20">
        <v>0.82261769375185756</v>
      </c>
      <c r="L20">
        <v>0.82557273335478298</v>
      </c>
      <c r="M20">
        <v>0.82852344729346761</v>
      </c>
      <c r="N20">
        <v>0.83146923641356907</v>
      </c>
      <c r="O20">
        <v>0.83440948842142459</v>
      </c>
      <c r="P20">
        <v>0.83734357789647451</v>
      </c>
      <c r="Q20">
        <v>0.84027086631898373</v>
      </c>
      <c r="R20">
        <v>0.84319070211373071</v>
      </c>
      <c r="S20">
        <v>0.84610242071034036</v>
      </c>
      <c r="T20">
        <v>0.84900534462093169</v>
      </c>
      <c r="U20">
        <v>0.85189878353574888</v>
      </c>
      <c r="V20">
        <v>0.85478203443743905</v>
      </c>
      <c r="W20">
        <v>0.85765438173463271</v>
      </c>
      <c r="X20">
        <v>0.86051509741547139</v>
      </c>
      <c r="Y20">
        <v>0.86336344122171549</v>
      </c>
      <c r="Z20">
        <v>0.86619866084404629</v>
      </c>
      <c r="AA20">
        <v>0.86901999213916503</v>
      </c>
      <c r="AB20">
        <v>0.87182665936925963</v>
      </c>
      <c r="AC20">
        <v>0.87461787546439762</v>
      </c>
      <c r="AD20">
        <v>0.87739284230836456</v>
      </c>
      <c r="AE20">
        <v>0.88015075104844687</v>
      </c>
      <c r="AF20">
        <v>0.8828907824296145</v>
      </c>
      <c r="AG20">
        <v>0.88561210715352923</v>
      </c>
      <c r="AH20">
        <v>0.88831388626275909</v>
      </c>
      <c r="AI20">
        <v>0.89099527155053626</v>
      </c>
      <c r="AJ20">
        <v>0.8936554059963473</v>
      </c>
      <c r="AK20">
        <v>0.89629342422759328</v>
      </c>
      <c r="AL20">
        <v>0.89890845300750666</v>
      </c>
      <c r="AM20">
        <v>0.90149961174944282</v>
      </c>
      <c r="AN20">
        <v>0.90406601305761636</v>
      </c>
      <c r="AO20">
        <v>0.90660676329427448</v>
      </c>
      <c r="AP20">
        <v>0.90912096317323832</v>
      </c>
      <c r="AQ20">
        <v>0.91160770837967164</v>
      </c>
      <c r="AR20">
        <v>0.91406609021585417</v>
      </c>
      <c r="AS20">
        <v>0.91649519627267162</v>
      </c>
      <c r="AT20">
        <v>0.91889411112643871</v>
      </c>
      <c r="AU20">
        <v>0.92126191706060534</v>
      </c>
      <c r="AV20">
        <v>0.92359769481179343</v>
      </c>
      <c r="AW20">
        <v>0.92590052433954118</v>
      </c>
      <c r="AX20">
        <v>0.92816948561902979</v>
      </c>
      <c r="AY20">
        <v>0.93040365945598358</v>
      </c>
      <c r="AZ20">
        <v>0.93260212832284273</v>
      </c>
      <c r="BA20">
        <v>0.93476397721521454</v>
      </c>
      <c r="BB20">
        <v>0.93688829452751354</v>
      </c>
      <c r="BC20">
        <v>0.93897417294661689</v>
      </c>
      <c r="BD20">
        <v>0.94102071036225787</v>
      </c>
      <c r="BE20">
        <v>0.94302701079279982</v>
      </c>
      <c r="BF20">
        <v>0.94499218532493612</v>
      </c>
      <c r="BG20">
        <v>0.94691535306577757</v>
      </c>
      <c r="BH20">
        <v>0.948795642105701</v>
      </c>
      <c r="BI20">
        <v>0.95063219049025394</v>
      </c>
      <c r="BJ20">
        <v>0.95242414719932422</v>
      </c>
      <c r="BK20">
        <v>0.95417067313171555</v>
      </c>
      <c r="BL20">
        <v>0.95587094209319501</v>
      </c>
      <c r="BM20">
        <v>0.95752414178601231</v>
      </c>
      <c r="BN20">
        <v>0.95912947479783162</v>
      </c>
      <c r="BO20">
        <v>0.96068615958795989</v>
      </c>
      <c r="BP20">
        <v>0.96219343146871117</v>
      </c>
      <c r="BQ20">
        <v>0.96365054357969815</v>
      </c>
      <c r="BR20">
        <v>0.96505676785281302</v>
      </c>
      <c r="BS20">
        <v>0.96641139596563197</v>
      </c>
      <c r="BT20">
        <v>0.96771374028095658</v>
      </c>
      <c r="BU20">
        <v>0.96896313477019591</v>
      </c>
      <c r="BV20">
        <v>0.97015893591829161</v>
      </c>
      <c r="BW20">
        <v>0.97130052360789509</v>
      </c>
      <c r="BX20">
        <v>0.97238730198051748</v>
      </c>
      <c r="BY20">
        <v>0.97341870027240818</v>
      </c>
      <c r="BZ20">
        <v>0.97439417362293701</v>
      </c>
      <c r="CA20">
        <v>0.97531320385331455</v>
      </c>
      <c r="CB20">
        <v>0.97617530021352517</v>
      </c>
      <c r="CC20">
        <v>0.97698000009541586</v>
      </c>
      <c r="CD20">
        <v>0.97772686970995615</v>
      </c>
      <c r="CE20">
        <v>0.97841550472675942</v>
      </c>
      <c r="CF20">
        <v>0.97904553087404789</v>
      </c>
      <c r="CG20">
        <v>0.97961660449734278</v>
      </c>
      <c r="CH20">
        <v>0.98012841307526133</v>
      </c>
      <c r="CI20">
        <v>0.98058067569092011</v>
      </c>
      <c r="CJ20">
        <v>0.98097314345756159</v>
      </c>
      <c r="CK20">
        <v>0.98130559989714639</v>
      </c>
      <c r="CL20">
        <v>0.98157786127079227</v>
      </c>
      <c r="CM20">
        <v>0.98178977686007018</v>
      </c>
      <c r="CN20">
        <v>0.98194122919831928</v>
      </c>
      <c r="CO20">
        <v>0.98203213425128588</v>
      </c>
      <c r="CP20">
        <v>0.98206244154654043</v>
      </c>
      <c r="CQ20">
        <v>0.98203213425128588</v>
      </c>
      <c r="CR20">
        <v>0.98194122919831928</v>
      </c>
      <c r="CS20">
        <v>0.98178977686007018</v>
      </c>
      <c r="CT20">
        <v>0.98157786127079227</v>
      </c>
      <c r="CU20">
        <v>0.98130559989714639</v>
      </c>
      <c r="CV20">
        <v>0.98097314345756159</v>
      </c>
      <c r="CW20">
        <v>0.98058067569092011</v>
      </c>
      <c r="CX20">
        <v>0.98012841307526133</v>
      </c>
      <c r="CY20">
        <v>0.97961660449734278</v>
      </c>
      <c r="CZ20">
        <v>0.97904553087404789</v>
      </c>
      <c r="DA20">
        <v>0.97841550472675942</v>
      </c>
      <c r="DB20">
        <v>0.97772686970995615</v>
      </c>
      <c r="DC20">
        <v>0.97698000009541586</v>
      </c>
      <c r="DD20">
        <v>0.97617530021352517</v>
      </c>
      <c r="DE20">
        <v>0.97531320385331455</v>
      </c>
      <c r="DF20">
        <v>0.97439417362293701</v>
      </c>
      <c r="DG20">
        <v>0.97341870027240818</v>
      </c>
      <c r="DH20">
        <v>0.97238730198051748</v>
      </c>
      <c r="DI20">
        <v>0.97130052360789509</v>
      </c>
      <c r="DJ20">
        <v>0.97015893591829161</v>
      </c>
      <c r="DK20">
        <v>0.96896313477019591</v>
      </c>
      <c r="DL20">
        <v>0.96771374028095658</v>
      </c>
      <c r="DM20">
        <v>0.96641139596563197</v>
      </c>
      <c r="DN20">
        <v>0.96505676785281302</v>
      </c>
      <c r="DO20">
        <v>0.96365054357969815</v>
      </c>
      <c r="DP20">
        <v>0.96219343146871117</v>
      </c>
      <c r="DQ20">
        <v>0.96068615958795989</v>
      </c>
      <c r="DR20">
        <v>0.95912947479783162</v>
      </c>
      <c r="DS20">
        <v>0.95752414178601231</v>
      </c>
      <c r="DT20">
        <v>0.95587094209319501</v>
      </c>
      <c r="DU20">
        <v>0.95417067313171555</v>
      </c>
      <c r="DV20">
        <v>0.95242414719932422</v>
      </c>
      <c r="DW20">
        <v>0.95063219049025394</v>
      </c>
      <c r="DX20">
        <v>0.948795642105701</v>
      </c>
      <c r="DY20">
        <v>0.94691535306577757</v>
      </c>
      <c r="DZ20">
        <v>0.94499218532493612</v>
      </c>
      <c r="EA20">
        <v>0.94302701079279982</v>
      </c>
      <c r="EB20">
        <v>0.94102071036225787</v>
      </c>
      <c r="EC20">
        <v>0.93897417294661689</v>
      </c>
      <c r="ED20">
        <v>0.93688829452751354</v>
      </c>
      <c r="EE20">
        <v>0.93476397721521454</v>
      </c>
      <c r="EF20">
        <v>0.93260212832284273</v>
      </c>
      <c r="EG20">
        <v>0.93040365945598358</v>
      </c>
      <c r="EH20">
        <v>0.92816948561902979</v>
      </c>
      <c r="EI20">
        <v>0.92590052433954118</v>
      </c>
      <c r="EJ20">
        <v>0.92359769481179343</v>
      </c>
      <c r="EK20">
        <v>0.92126191706060534</v>
      </c>
      <c r="EL20">
        <v>0.91889411112643871</v>
      </c>
      <c r="EM20">
        <v>0.91649519627267162</v>
      </c>
      <c r="EN20">
        <v>0.91406609021585417</v>
      </c>
      <c r="EO20">
        <v>0.91160770837967164</v>
      </c>
      <c r="EP20">
        <v>0.90912096317323832</v>
      </c>
      <c r="EQ20">
        <v>0.90660676329427448</v>
      </c>
      <c r="ER20">
        <v>0.90406601305761636</v>
      </c>
      <c r="ES20">
        <v>0.90149961174944282</v>
      </c>
      <c r="ET20">
        <v>0.89890845300750666</v>
      </c>
      <c r="EU20">
        <v>0.89629342422759328</v>
      </c>
      <c r="EV20">
        <v>0.8936554059963473</v>
      </c>
      <c r="EW20">
        <v>0.89099527155053626</v>
      </c>
      <c r="EX20">
        <v>0.88831388626275909</v>
      </c>
      <c r="EY20">
        <v>0.88561210715352923</v>
      </c>
      <c r="EZ20">
        <v>0.8828907824296145</v>
      </c>
      <c r="FA20">
        <v>0.88015075104844687</v>
      </c>
      <c r="FB20">
        <v>0.87739284230836456</v>
      </c>
      <c r="FC20">
        <v>0.87461787546439762</v>
      </c>
      <c r="FD20">
        <v>0.87182665936925963</v>
      </c>
      <c r="FE20">
        <v>0.86901999213916503</v>
      </c>
      <c r="FF20">
        <v>0.86619866084404629</v>
      </c>
      <c r="FG20">
        <v>0.86336344122171549</v>
      </c>
      <c r="FH20">
        <v>0.86051509741547139</v>
      </c>
      <c r="FI20">
        <v>0.85765438173463271</v>
      </c>
      <c r="FJ20">
        <v>0.85478203443743905</v>
      </c>
      <c r="FK20">
        <v>0.85189878353574888</v>
      </c>
      <c r="FL20">
        <v>0.84900534462093169</v>
      </c>
      <c r="FM20">
        <v>0.84610242071034036</v>
      </c>
      <c r="FN20">
        <v>0.84319070211373071</v>
      </c>
      <c r="FO20">
        <v>0.84027086631898373</v>
      </c>
      <c r="FP20">
        <v>0.83734357789647451</v>
      </c>
      <c r="FQ20">
        <v>0.83440948842142459</v>
      </c>
      <c r="FR20">
        <v>0.83146923641356907</v>
      </c>
      <c r="FS20">
        <v>0.82852344729346761</v>
      </c>
      <c r="FT20">
        <v>0.82557273335478298</v>
      </c>
      <c r="FU20">
        <v>0.82261769375185756</v>
      </c>
      <c r="FV20">
        <v>0.81965891450191508</v>
      </c>
      <c r="FW20">
        <v>0.81669696850122331</v>
      </c>
      <c r="FX20">
        <v>0.81373241555455633</v>
      </c>
      <c r="FY20">
        <v>0.81076580241730289</v>
      </c>
      <c r="FZ20">
        <v>0.80779766284957832</v>
      </c>
      <c r="GA20">
        <v>0.80482851768170172</v>
      </c>
      <c r="GB20">
        <v>0.80185887489041685</v>
      </c>
      <c r="GC20">
        <v>0.79888922968524412</v>
      </c>
      <c r="GD20">
        <v>0.79592006460436304</v>
      </c>
      <c r="GE20">
        <v>0.79295184961943899</v>
      </c>
    </row>
    <row r="21" spans="1:187">
      <c r="A21">
        <v>0.79370278898582802</v>
      </c>
      <c r="B21">
        <v>0.79667947652584303</v>
      </c>
      <c r="C21">
        <v>0.79965718048575984</v>
      </c>
      <c r="D21">
        <v>0.80263542982797598</v>
      </c>
      <c r="E21">
        <v>0.80561374087138637</v>
      </c>
      <c r="F21">
        <v>0.80859161718449446</v>
      </c>
      <c r="G21">
        <v>0.81156854948748447</v>
      </c>
      <c r="H21">
        <v>0.81454401556384326</v>
      </c>
      <c r="I21">
        <v>0.81751748018213866</v>
      </c>
      <c r="J21">
        <v>0.82048839502857185</v>
      </c>
      <c r="K21">
        <v>0.82345619865093334</v>
      </c>
      <c r="L21">
        <v>0.82642031641460334</v>
      </c>
      <c r="M21">
        <v>0.82938016047124918</v>
      </c>
      <c r="N21">
        <v>0.83233512974087709</v>
      </c>
      <c r="O21">
        <v>0.83528460990790832</v>
      </c>
      <c r="P21">
        <v>0.83822797343195055</v>
      </c>
      <c r="Q21">
        <v>0.84116457957394408</v>
      </c>
      <c r="R21">
        <v>0.84409377443836153</v>
      </c>
      <c r="S21">
        <v>0.84701489103214367</v>
      </c>
      <c r="T21">
        <v>0.84992724934105124</v>
      </c>
      <c r="U21">
        <v>0.85283015642411031</v>
      </c>
      <c r="V21">
        <v>0.8557229065268207</v>
      </c>
      <c r="W21">
        <v>0.85860478121379535</v>
      </c>
      <c r="X21">
        <v>0.86147504952148113</v>
      </c>
      <c r="Y21">
        <v>0.86433296813160343</v>
      </c>
      <c r="Z21">
        <v>0.8671777815659597</v>
      </c>
      <c r="AA21">
        <v>0.87000872240317118</v>
      </c>
      <c r="AB21">
        <v>0.87282501151797343</v>
      </c>
      <c r="AC21">
        <v>0.87562585834361373</v>
      </c>
      <c r="AD21">
        <v>0.87841046115788313</v>
      </c>
      <c r="AE21">
        <v>0.88117800739329122</v>
      </c>
      <c r="AF21">
        <v>0.88392767397184779</v>
      </c>
      <c r="AG21">
        <v>0.8866586276648859</v>
      </c>
      <c r="AH21">
        <v>0.88937002547831434</v>
      </c>
      <c r="AI21">
        <v>0.89206101506364688</v>
      </c>
      <c r="AJ21">
        <v>0.89473073515510337</v>
      </c>
      <c r="AK21">
        <v>0.8973783160330292</v>
      </c>
      <c r="AL21">
        <v>0.900002880013824</v>
      </c>
      <c r="AM21">
        <v>0.9026035419665096</v>
      </c>
      <c r="AN21">
        <v>0.90517940985600631</v>
      </c>
      <c r="AO21">
        <v>0.90772958531312309</v>
      </c>
      <c r="AP21">
        <v>0.91025316423119029</v>
      </c>
      <c r="AQ21">
        <v>0.91274923738920333</v>
      </c>
      <c r="AR21">
        <v>0.91521689110125659</v>
      </c>
      <c r="AS21">
        <v>0.91765520789198085</v>
      </c>
      <c r="AT21">
        <v>0.92006326719760545</v>
      </c>
      <c r="AU21">
        <v>0.92244014609219138</v>
      </c>
      <c r="AV21">
        <v>0.92478492003849011</v>
      </c>
      <c r="AW21">
        <v>0.92709666366279475</v>
      </c>
      <c r="AX21">
        <v>0.92937445155306353</v>
      </c>
      <c r="AY21">
        <v>0.93161735907950205</v>
      </c>
      <c r="AZ21">
        <v>0.93382446323669499</v>
      </c>
      <c r="BA21">
        <v>0.93599484350629159</v>
      </c>
      <c r="BB21">
        <v>0.93812758273915009</v>
      </c>
      <c r="BC21">
        <v>0.94022176805575186</v>
      </c>
      <c r="BD21">
        <v>0.94227649176360806</v>
      </c>
      <c r="BE21">
        <v>0.94429085229028453</v>
      </c>
      <c r="BF21">
        <v>0.94626395513058081</v>
      </c>
      <c r="BG21">
        <v>0.94819491380631071</v>
      </c>
      <c r="BH21">
        <v>0.95008285083704691</v>
      </c>
      <c r="BI21">
        <v>0.9519268987201025</v>
      </c>
      <c r="BJ21">
        <v>0.95372620091794835</v>
      </c>
      <c r="BK21">
        <v>0.9554799128511855</v>
      </c>
      <c r="BL21">
        <v>0.95718720289512071</v>
      </c>
      <c r="BM21">
        <v>0.95884725337792232</v>
      </c>
      <c r="BN21">
        <v>0.96045926157827943</v>
      </c>
      <c r="BO21">
        <v>0.96202244072042487</v>
      </c>
      <c r="BP21">
        <v>0.96353602096433399</v>
      </c>
      <c r="BQ21">
        <v>0.96499925038887346</v>
      </c>
      <c r="BR21">
        <v>0.96641139596563197</v>
      </c>
      <c r="BS21">
        <v>0.9677717445211429</v>
      </c>
      <c r="BT21">
        <v>0.96907960368518697</v>
      </c>
      <c r="BU21">
        <v>0.97033430282285138</v>
      </c>
      <c r="BV21">
        <v>0.97153519394802068</v>
      </c>
      <c r="BW21">
        <v>0.97268165261598072</v>
      </c>
      <c r="BX21">
        <v>0.9737730787928327</v>
      </c>
      <c r="BY21">
        <v>0.97480889769943946</v>
      </c>
      <c r="BZ21">
        <v>0.97578856062765851</v>
      </c>
      <c r="CA21">
        <v>0.97671154572666574</v>
      </c>
      <c r="CB21">
        <v>0.97757735875721885</v>
      </c>
      <c r="CC21">
        <v>0.97838553381178006</v>
      </c>
      <c r="CD21">
        <v>0.97913563399848513</v>
      </c>
      <c r="CE21">
        <v>0.9798272520870257</v>
      </c>
      <c r="CF21">
        <v>0.98046001111460768</v>
      </c>
      <c r="CG21">
        <v>0.98103356495024041</v>
      </c>
      <c r="CH21">
        <v>0.98154759881571985</v>
      </c>
      <c r="CI21">
        <v>0.98200182976178607</v>
      </c>
      <c r="CJ21">
        <v>0.98239600709805364</v>
      </c>
      <c r="CK21">
        <v>0.98272991277544097</v>
      </c>
      <c r="CL21">
        <v>0.98300336171996483</v>
      </c>
      <c r="CM21">
        <v>0.98321620211689886</v>
      </c>
      <c r="CN21">
        <v>0.98336831564444493</v>
      </c>
      <c r="CO21">
        <v>0.98345961765621448</v>
      </c>
      <c r="CP21">
        <v>0.98349005731196737</v>
      </c>
      <c r="CQ21">
        <v>0.98345961765621448</v>
      </c>
      <c r="CR21">
        <v>0.98336831564444493</v>
      </c>
      <c r="CS21">
        <v>0.98321620211689886</v>
      </c>
      <c r="CT21">
        <v>0.98300336171996483</v>
      </c>
      <c r="CU21">
        <v>0.98272991277544097</v>
      </c>
      <c r="CV21">
        <v>0.98239600709805364</v>
      </c>
      <c r="CW21">
        <v>0.98200182976178607</v>
      </c>
      <c r="CX21">
        <v>0.98154759881571985</v>
      </c>
      <c r="CY21">
        <v>0.98103356495024041</v>
      </c>
      <c r="CZ21">
        <v>0.98046001111460768</v>
      </c>
      <c r="DA21">
        <v>0.9798272520870257</v>
      </c>
      <c r="DB21">
        <v>0.97913563399848513</v>
      </c>
      <c r="DC21">
        <v>0.97838553381178006</v>
      </c>
      <c r="DD21">
        <v>0.97757735875721885</v>
      </c>
      <c r="DE21">
        <v>0.97671154572666574</v>
      </c>
      <c r="DF21">
        <v>0.97578856062765851</v>
      </c>
      <c r="DG21">
        <v>0.97480889769943946</v>
      </c>
      <c r="DH21">
        <v>0.9737730787928327</v>
      </c>
      <c r="DI21">
        <v>0.97268165261598072</v>
      </c>
      <c r="DJ21">
        <v>0.97153519394802068</v>
      </c>
      <c r="DK21">
        <v>0.97033430282285138</v>
      </c>
      <c r="DL21">
        <v>0.96907960368518697</v>
      </c>
      <c r="DM21">
        <v>0.9677717445211429</v>
      </c>
      <c r="DN21">
        <v>0.96641139596563197</v>
      </c>
      <c r="DO21">
        <v>0.96499925038887346</v>
      </c>
      <c r="DP21">
        <v>0.96353602096433399</v>
      </c>
      <c r="DQ21">
        <v>0.96202244072042487</v>
      </c>
      <c r="DR21">
        <v>0.96045926157827943</v>
      </c>
      <c r="DS21">
        <v>0.95884725337792232</v>
      </c>
      <c r="DT21">
        <v>0.95718720289512071</v>
      </c>
      <c r="DU21">
        <v>0.9554799128511855</v>
      </c>
      <c r="DV21">
        <v>0.95372620091794835</v>
      </c>
      <c r="DW21">
        <v>0.9519268987201025</v>
      </c>
      <c r="DX21">
        <v>0.95008285083704691</v>
      </c>
      <c r="DY21">
        <v>0.94819491380631071</v>
      </c>
      <c r="DZ21">
        <v>0.94626395513058081</v>
      </c>
      <c r="EA21">
        <v>0.94429085229028453</v>
      </c>
      <c r="EB21">
        <v>0.94227649176360806</v>
      </c>
      <c r="EC21">
        <v>0.94022176805575186</v>
      </c>
      <c r="ED21">
        <v>0.93812758273915009</v>
      </c>
      <c r="EE21">
        <v>0.93599484350629159</v>
      </c>
      <c r="EF21">
        <v>0.93382446323669499</v>
      </c>
      <c r="EG21">
        <v>0.93161735907950205</v>
      </c>
      <c r="EH21">
        <v>0.92937445155306353</v>
      </c>
      <c r="EI21">
        <v>0.92709666366279475</v>
      </c>
      <c r="EJ21">
        <v>0.92478492003849011</v>
      </c>
      <c r="EK21">
        <v>0.92244014609219138</v>
      </c>
      <c r="EL21">
        <v>0.92006326719760545</v>
      </c>
      <c r="EM21">
        <v>0.91765520789198085</v>
      </c>
      <c r="EN21">
        <v>0.91521689110125659</v>
      </c>
      <c r="EO21">
        <v>0.91274923738920333</v>
      </c>
      <c r="EP21">
        <v>0.91025316423119029</v>
      </c>
      <c r="EQ21">
        <v>0.90772958531312309</v>
      </c>
      <c r="ER21">
        <v>0.90517940985600631</v>
      </c>
      <c r="ES21">
        <v>0.9026035419665096</v>
      </c>
      <c r="ET21">
        <v>0.900002880013824</v>
      </c>
      <c r="EU21">
        <v>0.8973783160330292</v>
      </c>
      <c r="EV21">
        <v>0.89473073515510337</v>
      </c>
      <c r="EW21">
        <v>0.89206101506364688</v>
      </c>
      <c r="EX21">
        <v>0.88937002547831434</v>
      </c>
      <c r="EY21">
        <v>0.8866586276648859</v>
      </c>
      <c r="EZ21">
        <v>0.88392767397184779</v>
      </c>
      <c r="FA21">
        <v>0.88117800739329122</v>
      </c>
      <c r="FB21">
        <v>0.87841046115788313</v>
      </c>
      <c r="FC21">
        <v>0.87562585834361373</v>
      </c>
      <c r="FD21">
        <v>0.87282501151797343</v>
      </c>
      <c r="FE21">
        <v>0.87000872240317118</v>
      </c>
      <c r="FF21">
        <v>0.8671777815659597</v>
      </c>
      <c r="FG21">
        <v>0.86433296813160343</v>
      </c>
      <c r="FH21">
        <v>0.86147504952148113</v>
      </c>
      <c r="FI21">
        <v>0.85860478121379535</v>
      </c>
      <c r="FJ21">
        <v>0.8557229065268207</v>
      </c>
      <c r="FK21">
        <v>0.85283015642411031</v>
      </c>
      <c r="FL21">
        <v>0.84992724934105124</v>
      </c>
      <c r="FM21">
        <v>0.84701489103214367</v>
      </c>
      <c r="FN21">
        <v>0.84409377443836153</v>
      </c>
      <c r="FO21">
        <v>0.84116457957394408</v>
      </c>
      <c r="FP21">
        <v>0.83822797343195055</v>
      </c>
      <c r="FQ21">
        <v>0.83528460990790832</v>
      </c>
      <c r="FR21">
        <v>0.83233512974087709</v>
      </c>
      <c r="FS21">
        <v>0.82938016047124918</v>
      </c>
      <c r="FT21">
        <v>0.82642031641460334</v>
      </c>
      <c r="FU21">
        <v>0.82345619865093334</v>
      </c>
      <c r="FV21">
        <v>0.82048839502857185</v>
      </c>
      <c r="FW21">
        <v>0.81751748018213866</v>
      </c>
      <c r="FX21">
        <v>0.81454401556384326</v>
      </c>
      <c r="FY21">
        <v>0.81156854948748447</v>
      </c>
      <c r="FZ21">
        <v>0.80859161718449446</v>
      </c>
      <c r="GA21">
        <v>0.80561374087138637</v>
      </c>
      <c r="GB21">
        <v>0.80263542982797598</v>
      </c>
      <c r="GC21">
        <v>0.79965718048575984</v>
      </c>
      <c r="GD21">
        <v>0.79667947652584303</v>
      </c>
      <c r="GE21">
        <v>0.79370278898582802</v>
      </c>
    </row>
    <row r="22" spans="1:187">
      <c r="A22">
        <v>0.79442377635664108</v>
      </c>
      <c r="B22">
        <v>0.79740861375694816</v>
      </c>
      <c r="C22">
        <v>0.80039453166176933</v>
      </c>
      <c r="D22">
        <v>0.80338105801371262</v>
      </c>
      <c r="E22">
        <v>0.8063677080376912</v>
      </c>
      <c r="F22">
        <v>0.80935398413203785</v>
      </c>
      <c r="G22">
        <v>0.81233937576859272</v>
      </c>
      <c r="H22">
        <v>0.81532335940236111</v>
      </c>
      <c r="I22">
        <v>0.81830539839135097</v>
      </c>
      <c r="J22">
        <v>0.82128494292721288</v>
      </c>
      <c r="K22">
        <v>0.82426142997731999</v>
      </c>
      <c r="L22">
        <v>0.82723428323893233</v>
      </c>
      <c r="M22">
        <v>0.83020291310610517</v>
      </c>
      <c r="N22">
        <v>0.83316671665000586</v>
      </c>
      <c r="O22">
        <v>0.83612507761331389</v>
      </c>
      <c r="P22">
        <v>0.83907736641938513</v>
      </c>
      <c r="Q22">
        <v>0.84202294019686275</v>
      </c>
      <c r="R22">
        <v>0.84496114282042534</v>
      </c>
      <c r="S22">
        <v>0.84789130496836063</v>
      </c>
      <c r="T22">
        <v>0.85081274419765007</v>
      </c>
      <c r="U22">
        <v>0.8537247650372537</v>
      </c>
      <c r="V22">
        <v>0.85662665910027236</v>
      </c>
      <c r="W22">
        <v>0.85951770521566118</v>
      </c>
      <c r="X22">
        <v>0.86239716958015467</v>
      </c>
      <c r="Y22">
        <v>0.86526430593105585</v>
      </c>
      <c r="Z22">
        <v>0.86811835574052143</v>
      </c>
      <c r="AA22">
        <v>0.87095854843196041</v>
      </c>
      <c r="AB22">
        <v>0.87378410161913844</v>
      </c>
      <c r="AC22">
        <v>0.87659422136856247</v>
      </c>
      <c r="AD22">
        <v>0.87938810248568178</v>
      </c>
      <c r="AE22">
        <v>0.88216492882542474</v>
      </c>
      <c r="AF22">
        <v>0.88492387362754132</v>
      </c>
      <c r="AG22">
        <v>0.88766409987719552</v>
      </c>
      <c r="AH22">
        <v>0.89038476069120531</v>
      </c>
      <c r="AI22">
        <v>0.89308499973028121</v>
      </c>
      <c r="AJ22">
        <v>0.8957639516375705</v>
      </c>
      <c r="AK22">
        <v>0.89842074250376047</v>
      </c>
      <c r="AL22">
        <v>0.90105449035893448</v>
      </c>
      <c r="AM22">
        <v>0.90366430569132195</v>
      </c>
      <c r="AN22">
        <v>0.90624929199301718</v>
      </c>
      <c r="AO22">
        <v>0.90880854633267127</v>
      </c>
      <c r="AP22">
        <v>0.91134115995510157</v>
      </c>
      <c r="AQ22">
        <v>0.91384621890768114</v>
      </c>
      <c r="AR22">
        <v>0.9163228046932963</v>
      </c>
      <c r="AS22">
        <v>0.91876999494958755</v>
      </c>
      <c r="AT22">
        <v>0.92118686415409556</v>
      </c>
      <c r="AU22">
        <v>0.92357248435486006</v>
      </c>
      <c r="AV22">
        <v>0.92592592592592593</v>
      </c>
      <c r="AW22">
        <v>0.92824625834712438</v>
      </c>
      <c r="AX22">
        <v>0.93053255100740273</v>
      </c>
      <c r="AY22">
        <v>0.93278387403089091</v>
      </c>
      <c r="AZ22">
        <v>0.93499929912478807</v>
      </c>
      <c r="BA22">
        <v>0.93717790044806948</v>
      </c>
      <c r="BB22">
        <v>0.93931875549991217</v>
      </c>
      <c r="BC22">
        <v>0.94142094602664173</v>
      </c>
      <c r="BD22">
        <v>0.94348355894591673</v>
      </c>
      <c r="BE22">
        <v>0.9455056872867621</v>
      </c>
      <c r="BF22">
        <v>0.94748643114397857</v>
      </c>
      <c r="BG22">
        <v>0.9494248986453655</v>
      </c>
      <c r="BH22">
        <v>0.951320206930098</v>
      </c>
      <c r="BI22">
        <v>0.95317148313652467</v>
      </c>
      <c r="BJ22">
        <v>0.95497786539756391</v>
      </c>
      <c r="BK22">
        <v>0.95673850384180248</v>
      </c>
      <c r="BL22">
        <v>0.95845256159832026</v>
      </c>
      <c r="BM22">
        <v>0.9601192158032108</v>
      </c>
      <c r="BN22">
        <v>0.96173765860568605</v>
      </c>
      <c r="BO22">
        <v>0.96330709817161286</v>
      </c>
      <c r="BP22">
        <v>0.96482675968226927</v>
      </c>
      <c r="BQ22">
        <v>0.96629588632606722</v>
      </c>
      <c r="BR22">
        <v>0.96771374028095658</v>
      </c>
      <c r="BS22">
        <v>0.96907960368518697</v>
      </c>
      <c r="BT22">
        <v>0.97039277959409953</v>
      </c>
      <c r="BU22">
        <v>0.9716525929205897</v>
      </c>
      <c r="BV22">
        <v>0.97285839135689889</v>
      </c>
      <c r="BW22">
        <v>0.97400954627538416</v>
      </c>
      <c r="BX22">
        <v>0.97510545360593781</v>
      </c>
      <c r="BY22">
        <v>0.97614553468775367</v>
      </c>
      <c r="BZ22">
        <v>0.97712923709316946</v>
      </c>
      <c r="CA22">
        <v>0.97805603542135866</v>
      </c>
      <c r="CB22">
        <v>0.97892543205970084</v>
      </c>
      <c r="CC22">
        <v>0.97973695791072124</v>
      </c>
      <c r="CD22">
        <v>0.98049017308256325</v>
      </c>
      <c r="CE22">
        <v>0.98118466754104017</v>
      </c>
      <c r="CF22">
        <v>0.98182006172140224</v>
      </c>
      <c r="CG22">
        <v>0.98239600709805364</v>
      </c>
      <c r="CH22">
        <v>0.9829121867105659</v>
      </c>
      <c r="CI22">
        <v>0.98336831564444493</v>
      </c>
      <c r="CJ22">
        <v>0.98376414146523328</v>
      </c>
      <c r="CK22">
        <v>0.9840994446046617</v>
      </c>
      <c r="CL22">
        <v>0.98437403869769724</v>
      </c>
      <c r="CM22">
        <v>0.9845877708694768</v>
      </c>
      <c r="CN22">
        <v>0.9847405219712646</v>
      </c>
      <c r="CO22">
        <v>0.98483220676471972</v>
      </c>
      <c r="CP22">
        <v>0.98486277405391698</v>
      </c>
      <c r="CQ22">
        <v>0.98483220676471972</v>
      </c>
      <c r="CR22">
        <v>0.9847405219712646</v>
      </c>
      <c r="CS22">
        <v>0.9845877708694768</v>
      </c>
      <c r="CT22">
        <v>0.98437403869769724</v>
      </c>
      <c r="CU22">
        <v>0.9840994446046617</v>
      </c>
      <c r="CV22">
        <v>0.98376414146523328</v>
      </c>
      <c r="CW22">
        <v>0.98336831564444493</v>
      </c>
      <c r="CX22">
        <v>0.9829121867105659</v>
      </c>
      <c r="CY22">
        <v>0.98239600709805364</v>
      </c>
      <c r="CZ22">
        <v>0.98182006172140224</v>
      </c>
      <c r="DA22">
        <v>0.98118466754104017</v>
      </c>
      <c r="DB22">
        <v>0.98049017308256325</v>
      </c>
      <c r="DC22">
        <v>0.97973695791072124</v>
      </c>
      <c r="DD22">
        <v>0.97892543205970084</v>
      </c>
      <c r="DE22">
        <v>0.97805603542135866</v>
      </c>
      <c r="DF22">
        <v>0.97712923709316946</v>
      </c>
      <c r="DG22">
        <v>0.97614553468775367</v>
      </c>
      <c r="DH22">
        <v>0.97510545360593781</v>
      </c>
      <c r="DI22">
        <v>0.97400954627538416</v>
      </c>
      <c r="DJ22">
        <v>0.97285839135689889</v>
      </c>
      <c r="DK22">
        <v>0.9716525929205897</v>
      </c>
      <c r="DL22">
        <v>0.97039277959409953</v>
      </c>
      <c r="DM22">
        <v>0.96907960368518697</v>
      </c>
      <c r="DN22">
        <v>0.96771374028095658</v>
      </c>
      <c r="DO22">
        <v>0.96629588632606722</v>
      </c>
      <c r="DP22">
        <v>0.96482675968226927</v>
      </c>
      <c r="DQ22">
        <v>0.96330709817161286</v>
      </c>
      <c r="DR22">
        <v>0.96173765860568605</v>
      </c>
      <c r="DS22">
        <v>0.9601192158032108</v>
      </c>
      <c r="DT22">
        <v>0.95845256159832026</v>
      </c>
      <c r="DU22">
        <v>0.95673850384180248</v>
      </c>
      <c r="DV22">
        <v>0.95497786539756391</v>
      </c>
      <c r="DW22">
        <v>0.95317148313652467</v>
      </c>
      <c r="DX22">
        <v>0.951320206930098</v>
      </c>
      <c r="DY22">
        <v>0.9494248986453655</v>
      </c>
      <c r="DZ22">
        <v>0.94748643114397857</v>
      </c>
      <c r="EA22">
        <v>0.9455056872867621</v>
      </c>
      <c r="EB22">
        <v>0.94348355894591673</v>
      </c>
      <c r="EC22">
        <v>0.94142094602664173</v>
      </c>
      <c r="ED22">
        <v>0.93931875549991217</v>
      </c>
      <c r="EE22">
        <v>0.93717790044806948</v>
      </c>
      <c r="EF22">
        <v>0.93499929912478807</v>
      </c>
      <c r="EG22">
        <v>0.93278387403089091</v>
      </c>
      <c r="EH22">
        <v>0.93053255100740273</v>
      </c>
      <c r="EI22">
        <v>0.92824625834712438</v>
      </c>
      <c r="EJ22">
        <v>0.92592592592592593</v>
      </c>
      <c r="EK22">
        <v>0.92357248435486006</v>
      </c>
      <c r="EL22">
        <v>0.92118686415409556</v>
      </c>
      <c r="EM22">
        <v>0.91876999494958755</v>
      </c>
      <c r="EN22">
        <v>0.9163228046932963</v>
      </c>
      <c r="EO22">
        <v>0.91384621890768114</v>
      </c>
      <c r="EP22">
        <v>0.91134115995510157</v>
      </c>
      <c r="EQ22">
        <v>0.90880854633267127</v>
      </c>
      <c r="ER22">
        <v>0.90624929199301718</v>
      </c>
      <c r="ES22">
        <v>0.90366430569132195</v>
      </c>
      <c r="ET22">
        <v>0.90105449035893448</v>
      </c>
      <c r="EU22">
        <v>0.89842074250376047</v>
      </c>
      <c r="EV22">
        <v>0.8957639516375705</v>
      </c>
      <c r="EW22">
        <v>0.89308499973028121</v>
      </c>
      <c r="EX22">
        <v>0.89038476069120531</v>
      </c>
      <c r="EY22">
        <v>0.88766409987719552</v>
      </c>
      <c r="EZ22">
        <v>0.88492387362754132</v>
      </c>
      <c r="FA22">
        <v>0.88216492882542474</v>
      </c>
      <c r="FB22">
        <v>0.87938810248568178</v>
      </c>
      <c r="FC22">
        <v>0.87659422136856247</v>
      </c>
      <c r="FD22">
        <v>0.87378410161913844</v>
      </c>
      <c r="FE22">
        <v>0.87095854843196041</v>
      </c>
      <c r="FF22">
        <v>0.86811835574052143</v>
      </c>
      <c r="FG22">
        <v>0.86526430593105585</v>
      </c>
      <c r="FH22">
        <v>0.86239716958015467</v>
      </c>
      <c r="FI22">
        <v>0.85951770521566118</v>
      </c>
      <c r="FJ22">
        <v>0.85662665910027236</v>
      </c>
      <c r="FK22">
        <v>0.8537247650372537</v>
      </c>
      <c r="FL22">
        <v>0.85081274419765007</v>
      </c>
      <c r="FM22">
        <v>0.84789130496836063</v>
      </c>
      <c r="FN22">
        <v>0.84496114282042534</v>
      </c>
      <c r="FO22">
        <v>0.84202294019686275</v>
      </c>
      <c r="FP22">
        <v>0.83907736641938513</v>
      </c>
      <c r="FQ22">
        <v>0.83612507761331389</v>
      </c>
      <c r="FR22">
        <v>0.83316671665000586</v>
      </c>
      <c r="FS22">
        <v>0.83020291310610517</v>
      </c>
      <c r="FT22">
        <v>0.82723428323893233</v>
      </c>
      <c r="FU22">
        <v>0.82426142997731999</v>
      </c>
      <c r="FV22">
        <v>0.82128494292721288</v>
      </c>
      <c r="FW22">
        <v>0.81830539839135097</v>
      </c>
      <c r="FX22">
        <v>0.81532335940236111</v>
      </c>
      <c r="FY22">
        <v>0.81233937576859272</v>
      </c>
      <c r="FZ22">
        <v>0.80935398413203785</v>
      </c>
      <c r="GA22">
        <v>0.8063677080376912</v>
      </c>
      <c r="GB22">
        <v>0.80338105801371262</v>
      </c>
      <c r="GC22">
        <v>0.80039453166176933</v>
      </c>
      <c r="GD22">
        <v>0.79740861375694816</v>
      </c>
      <c r="GE22">
        <v>0.79442377635664108</v>
      </c>
    </row>
    <row r="23" spans="1:187">
      <c r="A23">
        <v>0.7951145588169839</v>
      </c>
      <c r="B23">
        <v>0.79810721866853673</v>
      </c>
      <c r="C23">
        <v>0.80110102079894763</v>
      </c>
      <c r="D23">
        <v>0.80409549217714249</v>
      </c>
      <c r="E23">
        <v>0.80709014698301729</v>
      </c>
      <c r="F23">
        <v>0.81008448649662146</v>
      </c>
      <c r="G23">
        <v>0.8130779989963276</v>
      </c>
      <c r="H23">
        <v>0.81607015966658925</v>
      </c>
      <c r="I23">
        <v>0.81906043051589894</v>
      </c>
      <c r="J23">
        <v>0.82204826030557954</v>
      </c>
      <c r="K23">
        <v>0.82503308449004531</v>
      </c>
      <c r="L23">
        <v>0.82801432516918949</v>
      </c>
      <c r="M23">
        <v>0.83099139105355757</v>
      </c>
      <c r="N23">
        <v>0.83396367744298205</v>
      </c>
      <c r="O23">
        <v>0.83693056621935813</v>
      </c>
      <c r="P23">
        <v>0.8398914258542447</v>
      </c>
      <c r="Q23">
        <v>0.84284561143198788</v>
      </c>
      <c r="R23">
        <v>0.84579246468905533</v>
      </c>
      <c r="S23">
        <v>0.84873131407028479</v>
      </c>
      <c r="T23">
        <v>0.85166147480273502</v>
      </c>
      <c r="U23">
        <v>0.8545822489878393</v>
      </c>
      <c r="V23">
        <v>0.85749292571254421</v>
      </c>
      <c r="W23">
        <v>0.86039278118011642</v>
      </c>
      <c r="X23">
        <v>0.86328107886128735</v>
      </c>
      <c r="Y23">
        <v>0.86615706966639561</v>
      </c>
      <c r="Z23">
        <v>0.86901999213916503</v>
      </c>
      <c r="AA23">
        <v>0.87186907267274949</v>
      </c>
      <c r="AB23">
        <v>0.87470352574864185</v>
      </c>
      <c r="AC23">
        <v>0.87752255419902903</v>
      </c>
      <c r="AD23">
        <v>0.88032534949314167</v>
      </c>
      <c r="AE23">
        <v>0.88311109204812266</v>
      </c>
      <c r="AF23">
        <v>0.88587895156489382</v>
      </c>
      <c r="AG23">
        <v>0.88862808738947596</v>
      </c>
      <c r="AH23">
        <v>0.89135764890016067</v>
      </c>
      <c r="AI23">
        <v>0.89406677592090222</v>
      </c>
      <c r="AJ23">
        <v>0.89675459916123634</v>
      </c>
      <c r="AK23">
        <v>0.89942024068298909</v>
      </c>
      <c r="AL23">
        <v>0.90206281439397773</v>
      </c>
      <c r="AM23">
        <v>0.90468142656884998</v>
      </c>
      <c r="AN23">
        <v>0.90727517639713839</v>
      </c>
      <c r="AO23">
        <v>0.90984315655854875</v>
      </c>
      <c r="AP23">
        <v>0.91238445382542133</v>
      </c>
      <c r="AQ23">
        <v>0.91489814969223771</v>
      </c>
      <c r="AR23">
        <v>0.91738332103196518</v>
      </c>
      <c r="AS23">
        <v>0.91983904077894973</v>
      </c>
      <c r="AT23">
        <v>0.92226437863799027</v>
      </c>
      <c r="AU23">
        <v>0.9246584018191365</v>
      </c>
      <c r="AV23">
        <v>0.92702017579766649</v>
      </c>
      <c r="AW23">
        <v>0.92934876509861242</v>
      </c>
      <c r="AX23">
        <v>0.9316432341051033</v>
      </c>
      <c r="AY23">
        <v>0.933902647889713</v>
      </c>
      <c r="AZ23">
        <v>0.93612607306789075</v>
      </c>
      <c r="BA23">
        <v>0.93831257867246964</v>
      </c>
      <c r="BB23">
        <v>0.94046123704814544</v>
      </c>
      <c r="BC23">
        <v>0.94257112476472249</v>
      </c>
      <c r="BD23">
        <v>0.94464132354783081</v>
      </c>
      <c r="BE23">
        <v>0.9466709212257185</v>
      </c>
      <c r="BF23">
        <v>0.94865901269063757</v>
      </c>
      <c r="BG23">
        <v>0.95060470087324234</v>
      </c>
      <c r="BH23">
        <v>0.9525070977283342</v>
      </c>
      <c r="BI23">
        <v>0.95436532523020179</v>
      </c>
      <c r="BJ23">
        <v>0.95617851637571682</v>
      </c>
      <c r="BK23">
        <v>0.95794581619327568</v>
      </c>
      <c r="BL23">
        <v>0.95966638275559391</v>
      </c>
      <c r="BM23">
        <v>0.96133938819429621</v>
      </c>
      <c r="BN23">
        <v>0.96296401971418177</v>
      </c>
      <c r="BO23">
        <v>0.96453948060498162</v>
      </c>
      <c r="BP23">
        <v>0.96606499124838019</v>
      </c>
      <c r="BQ23">
        <v>0.96753979011802194</v>
      </c>
      <c r="BR23">
        <v>0.96896313477019591</v>
      </c>
      <c r="BS23">
        <v>0.97033430282285138</v>
      </c>
      <c r="BT23">
        <v>0.9716525929205897</v>
      </c>
      <c r="BU23">
        <v>0.97291732568325062</v>
      </c>
      <c r="BV23">
        <v>0.97412784463572522</v>
      </c>
      <c r="BW23">
        <v>0.97528351711661743</v>
      </c>
      <c r="BX23">
        <v>0.97638373516340449</v>
      </c>
      <c r="BY23">
        <v>0.97742791637176152</v>
      </c>
      <c r="BZ23">
        <v>0.97841550472675942</v>
      </c>
      <c r="CA23">
        <v>0.97934597140368229</v>
      </c>
      <c r="CB23">
        <v>0.98021881553626811</v>
      </c>
      <c r="CC23">
        <v>0.98103356495024041</v>
      </c>
      <c r="CD23">
        <v>0.98178977686007018</v>
      </c>
      <c r="CE23">
        <v>0.98248703852699271</v>
      </c>
      <c r="CF23">
        <v>0.98312496787639214</v>
      </c>
      <c r="CG23">
        <v>0.98370321407277006</v>
      </c>
      <c r="CH23">
        <v>0.98422145805062122</v>
      </c>
      <c r="CI23">
        <v>0.98467941299966011</v>
      </c>
      <c r="CJ23">
        <v>0.98507682480295933</v>
      </c>
      <c r="CK23">
        <v>0.9854134724267003</v>
      </c>
      <c r="CL23">
        <v>0.98568916826036879</v>
      </c>
      <c r="CM23">
        <v>0.98590375840637379</v>
      </c>
      <c r="CN23">
        <v>0.98605712291821479</v>
      </c>
      <c r="CO23">
        <v>0.98614917598647889</v>
      </c>
      <c r="CP23">
        <v>0.98617986607210006</v>
      </c>
      <c r="CQ23">
        <v>0.98614917598647889</v>
      </c>
      <c r="CR23">
        <v>0.98605712291821479</v>
      </c>
      <c r="CS23">
        <v>0.98590375840637379</v>
      </c>
      <c r="CT23">
        <v>0.98568916826036879</v>
      </c>
      <c r="CU23">
        <v>0.9854134724267003</v>
      </c>
      <c r="CV23">
        <v>0.98507682480295933</v>
      </c>
      <c r="CW23">
        <v>0.98467941299966011</v>
      </c>
      <c r="CX23">
        <v>0.98422145805062122</v>
      </c>
      <c r="CY23">
        <v>0.98370321407277006</v>
      </c>
      <c r="CZ23">
        <v>0.98312496787639214</v>
      </c>
      <c r="DA23">
        <v>0.98248703852699271</v>
      </c>
      <c r="DB23">
        <v>0.98178977686007018</v>
      </c>
      <c r="DC23">
        <v>0.98103356495024041</v>
      </c>
      <c r="DD23">
        <v>0.98021881553626811</v>
      </c>
      <c r="DE23">
        <v>0.97934597140368229</v>
      </c>
      <c r="DF23">
        <v>0.97841550472675942</v>
      </c>
      <c r="DG23">
        <v>0.97742791637176152</v>
      </c>
      <c r="DH23">
        <v>0.97638373516340449</v>
      </c>
      <c r="DI23">
        <v>0.97528351711661743</v>
      </c>
      <c r="DJ23">
        <v>0.97412784463572522</v>
      </c>
      <c r="DK23">
        <v>0.97291732568325062</v>
      </c>
      <c r="DL23">
        <v>0.9716525929205897</v>
      </c>
      <c r="DM23">
        <v>0.97033430282285138</v>
      </c>
      <c r="DN23">
        <v>0.96896313477019591</v>
      </c>
      <c r="DO23">
        <v>0.96753979011802194</v>
      </c>
      <c r="DP23">
        <v>0.96606499124838019</v>
      </c>
      <c r="DQ23">
        <v>0.96453948060498162</v>
      </c>
      <c r="DR23">
        <v>0.96296401971418177</v>
      </c>
      <c r="DS23">
        <v>0.96133938819429621</v>
      </c>
      <c r="DT23">
        <v>0.95966638275559391</v>
      </c>
      <c r="DU23">
        <v>0.95794581619327568</v>
      </c>
      <c r="DV23">
        <v>0.95617851637571682</v>
      </c>
      <c r="DW23">
        <v>0.95436532523020179</v>
      </c>
      <c r="DX23">
        <v>0.9525070977283342</v>
      </c>
      <c r="DY23">
        <v>0.95060470087324234</v>
      </c>
      <c r="DZ23">
        <v>0.94865901269063757</v>
      </c>
      <c r="EA23">
        <v>0.9466709212257185</v>
      </c>
      <c r="EB23">
        <v>0.94464132354783081</v>
      </c>
      <c r="EC23">
        <v>0.94257112476472249</v>
      </c>
      <c r="ED23">
        <v>0.94046123704814544</v>
      </c>
      <c r="EE23">
        <v>0.93831257867246964</v>
      </c>
      <c r="EF23">
        <v>0.93612607306789075</v>
      </c>
      <c r="EG23">
        <v>0.933902647889713</v>
      </c>
      <c r="EH23">
        <v>0.9316432341051033</v>
      </c>
      <c r="EI23">
        <v>0.92934876509861242</v>
      </c>
      <c r="EJ23">
        <v>0.92702017579766649</v>
      </c>
      <c r="EK23">
        <v>0.9246584018191365</v>
      </c>
      <c r="EL23">
        <v>0.92226437863799027</v>
      </c>
      <c r="EM23">
        <v>0.91983904077894973</v>
      </c>
      <c r="EN23">
        <v>0.91738332103196518</v>
      </c>
      <c r="EO23">
        <v>0.91489814969223771</v>
      </c>
      <c r="EP23">
        <v>0.91238445382542133</v>
      </c>
      <c r="EQ23">
        <v>0.90984315655854875</v>
      </c>
      <c r="ER23">
        <v>0.90727517639713839</v>
      </c>
      <c r="ES23">
        <v>0.90468142656884998</v>
      </c>
      <c r="ET23">
        <v>0.90206281439397773</v>
      </c>
      <c r="EU23">
        <v>0.89942024068298909</v>
      </c>
      <c r="EV23">
        <v>0.89675459916123634</v>
      </c>
      <c r="EW23">
        <v>0.89406677592090222</v>
      </c>
      <c r="EX23">
        <v>0.89135764890016067</v>
      </c>
      <c r="EY23">
        <v>0.88862808738947596</v>
      </c>
      <c r="EZ23">
        <v>0.88587895156489382</v>
      </c>
      <c r="FA23">
        <v>0.88311109204812266</v>
      </c>
      <c r="FB23">
        <v>0.88032534949314167</v>
      </c>
      <c r="FC23">
        <v>0.87752255419902903</v>
      </c>
      <c r="FD23">
        <v>0.87470352574864185</v>
      </c>
      <c r="FE23">
        <v>0.87186907267274949</v>
      </c>
      <c r="FF23">
        <v>0.86901999213916503</v>
      </c>
      <c r="FG23">
        <v>0.86615706966639561</v>
      </c>
      <c r="FH23">
        <v>0.86328107886128735</v>
      </c>
      <c r="FI23">
        <v>0.86039278118011642</v>
      </c>
      <c r="FJ23">
        <v>0.85749292571254421</v>
      </c>
      <c r="FK23">
        <v>0.8545822489878393</v>
      </c>
      <c r="FL23">
        <v>0.85166147480273502</v>
      </c>
      <c r="FM23">
        <v>0.84873131407028479</v>
      </c>
      <c r="FN23">
        <v>0.84579246468905533</v>
      </c>
      <c r="FO23">
        <v>0.84284561143198788</v>
      </c>
      <c r="FP23">
        <v>0.8398914258542447</v>
      </c>
      <c r="FQ23">
        <v>0.83693056621935813</v>
      </c>
      <c r="FR23">
        <v>0.83396367744298205</v>
      </c>
      <c r="FS23">
        <v>0.83099139105355757</v>
      </c>
      <c r="FT23">
        <v>0.82801432516918949</v>
      </c>
      <c r="FU23">
        <v>0.82503308449004531</v>
      </c>
      <c r="FV23">
        <v>0.82204826030557954</v>
      </c>
      <c r="FW23">
        <v>0.81906043051589894</v>
      </c>
      <c r="FX23">
        <v>0.81607015966658925</v>
      </c>
      <c r="FY23">
        <v>0.8130779989963276</v>
      </c>
      <c r="FZ23">
        <v>0.81008448649662146</v>
      </c>
      <c r="GA23">
        <v>0.80709014698301729</v>
      </c>
      <c r="GB23">
        <v>0.80409549217714249</v>
      </c>
      <c r="GC23">
        <v>0.80110102079894763</v>
      </c>
      <c r="GD23">
        <v>0.79810721866853673</v>
      </c>
      <c r="GE23">
        <v>0.7951145588169839</v>
      </c>
    </row>
    <row r="24" spans="1:187">
      <c r="A24">
        <v>0.79577489288689218</v>
      </c>
      <c r="B24">
        <v>0.79877504322828474</v>
      </c>
      <c r="C24">
        <v>0.80177639524374167</v>
      </c>
      <c r="D24">
        <v>0.80477847497456312</v>
      </c>
      <c r="E24">
        <v>0.80778079560459892</v>
      </c>
      <c r="F24">
        <v>0.81078285734757016</v>
      </c>
      <c r="G24">
        <v>0.81378414734338922</v>
      </c>
      <c r="H24">
        <v>0.81678413956408313</v>
      </c>
      <c r="I24">
        <v>0.81978229472994124</v>
      </c>
      <c r="J24">
        <v>0.82277806023651856</v>
      </c>
      <c r="K24">
        <v>0.82577087009314376</v>
      </c>
      <c r="L24">
        <v>0.82876014487358729</v>
      </c>
      <c r="M24">
        <v>0.83174529167956013</v>
      </c>
      <c r="N24">
        <v>0.83472570411772229</v>
      </c>
      <c r="O24">
        <v>0.83770076229088442</v>
      </c>
      <c r="P24">
        <v>0.84066983280410035</v>
      </c>
      <c r="Q24">
        <v>0.84363226878634556</v>
      </c>
      <c r="R24">
        <v>0.84658740992848436</v>
      </c>
      <c r="S24">
        <v>0.849534582538231</v>
      </c>
      <c r="T24">
        <v>0.85247309961280426</v>
      </c>
      <c r="U24">
        <v>0.85540226092997962</v>
      </c>
      <c r="V24">
        <v>0.85832135315823177</v>
      </c>
      <c r="W24">
        <v>0.86122964998665708</v>
      </c>
      <c r="X24">
        <v>0.86412641227535436</v>
      </c>
      <c r="Y24">
        <v>0.86701088822693029</v>
      </c>
      <c r="Z24">
        <v>0.86988231357977919</v>
      </c>
      <c r="AA24">
        <v>0.87273991182377064</v>
      </c>
      <c r="AB24">
        <v>0.87558289443895621</v>
      </c>
      <c r="AC24">
        <v>0.87841046115788313</v>
      </c>
      <c r="AD24">
        <v>0.88122180025207097</v>
      </c>
      <c r="AE24">
        <v>0.88401608884318394</v>
      </c>
      <c r="AF24">
        <v>0.88679249323938825</v>
      </c>
      <c r="AG24">
        <v>0.88955016929735409</v>
      </c>
      <c r="AH24">
        <v>0.89228826281031215</v>
      </c>
      <c r="AI24">
        <v>0.8950059099225367</v>
      </c>
      <c r="AJ24">
        <v>0.89770223757057277</v>
      </c>
      <c r="AK24">
        <v>0.90037636395147436</v>
      </c>
      <c r="AL24">
        <v>0.90302739901826579</v>
      </c>
      <c r="AM24">
        <v>0.90565444500277303</v>
      </c>
      <c r="AN24">
        <v>0.90825659696591521</v>
      </c>
      <c r="AO24">
        <v>0.9108329433754726</v>
      </c>
      <c r="AP24">
        <v>0.91338256671128015</v>
      </c>
      <c r="AQ24">
        <v>0.91590454409771926</v>
      </c>
      <c r="AR24">
        <v>0.91839794796330643</v>
      </c>
      <c r="AS24">
        <v>0.92086184672708915</v>
      </c>
      <c r="AT24">
        <v>0.92329530551148775</v>
      </c>
      <c r="AU24">
        <v>0.92569738688112047</v>
      </c>
      <c r="AV24">
        <v>0.92806715160707409</v>
      </c>
      <c r="AW24">
        <v>0.93040365945598358</v>
      </c>
      <c r="AX24">
        <v>0.93270597000319178</v>
      </c>
      <c r="AY24">
        <v>0.93497314346916716</v>
      </c>
      <c r="AZ24">
        <v>0.93720424157826443</v>
      </c>
      <c r="BA24">
        <v>0.93939832843880711</v>
      </c>
      <c r="BB24">
        <v>0.94155447144338678</v>
      </c>
      <c r="BC24">
        <v>0.94367174218816441</v>
      </c>
      <c r="BD24">
        <v>0.94574921740986984</v>
      </c>
      <c r="BE24">
        <v>0.94778597993909774</v>
      </c>
      <c r="BF24">
        <v>0.94978111966840217</v>
      </c>
      <c r="BG24">
        <v>0.95173373453360122</v>
      </c>
      <c r="BH24">
        <v>0.95364293150661239</v>
      </c>
      <c r="BI24">
        <v>0.9555078275980502</v>
      </c>
      <c r="BJ24">
        <v>0.95732755086773702</v>
      </c>
      <c r="BK24">
        <v>0.95910124144119413</v>
      </c>
      <c r="BL24">
        <v>0.96082805253010994</v>
      </c>
      <c r="BM24">
        <v>0.962507151454703</v>
      </c>
      <c r="BN24">
        <v>0.96413772066584569</v>
      </c>
      <c r="BO24">
        <v>0.9657189587647409</v>
      </c>
      <c r="BP24">
        <v>0.96725008151790581</v>
      </c>
      <c r="BQ24">
        <v>0.9687303228651607</v>
      </c>
      <c r="BR24">
        <v>0.97015893591829161</v>
      </c>
      <c r="BS24">
        <v>0.97153519394802068</v>
      </c>
      <c r="BT24">
        <v>0.97285839135689889</v>
      </c>
      <c r="BU24">
        <v>0.97412784463572522</v>
      </c>
      <c r="BV24">
        <v>0.97534289330108803</v>
      </c>
      <c r="BW24">
        <v>0.97650290081163771</v>
      </c>
      <c r="BX24">
        <v>0.97760725546070626</v>
      </c>
      <c r="BY24">
        <v>0.97865537124292179</v>
      </c>
      <c r="BZ24">
        <v>0.9796466886924976</v>
      </c>
      <c r="CA24">
        <v>0.98058067569092011</v>
      </c>
      <c r="CB24">
        <v>0.98145682824181535</v>
      </c>
      <c r="CC24">
        <v>0.98227467121083745</v>
      </c>
      <c r="CD24">
        <v>0.98303375902849655</v>
      </c>
      <c r="CE24">
        <v>0.9837336763539285</v>
      </c>
      <c r="CF24">
        <v>0.98437403869769724</v>
      </c>
      <c r="CG24">
        <v>0.98495449300182913</v>
      </c>
      <c r="CH24">
        <v>0.98547471817537979</v>
      </c>
      <c r="CI24">
        <v>0.98593442558396038</v>
      </c>
      <c r="CJ24">
        <v>0.98633335949177114</v>
      </c>
      <c r="CK24">
        <v>0.98667129745482307</v>
      </c>
      <c r="CL24">
        <v>0.98694805066417057</v>
      </c>
      <c r="CM24">
        <v>0.98716346423812007</v>
      </c>
      <c r="CN24">
        <v>0.9873174174625301</v>
      </c>
      <c r="CO24">
        <v>0.98740982397847599</v>
      </c>
      <c r="CP24">
        <v>0.98744063191670539</v>
      </c>
      <c r="CQ24">
        <v>0.98740982397847599</v>
      </c>
      <c r="CR24">
        <v>0.9873174174625301</v>
      </c>
      <c r="CS24">
        <v>0.98716346423812007</v>
      </c>
      <c r="CT24">
        <v>0.98694805066417057</v>
      </c>
      <c r="CU24">
        <v>0.98667129745482307</v>
      </c>
      <c r="CV24">
        <v>0.98633335949177114</v>
      </c>
      <c r="CW24">
        <v>0.98593442558396038</v>
      </c>
      <c r="CX24">
        <v>0.98547471817537979</v>
      </c>
      <c r="CY24">
        <v>0.98495449300182913</v>
      </c>
      <c r="CZ24">
        <v>0.98437403869769724</v>
      </c>
      <c r="DA24">
        <v>0.9837336763539285</v>
      </c>
      <c r="DB24">
        <v>0.98303375902849655</v>
      </c>
      <c r="DC24">
        <v>0.98227467121083745</v>
      </c>
      <c r="DD24">
        <v>0.98145682824181535</v>
      </c>
      <c r="DE24">
        <v>0.98058067569092011</v>
      </c>
      <c r="DF24">
        <v>0.9796466886924976</v>
      </c>
      <c r="DG24">
        <v>0.97865537124292179</v>
      </c>
      <c r="DH24">
        <v>0.97760725546070626</v>
      </c>
      <c r="DI24">
        <v>0.97650290081163771</v>
      </c>
      <c r="DJ24">
        <v>0.97534289330108803</v>
      </c>
      <c r="DK24">
        <v>0.97412784463572522</v>
      </c>
      <c r="DL24">
        <v>0.97285839135689889</v>
      </c>
      <c r="DM24">
        <v>0.97153519394802068</v>
      </c>
      <c r="DN24">
        <v>0.97015893591829161</v>
      </c>
      <c r="DO24">
        <v>0.9687303228651607</v>
      </c>
      <c r="DP24">
        <v>0.96725008151790581</v>
      </c>
      <c r="DQ24">
        <v>0.9657189587647409</v>
      </c>
      <c r="DR24">
        <v>0.96413772066584569</v>
      </c>
      <c r="DS24">
        <v>0.962507151454703</v>
      </c>
      <c r="DT24">
        <v>0.96082805253010994</v>
      </c>
      <c r="DU24">
        <v>0.95910124144119413</v>
      </c>
      <c r="DV24">
        <v>0.95732755086773702</v>
      </c>
      <c r="DW24">
        <v>0.9555078275980502</v>
      </c>
      <c r="DX24">
        <v>0.95364293150661239</v>
      </c>
      <c r="DY24">
        <v>0.95173373453360122</v>
      </c>
      <c r="DZ24">
        <v>0.94978111966840217</v>
      </c>
      <c r="EA24">
        <v>0.94778597993909774</v>
      </c>
      <c r="EB24">
        <v>0.94574921740986984</v>
      </c>
      <c r="EC24">
        <v>0.94367174218816441</v>
      </c>
      <c r="ED24">
        <v>0.94155447144338678</v>
      </c>
      <c r="EE24">
        <v>0.93939832843880711</v>
      </c>
      <c r="EF24">
        <v>0.93720424157826443</v>
      </c>
      <c r="EG24">
        <v>0.93497314346916716</v>
      </c>
      <c r="EH24">
        <v>0.93270597000319178</v>
      </c>
      <c r="EI24">
        <v>0.93040365945598358</v>
      </c>
      <c r="EJ24">
        <v>0.92806715160707409</v>
      </c>
      <c r="EK24">
        <v>0.92569738688112047</v>
      </c>
      <c r="EL24">
        <v>0.92329530551148775</v>
      </c>
      <c r="EM24">
        <v>0.92086184672708915</v>
      </c>
      <c r="EN24">
        <v>0.91839794796330643</v>
      </c>
      <c r="EO24">
        <v>0.91590454409771926</v>
      </c>
      <c r="EP24">
        <v>0.91338256671128015</v>
      </c>
      <c r="EQ24">
        <v>0.9108329433754726</v>
      </c>
      <c r="ER24">
        <v>0.90825659696591521</v>
      </c>
      <c r="ES24">
        <v>0.90565444500277303</v>
      </c>
      <c r="ET24">
        <v>0.90302739901826579</v>
      </c>
      <c r="EU24">
        <v>0.90037636395147436</v>
      </c>
      <c r="EV24">
        <v>0.89770223757057277</v>
      </c>
      <c r="EW24">
        <v>0.8950059099225367</v>
      </c>
      <c r="EX24">
        <v>0.89228826281031215</v>
      </c>
      <c r="EY24">
        <v>0.88955016929735409</v>
      </c>
      <c r="EZ24">
        <v>0.88679249323938825</v>
      </c>
      <c r="FA24">
        <v>0.88401608884318394</v>
      </c>
      <c r="FB24">
        <v>0.88122180025207097</v>
      </c>
      <c r="FC24">
        <v>0.87841046115788313</v>
      </c>
      <c r="FD24">
        <v>0.87558289443895621</v>
      </c>
      <c r="FE24">
        <v>0.87273991182377064</v>
      </c>
      <c r="FF24">
        <v>0.86988231357977919</v>
      </c>
      <c r="FG24">
        <v>0.86701088822693029</v>
      </c>
      <c r="FH24">
        <v>0.86412641227535436</v>
      </c>
      <c r="FI24">
        <v>0.86122964998665708</v>
      </c>
      <c r="FJ24">
        <v>0.85832135315823177</v>
      </c>
      <c r="FK24">
        <v>0.85540226092997962</v>
      </c>
      <c r="FL24">
        <v>0.85247309961280426</v>
      </c>
      <c r="FM24">
        <v>0.849534582538231</v>
      </c>
      <c r="FN24">
        <v>0.84658740992848436</v>
      </c>
      <c r="FO24">
        <v>0.84363226878634556</v>
      </c>
      <c r="FP24">
        <v>0.84066983280410035</v>
      </c>
      <c r="FQ24">
        <v>0.83770076229088442</v>
      </c>
      <c r="FR24">
        <v>0.83472570411772229</v>
      </c>
      <c r="FS24">
        <v>0.83174529167956013</v>
      </c>
      <c r="FT24">
        <v>0.82876014487358729</v>
      </c>
      <c r="FU24">
        <v>0.82577087009314376</v>
      </c>
      <c r="FV24">
        <v>0.82277806023651856</v>
      </c>
      <c r="FW24">
        <v>0.81978229472994124</v>
      </c>
      <c r="FX24">
        <v>0.81678413956408313</v>
      </c>
      <c r="FY24">
        <v>0.81378414734338922</v>
      </c>
      <c r="FZ24">
        <v>0.81078285734757016</v>
      </c>
      <c r="GA24">
        <v>0.80778079560459892</v>
      </c>
      <c r="GB24">
        <v>0.80477847497456312</v>
      </c>
      <c r="GC24">
        <v>0.80177639524374167</v>
      </c>
      <c r="GD24">
        <v>0.79877504322828474</v>
      </c>
      <c r="GE24">
        <v>0.79577489288689218</v>
      </c>
    </row>
    <row r="25" spans="1:187">
      <c r="A25">
        <v>0.79640454475348033</v>
      </c>
      <c r="B25">
        <v>0.79941184923884911</v>
      </c>
      <c r="C25">
        <v>0.80242041234768147</v>
      </c>
      <c r="D25">
        <v>0.80542975923964755</v>
      </c>
      <c r="E25">
        <v>0.80843940215151699</v>
      </c>
      <c r="F25">
        <v>0.81144884028269026</v>
      </c>
      <c r="G25">
        <v>0.81445755968974054</v>
      </c>
      <c r="H25">
        <v>0.81746503319057329</v>
      </c>
      <c r="I25">
        <v>0.8204707202788305</v>
      </c>
      <c r="J25">
        <v>0.82347406704917459</v>
      </c>
      <c r="K25">
        <v>0.82647450613410789</v>
      </c>
      <c r="L25">
        <v>0.82947145665298549</v>
      </c>
      <c r="M25">
        <v>0.83246432417390048</v>
      </c>
      <c r="N25">
        <v>0.83545250068912369</v>
      </c>
      <c r="O25">
        <v>0.83843536460478973</v>
      </c>
      <c r="P25">
        <v>0.84141228074553165</v>
      </c>
      <c r="Q25">
        <v>0.84438260037476576</v>
      </c>
      <c r="R25">
        <v>0.84734566123133759</v>
      </c>
      <c r="S25">
        <v>0.85030078758323835</v>
      </c>
      <c r="T25">
        <v>0.85324729029910096</v>
      </c>
      <c r="U25">
        <v>0.85618446693818595</v>
      </c>
      <c r="V25">
        <v>0.85911160185955637</v>
      </c>
      <c r="W25">
        <v>0.86202796635114121</v>
      </c>
      <c r="X25">
        <v>0.86493281877937078</v>
      </c>
      <c r="Y25">
        <v>0.86782540476005943</v>
      </c>
      <c r="Z25">
        <v>0.87070495735119358</v>
      </c>
      <c r="AA25">
        <v>0.87357069726826531</v>
      </c>
      <c r="AB25">
        <v>0.87642183312277178</v>
      </c>
      <c r="AC25">
        <v>0.87925756168447478</v>
      </c>
      <c r="AD25">
        <v>0.88207706816798603</v>
      </c>
      <c r="AE25">
        <v>0.88487952654421753</v>
      </c>
      <c r="AF25">
        <v>0.88766409987719552</v>
      </c>
      <c r="AG25">
        <v>0.89042994068670267</v>
      </c>
      <c r="AH25">
        <v>0.89317619133716919</v>
      </c>
      <c r="AI25">
        <v>0.8959019844531888</v>
      </c>
      <c r="AJ25">
        <v>0.8986064433619867</v>
      </c>
      <c r="AK25">
        <v>0.90128868256311212</v>
      </c>
      <c r="AL25">
        <v>0.90394780822557252</v>
      </c>
      <c r="AM25">
        <v>0.90658291871256536</v>
      </c>
      <c r="AN25">
        <v>0.9091931051339005</v>
      </c>
      <c r="AO25">
        <v>0.91177745192613491</v>
      </c>
      <c r="AP25">
        <v>0.91433503746037315</v>
      </c>
      <c r="AQ25">
        <v>0.91686493467761299</v>
      </c>
      <c r="AR25">
        <v>0.91936621175143307</v>
      </c>
      <c r="AS25">
        <v>0.92183793277773884</v>
      </c>
      <c r="AT25">
        <v>0.9242791584912069</v>
      </c>
      <c r="AU25">
        <v>0.92668894700796589</v>
      </c>
      <c r="AV25">
        <v>0.9290663545939748</v>
      </c>
      <c r="AW25">
        <v>0.93141043645846355</v>
      </c>
      <c r="AX25">
        <v>0.9337202475717048</v>
      </c>
      <c r="AY25">
        <v>0.93599484350629159</v>
      </c>
      <c r="AZ25">
        <v>0.93823328130100203</v>
      </c>
      <c r="BA25">
        <v>0.94043462034622705</v>
      </c>
      <c r="BB25">
        <v>0.94259792328984759</v>
      </c>
      <c r="BC25">
        <v>0.9447222569623428</v>
      </c>
      <c r="BD25">
        <v>0.94680669331981582</v>
      </c>
      <c r="BE25">
        <v>0.94885031040352552</v>
      </c>
      <c r="BF25">
        <v>0.95085219331441906</v>
      </c>
      <c r="BG25">
        <v>0.95281143520106315</v>
      </c>
      <c r="BH25">
        <v>0.95472713825928279</v>
      </c>
      <c r="BI25">
        <v>0.95659841474172613</v>
      </c>
      <c r="BJ25">
        <v>0.9584243879754919</v>
      </c>
      <c r="BK25">
        <v>0.96020419338587071</v>
      </c>
      <c r="BL25">
        <v>0.96193697952417789</v>
      </c>
      <c r="BM25">
        <v>0.96362190909758505</v>
      </c>
      <c r="BN25">
        <v>0.96525815999878783</v>
      </c>
      <c r="BO25">
        <v>0.96684492633329178</v>
      </c>
      <c r="BP25">
        <v>0.96838141944204281</v>
      </c>
      <c r="BQ25">
        <v>0.9698668689170864</v>
      </c>
      <c r="BR25">
        <v>0.97130052360789509</v>
      </c>
      <c r="BS25">
        <v>0.97268165261598072</v>
      </c>
      <c r="BT25">
        <v>0.97400954627538416</v>
      </c>
      <c r="BU25">
        <v>0.97528351711661743</v>
      </c>
      <c r="BV25">
        <v>0.97650290081163771</v>
      </c>
      <c r="BW25">
        <v>0.97766705709743218</v>
      </c>
      <c r="BX25">
        <v>0.97877537067581011</v>
      </c>
      <c r="BY25">
        <v>0.9798272520870257</v>
      </c>
      <c r="BZ25">
        <v>0.9808221385548832</v>
      </c>
      <c r="CA25">
        <v>0.98175949480103231</v>
      </c>
      <c r="CB25">
        <v>0.98263881382620455</v>
      </c>
      <c r="CC25">
        <v>0.98345961765621448</v>
      </c>
      <c r="CD25">
        <v>0.98422145805062122</v>
      </c>
      <c r="CE25">
        <v>0.98492391717202987</v>
      </c>
      <c r="CF25">
        <v>0.9855666082141058</v>
      </c>
      <c r="CG25">
        <v>0.98614917598647889</v>
      </c>
      <c r="CH25">
        <v>0.98667129745482307</v>
      </c>
      <c r="CI25">
        <v>0.98713268223451911</v>
      </c>
      <c r="CJ25">
        <v>0.98753307303643334</v>
      </c>
      <c r="CK25">
        <v>0.98787224606347868</v>
      </c>
      <c r="CL25">
        <v>0.98815001135676861</v>
      </c>
      <c r="CM25">
        <v>0.98836621309031669</v>
      </c>
      <c r="CN25">
        <v>0.98852072981338857</v>
      </c>
      <c r="CO25">
        <v>0.98861347463977023</v>
      </c>
      <c r="CP25">
        <v>0.98864439538337423</v>
      </c>
      <c r="CQ25">
        <v>0.98861347463977023</v>
      </c>
      <c r="CR25">
        <v>0.98852072981338857</v>
      </c>
      <c r="CS25">
        <v>0.98836621309031669</v>
      </c>
      <c r="CT25">
        <v>0.98815001135676861</v>
      </c>
      <c r="CU25">
        <v>0.98787224606347868</v>
      </c>
      <c r="CV25">
        <v>0.98753307303643334</v>
      </c>
      <c r="CW25">
        <v>0.98713268223451911</v>
      </c>
      <c r="CX25">
        <v>0.98667129745482307</v>
      </c>
      <c r="CY25">
        <v>0.98614917598647889</v>
      </c>
      <c r="CZ25">
        <v>0.9855666082141058</v>
      </c>
      <c r="DA25">
        <v>0.98492391717202987</v>
      </c>
      <c r="DB25">
        <v>0.98422145805062122</v>
      </c>
      <c r="DC25">
        <v>0.98345961765621448</v>
      </c>
      <c r="DD25">
        <v>0.98263881382620455</v>
      </c>
      <c r="DE25">
        <v>0.98175949480103231</v>
      </c>
      <c r="DF25">
        <v>0.9808221385548832</v>
      </c>
      <c r="DG25">
        <v>0.9798272520870257</v>
      </c>
      <c r="DH25">
        <v>0.97877537067581011</v>
      </c>
      <c r="DI25">
        <v>0.97766705709743218</v>
      </c>
      <c r="DJ25">
        <v>0.97650290081163771</v>
      </c>
      <c r="DK25">
        <v>0.97528351711661743</v>
      </c>
      <c r="DL25">
        <v>0.97400954627538416</v>
      </c>
      <c r="DM25">
        <v>0.97268165261598072</v>
      </c>
      <c r="DN25">
        <v>0.97130052360789509</v>
      </c>
      <c r="DO25">
        <v>0.9698668689170864</v>
      </c>
      <c r="DP25">
        <v>0.96838141944204281</v>
      </c>
      <c r="DQ25">
        <v>0.96684492633329178</v>
      </c>
      <c r="DR25">
        <v>0.96525815999878783</v>
      </c>
      <c r="DS25">
        <v>0.96362190909758505</v>
      </c>
      <c r="DT25">
        <v>0.96193697952417789</v>
      </c>
      <c r="DU25">
        <v>0.96020419338587071</v>
      </c>
      <c r="DV25">
        <v>0.9584243879754919</v>
      </c>
      <c r="DW25">
        <v>0.95659841474172613</v>
      </c>
      <c r="DX25">
        <v>0.95472713825928279</v>
      </c>
      <c r="DY25">
        <v>0.95281143520106315</v>
      </c>
      <c r="DZ25">
        <v>0.95085219331441906</v>
      </c>
      <c r="EA25">
        <v>0.94885031040352552</v>
      </c>
      <c r="EB25">
        <v>0.94680669331981582</v>
      </c>
      <c r="EC25">
        <v>0.9447222569623428</v>
      </c>
      <c r="ED25">
        <v>0.94259792328984759</v>
      </c>
      <c r="EE25">
        <v>0.94043462034622705</v>
      </c>
      <c r="EF25">
        <v>0.93823328130100203</v>
      </c>
      <c r="EG25">
        <v>0.93599484350629159</v>
      </c>
      <c r="EH25">
        <v>0.9337202475717048</v>
      </c>
      <c r="EI25">
        <v>0.93141043645846355</v>
      </c>
      <c r="EJ25">
        <v>0.9290663545939748</v>
      </c>
      <c r="EK25">
        <v>0.92668894700796589</v>
      </c>
      <c r="EL25">
        <v>0.9242791584912069</v>
      </c>
      <c r="EM25">
        <v>0.92183793277773884</v>
      </c>
      <c r="EN25">
        <v>0.91936621175143307</v>
      </c>
      <c r="EO25">
        <v>0.91686493467761299</v>
      </c>
      <c r="EP25">
        <v>0.91433503746037315</v>
      </c>
      <c r="EQ25">
        <v>0.91177745192613491</v>
      </c>
      <c r="ER25">
        <v>0.9091931051339005</v>
      </c>
      <c r="ES25">
        <v>0.90658291871256536</v>
      </c>
      <c r="ET25">
        <v>0.90394780822557252</v>
      </c>
      <c r="EU25">
        <v>0.90128868256311212</v>
      </c>
      <c r="EV25">
        <v>0.8986064433619867</v>
      </c>
      <c r="EW25">
        <v>0.8959019844531888</v>
      </c>
      <c r="EX25">
        <v>0.89317619133716919</v>
      </c>
      <c r="EY25">
        <v>0.89042994068670267</v>
      </c>
      <c r="EZ25">
        <v>0.88766409987719552</v>
      </c>
      <c r="FA25">
        <v>0.88487952654421753</v>
      </c>
      <c r="FB25">
        <v>0.88207706816798603</v>
      </c>
      <c r="FC25">
        <v>0.87925756168447478</v>
      </c>
      <c r="FD25">
        <v>0.87642183312277178</v>
      </c>
      <c r="FE25">
        <v>0.87357069726826531</v>
      </c>
      <c r="FF25">
        <v>0.87070495735119358</v>
      </c>
      <c r="FG25">
        <v>0.86782540476005943</v>
      </c>
      <c r="FH25">
        <v>0.86493281877937078</v>
      </c>
      <c r="FI25">
        <v>0.86202796635114121</v>
      </c>
      <c r="FJ25">
        <v>0.85911160185955637</v>
      </c>
      <c r="FK25">
        <v>0.85618446693818595</v>
      </c>
      <c r="FL25">
        <v>0.85324729029910096</v>
      </c>
      <c r="FM25">
        <v>0.85030078758323835</v>
      </c>
      <c r="FN25">
        <v>0.84734566123133759</v>
      </c>
      <c r="FO25">
        <v>0.84438260037476576</v>
      </c>
      <c r="FP25">
        <v>0.84141228074553165</v>
      </c>
      <c r="FQ25">
        <v>0.83843536460478973</v>
      </c>
      <c r="FR25">
        <v>0.83545250068912369</v>
      </c>
      <c r="FS25">
        <v>0.83246432417390048</v>
      </c>
      <c r="FT25">
        <v>0.82947145665298549</v>
      </c>
      <c r="FU25">
        <v>0.82647450613410789</v>
      </c>
      <c r="FV25">
        <v>0.82347406704917459</v>
      </c>
      <c r="FW25">
        <v>0.8204707202788305</v>
      </c>
      <c r="FX25">
        <v>0.81746503319057329</v>
      </c>
      <c r="FY25">
        <v>0.81445755968974054</v>
      </c>
      <c r="FZ25">
        <v>0.81144884028269026</v>
      </c>
      <c r="GA25">
        <v>0.80843940215151699</v>
      </c>
      <c r="GB25">
        <v>0.80542975923964755</v>
      </c>
      <c r="GC25">
        <v>0.80242041234768147</v>
      </c>
      <c r="GD25">
        <v>0.79941184923884911</v>
      </c>
      <c r="GE25">
        <v>0.79640454475348033</v>
      </c>
    </row>
    <row r="26" spans="1:187">
      <c r="A26">
        <v>0.7970032904954496</v>
      </c>
      <c r="B26">
        <v>0.80001740856821779</v>
      </c>
      <c r="C26">
        <v>0.80303283970370209</v>
      </c>
      <c r="D26">
        <v>0.80604910822587006</v>
      </c>
      <c r="E26">
        <v>0.80906572547336064</v>
      </c>
      <c r="F26">
        <v>0.81208218968330237</v>
      </c>
      <c r="G26">
        <v>0.8150979858841495</v>
      </c>
      <c r="H26">
        <v>0.8181125857981506</v>
      </c>
      <c r="I26">
        <v>0.82112544775408092</v>
      </c>
      <c r="J26">
        <v>0.82413601661087754</v>
      </c>
      <c r="K26">
        <v>0.82714372369283706</v>
      </c>
      <c r="L26">
        <v>0.83014798673704071</v>
      </c>
      <c r="M26">
        <v>0.83314820985368976</v>
      </c>
      <c r="N26">
        <v>0.83614378350003771</v>
      </c>
      <c r="O26">
        <v>0.83913408446862037</v>
      </c>
      <c r="P26">
        <v>0.84211847589048805</v>
      </c>
      <c r="Q26">
        <v>0.84509630725415008</v>
      </c>
      <c r="R26">
        <v>0.84806691444094795</v>
      </c>
      <c r="S26">
        <v>0.85102961977757252</v>
      </c>
      <c r="T26">
        <v>0.85398373210644385</v>
      </c>
      <c r="U26">
        <v>0.8569285468746658</v>
      </c>
      <c r="V26">
        <v>0.85986334624226757</v>
      </c>
      <c r="W26">
        <v>0.8627873992104329</v>
      </c>
      <c r="X26">
        <v>0.86569996177041353</v>
      </c>
      <c r="Y26">
        <v>0.86860027707380427</v>
      </c>
      <c r="Z26">
        <v>0.87148757562484969</v>
      </c>
      <c r="AA26">
        <v>0.87436107549542752</v>
      </c>
      <c r="AB26">
        <v>0.87721998256333711</v>
      </c>
      <c r="AC26">
        <v>0.88006349077449553</v>
      </c>
      <c r="AD26">
        <v>0.8828907824296145</v>
      </c>
      <c r="AE26">
        <v>0.88570102849590426</v>
      </c>
      <c r="AF26">
        <v>0.88849338894431096</v>
      </c>
      <c r="AG26">
        <v>0.89126701311275869</v>
      </c>
      <c r="AH26">
        <v>0.89402104009582573</v>
      </c>
      <c r="AI26">
        <v>0.89675459916123634</v>
      </c>
      <c r="AJ26">
        <v>0.89946681019350161</v>
      </c>
      <c r="AK26">
        <v>0.90215678416499101</v>
      </c>
      <c r="AL26">
        <v>0.90482362363465407</v>
      </c>
      <c r="AM26">
        <v>0.90746642327455718</v>
      </c>
      <c r="AN26">
        <v>0.91008427042433138</v>
      </c>
      <c r="AO26">
        <v>0.91267624567355887</v>
      </c>
      <c r="AP26">
        <v>0.91524142347205695</v>
      </c>
      <c r="AQ26">
        <v>0.91777887276794046</v>
      </c>
      <c r="AR26">
        <v>0.92028765767326148</v>
      </c>
      <c r="AS26">
        <v>0.92276683815695271</v>
      </c>
      <c r="AT26">
        <v>0.92521547076470512</v>
      </c>
      <c r="AU26">
        <v>0.92763260936532677</v>
      </c>
      <c r="AV26">
        <v>0.93001730592304444</v>
      </c>
      <c r="AW26">
        <v>0.93236861129510529</v>
      </c>
      <c r="AX26">
        <v>0.93468557605395297</v>
      </c>
      <c r="AY26">
        <v>0.93696725133314795</v>
      </c>
      <c r="AZ26">
        <v>0.93921268969610738</v>
      </c>
      <c r="BA26">
        <v>0.94142094602664173</v>
      </c>
      <c r="BB26">
        <v>0.94359107844016277</v>
      </c>
      <c r="BC26">
        <v>0.94572214921434328</v>
      </c>
      <c r="BD26">
        <v>0.94781322573790283</v>
      </c>
      <c r="BE26">
        <v>0.94986338147610616</v>
      </c>
      <c r="BF26">
        <v>0.95187169695145046</v>
      </c>
      <c r="BG26">
        <v>0.95383726073793662</v>
      </c>
      <c r="BH26">
        <v>0.95575917046721737</v>
      </c>
      <c r="BI26">
        <v>0.9576365338448285</v>
      </c>
      <c r="BJ26">
        <v>0.95946846967462684</v>
      </c>
      <c r="BK26">
        <v>0.96125410888947027</v>
      </c>
      <c r="BL26">
        <v>0.96299259558610262</v>
      </c>
      <c r="BM26">
        <v>0.9646830880621321</v>
      </c>
      <c r="BN26">
        <v>0.96632475985292376</v>
      </c>
      <c r="BO26">
        <v>0.96791680076617148</v>
      </c>
      <c r="BP26">
        <v>0.9694584179118515</v>
      </c>
      <c r="BQ26">
        <v>0.97094883672522714</v>
      </c>
      <c r="BR26">
        <v>0.97238730198051748</v>
      </c>
      <c r="BS26">
        <v>0.9737730787928327</v>
      </c>
      <c r="BT26">
        <v>0.97510545360593781</v>
      </c>
      <c r="BU26">
        <v>0.97638373516340449</v>
      </c>
      <c r="BV26">
        <v>0.97760725546070626</v>
      </c>
      <c r="BW26">
        <v>0.97877537067581011</v>
      </c>
      <c r="BX26">
        <v>0.97988746207584254</v>
      </c>
      <c r="BY26">
        <v>0.98094293689742573</v>
      </c>
      <c r="BZ26">
        <v>0.98194122919831928</v>
      </c>
      <c r="CA26">
        <v>0.98288180067804576</v>
      </c>
      <c r="CB26">
        <v>0.98376414146523328</v>
      </c>
      <c r="CC26">
        <v>0.9845877708694768</v>
      </c>
      <c r="CD26">
        <v>0.98535223809559092</v>
      </c>
      <c r="CE26">
        <v>0.98605712291821479</v>
      </c>
      <c r="CF26">
        <v>0.98670203631482245</v>
      </c>
      <c r="CG26">
        <v>0.98728662105529663</v>
      </c>
      <c r="CH26">
        <v>0.98781055224633407</v>
      </c>
      <c r="CI26">
        <v>0.98827353782907534</v>
      </c>
      <c r="CJ26">
        <v>0.98867531902847283</v>
      </c>
      <c r="CK26">
        <v>0.98901567075305585</v>
      </c>
      <c r="CL26">
        <v>0.98929440194388396</v>
      </c>
      <c r="CM26">
        <v>0.9895113558716353</v>
      </c>
      <c r="CN26">
        <v>0.98966641038092684</v>
      </c>
      <c r="CO26">
        <v>0.98975947808111975</v>
      </c>
      <c r="CP26">
        <v>0.9897905064830298</v>
      </c>
      <c r="CQ26">
        <v>0.98975947808111975</v>
      </c>
      <c r="CR26">
        <v>0.98966641038092684</v>
      </c>
      <c r="CS26">
        <v>0.9895113558716353</v>
      </c>
      <c r="CT26">
        <v>0.98929440194388396</v>
      </c>
      <c r="CU26">
        <v>0.98901567075305585</v>
      </c>
      <c r="CV26">
        <v>0.98867531902847283</v>
      </c>
      <c r="CW26">
        <v>0.98827353782907534</v>
      </c>
      <c r="CX26">
        <v>0.98781055224633407</v>
      </c>
      <c r="CY26">
        <v>0.98728662105529663</v>
      </c>
      <c r="CZ26">
        <v>0.98670203631482245</v>
      </c>
      <c r="DA26">
        <v>0.98605712291821479</v>
      </c>
      <c r="DB26">
        <v>0.98535223809559092</v>
      </c>
      <c r="DC26">
        <v>0.9845877708694768</v>
      </c>
      <c r="DD26">
        <v>0.98376414146523328</v>
      </c>
      <c r="DE26">
        <v>0.98288180067804576</v>
      </c>
      <c r="DF26">
        <v>0.98194122919831928</v>
      </c>
      <c r="DG26">
        <v>0.98094293689742573</v>
      </c>
      <c r="DH26">
        <v>0.97988746207584254</v>
      </c>
      <c r="DI26">
        <v>0.97877537067581011</v>
      </c>
      <c r="DJ26">
        <v>0.97760725546070626</v>
      </c>
      <c r="DK26">
        <v>0.97638373516340449</v>
      </c>
      <c r="DL26">
        <v>0.97510545360593781</v>
      </c>
      <c r="DM26">
        <v>0.9737730787928327</v>
      </c>
      <c r="DN26">
        <v>0.97238730198051748</v>
      </c>
      <c r="DO26">
        <v>0.97094883672522714</v>
      </c>
      <c r="DP26">
        <v>0.9694584179118515</v>
      </c>
      <c r="DQ26">
        <v>0.96791680076617148</v>
      </c>
      <c r="DR26">
        <v>0.96632475985292376</v>
      </c>
      <c r="DS26">
        <v>0.9646830880621321</v>
      </c>
      <c r="DT26">
        <v>0.96299259558610262</v>
      </c>
      <c r="DU26">
        <v>0.96125410888947027</v>
      </c>
      <c r="DV26">
        <v>0.95946846967462684</v>
      </c>
      <c r="DW26">
        <v>0.9576365338448285</v>
      </c>
      <c r="DX26">
        <v>0.95575917046721737</v>
      </c>
      <c r="DY26">
        <v>0.95383726073793662</v>
      </c>
      <c r="DZ26">
        <v>0.95187169695145046</v>
      </c>
      <c r="EA26">
        <v>0.94986338147610616</v>
      </c>
      <c r="EB26">
        <v>0.94781322573790283</v>
      </c>
      <c r="EC26">
        <v>0.94572214921434328</v>
      </c>
      <c r="ED26">
        <v>0.94359107844016277</v>
      </c>
      <c r="EE26">
        <v>0.94142094602664173</v>
      </c>
      <c r="EF26">
        <v>0.93921268969610738</v>
      </c>
      <c r="EG26">
        <v>0.93696725133314795</v>
      </c>
      <c r="EH26">
        <v>0.93468557605395297</v>
      </c>
      <c r="EI26">
        <v>0.93236861129510529</v>
      </c>
      <c r="EJ26">
        <v>0.93001730592304444</v>
      </c>
      <c r="EK26">
        <v>0.92763260936532677</v>
      </c>
      <c r="EL26">
        <v>0.92521547076470512</v>
      </c>
      <c r="EM26">
        <v>0.92276683815695271</v>
      </c>
      <c r="EN26">
        <v>0.92028765767326148</v>
      </c>
      <c r="EO26">
        <v>0.91777887276794046</v>
      </c>
      <c r="EP26">
        <v>0.91524142347205695</v>
      </c>
      <c r="EQ26">
        <v>0.91267624567355887</v>
      </c>
      <c r="ER26">
        <v>0.91008427042433138</v>
      </c>
      <c r="ES26">
        <v>0.90746642327455718</v>
      </c>
      <c r="ET26">
        <v>0.90482362363465407</v>
      </c>
      <c r="EU26">
        <v>0.90215678416499101</v>
      </c>
      <c r="EV26">
        <v>0.89946681019350161</v>
      </c>
      <c r="EW26">
        <v>0.89675459916123634</v>
      </c>
      <c r="EX26">
        <v>0.89402104009582573</v>
      </c>
      <c r="EY26">
        <v>0.89126701311275869</v>
      </c>
      <c r="EZ26">
        <v>0.88849338894431096</v>
      </c>
      <c r="FA26">
        <v>0.88570102849590426</v>
      </c>
      <c r="FB26">
        <v>0.8828907824296145</v>
      </c>
      <c r="FC26">
        <v>0.88006349077449553</v>
      </c>
      <c r="FD26">
        <v>0.87721998256333711</v>
      </c>
      <c r="FE26">
        <v>0.87436107549542752</v>
      </c>
      <c r="FF26">
        <v>0.87148757562484969</v>
      </c>
      <c r="FG26">
        <v>0.86860027707380427</v>
      </c>
      <c r="FH26">
        <v>0.86569996177041353</v>
      </c>
      <c r="FI26">
        <v>0.8627873992104329</v>
      </c>
      <c r="FJ26">
        <v>0.85986334624226757</v>
      </c>
      <c r="FK26">
        <v>0.8569285468746658</v>
      </c>
      <c r="FL26">
        <v>0.85398373210644385</v>
      </c>
      <c r="FM26">
        <v>0.85102961977757252</v>
      </c>
      <c r="FN26">
        <v>0.84806691444094795</v>
      </c>
      <c r="FO26">
        <v>0.84509630725415008</v>
      </c>
      <c r="FP26">
        <v>0.84211847589048805</v>
      </c>
      <c r="FQ26">
        <v>0.83913408446862037</v>
      </c>
      <c r="FR26">
        <v>0.83614378350003771</v>
      </c>
      <c r="FS26">
        <v>0.83314820985368976</v>
      </c>
      <c r="FT26">
        <v>0.83014798673704071</v>
      </c>
      <c r="FU26">
        <v>0.82714372369283706</v>
      </c>
      <c r="FV26">
        <v>0.82413601661087754</v>
      </c>
      <c r="FW26">
        <v>0.82112544775408092</v>
      </c>
      <c r="FX26">
        <v>0.8181125857981506</v>
      </c>
      <c r="FY26">
        <v>0.8150979858841495</v>
      </c>
      <c r="FZ26">
        <v>0.81208218968330237</v>
      </c>
      <c r="GA26">
        <v>0.80906572547336064</v>
      </c>
      <c r="GB26">
        <v>0.80604910822587006</v>
      </c>
      <c r="GC26">
        <v>0.80303283970370209</v>
      </c>
      <c r="GD26">
        <v>0.80001740856821779</v>
      </c>
      <c r="GE26">
        <v>0.7970032904954496</v>
      </c>
    </row>
    <row r="27" spans="1:187">
      <c r="A27">
        <v>0.79757091629954135</v>
      </c>
      <c r="B27">
        <v>0.80059150337181695</v>
      </c>
      <c r="C27">
        <v>0.8036134553740335</v>
      </c>
      <c r="D27">
        <v>0.80663629584030572</v>
      </c>
      <c r="E27">
        <v>0.8096595352600684</v>
      </c>
      <c r="F27">
        <v>0.81268267096025482</v>
      </c>
      <c r="G27">
        <v>0.81570518699650507</v>
      </c>
      <c r="H27">
        <v>0.81872655405402006</v>
      </c>
      <c r="I27">
        <v>0.82174622935869435</v>
      </c>
      <c r="J27">
        <v>0.82476365659917605</v>
      </c>
      <c r="K27">
        <v>0.82777826586051395</v>
      </c>
      <c r="L27">
        <v>0.83078947357006327</v>
      </c>
      <c r="M27">
        <v>0.83379668245633765</v>
      </c>
      <c r="N27">
        <v>0.83679928152149985</v>
      </c>
      <c r="O27">
        <v>0.83979664602819626</v>
      </c>
      <c r="P27">
        <v>0.84278813750144577</v>
      </c>
      <c r="Q27">
        <v>0.84577310374629866</v>
      </c>
      <c r="R27">
        <v>0.84875087888199008</v>
      </c>
      <c r="S27">
        <v>0.85172078339330604</v>
      </c>
      <c r="T27">
        <v>0.85468212419988931</v>
      </c>
      <c r="U27">
        <v>0.85763419474420399</v>
      </c>
      <c r="V27">
        <v>0.86057627509887713</v>
      </c>
      <c r="W27">
        <v>0.86350763209412384</v>
      </c>
      <c r="X27">
        <v>0.86642751946596241</v>
      </c>
      <c r="Y27">
        <v>0.8693351780259011</v>
      </c>
      <c r="Z27">
        <v>0.87222983585277436</v>
      </c>
      <c r="AA27">
        <v>0.87511070850738226</v>
      </c>
      <c r="AB27">
        <v>0.87797699927056749</v>
      </c>
      <c r="AC27">
        <v>0.88082789940533945</v>
      </c>
      <c r="AD27">
        <v>0.88366258844362788</v>
      </c>
      <c r="AE27">
        <v>0.88648023449821634</v>
      </c>
      <c r="AF27">
        <v>0.88927999460037155</v>
      </c>
      <c r="AG27">
        <v>0.89206101506364688</v>
      </c>
      <c r="AH27">
        <v>0.89482243187429422</v>
      </c>
      <c r="AI27">
        <v>0.89756337110867435</v>
      </c>
      <c r="AJ27">
        <v>0.90028294937800613</v>
      </c>
      <c r="AK27">
        <v>0.90298027430073768</v>
      </c>
      <c r="AL27">
        <v>0.90565444500277303</v>
      </c>
      <c r="AM27">
        <v>0.90830455264571663</v>
      </c>
      <c r="AN27">
        <v>0.91092968098324112</v>
      </c>
      <c r="AO27">
        <v>0.9135289069456104</v>
      </c>
      <c r="AP27">
        <v>0.91610130125231937</v>
      </c>
      <c r="AQ27">
        <v>0.91864592905273545</v>
      </c>
      <c r="AR27">
        <v>0.92116185059454547</v>
      </c>
      <c r="AS27">
        <v>0.92364812191973478</v>
      </c>
      <c r="AT27">
        <v>0.92610379558772893</v>
      </c>
      <c r="AU27">
        <v>0.92852792142525398</v>
      </c>
      <c r="AV27">
        <v>0.93091954730236459</v>
      </c>
      <c r="AW27">
        <v>0.93327771993400988</v>
      </c>
      <c r="AX27">
        <v>0.93560148570639978</v>
      </c>
      <c r="AY27">
        <v>0.93788989152734392</v>
      </c>
      <c r="AZ27">
        <v>0.94014198569963758</v>
      </c>
      <c r="BA27">
        <v>0.94235681881645961</v>
      </c>
      <c r="BB27">
        <v>0.94453344467766254</v>
      </c>
      <c r="BC27">
        <v>0.9466709212257185</v>
      </c>
      <c r="BD27">
        <v>0.9487683114999973</v>
      </c>
      <c r="BE27">
        <v>0.95082468460794844</v>
      </c>
      <c r="BF27">
        <v>0.95283911671165733</v>
      </c>
      <c r="BG27">
        <v>0.95481069202816105</v>
      </c>
      <c r="BH27">
        <v>0.95673850384180248</v>
      </c>
      <c r="BI27">
        <v>0.95862165552681955</v>
      </c>
      <c r="BJ27">
        <v>0.96045926157827943</v>
      </c>
      <c r="BK27">
        <v>0.96225044864937626</v>
      </c>
      <c r="BL27">
        <v>0.96399435659304455</v>
      </c>
      <c r="BM27">
        <v>0.96569013950575533</v>
      </c>
      <c r="BN27">
        <v>0.96733696677130532</v>
      </c>
      <c r="BO27">
        <v>0.96893402410233775</v>
      </c>
      <c r="BP27">
        <v>0.97048051457728979</v>
      </c>
      <c r="BQ27">
        <v>0.97197565967040378</v>
      </c>
      <c r="BR27">
        <v>0.97341870027240818</v>
      </c>
      <c r="BS27">
        <v>0.97480889769943946</v>
      </c>
      <c r="BT27">
        <v>0.97614553468775367</v>
      </c>
      <c r="BU27">
        <v>0.97742791637176152</v>
      </c>
      <c r="BV27">
        <v>0.97865537124292179</v>
      </c>
      <c r="BW27">
        <v>0.9798272520870257</v>
      </c>
      <c r="BX27">
        <v>0.98094293689742573</v>
      </c>
      <c r="BY27">
        <v>0.98200182976178607</v>
      </c>
      <c r="BZ27">
        <v>0.98300336171996483</v>
      </c>
      <c r="CA27">
        <v>0.98394699159068677</v>
      </c>
      <c r="CB27">
        <v>0.98483220676471972</v>
      </c>
      <c r="CC27">
        <v>0.98565852396233222</v>
      </c>
      <c r="CD27">
        <v>0.98642548995288826</v>
      </c>
      <c r="CE27">
        <v>0.98713268223451911</v>
      </c>
      <c r="CF27">
        <v>0.9877797096719062</v>
      </c>
      <c r="CG27">
        <v>0.98836621309031669</v>
      </c>
      <c r="CH27">
        <v>0.98889186582414212</v>
      </c>
      <c r="CI27">
        <v>0.98935637421831713</v>
      </c>
      <c r="CJ27">
        <v>0.98975947808111975</v>
      </c>
      <c r="CK27">
        <v>0.9901009510869947</v>
      </c>
      <c r="CL27">
        <v>0.99038060112818416</v>
      </c>
      <c r="CM27">
        <v>0.99059827061409778</v>
      </c>
      <c r="CN27">
        <v>0.99075383671751371</v>
      </c>
      <c r="CO27">
        <v>0.99084721156685329</v>
      </c>
      <c r="CP27">
        <v>0.99087834238394512</v>
      </c>
      <c r="CQ27">
        <v>0.99084721156685329</v>
      </c>
      <c r="CR27">
        <v>0.99075383671751371</v>
      </c>
      <c r="CS27">
        <v>0.99059827061409778</v>
      </c>
      <c r="CT27">
        <v>0.99038060112818416</v>
      </c>
      <c r="CU27">
        <v>0.9901009510869947</v>
      </c>
      <c r="CV27">
        <v>0.98975947808111975</v>
      </c>
      <c r="CW27">
        <v>0.98935637421831713</v>
      </c>
      <c r="CX27">
        <v>0.98889186582414212</v>
      </c>
      <c r="CY27">
        <v>0.98836621309031669</v>
      </c>
      <c r="CZ27">
        <v>0.9877797096719062</v>
      </c>
      <c r="DA27">
        <v>0.98713268223451911</v>
      </c>
      <c r="DB27">
        <v>0.98642548995288826</v>
      </c>
      <c r="DC27">
        <v>0.98565852396233222</v>
      </c>
      <c r="DD27">
        <v>0.98483220676471972</v>
      </c>
      <c r="DE27">
        <v>0.98394699159068677</v>
      </c>
      <c r="DF27">
        <v>0.98300336171996483</v>
      </c>
      <c r="DG27">
        <v>0.98200182976178607</v>
      </c>
      <c r="DH27">
        <v>0.98094293689742573</v>
      </c>
      <c r="DI27">
        <v>0.9798272520870257</v>
      </c>
      <c r="DJ27">
        <v>0.97865537124292179</v>
      </c>
      <c r="DK27">
        <v>0.97742791637176152</v>
      </c>
      <c r="DL27">
        <v>0.97614553468775367</v>
      </c>
      <c r="DM27">
        <v>0.97480889769943946</v>
      </c>
      <c r="DN27">
        <v>0.97341870027240818</v>
      </c>
      <c r="DO27">
        <v>0.97197565967040378</v>
      </c>
      <c r="DP27">
        <v>0.97048051457728979</v>
      </c>
      <c r="DQ27">
        <v>0.96893402410233775</v>
      </c>
      <c r="DR27">
        <v>0.96733696677130532</v>
      </c>
      <c r="DS27">
        <v>0.96569013950575533</v>
      </c>
      <c r="DT27">
        <v>0.96399435659304455</v>
      </c>
      <c r="DU27">
        <v>0.96225044864937626</v>
      </c>
      <c r="DV27">
        <v>0.96045926157827943</v>
      </c>
      <c r="DW27">
        <v>0.95862165552681955</v>
      </c>
      <c r="DX27">
        <v>0.95673850384180248</v>
      </c>
      <c r="DY27">
        <v>0.95481069202816105</v>
      </c>
      <c r="DZ27">
        <v>0.95283911671165733</v>
      </c>
      <c r="EA27">
        <v>0.95082468460794844</v>
      </c>
      <c r="EB27">
        <v>0.9487683114999973</v>
      </c>
      <c r="EC27">
        <v>0.9466709212257185</v>
      </c>
      <c r="ED27">
        <v>0.94453344467766254</v>
      </c>
      <c r="EE27">
        <v>0.94235681881645961</v>
      </c>
      <c r="EF27">
        <v>0.94014198569963758</v>
      </c>
      <c r="EG27">
        <v>0.93788989152734392</v>
      </c>
      <c r="EH27">
        <v>0.93560148570639978</v>
      </c>
      <c r="EI27">
        <v>0.93327771993400988</v>
      </c>
      <c r="EJ27">
        <v>0.93091954730236459</v>
      </c>
      <c r="EK27">
        <v>0.92852792142525398</v>
      </c>
      <c r="EL27">
        <v>0.92610379558772893</v>
      </c>
      <c r="EM27">
        <v>0.92364812191973478</v>
      </c>
      <c r="EN27">
        <v>0.92116185059454547</v>
      </c>
      <c r="EO27">
        <v>0.91864592905273545</v>
      </c>
      <c r="EP27">
        <v>0.91610130125231937</v>
      </c>
      <c r="EQ27">
        <v>0.9135289069456104</v>
      </c>
      <c r="ER27">
        <v>0.91092968098324112</v>
      </c>
      <c r="ES27">
        <v>0.90830455264571663</v>
      </c>
      <c r="ET27">
        <v>0.90565444500277303</v>
      </c>
      <c r="EU27">
        <v>0.90298027430073768</v>
      </c>
      <c r="EV27">
        <v>0.90028294937800613</v>
      </c>
      <c r="EW27">
        <v>0.89756337110867435</v>
      </c>
      <c r="EX27">
        <v>0.89482243187429422</v>
      </c>
      <c r="EY27">
        <v>0.89206101506364688</v>
      </c>
      <c r="EZ27">
        <v>0.88927999460037155</v>
      </c>
      <c r="FA27">
        <v>0.88648023449821634</v>
      </c>
      <c r="FB27">
        <v>0.88366258844362788</v>
      </c>
      <c r="FC27">
        <v>0.88082789940533945</v>
      </c>
      <c r="FD27">
        <v>0.87797699927056749</v>
      </c>
      <c r="FE27">
        <v>0.87511070850738226</v>
      </c>
      <c r="FF27">
        <v>0.87222983585277436</v>
      </c>
      <c r="FG27">
        <v>0.8693351780259011</v>
      </c>
      <c r="FH27">
        <v>0.86642751946596241</v>
      </c>
      <c r="FI27">
        <v>0.86350763209412384</v>
      </c>
      <c r="FJ27">
        <v>0.86057627509887713</v>
      </c>
      <c r="FK27">
        <v>0.85763419474420399</v>
      </c>
      <c r="FL27">
        <v>0.85468212419988931</v>
      </c>
      <c r="FM27">
        <v>0.85172078339330604</v>
      </c>
      <c r="FN27">
        <v>0.84875087888199008</v>
      </c>
      <c r="FO27">
        <v>0.84577310374629866</v>
      </c>
      <c r="FP27">
        <v>0.84278813750144577</v>
      </c>
      <c r="FQ27">
        <v>0.83979664602819626</v>
      </c>
      <c r="FR27">
        <v>0.83679928152149985</v>
      </c>
      <c r="FS27">
        <v>0.83379668245633765</v>
      </c>
      <c r="FT27">
        <v>0.83078947357006327</v>
      </c>
      <c r="FU27">
        <v>0.82777826586051395</v>
      </c>
      <c r="FV27">
        <v>0.82476365659917605</v>
      </c>
      <c r="FW27">
        <v>0.82174622935869435</v>
      </c>
      <c r="FX27">
        <v>0.81872655405402006</v>
      </c>
      <c r="FY27">
        <v>0.81570518699650507</v>
      </c>
      <c r="FZ27">
        <v>0.81268267096025482</v>
      </c>
      <c r="GA27">
        <v>0.8096595352600684</v>
      </c>
      <c r="GB27">
        <v>0.80663629584030572</v>
      </c>
      <c r="GC27">
        <v>0.8036134553740335</v>
      </c>
      <c r="GD27">
        <v>0.80059150337181695</v>
      </c>
      <c r="GE27">
        <v>0.79757091629954135</v>
      </c>
    </row>
    <row r="28" spans="1:187">
      <c r="A28">
        <v>0.79810721866853673</v>
      </c>
      <c r="B28">
        <v>0.80113392630596691</v>
      </c>
      <c r="C28">
        <v>0.80416204810923331</v>
      </c>
      <c r="D28">
        <v>0.80719110686836781</v>
      </c>
      <c r="E28">
        <v>0.81022061227249342</v>
      </c>
      <c r="F28">
        <v>0.81325006079044426</v>
      </c>
      <c r="G28">
        <v>0.81627893556042397</v>
      </c>
      <c r="H28">
        <v>0.81930670628932223</v>
      </c>
      <c r="I28">
        <v>0.82233282916232675</v>
      </c>
      <c r="J28">
        <v>0.82535674676348203</v>
      </c>
      <c r="K28">
        <v>0.82837788800785839</v>
      </c>
      <c r="L28">
        <v>0.83139566808601284</v>
      </c>
      <c r="M28">
        <v>0.83440948842142459</v>
      </c>
      <c r="N28">
        <v>0.83741873664161259</v>
      </c>
      <c r="O28">
        <v>0.84042278656363856</v>
      </c>
      <c r="P28">
        <v>0.84342099819471295</v>
      </c>
      <c r="Q28">
        <v>0.84641271774862925</v>
      </c>
      <c r="R28">
        <v>0.84939727767874884</v>
      </c>
      <c r="S28">
        <v>0.85237399672826797</v>
      </c>
      <c r="T28">
        <v>0.85534217999849704</v>
      </c>
      <c r="U28">
        <v>0.8583011190358758</v>
      </c>
      <c r="V28">
        <v>0.86125009193845226</v>
      </c>
      <c r="W28">
        <v>0.86418836348253703</v>
      </c>
      <c r="X28">
        <v>0.86711518527024423</v>
      </c>
      <c r="Y28">
        <v>0.87002979589861207</v>
      </c>
      <c r="Z28">
        <v>0.87293142115098299</v>
      </c>
      <c r="AA28">
        <v>0.87581927421130645</v>
      </c>
      <c r="AB28">
        <v>0.87869255590200523</v>
      </c>
      <c r="AC28">
        <v>0.88155045494602158</v>
      </c>
      <c r="AD28">
        <v>0.88439214825363321</v>
      </c>
      <c r="AE28">
        <v>0.88721680123459512</v>
      </c>
      <c r="AF28">
        <v>0.89002356813613059</v>
      </c>
      <c r="AG28">
        <v>0.89281159240725705</v>
      </c>
      <c r="AH28">
        <v>0.89558000708988705</v>
      </c>
      <c r="AI28">
        <v>0.89832793523710075</v>
      </c>
      <c r="AJ28">
        <v>0.90105449035893448</v>
      </c>
      <c r="AK28">
        <v>0.9037587768959805</v>
      </c>
      <c r="AL28">
        <v>0.90643989072102893</v>
      </c>
      <c r="AM28">
        <v>0.90909691966892547</v>
      </c>
      <c r="AN28">
        <v>0.9117289440947528</v>
      </c>
      <c r="AO28">
        <v>0.91433503746037315</v>
      </c>
      <c r="AP28">
        <v>0.9169142669492949</v>
      </c>
      <c r="AQ28">
        <v>0.91946569410975609</v>
      </c>
      <c r="AR28">
        <v>0.92198837552582791</v>
      </c>
      <c r="AS28">
        <v>0.92448136351626709</v>
      </c>
      <c r="AT28">
        <v>0.92694370686075356</v>
      </c>
      <c r="AU28">
        <v>0.92937445155306353</v>
      </c>
      <c r="AV28">
        <v>0.93177264158063544</v>
      </c>
      <c r="AW28">
        <v>0.93413731972988912</v>
      </c>
      <c r="AX28">
        <v>0.93646752841656944</v>
      </c>
      <c r="AY28">
        <v>0.93876231054027703</v>
      </c>
      <c r="AZ28">
        <v>0.94102071036225787</v>
      </c>
      <c r="BA28">
        <v>0.9432417744054209</v>
      </c>
      <c r="BB28">
        <v>0.94542455237544554</v>
      </c>
      <c r="BC28">
        <v>0.94756809810175002</v>
      </c>
      <c r="BD28">
        <v>0.94967147049698286</v>
      </c>
      <c r="BE28">
        <v>0.95173373453360122</v>
      </c>
      <c r="BF28">
        <v>0.95375396223600317</v>
      </c>
      <c r="BG28">
        <v>0.95573123368658308</v>
      </c>
      <c r="BH28">
        <v>0.95766463804398183</v>
      </c>
      <c r="BI28">
        <v>0.95955327457171857</v>
      </c>
      <c r="BJ28">
        <v>0.96139625367529546</v>
      </c>
      <c r="BK28">
        <v>0.96319269794578677</v>
      </c>
      <c r="BL28">
        <v>0.96494174320784509</v>
      </c>
      <c r="BM28">
        <v>0.96664253956998136</v>
      </c>
      <c r="BN28">
        <v>0.9682942524749063</v>
      </c>
      <c r="BO28">
        <v>0.96989606374766202</v>
      </c>
      <c r="BP28">
        <v>0.97144717263921521</v>
      </c>
      <c r="BQ28">
        <v>0.97294679686313423</v>
      </c>
      <c r="BR28">
        <v>0.97439417362293701</v>
      </c>
      <c r="BS28">
        <v>0.97578856062765851</v>
      </c>
      <c r="BT28">
        <v>0.97712923709316946</v>
      </c>
      <c r="BU28">
        <v>0.97841550472675942</v>
      </c>
      <c r="BV28">
        <v>0.9796466886924976</v>
      </c>
      <c r="BW28">
        <v>0.9808221385548832</v>
      </c>
      <c r="BX28">
        <v>0.98194122919831928</v>
      </c>
      <c r="BY28">
        <v>0.98300336171996483</v>
      </c>
      <c r="BZ28">
        <v>0.98400796429355497</v>
      </c>
      <c r="CA28">
        <v>0.98495449300182913</v>
      </c>
      <c r="CB28">
        <v>0.98584243263525684</v>
      </c>
      <c r="CC28">
        <v>0.98667129745482307</v>
      </c>
      <c r="CD28">
        <v>0.98744063191670539</v>
      </c>
      <c r="CE28">
        <v>0.98815001135676861</v>
      </c>
      <c r="CF28">
        <v>0.98879904263289009</v>
      </c>
      <c r="CG28">
        <v>0.98938736472324162</v>
      </c>
      <c r="CH28">
        <v>0.98991464927876227</v>
      </c>
      <c r="CI28">
        <v>0.99038060112818416</v>
      </c>
      <c r="CJ28">
        <v>0.99078495873409822</v>
      </c>
      <c r="CK28">
        <v>0.99112749459869098</v>
      </c>
      <c r="CL28">
        <v>0.99140801561792158</v>
      </c>
      <c r="CM28">
        <v>0.99162636338306609</v>
      </c>
      <c r="CN28">
        <v>0.99178241442870652</v>
      </c>
      <c r="CO28">
        <v>0.99187608042640596</v>
      </c>
      <c r="CP28">
        <v>0.99190730832347551</v>
      </c>
      <c r="CQ28">
        <v>0.99187608042640596</v>
      </c>
      <c r="CR28">
        <v>0.99178241442870652</v>
      </c>
      <c r="CS28">
        <v>0.99162636338306609</v>
      </c>
      <c r="CT28">
        <v>0.99140801561792158</v>
      </c>
      <c r="CU28">
        <v>0.99112749459869098</v>
      </c>
      <c r="CV28">
        <v>0.99078495873409822</v>
      </c>
      <c r="CW28">
        <v>0.99038060112818416</v>
      </c>
      <c r="CX28">
        <v>0.98991464927876227</v>
      </c>
      <c r="CY28">
        <v>0.98938736472324162</v>
      </c>
      <c r="CZ28">
        <v>0.98879904263289009</v>
      </c>
      <c r="DA28">
        <v>0.98815001135676861</v>
      </c>
      <c r="DB28">
        <v>0.98744063191670539</v>
      </c>
      <c r="DC28">
        <v>0.98667129745482307</v>
      </c>
      <c r="DD28">
        <v>0.98584243263525684</v>
      </c>
      <c r="DE28">
        <v>0.98495449300182913</v>
      </c>
      <c r="DF28">
        <v>0.98400796429355497</v>
      </c>
      <c r="DG28">
        <v>0.98300336171996483</v>
      </c>
      <c r="DH28">
        <v>0.98194122919831928</v>
      </c>
      <c r="DI28">
        <v>0.9808221385548832</v>
      </c>
      <c r="DJ28">
        <v>0.9796466886924976</v>
      </c>
      <c r="DK28">
        <v>0.97841550472675942</v>
      </c>
      <c r="DL28">
        <v>0.97712923709316946</v>
      </c>
      <c r="DM28">
        <v>0.97578856062765851</v>
      </c>
      <c r="DN28">
        <v>0.97439417362293701</v>
      </c>
      <c r="DO28">
        <v>0.97294679686313423</v>
      </c>
      <c r="DP28">
        <v>0.97144717263921521</v>
      </c>
      <c r="DQ28">
        <v>0.96989606374766202</v>
      </c>
      <c r="DR28">
        <v>0.9682942524749063</v>
      </c>
      <c r="DS28">
        <v>0.96664253956998136</v>
      </c>
      <c r="DT28">
        <v>0.96494174320784509</v>
      </c>
      <c r="DU28">
        <v>0.96319269794578677</v>
      </c>
      <c r="DV28">
        <v>0.96139625367529546</v>
      </c>
      <c r="DW28">
        <v>0.95955327457171857</v>
      </c>
      <c r="DX28">
        <v>0.95766463804398183</v>
      </c>
      <c r="DY28">
        <v>0.95573123368658308</v>
      </c>
      <c r="DZ28">
        <v>0.95375396223600317</v>
      </c>
      <c r="EA28">
        <v>0.95173373453360122</v>
      </c>
      <c r="EB28">
        <v>0.94967147049698286</v>
      </c>
      <c r="EC28">
        <v>0.94756809810175002</v>
      </c>
      <c r="ED28">
        <v>0.94542455237544554</v>
      </c>
      <c r="EE28">
        <v>0.9432417744054209</v>
      </c>
      <c r="EF28">
        <v>0.94102071036225787</v>
      </c>
      <c r="EG28">
        <v>0.93876231054027703</v>
      </c>
      <c r="EH28">
        <v>0.93646752841656944</v>
      </c>
      <c r="EI28">
        <v>0.93413731972988912</v>
      </c>
      <c r="EJ28">
        <v>0.93177264158063544</v>
      </c>
      <c r="EK28">
        <v>0.92937445155306353</v>
      </c>
      <c r="EL28">
        <v>0.92694370686075356</v>
      </c>
      <c r="EM28">
        <v>0.92448136351626709</v>
      </c>
      <c r="EN28">
        <v>0.92198837552582791</v>
      </c>
      <c r="EO28">
        <v>0.91946569410975609</v>
      </c>
      <c r="EP28">
        <v>0.9169142669492949</v>
      </c>
      <c r="EQ28">
        <v>0.91433503746037315</v>
      </c>
      <c r="ER28">
        <v>0.9117289440947528</v>
      </c>
      <c r="ES28">
        <v>0.90909691966892547</v>
      </c>
      <c r="ET28">
        <v>0.90643989072102893</v>
      </c>
      <c r="EU28">
        <v>0.9037587768959805</v>
      </c>
      <c r="EV28">
        <v>0.90105449035893448</v>
      </c>
      <c r="EW28">
        <v>0.89832793523710075</v>
      </c>
      <c r="EX28">
        <v>0.89558000708988705</v>
      </c>
      <c r="EY28">
        <v>0.89281159240725705</v>
      </c>
      <c r="EZ28">
        <v>0.89002356813613059</v>
      </c>
      <c r="FA28">
        <v>0.88721680123459512</v>
      </c>
      <c r="FB28">
        <v>0.88439214825363321</v>
      </c>
      <c r="FC28">
        <v>0.88155045494602158</v>
      </c>
      <c r="FD28">
        <v>0.87869255590200523</v>
      </c>
      <c r="FE28">
        <v>0.87581927421130645</v>
      </c>
      <c r="FF28">
        <v>0.87293142115098299</v>
      </c>
      <c r="FG28">
        <v>0.87002979589861207</v>
      </c>
      <c r="FH28">
        <v>0.86711518527024423</v>
      </c>
      <c r="FI28">
        <v>0.86418836348253703</v>
      </c>
      <c r="FJ28">
        <v>0.86125009193845226</v>
      </c>
      <c r="FK28">
        <v>0.8583011190358758</v>
      </c>
      <c r="FL28">
        <v>0.85534217999849704</v>
      </c>
      <c r="FM28">
        <v>0.85237399672826797</v>
      </c>
      <c r="FN28">
        <v>0.84939727767874884</v>
      </c>
      <c r="FO28">
        <v>0.84641271774862925</v>
      </c>
      <c r="FP28">
        <v>0.84342099819471295</v>
      </c>
      <c r="FQ28">
        <v>0.84042278656363856</v>
      </c>
      <c r="FR28">
        <v>0.83741873664161259</v>
      </c>
      <c r="FS28">
        <v>0.83440948842142459</v>
      </c>
      <c r="FT28">
        <v>0.83139566808601284</v>
      </c>
      <c r="FU28">
        <v>0.82837788800785839</v>
      </c>
      <c r="FV28">
        <v>0.82535674676348203</v>
      </c>
      <c r="FW28">
        <v>0.82233282916232675</v>
      </c>
      <c r="FX28">
        <v>0.81930670628932223</v>
      </c>
      <c r="FY28">
        <v>0.81627893556042397</v>
      </c>
      <c r="FZ28">
        <v>0.81325006079044426</v>
      </c>
      <c r="GA28">
        <v>0.81022061227249342</v>
      </c>
      <c r="GB28">
        <v>0.80719110686836781</v>
      </c>
      <c r="GC28">
        <v>0.80416204810923331</v>
      </c>
      <c r="GD28">
        <v>0.80113392630596691</v>
      </c>
      <c r="GE28">
        <v>0.79810721866853673</v>
      </c>
    </row>
    <row r="29" spans="1:187">
      <c r="A29">
        <v>0.79861200462041249</v>
      </c>
      <c r="B29">
        <v>0.80164448073227901</v>
      </c>
      <c r="C29">
        <v>0.80467841755794633</v>
      </c>
      <c r="D29">
        <v>0.80771333718904814</v>
      </c>
      <c r="E29">
        <v>0.81074874856324908</v>
      </c>
      <c r="F29">
        <v>0.81378414734338922</v>
      </c>
      <c r="G29">
        <v>0.81681901580567395</v>
      </c>
      <c r="H29">
        <v>0.81985282273753335</v>
      </c>
      <c r="I29">
        <v>0.82288502334579161</v>
      </c>
      <c r="J29">
        <v>0.82591505917580255</v>
      </c>
      <c r="K29">
        <v>0.82894235804221894</v>
      </c>
      <c r="L29">
        <v>0.83196633397207831</v>
      </c>
      <c r="M29">
        <v>0.83498638716089835</v>
      </c>
      <c r="N29">
        <v>0.83800190394248852</v>
      </c>
      <c r="O29">
        <v>0.84101225677318892</v>
      </c>
      <c r="P29">
        <v>0.84401680423125869</v>
      </c>
      <c r="Q29">
        <v>0.84701489103214367</v>
      </c>
      <c r="R29">
        <v>0.85000584806035206</v>
      </c>
      <c r="S29">
        <v>0.85298899241867543</v>
      </c>
      <c r="T29">
        <v>0.85596362749548882</v>
      </c>
      <c r="U29">
        <v>0.85892904305086215</v>
      </c>
      <c r="V29">
        <v>0.86188451532221577</v>
      </c>
      <c r="W29">
        <v>0.86482930715023731</v>
      </c>
      <c r="X29">
        <v>0.86776266812577918</v>
      </c>
      <c r="Y29">
        <v>0.87068383475843292</v>
      </c>
      <c r="Z29">
        <v>0.87359203066747149</v>
      </c>
      <c r="AA29">
        <v>0.87648646679582454</v>
      </c>
      <c r="AB29">
        <v>0.87936634164773653</v>
      </c>
      <c r="AC29">
        <v>0.88223084155073184</v>
      </c>
      <c r="AD29">
        <v>0.88507914094247808</v>
      </c>
      <c r="AE29">
        <v>0.88791040268311727</v>
      </c>
      <c r="AF29">
        <v>0.89072377839359107</v>
      </c>
      <c r="AG29">
        <v>0.89351840882044908</v>
      </c>
      <c r="AH29">
        <v>0.89629342422759328</v>
      </c>
      <c r="AI29">
        <v>0.89904794481535655</v>
      </c>
      <c r="AJ29">
        <v>0.90178108116726552</v>
      </c>
      <c r="AK29">
        <v>0.90449193472479239</v>
      </c>
      <c r="AL29">
        <v>0.90717959829032635</v>
      </c>
      <c r="AM29">
        <v>0.90984315655854875</v>
      </c>
      <c r="AN29">
        <v>0.91248168667632079</v>
      </c>
      <c r="AO29">
        <v>0.91509425883112638</v>
      </c>
      <c r="AP29">
        <v>0.91767993686803906</v>
      </c>
      <c r="AQ29">
        <v>0.92023777893510539</v>
      </c>
      <c r="AR29">
        <v>0.92276683815695271</v>
      </c>
      <c r="AS29">
        <v>0.92526616333635436</v>
      </c>
      <c r="AT29">
        <v>0.92773479968338557</v>
      </c>
      <c r="AU29">
        <v>0.93017178957172597</v>
      </c>
      <c r="AV29">
        <v>0.93257617332156262</v>
      </c>
      <c r="AW29">
        <v>0.93494699000845727</v>
      </c>
      <c r="AX29">
        <v>0.93728327829744384</v>
      </c>
      <c r="AY29">
        <v>0.93958407730152027</v>
      </c>
      <c r="AZ29">
        <v>0.94184842746360098</v>
      </c>
      <c r="BA29">
        <v>0.94407537146089682</v>
      </c>
      <c r="BB29">
        <v>0.94626395513058081</v>
      </c>
      <c r="BC29">
        <v>0.94841322841550213</v>
      </c>
      <c r="BD29">
        <v>0.95052224632860827</v>
      </c>
      <c r="BE29">
        <v>0.95259006993462658</v>
      </c>
      <c r="BF29">
        <v>0.95461576734747089</v>
      </c>
      <c r="BG29">
        <v>0.95659841474172613</v>
      </c>
      <c r="BH29">
        <v>0.95853709737647841</v>
      </c>
      <c r="BI29">
        <v>0.96043091062966202</v>
      </c>
      <c r="BJ29">
        <v>0.9622789610410043</v>
      </c>
      <c r="BK29">
        <v>0.96408036736157043</v>
      </c>
      <c r="BL29">
        <v>0.96583426160781982</v>
      </c>
      <c r="BM29">
        <v>0.96753979011802194</v>
      </c>
      <c r="BN29">
        <v>0.9691961146088045</v>
      </c>
      <c r="BO29">
        <v>0.97080241322954064</v>
      </c>
      <c r="BP29">
        <v>0.97235788161223746</v>
      </c>
      <c r="BQ29">
        <v>0.97386173391452469</v>
      </c>
      <c r="BR29">
        <v>0.97531320385331455</v>
      </c>
      <c r="BS29">
        <v>0.97671154572666574</v>
      </c>
      <c r="BT29">
        <v>0.97805603542135866</v>
      </c>
      <c r="BU29">
        <v>0.97934597140368229</v>
      </c>
      <c r="BV29">
        <v>0.98058067569092011</v>
      </c>
      <c r="BW29">
        <v>0.98175949480103231</v>
      </c>
      <c r="BX29">
        <v>0.98288180067804576</v>
      </c>
      <c r="BY29">
        <v>0.98394699159068677</v>
      </c>
      <c r="BZ29">
        <v>0.98495449300182913</v>
      </c>
      <c r="CA29">
        <v>0.98590375840637379</v>
      </c>
      <c r="CB29">
        <v>0.98679427013523502</v>
      </c>
      <c r="CC29">
        <v>0.98762554012317305</v>
      </c>
      <c r="CD29">
        <v>0.98839711063828961</v>
      </c>
      <c r="CE29">
        <v>0.98910855497109096</v>
      </c>
      <c r="CF29">
        <v>0.98975947808111975</v>
      </c>
      <c r="CG29">
        <v>0.99034951719926134</v>
      </c>
      <c r="CH29">
        <v>0.99087834238394512</v>
      </c>
      <c r="CI29">
        <v>0.99134565702958943</v>
      </c>
      <c r="CJ29">
        <v>0.99175119832576286</v>
      </c>
      <c r="CK29">
        <v>0.99209473766568124</v>
      </c>
      <c r="CL29">
        <v>0.99237608100280039</v>
      </c>
      <c r="CM29">
        <v>0.99259506915441931</v>
      </c>
      <c r="CN29">
        <v>0.9927515780513656</v>
      </c>
      <c r="CO29">
        <v>0.99284551893299766</v>
      </c>
      <c r="CP29">
        <v>0.99287683848692199</v>
      </c>
      <c r="CQ29">
        <v>0.99284551893299766</v>
      </c>
      <c r="CR29">
        <v>0.9927515780513656</v>
      </c>
      <c r="CS29">
        <v>0.99259506915441931</v>
      </c>
      <c r="CT29">
        <v>0.99237608100280039</v>
      </c>
      <c r="CU29">
        <v>0.99209473766568124</v>
      </c>
      <c r="CV29">
        <v>0.99175119832576286</v>
      </c>
      <c r="CW29">
        <v>0.99134565702958943</v>
      </c>
      <c r="CX29">
        <v>0.99087834238394512</v>
      </c>
      <c r="CY29">
        <v>0.99034951719926134</v>
      </c>
      <c r="CZ29">
        <v>0.98975947808111975</v>
      </c>
      <c r="DA29">
        <v>0.98910855497109096</v>
      </c>
      <c r="DB29">
        <v>0.98839711063828961</v>
      </c>
      <c r="DC29">
        <v>0.98762554012317305</v>
      </c>
      <c r="DD29">
        <v>0.98679427013523502</v>
      </c>
      <c r="DE29">
        <v>0.98590375840637379</v>
      </c>
      <c r="DF29">
        <v>0.98495449300182913</v>
      </c>
      <c r="DG29">
        <v>0.98394699159068677</v>
      </c>
      <c r="DH29">
        <v>0.98288180067804576</v>
      </c>
      <c r="DI29">
        <v>0.98175949480103231</v>
      </c>
      <c r="DJ29">
        <v>0.98058067569092011</v>
      </c>
      <c r="DK29">
        <v>0.97934597140368229</v>
      </c>
      <c r="DL29">
        <v>0.97805603542135866</v>
      </c>
      <c r="DM29">
        <v>0.97671154572666574</v>
      </c>
      <c r="DN29">
        <v>0.97531320385331455</v>
      </c>
      <c r="DO29">
        <v>0.97386173391452469</v>
      </c>
      <c r="DP29">
        <v>0.97235788161223746</v>
      </c>
      <c r="DQ29">
        <v>0.97080241322954064</v>
      </c>
      <c r="DR29">
        <v>0.9691961146088045</v>
      </c>
      <c r="DS29">
        <v>0.96753979011802194</v>
      </c>
      <c r="DT29">
        <v>0.96583426160781982</v>
      </c>
      <c r="DU29">
        <v>0.96408036736157043</v>
      </c>
      <c r="DV29">
        <v>0.9622789610410043</v>
      </c>
      <c r="DW29">
        <v>0.96043091062966202</v>
      </c>
      <c r="DX29">
        <v>0.95853709737647841</v>
      </c>
      <c r="DY29">
        <v>0.95659841474172613</v>
      </c>
      <c r="DZ29">
        <v>0.95461576734747089</v>
      </c>
      <c r="EA29">
        <v>0.95259006993462658</v>
      </c>
      <c r="EB29">
        <v>0.95052224632860827</v>
      </c>
      <c r="EC29">
        <v>0.94841322841550213</v>
      </c>
      <c r="ED29">
        <v>0.94626395513058081</v>
      </c>
      <c r="EE29">
        <v>0.94407537146089682</v>
      </c>
      <c r="EF29">
        <v>0.94184842746360098</v>
      </c>
      <c r="EG29">
        <v>0.93958407730152027</v>
      </c>
      <c r="EH29">
        <v>0.93728327829744384</v>
      </c>
      <c r="EI29">
        <v>0.93494699000845727</v>
      </c>
      <c r="EJ29">
        <v>0.93257617332156262</v>
      </c>
      <c r="EK29">
        <v>0.93017178957172597</v>
      </c>
      <c r="EL29">
        <v>0.92773479968338557</v>
      </c>
      <c r="EM29">
        <v>0.92526616333635436</v>
      </c>
      <c r="EN29">
        <v>0.92276683815695271</v>
      </c>
      <c r="EO29">
        <v>0.92023777893510539</v>
      </c>
      <c r="EP29">
        <v>0.91767993686803906</v>
      </c>
      <c r="EQ29">
        <v>0.91509425883112638</v>
      </c>
      <c r="ER29">
        <v>0.91248168667632079</v>
      </c>
      <c r="ES29">
        <v>0.90984315655854875</v>
      </c>
      <c r="ET29">
        <v>0.90717959829032635</v>
      </c>
      <c r="EU29">
        <v>0.90449193472479239</v>
      </c>
      <c r="EV29">
        <v>0.90178108116726552</v>
      </c>
      <c r="EW29">
        <v>0.89904794481535655</v>
      </c>
      <c r="EX29">
        <v>0.89629342422759328</v>
      </c>
      <c r="EY29">
        <v>0.89351840882044908</v>
      </c>
      <c r="EZ29">
        <v>0.89072377839359107</v>
      </c>
      <c r="FA29">
        <v>0.88791040268311727</v>
      </c>
      <c r="FB29">
        <v>0.88507914094247808</v>
      </c>
      <c r="FC29">
        <v>0.88223084155073184</v>
      </c>
      <c r="FD29">
        <v>0.87936634164773653</v>
      </c>
      <c r="FE29">
        <v>0.87648646679582454</v>
      </c>
      <c r="FF29">
        <v>0.87359203066747149</v>
      </c>
      <c r="FG29">
        <v>0.87068383475843292</v>
      </c>
      <c r="FH29">
        <v>0.86776266812577918</v>
      </c>
      <c r="FI29">
        <v>0.86482930715023731</v>
      </c>
      <c r="FJ29">
        <v>0.86188451532221577</v>
      </c>
      <c r="FK29">
        <v>0.85892904305086215</v>
      </c>
      <c r="FL29">
        <v>0.85596362749548882</v>
      </c>
      <c r="FM29">
        <v>0.85298899241867543</v>
      </c>
      <c r="FN29">
        <v>0.85000584806035206</v>
      </c>
      <c r="FO29">
        <v>0.84701489103214367</v>
      </c>
      <c r="FP29">
        <v>0.84401680423125869</v>
      </c>
      <c r="FQ29">
        <v>0.84101225677318892</v>
      </c>
      <c r="FR29">
        <v>0.83800190394248852</v>
      </c>
      <c r="FS29">
        <v>0.83498638716089835</v>
      </c>
      <c r="FT29">
        <v>0.83196633397207831</v>
      </c>
      <c r="FU29">
        <v>0.82894235804221894</v>
      </c>
      <c r="FV29">
        <v>0.82591505917580255</v>
      </c>
      <c r="FW29">
        <v>0.82288502334579161</v>
      </c>
      <c r="FX29">
        <v>0.81985282273753335</v>
      </c>
      <c r="FY29">
        <v>0.81681901580567395</v>
      </c>
      <c r="FZ29">
        <v>0.81378414734338922</v>
      </c>
      <c r="GA29">
        <v>0.81074874856324908</v>
      </c>
      <c r="GB29">
        <v>0.80771333718904814</v>
      </c>
      <c r="GC29">
        <v>0.80467841755794633</v>
      </c>
      <c r="GD29">
        <v>0.80164448073227901</v>
      </c>
      <c r="GE29">
        <v>0.79861200462041249</v>
      </c>
    </row>
    <row r="30" spans="1:187">
      <c r="A30">
        <v>0.79908509187827859</v>
      </c>
      <c r="B30">
        <v>0.80212298091261081</v>
      </c>
      <c r="C30">
        <v>0.80516237446699102</v>
      </c>
      <c r="D30">
        <v>0.80820279398025063</v>
      </c>
      <c r="E30">
        <v>0.8112437476874057</v>
      </c>
      <c r="F30">
        <v>0.81428473049740968</v>
      </c>
      <c r="G30">
        <v>0.81732522387995787</v>
      </c>
      <c r="H30">
        <v>0.82036469576197257</v>
      </c>
      <c r="I30">
        <v>0.82340260043441216</v>
      </c>
      <c r="J30">
        <v>0.82643837847006274</v>
      </c>
      <c r="K30">
        <v>0.82947145665298549</v>
      </c>
      <c r="L30">
        <v>0.832501247920306</v>
      </c>
      <c r="M30">
        <v>0.83552715131704269</v>
      </c>
      <c r="N30">
        <v>0.83854855196468503</v>
      </c>
      <c r="O30">
        <v>0.84156482104423702</v>
      </c>
      <c r="P30">
        <v>0.84457531579445533</v>
      </c>
      <c r="Q30">
        <v>0.84757937952601292</v>
      </c>
      <c r="R30">
        <v>0.85057634165232598</v>
      </c>
      <c r="S30">
        <v>0.85356551773778266</v>
      </c>
      <c r="T30">
        <v>0.85654620956411642</v>
      </c>
      <c r="U30">
        <v>0.85951770521566118</v>
      </c>
      <c r="V30">
        <v>0.8624792791842234</v>
      </c>
      <c r="W30">
        <v>0.86543019249429987</v>
      </c>
      <c r="X30">
        <v>0.86836969284936039</v>
      </c>
      <c r="Y30">
        <v>0.87129701479990318</v>
      </c>
      <c r="Z30">
        <v>0.87421137993397524</v>
      </c>
      <c r="AA30">
        <v>0.8771119970908331</v>
      </c>
      <c r="AB30">
        <v>0.87999806259839808</v>
      </c>
      <c r="AC30">
        <v>0.88286876053513397</v>
      </c>
      <c r="AD30">
        <v>0.88572326301695092</v>
      </c>
      <c r="AE30">
        <v>0.88856073050970541</v>
      </c>
      <c r="AF30">
        <v>0.89138031216782931</v>
      </c>
      <c r="AG30">
        <v>0.89418114619958911</v>
      </c>
      <c r="AH30">
        <v>0.89696236025942377</v>
      </c>
      <c r="AI30">
        <v>0.89972307186777545</v>
      </c>
      <c r="AJ30">
        <v>0.90246238885876295</v>
      </c>
      <c r="AK30">
        <v>0.90517940985600631</v>
      </c>
      <c r="AL30">
        <v>0.90787322477684573</v>
      </c>
      <c r="AM30">
        <v>0.91054291536513454</v>
      </c>
      <c r="AN30">
        <v>0.91318755575272748</v>
      </c>
      <c r="AO30">
        <v>0.91580621304970411</v>
      </c>
      <c r="AP30">
        <v>0.91839794796330643</v>
      </c>
      <c r="AQ30">
        <v>0.92096181544547817</v>
      </c>
      <c r="AR30">
        <v>0.92349686536882791</v>
      </c>
      <c r="AS30">
        <v>0.92600214323073682</v>
      </c>
      <c r="AT30">
        <v>0.9284766908852593</v>
      </c>
      <c r="AU30">
        <v>0.93091954730236459</v>
      </c>
      <c r="AV30">
        <v>0.93332974935397706</v>
      </c>
      <c r="AW30">
        <v>0.93570633262617831</v>
      </c>
      <c r="AX30">
        <v>0.93804833225683437</v>
      </c>
      <c r="AY30">
        <v>0.94035478379781301</v>
      </c>
      <c r="AZ30">
        <v>0.9426247241008533</v>
      </c>
      <c r="BA30">
        <v>0.94485719222604814</v>
      </c>
      <c r="BB30">
        <v>0.94705123037179995</v>
      </c>
      <c r="BC30">
        <v>0.94920588482500179</v>
      </c>
      <c r="BD30">
        <v>0.951320206930098</v>
      </c>
      <c r="BE30">
        <v>0.95339325407557407</v>
      </c>
      <c r="BF30">
        <v>0.95542409069632517</v>
      </c>
      <c r="BG30">
        <v>0.95741178929025628</v>
      </c>
      <c r="BH30">
        <v>0.95935543144736424</v>
      </c>
      <c r="BI30">
        <v>0.96125410888947027</v>
      </c>
      <c r="BJ30">
        <v>0.96310692451866575</v>
      </c>
      <c r="BK30">
        <v>0.96491299347246529</v>
      </c>
      <c r="BL30">
        <v>0.96667144418356565</v>
      </c>
      <c r="BM30">
        <v>0.96838141944204281</v>
      </c>
      <c r="BN30">
        <v>0.97004207745774751</v>
      </c>
      <c r="BO30">
        <v>0.9716525929205897</v>
      </c>
      <c r="BP30">
        <v>0.97321215805635775</v>
      </c>
      <c r="BQ30">
        <v>0.97471998367565815</v>
      </c>
      <c r="BR30">
        <v>0.97617530021352517</v>
      </c>
      <c r="BS30">
        <v>0.97757735875721885</v>
      </c>
      <c r="BT30">
        <v>0.97892543205970084</v>
      </c>
      <c r="BU30">
        <v>0.98021881553626811</v>
      </c>
      <c r="BV30">
        <v>0.98145682824181535</v>
      </c>
      <c r="BW30">
        <v>0.98263881382620455</v>
      </c>
      <c r="BX30">
        <v>0.98376414146523328</v>
      </c>
      <c r="BY30">
        <v>0.98483220676471972</v>
      </c>
      <c r="BZ30">
        <v>0.98584243263525684</v>
      </c>
      <c r="CA30">
        <v>0.98679427013523502</v>
      </c>
      <c r="CB30">
        <v>0.98768719927978843</v>
      </c>
      <c r="CC30">
        <v>0.98852072981338857</v>
      </c>
      <c r="CD30">
        <v>0.98929440194388396</v>
      </c>
      <c r="CE30">
        <v>0.99000778703587478</v>
      </c>
      <c r="CF30">
        <v>0.99066048826140429</v>
      </c>
      <c r="CG30">
        <v>0.99125214120606286</v>
      </c>
      <c r="CH30">
        <v>0.99178241442870652</v>
      </c>
      <c r="CI30">
        <v>0.9922510099731271</v>
      </c>
      <c r="CJ30">
        <v>0.99265766383013365</v>
      </c>
      <c r="CK30">
        <v>0.99300214634865491</v>
      </c>
      <c r="CL30">
        <v>0.99328426259460878</v>
      </c>
      <c r="CM30">
        <v>0.99350385265645003</v>
      </c>
      <c r="CN30">
        <v>0.99366079189645529</v>
      </c>
      <c r="CO30">
        <v>0.99375499114697707</v>
      </c>
      <c r="CP30">
        <v>0.99378639685105841</v>
      </c>
      <c r="CQ30">
        <v>0.99375499114697707</v>
      </c>
      <c r="CR30">
        <v>0.99366079189645529</v>
      </c>
      <c r="CS30">
        <v>0.99350385265645003</v>
      </c>
      <c r="CT30">
        <v>0.99328426259460878</v>
      </c>
      <c r="CU30">
        <v>0.99300214634865491</v>
      </c>
      <c r="CV30">
        <v>0.99265766383013365</v>
      </c>
      <c r="CW30">
        <v>0.9922510099731271</v>
      </c>
      <c r="CX30">
        <v>0.99178241442870652</v>
      </c>
      <c r="CY30">
        <v>0.99125214120606286</v>
      </c>
      <c r="CZ30">
        <v>0.99066048826140429</v>
      </c>
      <c r="DA30">
        <v>0.99000778703587478</v>
      </c>
      <c r="DB30">
        <v>0.98929440194388396</v>
      </c>
      <c r="DC30">
        <v>0.98852072981338857</v>
      </c>
      <c r="DD30">
        <v>0.98768719927978843</v>
      </c>
      <c r="DE30">
        <v>0.98679427013523502</v>
      </c>
      <c r="DF30">
        <v>0.98584243263525684</v>
      </c>
      <c r="DG30">
        <v>0.98483220676471972</v>
      </c>
      <c r="DH30">
        <v>0.98376414146523328</v>
      </c>
      <c r="DI30">
        <v>0.98263881382620455</v>
      </c>
      <c r="DJ30">
        <v>0.98145682824181535</v>
      </c>
      <c r="DK30">
        <v>0.98021881553626811</v>
      </c>
      <c r="DL30">
        <v>0.97892543205970084</v>
      </c>
      <c r="DM30">
        <v>0.97757735875721885</v>
      </c>
      <c r="DN30">
        <v>0.97617530021352517</v>
      </c>
      <c r="DO30">
        <v>0.97471998367565815</v>
      </c>
      <c r="DP30">
        <v>0.97321215805635775</v>
      </c>
      <c r="DQ30">
        <v>0.9716525929205897</v>
      </c>
      <c r="DR30">
        <v>0.97004207745774751</v>
      </c>
      <c r="DS30">
        <v>0.96838141944204281</v>
      </c>
      <c r="DT30">
        <v>0.96667144418356565</v>
      </c>
      <c r="DU30">
        <v>0.96491299347246529</v>
      </c>
      <c r="DV30">
        <v>0.96310692451866575</v>
      </c>
      <c r="DW30">
        <v>0.96125410888947027</v>
      </c>
      <c r="DX30">
        <v>0.95935543144736424</v>
      </c>
      <c r="DY30">
        <v>0.95741178929025628</v>
      </c>
      <c r="DZ30">
        <v>0.95542409069632517</v>
      </c>
      <c r="EA30">
        <v>0.95339325407557407</v>
      </c>
      <c r="EB30">
        <v>0.951320206930098</v>
      </c>
      <c r="EC30">
        <v>0.94920588482500179</v>
      </c>
      <c r="ED30">
        <v>0.94705123037179995</v>
      </c>
      <c r="EE30">
        <v>0.94485719222604814</v>
      </c>
      <c r="EF30">
        <v>0.9426247241008533</v>
      </c>
      <c r="EG30">
        <v>0.94035478379781301</v>
      </c>
      <c r="EH30">
        <v>0.93804833225683437</v>
      </c>
      <c r="EI30">
        <v>0.93570633262617831</v>
      </c>
      <c r="EJ30">
        <v>0.93332974935397706</v>
      </c>
      <c r="EK30">
        <v>0.93091954730236459</v>
      </c>
      <c r="EL30">
        <v>0.9284766908852593</v>
      </c>
      <c r="EM30">
        <v>0.92600214323073682</v>
      </c>
      <c r="EN30">
        <v>0.92349686536882791</v>
      </c>
      <c r="EO30">
        <v>0.92096181544547817</v>
      </c>
      <c r="EP30">
        <v>0.91839794796330643</v>
      </c>
      <c r="EQ30">
        <v>0.91580621304970411</v>
      </c>
      <c r="ER30">
        <v>0.91318755575272748</v>
      </c>
      <c r="ES30">
        <v>0.91054291536513454</v>
      </c>
      <c r="ET30">
        <v>0.90787322477684573</v>
      </c>
      <c r="EU30">
        <v>0.90517940985600631</v>
      </c>
      <c r="EV30">
        <v>0.90246238885876295</v>
      </c>
      <c r="EW30">
        <v>0.89972307186777545</v>
      </c>
      <c r="EX30">
        <v>0.89696236025942377</v>
      </c>
      <c r="EY30">
        <v>0.89418114619958911</v>
      </c>
      <c r="EZ30">
        <v>0.89138031216782931</v>
      </c>
      <c r="FA30">
        <v>0.88856073050970541</v>
      </c>
      <c r="FB30">
        <v>0.88572326301695092</v>
      </c>
      <c r="FC30">
        <v>0.88286876053513397</v>
      </c>
      <c r="FD30">
        <v>0.87999806259839808</v>
      </c>
      <c r="FE30">
        <v>0.8771119970908331</v>
      </c>
      <c r="FF30">
        <v>0.87421137993397524</v>
      </c>
      <c r="FG30">
        <v>0.87129701479990318</v>
      </c>
      <c r="FH30">
        <v>0.86836969284936039</v>
      </c>
      <c r="FI30">
        <v>0.86543019249429987</v>
      </c>
      <c r="FJ30">
        <v>0.8624792791842234</v>
      </c>
      <c r="FK30">
        <v>0.85951770521566118</v>
      </c>
      <c r="FL30">
        <v>0.85654620956411642</v>
      </c>
      <c r="FM30">
        <v>0.85356551773778266</v>
      </c>
      <c r="FN30">
        <v>0.85057634165232598</v>
      </c>
      <c r="FO30">
        <v>0.84757937952601292</v>
      </c>
      <c r="FP30">
        <v>0.84457531579445533</v>
      </c>
      <c r="FQ30">
        <v>0.84156482104423702</v>
      </c>
      <c r="FR30">
        <v>0.83854855196468503</v>
      </c>
      <c r="FS30">
        <v>0.83552715131704269</v>
      </c>
      <c r="FT30">
        <v>0.832501247920306</v>
      </c>
      <c r="FU30">
        <v>0.82947145665298549</v>
      </c>
      <c r="FV30">
        <v>0.82643837847006274</v>
      </c>
      <c r="FW30">
        <v>0.82340260043441216</v>
      </c>
      <c r="FX30">
        <v>0.82036469576197257</v>
      </c>
      <c r="FY30">
        <v>0.81732522387995787</v>
      </c>
      <c r="FZ30">
        <v>0.81428473049740968</v>
      </c>
      <c r="GA30">
        <v>0.8112437476874057</v>
      </c>
      <c r="GB30">
        <v>0.80820279398025063</v>
      </c>
      <c r="GC30">
        <v>0.80516237446699102</v>
      </c>
      <c r="GD30">
        <v>0.80212298091261081</v>
      </c>
      <c r="GE30">
        <v>0.79908509187827859</v>
      </c>
    </row>
    <row r="31" spans="1:187">
      <c r="A31">
        <v>0.79952630905073818</v>
      </c>
      <c r="B31">
        <v>0.80256925219420494</v>
      </c>
      <c r="C31">
        <v>0.80561374087138637</v>
      </c>
      <c r="D31">
        <v>0.80865929591381869</v>
      </c>
      <c r="E31">
        <v>0.81170542490263109</v>
      </c>
      <c r="F31">
        <v>0.81475162204499285</v>
      </c>
      <c r="G31">
        <v>0.81779736805961845</v>
      </c>
      <c r="H31">
        <v>0.82084213007196327</v>
      </c>
      <c r="I31">
        <v>0.82388536151975589</v>
      </c>
      <c r="J31">
        <v>0.82692650206952822</v>
      </c>
      <c r="K31">
        <v>0.82996497754482179</v>
      </c>
      <c r="L31">
        <v>0.83300019986675999</v>
      </c>
      <c r="M31">
        <v>0.83603156700768544</v>
      </c>
      <c r="N31">
        <v>0.83905846295857911</v>
      </c>
      <c r="O31">
        <v>0.84208025771098216</v>
      </c>
      <c r="P31">
        <v>0.84509630725415008</v>
      </c>
      <c r="Q31">
        <v>0.84810595358817975</v>
      </c>
      <c r="R31">
        <v>0.8511085247538468</v>
      </c>
      <c r="S31">
        <v>0.85410333487990286</v>
      </c>
      <c r="T31">
        <v>0.85708968424857512</v>
      </c>
      <c r="U31">
        <v>0.86006685938001171</v>
      </c>
      <c r="V31">
        <v>0.86303413313641775</v>
      </c>
      <c r="W31">
        <v>0.86599076484660975</v>
      </c>
      <c r="X31">
        <v>0.86893600045171815</v>
      </c>
      <c r="Y31">
        <v>0.87186907267274949</v>
      </c>
      <c r="Z31">
        <v>0.87478920120070591</v>
      </c>
      <c r="AA31">
        <v>0.87769559290994414</v>
      </c>
      <c r="AB31">
        <v>0.8805874420954336</v>
      </c>
      <c r="AC31">
        <v>0.88346393073454699</v>
      </c>
      <c r="AD31">
        <v>0.88632422877399375</v>
      </c>
      <c r="AE31">
        <v>0.88916749444247078</v>
      </c>
      <c r="AF31">
        <v>0.89199287458957088</v>
      </c>
      <c r="AG31">
        <v>0.89479950505145456</v>
      </c>
      <c r="AH31">
        <v>0.8975865110437391</v>
      </c>
      <c r="AI31">
        <v>0.90035300758202474</v>
      </c>
      <c r="AJ31">
        <v>0.90309809993041323</v>
      </c>
      <c r="AK31">
        <v>0.90582088407833294</v>
      </c>
      <c r="AL31">
        <v>0.9085204472459163</v>
      </c>
      <c r="AM31">
        <v>0.9111958684181154</v>
      </c>
      <c r="AN31">
        <v>0.91384621890768114</v>
      </c>
      <c r="AO31">
        <v>0.91647056294704932</v>
      </c>
      <c r="AP31">
        <v>0.91906795830911525</v>
      </c>
      <c r="AQ31">
        <v>0.92163745695678989</v>
      </c>
      <c r="AR31">
        <v>0.92417810572115811</v>
      </c>
      <c r="AS31">
        <v>0.92668894700796589</v>
      </c>
      <c r="AT31">
        <v>0.92916901953208508</v>
      </c>
      <c r="AU31">
        <v>0.93161735907950205</v>
      </c>
      <c r="AV31">
        <v>0.93403299929629247</v>
      </c>
      <c r="AW31">
        <v>0.93641497250394201</v>
      </c>
      <c r="AX31">
        <v>0.93876231054027703</v>
      </c>
      <c r="AY31">
        <v>0.94107404562516594</v>
      </c>
      <c r="AZ31">
        <v>0.943349211250055</v>
      </c>
      <c r="BA31">
        <v>0.94558684309029228</v>
      </c>
      <c r="BB31">
        <v>0.94778597993909774</v>
      </c>
      <c r="BC31">
        <v>0.94994566466192754</v>
      </c>
      <c r="BD31">
        <v>0.95206494516987927</v>
      </c>
      <c r="BE31">
        <v>0.95414287541068199</v>
      </c>
      <c r="BF31">
        <v>0.95617851637571682</v>
      </c>
      <c r="BG31">
        <v>0.958170937121404</v>
      </c>
      <c r="BH31">
        <v>0.9601192158032108</v>
      </c>
      <c r="BI31">
        <v>0.96202244072042487</v>
      </c>
      <c r="BJ31">
        <v>0.96387971136975825</v>
      </c>
      <c r="BK31">
        <v>0.96569013950575533</v>
      </c>
      <c r="BL31">
        <v>0.96745285020589544</v>
      </c>
      <c r="BM31">
        <v>0.96916698293821046</v>
      </c>
      <c r="BN31">
        <v>0.97083169262915925</v>
      </c>
      <c r="BO31">
        <v>0.97244615072944296</v>
      </c>
      <c r="BP31">
        <v>0.97400954627538416</v>
      </c>
      <c r="BQ31">
        <v>0.97552108694344464</v>
      </c>
      <c r="BR31">
        <v>0.97698000009541586</v>
      </c>
      <c r="BS31">
        <v>0.97838553381178006</v>
      </c>
      <c r="BT31">
        <v>0.97973695791072124</v>
      </c>
      <c r="BU31">
        <v>0.98103356495024041</v>
      </c>
      <c r="BV31">
        <v>0.98227467121083745</v>
      </c>
      <c r="BW31">
        <v>0.98345961765621448</v>
      </c>
      <c r="BX31">
        <v>0.9845877708694768</v>
      </c>
      <c r="BY31">
        <v>0.98565852396233222</v>
      </c>
      <c r="BZ31">
        <v>0.98667129745482307</v>
      </c>
      <c r="CA31">
        <v>0.98762554012317305</v>
      </c>
      <c r="CB31">
        <v>0.98852072981338857</v>
      </c>
      <c r="CC31">
        <v>0.98935637421831713</v>
      </c>
      <c r="CD31">
        <v>0.99013201161595277</v>
      </c>
      <c r="CE31">
        <v>0.99084721156685329</v>
      </c>
      <c r="CF31">
        <v>0.99150157556864349</v>
      </c>
      <c r="CG31">
        <v>0.99209473766568124</v>
      </c>
      <c r="CH31">
        <v>0.99262636501207702</v>
      </c>
      <c r="CI31">
        <v>0.99309615838638965</v>
      </c>
      <c r="CJ31">
        <v>0.99350385265645003</v>
      </c>
      <c r="CK31">
        <v>0.99384921719290509</v>
      </c>
      <c r="CL31">
        <v>0.99413205623022816</v>
      </c>
      <c r="CM31">
        <v>0.9943522091740874</v>
      </c>
      <c r="CN31">
        <v>0.99450955085413517</v>
      </c>
      <c r="CO31">
        <v>0.99460399172143465</v>
      </c>
      <c r="CP31">
        <v>0.99463547798991747</v>
      </c>
      <c r="CQ31">
        <v>0.99460399172143465</v>
      </c>
      <c r="CR31">
        <v>0.99450955085413517</v>
      </c>
      <c r="CS31">
        <v>0.9943522091740874</v>
      </c>
      <c r="CT31">
        <v>0.99413205623022816</v>
      </c>
      <c r="CU31">
        <v>0.99384921719290509</v>
      </c>
      <c r="CV31">
        <v>0.99350385265645003</v>
      </c>
      <c r="CW31">
        <v>0.99309615838638965</v>
      </c>
      <c r="CX31">
        <v>0.99262636501207702</v>
      </c>
      <c r="CY31">
        <v>0.99209473766568124</v>
      </c>
      <c r="CZ31">
        <v>0.99150157556864349</v>
      </c>
      <c r="DA31">
        <v>0.99084721156685329</v>
      </c>
      <c r="DB31">
        <v>0.99013201161595277</v>
      </c>
      <c r="DC31">
        <v>0.98935637421831713</v>
      </c>
      <c r="DD31">
        <v>0.98852072981338857</v>
      </c>
      <c r="DE31">
        <v>0.98762554012317305</v>
      </c>
      <c r="DF31">
        <v>0.98667129745482307</v>
      </c>
      <c r="DG31">
        <v>0.98565852396233222</v>
      </c>
      <c r="DH31">
        <v>0.9845877708694768</v>
      </c>
      <c r="DI31">
        <v>0.98345961765621448</v>
      </c>
      <c r="DJ31">
        <v>0.98227467121083745</v>
      </c>
      <c r="DK31">
        <v>0.98103356495024041</v>
      </c>
      <c r="DL31">
        <v>0.97973695791072124</v>
      </c>
      <c r="DM31">
        <v>0.97838553381178006</v>
      </c>
      <c r="DN31">
        <v>0.97698000009541586</v>
      </c>
      <c r="DO31">
        <v>0.97552108694344464</v>
      </c>
      <c r="DP31">
        <v>0.97400954627538416</v>
      </c>
      <c r="DQ31">
        <v>0.97244615072944296</v>
      </c>
      <c r="DR31">
        <v>0.97083169262915925</v>
      </c>
      <c r="DS31">
        <v>0.96916698293821046</v>
      </c>
      <c r="DT31">
        <v>0.96745285020589544</v>
      </c>
      <c r="DU31">
        <v>0.96569013950575533</v>
      </c>
      <c r="DV31">
        <v>0.96387971136975825</v>
      </c>
      <c r="DW31">
        <v>0.96202244072042487</v>
      </c>
      <c r="DX31">
        <v>0.9601192158032108</v>
      </c>
      <c r="DY31">
        <v>0.958170937121404</v>
      </c>
      <c r="DZ31">
        <v>0.95617851637571682</v>
      </c>
      <c r="EA31">
        <v>0.95414287541068199</v>
      </c>
      <c r="EB31">
        <v>0.95206494516987927</v>
      </c>
      <c r="EC31">
        <v>0.94994566466192754</v>
      </c>
      <c r="ED31">
        <v>0.94778597993909774</v>
      </c>
      <c r="EE31">
        <v>0.94558684309029228</v>
      </c>
      <c r="EF31">
        <v>0.943349211250055</v>
      </c>
      <c r="EG31">
        <v>0.94107404562516594</v>
      </c>
      <c r="EH31">
        <v>0.93876231054027703</v>
      </c>
      <c r="EI31">
        <v>0.93641497250394201</v>
      </c>
      <c r="EJ31">
        <v>0.93403299929629247</v>
      </c>
      <c r="EK31">
        <v>0.93161735907950205</v>
      </c>
      <c r="EL31">
        <v>0.92916901953208508</v>
      </c>
      <c r="EM31">
        <v>0.92668894700796589</v>
      </c>
      <c r="EN31">
        <v>0.92417810572115811</v>
      </c>
      <c r="EO31">
        <v>0.92163745695678989</v>
      </c>
      <c r="EP31">
        <v>0.91906795830911525</v>
      </c>
      <c r="EQ31">
        <v>0.91647056294704932</v>
      </c>
      <c r="ER31">
        <v>0.91384621890768114</v>
      </c>
      <c r="ES31">
        <v>0.9111958684181154</v>
      </c>
      <c r="ET31">
        <v>0.9085204472459163</v>
      </c>
      <c r="EU31">
        <v>0.90582088407833294</v>
      </c>
      <c r="EV31">
        <v>0.90309809993041323</v>
      </c>
      <c r="EW31">
        <v>0.90035300758202474</v>
      </c>
      <c r="EX31">
        <v>0.8975865110437391</v>
      </c>
      <c r="EY31">
        <v>0.89479950505145456</v>
      </c>
      <c r="EZ31">
        <v>0.89199287458957088</v>
      </c>
      <c r="FA31">
        <v>0.88916749444247078</v>
      </c>
      <c r="FB31">
        <v>0.88632422877399375</v>
      </c>
      <c r="FC31">
        <v>0.88346393073454699</v>
      </c>
      <c r="FD31">
        <v>0.8805874420954336</v>
      </c>
      <c r="FE31">
        <v>0.87769559290994414</v>
      </c>
      <c r="FF31">
        <v>0.87478920120070591</v>
      </c>
      <c r="FG31">
        <v>0.87186907267274949</v>
      </c>
      <c r="FH31">
        <v>0.86893600045171815</v>
      </c>
      <c r="FI31">
        <v>0.86599076484660975</v>
      </c>
      <c r="FJ31">
        <v>0.86303413313641775</v>
      </c>
      <c r="FK31">
        <v>0.86006685938001171</v>
      </c>
      <c r="FL31">
        <v>0.85708968424857512</v>
      </c>
      <c r="FM31">
        <v>0.85410333487990286</v>
      </c>
      <c r="FN31">
        <v>0.8511085247538468</v>
      </c>
      <c r="FO31">
        <v>0.84810595358817975</v>
      </c>
      <c r="FP31">
        <v>0.84509630725415008</v>
      </c>
      <c r="FQ31">
        <v>0.84208025771098216</v>
      </c>
      <c r="FR31">
        <v>0.83905846295857911</v>
      </c>
      <c r="FS31">
        <v>0.83603156700768544</v>
      </c>
      <c r="FT31">
        <v>0.83300019986675999</v>
      </c>
      <c r="FU31">
        <v>0.82996497754482179</v>
      </c>
      <c r="FV31">
        <v>0.82692650206952822</v>
      </c>
      <c r="FW31">
        <v>0.82388536151975589</v>
      </c>
      <c r="FX31">
        <v>0.82084213007196327</v>
      </c>
      <c r="FY31">
        <v>0.81779736805961845</v>
      </c>
      <c r="FZ31">
        <v>0.81475162204499285</v>
      </c>
      <c r="GA31">
        <v>0.81170542490263109</v>
      </c>
      <c r="GB31">
        <v>0.80865929591381869</v>
      </c>
      <c r="GC31">
        <v>0.80561374087138637</v>
      </c>
      <c r="GD31">
        <v>0.80256925219420494</v>
      </c>
      <c r="GE31">
        <v>0.79952630905073818</v>
      </c>
    </row>
    <row r="32" spans="1:187">
      <c r="A32">
        <v>0.79993549580232282</v>
      </c>
      <c r="B32">
        <v>0.80298313118465381</v>
      </c>
      <c r="C32">
        <v>0.80603235027395126</v>
      </c>
      <c r="D32">
        <v>0.80908267333987427</v>
      </c>
      <c r="E32">
        <v>0.81213360735837592</v>
      </c>
      <c r="F32">
        <v>0.81518464588693385</v>
      </c>
      <c r="G32">
        <v>0.8182352689488438</v>
      </c>
      <c r="H32">
        <v>0.82128494292721288</v>
      </c>
      <c r="I32">
        <v>0.82433312046929963</v>
      </c>
      <c r="J32">
        <v>0.82737924040186905</v>
      </c>
      <c r="K32">
        <v>0.83042272765823999</v>
      </c>
      <c r="L32">
        <v>0.83346299321772044</v>
      </c>
      <c r="M32">
        <v>0.83649943405813432</v>
      </c>
      <c r="N32">
        <v>0.83953143312215794</v>
      </c>
      <c r="O32">
        <v>0.84255835929819267</v>
      </c>
      <c r="P32">
        <v>0.84557956741650775</v>
      </c>
      <c r="Q32">
        <v>0.84859439826139749</v>
      </c>
      <c r="R32">
        <v>0.8516021786000938</v>
      </c>
      <c r="S32">
        <v>0.85460222122919161</v>
      </c>
      <c r="T32">
        <v>0.85759382503932902</v>
      </c>
      <c r="U32">
        <v>0.86057627509887713</v>
      </c>
      <c r="V32">
        <v>0.86354884275738231</v>
      </c>
      <c r="W32">
        <v>0.86651078576950058</v>
      </c>
      <c r="X32">
        <v>0.86946134844015377</v>
      </c>
      <c r="Y32">
        <v>0.87239976179162648</v>
      </c>
      <c r="Z32">
        <v>0.87532524375330756</v>
      </c>
      <c r="AA32">
        <v>0.87823699937476263</v>
      </c>
      <c r="AB32">
        <v>0.88113422106280181</v>
      </c>
      <c r="AC32">
        <v>0.88401608884318394</v>
      </c>
      <c r="AD32">
        <v>0.88688177064757168</v>
      </c>
      <c r="AE32">
        <v>0.88973042262631608</v>
      </c>
      <c r="AF32">
        <v>0.89256118948761953</v>
      </c>
      <c r="AG32">
        <v>0.89537320486358429</v>
      </c>
      <c r="AH32">
        <v>0.89816559170360966</v>
      </c>
      <c r="AI32">
        <v>0.90093746269555897</v>
      </c>
      <c r="AJ32">
        <v>0.90368792071505943</v>
      </c>
      <c r="AK32">
        <v>0.9064160593032512</v>
      </c>
      <c r="AL32">
        <v>0.90912096317323832</v>
      </c>
      <c r="AM32">
        <v>0.91180170874543032</v>
      </c>
      <c r="AN32">
        <v>0.91445736471190187</v>
      </c>
      <c r="AO32">
        <v>0.91708699262982296</v>
      </c>
      <c r="AP32">
        <v>0.91968964754393701</v>
      </c>
      <c r="AQ32">
        <v>0.92226437863799027</v>
      </c>
      <c r="AR32">
        <v>0.92481022991492767</v>
      </c>
      <c r="AS32">
        <v>0.92732624090559257</v>
      </c>
      <c r="AT32">
        <v>0.92981144740557087</v>
      </c>
      <c r="AU32">
        <v>0.9322648822397368</v>
      </c>
      <c r="AV32">
        <v>0.93468557605395297</v>
      </c>
      <c r="AW32">
        <v>0.93707255813329327</v>
      </c>
      <c r="AX32">
        <v>0.93942485724604297</v>
      </c>
      <c r="AY32">
        <v>0.94174150251264466</v>
      </c>
      <c r="AZ32">
        <v>0.94402152429864217</v>
      </c>
      <c r="BA32">
        <v>0.94626395513058081</v>
      </c>
      <c r="BB32">
        <v>0.94846783063371254</v>
      </c>
      <c r="BC32">
        <v>0.95063219049025394</v>
      </c>
      <c r="BD32">
        <v>0.95275607941683638</v>
      </c>
      <c r="BE32">
        <v>0.95483854815968661</v>
      </c>
      <c r="BF32">
        <v>0.95687865450597498</v>
      </c>
      <c r="BG32">
        <v>0.9588754643096663</v>
      </c>
      <c r="BH32">
        <v>0.96082805253010994</v>
      </c>
      <c r="BI32">
        <v>0.96273550428151133</v>
      </c>
      <c r="BJ32">
        <v>0.96459691589134011</v>
      </c>
      <c r="BK32">
        <v>0.96641139596563197</v>
      </c>
      <c r="BL32">
        <v>0.96817806645907223</v>
      </c>
      <c r="BM32">
        <v>0.96989606374766202</v>
      </c>
      <c r="BN32">
        <v>0.97156453970169965</v>
      </c>
      <c r="BO32">
        <v>0.97318266275674781</v>
      </c>
      <c r="BP32">
        <v>0.97474961898019585</v>
      </c>
      <c r="BQ32">
        <v>0.97626461313097634</v>
      </c>
      <c r="BR32">
        <v>0.97772686970995615</v>
      </c>
      <c r="BS32">
        <v>0.97913563399848513</v>
      </c>
      <c r="BT32">
        <v>0.98049017308256325</v>
      </c>
      <c r="BU32">
        <v>0.98178977686007018</v>
      </c>
      <c r="BV32">
        <v>0.98303375902849655</v>
      </c>
      <c r="BW32">
        <v>0.98422145805062122</v>
      </c>
      <c r="BX32">
        <v>0.98535223809559092</v>
      </c>
      <c r="BY32">
        <v>0.98642548995288826</v>
      </c>
      <c r="BZ32">
        <v>0.98744063191670539</v>
      </c>
      <c r="CA32">
        <v>0.98839711063828961</v>
      </c>
      <c r="CB32">
        <v>0.98929440194388396</v>
      </c>
      <c r="CC32">
        <v>0.99013201161595277</v>
      </c>
      <c r="CD32">
        <v>0.99090947613546132</v>
      </c>
      <c r="CE32">
        <v>0.99162636338306609</v>
      </c>
      <c r="CF32">
        <v>0.99228227329717256</v>
      </c>
      <c r="CG32">
        <v>0.99287683848692199</v>
      </c>
      <c r="CH32">
        <v>0.99340972479829159</v>
      </c>
      <c r="CI32">
        <v>0.99388063183161168</v>
      </c>
      <c r="CJ32">
        <v>0.99428929340894645</v>
      </c>
      <c r="CK32">
        <v>0.99463547798991747</v>
      </c>
      <c r="CL32">
        <v>0.9949189890347071</v>
      </c>
      <c r="CM32">
        <v>0.99513966531313003</v>
      </c>
      <c r="CN32">
        <v>0.99529738115882183</v>
      </c>
      <c r="CO32">
        <v>0.99539204666776171</v>
      </c>
      <c r="CP32">
        <v>0.99542360784051631</v>
      </c>
      <c r="CQ32">
        <v>0.99539204666776171</v>
      </c>
      <c r="CR32">
        <v>0.99529738115882183</v>
      </c>
      <c r="CS32">
        <v>0.99513966531313003</v>
      </c>
      <c r="CT32">
        <v>0.9949189890347071</v>
      </c>
      <c r="CU32">
        <v>0.99463547798991747</v>
      </c>
      <c r="CV32">
        <v>0.99428929340894645</v>
      </c>
      <c r="CW32">
        <v>0.99388063183161168</v>
      </c>
      <c r="CX32">
        <v>0.99340972479829159</v>
      </c>
      <c r="CY32">
        <v>0.99287683848692199</v>
      </c>
      <c r="CZ32">
        <v>0.99228227329717256</v>
      </c>
      <c r="DA32">
        <v>0.99162636338306609</v>
      </c>
      <c r="DB32">
        <v>0.99090947613546132</v>
      </c>
      <c r="DC32">
        <v>0.99013201161595277</v>
      </c>
      <c r="DD32">
        <v>0.98929440194388396</v>
      </c>
      <c r="DE32">
        <v>0.98839711063828961</v>
      </c>
      <c r="DF32">
        <v>0.98744063191670539</v>
      </c>
      <c r="DG32">
        <v>0.98642548995288826</v>
      </c>
      <c r="DH32">
        <v>0.98535223809559092</v>
      </c>
      <c r="DI32">
        <v>0.98422145805062122</v>
      </c>
      <c r="DJ32">
        <v>0.98303375902849655</v>
      </c>
      <c r="DK32">
        <v>0.98178977686007018</v>
      </c>
      <c r="DL32">
        <v>0.98049017308256325</v>
      </c>
      <c r="DM32">
        <v>0.97913563399848513</v>
      </c>
      <c r="DN32">
        <v>0.97772686970995615</v>
      </c>
      <c r="DO32">
        <v>0.97626461313097634</v>
      </c>
      <c r="DP32">
        <v>0.97474961898019585</v>
      </c>
      <c r="DQ32">
        <v>0.97318266275674781</v>
      </c>
      <c r="DR32">
        <v>0.97156453970169965</v>
      </c>
      <c r="DS32">
        <v>0.96989606374766202</v>
      </c>
      <c r="DT32">
        <v>0.96817806645907223</v>
      </c>
      <c r="DU32">
        <v>0.96641139596563197</v>
      </c>
      <c r="DV32">
        <v>0.96459691589134011</v>
      </c>
      <c r="DW32">
        <v>0.96273550428151133</v>
      </c>
      <c r="DX32">
        <v>0.96082805253010994</v>
      </c>
      <c r="DY32">
        <v>0.9588754643096663</v>
      </c>
      <c r="DZ32">
        <v>0.95687865450597498</v>
      </c>
      <c r="EA32">
        <v>0.95483854815968661</v>
      </c>
      <c r="EB32">
        <v>0.95275607941683638</v>
      </c>
      <c r="EC32">
        <v>0.95063219049025394</v>
      </c>
      <c r="ED32">
        <v>0.94846783063371254</v>
      </c>
      <c r="EE32">
        <v>0.94626395513058081</v>
      </c>
      <c r="EF32">
        <v>0.94402152429864217</v>
      </c>
      <c r="EG32">
        <v>0.94174150251264466</v>
      </c>
      <c r="EH32">
        <v>0.93942485724604297</v>
      </c>
      <c r="EI32">
        <v>0.93707255813329327</v>
      </c>
      <c r="EJ32">
        <v>0.93468557605395297</v>
      </c>
      <c r="EK32">
        <v>0.9322648822397368</v>
      </c>
      <c r="EL32">
        <v>0.92981144740557087</v>
      </c>
      <c r="EM32">
        <v>0.92732624090559257</v>
      </c>
      <c r="EN32">
        <v>0.92481022991492767</v>
      </c>
      <c r="EO32">
        <v>0.92226437863799027</v>
      </c>
      <c r="EP32">
        <v>0.91968964754393701</v>
      </c>
      <c r="EQ32">
        <v>0.91708699262982296</v>
      </c>
      <c r="ER32">
        <v>0.91445736471190187</v>
      </c>
      <c r="ES32">
        <v>0.91180170874543032</v>
      </c>
      <c r="ET32">
        <v>0.90912096317323832</v>
      </c>
      <c r="EU32">
        <v>0.9064160593032512</v>
      </c>
      <c r="EV32">
        <v>0.90368792071505943</v>
      </c>
      <c r="EW32">
        <v>0.90093746269555897</v>
      </c>
      <c r="EX32">
        <v>0.89816559170360966</v>
      </c>
      <c r="EY32">
        <v>0.89537320486358429</v>
      </c>
      <c r="EZ32">
        <v>0.89256118948761953</v>
      </c>
      <c r="FA32">
        <v>0.88973042262631608</v>
      </c>
      <c r="FB32">
        <v>0.88688177064757168</v>
      </c>
      <c r="FC32">
        <v>0.88401608884318394</v>
      </c>
      <c r="FD32">
        <v>0.88113422106280181</v>
      </c>
      <c r="FE32">
        <v>0.87823699937476263</v>
      </c>
      <c r="FF32">
        <v>0.87532524375330756</v>
      </c>
      <c r="FG32">
        <v>0.87239976179162648</v>
      </c>
      <c r="FH32">
        <v>0.86946134844015377</v>
      </c>
      <c r="FI32">
        <v>0.86651078576950058</v>
      </c>
      <c r="FJ32">
        <v>0.86354884275738231</v>
      </c>
      <c r="FK32">
        <v>0.86057627509887713</v>
      </c>
      <c r="FL32">
        <v>0.85759382503932902</v>
      </c>
      <c r="FM32">
        <v>0.85460222122919161</v>
      </c>
      <c r="FN32">
        <v>0.8516021786000938</v>
      </c>
      <c r="FO32">
        <v>0.84859439826139749</v>
      </c>
      <c r="FP32">
        <v>0.84557956741650775</v>
      </c>
      <c r="FQ32">
        <v>0.84255835929819267</v>
      </c>
      <c r="FR32">
        <v>0.83953143312215794</v>
      </c>
      <c r="FS32">
        <v>0.83649943405813432</v>
      </c>
      <c r="FT32">
        <v>0.83346299321772044</v>
      </c>
      <c r="FU32">
        <v>0.83042272765823999</v>
      </c>
      <c r="FV32">
        <v>0.82737924040186905</v>
      </c>
      <c r="FW32">
        <v>0.82433312046929963</v>
      </c>
      <c r="FX32">
        <v>0.82128494292721288</v>
      </c>
      <c r="FY32">
        <v>0.8182352689488438</v>
      </c>
      <c r="FZ32">
        <v>0.81518464588693385</v>
      </c>
      <c r="GA32">
        <v>0.81213360735837592</v>
      </c>
      <c r="GB32">
        <v>0.80908267333987427</v>
      </c>
      <c r="GC32">
        <v>0.80603235027395126</v>
      </c>
      <c r="GD32">
        <v>0.80298313118465381</v>
      </c>
      <c r="GE32">
        <v>0.79993549580232282</v>
      </c>
    </row>
    <row r="33" spans="1:187">
      <c r="A33">
        <v>0.80031250301367673</v>
      </c>
      <c r="B33">
        <v>0.80336446591635313</v>
      </c>
      <c r="C33">
        <v>0.80641804781412607</v>
      </c>
      <c r="D33">
        <v>0.80947276846010707</v>
      </c>
      <c r="E33">
        <v>0.81252813427373227</v>
      </c>
      <c r="F33">
        <v>0.8155836382148659</v>
      </c>
      <c r="G33">
        <v>0.81863875966697308</v>
      </c>
      <c r="H33">
        <v>0.82169296432999728</v>
      </c>
      <c r="I33">
        <v>0.8247457041235996</v>
      </c>
      <c r="J33">
        <v>0.82779641710142138</v>
      </c>
      <c r="K33">
        <v>0.83084452737705983</v>
      </c>
      <c r="L33">
        <v>0.83388944506244933</v>
      </c>
      <c r="M33">
        <v>0.83693056621935813</v>
      </c>
      <c r="N33">
        <v>0.83996727282472083</v>
      </c>
      <c r="O33">
        <v>0.84299893275053872</v>
      </c>
      <c r="P33">
        <v>0.84602489975908413</v>
      </c>
      <c r="Q33">
        <v>0.84904451351415555</v>
      </c>
      <c r="R33">
        <v>0.852057099609135</v>
      </c>
      <c r="S33">
        <v>0.85506196961259973</v>
      </c>
      <c r="T33">
        <v>0.85805842113224362</v>
      </c>
      <c r="U33">
        <v>0.86104573789786332</v>
      </c>
      <c r="V33">
        <v>0.86402318986415472</v>
      </c>
      <c r="W33">
        <v>0.86699003333406954</v>
      </c>
      <c r="X33">
        <v>0.86994551110346174</v>
      </c>
      <c r="Y33">
        <v>0.8728888526277504</v>
      </c>
      <c r="Z33">
        <v>0.87581927421130645</v>
      </c>
      <c r="AA33">
        <v>0.8787359792202547</v>
      </c>
      <c r="AB33">
        <v>0.88163815831936165</v>
      </c>
      <c r="AC33">
        <v>0.88452498973365457</v>
      </c>
      <c r="AD33">
        <v>0.88739563953539047</v>
      </c>
      <c r="AE33">
        <v>0.8902492619569603</v>
      </c>
      <c r="AF33">
        <v>0.89308499973028121</v>
      </c>
      <c r="AG33">
        <v>0.8959019844531888</v>
      </c>
      <c r="AH33">
        <v>0.89869933698329896</v>
      </c>
      <c r="AI33">
        <v>0.90147616785976048</v>
      </c>
      <c r="AJ33">
        <v>0.9042315777532739</v>
      </c>
      <c r="AK33">
        <v>0.90696465794468883</v>
      </c>
      <c r="AL33">
        <v>0.90967449083244256</v>
      </c>
      <c r="AM33">
        <v>0.9123601504690293</v>
      </c>
      <c r="AN33">
        <v>0.91502070312663375</v>
      </c>
      <c r="AO33">
        <v>0.91765520789198085</v>
      </c>
      <c r="AP33">
        <v>0.920262717290388</v>
      </c>
      <c r="AQ33">
        <v>0.92284227793891782</v>
      </c>
      <c r="AR33">
        <v>0.92539293122845856</v>
      </c>
      <c r="AS33">
        <v>0.9279137140344611</v>
      </c>
      <c r="AT33">
        <v>0.93040365945598358</v>
      </c>
      <c r="AU33">
        <v>0.93286179758259369</v>
      </c>
      <c r="AV33">
        <v>0.93528715628858961</v>
      </c>
      <c r="AW33">
        <v>0.93767876205389911</v>
      </c>
      <c r="AX33">
        <v>0.94003564081092006</v>
      </c>
      <c r="AY33">
        <v>0.94235681881645961</v>
      </c>
      <c r="AZ33">
        <v>0.94464132354783081</v>
      </c>
      <c r="BA33">
        <v>0.9468881846220556</v>
      </c>
      <c r="BB33">
        <v>0.94909643473702487</v>
      </c>
      <c r="BC33">
        <v>0.95126511063335417</v>
      </c>
      <c r="BD33">
        <v>0.95339325407557407</v>
      </c>
      <c r="BE33">
        <v>0.9554799128511855</v>
      </c>
      <c r="BF33">
        <v>0.95752414178601231</v>
      </c>
      <c r="BG33">
        <v>0.95952500377417649</v>
      </c>
      <c r="BH33">
        <v>0.96148157082092889</v>
      </c>
      <c r="BI33">
        <v>0.96339292509646768</v>
      </c>
      <c r="BJ33">
        <v>0.96525815999878783</v>
      </c>
      <c r="BK33">
        <v>0.96707638122351458</v>
      </c>
      <c r="BL33">
        <v>0.9688467078385925</v>
      </c>
      <c r="BM33">
        <v>0.97056827336162421</v>
      </c>
      <c r="BN33">
        <v>0.97224022683757838</v>
      </c>
      <c r="BO33">
        <v>0.97386173391452469</v>
      </c>
      <c r="BP33">
        <v>0.97543197791499259</v>
      </c>
      <c r="BQ33">
        <v>0.97695016090050035</v>
      </c>
      <c r="BR33">
        <v>0.97841550472675942</v>
      </c>
      <c r="BS33">
        <v>0.9798272520870257</v>
      </c>
      <c r="BT33">
        <v>0.98118466754104017</v>
      </c>
      <c r="BU33">
        <v>0.98248703852699271</v>
      </c>
      <c r="BV33">
        <v>0.9837336763539285</v>
      </c>
      <c r="BW33">
        <v>0.98492391717202987</v>
      </c>
      <c r="BX33">
        <v>0.98605712291821479</v>
      </c>
      <c r="BY33">
        <v>0.98713268223451911</v>
      </c>
      <c r="BZ33">
        <v>0.98815001135676861</v>
      </c>
      <c r="CA33">
        <v>0.98910855497109096</v>
      </c>
      <c r="CB33">
        <v>0.99000778703587478</v>
      </c>
      <c r="CC33">
        <v>0.99084721156685329</v>
      </c>
      <c r="CD33">
        <v>0.99162636338306609</v>
      </c>
      <c r="CE33">
        <v>0.99234480881154352</v>
      </c>
      <c r="CF33">
        <v>0.99300214634865491</v>
      </c>
      <c r="CG33">
        <v>0.99359800727617364</v>
      </c>
      <c r="CH33">
        <v>0.99413205623022816</v>
      </c>
      <c r="CI33">
        <v>0.99460399172143465</v>
      </c>
      <c r="CJ33">
        <v>0.99501354660464392</v>
      </c>
      <c r="CK33">
        <v>0.99536048849687841</v>
      </c>
      <c r="CL33">
        <v>0.99564462014218147</v>
      </c>
      <c r="CM33">
        <v>0.99586577972226475</v>
      </c>
      <c r="CN33">
        <v>0.99602384111199471</v>
      </c>
      <c r="CO33">
        <v>0.99611871407893005</v>
      </c>
      <c r="CP33">
        <v>0.99615034442629302</v>
      </c>
      <c r="CQ33">
        <v>0.99611871407893005</v>
      </c>
      <c r="CR33">
        <v>0.99602384111199471</v>
      </c>
      <c r="CS33">
        <v>0.99586577972226475</v>
      </c>
      <c r="CT33">
        <v>0.99564462014218147</v>
      </c>
      <c r="CU33">
        <v>0.99536048849687841</v>
      </c>
      <c r="CV33">
        <v>0.99501354660464392</v>
      </c>
      <c r="CW33">
        <v>0.99460399172143465</v>
      </c>
      <c r="CX33">
        <v>0.99413205623022816</v>
      </c>
      <c r="CY33">
        <v>0.99359800727617364</v>
      </c>
      <c r="CZ33">
        <v>0.99300214634865491</v>
      </c>
      <c r="DA33">
        <v>0.99234480881154352</v>
      </c>
      <c r="DB33">
        <v>0.99162636338306609</v>
      </c>
      <c r="DC33">
        <v>0.99084721156685329</v>
      </c>
      <c r="DD33">
        <v>0.99000778703587478</v>
      </c>
      <c r="DE33">
        <v>0.98910855497109096</v>
      </c>
      <c r="DF33">
        <v>0.98815001135676861</v>
      </c>
      <c r="DG33">
        <v>0.98713268223451911</v>
      </c>
      <c r="DH33">
        <v>0.98605712291821479</v>
      </c>
      <c r="DI33">
        <v>0.98492391717202987</v>
      </c>
      <c r="DJ33">
        <v>0.9837336763539285</v>
      </c>
      <c r="DK33">
        <v>0.98248703852699271</v>
      </c>
      <c r="DL33">
        <v>0.98118466754104017</v>
      </c>
      <c r="DM33">
        <v>0.9798272520870257</v>
      </c>
      <c r="DN33">
        <v>0.97841550472675942</v>
      </c>
      <c r="DO33">
        <v>0.97695016090050035</v>
      </c>
      <c r="DP33">
        <v>0.97543197791499259</v>
      </c>
      <c r="DQ33">
        <v>0.97386173391452469</v>
      </c>
      <c r="DR33">
        <v>0.97224022683757838</v>
      </c>
      <c r="DS33">
        <v>0.97056827336162421</v>
      </c>
      <c r="DT33">
        <v>0.9688467078385925</v>
      </c>
      <c r="DU33">
        <v>0.96707638122351458</v>
      </c>
      <c r="DV33">
        <v>0.96525815999878783</v>
      </c>
      <c r="DW33">
        <v>0.96339292509646768</v>
      </c>
      <c r="DX33">
        <v>0.96148157082092889</v>
      </c>
      <c r="DY33">
        <v>0.95952500377417649</v>
      </c>
      <c r="DZ33">
        <v>0.95752414178601231</v>
      </c>
      <c r="EA33">
        <v>0.9554799128511855</v>
      </c>
      <c r="EB33">
        <v>0.95339325407557407</v>
      </c>
      <c r="EC33">
        <v>0.95126511063335417</v>
      </c>
      <c r="ED33">
        <v>0.94909643473702487</v>
      </c>
      <c r="EE33">
        <v>0.9468881846220556</v>
      </c>
      <c r="EF33">
        <v>0.94464132354783081</v>
      </c>
      <c r="EG33">
        <v>0.94235681881645961</v>
      </c>
      <c r="EH33">
        <v>0.94003564081092006</v>
      </c>
      <c r="EI33">
        <v>0.93767876205389911</v>
      </c>
      <c r="EJ33">
        <v>0.93528715628858961</v>
      </c>
      <c r="EK33">
        <v>0.93286179758259369</v>
      </c>
      <c r="EL33">
        <v>0.93040365945598358</v>
      </c>
      <c r="EM33">
        <v>0.9279137140344611</v>
      </c>
      <c r="EN33">
        <v>0.92539293122845856</v>
      </c>
      <c r="EO33">
        <v>0.92284227793891782</v>
      </c>
      <c r="EP33">
        <v>0.920262717290388</v>
      </c>
      <c r="EQ33">
        <v>0.91765520789198085</v>
      </c>
      <c r="ER33">
        <v>0.91502070312663375</v>
      </c>
      <c r="ES33">
        <v>0.9123601504690293</v>
      </c>
      <c r="ET33">
        <v>0.90967449083244256</v>
      </c>
      <c r="EU33">
        <v>0.90696465794468883</v>
      </c>
      <c r="EV33">
        <v>0.9042315777532739</v>
      </c>
      <c r="EW33">
        <v>0.90147616785976048</v>
      </c>
      <c r="EX33">
        <v>0.89869933698329896</v>
      </c>
      <c r="EY33">
        <v>0.8959019844531888</v>
      </c>
      <c r="EZ33">
        <v>0.89308499973028121</v>
      </c>
      <c r="FA33">
        <v>0.8902492619569603</v>
      </c>
      <c r="FB33">
        <v>0.88739563953539047</v>
      </c>
      <c r="FC33">
        <v>0.88452498973365457</v>
      </c>
      <c r="FD33">
        <v>0.88163815831936165</v>
      </c>
      <c r="FE33">
        <v>0.8787359792202547</v>
      </c>
      <c r="FF33">
        <v>0.87581927421130645</v>
      </c>
      <c r="FG33">
        <v>0.8728888526277504</v>
      </c>
      <c r="FH33">
        <v>0.86994551110346174</v>
      </c>
      <c r="FI33">
        <v>0.86699003333406954</v>
      </c>
      <c r="FJ33">
        <v>0.86402318986415472</v>
      </c>
      <c r="FK33">
        <v>0.86104573789786332</v>
      </c>
      <c r="FL33">
        <v>0.85805842113224362</v>
      </c>
      <c r="FM33">
        <v>0.85506196961259973</v>
      </c>
      <c r="FN33">
        <v>0.852057099609135</v>
      </c>
      <c r="FO33">
        <v>0.84904451351415555</v>
      </c>
      <c r="FP33">
        <v>0.84602489975908413</v>
      </c>
      <c r="FQ33">
        <v>0.84299893275053872</v>
      </c>
      <c r="FR33">
        <v>0.83996727282472083</v>
      </c>
      <c r="FS33">
        <v>0.83693056621935813</v>
      </c>
      <c r="FT33">
        <v>0.83388944506244933</v>
      </c>
      <c r="FU33">
        <v>0.83084452737705983</v>
      </c>
      <c r="FV33">
        <v>0.82779641710142138</v>
      </c>
      <c r="FW33">
        <v>0.8247457041235996</v>
      </c>
      <c r="FX33">
        <v>0.82169296432999728</v>
      </c>
      <c r="FY33">
        <v>0.81863875966697308</v>
      </c>
      <c r="FZ33">
        <v>0.8155836382148659</v>
      </c>
      <c r="GA33">
        <v>0.81252813427373227</v>
      </c>
      <c r="GB33">
        <v>0.80947276846010707</v>
      </c>
      <c r="GC33">
        <v>0.80641804781412607</v>
      </c>
      <c r="GD33">
        <v>0.80336446591635313</v>
      </c>
      <c r="GE33">
        <v>0.80031250301367673</v>
      </c>
    </row>
    <row r="34" spans="1:187">
      <c r="A34">
        <v>0.80065719293117865</v>
      </c>
      <c r="B34">
        <v>0.80371311600012196</v>
      </c>
      <c r="C34">
        <v>0.80677069042568361</v>
      </c>
      <c r="D34">
        <v>0.80982943548967112</v>
      </c>
      <c r="E34">
        <v>0.81288885710361047</v>
      </c>
      <c r="F34">
        <v>0.81594844768181396</v>
      </c>
      <c r="G34">
        <v>0.81900768602352259</v>
      </c>
      <c r="H34">
        <v>0.82206603720476112</v>
      </c>
      <c r="I34">
        <v>0.82512295248056189</v>
      </c>
      <c r="J34">
        <v>0.82817786919822833</v>
      </c>
      <c r="K34">
        <v>0.83123021072232206</v>
      </c>
      <c r="L34">
        <v>0.83427938637207655</v>
      </c>
      <c r="M34">
        <v>0.83732479137194649</v>
      </c>
      <c r="N34">
        <v>0.84036580681601802</v>
      </c>
      <c r="O34">
        <v>0.84340179964701245</v>
      </c>
      <c r="P34">
        <v>0.84643212265062873</v>
      </c>
      <c r="Q34">
        <v>0.84945611446596847</v>
      </c>
      <c r="R34">
        <v>0.85247309961280426</v>
      </c>
      <c r="S34">
        <v>0.85548238853644365</v>
      </c>
      <c r="T34">
        <v>0.85848327767095056</v>
      </c>
      <c r="U34">
        <v>0.86147504952148113</v>
      </c>
      <c r="V34">
        <v>0.86445697276648714</v>
      </c>
      <c r="W34">
        <v>0.86742830238053636</v>
      </c>
      <c r="X34">
        <v>0.87038827977848909</v>
      </c>
      <c r="Y34">
        <v>0.8733361329817585</v>
      </c>
      <c r="Z34">
        <v>0.87627107680736704</v>
      </c>
      <c r="AA34">
        <v>0.87919231308049772</v>
      </c>
      <c r="AB34">
        <v>0.88209903087121178</v>
      </c>
      <c r="AC34">
        <v>0.88499040675598595</v>
      </c>
      <c r="AD34">
        <v>0.88786560510468859</v>
      </c>
      <c r="AE34">
        <v>0.89072377839359107</v>
      </c>
      <c r="AF34">
        <v>0.89356406754496442</v>
      </c>
      <c r="AG34">
        <v>0.89638560229378328</v>
      </c>
      <c r="AH34">
        <v>0.899187501582008</v>
      </c>
      <c r="AI34">
        <v>0.901968873980873</v>
      </c>
      <c r="AJ34">
        <v>0.90472881814155692</v>
      </c>
      <c r="AK34">
        <v>0.90746642327455718</v>
      </c>
      <c r="AL34">
        <v>0.91018076965802674</v>
      </c>
      <c r="AM34">
        <v>0.91287092917527679</v>
      </c>
      <c r="AN34">
        <v>0.91553596588157193</v>
      </c>
      <c r="AO34">
        <v>0.91817493660027982</v>
      </c>
      <c r="AP34">
        <v>0.92078689154836202</v>
      </c>
      <c r="AQ34">
        <v>0.92337087499110559</v>
      </c>
      <c r="AR34">
        <v>0.92592592592592593</v>
      </c>
      <c r="AS34">
        <v>0.9284510787949718</v>
      </c>
      <c r="AT34">
        <v>0.93094536422618246</v>
      </c>
      <c r="AU34">
        <v>0.93340780980235116</v>
      </c>
      <c r="AV34">
        <v>0.93583744085765386</v>
      </c>
      <c r="AW34">
        <v>0.93823328130100203</v>
      </c>
      <c r="AX34">
        <v>0.94059435446548434</v>
      </c>
      <c r="AY34">
        <v>0.94291968398305237</v>
      </c>
      <c r="AZ34">
        <v>0.94520829468350454</v>
      </c>
      <c r="BA34">
        <v>0.94745921351671925</v>
      </c>
      <c r="BB34">
        <v>0.94967147049698286</v>
      </c>
      <c r="BC34">
        <v>0.95184409966814443</v>
      </c>
      <c r="BD34">
        <v>0.9539761400882365</v>
      </c>
      <c r="BE34">
        <v>0.95606663683208504</v>
      </c>
      <c r="BF34">
        <v>0.95811464201033503</v>
      </c>
      <c r="BG34">
        <v>0.9601192158032108</v>
      </c>
      <c r="BH34">
        <v>0.96207942750723652</v>
      </c>
      <c r="BI34">
        <v>0.96399435659304455</v>
      </c>
      <c r="BJ34">
        <v>0.9658630937722994</v>
      </c>
      <c r="BK34">
        <v>0.9676847420716912</v>
      </c>
      <c r="BL34">
        <v>0.9694584179118515</v>
      </c>
      <c r="BM34">
        <v>0.97118325218898183</v>
      </c>
      <c r="BN34">
        <v>0.97285839135689889</v>
      </c>
      <c r="BO34">
        <v>0.97448299850714792</v>
      </c>
      <c r="BP34">
        <v>0.97605625444476385</v>
      </c>
      <c r="BQ34">
        <v>0.97757735875721885</v>
      </c>
      <c r="BR34">
        <v>0.97904553087404789</v>
      </c>
      <c r="BS34">
        <v>0.98046001111460768</v>
      </c>
      <c r="BT34">
        <v>0.98182006172140224</v>
      </c>
      <c r="BU34">
        <v>0.98312496787639214</v>
      </c>
      <c r="BV34">
        <v>0.98437403869769724</v>
      </c>
      <c r="BW34">
        <v>0.9855666082141058</v>
      </c>
      <c r="BX34">
        <v>0.98670203631482245</v>
      </c>
      <c r="BY34">
        <v>0.9877797096719062</v>
      </c>
      <c r="BZ34">
        <v>0.98879904263289009</v>
      </c>
      <c r="CA34">
        <v>0.98975947808111975</v>
      </c>
      <c r="CB34">
        <v>0.99066048826140429</v>
      </c>
      <c r="CC34">
        <v>0.99150157556864349</v>
      </c>
      <c r="CD34">
        <v>0.99228227329717256</v>
      </c>
      <c r="CE34">
        <v>0.99300214634865491</v>
      </c>
      <c r="CF34">
        <v>0.99366079189645529</v>
      </c>
      <c r="CG34">
        <v>0.99425784000453166</v>
      </c>
      <c r="CH34">
        <v>0.99479295419900571</v>
      </c>
      <c r="CI34">
        <v>0.99526583199069729</v>
      </c>
      <c r="CJ34">
        <v>0.99567620534704748</v>
      </c>
      <c r="CK34">
        <v>0.99602384111199471</v>
      </c>
      <c r="CL34">
        <v>0.99630854137252167</v>
      </c>
      <c r="CM34">
        <v>0.99653014377075033</v>
      </c>
      <c r="CN34">
        <v>0.99668852176062073</v>
      </c>
      <c r="CO34">
        <v>0.99678358480836038</v>
      </c>
      <c r="CP34">
        <v>0.99681527853612506</v>
      </c>
      <c r="CQ34">
        <v>0.99678358480836038</v>
      </c>
      <c r="CR34">
        <v>0.99668852176062073</v>
      </c>
      <c r="CS34">
        <v>0.99653014377075033</v>
      </c>
      <c r="CT34">
        <v>0.99630854137252167</v>
      </c>
      <c r="CU34">
        <v>0.99602384111199471</v>
      </c>
      <c r="CV34">
        <v>0.99567620534704748</v>
      </c>
      <c r="CW34">
        <v>0.99526583199069729</v>
      </c>
      <c r="CX34">
        <v>0.99479295419900571</v>
      </c>
      <c r="CY34">
        <v>0.99425784000453166</v>
      </c>
      <c r="CZ34">
        <v>0.99366079189645529</v>
      </c>
      <c r="DA34">
        <v>0.99300214634865491</v>
      </c>
      <c r="DB34">
        <v>0.99228227329717256</v>
      </c>
      <c r="DC34">
        <v>0.99150157556864349</v>
      </c>
      <c r="DD34">
        <v>0.99066048826140429</v>
      </c>
      <c r="DE34">
        <v>0.98975947808111975</v>
      </c>
      <c r="DF34">
        <v>0.98879904263289009</v>
      </c>
      <c r="DG34">
        <v>0.9877797096719062</v>
      </c>
      <c r="DH34">
        <v>0.98670203631482245</v>
      </c>
      <c r="DI34">
        <v>0.9855666082141058</v>
      </c>
      <c r="DJ34">
        <v>0.98437403869769724</v>
      </c>
      <c r="DK34">
        <v>0.98312496787639214</v>
      </c>
      <c r="DL34">
        <v>0.98182006172140224</v>
      </c>
      <c r="DM34">
        <v>0.98046001111460768</v>
      </c>
      <c r="DN34">
        <v>0.97904553087404789</v>
      </c>
      <c r="DO34">
        <v>0.97757735875721885</v>
      </c>
      <c r="DP34">
        <v>0.97605625444476385</v>
      </c>
      <c r="DQ34">
        <v>0.97448299850714792</v>
      </c>
      <c r="DR34">
        <v>0.97285839135689889</v>
      </c>
      <c r="DS34">
        <v>0.97118325218898183</v>
      </c>
      <c r="DT34">
        <v>0.9694584179118515</v>
      </c>
      <c r="DU34">
        <v>0.9676847420716912</v>
      </c>
      <c r="DV34">
        <v>0.9658630937722994</v>
      </c>
      <c r="DW34">
        <v>0.96399435659304455</v>
      </c>
      <c r="DX34">
        <v>0.96207942750723652</v>
      </c>
      <c r="DY34">
        <v>0.9601192158032108</v>
      </c>
      <c r="DZ34">
        <v>0.95811464201033503</v>
      </c>
      <c r="EA34">
        <v>0.95606663683208504</v>
      </c>
      <c r="EB34">
        <v>0.9539761400882365</v>
      </c>
      <c r="EC34">
        <v>0.95184409966814443</v>
      </c>
      <c r="ED34">
        <v>0.94967147049698286</v>
      </c>
      <c r="EE34">
        <v>0.94745921351671925</v>
      </c>
      <c r="EF34">
        <v>0.94520829468350454</v>
      </c>
      <c r="EG34">
        <v>0.94291968398305237</v>
      </c>
      <c r="EH34">
        <v>0.94059435446548434</v>
      </c>
      <c r="EI34">
        <v>0.93823328130100203</v>
      </c>
      <c r="EJ34">
        <v>0.93583744085765386</v>
      </c>
      <c r="EK34">
        <v>0.93340780980235116</v>
      </c>
      <c r="EL34">
        <v>0.93094536422618246</v>
      </c>
      <c r="EM34">
        <v>0.9284510787949718</v>
      </c>
      <c r="EN34">
        <v>0.92592592592592593</v>
      </c>
      <c r="EO34">
        <v>0.92337087499110559</v>
      </c>
      <c r="EP34">
        <v>0.92078689154836202</v>
      </c>
      <c r="EQ34">
        <v>0.91817493660027982</v>
      </c>
      <c r="ER34">
        <v>0.91553596588157193</v>
      </c>
      <c r="ES34">
        <v>0.91287092917527679</v>
      </c>
      <c r="ET34">
        <v>0.91018076965802674</v>
      </c>
      <c r="EU34">
        <v>0.90746642327455718</v>
      </c>
      <c r="EV34">
        <v>0.90472881814155692</v>
      </c>
      <c r="EW34">
        <v>0.901968873980873</v>
      </c>
      <c r="EX34">
        <v>0.899187501582008</v>
      </c>
      <c r="EY34">
        <v>0.89638560229378328</v>
      </c>
      <c r="EZ34">
        <v>0.89356406754496442</v>
      </c>
      <c r="FA34">
        <v>0.89072377839359107</v>
      </c>
      <c r="FB34">
        <v>0.88786560510468859</v>
      </c>
      <c r="FC34">
        <v>0.88499040675598595</v>
      </c>
      <c r="FD34">
        <v>0.88209903087121178</v>
      </c>
      <c r="FE34">
        <v>0.87919231308049772</v>
      </c>
      <c r="FF34">
        <v>0.87627107680736704</v>
      </c>
      <c r="FG34">
        <v>0.8733361329817585</v>
      </c>
      <c r="FH34">
        <v>0.87038827977848909</v>
      </c>
      <c r="FI34">
        <v>0.86742830238053636</v>
      </c>
      <c r="FJ34">
        <v>0.86445697276648714</v>
      </c>
      <c r="FK34">
        <v>0.86147504952148113</v>
      </c>
      <c r="FL34">
        <v>0.85848327767095056</v>
      </c>
      <c r="FM34">
        <v>0.85548238853644365</v>
      </c>
      <c r="FN34">
        <v>0.85247309961280426</v>
      </c>
      <c r="FO34">
        <v>0.84945611446596847</v>
      </c>
      <c r="FP34">
        <v>0.84643212265062873</v>
      </c>
      <c r="FQ34">
        <v>0.84340179964701245</v>
      </c>
      <c r="FR34">
        <v>0.84036580681601802</v>
      </c>
      <c r="FS34">
        <v>0.83732479137194649</v>
      </c>
      <c r="FT34">
        <v>0.83427938637207655</v>
      </c>
      <c r="FU34">
        <v>0.83123021072232206</v>
      </c>
      <c r="FV34">
        <v>0.82817786919822833</v>
      </c>
      <c r="FW34">
        <v>0.82512295248056189</v>
      </c>
      <c r="FX34">
        <v>0.82206603720476112</v>
      </c>
      <c r="FY34">
        <v>0.81900768602352259</v>
      </c>
      <c r="FZ34">
        <v>0.81594844768181396</v>
      </c>
      <c r="GA34">
        <v>0.81288885710361047</v>
      </c>
      <c r="GB34">
        <v>0.80982943548967112</v>
      </c>
      <c r="GC34">
        <v>0.80677069042568361</v>
      </c>
      <c r="GD34">
        <v>0.80371311600012196</v>
      </c>
      <c r="GE34">
        <v>0.80065719293117865</v>
      </c>
    </row>
    <row r="35" spans="1:187">
      <c r="A35">
        <v>0.80096943930571041</v>
      </c>
      <c r="B35">
        <v>0.80402895276768793</v>
      </c>
      <c r="C35">
        <v>0.80709014698301729</v>
      </c>
      <c r="D35">
        <v>0.8101525408073641</v>
      </c>
      <c r="E35">
        <v>0.81321563969289901</v>
      </c>
      <c r="F35">
        <v>0.81627893556042397</v>
      </c>
      <c r="G35">
        <v>0.81934190668057771</v>
      </c>
      <c r="H35">
        <v>0.82240401756475967</v>
      </c>
      <c r="I35">
        <v>0.82546471886643114</v>
      </c>
      <c r="J35">
        <v>0.82852344729346761</v>
      </c>
      <c r="K35">
        <v>0.83157962553224807</v>
      </c>
      <c r="L35">
        <v>0.83463266218418708</v>
      </c>
      <c r="M35">
        <v>0.83768195171542104</v>
      </c>
      <c r="N35">
        <v>0.84072687442037852</v>
      </c>
      <c r="O35">
        <v>0.84376679639996921</v>
      </c>
      <c r="P35">
        <v>0.84680106955513734</v>
      </c>
      <c r="Q35">
        <v>0.84982903159653422</v>
      </c>
      <c r="R35">
        <v>0.85285000607106398</v>
      </c>
      <c r="S35">
        <v>0.85586330240606723</v>
      </c>
      <c r="T35">
        <v>0.85886821597190355</v>
      </c>
      <c r="U35">
        <v>0.86186402816369367</v>
      </c>
      <c r="V35">
        <v>0.86485000650298016</v>
      </c>
      <c r="W35">
        <v>0.86782540476005943</v>
      </c>
      <c r="X35">
        <v>0.87078946309772631</v>
      </c>
      <c r="Y35">
        <v>0.87374140823716595</v>
      </c>
      <c r="Z35">
        <v>0.87668045364670788</v>
      </c>
      <c r="AA35">
        <v>0.8796057997541451</v>
      </c>
      <c r="AB35">
        <v>0.88251663418329318</v>
      </c>
      <c r="AC35">
        <v>0.88541213201544999</v>
      </c>
      <c r="AD35">
        <v>0.88829145607637638</v>
      </c>
      <c r="AE35">
        <v>0.89115375724939894</v>
      </c>
      <c r="AF35">
        <v>0.89399817481518939</v>
      </c>
      <c r="AG35">
        <v>0.89682383681874922</v>
      </c>
      <c r="AH35">
        <v>0.89962986046406845</v>
      </c>
      <c r="AI35">
        <v>0.90241535253689753</v>
      </c>
      <c r="AJ35">
        <v>0.90517940985600631</v>
      </c>
      <c r="AK35">
        <v>0.90792111975325929</v>
      </c>
      <c r="AL35">
        <v>0.9106395605827674</v>
      </c>
      <c r="AM35">
        <v>0.91333380225932415</v>
      </c>
      <c r="AN35">
        <v>0.91600290682625263</v>
      </c>
      <c r="AO35">
        <v>0.91864592905273545</v>
      </c>
      <c r="AP35">
        <v>0.92126191706060534</v>
      </c>
      <c r="AQ35">
        <v>0.92384991298051133</v>
      </c>
      <c r="AR35">
        <v>0.92640895363728293</v>
      </c>
      <c r="AS35">
        <v>0.92893807126422823</v>
      </c>
      <c r="AT35">
        <v>0.93143629424601881</v>
      </c>
      <c r="AU35">
        <v>0.933902647889713</v>
      </c>
      <c r="AV35">
        <v>0.93633615522337843</v>
      </c>
      <c r="AW35">
        <v>0.93873583782167436</v>
      </c>
      <c r="AX35">
        <v>0.94110071665765371</v>
      </c>
      <c r="AY35">
        <v>0.94342981297994166</v>
      </c>
      <c r="AZ35">
        <v>0.94572214921434328</v>
      </c>
      <c r="BA35">
        <v>0.94797674988882852</v>
      </c>
      <c r="BB35">
        <v>0.95019264258073544</v>
      </c>
      <c r="BC35">
        <v>0.95236885888492484</v>
      </c>
      <c r="BD35">
        <v>0.95450443540151564</v>
      </c>
      <c r="BE35">
        <v>0.95659841474172613</v>
      </c>
      <c r="BF35">
        <v>0.95864984655023511</v>
      </c>
      <c r="BG35">
        <v>0.96065778854238304</v>
      </c>
      <c r="BH35">
        <v>0.9626213075544291</v>
      </c>
      <c r="BI35">
        <v>0.96453948060498162</v>
      </c>
      <c r="BJ35">
        <v>0.96641139596563197</v>
      </c>
      <c r="BK35">
        <v>0.96823615423872322</v>
      </c>
      <c r="BL35">
        <v>0.97001286944011267</v>
      </c>
      <c r="BM35">
        <v>0.971740670084698</v>
      </c>
      <c r="BN35">
        <v>0.97341870027240818</v>
      </c>
      <c r="BO35">
        <v>0.97504612077229469</v>
      </c>
      <c r="BP35">
        <v>0.97662211010229871</v>
      </c>
      <c r="BQ35">
        <v>0.9781458656022165</v>
      </c>
      <c r="BR35">
        <v>0.97961660449734278</v>
      </c>
      <c r="BS35">
        <v>0.98103356495024041</v>
      </c>
      <c r="BT35">
        <v>0.98239600709805364</v>
      </c>
      <c r="BU35">
        <v>0.98370321407277006</v>
      </c>
      <c r="BV35">
        <v>0.98495449300182913</v>
      </c>
      <c r="BW35">
        <v>0.98614917598647889</v>
      </c>
      <c r="BX35">
        <v>0.98728662105529663</v>
      </c>
      <c r="BY35">
        <v>0.98836621309031669</v>
      </c>
      <c r="BZ35">
        <v>0.98938736472324162</v>
      </c>
      <c r="CA35">
        <v>0.99034951719926134</v>
      </c>
      <c r="CB35">
        <v>0.99125214120606286</v>
      </c>
      <c r="CC35">
        <v>0.99209473766568124</v>
      </c>
      <c r="CD35">
        <v>0.99287683848692199</v>
      </c>
      <c r="CE35">
        <v>0.99359800727617364</v>
      </c>
      <c r="CF35">
        <v>0.99425784000453166</v>
      </c>
      <c r="CG35">
        <v>0.99485596562926359</v>
      </c>
      <c r="CH35">
        <v>0.99539204666776171</v>
      </c>
      <c r="CI35">
        <v>0.99586577972226475</v>
      </c>
      <c r="CJ35">
        <v>0.99627689595375879</v>
      </c>
      <c r="CK35">
        <v>0.99662516150361891</v>
      </c>
      <c r="CL35">
        <v>0.99691037786170134</v>
      </c>
      <c r="CM35">
        <v>0.99713238217975508</v>
      </c>
      <c r="CN35">
        <v>0.99729104752918474</v>
      </c>
      <c r="CO35">
        <v>0.99738628310237021</v>
      </c>
      <c r="CP35">
        <v>0.99741803435691401</v>
      </c>
      <c r="CQ35">
        <v>0.99738628310237021</v>
      </c>
      <c r="CR35">
        <v>0.99729104752918474</v>
      </c>
      <c r="CS35">
        <v>0.99713238217975508</v>
      </c>
      <c r="CT35">
        <v>0.99691037786170134</v>
      </c>
      <c r="CU35">
        <v>0.99662516150361891</v>
      </c>
      <c r="CV35">
        <v>0.99627689595375879</v>
      </c>
      <c r="CW35">
        <v>0.99586577972226475</v>
      </c>
      <c r="CX35">
        <v>0.99539204666776171</v>
      </c>
      <c r="CY35">
        <v>0.99485596562926359</v>
      </c>
      <c r="CZ35">
        <v>0.99425784000453166</v>
      </c>
      <c r="DA35">
        <v>0.99359800727617364</v>
      </c>
      <c r="DB35">
        <v>0.99287683848692199</v>
      </c>
      <c r="DC35">
        <v>0.99209473766568124</v>
      </c>
      <c r="DD35">
        <v>0.99125214120606286</v>
      </c>
      <c r="DE35">
        <v>0.99034951719926134</v>
      </c>
      <c r="DF35">
        <v>0.98938736472324162</v>
      </c>
      <c r="DG35">
        <v>0.98836621309031669</v>
      </c>
      <c r="DH35">
        <v>0.98728662105529663</v>
      </c>
      <c r="DI35">
        <v>0.98614917598647889</v>
      </c>
      <c r="DJ35">
        <v>0.98495449300182913</v>
      </c>
      <c r="DK35">
        <v>0.98370321407277006</v>
      </c>
      <c r="DL35">
        <v>0.98239600709805364</v>
      </c>
      <c r="DM35">
        <v>0.98103356495024041</v>
      </c>
      <c r="DN35">
        <v>0.97961660449734278</v>
      </c>
      <c r="DO35">
        <v>0.9781458656022165</v>
      </c>
      <c r="DP35">
        <v>0.97662211010229871</v>
      </c>
      <c r="DQ35">
        <v>0.97504612077229469</v>
      </c>
      <c r="DR35">
        <v>0.97341870027240818</v>
      </c>
      <c r="DS35">
        <v>0.971740670084698</v>
      </c>
      <c r="DT35">
        <v>0.97001286944011267</v>
      </c>
      <c r="DU35">
        <v>0.96823615423872322</v>
      </c>
      <c r="DV35">
        <v>0.96641139596563197</v>
      </c>
      <c r="DW35">
        <v>0.96453948060498162</v>
      </c>
      <c r="DX35">
        <v>0.9626213075544291</v>
      </c>
      <c r="DY35">
        <v>0.96065778854238304</v>
      </c>
      <c r="DZ35">
        <v>0.95864984655023511</v>
      </c>
      <c r="EA35">
        <v>0.95659841474172613</v>
      </c>
      <c r="EB35">
        <v>0.95450443540151564</v>
      </c>
      <c r="EC35">
        <v>0.95236885888492484</v>
      </c>
      <c r="ED35">
        <v>0.95019264258073544</v>
      </c>
      <c r="EE35">
        <v>0.94797674988882852</v>
      </c>
      <c r="EF35">
        <v>0.94572214921434328</v>
      </c>
      <c r="EG35">
        <v>0.94342981297994166</v>
      </c>
      <c r="EH35">
        <v>0.94110071665765371</v>
      </c>
      <c r="EI35">
        <v>0.93873583782167436</v>
      </c>
      <c r="EJ35">
        <v>0.93633615522337843</v>
      </c>
      <c r="EK35">
        <v>0.933902647889713</v>
      </c>
      <c r="EL35">
        <v>0.93143629424601881</v>
      </c>
      <c r="EM35">
        <v>0.92893807126422823</v>
      </c>
      <c r="EN35">
        <v>0.92640895363728293</v>
      </c>
      <c r="EO35">
        <v>0.92384991298051133</v>
      </c>
      <c r="EP35">
        <v>0.92126191706060534</v>
      </c>
      <c r="EQ35">
        <v>0.91864592905273545</v>
      </c>
      <c r="ER35">
        <v>0.91600290682625263</v>
      </c>
      <c r="ES35">
        <v>0.91333380225932415</v>
      </c>
      <c r="ET35">
        <v>0.9106395605827674</v>
      </c>
      <c r="EU35">
        <v>0.90792111975325929</v>
      </c>
      <c r="EV35">
        <v>0.90517940985600631</v>
      </c>
      <c r="EW35">
        <v>0.90241535253689753</v>
      </c>
      <c r="EX35">
        <v>0.89962986046406845</v>
      </c>
      <c r="EY35">
        <v>0.89682383681874922</v>
      </c>
      <c r="EZ35">
        <v>0.89399817481518939</v>
      </c>
      <c r="FA35">
        <v>0.89115375724939894</v>
      </c>
      <c r="FB35">
        <v>0.88829145607637638</v>
      </c>
      <c r="FC35">
        <v>0.88541213201544999</v>
      </c>
      <c r="FD35">
        <v>0.88251663418329318</v>
      </c>
      <c r="FE35">
        <v>0.8796057997541451</v>
      </c>
      <c r="FF35">
        <v>0.87668045364670788</v>
      </c>
      <c r="FG35">
        <v>0.87374140823716595</v>
      </c>
      <c r="FH35">
        <v>0.87078946309772631</v>
      </c>
      <c r="FI35">
        <v>0.86782540476005943</v>
      </c>
      <c r="FJ35">
        <v>0.86485000650298016</v>
      </c>
      <c r="FK35">
        <v>0.86186402816369367</v>
      </c>
      <c r="FL35">
        <v>0.85886821597190355</v>
      </c>
      <c r="FM35">
        <v>0.85586330240606723</v>
      </c>
      <c r="FN35">
        <v>0.85285000607106398</v>
      </c>
      <c r="FO35">
        <v>0.84982903159653422</v>
      </c>
      <c r="FP35">
        <v>0.84680106955513734</v>
      </c>
      <c r="FQ35">
        <v>0.84376679639996921</v>
      </c>
      <c r="FR35">
        <v>0.84072687442037852</v>
      </c>
      <c r="FS35">
        <v>0.83768195171542104</v>
      </c>
      <c r="FT35">
        <v>0.83463266218418708</v>
      </c>
      <c r="FU35">
        <v>0.83157962553224807</v>
      </c>
      <c r="FV35">
        <v>0.82852344729346761</v>
      </c>
      <c r="FW35">
        <v>0.82546471886643114</v>
      </c>
      <c r="FX35">
        <v>0.82240401756475967</v>
      </c>
      <c r="FY35">
        <v>0.81934190668057771</v>
      </c>
      <c r="FZ35">
        <v>0.81627893556042397</v>
      </c>
      <c r="GA35">
        <v>0.81321563969289901</v>
      </c>
      <c r="GB35">
        <v>0.8101525408073641</v>
      </c>
      <c r="GC35">
        <v>0.80709014698301729</v>
      </c>
      <c r="GD35">
        <v>0.80402895276768793</v>
      </c>
      <c r="GE35">
        <v>0.80096943930571041</v>
      </c>
    </row>
    <row r="36" spans="1:187">
      <c r="A36">
        <v>0.80124912752029998</v>
      </c>
      <c r="B36">
        <v>0.80431185940275685</v>
      </c>
      <c r="C36">
        <v>0.8073762984357179</v>
      </c>
      <c r="D36">
        <v>0.81044196309379135</v>
      </c>
      <c r="E36">
        <v>0.81350835841829783</v>
      </c>
      <c r="F36">
        <v>0.81657497588854999</v>
      </c>
      <c r="G36">
        <v>0.81964129330221613</v>
      </c>
      <c r="H36">
        <v>0.82270677466540598</v>
      </c>
      <c r="I36">
        <v>0.82577087009314376</v>
      </c>
      <c r="J36">
        <v>0.82883301572089885</v>
      </c>
      <c r="K36">
        <v>0.83189263362786925</v>
      </c>
      <c r="L36">
        <v>0.83494913177271868</v>
      </c>
      <c r="M36">
        <v>0.83800190394248852</v>
      </c>
      <c r="N36">
        <v>0.84105032971541061</v>
      </c>
      <c r="O36">
        <v>0.84409377443836153</v>
      </c>
      <c r="P36">
        <v>0.84713158921970966</v>
      </c>
      <c r="Q36">
        <v>0.85016311093830466</v>
      </c>
      <c r="R36">
        <v>0.8531876622693767</v>
      </c>
      <c r="S36">
        <v>0.85620455172810483</v>
      </c>
      <c r="T36">
        <v>0.85921307373162337</v>
      </c>
      <c r="U36">
        <v>0.86221250868022958</v>
      </c>
      <c r="V36">
        <v>0.86520212305855415</v>
      </c>
      <c r="W36">
        <v>0.86818116955745117</v>
      </c>
      <c r="X36">
        <v>0.87114888721735384</v>
      </c>
      <c r="Y36">
        <v>0.87410450159383202</v>
      </c>
      <c r="Z36">
        <v>0.87704722494607179</v>
      </c>
      <c r="AA36">
        <v>0.87997625644898259</v>
      </c>
      <c r="AB36">
        <v>0.8828907824296145</v>
      </c>
      <c r="AC36">
        <v>0.88578997662854086</v>
      </c>
      <c r="AD36">
        <v>0.88867300048684306</v>
      </c>
      <c r="AE36">
        <v>0.8915390034592906</v>
      </c>
      <c r="AF36">
        <v>0.89438712335428472</v>
      </c>
      <c r="AG36">
        <v>0.89721648670108778</v>
      </c>
      <c r="AH36">
        <v>0.90002620914482101</v>
      </c>
      <c r="AI36">
        <v>0.90281539586966564</v>
      </c>
      <c r="AJ36">
        <v>0.90558314205064883</v>
      </c>
      <c r="AK36">
        <v>0.90832853333434427</v>
      </c>
      <c r="AL36">
        <v>0.91105064634875454</v>
      </c>
      <c r="AM36">
        <v>0.91374854924257998</v>
      </c>
      <c r="AN36">
        <v>0.91642130225401219</v>
      </c>
      <c r="AO36">
        <v>0.91906795830911525</v>
      </c>
      <c r="AP36">
        <v>0.92168756364978677</v>
      </c>
      <c r="AQ36">
        <v>0.9242791584912069</v>
      </c>
      <c r="AR36">
        <v>0.92684177770860232</v>
      </c>
      <c r="AS36">
        <v>0.92937445155306353</v>
      </c>
      <c r="AT36">
        <v>0.93187620639606927</v>
      </c>
      <c r="AU36">
        <v>0.93434606550226695</v>
      </c>
      <c r="AV36">
        <v>0.93678304982997551</v>
      </c>
      <c r="AW36">
        <v>0.93918617885876687</v>
      </c>
      <c r="AX36">
        <v>0.94155447144338678</v>
      </c>
      <c r="AY36">
        <v>0.94388694669317141</v>
      </c>
      <c r="AZ36">
        <v>0.94618262487601079</v>
      </c>
      <c r="BA36">
        <v>0.94844052834580306</v>
      </c>
      <c r="BB36">
        <v>0.95065968249224042</v>
      </c>
      <c r="BC36">
        <v>0.95283911671165733</v>
      </c>
      <c r="BD36">
        <v>0.95497786539756391</v>
      </c>
      <c r="BE36">
        <v>0.95707496894938748</v>
      </c>
      <c r="BF36">
        <v>0.95912947479783162</v>
      </c>
      <c r="BG36">
        <v>0.96114043844516706</v>
      </c>
      <c r="BH36">
        <v>0.96310692451866575</v>
      </c>
      <c r="BI36">
        <v>0.96502800783528786</v>
      </c>
      <c r="BJ36">
        <v>0.96690277447564366</v>
      </c>
      <c r="BK36">
        <v>0.9687303228651607</v>
      </c>
      <c r="BL36">
        <v>0.97050976486029827</v>
      </c>
      <c r="BM36">
        <v>0.97224022683757838</v>
      </c>
      <c r="BN36">
        <v>0.97392085078312041</v>
      </c>
      <c r="BO36">
        <v>0.97555079538031131</v>
      </c>
      <c r="BP36">
        <v>0.97712923709316946</v>
      </c>
      <c r="BQ36">
        <v>0.97865537124292179</v>
      </c>
      <c r="BR36">
        <v>0.98012841307526133</v>
      </c>
      <c r="BS36">
        <v>0.98154759881571985</v>
      </c>
      <c r="BT36">
        <v>0.9829121867105659</v>
      </c>
      <c r="BU36">
        <v>0.98422145805062122</v>
      </c>
      <c r="BV36">
        <v>0.98547471817537979</v>
      </c>
      <c r="BW36">
        <v>0.98667129745482307</v>
      </c>
      <c r="BX36">
        <v>0.98781055224633407</v>
      </c>
      <c r="BY36">
        <v>0.98889186582414212</v>
      </c>
      <c r="BZ36">
        <v>0.98991464927876227</v>
      </c>
      <c r="CA36">
        <v>0.99087834238394512</v>
      </c>
      <c r="CB36">
        <v>0.99178241442870652</v>
      </c>
      <c r="CC36">
        <v>0.99262636501207702</v>
      </c>
      <c r="CD36">
        <v>0.99340972479829159</v>
      </c>
      <c r="CE36">
        <v>0.99413205623022816</v>
      </c>
      <c r="CF36">
        <v>0.99479295419900571</v>
      </c>
      <c r="CG36">
        <v>0.99539204666776171</v>
      </c>
      <c r="CH36">
        <v>0.99592899524774958</v>
      </c>
      <c r="CI36">
        <v>0.9964034957250244</v>
      </c>
      <c r="CJ36">
        <v>0.99681527853612506</v>
      </c>
      <c r="CK36">
        <v>0.99716410919130294</v>
      </c>
      <c r="CL36">
        <v>0.99744978864400302</v>
      </c>
      <c r="CM36">
        <v>0.99767215360545936</v>
      </c>
      <c r="CN36">
        <v>0.99783107680343541</v>
      </c>
      <c r="CO36">
        <v>0.99792646718430467</v>
      </c>
      <c r="CP36">
        <v>0.99795827005784665</v>
      </c>
      <c r="CQ36">
        <v>0.99792646718430467</v>
      </c>
      <c r="CR36">
        <v>0.99783107680343541</v>
      </c>
      <c r="CS36">
        <v>0.99767215360545936</v>
      </c>
      <c r="CT36">
        <v>0.99744978864400302</v>
      </c>
      <c r="CU36">
        <v>0.99716410919130294</v>
      </c>
      <c r="CV36">
        <v>0.99681527853612506</v>
      </c>
      <c r="CW36">
        <v>0.9964034957250244</v>
      </c>
      <c r="CX36">
        <v>0.99592899524774958</v>
      </c>
      <c r="CY36">
        <v>0.99539204666776171</v>
      </c>
      <c r="CZ36">
        <v>0.99479295419900571</v>
      </c>
      <c r="DA36">
        <v>0.99413205623022816</v>
      </c>
      <c r="DB36">
        <v>0.99340972479829159</v>
      </c>
      <c r="DC36">
        <v>0.99262636501207702</v>
      </c>
      <c r="DD36">
        <v>0.99178241442870652</v>
      </c>
      <c r="DE36">
        <v>0.99087834238394512</v>
      </c>
      <c r="DF36">
        <v>0.98991464927876227</v>
      </c>
      <c r="DG36">
        <v>0.98889186582414212</v>
      </c>
      <c r="DH36">
        <v>0.98781055224633407</v>
      </c>
      <c r="DI36">
        <v>0.98667129745482307</v>
      </c>
      <c r="DJ36">
        <v>0.98547471817537979</v>
      </c>
      <c r="DK36">
        <v>0.98422145805062122</v>
      </c>
      <c r="DL36">
        <v>0.9829121867105659</v>
      </c>
      <c r="DM36">
        <v>0.98154759881571985</v>
      </c>
      <c r="DN36">
        <v>0.98012841307526133</v>
      </c>
      <c r="DO36">
        <v>0.97865537124292179</v>
      </c>
      <c r="DP36">
        <v>0.97712923709316946</v>
      </c>
      <c r="DQ36">
        <v>0.97555079538031131</v>
      </c>
      <c r="DR36">
        <v>0.97392085078312041</v>
      </c>
      <c r="DS36">
        <v>0.97224022683757838</v>
      </c>
      <c r="DT36">
        <v>0.97050976486029827</v>
      </c>
      <c r="DU36">
        <v>0.9687303228651607</v>
      </c>
      <c r="DV36">
        <v>0.96690277447564366</v>
      </c>
      <c r="DW36">
        <v>0.96502800783528786</v>
      </c>
      <c r="DX36">
        <v>0.96310692451866575</v>
      </c>
      <c r="DY36">
        <v>0.96114043844516706</v>
      </c>
      <c r="DZ36">
        <v>0.95912947479783162</v>
      </c>
      <c r="EA36">
        <v>0.95707496894938748</v>
      </c>
      <c r="EB36">
        <v>0.95497786539756391</v>
      </c>
      <c r="EC36">
        <v>0.95283911671165733</v>
      </c>
      <c r="ED36">
        <v>0.95065968249224042</v>
      </c>
      <c r="EE36">
        <v>0.94844052834580306</v>
      </c>
      <c r="EF36">
        <v>0.94618262487601079</v>
      </c>
      <c r="EG36">
        <v>0.94388694669317141</v>
      </c>
      <c r="EH36">
        <v>0.94155447144338678</v>
      </c>
      <c r="EI36">
        <v>0.93918617885876687</v>
      </c>
      <c r="EJ36">
        <v>0.93678304982997551</v>
      </c>
      <c r="EK36">
        <v>0.93434606550226695</v>
      </c>
      <c r="EL36">
        <v>0.93187620639606927</v>
      </c>
      <c r="EM36">
        <v>0.92937445155306353</v>
      </c>
      <c r="EN36">
        <v>0.92684177770860232</v>
      </c>
      <c r="EO36">
        <v>0.9242791584912069</v>
      </c>
      <c r="EP36">
        <v>0.92168756364978677</v>
      </c>
      <c r="EQ36">
        <v>0.91906795830911525</v>
      </c>
      <c r="ER36">
        <v>0.91642130225401219</v>
      </c>
      <c r="ES36">
        <v>0.91374854924257998</v>
      </c>
      <c r="ET36">
        <v>0.91105064634875454</v>
      </c>
      <c r="EU36">
        <v>0.90832853333434427</v>
      </c>
      <c r="EV36">
        <v>0.90558314205064883</v>
      </c>
      <c r="EW36">
        <v>0.90281539586966564</v>
      </c>
      <c r="EX36">
        <v>0.90002620914482101</v>
      </c>
      <c r="EY36">
        <v>0.89721648670108778</v>
      </c>
      <c r="EZ36">
        <v>0.89438712335428472</v>
      </c>
      <c r="FA36">
        <v>0.8915390034592906</v>
      </c>
      <c r="FB36">
        <v>0.88867300048684306</v>
      </c>
      <c r="FC36">
        <v>0.88578997662854086</v>
      </c>
      <c r="FD36">
        <v>0.8828907824296145</v>
      </c>
      <c r="FE36">
        <v>0.87997625644898259</v>
      </c>
      <c r="FF36">
        <v>0.87704722494607179</v>
      </c>
      <c r="FG36">
        <v>0.87410450159383202</v>
      </c>
      <c r="FH36">
        <v>0.87114888721735384</v>
      </c>
      <c r="FI36">
        <v>0.86818116955745117</v>
      </c>
      <c r="FJ36">
        <v>0.86520212305855415</v>
      </c>
      <c r="FK36">
        <v>0.86221250868022958</v>
      </c>
      <c r="FL36">
        <v>0.85921307373162337</v>
      </c>
      <c r="FM36">
        <v>0.85620455172810483</v>
      </c>
      <c r="FN36">
        <v>0.8531876622693767</v>
      </c>
      <c r="FO36">
        <v>0.85016311093830466</v>
      </c>
      <c r="FP36">
        <v>0.84713158921970966</v>
      </c>
      <c r="FQ36">
        <v>0.84409377443836153</v>
      </c>
      <c r="FR36">
        <v>0.84105032971541061</v>
      </c>
      <c r="FS36">
        <v>0.83800190394248852</v>
      </c>
      <c r="FT36">
        <v>0.83494913177271868</v>
      </c>
      <c r="FU36">
        <v>0.83189263362786925</v>
      </c>
      <c r="FV36">
        <v>0.82883301572089885</v>
      </c>
      <c r="FW36">
        <v>0.82577087009314376</v>
      </c>
      <c r="FX36">
        <v>0.82270677466540598</v>
      </c>
      <c r="FY36">
        <v>0.81964129330221613</v>
      </c>
      <c r="FZ36">
        <v>0.81657497588854999</v>
      </c>
      <c r="GA36">
        <v>0.81350835841829783</v>
      </c>
      <c r="GB36">
        <v>0.81044196309379135</v>
      </c>
      <c r="GC36">
        <v>0.8073762984357179</v>
      </c>
      <c r="GD36">
        <v>0.80431185940275685</v>
      </c>
      <c r="GE36">
        <v>0.80124912752029998</v>
      </c>
    </row>
    <row r="37" spans="1:187">
      <c r="A37">
        <v>0.80149615470638857</v>
      </c>
      <c r="B37">
        <v>0.80456173106040585</v>
      </c>
      <c r="C37">
        <v>0.80762903793116692</v>
      </c>
      <c r="D37">
        <v>0.81069759345723469</v>
      </c>
      <c r="E37">
        <v>0.81376690231753734</v>
      </c>
      <c r="F37">
        <v>0.8168364556018991</v>
      </c>
      <c r="G37">
        <v>0.81990573069065564</v>
      </c>
      <c r="H37">
        <v>0.8229741911439995</v>
      </c>
      <c r="I37">
        <v>0.82604128660171638</v>
      </c>
      <c r="J37">
        <v>0.82910645269399041</v>
      </c>
      <c r="K37">
        <v>0.83216911096397062</v>
      </c>
      <c r="L37">
        <v>0.83522866880280522</v>
      </c>
      <c r="M37">
        <v>0.83828451939786475</v>
      </c>
      <c r="N37">
        <v>0.84133604169488407</v>
      </c>
      <c r="O37">
        <v>0.84438260037476576</v>
      </c>
      <c r="P37">
        <v>0.84742354584579804</v>
      </c>
      <c r="Q37">
        <v>0.85045821425204082</v>
      </c>
      <c r="R37">
        <v>0.8534859274986486</v>
      </c>
      <c r="S37">
        <v>0.85650599329489396</v>
      </c>
      <c r="T37">
        <v>0.85951770521566118</v>
      </c>
      <c r="U37">
        <v>0.86252034278217959</v>
      </c>
      <c r="V37">
        <v>0.86551317156275798</v>
      </c>
      <c r="W37">
        <v>0.8684954432942813</v>
      </c>
      <c r="X37">
        <v>0.87146639602522025</v>
      </c>
      <c r="Y37">
        <v>0.8744252542808898</v>
      </c>
      <c r="Z37">
        <v>0.87737122925168487</v>
      </c>
      <c r="AA37">
        <v>0.88030351900499826</v>
      </c>
      <c r="AB37">
        <v>0.88322130872150639</v>
      </c>
      <c r="AC37">
        <v>0.88612377095648631</v>
      </c>
      <c r="AD37">
        <v>0.88901006592679843</v>
      </c>
      <c r="AE37">
        <v>0.89187934182413475</v>
      </c>
      <c r="AF37">
        <v>0.89473073515510337</v>
      </c>
      <c r="AG37">
        <v>0.89756337110867435</v>
      </c>
      <c r="AH37">
        <v>0.90037636395147436</v>
      </c>
      <c r="AI37">
        <v>0.90316881745136501</v>
      </c>
      <c r="AJ37">
        <v>0.90593982532969297</v>
      </c>
      <c r="AK37">
        <v>0.90868847174254364</v>
      </c>
      <c r="AL37">
        <v>0.91141383179126478</v>
      </c>
      <c r="AM37">
        <v>0.91411497206247416</v>
      </c>
      <c r="AN37">
        <v>0.91679095119768506</v>
      </c>
      <c r="AO37">
        <v>0.9194408204926191</v>
      </c>
      <c r="AP37">
        <v>0.92206362452620005</v>
      </c>
      <c r="AQ37">
        <v>0.9246584018191365</v>
      </c>
      <c r="AR37">
        <v>0.92722418552192287</v>
      </c>
      <c r="AS37">
        <v>0.92976000413200222</v>
      </c>
      <c r="AT37">
        <v>0.9322648822397368</v>
      </c>
      <c r="AU37">
        <v>0.93473784130274573</v>
      </c>
      <c r="AV37">
        <v>0.93717790044806948</v>
      </c>
      <c r="AW37">
        <v>0.93958407730152027</v>
      </c>
      <c r="AX37">
        <v>0.94195538884347718</v>
      </c>
      <c r="AY37">
        <v>0.94429085229028453</v>
      </c>
      <c r="AZ37">
        <v>0.94658948600029791</v>
      </c>
      <c r="BA37">
        <v>0.94885031040352552</v>
      </c>
      <c r="BB37">
        <v>0.95107234895370041</v>
      </c>
      <c r="BC37">
        <v>0.95325462910151149</v>
      </c>
      <c r="BD37">
        <v>0.95539618328761511</v>
      </c>
      <c r="BE37">
        <v>0.95749604995394333</v>
      </c>
      <c r="BF37">
        <v>0.95955327457171857</v>
      </c>
      <c r="BG37">
        <v>0.9615669106844813</v>
      </c>
      <c r="BH37">
        <v>0.96353602096433399</v>
      </c>
      <c r="BI37">
        <v>0.96545967827951407</v>
      </c>
      <c r="BJ37">
        <v>0.96733696677130532</v>
      </c>
      <c r="BK37">
        <v>0.96916698293821046</v>
      </c>
      <c r="BL37">
        <v>0.97094883672522714</v>
      </c>
      <c r="BM37">
        <v>0.97268165261598072</v>
      </c>
      <c r="BN37">
        <v>0.97436457072540106</v>
      </c>
      <c r="BO37">
        <v>0.97599674789055857</v>
      </c>
      <c r="BP37">
        <v>0.97757735875721885</v>
      </c>
      <c r="BQ37">
        <v>0.97910559685961773</v>
      </c>
      <c r="BR37">
        <v>0.98058067569092011</v>
      </c>
      <c r="BS37">
        <v>0.98200182976178607</v>
      </c>
      <c r="BT37">
        <v>0.98336831564444493</v>
      </c>
      <c r="BU37">
        <v>0.98467941299966011</v>
      </c>
      <c r="BV37">
        <v>0.98593442558396038</v>
      </c>
      <c r="BW37">
        <v>0.98713268223451911</v>
      </c>
      <c r="BX37">
        <v>0.98827353782907534</v>
      </c>
      <c r="BY37">
        <v>0.98935637421831713</v>
      </c>
      <c r="BZ37">
        <v>0.99038060112818416</v>
      </c>
      <c r="CA37">
        <v>0.99134565702958943</v>
      </c>
      <c r="CB37">
        <v>0.9922510099731271</v>
      </c>
      <c r="CC37">
        <v>0.99309615838638965</v>
      </c>
      <c r="CD37">
        <v>0.99388063183161168</v>
      </c>
      <c r="CE37">
        <v>0.99460399172143465</v>
      </c>
      <c r="CF37">
        <v>0.99526583199069729</v>
      </c>
      <c r="CG37">
        <v>0.99586577972226475</v>
      </c>
      <c r="CH37">
        <v>0.9964034957250244</v>
      </c>
      <c r="CI37">
        <v>0.99687867506231465</v>
      </c>
      <c r="CJ37">
        <v>0.99729104752918474</v>
      </c>
      <c r="CK37">
        <v>0.9976403780770301</v>
      </c>
      <c r="CL37">
        <v>0.99792646718430467</v>
      </c>
      <c r="CM37">
        <v>0.99814915117216674</v>
      </c>
      <c r="CN37">
        <v>0.99830830246408364</v>
      </c>
      <c r="CO37">
        <v>0.99840382978858966</v>
      </c>
      <c r="CP37">
        <v>0.99843567832456559</v>
      </c>
      <c r="CQ37">
        <v>0.99840382978858966</v>
      </c>
      <c r="CR37">
        <v>0.99830830246408364</v>
      </c>
      <c r="CS37">
        <v>0.99814915117216674</v>
      </c>
      <c r="CT37">
        <v>0.99792646718430467</v>
      </c>
      <c r="CU37">
        <v>0.9976403780770301</v>
      </c>
      <c r="CV37">
        <v>0.99729104752918474</v>
      </c>
      <c r="CW37">
        <v>0.99687867506231465</v>
      </c>
      <c r="CX37">
        <v>0.9964034957250244</v>
      </c>
      <c r="CY37">
        <v>0.99586577972226475</v>
      </c>
      <c r="CZ37">
        <v>0.99526583199069729</v>
      </c>
      <c r="DA37">
        <v>0.99460399172143465</v>
      </c>
      <c r="DB37">
        <v>0.99388063183161168</v>
      </c>
      <c r="DC37">
        <v>0.99309615838638965</v>
      </c>
      <c r="DD37">
        <v>0.9922510099731271</v>
      </c>
      <c r="DE37">
        <v>0.99134565702958943</v>
      </c>
      <c r="DF37">
        <v>0.99038060112818416</v>
      </c>
      <c r="DG37">
        <v>0.98935637421831713</v>
      </c>
      <c r="DH37">
        <v>0.98827353782907534</v>
      </c>
      <c r="DI37">
        <v>0.98713268223451911</v>
      </c>
      <c r="DJ37">
        <v>0.98593442558396038</v>
      </c>
      <c r="DK37">
        <v>0.98467941299966011</v>
      </c>
      <c r="DL37">
        <v>0.98336831564444493</v>
      </c>
      <c r="DM37">
        <v>0.98200182976178607</v>
      </c>
      <c r="DN37">
        <v>0.98058067569092011</v>
      </c>
      <c r="DO37">
        <v>0.97910559685961773</v>
      </c>
      <c r="DP37">
        <v>0.97757735875721885</v>
      </c>
      <c r="DQ37">
        <v>0.97599674789055857</v>
      </c>
      <c r="DR37">
        <v>0.97436457072540106</v>
      </c>
      <c r="DS37">
        <v>0.97268165261598072</v>
      </c>
      <c r="DT37">
        <v>0.97094883672522714</v>
      </c>
      <c r="DU37">
        <v>0.96916698293821046</v>
      </c>
      <c r="DV37">
        <v>0.96733696677130532</v>
      </c>
      <c r="DW37">
        <v>0.96545967827951407</v>
      </c>
      <c r="DX37">
        <v>0.96353602096433399</v>
      </c>
      <c r="DY37">
        <v>0.9615669106844813</v>
      </c>
      <c r="DZ37">
        <v>0.95955327457171857</v>
      </c>
      <c r="EA37">
        <v>0.95749604995394333</v>
      </c>
      <c r="EB37">
        <v>0.95539618328761511</v>
      </c>
      <c r="EC37">
        <v>0.95325462910151149</v>
      </c>
      <c r="ED37">
        <v>0.95107234895370041</v>
      </c>
      <c r="EE37">
        <v>0.94885031040352552</v>
      </c>
      <c r="EF37">
        <v>0.94658948600029791</v>
      </c>
      <c r="EG37">
        <v>0.94429085229028453</v>
      </c>
      <c r="EH37">
        <v>0.94195538884347718</v>
      </c>
      <c r="EI37">
        <v>0.93958407730152027</v>
      </c>
      <c r="EJ37">
        <v>0.93717790044806948</v>
      </c>
      <c r="EK37">
        <v>0.93473784130274573</v>
      </c>
      <c r="EL37">
        <v>0.9322648822397368</v>
      </c>
      <c r="EM37">
        <v>0.92976000413200222</v>
      </c>
      <c r="EN37">
        <v>0.92722418552192287</v>
      </c>
      <c r="EO37">
        <v>0.9246584018191365</v>
      </c>
      <c r="EP37">
        <v>0.92206362452620005</v>
      </c>
      <c r="EQ37">
        <v>0.9194408204926191</v>
      </c>
      <c r="ER37">
        <v>0.91679095119768506</v>
      </c>
      <c r="ES37">
        <v>0.91411497206247416</v>
      </c>
      <c r="ET37">
        <v>0.91141383179126478</v>
      </c>
      <c r="EU37">
        <v>0.90868847174254364</v>
      </c>
      <c r="EV37">
        <v>0.90593982532969297</v>
      </c>
      <c r="EW37">
        <v>0.90316881745136501</v>
      </c>
      <c r="EX37">
        <v>0.90037636395147436</v>
      </c>
      <c r="EY37">
        <v>0.89756337110867435</v>
      </c>
      <c r="EZ37">
        <v>0.89473073515510337</v>
      </c>
      <c r="FA37">
        <v>0.89187934182413475</v>
      </c>
      <c r="FB37">
        <v>0.88901006592679843</v>
      </c>
      <c r="FC37">
        <v>0.88612377095648631</v>
      </c>
      <c r="FD37">
        <v>0.88322130872150639</v>
      </c>
      <c r="FE37">
        <v>0.88030351900499826</v>
      </c>
      <c r="FF37">
        <v>0.87737122925168487</v>
      </c>
      <c r="FG37">
        <v>0.8744252542808898</v>
      </c>
      <c r="FH37">
        <v>0.87146639602522025</v>
      </c>
      <c r="FI37">
        <v>0.8684954432942813</v>
      </c>
      <c r="FJ37">
        <v>0.86551317156275798</v>
      </c>
      <c r="FK37">
        <v>0.86252034278217959</v>
      </c>
      <c r="FL37">
        <v>0.85951770521566118</v>
      </c>
      <c r="FM37">
        <v>0.85650599329489396</v>
      </c>
      <c r="FN37">
        <v>0.8534859274986486</v>
      </c>
      <c r="FO37">
        <v>0.85045821425204082</v>
      </c>
      <c r="FP37">
        <v>0.84742354584579804</v>
      </c>
      <c r="FQ37">
        <v>0.84438260037476576</v>
      </c>
      <c r="FR37">
        <v>0.84133604169488407</v>
      </c>
      <c r="FS37">
        <v>0.83828451939786475</v>
      </c>
      <c r="FT37">
        <v>0.83522866880280522</v>
      </c>
      <c r="FU37">
        <v>0.83216911096397062</v>
      </c>
      <c r="FV37">
        <v>0.82910645269399041</v>
      </c>
      <c r="FW37">
        <v>0.82604128660171638</v>
      </c>
      <c r="FX37">
        <v>0.8229741911439995</v>
      </c>
      <c r="FY37">
        <v>0.81990573069065564</v>
      </c>
      <c r="FZ37">
        <v>0.8168364556018991</v>
      </c>
      <c r="GA37">
        <v>0.81376690231753734</v>
      </c>
      <c r="GB37">
        <v>0.81069759345723469</v>
      </c>
      <c r="GC37">
        <v>0.80762903793116692</v>
      </c>
      <c r="GD37">
        <v>0.80456173106040585</v>
      </c>
      <c r="GE37">
        <v>0.80149615470638857</v>
      </c>
    </row>
    <row r="38" spans="1:187">
      <c r="A38">
        <v>0.80171042984848884</v>
      </c>
      <c r="B38">
        <v>0.80477847497456312</v>
      </c>
      <c r="C38">
        <v>0.80784827092490241</v>
      </c>
      <c r="D38">
        <v>0.81091933554697104</v>
      </c>
      <c r="E38">
        <v>0.81399117320571912</v>
      </c>
      <c r="F38">
        <v>0.81706327465346196</v>
      </c>
      <c r="G38">
        <v>0.82013511690884544</v>
      </c>
      <c r="H38">
        <v>0.82320616314554629</v>
      </c>
      <c r="I38">
        <v>0.82627586259136832</v>
      </c>
      <c r="J38">
        <v>0.82934365043841507</v>
      </c>
      <c r="K38">
        <v>0.8324089477650336</v>
      </c>
      <c r="L38">
        <v>0.83547116147023615</v>
      </c>
      <c r="M38">
        <v>0.8385296842213239</v>
      </c>
      <c r="N38">
        <v>0.84158389441544545</v>
      </c>
      <c r="O38">
        <v>0.84463315615583345</v>
      </c>
      <c r="P38">
        <v>0.84767681924347305</v>
      </c>
      <c r="Q38">
        <v>0.85071421918496404</v>
      </c>
      <c r="R38">
        <v>0.85374467721734104</v>
      </c>
      <c r="S38">
        <v>0.85676750035062121</v>
      </c>
      <c r="T38">
        <v>0.85978198142885287</v>
      </c>
      <c r="U38">
        <v>0.8627873992104329</v>
      </c>
      <c r="V38">
        <v>0.86578301846846228</v>
      </c>
      <c r="W38">
        <v>0.86876809011189904</v>
      </c>
      <c r="X38">
        <v>0.87174185132826421</v>
      </c>
      <c r="Y38">
        <v>0.87470352574864185</v>
      </c>
      <c r="Z38">
        <v>0.87765232363569823</v>
      </c>
      <c r="AA38">
        <v>0.8805874420954336</v>
      </c>
      <c r="AB38">
        <v>0.8835080653133548</v>
      </c>
      <c r="AC38">
        <v>0.88641336481573119</v>
      </c>
      <c r="AD38">
        <v>0.88930249975657349</v>
      </c>
      <c r="AE38">
        <v>0.89217461723094127</v>
      </c>
      <c r="AF38">
        <v>0.89502885261514675</v>
      </c>
      <c r="AG38">
        <v>0.89786432993438792</v>
      </c>
      <c r="AH38">
        <v>0.90068016225829806</v>
      </c>
      <c r="AI38">
        <v>0.90347545212485192</v>
      </c>
      <c r="AJ38">
        <v>0.90624929199301718</v>
      </c>
      <c r="AK38">
        <v>0.90900076472448499</v>
      </c>
      <c r="AL38">
        <v>0.9117289440947528</v>
      </c>
      <c r="AM38">
        <v>0.91443289533376937</v>
      </c>
      <c r="AN38">
        <v>0.91711167569628316</v>
      </c>
      <c r="AO38">
        <v>0.91976433506196376</v>
      </c>
      <c r="AP38">
        <v>0.92238991656529035</v>
      </c>
      <c r="AQ38">
        <v>0.92498745725511877</v>
      </c>
      <c r="AR38">
        <v>0.92755598878375878</v>
      </c>
      <c r="AS38">
        <v>0.93009453812529985</v>
      </c>
      <c r="AT38">
        <v>0.93260212832284273</v>
      </c>
      <c r="AU38">
        <v>0.93507777926418656</v>
      </c>
      <c r="AV38">
        <v>0.93752050848543711</v>
      </c>
      <c r="AW38">
        <v>0.93992933200189355</v>
      </c>
      <c r="AX38">
        <v>0.94230326516547347</v>
      </c>
      <c r="AY38">
        <v>0.94464132354783081</v>
      </c>
      <c r="AZ38">
        <v>0.94694252384821276</v>
      </c>
      <c r="BA38">
        <v>0.94920588482500179</v>
      </c>
      <c r="BB38">
        <v>0.95143042824977386</v>
      </c>
      <c r="BC38">
        <v>0.95361517988260125</v>
      </c>
      <c r="BD38">
        <v>0.95575917046721737</v>
      </c>
      <c r="BE38">
        <v>0.95786143674455804</v>
      </c>
      <c r="BF38">
        <v>0.95992102248308186</v>
      </c>
      <c r="BG38">
        <v>0.96193697952417789</v>
      </c>
      <c r="BH38">
        <v>0.9639083688408544</v>
      </c>
      <c r="BI38">
        <v>0.96583426160781982</v>
      </c>
      <c r="BJ38">
        <v>0.96771374028095658</v>
      </c>
      <c r="BK38">
        <v>0.9695458996841112</v>
      </c>
      <c r="BL38">
        <v>0.97132984810102896</v>
      </c>
      <c r="BM38">
        <v>0.97306470837018566</v>
      </c>
      <c r="BN38">
        <v>0.97474961898019585</v>
      </c>
      <c r="BO38">
        <v>0.97638373516340449</v>
      </c>
      <c r="BP38">
        <v>0.97796622998521365</v>
      </c>
      <c r="BQ38">
        <v>0.97949629542664074</v>
      </c>
      <c r="BR38">
        <v>0.98097314345756159</v>
      </c>
      <c r="BS38">
        <v>0.98239600709805364</v>
      </c>
      <c r="BT38">
        <v>0.98376414146523328</v>
      </c>
      <c r="BU38">
        <v>0.98507682480295933</v>
      </c>
      <c r="BV38">
        <v>0.98633335949177114</v>
      </c>
      <c r="BW38">
        <v>0.98753307303643334</v>
      </c>
      <c r="BX38">
        <v>0.98867531902847283</v>
      </c>
      <c r="BY38">
        <v>0.98975947808111975</v>
      </c>
      <c r="BZ38">
        <v>0.99078495873409822</v>
      </c>
      <c r="CA38">
        <v>0.99175119832576286</v>
      </c>
      <c r="CB38">
        <v>0.99265766383013365</v>
      </c>
      <c r="CC38">
        <v>0.99350385265645003</v>
      </c>
      <c r="CD38">
        <v>0.99428929340894645</v>
      </c>
      <c r="CE38">
        <v>0.99501354660464392</v>
      </c>
      <c r="CF38">
        <v>0.99567620534704748</v>
      </c>
      <c r="CG38">
        <v>0.99627689595375879</v>
      </c>
      <c r="CH38">
        <v>0.99681527853612506</v>
      </c>
      <c r="CI38">
        <v>0.99729104752918474</v>
      </c>
      <c r="CJ38">
        <v>0.99770393217029907</v>
      </c>
      <c r="CK38">
        <v>0.99805369692501211</v>
      </c>
      <c r="CL38">
        <v>0.99834014185883468</v>
      </c>
      <c r="CM38">
        <v>0.99856310295380302</v>
      </c>
      <c r="CN38">
        <v>0.99872245236883717</v>
      </c>
      <c r="CO38">
        <v>0.99881809864308568</v>
      </c>
      <c r="CP38">
        <v>0.99884998684162984</v>
      </c>
      <c r="CQ38">
        <v>0.99881809864308568</v>
      </c>
      <c r="CR38">
        <v>0.99872245236883717</v>
      </c>
      <c r="CS38">
        <v>0.99856310295380302</v>
      </c>
      <c r="CT38">
        <v>0.99834014185883468</v>
      </c>
      <c r="CU38">
        <v>0.99805369692501211</v>
      </c>
      <c r="CV38">
        <v>0.99770393217029907</v>
      </c>
      <c r="CW38">
        <v>0.99729104752918474</v>
      </c>
      <c r="CX38">
        <v>0.99681527853612506</v>
      </c>
      <c r="CY38">
        <v>0.99627689595375879</v>
      </c>
      <c r="CZ38">
        <v>0.99567620534704748</v>
      </c>
      <c r="DA38">
        <v>0.99501354660464392</v>
      </c>
      <c r="DB38">
        <v>0.99428929340894645</v>
      </c>
      <c r="DC38">
        <v>0.99350385265645003</v>
      </c>
      <c r="DD38">
        <v>0.99265766383013365</v>
      </c>
      <c r="DE38">
        <v>0.99175119832576286</v>
      </c>
      <c r="DF38">
        <v>0.99078495873409822</v>
      </c>
      <c r="DG38">
        <v>0.98975947808111975</v>
      </c>
      <c r="DH38">
        <v>0.98867531902847283</v>
      </c>
      <c r="DI38">
        <v>0.98753307303643334</v>
      </c>
      <c r="DJ38">
        <v>0.98633335949177114</v>
      </c>
      <c r="DK38">
        <v>0.98507682480295933</v>
      </c>
      <c r="DL38">
        <v>0.98376414146523328</v>
      </c>
      <c r="DM38">
        <v>0.98239600709805364</v>
      </c>
      <c r="DN38">
        <v>0.98097314345756159</v>
      </c>
      <c r="DO38">
        <v>0.97949629542664074</v>
      </c>
      <c r="DP38">
        <v>0.97796622998521365</v>
      </c>
      <c r="DQ38">
        <v>0.97638373516340449</v>
      </c>
      <c r="DR38">
        <v>0.97474961898019585</v>
      </c>
      <c r="DS38">
        <v>0.97306470837018566</v>
      </c>
      <c r="DT38">
        <v>0.97132984810102896</v>
      </c>
      <c r="DU38">
        <v>0.9695458996841112</v>
      </c>
      <c r="DV38">
        <v>0.96771374028095658</v>
      </c>
      <c r="DW38">
        <v>0.96583426160781982</v>
      </c>
      <c r="DX38">
        <v>0.9639083688408544</v>
      </c>
      <c r="DY38">
        <v>0.96193697952417789</v>
      </c>
      <c r="DZ38">
        <v>0.95992102248308186</v>
      </c>
      <c r="EA38">
        <v>0.95786143674455804</v>
      </c>
      <c r="EB38">
        <v>0.95575917046721737</v>
      </c>
      <c r="EC38">
        <v>0.95361517988260125</v>
      </c>
      <c r="ED38">
        <v>0.95143042824977386</v>
      </c>
      <c r="EE38">
        <v>0.94920588482500179</v>
      </c>
      <c r="EF38">
        <v>0.94694252384821276</v>
      </c>
      <c r="EG38">
        <v>0.94464132354783081</v>
      </c>
      <c r="EH38">
        <v>0.94230326516547347</v>
      </c>
      <c r="EI38">
        <v>0.93992933200189355</v>
      </c>
      <c r="EJ38">
        <v>0.93752050848543711</v>
      </c>
      <c r="EK38">
        <v>0.93507777926418656</v>
      </c>
      <c r="EL38">
        <v>0.93260212832284273</v>
      </c>
      <c r="EM38">
        <v>0.93009453812529985</v>
      </c>
      <c r="EN38">
        <v>0.92755598878375878</v>
      </c>
      <c r="EO38">
        <v>0.92498745725511877</v>
      </c>
      <c r="EP38">
        <v>0.92238991656529035</v>
      </c>
      <c r="EQ38">
        <v>0.91976433506196376</v>
      </c>
      <c r="ER38">
        <v>0.91711167569628316</v>
      </c>
      <c r="ES38">
        <v>0.91443289533376937</v>
      </c>
      <c r="ET38">
        <v>0.9117289440947528</v>
      </c>
      <c r="EU38">
        <v>0.90900076472448499</v>
      </c>
      <c r="EV38">
        <v>0.90624929199301718</v>
      </c>
      <c r="EW38">
        <v>0.90347545212485192</v>
      </c>
      <c r="EX38">
        <v>0.90068016225829806</v>
      </c>
      <c r="EY38">
        <v>0.89786432993438792</v>
      </c>
      <c r="EZ38">
        <v>0.89502885261514675</v>
      </c>
      <c r="FA38">
        <v>0.89217461723094127</v>
      </c>
      <c r="FB38">
        <v>0.88930249975657349</v>
      </c>
      <c r="FC38">
        <v>0.88641336481573119</v>
      </c>
      <c r="FD38">
        <v>0.8835080653133548</v>
      </c>
      <c r="FE38">
        <v>0.8805874420954336</v>
      </c>
      <c r="FF38">
        <v>0.87765232363569823</v>
      </c>
      <c r="FG38">
        <v>0.87470352574864185</v>
      </c>
      <c r="FH38">
        <v>0.87174185132826421</v>
      </c>
      <c r="FI38">
        <v>0.86876809011189904</v>
      </c>
      <c r="FJ38">
        <v>0.86578301846846228</v>
      </c>
      <c r="FK38">
        <v>0.8627873992104329</v>
      </c>
      <c r="FL38">
        <v>0.85978198142885287</v>
      </c>
      <c r="FM38">
        <v>0.85676750035062121</v>
      </c>
      <c r="FN38">
        <v>0.85374467721734104</v>
      </c>
      <c r="FO38">
        <v>0.85071421918496404</v>
      </c>
      <c r="FP38">
        <v>0.84767681924347305</v>
      </c>
      <c r="FQ38">
        <v>0.84463315615583345</v>
      </c>
      <c r="FR38">
        <v>0.84158389441544545</v>
      </c>
      <c r="FS38">
        <v>0.8385296842213239</v>
      </c>
      <c r="FT38">
        <v>0.83547116147023615</v>
      </c>
      <c r="FU38">
        <v>0.8324089477650336</v>
      </c>
      <c r="FV38">
        <v>0.82934365043841507</v>
      </c>
      <c r="FW38">
        <v>0.82627586259136832</v>
      </c>
      <c r="FX38">
        <v>0.82320616314554629</v>
      </c>
      <c r="FY38">
        <v>0.82013511690884544</v>
      </c>
      <c r="FZ38">
        <v>0.81706327465346196</v>
      </c>
      <c r="GA38">
        <v>0.81399117320571912</v>
      </c>
      <c r="GB38">
        <v>0.81091933554697104</v>
      </c>
      <c r="GC38">
        <v>0.80784827092490241</v>
      </c>
      <c r="GD38">
        <v>0.80477847497456312</v>
      </c>
      <c r="GE38">
        <v>0.80171042984848884</v>
      </c>
    </row>
    <row r="39" spans="1:187">
      <c r="A39">
        <v>0.80189187387703098</v>
      </c>
      <c r="B39">
        <v>0.80496201055335814</v>
      </c>
      <c r="C39">
        <v>0.80803391527853441</v>
      </c>
      <c r="D39">
        <v>0.81110710565381272</v>
      </c>
      <c r="E39">
        <v>0.81418108577854054</v>
      </c>
      <c r="F39">
        <v>0.81725534611948469</v>
      </c>
      <c r="G39">
        <v>0.82032936338924645</v>
      </c>
      <c r="H39">
        <v>0.82340260043441216</v>
      </c>
      <c r="I39">
        <v>0.82647450613410789</v>
      </c>
      <c r="J39">
        <v>0.82954451530963424</v>
      </c>
      <c r="K39">
        <v>0.83261204864588079</v>
      </c>
      <c r="L39">
        <v>0.83567651262522857</v>
      </c>
      <c r="M39">
        <v>0.83873729947466424</v>
      </c>
      <c r="N39">
        <v>0.84179378712684227</v>
      </c>
      <c r="O39">
        <v>0.84484533919583982</v>
      </c>
      <c r="P39">
        <v>0.84789130496836063</v>
      </c>
      <c r="Q39">
        <v>0.85093101941114946</v>
      </c>
      <c r="R39">
        <v>0.85396380319538523</v>
      </c>
      <c r="S39">
        <v>0.85698896273882619</v>
      </c>
      <c r="T39">
        <v>0.86000579026647717</v>
      </c>
      <c r="U39">
        <v>0.86301356389055572</v>
      </c>
      <c r="V39">
        <v>0.86601154771052302</v>
      </c>
      <c r="W39">
        <v>0.86899899193394614</v>
      </c>
      <c r="X39">
        <v>0.87197513301894469</v>
      </c>
      <c r="Y39">
        <v>0.8749391938389689</v>
      </c>
      <c r="Z39">
        <v>0.87789038387063589</v>
      </c>
      <c r="AA39">
        <v>0.88082789940533945</v>
      </c>
      <c r="AB39">
        <v>0.88375092378532338</v>
      </c>
      <c r="AC39">
        <v>0.8866586276648859</v>
      </c>
      <c r="AD39">
        <v>0.88955016929735409</v>
      </c>
      <c r="AE39">
        <v>0.89242469484843945</v>
      </c>
      <c r="AF39">
        <v>0.89528133873654181</v>
      </c>
      <c r="AG39">
        <v>0.89811922400054056</v>
      </c>
      <c r="AH39">
        <v>0.90093746269555897</v>
      </c>
      <c r="AI39">
        <v>0.90373515631714663</v>
      </c>
      <c r="AJ39">
        <v>0.90651139625426991</v>
      </c>
      <c r="AK39">
        <v>0.90926526427144727</v>
      </c>
      <c r="AL39">
        <v>0.91199583302030296</v>
      </c>
      <c r="AM39">
        <v>0.91470216658075298</v>
      </c>
      <c r="AN39">
        <v>0.91738332103196518</v>
      </c>
      <c r="AO39">
        <v>0.92003834505316529</v>
      </c>
      <c r="AP39">
        <v>0.92266628055428324</v>
      </c>
      <c r="AQ39">
        <v>0.92526616333635436</v>
      </c>
      <c r="AR39">
        <v>0.9278370237815069</v>
      </c>
      <c r="AS39">
        <v>0.93037788757227702</v>
      </c>
      <c r="AT39">
        <v>0.93288777643990517</v>
      </c>
      <c r="AU39">
        <v>0.93536570894116899</v>
      </c>
      <c r="AV39">
        <v>0.93781070126321597</v>
      </c>
      <c r="AW39">
        <v>0.94022176805575186</v>
      </c>
      <c r="AX39">
        <v>0.94259792328984759</v>
      </c>
      <c r="AY39">
        <v>0.94493818114251504</v>
      </c>
      <c r="AZ39">
        <v>0.94724155690610168</v>
      </c>
      <c r="BA39">
        <v>0.94950706792144191</v>
      </c>
      <c r="BB39">
        <v>0.95173373453360122</v>
      </c>
      <c r="BC39">
        <v>0.95392058106893596</v>
      </c>
      <c r="BD39">
        <v>0.95606663683208504</v>
      </c>
      <c r="BE39">
        <v>0.958170937121404</v>
      </c>
      <c r="BF39">
        <v>0.96023252426124417</v>
      </c>
      <c r="BG39">
        <v>0.96225044864937626</v>
      </c>
      <c r="BH39">
        <v>0.96422376981775659</v>
      </c>
      <c r="BI39">
        <v>0.96615155750473281</v>
      </c>
      <c r="BJ39">
        <v>0.96803289273669579</v>
      </c>
      <c r="BK39">
        <v>0.9698668689170864</v>
      </c>
      <c r="BL39">
        <v>0.9716525929205897</v>
      </c>
      <c r="BM39">
        <v>0.97338918619025616</v>
      </c>
      <c r="BN39">
        <v>0.97507578583522703</v>
      </c>
      <c r="BO39">
        <v>0.97671154572666574</v>
      </c>
      <c r="BP39">
        <v>0.97829563758943661</v>
      </c>
      <c r="BQ39">
        <v>0.9798272520870257</v>
      </c>
      <c r="BR39">
        <v>0.98130559989714639</v>
      </c>
      <c r="BS39">
        <v>0.98272991277544097</v>
      </c>
      <c r="BT39">
        <v>0.9840994446046617</v>
      </c>
      <c r="BU39">
        <v>0.9854134724267003</v>
      </c>
      <c r="BV39">
        <v>0.98667129745482307</v>
      </c>
      <c r="BW39">
        <v>0.98787224606347868</v>
      </c>
      <c r="BX39">
        <v>0.98901567075305585</v>
      </c>
      <c r="BY39">
        <v>0.9901009510869947</v>
      </c>
      <c r="BZ39">
        <v>0.99112749459869098</v>
      </c>
      <c r="CA39">
        <v>0.99209473766568124</v>
      </c>
      <c r="CB39">
        <v>0.99300214634865491</v>
      </c>
      <c r="CC39">
        <v>0.99384921719290509</v>
      </c>
      <c r="CD39">
        <v>0.99463547798991747</v>
      </c>
      <c r="CE39">
        <v>0.99536048849687841</v>
      </c>
      <c r="CF39">
        <v>0.99602384111199471</v>
      </c>
      <c r="CG39">
        <v>0.99662516150361891</v>
      </c>
      <c r="CH39">
        <v>0.99716410919130294</v>
      </c>
      <c r="CI39">
        <v>0.9976403780770301</v>
      </c>
      <c r="CJ39">
        <v>0.99805369692501211</v>
      </c>
      <c r="CK39">
        <v>0.99840382978858966</v>
      </c>
      <c r="CL39">
        <v>0.99869057638292436</v>
      </c>
      <c r="CM39">
        <v>0.99891377240233481</v>
      </c>
      <c r="CN39">
        <v>0.9990732897812924</v>
      </c>
      <c r="CO39">
        <v>0.99916903689826742</v>
      </c>
      <c r="CP39">
        <v>0.99920095872178938</v>
      </c>
      <c r="CQ39">
        <v>0.99916903689826742</v>
      </c>
      <c r="CR39">
        <v>0.9990732897812924</v>
      </c>
      <c r="CS39">
        <v>0.99891377240233481</v>
      </c>
      <c r="CT39">
        <v>0.99869057638292436</v>
      </c>
      <c r="CU39">
        <v>0.99840382978858966</v>
      </c>
      <c r="CV39">
        <v>0.99805369692501211</v>
      </c>
      <c r="CW39">
        <v>0.9976403780770301</v>
      </c>
      <c r="CX39">
        <v>0.99716410919130294</v>
      </c>
      <c r="CY39">
        <v>0.99662516150361891</v>
      </c>
      <c r="CZ39">
        <v>0.99602384111199471</v>
      </c>
      <c r="DA39">
        <v>0.99536048849687841</v>
      </c>
      <c r="DB39">
        <v>0.99463547798991747</v>
      </c>
      <c r="DC39">
        <v>0.99384921719290509</v>
      </c>
      <c r="DD39">
        <v>0.99300214634865491</v>
      </c>
      <c r="DE39">
        <v>0.99209473766568124</v>
      </c>
      <c r="DF39">
        <v>0.99112749459869098</v>
      </c>
      <c r="DG39">
        <v>0.9901009510869947</v>
      </c>
      <c r="DH39">
        <v>0.98901567075305585</v>
      </c>
      <c r="DI39">
        <v>0.98787224606347868</v>
      </c>
      <c r="DJ39">
        <v>0.98667129745482307</v>
      </c>
      <c r="DK39">
        <v>0.9854134724267003</v>
      </c>
      <c r="DL39">
        <v>0.9840994446046617</v>
      </c>
      <c r="DM39">
        <v>0.98272991277544097</v>
      </c>
      <c r="DN39">
        <v>0.98130559989714639</v>
      </c>
      <c r="DO39">
        <v>0.9798272520870257</v>
      </c>
      <c r="DP39">
        <v>0.97829563758943661</v>
      </c>
      <c r="DQ39">
        <v>0.97671154572666574</v>
      </c>
      <c r="DR39">
        <v>0.97507578583522703</v>
      </c>
      <c r="DS39">
        <v>0.97338918619025616</v>
      </c>
      <c r="DT39">
        <v>0.9716525929205897</v>
      </c>
      <c r="DU39">
        <v>0.9698668689170864</v>
      </c>
      <c r="DV39">
        <v>0.96803289273669579</v>
      </c>
      <c r="DW39">
        <v>0.96615155750473281</v>
      </c>
      <c r="DX39">
        <v>0.96422376981775659</v>
      </c>
      <c r="DY39">
        <v>0.96225044864937626</v>
      </c>
      <c r="DZ39">
        <v>0.96023252426124417</v>
      </c>
      <c r="EA39">
        <v>0.958170937121404</v>
      </c>
      <c r="EB39">
        <v>0.95606663683208504</v>
      </c>
      <c r="EC39">
        <v>0.95392058106893596</v>
      </c>
      <c r="ED39">
        <v>0.95173373453360122</v>
      </c>
      <c r="EE39">
        <v>0.94950706792144191</v>
      </c>
      <c r="EF39">
        <v>0.94724155690610168</v>
      </c>
      <c r="EG39">
        <v>0.94493818114251504</v>
      </c>
      <c r="EH39">
        <v>0.94259792328984759</v>
      </c>
      <c r="EI39">
        <v>0.94022176805575186</v>
      </c>
      <c r="EJ39">
        <v>0.93781070126321597</v>
      </c>
      <c r="EK39">
        <v>0.93536570894116899</v>
      </c>
      <c r="EL39">
        <v>0.93288777643990517</v>
      </c>
      <c r="EM39">
        <v>0.93037788757227702</v>
      </c>
      <c r="EN39">
        <v>0.9278370237815069</v>
      </c>
      <c r="EO39">
        <v>0.92526616333635436</v>
      </c>
      <c r="EP39">
        <v>0.92266628055428324</v>
      </c>
      <c r="EQ39">
        <v>0.92003834505316529</v>
      </c>
      <c r="ER39">
        <v>0.91738332103196518</v>
      </c>
      <c r="ES39">
        <v>0.91470216658075298</v>
      </c>
      <c r="ET39">
        <v>0.91199583302030296</v>
      </c>
      <c r="EU39">
        <v>0.90926526427144727</v>
      </c>
      <c r="EV39">
        <v>0.90651139625426991</v>
      </c>
      <c r="EW39">
        <v>0.90373515631714663</v>
      </c>
      <c r="EX39">
        <v>0.90093746269555897</v>
      </c>
      <c r="EY39">
        <v>0.89811922400054056</v>
      </c>
      <c r="EZ39">
        <v>0.89528133873654181</v>
      </c>
      <c r="FA39">
        <v>0.89242469484843945</v>
      </c>
      <c r="FB39">
        <v>0.88955016929735409</v>
      </c>
      <c r="FC39">
        <v>0.8866586276648859</v>
      </c>
      <c r="FD39">
        <v>0.88375092378532338</v>
      </c>
      <c r="FE39">
        <v>0.88082789940533945</v>
      </c>
      <c r="FF39">
        <v>0.87789038387063589</v>
      </c>
      <c r="FG39">
        <v>0.8749391938389689</v>
      </c>
      <c r="FH39">
        <v>0.87197513301894469</v>
      </c>
      <c r="FI39">
        <v>0.86899899193394614</v>
      </c>
      <c r="FJ39">
        <v>0.86601154771052302</v>
      </c>
      <c r="FK39">
        <v>0.86301356389055572</v>
      </c>
      <c r="FL39">
        <v>0.86000579026647717</v>
      </c>
      <c r="FM39">
        <v>0.85698896273882619</v>
      </c>
      <c r="FN39">
        <v>0.85396380319538523</v>
      </c>
      <c r="FO39">
        <v>0.85093101941114946</v>
      </c>
      <c r="FP39">
        <v>0.84789130496836063</v>
      </c>
      <c r="FQ39">
        <v>0.84484533919583982</v>
      </c>
      <c r="FR39">
        <v>0.84179378712684227</v>
      </c>
      <c r="FS39">
        <v>0.83873729947466424</v>
      </c>
      <c r="FT39">
        <v>0.83567651262522857</v>
      </c>
      <c r="FU39">
        <v>0.83261204864588079</v>
      </c>
      <c r="FV39">
        <v>0.82954451530963424</v>
      </c>
      <c r="FW39">
        <v>0.82647450613410789</v>
      </c>
      <c r="FX39">
        <v>0.82340260043441216</v>
      </c>
      <c r="FY39">
        <v>0.82032936338924645</v>
      </c>
      <c r="FZ39">
        <v>0.81725534611948469</v>
      </c>
      <c r="GA39">
        <v>0.81418108577854054</v>
      </c>
      <c r="GB39">
        <v>0.81110710565381272</v>
      </c>
      <c r="GC39">
        <v>0.80803391527853441</v>
      </c>
      <c r="GD39">
        <v>0.80496201055335814</v>
      </c>
      <c r="GE39">
        <v>0.80189187387703098</v>
      </c>
    </row>
    <row r="40" spans="1:187">
      <c r="A40">
        <v>0.80204041974920826</v>
      </c>
      <c r="B40">
        <v>0.80511226946215286</v>
      </c>
      <c r="C40">
        <v>0.80818590134501134</v>
      </c>
      <c r="D40">
        <v>0.81126083279766259</v>
      </c>
      <c r="E40">
        <v>0.81433656770219198</v>
      </c>
      <c r="F40">
        <v>0.81741259629176133</v>
      </c>
      <c r="G40">
        <v>0.82048839502857185</v>
      </c>
      <c r="H40">
        <v>0.82356342649156644</v>
      </c>
      <c r="I40">
        <v>0.82663713927453641</v>
      </c>
      <c r="J40">
        <v>0.82970896789531734</v>
      </c>
      <c r="K40">
        <v>0.83277833271676871</v>
      </c>
      <c r="L40">
        <v>0.83584463988024926</v>
      </c>
      <c r="M40">
        <v>0.8389072812523144</v>
      </c>
      <c r="N40">
        <v>0.84196563438536975</v>
      </c>
      <c r="O40">
        <v>0.84501906249303138</v>
      </c>
      <c r="P40">
        <v>0.84806691444094795</v>
      </c>
      <c r="Q40">
        <v>0.8511085247538468</v>
      </c>
      <c r="R40">
        <v>0.85414321363957835</v>
      </c>
      <c r="S40">
        <v>0.85717028703092746</v>
      </c>
      <c r="T40">
        <v>0.86018903664597079</v>
      </c>
      <c r="U40">
        <v>0.86319874006775177</v>
      </c>
      <c r="V40">
        <v>0.86619866084404629</v>
      </c>
      <c r="W40">
        <v>0.86918804860798404</v>
      </c>
      <c r="X40">
        <v>0.87216613922028341</v>
      </c>
      <c r="Y40">
        <v>0.875132154933846</v>
      </c>
      <c r="Z40">
        <v>0.87808530458144263</v>
      </c>
      <c r="AA40">
        <v>0.88102478378720572</v>
      </c>
      <c r="AB40">
        <v>0.88394977520261975</v>
      </c>
      <c r="AC40">
        <v>0.8868594487676833</v>
      </c>
      <c r="AD40">
        <v>0.88975296199787923</v>
      </c>
      <c r="AE40">
        <v>0.89262946029756762</v>
      </c>
      <c r="AF40">
        <v>0.89548807730037283</v>
      </c>
      <c r="AG40">
        <v>0.89832793523710075</v>
      </c>
      <c r="AH40">
        <v>0.90114814533168075</v>
      </c>
      <c r="AI40">
        <v>0.90394780822557252</v>
      </c>
      <c r="AJ40">
        <v>0.90672601443103407</v>
      </c>
      <c r="AK40">
        <v>0.90948184481358763</v>
      </c>
      <c r="AL40">
        <v>0.91221437110395898</v>
      </c>
      <c r="AM40">
        <v>0.91492265643970594</v>
      </c>
      <c r="AN40">
        <v>0.91760575593667915</v>
      </c>
      <c r="AO40">
        <v>0.920262717290388</v>
      </c>
      <c r="AP40">
        <v>0.92289258140726826</v>
      </c>
      <c r="AQ40">
        <v>0.92549438306576681</v>
      </c>
      <c r="AR40">
        <v>0.92806715160707409</v>
      </c>
      <c r="AS40">
        <v>0.93060991165524864</v>
      </c>
      <c r="AT40">
        <v>0.93312168386638839</v>
      </c>
      <c r="AU40">
        <v>0.93560148570639978</v>
      </c>
      <c r="AV40">
        <v>0.93804833225683437</v>
      </c>
      <c r="AW40">
        <v>0.94046123704814544</v>
      </c>
      <c r="AX40">
        <v>0.94283921291962591</v>
      </c>
      <c r="AY40">
        <v>0.94518127290518061</v>
      </c>
      <c r="AZ40">
        <v>0.94748643114397857</v>
      </c>
      <c r="BA40">
        <v>0.94975370381492696</v>
      </c>
      <c r="BB40">
        <v>0.95198211009379508</v>
      </c>
      <c r="BC40">
        <v>0.95417067313171555</v>
      </c>
      <c r="BD40">
        <v>0.95631842105367326</v>
      </c>
      <c r="BE40">
        <v>0.9584243879754919</v>
      </c>
      <c r="BF40">
        <v>0.96048761503771907</v>
      </c>
      <c r="BG40">
        <v>0.962507151454703</v>
      </c>
      <c r="BH40">
        <v>0.96448205557706157</v>
      </c>
      <c r="BI40">
        <v>0.96641139596563197</v>
      </c>
      <c r="BJ40">
        <v>0.9682942524749063</v>
      </c>
      <c r="BK40">
        <v>0.97012971734386011</v>
      </c>
      <c r="BL40">
        <v>0.97191689629199562</v>
      </c>
      <c r="BM40">
        <v>0.97365490961834367</v>
      </c>
      <c r="BN40">
        <v>0.97534289330108803</v>
      </c>
      <c r="BO40">
        <v>0.97698000009541586</v>
      </c>
      <c r="BP40">
        <v>0.97856540062712671</v>
      </c>
      <c r="BQ40">
        <v>0.98009828447949077</v>
      </c>
      <c r="BR40">
        <v>0.98157786127079227</v>
      </c>
      <c r="BS40">
        <v>0.98300336171996483</v>
      </c>
      <c r="BT40">
        <v>0.98437403869769724</v>
      </c>
      <c r="BU40">
        <v>0.98568916826036879</v>
      </c>
      <c r="BV40">
        <v>0.98694805066417057</v>
      </c>
      <c r="BW40">
        <v>0.98815001135676861</v>
      </c>
      <c r="BX40">
        <v>0.98929440194388396</v>
      </c>
      <c r="BY40">
        <v>0.99038060112818416</v>
      </c>
      <c r="BZ40">
        <v>0.99140801561792158</v>
      </c>
      <c r="CA40">
        <v>0.99237608100280039</v>
      </c>
      <c r="CB40">
        <v>0.99328426259460878</v>
      </c>
      <c r="CC40">
        <v>0.99413205623022816</v>
      </c>
      <c r="CD40">
        <v>0.9949189890347071</v>
      </c>
      <c r="CE40">
        <v>0.99564462014218147</v>
      </c>
      <c r="CF40">
        <v>0.99630854137252167</v>
      </c>
      <c r="CG40">
        <v>0.99691037786170134</v>
      </c>
      <c r="CH40">
        <v>0.99744978864400302</v>
      </c>
      <c r="CI40">
        <v>0.99792646718430467</v>
      </c>
      <c r="CJ40">
        <v>0.99834014185883468</v>
      </c>
      <c r="CK40">
        <v>0.99869057638292436</v>
      </c>
      <c r="CL40">
        <v>0.99897757018444699</v>
      </c>
      <c r="CM40">
        <v>0.99920095872178938</v>
      </c>
      <c r="CN40">
        <v>0.99936061374537322</v>
      </c>
      <c r="CO40">
        <v>0.99945644350190976</v>
      </c>
      <c r="CP40">
        <v>0.99948839288075608</v>
      </c>
      <c r="CQ40">
        <v>0.99945644350190976</v>
      </c>
      <c r="CR40">
        <v>0.99936061374537322</v>
      </c>
      <c r="CS40">
        <v>0.99920095872178938</v>
      </c>
      <c r="CT40">
        <v>0.99897757018444699</v>
      </c>
      <c r="CU40">
        <v>0.99869057638292436</v>
      </c>
      <c r="CV40">
        <v>0.99834014185883468</v>
      </c>
      <c r="CW40">
        <v>0.99792646718430467</v>
      </c>
      <c r="CX40">
        <v>0.99744978864400302</v>
      </c>
      <c r="CY40">
        <v>0.99691037786170134</v>
      </c>
      <c r="CZ40">
        <v>0.99630854137252167</v>
      </c>
      <c r="DA40">
        <v>0.99564462014218147</v>
      </c>
      <c r="DB40">
        <v>0.9949189890347071</v>
      </c>
      <c r="DC40">
        <v>0.99413205623022816</v>
      </c>
      <c r="DD40">
        <v>0.99328426259460878</v>
      </c>
      <c r="DE40">
        <v>0.99237608100280039</v>
      </c>
      <c r="DF40">
        <v>0.99140801561792158</v>
      </c>
      <c r="DG40">
        <v>0.99038060112818416</v>
      </c>
      <c r="DH40">
        <v>0.98929440194388396</v>
      </c>
      <c r="DI40">
        <v>0.98815001135676861</v>
      </c>
      <c r="DJ40">
        <v>0.98694805066417057</v>
      </c>
      <c r="DK40">
        <v>0.98568916826036879</v>
      </c>
      <c r="DL40">
        <v>0.98437403869769724</v>
      </c>
      <c r="DM40">
        <v>0.98300336171996483</v>
      </c>
      <c r="DN40">
        <v>0.98157786127079227</v>
      </c>
      <c r="DO40">
        <v>0.98009828447949077</v>
      </c>
      <c r="DP40">
        <v>0.97856540062712671</v>
      </c>
      <c r="DQ40">
        <v>0.97698000009541586</v>
      </c>
      <c r="DR40">
        <v>0.97534289330108803</v>
      </c>
      <c r="DS40">
        <v>0.97365490961834367</v>
      </c>
      <c r="DT40">
        <v>0.97191689629199562</v>
      </c>
      <c r="DU40">
        <v>0.97012971734386011</v>
      </c>
      <c r="DV40">
        <v>0.9682942524749063</v>
      </c>
      <c r="DW40">
        <v>0.96641139596563197</v>
      </c>
      <c r="DX40">
        <v>0.96448205557706157</v>
      </c>
      <c r="DY40">
        <v>0.962507151454703</v>
      </c>
      <c r="DZ40">
        <v>0.96048761503771907</v>
      </c>
      <c r="EA40">
        <v>0.9584243879754919</v>
      </c>
      <c r="EB40">
        <v>0.95631842105367326</v>
      </c>
      <c r="EC40">
        <v>0.95417067313171555</v>
      </c>
      <c r="ED40">
        <v>0.95198211009379508</v>
      </c>
      <c r="EE40">
        <v>0.94975370381492696</v>
      </c>
      <c r="EF40">
        <v>0.94748643114397857</v>
      </c>
      <c r="EG40">
        <v>0.94518127290518061</v>
      </c>
      <c r="EH40">
        <v>0.94283921291962591</v>
      </c>
      <c r="EI40">
        <v>0.94046123704814544</v>
      </c>
      <c r="EJ40">
        <v>0.93804833225683437</v>
      </c>
      <c r="EK40">
        <v>0.93560148570639978</v>
      </c>
      <c r="EL40">
        <v>0.93312168386638839</v>
      </c>
      <c r="EM40">
        <v>0.93060991165524864</v>
      </c>
      <c r="EN40">
        <v>0.92806715160707409</v>
      </c>
      <c r="EO40">
        <v>0.92549438306576681</v>
      </c>
      <c r="EP40">
        <v>0.92289258140726826</v>
      </c>
      <c r="EQ40">
        <v>0.920262717290388</v>
      </c>
      <c r="ER40">
        <v>0.91760575593667915</v>
      </c>
      <c r="ES40">
        <v>0.91492265643970594</v>
      </c>
      <c r="ET40">
        <v>0.91221437110395898</v>
      </c>
      <c r="EU40">
        <v>0.90948184481358763</v>
      </c>
      <c r="EV40">
        <v>0.90672601443103407</v>
      </c>
      <c r="EW40">
        <v>0.90394780822557252</v>
      </c>
      <c r="EX40">
        <v>0.90114814533168075</v>
      </c>
      <c r="EY40">
        <v>0.89832793523710075</v>
      </c>
      <c r="EZ40">
        <v>0.89548807730037283</v>
      </c>
      <c r="FA40">
        <v>0.89262946029756762</v>
      </c>
      <c r="FB40">
        <v>0.88975296199787923</v>
      </c>
      <c r="FC40">
        <v>0.8868594487676833</v>
      </c>
      <c r="FD40">
        <v>0.88394977520261975</v>
      </c>
      <c r="FE40">
        <v>0.88102478378720572</v>
      </c>
      <c r="FF40">
        <v>0.87808530458144263</v>
      </c>
      <c r="FG40">
        <v>0.875132154933846</v>
      </c>
      <c r="FH40">
        <v>0.87216613922028341</v>
      </c>
      <c r="FI40">
        <v>0.86918804860798404</v>
      </c>
      <c r="FJ40">
        <v>0.86619866084404629</v>
      </c>
      <c r="FK40">
        <v>0.86319874006775177</v>
      </c>
      <c r="FL40">
        <v>0.86018903664597079</v>
      </c>
      <c r="FM40">
        <v>0.85717028703092746</v>
      </c>
      <c r="FN40">
        <v>0.85414321363957835</v>
      </c>
      <c r="FO40">
        <v>0.8511085247538468</v>
      </c>
      <c r="FP40">
        <v>0.84806691444094795</v>
      </c>
      <c r="FQ40">
        <v>0.84501906249303138</v>
      </c>
      <c r="FR40">
        <v>0.84196563438536975</v>
      </c>
      <c r="FS40">
        <v>0.8389072812523144</v>
      </c>
      <c r="FT40">
        <v>0.83584463988024926</v>
      </c>
      <c r="FU40">
        <v>0.83277833271676871</v>
      </c>
      <c r="FV40">
        <v>0.82970896789531734</v>
      </c>
      <c r="FW40">
        <v>0.82663713927453641</v>
      </c>
      <c r="FX40">
        <v>0.82356342649156644</v>
      </c>
      <c r="FY40">
        <v>0.82048839502857185</v>
      </c>
      <c r="FZ40">
        <v>0.81741259629176133</v>
      </c>
      <c r="GA40">
        <v>0.81433656770219198</v>
      </c>
      <c r="GB40">
        <v>0.81126083279766259</v>
      </c>
      <c r="GC40">
        <v>0.80818590134501134</v>
      </c>
      <c r="GD40">
        <v>0.80511226946215286</v>
      </c>
      <c r="GE40">
        <v>0.80204041974920826</v>
      </c>
    </row>
    <row r="41" spans="1:187">
      <c r="A41">
        <v>0.80215601251766167</v>
      </c>
      <c r="B41">
        <v>0.80522919569408369</v>
      </c>
      <c r="C41">
        <v>0.80830417204106553</v>
      </c>
      <c r="D41">
        <v>0.81138045880190635</v>
      </c>
      <c r="E41">
        <v>0.81445755968974054</v>
      </c>
      <c r="F41">
        <v>0.81753496475605403</v>
      </c>
      <c r="G41">
        <v>0.82061215026829359</v>
      </c>
      <c r="H41">
        <v>0.82368857859721889</v>
      </c>
      <c r="I41">
        <v>0.82676369811466244</v>
      </c>
      <c r="J41">
        <v>0.82983694310238165</v>
      </c>
      <c r="K41">
        <v>0.83290773367269932</v>
      </c>
      <c r="L41">
        <v>0.8359754757016471</v>
      </c>
      <c r="M41">
        <v>0.83903956077533604</v>
      </c>
      <c r="N41">
        <v>0.84209936615029402</v>
      </c>
      <c r="O41">
        <v>0.84515425472851657</v>
      </c>
      <c r="P41">
        <v>0.84820357504799038</v>
      </c>
      <c r="Q41">
        <v>0.85124666128945492</v>
      </c>
      <c r="R41">
        <v>0.85428283330017141</v>
      </c>
      <c r="S41">
        <v>0.85731139663547717</v>
      </c>
      <c r="T41">
        <v>0.86033164261889805</v>
      </c>
      <c r="U41">
        <v>0.86334284842159748</v>
      </c>
      <c r="V41">
        <v>0.86634427716193541</v>
      </c>
      <c r="W41">
        <v>0.8693351780259011</v>
      </c>
      <c r="X41">
        <v>0.87231478640918259</v>
      </c>
      <c r="Y41">
        <v>0.87528232408161777</v>
      </c>
      <c r="Z41">
        <v>0.87823699937476263</v>
      </c>
      <c r="AA41">
        <v>0.88117800739329122</v>
      </c>
      <c r="AB41">
        <v>0.88410453025092295</v>
      </c>
      <c r="AC41">
        <v>0.88701573733154848</v>
      </c>
      <c r="AD41">
        <v>0.88991078557619774</v>
      </c>
      <c r="AE41">
        <v>0.89278881979646119</v>
      </c>
      <c r="AF41">
        <v>0.89564897301494018</v>
      </c>
      <c r="AG41">
        <v>0.89849036683326367</v>
      </c>
      <c r="AH41">
        <v>0.90131211182816584</v>
      </c>
      <c r="AI41">
        <v>0.90411330797606881</v>
      </c>
      <c r="AJ41">
        <v>0.90689304510656554</v>
      </c>
      <c r="AK41">
        <v>0.90965040338514291</v>
      </c>
      <c r="AL41">
        <v>0.91238445382542133</v>
      </c>
      <c r="AM41">
        <v>0.91509425883112638</v>
      </c>
      <c r="AN41">
        <v>0.91777887276794046</v>
      </c>
      <c r="AO41">
        <v>0.92043734256530396</v>
      </c>
      <c r="AP41">
        <v>0.92306870834816623</v>
      </c>
      <c r="AQ41">
        <v>0.92567200409860195</v>
      </c>
      <c r="AR41">
        <v>0.92824625834712438</v>
      </c>
      <c r="AS41">
        <v>0.93079049489344035</v>
      </c>
      <c r="AT41">
        <v>0.9333037335563007</v>
      </c>
      <c r="AU41">
        <v>0.93578499095200207</v>
      </c>
      <c r="AV41">
        <v>0.93823328130100203</v>
      </c>
      <c r="AW41">
        <v>0.94064761726200874</v>
      </c>
      <c r="AX41">
        <v>0.94302701079279982</v>
      </c>
      <c r="AY41">
        <v>0.9453704740369272</v>
      </c>
      <c r="AZ41">
        <v>0.94767702023534761</v>
      </c>
      <c r="BA41">
        <v>0.94994566466192754</v>
      </c>
      <c r="BB41">
        <v>0.95217542558164292</v>
      </c>
      <c r="BC41">
        <v>0.95436532523020179</v>
      </c>
      <c r="BD41">
        <v>0.95651439081370038</v>
      </c>
      <c r="BE41">
        <v>0.95862165552681955</v>
      </c>
      <c r="BF41">
        <v>0.96068615958795989</v>
      </c>
      <c r="BG41">
        <v>0.96270695128960826</v>
      </c>
      <c r="BH41">
        <v>0.9646830880621321</v>
      </c>
      <c r="BI41">
        <v>0.96661363754908813</v>
      </c>
      <c r="BJ41">
        <v>0.96849767869204972</v>
      </c>
      <c r="BK41">
        <v>0.97033430282285138</v>
      </c>
      <c r="BL41">
        <v>0.97212261476107742</v>
      </c>
      <c r="BM41">
        <v>0.97386173391452469</v>
      </c>
      <c r="BN41">
        <v>0.97555079538031131</v>
      </c>
      <c r="BO41">
        <v>0.97718895104421932</v>
      </c>
      <c r="BP41">
        <v>0.97877537067581011</v>
      </c>
      <c r="BQ41">
        <v>0.98030924301679112</v>
      </c>
      <c r="BR41">
        <v>0.98178977686007018</v>
      </c>
      <c r="BS41">
        <v>0.98321620211689886</v>
      </c>
      <c r="BT41">
        <v>0.9845877708694768</v>
      </c>
      <c r="BU41">
        <v>0.98590375840637379</v>
      </c>
      <c r="BV41">
        <v>0.98716346423812007</v>
      </c>
      <c r="BW41">
        <v>0.98836621309031669</v>
      </c>
      <c r="BX41">
        <v>0.9895113558716353</v>
      </c>
      <c r="BY41">
        <v>0.99059827061409778</v>
      </c>
      <c r="BZ41">
        <v>0.99162636338306609</v>
      </c>
      <c r="CA41">
        <v>0.99259506915441931</v>
      </c>
      <c r="CB41">
        <v>0.99350385265645003</v>
      </c>
      <c r="CC41">
        <v>0.9943522091740874</v>
      </c>
      <c r="CD41">
        <v>0.99513966531313003</v>
      </c>
      <c r="CE41">
        <v>0.99586577972226475</v>
      </c>
      <c r="CF41">
        <v>0.99653014377075033</v>
      </c>
      <c r="CG41">
        <v>0.99713238217975508</v>
      </c>
      <c r="CH41">
        <v>0.99767215360545936</v>
      </c>
      <c r="CI41">
        <v>0.99814915117216674</v>
      </c>
      <c r="CJ41">
        <v>0.99856310295380302</v>
      </c>
      <c r="CK41">
        <v>0.99891377240233481</v>
      </c>
      <c r="CL41">
        <v>0.99920095872178938</v>
      </c>
      <c r="CM41">
        <v>0.99942449718672355</v>
      </c>
      <c r="CN41">
        <v>0.99958425940415274</v>
      </c>
      <c r="CO41">
        <v>0.99968015351812589</v>
      </c>
      <c r="CP41">
        <v>0.99971212435631041</v>
      </c>
      <c r="CQ41">
        <v>0.99968015351812589</v>
      </c>
      <c r="CR41">
        <v>0.99958425940415274</v>
      </c>
      <c r="CS41">
        <v>0.99942449718672355</v>
      </c>
      <c r="CT41">
        <v>0.99920095872178938</v>
      </c>
      <c r="CU41">
        <v>0.99891377240233481</v>
      </c>
      <c r="CV41">
        <v>0.99856310295380302</v>
      </c>
      <c r="CW41">
        <v>0.99814915117216674</v>
      </c>
      <c r="CX41">
        <v>0.99767215360545936</v>
      </c>
      <c r="CY41">
        <v>0.99713238217975508</v>
      </c>
      <c r="CZ41">
        <v>0.99653014377075033</v>
      </c>
      <c r="DA41">
        <v>0.99586577972226475</v>
      </c>
      <c r="DB41">
        <v>0.99513966531313003</v>
      </c>
      <c r="DC41">
        <v>0.9943522091740874</v>
      </c>
      <c r="DD41">
        <v>0.99350385265645003</v>
      </c>
      <c r="DE41">
        <v>0.99259506915441931</v>
      </c>
      <c r="DF41">
        <v>0.99162636338306609</v>
      </c>
      <c r="DG41">
        <v>0.99059827061409778</v>
      </c>
      <c r="DH41">
        <v>0.9895113558716353</v>
      </c>
      <c r="DI41">
        <v>0.98836621309031669</v>
      </c>
      <c r="DJ41">
        <v>0.98716346423812007</v>
      </c>
      <c r="DK41">
        <v>0.98590375840637379</v>
      </c>
      <c r="DL41">
        <v>0.9845877708694768</v>
      </c>
      <c r="DM41">
        <v>0.98321620211689886</v>
      </c>
      <c r="DN41">
        <v>0.98178977686007018</v>
      </c>
      <c r="DO41">
        <v>0.98030924301679112</v>
      </c>
      <c r="DP41">
        <v>0.97877537067581011</v>
      </c>
      <c r="DQ41">
        <v>0.97718895104421932</v>
      </c>
      <c r="DR41">
        <v>0.97555079538031131</v>
      </c>
      <c r="DS41">
        <v>0.97386173391452469</v>
      </c>
      <c r="DT41">
        <v>0.97212261476107742</v>
      </c>
      <c r="DU41">
        <v>0.97033430282285138</v>
      </c>
      <c r="DV41">
        <v>0.96849767869204972</v>
      </c>
      <c r="DW41">
        <v>0.96661363754908813</v>
      </c>
      <c r="DX41">
        <v>0.9646830880621321</v>
      </c>
      <c r="DY41">
        <v>0.96270695128960826</v>
      </c>
      <c r="DZ41">
        <v>0.96068615958795989</v>
      </c>
      <c r="EA41">
        <v>0.95862165552681955</v>
      </c>
      <c r="EB41">
        <v>0.95651439081370038</v>
      </c>
      <c r="EC41">
        <v>0.95436532523020179</v>
      </c>
      <c r="ED41">
        <v>0.95217542558164292</v>
      </c>
      <c r="EE41">
        <v>0.94994566466192754</v>
      </c>
      <c r="EF41">
        <v>0.94767702023534761</v>
      </c>
      <c r="EG41">
        <v>0.9453704740369272</v>
      </c>
      <c r="EH41">
        <v>0.94302701079279982</v>
      </c>
      <c r="EI41">
        <v>0.94064761726200874</v>
      </c>
      <c r="EJ41">
        <v>0.93823328130100203</v>
      </c>
      <c r="EK41">
        <v>0.93578499095200207</v>
      </c>
      <c r="EL41">
        <v>0.9333037335563007</v>
      </c>
      <c r="EM41">
        <v>0.93079049489344035</v>
      </c>
      <c r="EN41">
        <v>0.92824625834712438</v>
      </c>
      <c r="EO41">
        <v>0.92567200409860195</v>
      </c>
      <c r="EP41">
        <v>0.92306870834816623</v>
      </c>
      <c r="EQ41">
        <v>0.92043734256530396</v>
      </c>
      <c r="ER41">
        <v>0.91777887276794046</v>
      </c>
      <c r="ES41">
        <v>0.91509425883112638</v>
      </c>
      <c r="ET41">
        <v>0.91238445382542133</v>
      </c>
      <c r="EU41">
        <v>0.90965040338514291</v>
      </c>
      <c r="EV41">
        <v>0.90689304510656554</v>
      </c>
      <c r="EW41">
        <v>0.90411330797606881</v>
      </c>
      <c r="EX41">
        <v>0.90131211182816584</v>
      </c>
      <c r="EY41">
        <v>0.89849036683326367</v>
      </c>
      <c r="EZ41">
        <v>0.89564897301494018</v>
      </c>
      <c r="FA41">
        <v>0.89278881979646119</v>
      </c>
      <c r="FB41">
        <v>0.88991078557619774</v>
      </c>
      <c r="FC41">
        <v>0.88701573733154848</v>
      </c>
      <c r="FD41">
        <v>0.88410453025092295</v>
      </c>
      <c r="FE41">
        <v>0.88117800739329122</v>
      </c>
      <c r="FF41">
        <v>0.87823699937476263</v>
      </c>
      <c r="FG41">
        <v>0.87528232408161777</v>
      </c>
      <c r="FH41">
        <v>0.87231478640918259</v>
      </c>
      <c r="FI41">
        <v>0.8693351780259011</v>
      </c>
      <c r="FJ41">
        <v>0.86634427716193541</v>
      </c>
      <c r="FK41">
        <v>0.86334284842159748</v>
      </c>
      <c r="FL41">
        <v>0.86033164261889805</v>
      </c>
      <c r="FM41">
        <v>0.85731139663547717</v>
      </c>
      <c r="FN41">
        <v>0.85428283330017141</v>
      </c>
      <c r="FO41">
        <v>0.85124666128945492</v>
      </c>
      <c r="FP41">
        <v>0.84820357504799038</v>
      </c>
      <c r="FQ41">
        <v>0.84515425472851657</v>
      </c>
      <c r="FR41">
        <v>0.84209936615029402</v>
      </c>
      <c r="FS41">
        <v>0.83903956077533604</v>
      </c>
      <c r="FT41">
        <v>0.8359754757016471</v>
      </c>
      <c r="FU41">
        <v>0.83290773367269932</v>
      </c>
      <c r="FV41">
        <v>0.82983694310238165</v>
      </c>
      <c r="FW41">
        <v>0.82676369811466244</v>
      </c>
      <c r="FX41">
        <v>0.82368857859721889</v>
      </c>
      <c r="FY41">
        <v>0.82061215026829359</v>
      </c>
      <c r="FZ41">
        <v>0.81753496475605403</v>
      </c>
      <c r="GA41">
        <v>0.81445755968974054</v>
      </c>
      <c r="GB41">
        <v>0.81138045880190635</v>
      </c>
      <c r="GC41">
        <v>0.80830417204106553</v>
      </c>
      <c r="GD41">
        <v>0.80522919569408369</v>
      </c>
      <c r="GE41">
        <v>0.80215601251766167</v>
      </c>
    </row>
    <row r="42" spans="1:187">
      <c r="A42">
        <v>0.8022386093868652</v>
      </c>
      <c r="B42">
        <v>0.80531274562797461</v>
      </c>
      <c r="C42">
        <v>0.80838868290668831</v>
      </c>
      <c r="D42">
        <v>0.81146593835448733</v>
      </c>
      <c r="E42">
        <v>0.81454401556384326</v>
      </c>
      <c r="F42">
        <v>0.81762240445648227</v>
      </c>
      <c r="G42">
        <v>0.82070058116074163</v>
      </c>
      <c r="H42">
        <v>0.82377800789867095</v>
      </c>
      <c r="I42">
        <v>0.82685413288354348</v>
      </c>
      <c r="J42">
        <v>0.82992839022846265</v>
      </c>
      <c r="K42">
        <v>0.83300019986675999</v>
      </c>
      <c r="L42">
        <v>0.83606896748490034</v>
      </c>
      <c r="M42">
        <v>0.83913408446862037</v>
      </c>
      <c r="N42">
        <v>0.84219492786303685</v>
      </c>
      <c r="O42">
        <v>0.84525086034747854</v>
      </c>
      <c r="P42">
        <v>0.84830123022579518</v>
      </c>
      <c r="Q42">
        <v>0.85134537143291422</v>
      </c>
      <c r="R42">
        <v>0.85438260355841533</v>
      </c>
      <c r="S42">
        <v>0.85741223188789728</v>
      </c>
      <c r="T42">
        <v>0.86043354746291767</v>
      </c>
      <c r="U42">
        <v>0.86344582716027996</v>
      </c>
      <c r="V42">
        <v>0.86644833379144237</v>
      </c>
      <c r="W42">
        <v>0.8694403162228177</v>
      </c>
      <c r="X42">
        <v>0.87242100951772272</v>
      </c>
      <c r="Y42">
        <v>0.87538963510072776</v>
      </c>
      <c r="Z42">
        <v>0.87834540094513924</v>
      </c>
      <c r="AA42">
        <v>0.8812875017843339</v>
      </c>
      <c r="AB42">
        <v>0.88421511934764052</v>
      </c>
      <c r="AC42">
        <v>0.88712742262143995</v>
      </c>
      <c r="AD42">
        <v>0.89002356813613059</v>
      </c>
      <c r="AE42">
        <v>0.89290270027956997</v>
      </c>
      <c r="AF42">
        <v>0.8957639516375705</v>
      </c>
      <c r="AG42">
        <v>0.8986064433619867</v>
      </c>
      <c r="AH42">
        <v>0.9014292855668895</v>
      </c>
      <c r="AI42">
        <v>0.9042315777532739</v>
      </c>
      <c r="AJ42">
        <v>0.90701240926269622</v>
      </c>
      <c r="AK42">
        <v>0.90977085976018079</v>
      </c>
      <c r="AL42">
        <v>0.91250599974667268</v>
      </c>
      <c r="AM42">
        <v>0.91521689110125659</v>
      </c>
      <c r="AN42">
        <v>0.91790258765328614</v>
      </c>
      <c r="AO42">
        <v>0.92056213578449608</v>
      </c>
      <c r="AP42">
        <v>0.92319457506109948</v>
      </c>
      <c r="AQ42">
        <v>0.92579893889578402</v>
      </c>
      <c r="AR42">
        <v>0.92837425523943951</v>
      </c>
      <c r="AS42">
        <v>0.93091954730236459</v>
      </c>
      <c r="AT42">
        <v>0.93343383430460214</v>
      </c>
      <c r="AU42">
        <v>0.93591613225496417</v>
      </c>
      <c r="AV42">
        <v>0.93836545475820488</v>
      </c>
      <c r="AW42">
        <v>0.9407808138497058</v>
      </c>
      <c r="AX42">
        <v>0.943161220856924</v>
      </c>
      <c r="AY42">
        <v>0.9455056872867621</v>
      </c>
      <c r="AZ42">
        <v>0.94781322573790283</v>
      </c>
      <c r="BA42">
        <v>0.95008285083704691</v>
      </c>
      <c r="BB42">
        <v>0.95231358019788359</v>
      </c>
      <c r="BC42">
        <v>0.95450443540151564</v>
      </c>
      <c r="BD42">
        <v>0.95665444299694991</v>
      </c>
      <c r="BE42">
        <v>0.95876263552015895</v>
      </c>
      <c r="BF42">
        <v>0.96082805253010994</v>
      </c>
      <c r="BG42">
        <v>0.96284974166005444</v>
      </c>
      <c r="BH42">
        <v>0.96482675968226927</v>
      </c>
      <c r="BI42">
        <v>0.96675817358433969</v>
      </c>
      <c r="BJ42">
        <v>0.96864306165497915</v>
      </c>
      <c r="BK42">
        <v>0.97048051457728979</v>
      </c>
      <c r="BL42">
        <v>0.9722696365272816</v>
      </c>
      <c r="BM42">
        <v>0.97400954627538416</v>
      </c>
      <c r="BN42">
        <v>0.97569937828861319</v>
      </c>
      <c r="BO42">
        <v>0.97733828383098353</v>
      </c>
      <c r="BP42">
        <v>0.97892543205970084</v>
      </c>
      <c r="BQ42">
        <v>0.98046001111460768</v>
      </c>
      <c r="BR42">
        <v>0.98194122919831928</v>
      </c>
      <c r="BS42">
        <v>0.98336831564444493</v>
      </c>
      <c r="BT42">
        <v>0.9847405219712646</v>
      </c>
      <c r="BU42">
        <v>0.98605712291821479</v>
      </c>
      <c r="BV42">
        <v>0.9873174174625301</v>
      </c>
      <c r="BW42">
        <v>0.98852072981338857</v>
      </c>
      <c r="BX42">
        <v>0.98966641038092684</v>
      </c>
      <c r="BY42">
        <v>0.99075383671751371</v>
      </c>
      <c r="BZ42">
        <v>0.99178241442870652</v>
      </c>
      <c r="CA42">
        <v>0.9927515780513656</v>
      </c>
      <c r="CB42">
        <v>0.99366079189645529</v>
      </c>
      <c r="CC42">
        <v>0.99450955085413517</v>
      </c>
      <c r="CD42">
        <v>0.99529738115882183</v>
      </c>
      <c r="CE42">
        <v>0.99602384111199471</v>
      </c>
      <c r="CF42">
        <v>0.99668852176062073</v>
      </c>
      <c r="CG42">
        <v>0.99729104752918474</v>
      </c>
      <c r="CH42">
        <v>0.99783107680343541</v>
      </c>
      <c r="CI42">
        <v>0.99830830246408364</v>
      </c>
      <c r="CJ42">
        <v>0.99872245236883717</v>
      </c>
      <c r="CK42">
        <v>0.9990732897812924</v>
      </c>
      <c r="CL42">
        <v>0.99936061374537322</v>
      </c>
      <c r="CM42">
        <v>0.99958425940415274</v>
      </c>
      <c r="CN42">
        <v>0.99974409826207578</v>
      </c>
      <c r="CO42">
        <v>0.99984003838976288</v>
      </c>
      <c r="CP42">
        <v>0.9998720245707583</v>
      </c>
      <c r="CQ42">
        <v>0.99984003838976288</v>
      </c>
      <c r="CR42">
        <v>0.99974409826207578</v>
      </c>
      <c r="CS42">
        <v>0.99958425940415274</v>
      </c>
      <c r="CT42">
        <v>0.99936061374537322</v>
      </c>
      <c r="CU42">
        <v>0.9990732897812924</v>
      </c>
      <c r="CV42">
        <v>0.99872245236883717</v>
      </c>
      <c r="CW42">
        <v>0.99830830246408364</v>
      </c>
      <c r="CX42">
        <v>0.99783107680343541</v>
      </c>
      <c r="CY42">
        <v>0.99729104752918474</v>
      </c>
      <c r="CZ42">
        <v>0.99668852176062073</v>
      </c>
      <c r="DA42">
        <v>0.99602384111199471</v>
      </c>
      <c r="DB42">
        <v>0.99529738115882183</v>
      </c>
      <c r="DC42">
        <v>0.99450955085413517</v>
      </c>
      <c r="DD42">
        <v>0.99366079189645529</v>
      </c>
      <c r="DE42">
        <v>0.9927515780513656</v>
      </c>
      <c r="DF42">
        <v>0.99178241442870652</v>
      </c>
      <c r="DG42">
        <v>0.99075383671751371</v>
      </c>
      <c r="DH42">
        <v>0.98966641038092684</v>
      </c>
      <c r="DI42">
        <v>0.98852072981338857</v>
      </c>
      <c r="DJ42">
        <v>0.9873174174625301</v>
      </c>
      <c r="DK42">
        <v>0.98605712291821479</v>
      </c>
      <c r="DL42">
        <v>0.9847405219712646</v>
      </c>
      <c r="DM42">
        <v>0.98336831564444493</v>
      </c>
      <c r="DN42">
        <v>0.98194122919831928</v>
      </c>
      <c r="DO42">
        <v>0.98046001111460768</v>
      </c>
      <c r="DP42">
        <v>0.97892543205970084</v>
      </c>
      <c r="DQ42">
        <v>0.97733828383098353</v>
      </c>
      <c r="DR42">
        <v>0.97569937828861319</v>
      </c>
      <c r="DS42">
        <v>0.97400954627538416</v>
      </c>
      <c r="DT42">
        <v>0.9722696365272816</v>
      </c>
      <c r="DU42">
        <v>0.97048051457728979</v>
      </c>
      <c r="DV42">
        <v>0.96864306165497915</v>
      </c>
      <c r="DW42">
        <v>0.96675817358433969</v>
      </c>
      <c r="DX42">
        <v>0.96482675968226927</v>
      </c>
      <c r="DY42">
        <v>0.96284974166005444</v>
      </c>
      <c r="DZ42">
        <v>0.96082805253010994</v>
      </c>
      <c r="EA42">
        <v>0.95876263552015895</v>
      </c>
      <c r="EB42">
        <v>0.95665444299694991</v>
      </c>
      <c r="EC42">
        <v>0.95450443540151564</v>
      </c>
      <c r="ED42">
        <v>0.95231358019788359</v>
      </c>
      <c r="EE42">
        <v>0.95008285083704691</v>
      </c>
      <c r="EF42">
        <v>0.94781322573790283</v>
      </c>
      <c r="EG42">
        <v>0.9455056872867621</v>
      </c>
      <c r="EH42">
        <v>0.943161220856924</v>
      </c>
      <c r="EI42">
        <v>0.9407808138497058</v>
      </c>
      <c r="EJ42">
        <v>0.93836545475820488</v>
      </c>
      <c r="EK42">
        <v>0.93591613225496417</v>
      </c>
      <c r="EL42">
        <v>0.93343383430460214</v>
      </c>
      <c r="EM42">
        <v>0.93091954730236459</v>
      </c>
      <c r="EN42">
        <v>0.92837425523943951</v>
      </c>
      <c r="EO42">
        <v>0.92579893889578402</v>
      </c>
      <c r="EP42">
        <v>0.92319457506109948</v>
      </c>
      <c r="EQ42">
        <v>0.92056213578449608</v>
      </c>
      <c r="ER42">
        <v>0.91790258765328614</v>
      </c>
      <c r="ES42">
        <v>0.91521689110125659</v>
      </c>
      <c r="ET42">
        <v>0.91250599974667268</v>
      </c>
      <c r="EU42">
        <v>0.90977085976018079</v>
      </c>
      <c r="EV42">
        <v>0.90701240926269622</v>
      </c>
      <c r="EW42">
        <v>0.9042315777532739</v>
      </c>
      <c r="EX42">
        <v>0.9014292855668895</v>
      </c>
      <c r="EY42">
        <v>0.8986064433619867</v>
      </c>
      <c r="EZ42">
        <v>0.8957639516375705</v>
      </c>
      <c r="FA42">
        <v>0.89290270027956997</v>
      </c>
      <c r="FB42">
        <v>0.89002356813613059</v>
      </c>
      <c r="FC42">
        <v>0.88712742262143995</v>
      </c>
      <c r="FD42">
        <v>0.88421511934764052</v>
      </c>
      <c r="FE42">
        <v>0.8812875017843339</v>
      </c>
      <c r="FF42">
        <v>0.87834540094513924</v>
      </c>
      <c r="FG42">
        <v>0.87538963510072776</v>
      </c>
      <c r="FH42">
        <v>0.87242100951772272</v>
      </c>
      <c r="FI42">
        <v>0.8694403162228177</v>
      </c>
      <c r="FJ42">
        <v>0.86644833379144237</v>
      </c>
      <c r="FK42">
        <v>0.86344582716027996</v>
      </c>
      <c r="FL42">
        <v>0.86043354746291767</v>
      </c>
      <c r="FM42">
        <v>0.85741223188789728</v>
      </c>
      <c r="FN42">
        <v>0.85438260355841533</v>
      </c>
      <c r="FO42">
        <v>0.85134537143291422</v>
      </c>
      <c r="FP42">
        <v>0.84830123022579518</v>
      </c>
      <c r="FQ42">
        <v>0.84525086034747854</v>
      </c>
      <c r="FR42">
        <v>0.84219492786303685</v>
      </c>
      <c r="FS42">
        <v>0.83913408446862037</v>
      </c>
      <c r="FT42">
        <v>0.83606896748490034</v>
      </c>
      <c r="FU42">
        <v>0.83300019986675999</v>
      </c>
      <c r="FV42">
        <v>0.82992839022846265</v>
      </c>
      <c r="FW42">
        <v>0.82685413288354348</v>
      </c>
      <c r="FX42">
        <v>0.82377800789867095</v>
      </c>
      <c r="FY42">
        <v>0.82070058116074163</v>
      </c>
      <c r="FZ42">
        <v>0.81762240445648227</v>
      </c>
      <c r="GA42">
        <v>0.81454401556384326</v>
      </c>
      <c r="GB42">
        <v>0.81146593835448733</v>
      </c>
      <c r="GC42">
        <v>0.80838868290668831</v>
      </c>
      <c r="GD42">
        <v>0.80531274562797461</v>
      </c>
      <c r="GE42">
        <v>0.8022386093868652</v>
      </c>
    </row>
    <row r="43" spans="1:187">
      <c r="A43">
        <v>0.8022881797571001</v>
      </c>
      <c r="B43">
        <v>0.80536288807350298</v>
      </c>
      <c r="C43">
        <v>0.80843940215151699</v>
      </c>
      <c r="D43">
        <v>0.81151723905554185</v>
      </c>
      <c r="E43">
        <v>0.81459590230565859</v>
      </c>
      <c r="F43">
        <v>0.81767488174574121</v>
      </c>
      <c r="G43">
        <v>0.8207536534206612</v>
      </c>
      <c r="H43">
        <v>0.82383167946323888</v>
      </c>
      <c r="I43">
        <v>0.8269084079916057</v>
      </c>
      <c r="J43">
        <v>0.82998327301766173</v>
      </c>
      <c r="K43">
        <v>0.83305569436732885</v>
      </c>
      <c r="L43">
        <v>0.83612507761331389</v>
      </c>
      <c r="M43">
        <v>0.83919081402110496</v>
      </c>
      <c r="N43">
        <v>0.84225228050894518</v>
      </c>
      <c r="O43">
        <v>0.84530883962253023</v>
      </c>
      <c r="P43">
        <v>0.84835983952519101</v>
      </c>
      <c r="Q43">
        <v>0.85140461400432532</v>
      </c>
      <c r="R43">
        <v>0.85444248249485633</v>
      </c>
      <c r="S43">
        <v>0.85747275012048663</v>
      </c>
      <c r="T43">
        <v>0.86049470775353498</v>
      </c>
      <c r="U43">
        <v>0.86350763209412384</v>
      </c>
      <c r="V43">
        <v>0.86651078576950058</v>
      </c>
      <c r="W43">
        <v>0.86950341745425563</v>
      </c>
      <c r="X43">
        <v>0.8724847620122006</v>
      </c>
      <c r="Y43">
        <v>0.87545404066065602</v>
      </c>
      <c r="Z43">
        <v>0.87841046115788313</v>
      </c>
      <c r="AA43">
        <v>0.88135321801437827</v>
      </c>
      <c r="AB43">
        <v>0.88428149272872625</v>
      </c>
      <c r="AC43">
        <v>0.88719445404868591</v>
      </c>
      <c r="AD43">
        <v>0.89009125825815383</v>
      </c>
      <c r="AE43">
        <v>0.89297104949061745</v>
      </c>
      <c r="AF43">
        <v>0.89583296006967761</v>
      </c>
      <c r="AG43">
        <v>0.89867611087717947</v>
      </c>
      <c r="AH43">
        <v>0.90149961174944282</v>
      </c>
      <c r="AI43">
        <v>0.90430256190204683</v>
      </c>
      <c r="AJ43">
        <v>0.90708405038355866</v>
      </c>
      <c r="AK43">
        <v>0.90984315655854875</v>
      </c>
      <c r="AL43">
        <v>0.91257895062017502</v>
      </c>
      <c r="AM43">
        <v>0.91529049413254704</v>
      </c>
      <c r="AN43">
        <v>0.91797684060302298</v>
      </c>
      <c r="AO43">
        <v>0.92063703608450875</v>
      </c>
      <c r="AP43">
        <v>0.92327011980776352</v>
      </c>
      <c r="AQ43">
        <v>0.92587512484362144</v>
      </c>
      <c r="AR43">
        <v>0.9284510787949718</v>
      </c>
      <c r="AS43">
        <v>0.93099700451823286</v>
      </c>
      <c r="AT43">
        <v>0.93351192087398194</v>
      </c>
      <c r="AU43">
        <v>0.93599484350629159</v>
      </c>
      <c r="AV43">
        <v>0.93844478565023992</v>
      </c>
      <c r="AW43">
        <v>0.94086075896695043</v>
      </c>
      <c r="AX43">
        <v>0.9432417744054209</v>
      </c>
      <c r="AY43">
        <v>0.94558684309029228</v>
      </c>
      <c r="AZ43">
        <v>0.9478949772346037</v>
      </c>
      <c r="BA43">
        <v>0.95016519107647346</v>
      </c>
      <c r="BB43">
        <v>0.95239650183853009</v>
      </c>
      <c r="BC43">
        <v>0.95458793070882075</v>
      </c>
      <c r="BD43">
        <v>0.95673850384180248</v>
      </c>
      <c r="BE43">
        <v>0.95884725337792232</v>
      </c>
      <c r="BF43">
        <v>0.96091321848018452</v>
      </c>
      <c r="BG43">
        <v>0.96293544638599382</v>
      </c>
      <c r="BH43">
        <v>0.96491299347246529</v>
      </c>
      <c r="BI43">
        <v>0.96684492633329178</v>
      </c>
      <c r="BJ43">
        <v>0.9687303228651607</v>
      </c>
      <c r="BK43">
        <v>0.97056827336162421</v>
      </c>
      <c r="BL43">
        <v>0.97235788161223746</v>
      </c>
      <c r="BM43">
        <v>0.97409826600470029</v>
      </c>
      <c r="BN43">
        <v>0.97578856062765851</v>
      </c>
      <c r="BO43">
        <v>0.97742791637176152</v>
      </c>
      <c r="BP43">
        <v>0.97901550202649767</v>
      </c>
      <c r="BQ43">
        <v>0.98055050537029109</v>
      </c>
      <c r="BR43">
        <v>0.98203213425128588</v>
      </c>
      <c r="BS43">
        <v>0.98345961765621448</v>
      </c>
      <c r="BT43">
        <v>0.98483220676471972</v>
      </c>
      <c r="BU43">
        <v>0.98614917598647889</v>
      </c>
      <c r="BV43">
        <v>0.98740982397847599</v>
      </c>
      <c r="BW43">
        <v>0.98861347463977023</v>
      </c>
      <c r="BX43">
        <v>0.98975947808111975</v>
      </c>
      <c r="BY43">
        <v>0.99084721156685329</v>
      </c>
      <c r="BZ43">
        <v>0.99187608042640596</v>
      </c>
      <c r="CA43">
        <v>0.99284551893299766</v>
      </c>
      <c r="CB43">
        <v>0.99375499114697707</v>
      </c>
      <c r="CC43">
        <v>0.99460399172143465</v>
      </c>
      <c r="CD43">
        <v>0.99539204666776171</v>
      </c>
      <c r="CE43">
        <v>0.99611871407893005</v>
      </c>
      <c r="CF43">
        <v>0.99678358480836038</v>
      </c>
      <c r="CG43">
        <v>0.99738628310237021</v>
      </c>
      <c r="CH43">
        <v>0.99792646718430467</v>
      </c>
      <c r="CI43">
        <v>0.99840382978858966</v>
      </c>
      <c r="CJ43">
        <v>0.99881809864308568</v>
      </c>
      <c r="CK43">
        <v>0.99916903689826742</v>
      </c>
      <c r="CL43">
        <v>0.99945644350190976</v>
      </c>
      <c r="CM43">
        <v>0.99968015351812589</v>
      </c>
      <c r="CN43">
        <v>0.99984003838976288</v>
      </c>
      <c r="CO43">
        <v>0.99993600614334466</v>
      </c>
      <c r="CP43">
        <v>0.99996800153591814</v>
      </c>
      <c r="CQ43">
        <v>0.99993600614334466</v>
      </c>
      <c r="CR43">
        <v>0.99984003838976288</v>
      </c>
      <c r="CS43">
        <v>0.99968015351812589</v>
      </c>
      <c r="CT43">
        <v>0.99945644350190976</v>
      </c>
      <c r="CU43">
        <v>0.99916903689826742</v>
      </c>
      <c r="CV43">
        <v>0.99881809864308568</v>
      </c>
      <c r="CW43">
        <v>0.99840382978858966</v>
      </c>
      <c r="CX43">
        <v>0.99792646718430467</v>
      </c>
      <c r="CY43">
        <v>0.99738628310237021</v>
      </c>
      <c r="CZ43">
        <v>0.99678358480836038</v>
      </c>
      <c r="DA43">
        <v>0.99611871407893005</v>
      </c>
      <c r="DB43">
        <v>0.99539204666776171</v>
      </c>
      <c r="DC43">
        <v>0.99460399172143465</v>
      </c>
      <c r="DD43">
        <v>0.99375499114697707</v>
      </c>
      <c r="DE43">
        <v>0.99284551893299766</v>
      </c>
      <c r="DF43">
        <v>0.99187608042640596</v>
      </c>
      <c r="DG43">
        <v>0.99084721156685329</v>
      </c>
      <c r="DH43">
        <v>0.98975947808111975</v>
      </c>
      <c r="DI43">
        <v>0.98861347463977023</v>
      </c>
      <c r="DJ43">
        <v>0.98740982397847599</v>
      </c>
      <c r="DK43">
        <v>0.98614917598647889</v>
      </c>
      <c r="DL43">
        <v>0.98483220676471972</v>
      </c>
      <c r="DM43">
        <v>0.98345961765621448</v>
      </c>
      <c r="DN43">
        <v>0.98203213425128588</v>
      </c>
      <c r="DO43">
        <v>0.98055050537029109</v>
      </c>
      <c r="DP43">
        <v>0.97901550202649767</v>
      </c>
      <c r="DQ43">
        <v>0.97742791637176152</v>
      </c>
      <c r="DR43">
        <v>0.97578856062765851</v>
      </c>
      <c r="DS43">
        <v>0.97409826600470029</v>
      </c>
      <c r="DT43">
        <v>0.97235788161223746</v>
      </c>
      <c r="DU43">
        <v>0.97056827336162421</v>
      </c>
      <c r="DV43">
        <v>0.9687303228651607</v>
      </c>
      <c r="DW43">
        <v>0.96684492633329178</v>
      </c>
      <c r="DX43">
        <v>0.96491299347246529</v>
      </c>
      <c r="DY43">
        <v>0.96293544638599382</v>
      </c>
      <c r="DZ43">
        <v>0.96091321848018452</v>
      </c>
      <c r="EA43">
        <v>0.95884725337792232</v>
      </c>
      <c r="EB43">
        <v>0.95673850384180248</v>
      </c>
      <c r="EC43">
        <v>0.95458793070882075</v>
      </c>
      <c r="ED43">
        <v>0.95239650183853009</v>
      </c>
      <c r="EE43">
        <v>0.95016519107647346</v>
      </c>
      <c r="EF43">
        <v>0.9478949772346037</v>
      </c>
      <c r="EG43">
        <v>0.94558684309029228</v>
      </c>
      <c r="EH43">
        <v>0.9432417744054209</v>
      </c>
      <c r="EI43">
        <v>0.94086075896695043</v>
      </c>
      <c r="EJ43">
        <v>0.93844478565023992</v>
      </c>
      <c r="EK43">
        <v>0.93599484350629159</v>
      </c>
      <c r="EL43">
        <v>0.93351192087398194</v>
      </c>
      <c r="EM43">
        <v>0.93099700451823286</v>
      </c>
      <c r="EN43">
        <v>0.9284510787949718</v>
      </c>
      <c r="EO43">
        <v>0.92587512484362144</v>
      </c>
      <c r="EP43">
        <v>0.92327011980776352</v>
      </c>
      <c r="EQ43">
        <v>0.92063703608450875</v>
      </c>
      <c r="ER43">
        <v>0.91797684060302298</v>
      </c>
      <c r="ES43">
        <v>0.91529049413254704</v>
      </c>
      <c r="ET43">
        <v>0.91257895062017502</v>
      </c>
      <c r="EU43">
        <v>0.90984315655854875</v>
      </c>
      <c r="EV43">
        <v>0.90708405038355866</v>
      </c>
      <c r="EW43">
        <v>0.90430256190204683</v>
      </c>
      <c r="EX43">
        <v>0.90149961174944282</v>
      </c>
      <c r="EY43">
        <v>0.89867611087717947</v>
      </c>
      <c r="EZ43">
        <v>0.89583296006967761</v>
      </c>
      <c r="FA43">
        <v>0.89297104949061745</v>
      </c>
      <c r="FB43">
        <v>0.89009125825815383</v>
      </c>
      <c r="FC43">
        <v>0.88719445404868591</v>
      </c>
      <c r="FD43">
        <v>0.88428149272872625</v>
      </c>
      <c r="FE43">
        <v>0.88135321801437827</v>
      </c>
      <c r="FF43">
        <v>0.87841046115788313</v>
      </c>
      <c r="FG43">
        <v>0.87545404066065602</v>
      </c>
      <c r="FH43">
        <v>0.8724847620122006</v>
      </c>
      <c r="FI43">
        <v>0.86950341745425563</v>
      </c>
      <c r="FJ43">
        <v>0.86651078576950058</v>
      </c>
      <c r="FK43">
        <v>0.86350763209412384</v>
      </c>
      <c r="FL43">
        <v>0.86049470775353498</v>
      </c>
      <c r="FM43">
        <v>0.85747275012048663</v>
      </c>
      <c r="FN43">
        <v>0.85444248249485633</v>
      </c>
      <c r="FO43">
        <v>0.85140461400432532</v>
      </c>
      <c r="FP43">
        <v>0.84835983952519101</v>
      </c>
      <c r="FQ43">
        <v>0.84530883962253023</v>
      </c>
      <c r="FR43">
        <v>0.84225228050894518</v>
      </c>
      <c r="FS43">
        <v>0.83919081402110496</v>
      </c>
      <c r="FT43">
        <v>0.83612507761331389</v>
      </c>
      <c r="FU43">
        <v>0.83305569436732885</v>
      </c>
      <c r="FV43">
        <v>0.82998327301766173</v>
      </c>
      <c r="FW43">
        <v>0.8269084079916057</v>
      </c>
      <c r="FX43">
        <v>0.82383167946323888</v>
      </c>
      <c r="FY43">
        <v>0.8207536534206612</v>
      </c>
      <c r="FZ43">
        <v>0.81767488174574121</v>
      </c>
      <c r="GA43">
        <v>0.81459590230565859</v>
      </c>
      <c r="GB43">
        <v>0.81151723905554185</v>
      </c>
      <c r="GC43">
        <v>0.80843940215151699</v>
      </c>
      <c r="GD43">
        <v>0.80536288807350298</v>
      </c>
      <c r="GE43">
        <v>0.8022881797571001</v>
      </c>
    </row>
    <row r="44" spans="1:187">
      <c r="A44">
        <v>0.8023047052559279</v>
      </c>
      <c r="B44">
        <v>0.80537960430352595</v>
      </c>
      <c r="C44">
        <v>0.80845631068803436</v>
      </c>
      <c r="D44">
        <v>0.81153434145149439</v>
      </c>
      <c r="E44">
        <v>0.81461320008985783</v>
      </c>
      <c r="F44">
        <v>0.81769237642104819</v>
      </c>
      <c r="G44">
        <v>0.82077134646211569</v>
      </c>
      <c r="H44">
        <v>0.82384957231613698</v>
      </c>
      <c r="I44">
        <v>0.82692650206952822</v>
      </c>
      <c r="J44">
        <v>0.83000156970045302</v>
      </c>
      <c r="K44">
        <v>0.83307419499902824</v>
      </c>
      <c r="L44">
        <v>0.83614378350003771</v>
      </c>
      <c r="M44">
        <v>0.83920972642888292</v>
      </c>
      <c r="N44">
        <v>0.84227140066151129</v>
      </c>
      <c r="O44">
        <v>0.84532816869906913</v>
      </c>
      <c r="P44">
        <v>0.84837937865804081</v>
      </c>
      <c r="Q44">
        <v>0.85142436427664103</v>
      </c>
      <c r="R44">
        <v>0.85446244493823253</v>
      </c>
      <c r="S44">
        <v>0.85749292571254421</v>
      </c>
      <c r="T44">
        <v>0.86051509741547139</v>
      </c>
      <c r="U44">
        <v>0.86352823668823298</v>
      </c>
      <c r="V44">
        <v>0.86653160609666025</v>
      </c>
      <c r="W44">
        <v>0.86952445425139058</v>
      </c>
      <c r="X44">
        <v>0.8725060159497201</v>
      </c>
      <c r="Y44">
        <v>0.87547551233987109</v>
      </c>
      <c r="Z44">
        <v>0.878432151108407</v>
      </c>
      <c r="AA44">
        <v>0.88137512669151385</v>
      </c>
      <c r="AB44">
        <v>0.88430362051084355</v>
      </c>
      <c r="AC44">
        <v>0.88721680123459512</v>
      </c>
      <c r="AD44">
        <v>0.89011382506447689</v>
      </c>
      <c r="AE44">
        <v>0.89299383604916482</v>
      </c>
      <c r="AF44">
        <v>0.89585596642483312</v>
      </c>
      <c r="AG44">
        <v>0.89869933698329896</v>
      </c>
      <c r="AH44">
        <v>0.90152305746827344</v>
      </c>
      <c r="AI44">
        <v>0.90432622700017073</v>
      </c>
      <c r="AJ44">
        <v>0.90710793452986616</v>
      </c>
      <c r="AK44">
        <v>0.9098672593217505</v>
      </c>
      <c r="AL44">
        <v>0.91260327146635467</v>
      </c>
      <c r="AM44">
        <v>0.91531503242276557</v>
      </c>
      <c r="AN44">
        <v>0.91800159559097594</v>
      </c>
      <c r="AO44">
        <v>0.92066200691424838</v>
      </c>
      <c r="AP44">
        <v>0.92329530551148775</v>
      </c>
      <c r="AQ44">
        <v>0.92590052433954118</v>
      </c>
      <c r="AR44">
        <v>0.9284766908852593</v>
      </c>
      <c r="AS44">
        <v>0.93102282788706159</v>
      </c>
      <c r="AT44">
        <v>0.93353795408566265</v>
      </c>
      <c r="AU44">
        <v>0.93602108500351433</v>
      </c>
      <c r="AV44">
        <v>0.93847123375242658</v>
      </c>
      <c r="AW44">
        <v>0.94088741186872682</v>
      </c>
      <c r="AX44">
        <v>0.94326863017521512</v>
      </c>
      <c r="AY44">
        <v>0.94561389966906617</v>
      </c>
      <c r="AZ44">
        <v>0.94792223243472529</v>
      </c>
      <c r="BA44">
        <v>0.95019264258073544</v>
      </c>
      <c r="BB44">
        <v>0.95242414719932422</v>
      </c>
      <c r="BC44">
        <v>0.95461576734747089</v>
      </c>
      <c r="BD44">
        <v>0.95676652904806647</v>
      </c>
      <c r="BE44">
        <v>0.9588754643096663</v>
      </c>
      <c r="BF44">
        <v>0.9609416121632367</v>
      </c>
      <c r="BG44">
        <v>0.96296401971418177</v>
      </c>
      <c r="BH44">
        <v>0.96494174320784509</v>
      </c>
      <c r="BI44">
        <v>0.96687384910657048</v>
      </c>
      <c r="BJ44">
        <v>0.96875941517631825</v>
      </c>
      <c r="BK44">
        <v>0.9705975315807388</v>
      </c>
      <c r="BL44">
        <v>0.97238730198051748</v>
      </c>
      <c r="BM44">
        <v>0.97412784463572522</v>
      </c>
      <c r="BN44">
        <v>0.97581829350883398</v>
      </c>
      <c r="BO44">
        <v>0.9774577993659862</v>
      </c>
      <c r="BP44">
        <v>0.97904553087404789</v>
      </c>
      <c r="BQ44">
        <v>0.98058067569092011</v>
      </c>
      <c r="BR44">
        <v>0.98206244154654043</v>
      </c>
      <c r="BS44">
        <v>0.98349005731196737</v>
      </c>
      <c r="BT44">
        <v>0.98486277405391698</v>
      </c>
      <c r="BU44">
        <v>0.98617986607210006</v>
      </c>
      <c r="BV44">
        <v>0.98744063191670539</v>
      </c>
      <c r="BW44">
        <v>0.98864439538337423</v>
      </c>
      <c r="BX44">
        <v>0.9897905064830298</v>
      </c>
      <c r="BY44">
        <v>0.99087834238394512</v>
      </c>
      <c r="BZ44">
        <v>0.99190730832347551</v>
      </c>
      <c r="CA44">
        <v>0.99287683848692199</v>
      </c>
      <c r="CB44">
        <v>0.99378639685105841</v>
      </c>
      <c r="CC44">
        <v>0.99463547798991747</v>
      </c>
      <c r="CD44">
        <v>0.99542360784051631</v>
      </c>
      <c r="CE44">
        <v>0.99615034442629302</v>
      </c>
      <c r="CF44">
        <v>0.99681527853612506</v>
      </c>
      <c r="CG44">
        <v>0.99741803435691401</v>
      </c>
      <c r="CH44">
        <v>0.99795827005784665</v>
      </c>
      <c r="CI44">
        <v>0.99843567832456559</v>
      </c>
      <c r="CJ44">
        <v>0.99884998684162984</v>
      </c>
      <c r="CK44">
        <v>0.99920095872178938</v>
      </c>
      <c r="CL44">
        <v>0.99948839288075608</v>
      </c>
      <c r="CM44">
        <v>0.99971212435631041</v>
      </c>
      <c r="CN44">
        <v>0.9998720245707583</v>
      </c>
      <c r="CO44">
        <v>0.99996800153591814</v>
      </c>
      <c r="CP44">
        <v>1</v>
      </c>
      <c r="CQ44">
        <v>0.99996800153591814</v>
      </c>
      <c r="CR44">
        <v>0.9998720245707583</v>
      </c>
      <c r="CS44">
        <v>0.99971212435631041</v>
      </c>
      <c r="CT44">
        <v>0.99948839288075608</v>
      </c>
      <c r="CU44">
        <v>0.99920095872178938</v>
      </c>
      <c r="CV44">
        <v>0.99884998684162984</v>
      </c>
      <c r="CW44">
        <v>0.99843567832456559</v>
      </c>
      <c r="CX44">
        <v>0.99795827005784665</v>
      </c>
      <c r="CY44">
        <v>0.99741803435691401</v>
      </c>
      <c r="CZ44">
        <v>0.99681527853612506</v>
      </c>
      <c r="DA44">
        <v>0.99615034442629302</v>
      </c>
      <c r="DB44">
        <v>0.99542360784051631</v>
      </c>
      <c r="DC44">
        <v>0.99463547798991747</v>
      </c>
      <c r="DD44">
        <v>0.99378639685105841</v>
      </c>
      <c r="DE44">
        <v>0.99287683848692199</v>
      </c>
      <c r="DF44">
        <v>0.99190730832347551</v>
      </c>
      <c r="DG44">
        <v>0.99087834238394512</v>
      </c>
      <c r="DH44">
        <v>0.9897905064830298</v>
      </c>
      <c r="DI44">
        <v>0.98864439538337423</v>
      </c>
      <c r="DJ44">
        <v>0.98744063191670539</v>
      </c>
      <c r="DK44">
        <v>0.98617986607210006</v>
      </c>
      <c r="DL44">
        <v>0.98486277405391698</v>
      </c>
      <c r="DM44">
        <v>0.98349005731196737</v>
      </c>
      <c r="DN44">
        <v>0.98206244154654043</v>
      </c>
      <c r="DO44">
        <v>0.98058067569092011</v>
      </c>
      <c r="DP44">
        <v>0.97904553087404789</v>
      </c>
      <c r="DQ44">
        <v>0.9774577993659862</v>
      </c>
      <c r="DR44">
        <v>0.97581829350883398</v>
      </c>
      <c r="DS44">
        <v>0.97412784463572522</v>
      </c>
      <c r="DT44">
        <v>0.97238730198051748</v>
      </c>
      <c r="DU44">
        <v>0.9705975315807388</v>
      </c>
      <c r="DV44">
        <v>0.96875941517631825</v>
      </c>
      <c r="DW44">
        <v>0.96687384910657048</v>
      </c>
      <c r="DX44">
        <v>0.96494174320784509</v>
      </c>
      <c r="DY44">
        <v>0.96296401971418177</v>
      </c>
      <c r="DZ44">
        <v>0.9609416121632367</v>
      </c>
      <c r="EA44">
        <v>0.9588754643096663</v>
      </c>
      <c r="EB44">
        <v>0.95676652904806647</v>
      </c>
      <c r="EC44">
        <v>0.95461576734747089</v>
      </c>
      <c r="ED44">
        <v>0.95242414719932422</v>
      </c>
      <c r="EE44">
        <v>0.95019264258073544</v>
      </c>
      <c r="EF44">
        <v>0.94792223243472529</v>
      </c>
      <c r="EG44">
        <v>0.94561389966906617</v>
      </c>
      <c r="EH44">
        <v>0.94326863017521512</v>
      </c>
      <c r="EI44">
        <v>0.94088741186872682</v>
      </c>
      <c r="EJ44">
        <v>0.93847123375242658</v>
      </c>
      <c r="EK44">
        <v>0.93602108500351433</v>
      </c>
      <c r="EL44">
        <v>0.93353795408566265</v>
      </c>
      <c r="EM44">
        <v>0.93102282788706159</v>
      </c>
      <c r="EN44">
        <v>0.9284766908852593</v>
      </c>
      <c r="EO44">
        <v>0.92590052433954118</v>
      </c>
      <c r="EP44">
        <v>0.92329530551148775</v>
      </c>
      <c r="EQ44">
        <v>0.92066200691424838</v>
      </c>
      <c r="ER44">
        <v>0.91800159559097594</v>
      </c>
      <c r="ES44">
        <v>0.91531503242276557</v>
      </c>
      <c r="ET44">
        <v>0.91260327146635467</v>
      </c>
      <c r="EU44">
        <v>0.9098672593217505</v>
      </c>
      <c r="EV44">
        <v>0.90710793452986616</v>
      </c>
      <c r="EW44">
        <v>0.90432622700017073</v>
      </c>
      <c r="EX44">
        <v>0.90152305746827344</v>
      </c>
      <c r="EY44">
        <v>0.89869933698329896</v>
      </c>
      <c r="EZ44">
        <v>0.89585596642483312</v>
      </c>
      <c r="FA44">
        <v>0.89299383604916482</v>
      </c>
      <c r="FB44">
        <v>0.89011382506447689</v>
      </c>
      <c r="FC44">
        <v>0.88721680123459512</v>
      </c>
      <c r="FD44">
        <v>0.88430362051084355</v>
      </c>
      <c r="FE44">
        <v>0.88137512669151385</v>
      </c>
      <c r="FF44">
        <v>0.878432151108407</v>
      </c>
      <c r="FG44">
        <v>0.87547551233987109</v>
      </c>
      <c r="FH44">
        <v>0.8725060159497201</v>
      </c>
      <c r="FI44">
        <v>0.86952445425139058</v>
      </c>
      <c r="FJ44">
        <v>0.86653160609666025</v>
      </c>
      <c r="FK44">
        <v>0.86352823668823298</v>
      </c>
      <c r="FL44">
        <v>0.86051509741547139</v>
      </c>
      <c r="FM44">
        <v>0.85749292571254421</v>
      </c>
      <c r="FN44">
        <v>0.85446244493823253</v>
      </c>
      <c r="FO44">
        <v>0.85142436427664103</v>
      </c>
      <c r="FP44">
        <v>0.84837937865804081</v>
      </c>
      <c r="FQ44">
        <v>0.84532816869906913</v>
      </c>
      <c r="FR44">
        <v>0.84227140066151129</v>
      </c>
      <c r="FS44">
        <v>0.83920972642888292</v>
      </c>
      <c r="FT44">
        <v>0.83614378350003771</v>
      </c>
      <c r="FU44">
        <v>0.83307419499902824</v>
      </c>
      <c r="FV44">
        <v>0.83000156970045302</v>
      </c>
      <c r="FW44">
        <v>0.82692650206952822</v>
      </c>
      <c r="FX44">
        <v>0.82384957231613698</v>
      </c>
      <c r="FY44">
        <v>0.82077134646211569</v>
      </c>
      <c r="FZ44">
        <v>0.81769237642104819</v>
      </c>
      <c r="GA44">
        <v>0.81461320008985783</v>
      </c>
      <c r="GB44">
        <v>0.81153434145149439</v>
      </c>
      <c r="GC44">
        <v>0.80845631068803436</v>
      </c>
      <c r="GD44">
        <v>0.80537960430352595</v>
      </c>
      <c r="GE44">
        <v>0.8023047052559279</v>
      </c>
    </row>
    <row r="45" spans="1:187">
      <c r="A45">
        <v>0.8022881797571001</v>
      </c>
      <c r="B45">
        <v>0.80536288807350298</v>
      </c>
      <c r="C45">
        <v>0.80843940215151699</v>
      </c>
      <c r="D45">
        <v>0.81151723905554185</v>
      </c>
      <c r="E45">
        <v>0.81459590230565859</v>
      </c>
      <c r="F45">
        <v>0.81767488174574121</v>
      </c>
      <c r="G45">
        <v>0.8207536534206612</v>
      </c>
      <c r="H45">
        <v>0.82383167946323888</v>
      </c>
      <c r="I45">
        <v>0.8269084079916057</v>
      </c>
      <c r="J45">
        <v>0.82998327301766173</v>
      </c>
      <c r="K45">
        <v>0.83305569436732885</v>
      </c>
      <c r="L45">
        <v>0.83612507761331389</v>
      </c>
      <c r="M45">
        <v>0.83919081402110496</v>
      </c>
      <c r="N45">
        <v>0.84225228050894518</v>
      </c>
      <c r="O45">
        <v>0.84530883962253023</v>
      </c>
      <c r="P45">
        <v>0.84835983952519101</v>
      </c>
      <c r="Q45">
        <v>0.85140461400432532</v>
      </c>
      <c r="R45">
        <v>0.85444248249485633</v>
      </c>
      <c r="S45">
        <v>0.85747275012048663</v>
      </c>
      <c r="T45">
        <v>0.86049470775353498</v>
      </c>
      <c r="U45">
        <v>0.86350763209412384</v>
      </c>
      <c r="V45">
        <v>0.86651078576950058</v>
      </c>
      <c r="W45">
        <v>0.86950341745425563</v>
      </c>
      <c r="X45">
        <v>0.8724847620122006</v>
      </c>
      <c r="Y45">
        <v>0.87545404066065602</v>
      </c>
      <c r="Z45">
        <v>0.87841046115788313</v>
      </c>
      <c r="AA45">
        <v>0.88135321801437827</v>
      </c>
      <c r="AB45">
        <v>0.88428149272872625</v>
      </c>
      <c r="AC45">
        <v>0.88719445404868591</v>
      </c>
      <c r="AD45">
        <v>0.89009125825815383</v>
      </c>
      <c r="AE45">
        <v>0.89297104949061745</v>
      </c>
      <c r="AF45">
        <v>0.89583296006967761</v>
      </c>
      <c r="AG45">
        <v>0.89867611087717947</v>
      </c>
      <c r="AH45">
        <v>0.90149961174944282</v>
      </c>
      <c r="AI45">
        <v>0.90430256190204683</v>
      </c>
      <c r="AJ45">
        <v>0.90708405038355866</v>
      </c>
      <c r="AK45">
        <v>0.90984315655854875</v>
      </c>
      <c r="AL45">
        <v>0.91257895062017502</v>
      </c>
      <c r="AM45">
        <v>0.91529049413254704</v>
      </c>
      <c r="AN45">
        <v>0.91797684060302298</v>
      </c>
      <c r="AO45">
        <v>0.92063703608450875</v>
      </c>
      <c r="AP45">
        <v>0.92327011980776352</v>
      </c>
      <c r="AQ45">
        <v>0.92587512484362144</v>
      </c>
      <c r="AR45">
        <v>0.9284510787949718</v>
      </c>
      <c r="AS45">
        <v>0.93099700451823286</v>
      </c>
      <c r="AT45">
        <v>0.93351192087398194</v>
      </c>
      <c r="AU45">
        <v>0.93599484350629159</v>
      </c>
      <c r="AV45">
        <v>0.93844478565023992</v>
      </c>
      <c r="AW45">
        <v>0.94086075896695043</v>
      </c>
      <c r="AX45">
        <v>0.9432417744054209</v>
      </c>
      <c r="AY45">
        <v>0.94558684309029228</v>
      </c>
      <c r="AZ45">
        <v>0.9478949772346037</v>
      </c>
      <c r="BA45">
        <v>0.95016519107647346</v>
      </c>
      <c r="BB45">
        <v>0.95239650183853009</v>
      </c>
      <c r="BC45">
        <v>0.95458793070882075</v>
      </c>
      <c r="BD45">
        <v>0.95673850384180248</v>
      </c>
      <c r="BE45">
        <v>0.95884725337792232</v>
      </c>
      <c r="BF45">
        <v>0.96091321848018452</v>
      </c>
      <c r="BG45">
        <v>0.96293544638599382</v>
      </c>
      <c r="BH45">
        <v>0.96491299347246529</v>
      </c>
      <c r="BI45">
        <v>0.96684492633329178</v>
      </c>
      <c r="BJ45">
        <v>0.9687303228651607</v>
      </c>
      <c r="BK45">
        <v>0.97056827336162421</v>
      </c>
      <c r="BL45">
        <v>0.97235788161223746</v>
      </c>
      <c r="BM45">
        <v>0.97409826600470029</v>
      </c>
      <c r="BN45">
        <v>0.97578856062765851</v>
      </c>
      <c r="BO45">
        <v>0.97742791637176152</v>
      </c>
      <c r="BP45">
        <v>0.97901550202649767</v>
      </c>
      <c r="BQ45">
        <v>0.98055050537029109</v>
      </c>
      <c r="BR45">
        <v>0.98203213425128588</v>
      </c>
      <c r="BS45">
        <v>0.98345961765621448</v>
      </c>
      <c r="BT45">
        <v>0.98483220676471972</v>
      </c>
      <c r="BU45">
        <v>0.98614917598647889</v>
      </c>
      <c r="BV45">
        <v>0.98740982397847599</v>
      </c>
      <c r="BW45">
        <v>0.98861347463977023</v>
      </c>
      <c r="BX45">
        <v>0.98975947808111975</v>
      </c>
      <c r="BY45">
        <v>0.99084721156685329</v>
      </c>
      <c r="BZ45">
        <v>0.99187608042640596</v>
      </c>
      <c r="CA45">
        <v>0.99284551893299766</v>
      </c>
      <c r="CB45">
        <v>0.99375499114697707</v>
      </c>
      <c r="CC45">
        <v>0.99460399172143465</v>
      </c>
      <c r="CD45">
        <v>0.99539204666776171</v>
      </c>
      <c r="CE45">
        <v>0.99611871407893005</v>
      </c>
      <c r="CF45">
        <v>0.99678358480836038</v>
      </c>
      <c r="CG45">
        <v>0.99738628310237021</v>
      </c>
      <c r="CH45">
        <v>0.99792646718430467</v>
      </c>
      <c r="CI45">
        <v>0.99840382978858966</v>
      </c>
      <c r="CJ45">
        <v>0.99881809864308568</v>
      </c>
      <c r="CK45">
        <v>0.99916903689826742</v>
      </c>
      <c r="CL45">
        <v>0.99945644350190976</v>
      </c>
      <c r="CM45">
        <v>0.99968015351812589</v>
      </c>
      <c r="CN45">
        <v>0.99984003838976288</v>
      </c>
      <c r="CO45">
        <v>0.99993600614334466</v>
      </c>
      <c r="CP45">
        <v>0.99996800153591814</v>
      </c>
      <c r="CQ45">
        <v>0.99993600614334466</v>
      </c>
      <c r="CR45">
        <v>0.99984003838976288</v>
      </c>
      <c r="CS45">
        <v>0.99968015351812589</v>
      </c>
      <c r="CT45">
        <v>0.99945644350190976</v>
      </c>
      <c r="CU45">
        <v>0.99916903689826742</v>
      </c>
      <c r="CV45">
        <v>0.99881809864308568</v>
      </c>
      <c r="CW45">
        <v>0.99840382978858966</v>
      </c>
      <c r="CX45">
        <v>0.99792646718430467</v>
      </c>
      <c r="CY45">
        <v>0.99738628310237021</v>
      </c>
      <c r="CZ45">
        <v>0.99678358480836038</v>
      </c>
      <c r="DA45">
        <v>0.99611871407893005</v>
      </c>
      <c r="DB45">
        <v>0.99539204666776171</v>
      </c>
      <c r="DC45">
        <v>0.99460399172143465</v>
      </c>
      <c r="DD45">
        <v>0.99375499114697707</v>
      </c>
      <c r="DE45">
        <v>0.99284551893299766</v>
      </c>
      <c r="DF45">
        <v>0.99187608042640596</v>
      </c>
      <c r="DG45">
        <v>0.99084721156685329</v>
      </c>
      <c r="DH45">
        <v>0.98975947808111975</v>
      </c>
      <c r="DI45">
        <v>0.98861347463977023</v>
      </c>
      <c r="DJ45">
        <v>0.98740982397847599</v>
      </c>
      <c r="DK45">
        <v>0.98614917598647889</v>
      </c>
      <c r="DL45">
        <v>0.98483220676471972</v>
      </c>
      <c r="DM45">
        <v>0.98345961765621448</v>
      </c>
      <c r="DN45">
        <v>0.98203213425128588</v>
      </c>
      <c r="DO45">
        <v>0.98055050537029109</v>
      </c>
      <c r="DP45">
        <v>0.97901550202649767</v>
      </c>
      <c r="DQ45">
        <v>0.97742791637176152</v>
      </c>
      <c r="DR45">
        <v>0.97578856062765851</v>
      </c>
      <c r="DS45">
        <v>0.97409826600470029</v>
      </c>
      <c r="DT45">
        <v>0.97235788161223746</v>
      </c>
      <c r="DU45">
        <v>0.97056827336162421</v>
      </c>
      <c r="DV45">
        <v>0.9687303228651607</v>
      </c>
      <c r="DW45">
        <v>0.96684492633329178</v>
      </c>
      <c r="DX45">
        <v>0.96491299347246529</v>
      </c>
      <c r="DY45">
        <v>0.96293544638599382</v>
      </c>
      <c r="DZ45">
        <v>0.96091321848018452</v>
      </c>
      <c r="EA45">
        <v>0.95884725337792232</v>
      </c>
      <c r="EB45">
        <v>0.95673850384180248</v>
      </c>
      <c r="EC45">
        <v>0.95458793070882075</v>
      </c>
      <c r="ED45">
        <v>0.95239650183853009</v>
      </c>
      <c r="EE45">
        <v>0.95016519107647346</v>
      </c>
      <c r="EF45">
        <v>0.9478949772346037</v>
      </c>
      <c r="EG45">
        <v>0.94558684309029228</v>
      </c>
      <c r="EH45">
        <v>0.9432417744054209</v>
      </c>
      <c r="EI45">
        <v>0.94086075896695043</v>
      </c>
      <c r="EJ45">
        <v>0.93844478565023992</v>
      </c>
      <c r="EK45">
        <v>0.93599484350629159</v>
      </c>
      <c r="EL45">
        <v>0.93351192087398194</v>
      </c>
      <c r="EM45">
        <v>0.93099700451823286</v>
      </c>
      <c r="EN45">
        <v>0.9284510787949718</v>
      </c>
      <c r="EO45">
        <v>0.92587512484362144</v>
      </c>
      <c r="EP45">
        <v>0.92327011980776352</v>
      </c>
      <c r="EQ45">
        <v>0.92063703608450875</v>
      </c>
      <c r="ER45">
        <v>0.91797684060302298</v>
      </c>
      <c r="ES45">
        <v>0.91529049413254704</v>
      </c>
      <c r="ET45">
        <v>0.91257895062017502</v>
      </c>
      <c r="EU45">
        <v>0.90984315655854875</v>
      </c>
      <c r="EV45">
        <v>0.90708405038355866</v>
      </c>
      <c r="EW45">
        <v>0.90430256190204683</v>
      </c>
      <c r="EX45">
        <v>0.90149961174944282</v>
      </c>
      <c r="EY45">
        <v>0.89867611087717947</v>
      </c>
      <c r="EZ45">
        <v>0.89583296006967761</v>
      </c>
      <c r="FA45">
        <v>0.89297104949061745</v>
      </c>
      <c r="FB45">
        <v>0.89009125825815383</v>
      </c>
      <c r="FC45">
        <v>0.88719445404868591</v>
      </c>
      <c r="FD45">
        <v>0.88428149272872625</v>
      </c>
      <c r="FE45">
        <v>0.88135321801437827</v>
      </c>
      <c r="FF45">
        <v>0.87841046115788313</v>
      </c>
      <c r="FG45">
        <v>0.87545404066065602</v>
      </c>
      <c r="FH45">
        <v>0.8724847620122006</v>
      </c>
      <c r="FI45">
        <v>0.86950341745425563</v>
      </c>
      <c r="FJ45">
        <v>0.86651078576950058</v>
      </c>
      <c r="FK45">
        <v>0.86350763209412384</v>
      </c>
      <c r="FL45">
        <v>0.86049470775353498</v>
      </c>
      <c r="FM45">
        <v>0.85747275012048663</v>
      </c>
      <c r="FN45">
        <v>0.85444248249485633</v>
      </c>
      <c r="FO45">
        <v>0.85140461400432532</v>
      </c>
      <c r="FP45">
        <v>0.84835983952519101</v>
      </c>
      <c r="FQ45">
        <v>0.84530883962253023</v>
      </c>
      <c r="FR45">
        <v>0.84225228050894518</v>
      </c>
      <c r="FS45">
        <v>0.83919081402110496</v>
      </c>
      <c r="FT45">
        <v>0.83612507761331389</v>
      </c>
      <c r="FU45">
        <v>0.83305569436732885</v>
      </c>
      <c r="FV45">
        <v>0.82998327301766173</v>
      </c>
      <c r="FW45">
        <v>0.8269084079916057</v>
      </c>
      <c r="FX45">
        <v>0.82383167946323888</v>
      </c>
      <c r="FY45">
        <v>0.8207536534206612</v>
      </c>
      <c r="FZ45">
        <v>0.81767488174574121</v>
      </c>
      <c r="GA45">
        <v>0.81459590230565859</v>
      </c>
      <c r="GB45">
        <v>0.81151723905554185</v>
      </c>
      <c r="GC45">
        <v>0.80843940215151699</v>
      </c>
      <c r="GD45">
        <v>0.80536288807350298</v>
      </c>
      <c r="GE45">
        <v>0.8022881797571001</v>
      </c>
    </row>
    <row r="46" spans="1:187">
      <c r="A46">
        <v>0.8022386093868652</v>
      </c>
      <c r="B46">
        <v>0.80531274562797461</v>
      </c>
      <c r="C46">
        <v>0.80838868290668831</v>
      </c>
      <c r="D46">
        <v>0.81146593835448733</v>
      </c>
      <c r="E46">
        <v>0.81454401556384326</v>
      </c>
      <c r="F46">
        <v>0.81762240445648227</v>
      </c>
      <c r="G46">
        <v>0.82070058116074163</v>
      </c>
      <c r="H46">
        <v>0.82377800789867095</v>
      </c>
      <c r="I46">
        <v>0.82685413288354348</v>
      </c>
      <c r="J46">
        <v>0.82992839022846265</v>
      </c>
      <c r="K46">
        <v>0.83300019986675999</v>
      </c>
      <c r="L46">
        <v>0.83606896748490034</v>
      </c>
      <c r="M46">
        <v>0.83913408446862037</v>
      </c>
      <c r="N46">
        <v>0.84219492786303685</v>
      </c>
      <c r="O46">
        <v>0.84525086034747854</v>
      </c>
      <c r="P46">
        <v>0.84830123022579518</v>
      </c>
      <c r="Q46">
        <v>0.85134537143291422</v>
      </c>
      <c r="R46">
        <v>0.85438260355841533</v>
      </c>
      <c r="S46">
        <v>0.85741223188789728</v>
      </c>
      <c r="T46">
        <v>0.86043354746291767</v>
      </c>
      <c r="U46">
        <v>0.86344582716027996</v>
      </c>
      <c r="V46">
        <v>0.86644833379144237</v>
      </c>
      <c r="W46">
        <v>0.8694403162228177</v>
      </c>
      <c r="X46">
        <v>0.87242100951772272</v>
      </c>
      <c r="Y46">
        <v>0.87538963510072776</v>
      </c>
      <c r="Z46">
        <v>0.87834540094513924</v>
      </c>
      <c r="AA46">
        <v>0.8812875017843339</v>
      </c>
      <c r="AB46">
        <v>0.88421511934764052</v>
      </c>
      <c r="AC46">
        <v>0.88712742262143995</v>
      </c>
      <c r="AD46">
        <v>0.89002356813613059</v>
      </c>
      <c r="AE46">
        <v>0.89290270027956997</v>
      </c>
      <c r="AF46">
        <v>0.8957639516375705</v>
      </c>
      <c r="AG46">
        <v>0.8986064433619867</v>
      </c>
      <c r="AH46">
        <v>0.9014292855668895</v>
      </c>
      <c r="AI46">
        <v>0.9042315777532739</v>
      </c>
      <c r="AJ46">
        <v>0.90701240926269622</v>
      </c>
      <c r="AK46">
        <v>0.90977085976018079</v>
      </c>
      <c r="AL46">
        <v>0.91250599974667268</v>
      </c>
      <c r="AM46">
        <v>0.91521689110125659</v>
      </c>
      <c r="AN46">
        <v>0.91790258765328614</v>
      </c>
      <c r="AO46">
        <v>0.92056213578449608</v>
      </c>
      <c r="AP46">
        <v>0.92319457506109948</v>
      </c>
      <c r="AQ46">
        <v>0.92579893889578402</v>
      </c>
      <c r="AR46">
        <v>0.92837425523943951</v>
      </c>
      <c r="AS46">
        <v>0.93091954730236459</v>
      </c>
      <c r="AT46">
        <v>0.93343383430460214</v>
      </c>
      <c r="AU46">
        <v>0.93591613225496417</v>
      </c>
      <c r="AV46">
        <v>0.93836545475820488</v>
      </c>
      <c r="AW46">
        <v>0.9407808138497058</v>
      </c>
      <c r="AX46">
        <v>0.943161220856924</v>
      </c>
      <c r="AY46">
        <v>0.9455056872867621</v>
      </c>
      <c r="AZ46">
        <v>0.94781322573790283</v>
      </c>
      <c r="BA46">
        <v>0.95008285083704691</v>
      </c>
      <c r="BB46">
        <v>0.95231358019788359</v>
      </c>
      <c r="BC46">
        <v>0.95450443540151564</v>
      </c>
      <c r="BD46">
        <v>0.95665444299694991</v>
      </c>
      <c r="BE46">
        <v>0.95876263552015895</v>
      </c>
      <c r="BF46">
        <v>0.96082805253010994</v>
      </c>
      <c r="BG46">
        <v>0.96284974166005444</v>
      </c>
      <c r="BH46">
        <v>0.96482675968226927</v>
      </c>
      <c r="BI46">
        <v>0.96675817358433969</v>
      </c>
      <c r="BJ46">
        <v>0.96864306165497915</v>
      </c>
      <c r="BK46">
        <v>0.97048051457728979</v>
      </c>
      <c r="BL46">
        <v>0.9722696365272816</v>
      </c>
      <c r="BM46">
        <v>0.97400954627538416</v>
      </c>
      <c r="BN46">
        <v>0.97569937828861319</v>
      </c>
      <c r="BO46">
        <v>0.97733828383098353</v>
      </c>
      <c r="BP46">
        <v>0.97892543205970084</v>
      </c>
      <c r="BQ46">
        <v>0.98046001111460768</v>
      </c>
      <c r="BR46">
        <v>0.98194122919831928</v>
      </c>
      <c r="BS46">
        <v>0.98336831564444493</v>
      </c>
      <c r="BT46">
        <v>0.9847405219712646</v>
      </c>
      <c r="BU46">
        <v>0.98605712291821479</v>
      </c>
      <c r="BV46">
        <v>0.9873174174625301</v>
      </c>
      <c r="BW46">
        <v>0.98852072981338857</v>
      </c>
      <c r="BX46">
        <v>0.98966641038092684</v>
      </c>
      <c r="BY46">
        <v>0.99075383671751371</v>
      </c>
      <c r="BZ46">
        <v>0.99178241442870652</v>
      </c>
      <c r="CA46">
        <v>0.9927515780513656</v>
      </c>
      <c r="CB46">
        <v>0.99366079189645529</v>
      </c>
      <c r="CC46">
        <v>0.99450955085413517</v>
      </c>
      <c r="CD46">
        <v>0.99529738115882183</v>
      </c>
      <c r="CE46">
        <v>0.99602384111199471</v>
      </c>
      <c r="CF46">
        <v>0.99668852176062073</v>
      </c>
      <c r="CG46">
        <v>0.99729104752918474</v>
      </c>
      <c r="CH46">
        <v>0.99783107680343541</v>
      </c>
      <c r="CI46">
        <v>0.99830830246408364</v>
      </c>
      <c r="CJ46">
        <v>0.99872245236883717</v>
      </c>
      <c r="CK46">
        <v>0.9990732897812924</v>
      </c>
      <c r="CL46">
        <v>0.99936061374537322</v>
      </c>
      <c r="CM46">
        <v>0.99958425940415274</v>
      </c>
      <c r="CN46">
        <v>0.99974409826207578</v>
      </c>
      <c r="CO46">
        <v>0.99984003838976288</v>
      </c>
      <c r="CP46">
        <v>0.9998720245707583</v>
      </c>
      <c r="CQ46">
        <v>0.99984003838976288</v>
      </c>
      <c r="CR46">
        <v>0.99974409826207578</v>
      </c>
      <c r="CS46">
        <v>0.99958425940415274</v>
      </c>
      <c r="CT46">
        <v>0.99936061374537322</v>
      </c>
      <c r="CU46">
        <v>0.9990732897812924</v>
      </c>
      <c r="CV46">
        <v>0.99872245236883717</v>
      </c>
      <c r="CW46">
        <v>0.99830830246408364</v>
      </c>
      <c r="CX46">
        <v>0.99783107680343541</v>
      </c>
      <c r="CY46">
        <v>0.99729104752918474</v>
      </c>
      <c r="CZ46">
        <v>0.99668852176062073</v>
      </c>
      <c r="DA46">
        <v>0.99602384111199471</v>
      </c>
      <c r="DB46">
        <v>0.99529738115882183</v>
      </c>
      <c r="DC46">
        <v>0.99450955085413517</v>
      </c>
      <c r="DD46">
        <v>0.99366079189645529</v>
      </c>
      <c r="DE46">
        <v>0.9927515780513656</v>
      </c>
      <c r="DF46">
        <v>0.99178241442870652</v>
      </c>
      <c r="DG46">
        <v>0.99075383671751371</v>
      </c>
      <c r="DH46">
        <v>0.98966641038092684</v>
      </c>
      <c r="DI46">
        <v>0.98852072981338857</v>
      </c>
      <c r="DJ46">
        <v>0.9873174174625301</v>
      </c>
      <c r="DK46">
        <v>0.98605712291821479</v>
      </c>
      <c r="DL46">
        <v>0.9847405219712646</v>
      </c>
      <c r="DM46">
        <v>0.98336831564444493</v>
      </c>
      <c r="DN46">
        <v>0.98194122919831928</v>
      </c>
      <c r="DO46">
        <v>0.98046001111460768</v>
      </c>
      <c r="DP46">
        <v>0.97892543205970084</v>
      </c>
      <c r="DQ46">
        <v>0.97733828383098353</v>
      </c>
      <c r="DR46">
        <v>0.97569937828861319</v>
      </c>
      <c r="DS46">
        <v>0.97400954627538416</v>
      </c>
      <c r="DT46">
        <v>0.9722696365272816</v>
      </c>
      <c r="DU46">
        <v>0.97048051457728979</v>
      </c>
      <c r="DV46">
        <v>0.96864306165497915</v>
      </c>
      <c r="DW46">
        <v>0.96675817358433969</v>
      </c>
      <c r="DX46">
        <v>0.96482675968226927</v>
      </c>
      <c r="DY46">
        <v>0.96284974166005444</v>
      </c>
      <c r="DZ46">
        <v>0.96082805253010994</v>
      </c>
      <c r="EA46">
        <v>0.95876263552015895</v>
      </c>
      <c r="EB46">
        <v>0.95665444299694991</v>
      </c>
      <c r="EC46">
        <v>0.95450443540151564</v>
      </c>
      <c r="ED46">
        <v>0.95231358019788359</v>
      </c>
      <c r="EE46">
        <v>0.95008285083704691</v>
      </c>
      <c r="EF46">
        <v>0.94781322573790283</v>
      </c>
      <c r="EG46">
        <v>0.9455056872867621</v>
      </c>
      <c r="EH46">
        <v>0.943161220856924</v>
      </c>
      <c r="EI46">
        <v>0.9407808138497058</v>
      </c>
      <c r="EJ46">
        <v>0.93836545475820488</v>
      </c>
      <c r="EK46">
        <v>0.93591613225496417</v>
      </c>
      <c r="EL46">
        <v>0.93343383430460214</v>
      </c>
      <c r="EM46">
        <v>0.93091954730236459</v>
      </c>
      <c r="EN46">
        <v>0.92837425523943951</v>
      </c>
      <c r="EO46">
        <v>0.92579893889578402</v>
      </c>
      <c r="EP46">
        <v>0.92319457506109948</v>
      </c>
      <c r="EQ46">
        <v>0.92056213578449608</v>
      </c>
      <c r="ER46">
        <v>0.91790258765328614</v>
      </c>
      <c r="ES46">
        <v>0.91521689110125659</v>
      </c>
      <c r="ET46">
        <v>0.91250599974667268</v>
      </c>
      <c r="EU46">
        <v>0.90977085976018079</v>
      </c>
      <c r="EV46">
        <v>0.90701240926269622</v>
      </c>
      <c r="EW46">
        <v>0.9042315777532739</v>
      </c>
      <c r="EX46">
        <v>0.9014292855668895</v>
      </c>
      <c r="EY46">
        <v>0.8986064433619867</v>
      </c>
      <c r="EZ46">
        <v>0.8957639516375705</v>
      </c>
      <c r="FA46">
        <v>0.89290270027956997</v>
      </c>
      <c r="FB46">
        <v>0.89002356813613059</v>
      </c>
      <c r="FC46">
        <v>0.88712742262143995</v>
      </c>
      <c r="FD46">
        <v>0.88421511934764052</v>
      </c>
      <c r="FE46">
        <v>0.8812875017843339</v>
      </c>
      <c r="FF46">
        <v>0.87834540094513924</v>
      </c>
      <c r="FG46">
        <v>0.87538963510072776</v>
      </c>
      <c r="FH46">
        <v>0.87242100951772272</v>
      </c>
      <c r="FI46">
        <v>0.8694403162228177</v>
      </c>
      <c r="FJ46">
        <v>0.86644833379144237</v>
      </c>
      <c r="FK46">
        <v>0.86344582716027996</v>
      </c>
      <c r="FL46">
        <v>0.86043354746291767</v>
      </c>
      <c r="FM46">
        <v>0.85741223188789728</v>
      </c>
      <c r="FN46">
        <v>0.85438260355841533</v>
      </c>
      <c r="FO46">
        <v>0.85134537143291422</v>
      </c>
      <c r="FP46">
        <v>0.84830123022579518</v>
      </c>
      <c r="FQ46">
        <v>0.84525086034747854</v>
      </c>
      <c r="FR46">
        <v>0.84219492786303685</v>
      </c>
      <c r="FS46">
        <v>0.83913408446862037</v>
      </c>
      <c r="FT46">
        <v>0.83606896748490034</v>
      </c>
      <c r="FU46">
        <v>0.83300019986675999</v>
      </c>
      <c r="FV46">
        <v>0.82992839022846265</v>
      </c>
      <c r="FW46">
        <v>0.82685413288354348</v>
      </c>
      <c r="FX46">
        <v>0.82377800789867095</v>
      </c>
      <c r="FY46">
        <v>0.82070058116074163</v>
      </c>
      <c r="FZ46">
        <v>0.81762240445648227</v>
      </c>
      <c r="GA46">
        <v>0.81454401556384326</v>
      </c>
      <c r="GB46">
        <v>0.81146593835448733</v>
      </c>
      <c r="GC46">
        <v>0.80838868290668831</v>
      </c>
      <c r="GD46">
        <v>0.80531274562797461</v>
      </c>
      <c r="GE46">
        <v>0.8022386093868652</v>
      </c>
    </row>
    <row r="47" spans="1:187">
      <c r="A47">
        <v>0.80215601251766167</v>
      </c>
      <c r="B47">
        <v>0.80522919569408369</v>
      </c>
      <c r="C47">
        <v>0.80830417204106553</v>
      </c>
      <c r="D47">
        <v>0.81138045880190635</v>
      </c>
      <c r="E47">
        <v>0.81445755968974054</v>
      </c>
      <c r="F47">
        <v>0.81753496475605403</v>
      </c>
      <c r="G47">
        <v>0.82061215026829359</v>
      </c>
      <c r="H47">
        <v>0.82368857859721889</v>
      </c>
      <c r="I47">
        <v>0.82676369811466244</v>
      </c>
      <c r="J47">
        <v>0.82983694310238165</v>
      </c>
      <c r="K47">
        <v>0.83290773367269932</v>
      </c>
      <c r="L47">
        <v>0.8359754757016471</v>
      </c>
      <c r="M47">
        <v>0.83903956077533604</v>
      </c>
      <c r="N47">
        <v>0.84209936615029402</v>
      </c>
      <c r="O47">
        <v>0.84515425472851657</v>
      </c>
      <c r="P47">
        <v>0.84820357504799038</v>
      </c>
      <c r="Q47">
        <v>0.85124666128945492</v>
      </c>
      <c r="R47">
        <v>0.85428283330017141</v>
      </c>
      <c r="S47">
        <v>0.85731139663547717</v>
      </c>
      <c r="T47">
        <v>0.86033164261889805</v>
      </c>
      <c r="U47">
        <v>0.86334284842159748</v>
      </c>
      <c r="V47">
        <v>0.86634427716193541</v>
      </c>
      <c r="W47">
        <v>0.8693351780259011</v>
      </c>
      <c r="X47">
        <v>0.87231478640918259</v>
      </c>
      <c r="Y47">
        <v>0.87528232408161777</v>
      </c>
      <c r="Z47">
        <v>0.87823699937476263</v>
      </c>
      <c r="AA47">
        <v>0.88117800739329122</v>
      </c>
      <c r="AB47">
        <v>0.88410453025092295</v>
      </c>
      <c r="AC47">
        <v>0.88701573733154848</v>
      </c>
      <c r="AD47">
        <v>0.88991078557619774</v>
      </c>
      <c r="AE47">
        <v>0.89278881979646119</v>
      </c>
      <c r="AF47">
        <v>0.89564897301494018</v>
      </c>
      <c r="AG47">
        <v>0.89849036683326367</v>
      </c>
      <c r="AH47">
        <v>0.90131211182816584</v>
      </c>
      <c r="AI47">
        <v>0.90411330797606881</v>
      </c>
      <c r="AJ47">
        <v>0.90689304510656554</v>
      </c>
      <c r="AK47">
        <v>0.90965040338514291</v>
      </c>
      <c r="AL47">
        <v>0.91238445382542133</v>
      </c>
      <c r="AM47">
        <v>0.91509425883112638</v>
      </c>
      <c r="AN47">
        <v>0.91777887276794046</v>
      </c>
      <c r="AO47">
        <v>0.92043734256530396</v>
      </c>
      <c r="AP47">
        <v>0.92306870834816623</v>
      </c>
      <c r="AQ47">
        <v>0.92567200409860195</v>
      </c>
      <c r="AR47">
        <v>0.92824625834712438</v>
      </c>
      <c r="AS47">
        <v>0.93079049489344035</v>
      </c>
      <c r="AT47">
        <v>0.9333037335563007</v>
      </c>
      <c r="AU47">
        <v>0.93578499095200207</v>
      </c>
      <c r="AV47">
        <v>0.93823328130100203</v>
      </c>
      <c r="AW47">
        <v>0.94064761726200874</v>
      </c>
      <c r="AX47">
        <v>0.94302701079279982</v>
      </c>
      <c r="AY47">
        <v>0.9453704740369272</v>
      </c>
      <c r="AZ47">
        <v>0.94767702023534761</v>
      </c>
      <c r="BA47">
        <v>0.94994566466192754</v>
      </c>
      <c r="BB47">
        <v>0.95217542558164292</v>
      </c>
      <c r="BC47">
        <v>0.95436532523020179</v>
      </c>
      <c r="BD47">
        <v>0.95651439081370038</v>
      </c>
      <c r="BE47">
        <v>0.95862165552681955</v>
      </c>
      <c r="BF47">
        <v>0.96068615958795989</v>
      </c>
      <c r="BG47">
        <v>0.96270695128960826</v>
      </c>
      <c r="BH47">
        <v>0.9646830880621321</v>
      </c>
      <c r="BI47">
        <v>0.96661363754908813</v>
      </c>
      <c r="BJ47">
        <v>0.96849767869204972</v>
      </c>
      <c r="BK47">
        <v>0.97033430282285138</v>
      </c>
      <c r="BL47">
        <v>0.97212261476107742</v>
      </c>
      <c r="BM47">
        <v>0.97386173391452469</v>
      </c>
      <c r="BN47">
        <v>0.97555079538031131</v>
      </c>
      <c r="BO47">
        <v>0.97718895104421932</v>
      </c>
      <c r="BP47">
        <v>0.97877537067581011</v>
      </c>
      <c r="BQ47">
        <v>0.98030924301679112</v>
      </c>
      <c r="BR47">
        <v>0.98178977686007018</v>
      </c>
      <c r="BS47">
        <v>0.98321620211689886</v>
      </c>
      <c r="BT47">
        <v>0.9845877708694768</v>
      </c>
      <c r="BU47">
        <v>0.98590375840637379</v>
      </c>
      <c r="BV47">
        <v>0.98716346423812007</v>
      </c>
      <c r="BW47">
        <v>0.98836621309031669</v>
      </c>
      <c r="BX47">
        <v>0.9895113558716353</v>
      </c>
      <c r="BY47">
        <v>0.99059827061409778</v>
      </c>
      <c r="BZ47">
        <v>0.99162636338306609</v>
      </c>
      <c r="CA47">
        <v>0.99259506915441931</v>
      </c>
      <c r="CB47">
        <v>0.99350385265645003</v>
      </c>
      <c r="CC47">
        <v>0.9943522091740874</v>
      </c>
      <c r="CD47">
        <v>0.99513966531313003</v>
      </c>
      <c r="CE47">
        <v>0.99586577972226475</v>
      </c>
      <c r="CF47">
        <v>0.99653014377075033</v>
      </c>
      <c r="CG47">
        <v>0.99713238217975508</v>
      </c>
      <c r="CH47">
        <v>0.99767215360545936</v>
      </c>
      <c r="CI47">
        <v>0.99814915117216674</v>
      </c>
      <c r="CJ47">
        <v>0.99856310295380302</v>
      </c>
      <c r="CK47">
        <v>0.99891377240233481</v>
      </c>
      <c r="CL47">
        <v>0.99920095872178938</v>
      </c>
      <c r="CM47">
        <v>0.99942449718672355</v>
      </c>
      <c r="CN47">
        <v>0.99958425940415274</v>
      </c>
      <c r="CO47">
        <v>0.99968015351812589</v>
      </c>
      <c r="CP47">
        <v>0.99971212435631041</v>
      </c>
      <c r="CQ47">
        <v>0.99968015351812589</v>
      </c>
      <c r="CR47">
        <v>0.99958425940415274</v>
      </c>
      <c r="CS47">
        <v>0.99942449718672355</v>
      </c>
      <c r="CT47">
        <v>0.99920095872178938</v>
      </c>
      <c r="CU47">
        <v>0.99891377240233481</v>
      </c>
      <c r="CV47">
        <v>0.99856310295380302</v>
      </c>
      <c r="CW47">
        <v>0.99814915117216674</v>
      </c>
      <c r="CX47">
        <v>0.99767215360545936</v>
      </c>
      <c r="CY47">
        <v>0.99713238217975508</v>
      </c>
      <c r="CZ47">
        <v>0.99653014377075033</v>
      </c>
      <c r="DA47">
        <v>0.99586577972226475</v>
      </c>
      <c r="DB47">
        <v>0.99513966531313003</v>
      </c>
      <c r="DC47">
        <v>0.9943522091740874</v>
      </c>
      <c r="DD47">
        <v>0.99350385265645003</v>
      </c>
      <c r="DE47">
        <v>0.99259506915441931</v>
      </c>
      <c r="DF47">
        <v>0.99162636338306609</v>
      </c>
      <c r="DG47">
        <v>0.99059827061409778</v>
      </c>
      <c r="DH47">
        <v>0.9895113558716353</v>
      </c>
      <c r="DI47">
        <v>0.98836621309031669</v>
      </c>
      <c r="DJ47">
        <v>0.98716346423812007</v>
      </c>
      <c r="DK47">
        <v>0.98590375840637379</v>
      </c>
      <c r="DL47">
        <v>0.9845877708694768</v>
      </c>
      <c r="DM47">
        <v>0.98321620211689886</v>
      </c>
      <c r="DN47">
        <v>0.98178977686007018</v>
      </c>
      <c r="DO47">
        <v>0.98030924301679112</v>
      </c>
      <c r="DP47">
        <v>0.97877537067581011</v>
      </c>
      <c r="DQ47">
        <v>0.97718895104421932</v>
      </c>
      <c r="DR47">
        <v>0.97555079538031131</v>
      </c>
      <c r="DS47">
        <v>0.97386173391452469</v>
      </c>
      <c r="DT47">
        <v>0.97212261476107742</v>
      </c>
      <c r="DU47">
        <v>0.97033430282285138</v>
      </c>
      <c r="DV47">
        <v>0.96849767869204972</v>
      </c>
      <c r="DW47">
        <v>0.96661363754908813</v>
      </c>
      <c r="DX47">
        <v>0.9646830880621321</v>
      </c>
      <c r="DY47">
        <v>0.96270695128960826</v>
      </c>
      <c r="DZ47">
        <v>0.96068615958795989</v>
      </c>
      <c r="EA47">
        <v>0.95862165552681955</v>
      </c>
      <c r="EB47">
        <v>0.95651439081370038</v>
      </c>
      <c r="EC47">
        <v>0.95436532523020179</v>
      </c>
      <c r="ED47">
        <v>0.95217542558164292</v>
      </c>
      <c r="EE47">
        <v>0.94994566466192754</v>
      </c>
      <c r="EF47">
        <v>0.94767702023534761</v>
      </c>
      <c r="EG47">
        <v>0.9453704740369272</v>
      </c>
      <c r="EH47">
        <v>0.94302701079279982</v>
      </c>
      <c r="EI47">
        <v>0.94064761726200874</v>
      </c>
      <c r="EJ47">
        <v>0.93823328130100203</v>
      </c>
      <c r="EK47">
        <v>0.93578499095200207</v>
      </c>
      <c r="EL47">
        <v>0.9333037335563007</v>
      </c>
      <c r="EM47">
        <v>0.93079049489344035</v>
      </c>
      <c r="EN47">
        <v>0.92824625834712438</v>
      </c>
      <c r="EO47">
        <v>0.92567200409860195</v>
      </c>
      <c r="EP47">
        <v>0.92306870834816623</v>
      </c>
      <c r="EQ47">
        <v>0.92043734256530396</v>
      </c>
      <c r="ER47">
        <v>0.91777887276794046</v>
      </c>
      <c r="ES47">
        <v>0.91509425883112638</v>
      </c>
      <c r="ET47">
        <v>0.91238445382542133</v>
      </c>
      <c r="EU47">
        <v>0.90965040338514291</v>
      </c>
      <c r="EV47">
        <v>0.90689304510656554</v>
      </c>
      <c r="EW47">
        <v>0.90411330797606881</v>
      </c>
      <c r="EX47">
        <v>0.90131211182816584</v>
      </c>
      <c r="EY47">
        <v>0.89849036683326367</v>
      </c>
      <c r="EZ47">
        <v>0.89564897301494018</v>
      </c>
      <c r="FA47">
        <v>0.89278881979646119</v>
      </c>
      <c r="FB47">
        <v>0.88991078557619774</v>
      </c>
      <c r="FC47">
        <v>0.88701573733154848</v>
      </c>
      <c r="FD47">
        <v>0.88410453025092295</v>
      </c>
      <c r="FE47">
        <v>0.88117800739329122</v>
      </c>
      <c r="FF47">
        <v>0.87823699937476263</v>
      </c>
      <c r="FG47">
        <v>0.87528232408161777</v>
      </c>
      <c r="FH47">
        <v>0.87231478640918259</v>
      </c>
      <c r="FI47">
        <v>0.8693351780259011</v>
      </c>
      <c r="FJ47">
        <v>0.86634427716193541</v>
      </c>
      <c r="FK47">
        <v>0.86334284842159748</v>
      </c>
      <c r="FL47">
        <v>0.86033164261889805</v>
      </c>
      <c r="FM47">
        <v>0.85731139663547717</v>
      </c>
      <c r="FN47">
        <v>0.85428283330017141</v>
      </c>
      <c r="FO47">
        <v>0.85124666128945492</v>
      </c>
      <c r="FP47">
        <v>0.84820357504799038</v>
      </c>
      <c r="FQ47">
        <v>0.84515425472851657</v>
      </c>
      <c r="FR47">
        <v>0.84209936615029402</v>
      </c>
      <c r="FS47">
        <v>0.83903956077533604</v>
      </c>
      <c r="FT47">
        <v>0.8359754757016471</v>
      </c>
      <c r="FU47">
        <v>0.83290773367269932</v>
      </c>
      <c r="FV47">
        <v>0.82983694310238165</v>
      </c>
      <c r="FW47">
        <v>0.82676369811466244</v>
      </c>
      <c r="FX47">
        <v>0.82368857859721889</v>
      </c>
      <c r="FY47">
        <v>0.82061215026829359</v>
      </c>
      <c r="FZ47">
        <v>0.81753496475605403</v>
      </c>
      <c r="GA47">
        <v>0.81445755968974054</v>
      </c>
      <c r="GB47">
        <v>0.81138045880190635</v>
      </c>
      <c r="GC47">
        <v>0.80830417204106553</v>
      </c>
      <c r="GD47">
        <v>0.80522919569408369</v>
      </c>
      <c r="GE47">
        <v>0.80215601251766167</v>
      </c>
    </row>
    <row r="48" spans="1:187">
      <c r="A48">
        <v>0.80204041974920826</v>
      </c>
      <c r="B48">
        <v>0.80511226946215286</v>
      </c>
      <c r="C48">
        <v>0.80818590134501134</v>
      </c>
      <c r="D48">
        <v>0.81126083279766259</v>
      </c>
      <c r="E48">
        <v>0.81433656770219198</v>
      </c>
      <c r="F48">
        <v>0.81741259629176133</v>
      </c>
      <c r="G48">
        <v>0.82048839502857185</v>
      </c>
      <c r="H48">
        <v>0.82356342649156644</v>
      </c>
      <c r="I48">
        <v>0.82663713927453641</v>
      </c>
      <c r="J48">
        <v>0.82970896789531734</v>
      </c>
      <c r="K48">
        <v>0.83277833271676871</v>
      </c>
      <c r="L48">
        <v>0.83584463988024926</v>
      </c>
      <c r="M48">
        <v>0.8389072812523144</v>
      </c>
      <c r="N48">
        <v>0.84196563438536975</v>
      </c>
      <c r="O48">
        <v>0.84501906249303138</v>
      </c>
      <c r="P48">
        <v>0.84806691444094795</v>
      </c>
      <c r="Q48">
        <v>0.8511085247538468</v>
      </c>
      <c r="R48">
        <v>0.85414321363957835</v>
      </c>
      <c r="S48">
        <v>0.85717028703092746</v>
      </c>
      <c r="T48">
        <v>0.86018903664597079</v>
      </c>
      <c r="U48">
        <v>0.86319874006775177</v>
      </c>
      <c r="V48">
        <v>0.86619866084404629</v>
      </c>
      <c r="W48">
        <v>0.86918804860798404</v>
      </c>
      <c r="X48">
        <v>0.87216613922028341</v>
      </c>
      <c r="Y48">
        <v>0.875132154933846</v>
      </c>
      <c r="Z48">
        <v>0.87808530458144263</v>
      </c>
      <c r="AA48">
        <v>0.88102478378720572</v>
      </c>
      <c r="AB48">
        <v>0.88394977520261975</v>
      </c>
      <c r="AC48">
        <v>0.8868594487676833</v>
      </c>
      <c r="AD48">
        <v>0.88975296199787923</v>
      </c>
      <c r="AE48">
        <v>0.89262946029756762</v>
      </c>
      <c r="AF48">
        <v>0.89548807730037283</v>
      </c>
      <c r="AG48">
        <v>0.89832793523710075</v>
      </c>
      <c r="AH48">
        <v>0.90114814533168075</v>
      </c>
      <c r="AI48">
        <v>0.90394780822557252</v>
      </c>
      <c r="AJ48">
        <v>0.90672601443103407</v>
      </c>
      <c r="AK48">
        <v>0.90948184481358763</v>
      </c>
      <c r="AL48">
        <v>0.91221437110395898</v>
      </c>
      <c r="AM48">
        <v>0.91492265643970594</v>
      </c>
      <c r="AN48">
        <v>0.91760575593667915</v>
      </c>
      <c r="AO48">
        <v>0.920262717290388</v>
      </c>
      <c r="AP48">
        <v>0.92289258140726826</v>
      </c>
      <c r="AQ48">
        <v>0.92549438306576681</v>
      </c>
      <c r="AR48">
        <v>0.92806715160707409</v>
      </c>
      <c r="AS48">
        <v>0.93060991165524864</v>
      </c>
      <c r="AT48">
        <v>0.93312168386638839</v>
      </c>
      <c r="AU48">
        <v>0.93560148570639978</v>
      </c>
      <c r="AV48">
        <v>0.93804833225683437</v>
      </c>
      <c r="AW48">
        <v>0.94046123704814544</v>
      </c>
      <c r="AX48">
        <v>0.94283921291962591</v>
      </c>
      <c r="AY48">
        <v>0.94518127290518061</v>
      </c>
      <c r="AZ48">
        <v>0.94748643114397857</v>
      </c>
      <c r="BA48">
        <v>0.94975370381492696</v>
      </c>
      <c r="BB48">
        <v>0.95198211009379508</v>
      </c>
      <c r="BC48">
        <v>0.95417067313171555</v>
      </c>
      <c r="BD48">
        <v>0.95631842105367326</v>
      </c>
      <c r="BE48">
        <v>0.9584243879754919</v>
      </c>
      <c r="BF48">
        <v>0.96048761503771907</v>
      </c>
      <c r="BG48">
        <v>0.962507151454703</v>
      </c>
      <c r="BH48">
        <v>0.96448205557706157</v>
      </c>
      <c r="BI48">
        <v>0.96641139596563197</v>
      </c>
      <c r="BJ48">
        <v>0.9682942524749063</v>
      </c>
      <c r="BK48">
        <v>0.97012971734386011</v>
      </c>
      <c r="BL48">
        <v>0.97191689629199562</v>
      </c>
      <c r="BM48">
        <v>0.97365490961834367</v>
      </c>
      <c r="BN48">
        <v>0.97534289330108803</v>
      </c>
      <c r="BO48">
        <v>0.97698000009541586</v>
      </c>
      <c r="BP48">
        <v>0.97856540062712671</v>
      </c>
      <c r="BQ48">
        <v>0.98009828447949077</v>
      </c>
      <c r="BR48">
        <v>0.98157786127079227</v>
      </c>
      <c r="BS48">
        <v>0.98300336171996483</v>
      </c>
      <c r="BT48">
        <v>0.98437403869769724</v>
      </c>
      <c r="BU48">
        <v>0.98568916826036879</v>
      </c>
      <c r="BV48">
        <v>0.98694805066417057</v>
      </c>
      <c r="BW48">
        <v>0.98815001135676861</v>
      </c>
      <c r="BX48">
        <v>0.98929440194388396</v>
      </c>
      <c r="BY48">
        <v>0.99038060112818416</v>
      </c>
      <c r="BZ48">
        <v>0.99140801561792158</v>
      </c>
      <c r="CA48">
        <v>0.99237608100280039</v>
      </c>
      <c r="CB48">
        <v>0.99328426259460878</v>
      </c>
      <c r="CC48">
        <v>0.99413205623022816</v>
      </c>
      <c r="CD48">
        <v>0.9949189890347071</v>
      </c>
      <c r="CE48">
        <v>0.99564462014218147</v>
      </c>
      <c r="CF48">
        <v>0.99630854137252167</v>
      </c>
      <c r="CG48">
        <v>0.99691037786170134</v>
      </c>
      <c r="CH48">
        <v>0.99744978864400302</v>
      </c>
      <c r="CI48">
        <v>0.99792646718430467</v>
      </c>
      <c r="CJ48">
        <v>0.99834014185883468</v>
      </c>
      <c r="CK48">
        <v>0.99869057638292436</v>
      </c>
      <c r="CL48">
        <v>0.99897757018444699</v>
      </c>
      <c r="CM48">
        <v>0.99920095872178938</v>
      </c>
      <c r="CN48">
        <v>0.99936061374537322</v>
      </c>
      <c r="CO48">
        <v>0.99945644350190976</v>
      </c>
      <c r="CP48">
        <v>0.99948839288075608</v>
      </c>
      <c r="CQ48">
        <v>0.99945644350190976</v>
      </c>
      <c r="CR48">
        <v>0.99936061374537322</v>
      </c>
      <c r="CS48">
        <v>0.99920095872178938</v>
      </c>
      <c r="CT48">
        <v>0.99897757018444699</v>
      </c>
      <c r="CU48">
        <v>0.99869057638292436</v>
      </c>
      <c r="CV48">
        <v>0.99834014185883468</v>
      </c>
      <c r="CW48">
        <v>0.99792646718430467</v>
      </c>
      <c r="CX48">
        <v>0.99744978864400302</v>
      </c>
      <c r="CY48">
        <v>0.99691037786170134</v>
      </c>
      <c r="CZ48">
        <v>0.99630854137252167</v>
      </c>
      <c r="DA48">
        <v>0.99564462014218147</v>
      </c>
      <c r="DB48">
        <v>0.9949189890347071</v>
      </c>
      <c r="DC48">
        <v>0.99413205623022816</v>
      </c>
      <c r="DD48">
        <v>0.99328426259460878</v>
      </c>
      <c r="DE48">
        <v>0.99237608100280039</v>
      </c>
      <c r="DF48">
        <v>0.99140801561792158</v>
      </c>
      <c r="DG48">
        <v>0.99038060112818416</v>
      </c>
      <c r="DH48">
        <v>0.98929440194388396</v>
      </c>
      <c r="DI48">
        <v>0.98815001135676861</v>
      </c>
      <c r="DJ48">
        <v>0.98694805066417057</v>
      </c>
      <c r="DK48">
        <v>0.98568916826036879</v>
      </c>
      <c r="DL48">
        <v>0.98437403869769724</v>
      </c>
      <c r="DM48">
        <v>0.98300336171996483</v>
      </c>
      <c r="DN48">
        <v>0.98157786127079227</v>
      </c>
      <c r="DO48">
        <v>0.98009828447949077</v>
      </c>
      <c r="DP48">
        <v>0.97856540062712671</v>
      </c>
      <c r="DQ48">
        <v>0.97698000009541586</v>
      </c>
      <c r="DR48">
        <v>0.97534289330108803</v>
      </c>
      <c r="DS48">
        <v>0.97365490961834367</v>
      </c>
      <c r="DT48">
        <v>0.97191689629199562</v>
      </c>
      <c r="DU48">
        <v>0.97012971734386011</v>
      </c>
      <c r="DV48">
        <v>0.9682942524749063</v>
      </c>
      <c r="DW48">
        <v>0.96641139596563197</v>
      </c>
      <c r="DX48">
        <v>0.96448205557706157</v>
      </c>
      <c r="DY48">
        <v>0.962507151454703</v>
      </c>
      <c r="DZ48">
        <v>0.96048761503771907</v>
      </c>
      <c r="EA48">
        <v>0.9584243879754919</v>
      </c>
      <c r="EB48">
        <v>0.95631842105367326</v>
      </c>
      <c r="EC48">
        <v>0.95417067313171555</v>
      </c>
      <c r="ED48">
        <v>0.95198211009379508</v>
      </c>
      <c r="EE48">
        <v>0.94975370381492696</v>
      </c>
      <c r="EF48">
        <v>0.94748643114397857</v>
      </c>
      <c r="EG48">
        <v>0.94518127290518061</v>
      </c>
      <c r="EH48">
        <v>0.94283921291962591</v>
      </c>
      <c r="EI48">
        <v>0.94046123704814544</v>
      </c>
      <c r="EJ48">
        <v>0.93804833225683437</v>
      </c>
      <c r="EK48">
        <v>0.93560148570639978</v>
      </c>
      <c r="EL48">
        <v>0.93312168386638839</v>
      </c>
      <c r="EM48">
        <v>0.93060991165524864</v>
      </c>
      <c r="EN48">
        <v>0.92806715160707409</v>
      </c>
      <c r="EO48">
        <v>0.92549438306576681</v>
      </c>
      <c r="EP48">
        <v>0.92289258140726826</v>
      </c>
      <c r="EQ48">
        <v>0.920262717290388</v>
      </c>
      <c r="ER48">
        <v>0.91760575593667915</v>
      </c>
      <c r="ES48">
        <v>0.91492265643970594</v>
      </c>
      <c r="ET48">
        <v>0.91221437110395898</v>
      </c>
      <c r="EU48">
        <v>0.90948184481358763</v>
      </c>
      <c r="EV48">
        <v>0.90672601443103407</v>
      </c>
      <c r="EW48">
        <v>0.90394780822557252</v>
      </c>
      <c r="EX48">
        <v>0.90114814533168075</v>
      </c>
      <c r="EY48">
        <v>0.89832793523710075</v>
      </c>
      <c r="EZ48">
        <v>0.89548807730037283</v>
      </c>
      <c r="FA48">
        <v>0.89262946029756762</v>
      </c>
      <c r="FB48">
        <v>0.88975296199787923</v>
      </c>
      <c r="FC48">
        <v>0.8868594487676833</v>
      </c>
      <c r="FD48">
        <v>0.88394977520261975</v>
      </c>
      <c r="FE48">
        <v>0.88102478378720572</v>
      </c>
      <c r="FF48">
        <v>0.87808530458144263</v>
      </c>
      <c r="FG48">
        <v>0.875132154933846</v>
      </c>
      <c r="FH48">
        <v>0.87216613922028341</v>
      </c>
      <c r="FI48">
        <v>0.86918804860798404</v>
      </c>
      <c r="FJ48">
        <v>0.86619866084404629</v>
      </c>
      <c r="FK48">
        <v>0.86319874006775177</v>
      </c>
      <c r="FL48">
        <v>0.86018903664597079</v>
      </c>
      <c r="FM48">
        <v>0.85717028703092746</v>
      </c>
      <c r="FN48">
        <v>0.85414321363957835</v>
      </c>
      <c r="FO48">
        <v>0.8511085247538468</v>
      </c>
      <c r="FP48">
        <v>0.84806691444094795</v>
      </c>
      <c r="FQ48">
        <v>0.84501906249303138</v>
      </c>
      <c r="FR48">
        <v>0.84196563438536975</v>
      </c>
      <c r="FS48">
        <v>0.8389072812523144</v>
      </c>
      <c r="FT48">
        <v>0.83584463988024926</v>
      </c>
      <c r="FU48">
        <v>0.83277833271676871</v>
      </c>
      <c r="FV48">
        <v>0.82970896789531734</v>
      </c>
      <c r="FW48">
        <v>0.82663713927453641</v>
      </c>
      <c r="FX48">
        <v>0.82356342649156644</v>
      </c>
      <c r="FY48">
        <v>0.82048839502857185</v>
      </c>
      <c r="FZ48">
        <v>0.81741259629176133</v>
      </c>
      <c r="GA48">
        <v>0.81433656770219198</v>
      </c>
      <c r="GB48">
        <v>0.81126083279766259</v>
      </c>
      <c r="GC48">
        <v>0.80818590134501134</v>
      </c>
      <c r="GD48">
        <v>0.80511226946215286</v>
      </c>
      <c r="GE48">
        <v>0.80204041974920826</v>
      </c>
    </row>
    <row r="49" spans="1:187">
      <c r="A49">
        <v>0.80189187387703098</v>
      </c>
      <c r="B49">
        <v>0.80496201055335814</v>
      </c>
      <c r="C49">
        <v>0.80803391527853441</v>
      </c>
      <c r="D49">
        <v>0.81110710565381272</v>
      </c>
      <c r="E49">
        <v>0.81418108577854054</v>
      </c>
      <c r="F49">
        <v>0.81725534611948469</v>
      </c>
      <c r="G49">
        <v>0.82032936338924645</v>
      </c>
      <c r="H49">
        <v>0.82340260043441216</v>
      </c>
      <c r="I49">
        <v>0.82647450613410789</v>
      </c>
      <c r="J49">
        <v>0.82954451530963424</v>
      </c>
      <c r="K49">
        <v>0.83261204864588079</v>
      </c>
      <c r="L49">
        <v>0.83567651262522857</v>
      </c>
      <c r="M49">
        <v>0.83873729947466424</v>
      </c>
      <c r="N49">
        <v>0.84179378712684227</v>
      </c>
      <c r="O49">
        <v>0.84484533919583982</v>
      </c>
      <c r="P49">
        <v>0.84789130496836063</v>
      </c>
      <c r="Q49">
        <v>0.85093101941114946</v>
      </c>
      <c r="R49">
        <v>0.85396380319538523</v>
      </c>
      <c r="S49">
        <v>0.85698896273882619</v>
      </c>
      <c r="T49">
        <v>0.86000579026647717</v>
      </c>
      <c r="U49">
        <v>0.86301356389055572</v>
      </c>
      <c r="V49">
        <v>0.86601154771052302</v>
      </c>
      <c r="W49">
        <v>0.86899899193394614</v>
      </c>
      <c r="X49">
        <v>0.87197513301894469</v>
      </c>
      <c r="Y49">
        <v>0.8749391938389689</v>
      </c>
      <c r="Z49">
        <v>0.87789038387063589</v>
      </c>
      <c r="AA49">
        <v>0.88082789940533945</v>
      </c>
      <c r="AB49">
        <v>0.88375092378532338</v>
      </c>
      <c r="AC49">
        <v>0.8866586276648859</v>
      </c>
      <c r="AD49">
        <v>0.88955016929735409</v>
      </c>
      <c r="AE49">
        <v>0.89242469484843945</v>
      </c>
      <c r="AF49">
        <v>0.89528133873654181</v>
      </c>
      <c r="AG49">
        <v>0.89811922400054056</v>
      </c>
      <c r="AH49">
        <v>0.90093746269555897</v>
      </c>
      <c r="AI49">
        <v>0.90373515631714663</v>
      </c>
      <c r="AJ49">
        <v>0.90651139625426991</v>
      </c>
      <c r="AK49">
        <v>0.90926526427144727</v>
      </c>
      <c r="AL49">
        <v>0.91199583302030296</v>
      </c>
      <c r="AM49">
        <v>0.91470216658075298</v>
      </c>
      <c r="AN49">
        <v>0.91738332103196518</v>
      </c>
      <c r="AO49">
        <v>0.92003834505316529</v>
      </c>
      <c r="AP49">
        <v>0.92266628055428324</v>
      </c>
      <c r="AQ49">
        <v>0.92526616333635436</v>
      </c>
      <c r="AR49">
        <v>0.9278370237815069</v>
      </c>
      <c r="AS49">
        <v>0.93037788757227702</v>
      </c>
      <c r="AT49">
        <v>0.93288777643990517</v>
      </c>
      <c r="AU49">
        <v>0.93536570894116899</v>
      </c>
      <c r="AV49">
        <v>0.93781070126321597</v>
      </c>
      <c r="AW49">
        <v>0.94022176805575186</v>
      </c>
      <c r="AX49">
        <v>0.94259792328984759</v>
      </c>
      <c r="AY49">
        <v>0.94493818114251504</v>
      </c>
      <c r="AZ49">
        <v>0.94724155690610168</v>
      </c>
      <c r="BA49">
        <v>0.94950706792144191</v>
      </c>
      <c r="BB49">
        <v>0.95173373453360122</v>
      </c>
      <c r="BC49">
        <v>0.95392058106893596</v>
      </c>
      <c r="BD49">
        <v>0.95606663683208504</v>
      </c>
      <c r="BE49">
        <v>0.958170937121404</v>
      </c>
      <c r="BF49">
        <v>0.96023252426124417</v>
      </c>
      <c r="BG49">
        <v>0.96225044864937626</v>
      </c>
      <c r="BH49">
        <v>0.96422376981775659</v>
      </c>
      <c r="BI49">
        <v>0.96615155750473281</v>
      </c>
      <c r="BJ49">
        <v>0.96803289273669579</v>
      </c>
      <c r="BK49">
        <v>0.9698668689170864</v>
      </c>
      <c r="BL49">
        <v>0.9716525929205897</v>
      </c>
      <c r="BM49">
        <v>0.97338918619025616</v>
      </c>
      <c r="BN49">
        <v>0.97507578583522703</v>
      </c>
      <c r="BO49">
        <v>0.97671154572666574</v>
      </c>
      <c r="BP49">
        <v>0.97829563758943661</v>
      </c>
      <c r="BQ49">
        <v>0.9798272520870257</v>
      </c>
      <c r="BR49">
        <v>0.98130559989714639</v>
      </c>
      <c r="BS49">
        <v>0.98272991277544097</v>
      </c>
      <c r="BT49">
        <v>0.9840994446046617</v>
      </c>
      <c r="BU49">
        <v>0.9854134724267003</v>
      </c>
      <c r="BV49">
        <v>0.98667129745482307</v>
      </c>
      <c r="BW49">
        <v>0.98787224606347868</v>
      </c>
      <c r="BX49">
        <v>0.98901567075305585</v>
      </c>
      <c r="BY49">
        <v>0.9901009510869947</v>
      </c>
      <c r="BZ49">
        <v>0.99112749459869098</v>
      </c>
      <c r="CA49">
        <v>0.99209473766568124</v>
      </c>
      <c r="CB49">
        <v>0.99300214634865491</v>
      </c>
      <c r="CC49">
        <v>0.99384921719290509</v>
      </c>
      <c r="CD49">
        <v>0.99463547798991747</v>
      </c>
      <c r="CE49">
        <v>0.99536048849687841</v>
      </c>
      <c r="CF49">
        <v>0.99602384111199471</v>
      </c>
      <c r="CG49">
        <v>0.99662516150361891</v>
      </c>
      <c r="CH49">
        <v>0.99716410919130294</v>
      </c>
      <c r="CI49">
        <v>0.9976403780770301</v>
      </c>
      <c r="CJ49">
        <v>0.99805369692501211</v>
      </c>
      <c r="CK49">
        <v>0.99840382978858966</v>
      </c>
      <c r="CL49">
        <v>0.99869057638292436</v>
      </c>
      <c r="CM49">
        <v>0.99891377240233481</v>
      </c>
      <c r="CN49">
        <v>0.9990732897812924</v>
      </c>
      <c r="CO49">
        <v>0.99916903689826742</v>
      </c>
      <c r="CP49">
        <v>0.99920095872178938</v>
      </c>
      <c r="CQ49">
        <v>0.99916903689826742</v>
      </c>
      <c r="CR49">
        <v>0.9990732897812924</v>
      </c>
      <c r="CS49">
        <v>0.99891377240233481</v>
      </c>
      <c r="CT49">
        <v>0.99869057638292436</v>
      </c>
      <c r="CU49">
        <v>0.99840382978858966</v>
      </c>
      <c r="CV49">
        <v>0.99805369692501211</v>
      </c>
      <c r="CW49">
        <v>0.9976403780770301</v>
      </c>
      <c r="CX49">
        <v>0.99716410919130294</v>
      </c>
      <c r="CY49">
        <v>0.99662516150361891</v>
      </c>
      <c r="CZ49">
        <v>0.99602384111199471</v>
      </c>
      <c r="DA49">
        <v>0.99536048849687841</v>
      </c>
      <c r="DB49">
        <v>0.99463547798991747</v>
      </c>
      <c r="DC49">
        <v>0.99384921719290509</v>
      </c>
      <c r="DD49">
        <v>0.99300214634865491</v>
      </c>
      <c r="DE49">
        <v>0.99209473766568124</v>
      </c>
      <c r="DF49">
        <v>0.99112749459869098</v>
      </c>
      <c r="DG49">
        <v>0.9901009510869947</v>
      </c>
      <c r="DH49">
        <v>0.98901567075305585</v>
      </c>
      <c r="DI49">
        <v>0.98787224606347868</v>
      </c>
      <c r="DJ49">
        <v>0.98667129745482307</v>
      </c>
      <c r="DK49">
        <v>0.9854134724267003</v>
      </c>
      <c r="DL49">
        <v>0.9840994446046617</v>
      </c>
      <c r="DM49">
        <v>0.98272991277544097</v>
      </c>
      <c r="DN49">
        <v>0.98130559989714639</v>
      </c>
      <c r="DO49">
        <v>0.9798272520870257</v>
      </c>
      <c r="DP49">
        <v>0.97829563758943661</v>
      </c>
      <c r="DQ49">
        <v>0.97671154572666574</v>
      </c>
      <c r="DR49">
        <v>0.97507578583522703</v>
      </c>
      <c r="DS49">
        <v>0.97338918619025616</v>
      </c>
      <c r="DT49">
        <v>0.9716525929205897</v>
      </c>
      <c r="DU49">
        <v>0.9698668689170864</v>
      </c>
      <c r="DV49">
        <v>0.96803289273669579</v>
      </c>
      <c r="DW49">
        <v>0.96615155750473281</v>
      </c>
      <c r="DX49">
        <v>0.96422376981775659</v>
      </c>
      <c r="DY49">
        <v>0.96225044864937626</v>
      </c>
      <c r="DZ49">
        <v>0.96023252426124417</v>
      </c>
      <c r="EA49">
        <v>0.958170937121404</v>
      </c>
      <c r="EB49">
        <v>0.95606663683208504</v>
      </c>
      <c r="EC49">
        <v>0.95392058106893596</v>
      </c>
      <c r="ED49">
        <v>0.95173373453360122</v>
      </c>
      <c r="EE49">
        <v>0.94950706792144191</v>
      </c>
      <c r="EF49">
        <v>0.94724155690610168</v>
      </c>
      <c r="EG49">
        <v>0.94493818114251504</v>
      </c>
      <c r="EH49">
        <v>0.94259792328984759</v>
      </c>
      <c r="EI49">
        <v>0.94022176805575186</v>
      </c>
      <c r="EJ49">
        <v>0.93781070126321597</v>
      </c>
      <c r="EK49">
        <v>0.93536570894116899</v>
      </c>
      <c r="EL49">
        <v>0.93288777643990517</v>
      </c>
      <c r="EM49">
        <v>0.93037788757227702</v>
      </c>
      <c r="EN49">
        <v>0.9278370237815069</v>
      </c>
      <c r="EO49">
        <v>0.92526616333635436</v>
      </c>
      <c r="EP49">
        <v>0.92266628055428324</v>
      </c>
      <c r="EQ49">
        <v>0.92003834505316529</v>
      </c>
      <c r="ER49">
        <v>0.91738332103196518</v>
      </c>
      <c r="ES49">
        <v>0.91470216658075298</v>
      </c>
      <c r="ET49">
        <v>0.91199583302030296</v>
      </c>
      <c r="EU49">
        <v>0.90926526427144727</v>
      </c>
      <c r="EV49">
        <v>0.90651139625426991</v>
      </c>
      <c r="EW49">
        <v>0.90373515631714663</v>
      </c>
      <c r="EX49">
        <v>0.90093746269555897</v>
      </c>
      <c r="EY49">
        <v>0.89811922400054056</v>
      </c>
      <c r="EZ49">
        <v>0.89528133873654181</v>
      </c>
      <c r="FA49">
        <v>0.89242469484843945</v>
      </c>
      <c r="FB49">
        <v>0.88955016929735409</v>
      </c>
      <c r="FC49">
        <v>0.8866586276648859</v>
      </c>
      <c r="FD49">
        <v>0.88375092378532338</v>
      </c>
      <c r="FE49">
        <v>0.88082789940533945</v>
      </c>
      <c r="FF49">
        <v>0.87789038387063589</v>
      </c>
      <c r="FG49">
        <v>0.8749391938389689</v>
      </c>
      <c r="FH49">
        <v>0.87197513301894469</v>
      </c>
      <c r="FI49">
        <v>0.86899899193394614</v>
      </c>
      <c r="FJ49">
        <v>0.86601154771052302</v>
      </c>
      <c r="FK49">
        <v>0.86301356389055572</v>
      </c>
      <c r="FL49">
        <v>0.86000579026647717</v>
      </c>
      <c r="FM49">
        <v>0.85698896273882619</v>
      </c>
      <c r="FN49">
        <v>0.85396380319538523</v>
      </c>
      <c r="FO49">
        <v>0.85093101941114946</v>
      </c>
      <c r="FP49">
        <v>0.84789130496836063</v>
      </c>
      <c r="FQ49">
        <v>0.84484533919583982</v>
      </c>
      <c r="FR49">
        <v>0.84179378712684227</v>
      </c>
      <c r="FS49">
        <v>0.83873729947466424</v>
      </c>
      <c r="FT49">
        <v>0.83567651262522857</v>
      </c>
      <c r="FU49">
        <v>0.83261204864588079</v>
      </c>
      <c r="FV49">
        <v>0.82954451530963424</v>
      </c>
      <c r="FW49">
        <v>0.82647450613410789</v>
      </c>
      <c r="FX49">
        <v>0.82340260043441216</v>
      </c>
      <c r="FY49">
        <v>0.82032936338924645</v>
      </c>
      <c r="FZ49">
        <v>0.81725534611948469</v>
      </c>
      <c r="GA49">
        <v>0.81418108577854054</v>
      </c>
      <c r="GB49">
        <v>0.81110710565381272</v>
      </c>
      <c r="GC49">
        <v>0.80803391527853441</v>
      </c>
      <c r="GD49">
        <v>0.80496201055335814</v>
      </c>
      <c r="GE49">
        <v>0.80189187387703098</v>
      </c>
    </row>
    <row r="50" spans="1:187">
      <c r="A50">
        <v>0.80171042984848884</v>
      </c>
      <c r="B50">
        <v>0.80477847497456312</v>
      </c>
      <c r="C50">
        <v>0.80784827092490241</v>
      </c>
      <c r="D50">
        <v>0.81091933554697104</v>
      </c>
      <c r="E50">
        <v>0.81399117320571912</v>
      </c>
      <c r="F50">
        <v>0.81706327465346196</v>
      </c>
      <c r="G50">
        <v>0.82013511690884544</v>
      </c>
      <c r="H50">
        <v>0.82320616314554629</v>
      </c>
      <c r="I50">
        <v>0.82627586259136832</v>
      </c>
      <c r="J50">
        <v>0.82934365043841507</v>
      </c>
      <c r="K50">
        <v>0.8324089477650336</v>
      </c>
      <c r="L50">
        <v>0.83547116147023615</v>
      </c>
      <c r="M50">
        <v>0.8385296842213239</v>
      </c>
      <c r="N50">
        <v>0.84158389441544545</v>
      </c>
      <c r="O50">
        <v>0.84463315615583345</v>
      </c>
      <c r="P50">
        <v>0.84767681924347305</v>
      </c>
      <c r="Q50">
        <v>0.85071421918496404</v>
      </c>
      <c r="R50">
        <v>0.85374467721734104</v>
      </c>
      <c r="S50">
        <v>0.85676750035062121</v>
      </c>
      <c r="T50">
        <v>0.85978198142885287</v>
      </c>
      <c r="U50">
        <v>0.8627873992104329</v>
      </c>
      <c r="V50">
        <v>0.86578301846846228</v>
      </c>
      <c r="W50">
        <v>0.86876809011189904</v>
      </c>
      <c r="X50">
        <v>0.87174185132826421</v>
      </c>
      <c r="Y50">
        <v>0.87470352574864185</v>
      </c>
      <c r="Z50">
        <v>0.87765232363569823</v>
      </c>
      <c r="AA50">
        <v>0.8805874420954336</v>
      </c>
      <c r="AB50">
        <v>0.8835080653133548</v>
      </c>
      <c r="AC50">
        <v>0.88641336481573119</v>
      </c>
      <c r="AD50">
        <v>0.88930249975657349</v>
      </c>
      <c r="AE50">
        <v>0.89217461723094127</v>
      </c>
      <c r="AF50">
        <v>0.89502885261514675</v>
      </c>
      <c r="AG50">
        <v>0.89786432993438792</v>
      </c>
      <c r="AH50">
        <v>0.90068016225829806</v>
      </c>
      <c r="AI50">
        <v>0.90347545212485192</v>
      </c>
      <c r="AJ50">
        <v>0.90624929199301718</v>
      </c>
      <c r="AK50">
        <v>0.90900076472448499</v>
      </c>
      <c r="AL50">
        <v>0.9117289440947528</v>
      </c>
      <c r="AM50">
        <v>0.91443289533376937</v>
      </c>
      <c r="AN50">
        <v>0.91711167569628316</v>
      </c>
      <c r="AO50">
        <v>0.91976433506196376</v>
      </c>
      <c r="AP50">
        <v>0.92238991656529035</v>
      </c>
      <c r="AQ50">
        <v>0.92498745725511877</v>
      </c>
      <c r="AR50">
        <v>0.92755598878375878</v>
      </c>
      <c r="AS50">
        <v>0.93009453812529985</v>
      </c>
      <c r="AT50">
        <v>0.93260212832284273</v>
      </c>
      <c r="AU50">
        <v>0.93507777926418656</v>
      </c>
      <c r="AV50">
        <v>0.93752050848543711</v>
      </c>
      <c r="AW50">
        <v>0.93992933200189355</v>
      </c>
      <c r="AX50">
        <v>0.94230326516547347</v>
      </c>
      <c r="AY50">
        <v>0.94464132354783081</v>
      </c>
      <c r="AZ50">
        <v>0.94694252384821276</v>
      </c>
      <c r="BA50">
        <v>0.94920588482500179</v>
      </c>
      <c r="BB50">
        <v>0.95143042824977386</v>
      </c>
      <c r="BC50">
        <v>0.95361517988260125</v>
      </c>
      <c r="BD50">
        <v>0.95575917046721737</v>
      </c>
      <c r="BE50">
        <v>0.95786143674455804</v>
      </c>
      <c r="BF50">
        <v>0.95992102248308186</v>
      </c>
      <c r="BG50">
        <v>0.96193697952417789</v>
      </c>
      <c r="BH50">
        <v>0.9639083688408544</v>
      </c>
      <c r="BI50">
        <v>0.96583426160781982</v>
      </c>
      <c r="BJ50">
        <v>0.96771374028095658</v>
      </c>
      <c r="BK50">
        <v>0.9695458996841112</v>
      </c>
      <c r="BL50">
        <v>0.97132984810102896</v>
      </c>
      <c r="BM50">
        <v>0.97306470837018566</v>
      </c>
      <c r="BN50">
        <v>0.97474961898019585</v>
      </c>
      <c r="BO50">
        <v>0.97638373516340449</v>
      </c>
      <c r="BP50">
        <v>0.97796622998521365</v>
      </c>
      <c r="BQ50">
        <v>0.97949629542664074</v>
      </c>
      <c r="BR50">
        <v>0.98097314345756159</v>
      </c>
      <c r="BS50">
        <v>0.98239600709805364</v>
      </c>
      <c r="BT50">
        <v>0.98376414146523328</v>
      </c>
      <c r="BU50">
        <v>0.98507682480295933</v>
      </c>
      <c r="BV50">
        <v>0.98633335949177114</v>
      </c>
      <c r="BW50">
        <v>0.98753307303643334</v>
      </c>
      <c r="BX50">
        <v>0.98867531902847283</v>
      </c>
      <c r="BY50">
        <v>0.98975947808111975</v>
      </c>
      <c r="BZ50">
        <v>0.99078495873409822</v>
      </c>
      <c r="CA50">
        <v>0.99175119832576286</v>
      </c>
      <c r="CB50">
        <v>0.99265766383013365</v>
      </c>
      <c r="CC50">
        <v>0.99350385265645003</v>
      </c>
      <c r="CD50">
        <v>0.99428929340894645</v>
      </c>
      <c r="CE50">
        <v>0.99501354660464392</v>
      </c>
      <c r="CF50">
        <v>0.99567620534704748</v>
      </c>
      <c r="CG50">
        <v>0.99627689595375879</v>
      </c>
      <c r="CH50">
        <v>0.99681527853612506</v>
      </c>
      <c r="CI50">
        <v>0.99729104752918474</v>
      </c>
      <c r="CJ50">
        <v>0.99770393217029907</v>
      </c>
      <c r="CK50">
        <v>0.99805369692501211</v>
      </c>
      <c r="CL50">
        <v>0.99834014185883468</v>
      </c>
      <c r="CM50">
        <v>0.99856310295380302</v>
      </c>
      <c r="CN50">
        <v>0.99872245236883717</v>
      </c>
      <c r="CO50">
        <v>0.99881809864308568</v>
      </c>
      <c r="CP50">
        <v>0.99884998684162984</v>
      </c>
      <c r="CQ50">
        <v>0.99881809864308568</v>
      </c>
      <c r="CR50">
        <v>0.99872245236883717</v>
      </c>
      <c r="CS50">
        <v>0.99856310295380302</v>
      </c>
      <c r="CT50">
        <v>0.99834014185883468</v>
      </c>
      <c r="CU50">
        <v>0.99805369692501211</v>
      </c>
      <c r="CV50">
        <v>0.99770393217029907</v>
      </c>
      <c r="CW50">
        <v>0.99729104752918474</v>
      </c>
      <c r="CX50">
        <v>0.99681527853612506</v>
      </c>
      <c r="CY50">
        <v>0.99627689595375879</v>
      </c>
      <c r="CZ50">
        <v>0.99567620534704748</v>
      </c>
      <c r="DA50">
        <v>0.99501354660464392</v>
      </c>
      <c r="DB50">
        <v>0.99428929340894645</v>
      </c>
      <c r="DC50">
        <v>0.99350385265645003</v>
      </c>
      <c r="DD50">
        <v>0.99265766383013365</v>
      </c>
      <c r="DE50">
        <v>0.99175119832576286</v>
      </c>
      <c r="DF50">
        <v>0.99078495873409822</v>
      </c>
      <c r="DG50">
        <v>0.98975947808111975</v>
      </c>
      <c r="DH50">
        <v>0.98867531902847283</v>
      </c>
      <c r="DI50">
        <v>0.98753307303643334</v>
      </c>
      <c r="DJ50">
        <v>0.98633335949177114</v>
      </c>
      <c r="DK50">
        <v>0.98507682480295933</v>
      </c>
      <c r="DL50">
        <v>0.98376414146523328</v>
      </c>
      <c r="DM50">
        <v>0.98239600709805364</v>
      </c>
      <c r="DN50">
        <v>0.98097314345756159</v>
      </c>
      <c r="DO50">
        <v>0.97949629542664074</v>
      </c>
      <c r="DP50">
        <v>0.97796622998521365</v>
      </c>
      <c r="DQ50">
        <v>0.97638373516340449</v>
      </c>
      <c r="DR50">
        <v>0.97474961898019585</v>
      </c>
      <c r="DS50">
        <v>0.97306470837018566</v>
      </c>
      <c r="DT50">
        <v>0.97132984810102896</v>
      </c>
      <c r="DU50">
        <v>0.9695458996841112</v>
      </c>
      <c r="DV50">
        <v>0.96771374028095658</v>
      </c>
      <c r="DW50">
        <v>0.96583426160781982</v>
      </c>
      <c r="DX50">
        <v>0.9639083688408544</v>
      </c>
      <c r="DY50">
        <v>0.96193697952417789</v>
      </c>
      <c r="DZ50">
        <v>0.95992102248308186</v>
      </c>
      <c r="EA50">
        <v>0.95786143674455804</v>
      </c>
      <c r="EB50">
        <v>0.95575917046721737</v>
      </c>
      <c r="EC50">
        <v>0.95361517988260125</v>
      </c>
      <c r="ED50">
        <v>0.95143042824977386</v>
      </c>
      <c r="EE50">
        <v>0.94920588482500179</v>
      </c>
      <c r="EF50">
        <v>0.94694252384821276</v>
      </c>
      <c r="EG50">
        <v>0.94464132354783081</v>
      </c>
      <c r="EH50">
        <v>0.94230326516547347</v>
      </c>
      <c r="EI50">
        <v>0.93992933200189355</v>
      </c>
      <c r="EJ50">
        <v>0.93752050848543711</v>
      </c>
      <c r="EK50">
        <v>0.93507777926418656</v>
      </c>
      <c r="EL50">
        <v>0.93260212832284273</v>
      </c>
      <c r="EM50">
        <v>0.93009453812529985</v>
      </c>
      <c r="EN50">
        <v>0.92755598878375878</v>
      </c>
      <c r="EO50">
        <v>0.92498745725511877</v>
      </c>
      <c r="EP50">
        <v>0.92238991656529035</v>
      </c>
      <c r="EQ50">
        <v>0.91976433506196376</v>
      </c>
      <c r="ER50">
        <v>0.91711167569628316</v>
      </c>
      <c r="ES50">
        <v>0.91443289533376937</v>
      </c>
      <c r="ET50">
        <v>0.9117289440947528</v>
      </c>
      <c r="EU50">
        <v>0.90900076472448499</v>
      </c>
      <c r="EV50">
        <v>0.90624929199301718</v>
      </c>
      <c r="EW50">
        <v>0.90347545212485192</v>
      </c>
      <c r="EX50">
        <v>0.90068016225829806</v>
      </c>
      <c r="EY50">
        <v>0.89786432993438792</v>
      </c>
      <c r="EZ50">
        <v>0.89502885261514675</v>
      </c>
      <c r="FA50">
        <v>0.89217461723094127</v>
      </c>
      <c r="FB50">
        <v>0.88930249975657349</v>
      </c>
      <c r="FC50">
        <v>0.88641336481573119</v>
      </c>
      <c r="FD50">
        <v>0.8835080653133548</v>
      </c>
      <c r="FE50">
        <v>0.8805874420954336</v>
      </c>
      <c r="FF50">
        <v>0.87765232363569823</v>
      </c>
      <c r="FG50">
        <v>0.87470352574864185</v>
      </c>
      <c r="FH50">
        <v>0.87174185132826421</v>
      </c>
      <c r="FI50">
        <v>0.86876809011189904</v>
      </c>
      <c r="FJ50">
        <v>0.86578301846846228</v>
      </c>
      <c r="FK50">
        <v>0.8627873992104329</v>
      </c>
      <c r="FL50">
        <v>0.85978198142885287</v>
      </c>
      <c r="FM50">
        <v>0.85676750035062121</v>
      </c>
      <c r="FN50">
        <v>0.85374467721734104</v>
      </c>
      <c r="FO50">
        <v>0.85071421918496404</v>
      </c>
      <c r="FP50">
        <v>0.84767681924347305</v>
      </c>
      <c r="FQ50">
        <v>0.84463315615583345</v>
      </c>
      <c r="FR50">
        <v>0.84158389441544545</v>
      </c>
      <c r="FS50">
        <v>0.8385296842213239</v>
      </c>
      <c r="FT50">
        <v>0.83547116147023615</v>
      </c>
      <c r="FU50">
        <v>0.8324089477650336</v>
      </c>
      <c r="FV50">
        <v>0.82934365043841507</v>
      </c>
      <c r="FW50">
        <v>0.82627586259136832</v>
      </c>
      <c r="FX50">
        <v>0.82320616314554629</v>
      </c>
      <c r="FY50">
        <v>0.82013511690884544</v>
      </c>
      <c r="FZ50">
        <v>0.81706327465346196</v>
      </c>
      <c r="GA50">
        <v>0.81399117320571912</v>
      </c>
      <c r="GB50">
        <v>0.81091933554697104</v>
      </c>
      <c r="GC50">
        <v>0.80784827092490241</v>
      </c>
      <c r="GD50">
        <v>0.80477847497456312</v>
      </c>
      <c r="GE50">
        <v>0.80171042984848884</v>
      </c>
    </row>
    <row r="51" spans="1:187">
      <c r="A51">
        <v>0.80149615470638857</v>
      </c>
      <c r="B51">
        <v>0.80456173106040585</v>
      </c>
      <c r="C51">
        <v>0.80762903793116692</v>
      </c>
      <c r="D51">
        <v>0.81069759345723469</v>
      </c>
      <c r="E51">
        <v>0.81376690231753734</v>
      </c>
      <c r="F51">
        <v>0.8168364556018991</v>
      </c>
      <c r="G51">
        <v>0.81990573069065564</v>
      </c>
      <c r="H51">
        <v>0.8229741911439995</v>
      </c>
      <c r="I51">
        <v>0.82604128660171638</v>
      </c>
      <c r="J51">
        <v>0.82910645269399041</v>
      </c>
      <c r="K51">
        <v>0.83216911096397062</v>
      </c>
      <c r="L51">
        <v>0.83522866880280522</v>
      </c>
      <c r="M51">
        <v>0.83828451939786475</v>
      </c>
      <c r="N51">
        <v>0.84133604169488407</v>
      </c>
      <c r="O51">
        <v>0.84438260037476576</v>
      </c>
      <c r="P51">
        <v>0.84742354584579804</v>
      </c>
      <c r="Q51">
        <v>0.85045821425204082</v>
      </c>
      <c r="R51">
        <v>0.8534859274986486</v>
      </c>
      <c r="S51">
        <v>0.85650599329489396</v>
      </c>
      <c r="T51">
        <v>0.85951770521566118</v>
      </c>
      <c r="U51">
        <v>0.86252034278217959</v>
      </c>
      <c r="V51">
        <v>0.86551317156275798</v>
      </c>
      <c r="W51">
        <v>0.8684954432942813</v>
      </c>
      <c r="X51">
        <v>0.87146639602522025</v>
      </c>
      <c r="Y51">
        <v>0.8744252542808898</v>
      </c>
      <c r="Z51">
        <v>0.87737122925168487</v>
      </c>
      <c r="AA51">
        <v>0.88030351900499826</v>
      </c>
      <c r="AB51">
        <v>0.88322130872150639</v>
      </c>
      <c r="AC51">
        <v>0.88612377095648631</v>
      </c>
      <c r="AD51">
        <v>0.88901006592679843</v>
      </c>
      <c r="AE51">
        <v>0.89187934182413475</v>
      </c>
      <c r="AF51">
        <v>0.89473073515510337</v>
      </c>
      <c r="AG51">
        <v>0.89756337110867435</v>
      </c>
      <c r="AH51">
        <v>0.90037636395147436</v>
      </c>
      <c r="AI51">
        <v>0.90316881745136501</v>
      </c>
      <c r="AJ51">
        <v>0.90593982532969297</v>
      </c>
      <c r="AK51">
        <v>0.90868847174254364</v>
      </c>
      <c r="AL51">
        <v>0.91141383179126478</v>
      </c>
      <c r="AM51">
        <v>0.91411497206247416</v>
      </c>
      <c r="AN51">
        <v>0.91679095119768506</v>
      </c>
      <c r="AO51">
        <v>0.9194408204926191</v>
      </c>
      <c r="AP51">
        <v>0.92206362452620005</v>
      </c>
      <c r="AQ51">
        <v>0.9246584018191365</v>
      </c>
      <c r="AR51">
        <v>0.92722418552192287</v>
      </c>
      <c r="AS51">
        <v>0.92976000413200222</v>
      </c>
      <c r="AT51">
        <v>0.9322648822397368</v>
      </c>
      <c r="AU51">
        <v>0.93473784130274573</v>
      </c>
      <c r="AV51">
        <v>0.93717790044806948</v>
      </c>
      <c r="AW51">
        <v>0.93958407730152027</v>
      </c>
      <c r="AX51">
        <v>0.94195538884347718</v>
      </c>
      <c r="AY51">
        <v>0.94429085229028453</v>
      </c>
      <c r="AZ51">
        <v>0.94658948600029791</v>
      </c>
      <c r="BA51">
        <v>0.94885031040352552</v>
      </c>
      <c r="BB51">
        <v>0.95107234895370041</v>
      </c>
      <c r="BC51">
        <v>0.95325462910151149</v>
      </c>
      <c r="BD51">
        <v>0.95539618328761511</v>
      </c>
      <c r="BE51">
        <v>0.95749604995394333</v>
      </c>
      <c r="BF51">
        <v>0.95955327457171857</v>
      </c>
      <c r="BG51">
        <v>0.9615669106844813</v>
      </c>
      <c r="BH51">
        <v>0.96353602096433399</v>
      </c>
      <c r="BI51">
        <v>0.96545967827951407</v>
      </c>
      <c r="BJ51">
        <v>0.96733696677130532</v>
      </c>
      <c r="BK51">
        <v>0.96916698293821046</v>
      </c>
      <c r="BL51">
        <v>0.97094883672522714</v>
      </c>
      <c r="BM51">
        <v>0.97268165261598072</v>
      </c>
      <c r="BN51">
        <v>0.97436457072540106</v>
      </c>
      <c r="BO51">
        <v>0.97599674789055857</v>
      </c>
      <c r="BP51">
        <v>0.97757735875721885</v>
      </c>
      <c r="BQ51">
        <v>0.97910559685961773</v>
      </c>
      <c r="BR51">
        <v>0.98058067569092011</v>
      </c>
      <c r="BS51">
        <v>0.98200182976178607</v>
      </c>
      <c r="BT51">
        <v>0.98336831564444493</v>
      </c>
      <c r="BU51">
        <v>0.98467941299966011</v>
      </c>
      <c r="BV51">
        <v>0.98593442558396038</v>
      </c>
      <c r="BW51">
        <v>0.98713268223451911</v>
      </c>
      <c r="BX51">
        <v>0.98827353782907534</v>
      </c>
      <c r="BY51">
        <v>0.98935637421831713</v>
      </c>
      <c r="BZ51">
        <v>0.99038060112818416</v>
      </c>
      <c r="CA51">
        <v>0.99134565702958943</v>
      </c>
      <c r="CB51">
        <v>0.9922510099731271</v>
      </c>
      <c r="CC51">
        <v>0.99309615838638965</v>
      </c>
      <c r="CD51">
        <v>0.99388063183161168</v>
      </c>
      <c r="CE51">
        <v>0.99460399172143465</v>
      </c>
      <c r="CF51">
        <v>0.99526583199069729</v>
      </c>
      <c r="CG51">
        <v>0.99586577972226475</v>
      </c>
      <c r="CH51">
        <v>0.9964034957250244</v>
      </c>
      <c r="CI51">
        <v>0.99687867506231465</v>
      </c>
      <c r="CJ51">
        <v>0.99729104752918474</v>
      </c>
      <c r="CK51">
        <v>0.9976403780770301</v>
      </c>
      <c r="CL51">
        <v>0.99792646718430467</v>
      </c>
      <c r="CM51">
        <v>0.99814915117216674</v>
      </c>
      <c r="CN51">
        <v>0.99830830246408364</v>
      </c>
      <c r="CO51">
        <v>0.99840382978858966</v>
      </c>
      <c r="CP51">
        <v>0.99843567832456559</v>
      </c>
      <c r="CQ51">
        <v>0.99840382978858966</v>
      </c>
      <c r="CR51">
        <v>0.99830830246408364</v>
      </c>
      <c r="CS51">
        <v>0.99814915117216674</v>
      </c>
      <c r="CT51">
        <v>0.99792646718430467</v>
      </c>
      <c r="CU51">
        <v>0.9976403780770301</v>
      </c>
      <c r="CV51">
        <v>0.99729104752918474</v>
      </c>
      <c r="CW51">
        <v>0.99687867506231465</v>
      </c>
      <c r="CX51">
        <v>0.9964034957250244</v>
      </c>
      <c r="CY51">
        <v>0.99586577972226475</v>
      </c>
      <c r="CZ51">
        <v>0.99526583199069729</v>
      </c>
      <c r="DA51">
        <v>0.99460399172143465</v>
      </c>
      <c r="DB51">
        <v>0.99388063183161168</v>
      </c>
      <c r="DC51">
        <v>0.99309615838638965</v>
      </c>
      <c r="DD51">
        <v>0.9922510099731271</v>
      </c>
      <c r="DE51">
        <v>0.99134565702958943</v>
      </c>
      <c r="DF51">
        <v>0.99038060112818416</v>
      </c>
      <c r="DG51">
        <v>0.98935637421831713</v>
      </c>
      <c r="DH51">
        <v>0.98827353782907534</v>
      </c>
      <c r="DI51">
        <v>0.98713268223451911</v>
      </c>
      <c r="DJ51">
        <v>0.98593442558396038</v>
      </c>
      <c r="DK51">
        <v>0.98467941299966011</v>
      </c>
      <c r="DL51">
        <v>0.98336831564444493</v>
      </c>
      <c r="DM51">
        <v>0.98200182976178607</v>
      </c>
      <c r="DN51">
        <v>0.98058067569092011</v>
      </c>
      <c r="DO51">
        <v>0.97910559685961773</v>
      </c>
      <c r="DP51">
        <v>0.97757735875721885</v>
      </c>
      <c r="DQ51">
        <v>0.97599674789055857</v>
      </c>
      <c r="DR51">
        <v>0.97436457072540106</v>
      </c>
      <c r="DS51">
        <v>0.97268165261598072</v>
      </c>
      <c r="DT51">
        <v>0.97094883672522714</v>
      </c>
      <c r="DU51">
        <v>0.96916698293821046</v>
      </c>
      <c r="DV51">
        <v>0.96733696677130532</v>
      </c>
      <c r="DW51">
        <v>0.96545967827951407</v>
      </c>
      <c r="DX51">
        <v>0.96353602096433399</v>
      </c>
      <c r="DY51">
        <v>0.9615669106844813</v>
      </c>
      <c r="DZ51">
        <v>0.95955327457171857</v>
      </c>
      <c r="EA51">
        <v>0.95749604995394333</v>
      </c>
      <c r="EB51">
        <v>0.95539618328761511</v>
      </c>
      <c r="EC51">
        <v>0.95325462910151149</v>
      </c>
      <c r="ED51">
        <v>0.95107234895370041</v>
      </c>
      <c r="EE51">
        <v>0.94885031040352552</v>
      </c>
      <c r="EF51">
        <v>0.94658948600029791</v>
      </c>
      <c r="EG51">
        <v>0.94429085229028453</v>
      </c>
      <c r="EH51">
        <v>0.94195538884347718</v>
      </c>
      <c r="EI51">
        <v>0.93958407730152027</v>
      </c>
      <c r="EJ51">
        <v>0.93717790044806948</v>
      </c>
      <c r="EK51">
        <v>0.93473784130274573</v>
      </c>
      <c r="EL51">
        <v>0.9322648822397368</v>
      </c>
      <c r="EM51">
        <v>0.92976000413200222</v>
      </c>
      <c r="EN51">
        <v>0.92722418552192287</v>
      </c>
      <c r="EO51">
        <v>0.9246584018191365</v>
      </c>
      <c r="EP51">
        <v>0.92206362452620005</v>
      </c>
      <c r="EQ51">
        <v>0.9194408204926191</v>
      </c>
      <c r="ER51">
        <v>0.91679095119768506</v>
      </c>
      <c r="ES51">
        <v>0.91411497206247416</v>
      </c>
      <c r="ET51">
        <v>0.91141383179126478</v>
      </c>
      <c r="EU51">
        <v>0.90868847174254364</v>
      </c>
      <c r="EV51">
        <v>0.90593982532969297</v>
      </c>
      <c r="EW51">
        <v>0.90316881745136501</v>
      </c>
      <c r="EX51">
        <v>0.90037636395147436</v>
      </c>
      <c r="EY51">
        <v>0.89756337110867435</v>
      </c>
      <c r="EZ51">
        <v>0.89473073515510337</v>
      </c>
      <c r="FA51">
        <v>0.89187934182413475</v>
      </c>
      <c r="FB51">
        <v>0.88901006592679843</v>
      </c>
      <c r="FC51">
        <v>0.88612377095648631</v>
      </c>
      <c r="FD51">
        <v>0.88322130872150639</v>
      </c>
      <c r="FE51">
        <v>0.88030351900499826</v>
      </c>
      <c r="FF51">
        <v>0.87737122925168487</v>
      </c>
      <c r="FG51">
        <v>0.8744252542808898</v>
      </c>
      <c r="FH51">
        <v>0.87146639602522025</v>
      </c>
      <c r="FI51">
        <v>0.8684954432942813</v>
      </c>
      <c r="FJ51">
        <v>0.86551317156275798</v>
      </c>
      <c r="FK51">
        <v>0.86252034278217959</v>
      </c>
      <c r="FL51">
        <v>0.85951770521566118</v>
      </c>
      <c r="FM51">
        <v>0.85650599329489396</v>
      </c>
      <c r="FN51">
        <v>0.8534859274986486</v>
      </c>
      <c r="FO51">
        <v>0.85045821425204082</v>
      </c>
      <c r="FP51">
        <v>0.84742354584579804</v>
      </c>
      <c r="FQ51">
        <v>0.84438260037476576</v>
      </c>
      <c r="FR51">
        <v>0.84133604169488407</v>
      </c>
      <c r="FS51">
        <v>0.83828451939786475</v>
      </c>
      <c r="FT51">
        <v>0.83522866880280522</v>
      </c>
      <c r="FU51">
        <v>0.83216911096397062</v>
      </c>
      <c r="FV51">
        <v>0.82910645269399041</v>
      </c>
      <c r="FW51">
        <v>0.82604128660171638</v>
      </c>
      <c r="FX51">
        <v>0.8229741911439995</v>
      </c>
      <c r="FY51">
        <v>0.81990573069065564</v>
      </c>
      <c r="FZ51">
        <v>0.8168364556018991</v>
      </c>
      <c r="GA51">
        <v>0.81376690231753734</v>
      </c>
      <c r="GB51">
        <v>0.81069759345723469</v>
      </c>
      <c r="GC51">
        <v>0.80762903793116692</v>
      </c>
      <c r="GD51">
        <v>0.80456173106040585</v>
      </c>
      <c r="GE51">
        <v>0.80149615470638857</v>
      </c>
    </row>
    <row r="52" spans="1:187">
      <c r="A52">
        <v>0.80124912752029998</v>
      </c>
      <c r="B52">
        <v>0.80431185940275685</v>
      </c>
      <c r="C52">
        <v>0.8073762984357179</v>
      </c>
      <c r="D52">
        <v>0.81044196309379135</v>
      </c>
      <c r="E52">
        <v>0.81350835841829783</v>
      </c>
      <c r="F52">
        <v>0.81657497588854999</v>
      </c>
      <c r="G52">
        <v>0.81964129330221613</v>
      </c>
      <c r="H52">
        <v>0.82270677466540598</v>
      </c>
      <c r="I52">
        <v>0.82577087009314376</v>
      </c>
      <c r="J52">
        <v>0.82883301572089885</v>
      </c>
      <c r="K52">
        <v>0.83189263362786925</v>
      </c>
      <c r="L52">
        <v>0.83494913177271868</v>
      </c>
      <c r="M52">
        <v>0.83800190394248852</v>
      </c>
      <c r="N52">
        <v>0.84105032971541061</v>
      </c>
      <c r="O52">
        <v>0.84409377443836153</v>
      </c>
      <c r="P52">
        <v>0.84713158921970966</v>
      </c>
      <c r="Q52">
        <v>0.85016311093830466</v>
      </c>
      <c r="R52">
        <v>0.8531876622693767</v>
      </c>
      <c r="S52">
        <v>0.85620455172810483</v>
      </c>
      <c r="T52">
        <v>0.85921307373162337</v>
      </c>
      <c r="U52">
        <v>0.86221250868022958</v>
      </c>
      <c r="V52">
        <v>0.86520212305855415</v>
      </c>
      <c r="W52">
        <v>0.86818116955745117</v>
      </c>
      <c r="X52">
        <v>0.87114888721735384</v>
      </c>
      <c r="Y52">
        <v>0.87410450159383202</v>
      </c>
      <c r="Z52">
        <v>0.87704722494607179</v>
      </c>
      <c r="AA52">
        <v>0.87997625644898259</v>
      </c>
      <c r="AB52">
        <v>0.8828907824296145</v>
      </c>
      <c r="AC52">
        <v>0.88578997662854086</v>
      </c>
      <c r="AD52">
        <v>0.88867300048684306</v>
      </c>
      <c r="AE52">
        <v>0.8915390034592906</v>
      </c>
      <c r="AF52">
        <v>0.89438712335428472</v>
      </c>
      <c r="AG52">
        <v>0.89721648670108778</v>
      </c>
      <c r="AH52">
        <v>0.90002620914482101</v>
      </c>
      <c r="AI52">
        <v>0.90281539586966564</v>
      </c>
      <c r="AJ52">
        <v>0.90558314205064883</v>
      </c>
      <c r="AK52">
        <v>0.90832853333434427</v>
      </c>
      <c r="AL52">
        <v>0.91105064634875454</v>
      </c>
      <c r="AM52">
        <v>0.91374854924257998</v>
      </c>
      <c r="AN52">
        <v>0.91642130225401219</v>
      </c>
      <c r="AO52">
        <v>0.91906795830911525</v>
      </c>
      <c r="AP52">
        <v>0.92168756364978677</v>
      </c>
      <c r="AQ52">
        <v>0.9242791584912069</v>
      </c>
      <c r="AR52">
        <v>0.92684177770860232</v>
      </c>
      <c r="AS52">
        <v>0.92937445155306353</v>
      </c>
      <c r="AT52">
        <v>0.93187620639606927</v>
      </c>
      <c r="AU52">
        <v>0.93434606550226695</v>
      </c>
      <c r="AV52">
        <v>0.93678304982997551</v>
      </c>
      <c r="AW52">
        <v>0.93918617885876687</v>
      </c>
      <c r="AX52">
        <v>0.94155447144338678</v>
      </c>
      <c r="AY52">
        <v>0.94388694669317141</v>
      </c>
      <c r="AZ52">
        <v>0.94618262487601079</v>
      </c>
      <c r="BA52">
        <v>0.94844052834580306</v>
      </c>
      <c r="BB52">
        <v>0.95065968249224042</v>
      </c>
      <c r="BC52">
        <v>0.95283911671165733</v>
      </c>
      <c r="BD52">
        <v>0.95497786539756391</v>
      </c>
      <c r="BE52">
        <v>0.95707496894938748</v>
      </c>
      <c r="BF52">
        <v>0.95912947479783162</v>
      </c>
      <c r="BG52">
        <v>0.96114043844516706</v>
      </c>
      <c r="BH52">
        <v>0.96310692451866575</v>
      </c>
      <c r="BI52">
        <v>0.96502800783528786</v>
      </c>
      <c r="BJ52">
        <v>0.96690277447564366</v>
      </c>
      <c r="BK52">
        <v>0.9687303228651607</v>
      </c>
      <c r="BL52">
        <v>0.97050976486029827</v>
      </c>
      <c r="BM52">
        <v>0.97224022683757838</v>
      </c>
      <c r="BN52">
        <v>0.97392085078312041</v>
      </c>
      <c r="BO52">
        <v>0.97555079538031131</v>
      </c>
      <c r="BP52">
        <v>0.97712923709316946</v>
      </c>
      <c r="BQ52">
        <v>0.97865537124292179</v>
      </c>
      <c r="BR52">
        <v>0.98012841307526133</v>
      </c>
      <c r="BS52">
        <v>0.98154759881571985</v>
      </c>
      <c r="BT52">
        <v>0.9829121867105659</v>
      </c>
      <c r="BU52">
        <v>0.98422145805062122</v>
      </c>
      <c r="BV52">
        <v>0.98547471817537979</v>
      </c>
      <c r="BW52">
        <v>0.98667129745482307</v>
      </c>
      <c r="BX52">
        <v>0.98781055224633407</v>
      </c>
      <c r="BY52">
        <v>0.98889186582414212</v>
      </c>
      <c r="BZ52">
        <v>0.98991464927876227</v>
      </c>
      <c r="CA52">
        <v>0.99087834238394512</v>
      </c>
      <c r="CB52">
        <v>0.99178241442870652</v>
      </c>
      <c r="CC52">
        <v>0.99262636501207702</v>
      </c>
      <c r="CD52">
        <v>0.99340972479829159</v>
      </c>
      <c r="CE52">
        <v>0.99413205623022816</v>
      </c>
      <c r="CF52">
        <v>0.99479295419900571</v>
      </c>
      <c r="CG52">
        <v>0.99539204666776171</v>
      </c>
      <c r="CH52">
        <v>0.99592899524774958</v>
      </c>
      <c r="CI52">
        <v>0.9964034957250244</v>
      </c>
      <c r="CJ52">
        <v>0.99681527853612506</v>
      </c>
      <c r="CK52">
        <v>0.99716410919130294</v>
      </c>
      <c r="CL52">
        <v>0.99744978864400302</v>
      </c>
      <c r="CM52">
        <v>0.99767215360545936</v>
      </c>
      <c r="CN52">
        <v>0.99783107680343541</v>
      </c>
      <c r="CO52">
        <v>0.99792646718430467</v>
      </c>
      <c r="CP52">
        <v>0.99795827005784665</v>
      </c>
      <c r="CQ52">
        <v>0.99792646718430467</v>
      </c>
      <c r="CR52">
        <v>0.99783107680343541</v>
      </c>
      <c r="CS52">
        <v>0.99767215360545936</v>
      </c>
      <c r="CT52">
        <v>0.99744978864400302</v>
      </c>
      <c r="CU52">
        <v>0.99716410919130294</v>
      </c>
      <c r="CV52">
        <v>0.99681527853612506</v>
      </c>
      <c r="CW52">
        <v>0.9964034957250244</v>
      </c>
      <c r="CX52">
        <v>0.99592899524774958</v>
      </c>
      <c r="CY52">
        <v>0.99539204666776171</v>
      </c>
      <c r="CZ52">
        <v>0.99479295419900571</v>
      </c>
      <c r="DA52">
        <v>0.99413205623022816</v>
      </c>
      <c r="DB52">
        <v>0.99340972479829159</v>
      </c>
      <c r="DC52">
        <v>0.99262636501207702</v>
      </c>
      <c r="DD52">
        <v>0.99178241442870652</v>
      </c>
      <c r="DE52">
        <v>0.99087834238394512</v>
      </c>
      <c r="DF52">
        <v>0.98991464927876227</v>
      </c>
      <c r="DG52">
        <v>0.98889186582414212</v>
      </c>
      <c r="DH52">
        <v>0.98781055224633407</v>
      </c>
      <c r="DI52">
        <v>0.98667129745482307</v>
      </c>
      <c r="DJ52">
        <v>0.98547471817537979</v>
      </c>
      <c r="DK52">
        <v>0.98422145805062122</v>
      </c>
      <c r="DL52">
        <v>0.9829121867105659</v>
      </c>
      <c r="DM52">
        <v>0.98154759881571985</v>
      </c>
      <c r="DN52">
        <v>0.98012841307526133</v>
      </c>
      <c r="DO52">
        <v>0.97865537124292179</v>
      </c>
      <c r="DP52">
        <v>0.97712923709316946</v>
      </c>
      <c r="DQ52">
        <v>0.97555079538031131</v>
      </c>
      <c r="DR52">
        <v>0.97392085078312041</v>
      </c>
      <c r="DS52">
        <v>0.97224022683757838</v>
      </c>
      <c r="DT52">
        <v>0.97050976486029827</v>
      </c>
      <c r="DU52">
        <v>0.9687303228651607</v>
      </c>
      <c r="DV52">
        <v>0.96690277447564366</v>
      </c>
      <c r="DW52">
        <v>0.96502800783528786</v>
      </c>
      <c r="DX52">
        <v>0.96310692451866575</v>
      </c>
      <c r="DY52">
        <v>0.96114043844516706</v>
      </c>
      <c r="DZ52">
        <v>0.95912947479783162</v>
      </c>
      <c r="EA52">
        <v>0.95707496894938748</v>
      </c>
      <c r="EB52">
        <v>0.95497786539756391</v>
      </c>
      <c r="EC52">
        <v>0.95283911671165733</v>
      </c>
      <c r="ED52">
        <v>0.95065968249224042</v>
      </c>
      <c r="EE52">
        <v>0.94844052834580306</v>
      </c>
      <c r="EF52">
        <v>0.94618262487601079</v>
      </c>
      <c r="EG52">
        <v>0.94388694669317141</v>
      </c>
      <c r="EH52">
        <v>0.94155447144338678</v>
      </c>
      <c r="EI52">
        <v>0.93918617885876687</v>
      </c>
      <c r="EJ52">
        <v>0.93678304982997551</v>
      </c>
      <c r="EK52">
        <v>0.93434606550226695</v>
      </c>
      <c r="EL52">
        <v>0.93187620639606927</v>
      </c>
      <c r="EM52">
        <v>0.92937445155306353</v>
      </c>
      <c r="EN52">
        <v>0.92684177770860232</v>
      </c>
      <c r="EO52">
        <v>0.9242791584912069</v>
      </c>
      <c r="EP52">
        <v>0.92168756364978677</v>
      </c>
      <c r="EQ52">
        <v>0.91906795830911525</v>
      </c>
      <c r="ER52">
        <v>0.91642130225401219</v>
      </c>
      <c r="ES52">
        <v>0.91374854924257998</v>
      </c>
      <c r="ET52">
        <v>0.91105064634875454</v>
      </c>
      <c r="EU52">
        <v>0.90832853333434427</v>
      </c>
      <c r="EV52">
        <v>0.90558314205064883</v>
      </c>
      <c r="EW52">
        <v>0.90281539586966564</v>
      </c>
      <c r="EX52">
        <v>0.90002620914482101</v>
      </c>
      <c r="EY52">
        <v>0.89721648670108778</v>
      </c>
      <c r="EZ52">
        <v>0.89438712335428472</v>
      </c>
      <c r="FA52">
        <v>0.8915390034592906</v>
      </c>
      <c r="FB52">
        <v>0.88867300048684306</v>
      </c>
      <c r="FC52">
        <v>0.88578997662854086</v>
      </c>
      <c r="FD52">
        <v>0.8828907824296145</v>
      </c>
      <c r="FE52">
        <v>0.87997625644898259</v>
      </c>
      <c r="FF52">
        <v>0.87704722494607179</v>
      </c>
      <c r="FG52">
        <v>0.87410450159383202</v>
      </c>
      <c r="FH52">
        <v>0.87114888721735384</v>
      </c>
      <c r="FI52">
        <v>0.86818116955745117</v>
      </c>
      <c r="FJ52">
        <v>0.86520212305855415</v>
      </c>
      <c r="FK52">
        <v>0.86221250868022958</v>
      </c>
      <c r="FL52">
        <v>0.85921307373162337</v>
      </c>
      <c r="FM52">
        <v>0.85620455172810483</v>
      </c>
      <c r="FN52">
        <v>0.8531876622693767</v>
      </c>
      <c r="FO52">
        <v>0.85016311093830466</v>
      </c>
      <c r="FP52">
        <v>0.84713158921970966</v>
      </c>
      <c r="FQ52">
        <v>0.84409377443836153</v>
      </c>
      <c r="FR52">
        <v>0.84105032971541061</v>
      </c>
      <c r="FS52">
        <v>0.83800190394248852</v>
      </c>
      <c r="FT52">
        <v>0.83494913177271868</v>
      </c>
      <c r="FU52">
        <v>0.83189263362786925</v>
      </c>
      <c r="FV52">
        <v>0.82883301572089885</v>
      </c>
      <c r="FW52">
        <v>0.82577087009314376</v>
      </c>
      <c r="FX52">
        <v>0.82270677466540598</v>
      </c>
      <c r="FY52">
        <v>0.81964129330221613</v>
      </c>
      <c r="FZ52">
        <v>0.81657497588854999</v>
      </c>
      <c r="GA52">
        <v>0.81350835841829783</v>
      </c>
      <c r="GB52">
        <v>0.81044196309379135</v>
      </c>
      <c r="GC52">
        <v>0.8073762984357179</v>
      </c>
      <c r="GD52">
        <v>0.80431185940275685</v>
      </c>
      <c r="GE52">
        <v>0.80124912752029998</v>
      </c>
    </row>
    <row r="53" spans="1:187">
      <c r="A53">
        <v>0.80096943930571041</v>
      </c>
      <c r="B53">
        <v>0.80402895276768793</v>
      </c>
      <c r="C53">
        <v>0.80709014698301729</v>
      </c>
      <c r="D53">
        <v>0.8101525408073641</v>
      </c>
      <c r="E53">
        <v>0.81321563969289901</v>
      </c>
      <c r="F53">
        <v>0.81627893556042397</v>
      </c>
      <c r="G53">
        <v>0.81934190668057771</v>
      </c>
      <c r="H53">
        <v>0.82240401756475967</v>
      </c>
      <c r="I53">
        <v>0.82546471886643114</v>
      </c>
      <c r="J53">
        <v>0.82852344729346761</v>
      </c>
      <c r="K53">
        <v>0.83157962553224807</v>
      </c>
      <c r="L53">
        <v>0.83463266218418708</v>
      </c>
      <c r="M53">
        <v>0.83768195171542104</v>
      </c>
      <c r="N53">
        <v>0.84072687442037852</v>
      </c>
      <c r="O53">
        <v>0.84376679639996921</v>
      </c>
      <c r="P53">
        <v>0.84680106955513734</v>
      </c>
      <c r="Q53">
        <v>0.84982903159653422</v>
      </c>
      <c r="R53">
        <v>0.85285000607106398</v>
      </c>
      <c r="S53">
        <v>0.85586330240606723</v>
      </c>
      <c r="T53">
        <v>0.85886821597190355</v>
      </c>
      <c r="U53">
        <v>0.86186402816369367</v>
      </c>
      <c r="V53">
        <v>0.86485000650298016</v>
      </c>
      <c r="W53">
        <v>0.86782540476005943</v>
      </c>
      <c r="X53">
        <v>0.87078946309772631</v>
      </c>
      <c r="Y53">
        <v>0.87374140823716595</v>
      </c>
      <c r="Z53">
        <v>0.87668045364670788</v>
      </c>
      <c r="AA53">
        <v>0.8796057997541451</v>
      </c>
      <c r="AB53">
        <v>0.88251663418329318</v>
      </c>
      <c r="AC53">
        <v>0.88541213201544999</v>
      </c>
      <c r="AD53">
        <v>0.88829145607637638</v>
      </c>
      <c r="AE53">
        <v>0.89115375724939894</v>
      </c>
      <c r="AF53">
        <v>0.89399817481518939</v>
      </c>
      <c r="AG53">
        <v>0.89682383681874922</v>
      </c>
      <c r="AH53">
        <v>0.89962986046406845</v>
      </c>
      <c r="AI53">
        <v>0.90241535253689753</v>
      </c>
      <c r="AJ53">
        <v>0.90517940985600631</v>
      </c>
      <c r="AK53">
        <v>0.90792111975325929</v>
      </c>
      <c r="AL53">
        <v>0.9106395605827674</v>
      </c>
      <c r="AM53">
        <v>0.91333380225932415</v>
      </c>
      <c r="AN53">
        <v>0.91600290682625263</v>
      </c>
      <c r="AO53">
        <v>0.91864592905273545</v>
      </c>
      <c r="AP53">
        <v>0.92126191706060534</v>
      </c>
      <c r="AQ53">
        <v>0.92384991298051133</v>
      </c>
      <c r="AR53">
        <v>0.92640895363728293</v>
      </c>
      <c r="AS53">
        <v>0.92893807126422823</v>
      </c>
      <c r="AT53">
        <v>0.93143629424601881</v>
      </c>
      <c r="AU53">
        <v>0.933902647889713</v>
      </c>
      <c r="AV53">
        <v>0.93633615522337843</v>
      </c>
      <c r="AW53">
        <v>0.93873583782167436</v>
      </c>
      <c r="AX53">
        <v>0.94110071665765371</v>
      </c>
      <c r="AY53">
        <v>0.94342981297994166</v>
      </c>
      <c r="AZ53">
        <v>0.94572214921434328</v>
      </c>
      <c r="BA53">
        <v>0.94797674988882852</v>
      </c>
      <c r="BB53">
        <v>0.95019264258073544</v>
      </c>
      <c r="BC53">
        <v>0.95236885888492484</v>
      </c>
      <c r="BD53">
        <v>0.95450443540151564</v>
      </c>
      <c r="BE53">
        <v>0.95659841474172613</v>
      </c>
      <c r="BF53">
        <v>0.95864984655023511</v>
      </c>
      <c r="BG53">
        <v>0.96065778854238304</v>
      </c>
      <c r="BH53">
        <v>0.9626213075544291</v>
      </c>
      <c r="BI53">
        <v>0.96453948060498162</v>
      </c>
      <c r="BJ53">
        <v>0.96641139596563197</v>
      </c>
      <c r="BK53">
        <v>0.96823615423872322</v>
      </c>
      <c r="BL53">
        <v>0.97001286944011267</v>
      </c>
      <c r="BM53">
        <v>0.971740670084698</v>
      </c>
      <c r="BN53">
        <v>0.97341870027240818</v>
      </c>
      <c r="BO53">
        <v>0.97504612077229469</v>
      </c>
      <c r="BP53">
        <v>0.97662211010229871</v>
      </c>
      <c r="BQ53">
        <v>0.9781458656022165</v>
      </c>
      <c r="BR53">
        <v>0.97961660449734278</v>
      </c>
      <c r="BS53">
        <v>0.98103356495024041</v>
      </c>
      <c r="BT53">
        <v>0.98239600709805364</v>
      </c>
      <c r="BU53">
        <v>0.98370321407277006</v>
      </c>
      <c r="BV53">
        <v>0.98495449300182913</v>
      </c>
      <c r="BW53">
        <v>0.98614917598647889</v>
      </c>
      <c r="BX53">
        <v>0.98728662105529663</v>
      </c>
      <c r="BY53">
        <v>0.98836621309031669</v>
      </c>
      <c r="BZ53">
        <v>0.98938736472324162</v>
      </c>
      <c r="CA53">
        <v>0.99034951719926134</v>
      </c>
      <c r="CB53">
        <v>0.99125214120606286</v>
      </c>
      <c r="CC53">
        <v>0.99209473766568124</v>
      </c>
      <c r="CD53">
        <v>0.99287683848692199</v>
      </c>
      <c r="CE53">
        <v>0.99359800727617364</v>
      </c>
      <c r="CF53">
        <v>0.99425784000453166</v>
      </c>
      <c r="CG53">
        <v>0.99485596562926359</v>
      </c>
      <c r="CH53">
        <v>0.99539204666776171</v>
      </c>
      <c r="CI53">
        <v>0.99586577972226475</v>
      </c>
      <c r="CJ53">
        <v>0.99627689595375879</v>
      </c>
      <c r="CK53">
        <v>0.99662516150361891</v>
      </c>
      <c r="CL53">
        <v>0.99691037786170134</v>
      </c>
      <c r="CM53">
        <v>0.99713238217975508</v>
      </c>
      <c r="CN53">
        <v>0.99729104752918474</v>
      </c>
      <c r="CO53">
        <v>0.99738628310237021</v>
      </c>
      <c r="CP53">
        <v>0.99741803435691401</v>
      </c>
      <c r="CQ53">
        <v>0.99738628310237021</v>
      </c>
      <c r="CR53">
        <v>0.99729104752918474</v>
      </c>
      <c r="CS53">
        <v>0.99713238217975508</v>
      </c>
      <c r="CT53">
        <v>0.99691037786170134</v>
      </c>
      <c r="CU53">
        <v>0.99662516150361891</v>
      </c>
      <c r="CV53">
        <v>0.99627689595375879</v>
      </c>
      <c r="CW53">
        <v>0.99586577972226475</v>
      </c>
      <c r="CX53">
        <v>0.99539204666776171</v>
      </c>
      <c r="CY53">
        <v>0.99485596562926359</v>
      </c>
      <c r="CZ53">
        <v>0.99425784000453166</v>
      </c>
      <c r="DA53">
        <v>0.99359800727617364</v>
      </c>
      <c r="DB53">
        <v>0.99287683848692199</v>
      </c>
      <c r="DC53">
        <v>0.99209473766568124</v>
      </c>
      <c r="DD53">
        <v>0.99125214120606286</v>
      </c>
      <c r="DE53">
        <v>0.99034951719926134</v>
      </c>
      <c r="DF53">
        <v>0.98938736472324162</v>
      </c>
      <c r="DG53">
        <v>0.98836621309031669</v>
      </c>
      <c r="DH53">
        <v>0.98728662105529663</v>
      </c>
      <c r="DI53">
        <v>0.98614917598647889</v>
      </c>
      <c r="DJ53">
        <v>0.98495449300182913</v>
      </c>
      <c r="DK53">
        <v>0.98370321407277006</v>
      </c>
      <c r="DL53">
        <v>0.98239600709805364</v>
      </c>
      <c r="DM53">
        <v>0.98103356495024041</v>
      </c>
      <c r="DN53">
        <v>0.97961660449734278</v>
      </c>
      <c r="DO53">
        <v>0.9781458656022165</v>
      </c>
      <c r="DP53">
        <v>0.97662211010229871</v>
      </c>
      <c r="DQ53">
        <v>0.97504612077229469</v>
      </c>
      <c r="DR53">
        <v>0.97341870027240818</v>
      </c>
      <c r="DS53">
        <v>0.971740670084698</v>
      </c>
      <c r="DT53">
        <v>0.97001286944011267</v>
      </c>
      <c r="DU53">
        <v>0.96823615423872322</v>
      </c>
      <c r="DV53">
        <v>0.96641139596563197</v>
      </c>
      <c r="DW53">
        <v>0.96453948060498162</v>
      </c>
      <c r="DX53">
        <v>0.9626213075544291</v>
      </c>
      <c r="DY53">
        <v>0.96065778854238304</v>
      </c>
      <c r="DZ53">
        <v>0.95864984655023511</v>
      </c>
      <c r="EA53">
        <v>0.95659841474172613</v>
      </c>
      <c r="EB53">
        <v>0.95450443540151564</v>
      </c>
      <c r="EC53">
        <v>0.95236885888492484</v>
      </c>
      <c r="ED53">
        <v>0.95019264258073544</v>
      </c>
      <c r="EE53">
        <v>0.94797674988882852</v>
      </c>
      <c r="EF53">
        <v>0.94572214921434328</v>
      </c>
      <c r="EG53">
        <v>0.94342981297994166</v>
      </c>
      <c r="EH53">
        <v>0.94110071665765371</v>
      </c>
      <c r="EI53">
        <v>0.93873583782167436</v>
      </c>
      <c r="EJ53">
        <v>0.93633615522337843</v>
      </c>
      <c r="EK53">
        <v>0.933902647889713</v>
      </c>
      <c r="EL53">
        <v>0.93143629424601881</v>
      </c>
      <c r="EM53">
        <v>0.92893807126422823</v>
      </c>
      <c r="EN53">
        <v>0.92640895363728293</v>
      </c>
      <c r="EO53">
        <v>0.92384991298051133</v>
      </c>
      <c r="EP53">
        <v>0.92126191706060534</v>
      </c>
      <c r="EQ53">
        <v>0.91864592905273545</v>
      </c>
      <c r="ER53">
        <v>0.91600290682625263</v>
      </c>
      <c r="ES53">
        <v>0.91333380225932415</v>
      </c>
      <c r="ET53">
        <v>0.9106395605827674</v>
      </c>
      <c r="EU53">
        <v>0.90792111975325929</v>
      </c>
      <c r="EV53">
        <v>0.90517940985600631</v>
      </c>
      <c r="EW53">
        <v>0.90241535253689753</v>
      </c>
      <c r="EX53">
        <v>0.89962986046406845</v>
      </c>
      <c r="EY53">
        <v>0.89682383681874922</v>
      </c>
      <c r="EZ53">
        <v>0.89399817481518939</v>
      </c>
      <c r="FA53">
        <v>0.89115375724939894</v>
      </c>
      <c r="FB53">
        <v>0.88829145607637638</v>
      </c>
      <c r="FC53">
        <v>0.88541213201544999</v>
      </c>
      <c r="FD53">
        <v>0.88251663418329318</v>
      </c>
      <c r="FE53">
        <v>0.8796057997541451</v>
      </c>
      <c r="FF53">
        <v>0.87668045364670788</v>
      </c>
      <c r="FG53">
        <v>0.87374140823716595</v>
      </c>
      <c r="FH53">
        <v>0.87078946309772631</v>
      </c>
      <c r="FI53">
        <v>0.86782540476005943</v>
      </c>
      <c r="FJ53">
        <v>0.86485000650298016</v>
      </c>
      <c r="FK53">
        <v>0.86186402816369367</v>
      </c>
      <c r="FL53">
        <v>0.85886821597190355</v>
      </c>
      <c r="FM53">
        <v>0.85586330240606723</v>
      </c>
      <c r="FN53">
        <v>0.85285000607106398</v>
      </c>
      <c r="FO53">
        <v>0.84982903159653422</v>
      </c>
      <c r="FP53">
        <v>0.84680106955513734</v>
      </c>
      <c r="FQ53">
        <v>0.84376679639996921</v>
      </c>
      <c r="FR53">
        <v>0.84072687442037852</v>
      </c>
      <c r="FS53">
        <v>0.83768195171542104</v>
      </c>
      <c r="FT53">
        <v>0.83463266218418708</v>
      </c>
      <c r="FU53">
        <v>0.83157962553224807</v>
      </c>
      <c r="FV53">
        <v>0.82852344729346761</v>
      </c>
      <c r="FW53">
        <v>0.82546471886643114</v>
      </c>
      <c r="FX53">
        <v>0.82240401756475967</v>
      </c>
      <c r="FY53">
        <v>0.81934190668057771</v>
      </c>
      <c r="FZ53">
        <v>0.81627893556042397</v>
      </c>
      <c r="GA53">
        <v>0.81321563969289901</v>
      </c>
      <c r="GB53">
        <v>0.8101525408073641</v>
      </c>
      <c r="GC53">
        <v>0.80709014698301729</v>
      </c>
      <c r="GD53">
        <v>0.80402895276768793</v>
      </c>
      <c r="GE53">
        <v>0.80096943930571041</v>
      </c>
    </row>
    <row r="54" spans="1:187">
      <c r="A54">
        <v>0.80065719293117865</v>
      </c>
      <c r="B54">
        <v>0.80371311600012196</v>
      </c>
      <c r="C54">
        <v>0.80677069042568361</v>
      </c>
      <c r="D54">
        <v>0.80982943548967112</v>
      </c>
      <c r="E54">
        <v>0.81288885710361047</v>
      </c>
      <c r="F54">
        <v>0.81594844768181396</v>
      </c>
      <c r="G54">
        <v>0.81900768602352259</v>
      </c>
      <c r="H54">
        <v>0.82206603720476112</v>
      </c>
      <c r="I54">
        <v>0.82512295248056189</v>
      </c>
      <c r="J54">
        <v>0.82817786919822833</v>
      </c>
      <c r="K54">
        <v>0.83123021072232206</v>
      </c>
      <c r="L54">
        <v>0.83427938637207655</v>
      </c>
      <c r="M54">
        <v>0.83732479137194649</v>
      </c>
      <c r="N54">
        <v>0.84036580681601802</v>
      </c>
      <c r="O54">
        <v>0.84340179964701245</v>
      </c>
      <c r="P54">
        <v>0.84643212265062873</v>
      </c>
      <c r="Q54">
        <v>0.84945611446596847</v>
      </c>
      <c r="R54">
        <v>0.85247309961280426</v>
      </c>
      <c r="S54">
        <v>0.85548238853644365</v>
      </c>
      <c r="T54">
        <v>0.85848327767095056</v>
      </c>
      <c r="U54">
        <v>0.86147504952148113</v>
      </c>
      <c r="V54">
        <v>0.86445697276648714</v>
      </c>
      <c r="W54">
        <v>0.86742830238053636</v>
      </c>
      <c r="X54">
        <v>0.87038827977848909</v>
      </c>
      <c r="Y54">
        <v>0.8733361329817585</v>
      </c>
      <c r="Z54">
        <v>0.87627107680736704</v>
      </c>
      <c r="AA54">
        <v>0.87919231308049772</v>
      </c>
      <c r="AB54">
        <v>0.88209903087121178</v>
      </c>
      <c r="AC54">
        <v>0.88499040675598595</v>
      </c>
      <c r="AD54">
        <v>0.88786560510468859</v>
      </c>
      <c r="AE54">
        <v>0.89072377839359107</v>
      </c>
      <c r="AF54">
        <v>0.89356406754496442</v>
      </c>
      <c r="AG54">
        <v>0.89638560229378328</v>
      </c>
      <c r="AH54">
        <v>0.899187501582008</v>
      </c>
      <c r="AI54">
        <v>0.901968873980873</v>
      </c>
      <c r="AJ54">
        <v>0.90472881814155692</v>
      </c>
      <c r="AK54">
        <v>0.90746642327455718</v>
      </c>
      <c r="AL54">
        <v>0.91018076965802674</v>
      </c>
      <c r="AM54">
        <v>0.91287092917527679</v>
      </c>
      <c r="AN54">
        <v>0.91553596588157193</v>
      </c>
      <c r="AO54">
        <v>0.91817493660027982</v>
      </c>
      <c r="AP54">
        <v>0.92078689154836202</v>
      </c>
      <c r="AQ54">
        <v>0.92337087499110559</v>
      </c>
      <c r="AR54">
        <v>0.92592592592592593</v>
      </c>
      <c r="AS54">
        <v>0.9284510787949718</v>
      </c>
      <c r="AT54">
        <v>0.93094536422618246</v>
      </c>
      <c r="AU54">
        <v>0.93340780980235116</v>
      </c>
      <c r="AV54">
        <v>0.93583744085765386</v>
      </c>
      <c r="AW54">
        <v>0.93823328130100203</v>
      </c>
      <c r="AX54">
        <v>0.94059435446548434</v>
      </c>
      <c r="AY54">
        <v>0.94291968398305237</v>
      </c>
      <c r="AZ54">
        <v>0.94520829468350454</v>
      </c>
      <c r="BA54">
        <v>0.94745921351671925</v>
      </c>
      <c r="BB54">
        <v>0.94967147049698286</v>
      </c>
      <c r="BC54">
        <v>0.95184409966814443</v>
      </c>
      <c r="BD54">
        <v>0.9539761400882365</v>
      </c>
      <c r="BE54">
        <v>0.95606663683208504</v>
      </c>
      <c r="BF54">
        <v>0.95811464201033503</v>
      </c>
      <c r="BG54">
        <v>0.9601192158032108</v>
      </c>
      <c r="BH54">
        <v>0.96207942750723652</v>
      </c>
      <c r="BI54">
        <v>0.96399435659304455</v>
      </c>
      <c r="BJ54">
        <v>0.9658630937722994</v>
      </c>
      <c r="BK54">
        <v>0.9676847420716912</v>
      </c>
      <c r="BL54">
        <v>0.9694584179118515</v>
      </c>
      <c r="BM54">
        <v>0.97118325218898183</v>
      </c>
      <c r="BN54">
        <v>0.97285839135689889</v>
      </c>
      <c r="BO54">
        <v>0.97448299850714792</v>
      </c>
      <c r="BP54">
        <v>0.97605625444476385</v>
      </c>
      <c r="BQ54">
        <v>0.97757735875721885</v>
      </c>
      <c r="BR54">
        <v>0.97904553087404789</v>
      </c>
      <c r="BS54">
        <v>0.98046001111460768</v>
      </c>
      <c r="BT54">
        <v>0.98182006172140224</v>
      </c>
      <c r="BU54">
        <v>0.98312496787639214</v>
      </c>
      <c r="BV54">
        <v>0.98437403869769724</v>
      </c>
      <c r="BW54">
        <v>0.9855666082141058</v>
      </c>
      <c r="BX54">
        <v>0.98670203631482245</v>
      </c>
      <c r="BY54">
        <v>0.9877797096719062</v>
      </c>
      <c r="BZ54">
        <v>0.98879904263289009</v>
      </c>
      <c r="CA54">
        <v>0.98975947808111975</v>
      </c>
      <c r="CB54">
        <v>0.99066048826140429</v>
      </c>
      <c r="CC54">
        <v>0.99150157556864349</v>
      </c>
      <c r="CD54">
        <v>0.99228227329717256</v>
      </c>
      <c r="CE54">
        <v>0.99300214634865491</v>
      </c>
      <c r="CF54">
        <v>0.99366079189645529</v>
      </c>
      <c r="CG54">
        <v>0.99425784000453166</v>
      </c>
      <c r="CH54">
        <v>0.99479295419900571</v>
      </c>
      <c r="CI54">
        <v>0.99526583199069729</v>
      </c>
      <c r="CJ54">
        <v>0.99567620534704748</v>
      </c>
      <c r="CK54">
        <v>0.99602384111199471</v>
      </c>
      <c r="CL54">
        <v>0.99630854137252167</v>
      </c>
      <c r="CM54">
        <v>0.99653014377075033</v>
      </c>
      <c r="CN54">
        <v>0.99668852176062073</v>
      </c>
      <c r="CO54">
        <v>0.99678358480836038</v>
      </c>
      <c r="CP54">
        <v>0.99681527853612506</v>
      </c>
      <c r="CQ54">
        <v>0.99678358480836038</v>
      </c>
      <c r="CR54">
        <v>0.99668852176062073</v>
      </c>
      <c r="CS54">
        <v>0.99653014377075033</v>
      </c>
      <c r="CT54">
        <v>0.99630854137252167</v>
      </c>
      <c r="CU54">
        <v>0.99602384111199471</v>
      </c>
      <c r="CV54">
        <v>0.99567620534704748</v>
      </c>
      <c r="CW54">
        <v>0.99526583199069729</v>
      </c>
      <c r="CX54">
        <v>0.99479295419900571</v>
      </c>
      <c r="CY54">
        <v>0.99425784000453166</v>
      </c>
      <c r="CZ54">
        <v>0.99366079189645529</v>
      </c>
      <c r="DA54">
        <v>0.99300214634865491</v>
      </c>
      <c r="DB54">
        <v>0.99228227329717256</v>
      </c>
      <c r="DC54">
        <v>0.99150157556864349</v>
      </c>
      <c r="DD54">
        <v>0.99066048826140429</v>
      </c>
      <c r="DE54">
        <v>0.98975947808111975</v>
      </c>
      <c r="DF54">
        <v>0.98879904263289009</v>
      </c>
      <c r="DG54">
        <v>0.9877797096719062</v>
      </c>
      <c r="DH54">
        <v>0.98670203631482245</v>
      </c>
      <c r="DI54">
        <v>0.9855666082141058</v>
      </c>
      <c r="DJ54">
        <v>0.98437403869769724</v>
      </c>
      <c r="DK54">
        <v>0.98312496787639214</v>
      </c>
      <c r="DL54">
        <v>0.98182006172140224</v>
      </c>
      <c r="DM54">
        <v>0.98046001111460768</v>
      </c>
      <c r="DN54">
        <v>0.97904553087404789</v>
      </c>
      <c r="DO54">
        <v>0.97757735875721885</v>
      </c>
      <c r="DP54">
        <v>0.97605625444476385</v>
      </c>
      <c r="DQ54">
        <v>0.97448299850714792</v>
      </c>
      <c r="DR54">
        <v>0.97285839135689889</v>
      </c>
      <c r="DS54">
        <v>0.97118325218898183</v>
      </c>
      <c r="DT54">
        <v>0.9694584179118515</v>
      </c>
      <c r="DU54">
        <v>0.9676847420716912</v>
      </c>
      <c r="DV54">
        <v>0.9658630937722994</v>
      </c>
      <c r="DW54">
        <v>0.96399435659304455</v>
      </c>
      <c r="DX54">
        <v>0.96207942750723652</v>
      </c>
      <c r="DY54">
        <v>0.9601192158032108</v>
      </c>
      <c r="DZ54">
        <v>0.95811464201033503</v>
      </c>
      <c r="EA54">
        <v>0.95606663683208504</v>
      </c>
      <c r="EB54">
        <v>0.9539761400882365</v>
      </c>
      <c r="EC54">
        <v>0.95184409966814443</v>
      </c>
      <c r="ED54">
        <v>0.94967147049698286</v>
      </c>
      <c r="EE54">
        <v>0.94745921351671925</v>
      </c>
      <c r="EF54">
        <v>0.94520829468350454</v>
      </c>
      <c r="EG54">
        <v>0.94291968398305237</v>
      </c>
      <c r="EH54">
        <v>0.94059435446548434</v>
      </c>
      <c r="EI54">
        <v>0.93823328130100203</v>
      </c>
      <c r="EJ54">
        <v>0.93583744085765386</v>
      </c>
      <c r="EK54">
        <v>0.93340780980235116</v>
      </c>
      <c r="EL54">
        <v>0.93094536422618246</v>
      </c>
      <c r="EM54">
        <v>0.9284510787949718</v>
      </c>
      <c r="EN54">
        <v>0.92592592592592593</v>
      </c>
      <c r="EO54">
        <v>0.92337087499110559</v>
      </c>
      <c r="EP54">
        <v>0.92078689154836202</v>
      </c>
      <c r="EQ54">
        <v>0.91817493660027982</v>
      </c>
      <c r="ER54">
        <v>0.91553596588157193</v>
      </c>
      <c r="ES54">
        <v>0.91287092917527679</v>
      </c>
      <c r="ET54">
        <v>0.91018076965802674</v>
      </c>
      <c r="EU54">
        <v>0.90746642327455718</v>
      </c>
      <c r="EV54">
        <v>0.90472881814155692</v>
      </c>
      <c r="EW54">
        <v>0.901968873980873</v>
      </c>
      <c r="EX54">
        <v>0.899187501582008</v>
      </c>
      <c r="EY54">
        <v>0.89638560229378328</v>
      </c>
      <c r="EZ54">
        <v>0.89356406754496442</v>
      </c>
      <c r="FA54">
        <v>0.89072377839359107</v>
      </c>
      <c r="FB54">
        <v>0.88786560510468859</v>
      </c>
      <c r="FC54">
        <v>0.88499040675598595</v>
      </c>
      <c r="FD54">
        <v>0.88209903087121178</v>
      </c>
      <c r="FE54">
        <v>0.87919231308049772</v>
      </c>
      <c r="FF54">
        <v>0.87627107680736704</v>
      </c>
      <c r="FG54">
        <v>0.8733361329817585</v>
      </c>
      <c r="FH54">
        <v>0.87038827977848909</v>
      </c>
      <c r="FI54">
        <v>0.86742830238053636</v>
      </c>
      <c r="FJ54">
        <v>0.86445697276648714</v>
      </c>
      <c r="FK54">
        <v>0.86147504952148113</v>
      </c>
      <c r="FL54">
        <v>0.85848327767095056</v>
      </c>
      <c r="FM54">
        <v>0.85548238853644365</v>
      </c>
      <c r="FN54">
        <v>0.85247309961280426</v>
      </c>
      <c r="FO54">
        <v>0.84945611446596847</v>
      </c>
      <c r="FP54">
        <v>0.84643212265062873</v>
      </c>
      <c r="FQ54">
        <v>0.84340179964701245</v>
      </c>
      <c r="FR54">
        <v>0.84036580681601802</v>
      </c>
      <c r="FS54">
        <v>0.83732479137194649</v>
      </c>
      <c r="FT54">
        <v>0.83427938637207655</v>
      </c>
      <c r="FU54">
        <v>0.83123021072232206</v>
      </c>
      <c r="FV54">
        <v>0.82817786919822833</v>
      </c>
      <c r="FW54">
        <v>0.82512295248056189</v>
      </c>
      <c r="FX54">
        <v>0.82206603720476112</v>
      </c>
      <c r="FY54">
        <v>0.81900768602352259</v>
      </c>
      <c r="FZ54">
        <v>0.81594844768181396</v>
      </c>
      <c r="GA54">
        <v>0.81288885710361047</v>
      </c>
      <c r="GB54">
        <v>0.80982943548967112</v>
      </c>
      <c r="GC54">
        <v>0.80677069042568361</v>
      </c>
      <c r="GD54">
        <v>0.80371311600012196</v>
      </c>
      <c r="GE54">
        <v>0.80065719293117865</v>
      </c>
    </row>
    <row r="55" spans="1:187">
      <c r="A55">
        <v>0.80031250301367673</v>
      </c>
      <c r="B55">
        <v>0.80336446591635313</v>
      </c>
      <c r="C55">
        <v>0.80641804781412607</v>
      </c>
      <c r="D55">
        <v>0.80947276846010707</v>
      </c>
      <c r="E55">
        <v>0.81252813427373227</v>
      </c>
      <c r="F55">
        <v>0.8155836382148659</v>
      </c>
      <c r="G55">
        <v>0.81863875966697308</v>
      </c>
      <c r="H55">
        <v>0.82169296432999728</v>
      </c>
      <c r="I55">
        <v>0.8247457041235996</v>
      </c>
      <c r="J55">
        <v>0.82779641710142138</v>
      </c>
      <c r="K55">
        <v>0.83084452737705983</v>
      </c>
      <c r="L55">
        <v>0.83388944506244933</v>
      </c>
      <c r="M55">
        <v>0.83693056621935813</v>
      </c>
      <c r="N55">
        <v>0.83996727282472083</v>
      </c>
      <c r="O55">
        <v>0.84299893275053872</v>
      </c>
      <c r="P55">
        <v>0.84602489975908413</v>
      </c>
      <c r="Q55">
        <v>0.84904451351415555</v>
      </c>
      <c r="R55">
        <v>0.852057099609135</v>
      </c>
      <c r="S55">
        <v>0.85506196961259973</v>
      </c>
      <c r="T55">
        <v>0.85805842113224362</v>
      </c>
      <c r="U55">
        <v>0.86104573789786332</v>
      </c>
      <c r="V55">
        <v>0.86402318986415472</v>
      </c>
      <c r="W55">
        <v>0.86699003333406954</v>
      </c>
      <c r="X55">
        <v>0.86994551110346174</v>
      </c>
      <c r="Y55">
        <v>0.8728888526277504</v>
      </c>
      <c r="Z55">
        <v>0.87581927421130645</v>
      </c>
      <c r="AA55">
        <v>0.8787359792202547</v>
      </c>
      <c r="AB55">
        <v>0.88163815831936165</v>
      </c>
      <c r="AC55">
        <v>0.88452498973365457</v>
      </c>
      <c r="AD55">
        <v>0.88739563953539047</v>
      </c>
      <c r="AE55">
        <v>0.8902492619569603</v>
      </c>
      <c r="AF55">
        <v>0.89308499973028121</v>
      </c>
      <c r="AG55">
        <v>0.8959019844531888</v>
      </c>
      <c r="AH55">
        <v>0.89869933698329896</v>
      </c>
      <c r="AI55">
        <v>0.90147616785976048</v>
      </c>
      <c r="AJ55">
        <v>0.9042315777532739</v>
      </c>
      <c r="AK55">
        <v>0.90696465794468883</v>
      </c>
      <c r="AL55">
        <v>0.90967449083244256</v>
      </c>
      <c r="AM55">
        <v>0.9123601504690293</v>
      </c>
      <c r="AN55">
        <v>0.91502070312663375</v>
      </c>
      <c r="AO55">
        <v>0.91765520789198085</v>
      </c>
      <c r="AP55">
        <v>0.920262717290388</v>
      </c>
      <c r="AQ55">
        <v>0.92284227793891782</v>
      </c>
      <c r="AR55">
        <v>0.92539293122845856</v>
      </c>
      <c r="AS55">
        <v>0.9279137140344611</v>
      </c>
      <c r="AT55">
        <v>0.93040365945598358</v>
      </c>
      <c r="AU55">
        <v>0.93286179758259369</v>
      </c>
      <c r="AV55">
        <v>0.93528715628858961</v>
      </c>
      <c r="AW55">
        <v>0.93767876205389911</v>
      </c>
      <c r="AX55">
        <v>0.94003564081092006</v>
      </c>
      <c r="AY55">
        <v>0.94235681881645961</v>
      </c>
      <c r="AZ55">
        <v>0.94464132354783081</v>
      </c>
      <c r="BA55">
        <v>0.9468881846220556</v>
      </c>
      <c r="BB55">
        <v>0.94909643473702487</v>
      </c>
      <c r="BC55">
        <v>0.95126511063335417</v>
      </c>
      <c r="BD55">
        <v>0.95339325407557407</v>
      </c>
      <c r="BE55">
        <v>0.9554799128511855</v>
      </c>
      <c r="BF55">
        <v>0.95752414178601231</v>
      </c>
      <c r="BG55">
        <v>0.95952500377417649</v>
      </c>
      <c r="BH55">
        <v>0.96148157082092889</v>
      </c>
      <c r="BI55">
        <v>0.96339292509646768</v>
      </c>
      <c r="BJ55">
        <v>0.96525815999878783</v>
      </c>
      <c r="BK55">
        <v>0.96707638122351458</v>
      </c>
      <c r="BL55">
        <v>0.9688467078385925</v>
      </c>
      <c r="BM55">
        <v>0.97056827336162421</v>
      </c>
      <c r="BN55">
        <v>0.97224022683757838</v>
      </c>
      <c r="BO55">
        <v>0.97386173391452469</v>
      </c>
      <c r="BP55">
        <v>0.97543197791499259</v>
      </c>
      <c r="BQ55">
        <v>0.97695016090050035</v>
      </c>
      <c r="BR55">
        <v>0.97841550472675942</v>
      </c>
      <c r="BS55">
        <v>0.9798272520870257</v>
      </c>
      <c r="BT55">
        <v>0.98118466754104017</v>
      </c>
      <c r="BU55">
        <v>0.98248703852699271</v>
      </c>
      <c r="BV55">
        <v>0.9837336763539285</v>
      </c>
      <c r="BW55">
        <v>0.98492391717202987</v>
      </c>
      <c r="BX55">
        <v>0.98605712291821479</v>
      </c>
      <c r="BY55">
        <v>0.98713268223451911</v>
      </c>
      <c r="BZ55">
        <v>0.98815001135676861</v>
      </c>
      <c r="CA55">
        <v>0.98910855497109096</v>
      </c>
      <c r="CB55">
        <v>0.99000778703587478</v>
      </c>
      <c r="CC55">
        <v>0.99084721156685329</v>
      </c>
      <c r="CD55">
        <v>0.99162636338306609</v>
      </c>
      <c r="CE55">
        <v>0.99234480881154352</v>
      </c>
      <c r="CF55">
        <v>0.99300214634865491</v>
      </c>
      <c r="CG55">
        <v>0.99359800727617364</v>
      </c>
      <c r="CH55">
        <v>0.99413205623022816</v>
      </c>
      <c r="CI55">
        <v>0.99460399172143465</v>
      </c>
      <c r="CJ55">
        <v>0.99501354660464392</v>
      </c>
      <c r="CK55">
        <v>0.99536048849687841</v>
      </c>
      <c r="CL55">
        <v>0.99564462014218147</v>
      </c>
      <c r="CM55">
        <v>0.99586577972226475</v>
      </c>
      <c r="CN55">
        <v>0.99602384111199471</v>
      </c>
      <c r="CO55">
        <v>0.99611871407893005</v>
      </c>
      <c r="CP55">
        <v>0.99615034442629302</v>
      </c>
      <c r="CQ55">
        <v>0.99611871407893005</v>
      </c>
      <c r="CR55">
        <v>0.99602384111199471</v>
      </c>
      <c r="CS55">
        <v>0.99586577972226475</v>
      </c>
      <c r="CT55">
        <v>0.99564462014218147</v>
      </c>
      <c r="CU55">
        <v>0.99536048849687841</v>
      </c>
      <c r="CV55">
        <v>0.99501354660464392</v>
      </c>
      <c r="CW55">
        <v>0.99460399172143465</v>
      </c>
      <c r="CX55">
        <v>0.99413205623022816</v>
      </c>
      <c r="CY55">
        <v>0.99359800727617364</v>
      </c>
      <c r="CZ55">
        <v>0.99300214634865491</v>
      </c>
      <c r="DA55">
        <v>0.99234480881154352</v>
      </c>
      <c r="DB55">
        <v>0.99162636338306609</v>
      </c>
      <c r="DC55">
        <v>0.99084721156685329</v>
      </c>
      <c r="DD55">
        <v>0.99000778703587478</v>
      </c>
      <c r="DE55">
        <v>0.98910855497109096</v>
      </c>
      <c r="DF55">
        <v>0.98815001135676861</v>
      </c>
      <c r="DG55">
        <v>0.98713268223451911</v>
      </c>
      <c r="DH55">
        <v>0.98605712291821479</v>
      </c>
      <c r="DI55">
        <v>0.98492391717202987</v>
      </c>
      <c r="DJ55">
        <v>0.9837336763539285</v>
      </c>
      <c r="DK55">
        <v>0.98248703852699271</v>
      </c>
      <c r="DL55">
        <v>0.98118466754104017</v>
      </c>
      <c r="DM55">
        <v>0.9798272520870257</v>
      </c>
      <c r="DN55">
        <v>0.97841550472675942</v>
      </c>
      <c r="DO55">
        <v>0.97695016090050035</v>
      </c>
      <c r="DP55">
        <v>0.97543197791499259</v>
      </c>
      <c r="DQ55">
        <v>0.97386173391452469</v>
      </c>
      <c r="DR55">
        <v>0.97224022683757838</v>
      </c>
      <c r="DS55">
        <v>0.97056827336162421</v>
      </c>
      <c r="DT55">
        <v>0.9688467078385925</v>
      </c>
      <c r="DU55">
        <v>0.96707638122351458</v>
      </c>
      <c r="DV55">
        <v>0.96525815999878783</v>
      </c>
      <c r="DW55">
        <v>0.96339292509646768</v>
      </c>
      <c r="DX55">
        <v>0.96148157082092889</v>
      </c>
      <c r="DY55">
        <v>0.95952500377417649</v>
      </c>
      <c r="DZ55">
        <v>0.95752414178601231</v>
      </c>
      <c r="EA55">
        <v>0.9554799128511855</v>
      </c>
      <c r="EB55">
        <v>0.95339325407557407</v>
      </c>
      <c r="EC55">
        <v>0.95126511063335417</v>
      </c>
      <c r="ED55">
        <v>0.94909643473702487</v>
      </c>
      <c r="EE55">
        <v>0.9468881846220556</v>
      </c>
      <c r="EF55">
        <v>0.94464132354783081</v>
      </c>
      <c r="EG55">
        <v>0.94235681881645961</v>
      </c>
      <c r="EH55">
        <v>0.94003564081092006</v>
      </c>
      <c r="EI55">
        <v>0.93767876205389911</v>
      </c>
      <c r="EJ55">
        <v>0.93528715628858961</v>
      </c>
      <c r="EK55">
        <v>0.93286179758259369</v>
      </c>
      <c r="EL55">
        <v>0.93040365945598358</v>
      </c>
      <c r="EM55">
        <v>0.9279137140344611</v>
      </c>
      <c r="EN55">
        <v>0.92539293122845856</v>
      </c>
      <c r="EO55">
        <v>0.92284227793891782</v>
      </c>
      <c r="EP55">
        <v>0.920262717290388</v>
      </c>
      <c r="EQ55">
        <v>0.91765520789198085</v>
      </c>
      <c r="ER55">
        <v>0.91502070312663375</v>
      </c>
      <c r="ES55">
        <v>0.9123601504690293</v>
      </c>
      <c r="ET55">
        <v>0.90967449083244256</v>
      </c>
      <c r="EU55">
        <v>0.90696465794468883</v>
      </c>
      <c r="EV55">
        <v>0.9042315777532739</v>
      </c>
      <c r="EW55">
        <v>0.90147616785976048</v>
      </c>
      <c r="EX55">
        <v>0.89869933698329896</v>
      </c>
      <c r="EY55">
        <v>0.8959019844531888</v>
      </c>
      <c r="EZ55">
        <v>0.89308499973028121</v>
      </c>
      <c r="FA55">
        <v>0.8902492619569603</v>
      </c>
      <c r="FB55">
        <v>0.88739563953539047</v>
      </c>
      <c r="FC55">
        <v>0.88452498973365457</v>
      </c>
      <c r="FD55">
        <v>0.88163815831936165</v>
      </c>
      <c r="FE55">
        <v>0.8787359792202547</v>
      </c>
      <c r="FF55">
        <v>0.87581927421130645</v>
      </c>
      <c r="FG55">
        <v>0.8728888526277504</v>
      </c>
      <c r="FH55">
        <v>0.86994551110346174</v>
      </c>
      <c r="FI55">
        <v>0.86699003333406954</v>
      </c>
      <c r="FJ55">
        <v>0.86402318986415472</v>
      </c>
      <c r="FK55">
        <v>0.86104573789786332</v>
      </c>
      <c r="FL55">
        <v>0.85805842113224362</v>
      </c>
      <c r="FM55">
        <v>0.85506196961259973</v>
      </c>
      <c r="FN55">
        <v>0.852057099609135</v>
      </c>
      <c r="FO55">
        <v>0.84904451351415555</v>
      </c>
      <c r="FP55">
        <v>0.84602489975908413</v>
      </c>
      <c r="FQ55">
        <v>0.84299893275053872</v>
      </c>
      <c r="FR55">
        <v>0.83996727282472083</v>
      </c>
      <c r="FS55">
        <v>0.83693056621935813</v>
      </c>
      <c r="FT55">
        <v>0.83388944506244933</v>
      </c>
      <c r="FU55">
        <v>0.83084452737705983</v>
      </c>
      <c r="FV55">
        <v>0.82779641710142138</v>
      </c>
      <c r="FW55">
        <v>0.8247457041235996</v>
      </c>
      <c r="FX55">
        <v>0.82169296432999728</v>
      </c>
      <c r="FY55">
        <v>0.81863875966697308</v>
      </c>
      <c r="FZ55">
        <v>0.8155836382148659</v>
      </c>
      <c r="GA55">
        <v>0.81252813427373227</v>
      </c>
      <c r="GB55">
        <v>0.80947276846010707</v>
      </c>
      <c r="GC55">
        <v>0.80641804781412607</v>
      </c>
      <c r="GD55">
        <v>0.80336446591635313</v>
      </c>
      <c r="GE55">
        <v>0.80031250301367673</v>
      </c>
    </row>
    <row r="56" spans="1:187">
      <c r="A56">
        <v>0.79993549580232282</v>
      </c>
      <c r="B56">
        <v>0.80298313118465381</v>
      </c>
      <c r="C56">
        <v>0.80603235027395126</v>
      </c>
      <c r="D56">
        <v>0.80908267333987427</v>
      </c>
      <c r="E56">
        <v>0.81213360735837592</v>
      </c>
      <c r="F56">
        <v>0.81518464588693385</v>
      </c>
      <c r="G56">
        <v>0.8182352689488438</v>
      </c>
      <c r="H56">
        <v>0.82128494292721288</v>
      </c>
      <c r="I56">
        <v>0.82433312046929963</v>
      </c>
      <c r="J56">
        <v>0.82737924040186905</v>
      </c>
      <c r="K56">
        <v>0.83042272765823999</v>
      </c>
      <c r="L56">
        <v>0.83346299321772044</v>
      </c>
      <c r="M56">
        <v>0.83649943405813432</v>
      </c>
      <c r="N56">
        <v>0.83953143312215794</v>
      </c>
      <c r="O56">
        <v>0.84255835929819267</v>
      </c>
      <c r="P56">
        <v>0.84557956741650775</v>
      </c>
      <c r="Q56">
        <v>0.84859439826139749</v>
      </c>
      <c r="R56">
        <v>0.8516021786000938</v>
      </c>
      <c r="S56">
        <v>0.85460222122919161</v>
      </c>
      <c r="T56">
        <v>0.85759382503932902</v>
      </c>
      <c r="U56">
        <v>0.86057627509887713</v>
      </c>
      <c r="V56">
        <v>0.86354884275738231</v>
      </c>
      <c r="W56">
        <v>0.86651078576950058</v>
      </c>
      <c r="X56">
        <v>0.86946134844015377</v>
      </c>
      <c r="Y56">
        <v>0.87239976179162648</v>
      </c>
      <c r="Z56">
        <v>0.87532524375330756</v>
      </c>
      <c r="AA56">
        <v>0.87823699937476263</v>
      </c>
      <c r="AB56">
        <v>0.88113422106280181</v>
      </c>
      <c r="AC56">
        <v>0.88401608884318394</v>
      </c>
      <c r="AD56">
        <v>0.88688177064757168</v>
      </c>
      <c r="AE56">
        <v>0.88973042262631608</v>
      </c>
      <c r="AF56">
        <v>0.89256118948761953</v>
      </c>
      <c r="AG56">
        <v>0.89537320486358429</v>
      </c>
      <c r="AH56">
        <v>0.89816559170360966</v>
      </c>
      <c r="AI56">
        <v>0.90093746269555897</v>
      </c>
      <c r="AJ56">
        <v>0.90368792071505943</v>
      </c>
      <c r="AK56">
        <v>0.9064160593032512</v>
      </c>
      <c r="AL56">
        <v>0.90912096317323832</v>
      </c>
      <c r="AM56">
        <v>0.91180170874543032</v>
      </c>
      <c r="AN56">
        <v>0.91445736471190187</v>
      </c>
      <c r="AO56">
        <v>0.91708699262982296</v>
      </c>
      <c r="AP56">
        <v>0.91968964754393701</v>
      </c>
      <c r="AQ56">
        <v>0.92226437863799027</v>
      </c>
      <c r="AR56">
        <v>0.92481022991492767</v>
      </c>
      <c r="AS56">
        <v>0.92732624090559257</v>
      </c>
      <c r="AT56">
        <v>0.92981144740557087</v>
      </c>
      <c r="AU56">
        <v>0.9322648822397368</v>
      </c>
      <c r="AV56">
        <v>0.93468557605395297</v>
      </c>
      <c r="AW56">
        <v>0.93707255813329327</v>
      </c>
      <c r="AX56">
        <v>0.93942485724604297</v>
      </c>
      <c r="AY56">
        <v>0.94174150251264466</v>
      </c>
      <c r="AZ56">
        <v>0.94402152429864217</v>
      </c>
      <c r="BA56">
        <v>0.94626395513058081</v>
      </c>
      <c r="BB56">
        <v>0.94846783063371254</v>
      </c>
      <c r="BC56">
        <v>0.95063219049025394</v>
      </c>
      <c r="BD56">
        <v>0.95275607941683638</v>
      </c>
      <c r="BE56">
        <v>0.95483854815968661</v>
      </c>
      <c r="BF56">
        <v>0.95687865450597498</v>
      </c>
      <c r="BG56">
        <v>0.9588754643096663</v>
      </c>
      <c r="BH56">
        <v>0.96082805253010994</v>
      </c>
      <c r="BI56">
        <v>0.96273550428151133</v>
      </c>
      <c r="BJ56">
        <v>0.96459691589134011</v>
      </c>
      <c r="BK56">
        <v>0.96641139596563197</v>
      </c>
      <c r="BL56">
        <v>0.96817806645907223</v>
      </c>
      <c r="BM56">
        <v>0.96989606374766202</v>
      </c>
      <c r="BN56">
        <v>0.97156453970169965</v>
      </c>
      <c r="BO56">
        <v>0.97318266275674781</v>
      </c>
      <c r="BP56">
        <v>0.97474961898019585</v>
      </c>
      <c r="BQ56">
        <v>0.97626461313097634</v>
      </c>
      <c r="BR56">
        <v>0.97772686970995615</v>
      </c>
      <c r="BS56">
        <v>0.97913563399848513</v>
      </c>
      <c r="BT56">
        <v>0.98049017308256325</v>
      </c>
      <c r="BU56">
        <v>0.98178977686007018</v>
      </c>
      <c r="BV56">
        <v>0.98303375902849655</v>
      </c>
      <c r="BW56">
        <v>0.98422145805062122</v>
      </c>
      <c r="BX56">
        <v>0.98535223809559092</v>
      </c>
      <c r="BY56">
        <v>0.98642548995288826</v>
      </c>
      <c r="BZ56">
        <v>0.98744063191670539</v>
      </c>
      <c r="CA56">
        <v>0.98839711063828961</v>
      </c>
      <c r="CB56">
        <v>0.98929440194388396</v>
      </c>
      <c r="CC56">
        <v>0.99013201161595277</v>
      </c>
      <c r="CD56">
        <v>0.99090947613546132</v>
      </c>
      <c r="CE56">
        <v>0.99162636338306609</v>
      </c>
      <c r="CF56">
        <v>0.99228227329717256</v>
      </c>
      <c r="CG56">
        <v>0.99287683848692199</v>
      </c>
      <c r="CH56">
        <v>0.99340972479829159</v>
      </c>
      <c r="CI56">
        <v>0.99388063183161168</v>
      </c>
      <c r="CJ56">
        <v>0.99428929340894645</v>
      </c>
      <c r="CK56">
        <v>0.99463547798991747</v>
      </c>
      <c r="CL56">
        <v>0.9949189890347071</v>
      </c>
      <c r="CM56">
        <v>0.99513966531313003</v>
      </c>
      <c r="CN56">
        <v>0.99529738115882183</v>
      </c>
      <c r="CO56">
        <v>0.99539204666776171</v>
      </c>
      <c r="CP56">
        <v>0.99542360784051631</v>
      </c>
      <c r="CQ56">
        <v>0.99539204666776171</v>
      </c>
      <c r="CR56">
        <v>0.99529738115882183</v>
      </c>
      <c r="CS56">
        <v>0.99513966531313003</v>
      </c>
      <c r="CT56">
        <v>0.9949189890347071</v>
      </c>
      <c r="CU56">
        <v>0.99463547798991747</v>
      </c>
      <c r="CV56">
        <v>0.99428929340894645</v>
      </c>
      <c r="CW56">
        <v>0.99388063183161168</v>
      </c>
      <c r="CX56">
        <v>0.99340972479829159</v>
      </c>
      <c r="CY56">
        <v>0.99287683848692199</v>
      </c>
      <c r="CZ56">
        <v>0.99228227329717256</v>
      </c>
      <c r="DA56">
        <v>0.99162636338306609</v>
      </c>
      <c r="DB56">
        <v>0.99090947613546132</v>
      </c>
      <c r="DC56">
        <v>0.99013201161595277</v>
      </c>
      <c r="DD56">
        <v>0.98929440194388396</v>
      </c>
      <c r="DE56">
        <v>0.98839711063828961</v>
      </c>
      <c r="DF56">
        <v>0.98744063191670539</v>
      </c>
      <c r="DG56">
        <v>0.98642548995288826</v>
      </c>
      <c r="DH56">
        <v>0.98535223809559092</v>
      </c>
      <c r="DI56">
        <v>0.98422145805062122</v>
      </c>
      <c r="DJ56">
        <v>0.98303375902849655</v>
      </c>
      <c r="DK56">
        <v>0.98178977686007018</v>
      </c>
      <c r="DL56">
        <v>0.98049017308256325</v>
      </c>
      <c r="DM56">
        <v>0.97913563399848513</v>
      </c>
      <c r="DN56">
        <v>0.97772686970995615</v>
      </c>
      <c r="DO56">
        <v>0.97626461313097634</v>
      </c>
      <c r="DP56">
        <v>0.97474961898019585</v>
      </c>
      <c r="DQ56">
        <v>0.97318266275674781</v>
      </c>
      <c r="DR56">
        <v>0.97156453970169965</v>
      </c>
      <c r="DS56">
        <v>0.96989606374766202</v>
      </c>
      <c r="DT56">
        <v>0.96817806645907223</v>
      </c>
      <c r="DU56">
        <v>0.96641139596563197</v>
      </c>
      <c r="DV56">
        <v>0.96459691589134011</v>
      </c>
      <c r="DW56">
        <v>0.96273550428151133</v>
      </c>
      <c r="DX56">
        <v>0.96082805253010994</v>
      </c>
      <c r="DY56">
        <v>0.9588754643096663</v>
      </c>
      <c r="DZ56">
        <v>0.95687865450597498</v>
      </c>
      <c r="EA56">
        <v>0.95483854815968661</v>
      </c>
      <c r="EB56">
        <v>0.95275607941683638</v>
      </c>
      <c r="EC56">
        <v>0.95063219049025394</v>
      </c>
      <c r="ED56">
        <v>0.94846783063371254</v>
      </c>
      <c r="EE56">
        <v>0.94626395513058081</v>
      </c>
      <c r="EF56">
        <v>0.94402152429864217</v>
      </c>
      <c r="EG56">
        <v>0.94174150251264466</v>
      </c>
      <c r="EH56">
        <v>0.93942485724604297</v>
      </c>
      <c r="EI56">
        <v>0.93707255813329327</v>
      </c>
      <c r="EJ56">
        <v>0.93468557605395297</v>
      </c>
      <c r="EK56">
        <v>0.9322648822397368</v>
      </c>
      <c r="EL56">
        <v>0.92981144740557087</v>
      </c>
      <c r="EM56">
        <v>0.92732624090559257</v>
      </c>
      <c r="EN56">
        <v>0.92481022991492767</v>
      </c>
      <c r="EO56">
        <v>0.92226437863799027</v>
      </c>
      <c r="EP56">
        <v>0.91968964754393701</v>
      </c>
      <c r="EQ56">
        <v>0.91708699262982296</v>
      </c>
      <c r="ER56">
        <v>0.91445736471190187</v>
      </c>
      <c r="ES56">
        <v>0.91180170874543032</v>
      </c>
      <c r="ET56">
        <v>0.90912096317323832</v>
      </c>
      <c r="EU56">
        <v>0.9064160593032512</v>
      </c>
      <c r="EV56">
        <v>0.90368792071505943</v>
      </c>
      <c r="EW56">
        <v>0.90093746269555897</v>
      </c>
      <c r="EX56">
        <v>0.89816559170360966</v>
      </c>
      <c r="EY56">
        <v>0.89537320486358429</v>
      </c>
      <c r="EZ56">
        <v>0.89256118948761953</v>
      </c>
      <c r="FA56">
        <v>0.88973042262631608</v>
      </c>
      <c r="FB56">
        <v>0.88688177064757168</v>
      </c>
      <c r="FC56">
        <v>0.88401608884318394</v>
      </c>
      <c r="FD56">
        <v>0.88113422106280181</v>
      </c>
      <c r="FE56">
        <v>0.87823699937476263</v>
      </c>
      <c r="FF56">
        <v>0.87532524375330756</v>
      </c>
      <c r="FG56">
        <v>0.87239976179162648</v>
      </c>
      <c r="FH56">
        <v>0.86946134844015377</v>
      </c>
      <c r="FI56">
        <v>0.86651078576950058</v>
      </c>
      <c r="FJ56">
        <v>0.86354884275738231</v>
      </c>
      <c r="FK56">
        <v>0.86057627509887713</v>
      </c>
      <c r="FL56">
        <v>0.85759382503932902</v>
      </c>
      <c r="FM56">
        <v>0.85460222122919161</v>
      </c>
      <c r="FN56">
        <v>0.8516021786000938</v>
      </c>
      <c r="FO56">
        <v>0.84859439826139749</v>
      </c>
      <c r="FP56">
        <v>0.84557956741650775</v>
      </c>
      <c r="FQ56">
        <v>0.84255835929819267</v>
      </c>
      <c r="FR56">
        <v>0.83953143312215794</v>
      </c>
      <c r="FS56">
        <v>0.83649943405813432</v>
      </c>
      <c r="FT56">
        <v>0.83346299321772044</v>
      </c>
      <c r="FU56">
        <v>0.83042272765823999</v>
      </c>
      <c r="FV56">
        <v>0.82737924040186905</v>
      </c>
      <c r="FW56">
        <v>0.82433312046929963</v>
      </c>
      <c r="FX56">
        <v>0.82128494292721288</v>
      </c>
      <c r="FY56">
        <v>0.8182352689488438</v>
      </c>
      <c r="FZ56">
        <v>0.81518464588693385</v>
      </c>
      <c r="GA56">
        <v>0.81213360735837592</v>
      </c>
      <c r="GB56">
        <v>0.80908267333987427</v>
      </c>
      <c r="GC56">
        <v>0.80603235027395126</v>
      </c>
      <c r="GD56">
        <v>0.80298313118465381</v>
      </c>
      <c r="GE56">
        <v>0.79993549580232282</v>
      </c>
    </row>
    <row r="57" spans="1:187">
      <c r="A57">
        <v>0.79952630905073818</v>
      </c>
      <c r="B57">
        <v>0.80256925219420494</v>
      </c>
      <c r="C57">
        <v>0.80561374087138637</v>
      </c>
      <c r="D57">
        <v>0.80865929591381869</v>
      </c>
      <c r="E57">
        <v>0.81170542490263109</v>
      </c>
      <c r="F57">
        <v>0.81475162204499285</v>
      </c>
      <c r="G57">
        <v>0.81779736805961845</v>
      </c>
      <c r="H57">
        <v>0.82084213007196327</v>
      </c>
      <c r="I57">
        <v>0.82388536151975589</v>
      </c>
      <c r="J57">
        <v>0.82692650206952822</v>
      </c>
      <c r="K57">
        <v>0.82996497754482179</v>
      </c>
      <c r="L57">
        <v>0.83300019986675999</v>
      </c>
      <c r="M57">
        <v>0.83603156700768544</v>
      </c>
      <c r="N57">
        <v>0.83905846295857911</v>
      </c>
      <c r="O57">
        <v>0.84208025771098216</v>
      </c>
      <c r="P57">
        <v>0.84509630725415008</v>
      </c>
      <c r="Q57">
        <v>0.84810595358817975</v>
      </c>
      <c r="R57">
        <v>0.8511085247538468</v>
      </c>
      <c r="S57">
        <v>0.85410333487990286</v>
      </c>
      <c r="T57">
        <v>0.85708968424857512</v>
      </c>
      <c r="U57">
        <v>0.86006685938001171</v>
      </c>
      <c r="V57">
        <v>0.86303413313641775</v>
      </c>
      <c r="W57">
        <v>0.86599076484660975</v>
      </c>
      <c r="X57">
        <v>0.86893600045171815</v>
      </c>
      <c r="Y57">
        <v>0.87186907267274949</v>
      </c>
      <c r="Z57">
        <v>0.87478920120070591</v>
      </c>
      <c r="AA57">
        <v>0.87769559290994414</v>
      </c>
      <c r="AB57">
        <v>0.8805874420954336</v>
      </c>
      <c r="AC57">
        <v>0.88346393073454699</v>
      </c>
      <c r="AD57">
        <v>0.88632422877399375</v>
      </c>
      <c r="AE57">
        <v>0.88916749444247078</v>
      </c>
      <c r="AF57">
        <v>0.89199287458957088</v>
      </c>
      <c r="AG57">
        <v>0.89479950505145456</v>
      </c>
      <c r="AH57">
        <v>0.8975865110437391</v>
      </c>
      <c r="AI57">
        <v>0.90035300758202474</v>
      </c>
      <c r="AJ57">
        <v>0.90309809993041323</v>
      </c>
      <c r="AK57">
        <v>0.90582088407833294</v>
      </c>
      <c r="AL57">
        <v>0.9085204472459163</v>
      </c>
      <c r="AM57">
        <v>0.9111958684181154</v>
      </c>
      <c r="AN57">
        <v>0.91384621890768114</v>
      </c>
      <c r="AO57">
        <v>0.91647056294704932</v>
      </c>
      <c r="AP57">
        <v>0.91906795830911525</v>
      </c>
      <c r="AQ57">
        <v>0.92163745695678989</v>
      </c>
      <c r="AR57">
        <v>0.92417810572115811</v>
      </c>
      <c r="AS57">
        <v>0.92668894700796589</v>
      </c>
      <c r="AT57">
        <v>0.92916901953208508</v>
      </c>
      <c r="AU57">
        <v>0.93161735907950205</v>
      </c>
      <c r="AV57">
        <v>0.93403299929629247</v>
      </c>
      <c r="AW57">
        <v>0.93641497250394201</v>
      </c>
      <c r="AX57">
        <v>0.93876231054027703</v>
      </c>
      <c r="AY57">
        <v>0.94107404562516594</v>
      </c>
      <c r="AZ57">
        <v>0.943349211250055</v>
      </c>
      <c r="BA57">
        <v>0.94558684309029228</v>
      </c>
      <c r="BB57">
        <v>0.94778597993909774</v>
      </c>
      <c r="BC57">
        <v>0.94994566466192754</v>
      </c>
      <c r="BD57">
        <v>0.95206494516987927</v>
      </c>
      <c r="BE57">
        <v>0.95414287541068199</v>
      </c>
      <c r="BF57">
        <v>0.95617851637571682</v>
      </c>
      <c r="BG57">
        <v>0.958170937121404</v>
      </c>
      <c r="BH57">
        <v>0.9601192158032108</v>
      </c>
      <c r="BI57">
        <v>0.96202244072042487</v>
      </c>
      <c r="BJ57">
        <v>0.96387971136975825</v>
      </c>
      <c r="BK57">
        <v>0.96569013950575533</v>
      </c>
      <c r="BL57">
        <v>0.96745285020589544</v>
      </c>
      <c r="BM57">
        <v>0.96916698293821046</v>
      </c>
      <c r="BN57">
        <v>0.97083169262915925</v>
      </c>
      <c r="BO57">
        <v>0.97244615072944296</v>
      </c>
      <c r="BP57">
        <v>0.97400954627538416</v>
      </c>
      <c r="BQ57">
        <v>0.97552108694344464</v>
      </c>
      <c r="BR57">
        <v>0.97698000009541586</v>
      </c>
      <c r="BS57">
        <v>0.97838553381178006</v>
      </c>
      <c r="BT57">
        <v>0.97973695791072124</v>
      </c>
      <c r="BU57">
        <v>0.98103356495024041</v>
      </c>
      <c r="BV57">
        <v>0.98227467121083745</v>
      </c>
      <c r="BW57">
        <v>0.98345961765621448</v>
      </c>
      <c r="BX57">
        <v>0.9845877708694768</v>
      </c>
      <c r="BY57">
        <v>0.98565852396233222</v>
      </c>
      <c r="BZ57">
        <v>0.98667129745482307</v>
      </c>
      <c r="CA57">
        <v>0.98762554012317305</v>
      </c>
      <c r="CB57">
        <v>0.98852072981338857</v>
      </c>
      <c r="CC57">
        <v>0.98935637421831713</v>
      </c>
      <c r="CD57">
        <v>0.99013201161595277</v>
      </c>
      <c r="CE57">
        <v>0.99084721156685329</v>
      </c>
      <c r="CF57">
        <v>0.99150157556864349</v>
      </c>
      <c r="CG57">
        <v>0.99209473766568124</v>
      </c>
      <c r="CH57">
        <v>0.99262636501207702</v>
      </c>
      <c r="CI57">
        <v>0.99309615838638965</v>
      </c>
      <c r="CJ57">
        <v>0.99350385265645003</v>
      </c>
      <c r="CK57">
        <v>0.99384921719290509</v>
      </c>
      <c r="CL57">
        <v>0.99413205623022816</v>
      </c>
      <c r="CM57">
        <v>0.9943522091740874</v>
      </c>
      <c r="CN57">
        <v>0.99450955085413517</v>
      </c>
      <c r="CO57">
        <v>0.99460399172143465</v>
      </c>
      <c r="CP57">
        <v>0.99463547798991747</v>
      </c>
      <c r="CQ57">
        <v>0.99460399172143465</v>
      </c>
      <c r="CR57">
        <v>0.99450955085413517</v>
      </c>
      <c r="CS57">
        <v>0.9943522091740874</v>
      </c>
      <c r="CT57">
        <v>0.99413205623022816</v>
      </c>
      <c r="CU57">
        <v>0.99384921719290509</v>
      </c>
      <c r="CV57">
        <v>0.99350385265645003</v>
      </c>
      <c r="CW57">
        <v>0.99309615838638965</v>
      </c>
      <c r="CX57">
        <v>0.99262636501207702</v>
      </c>
      <c r="CY57">
        <v>0.99209473766568124</v>
      </c>
      <c r="CZ57">
        <v>0.99150157556864349</v>
      </c>
      <c r="DA57">
        <v>0.99084721156685329</v>
      </c>
      <c r="DB57">
        <v>0.99013201161595277</v>
      </c>
      <c r="DC57">
        <v>0.98935637421831713</v>
      </c>
      <c r="DD57">
        <v>0.98852072981338857</v>
      </c>
      <c r="DE57">
        <v>0.98762554012317305</v>
      </c>
      <c r="DF57">
        <v>0.98667129745482307</v>
      </c>
      <c r="DG57">
        <v>0.98565852396233222</v>
      </c>
      <c r="DH57">
        <v>0.9845877708694768</v>
      </c>
      <c r="DI57">
        <v>0.98345961765621448</v>
      </c>
      <c r="DJ57">
        <v>0.98227467121083745</v>
      </c>
      <c r="DK57">
        <v>0.98103356495024041</v>
      </c>
      <c r="DL57">
        <v>0.97973695791072124</v>
      </c>
      <c r="DM57">
        <v>0.97838553381178006</v>
      </c>
      <c r="DN57">
        <v>0.97698000009541586</v>
      </c>
      <c r="DO57">
        <v>0.97552108694344464</v>
      </c>
      <c r="DP57">
        <v>0.97400954627538416</v>
      </c>
      <c r="DQ57">
        <v>0.97244615072944296</v>
      </c>
      <c r="DR57">
        <v>0.97083169262915925</v>
      </c>
      <c r="DS57">
        <v>0.96916698293821046</v>
      </c>
      <c r="DT57">
        <v>0.96745285020589544</v>
      </c>
      <c r="DU57">
        <v>0.96569013950575533</v>
      </c>
      <c r="DV57">
        <v>0.96387971136975825</v>
      </c>
      <c r="DW57">
        <v>0.96202244072042487</v>
      </c>
      <c r="DX57">
        <v>0.9601192158032108</v>
      </c>
      <c r="DY57">
        <v>0.958170937121404</v>
      </c>
      <c r="DZ57">
        <v>0.95617851637571682</v>
      </c>
      <c r="EA57">
        <v>0.95414287541068199</v>
      </c>
      <c r="EB57">
        <v>0.95206494516987927</v>
      </c>
      <c r="EC57">
        <v>0.94994566466192754</v>
      </c>
      <c r="ED57">
        <v>0.94778597993909774</v>
      </c>
      <c r="EE57">
        <v>0.94558684309029228</v>
      </c>
      <c r="EF57">
        <v>0.943349211250055</v>
      </c>
      <c r="EG57">
        <v>0.94107404562516594</v>
      </c>
      <c r="EH57">
        <v>0.93876231054027703</v>
      </c>
      <c r="EI57">
        <v>0.93641497250394201</v>
      </c>
      <c r="EJ57">
        <v>0.93403299929629247</v>
      </c>
      <c r="EK57">
        <v>0.93161735907950205</v>
      </c>
      <c r="EL57">
        <v>0.92916901953208508</v>
      </c>
      <c r="EM57">
        <v>0.92668894700796589</v>
      </c>
      <c r="EN57">
        <v>0.92417810572115811</v>
      </c>
      <c r="EO57">
        <v>0.92163745695678989</v>
      </c>
      <c r="EP57">
        <v>0.91906795830911525</v>
      </c>
      <c r="EQ57">
        <v>0.91647056294704932</v>
      </c>
      <c r="ER57">
        <v>0.91384621890768114</v>
      </c>
      <c r="ES57">
        <v>0.9111958684181154</v>
      </c>
      <c r="ET57">
        <v>0.9085204472459163</v>
      </c>
      <c r="EU57">
        <v>0.90582088407833294</v>
      </c>
      <c r="EV57">
        <v>0.90309809993041323</v>
      </c>
      <c r="EW57">
        <v>0.90035300758202474</v>
      </c>
      <c r="EX57">
        <v>0.8975865110437391</v>
      </c>
      <c r="EY57">
        <v>0.89479950505145456</v>
      </c>
      <c r="EZ57">
        <v>0.89199287458957088</v>
      </c>
      <c r="FA57">
        <v>0.88916749444247078</v>
      </c>
      <c r="FB57">
        <v>0.88632422877399375</v>
      </c>
      <c r="FC57">
        <v>0.88346393073454699</v>
      </c>
      <c r="FD57">
        <v>0.8805874420954336</v>
      </c>
      <c r="FE57">
        <v>0.87769559290994414</v>
      </c>
      <c r="FF57">
        <v>0.87478920120070591</v>
      </c>
      <c r="FG57">
        <v>0.87186907267274949</v>
      </c>
      <c r="FH57">
        <v>0.86893600045171815</v>
      </c>
      <c r="FI57">
        <v>0.86599076484660975</v>
      </c>
      <c r="FJ57">
        <v>0.86303413313641775</v>
      </c>
      <c r="FK57">
        <v>0.86006685938001171</v>
      </c>
      <c r="FL57">
        <v>0.85708968424857512</v>
      </c>
      <c r="FM57">
        <v>0.85410333487990286</v>
      </c>
      <c r="FN57">
        <v>0.8511085247538468</v>
      </c>
      <c r="FO57">
        <v>0.84810595358817975</v>
      </c>
      <c r="FP57">
        <v>0.84509630725415008</v>
      </c>
      <c r="FQ57">
        <v>0.84208025771098216</v>
      </c>
      <c r="FR57">
        <v>0.83905846295857911</v>
      </c>
      <c r="FS57">
        <v>0.83603156700768544</v>
      </c>
      <c r="FT57">
        <v>0.83300019986675999</v>
      </c>
      <c r="FU57">
        <v>0.82996497754482179</v>
      </c>
      <c r="FV57">
        <v>0.82692650206952822</v>
      </c>
      <c r="FW57">
        <v>0.82388536151975589</v>
      </c>
      <c r="FX57">
        <v>0.82084213007196327</v>
      </c>
      <c r="FY57">
        <v>0.81779736805961845</v>
      </c>
      <c r="FZ57">
        <v>0.81475162204499285</v>
      </c>
      <c r="GA57">
        <v>0.81170542490263109</v>
      </c>
      <c r="GB57">
        <v>0.80865929591381869</v>
      </c>
      <c r="GC57">
        <v>0.80561374087138637</v>
      </c>
      <c r="GD57">
        <v>0.80256925219420494</v>
      </c>
      <c r="GE57">
        <v>0.79952630905073818</v>
      </c>
    </row>
    <row r="58" spans="1:187">
      <c r="A58">
        <v>0.79908509187827859</v>
      </c>
      <c r="B58">
        <v>0.80212298091261081</v>
      </c>
      <c r="C58">
        <v>0.80516237446699102</v>
      </c>
      <c r="D58">
        <v>0.80820279398025063</v>
      </c>
      <c r="E58">
        <v>0.8112437476874057</v>
      </c>
      <c r="F58">
        <v>0.81428473049740968</v>
      </c>
      <c r="G58">
        <v>0.81732522387995787</v>
      </c>
      <c r="H58">
        <v>0.82036469576197257</v>
      </c>
      <c r="I58">
        <v>0.82340260043441216</v>
      </c>
      <c r="J58">
        <v>0.82643837847006274</v>
      </c>
      <c r="K58">
        <v>0.82947145665298549</v>
      </c>
      <c r="L58">
        <v>0.832501247920306</v>
      </c>
      <c r="M58">
        <v>0.83552715131704269</v>
      </c>
      <c r="N58">
        <v>0.83854855196468503</v>
      </c>
      <c r="O58">
        <v>0.84156482104423702</v>
      </c>
      <c r="P58">
        <v>0.84457531579445533</v>
      </c>
      <c r="Q58">
        <v>0.84757937952601292</v>
      </c>
      <c r="R58">
        <v>0.85057634165232598</v>
      </c>
      <c r="S58">
        <v>0.85356551773778266</v>
      </c>
      <c r="T58">
        <v>0.85654620956411642</v>
      </c>
      <c r="U58">
        <v>0.85951770521566118</v>
      </c>
      <c r="V58">
        <v>0.8624792791842234</v>
      </c>
      <c r="W58">
        <v>0.86543019249429987</v>
      </c>
      <c r="X58">
        <v>0.86836969284936039</v>
      </c>
      <c r="Y58">
        <v>0.87129701479990318</v>
      </c>
      <c r="Z58">
        <v>0.87421137993397524</v>
      </c>
      <c r="AA58">
        <v>0.8771119970908331</v>
      </c>
      <c r="AB58">
        <v>0.87999806259839808</v>
      </c>
      <c r="AC58">
        <v>0.88286876053513397</v>
      </c>
      <c r="AD58">
        <v>0.88572326301695092</v>
      </c>
      <c r="AE58">
        <v>0.88856073050970541</v>
      </c>
      <c r="AF58">
        <v>0.89138031216782931</v>
      </c>
      <c r="AG58">
        <v>0.89418114619958911</v>
      </c>
      <c r="AH58">
        <v>0.89696236025942377</v>
      </c>
      <c r="AI58">
        <v>0.89972307186777545</v>
      </c>
      <c r="AJ58">
        <v>0.90246238885876295</v>
      </c>
      <c r="AK58">
        <v>0.90517940985600631</v>
      </c>
      <c r="AL58">
        <v>0.90787322477684573</v>
      </c>
      <c r="AM58">
        <v>0.91054291536513454</v>
      </c>
      <c r="AN58">
        <v>0.91318755575272748</v>
      </c>
      <c r="AO58">
        <v>0.91580621304970411</v>
      </c>
      <c r="AP58">
        <v>0.91839794796330643</v>
      </c>
      <c r="AQ58">
        <v>0.92096181544547817</v>
      </c>
      <c r="AR58">
        <v>0.92349686536882791</v>
      </c>
      <c r="AS58">
        <v>0.92600214323073682</v>
      </c>
      <c r="AT58">
        <v>0.9284766908852593</v>
      </c>
      <c r="AU58">
        <v>0.93091954730236459</v>
      </c>
      <c r="AV58">
        <v>0.93332974935397706</v>
      </c>
      <c r="AW58">
        <v>0.93570633262617831</v>
      </c>
      <c r="AX58">
        <v>0.93804833225683437</v>
      </c>
      <c r="AY58">
        <v>0.94035478379781301</v>
      </c>
      <c r="AZ58">
        <v>0.9426247241008533</v>
      </c>
      <c r="BA58">
        <v>0.94485719222604814</v>
      </c>
      <c r="BB58">
        <v>0.94705123037179995</v>
      </c>
      <c r="BC58">
        <v>0.94920588482500179</v>
      </c>
      <c r="BD58">
        <v>0.951320206930098</v>
      </c>
      <c r="BE58">
        <v>0.95339325407557407</v>
      </c>
      <c r="BF58">
        <v>0.95542409069632517</v>
      </c>
      <c r="BG58">
        <v>0.95741178929025628</v>
      </c>
      <c r="BH58">
        <v>0.95935543144736424</v>
      </c>
      <c r="BI58">
        <v>0.96125410888947027</v>
      </c>
      <c r="BJ58">
        <v>0.96310692451866575</v>
      </c>
      <c r="BK58">
        <v>0.96491299347246529</v>
      </c>
      <c r="BL58">
        <v>0.96667144418356565</v>
      </c>
      <c r="BM58">
        <v>0.96838141944204281</v>
      </c>
      <c r="BN58">
        <v>0.97004207745774751</v>
      </c>
      <c r="BO58">
        <v>0.9716525929205897</v>
      </c>
      <c r="BP58">
        <v>0.97321215805635775</v>
      </c>
      <c r="BQ58">
        <v>0.97471998367565815</v>
      </c>
      <c r="BR58">
        <v>0.97617530021352517</v>
      </c>
      <c r="BS58">
        <v>0.97757735875721885</v>
      </c>
      <c r="BT58">
        <v>0.97892543205970084</v>
      </c>
      <c r="BU58">
        <v>0.98021881553626811</v>
      </c>
      <c r="BV58">
        <v>0.98145682824181535</v>
      </c>
      <c r="BW58">
        <v>0.98263881382620455</v>
      </c>
      <c r="BX58">
        <v>0.98376414146523328</v>
      </c>
      <c r="BY58">
        <v>0.98483220676471972</v>
      </c>
      <c r="BZ58">
        <v>0.98584243263525684</v>
      </c>
      <c r="CA58">
        <v>0.98679427013523502</v>
      </c>
      <c r="CB58">
        <v>0.98768719927978843</v>
      </c>
      <c r="CC58">
        <v>0.98852072981338857</v>
      </c>
      <c r="CD58">
        <v>0.98929440194388396</v>
      </c>
      <c r="CE58">
        <v>0.99000778703587478</v>
      </c>
      <c r="CF58">
        <v>0.99066048826140429</v>
      </c>
      <c r="CG58">
        <v>0.99125214120606286</v>
      </c>
      <c r="CH58">
        <v>0.99178241442870652</v>
      </c>
      <c r="CI58">
        <v>0.9922510099731271</v>
      </c>
      <c r="CJ58">
        <v>0.99265766383013365</v>
      </c>
      <c r="CK58">
        <v>0.99300214634865491</v>
      </c>
      <c r="CL58">
        <v>0.99328426259460878</v>
      </c>
      <c r="CM58">
        <v>0.99350385265645003</v>
      </c>
      <c r="CN58">
        <v>0.99366079189645529</v>
      </c>
      <c r="CO58">
        <v>0.99375499114697707</v>
      </c>
      <c r="CP58">
        <v>0.99378639685105841</v>
      </c>
      <c r="CQ58">
        <v>0.99375499114697707</v>
      </c>
      <c r="CR58">
        <v>0.99366079189645529</v>
      </c>
      <c r="CS58">
        <v>0.99350385265645003</v>
      </c>
      <c r="CT58">
        <v>0.99328426259460878</v>
      </c>
      <c r="CU58">
        <v>0.99300214634865491</v>
      </c>
      <c r="CV58">
        <v>0.99265766383013365</v>
      </c>
      <c r="CW58">
        <v>0.9922510099731271</v>
      </c>
      <c r="CX58">
        <v>0.99178241442870652</v>
      </c>
      <c r="CY58">
        <v>0.99125214120606286</v>
      </c>
      <c r="CZ58">
        <v>0.99066048826140429</v>
      </c>
      <c r="DA58">
        <v>0.99000778703587478</v>
      </c>
      <c r="DB58">
        <v>0.98929440194388396</v>
      </c>
      <c r="DC58">
        <v>0.98852072981338857</v>
      </c>
      <c r="DD58">
        <v>0.98768719927978843</v>
      </c>
      <c r="DE58">
        <v>0.98679427013523502</v>
      </c>
      <c r="DF58">
        <v>0.98584243263525684</v>
      </c>
      <c r="DG58">
        <v>0.98483220676471972</v>
      </c>
      <c r="DH58">
        <v>0.98376414146523328</v>
      </c>
      <c r="DI58">
        <v>0.98263881382620455</v>
      </c>
      <c r="DJ58">
        <v>0.98145682824181535</v>
      </c>
      <c r="DK58">
        <v>0.98021881553626811</v>
      </c>
      <c r="DL58">
        <v>0.97892543205970084</v>
      </c>
      <c r="DM58">
        <v>0.97757735875721885</v>
      </c>
      <c r="DN58">
        <v>0.97617530021352517</v>
      </c>
      <c r="DO58">
        <v>0.97471998367565815</v>
      </c>
      <c r="DP58">
        <v>0.97321215805635775</v>
      </c>
      <c r="DQ58">
        <v>0.9716525929205897</v>
      </c>
      <c r="DR58">
        <v>0.97004207745774751</v>
      </c>
      <c r="DS58">
        <v>0.96838141944204281</v>
      </c>
      <c r="DT58">
        <v>0.96667144418356565</v>
      </c>
      <c r="DU58">
        <v>0.96491299347246529</v>
      </c>
      <c r="DV58">
        <v>0.96310692451866575</v>
      </c>
      <c r="DW58">
        <v>0.96125410888947027</v>
      </c>
      <c r="DX58">
        <v>0.95935543144736424</v>
      </c>
      <c r="DY58">
        <v>0.95741178929025628</v>
      </c>
      <c r="DZ58">
        <v>0.95542409069632517</v>
      </c>
      <c r="EA58">
        <v>0.95339325407557407</v>
      </c>
      <c r="EB58">
        <v>0.951320206930098</v>
      </c>
      <c r="EC58">
        <v>0.94920588482500179</v>
      </c>
      <c r="ED58">
        <v>0.94705123037179995</v>
      </c>
      <c r="EE58">
        <v>0.94485719222604814</v>
      </c>
      <c r="EF58">
        <v>0.9426247241008533</v>
      </c>
      <c r="EG58">
        <v>0.94035478379781301</v>
      </c>
      <c r="EH58">
        <v>0.93804833225683437</v>
      </c>
      <c r="EI58">
        <v>0.93570633262617831</v>
      </c>
      <c r="EJ58">
        <v>0.93332974935397706</v>
      </c>
      <c r="EK58">
        <v>0.93091954730236459</v>
      </c>
      <c r="EL58">
        <v>0.9284766908852593</v>
      </c>
      <c r="EM58">
        <v>0.92600214323073682</v>
      </c>
      <c r="EN58">
        <v>0.92349686536882791</v>
      </c>
      <c r="EO58">
        <v>0.92096181544547817</v>
      </c>
      <c r="EP58">
        <v>0.91839794796330643</v>
      </c>
      <c r="EQ58">
        <v>0.91580621304970411</v>
      </c>
      <c r="ER58">
        <v>0.91318755575272748</v>
      </c>
      <c r="ES58">
        <v>0.91054291536513454</v>
      </c>
      <c r="ET58">
        <v>0.90787322477684573</v>
      </c>
      <c r="EU58">
        <v>0.90517940985600631</v>
      </c>
      <c r="EV58">
        <v>0.90246238885876295</v>
      </c>
      <c r="EW58">
        <v>0.89972307186777545</v>
      </c>
      <c r="EX58">
        <v>0.89696236025942377</v>
      </c>
      <c r="EY58">
        <v>0.89418114619958911</v>
      </c>
      <c r="EZ58">
        <v>0.89138031216782931</v>
      </c>
      <c r="FA58">
        <v>0.88856073050970541</v>
      </c>
      <c r="FB58">
        <v>0.88572326301695092</v>
      </c>
      <c r="FC58">
        <v>0.88286876053513397</v>
      </c>
      <c r="FD58">
        <v>0.87999806259839808</v>
      </c>
      <c r="FE58">
        <v>0.8771119970908331</v>
      </c>
      <c r="FF58">
        <v>0.87421137993397524</v>
      </c>
      <c r="FG58">
        <v>0.87129701479990318</v>
      </c>
      <c r="FH58">
        <v>0.86836969284936039</v>
      </c>
      <c r="FI58">
        <v>0.86543019249429987</v>
      </c>
      <c r="FJ58">
        <v>0.8624792791842234</v>
      </c>
      <c r="FK58">
        <v>0.85951770521566118</v>
      </c>
      <c r="FL58">
        <v>0.85654620956411642</v>
      </c>
      <c r="FM58">
        <v>0.85356551773778266</v>
      </c>
      <c r="FN58">
        <v>0.85057634165232598</v>
      </c>
      <c r="FO58">
        <v>0.84757937952601292</v>
      </c>
      <c r="FP58">
        <v>0.84457531579445533</v>
      </c>
      <c r="FQ58">
        <v>0.84156482104423702</v>
      </c>
      <c r="FR58">
        <v>0.83854855196468503</v>
      </c>
      <c r="FS58">
        <v>0.83552715131704269</v>
      </c>
      <c r="FT58">
        <v>0.832501247920306</v>
      </c>
      <c r="FU58">
        <v>0.82947145665298549</v>
      </c>
      <c r="FV58">
        <v>0.82643837847006274</v>
      </c>
      <c r="FW58">
        <v>0.82340260043441216</v>
      </c>
      <c r="FX58">
        <v>0.82036469576197257</v>
      </c>
      <c r="FY58">
        <v>0.81732522387995787</v>
      </c>
      <c r="FZ58">
        <v>0.81428473049740968</v>
      </c>
      <c r="GA58">
        <v>0.8112437476874057</v>
      </c>
      <c r="GB58">
        <v>0.80820279398025063</v>
      </c>
      <c r="GC58">
        <v>0.80516237446699102</v>
      </c>
      <c r="GD58">
        <v>0.80212298091261081</v>
      </c>
      <c r="GE58">
        <v>0.79908509187827859</v>
      </c>
    </row>
    <row r="59" spans="1:187">
      <c r="A59">
        <v>0.79861200462041249</v>
      </c>
      <c r="B59">
        <v>0.80164448073227901</v>
      </c>
      <c r="C59">
        <v>0.80467841755794633</v>
      </c>
      <c r="D59">
        <v>0.80771333718904814</v>
      </c>
      <c r="E59">
        <v>0.81074874856324908</v>
      </c>
      <c r="F59">
        <v>0.81378414734338922</v>
      </c>
      <c r="G59">
        <v>0.81681901580567395</v>
      </c>
      <c r="H59">
        <v>0.81985282273753335</v>
      </c>
      <c r="I59">
        <v>0.82288502334579161</v>
      </c>
      <c r="J59">
        <v>0.82591505917580255</v>
      </c>
      <c r="K59">
        <v>0.82894235804221894</v>
      </c>
      <c r="L59">
        <v>0.83196633397207831</v>
      </c>
      <c r="M59">
        <v>0.83498638716089835</v>
      </c>
      <c r="N59">
        <v>0.83800190394248852</v>
      </c>
      <c r="O59">
        <v>0.84101225677318892</v>
      </c>
      <c r="P59">
        <v>0.84401680423125869</v>
      </c>
      <c r="Q59">
        <v>0.84701489103214367</v>
      </c>
      <c r="R59">
        <v>0.85000584806035206</v>
      </c>
      <c r="S59">
        <v>0.85298899241867543</v>
      </c>
      <c r="T59">
        <v>0.85596362749548882</v>
      </c>
      <c r="U59">
        <v>0.85892904305086215</v>
      </c>
      <c r="V59">
        <v>0.86188451532221577</v>
      </c>
      <c r="W59">
        <v>0.86482930715023731</v>
      </c>
      <c r="X59">
        <v>0.86776266812577918</v>
      </c>
      <c r="Y59">
        <v>0.87068383475843292</v>
      </c>
      <c r="Z59">
        <v>0.87359203066747149</v>
      </c>
      <c r="AA59">
        <v>0.87648646679582454</v>
      </c>
      <c r="AB59">
        <v>0.87936634164773653</v>
      </c>
      <c r="AC59">
        <v>0.88223084155073184</v>
      </c>
      <c r="AD59">
        <v>0.88507914094247808</v>
      </c>
      <c r="AE59">
        <v>0.88791040268311727</v>
      </c>
      <c r="AF59">
        <v>0.89072377839359107</v>
      </c>
      <c r="AG59">
        <v>0.89351840882044908</v>
      </c>
      <c r="AH59">
        <v>0.89629342422759328</v>
      </c>
      <c r="AI59">
        <v>0.89904794481535655</v>
      </c>
      <c r="AJ59">
        <v>0.90178108116726552</v>
      </c>
      <c r="AK59">
        <v>0.90449193472479239</v>
      </c>
      <c r="AL59">
        <v>0.90717959829032635</v>
      </c>
      <c r="AM59">
        <v>0.90984315655854875</v>
      </c>
      <c r="AN59">
        <v>0.91248168667632079</v>
      </c>
      <c r="AO59">
        <v>0.91509425883112638</v>
      </c>
      <c r="AP59">
        <v>0.91767993686803906</v>
      </c>
      <c r="AQ59">
        <v>0.92023777893510539</v>
      </c>
      <c r="AR59">
        <v>0.92276683815695271</v>
      </c>
      <c r="AS59">
        <v>0.92526616333635436</v>
      </c>
      <c r="AT59">
        <v>0.92773479968338557</v>
      </c>
      <c r="AU59">
        <v>0.93017178957172597</v>
      </c>
      <c r="AV59">
        <v>0.93257617332156262</v>
      </c>
      <c r="AW59">
        <v>0.93494699000845727</v>
      </c>
      <c r="AX59">
        <v>0.93728327829744384</v>
      </c>
      <c r="AY59">
        <v>0.93958407730152027</v>
      </c>
      <c r="AZ59">
        <v>0.94184842746360098</v>
      </c>
      <c r="BA59">
        <v>0.94407537146089682</v>
      </c>
      <c r="BB59">
        <v>0.94626395513058081</v>
      </c>
      <c r="BC59">
        <v>0.94841322841550213</v>
      </c>
      <c r="BD59">
        <v>0.95052224632860827</v>
      </c>
      <c r="BE59">
        <v>0.95259006993462658</v>
      </c>
      <c r="BF59">
        <v>0.95461576734747089</v>
      </c>
      <c r="BG59">
        <v>0.95659841474172613</v>
      </c>
      <c r="BH59">
        <v>0.95853709737647841</v>
      </c>
      <c r="BI59">
        <v>0.96043091062966202</v>
      </c>
      <c r="BJ59">
        <v>0.9622789610410043</v>
      </c>
      <c r="BK59">
        <v>0.96408036736157043</v>
      </c>
      <c r="BL59">
        <v>0.96583426160781982</v>
      </c>
      <c r="BM59">
        <v>0.96753979011802194</v>
      </c>
      <c r="BN59">
        <v>0.9691961146088045</v>
      </c>
      <c r="BO59">
        <v>0.97080241322954064</v>
      </c>
      <c r="BP59">
        <v>0.97235788161223746</v>
      </c>
      <c r="BQ59">
        <v>0.97386173391452469</v>
      </c>
      <c r="BR59">
        <v>0.97531320385331455</v>
      </c>
      <c r="BS59">
        <v>0.97671154572666574</v>
      </c>
      <c r="BT59">
        <v>0.97805603542135866</v>
      </c>
      <c r="BU59">
        <v>0.97934597140368229</v>
      </c>
      <c r="BV59">
        <v>0.98058067569092011</v>
      </c>
      <c r="BW59">
        <v>0.98175949480103231</v>
      </c>
      <c r="BX59">
        <v>0.98288180067804576</v>
      </c>
      <c r="BY59">
        <v>0.98394699159068677</v>
      </c>
      <c r="BZ59">
        <v>0.98495449300182913</v>
      </c>
      <c r="CA59">
        <v>0.98590375840637379</v>
      </c>
      <c r="CB59">
        <v>0.98679427013523502</v>
      </c>
      <c r="CC59">
        <v>0.98762554012317305</v>
      </c>
      <c r="CD59">
        <v>0.98839711063828961</v>
      </c>
      <c r="CE59">
        <v>0.98910855497109096</v>
      </c>
      <c r="CF59">
        <v>0.98975947808111975</v>
      </c>
      <c r="CG59">
        <v>0.99034951719926134</v>
      </c>
      <c r="CH59">
        <v>0.99087834238394512</v>
      </c>
      <c r="CI59">
        <v>0.99134565702958943</v>
      </c>
      <c r="CJ59">
        <v>0.99175119832576286</v>
      </c>
      <c r="CK59">
        <v>0.99209473766568124</v>
      </c>
      <c r="CL59">
        <v>0.99237608100280039</v>
      </c>
      <c r="CM59">
        <v>0.99259506915441931</v>
      </c>
      <c r="CN59">
        <v>0.9927515780513656</v>
      </c>
      <c r="CO59">
        <v>0.99284551893299766</v>
      </c>
      <c r="CP59">
        <v>0.99287683848692199</v>
      </c>
      <c r="CQ59">
        <v>0.99284551893299766</v>
      </c>
      <c r="CR59">
        <v>0.9927515780513656</v>
      </c>
      <c r="CS59">
        <v>0.99259506915441931</v>
      </c>
      <c r="CT59">
        <v>0.99237608100280039</v>
      </c>
      <c r="CU59">
        <v>0.99209473766568124</v>
      </c>
      <c r="CV59">
        <v>0.99175119832576286</v>
      </c>
      <c r="CW59">
        <v>0.99134565702958943</v>
      </c>
      <c r="CX59">
        <v>0.99087834238394512</v>
      </c>
      <c r="CY59">
        <v>0.99034951719926134</v>
      </c>
      <c r="CZ59">
        <v>0.98975947808111975</v>
      </c>
      <c r="DA59">
        <v>0.98910855497109096</v>
      </c>
      <c r="DB59">
        <v>0.98839711063828961</v>
      </c>
      <c r="DC59">
        <v>0.98762554012317305</v>
      </c>
      <c r="DD59">
        <v>0.98679427013523502</v>
      </c>
      <c r="DE59">
        <v>0.98590375840637379</v>
      </c>
      <c r="DF59">
        <v>0.98495449300182913</v>
      </c>
      <c r="DG59">
        <v>0.98394699159068677</v>
      </c>
      <c r="DH59">
        <v>0.98288180067804576</v>
      </c>
      <c r="DI59">
        <v>0.98175949480103231</v>
      </c>
      <c r="DJ59">
        <v>0.98058067569092011</v>
      </c>
      <c r="DK59">
        <v>0.97934597140368229</v>
      </c>
      <c r="DL59">
        <v>0.97805603542135866</v>
      </c>
      <c r="DM59">
        <v>0.97671154572666574</v>
      </c>
      <c r="DN59">
        <v>0.97531320385331455</v>
      </c>
      <c r="DO59">
        <v>0.97386173391452469</v>
      </c>
      <c r="DP59">
        <v>0.97235788161223746</v>
      </c>
      <c r="DQ59">
        <v>0.97080241322954064</v>
      </c>
      <c r="DR59">
        <v>0.9691961146088045</v>
      </c>
      <c r="DS59">
        <v>0.96753979011802194</v>
      </c>
      <c r="DT59">
        <v>0.96583426160781982</v>
      </c>
      <c r="DU59">
        <v>0.96408036736157043</v>
      </c>
      <c r="DV59">
        <v>0.9622789610410043</v>
      </c>
      <c r="DW59">
        <v>0.96043091062966202</v>
      </c>
      <c r="DX59">
        <v>0.95853709737647841</v>
      </c>
      <c r="DY59">
        <v>0.95659841474172613</v>
      </c>
      <c r="DZ59">
        <v>0.95461576734747089</v>
      </c>
      <c r="EA59">
        <v>0.95259006993462658</v>
      </c>
      <c r="EB59">
        <v>0.95052224632860827</v>
      </c>
      <c r="EC59">
        <v>0.94841322841550213</v>
      </c>
      <c r="ED59">
        <v>0.94626395513058081</v>
      </c>
      <c r="EE59">
        <v>0.94407537146089682</v>
      </c>
      <c r="EF59">
        <v>0.94184842746360098</v>
      </c>
      <c r="EG59">
        <v>0.93958407730152027</v>
      </c>
      <c r="EH59">
        <v>0.93728327829744384</v>
      </c>
      <c r="EI59">
        <v>0.93494699000845727</v>
      </c>
      <c r="EJ59">
        <v>0.93257617332156262</v>
      </c>
      <c r="EK59">
        <v>0.93017178957172597</v>
      </c>
      <c r="EL59">
        <v>0.92773479968338557</v>
      </c>
      <c r="EM59">
        <v>0.92526616333635436</v>
      </c>
      <c r="EN59">
        <v>0.92276683815695271</v>
      </c>
      <c r="EO59">
        <v>0.92023777893510539</v>
      </c>
      <c r="EP59">
        <v>0.91767993686803906</v>
      </c>
      <c r="EQ59">
        <v>0.91509425883112638</v>
      </c>
      <c r="ER59">
        <v>0.91248168667632079</v>
      </c>
      <c r="ES59">
        <v>0.90984315655854875</v>
      </c>
      <c r="ET59">
        <v>0.90717959829032635</v>
      </c>
      <c r="EU59">
        <v>0.90449193472479239</v>
      </c>
      <c r="EV59">
        <v>0.90178108116726552</v>
      </c>
      <c r="EW59">
        <v>0.89904794481535655</v>
      </c>
      <c r="EX59">
        <v>0.89629342422759328</v>
      </c>
      <c r="EY59">
        <v>0.89351840882044908</v>
      </c>
      <c r="EZ59">
        <v>0.89072377839359107</v>
      </c>
      <c r="FA59">
        <v>0.88791040268311727</v>
      </c>
      <c r="FB59">
        <v>0.88507914094247808</v>
      </c>
      <c r="FC59">
        <v>0.88223084155073184</v>
      </c>
      <c r="FD59">
        <v>0.87936634164773653</v>
      </c>
      <c r="FE59">
        <v>0.87648646679582454</v>
      </c>
      <c r="FF59">
        <v>0.87359203066747149</v>
      </c>
      <c r="FG59">
        <v>0.87068383475843292</v>
      </c>
      <c r="FH59">
        <v>0.86776266812577918</v>
      </c>
      <c r="FI59">
        <v>0.86482930715023731</v>
      </c>
      <c r="FJ59">
        <v>0.86188451532221577</v>
      </c>
      <c r="FK59">
        <v>0.85892904305086215</v>
      </c>
      <c r="FL59">
        <v>0.85596362749548882</v>
      </c>
      <c r="FM59">
        <v>0.85298899241867543</v>
      </c>
      <c r="FN59">
        <v>0.85000584806035206</v>
      </c>
      <c r="FO59">
        <v>0.84701489103214367</v>
      </c>
      <c r="FP59">
        <v>0.84401680423125869</v>
      </c>
      <c r="FQ59">
        <v>0.84101225677318892</v>
      </c>
      <c r="FR59">
        <v>0.83800190394248852</v>
      </c>
      <c r="FS59">
        <v>0.83498638716089835</v>
      </c>
      <c r="FT59">
        <v>0.83196633397207831</v>
      </c>
      <c r="FU59">
        <v>0.82894235804221894</v>
      </c>
      <c r="FV59">
        <v>0.82591505917580255</v>
      </c>
      <c r="FW59">
        <v>0.82288502334579161</v>
      </c>
      <c r="FX59">
        <v>0.81985282273753335</v>
      </c>
      <c r="FY59">
        <v>0.81681901580567395</v>
      </c>
      <c r="FZ59">
        <v>0.81378414734338922</v>
      </c>
      <c r="GA59">
        <v>0.81074874856324908</v>
      </c>
      <c r="GB59">
        <v>0.80771333718904814</v>
      </c>
      <c r="GC59">
        <v>0.80467841755794633</v>
      </c>
      <c r="GD59">
        <v>0.80164448073227901</v>
      </c>
      <c r="GE59">
        <v>0.79861200462041249</v>
      </c>
    </row>
    <row r="60" spans="1:187">
      <c r="A60">
        <v>0.79810721866853673</v>
      </c>
      <c r="B60">
        <v>0.80113392630596691</v>
      </c>
      <c r="C60">
        <v>0.80416204810923331</v>
      </c>
      <c r="D60">
        <v>0.80719110686836781</v>
      </c>
      <c r="E60">
        <v>0.81022061227249342</v>
      </c>
      <c r="F60">
        <v>0.81325006079044426</v>
      </c>
      <c r="G60">
        <v>0.81627893556042397</v>
      </c>
      <c r="H60">
        <v>0.81930670628932223</v>
      </c>
      <c r="I60">
        <v>0.82233282916232675</v>
      </c>
      <c r="J60">
        <v>0.82535674676348203</v>
      </c>
      <c r="K60">
        <v>0.82837788800785839</v>
      </c>
      <c r="L60">
        <v>0.83139566808601284</v>
      </c>
      <c r="M60">
        <v>0.83440948842142459</v>
      </c>
      <c r="N60">
        <v>0.83741873664161259</v>
      </c>
      <c r="O60">
        <v>0.84042278656363856</v>
      </c>
      <c r="P60">
        <v>0.84342099819471295</v>
      </c>
      <c r="Q60">
        <v>0.84641271774862925</v>
      </c>
      <c r="R60">
        <v>0.84939727767874884</v>
      </c>
      <c r="S60">
        <v>0.85237399672826797</v>
      </c>
      <c r="T60">
        <v>0.85534217999849704</v>
      </c>
      <c r="U60">
        <v>0.8583011190358758</v>
      </c>
      <c r="V60">
        <v>0.86125009193845226</v>
      </c>
      <c r="W60">
        <v>0.86418836348253703</v>
      </c>
      <c r="X60">
        <v>0.86711518527024423</v>
      </c>
      <c r="Y60">
        <v>0.87002979589861207</v>
      </c>
      <c r="Z60">
        <v>0.87293142115098299</v>
      </c>
      <c r="AA60">
        <v>0.87581927421130645</v>
      </c>
      <c r="AB60">
        <v>0.87869255590200523</v>
      </c>
      <c r="AC60">
        <v>0.88155045494602158</v>
      </c>
      <c r="AD60">
        <v>0.88439214825363321</v>
      </c>
      <c r="AE60">
        <v>0.88721680123459512</v>
      </c>
      <c r="AF60">
        <v>0.89002356813613059</v>
      </c>
      <c r="AG60">
        <v>0.89281159240725705</v>
      </c>
      <c r="AH60">
        <v>0.89558000708988705</v>
      </c>
      <c r="AI60">
        <v>0.89832793523710075</v>
      </c>
      <c r="AJ60">
        <v>0.90105449035893448</v>
      </c>
      <c r="AK60">
        <v>0.9037587768959805</v>
      </c>
      <c r="AL60">
        <v>0.90643989072102893</v>
      </c>
      <c r="AM60">
        <v>0.90909691966892547</v>
      </c>
      <c r="AN60">
        <v>0.9117289440947528</v>
      </c>
      <c r="AO60">
        <v>0.91433503746037315</v>
      </c>
      <c r="AP60">
        <v>0.9169142669492949</v>
      </c>
      <c r="AQ60">
        <v>0.91946569410975609</v>
      </c>
      <c r="AR60">
        <v>0.92198837552582791</v>
      </c>
      <c r="AS60">
        <v>0.92448136351626709</v>
      </c>
      <c r="AT60">
        <v>0.92694370686075356</v>
      </c>
      <c r="AU60">
        <v>0.92937445155306353</v>
      </c>
      <c r="AV60">
        <v>0.93177264158063544</v>
      </c>
      <c r="AW60">
        <v>0.93413731972988912</v>
      </c>
      <c r="AX60">
        <v>0.93646752841656944</v>
      </c>
      <c r="AY60">
        <v>0.93876231054027703</v>
      </c>
      <c r="AZ60">
        <v>0.94102071036225787</v>
      </c>
      <c r="BA60">
        <v>0.9432417744054209</v>
      </c>
      <c r="BB60">
        <v>0.94542455237544554</v>
      </c>
      <c r="BC60">
        <v>0.94756809810175002</v>
      </c>
      <c r="BD60">
        <v>0.94967147049698286</v>
      </c>
      <c r="BE60">
        <v>0.95173373453360122</v>
      </c>
      <c r="BF60">
        <v>0.95375396223600317</v>
      </c>
      <c r="BG60">
        <v>0.95573123368658308</v>
      </c>
      <c r="BH60">
        <v>0.95766463804398183</v>
      </c>
      <c r="BI60">
        <v>0.95955327457171857</v>
      </c>
      <c r="BJ60">
        <v>0.96139625367529546</v>
      </c>
      <c r="BK60">
        <v>0.96319269794578677</v>
      </c>
      <c r="BL60">
        <v>0.96494174320784509</v>
      </c>
      <c r="BM60">
        <v>0.96664253956998136</v>
      </c>
      <c r="BN60">
        <v>0.9682942524749063</v>
      </c>
      <c r="BO60">
        <v>0.96989606374766202</v>
      </c>
      <c r="BP60">
        <v>0.97144717263921521</v>
      </c>
      <c r="BQ60">
        <v>0.97294679686313423</v>
      </c>
      <c r="BR60">
        <v>0.97439417362293701</v>
      </c>
      <c r="BS60">
        <v>0.97578856062765851</v>
      </c>
      <c r="BT60">
        <v>0.97712923709316946</v>
      </c>
      <c r="BU60">
        <v>0.97841550472675942</v>
      </c>
      <c r="BV60">
        <v>0.9796466886924976</v>
      </c>
      <c r="BW60">
        <v>0.9808221385548832</v>
      </c>
      <c r="BX60">
        <v>0.98194122919831928</v>
      </c>
      <c r="BY60">
        <v>0.98300336171996483</v>
      </c>
      <c r="BZ60">
        <v>0.98400796429355497</v>
      </c>
      <c r="CA60">
        <v>0.98495449300182913</v>
      </c>
      <c r="CB60">
        <v>0.98584243263525684</v>
      </c>
      <c r="CC60">
        <v>0.98667129745482307</v>
      </c>
      <c r="CD60">
        <v>0.98744063191670539</v>
      </c>
      <c r="CE60">
        <v>0.98815001135676861</v>
      </c>
      <c r="CF60">
        <v>0.98879904263289009</v>
      </c>
      <c r="CG60">
        <v>0.98938736472324162</v>
      </c>
      <c r="CH60">
        <v>0.98991464927876227</v>
      </c>
      <c r="CI60">
        <v>0.99038060112818416</v>
      </c>
      <c r="CJ60">
        <v>0.99078495873409822</v>
      </c>
      <c r="CK60">
        <v>0.99112749459869098</v>
      </c>
      <c r="CL60">
        <v>0.99140801561792158</v>
      </c>
      <c r="CM60">
        <v>0.99162636338306609</v>
      </c>
      <c r="CN60">
        <v>0.99178241442870652</v>
      </c>
      <c r="CO60">
        <v>0.99187608042640596</v>
      </c>
      <c r="CP60">
        <v>0.99190730832347551</v>
      </c>
      <c r="CQ60">
        <v>0.99187608042640596</v>
      </c>
      <c r="CR60">
        <v>0.99178241442870652</v>
      </c>
      <c r="CS60">
        <v>0.99162636338306609</v>
      </c>
      <c r="CT60">
        <v>0.99140801561792158</v>
      </c>
      <c r="CU60">
        <v>0.99112749459869098</v>
      </c>
      <c r="CV60">
        <v>0.99078495873409822</v>
      </c>
      <c r="CW60">
        <v>0.99038060112818416</v>
      </c>
      <c r="CX60">
        <v>0.98991464927876227</v>
      </c>
      <c r="CY60">
        <v>0.98938736472324162</v>
      </c>
      <c r="CZ60">
        <v>0.98879904263289009</v>
      </c>
      <c r="DA60">
        <v>0.98815001135676861</v>
      </c>
      <c r="DB60">
        <v>0.98744063191670539</v>
      </c>
      <c r="DC60">
        <v>0.98667129745482307</v>
      </c>
      <c r="DD60">
        <v>0.98584243263525684</v>
      </c>
      <c r="DE60">
        <v>0.98495449300182913</v>
      </c>
      <c r="DF60">
        <v>0.98400796429355497</v>
      </c>
      <c r="DG60">
        <v>0.98300336171996483</v>
      </c>
      <c r="DH60">
        <v>0.98194122919831928</v>
      </c>
      <c r="DI60">
        <v>0.9808221385548832</v>
      </c>
      <c r="DJ60">
        <v>0.9796466886924976</v>
      </c>
      <c r="DK60">
        <v>0.97841550472675942</v>
      </c>
      <c r="DL60">
        <v>0.97712923709316946</v>
      </c>
      <c r="DM60">
        <v>0.97578856062765851</v>
      </c>
      <c r="DN60">
        <v>0.97439417362293701</v>
      </c>
      <c r="DO60">
        <v>0.97294679686313423</v>
      </c>
      <c r="DP60">
        <v>0.97144717263921521</v>
      </c>
      <c r="DQ60">
        <v>0.96989606374766202</v>
      </c>
      <c r="DR60">
        <v>0.9682942524749063</v>
      </c>
      <c r="DS60">
        <v>0.96664253956998136</v>
      </c>
      <c r="DT60">
        <v>0.96494174320784509</v>
      </c>
      <c r="DU60">
        <v>0.96319269794578677</v>
      </c>
      <c r="DV60">
        <v>0.96139625367529546</v>
      </c>
      <c r="DW60">
        <v>0.95955327457171857</v>
      </c>
      <c r="DX60">
        <v>0.95766463804398183</v>
      </c>
      <c r="DY60">
        <v>0.95573123368658308</v>
      </c>
      <c r="DZ60">
        <v>0.95375396223600317</v>
      </c>
      <c r="EA60">
        <v>0.95173373453360122</v>
      </c>
      <c r="EB60">
        <v>0.94967147049698286</v>
      </c>
      <c r="EC60">
        <v>0.94756809810175002</v>
      </c>
      <c r="ED60">
        <v>0.94542455237544554</v>
      </c>
      <c r="EE60">
        <v>0.9432417744054209</v>
      </c>
      <c r="EF60">
        <v>0.94102071036225787</v>
      </c>
      <c r="EG60">
        <v>0.93876231054027703</v>
      </c>
      <c r="EH60">
        <v>0.93646752841656944</v>
      </c>
      <c r="EI60">
        <v>0.93413731972988912</v>
      </c>
      <c r="EJ60">
        <v>0.93177264158063544</v>
      </c>
      <c r="EK60">
        <v>0.92937445155306353</v>
      </c>
      <c r="EL60">
        <v>0.92694370686075356</v>
      </c>
      <c r="EM60">
        <v>0.92448136351626709</v>
      </c>
      <c r="EN60">
        <v>0.92198837552582791</v>
      </c>
      <c r="EO60">
        <v>0.91946569410975609</v>
      </c>
      <c r="EP60">
        <v>0.9169142669492949</v>
      </c>
      <c r="EQ60">
        <v>0.91433503746037315</v>
      </c>
      <c r="ER60">
        <v>0.9117289440947528</v>
      </c>
      <c r="ES60">
        <v>0.90909691966892547</v>
      </c>
      <c r="ET60">
        <v>0.90643989072102893</v>
      </c>
      <c r="EU60">
        <v>0.9037587768959805</v>
      </c>
      <c r="EV60">
        <v>0.90105449035893448</v>
      </c>
      <c r="EW60">
        <v>0.89832793523710075</v>
      </c>
      <c r="EX60">
        <v>0.89558000708988705</v>
      </c>
      <c r="EY60">
        <v>0.89281159240725705</v>
      </c>
      <c r="EZ60">
        <v>0.89002356813613059</v>
      </c>
      <c r="FA60">
        <v>0.88721680123459512</v>
      </c>
      <c r="FB60">
        <v>0.88439214825363321</v>
      </c>
      <c r="FC60">
        <v>0.88155045494602158</v>
      </c>
      <c r="FD60">
        <v>0.87869255590200523</v>
      </c>
      <c r="FE60">
        <v>0.87581927421130645</v>
      </c>
      <c r="FF60">
        <v>0.87293142115098299</v>
      </c>
      <c r="FG60">
        <v>0.87002979589861207</v>
      </c>
      <c r="FH60">
        <v>0.86711518527024423</v>
      </c>
      <c r="FI60">
        <v>0.86418836348253703</v>
      </c>
      <c r="FJ60">
        <v>0.86125009193845226</v>
      </c>
      <c r="FK60">
        <v>0.8583011190358758</v>
      </c>
      <c r="FL60">
        <v>0.85534217999849704</v>
      </c>
      <c r="FM60">
        <v>0.85237399672826797</v>
      </c>
      <c r="FN60">
        <v>0.84939727767874884</v>
      </c>
      <c r="FO60">
        <v>0.84641271774862925</v>
      </c>
      <c r="FP60">
        <v>0.84342099819471295</v>
      </c>
      <c r="FQ60">
        <v>0.84042278656363856</v>
      </c>
      <c r="FR60">
        <v>0.83741873664161259</v>
      </c>
      <c r="FS60">
        <v>0.83440948842142459</v>
      </c>
      <c r="FT60">
        <v>0.83139566808601284</v>
      </c>
      <c r="FU60">
        <v>0.82837788800785839</v>
      </c>
      <c r="FV60">
        <v>0.82535674676348203</v>
      </c>
      <c r="FW60">
        <v>0.82233282916232675</v>
      </c>
      <c r="FX60">
        <v>0.81930670628932223</v>
      </c>
      <c r="FY60">
        <v>0.81627893556042397</v>
      </c>
      <c r="FZ60">
        <v>0.81325006079044426</v>
      </c>
      <c r="GA60">
        <v>0.81022061227249342</v>
      </c>
      <c r="GB60">
        <v>0.80719110686836781</v>
      </c>
      <c r="GC60">
        <v>0.80416204810923331</v>
      </c>
      <c r="GD60">
        <v>0.80113392630596691</v>
      </c>
      <c r="GE60">
        <v>0.79810721866853673</v>
      </c>
    </row>
    <row r="61" spans="1:187">
      <c r="A61">
        <v>0.79757091629954135</v>
      </c>
      <c r="B61">
        <v>0.80059150337181695</v>
      </c>
      <c r="C61">
        <v>0.8036134553740335</v>
      </c>
      <c r="D61">
        <v>0.80663629584030572</v>
      </c>
      <c r="E61">
        <v>0.8096595352600684</v>
      </c>
      <c r="F61">
        <v>0.81268267096025482</v>
      </c>
      <c r="G61">
        <v>0.81570518699650507</v>
      </c>
      <c r="H61">
        <v>0.81872655405402006</v>
      </c>
      <c r="I61">
        <v>0.82174622935869435</v>
      </c>
      <c r="J61">
        <v>0.82476365659917605</v>
      </c>
      <c r="K61">
        <v>0.82777826586051395</v>
      </c>
      <c r="L61">
        <v>0.83078947357006327</v>
      </c>
      <c r="M61">
        <v>0.83379668245633765</v>
      </c>
      <c r="N61">
        <v>0.83679928152149985</v>
      </c>
      <c r="O61">
        <v>0.83979664602819626</v>
      </c>
      <c r="P61">
        <v>0.84278813750144577</v>
      </c>
      <c r="Q61">
        <v>0.84577310374629866</v>
      </c>
      <c r="R61">
        <v>0.84875087888199008</v>
      </c>
      <c r="S61">
        <v>0.85172078339330604</v>
      </c>
      <c r="T61">
        <v>0.85468212419988931</v>
      </c>
      <c r="U61">
        <v>0.85763419474420399</v>
      </c>
      <c r="V61">
        <v>0.86057627509887713</v>
      </c>
      <c r="W61">
        <v>0.86350763209412384</v>
      </c>
      <c r="X61">
        <v>0.86642751946596241</v>
      </c>
      <c r="Y61">
        <v>0.8693351780259011</v>
      </c>
      <c r="Z61">
        <v>0.87222983585277436</v>
      </c>
      <c r="AA61">
        <v>0.87511070850738226</v>
      </c>
      <c r="AB61">
        <v>0.87797699927056749</v>
      </c>
      <c r="AC61">
        <v>0.88082789940533945</v>
      </c>
      <c r="AD61">
        <v>0.88366258844362788</v>
      </c>
      <c r="AE61">
        <v>0.88648023449821634</v>
      </c>
      <c r="AF61">
        <v>0.88927999460037155</v>
      </c>
      <c r="AG61">
        <v>0.89206101506364688</v>
      </c>
      <c r="AH61">
        <v>0.89482243187429422</v>
      </c>
      <c r="AI61">
        <v>0.89756337110867435</v>
      </c>
      <c r="AJ61">
        <v>0.90028294937800613</v>
      </c>
      <c r="AK61">
        <v>0.90298027430073768</v>
      </c>
      <c r="AL61">
        <v>0.90565444500277303</v>
      </c>
      <c r="AM61">
        <v>0.90830455264571663</v>
      </c>
      <c r="AN61">
        <v>0.91092968098324112</v>
      </c>
      <c r="AO61">
        <v>0.9135289069456104</v>
      </c>
      <c r="AP61">
        <v>0.91610130125231937</v>
      </c>
      <c r="AQ61">
        <v>0.91864592905273545</v>
      </c>
      <c r="AR61">
        <v>0.92116185059454547</v>
      </c>
      <c r="AS61">
        <v>0.92364812191973478</v>
      </c>
      <c r="AT61">
        <v>0.92610379558772893</v>
      </c>
      <c r="AU61">
        <v>0.92852792142525398</v>
      </c>
      <c r="AV61">
        <v>0.93091954730236459</v>
      </c>
      <c r="AW61">
        <v>0.93327771993400988</v>
      </c>
      <c r="AX61">
        <v>0.93560148570639978</v>
      </c>
      <c r="AY61">
        <v>0.93788989152734392</v>
      </c>
      <c r="AZ61">
        <v>0.94014198569963758</v>
      </c>
      <c r="BA61">
        <v>0.94235681881645961</v>
      </c>
      <c r="BB61">
        <v>0.94453344467766254</v>
      </c>
      <c r="BC61">
        <v>0.9466709212257185</v>
      </c>
      <c r="BD61">
        <v>0.9487683114999973</v>
      </c>
      <c r="BE61">
        <v>0.95082468460794844</v>
      </c>
      <c r="BF61">
        <v>0.95283911671165733</v>
      </c>
      <c r="BG61">
        <v>0.95481069202816105</v>
      </c>
      <c r="BH61">
        <v>0.95673850384180248</v>
      </c>
      <c r="BI61">
        <v>0.95862165552681955</v>
      </c>
      <c r="BJ61">
        <v>0.96045926157827943</v>
      </c>
      <c r="BK61">
        <v>0.96225044864937626</v>
      </c>
      <c r="BL61">
        <v>0.96399435659304455</v>
      </c>
      <c r="BM61">
        <v>0.96569013950575533</v>
      </c>
      <c r="BN61">
        <v>0.96733696677130532</v>
      </c>
      <c r="BO61">
        <v>0.96893402410233775</v>
      </c>
      <c r="BP61">
        <v>0.97048051457728979</v>
      </c>
      <c r="BQ61">
        <v>0.97197565967040378</v>
      </c>
      <c r="BR61">
        <v>0.97341870027240818</v>
      </c>
      <c r="BS61">
        <v>0.97480889769943946</v>
      </c>
      <c r="BT61">
        <v>0.97614553468775367</v>
      </c>
      <c r="BU61">
        <v>0.97742791637176152</v>
      </c>
      <c r="BV61">
        <v>0.97865537124292179</v>
      </c>
      <c r="BW61">
        <v>0.9798272520870257</v>
      </c>
      <c r="BX61">
        <v>0.98094293689742573</v>
      </c>
      <c r="BY61">
        <v>0.98200182976178607</v>
      </c>
      <c r="BZ61">
        <v>0.98300336171996483</v>
      </c>
      <c r="CA61">
        <v>0.98394699159068677</v>
      </c>
      <c r="CB61">
        <v>0.98483220676471972</v>
      </c>
      <c r="CC61">
        <v>0.98565852396233222</v>
      </c>
      <c r="CD61">
        <v>0.98642548995288826</v>
      </c>
      <c r="CE61">
        <v>0.98713268223451911</v>
      </c>
      <c r="CF61">
        <v>0.9877797096719062</v>
      </c>
      <c r="CG61">
        <v>0.98836621309031669</v>
      </c>
      <c r="CH61">
        <v>0.98889186582414212</v>
      </c>
      <c r="CI61">
        <v>0.98935637421831713</v>
      </c>
      <c r="CJ61">
        <v>0.98975947808111975</v>
      </c>
      <c r="CK61">
        <v>0.9901009510869947</v>
      </c>
      <c r="CL61">
        <v>0.99038060112818416</v>
      </c>
      <c r="CM61">
        <v>0.99059827061409778</v>
      </c>
      <c r="CN61">
        <v>0.99075383671751371</v>
      </c>
      <c r="CO61">
        <v>0.99084721156685329</v>
      </c>
      <c r="CP61">
        <v>0.99087834238394512</v>
      </c>
      <c r="CQ61">
        <v>0.99084721156685329</v>
      </c>
      <c r="CR61">
        <v>0.99075383671751371</v>
      </c>
      <c r="CS61">
        <v>0.99059827061409778</v>
      </c>
      <c r="CT61">
        <v>0.99038060112818416</v>
      </c>
      <c r="CU61">
        <v>0.9901009510869947</v>
      </c>
      <c r="CV61">
        <v>0.98975947808111975</v>
      </c>
      <c r="CW61">
        <v>0.98935637421831713</v>
      </c>
      <c r="CX61">
        <v>0.98889186582414212</v>
      </c>
      <c r="CY61">
        <v>0.98836621309031669</v>
      </c>
      <c r="CZ61">
        <v>0.9877797096719062</v>
      </c>
      <c r="DA61">
        <v>0.98713268223451911</v>
      </c>
      <c r="DB61">
        <v>0.98642548995288826</v>
      </c>
      <c r="DC61">
        <v>0.98565852396233222</v>
      </c>
      <c r="DD61">
        <v>0.98483220676471972</v>
      </c>
      <c r="DE61">
        <v>0.98394699159068677</v>
      </c>
      <c r="DF61">
        <v>0.98300336171996483</v>
      </c>
      <c r="DG61">
        <v>0.98200182976178607</v>
      </c>
      <c r="DH61">
        <v>0.98094293689742573</v>
      </c>
      <c r="DI61">
        <v>0.9798272520870257</v>
      </c>
      <c r="DJ61">
        <v>0.97865537124292179</v>
      </c>
      <c r="DK61">
        <v>0.97742791637176152</v>
      </c>
      <c r="DL61">
        <v>0.97614553468775367</v>
      </c>
      <c r="DM61">
        <v>0.97480889769943946</v>
      </c>
      <c r="DN61">
        <v>0.97341870027240818</v>
      </c>
      <c r="DO61">
        <v>0.97197565967040378</v>
      </c>
      <c r="DP61">
        <v>0.97048051457728979</v>
      </c>
      <c r="DQ61">
        <v>0.96893402410233775</v>
      </c>
      <c r="DR61">
        <v>0.96733696677130532</v>
      </c>
      <c r="DS61">
        <v>0.96569013950575533</v>
      </c>
      <c r="DT61">
        <v>0.96399435659304455</v>
      </c>
      <c r="DU61">
        <v>0.96225044864937626</v>
      </c>
      <c r="DV61">
        <v>0.96045926157827943</v>
      </c>
      <c r="DW61">
        <v>0.95862165552681955</v>
      </c>
      <c r="DX61">
        <v>0.95673850384180248</v>
      </c>
      <c r="DY61">
        <v>0.95481069202816105</v>
      </c>
      <c r="DZ61">
        <v>0.95283911671165733</v>
      </c>
      <c r="EA61">
        <v>0.95082468460794844</v>
      </c>
      <c r="EB61">
        <v>0.9487683114999973</v>
      </c>
      <c r="EC61">
        <v>0.9466709212257185</v>
      </c>
      <c r="ED61">
        <v>0.94453344467766254</v>
      </c>
      <c r="EE61">
        <v>0.94235681881645961</v>
      </c>
      <c r="EF61">
        <v>0.94014198569963758</v>
      </c>
      <c r="EG61">
        <v>0.93788989152734392</v>
      </c>
      <c r="EH61">
        <v>0.93560148570639978</v>
      </c>
      <c r="EI61">
        <v>0.93327771993400988</v>
      </c>
      <c r="EJ61">
        <v>0.93091954730236459</v>
      </c>
      <c r="EK61">
        <v>0.92852792142525398</v>
      </c>
      <c r="EL61">
        <v>0.92610379558772893</v>
      </c>
      <c r="EM61">
        <v>0.92364812191973478</v>
      </c>
      <c r="EN61">
        <v>0.92116185059454547</v>
      </c>
      <c r="EO61">
        <v>0.91864592905273545</v>
      </c>
      <c r="EP61">
        <v>0.91610130125231937</v>
      </c>
      <c r="EQ61">
        <v>0.9135289069456104</v>
      </c>
      <c r="ER61">
        <v>0.91092968098324112</v>
      </c>
      <c r="ES61">
        <v>0.90830455264571663</v>
      </c>
      <c r="ET61">
        <v>0.90565444500277303</v>
      </c>
      <c r="EU61">
        <v>0.90298027430073768</v>
      </c>
      <c r="EV61">
        <v>0.90028294937800613</v>
      </c>
      <c r="EW61">
        <v>0.89756337110867435</v>
      </c>
      <c r="EX61">
        <v>0.89482243187429422</v>
      </c>
      <c r="EY61">
        <v>0.89206101506364688</v>
      </c>
      <c r="EZ61">
        <v>0.88927999460037155</v>
      </c>
      <c r="FA61">
        <v>0.88648023449821634</v>
      </c>
      <c r="FB61">
        <v>0.88366258844362788</v>
      </c>
      <c r="FC61">
        <v>0.88082789940533945</v>
      </c>
      <c r="FD61">
        <v>0.87797699927056749</v>
      </c>
      <c r="FE61">
        <v>0.87511070850738226</v>
      </c>
      <c r="FF61">
        <v>0.87222983585277436</v>
      </c>
      <c r="FG61">
        <v>0.8693351780259011</v>
      </c>
      <c r="FH61">
        <v>0.86642751946596241</v>
      </c>
      <c r="FI61">
        <v>0.86350763209412384</v>
      </c>
      <c r="FJ61">
        <v>0.86057627509887713</v>
      </c>
      <c r="FK61">
        <v>0.85763419474420399</v>
      </c>
      <c r="FL61">
        <v>0.85468212419988931</v>
      </c>
      <c r="FM61">
        <v>0.85172078339330604</v>
      </c>
      <c r="FN61">
        <v>0.84875087888199008</v>
      </c>
      <c r="FO61">
        <v>0.84577310374629866</v>
      </c>
      <c r="FP61">
        <v>0.84278813750144577</v>
      </c>
      <c r="FQ61">
        <v>0.83979664602819626</v>
      </c>
      <c r="FR61">
        <v>0.83679928152149985</v>
      </c>
      <c r="FS61">
        <v>0.83379668245633765</v>
      </c>
      <c r="FT61">
        <v>0.83078947357006327</v>
      </c>
      <c r="FU61">
        <v>0.82777826586051395</v>
      </c>
      <c r="FV61">
        <v>0.82476365659917605</v>
      </c>
      <c r="FW61">
        <v>0.82174622935869435</v>
      </c>
      <c r="FX61">
        <v>0.81872655405402006</v>
      </c>
      <c r="FY61">
        <v>0.81570518699650507</v>
      </c>
      <c r="FZ61">
        <v>0.81268267096025482</v>
      </c>
      <c r="GA61">
        <v>0.8096595352600684</v>
      </c>
      <c r="GB61">
        <v>0.80663629584030572</v>
      </c>
      <c r="GC61">
        <v>0.8036134553740335</v>
      </c>
      <c r="GD61">
        <v>0.80059150337181695</v>
      </c>
      <c r="GE61">
        <v>0.79757091629954135</v>
      </c>
    </row>
    <row r="62" spans="1:187">
      <c r="A62">
        <v>0.7970032904954496</v>
      </c>
      <c r="B62">
        <v>0.80001740856821779</v>
      </c>
      <c r="C62">
        <v>0.80303283970370209</v>
      </c>
      <c r="D62">
        <v>0.80604910822587006</v>
      </c>
      <c r="E62">
        <v>0.80906572547336064</v>
      </c>
      <c r="F62">
        <v>0.81208218968330237</v>
      </c>
      <c r="G62">
        <v>0.8150979858841495</v>
      </c>
      <c r="H62">
        <v>0.8181125857981506</v>
      </c>
      <c r="I62">
        <v>0.82112544775408092</v>
      </c>
      <c r="J62">
        <v>0.82413601661087754</v>
      </c>
      <c r="K62">
        <v>0.82714372369283706</v>
      </c>
      <c r="L62">
        <v>0.83014798673704071</v>
      </c>
      <c r="M62">
        <v>0.83314820985368976</v>
      </c>
      <c r="N62">
        <v>0.83614378350003771</v>
      </c>
      <c r="O62">
        <v>0.83913408446862037</v>
      </c>
      <c r="P62">
        <v>0.84211847589048805</v>
      </c>
      <c r="Q62">
        <v>0.84509630725415008</v>
      </c>
      <c r="R62">
        <v>0.84806691444094795</v>
      </c>
      <c r="S62">
        <v>0.85102961977757252</v>
      </c>
      <c r="T62">
        <v>0.85398373210644385</v>
      </c>
      <c r="U62">
        <v>0.8569285468746658</v>
      </c>
      <c r="V62">
        <v>0.85986334624226757</v>
      </c>
      <c r="W62">
        <v>0.8627873992104329</v>
      </c>
      <c r="X62">
        <v>0.86569996177041353</v>
      </c>
      <c r="Y62">
        <v>0.86860027707380427</v>
      </c>
      <c r="Z62">
        <v>0.87148757562484969</v>
      </c>
      <c r="AA62">
        <v>0.87436107549542752</v>
      </c>
      <c r="AB62">
        <v>0.87721998256333711</v>
      </c>
      <c r="AC62">
        <v>0.88006349077449553</v>
      </c>
      <c r="AD62">
        <v>0.8828907824296145</v>
      </c>
      <c r="AE62">
        <v>0.88570102849590426</v>
      </c>
      <c r="AF62">
        <v>0.88849338894431096</v>
      </c>
      <c r="AG62">
        <v>0.89126701311275869</v>
      </c>
      <c r="AH62">
        <v>0.89402104009582573</v>
      </c>
      <c r="AI62">
        <v>0.89675459916123634</v>
      </c>
      <c r="AJ62">
        <v>0.89946681019350161</v>
      </c>
      <c r="AK62">
        <v>0.90215678416499101</v>
      </c>
      <c r="AL62">
        <v>0.90482362363465407</v>
      </c>
      <c r="AM62">
        <v>0.90746642327455718</v>
      </c>
      <c r="AN62">
        <v>0.91008427042433138</v>
      </c>
      <c r="AO62">
        <v>0.91267624567355887</v>
      </c>
      <c r="AP62">
        <v>0.91524142347205695</v>
      </c>
      <c r="AQ62">
        <v>0.91777887276794046</v>
      </c>
      <c r="AR62">
        <v>0.92028765767326148</v>
      </c>
      <c r="AS62">
        <v>0.92276683815695271</v>
      </c>
      <c r="AT62">
        <v>0.92521547076470512</v>
      </c>
      <c r="AU62">
        <v>0.92763260936532677</v>
      </c>
      <c r="AV62">
        <v>0.93001730592304444</v>
      </c>
      <c r="AW62">
        <v>0.93236861129510529</v>
      </c>
      <c r="AX62">
        <v>0.93468557605395297</v>
      </c>
      <c r="AY62">
        <v>0.93696725133314795</v>
      </c>
      <c r="AZ62">
        <v>0.93921268969610738</v>
      </c>
      <c r="BA62">
        <v>0.94142094602664173</v>
      </c>
      <c r="BB62">
        <v>0.94359107844016277</v>
      </c>
      <c r="BC62">
        <v>0.94572214921434328</v>
      </c>
      <c r="BD62">
        <v>0.94781322573790283</v>
      </c>
      <c r="BE62">
        <v>0.94986338147610616</v>
      </c>
      <c r="BF62">
        <v>0.95187169695145046</v>
      </c>
      <c r="BG62">
        <v>0.95383726073793662</v>
      </c>
      <c r="BH62">
        <v>0.95575917046721737</v>
      </c>
      <c r="BI62">
        <v>0.9576365338448285</v>
      </c>
      <c r="BJ62">
        <v>0.95946846967462684</v>
      </c>
      <c r="BK62">
        <v>0.96125410888947027</v>
      </c>
      <c r="BL62">
        <v>0.96299259558610262</v>
      </c>
      <c r="BM62">
        <v>0.9646830880621321</v>
      </c>
      <c r="BN62">
        <v>0.96632475985292376</v>
      </c>
      <c r="BO62">
        <v>0.96791680076617148</v>
      </c>
      <c r="BP62">
        <v>0.9694584179118515</v>
      </c>
      <c r="BQ62">
        <v>0.97094883672522714</v>
      </c>
      <c r="BR62">
        <v>0.97238730198051748</v>
      </c>
      <c r="BS62">
        <v>0.9737730787928327</v>
      </c>
      <c r="BT62">
        <v>0.97510545360593781</v>
      </c>
      <c r="BU62">
        <v>0.97638373516340449</v>
      </c>
      <c r="BV62">
        <v>0.97760725546070626</v>
      </c>
      <c r="BW62">
        <v>0.97877537067581011</v>
      </c>
      <c r="BX62">
        <v>0.97988746207584254</v>
      </c>
      <c r="BY62">
        <v>0.98094293689742573</v>
      </c>
      <c r="BZ62">
        <v>0.98194122919831928</v>
      </c>
      <c r="CA62">
        <v>0.98288180067804576</v>
      </c>
      <c r="CB62">
        <v>0.98376414146523328</v>
      </c>
      <c r="CC62">
        <v>0.9845877708694768</v>
      </c>
      <c r="CD62">
        <v>0.98535223809559092</v>
      </c>
      <c r="CE62">
        <v>0.98605712291821479</v>
      </c>
      <c r="CF62">
        <v>0.98670203631482245</v>
      </c>
      <c r="CG62">
        <v>0.98728662105529663</v>
      </c>
      <c r="CH62">
        <v>0.98781055224633407</v>
      </c>
      <c r="CI62">
        <v>0.98827353782907534</v>
      </c>
      <c r="CJ62">
        <v>0.98867531902847283</v>
      </c>
      <c r="CK62">
        <v>0.98901567075305585</v>
      </c>
      <c r="CL62">
        <v>0.98929440194388396</v>
      </c>
      <c r="CM62">
        <v>0.9895113558716353</v>
      </c>
      <c r="CN62">
        <v>0.98966641038092684</v>
      </c>
      <c r="CO62">
        <v>0.98975947808111975</v>
      </c>
      <c r="CP62">
        <v>0.9897905064830298</v>
      </c>
      <c r="CQ62">
        <v>0.98975947808111975</v>
      </c>
      <c r="CR62">
        <v>0.98966641038092684</v>
      </c>
      <c r="CS62">
        <v>0.9895113558716353</v>
      </c>
      <c r="CT62">
        <v>0.98929440194388396</v>
      </c>
      <c r="CU62">
        <v>0.98901567075305585</v>
      </c>
      <c r="CV62">
        <v>0.98867531902847283</v>
      </c>
      <c r="CW62">
        <v>0.98827353782907534</v>
      </c>
      <c r="CX62">
        <v>0.98781055224633407</v>
      </c>
      <c r="CY62">
        <v>0.98728662105529663</v>
      </c>
      <c r="CZ62">
        <v>0.98670203631482245</v>
      </c>
      <c r="DA62">
        <v>0.98605712291821479</v>
      </c>
      <c r="DB62">
        <v>0.98535223809559092</v>
      </c>
      <c r="DC62">
        <v>0.9845877708694768</v>
      </c>
      <c r="DD62">
        <v>0.98376414146523328</v>
      </c>
      <c r="DE62">
        <v>0.98288180067804576</v>
      </c>
      <c r="DF62">
        <v>0.98194122919831928</v>
      </c>
      <c r="DG62">
        <v>0.98094293689742573</v>
      </c>
      <c r="DH62">
        <v>0.97988746207584254</v>
      </c>
      <c r="DI62">
        <v>0.97877537067581011</v>
      </c>
      <c r="DJ62">
        <v>0.97760725546070626</v>
      </c>
      <c r="DK62">
        <v>0.97638373516340449</v>
      </c>
      <c r="DL62">
        <v>0.97510545360593781</v>
      </c>
      <c r="DM62">
        <v>0.9737730787928327</v>
      </c>
      <c r="DN62">
        <v>0.97238730198051748</v>
      </c>
      <c r="DO62">
        <v>0.97094883672522714</v>
      </c>
      <c r="DP62">
        <v>0.9694584179118515</v>
      </c>
      <c r="DQ62">
        <v>0.96791680076617148</v>
      </c>
      <c r="DR62">
        <v>0.96632475985292376</v>
      </c>
      <c r="DS62">
        <v>0.9646830880621321</v>
      </c>
      <c r="DT62">
        <v>0.96299259558610262</v>
      </c>
      <c r="DU62">
        <v>0.96125410888947027</v>
      </c>
      <c r="DV62">
        <v>0.95946846967462684</v>
      </c>
      <c r="DW62">
        <v>0.9576365338448285</v>
      </c>
      <c r="DX62">
        <v>0.95575917046721737</v>
      </c>
      <c r="DY62">
        <v>0.95383726073793662</v>
      </c>
      <c r="DZ62">
        <v>0.95187169695145046</v>
      </c>
      <c r="EA62">
        <v>0.94986338147610616</v>
      </c>
      <c r="EB62">
        <v>0.94781322573790283</v>
      </c>
      <c r="EC62">
        <v>0.94572214921434328</v>
      </c>
      <c r="ED62">
        <v>0.94359107844016277</v>
      </c>
      <c r="EE62">
        <v>0.94142094602664173</v>
      </c>
      <c r="EF62">
        <v>0.93921268969610738</v>
      </c>
      <c r="EG62">
        <v>0.93696725133314795</v>
      </c>
      <c r="EH62">
        <v>0.93468557605395297</v>
      </c>
      <c r="EI62">
        <v>0.93236861129510529</v>
      </c>
      <c r="EJ62">
        <v>0.93001730592304444</v>
      </c>
      <c r="EK62">
        <v>0.92763260936532677</v>
      </c>
      <c r="EL62">
        <v>0.92521547076470512</v>
      </c>
      <c r="EM62">
        <v>0.92276683815695271</v>
      </c>
      <c r="EN62">
        <v>0.92028765767326148</v>
      </c>
      <c r="EO62">
        <v>0.91777887276794046</v>
      </c>
      <c r="EP62">
        <v>0.91524142347205695</v>
      </c>
      <c r="EQ62">
        <v>0.91267624567355887</v>
      </c>
      <c r="ER62">
        <v>0.91008427042433138</v>
      </c>
      <c r="ES62">
        <v>0.90746642327455718</v>
      </c>
      <c r="ET62">
        <v>0.90482362363465407</v>
      </c>
      <c r="EU62">
        <v>0.90215678416499101</v>
      </c>
      <c r="EV62">
        <v>0.89946681019350161</v>
      </c>
      <c r="EW62">
        <v>0.89675459916123634</v>
      </c>
      <c r="EX62">
        <v>0.89402104009582573</v>
      </c>
      <c r="EY62">
        <v>0.89126701311275869</v>
      </c>
      <c r="EZ62">
        <v>0.88849338894431096</v>
      </c>
      <c r="FA62">
        <v>0.88570102849590426</v>
      </c>
      <c r="FB62">
        <v>0.8828907824296145</v>
      </c>
      <c r="FC62">
        <v>0.88006349077449553</v>
      </c>
      <c r="FD62">
        <v>0.87721998256333711</v>
      </c>
      <c r="FE62">
        <v>0.87436107549542752</v>
      </c>
      <c r="FF62">
        <v>0.87148757562484969</v>
      </c>
      <c r="FG62">
        <v>0.86860027707380427</v>
      </c>
      <c r="FH62">
        <v>0.86569996177041353</v>
      </c>
      <c r="FI62">
        <v>0.8627873992104329</v>
      </c>
      <c r="FJ62">
        <v>0.85986334624226757</v>
      </c>
      <c r="FK62">
        <v>0.8569285468746658</v>
      </c>
      <c r="FL62">
        <v>0.85398373210644385</v>
      </c>
      <c r="FM62">
        <v>0.85102961977757252</v>
      </c>
      <c r="FN62">
        <v>0.84806691444094795</v>
      </c>
      <c r="FO62">
        <v>0.84509630725415008</v>
      </c>
      <c r="FP62">
        <v>0.84211847589048805</v>
      </c>
      <c r="FQ62">
        <v>0.83913408446862037</v>
      </c>
      <c r="FR62">
        <v>0.83614378350003771</v>
      </c>
      <c r="FS62">
        <v>0.83314820985368976</v>
      </c>
      <c r="FT62">
        <v>0.83014798673704071</v>
      </c>
      <c r="FU62">
        <v>0.82714372369283706</v>
      </c>
      <c r="FV62">
        <v>0.82413601661087754</v>
      </c>
      <c r="FW62">
        <v>0.82112544775408092</v>
      </c>
      <c r="FX62">
        <v>0.8181125857981506</v>
      </c>
      <c r="FY62">
        <v>0.8150979858841495</v>
      </c>
      <c r="FZ62">
        <v>0.81208218968330237</v>
      </c>
      <c r="GA62">
        <v>0.80906572547336064</v>
      </c>
      <c r="GB62">
        <v>0.80604910822587006</v>
      </c>
      <c r="GC62">
        <v>0.80303283970370209</v>
      </c>
      <c r="GD62">
        <v>0.80001740856821779</v>
      </c>
      <c r="GE62">
        <v>0.7970032904954496</v>
      </c>
    </row>
    <row r="63" spans="1:187">
      <c r="A63">
        <v>0.79640454475348033</v>
      </c>
      <c r="B63">
        <v>0.79941184923884911</v>
      </c>
      <c r="C63">
        <v>0.80242041234768147</v>
      </c>
      <c r="D63">
        <v>0.80542975923964755</v>
      </c>
      <c r="E63">
        <v>0.80843940215151699</v>
      </c>
      <c r="F63">
        <v>0.81144884028269026</v>
      </c>
      <c r="G63">
        <v>0.81445755968974054</v>
      </c>
      <c r="H63">
        <v>0.81746503319057329</v>
      </c>
      <c r="I63">
        <v>0.8204707202788305</v>
      </c>
      <c r="J63">
        <v>0.82347406704917459</v>
      </c>
      <c r="K63">
        <v>0.82647450613410789</v>
      </c>
      <c r="L63">
        <v>0.82947145665298549</v>
      </c>
      <c r="M63">
        <v>0.83246432417390048</v>
      </c>
      <c r="N63">
        <v>0.83545250068912369</v>
      </c>
      <c r="O63">
        <v>0.83843536460478973</v>
      </c>
      <c r="P63">
        <v>0.84141228074553165</v>
      </c>
      <c r="Q63">
        <v>0.84438260037476576</v>
      </c>
      <c r="R63">
        <v>0.84734566123133759</v>
      </c>
      <c r="S63">
        <v>0.85030078758323835</v>
      </c>
      <c r="T63">
        <v>0.85324729029910096</v>
      </c>
      <c r="U63">
        <v>0.85618446693818595</v>
      </c>
      <c r="V63">
        <v>0.85911160185955637</v>
      </c>
      <c r="W63">
        <v>0.86202796635114121</v>
      </c>
      <c r="X63">
        <v>0.86493281877937078</v>
      </c>
      <c r="Y63">
        <v>0.86782540476005943</v>
      </c>
      <c r="Z63">
        <v>0.87070495735119358</v>
      </c>
      <c r="AA63">
        <v>0.87357069726826531</v>
      </c>
      <c r="AB63">
        <v>0.87642183312277178</v>
      </c>
      <c r="AC63">
        <v>0.87925756168447478</v>
      </c>
      <c r="AD63">
        <v>0.88207706816798603</v>
      </c>
      <c r="AE63">
        <v>0.88487952654421753</v>
      </c>
      <c r="AF63">
        <v>0.88766409987719552</v>
      </c>
      <c r="AG63">
        <v>0.89042994068670267</v>
      </c>
      <c r="AH63">
        <v>0.89317619133716919</v>
      </c>
      <c r="AI63">
        <v>0.8959019844531888</v>
      </c>
      <c r="AJ63">
        <v>0.8986064433619867</v>
      </c>
      <c r="AK63">
        <v>0.90128868256311212</v>
      </c>
      <c r="AL63">
        <v>0.90394780822557252</v>
      </c>
      <c r="AM63">
        <v>0.90658291871256536</v>
      </c>
      <c r="AN63">
        <v>0.9091931051339005</v>
      </c>
      <c r="AO63">
        <v>0.91177745192613491</v>
      </c>
      <c r="AP63">
        <v>0.91433503746037315</v>
      </c>
      <c r="AQ63">
        <v>0.91686493467761299</v>
      </c>
      <c r="AR63">
        <v>0.91936621175143307</v>
      </c>
      <c r="AS63">
        <v>0.92183793277773884</v>
      </c>
      <c r="AT63">
        <v>0.9242791584912069</v>
      </c>
      <c r="AU63">
        <v>0.92668894700796589</v>
      </c>
      <c r="AV63">
        <v>0.9290663545939748</v>
      </c>
      <c r="AW63">
        <v>0.93141043645846355</v>
      </c>
      <c r="AX63">
        <v>0.9337202475717048</v>
      </c>
      <c r="AY63">
        <v>0.93599484350629159</v>
      </c>
      <c r="AZ63">
        <v>0.93823328130100203</v>
      </c>
      <c r="BA63">
        <v>0.94043462034622705</v>
      </c>
      <c r="BB63">
        <v>0.94259792328984759</v>
      </c>
      <c r="BC63">
        <v>0.9447222569623428</v>
      </c>
      <c r="BD63">
        <v>0.94680669331981582</v>
      </c>
      <c r="BE63">
        <v>0.94885031040352552</v>
      </c>
      <c r="BF63">
        <v>0.95085219331441906</v>
      </c>
      <c r="BG63">
        <v>0.95281143520106315</v>
      </c>
      <c r="BH63">
        <v>0.95472713825928279</v>
      </c>
      <c r="BI63">
        <v>0.95659841474172613</v>
      </c>
      <c r="BJ63">
        <v>0.9584243879754919</v>
      </c>
      <c r="BK63">
        <v>0.96020419338587071</v>
      </c>
      <c r="BL63">
        <v>0.96193697952417789</v>
      </c>
      <c r="BM63">
        <v>0.96362190909758505</v>
      </c>
      <c r="BN63">
        <v>0.96525815999878783</v>
      </c>
      <c r="BO63">
        <v>0.96684492633329178</v>
      </c>
      <c r="BP63">
        <v>0.96838141944204281</v>
      </c>
      <c r="BQ63">
        <v>0.9698668689170864</v>
      </c>
      <c r="BR63">
        <v>0.97130052360789509</v>
      </c>
      <c r="BS63">
        <v>0.97268165261598072</v>
      </c>
      <c r="BT63">
        <v>0.97400954627538416</v>
      </c>
      <c r="BU63">
        <v>0.97528351711661743</v>
      </c>
      <c r="BV63">
        <v>0.97650290081163771</v>
      </c>
      <c r="BW63">
        <v>0.97766705709743218</v>
      </c>
      <c r="BX63">
        <v>0.97877537067581011</v>
      </c>
      <c r="BY63">
        <v>0.9798272520870257</v>
      </c>
      <c r="BZ63">
        <v>0.9808221385548832</v>
      </c>
      <c r="CA63">
        <v>0.98175949480103231</v>
      </c>
      <c r="CB63">
        <v>0.98263881382620455</v>
      </c>
      <c r="CC63">
        <v>0.98345961765621448</v>
      </c>
      <c r="CD63">
        <v>0.98422145805062122</v>
      </c>
      <c r="CE63">
        <v>0.98492391717202987</v>
      </c>
      <c r="CF63">
        <v>0.9855666082141058</v>
      </c>
      <c r="CG63">
        <v>0.98614917598647889</v>
      </c>
      <c r="CH63">
        <v>0.98667129745482307</v>
      </c>
      <c r="CI63">
        <v>0.98713268223451911</v>
      </c>
      <c r="CJ63">
        <v>0.98753307303643334</v>
      </c>
      <c r="CK63">
        <v>0.98787224606347868</v>
      </c>
      <c r="CL63">
        <v>0.98815001135676861</v>
      </c>
      <c r="CM63">
        <v>0.98836621309031669</v>
      </c>
      <c r="CN63">
        <v>0.98852072981338857</v>
      </c>
      <c r="CO63">
        <v>0.98861347463977023</v>
      </c>
      <c r="CP63">
        <v>0.98864439538337423</v>
      </c>
      <c r="CQ63">
        <v>0.98861347463977023</v>
      </c>
      <c r="CR63">
        <v>0.98852072981338857</v>
      </c>
      <c r="CS63">
        <v>0.98836621309031669</v>
      </c>
      <c r="CT63">
        <v>0.98815001135676861</v>
      </c>
      <c r="CU63">
        <v>0.98787224606347868</v>
      </c>
      <c r="CV63">
        <v>0.98753307303643334</v>
      </c>
      <c r="CW63">
        <v>0.98713268223451911</v>
      </c>
      <c r="CX63">
        <v>0.98667129745482307</v>
      </c>
      <c r="CY63">
        <v>0.98614917598647889</v>
      </c>
      <c r="CZ63">
        <v>0.9855666082141058</v>
      </c>
      <c r="DA63">
        <v>0.98492391717202987</v>
      </c>
      <c r="DB63">
        <v>0.98422145805062122</v>
      </c>
      <c r="DC63">
        <v>0.98345961765621448</v>
      </c>
      <c r="DD63">
        <v>0.98263881382620455</v>
      </c>
      <c r="DE63">
        <v>0.98175949480103231</v>
      </c>
      <c r="DF63">
        <v>0.9808221385548832</v>
      </c>
      <c r="DG63">
        <v>0.9798272520870257</v>
      </c>
      <c r="DH63">
        <v>0.97877537067581011</v>
      </c>
      <c r="DI63">
        <v>0.97766705709743218</v>
      </c>
      <c r="DJ63">
        <v>0.97650290081163771</v>
      </c>
      <c r="DK63">
        <v>0.97528351711661743</v>
      </c>
      <c r="DL63">
        <v>0.97400954627538416</v>
      </c>
      <c r="DM63">
        <v>0.97268165261598072</v>
      </c>
      <c r="DN63">
        <v>0.97130052360789509</v>
      </c>
      <c r="DO63">
        <v>0.9698668689170864</v>
      </c>
      <c r="DP63">
        <v>0.96838141944204281</v>
      </c>
      <c r="DQ63">
        <v>0.96684492633329178</v>
      </c>
      <c r="DR63">
        <v>0.96525815999878783</v>
      </c>
      <c r="DS63">
        <v>0.96362190909758505</v>
      </c>
      <c r="DT63">
        <v>0.96193697952417789</v>
      </c>
      <c r="DU63">
        <v>0.96020419338587071</v>
      </c>
      <c r="DV63">
        <v>0.9584243879754919</v>
      </c>
      <c r="DW63">
        <v>0.95659841474172613</v>
      </c>
      <c r="DX63">
        <v>0.95472713825928279</v>
      </c>
      <c r="DY63">
        <v>0.95281143520106315</v>
      </c>
      <c r="DZ63">
        <v>0.95085219331441906</v>
      </c>
      <c r="EA63">
        <v>0.94885031040352552</v>
      </c>
      <c r="EB63">
        <v>0.94680669331981582</v>
      </c>
      <c r="EC63">
        <v>0.9447222569623428</v>
      </c>
      <c r="ED63">
        <v>0.94259792328984759</v>
      </c>
      <c r="EE63">
        <v>0.94043462034622705</v>
      </c>
      <c r="EF63">
        <v>0.93823328130100203</v>
      </c>
      <c r="EG63">
        <v>0.93599484350629159</v>
      </c>
      <c r="EH63">
        <v>0.9337202475717048</v>
      </c>
      <c r="EI63">
        <v>0.93141043645846355</v>
      </c>
      <c r="EJ63">
        <v>0.9290663545939748</v>
      </c>
      <c r="EK63">
        <v>0.92668894700796589</v>
      </c>
      <c r="EL63">
        <v>0.9242791584912069</v>
      </c>
      <c r="EM63">
        <v>0.92183793277773884</v>
      </c>
      <c r="EN63">
        <v>0.91936621175143307</v>
      </c>
      <c r="EO63">
        <v>0.91686493467761299</v>
      </c>
      <c r="EP63">
        <v>0.91433503746037315</v>
      </c>
      <c r="EQ63">
        <v>0.91177745192613491</v>
      </c>
      <c r="ER63">
        <v>0.9091931051339005</v>
      </c>
      <c r="ES63">
        <v>0.90658291871256536</v>
      </c>
      <c r="ET63">
        <v>0.90394780822557252</v>
      </c>
      <c r="EU63">
        <v>0.90128868256311212</v>
      </c>
      <c r="EV63">
        <v>0.8986064433619867</v>
      </c>
      <c r="EW63">
        <v>0.8959019844531888</v>
      </c>
      <c r="EX63">
        <v>0.89317619133716919</v>
      </c>
      <c r="EY63">
        <v>0.89042994068670267</v>
      </c>
      <c r="EZ63">
        <v>0.88766409987719552</v>
      </c>
      <c r="FA63">
        <v>0.88487952654421753</v>
      </c>
      <c r="FB63">
        <v>0.88207706816798603</v>
      </c>
      <c r="FC63">
        <v>0.87925756168447478</v>
      </c>
      <c r="FD63">
        <v>0.87642183312277178</v>
      </c>
      <c r="FE63">
        <v>0.87357069726826531</v>
      </c>
      <c r="FF63">
        <v>0.87070495735119358</v>
      </c>
      <c r="FG63">
        <v>0.86782540476005943</v>
      </c>
      <c r="FH63">
        <v>0.86493281877937078</v>
      </c>
      <c r="FI63">
        <v>0.86202796635114121</v>
      </c>
      <c r="FJ63">
        <v>0.85911160185955637</v>
      </c>
      <c r="FK63">
        <v>0.85618446693818595</v>
      </c>
      <c r="FL63">
        <v>0.85324729029910096</v>
      </c>
      <c r="FM63">
        <v>0.85030078758323835</v>
      </c>
      <c r="FN63">
        <v>0.84734566123133759</v>
      </c>
      <c r="FO63">
        <v>0.84438260037476576</v>
      </c>
      <c r="FP63">
        <v>0.84141228074553165</v>
      </c>
      <c r="FQ63">
        <v>0.83843536460478973</v>
      </c>
      <c r="FR63">
        <v>0.83545250068912369</v>
      </c>
      <c r="FS63">
        <v>0.83246432417390048</v>
      </c>
      <c r="FT63">
        <v>0.82947145665298549</v>
      </c>
      <c r="FU63">
        <v>0.82647450613410789</v>
      </c>
      <c r="FV63">
        <v>0.82347406704917459</v>
      </c>
      <c r="FW63">
        <v>0.8204707202788305</v>
      </c>
      <c r="FX63">
        <v>0.81746503319057329</v>
      </c>
      <c r="FY63">
        <v>0.81445755968974054</v>
      </c>
      <c r="FZ63">
        <v>0.81144884028269026</v>
      </c>
      <c r="GA63">
        <v>0.80843940215151699</v>
      </c>
      <c r="GB63">
        <v>0.80542975923964755</v>
      </c>
      <c r="GC63">
        <v>0.80242041234768147</v>
      </c>
      <c r="GD63">
        <v>0.79941184923884911</v>
      </c>
      <c r="GE63">
        <v>0.79640454475348033</v>
      </c>
    </row>
    <row r="64" spans="1:187">
      <c r="A64">
        <v>0.79577489288689218</v>
      </c>
      <c r="B64">
        <v>0.79877504322828474</v>
      </c>
      <c r="C64">
        <v>0.80177639524374167</v>
      </c>
      <c r="D64">
        <v>0.80477847497456312</v>
      </c>
      <c r="E64">
        <v>0.80778079560459892</v>
      </c>
      <c r="F64">
        <v>0.81078285734757016</v>
      </c>
      <c r="G64">
        <v>0.81378414734338922</v>
      </c>
      <c r="H64">
        <v>0.81678413956408313</v>
      </c>
      <c r="I64">
        <v>0.81978229472994124</v>
      </c>
      <c r="J64">
        <v>0.82277806023651856</v>
      </c>
      <c r="K64">
        <v>0.82577087009314376</v>
      </c>
      <c r="L64">
        <v>0.82876014487358729</v>
      </c>
      <c r="M64">
        <v>0.83174529167956013</v>
      </c>
      <c r="N64">
        <v>0.83472570411772229</v>
      </c>
      <c r="O64">
        <v>0.83770076229088442</v>
      </c>
      <c r="P64">
        <v>0.84066983280410035</v>
      </c>
      <c r="Q64">
        <v>0.84363226878634556</v>
      </c>
      <c r="R64">
        <v>0.84658740992848436</v>
      </c>
      <c r="S64">
        <v>0.849534582538231</v>
      </c>
      <c r="T64">
        <v>0.85247309961280426</v>
      </c>
      <c r="U64">
        <v>0.85540226092997962</v>
      </c>
      <c r="V64">
        <v>0.85832135315823177</v>
      </c>
      <c r="W64">
        <v>0.86122964998665708</v>
      </c>
      <c r="X64">
        <v>0.86412641227535436</v>
      </c>
      <c r="Y64">
        <v>0.86701088822693029</v>
      </c>
      <c r="Z64">
        <v>0.86988231357977919</v>
      </c>
      <c r="AA64">
        <v>0.87273991182377064</v>
      </c>
      <c r="AB64">
        <v>0.87558289443895621</v>
      </c>
      <c r="AC64">
        <v>0.87841046115788313</v>
      </c>
      <c r="AD64">
        <v>0.88122180025207097</v>
      </c>
      <c r="AE64">
        <v>0.88401608884318394</v>
      </c>
      <c r="AF64">
        <v>0.88679249323938825</v>
      </c>
      <c r="AG64">
        <v>0.88955016929735409</v>
      </c>
      <c r="AH64">
        <v>0.89228826281031215</v>
      </c>
      <c r="AI64">
        <v>0.8950059099225367</v>
      </c>
      <c r="AJ64">
        <v>0.89770223757057277</v>
      </c>
      <c r="AK64">
        <v>0.90037636395147436</v>
      </c>
      <c r="AL64">
        <v>0.90302739901826579</v>
      </c>
      <c r="AM64">
        <v>0.90565444500277303</v>
      </c>
      <c r="AN64">
        <v>0.90825659696591521</v>
      </c>
      <c r="AO64">
        <v>0.9108329433754726</v>
      </c>
      <c r="AP64">
        <v>0.91338256671128015</v>
      </c>
      <c r="AQ64">
        <v>0.91590454409771926</v>
      </c>
      <c r="AR64">
        <v>0.91839794796330643</v>
      </c>
      <c r="AS64">
        <v>0.92086184672708915</v>
      </c>
      <c r="AT64">
        <v>0.92329530551148775</v>
      </c>
      <c r="AU64">
        <v>0.92569738688112047</v>
      </c>
      <c r="AV64">
        <v>0.92806715160707409</v>
      </c>
      <c r="AW64">
        <v>0.93040365945598358</v>
      </c>
      <c r="AX64">
        <v>0.93270597000319178</v>
      </c>
      <c r="AY64">
        <v>0.93497314346916716</v>
      </c>
      <c r="AZ64">
        <v>0.93720424157826443</v>
      </c>
      <c r="BA64">
        <v>0.93939832843880711</v>
      </c>
      <c r="BB64">
        <v>0.94155447144338678</v>
      </c>
      <c r="BC64">
        <v>0.94367174218816441</v>
      </c>
      <c r="BD64">
        <v>0.94574921740986984</v>
      </c>
      <c r="BE64">
        <v>0.94778597993909774</v>
      </c>
      <c r="BF64">
        <v>0.94978111966840217</v>
      </c>
      <c r="BG64">
        <v>0.95173373453360122</v>
      </c>
      <c r="BH64">
        <v>0.95364293150661239</v>
      </c>
      <c r="BI64">
        <v>0.9555078275980502</v>
      </c>
      <c r="BJ64">
        <v>0.95732755086773702</v>
      </c>
      <c r="BK64">
        <v>0.95910124144119413</v>
      </c>
      <c r="BL64">
        <v>0.96082805253010994</v>
      </c>
      <c r="BM64">
        <v>0.962507151454703</v>
      </c>
      <c r="BN64">
        <v>0.96413772066584569</v>
      </c>
      <c r="BO64">
        <v>0.9657189587647409</v>
      </c>
      <c r="BP64">
        <v>0.96725008151790581</v>
      </c>
      <c r="BQ64">
        <v>0.9687303228651607</v>
      </c>
      <c r="BR64">
        <v>0.97015893591829161</v>
      </c>
      <c r="BS64">
        <v>0.97153519394802068</v>
      </c>
      <c r="BT64">
        <v>0.97285839135689889</v>
      </c>
      <c r="BU64">
        <v>0.97412784463572522</v>
      </c>
      <c r="BV64">
        <v>0.97534289330108803</v>
      </c>
      <c r="BW64">
        <v>0.97650290081163771</v>
      </c>
      <c r="BX64">
        <v>0.97760725546070626</v>
      </c>
      <c r="BY64">
        <v>0.97865537124292179</v>
      </c>
      <c r="BZ64">
        <v>0.9796466886924976</v>
      </c>
      <c r="CA64">
        <v>0.98058067569092011</v>
      </c>
      <c r="CB64">
        <v>0.98145682824181535</v>
      </c>
      <c r="CC64">
        <v>0.98227467121083745</v>
      </c>
      <c r="CD64">
        <v>0.98303375902849655</v>
      </c>
      <c r="CE64">
        <v>0.9837336763539285</v>
      </c>
      <c r="CF64">
        <v>0.98437403869769724</v>
      </c>
      <c r="CG64">
        <v>0.98495449300182913</v>
      </c>
      <c r="CH64">
        <v>0.98547471817537979</v>
      </c>
      <c r="CI64">
        <v>0.98593442558396038</v>
      </c>
      <c r="CJ64">
        <v>0.98633335949177114</v>
      </c>
      <c r="CK64">
        <v>0.98667129745482307</v>
      </c>
      <c r="CL64">
        <v>0.98694805066417057</v>
      </c>
      <c r="CM64">
        <v>0.98716346423812007</v>
      </c>
      <c r="CN64">
        <v>0.9873174174625301</v>
      </c>
      <c r="CO64">
        <v>0.98740982397847599</v>
      </c>
      <c r="CP64">
        <v>0.98744063191670539</v>
      </c>
      <c r="CQ64">
        <v>0.98740982397847599</v>
      </c>
      <c r="CR64">
        <v>0.9873174174625301</v>
      </c>
      <c r="CS64">
        <v>0.98716346423812007</v>
      </c>
      <c r="CT64">
        <v>0.98694805066417057</v>
      </c>
      <c r="CU64">
        <v>0.98667129745482307</v>
      </c>
      <c r="CV64">
        <v>0.98633335949177114</v>
      </c>
      <c r="CW64">
        <v>0.98593442558396038</v>
      </c>
      <c r="CX64">
        <v>0.98547471817537979</v>
      </c>
      <c r="CY64">
        <v>0.98495449300182913</v>
      </c>
      <c r="CZ64">
        <v>0.98437403869769724</v>
      </c>
      <c r="DA64">
        <v>0.9837336763539285</v>
      </c>
      <c r="DB64">
        <v>0.98303375902849655</v>
      </c>
      <c r="DC64">
        <v>0.98227467121083745</v>
      </c>
      <c r="DD64">
        <v>0.98145682824181535</v>
      </c>
      <c r="DE64">
        <v>0.98058067569092011</v>
      </c>
      <c r="DF64">
        <v>0.9796466886924976</v>
      </c>
      <c r="DG64">
        <v>0.97865537124292179</v>
      </c>
      <c r="DH64">
        <v>0.97760725546070626</v>
      </c>
      <c r="DI64">
        <v>0.97650290081163771</v>
      </c>
      <c r="DJ64">
        <v>0.97534289330108803</v>
      </c>
      <c r="DK64">
        <v>0.97412784463572522</v>
      </c>
      <c r="DL64">
        <v>0.97285839135689889</v>
      </c>
      <c r="DM64">
        <v>0.97153519394802068</v>
      </c>
      <c r="DN64">
        <v>0.97015893591829161</v>
      </c>
      <c r="DO64">
        <v>0.9687303228651607</v>
      </c>
      <c r="DP64">
        <v>0.96725008151790581</v>
      </c>
      <c r="DQ64">
        <v>0.9657189587647409</v>
      </c>
      <c r="DR64">
        <v>0.96413772066584569</v>
      </c>
      <c r="DS64">
        <v>0.962507151454703</v>
      </c>
      <c r="DT64">
        <v>0.96082805253010994</v>
      </c>
      <c r="DU64">
        <v>0.95910124144119413</v>
      </c>
      <c r="DV64">
        <v>0.95732755086773702</v>
      </c>
      <c r="DW64">
        <v>0.9555078275980502</v>
      </c>
      <c r="DX64">
        <v>0.95364293150661239</v>
      </c>
      <c r="DY64">
        <v>0.95173373453360122</v>
      </c>
      <c r="DZ64">
        <v>0.94978111966840217</v>
      </c>
      <c r="EA64">
        <v>0.94778597993909774</v>
      </c>
      <c r="EB64">
        <v>0.94574921740986984</v>
      </c>
      <c r="EC64">
        <v>0.94367174218816441</v>
      </c>
      <c r="ED64">
        <v>0.94155447144338678</v>
      </c>
      <c r="EE64">
        <v>0.93939832843880711</v>
      </c>
      <c r="EF64">
        <v>0.93720424157826443</v>
      </c>
      <c r="EG64">
        <v>0.93497314346916716</v>
      </c>
      <c r="EH64">
        <v>0.93270597000319178</v>
      </c>
      <c r="EI64">
        <v>0.93040365945598358</v>
      </c>
      <c r="EJ64">
        <v>0.92806715160707409</v>
      </c>
      <c r="EK64">
        <v>0.92569738688112047</v>
      </c>
      <c r="EL64">
        <v>0.92329530551148775</v>
      </c>
      <c r="EM64">
        <v>0.92086184672708915</v>
      </c>
      <c r="EN64">
        <v>0.91839794796330643</v>
      </c>
      <c r="EO64">
        <v>0.91590454409771926</v>
      </c>
      <c r="EP64">
        <v>0.91338256671128015</v>
      </c>
      <c r="EQ64">
        <v>0.9108329433754726</v>
      </c>
      <c r="ER64">
        <v>0.90825659696591521</v>
      </c>
      <c r="ES64">
        <v>0.90565444500277303</v>
      </c>
      <c r="ET64">
        <v>0.90302739901826579</v>
      </c>
      <c r="EU64">
        <v>0.90037636395147436</v>
      </c>
      <c r="EV64">
        <v>0.89770223757057277</v>
      </c>
      <c r="EW64">
        <v>0.8950059099225367</v>
      </c>
      <c r="EX64">
        <v>0.89228826281031215</v>
      </c>
      <c r="EY64">
        <v>0.88955016929735409</v>
      </c>
      <c r="EZ64">
        <v>0.88679249323938825</v>
      </c>
      <c r="FA64">
        <v>0.88401608884318394</v>
      </c>
      <c r="FB64">
        <v>0.88122180025207097</v>
      </c>
      <c r="FC64">
        <v>0.87841046115788313</v>
      </c>
      <c r="FD64">
        <v>0.87558289443895621</v>
      </c>
      <c r="FE64">
        <v>0.87273991182377064</v>
      </c>
      <c r="FF64">
        <v>0.86988231357977919</v>
      </c>
      <c r="FG64">
        <v>0.86701088822693029</v>
      </c>
      <c r="FH64">
        <v>0.86412641227535436</v>
      </c>
      <c r="FI64">
        <v>0.86122964998665708</v>
      </c>
      <c r="FJ64">
        <v>0.85832135315823177</v>
      </c>
      <c r="FK64">
        <v>0.85540226092997962</v>
      </c>
      <c r="FL64">
        <v>0.85247309961280426</v>
      </c>
      <c r="FM64">
        <v>0.849534582538231</v>
      </c>
      <c r="FN64">
        <v>0.84658740992848436</v>
      </c>
      <c r="FO64">
        <v>0.84363226878634556</v>
      </c>
      <c r="FP64">
        <v>0.84066983280410035</v>
      </c>
      <c r="FQ64">
        <v>0.83770076229088442</v>
      </c>
      <c r="FR64">
        <v>0.83472570411772229</v>
      </c>
      <c r="FS64">
        <v>0.83174529167956013</v>
      </c>
      <c r="FT64">
        <v>0.82876014487358729</v>
      </c>
      <c r="FU64">
        <v>0.82577087009314376</v>
      </c>
      <c r="FV64">
        <v>0.82277806023651856</v>
      </c>
      <c r="FW64">
        <v>0.81978229472994124</v>
      </c>
      <c r="FX64">
        <v>0.81678413956408313</v>
      </c>
      <c r="FY64">
        <v>0.81378414734338922</v>
      </c>
      <c r="FZ64">
        <v>0.81078285734757016</v>
      </c>
      <c r="GA64">
        <v>0.80778079560459892</v>
      </c>
      <c r="GB64">
        <v>0.80477847497456312</v>
      </c>
      <c r="GC64">
        <v>0.80177639524374167</v>
      </c>
      <c r="GD64">
        <v>0.79877504322828474</v>
      </c>
      <c r="GE64">
        <v>0.79577489288689218</v>
      </c>
    </row>
    <row r="65" spans="1:187">
      <c r="A65">
        <v>0.7951145588169839</v>
      </c>
      <c r="B65">
        <v>0.79810721866853673</v>
      </c>
      <c r="C65">
        <v>0.80110102079894763</v>
      </c>
      <c r="D65">
        <v>0.80409549217714249</v>
      </c>
      <c r="E65">
        <v>0.80709014698301729</v>
      </c>
      <c r="F65">
        <v>0.81008448649662146</v>
      </c>
      <c r="G65">
        <v>0.8130779989963276</v>
      </c>
      <c r="H65">
        <v>0.81607015966658925</v>
      </c>
      <c r="I65">
        <v>0.81906043051589894</v>
      </c>
      <c r="J65">
        <v>0.82204826030557954</v>
      </c>
      <c r="K65">
        <v>0.82503308449004531</v>
      </c>
      <c r="L65">
        <v>0.82801432516918949</v>
      </c>
      <c r="M65">
        <v>0.83099139105355757</v>
      </c>
      <c r="N65">
        <v>0.83396367744298205</v>
      </c>
      <c r="O65">
        <v>0.83693056621935813</v>
      </c>
      <c r="P65">
        <v>0.8398914258542447</v>
      </c>
      <c r="Q65">
        <v>0.84284561143198788</v>
      </c>
      <c r="R65">
        <v>0.84579246468905533</v>
      </c>
      <c r="S65">
        <v>0.84873131407028479</v>
      </c>
      <c r="T65">
        <v>0.85166147480273502</v>
      </c>
      <c r="U65">
        <v>0.8545822489878393</v>
      </c>
      <c r="V65">
        <v>0.85749292571254421</v>
      </c>
      <c r="W65">
        <v>0.86039278118011642</v>
      </c>
      <c r="X65">
        <v>0.86328107886128735</v>
      </c>
      <c r="Y65">
        <v>0.86615706966639561</v>
      </c>
      <c r="Z65">
        <v>0.86901999213916503</v>
      </c>
      <c r="AA65">
        <v>0.87186907267274949</v>
      </c>
      <c r="AB65">
        <v>0.87470352574864185</v>
      </c>
      <c r="AC65">
        <v>0.87752255419902903</v>
      </c>
      <c r="AD65">
        <v>0.88032534949314167</v>
      </c>
      <c r="AE65">
        <v>0.88311109204812266</v>
      </c>
      <c r="AF65">
        <v>0.88587895156489382</v>
      </c>
      <c r="AG65">
        <v>0.88862808738947596</v>
      </c>
      <c r="AH65">
        <v>0.89135764890016067</v>
      </c>
      <c r="AI65">
        <v>0.89406677592090222</v>
      </c>
      <c r="AJ65">
        <v>0.89675459916123634</v>
      </c>
      <c r="AK65">
        <v>0.89942024068298909</v>
      </c>
      <c r="AL65">
        <v>0.90206281439397773</v>
      </c>
      <c r="AM65">
        <v>0.90468142656884998</v>
      </c>
      <c r="AN65">
        <v>0.90727517639713839</v>
      </c>
      <c r="AO65">
        <v>0.90984315655854875</v>
      </c>
      <c r="AP65">
        <v>0.91238445382542133</v>
      </c>
      <c r="AQ65">
        <v>0.91489814969223771</v>
      </c>
      <c r="AR65">
        <v>0.91738332103196518</v>
      </c>
      <c r="AS65">
        <v>0.91983904077894973</v>
      </c>
      <c r="AT65">
        <v>0.92226437863799027</v>
      </c>
      <c r="AU65">
        <v>0.9246584018191365</v>
      </c>
      <c r="AV65">
        <v>0.92702017579766649</v>
      </c>
      <c r="AW65">
        <v>0.92934876509861242</v>
      </c>
      <c r="AX65">
        <v>0.9316432341051033</v>
      </c>
      <c r="AY65">
        <v>0.933902647889713</v>
      </c>
      <c r="AZ65">
        <v>0.93612607306789075</v>
      </c>
      <c r="BA65">
        <v>0.93831257867246964</v>
      </c>
      <c r="BB65">
        <v>0.94046123704814544</v>
      </c>
      <c r="BC65">
        <v>0.94257112476472249</v>
      </c>
      <c r="BD65">
        <v>0.94464132354783081</v>
      </c>
      <c r="BE65">
        <v>0.9466709212257185</v>
      </c>
      <c r="BF65">
        <v>0.94865901269063757</v>
      </c>
      <c r="BG65">
        <v>0.95060470087324234</v>
      </c>
      <c r="BH65">
        <v>0.9525070977283342</v>
      </c>
      <c r="BI65">
        <v>0.95436532523020179</v>
      </c>
      <c r="BJ65">
        <v>0.95617851637571682</v>
      </c>
      <c r="BK65">
        <v>0.95794581619327568</v>
      </c>
      <c r="BL65">
        <v>0.95966638275559391</v>
      </c>
      <c r="BM65">
        <v>0.96133938819429621</v>
      </c>
      <c r="BN65">
        <v>0.96296401971418177</v>
      </c>
      <c r="BO65">
        <v>0.96453948060498162</v>
      </c>
      <c r="BP65">
        <v>0.96606499124838019</v>
      </c>
      <c r="BQ65">
        <v>0.96753979011802194</v>
      </c>
      <c r="BR65">
        <v>0.96896313477019591</v>
      </c>
      <c r="BS65">
        <v>0.97033430282285138</v>
      </c>
      <c r="BT65">
        <v>0.9716525929205897</v>
      </c>
      <c r="BU65">
        <v>0.97291732568325062</v>
      </c>
      <c r="BV65">
        <v>0.97412784463572522</v>
      </c>
      <c r="BW65">
        <v>0.97528351711661743</v>
      </c>
      <c r="BX65">
        <v>0.97638373516340449</v>
      </c>
      <c r="BY65">
        <v>0.97742791637176152</v>
      </c>
      <c r="BZ65">
        <v>0.97841550472675942</v>
      </c>
      <c r="CA65">
        <v>0.97934597140368229</v>
      </c>
      <c r="CB65">
        <v>0.98021881553626811</v>
      </c>
      <c r="CC65">
        <v>0.98103356495024041</v>
      </c>
      <c r="CD65">
        <v>0.98178977686007018</v>
      </c>
      <c r="CE65">
        <v>0.98248703852699271</v>
      </c>
      <c r="CF65">
        <v>0.98312496787639214</v>
      </c>
      <c r="CG65">
        <v>0.98370321407277006</v>
      </c>
      <c r="CH65">
        <v>0.98422145805062122</v>
      </c>
      <c r="CI65">
        <v>0.98467941299966011</v>
      </c>
      <c r="CJ65">
        <v>0.98507682480295933</v>
      </c>
      <c r="CK65">
        <v>0.9854134724267003</v>
      </c>
      <c r="CL65">
        <v>0.98568916826036879</v>
      </c>
      <c r="CM65">
        <v>0.98590375840637379</v>
      </c>
      <c r="CN65">
        <v>0.98605712291821479</v>
      </c>
      <c r="CO65">
        <v>0.98614917598647889</v>
      </c>
      <c r="CP65">
        <v>0.98617986607210006</v>
      </c>
      <c r="CQ65">
        <v>0.98614917598647889</v>
      </c>
      <c r="CR65">
        <v>0.98605712291821479</v>
      </c>
      <c r="CS65">
        <v>0.98590375840637379</v>
      </c>
      <c r="CT65">
        <v>0.98568916826036879</v>
      </c>
      <c r="CU65">
        <v>0.9854134724267003</v>
      </c>
      <c r="CV65">
        <v>0.98507682480295933</v>
      </c>
      <c r="CW65">
        <v>0.98467941299966011</v>
      </c>
      <c r="CX65">
        <v>0.98422145805062122</v>
      </c>
      <c r="CY65">
        <v>0.98370321407277006</v>
      </c>
      <c r="CZ65">
        <v>0.98312496787639214</v>
      </c>
      <c r="DA65">
        <v>0.98248703852699271</v>
      </c>
      <c r="DB65">
        <v>0.98178977686007018</v>
      </c>
      <c r="DC65">
        <v>0.98103356495024041</v>
      </c>
      <c r="DD65">
        <v>0.98021881553626811</v>
      </c>
      <c r="DE65">
        <v>0.97934597140368229</v>
      </c>
      <c r="DF65">
        <v>0.97841550472675942</v>
      </c>
      <c r="DG65">
        <v>0.97742791637176152</v>
      </c>
      <c r="DH65">
        <v>0.97638373516340449</v>
      </c>
      <c r="DI65">
        <v>0.97528351711661743</v>
      </c>
      <c r="DJ65">
        <v>0.97412784463572522</v>
      </c>
      <c r="DK65">
        <v>0.97291732568325062</v>
      </c>
      <c r="DL65">
        <v>0.9716525929205897</v>
      </c>
      <c r="DM65">
        <v>0.97033430282285138</v>
      </c>
      <c r="DN65">
        <v>0.96896313477019591</v>
      </c>
      <c r="DO65">
        <v>0.96753979011802194</v>
      </c>
      <c r="DP65">
        <v>0.96606499124838019</v>
      </c>
      <c r="DQ65">
        <v>0.96453948060498162</v>
      </c>
      <c r="DR65">
        <v>0.96296401971418177</v>
      </c>
      <c r="DS65">
        <v>0.96133938819429621</v>
      </c>
      <c r="DT65">
        <v>0.95966638275559391</v>
      </c>
      <c r="DU65">
        <v>0.95794581619327568</v>
      </c>
      <c r="DV65">
        <v>0.95617851637571682</v>
      </c>
      <c r="DW65">
        <v>0.95436532523020179</v>
      </c>
      <c r="DX65">
        <v>0.9525070977283342</v>
      </c>
      <c r="DY65">
        <v>0.95060470087324234</v>
      </c>
      <c r="DZ65">
        <v>0.94865901269063757</v>
      </c>
      <c r="EA65">
        <v>0.9466709212257185</v>
      </c>
      <c r="EB65">
        <v>0.94464132354783081</v>
      </c>
      <c r="EC65">
        <v>0.94257112476472249</v>
      </c>
      <c r="ED65">
        <v>0.94046123704814544</v>
      </c>
      <c r="EE65">
        <v>0.93831257867246964</v>
      </c>
      <c r="EF65">
        <v>0.93612607306789075</v>
      </c>
      <c r="EG65">
        <v>0.933902647889713</v>
      </c>
      <c r="EH65">
        <v>0.9316432341051033</v>
      </c>
      <c r="EI65">
        <v>0.92934876509861242</v>
      </c>
      <c r="EJ65">
        <v>0.92702017579766649</v>
      </c>
      <c r="EK65">
        <v>0.9246584018191365</v>
      </c>
      <c r="EL65">
        <v>0.92226437863799027</v>
      </c>
      <c r="EM65">
        <v>0.91983904077894973</v>
      </c>
      <c r="EN65">
        <v>0.91738332103196518</v>
      </c>
      <c r="EO65">
        <v>0.91489814969223771</v>
      </c>
      <c r="EP65">
        <v>0.91238445382542133</v>
      </c>
      <c r="EQ65">
        <v>0.90984315655854875</v>
      </c>
      <c r="ER65">
        <v>0.90727517639713839</v>
      </c>
      <c r="ES65">
        <v>0.90468142656884998</v>
      </c>
      <c r="ET65">
        <v>0.90206281439397773</v>
      </c>
      <c r="EU65">
        <v>0.89942024068298909</v>
      </c>
      <c r="EV65">
        <v>0.89675459916123634</v>
      </c>
      <c r="EW65">
        <v>0.89406677592090222</v>
      </c>
      <c r="EX65">
        <v>0.89135764890016067</v>
      </c>
      <c r="EY65">
        <v>0.88862808738947596</v>
      </c>
      <c r="EZ65">
        <v>0.88587895156489382</v>
      </c>
      <c r="FA65">
        <v>0.88311109204812266</v>
      </c>
      <c r="FB65">
        <v>0.88032534949314167</v>
      </c>
      <c r="FC65">
        <v>0.87752255419902903</v>
      </c>
      <c r="FD65">
        <v>0.87470352574864185</v>
      </c>
      <c r="FE65">
        <v>0.87186907267274949</v>
      </c>
      <c r="FF65">
        <v>0.86901999213916503</v>
      </c>
      <c r="FG65">
        <v>0.86615706966639561</v>
      </c>
      <c r="FH65">
        <v>0.86328107886128735</v>
      </c>
      <c r="FI65">
        <v>0.86039278118011642</v>
      </c>
      <c r="FJ65">
        <v>0.85749292571254421</v>
      </c>
      <c r="FK65">
        <v>0.8545822489878393</v>
      </c>
      <c r="FL65">
        <v>0.85166147480273502</v>
      </c>
      <c r="FM65">
        <v>0.84873131407028479</v>
      </c>
      <c r="FN65">
        <v>0.84579246468905533</v>
      </c>
      <c r="FO65">
        <v>0.84284561143198788</v>
      </c>
      <c r="FP65">
        <v>0.8398914258542447</v>
      </c>
      <c r="FQ65">
        <v>0.83693056621935813</v>
      </c>
      <c r="FR65">
        <v>0.83396367744298205</v>
      </c>
      <c r="FS65">
        <v>0.83099139105355757</v>
      </c>
      <c r="FT65">
        <v>0.82801432516918949</v>
      </c>
      <c r="FU65">
        <v>0.82503308449004531</v>
      </c>
      <c r="FV65">
        <v>0.82204826030557954</v>
      </c>
      <c r="FW65">
        <v>0.81906043051589894</v>
      </c>
      <c r="FX65">
        <v>0.81607015966658925</v>
      </c>
      <c r="FY65">
        <v>0.8130779989963276</v>
      </c>
      <c r="FZ65">
        <v>0.81008448649662146</v>
      </c>
      <c r="GA65">
        <v>0.80709014698301729</v>
      </c>
      <c r="GB65">
        <v>0.80409549217714249</v>
      </c>
      <c r="GC65">
        <v>0.80110102079894763</v>
      </c>
      <c r="GD65">
        <v>0.79810721866853673</v>
      </c>
      <c r="GE65">
        <v>0.7951145588169839</v>
      </c>
    </row>
    <row r="66" spans="1:187">
      <c r="A66">
        <v>0.79442377635664108</v>
      </c>
      <c r="B66">
        <v>0.79740861375694816</v>
      </c>
      <c r="C66">
        <v>0.80039453166176933</v>
      </c>
      <c r="D66">
        <v>0.80338105801371262</v>
      </c>
      <c r="E66">
        <v>0.8063677080376912</v>
      </c>
      <c r="F66">
        <v>0.80935398413203785</v>
      </c>
      <c r="G66">
        <v>0.81233937576859272</v>
      </c>
      <c r="H66">
        <v>0.81532335940236111</v>
      </c>
      <c r="I66">
        <v>0.81830539839135097</v>
      </c>
      <c r="J66">
        <v>0.82128494292721288</v>
      </c>
      <c r="K66">
        <v>0.82426142997731999</v>
      </c>
      <c r="L66">
        <v>0.82723428323893233</v>
      </c>
      <c r="M66">
        <v>0.83020291310610517</v>
      </c>
      <c r="N66">
        <v>0.83316671665000586</v>
      </c>
      <c r="O66">
        <v>0.83612507761331389</v>
      </c>
      <c r="P66">
        <v>0.83907736641938513</v>
      </c>
      <c r="Q66">
        <v>0.84202294019686275</v>
      </c>
      <c r="R66">
        <v>0.84496114282042534</v>
      </c>
      <c r="S66">
        <v>0.84789130496836063</v>
      </c>
      <c r="T66">
        <v>0.85081274419765007</v>
      </c>
      <c r="U66">
        <v>0.8537247650372537</v>
      </c>
      <c r="V66">
        <v>0.85662665910027236</v>
      </c>
      <c r="W66">
        <v>0.85951770521566118</v>
      </c>
      <c r="X66">
        <v>0.86239716958015467</v>
      </c>
      <c r="Y66">
        <v>0.86526430593105585</v>
      </c>
      <c r="Z66">
        <v>0.86811835574052143</v>
      </c>
      <c r="AA66">
        <v>0.87095854843196041</v>
      </c>
      <c r="AB66">
        <v>0.87378410161913844</v>
      </c>
      <c r="AC66">
        <v>0.87659422136856247</v>
      </c>
      <c r="AD66">
        <v>0.87938810248568178</v>
      </c>
      <c r="AE66">
        <v>0.88216492882542474</v>
      </c>
      <c r="AF66">
        <v>0.88492387362754132</v>
      </c>
      <c r="AG66">
        <v>0.88766409987719552</v>
      </c>
      <c r="AH66">
        <v>0.89038476069120531</v>
      </c>
      <c r="AI66">
        <v>0.89308499973028121</v>
      </c>
      <c r="AJ66">
        <v>0.8957639516375705</v>
      </c>
      <c r="AK66">
        <v>0.89842074250376047</v>
      </c>
      <c r="AL66">
        <v>0.90105449035893448</v>
      </c>
      <c r="AM66">
        <v>0.90366430569132195</v>
      </c>
      <c r="AN66">
        <v>0.90624929199301718</v>
      </c>
      <c r="AO66">
        <v>0.90880854633267127</v>
      </c>
      <c r="AP66">
        <v>0.91134115995510157</v>
      </c>
      <c r="AQ66">
        <v>0.91384621890768114</v>
      </c>
      <c r="AR66">
        <v>0.9163228046932963</v>
      </c>
      <c r="AS66">
        <v>0.91876999494958755</v>
      </c>
      <c r="AT66">
        <v>0.92118686415409556</v>
      </c>
      <c r="AU66">
        <v>0.92357248435486006</v>
      </c>
      <c r="AV66">
        <v>0.92592592592592593</v>
      </c>
      <c r="AW66">
        <v>0.92824625834712438</v>
      </c>
      <c r="AX66">
        <v>0.93053255100740273</v>
      </c>
      <c r="AY66">
        <v>0.93278387403089091</v>
      </c>
      <c r="AZ66">
        <v>0.93499929912478807</v>
      </c>
      <c r="BA66">
        <v>0.93717790044806948</v>
      </c>
      <c r="BB66">
        <v>0.93931875549991217</v>
      </c>
      <c r="BC66">
        <v>0.94142094602664173</v>
      </c>
      <c r="BD66">
        <v>0.94348355894591673</v>
      </c>
      <c r="BE66">
        <v>0.9455056872867621</v>
      </c>
      <c r="BF66">
        <v>0.94748643114397857</v>
      </c>
      <c r="BG66">
        <v>0.9494248986453655</v>
      </c>
      <c r="BH66">
        <v>0.951320206930098</v>
      </c>
      <c r="BI66">
        <v>0.95317148313652467</v>
      </c>
      <c r="BJ66">
        <v>0.95497786539756391</v>
      </c>
      <c r="BK66">
        <v>0.95673850384180248</v>
      </c>
      <c r="BL66">
        <v>0.95845256159832026</v>
      </c>
      <c r="BM66">
        <v>0.9601192158032108</v>
      </c>
      <c r="BN66">
        <v>0.96173765860568605</v>
      </c>
      <c r="BO66">
        <v>0.96330709817161286</v>
      </c>
      <c r="BP66">
        <v>0.96482675968226927</v>
      </c>
      <c r="BQ66">
        <v>0.96629588632606722</v>
      </c>
      <c r="BR66">
        <v>0.96771374028095658</v>
      </c>
      <c r="BS66">
        <v>0.96907960368518697</v>
      </c>
      <c r="BT66">
        <v>0.97039277959409953</v>
      </c>
      <c r="BU66">
        <v>0.9716525929205897</v>
      </c>
      <c r="BV66">
        <v>0.97285839135689889</v>
      </c>
      <c r="BW66">
        <v>0.97400954627538416</v>
      </c>
      <c r="BX66">
        <v>0.97510545360593781</v>
      </c>
      <c r="BY66">
        <v>0.97614553468775367</v>
      </c>
      <c r="BZ66">
        <v>0.97712923709316946</v>
      </c>
      <c r="CA66">
        <v>0.97805603542135866</v>
      </c>
      <c r="CB66">
        <v>0.97892543205970084</v>
      </c>
      <c r="CC66">
        <v>0.97973695791072124</v>
      </c>
      <c r="CD66">
        <v>0.98049017308256325</v>
      </c>
      <c r="CE66">
        <v>0.98118466754104017</v>
      </c>
      <c r="CF66">
        <v>0.98182006172140224</v>
      </c>
      <c r="CG66">
        <v>0.98239600709805364</v>
      </c>
      <c r="CH66">
        <v>0.9829121867105659</v>
      </c>
      <c r="CI66">
        <v>0.98336831564444493</v>
      </c>
      <c r="CJ66">
        <v>0.98376414146523328</v>
      </c>
      <c r="CK66">
        <v>0.9840994446046617</v>
      </c>
      <c r="CL66">
        <v>0.98437403869769724</v>
      </c>
      <c r="CM66">
        <v>0.9845877708694768</v>
      </c>
      <c r="CN66">
        <v>0.9847405219712646</v>
      </c>
      <c r="CO66">
        <v>0.98483220676471972</v>
      </c>
      <c r="CP66">
        <v>0.98486277405391698</v>
      </c>
      <c r="CQ66">
        <v>0.98483220676471972</v>
      </c>
      <c r="CR66">
        <v>0.9847405219712646</v>
      </c>
      <c r="CS66">
        <v>0.9845877708694768</v>
      </c>
      <c r="CT66">
        <v>0.98437403869769724</v>
      </c>
      <c r="CU66">
        <v>0.9840994446046617</v>
      </c>
      <c r="CV66">
        <v>0.98376414146523328</v>
      </c>
      <c r="CW66">
        <v>0.98336831564444493</v>
      </c>
      <c r="CX66">
        <v>0.9829121867105659</v>
      </c>
      <c r="CY66">
        <v>0.98239600709805364</v>
      </c>
      <c r="CZ66">
        <v>0.98182006172140224</v>
      </c>
      <c r="DA66">
        <v>0.98118466754104017</v>
      </c>
      <c r="DB66">
        <v>0.98049017308256325</v>
      </c>
      <c r="DC66">
        <v>0.97973695791072124</v>
      </c>
      <c r="DD66">
        <v>0.97892543205970084</v>
      </c>
      <c r="DE66">
        <v>0.97805603542135866</v>
      </c>
      <c r="DF66">
        <v>0.97712923709316946</v>
      </c>
      <c r="DG66">
        <v>0.97614553468775367</v>
      </c>
      <c r="DH66">
        <v>0.97510545360593781</v>
      </c>
      <c r="DI66">
        <v>0.97400954627538416</v>
      </c>
      <c r="DJ66">
        <v>0.97285839135689889</v>
      </c>
      <c r="DK66">
        <v>0.9716525929205897</v>
      </c>
      <c r="DL66">
        <v>0.97039277959409953</v>
      </c>
      <c r="DM66">
        <v>0.96907960368518697</v>
      </c>
      <c r="DN66">
        <v>0.96771374028095658</v>
      </c>
      <c r="DO66">
        <v>0.96629588632606722</v>
      </c>
      <c r="DP66">
        <v>0.96482675968226927</v>
      </c>
      <c r="DQ66">
        <v>0.96330709817161286</v>
      </c>
      <c r="DR66">
        <v>0.96173765860568605</v>
      </c>
      <c r="DS66">
        <v>0.9601192158032108</v>
      </c>
      <c r="DT66">
        <v>0.95845256159832026</v>
      </c>
      <c r="DU66">
        <v>0.95673850384180248</v>
      </c>
      <c r="DV66">
        <v>0.95497786539756391</v>
      </c>
      <c r="DW66">
        <v>0.95317148313652467</v>
      </c>
      <c r="DX66">
        <v>0.951320206930098</v>
      </c>
      <c r="DY66">
        <v>0.9494248986453655</v>
      </c>
      <c r="DZ66">
        <v>0.94748643114397857</v>
      </c>
      <c r="EA66">
        <v>0.9455056872867621</v>
      </c>
      <c r="EB66">
        <v>0.94348355894591673</v>
      </c>
      <c r="EC66">
        <v>0.94142094602664173</v>
      </c>
      <c r="ED66">
        <v>0.93931875549991217</v>
      </c>
      <c r="EE66">
        <v>0.93717790044806948</v>
      </c>
      <c r="EF66">
        <v>0.93499929912478807</v>
      </c>
      <c r="EG66">
        <v>0.93278387403089091</v>
      </c>
      <c r="EH66">
        <v>0.93053255100740273</v>
      </c>
      <c r="EI66">
        <v>0.92824625834712438</v>
      </c>
      <c r="EJ66">
        <v>0.92592592592592593</v>
      </c>
      <c r="EK66">
        <v>0.92357248435486006</v>
      </c>
      <c r="EL66">
        <v>0.92118686415409556</v>
      </c>
      <c r="EM66">
        <v>0.91876999494958755</v>
      </c>
      <c r="EN66">
        <v>0.9163228046932963</v>
      </c>
      <c r="EO66">
        <v>0.91384621890768114</v>
      </c>
      <c r="EP66">
        <v>0.91134115995510157</v>
      </c>
      <c r="EQ66">
        <v>0.90880854633267127</v>
      </c>
      <c r="ER66">
        <v>0.90624929199301718</v>
      </c>
      <c r="ES66">
        <v>0.90366430569132195</v>
      </c>
      <c r="ET66">
        <v>0.90105449035893448</v>
      </c>
      <c r="EU66">
        <v>0.89842074250376047</v>
      </c>
      <c r="EV66">
        <v>0.8957639516375705</v>
      </c>
      <c r="EW66">
        <v>0.89308499973028121</v>
      </c>
      <c r="EX66">
        <v>0.89038476069120531</v>
      </c>
      <c r="EY66">
        <v>0.88766409987719552</v>
      </c>
      <c r="EZ66">
        <v>0.88492387362754132</v>
      </c>
      <c r="FA66">
        <v>0.88216492882542474</v>
      </c>
      <c r="FB66">
        <v>0.87938810248568178</v>
      </c>
      <c r="FC66">
        <v>0.87659422136856247</v>
      </c>
      <c r="FD66">
        <v>0.87378410161913844</v>
      </c>
      <c r="FE66">
        <v>0.87095854843196041</v>
      </c>
      <c r="FF66">
        <v>0.86811835574052143</v>
      </c>
      <c r="FG66">
        <v>0.86526430593105585</v>
      </c>
      <c r="FH66">
        <v>0.86239716958015467</v>
      </c>
      <c r="FI66">
        <v>0.85951770521566118</v>
      </c>
      <c r="FJ66">
        <v>0.85662665910027236</v>
      </c>
      <c r="FK66">
        <v>0.8537247650372537</v>
      </c>
      <c r="FL66">
        <v>0.85081274419765007</v>
      </c>
      <c r="FM66">
        <v>0.84789130496836063</v>
      </c>
      <c r="FN66">
        <v>0.84496114282042534</v>
      </c>
      <c r="FO66">
        <v>0.84202294019686275</v>
      </c>
      <c r="FP66">
        <v>0.83907736641938513</v>
      </c>
      <c r="FQ66">
        <v>0.83612507761331389</v>
      </c>
      <c r="FR66">
        <v>0.83316671665000586</v>
      </c>
      <c r="FS66">
        <v>0.83020291310610517</v>
      </c>
      <c r="FT66">
        <v>0.82723428323893233</v>
      </c>
      <c r="FU66">
        <v>0.82426142997731999</v>
      </c>
      <c r="FV66">
        <v>0.82128494292721288</v>
      </c>
      <c r="FW66">
        <v>0.81830539839135097</v>
      </c>
      <c r="FX66">
        <v>0.81532335940236111</v>
      </c>
      <c r="FY66">
        <v>0.81233937576859272</v>
      </c>
      <c r="FZ66">
        <v>0.80935398413203785</v>
      </c>
      <c r="GA66">
        <v>0.8063677080376912</v>
      </c>
      <c r="GB66">
        <v>0.80338105801371262</v>
      </c>
      <c r="GC66">
        <v>0.80039453166176933</v>
      </c>
      <c r="GD66">
        <v>0.79740861375694816</v>
      </c>
      <c r="GE66">
        <v>0.79442377635664108</v>
      </c>
    </row>
    <row r="67" spans="1:187">
      <c r="A67">
        <v>0.79370278898582802</v>
      </c>
      <c r="B67">
        <v>0.79667947652584303</v>
      </c>
      <c r="C67">
        <v>0.79965718048575984</v>
      </c>
      <c r="D67">
        <v>0.80263542982797598</v>
      </c>
      <c r="E67">
        <v>0.80561374087138637</v>
      </c>
      <c r="F67">
        <v>0.80859161718449446</v>
      </c>
      <c r="G67">
        <v>0.81156854948748447</v>
      </c>
      <c r="H67">
        <v>0.81454401556384326</v>
      </c>
      <c r="I67">
        <v>0.81751748018213866</v>
      </c>
      <c r="J67">
        <v>0.82048839502857185</v>
      </c>
      <c r="K67">
        <v>0.82345619865093334</v>
      </c>
      <c r="L67">
        <v>0.82642031641460334</v>
      </c>
      <c r="M67">
        <v>0.82938016047124918</v>
      </c>
      <c r="N67">
        <v>0.83233512974087709</v>
      </c>
      <c r="O67">
        <v>0.83528460990790832</v>
      </c>
      <c r="P67">
        <v>0.83822797343195055</v>
      </c>
      <c r="Q67">
        <v>0.84116457957394408</v>
      </c>
      <c r="R67">
        <v>0.84409377443836153</v>
      </c>
      <c r="S67">
        <v>0.84701489103214367</v>
      </c>
      <c r="T67">
        <v>0.84992724934105124</v>
      </c>
      <c r="U67">
        <v>0.85283015642411031</v>
      </c>
      <c r="V67">
        <v>0.8557229065268207</v>
      </c>
      <c r="W67">
        <v>0.85860478121379535</v>
      </c>
      <c r="X67">
        <v>0.86147504952148113</v>
      </c>
      <c r="Y67">
        <v>0.86433296813160343</v>
      </c>
      <c r="Z67">
        <v>0.8671777815659597</v>
      </c>
      <c r="AA67">
        <v>0.87000872240317118</v>
      </c>
      <c r="AB67">
        <v>0.87282501151797343</v>
      </c>
      <c r="AC67">
        <v>0.87562585834361373</v>
      </c>
      <c r="AD67">
        <v>0.87841046115788313</v>
      </c>
      <c r="AE67">
        <v>0.88117800739329122</v>
      </c>
      <c r="AF67">
        <v>0.88392767397184779</v>
      </c>
      <c r="AG67">
        <v>0.8866586276648859</v>
      </c>
      <c r="AH67">
        <v>0.88937002547831434</v>
      </c>
      <c r="AI67">
        <v>0.89206101506364688</v>
      </c>
      <c r="AJ67">
        <v>0.89473073515510337</v>
      </c>
      <c r="AK67">
        <v>0.8973783160330292</v>
      </c>
      <c r="AL67">
        <v>0.900002880013824</v>
      </c>
      <c r="AM67">
        <v>0.9026035419665096</v>
      </c>
      <c r="AN67">
        <v>0.90517940985600631</v>
      </c>
      <c r="AO67">
        <v>0.90772958531312309</v>
      </c>
      <c r="AP67">
        <v>0.91025316423119029</v>
      </c>
      <c r="AQ67">
        <v>0.91274923738920333</v>
      </c>
      <c r="AR67">
        <v>0.91521689110125659</v>
      </c>
      <c r="AS67">
        <v>0.91765520789198085</v>
      </c>
      <c r="AT67">
        <v>0.92006326719760545</v>
      </c>
      <c r="AU67">
        <v>0.92244014609219138</v>
      </c>
      <c r="AV67">
        <v>0.92478492003849011</v>
      </c>
      <c r="AW67">
        <v>0.92709666366279475</v>
      </c>
      <c r="AX67">
        <v>0.92937445155306353</v>
      </c>
      <c r="AY67">
        <v>0.93161735907950205</v>
      </c>
      <c r="AZ67">
        <v>0.93382446323669499</v>
      </c>
      <c r="BA67">
        <v>0.93599484350629159</v>
      </c>
      <c r="BB67">
        <v>0.93812758273915009</v>
      </c>
      <c r="BC67">
        <v>0.94022176805575186</v>
      </c>
      <c r="BD67">
        <v>0.94227649176360806</v>
      </c>
      <c r="BE67">
        <v>0.94429085229028453</v>
      </c>
      <c r="BF67">
        <v>0.94626395513058081</v>
      </c>
      <c r="BG67">
        <v>0.94819491380631071</v>
      </c>
      <c r="BH67">
        <v>0.95008285083704691</v>
      </c>
      <c r="BI67">
        <v>0.9519268987201025</v>
      </c>
      <c r="BJ67">
        <v>0.95372620091794835</v>
      </c>
      <c r="BK67">
        <v>0.9554799128511855</v>
      </c>
      <c r="BL67">
        <v>0.95718720289512071</v>
      </c>
      <c r="BM67">
        <v>0.95884725337792232</v>
      </c>
      <c r="BN67">
        <v>0.96045926157827943</v>
      </c>
      <c r="BO67">
        <v>0.96202244072042487</v>
      </c>
      <c r="BP67">
        <v>0.96353602096433399</v>
      </c>
      <c r="BQ67">
        <v>0.96499925038887346</v>
      </c>
      <c r="BR67">
        <v>0.96641139596563197</v>
      </c>
      <c r="BS67">
        <v>0.9677717445211429</v>
      </c>
      <c r="BT67">
        <v>0.96907960368518697</v>
      </c>
      <c r="BU67">
        <v>0.97033430282285138</v>
      </c>
      <c r="BV67">
        <v>0.97153519394802068</v>
      </c>
      <c r="BW67">
        <v>0.97268165261598072</v>
      </c>
      <c r="BX67">
        <v>0.9737730787928327</v>
      </c>
      <c r="BY67">
        <v>0.97480889769943946</v>
      </c>
      <c r="BZ67">
        <v>0.97578856062765851</v>
      </c>
      <c r="CA67">
        <v>0.97671154572666574</v>
      </c>
      <c r="CB67">
        <v>0.97757735875721885</v>
      </c>
      <c r="CC67">
        <v>0.97838553381178006</v>
      </c>
      <c r="CD67">
        <v>0.97913563399848513</v>
      </c>
      <c r="CE67">
        <v>0.9798272520870257</v>
      </c>
      <c r="CF67">
        <v>0.98046001111460768</v>
      </c>
      <c r="CG67">
        <v>0.98103356495024041</v>
      </c>
      <c r="CH67">
        <v>0.98154759881571985</v>
      </c>
      <c r="CI67">
        <v>0.98200182976178607</v>
      </c>
      <c r="CJ67">
        <v>0.98239600709805364</v>
      </c>
      <c r="CK67">
        <v>0.98272991277544097</v>
      </c>
      <c r="CL67">
        <v>0.98300336171996483</v>
      </c>
      <c r="CM67">
        <v>0.98321620211689886</v>
      </c>
      <c r="CN67">
        <v>0.98336831564444493</v>
      </c>
      <c r="CO67">
        <v>0.98345961765621448</v>
      </c>
      <c r="CP67">
        <v>0.98349005731196737</v>
      </c>
      <c r="CQ67">
        <v>0.98345961765621448</v>
      </c>
      <c r="CR67">
        <v>0.98336831564444493</v>
      </c>
      <c r="CS67">
        <v>0.98321620211689886</v>
      </c>
      <c r="CT67">
        <v>0.98300336171996483</v>
      </c>
      <c r="CU67">
        <v>0.98272991277544097</v>
      </c>
      <c r="CV67">
        <v>0.98239600709805364</v>
      </c>
      <c r="CW67">
        <v>0.98200182976178607</v>
      </c>
      <c r="CX67">
        <v>0.98154759881571985</v>
      </c>
      <c r="CY67">
        <v>0.98103356495024041</v>
      </c>
      <c r="CZ67">
        <v>0.98046001111460768</v>
      </c>
      <c r="DA67">
        <v>0.9798272520870257</v>
      </c>
      <c r="DB67">
        <v>0.97913563399848513</v>
      </c>
      <c r="DC67">
        <v>0.97838553381178006</v>
      </c>
      <c r="DD67">
        <v>0.97757735875721885</v>
      </c>
      <c r="DE67">
        <v>0.97671154572666574</v>
      </c>
      <c r="DF67">
        <v>0.97578856062765851</v>
      </c>
      <c r="DG67">
        <v>0.97480889769943946</v>
      </c>
      <c r="DH67">
        <v>0.9737730787928327</v>
      </c>
      <c r="DI67">
        <v>0.97268165261598072</v>
      </c>
      <c r="DJ67">
        <v>0.97153519394802068</v>
      </c>
      <c r="DK67">
        <v>0.97033430282285138</v>
      </c>
      <c r="DL67">
        <v>0.96907960368518697</v>
      </c>
      <c r="DM67">
        <v>0.9677717445211429</v>
      </c>
      <c r="DN67">
        <v>0.96641139596563197</v>
      </c>
      <c r="DO67">
        <v>0.96499925038887346</v>
      </c>
      <c r="DP67">
        <v>0.96353602096433399</v>
      </c>
      <c r="DQ67">
        <v>0.96202244072042487</v>
      </c>
      <c r="DR67">
        <v>0.96045926157827943</v>
      </c>
      <c r="DS67">
        <v>0.95884725337792232</v>
      </c>
      <c r="DT67">
        <v>0.95718720289512071</v>
      </c>
      <c r="DU67">
        <v>0.9554799128511855</v>
      </c>
      <c r="DV67">
        <v>0.95372620091794835</v>
      </c>
      <c r="DW67">
        <v>0.9519268987201025</v>
      </c>
      <c r="DX67">
        <v>0.95008285083704691</v>
      </c>
      <c r="DY67">
        <v>0.94819491380631071</v>
      </c>
      <c r="DZ67">
        <v>0.94626395513058081</v>
      </c>
      <c r="EA67">
        <v>0.94429085229028453</v>
      </c>
      <c r="EB67">
        <v>0.94227649176360806</v>
      </c>
      <c r="EC67">
        <v>0.94022176805575186</v>
      </c>
      <c r="ED67">
        <v>0.93812758273915009</v>
      </c>
      <c r="EE67">
        <v>0.93599484350629159</v>
      </c>
      <c r="EF67">
        <v>0.93382446323669499</v>
      </c>
      <c r="EG67">
        <v>0.93161735907950205</v>
      </c>
      <c r="EH67">
        <v>0.92937445155306353</v>
      </c>
      <c r="EI67">
        <v>0.92709666366279475</v>
      </c>
      <c r="EJ67">
        <v>0.92478492003849011</v>
      </c>
      <c r="EK67">
        <v>0.92244014609219138</v>
      </c>
      <c r="EL67">
        <v>0.92006326719760545</v>
      </c>
      <c r="EM67">
        <v>0.91765520789198085</v>
      </c>
      <c r="EN67">
        <v>0.91521689110125659</v>
      </c>
      <c r="EO67">
        <v>0.91274923738920333</v>
      </c>
      <c r="EP67">
        <v>0.91025316423119029</v>
      </c>
      <c r="EQ67">
        <v>0.90772958531312309</v>
      </c>
      <c r="ER67">
        <v>0.90517940985600631</v>
      </c>
      <c r="ES67">
        <v>0.9026035419665096</v>
      </c>
      <c r="ET67">
        <v>0.900002880013824</v>
      </c>
      <c r="EU67">
        <v>0.8973783160330292</v>
      </c>
      <c r="EV67">
        <v>0.89473073515510337</v>
      </c>
      <c r="EW67">
        <v>0.89206101506364688</v>
      </c>
      <c r="EX67">
        <v>0.88937002547831434</v>
      </c>
      <c r="EY67">
        <v>0.8866586276648859</v>
      </c>
      <c r="EZ67">
        <v>0.88392767397184779</v>
      </c>
      <c r="FA67">
        <v>0.88117800739329122</v>
      </c>
      <c r="FB67">
        <v>0.87841046115788313</v>
      </c>
      <c r="FC67">
        <v>0.87562585834361373</v>
      </c>
      <c r="FD67">
        <v>0.87282501151797343</v>
      </c>
      <c r="FE67">
        <v>0.87000872240317118</v>
      </c>
      <c r="FF67">
        <v>0.8671777815659597</v>
      </c>
      <c r="FG67">
        <v>0.86433296813160343</v>
      </c>
      <c r="FH67">
        <v>0.86147504952148113</v>
      </c>
      <c r="FI67">
        <v>0.85860478121379535</v>
      </c>
      <c r="FJ67">
        <v>0.8557229065268207</v>
      </c>
      <c r="FK67">
        <v>0.85283015642411031</v>
      </c>
      <c r="FL67">
        <v>0.84992724934105124</v>
      </c>
      <c r="FM67">
        <v>0.84701489103214367</v>
      </c>
      <c r="FN67">
        <v>0.84409377443836153</v>
      </c>
      <c r="FO67">
        <v>0.84116457957394408</v>
      </c>
      <c r="FP67">
        <v>0.83822797343195055</v>
      </c>
      <c r="FQ67">
        <v>0.83528460990790832</v>
      </c>
      <c r="FR67">
        <v>0.83233512974087709</v>
      </c>
      <c r="FS67">
        <v>0.82938016047124918</v>
      </c>
      <c r="FT67">
        <v>0.82642031641460334</v>
      </c>
      <c r="FU67">
        <v>0.82345619865093334</v>
      </c>
      <c r="FV67">
        <v>0.82048839502857185</v>
      </c>
      <c r="FW67">
        <v>0.81751748018213866</v>
      </c>
      <c r="FX67">
        <v>0.81454401556384326</v>
      </c>
      <c r="FY67">
        <v>0.81156854948748447</v>
      </c>
      <c r="FZ67">
        <v>0.80859161718449446</v>
      </c>
      <c r="GA67">
        <v>0.80561374087138637</v>
      </c>
      <c r="GB67">
        <v>0.80263542982797598</v>
      </c>
      <c r="GC67">
        <v>0.79965718048575984</v>
      </c>
      <c r="GD67">
        <v>0.79667947652584303</v>
      </c>
      <c r="GE67">
        <v>0.79370278898582802</v>
      </c>
    </row>
    <row r="68" spans="1:187">
      <c r="A68">
        <v>0.79295184961943899</v>
      </c>
      <c r="B68">
        <v>0.79592006460436304</v>
      </c>
      <c r="C68">
        <v>0.79888922968524412</v>
      </c>
      <c r="D68">
        <v>0.80185887489041685</v>
      </c>
      <c r="E68">
        <v>0.80482851768170172</v>
      </c>
      <c r="F68">
        <v>0.80779766284957832</v>
      </c>
      <c r="G68">
        <v>0.81076580241730289</v>
      </c>
      <c r="H68">
        <v>0.81373241555455633</v>
      </c>
      <c r="I68">
        <v>0.81669696850122331</v>
      </c>
      <c r="J68">
        <v>0.81965891450191508</v>
      </c>
      <c r="K68">
        <v>0.82261769375185756</v>
      </c>
      <c r="L68">
        <v>0.82557273335478298</v>
      </c>
      <c r="M68">
        <v>0.82852344729346761</v>
      </c>
      <c r="N68">
        <v>0.83146923641356907</v>
      </c>
      <c r="O68">
        <v>0.83440948842142459</v>
      </c>
      <c r="P68">
        <v>0.83734357789647451</v>
      </c>
      <c r="Q68">
        <v>0.84027086631898373</v>
      </c>
      <c r="R68">
        <v>0.84319070211373071</v>
      </c>
      <c r="S68">
        <v>0.84610242071034036</v>
      </c>
      <c r="T68">
        <v>0.84900534462093169</v>
      </c>
      <c r="U68">
        <v>0.85189878353574888</v>
      </c>
      <c r="V68">
        <v>0.85478203443743905</v>
      </c>
      <c r="W68">
        <v>0.85765438173463271</v>
      </c>
      <c r="X68">
        <v>0.86051509741547139</v>
      </c>
      <c r="Y68">
        <v>0.86336344122171549</v>
      </c>
      <c r="Z68">
        <v>0.86619866084404629</v>
      </c>
      <c r="AA68">
        <v>0.86901999213916503</v>
      </c>
      <c r="AB68">
        <v>0.87182665936925963</v>
      </c>
      <c r="AC68">
        <v>0.87461787546439762</v>
      </c>
      <c r="AD68">
        <v>0.87739284230836456</v>
      </c>
      <c r="AE68">
        <v>0.88015075104844687</v>
      </c>
      <c r="AF68">
        <v>0.8828907824296145</v>
      </c>
      <c r="AG68">
        <v>0.88561210715352923</v>
      </c>
      <c r="AH68">
        <v>0.88831388626275909</v>
      </c>
      <c r="AI68">
        <v>0.89099527155053626</v>
      </c>
      <c r="AJ68">
        <v>0.8936554059963473</v>
      </c>
      <c r="AK68">
        <v>0.89629342422759328</v>
      </c>
      <c r="AL68">
        <v>0.89890845300750666</v>
      </c>
      <c r="AM68">
        <v>0.90149961174944282</v>
      </c>
      <c r="AN68">
        <v>0.90406601305761636</v>
      </c>
      <c r="AO68">
        <v>0.90660676329427448</v>
      </c>
      <c r="AP68">
        <v>0.90912096317323832</v>
      </c>
      <c r="AQ68">
        <v>0.91160770837967164</v>
      </c>
      <c r="AR68">
        <v>0.91406609021585417</v>
      </c>
      <c r="AS68">
        <v>0.91649519627267162</v>
      </c>
      <c r="AT68">
        <v>0.91889411112643871</v>
      </c>
      <c r="AU68">
        <v>0.92126191706060534</v>
      </c>
      <c r="AV68">
        <v>0.92359769481179343</v>
      </c>
      <c r="AW68">
        <v>0.92590052433954118</v>
      </c>
      <c r="AX68">
        <v>0.92816948561902979</v>
      </c>
      <c r="AY68">
        <v>0.93040365945598358</v>
      </c>
      <c r="AZ68">
        <v>0.93260212832284273</v>
      </c>
      <c r="BA68">
        <v>0.93476397721521454</v>
      </c>
      <c r="BB68">
        <v>0.93688829452751354</v>
      </c>
      <c r="BC68">
        <v>0.93897417294661689</v>
      </c>
      <c r="BD68">
        <v>0.94102071036225787</v>
      </c>
      <c r="BE68">
        <v>0.94302701079279982</v>
      </c>
      <c r="BF68">
        <v>0.94499218532493612</v>
      </c>
      <c r="BG68">
        <v>0.94691535306577757</v>
      </c>
      <c r="BH68">
        <v>0.948795642105701</v>
      </c>
      <c r="BI68">
        <v>0.95063219049025394</v>
      </c>
      <c r="BJ68">
        <v>0.95242414719932422</v>
      </c>
      <c r="BK68">
        <v>0.95417067313171555</v>
      </c>
      <c r="BL68">
        <v>0.95587094209319501</v>
      </c>
      <c r="BM68">
        <v>0.95752414178601231</v>
      </c>
      <c r="BN68">
        <v>0.95912947479783162</v>
      </c>
      <c r="BO68">
        <v>0.96068615958795989</v>
      </c>
      <c r="BP68">
        <v>0.96219343146871117</v>
      </c>
      <c r="BQ68">
        <v>0.96365054357969815</v>
      </c>
      <c r="BR68">
        <v>0.96505676785281302</v>
      </c>
      <c r="BS68">
        <v>0.96641139596563197</v>
      </c>
      <c r="BT68">
        <v>0.96771374028095658</v>
      </c>
      <c r="BU68">
        <v>0.96896313477019591</v>
      </c>
      <c r="BV68">
        <v>0.97015893591829161</v>
      </c>
      <c r="BW68">
        <v>0.97130052360789509</v>
      </c>
      <c r="BX68">
        <v>0.97238730198051748</v>
      </c>
      <c r="BY68">
        <v>0.97341870027240818</v>
      </c>
      <c r="BZ68">
        <v>0.97439417362293701</v>
      </c>
      <c r="CA68">
        <v>0.97531320385331455</v>
      </c>
      <c r="CB68">
        <v>0.97617530021352517</v>
      </c>
      <c r="CC68">
        <v>0.97698000009541586</v>
      </c>
      <c r="CD68">
        <v>0.97772686970995615</v>
      </c>
      <c r="CE68">
        <v>0.97841550472675942</v>
      </c>
      <c r="CF68">
        <v>0.97904553087404789</v>
      </c>
      <c r="CG68">
        <v>0.97961660449734278</v>
      </c>
      <c r="CH68">
        <v>0.98012841307526133</v>
      </c>
      <c r="CI68">
        <v>0.98058067569092011</v>
      </c>
      <c r="CJ68">
        <v>0.98097314345756159</v>
      </c>
      <c r="CK68">
        <v>0.98130559989714639</v>
      </c>
      <c r="CL68">
        <v>0.98157786127079227</v>
      </c>
      <c r="CM68">
        <v>0.98178977686007018</v>
      </c>
      <c r="CN68">
        <v>0.98194122919831928</v>
      </c>
      <c r="CO68">
        <v>0.98203213425128588</v>
      </c>
      <c r="CP68">
        <v>0.98206244154654043</v>
      </c>
      <c r="CQ68">
        <v>0.98203213425128588</v>
      </c>
      <c r="CR68">
        <v>0.98194122919831928</v>
      </c>
      <c r="CS68">
        <v>0.98178977686007018</v>
      </c>
      <c r="CT68">
        <v>0.98157786127079227</v>
      </c>
      <c r="CU68">
        <v>0.98130559989714639</v>
      </c>
      <c r="CV68">
        <v>0.98097314345756159</v>
      </c>
      <c r="CW68">
        <v>0.98058067569092011</v>
      </c>
      <c r="CX68">
        <v>0.98012841307526133</v>
      </c>
      <c r="CY68">
        <v>0.97961660449734278</v>
      </c>
      <c r="CZ68">
        <v>0.97904553087404789</v>
      </c>
      <c r="DA68">
        <v>0.97841550472675942</v>
      </c>
      <c r="DB68">
        <v>0.97772686970995615</v>
      </c>
      <c r="DC68">
        <v>0.97698000009541586</v>
      </c>
      <c r="DD68">
        <v>0.97617530021352517</v>
      </c>
      <c r="DE68">
        <v>0.97531320385331455</v>
      </c>
      <c r="DF68">
        <v>0.97439417362293701</v>
      </c>
      <c r="DG68">
        <v>0.97341870027240818</v>
      </c>
      <c r="DH68">
        <v>0.97238730198051748</v>
      </c>
      <c r="DI68">
        <v>0.97130052360789509</v>
      </c>
      <c r="DJ68">
        <v>0.97015893591829161</v>
      </c>
      <c r="DK68">
        <v>0.96896313477019591</v>
      </c>
      <c r="DL68">
        <v>0.96771374028095658</v>
      </c>
      <c r="DM68">
        <v>0.96641139596563197</v>
      </c>
      <c r="DN68">
        <v>0.96505676785281302</v>
      </c>
      <c r="DO68">
        <v>0.96365054357969815</v>
      </c>
      <c r="DP68">
        <v>0.96219343146871117</v>
      </c>
      <c r="DQ68">
        <v>0.96068615958795989</v>
      </c>
      <c r="DR68">
        <v>0.95912947479783162</v>
      </c>
      <c r="DS68">
        <v>0.95752414178601231</v>
      </c>
      <c r="DT68">
        <v>0.95587094209319501</v>
      </c>
      <c r="DU68">
        <v>0.95417067313171555</v>
      </c>
      <c r="DV68">
        <v>0.95242414719932422</v>
      </c>
      <c r="DW68">
        <v>0.95063219049025394</v>
      </c>
      <c r="DX68">
        <v>0.948795642105701</v>
      </c>
      <c r="DY68">
        <v>0.94691535306577757</v>
      </c>
      <c r="DZ68">
        <v>0.94499218532493612</v>
      </c>
      <c r="EA68">
        <v>0.94302701079279982</v>
      </c>
      <c r="EB68">
        <v>0.94102071036225787</v>
      </c>
      <c r="EC68">
        <v>0.93897417294661689</v>
      </c>
      <c r="ED68">
        <v>0.93688829452751354</v>
      </c>
      <c r="EE68">
        <v>0.93476397721521454</v>
      </c>
      <c r="EF68">
        <v>0.93260212832284273</v>
      </c>
      <c r="EG68">
        <v>0.93040365945598358</v>
      </c>
      <c r="EH68">
        <v>0.92816948561902979</v>
      </c>
      <c r="EI68">
        <v>0.92590052433954118</v>
      </c>
      <c r="EJ68">
        <v>0.92359769481179343</v>
      </c>
      <c r="EK68">
        <v>0.92126191706060534</v>
      </c>
      <c r="EL68">
        <v>0.91889411112643871</v>
      </c>
      <c r="EM68">
        <v>0.91649519627267162</v>
      </c>
      <c r="EN68">
        <v>0.91406609021585417</v>
      </c>
      <c r="EO68">
        <v>0.91160770837967164</v>
      </c>
      <c r="EP68">
        <v>0.90912096317323832</v>
      </c>
      <c r="EQ68">
        <v>0.90660676329427448</v>
      </c>
      <c r="ER68">
        <v>0.90406601305761636</v>
      </c>
      <c r="ES68">
        <v>0.90149961174944282</v>
      </c>
      <c r="ET68">
        <v>0.89890845300750666</v>
      </c>
      <c r="EU68">
        <v>0.89629342422759328</v>
      </c>
      <c r="EV68">
        <v>0.8936554059963473</v>
      </c>
      <c r="EW68">
        <v>0.89099527155053626</v>
      </c>
      <c r="EX68">
        <v>0.88831388626275909</v>
      </c>
      <c r="EY68">
        <v>0.88561210715352923</v>
      </c>
      <c r="EZ68">
        <v>0.8828907824296145</v>
      </c>
      <c r="FA68">
        <v>0.88015075104844687</v>
      </c>
      <c r="FB68">
        <v>0.87739284230836456</v>
      </c>
      <c r="FC68">
        <v>0.87461787546439762</v>
      </c>
      <c r="FD68">
        <v>0.87182665936925963</v>
      </c>
      <c r="FE68">
        <v>0.86901999213916503</v>
      </c>
      <c r="FF68">
        <v>0.86619866084404629</v>
      </c>
      <c r="FG68">
        <v>0.86336344122171549</v>
      </c>
      <c r="FH68">
        <v>0.86051509741547139</v>
      </c>
      <c r="FI68">
        <v>0.85765438173463271</v>
      </c>
      <c r="FJ68">
        <v>0.85478203443743905</v>
      </c>
      <c r="FK68">
        <v>0.85189878353574888</v>
      </c>
      <c r="FL68">
        <v>0.84900534462093169</v>
      </c>
      <c r="FM68">
        <v>0.84610242071034036</v>
      </c>
      <c r="FN68">
        <v>0.84319070211373071</v>
      </c>
      <c r="FO68">
        <v>0.84027086631898373</v>
      </c>
      <c r="FP68">
        <v>0.83734357789647451</v>
      </c>
      <c r="FQ68">
        <v>0.83440948842142459</v>
      </c>
      <c r="FR68">
        <v>0.83146923641356907</v>
      </c>
      <c r="FS68">
        <v>0.82852344729346761</v>
      </c>
      <c r="FT68">
        <v>0.82557273335478298</v>
      </c>
      <c r="FU68">
        <v>0.82261769375185756</v>
      </c>
      <c r="FV68">
        <v>0.81965891450191508</v>
      </c>
      <c r="FW68">
        <v>0.81669696850122331</v>
      </c>
      <c r="FX68">
        <v>0.81373241555455633</v>
      </c>
      <c r="FY68">
        <v>0.81076580241730289</v>
      </c>
      <c r="FZ68">
        <v>0.80779766284957832</v>
      </c>
      <c r="GA68">
        <v>0.80482851768170172</v>
      </c>
      <c r="GB68">
        <v>0.80185887489041685</v>
      </c>
      <c r="GC68">
        <v>0.79888922968524412</v>
      </c>
      <c r="GD68">
        <v>0.79592006460436304</v>
      </c>
      <c r="GE68">
        <v>0.79295184961943899</v>
      </c>
    </row>
    <row r="69" spans="1:187">
      <c r="A69">
        <v>0.79217122036792775</v>
      </c>
      <c r="B69">
        <v>0.79513064497292429</v>
      </c>
      <c r="C69">
        <v>0.79809095118346696</v>
      </c>
      <c r="D69">
        <v>0.80105167014000167</v>
      </c>
      <c r="E69">
        <v>0.80401232049618521</v>
      </c>
      <c r="F69">
        <v>0.80697240831617811</v>
      </c>
      <c r="G69">
        <v>0.80993142698086995</v>
      </c>
      <c r="H69">
        <v>0.81288885710361047</v>
      </c>
      <c r="I69">
        <v>0.81584416645604707</v>
      </c>
      <c r="J69">
        <v>0.81879680990467107</v>
      </c>
      <c r="K69">
        <v>0.82174622935869435</v>
      </c>
      <c r="L69">
        <v>0.82469185372988074</v>
      </c>
      <c r="M69">
        <v>0.8276330989049745</v>
      </c>
      <c r="N69">
        <v>0.83056936773136936</v>
      </c>
      <c r="O69">
        <v>0.83350005001667249</v>
      </c>
      <c r="P69">
        <v>0.83642452254282196</v>
      </c>
      <c r="Q69">
        <v>0.8393421490954196</v>
      </c>
      <c r="R69">
        <v>0.84225228050894518</v>
      </c>
      <c r="S69">
        <v>0.84515425472851657</v>
      </c>
      <c r="T69">
        <v>0.84804739688885999</v>
      </c>
      <c r="U69">
        <v>0.85093101941114946</v>
      </c>
      <c r="V69">
        <v>0.85380442211837282</v>
      </c>
      <c r="W69">
        <v>0.85666689236986693</v>
      </c>
      <c r="X69">
        <v>0.85951770521566118</v>
      </c>
      <c r="Y69">
        <v>0.86235612357125102</v>
      </c>
      <c r="Z69">
        <v>0.86518139841340924</v>
      </c>
      <c r="AA69">
        <v>0.86799276899762345</v>
      </c>
      <c r="AB69">
        <v>0.87078946309772631</v>
      </c>
      <c r="AC69">
        <v>0.87357069726826531</v>
      </c>
      <c r="AD69">
        <v>0.87633567713012117</v>
      </c>
      <c r="AE69">
        <v>0.87908359767986677</v>
      </c>
      <c r="AF69">
        <v>0.88181364362331283</v>
      </c>
      <c r="AG69">
        <v>0.88452498973365457</v>
      </c>
      <c r="AH69">
        <v>0.88721680123459512</v>
      </c>
      <c r="AI69">
        <v>0.88988823420877072</v>
      </c>
      <c r="AJ69">
        <v>0.89253843603176264</v>
      </c>
      <c r="AK69">
        <v>0.89516654583192246</v>
      </c>
      <c r="AL69">
        <v>0.89777169497619103</v>
      </c>
      <c r="AM69">
        <v>0.90035300758202474</v>
      </c>
      <c r="AN69">
        <v>0.90290960105548779</v>
      </c>
      <c r="AO69">
        <v>0.90544058665550342</v>
      </c>
      <c r="AP69">
        <v>0.90794507008418535</v>
      </c>
      <c r="AQ69">
        <v>0.91042215210310595</v>
      </c>
      <c r="AR69">
        <v>0.91287092917527679</v>
      </c>
      <c r="AS69">
        <v>0.91529049413254704</v>
      </c>
      <c r="AT69">
        <v>0.91767993686803906</v>
      </c>
      <c r="AU69">
        <v>0.92003834505316529</v>
      </c>
      <c r="AV69">
        <v>0.92236480487867967</v>
      </c>
      <c r="AW69">
        <v>0.9246584018191365</v>
      </c>
      <c r="AX69">
        <v>0.92691822142003666</v>
      </c>
      <c r="AY69">
        <v>0.92914335010685656</v>
      </c>
      <c r="AZ69">
        <v>0.93133287601506154</v>
      </c>
      <c r="BA69">
        <v>0.93348588984011405</v>
      </c>
      <c r="BB69">
        <v>0.93560148570639978</v>
      </c>
      <c r="BC69">
        <v>0.93767876205389911</v>
      </c>
      <c r="BD69">
        <v>0.93971682254134292</v>
      </c>
      <c r="BE69">
        <v>0.94171477696450123</v>
      </c>
      <c r="BF69">
        <v>0.94367174218816441</v>
      </c>
      <c r="BG69">
        <v>0.94558684309029228</v>
      </c>
      <c r="BH69">
        <v>0.94745921351671925</v>
      </c>
      <c r="BI69">
        <v>0.94928799724472535</v>
      </c>
      <c r="BJ69">
        <v>0.95107234895370041</v>
      </c>
      <c r="BK69">
        <v>0.95281143520106315</v>
      </c>
      <c r="BL69">
        <v>0.95450443540151564</v>
      </c>
      <c r="BM69">
        <v>0.95615054280765877</v>
      </c>
      <c r="BN69">
        <v>0.95774896548992916</v>
      </c>
      <c r="BO69">
        <v>0.95929892731376709</v>
      </c>
      <c r="BP69">
        <v>0.96079966891187307</v>
      </c>
      <c r="BQ69">
        <v>0.96225044864937626</v>
      </c>
      <c r="BR69">
        <v>0.96365054357969815</v>
      </c>
      <c r="BS69">
        <v>0.96499925038887346</v>
      </c>
      <c r="BT69">
        <v>0.96629588632606722</v>
      </c>
      <c r="BU69">
        <v>0.96753979011802194</v>
      </c>
      <c r="BV69">
        <v>0.9687303228651607</v>
      </c>
      <c r="BW69">
        <v>0.9698668689170864</v>
      </c>
      <c r="BX69">
        <v>0.97094883672522714</v>
      </c>
      <c r="BY69">
        <v>0.97197565967040378</v>
      </c>
      <c r="BZ69">
        <v>0.97294679686313423</v>
      </c>
      <c r="CA69">
        <v>0.97386173391452469</v>
      </c>
      <c r="CB69">
        <v>0.97471998367565815</v>
      </c>
      <c r="CC69">
        <v>0.97552108694344464</v>
      </c>
      <c r="CD69">
        <v>0.97626461313097634</v>
      </c>
      <c r="CE69">
        <v>0.97695016090050035</v>
      </c>
      <c r="CF69">
        <v>0.97757735875721885</v>
      </c>
      <c r="CG69">
        <v>0.9781458656022165</v>
      </c>
      <c r="CH69">
        <v>0.97865537124292179</v>
      </c>
      <c r="CI69">
        <v>0.97910559685961773</v>
      </c>
      <c r="CJ69">
        <v>0.97949629542664074</v>
      </c>
      <c r="CK69">
        <v>0.9798272520870257</v>
      </c>
      <c r="CL69">
        <v>0.98009828447949077</v>
      </c>
      <c r="CM69">
        <v>0.98030924301679112</v>
      </c>
      <c r="CN69">
        <v>0.98046001111460768</v>
      </c>
      <c r="CO69">
        <v>0.98055050537029109</v>
      </c>
      <c r="CP69">
        <v>0.98058067569092011</v>
      </c>
      <c r="CQ69">
        <v>0.98055050537029109</v>
      </c>
      <c r="CR69">
        <v>0.98046001111460768</v>
      </c>
      <c r="CS69">
        <v>0.98030924301679112</v>
      </c>
      <c r="CT69">
        <v>0.98009828447949077</v>
      </c>
      <c r="CU69">
        <v>0.9798272520870257</v>
      </c>
      <c r="CV69">
        <v>0.97949629542664074</v>
      </c>
      <c r="CW69">
        <v>0.97910559685961773</v>
      </c>
      <c r="CX69">
        <v>0.97865537124292179</v>
      </c>
      <c r="CY69">
        <v>0.9781458656022165</v>
      </c>
      <c r="CZ69">
        <v>0.97757735875721885</v>
      </c>
      <c r="DA69">
        <v>0.97695016090050035</v>
      </c>
      <c r="DB69">
        <v>0.97626461313097634</v>
      </c>
      <c r="DC69">
        <v>0.97552108694344464</v>
      </c>
      <c r="DD69">
        <v>0.97471998367565815</v>
      </c>
      <c r="DE69">
        <v>0.97386173391452469</v>
      </c>
      <c r="DF69">
        <v>0.97294679686313423</v>
      </c>
      <c r="DG69">
        <v>0.97197565967040378</v>
      </c>
      <c r="DH69">
        <v>0.97094883672522714</v>
      </c>
      <c r="DI69">
        <v>0.9698668689170864</v>
      </c>
      <c r="DJ69">
        <v>0.9687303228651607</v>
      </c>
      <c r="DK69">
        <v>0.96753979011802194</v>
      </c>
      <c r="DL69">
        <v>0.96629588632606722</v>
      </c>
      <c r="DM69">
        <v>0.96499925038887346</v>
      </c>
      <c r="DN69">
        <v>0.96365054357969815</v>
      </c>
      <c r="DO69">
        <v>0.96225044864937626</v>
      </c>
      <c r="DP69">
        <v>0.96079966891187307</v>
      </c>
      <c r="DQ69">
        <v>0.95929892731376709</v>
      </c>
      <c r="DR69">
        <v>0.95774896548992916</v>
      </c>
      <c r="DS69">
        <v>0.95615054280765877</v>
      </c>
      <c r="DT69">
        <v>0.95450443540151564</v>
      </c>
      <c r="DU69">
        <v>0.95281143520106315</v>
      </c>
      <c r="DV69">
        <v>0.95107234895370041</v>
      </c>
      <c r="DW69">
        <v>0.94928799724472535</v>
      </c>
      <c r="DX69">
        <v>0.94745921351671925</v>
      </c>
      <c r="DY69">
        <v>0.94558684309029228</v>
      </c>
      <c r="DZ69">
        <v>0.94367174218816441</v>
      </c>
      <c r="EA69">
        <v>0.94171477696450123</v>
      </c>
      <c r="EB69">
        <v>0.93971682254134292</v>
      </c>
      <c r="EC69">
        <v>0.93767876205389911</v>
      </c>
      <c r="ED69">
        <v>0.93560148570639978</v>
      </c>
      <c r="EE69">
        <v>0.93348588984011405</v>
      </c>
      <c r="EF69">
        <v>0.93133287601506154</v>
      </c>
      <c r="EG69">
        <v>0.92914335010685656</v>
      </c>
      <c r="EH69">
        <v>0.92691822142003666</v>
      </c>
      <c r="EI69">
        <v>0.9246584018191365</v>
      </c>
      <c r="EJ69">
        <v>0.92236480487867967</v>
      </c>
      <c r="EK69">
        <v>0.92003834505316529</v>
      </c>
      <c r="EL69">
        <v>0.91767993686803906</v>
      </c>
      <c r="EM69">
        <v>0.91529049413254704</v>
      </c>
      <c r="EN69">
        <v>0.91287092917527679</v>
      </c>
      <c r="EO69">
        <v>0.91042215210310595</v>
      </c>
      <c r="EP69">
        <v>0.90794507008418535</v>
      </c>
      <c r="EQ69">
        <v>0.90544058665550342</v>
      </c>
      <c r="ER69">
        <v>0.90290960105548779</v>
      </c>
      <c r="ES69">
        <v>0.90035300758202474</v>
      </c>
      <c r="ET69">
        <v>0.89777169497619103</v>
      </c>
      <c r="EU69">
        <v>0.89516654583192246</v>
      </c>
      <c r="EV69">
        <v>0.89253843603176264</v>
      </c>
      <c r="EW69">
        <v>0.88988823420877072</v>
      </c>
      <c r="EX69">
        <v>0.88721680123459512</v>
      </c>
      <c r="EY69">
        <v>0.88452498973365457</v>
      </c>
      <c r="EZ69">
        <v>0.88181364362331283</v>
      </c>
      <c r="FA69">
        <v>0.87908359767986677</v>
      </c>
      <c r="FB69">
        <v>0.87633567713012117</v>
      </c>
      <c r="FC69">
        <v>0.87357069726826531</v>
      </c>
      <c r="FD69">
        <v>0.87078946309772631</v>
      </c>
      <c r="FE69">
        <v>0.86799276899762345</v>
      </c>
      <c r="FF69">
        <v>0.86518139841340924</v>
      </c>
      <c r="FG69">
        <v>0.86235612357125102</v>
      </c>
      <c r="FH69">
        <v>0.85951770521566118</v>
      </c>
      <c r="FI69">
        <v>0.85666689236986693</v>
      </c>
      <c r="FJ69">
        <v>0.85380442211837282</v>
      </c>
      <c r="FK69">
        <v>0.85093101941114946</v>
      </c>
      <c r="FL69">
        <v>0.84804739688885999</v>
      </c>
      <c r="FM69">
        <v>0.84515425472851657</v>
      </c>
      <c r="FN69">
        <v>0.84225228050894518</v>
      </c>
      <c r="FO69">
        <v>0.8393421490954196</v>
      </c>
      <c r="FP69">
        <v>0.83642452254282196</v>
      </c>
      <c r="FQ69">
        <v>0.83350005001667249</v>
      </c>
      <c r="FR69">
        <v>0.83056936773136936</v>
      </c>
      <c r="FS69">
        <v>0.8276330989049745</v>
      </c>
      <c r="FT69">
        <v>0.82469185372988074</v>
      </c>
      <c r="FU69">
        <v>0.82174622935869435</v>
      </c>
      <c r="FV69">
        <v>0.81879680990467107</v>
      </c>
      <c r="FW69">
        <v>0.81584416645604707</v>
      </c>
      <c r="FX69">
        <v>0.81288885710361047</v>
      </c>
      <c r="FY69">
        <v>0.80993142698086995</v>
      </c>
      <c r="FZ69">
        <v>0.80697240831617811</v>
      </c>
      <c r="GA69">
        <v>0.80401232049618521</v>
      </c>
      <c r="GB69">
        <v>0.80105167014000167</v>
      </c>
      <c r="GC69">
        <v>0.79809095118346696</v>
      </c>
      <c r="GD69">
        <v>0.79513064497292429</v>
      </c>
      <c r="GE69">
        <v>0.79217122036792775</v>
      </c>
    </row>
    <row r="70" spans="1:187">
      <c r="A70">
        <v>0.79136117229114811</v>
      </c>
      <c r="B70">
        <v>0.79431149371073895</v>
      </c>
      <c r="C70">
        <v>0.79726262615365773</v>
      </c>
      <c r="D70">
        <v>0.80021410191864961</v>
      </c>
      <c r="E70">
        <v>0.80316544090006559</v>
      </c>
      <c r="F70">
        <v>0.8061161504873372</v>
      </c>
      <c r="G70">
        <v>0.80906572547336064</v>
      </c>
      <c r="H70">
        <v>0.81201364797236997</v>
      </c>
      <c r="I70">
        <v>0.81495938734788431</v>
      </c>
      <c r="J70">
        <v>0.81790240015133231</v>
      </c>
      <c r="K70">
        <v>0.82084213007196327</v>
      </c>
      <c r="L70">
        <v>0.82377800789867095</v>
      </c>
      <c r="M70">
        <v>0.82670945149435493</v>
      </c>
      <c r="N70">
        <v>0.8296358657834666</v>
      </c>
      <c r="O70">
        <v>0.83255664275337915</v>
      </c>
      <c r="P70">
        <v>0.83547116147023615</v>
      </c>
      <c r="Q70">
        <v>0.83837878810993094</v>
      </c>
      <c r="R70">
        <v>0.84127887600487783</v>
      </c>
      <c r="S70">
        <v>0.84417076570722593</v>
      </c>
      <c r="T70">
        <v>0.84705378506917628</v>
      </c>
      <c r="U70">
        <v>0.84992724934105124</v>
      </c>
      <c r="V70">
        <v>0.85279046128776148</v>
      </c>
      <c r="W70">
        <v>0.85564271132430858</v>
      </c>
      <c r="X70">
        <v>0.85848327767095056</v>
      </c>
      <c r="Y70">
        <v>0.86131142652864312</v>
      </c>
      <c r="Z70">
        <v>0.86412641227535436</v>
      </c>
      <c r="AA70">
        <v>0.86692747768383227</v>
      </c>
      <c r="AB70">
        <v>0.86971385416138436</v>
      </c>
      <c r="AC70">
        <v>0.8724847620122006</v>
      </c>
      <c r="AD70">
        <v>0.87523941072272737</v>
      </c>
      <c r="AE70">
        <v>0.87797699927056749</v>
      </c>
      <c r="AF70">
        <v>0.88069671645734782</v>
      </c>
      <c r="AG70">
        <v>0.88339774126595938</v>
      </c>
      <c r="AH70">
        <v>0.88607924324253351</v>
      </c>
      <c r="AI70">
        <v>0.88874038290347601</v>
      </c>
      <c r="AJ70">
        <v>0.89138031216782931</v>
      </c>
      <c r="AK70">
        <v>0.89399817481518939</v>
      </c>
      <c r="AL70">
        <v>0.89659310696934202</v>
      </c>
      <c r="AM70">
        <v>0.8991642376077319</v>
      </c>
      <c r="AN70">
        <v>0.90171068909681407</v>
      </c>
      <c r="AO70">
        <v>0.9042315777532739</v>
      </c>
      <c r="AP70">
        <v>0.90672601443103407</v>
      </c>
      <c r="AQ70">
        <v>0.9091931051339005</v>
      </c>
      <c r="AR70">
        <v>0.91163195165361732</v>
      </c>
      <c r="AS70">
        <v>0.91404165223303513</v>
      </c>
      <c r="AT70">
        <v>0.91642130225401219</v>
      </c>
      <c r="AU70">
        <v>0.91876999494958755</v>
      </c>
      <c r="AV70">
        <v>0.9210868221398828</v>
      </c>
      <c r="AW70">
        <v>0.92337087499110559</v>
      </c>
      <c r="AX70">
        <v>0.92562124479693797</v>
      </c>
      <c r="AY70">
        <v>0.9278370237815069</v>
      </c>
      <c r="AZ70">
        <v>0.93001730592304444</v>
      </c>
      <c r="BA70">
        <v>0.93216118779725587</v>
      </c>
      <c r="BB70">
        <v>0.93426776943932288</v>
      </c>
      <c r="BC70">
        <v>0.93633615522337843</v>
      </c>
      <c r="BD70">
        <v>0.93836545475820488</v>
      </c>
      <c r="BE70">
        <v>0.94035478379781301</v>
      </c>
      <c r="BF70">
        <v>0.94230326516547347</v>
      </c>
      <c r="BG70">
        <v>0.94421002968969225</v>
      </c>
      <c r="BH70">
        <v>0.94607421715053164</v>
      </c>
      <c r="BI70">
        <v>0.9478949772346037</v>
      </c>
      <c r="BJ70">
        <v>0.94967147049698286</v>
      </c>
      <c r="BK70">
        <v>0.95140286932821461</v>
      </c>
      <c r="BL70">
        <v>0.95308835892452626</v>
      </c>
      <c r="BM70">
        <v>0.95472713825928279</v>
      </c>
      <c r="BN70">
        <v>0.95631842105367326</v>
      </c>
      <c r="BO70">
        <v>0.95786143674455804</v>
      </c>
      <c r="BP70">
        <v>0.95935543144736424</v>
      </c>
      <c r="BQ70">
        <v>0.96079966891187307</v>
      </c>
      <c r="BR70">
        <v>0.96219343146871117</v>
      </c>
      <c r="BS70">
        <v>0.96353602096433399</v>
      </c>
      <c r="BT70">
        <v>0.96482675968226927</v>
      </c>
      <c r="BU70">
        <v>0.96606499124838019</v>
      </c>
      <c r="BV70">
        <v>0.96725008151790581</v>
      </c>
      <c r="BW70">
        <v>0.96838141944204281</v>
      </c>
      <c r="BX70">
        <v>0.9694584179118515</v>
      </c>
      <c r="BY70">
        <v>0.97048051457728979</v>
      </c>
      <c r="BZ70">
        <v>0.97144717263921521</v>
      </c>
      <c r="CA70">
        <v>0.97235788161223746</v>
      </c>
      <c r="CB70">
        <v>0.97321215805635775</v>
      </c>
      <c r="CC70">
        <v>0.97400954627538416</v>
      </c>
      <c r="CD70">
        <v>0.97474961898019585</v>
      </c>
      <c r="CE70">
        <v>0.97543197791499259</v>
      </c>
      <c r="CF70">
        <v>0.97605625444476385</v>
      </c>
      <c r="CG70">
        <v>0.97662211010229871</v>
      </c>
      <c r="CH70">
        <v>0.97712923709316946</v>
      </c>
      <c r="CI70">
        <v>0.97757735875721885</v>
      </c>
      <c r="CJ70">
        <v>0.97796622998521365</v>
      </c>
      <c r="CK70">
        <v>0.97829563758943661</v>
      </c>
      <c r="CL70">
        <v>0.97856540062712671</v>
      </c>
      <c r="CM70">
        <v>0.97877537067581011</v>
      </c>
      <c r="CN70">
        <v>0.97892543205970084</v>
      </c>
      <c r="CO70">
        <v>0.97901550202649767</v>
      </c>
      <c r="CP70">
        <v>0.97904553087404789</v>
      </c>
      <c r="CQ70">
        <v>0.97901550202649767</v>
      </c>
      <c r="CR70">
        <v>0.97892543205970084</v>
      </c>
      <c r="CS70">
        <v>0.97877537067581011</v>
      </c>
      <c r="CT70">
        <v>0.97856540062712671</v>
      </c>
      <c r="CU70">
        <v>0.97829563758943661</v>
      </c>
      <c r="CV70">
        <v>0.97796622998521365</v>
      </c>
      <c r="CW70">
        <v>0.97757735875721885</v>
      </c>
      <c r="CX70">
        <v>0.97712923709316946</v>
      </c>
      <c r="CY70">
        <v>0.97662211010229871</v>
      </c>
      <c r="CZ70">
        <v>0.97605625444476385</v>
      </c>
      <c r="DA70">
        <v>0.97543197791499259</v>
      </c>
      <c r="DB70">
        <v>0.97474961898019585</v>
      </c>
      <c r="DC70">
        <v>0.97400954627538416</v>
      </c>
      <c r="DD70">
        <v>0.97321215805635775</v>
      </c>
      <c r="DE70">
        <v>0.97235788161223746</v>
      </c>
      <c r="DF70">
        <v>0.97144717263921521</v>
      </c>
      <c r="DG70">
        <v>0.97048051457728979</v>
      </c>
      <c r="DH70">
        <v>0.9694584179118515</v>
      </c>
      <c r="DI70">
        <v>0.96838141944204281</v>
      </c>
      <c r="DJ70">
        <v>0.96725008151790581</v>
      </c>
      <c r="DK70">
        <v>0.96606499124838019</v>
      </c>
      <c r="DL70">
        <v>0.96482675968226927</v>
      </c>
      <c r="DM70">
        <v>0.96353602096433399</v>
      </c>
      <c r="DN70">
        <v>0.96219343146871117</v>
      </c>
      <c r="DO70">
        <v>0.96079966891187307</v>
      </c>
      <c r="DP70">
        <v>0.95935543144736424</v>
      </c>
      <c r="DQ70">
        <v>0.95786143674455804</v>
      </c>
      <c r="DR70">
        <v>0.95631842105367326</v>
      </c>
      <c r="DS70">
        <v>0.95472713825928279</v>
      </c>
      <c r="DT70">
        <v>0.95308835892452626</v>
      </c>
      <c r="DU70">
        <v>0.95140286932821461</v>
      </c>
      <c r="DV70">
        <v>0.94967147049698286</v>
      </c>
      <c r="DW70">
        <v>0.9478949772346037</v>
      </c>
      <c r="DX70">
        <v>0.94607421715053164</v>
      </c>
      <c r="DY70">
        <v>0.94421002968969225</v>
      </c>
      <c r="DZ70">
        <v>0.94230326516547347</v>
      </c>
      <c r="EA70">
        <v>0.94035478379781301</v>
      </c>
      <c r="EB70">
        <v>0.93836545475820488</v>
      </c>
      <c r="EC70">
        <v>0.93633615522337843</v>
      </c>
      <c r="ED70">
        <v>0.93426776943932288</v>
      </c>
      <c r="EE70">
        <v>0.93216118779725587</v>
      </c>
      <c r="EF70">
        <v>0.93001730592304444</v>
      </c>
      <c r="EG70">
        <v>0.9278370237815069</v>
      </c>
      <c r="EH70">
        <v>0.92562124479693797</v>
      </c>
      <c r="EI70">
        <v>0.92337087499110559</v>
      </c>
      <c r="EJ70">
        <v>0.9210868221398828</v>
      </c>
      <c r="EK70">
        <v>0.91876999494958755</v>
      </c>
      <c r="EL70">
        <v>0.91642130225401219</v>
      </c>
      <c r="EM70">
        <v>0.91404165223303513</v>
      </c>
      <c r="EN70">
        <v>0.91163195165361732</v>
      </c>
      <c r="EO70">
        <v>0.9091931051339005</v>
      </c>
      <c r="EP70">
        <v>0.90672601443103407</v>
      </c>
      <c r="EQ70">
        <v>0.9042315777532739</v>
      </c>
      <c r="ER70">
        <v>0.90171068909681407</v>
      </c>
      <c r="ES70">
        <v>0.8991642376077319</v>
      </c>
      <c r="ET70">
        <v>0.89659310696934202</v>
      </c>
      <c r="EU70">
        <v>0.89399817481518939</v>
      </c>
      <c r="EV70">
        <v>0.89138031216782931</v>
      </c>
      <c r="EW70">
        <v>0.88874038290347601</v>
      </c>
      <c r="EX70">
        <v>0.88607924324253351</v>
      </c>
      <c r="EY70">
        <v>0.88339774126595938</v>
      </c>
      <c r="EZ70">
        <v>0.88069671645734782</v>
      </c>
      <c r="FA70">
        <v>0.87797699927056749</v>
      </c>
      <c r="FB70">
        <v>0.87523941072272737</v>
      </c>
      <c r="FC70">
        <v>0.8724847620122006</v>
      </c>
      <c r="FD70">
        <v>0.86971385416138436</v>
      </c>
      <c r="FE70">
        <v>0.86692747768383227</v>
      </c>
      <c r="FF70">
        <v>0.86412641227535436</v>
      </c>
      <c r="FG70">
        <v>0.86131142652864312</v>
      </c>
      <c r="FH70">
        <v>0.85848327767095056</v>
      </c>
      <c r="FI70">
        <v>0.85564271132430858</v>
      </c>
      <c r="FJ70">
        <v>0.85279046128776148</v>
      </c>
      <c r="FK70">
        <v>0.84992724934105124</v>
      </c>
      <c r="FL70">
        <v>0.84705378506917628</v>
      </c>
      <c r="FM70">
        <v>0.84417076570722593</v>
      </c>
      <c r="FN70">
        <v>0.84127887600487783</v>
      </c>
      <c r="FO70">
        <v>0.83837878810993094</v>
      </c>
      <c r="FP70">
        <v>0.83547116147023615</v>
      </c>
      <c r="FQ70">
        <v>0.83255664275337915</v>
      </c>
      <c r="FR70">
        <v>0.8296358657834666</v>
      </c>
      <c r="FS70">
        <v>0.82670945149435493</v>
      </c>
      <c r="FT70">
        <v>0.82377800789867095</v>
      </c>
      <c r="FU70">
        <v>0.82084213007196327</v>
      </c>
      <c r="FV70">
        <v>0.81790240015133231</v>
      </c>
      <c r="FW70">
        <v>0.81495938734788431</v>
      </c>
      <c r="FX70">
        <v>0.81201364797236997</v>
      </c>
      <c r="FY70">
        <v>0.80906572547336064</v>
      </c>
      <c r="FZ70">
        <v>0.8061161504873372</v>
      </c>
      <c r="GA70">
        <v>0.80316544090006559</v>
      </c>
      <c r="GB70">
        <v>0.80021410191864961</v>
      </c>
      <c r="GC70">
        <v>0.79726262615365773</v>
      </c>
      <c r="GD70">
        <v>0.79431149371073895</v>
      </c>
      <c r="GE70">
        <v>0.79136117229114811</v>
      </c>
    </row>
    <row r="71" spans="1:187">
      <c r="A71">
        <v>0.79052198514584027</v>
      </c>
      <c r="B71">
        <v>0.79346289573685358</v>
      </c>
      <c r="C71">
        <v>0.79640454475348033</v>
      </c>
      <c r="D71">
        <v>0.79934646569895007</v>
      </c>
      <c r="E71">
        <v>0.8022881797571001</v>
      </c>
      <c r="F71">
        <v>0.80522919569408369</v>
      </c>
      <c r="G71">
        <v>0.8081690097689711</v>
      </c>
      <c r="H71">
        <v>0.81110710565381272</v>
      </c>
      <c r="I71">
        <v>0.81404295436374852</v>
      </c>
      <c r="J71">
        <v>0.816976014197758</v>
      </c>
      <c r="K71">
        <v>0.81990573069065564</v>
      </c>
      <c r="L71">
        <v>0.82283153657694674</v>
      </c>
      <c r="M71">
        <v>0.8257528517671705</v>
      </c>
      <c r="N71">
        <v>0.828669083337358</v>
      </c>
      <c r="O71">
        <v>0.83157962553224807</v>
      </c>
      <c r="P71">
        <v>0.83448385978290041</v>
      </c>
      <c r="Q71">
        <v>0.83738115473935459</v>
      </c>
      <c r="R71">
        <v>0.84027086631898373</v>
      </c>
      <c r="S71">
        <v>0.84315233777118914</v>
      </c>
      <c r="T71">
        <v>0.84602489975908413</v>
      </c>
      <c r="U71">
        <v>0.84888787045880942</v>
      </c>
      <c r="V71">
        <v>0.85174055567711537</v>
      </c>
      <c r="W71">
        <v>0.8545822489878393</v>
      </c>
      <c r="X71">
        <v>0.85741223188789728</v>
      </c>
      <c r="Y71">
        <v>0.8602297739733904</v>
      </c>
      <c r="Z71">
        <v>0.86303413313641775</v>
      </c>
      <c r="AA71">
        <v>0.8658245557831632</v>
      </c>
      <c r="AB71">
        <v>0.86860027707380427</v>
      </c>
      <c r="AC71">
        <v>0.87136052118476859</v>
      </c>
      <c r="AD71">
        <v>0.87410450159383202</v>
      </c>
      <c r="AE71">
        <v>0.87683142138852566</v>
      </c>
      <c r="AF71">
        <v>0.87954047359828469</v>
      </c>
      <c r="AG71">
        <v>0.88223084155073184</v>
      </c>
      <c r="AH71">
        <v>0.88490169925245465</v>
      </c>
      <c r="AI71">
        <v>0.88755221179458343</v>
      </c>
      <c r="AJ71">
        <v>0.89018153578343873</v>
      </c>
      <c r="AK71">
        <v>0.89278881979646119</v>
      </c>
      <c r="AL71">
        <v>0.89537320486358429</v>
      </c>
      <c r="AM71">
        <v>0.89793382497415464</v>
      </c>
      <c r="AN71">
        <v>0.90046980760944506</v>
      </c>
      <c r="AO71">
        <v>0.90298027430073768</v>
      </c>
      <c r="AP71">
        <v>0.90546434121289476</v>
      </c>
      <c r="AQ71">
        <v>0.90792111975325929</v>
      </c>
      <c r="AR71">
        <v>0.9103497172056576</v>
      </c>
      <c r="AS71">
        <v>0.91274923738920333</v>
      </c>
      <c r="AT71">
        <v>0.91511878134151703</v>
      </c>
      <c r="AU71">
        <v>0.91745744802590723</v>
      </c>
      <c r="AV71">
        <v>0.91976433506196376</v>
      </c>
      <c r="AW71">
        <v>0.9220385394789391</v>
      </c>
      <c r="AX71">
        <v>0.9242791584912069</v>
      </c>
      <c r="AY71">
        <v>0.92648529029499438</v>
      </c>
      <c r="AZ71">
        <v>0.92865603488550252</v>
      </c>
      <c r="BA71">
        <v>0.93079049489344035</v>
      </c>
      <c r="BB71">
        <v>0.93288777643990517</v>
      </c>
      <c r="BC71">
        <v>0.93494699000845727</v>
      </c>
      <c r="BD71">
        <v>0.93696725133314795</v>
      </c>
      <c r="BE71">
        <v>0.93894768230117154</v>
      </c>
      <c r="BF71">
        <v>0.94088741186872682</v>
      </c>
      <c r="BG71">
        <v>0.94278557698859189</v>
      </c>
      <c r="BH71">
        <v>0.94464132354783081</v>
      </c>
      <c r="BI71">
        <v>0.94645380731397588</v>
      </c>
      <c r="BJ71">
        <v>0.94822219488795012</v>
      </c>
      <c r="BK71">
        <v>0.94994566466192754</v>
      </c>
      <c r="BL71">
        <v>0.95162340778025611</v>
      </c>
      <c r="BM71">
        <v>0.95325462910151149</v>
      </c>
      <c r="BN71">
        <v>0.95483854815968661</v>
      </c>
      <c r="BO71">
        <v>0.95637440012247488</v>
      </c>
      <c r="BP71">
        <v>0.95786143674455804</v>
      </c>
      <c r="BQ71">
        <v>0.95929892731376709</v>
      </c>
      <c r="BR71">
        <v>0.96068615958795989</v>
      </c>
      <c r="BS71">
        <v>0.96202244072042487</v>
      </c>
      <c r="BT71">
        <v>0.96330709817161286</v>
      </c>
      <c r="BU71">
        <v>0.96453948060498162</v>
      </c>
      <c r="BV71">
        <v>0.9657189587647409</v>
      </c>
      <c r="BW71">
        <v>0.96684492633329178</v>
      </c>
      <c r="BX71">
        <v>0.96791680076617148</v>
      </c>
      <c r="BY71">
        <v>0.96893402410233775</v>
      </c>
      <c r="BZ71">
        <v>0.96989606374766202</v>
      </c>
      <c r="CA71">
        <v>0.97080241322954064</v>
      </c>
      <c r="CB71">
        <v>0.9716525929205897</v>
      </c>
      <c r="CC71">
        <v>0.97244615072944296</v>
      </c>
      <c r="CD71">
        <v>0.97318266275674781</v>
      </c>
      <c r="CE71">
        <v>0.97386173391452469</v>
      </c>
      <c r="CF71">
        <v>0.97448299850714792</v>
      </c>
      <c r="CG71">
        <v>0.97504612077229469</v>
      </c>
      <c r="CH71">
        <v>0.97555079538031131</v>
      </c>
      <c r="CI71">
        <v>0.97599674789055857</v>
      </c>
      <c r="CJ71">
        <v>0.97638373516340449</v>
      </c>
      <c r="CK71">
        <v>0.97671154572666574</v>
      </c>
      <c r="CL71">
        <v>0.97698000009541586</v>
      </c>
      <c r="CM71">
        <v>0.97718895104421932</v>
      </c>
      <c r="CN71">
        <v>0.97733828383098353</v>
      </c>
      <c r="CO71">
        <v>0.97742791637176152</v>
      </c>
      <c r="CP71">
        <v>0.9774577993659862</v>
      </c>
      <c r="CQ71">
        <v>0.97742791637176152</v>
      </c>
      <c r="CR71">
        <v>0.97733828383098353</v>
      </c>
      <c r="CS71">
        <v>0.97718895104421932</v>
      </c>
      <c r="CT71">
        <v>0.97698000009541586</v>
      </c>
      <c r="CU71">
        <v>0.97671154572666574</v>
      </c>
      <c r="CV71">
        <v>0.97638373516340449</v>
      </c>
      <c r="CW71">
        <v>0.97599674789055857</v>
      </c>
      <c r="CX71">
        <v>0.97555079538031131</v>
      </c>
      <c r="CY71">
        <v>0.97504612077229469</v>
      </c>
      <c r="CZ71">
        <v>0.97448299850714792</v>
      </c>
      <c r="DA71">
        <v>0.97386173391452469</v>
      </c>
      <c r="DB71">
        <v>0.97318266275674781</v>
      </c>
      <c r="DC71">
        <v>0.97244615072944296</v>
      </c>
      <c r="DD71">
        <v>0.9716525929205897</v>
      </c>
      <c r="DE71">
        <v>0.97080241322954064</v>
      </c>
      <c r="DF71">
        <v>0.96989606374766202</v>
      </c>
      <c r="DG71">
        <v>0.96893402410233775</v>
      </c>
      <c r="DH71">
        <v>0.96791680076617148</v>
      </c>
      <c r="DI71">
        <v>0.96684492633329178</v>
      </c>
      <c r="DJ71">
        <v>0.9657189587647409</v>
      </c>
      <c r="DK71">
        <v>0.96453948060498162</v>
      </c>
      <c r="DL71">
        <v>0.96330709817161286</v>
      </c>
      <c r="DM71">
        <v>0.96202244072042487</v>
      </c>
      <c r="DN71">
        <v>0.96068615958795989</v>
      </c>
      <c r="DO71">
        <v>0.95929892731376709</v>
      </c>
      <c r="DP71">
        <v>0.95786143674455804</v>
      </c>
      <c r="DQ71">
        <v>0.95637440012247488</v>
      </c>
      <c r="DR71">
        <v>0.95483854815968661</v>
      </c>
      <c r="DS71">
        <v>0.95325462910151149</v>
      </c>
      <c r="DT71">
        <v>0.95162340778025611</v>
      </c>
      <c r="DU71">
        <v>0.94994566466192754</v>
      </c>
      <c r="DV71">
        <v>0.94822219488795012</v>
      </c>
      <c r="DW71">
        <v>0.94645380731397588</v>
      </c>
      <c r="DX71">
        <v>0.94464132354783081</v>
      </c>
      <c r="DY71">
        <v>0.94278557698859189</v>
      </c>
      <c r="DZ71">
        <v>0.94088741186872682</v>
      </c>
      <c r="EA71">
        <v>0.93894768230117154</v>
      </c>
      <c r="EB71">
        <v>0.93696725133314795</v>
      </c>
      <c r="EC71">
        <v>0.93494699000845727</v>
      </c>
      <c r="ED71">
        <v>0.93288777643990517</v>
      </c>
      <c r="EE71">
        <v>0.93079049489344035</v>
      </c>
      <c r="EF71">
        <v>0.92865603488550252</v>
      </c>
      <c r="EG71">
        <v>0.92648529029499438</v>
      </c>
      <c r="EH71">
        <v>0.9242791584912069</v>
      </c>
      <c r="EI71">
        <v>0.9220385394789391</v>
      </c>
      <c r="EJ71">
        <v>0.91976433506196376</v>
      </c>
      <c r="EK71">
        <v>0.91745744802590723</v>
      </c>
      <c r="EL71">
        <v>0.91511878134151703</v>
      </c>
      <c r="EM71">
        <v>0.91274923738920333</v>
      </c>
      <c r="EN71">
        <v>0.9103497172056576</v>
      </c>
      <c r="EO71">
        <v>0.90792111975325929</v>
      </c>
      <c r="EP71">
        <v>0.90546434121289476</v>
      </c>
      <c r="EQ71">
        <v>0.90298027430073768</v>
      </c>
      <c r="ER71">
        <v>0.90046980760944506</v>
      </c>
      <c r="ES71">
        <v>0.89793382497415464</v>
      </c>
      <c r="ET71">
        <v>0.89537320486358429</v>
      </c>
      <c r="EU71">
        <v>0.89278881979646119</v>
      </c>
      <c r="EV71">
        <v>0.89018153578343873</v>
      </c>
      <c r="EW71">
        <v>0.88755221179458343</v>
      </c>
      <c r="EX71">
        <v>0.88490169925245465</v>
      </c>
      <c r="EY71">
        <v>0.88223084155073184</v>
      </c>
      <c r="EZ71">
        <v>0.87954047359828469</v>
      </c>
      <c r="FA71">
        <v>0.87683142138852566</v>
      </c>
      <c r="FB71">
        <v>0.87410450159383202</v>
      </c>
      <c r="FC71">
        <v>0.87136052118476859</v>
      </c>
      <c r="FD71">
        <v>0.86860027707380427</v>
      </c>
      <c r="FE71">
        <v>0.8658245557831632</v>
      </c>
      <c r="FF71">
        <v>0.86303413313641775</v>
      </c>
      <c r="FG71">
        <v>0.8602297739733904</v>
      </c>
      <c r="FH71">
        <v>0.85741223188789728</v>
      </c>
      <c r="FI71">
        <v>0.8545822489878393</v>
      </c>
      <c r="FJ71">
        <v>0.85174055567711537</v>
      </c>
      <c r="FK71">
        <v>0.84888787045880942</v>
      </c>
      <c r="FL71">
        <v>0.84602489975908413</v>
      </c>
      <c r="FM71">
        <v>0.84315233777118914</v>
      </c>
      <c r="FN71">
        <v>0.84027086631898373</v>
      </c>
      <c r="FO71">
        <v>0.83738115473935459</v>
      </c>
      <c r="FP71">
        <v>0.83448385978290041</v>
      </c>
      <c r="FQ71">
        <v>0.83157962553224807</v>
      </c>
      <c r="FR71">
        <v>0.828669083337358</v>
      </c>
      <c r="FS71">
        <v>0.8257528517671705</v>
      </c>
      <c r="FT71">
        <v>0.82283153657694674</v>
      </c>
      <c r="FU71">
        <v>0.81990573069065564</v>
      </c>
      <c r="FV71">
        <v>0.816976014197758</v>
      </c>
      <c r="FW71">
        <v>0.81404295436374852</v>
      </c>
      <c r="FX71">
        <v>0.81110710565381272</v>
      </c>
      <c r="FY71">
        <v>0.8081690097689711</v>
      </c>
      <c r="FZ71">
        <v>0.80522919569408369</v>
      </c>
      <c r="GA71">
        <v>0.8022881797571001</v>
      </c>
      <c r="GB71">
        <v>0.79934646569895007</v>
      </c>
      <c r="GC71">
        <v>0.79640454475348033</v>
      </c>
      <c r="GD71">
        <v>0.79346289573685358</v>
      </c>
      <c r="GE71">
        <v>0.79052198514584027</v>
      </c>
    </row>
    <row r="72" spans="1:187">
      <c r="A72">
        <v>0.78965394712721126</v>
      </c>
      <c r="B72">
        <v>0.79258514454516282</v>
      </c>
      <c r="C72">
        <v>0.79551700585334018</v>
      </c>
      <c r="D72">
        <v>0.79844906580562192</v>
      </c>
      <c r="E72">
        <v>0.80138084692403722</v>
      </c>
      <c r="F72">
        <v>0.80431185940275685</v>
      </c>
      <c r="G72">
        <v>0.80724160102096065</v>
      </c>
      <c r="H72">
        <v>0.81016955706514115</v>
      </c>
      <c r="I72">
        <v>0.81309520026142157</v>
      </c>
      <c r="J72">
        <v>0.81601799071847669</v>
      </c>
      <c r="K72">
        <v>0.81893737588165594</v>
      </c>
      <c r="L72">
        <v>0.82185279049891524</v>
      </c>
      <c r="M72">
        <v>0.82476365659917605</v>
      </c>
      <c r="N72">
        <v>0.82766938348373786</v>
      </c>
      <c r="O72">
        <v>0.83056936773136936</v>
      </c>
      <c r="P72">
        <v>0.83346299321772044</v>
      </c>
      <c r="Q72">
        <v>0.83634963114968774</v>
      </c>
      <c r="R72">
        <v>0.8392286401153759</v>
      </c>
      <c r="S72">
        <v>0.84209936615029402</v>
      </c>
      <c r="T72">
        <v>0.84496114282042534</v>
      </c>
      <c r="U72">
        <v>0.84781329132280125</v>
      </c>
      <c r="V72">
        <v>0.85065512060420856</v>
      </c>
      <c r="W72">
        <v>0.8534859274986486</v>
      </c>
      <c r="X72">
        <v>0.8563049968841534</v>
      </c>
      <c r="Y72">
        <v>0.85911160185955637</v>
      </c>
      <c r="Z72">
        <v>0.86190500394179292</v>
      </c>
      <c r="AA72">
        <v>0.864684453284292</v>
      </c>
      <c r="AB72">
        <v>0.86744918891699763</v>
      </c>
      <c r="AC72">
        <v>0.87019843900853067</v>
      </c>
      <c r="AD72">
        <v>0.87293142115098299</v>
      </c>
      <c r="AE72">
        <v>0.87564734266779443</v>
      </c>
      <c r="AF72">
        <v>0.87834540094513924</v>
      </c>
      <c r="AG72">
        <v>0.88102478378720572</v>
      </c>
      <c r="AH72">
        <v>0.88368466979571714</v>
      </c>
      <c r="AI72">
        <v>0.88632422877399375</v>
      </c>
      <c r="AJ72">
        <v>0.88894262215581599</v>
      </c>
      <c r="AK72">
        <v>0.8915390034592906</v>
      </c>
      <c r="AL72">
        <v>0.8941125187658796</v>
      </c>
      <c r="AM72">
        <v>0.89666230722468132</v>
      </c>
      <c r="AN72">
        <v>0.899187501582008</v>
      </c>
      <c r="AO72">
        <v>0.90168722873622942</v>
      </c>
      <c r="AP72">
        <v>0.9041606103177956</v>
      </c>
      <c r="AQ72">
        <v>0.90660676329427448</v>
      </c>
      <c r="AR72">
        <v>0.90902480060017765</v>
      </c>
      <c r="AS72">
        <v>0.91141383179126478</v>
      </c>
      <c r="AT72">
        <v>0.91377296372294559</v>
      </c>
      <c r="AU72">
        <v>0.91610130125231937</v>
      </c>
      <c r="AV72">
        <v>0.91839794796330643</v>
      </c>
      <c r="AW72">
        <v>0.92066200691424838</v>
      </c>
      <c r="AX72">
        <v>0.92289258140726826</v>
      </c>
      <c r="AY72">
        <v>0.92508877577859006</v>
      </c>
      <c r="AZ72">
        <v>0.92724969620894082</v>
      </c>
      <c r="BA72">
        <v>0.92937445155306353</v>
      </c>
      <c r="BB72">
        <v>0.93146215418728306</v>
      </c>
      <c r="BC72">
        <v>0.93351192087398194</v>
      </c>
      <c r="BD72">
        <v>0.9355228736417559</v>
      </c>
      <c r="BE72">
        <v>0.93749414067993109</v>
      </c>
      <c r="BF72">
        <v>0.93942485724604297</v>
      </c>
      <c r="BG72">
        <v>0.94131416658479361</v>
      </c>
      <c r="BH72">
        <v>0.943161220856924</v>
      </c>
      <c r="BI72">
        <v>0.94496518207636093</v>
      </c>
      <c r="BJ72">
        <v>0.94672522305392304</v>
      </c>
      <c r="BK72">
        <v>0.94844052834580306</v>
      </c>
      <c r="BL72">
        <v>0.95011029520497259</v>
      </c>
      <c r="BM72">
        <v>0.95173373453360122</v>
      </c>
      <c r="BN72">
        <v>0.95331007183451577</v>
      </c>
      <c r="BO72">
        <v>0.95483854815968661</v>
      </c>
      <c r="BP72">
        <v>0.95631842105367326</v>
      </c>
      <c r="BQ72">
        <v>0.95774896548992916</v>
      </c>
      <c r="BR72">
        <v>0.95912947479783162</v>
      </c>
      <c r="BS72">
        <v>0.96045926157827943</v>
      </c>
      <c r="BT72">
        <v>0.96173765860568605</v>
      </c>
      <c r="BU72">
        <v>0.96296401971418177</v>
      </c>
      <c r="BV72">
        <v>0.96413772066584569</v>
      </c>
      <c r="BW72">
        <v>0.96525815999878783</v>
      </c>
      <c r="BX72">
        <v>0.96632475985292376</v>
      </c>
      <c r="BY72">
        <v>0.96733696677130532</v>
      </c>
      <c r="BZ72">
        <v>0.9682942524749063</v>
      </c>
      <c r="CA72">
        <v>0.9691961146088045</v>
      </c>
      <c r="CB72">
        <v>0.97004207745774751</v>
      </c>
      <c r="CC72">
        <v>0.97083169262915925</v>
      </c>
      <c r="CD72">
        <v>0.97156453970169965</v>
      </c>
      <c r="CE72">
        <v>0.97224022683757838</v>
      </c>
      <c r="CF72">
        <v>0.97285839135689889</v>
      </c>
      <c r="CG72">
        <v>0.97341870027240818</v>
      </c>
      <c r="CH72">
        <v>0.97392085078312041</v>
      </c>
      <c r="CI72">
        <v>0.97436457072540106</v>
      </c>
      <c r="CJ72">
        <v>0.97474961898019585</v>
      </c>
      <c r="CK72">
        <v>0.97507578583522703</v>
      </c>
      <c r="CL72">
        <v>0.97534289330108803</v>
      </c>
      <c r="CM72">
        <v>0.97555079538031131</v>
      </c>
      <c r="CN72">
        <v>0.97569937828861319</v>
      </c>
      <c r="CO72">
        <v>0.97578856062765851</v>
      </c>
      <c r="CP72">
        <v>0.97581829350883398</v>
      </c>
      <c r="CQ72">
        <v>0.97578856062765851</v>
      </c>
      <c r="CR72">
        <v>0.97569937828861319</v>
      </c>
      <c r="CS72">
        <v>0.97555079538031131</v>
      </c>
      <c r="CT72">
        <v>0.97534289330108803</v>
      </c>
      <c r="CU72">
        <v>0.97507578583522703</v>
      </c>
      <c r="CV72">
        <v>0.97474961898019585</v>
      </c>
      <c r="CW72">
        <v>0.97436457072540106</v>
      </c>
      <c r="CX72">
        <v>0.97392085078312041</v>
      </c>
      <c r="CY72">
        <v>0.97341870027240818</v>
      </c>
      <c r="CZ72">
        <v>0.97285839135689889</v>
      </c>
      <c r="DA72">
        <v>0.97224022683757838</v>
      </c>
      <c r="DB72">
        <v>0.97156453970169965</v>
      </c>
      <c r="DC72">
        <v>0.97083169262915925</v>
      </c>
      <c r="DD72">
        <v>0.97004207745774751</v>
      </c>
      <c r="DE72">
        <v>0.9691961146088045</v>
      </c>
      <c r="DF72">
        <v>0.9682942524749063</v>
      </c>
      <c r="DG72">
        <v>0.96733696677130532</v>
      </c>
      <c r="DH72">
        <v>0.96632475985292376</v>
      </c>
      <c r="DI72">
        <v>0.96525815999878783</v>
      </c>
      <c r="DJ72">
        <v>0.96413772066584569</v>
      </c>
      <c r="DK72">
        <v>0.96296401971418177</v>
      </c>
      <c r="DL72">
        <v>0.96173765860568605</v>
      </c>
      <c r="DM72">
        <v>0.96045926157827943</v>
      </c>
      <c r="DN72">
        <v>0.95912947479783162</v>
      </c>
      <c r="DO72">
        <v>0.95774896548992916</v>
      </c>
      <c r="DP72">
        <v>0.95631842105367326</v>
      </c>
      <c r="DQ72">
        <v>0.95483854815968661</v>
      </c>
      <c r="DR72">
        <v>0.95331007183451577</v>
      </c>
      <c r="DS72">
        <v>0.95173373453360122</v>
      </c>
      <c r="DT72">
        <v>0.95011029520497259</v>
      </c>
      <c r="DU72">
        <v>0.94844052834580306</v>
      </c>
      <c r="DV72">
        <v>0.94672522305392304</v>
      </c>
      <c r="DW72">
        <v>0.94496518207636093</v>
      </c>
      <c r="DX72">
        <v>0.943161220856924</v>
      </c>
      <c r="DY72">
        <v>0.94131416658479361</v>
      </c>
      <c r="DZ72">
        <v>0.93942485724604297</v>
      </c>
      <c r="EA72">
        <v>0.93749414067993109</v>
      </c>
      <c r="EB72">
        <v>0.9355228736417559</v>
      </c>
      <c r="EC72">
        <v>0.93351192087398194</v>
      </c>
      <c r="ED72">
        <v>0.93146215418728306</v>
      </c>
      <c r="EE72">
        <v>0.92937445155306353</v>
      </c>
      <c r="EF72">
        <v>0.92724969620894082</v>
      </c>
      <c r="EG72">
        <v>0.92508877577859006</v>
      </c>
      <c r="EH72">
        <v>0.92289258140726826</v>
      </c>
      <c r="EI72">
        <v>0.92066200691424838</v>
      </c>
      <c r="EJ72">
        <v>0.91839794796330643</v>
      </c>
      <c r="EK72">
        <v>0.91610130125231937</v>
      </c>
      <c r="EL72">
        <v>0.91377296372294559</v>
      </c>
      <c r="EM72">
        <v>0.91141383179126478</v>
      </c>
      <c r="EN72">
        <v>0.90902480060017765</v>
      </c>
      <c r="EO72">
        <v>0.90660676329427448</v>
      </c>
      <c r="EP72">
        <v>0.9041606103177956</v>
      </c>
      <c r="EQ72">
        <v>0.90168722873622942</v>
      </c>
      <c r="ER72">
        <v>0.899187501582008</v>
      </c>
      <c r="ES72">
        <v>0.89666230722468132</v>
      </c>
      <c r="ET72">
        <v>0.8941125187658796</v>
      </c>
      <c r="EU72">
        <v>0.8915390034592906</v>
      </c>
      <c r="EV72">
        <v>0.88894262215581599</v>
      </c>
      <c r="EW72">
        <v>0.88632422877399375</v>
      </c>
      <c r="EX72">
        <v>0.88368466979571714</v>
      </c>
      <c r="EY72">
        <v>0.88102478378720572</v>
      </c>
      <c r="EZ72">
        <v>0.87834540094513924</v>
      </c>
      <c r="FA72">
        <v>0.87564734266779443</v>
      </c>
      <c r="FB72">
        <v>0.87293142115098299</v>
      </c>
      <c r="FC72">
        <v>0.87019843900853067</v>
      </c>
      <c r="FD72">
        <v>0.86744918891699763</v>
      </c>
      <c r="FE72">
        <v>0.864684453284292</v>
      </c>
      <c r="FF72">
        <v>0.86190500394179292</v>
      </c>
      <c r="FG72">
        <v>0.85911160185955637</v>
      </c>
      <c r="FH72">
        <v>0.8563049968841534</v>
      </c>
      <c r="FI72">
        <v>0.8534859274986486</v>
      </c>
      <c r="FJ72">
        <v>0.85065512060420856</v>
      </c>
      <c r="FK72">
        <v>0.84781329132280125</v>
      </c>
      <c r="FL72">
        <v>0.84496114282042534</v>
      </c>
      <c r="FM72">
        <v>0.84209936615029402</v>
      </c>
      <c r="FN72">
        <v>0.8392286401153759</v>
      </c>
      <c r="FO72">
        <v>0.83634963114968774</v>
      </c>
      <c r="FP72">
        <v>0.83346299321772044</v>
      </c>
      <c r="FQ72">
        <v>0.83056936773136936</v>
      </c>
      <c r="FR72">
        <v>0.82766938348373786</v>
      </c>
      <c r="FS72">
        <v>0.82476365659917605</v>
      </c>
      <c r="FT72">
        <v>0.82185279049891524</v>
      </c>
      <c r="FU72">
        <v>0.81893737588165594</v>
      </c>
      <c r="FV72">
        <v>0.81601799071847669</v>
      </c>
      <c r="FW72">
        <v>0.81309520026142157</v>
      </c>
      <c r="FX72">
        <v>0.81016955706514115</v>
      </c>
      <c r="FY72">
        <v>0.80724160102096065</v>
      </c>
      <c r="FZ72">
        <v>0.80431185940275685</v>
      </c>
      <c r="GA72">
        <v>0.80138084692403722</v>
      </c>
      <c r="GB72">
        <v>0.79844906580562192</v>
      </c>
      <c r="GC72">
        <v>0.79551700585334018</v>
      </c>
      <c r="GD72">
        <v>0.79258514454516282</v>
      </c>
      <c r="GE72">
        <v>0.78965394712721126</v>
      </c>
    </row>
    <row r="73" spans="1:187">
      <c r="A73">
        <v>0.78875735460505203</v>
      </c>
      <c r="B73">
        <v>0.79167854193386089</v>
      </c>
      <c r="C73">
        <v>0.79460031675902487</v>
      </c>
      <c r="D73">
        <v>0.79752221513120136</v>
      </c>
      <c r="E73">
        <v>0.80044376095920877</v>
      </c>
      <c r="F73">
        <v>0.80336446591635313</v>
      </c>
      <c r="G73">
        <v>0.80628382935560683</v>
      </c>
      <c r="H73">
        <v>0.80920133823419782</v>
      </c>
      <c r="I73">
        <v>0.81211646704818208</v>
      </c>
      <c r="J73">
        <v>0.81502867777757604</v>
      </c>
      <c r="K73">
        <v>0.81793741984264801</v>
      </c>
      <c r="L73">
        <v>0.82084213007196327</v>
      </c>
      <c r="M73">
        <v>0.82374223268279845</v>
      </c>
      <c r="N73">
        <v>0.82663713927453641</v>
      </c>
      <c r="O73">
        <v>0.82952624883566917</v>
      </c>
      <c r="P73">
        <v>0.8324089477650336</v>
      </c>
      <c r="Q73">
        <v>0.83528460990790832</v>
      </c>
      <c r="R73">
        <v>0.83815259660760577</v>
      </c>
      <c r="S73">
        <v>0.84101225677318892</v>
      </c>
      <c r="T73">
        <v>0.84386292696393961</v>
      </c>
      <c r="U73">
        <v>0.84670393149120382</v>
      </c>
      <c r="V73">
        <v>0.849534582538231</v>
      </c>
      <c r="W73">
        <v>0.85235418029861587</v>
      </c>
      <c r="X73">
        <v>0.85516201313393947</v>
      </c>
      <c r="Y73">
        <v>0.85795735775119608</v>
      </c>
      <c r="Z73">
        <v>0.86073947940057183</v>
      </c>
      <c r="AA73">
        <v>0.86350763209412384</v>
      </c>
      <c r="AB73">
        <v>0.86626105884589299</v>
      </c>
      <c r="AC73">
        <v>0.86899899193394614</v>
      </c>
      <c r="AD73">
        <v>0.8717206531848315</v>
      </c>
      <c r="AE73">
        <v>0.8744252542808898</v>
      </c>
      <c r="AF73">
        <v>0.8771119970908331</v>
      </c>
      <c r="AG73">
        <v>0.87978007402397218</v>
      </c>
      <c r="AH73">
        <v>0.88242866840842382</v>
      </c>
      <c r="AI73">
        <v>0.88505695489359582</v>
      </c>
      <c r="AJ73">
        <v>0.88766409987719552</v>
      </c>
      <c r="AK73">
        <v>0.8902492619569603</v>
      </c>
      <c r="AL73">
        <v>0.89281159240725705</v>
      </c>
      <c r="AM73">
        <v>0.89535023568063821</v>
      </c>
      <c r="AN73">
        <v>0.89786432993438792</v>
      </c>
      <c r="AO73">
        <v>0.90035300758202474</v>
      </c>
      <c r="AP73">
        <v>0.90281539586966564</v>
      </c>
      <c r="AQ73">
        <v>0.90525061747708835</v>
      </c>
      <c r="AR73">
        <v>0.90765779114325462</v>
      </c>
      <c r="AS73">
        <v>0.91003603231598773</v>
      </c>
      <c r="AT73">
        <v>0.91238445382542133</v>
      </c>
      <c r="AU73">
        <v>0.91470216658075298</v>
      </c>
      <c r="AV73">
        <v>0.91698828028976742</v>
      </c>
      <c r="AW73">
        <v>0.91924190420049889</v>
      </c>
      <c r="AX73">
        <v>0.92146214786433023</v>
      </c>
      <c r="AY73">
        <v>0.92364812191973478</v>
      </c>
      <c r="AZ73">
        <v>0.92579893889578402</v>
      </c>
      <c r="BA73">
        <v>0.9279137140344611</v>
      </c>
      <c r="BB73">
        <v>0.92999156613072742</v>
      </c>
      <c r="BC73">
        <v>0.93203161838921067</v>
      </c>
      <c r="BD73">
        <v>0.93403299929629247</v>
      </c>
      <c r="BE73">
        <v>0.93599484350629159</v>
      </c>
      <c r="BF73">
        <v>0.93791629274035793</v>
      </c>
      <c r="BG73">
        <v>0.93979649669660437</v>
      </c>
      <c r="BH73">
        <v>0.94163461396993475</v>
      </c>
      <c r="BI73">
        <v>0.94342981297994166</v>
      </c>
      <c r="BJ73">
        <v>0.94518127290518061</v>
      </c>
      <c r="BK73">
        <v>0.9468881846220556</v>
      </c>
      <c r="BL73">
        <v>0.94854975164648703</v>
      </c>
      <c r="BM73">
        <v>0.95016519107647346</v>
      </c>
      <c r="BN73">
        <v>0.95173373453360122</v>
      </c>
      <c r="BO73">
        <v>0.95325462910151149</v>
      </c>
      <c r="BP73">
        <v>0.95472713825928279</v>
      </c>
      <c r="BQ73">
        <v>0.95615054280765877</v>
      </c>
      <c r="BR73">
        <v>0.95752414178601231</v>
      </c>
      <c r="BS73">
        <v>0.95884725337792232</v>
      </c>
      <c r="BT73">
        <v>0.9601192158032108</v>
      </c>
      <c r="BU73">
        <v>0.96133938819429621</v>
      </c>
      <c r="BV73">
        <v>0.962507151454703</v>
      </c>
      <c r="BW73">
        <v>0.96362190909758505</v>
      </c>
      <c r="BX73">
        <v>0.9646830880621321</v>
      </c>
      <c r="BY73">
        <v>0.96569013950575533</v>
      </c>
      <c r="BZ73">
        <v>0.96664253956998136</v>
      </c>
      <c r="CA73">
        <v>0.96753979011802194</v>
      </c>
      <c r="CB73">
        <v>0.96838141944204281</v>
      </c>
      <c r="CC73">
        <v>0.96916698293821046</v>
      </c>
      <c r="CD73">
        <v>0.96989606374766202</v>
      </c>
      <c r="CE73">
        <v>0.97056827336162421</v>
      </c>
      <c r="CF73">
        <v>0.97118325218898183</v>
      </c>
      <c r="CG73">
        <v>0.971740670084698</v>
      </c>
      <c r="CH73">
        <v>0.97224022683757838</v>
      </c>
      <c r="CI73">
        <v>0.97268165261598072</v>
      </c>
      <c r="CJ73">
        <v>0.97306470837018566</v>
      </c>
      <c r="CK73">
        <v>0.97338918619025616</v>
      </c>
      <c r="CL73">
        <v>0.97365490961834367</v>
      </c>
      <c r="CM73">
        <v>0.97386173391452469</v>
      </c>
      <c r="CN73">
        <v>0.97400954627538416</v>
      </c>
      <c r="CO73">
        <v>0.97409826600470029</v>
      </c>
      <c r="CP73">
        <v>0.97412784463572522</v>
      </c>
      <c r="CQ73">
        <v>0.97409826600470029</v>
      </c>
      <c r="CR73">
        <v>0.97400954627538416</v>
      </c>
      <c r="CS73">
        <v>0.97386173391452469</v>
      </c>
      <c r="CT73">
        <v>0.97365490961834367</v>
      </c>
      <c r="CU73">
        <v>0.97338918619025616</v>
      </c>
      <c r="CV73">
        <v>0.97306470837018566</v>
      </c>
      <c r="CW73">
        <v>0.97268165261598072</v>
      </c>
      <c r="CX73">
        <v>0.97224022683757838</v>
      </c>
      <c r="CY73">
        <v>0.971740670084698</v>
      </c>
      <c r="CZ73">
        <v>0.97118325218898183</v>
      </c>
      <c r="DA73">
        <v>0.97056827336162421</v>
      </c>
      <c r="DB73">
        <v>0.96989606374766202</v>
      </c>
      <c r="DC73">
        <v>0.96916698293821046</v>
      </c>
      <c r="DD73">
        <v>0.96838141944204281</v>
      </c>
      <c r="DE73">
        <v>0.96753979011802194</v>
      </c>
      <c r="DF73">
        <v>0.96664253956998136</v>
      </c>
      <c r="DG73">
        <v>0.96569013950575533</v>
      </c>
      <c r="DH73">
        <v>0.9646830880621321</v>
      </c>
      <c r="DI73">
        <v>0.96362190909758505</v>
      </c>
      <c r="DJ73">
        <v>0.962507151454703</v>
      </c>
      <c r="DK73">
        <v>0.96133938819429621</v>
      </c>
      <c r="DL73">
        <v>0.9601192158032108</v>
      </c>
      <c r="DM73">
        <v>0.95884725337792232</v>
      </c>
      <c r="DN73">
        <v>0.95752414178601231</v>
      </c>
      <c r="DO73">
        <v>0.95615054280765877</v>
      </c>
      <c r="DP73">
        <v>0.95472713825928279</v>
      </c>
      <c r="DQ73">
        <v>0.95325462910151149</v>
      </c>
      <c r="DR73">
        <v>0.95173373453360122</v>
      </c>
      <c r="DS73">
        <v>0.95016519107647346</v>
      </c>
      <c r="DT73">
        <v>0.94854975164648703</v>
      </c>
      <c r="DU73">
        <v>0.9468881846220556</v>
      </c>
      <c r="DV73">
        <v>0.94518127290518061</v>
      </c>
      <c r="DW73">
        <v>0.94342981297994166</v>
      </c>
      <c r="DX73">
        <v>0.94163461396993475</v>
      </c>
      <c r="DY73">
        <v>0.93979649669660437</v>
      </c>
      <c r="DZ73">
        <v>0.93791629274035793</v>
      </c>
      <c r="EA73">
        <v>0.93599484350629159</v>
      </c>
      <c r="EB73">
        <v>0.93403299929629247</v>
      </c>
      <c r="EC73">
        <v>0.93203161838921067</v>
      </c>
      <c r="ED73">
        <v>0.92999156613072742</v>
      </c>
      <c r="EE73">
        <v>0.9279137140344611</v>
      </c>
      <c r="EF73">
        <v>0.92579893889578402</v>
      </c>
      <c r="EG73">
        <v>0.92364812191973478</v>
      </c>
      <c r="EH73">
        <v>0.92146214786433023</v>
      </c>
      <c r="EI73">
        <v>0.91924190420049889</v>
      </c>
      <c r="EJ73">
        <v>0.91698828028976742</v>
      </c>
      <c r="EK73">
        <v>0.91470216658075298</v>
      </c>
      <c r="EL73">
        <v>0.91238445382542133</v>
      </c>
      <c r="EM73">
        <v>0.91003603231598773</v>
      </c>
      <c r="EN73">
        <v>0.90765779114325462</v>
      </c>
      <c r="EO73">
        <v>0.90525061747708835</v>
      </c>
      <c r="EP73">
        <v>0.90281539586966564</v>
      </c>
      <c r="EQ73">
        <v>0.90035300758202474</v>
      </c>
      <c r="ER73">
        <v>0.89786432993438792</v>
      </c>
      <c r="ES73">
        <v>0.89535023568063821</v>
      </c>
      <c r="ET73">
        <v>0.89281159240725705</v>
      </c>
      <c r="EU73">
        <v>0.8902492619569603</v>
      </c>
      <c r="EV73">
        <v>0.88766409987719552</v>
      </c>
      <c r="EW73">
        <v>0.88505695489359582</v>
      </c>
      <c r="EX73">
        <v>0.88242866840842382</v>
      </c>
      <c r="EY73">
        <v>0.87978007402397218</v>
      </c>
      <c r="EZ73">
        <v>0.8771119970908331</v>
      </c>
      <c r="FA73">
        <v>0.8744252542808898</v>
      </c>
      <c r="FB73">
        <v>0.8717206531848315</v>
      </c>
      <c r="FC73">
        <v>0.86899899193394614</v>
      </c>
      <c r="FD73">
        <v>0.86626105884589299</v>
      </c>
      <c r="FE73">
        <v>0.86350763209412384</v>
      </c>
      <c r="FF73">
        <v>0.86073947940057183</v>
      </c>
      <c r="FG73">
        <v>0.85795735775119608</v>
      </c>
      <c r="FH73">
        <v>0.85516201313393947</v>
      </c>
      <c r="FI73">
        <v>0.85235418029861587</v>
      </c>
      <c r="FJ73">
        <v>0.849534582538231</v>
      </c>
      <c r="FK73">
        <v>0.84670393149120382</v>
      </c>
      <c r="FL73">
        <v>0.84386292696393961</v>
      </c>
      <c r="FM73">
        <v>0.84101225677318892</v>
      </c>
      <c r="FN73">
        <v>0.83815259660760577</v>
      </c>
      <c r="FO73">
        <v>0.83528460990790832</v>
      </c>
      <c r="FP73">
        <v>0.8324089477650336</v>
      </c>
      <c r="FQ73">
        <v>0.82952624883566917</v>
      </c>
      <c r="FR73">
        <v>0.82663713927453641</v>
      </c>
      <c r="FS73">
        <v>0.82374223268279845</v>
      </c>
      <c r="FT73">
        <v>0.82084213007196327</v>
      </c>
      <c r="FU73">
        <v>0.81793741984264801</v>
      </c>
      <c r="FV73">
        <v>0.81502867777757604</v>
      </c>
      <c r="FW73">
        <v>0.81211646704818208</v>
      </c>
      <c r="FX73">
        <v>0.80920133823419782</v>
      </c>
      <c r="FY73">
        <v>0.80628382935560683</v>
      </c>
      <c r="FZ73">
        <v>0.80336446591635313</v>
      </c>
      <c r="GA73">
        <v>0.80044376095920877</v>
      </c>
      <c r="GB73">
        <v>0.79752221513120136</v>
      </c>
      <c r="GC73">
        <v>0.79460031675902487</v>
      </c>
      <c r="GD73">
        <v>0.79167854193386089</v>
      </c>
      <c r="GE73">
        <v>0.78875735460505203</v>
      </c>
    </row>
    <row r="74" spans="1:187">
      <c r="A74">
        <v>0.78783251185484893</v>
      </c>
      <c r="B74">
        <v>0.79074339772979663</v>
      </c>
      <c r="C74">
        <v>0.79365479292916385</v>
      </c>
      <c r="D74">
        <v>0.79656623484645761</v>
      </c>
      <c r="E74">
        <v>0.79947724882575766</v>
      </c>
      <c r="F74">
        <v>0.80238734807042122</v>
      </c>
      <c r="G74">
        <v>0.80529603356061874</v>
      </c>
      <c r="H74">
        <v>0.80820279398025063</v>
      </c>
      <c r="I74">
        <v>0.81110710565381272</v>
      </c>
      <c r="J74">
        <v>0.81400843249378263</v>
      </c>
      <c r="K74">
        <v>0.81690622595911389</v>
      </c>
      <c r="L74">
        <v>0.81979992502543086</v>
      </c>
      <c r="M74">
        <v>0.82268895616752835</v>
      </c>
      <c r="N74">
        <v>0.82557273335478298</v>
      </c>
      <c r="O74">
        <v>0.82845065806009255</v>
      </c>
      <c r="P74">
        <v>0.83132211928295974</v>
      </c>
      <c r="Q74">
        <v>0.83418649358734442</v>
      </c>
      <c r="R74">
        <v>0.83704314515490408</v>
      </c>
      <c r="S74">
        <v>0.8398914258542447</v>
      </c>
      <c r="T74">
        <v>0.84273067532680135</v>
      </c>
      <c r="U74">
        <v>0.84556022108996143</v>
      </c>
      <c r="V74">
        <v>0.84837937865804081</v>
      </c>
      <c r="W74">
        <v>0.85118745168170729</v>
      </c>
      <c r="X74">
        <v>0.85398373210644385</v>
      </c>
      <c r="Y74">
        <v>0.85676750035062121</v>
      </c>
      <c r="Z74">
        <v>0.85953802550374081</v>
      </c>
      <c r="AA74">
        <v>0.86229456554538608</v>
      </c>
      <c r="AB74">
        <v>0.86503636758539959</v>
      </c>
      <c r="AC74">
        <v>0.86776266812577918</v>
      </c>
      <c r="AD74">
        <v>0.87047269334476074</v>
      </c>
      <c r="AE74">
        <v>0.87316565940352275</v>
      </c>
      <c r="AF74">
        <v>0.87584077277591588</v>
      </c>
      <c r="AG74">
        <v>0.87849723060158347</v>
      </c>
      <c r="AH74">
        <v>0.88113422106280181</v>
      </c>
      <c r="AI74">
        <v>0.88375092378532338</v>
      </c>
      <c r="AJ74">
        <v>0.88634651026346456</v>
      </c>
      <c r="AK74">
        <v>0.88892014430962329</v>
      </c>
      <c r="AL74">
        <v>0.89147098252836976</v>
      </c>
      <c r="AM74">
        <v>0.89399817481518939</v>
      </c>
      <c r="AN74">
        <v>0.89650086487990366</v>
      </c>
      <c r="AO74">
        <v>0.89897819079473118</v>
      </c>
      <c r="AP74">
        <v>0.9014292855668895</v>
      </c>
      <c r="AQ74">
        <v>0.90385327773556501</v>
      </c>
      <c r="AR74">
        <v>0.90624929199301718</v>
      </c>
      <c r="AS74">
        <v>0.90861644982950396</v>
      </c>
      <c r="AT74">
        <v>0.91095387020164187</v>
      </c>
      <c r="AU74">
        <v>0.91326067022374102</v>
      </c>
      <c r="AV74">
        <v>0.91553596588157193</v>
      </c>
      <c r="AW74">
        <v>0.91777887276794046</v>
      </c>
      <c r="AX74">
        <v>0.91998850683937217</v>
      </c>
      <c r="AY74">
        <v>0.92216398519311238</v>
      </c>
      <c r="AZ74">
        <v>0.92430442686357506</v>
      </c>
      <c r="BA74">
        <v>0.92640895363728293</v>
      </c>
      <c r="BB74">
        <v>0.9284766908852593</v>
      </c>
      <c r="BC74">
        <v>0.93050676841174496</v>
      </c>
      <c r="BD74">
        <v>0.93249832131803301</v>
      </c>
      <c r="BE74">
        <v>0.93445049088012888</v>
      </c>
      <c r="BF74">
        <v>0.93636242543886283</v>
      </c>
      <c r="BG74">
        <v>0.93823328130100203</v>
      </c>
      <c r="BH74">
        <v>0.94006222364983127</v>
      </c>
      <c r="BI74">
        <v>0.94184842746360098</v>
      </c>
      <c r="BJ74">
        <v>0.94359107844016277</v>
      </c>
      <c r="BK74">
        <v>0.94528937392605283</v>
      </c>
      <c r="BL74">
        <v>0.94694252384821276</v>
      </c>
      <c r="BM74">
        <v>0.94854975164648703</v>
      </c>
      <c r="BN74">
        <v>0.95011029520497259</v>
      </c>
      <c r="BO74">
        <v>0.95162340778025611</v>
      </c>
      <c r="BP74">
        <v>0.95308835892452626</v>
      </c>
      <c r="BQ74">
        <v>0.95450443540151564</v>
      </c>
      <c r="BR74">
        <v>0.95587094209319501</v>
      </c>
      <c r="BS74">
        <v>0.95718720289512071</v>
      </c>
      <c r="BT74">
        <v>0.95845256159832026</v>
      </c>
      <c r="BU74">
        <v>0.95966638275559391</v>
      </c>
      <c r="BV74">
        <v>0.96082805253010994</v>
      </c>
      <c r="BW74">
        <v>0.96193697952417789</v>
      </c>
      <c r="BX74">
        <v>0.96299259558610262</v>
      </c>
      <c r="BY74">
        <v>0.96399435659304455</v>
      </c>
      <c r="BZ74">
        <v>0.96494174320784509</v>
      </c>
      <c r="CA74">
        <v>0.96583426160781982</v>
      </c>
      <c r="CB74">
        <v>0.96667144418356565</v>
      </c>
      <c r="CC74">
        <v>0.96745285020589544</v>
      </c>
      <c r="CD74">
        <v>0.96817806645907223</v>
      </c>
      <c r="CE74">
        <v>0.9688467078385925</v>
      </c>
      <c r="CF74">
        <v>0.9694584179118515</v>
      </c>
      <c r="CG74">
        <v>0.97001286944011267</v>
      </c>
      <c r="CH74">
        <v>0.97050976486029827</v>
      </c>
      <c r="CI74">
        <v>0.97094883672522714</v>
      </c>
      <c r="CJ74">
        <v>0.97132984810102896</v>
      </c>
      <c r="CK74">
        <v>0.9716525929205897</v>
      </c>
      <c r="CL74">
        <v>0.97191689629199562</v>
      </c>
      <c r="CM74">
        <v>0.97212261476107742</v>
      </c>
      <c r="CN74">
        <v>0.9722696365272816</v>
      </c>
      <c r="CO74">
        <v>0.97235788161223746</v>
      </c>
      <c r="CP74">
        <v>0.97238730198051748</v>
      </c>
      <c r="CQ74">
        <v>0.97235788161223746</v>
      </c>
      <c r="CR74">
        <v>0.9722696365272816</v>
      </c>
      <c r="CS74">
        <v>0.97212261476107742</v>
      </c>
      <c r="CT74">
        <v>0.97191689629199562</v>
      </c>
      <c r="CU74">
        <v>0.9716525929205897</v>
      </c>
      <c r="CV74">
        <v>0.97132984810102896</v>
      </c>
      <c r="CW74">
        <v>0.97094883672522714</v>
      </c>
      <c r="CX74">
        <v>0.97050976486029827</v>
      </c>
      <c r="CY74">
        <v>0.97001286944011267</v>
      </c>
      <c r="CZ74">
        <v>0.9694584179118515</v>
      </c>
      <c r="DA74">
        <v>0.9688467078385925</v>
      </c>
      <c r="DB74">
        <v>0.96817806645907223</v>
      </c>
      <c r="DC74">
        <v>0.96745285020589544</v>
      </c>
      <c r="DD74">
        <v>0.96667144418356565</v>
      </c>
      <c r="DE74">
        <v>0.96583426160781982</v>
      </c>
      <c r="DF74">
        <v>0.96494174320784509</v>
      </c>
      <c r="DG74">
        <v>0.96399435659304455</v>
      </c>
      <c r="DH74">
        <v>0.96299259558610262</v>
      </c>
      <c r="DI74">
        <v>0.96193697952417789</v>
      </c>
      <c r="DJ74">
        <v>0.96082805253010994</v>
      </c>
      <c r="DK74">
        <v>0.95966638275559391</v>
      </c>
      <c r="DL74">
        <v>0.95845256159832026</v>
      </c>
      <c r="DM74">
        <v>0.95718720289512071</v>
      </c>
      <c r="DN74">
        <v>0.95587094209319501</v>
      </c>
      <c r="DO74">
        <v>0.95450443540151564</v>
      </c>
      <c r="DP74">
        <v>0.95308835892452626</v>
      </c>
      <c r="DQ74">
        <v>0.95162340778025611</v>
      </c>
      <c r="DR74">
        <v>0.95011029520497259</v>
      </c>
      <c r="DS74">
        <v>0.94854975164648703</v>
      </c>
      <c r="DT74">
        <v>0.94694252384821276</v>
      </c>
      <c r="DU74">
        <v>0.94528937392605283</v>
      </c>
      <c r="DV74">
        <v>0.94359107844016277</v>
      </c>
      <c r="DW74">
        <v>0.94184842746360098</v>
      </c>
      <c r="DX74">
        <v>0.94006222364983127</v>
      </c>
      <c r="DY74">
        <v>0.93823328130100203</v>
      </c>
      <c r="DZ74">
        <v>0.93636242543886283</v>
      </c>
      <c r="EA74">
        <v>0.93445049088012888</v>
      </c>
      <c r="EB74">
        <v>0.93249832131803301</v>
      </c>
      <c r="EC74">
        <v>0.93050676841174496</v>
      </c>
      <c r="ED74">
        <v>0.9284766908852593</v>
      </c>
      <c r="EE74">
        <v>0.92640895363728293</v>
      </c>
      <c r="EF74">
        <v>0.92430442686357506</v>
      </c>
      <c r="EG74">
        <v>0.92216398519311238</v>
      </c>
      <c r="EH74">
        <v>0.91998850683937217</v>
      </c>
      <c r="EI74">
        <v>0.91777887276794046</v>
      </c>
      <c r="EJ74">
        <v>0.91553596588157193</v>
      </c>
      <c r="EK74">
        <v>0.91326067022374102</v>
      </c>
      <c r="EL74">
        <v>0.91095387020164187</v>
      </c>
      <c r="EM74">
        <v>0.90861644982950396</v>
      </c>
      <c r="EN74">
        <v>0.90624929199301718</v>
      </c>
      <c r="EO74">
        <v>0.90385327773556501</v>
      </c>
      <c r="EP74">
        <v>0.9014292855668895</v>
      </c>
      <c r="EQ74">
        <v>0.89897819079473118</v>
      </c>
      <c r="ER74">
        <v>0.89650086487990366</v>
      </c>
      <c r="ES74">
        <v>0.89399817481518939</v>
      </c>
      <c r="ET74">
        <v>0.89147098252836976</v>
      </c>
      <c r="EU74">
        <v>0.88892014430962329</v>
      </c>
      <c r="EV74">
        <v>0.88634651026346456</v>
      </c>
      <c r="EW74">
        <v>0.88375092378532338</v>
      </c>
      <c r="EX74">
        <v>0.88113422106280181</v>
      </c>
      <c r="EY74">
        <v>0.87849723060158347</v>
      </c>
      <c r="EZ74">
        <v>0.87584077277591588</v>
      </c>
      <c r="FA74">
        <v>0.87316565940352275</v>
      </c>
      <c r="FB74">
        <v>0.87047269334476074</v>
      </c>
      <c r="FC74">
        <v>0.86776266812577918</v>
      </c>
      <c r="FD74">
        <v>0.86503636758539959</v>
      </c>
      <c r="FE74">
        <v>0.86229456554538608</v>
      </c>
      <c r="FF74">
        <v>0.85953802550374081</v>
      </c>
      <c r="FG74">
        <v>0.85676750035062121</v>
      </c>
      <c r="FH74">
        <v>0.85398373210644385</v>
      </c>
      <c r="FI74">
        <v>0.85118745168170729</v>
      </c>
      <c r="FJ74">
        <v>0.84837937865804081</v>
      </c>
      <c r="FK74">
        <v>0.84556022108996143</v>
      </c>
      <c r="FL74">
        <v>0.84273067532680135</v>
      </c>
      <c r="FM74">
        <v>0.8398914258542447</v>
      </c>
      <c r="FN74">
        <v>0.83704314515490408</v>
      </c>
      <c r="FO74">
        <v>0.83418649358734442</v>
      </c>
      <c r="FP74">
        <v>0.83132211928295974</v>
      </c>
      <c r="FQ74">
        <v>0.82845065806009255</v>
      </c>
      <c r="FR74">
        <v>0.82557273335478298</v>
      </c>
      <c r="FS74">
        <v>0.82268895616752835</v>
      </c>
      <c r="FT74">
        <v>0.81979992502543086</v>
      </c>
      <c r="FU74">
        <v>0.81690622595911389</v>
      </c>
      <c r="FV74">
        <v>0.81400843249378263</v>
      </c>
      <c r="FW74">
        <v>0.81110710565381272</v>
      </c>
      <c r="FX74">
        <v>0.80820279398025063</v>
      </c>
      <c r="FY74">
        <v>0.80529603356061874</v>
      </c>
      <c r="FZ74">
        <v>0.80238734807042122</v>
      </c>
      <c r="GA74">
        <v>0.79947724882575766</v>
      </c>
      <c r="GB74">
        <v>0.79656623484645761</v>
      </c>
      <c r="GC74">
        <v>0.79365479292916385</v>
      </c>
      <c r="GD74">
        <v>0.79074339772979663</v>
      </c>
      <c r="GE74">
        <v>0.78783251185484893</v>
      </c>
    </row>
    <row r="75" spans="1:187">
      <c r="A75">
        <v>0.78687973078434248</v>
      </c>
      <c r="B75">
        <v>0.78978002950820436</v>
      </c>
      <c r="C75">
        <v>0.79268075768798552</v>
      </c>
      <c r="D75">
        <v>0.79558145410603642</v>
      </c>
      <c r="E75">
        <v>0.79848164559002011</v>
      </c>
      <c r="F75">
        <v>0.80138084692403722</v>
      </c>
      <c r="G75">
        <v>0.80427856076855841</v>
      </c>
      <c r="H75">
        <v>0.80717427758970894</v>
      </c>
      <c r="I75">
        <v>0.81006747559846437</v>
      </c>
      <c r="J75">
        <v>0.81295762070032485</v>
      </c>
      <c r="K75">
        <v>0.81584416645604707</v>
      </c>
      <c r="L75">
        <v>0.81872655405402006</v>
      </c>
      <c r="M75">
        <v>0.82160421229488012</v>
      </c>
      <c r="N75">
        <v>0.82447655758896354</v>
      </c>
      <c r="O75">
        <v>0.82734299396720756</v>
      </c>
      <c r="P75">
        <v>0.83020291310610517</v>
      </c>
      <c r="Q75">
        <v>0.83305569436732885</v>
      </c>
      <c r="R75">
        <v>0.83590070485263568</v>
      </c>
      <c r="S75">
        <v>0.83873729947466424</v>
      </c>
      <c r="T75">
        <v>0.84156482104423702</v>
      </c>
      <c r="U75">
        <v>0.84438260037476576</v>
      </c>
      <c r="V75">
        <v>0.84718995640436512</v>
      </c>
      <c r="W75">
        <v>0.84998619633625638</v>
      </c>
      <c r="X75">
        <v>0.8527706157980437</v>
      </c>
      <c r="Y75">
        <v>0.8555424990204239</v>
      </c>
      <c r="Z75">
        <v>0.8583011190358758</v>
      </c>
      <c r="AA75">
        <v>0.86104573789786332</v>
      </c>
      <c r="AB75">
        <v>0.86377560692105249</v>
      </c>
      <c r="AC75">
        <v>0.86648996694303138</v>
      </c>
      <c r="AD75">
        <v>0.86918804860798404</v>
      </c>
      <c r="AE75">
        <v>0.87186907267274949</v>
      </c>
      <c r="AF75">
        <v>0.87453225033565318</v>
      </c>
      <c r="AG75">
        <v>0.87717678358847218</v>
      </c>
      <c r="AH75">
        <v>0.87980186559185036</v>
      </c>
      <c r="AI75">
        <v>0.88240668107443743</v>
      </c>
      <c r="AJ75">
        <v>0.88499040675598595</v>
      </c>
      <c r="AK75">
        <v>0.88755221179458343</v>
      </c>
      <c r="AL75">
        <v>0.89009125825815383</v>
      </c>
      <c r="AM75">
        <v>0.89260670162030031</v>
      </c>
      <c r="AN75">
        <v>0.89509769128050987</v>
      </c>
      <c r="AO75">
        <v>0.89756337110867435</v>
      </c>
      <c r="AP75">
        <v>0.900002880013824</v>
      </c>
      <c r="AQ75">
        <v>0.90241535253689753</v>
      </c>
      <c r="AR75">
        <v>0.90479991946730953</v>
      </c>
      <c r="AS75">
        <v>0.90715570848300153</v>
      </c>
      <c r="AT75">
        <v>0.90948184481358763</v>
      </c>
      <c r="AU75">
        <v>0.91177745192613491</v>
      </c>
      <c r="AV75">
        <v>0.91404165223303513</v>
      </c>
      <c r="AW75">
        <v>0.91627356782135005</v>
      </c>
      <c r="AX75">
        <v>0.91847232120292799</v>
      </c>
      <c r="AY75">
        <v>0.92063703608450875</v>
      </c>
      <c r="AZ75">
        <v>0.92276683815695271</v>
      </c>
      <c r="BA75">
        <v>0.92486085590264389</v>
      </c>
      <c r="BB75">
        <v>0.92691822142003666</v>
      </c>
      <c r="BC75">
        <v>0.92893807126422823</v>
      </c>
      <c r="BD75">
        <v>0.93091954730236459</v>
      </c>
      <c r="BE75">
        <v>0.93286179758259369</v>
      </c>
      <c r="BF75">
        <v>0.93476397721521454</v>
      </c>
      <c r="BG75">
        <v>0.93662524926457902</v>
      </c>
      <c r="BH75">
        <v>0.93844478565023992</v>
      </c>
      <c r="BI75">
        <v>0.94022176805575186</v>
      </c>
      <c r="BJ75">
        <v>0.94195538884347718</v>
      </c>
      <c r="BK75">
        <v>0.94364485197366943</v>
      </c>
      <c r="BL75">
        <v>0.94528937392605283</v>
      </c>
      <c r="BM75">
        <v>0.9468881846220556</v>
      </c>
      <c r="BN75">
        <v>0.94844052834580306</v>
      </c>
      <c r="BO75">
        <v>0.94994566466192754</v>
      </c>
      <c r="BP75">
        <v>0.95140286932821461</v>
      </c>
      <c r="BQ75">
        <v>0.95281143520106315</v>
      </c>
      <c r="BR75">
        <v>0.95417067313171555</v>
      </c>
      <c r="BS75">
        <v>0.9554799128511855</v>
      </c>
      <c r="BT75">
        <v>0.95673850384180248</v>
      </c>
      <c r="BU75">
        <v>0.95794581619327568</v>
      </c>
      <c r="BV75">
        <v>0.95910124144119413</v>
      </c>
      <c r="BW75">
        <v>0.96020419338587071</v>
      </c>
      <c r="BX75">
        <v>0.96125410888947027</v>
      </c>
      <c r="BY75">
        <v>0.96225044864937626</v>
      </c>
      <c r="BZ75">
        <v>0.96319269794578677</v>
      </c>
      <c r="CA75">
        <v>0.96408036736157043</v>
      </c>
      <c r="CB75">
        <v>0.96491299347246529</v>
      </c>
      <c r="CC75">
        <v>0.96569013950575533</v>
      </c>
      <c r="CD75">
        <v>0.96641139596563197</v>
      </c>
      <c r="CE75">
        <v>0.96707638122351458</v>
      </c>
      <c r="CF75">
        <v>0.9676847420716912</v>
      </c>
      <c r="CG75">
        <v>0.96823615423872322</v>
      </c>
      <c r="CH75">
        <v>0.9687303228651607</v>
      </c>
      <c r="CI75">
        <v>0.96916698293821046</v>
      </c>
      <c r="CJ75">
        <v>0.9695458996841112</v>
      </c>
      <c r="CK75">
        <v>0.9698668689170864</v>
      </c>
      <c r="CL75">
        <v>0.97012971734386011</v>
      </c>
      <c r="CM75">
        <v>0.97033430282285138</v>
      </c>
      <c r="CN75">
        <v>0.97048051457728979</v>
      </c>
      <c r="CO75">
        <v>0.97056827336162421</v>
      </c>
      <c r="CP75">
        <v>0.9705975315807388</v>
      </c>
      <c r="CQ75">
        <v>0.97056827336162421</v>
      </c>
      <c r="CR75">
        <v>0.97048051457728979</v>
      </c>
      <c r="CS75">
        <v>0.97033430282285138</v>
      </c>
      <c r="CT75">
        <v>0.97012971734386011</v>
      </c>
      <c r="CU75">
        <v>0.9698668689170864</v>
      </c>
      <c r="CV75">
        <v>0.9695458996841112</v>
      </c>
      <c r="CW75">
        <v>0.96916698293821046</v>
      </c>
      <c r="CX75">
        <v>0.9687303228651607</v>
      </c>
      <c r="CY75">
        <v>0.96823615423872322</v>
      </c>
      <c r="CZ75">
        <v>0.9676847420716912</v>
      </c>
      <c r="DA75">
        <v>0.96707638122351458</v>
      </c>
      <c r="DB75">
        <v>0.96641139596563197</v>
      </c>
      <c r="DC75">
        <v>0.96569013950575533</v>
      </c>
      <c r="DD75">
        <v>0.96491299347246529</v>
      </c>
      <c r="DE75">
        <v>0.96408036736157043</v>
      </c>
      <c r="DF75">
        <v>0.96319269794578677</v>
      </c>
      <c r="DG75">
        <v>0.96225044864937626</v>
      </c>
      <c r="DH75">
        <v>0.96125410888947027</v>
      </c>
      <c r="DI75">
        <v>0.96020419338587071</v>
      </c>
      <c r="DJ75">
        <v>0.95910124144119413</v>
      </c>
      <c r="DK75">
        <v>0.95794581619327568</v>
      </c>
      <c r="DL75">
        <v>0.95673850384180248</v>
      </c>
      <c r="DM75">
        <v>0.9554799128511855</v>
      </c>
      <c r="DN75">
        <v>0.95417067313171555</v>
      </c>
      <c r="DO75">
        <v>0.95281143520106315</v>
      </c>
      <c r="DP75">
        <v>0.95140286932821461</v>
      </c>
      <c r="DQ75">
        <v>0.94994566466192754</v>
      </c>
      <c r="DR75">
        <v>0.94844052834580306</v>
      </c>
      <c r="DS75">
        <v>0.9468881846220556</v>
      </c>
      <c r="DT75">
        <v>0.94528937392605283</v>
      </c>
      <c r="DU75">
        <v>0.94364485197366943</v>
      </c>
      <c r="DV75">
        <v>0.94195538884347718</v>
      </c>
      <c r="DW75">
        <v>0.94022176805575186</v>
      </c>
      <c r="DX75">
        <v>0.93844478565023992</v>
      </c>
      <c r="DY75">
        <v>0.93662524926457902</v>
      </c>
      <c r="DZ75">
        <v>0.93476397721521454</v>
      </c>
      <c r="EA75">
        <v>0.93286179758259369</v>
      </c>
      <c r="EB75">
        <v>0.93091954730236459</v>
      </c>
      <c r="EC75">
        <v>0.92893807126422823</v>
      </c>
      <c r="ED75">
        <v>0.92691822142003666</v>
      </c>
      <c r="EE75">
        <v>0.92486085590264389</v>
      </c>
      <c r="EF75">
        <v>0.92276683815695271</v>
      </c>
      <c r="EG75">
        <v>0.92063703608450875</v>
      </c>
      <c r="EH75">
        <v>0.91847232120292799</v>
      </c>
      <c r="EI75">
        <v>0.91627356782135005</v>
      </c>
      <c r="EJ75">
        <v>0.91404165223303513</v>
      </c>
      <c r="EK75">
        <v>0.91177745192613491</v>
      </c>
      <c r="EL75">
        <v>0.90948184481358763</v>
      </c>
      <c r="EM75">
        <v>0.90715570848300153</v>
      </c>
      <c r="EN75">
        <v>0.90479991946730953</v>
      </c>
      <c r="EO75">
        <v>0.90241535253689753</v>
      </c>
      <c r="EP75">
        <v>0.900002880013824</v>
      </c>
      <c r="EQ75">
        <v>0.89756337110867435</v>
      </c>
      <c r="ER75">
        <v>0.89509769128050987</v>
      </c>
      <c r="ES75">
        <v>0.89260670162030031</v>
      </c>
      <c r="ET75">
        <v>0.89009125825815383</v>
      </c>
      <c r="EU75">
        <v>0.88755221179458343</v>
      </c>
      <c r="EV75">
        <v>0.88499040675598595</v>
      </c>
      <c r="EW75">
        <v>0.88240668107443743</v>
      </c>
      <c r="EX75">
        <v>0.87980186559185036</v>
      </c>
      <c r="EY75">
        <v>0.87717678358847218</v>
      </c>
      <c r="EZ75">
        <v>0.87453225033565318</v>
      </c>
      <c r="FA75">
        <v>0.87186907267274949</v>
      </c>
      <c r="FB75">
        <v>0.86918804860798404</v>
      </c>
      <c r="FC75">
        <v>0.86648996694303138</v>
      </c>
      <c r="FD75">
        <v>0.86377560692105249</v>
      </c>
      <c r="FE75">
        <v>0.86104573789786332</v>
      </c>
      <c r="FF75">
        <v>0.8583011190358758</v>
      </c>
      <c r="FG75">
        <v>0.8555424990204239</v>
      </c>
      <c r="FH75">
        <v>0.8527706157980437</v>
      </c>
      <c r="FI75">
        <v>0.84998619633625638</v>
      </c>
      <c r="FJ75">
        <v>0.84718995640436512</v>
      </c>
      <c r="FK75">
        <v>0.84438260037476576</v>
      </c>
      <c r="FL75">
        <v>0.84156482104423702</v>
      </c>
      <c r="FM75">
        <v>0.83873729947466424</v>
      </c>
      <c r="FN75">
        <v>0.83590070485263568</v>
      </c>
      <c r="FO75">
        <v>0.83305569436732885</v>
      </c>
      <c r="FP75">
        <v>0.83020291310610517</v>
      </c>
      <c r="FQ75">
        <v>0.82734299396720756</v>
      </c>
      <c r="FR75">
        <v>0.82447655758896354</v>
      </c>
      <c r="FS75">
        <v>0.82160421229488012</v>
      </c>
      <c r="FT75">
        <v>0.81872655405402006</v>
      </c>
      <c r="FU75">
        <v>0.81584416645604707</v>
      </c>
      <c r="FV75">
        <v>0.81295762070032485</v>
      </c>
      <c r="FW75">
        <v>0.81006747559846437</v>
      </c>
      <c r="FX75">
        <v>0.80717427758970894</v>
      </c>
      <c r="FY75">
        <v>0.80427856076855841</v>
      </c>
      <c r="FZ75">
        <v>0.80138084692403722</v>
      </c>
      <c r="GA75">
        <v>0.79848164559002011</v>
      </c>
      <c r="GB75">
        <v>0.79558145410603642</v>
      </c>
      <c r="GC75">
        <v>0.79268075768798552</v>
      </c>
      <c r="GD75">
        <v>0.78978002950820436</v>
      </c>
      <c r="GE75">
        <v>0.78687973078434248</v>
      </c>
    </row>
    <row r="76" spans="1:187">
      <c r="A76">
        <v>0.78589933065598649</v>
      </c>
      <c r="B76">
        <v>0.7887887623082761</v>
      </c>
      <c r="C76">
        <v>0.79167854193386089</v>
      </c>
      <c r="D76">
        <v>0.79456820974982911</v>
      </c>
      <c r="E76">
        <v>0.79745729411557575</v>
      </c>
      <c r="F76">
        <v>0.80034531144638843</v>
      </c>
      <c r="G76">
        <v>0.80323176613581193</v>
      </c>
      <c r="H76">
        <v>0.8061161504873372</v>
      </c>
      <c r="I76">
        <v>0.80899794465596075</v>
      </c>
      <c r="J76">
        <v>0.81187661660018007</v>
      </c>
      <c r="K76">
        <v>0.81475162204499285</v>
      </c>
      <c r="L76">
        <v>0.81762240445648227</v>
      </c>
      <c r="M76">
        <v>0.82048839502857185</v>
      </c>
      <c r="N76">
        <v>0.82334901268254557</v>
      </c>
      <c r="O76">
        <v>0.82620366407992885</v>
      </c>
      <c r="P76">
        <v>0.82905174364933376</v>
      </c>
      <c r="Q76">
        <v>0.83189263362786925</v>
      </c>
      <c r="R76">
        <v>0.83472570411772229</v>
      </c>
      <c r="S76">
        <v>0.83755031315851247</v>
      </c>
      <c r="T76">
        <v>0.84036580681601802</v>
      </c>
      <c r="U76">
        <v>0.84317151928786771</v>
      </c>
      <c r="V76">
        <v>0.84596677302678958</v>
      </c>
      <c r="W76">
        <v>0.84875087888199008</v>
      </c>
      <c r="X76">
        <v>0.85152313625923304</v>
      </c>
      <c r="Y76">
        <v>0.85428283330017141</v>
      </c>
      <c r="Z76">
        <v>0.85702924708146899</v>
      </c>
      <c r="AA76">
        <v>0.85976164383422826</v>
      </c>
      <c r="AB76">
        <v>0.8624792791842234</v>
      </c>
      <c r="AC76">
        <v>0.86518139841340924</v>
      </c>
      <c r="AD76">
        <v>0.8678672367431528</v>
      </c>
      <c r="AE76">
        <v>0.87053601963960137</v>
      </c>
      <c r="AF76">
        <v>0.87318696314157151</v>
      </c>
      <c r="AG76">
        <v>0.87581927421130645</v>
      </c>
      <c r="AH76">
        <v>0.878432151108407</v>
      </c>
      <c r="AI76">
        <v>0.88102478378720572</v>
      </c>
      <c r="AJ76">
        <v>0.8835963543178037</v>
      </c>
      <c r="AK76">
        <v>0.88614603733094388</v>
      </c>
      <c r="AL76">
        <v>0.88867300048684306</v>
      </c>
      <c r="AM76">
        <v>0.89117640496805128</v>
      </c>
      <c r="AN76">
        <v>0.8936554059963473</v>
      </c>
      <c r="AO76">
        <v>0.8961091533736254</v>
      </c>
      <c r="AP76">
        <v>0.89853679204665826</v>
      </c>
      <c r="AQ76">
        <v>0.90093746269555897</v>
      </c>
      <c r="AR76">
        <v>0.90331030234570076</v>
      </c>
      <c r="AS76">
        <v>0.90565444500277303</v>
      </c>
      <c r="AT76">
        <v>0.90796902231059085</v>
      </c>
      <c r="AU76">
        <v>0.91025316423119029</v>
      </c>
      <c r="AV76">
        <v>0.91250599974667268</v>
      </c>
      <c r="AW76">
        <v>0.91472665758217842</v>
      </c>
      <c r="AX76">
        <v>0.9169142669492949</v>
      </c>
      <c r="AY76">
        <v>0.91906795830911525</v>
      </c>
      <c r="AZ76">
        <v>0.92118686415409556</v>
      </c>
      <c r="BA76">
        <v>0.92327011980776352</v>
      </c>
      <c r="BB76">
        <v>0.92531686424125759</v>
      </c>
      <c r="BC76">
        <v>0.92732624090559257</v>
      </c>
      <c r="BD76">
        <v>0.92929739857846261</v>
      </c>
      <c r="BE76">
        <v>0.93122949222432128</v>
      </c>
      <c r="BF76">
        <v>0.93312168386638839</v>
      </c>
      <c r="BG76">
        <v>0.93497314346916716</v>
      </c>
      <c r="BH76">
        <v>0.93678304982997551</v>
      </c>
      <c r="BI76">
        <v>0.93855059147792264</v>
      </c>
      <c r="BJ76">
        <v>0.94027496757869911</v>
      </c>
      <c r="BK76">
        <v>0.94195538884347718</v>
      </c>
      <c r="BL76">
        <v>0.94359107844016277</v>
      </c>
      <c r="BM76">
        <v>0.94518127290518061</v>
      </c>
      <c r="BN76">
        <v>0.94672522305392304</v>
      </c>
      <c r="BO76">
        <v>0.94822219488795012</v>
      </c>
      <c r="BP76">
        <v>0.94967147049698286</v>
      </c>
      <c r="BQ76">
        <v>0.95107234895370041</v>
      </c>
      <c r="BR76">
        <v>0.95242414719932422</v>
      </c>
      <c r="BS76">
        <v>0.95372620091794835</v>
      </c>
      <c r="BT76">
        <v>0.95497786539756391</v>
      </c>
      <c r="BU76">
        <v>0.95617851637571682</v>
      </c>
      <c r="BV76">
        <v>0.95732755086773702</v>
      </c>
      <c r="BW76">
        <v>0.9584243879754919</v>
      </c>
      <c r="BX76">
        <v>0.95946846967462684</v>
      </c>
      <c r="BY76">
        <v>0.96045926157827943</v>
      </c>
      <c r="BZ76">
        <v>0.96139625367529546</v>
      </c>
      <c r="CA76">
        <v>0.9622789610410043</v>
      </c>
      <c r="CB76">
        <v>0.96310692451866575</v>
      </c>
      <c r="CC76">
        <v>0.96387971136975825</v>
      </c>
      <c r="CD76">
        <v>0.96459691589134011</v>
      </c>
      <c r="CE76">
        <v>0.96525815999878783</v>
      </c>
      <c r="CF76">
        <v>0.9658630937722994</v>
      </c>
      <c r="CG76">
        <v>0.96641139596563197</v>
      </c>
      <c r="CH76">
        <v>0.96690277447564366</v>
      </c>
      <c r="CI76">
        <v>0.96733696677130532</v>
      </c>
      <c r="CJ76">
        <v>0.96771374028095658</v>
      </c>
      <c r="CK76">
        <v>0.96803289273669579</v>
      </c>
      <c r="CL76">
        <v>0.9682942524749063</v>
      </c>
      <c r="CM76">
        <v>0.96849767869204972</v>
      </c>
      <c r="CN76">
        <v>0.96864306165497915</v>
      </c>
      <c r="CO76">
        <v>0.9687303228651607</v>
      </c>
      <c r="CP76">
        <v>0.96875941517631825</v>
      </c>
      <c r="CQ76">
        <v>0.9687303228651607</v>
      </c>
      <c r="CR76">
        <v>0.96864306165497915</v>
      </c>
      <c r="CS76">
        <v>0.96849767869204972</v>
      </c>
      <c r="CT76">
        <v>0.9682942524749063</v>
      </c>
      <c r="CU76">
        <v>0.96803289273669579</v>
      </c>
      <c r="CV76">
        <v>0.96771374028095658</v>
      </c>
      <c r="CW76">
        <v>0.96733696677130532</v>
      </c>
      <c r="CX76">
        <v>0.96690277447564366</v>
      </c>
      <c r="CY76">
        <v>0.96641139596563197</v>
      </c>
      <c r="CZ76">
        <v>0.9658630937722994</v>
      </c>
      <c r="DA76">
        <v>0.96525815999878783</v>
      </c>
      <c r="DB76">
        <v>0.96459691589134011</v>
      </c>
      <c r="DC76">
        <v>0.96387971136975825</v>
      </c>
      <c r="DD76">
        <v>0.96310692451866575</v>
      </c>
      <c r="DE76">
        <v>0.9622789610410043</v>
      </c>
      <c r="DF76">
        <v>0.96139625367529546</v>
      </c>
      <c r="DG76">
        <v>0.96045926157827943</v>
      </c>
      <c r="DH76">
        <v>0.95946846967462684</v>
      </c>
      <c r="DI76">
        <v>0.9584243879754919</v>
      </c>
      <c r="DJ76">
        <v>0.95732755086773702</v>
      </c>
      <c r="DK76">
        <v>0.95617851637571682</v>
      </c>
      <c r="DL76">
        <v>0.95497786539756391</v>
      </c>
      <c r="DM76">
        <v>0.95372620091794835</v>
      </c>
      <c r="DN76">
        <v>0.95242414719932422</v>
      </c>
      <c r="DO76">
        <v>0.95107234895370041</v>
      </c>
      <c r="DP76">
        <v>0.94967147049698286</v>
      </c>
      <c r="DQ76">
        <v>0.94822219488795012</v>
      </c>
      <c r="DR76">
        <v>0.94672522305392304</v>
      </c>
      <c r="DS76">
        <v>0.94518127290518061</v>
      </c>
      <c r="DT76">
        <v>0.94359107844016277</v>
      </c>
      <c r="DU76">
        <v>0.94195538884347718</v>
      </c>
      <c r="DV76">
        <v>0.94027496757869911</v>
      </c>
      <c r="DW76">
        <v>0.93855059147792264</v>
      </c>
      <c r="DX76">
        <v>0.93678304982997551</v>
      </c>
      <c r="DY76">
        <v>0.93497314346916716</v>
      </c>
      <c r="DZ76">
        <v>0.93312168386638839</v>
      </c>
      <c r="EA76">
        <v>0.93122949222432128</v>
      </c>
      <c r="EB76">
        <v>0.92929739857846261</v>
      </c>
      <c r="EC76">
        <v>0.92732624090559257</v>
      </c>
      <c r="ED76">
        <v>0.92531686424125759</v>
      </c>
      <c r="EE76">
        <v>0.92327011980776352</v>
      </c>
      <c r="EF76">
        <v>0.92118686415409556</v>
      </c>
      <c r="EG76">
        <v>0.91906795830911525</v>
      </c>
      <c r="EH76">
        <v>0.9169142669492949</v>
      </c>
      <c r="EI76">
        <v>0.91472665758217842</v>
      </c>
      <c r="EJ76">
        <v>0.91250599974667268</v>
      </c>
      <c r="EK76">
        <v>0.91025316423119029</v>
      </c>
      <c r="EL76">
        <v>0.90796902231059085</v>
      </c>
      <c r="EM76">
        <v>0.90565444500277303</v>
      </c>
      <c r="EN76">
        <v>0.90331030234570076</v>
      </c>
      <c r="EO76">
        <v>0.90093746269555897</v>
      </c>
      <c r="EP76">
        <v>0.89853679204665826</v>
      </c>
      <c r="EQ76">
        <v>0.8961091533736254</v>
      </c>
      <c r="ER76">
        <v>0.8936554059963473</v>
      </c>
      <c r="ES76">
        <v>0.89117640496805128</v>
      </c>
      <c r="ET76">
        <v>0.88867300048684306</v>
      </c>
      <c r="EU76">
        <v>0.88614603733094388</v>
      </c>
      <c r="EV76">
        <v>0.8835963543178037</v>
      </c>
      <c r="EW76">
        <v>0.88102478378720572</v>
      </c>
      <c r="EX76">
        <v>0.878432151108407</v>
      </c>
      <c r="EY76">
        <v>0.87581927421130645</v>
      </c>
      <c r="EZ76">
        <v>0.87318696314157151</v>
      </c>
      <c r="FA76">
        <v>0.87053601963960137</v>
      </c>
      <c r="FB76">
        <v>0.8678672367431528</v>
      </c>
      <c r="FC76">
        <v>0.86518139841340924</v>
      </c>
      <c r="FD76">
        <v>0.8624792791842234</v>
      </c>
      <c r="FE76">
        <v>0.85976164383422826</v>
      </c>
      <c r="FF76">
        <v>0.85702924708146899</v>
      </c>
      <c r="FG76">
        <v>0.85428283330017141</v>
      </c>
      <c r="FH76">
        <v>0.85152313625923304</v>
      </c>
      <c r="FI76">
        <v>0.84875087888199008</v>
      </c>
      <c r="FJ76">
        <v>0.84596677302678958</v>
      </c>
      <c r="FK76">
        <v>0.84317151928786771</v>
      </c>
      <c r="FL76">
        <v>0.84036580681601802</v>
      </c>
      <c r="FM76">
        <v>0.83755031315851247</v>
      </c>
      <c r="FN76">
        <v>0.83472570411772229</v>
      </c>
      <c r="FO76">
        <v>0.83189263362786925</v>
      </c>
      <c r="FP76">
        <v>0.82905174364933376</v>
      </c>
      <c r="FQ76">
        <v>0.82620366407992885</v>
      </c>
      <c r="FR76">
        <v>0.82334901268254557</v>
      </c>
      <c r="FS76">
        <v>0.82048839502857185</v>
      </c>
      <c r="FT76">
        <v>0.81762240445648227</v>
      </c>
      <c r="FU76">
        <v>0.81475162204499285</v>
      </c>
      <c r="FV76">
        <v>0.81187661660018007</v>
      </c>
      <c r="FW76">
        <v>0.80899794465596075</v>
      </c>
      <c r="FX76">
        <v>0.8061161504873372</v>
      </c>
      <c r="FY76">
        <v>0.80323176613581193</v>
      </c>
      <c r="FZ76">
        <v>0.80034531144638843</v>
      </c>
      <c r="GA76">
        <v>0.79745729411557575</v>
      </c>
      <c r="GB76">
        <v>0.79456820974982911</v>
      </c>
      <c r="GC76">
        <v>0.79167854193386089</v>
      </c>
      <c r="GD76">
        <v>0.7887887623082761</v>
      </c>
      <c r="GE76">
        <v>0.78589933065598649</v>
      </c>
    </row>
    <row r="77" spans="1:187">
      <c r="A77">
        <v>0.78489163780577076</v>
      </c>
      <c r="B77">
        <v>0.78776992834505055</v>
      </c>
      <c r="C77">
        <v>0.79064848384411712</v>
      </c>
      <c r="D77">
        <v>0.793526846000567</v>
      </c>
      <c r="E77">
        <v>0.79640454475348033</v>
      </c>
      <c r="F77">
        <v>0.79928109819949922</v>
      </c>
      <c r="G77">
        <v>0.80215601251766167</v>
      </c>
      <c r="H77">
        <v>0.80502878190352511</v>
      </c>
      <c r="I77">
        <v>0.80789888851312186</v>
      </c>
      <c r="J77">
        <v>0.81076580241730289</v>
      </c>
      <c r="K77">
        <v>0.81362898156703323</v>
      </c>
      <c r="L77">
        <v>0.81648787177020909</v>
      </c>
      <c r="M77">
        <v>0.81934190668057771</v>
      </c>
      <c r="N77">
        <v>0.82219050779934288</v>
      </c>
      <c r="O77">
        <v>0.82503308449004531</v>
      </c>
      <c r="P77">
        <v>0.82786903400731149</v>
      </c>
      <c r="Q77">
        <v>0.83069774154006315</v>
      </c>
      <c r="R77">
        <v>0.83351858026978487</v>
      </c>
      <c r="S77">
        <v>0.83633091144443894</v>
      </c>
      <c r="T77">
        <v>0.83913408446862037</v>
      </c>
      <c r="U77">
        <v>0.84192743701053385</v>
      </c>
      <c r="V77">
        <v>0.84471029512637241</v>
      </c>
      <c r="W77">
        <v>0.84748197340266351</v>
      </c>
      <c r="X77">
        <v>0.8502417751171395</v>
      </c>
      <c r="Y77">
        <v>0.85298899241867543</v>
      </c>
      <c r="Z77">
        <v>0.8557229065268207</v>
      </c>
      <c r="AA77">
        <v>0.85844278795142936</v>
      </c>
      <c r="AB77">
        <v>0.86114789673287873</v>
      </c>
      <c r="AC77">
        <v>0.86383748270333482</v>
      </c>
      <c r="AD77">
        <v>0.86651078576950058</v>
      </c>
      <c r="AE77">
        <v>0.86916703621725422</v>
      </c>
      <c r="AF77">
        <v>0.87180545503854501</v>
      </c>
      <c r="AG77">
        <v>0.8744252542808898</v>
      </c>
      <c r="AH77">
        <v>0.87702563741976369</v>
      </c>
      <c r="AI77">
        <v>0.8796057997541451</v>
      </c>
      <c r="AJ77">
        <v>0.88216492882542474</v>
      </c>
      <c r="AK77">
        <v>0.8847022048598473</v>
      </c>
      <c r="AL77">
        <v>0.88721680123459512</v>
      </c>
      <c r="AM77">
        <v>0.88970788496757969</v>
      </c>
      <c r="AN77">
        <v>0.89217461723094127</v>
      </c>
      <c r="AO77">
        <v>0.89461615388820581</v>
      </c>
      <c r="AP77">
        <v>0.89703164605497687</v>
      </c>
      <c r="AQ77">
        <v>0.89942024068298909</v>
      </c>
      <c r="AR77">
        <v>0.90178108116726552</v>
      </c>
      <c r="AS77">
        <v>0.90411330797606881</v>
      </c>
      <c r="AT77">
        <v>0.9064160593032512</v>
      </c>
      <c r="AU77">
        <v>0.90868847174254364</v>
      </c>
      <c r="AV77">
        <v>0.91092968098324112</v>
      </c>
      <c r="AW77">
        <v>0.913138822526674</v>
      </c>
      <c r="AX77">
        <v>0.91531503242276557</v>
      </c>
      <c r="AY77">
        <v>0.91745744802590723</v>
      </c>
      <c r="AZ77">
        <v>0.91956520876929415</v>
      </c>
      <c r="BA77">
        <v>0.92163745695678989</v>
      </c>
      <c r="BB77">
        <v>0.9236733385713064</v>
      </c>
      <c r="BC77">
        <v>0.92567200409860195</v>
      </c>
      <c r="BD77">
        <v>0.92763260936532677</v>
      </c>
      <c r="BE77">
        <v>0.92955431639006114</v>
      </c>
      <c r="BF77">
        <v>0.93143629424601881</v>
      </c>
      <c r="BG77">
        <v>0.93327771993400988</v>
      </c>
      <c r="BH77">
        <v>0.93507777926418656</v>
      </c>
      <c r="BI77">
        <v>0.93683566774502414</v>
      </c>
      <c r="BJ77">
        <v>0.93855059147792264</v>
      </c>
      <c r="BK77">
        <v>0.94022176805575186</v>
      </c>
      <c r="BL77">
        <v>0.94184842746360098</v>
      </c>
      <c r="BM77">
        <v>0.94342981297994166</v>
      </c>
      <c r="BN77">
        <v>0.94496518207636093</v>
      </c>
      <c r="BO77">
        <v>0.94645380731397588</v>
      </c>
      <c r="BP77">
        <v>0.9478949772346037</v>
      </c>
      <c r="BQ77">
        <v>0.94928799724472535</v>
      </c>
      <c r="BR77">
        <v>0.95063219049025394</v>
      </c>
      <c r="BS77">
        <v>0.9519268987201025</v>
      </c>
      <c r="BT77">
        <v>0.95317148313652467</v>
      </c>
      <c r="BU77">
        <v>0.95436532523020179</v>
      </c>
      <c r="BV77">
        <v>0.9555078275980502</v>
      </c>
      <c r="BW77">
        <v>0.95659841474172613</v>
      </c>
      <c r="BX77">
        <v>0.9576365338448285</v>
      </c>
      <c r="BY77">
        <v>0.95862165552681955</v>
      </c>
      <c r="BZ77">
        <v>0.95955327457171857</v>
      </c>
      <c r="CA77">
        <v>0.96043091062966202</v>
      </c>
      <c r="CB77">
        <v>0.96125410888947027</v>
      </c>
      <c r="CC77">
        <v>0.96202244072042487</v>
      </c>
      <c r="CD77">
        <v>0.96273550428151133</v>
      </c>
      <c r="CE77">
        <v>0.96339292509646768</v>
      </c>
      <c r="CF77">
        <v>0.96399435659304455</v>
      </c>
      <c r="CG77">
        <v>0.96453948060498162</v>
      </c>
      <c r="CH77">
        <v>0.96502800783528786</v>
      </c>
      <c r="CI77">
        <v>0.96545967827951407</v>
      </c>
      <c r="CJ77">
        <v>0.96583426160781982</v>
      </c>
      <c r="CK77">
        <v>0.96615155750473281</v>
      </c>
      <c r="CL77">
        <v>0.96641139596563197</v>
      </c>
      <c r="CM77">
        <v>0.96661363754908813</v>
      </c>
      <c r="CN77">
        <v>0.96675817358433969</v>
      </c>
      <c r="CO77">
        <v>0.96684492633329178</v>
      </c>
      <c r="CP77">
        <v>0.96687384910657048</v>
      </c>
      <c r="CQ77">
        <v>0.96684492633329178</v>
      </c>
      <c r="CR77">
        <v>0.96675817358433969</v>
      </c>
      <c r="CS77">
        <v>0.96661363754908813</v>
      </c>
      <c r="CT77">
        <v>0.96641139596563197</v>
      </c>
      <c r="CU77">
        <v>0.96615155750473281</v>
      </c>
      <c r="CV77">
        <v>0.96583426160781982</v>
      </c>
      <c r="CW77">
        <v>0.96545967827951407</v>
      </c>
      <c r="CX77">
        <v>0.96502800783528786</v>
      </c>
      <c r="CY77">
        <v>0.96453948060498162</v>
      </c>
      <c r="CZ77">
        <v>0.96399435659304455</v>
      </c>
      <c r="DA77">
        <v>0.96339292509646768</v>
      </c>
      <c r="DB77">
        <v>0.96273550428151133</v>
      </c>
      <c r="DC77">
        <v>0.96202244072042487</v>
      </c>
      <c r="DD77">
        <v>0.96125410888947027</v>
      </c>
      <c r="DE77">
        <v>0.96043091062966202</v>
      </c>
      <c r="DF77">
        <v>0.95955327457171857</v>
      </c>
      <c r="DG77">
        <v>0.95862165552681955</v>
      </c>
      <c r="DH77">
        <v>0.9576365338448285</v>
      </c>
      <c r="DI77">
        <v>0.95659841474172613</v>
      </c>
      <c r="DJ77">
        <v>0.9555078275980502</v>
      </c>
      <c r="DK77">
        <v>0.95436532523020179</v>
      </c>
      <c r="DL77">
        <v>0.95317148313652467</v>
      </c>
      <c r="DM77">
        <v>0.9519268987201025</v>
      </c>
      <c r="DN77">
        <v>0.95063219049025394</v>
      </c>
      <c r="DO77">
        <v>0.94928799724472535</v>
      </c>
      <c r="DP77">
        <v>0.9478949772346037</v>
      </c>
      <c r="DQ77">
        <v>0.94645380731397588</v>
      </c>
      <c r="DR77">
        <v>0.94496518207636093</v>
      </c>
      <c r="DS77">
        <v>0.94342981297994166</v>
      </c>
      <c r="DT77">
        <v>0.94184842746360098</v>
      </c>
      <c r="DU77">
        <v>0.94022176805575186</v>
      </c>
      <c r="DV77">
        <v>0.93855059147792264</v>
      </c>
      <c r="DW77">
        <v>0.93683566774502414</v>
      </c>
      <c r="DX77">
        <v>0.93507777926418656</v>
      </c>
      <c r="DY77">
        <v>0.93327771993400988</v>
      </c>
      <c r="DZ77">
        <v>0.93143629424601881</v>
      </c>
      <c r="EA77">
        <v>0.92955431639006114</v>
      </c>
      <c r="EB77">
        <v>0.92763260936532677</v>
      </c>
      <c r="EC77">
        <v>0.92567200409860195</v>
      </c>
      <c r="ED77">
        <v>0.9236733385713064</v>
      </c>
      <c r="EE77">
        <v>0.92163745695678989</v>
      </c>
      <c r="EF77">
        <v>0.91956520876929415</v>
      </c>
      <c r="EG77">
        <v>0.91745744802590723</v>
      </c>
      <c r="EH77">
        <v>0.91531503242276557</v>
      </c>
      <c r="EI77">
        <v>0.913138822526674</v>
      </c>
      <c r="EJ77">
        <v>0.91092968098324112</v>
      </c>
      <c r="EK77">
        <v>0.90868847174254364</v>
      </c>
      <c r="EL77">
        <v>0.9064160593032512</v>
      </c>
      <c r="EM77">
        <v>0.90411330797606881</v>
      </c>
      <c r="EN77">
        <v>0.90178108116726552</v>
      </c>
      <c r="EO77">
        <v>0.89942024068298909</v>
      </c>
      <c r="EP77">
        <v>0.89703164605497687</v>
      </c>
      <c r="EQ77">
        <v>0.89461615388820581</v>
      </c>
      <c r="ER77">
        <v>0.89217461723094127</v>
      </c>
      <c r="ES77">
        <v>0.88970788496757969</v>
      </c>
      <c r="ET77">
        <v>0.88721680123459512</v>
      </c>
      <c r="EU77">
        <v>0.8847022048598473</v>
      </c>
      <c r="EV77">
        <v>0.88216492882542474</v>
      </c>
      <c r="EW77">
        <v>0.8796057997541451</v>
      </c>
      <c r="EX77">
        <v>0.87702563741976369</v>
      </c>
      <c r="EY77">
        <v>0.8744252542808898</v>
      </c>
      <c r="EZ77">
        <v>0.87180545503854501</v>
      </c>
      <c r="FA77">
        <v>0.86916703621725422</v>
      </c>
      <c r="FB77">
        <v>0.86651078576950058</v>
      </c>
      <c r="FC77">
        <v>0.86383748270333482</v>
      </c>
      <c r="FD77">
        <v>0.86114789673287873</v>
      </c>
      <c r="FE77">
        <v>0.85844278795142936</v>
      </c>
      <c r="FF77">
        <v>0.8557229065268207</v>
      </c>
      <c r="FG77">
        <v>0.85298899241867543</v>
      </c>
      <c r="FH77">
        <v>0.8502417751171395</v>
      </c>
      <c r="FI77">
        <v>0.84748197340266351</v>
      </c>
      <c r="FJ77">
        <v>0.84471029512637241</v>
      </c>
      <c r="FK77">
        <v>0.84192743701053385</v>
      </c>
      <c r="FL77">
        <v>0.83913408446862037</v>
      </c>
      <c r="FM77">
        <v>0.83633091144443894</v>
      </c>
      <c r="FN77">
        <v>0.83351858026978487</v>
      </c>
      <c r="FO77">
        <v>0.83069774154006315</v>
      </c>
      <c r="FP77">
        <v>0.82786903400731149</v>
      </c>
      <c r="FQ77">
        <v>0.82503308449004531</v>
      </c>
      <c r="FR77">
        <v>0.82219050779934288</v>
      </c>
      <c r="FS77">
        <v>0.81934190668057771</v>
      </c>
      <c r="FT77">
        <v>0.81648787177020909</v>
      </c>
      <c r="FU77">
        <v>0.81362898156703323</v>
      </c>
      <c r="FV77">
        <v>0.81076580241730289</v>
      </c>
      <c r="FW77">
        <v>0.80789888851312186</v>
      </c>
      <c r="FX77">
        <v>0.80502878190352511</v>
      </c>
      <c r="FY77">
        <v>0.80215601251766167</v>
      </c>
      <c r="FZ77">
        <v>0.79928109819949922</v>
      </c>
      <c r="GA77">
        <v>0.79640454475348033</v>
      </c>
      <c r="GB77">
        <v>0.793526846000567</v>
      </c>
      <c r="GC77">
        <v>0.79064848384411712</v>
      </c>
      <c r="GD77">
        <v>0.78776992834505055</v>
      </c>
      <c r="GE77">
        <v>0.78489163780577076</v>
      </c>
    </row>
    <row r="78" spans="1:187">
      <c r="A78">
        <v>0.78385698535885429</v>
      </c>
      <c r="B78">
        <v>0.78672386671808436</v>
      </c>
      <c r="C78">
        <v>0.78959092857660385</v>
      </c>
      <c r="D78">
        <v>0.79245771415814292</v>
      </c>
      <c r="E78">
        <v>0.7953237550291955</v>
      </c>
      <c r="F78">
        <v>0.79818857101762619</v>
      </c>
      <c r="G78">
        <v>0.80105167014000167</v>
      </c>
      <c r="H78">
        <v>0.80391254853817917</v>
      </c>
      <c r="I78">
        <v>0.80677069042568361</v>
      </c>
      <c r="J78">
        <v>0.80962556804442787</v>
      </c>
      <c r="K78">
        <v>0.8124766416323248</v>
      </c>
      <c r="L78">
        <v>0.81532335940236111</v>
      </c>
      <c r="M78">
        <v>0.81816515753369867</v>
      </c>
      <c r="N78">
        <v>0.82100146017538345</v>
      </c>
      <c r="O78">
        <v>0.82383167946323888</v>
      </c>
      <c r="P78">
        <v>0.8266552155505309</v>
      </c>
      <c r="Q78">
        <v>0.82947145665298549</v>
      </c>
      <c r="R78">
        <v>0.83227977910874673</v>
      </c>
      <c r="S78">
        <v>0.83507954745385704</v>
      </c>
      <c r="T78">
        <v>0.83787011451383997</v>
      </c>
      <c r="U78">
        <v>0.84065082151195747</v>
      </c>
      <c r="V78">
        <v>0.84342099819471295</v>
      </c>
      <c r="W78">
        <v>0.84617996297515152</v>
      </c>
      <c r="X78">
        <v>0.84892702309450851</v>
      </c>
      <c r="Y78">
        <v>0.85166147480273502</v>
      </c>
      <c r="Z78">
        <v>0.85438260355841533</v>
      </c>
      <c r="AA78">
        <v>0.85708968424857512</v>
      </c>
      <c r="AB78">
        <v>0.85978198142885287</v>
      </c>
      <c r="AC78">
        <v>0.86245874958448754</v>
      </c>
      <c r="AD78">
        <v>0.86511923341254504</v>
      </c>
      <c r="AE78">
        <v>0.86776266812577918</v>
      </c>
      <c r="AF78">
        <v>0.87038827977848909</v>
      </c>
      <c r="AG78">
        <v>0.8729952856147003</v>
      </c>
      <c r="AH78">
        <v>0.87558289443895621</v>
      </c>
      <c r="AI78">
        <v>0.87815030700997176</v>
      </c>
      <c r="AJ78">
        <v>0.88069671645734782</v>
      </c>
      <c r="AK78">
        <v>0.88322130872150639</v>
      </c>
      <c r="AL78">
        <v>0.88572326301695092</v>
      </c>
      <c r="AM78">
        <v>0.88820175231890708</v>
      </c>
      <c r="AN78">
        <v>0.89065594387333835</v>
      </c>
      <c r="AO78">
        <v>0.89308499973028121</v>
      </c>
      <c r="AP78">
        <v>0.89548807730037283</v>
      </c>
      <c r="AQ78">
        <v>0.89786432993438792</v>
      </c>
      <c r="AR78">
        <v>0.90021290752553473</v>
      </c>
      <c r="AS78">
        <v>0.90253295713418535</v>
      </c>
      <c r="AT78">
        <v>0.90482362363465407</v>
      </c>
      <c r="AU78">
        <v>0.90708405038355866</v>
      </c>
      <c r="AV78">
        <v>0.90931337990922534</v>
      </c>
      <c r="AW78">
        <v>0.91151075462152664</v>
      </c>
      <c r="AX78">
        <v>0.91367531754146125</v>
      </c>
      <c r="AY78">
        <v>0.91580621304970411</v>
      </c>
      <c r="AZ78">
        <v>0.91790258765328614</v>
      </c>
      <c r="BA78">
        <v>0.91996359076947065</v>
      </c>
      <c r="BB78">
        <v>0.92198837552582791</v>
      </c>
      <c r="BC78">
        <v>0.92397609957541782</v>
      </c>
      <c r="BD78">
        <v>0.92592592592592593</v>
      </c>
      <c r="BE78">
        <v>0.9278370237815069</v>
      </c>
      <c r="BF78">
        <v>0.92970856939602775</v>
      </c>
      <c r="BG78">
        <v>0.93153974693631925</v>
      </c>
      <c r="BH78">
        <v>0.93332974935397706</v>
      </c>
      <c r="BI78">
        <v>0.93507777926418656</v>
      </c>
      <c r="BJ78">
        <v>0.93678304982997551</v>
      </c>
      <c r="BK78">
        <v>0.93844478565023992</v>
      </c>
      <c r="BL78">
        <v>0.94006222364983127</v>
      </c>
      <c r="BM78">
        <v>0.94163461396993475</v>
      </c>
      <c r="BN78">
        <v>0.943161220856924</v>
      </c>
      <c r="BO78">
        <v>0.94464132354783081</v>
      </c>
      <c r="BP78">
        <v>0.94607421715053164</v>
      </c>
      <c r="BQ78">
        <v>0.94745921351671925</v>
      </c>
      <c r="BR78">
        <v>0.948795642105701</v>
      </c>
      <c r="BS78">
        <v>0.95008285083704691</v>
      </c>
      <c r="BT78">
        <v>0.951320206930098</v>
      </c>
      <c r="BU78">
        <v>0.9525070977283342</v>
      </c>
      <c r="BV78">
        <v>0.95364293150661239</v>
      </c>
      <c r="BW78">
        <v>0.95472713825928279</v>
      </c>
      <c r="BX78">
        <v>0.95575917046721737</v>
      </c>
      <c r="BY78">
        <v>0.95673850384180248</v>
      </c>
      <c r="BZ78">
        <v>0.95766463804398183</v>
      </c>
      <c r="CA78">
        <v>0.95853709737647841</v>
      </c>
      <c r="CB78">
        <v>0.95935543144736424</v>
      </c>
      <c r="CC78">
        <v>0.9601192158032108</v>
      </c>
      <c r="CD78">
        <v>0.96082805253010994</v>
      </c>
      <c r="CE78">
        <v>0.96148157082092889</v>
      </c>
      <c r="CF78">
        <v>0.96207942750723652</v>
      </c>
      <c r="CG78">
        <v>0.9626213075544291</v>
      </c>
      <c r="CH78">
        <v>0.96310692451866575</v>
      </c>
      <c r="CI78">
        <v>0.96353602096433399</v>
      </c>
      <c r="CJ78">
        <v>0.9639083688408544</v>
      </c>
      <c r="CK78">
        <v>0.96422376981775659</v>
      </c>
      <c r="CL78">
        <v>0.96448205557706157</v>
      </c>
      <c r="CM78">
        <v>0.9646830880621321</v>
      </c>
      <c r="CN78">
        <v>0.96482675968226927</v>
      </c>
      <c r="CO78">
        <v>0.96491299347246529</v>
      </c>
      <c r="CP78">
        <v>0.96494174320784509</v>
      </c>
      <c r="CQ78">
        <v>0.96491299347246529</v>
      </c>
      <c r="CR78">
        <v>0.96482675968226927</v>
      </c>
      <c r="CS78">
        <v>0.9646830880621321</v>
      </c>
      <c r="CT78">
        <v>0.96448205557706157</v>
      </c>
      <c r="CU78">
        <v>0.96422376981775659</v>
      </c>
      <c r="CV78">
        <v>0.9639083688408544</v>
      </c>
      <c r="CW78">
        <v>0.96353602096433399</v>
      </c>
      <c r="CX78">
        <v>0.96310692451866575</v>
      </c>
      <c r="CY78">
        <v>0.9626213075544291</v>
      </c>
      <c r="CZ78">
        <v>0.96207942750723652</v>
      </c>
      <c r="DA78">
        <v>0.96148157082092889</v>
      </c>
      <c r="DB78">
        <v>0.96082805253010994</v>
      </c>
      <c r="DC78">
        <v>0.9601192158032108</v>
      </c>
      <c r="DD78">
        <v>0.95935543144736424</v>
      </c>
      <c r="DE78">
        <v>0.95853709737647841</v>
      </c>
      <c r="DF78">
        <v>0.95766463804398183</v>
      </c>
      <c r="DG78">
        <v>0.95673850384180248</v>
      </c>
      <c r="DH78">
        <v>0.95575917046721737</v>
      </c>
      <c r="DI78">
        <v>0.95472713825928279</v>
      </c>
      <c r="DJ78">
        <v>0.95364293150661239</v>
      </c>
      <c r="DK78">
        <v>0.9525070977283342</v>
      </c>
      <c r="DL78">
        <v>0.951320206930098</v>
      </c>
      <c r="DM78">
        <v>0.95008285083704691</v>
      </c>
      <c r="DN78">
        <v>0.948795642105701</v>
      </c>
      <c r="DO78">
        <v>0.94745921351671925</v>
      </c>
      <c r="DP78">
        <v>0.94607421715053164</v>
      </c>
      <c r="DQ78">
        <v>0.94464132354783081</v>
      </c>
      <c r="DR78">
        <v>0.943161220856924</v>
      </c>
      <c r="DS78">
        <v>0.94163461396993475</v>
      </c>
      <c r="DT78">
        <v>0.94006222364983127</v>
      </c>
      <c r="DU78">
        <v>0.93844478565023992</v>
      </c>
      <c r="DV78">
        <v>0.93678304982997551</v>
      </c>
      <c r="DW78">
        <v>0.93507777926418656</v>
      </c>
      <c r="DX78">
        <v>0.93332974935397706</v>
      </c>
      <c r="DY78">
        <v>0.93153974693631925</v>
      </c>
      <c r="DZ78">
        <v>0.92970856939602775</v>
      </c>
      <c r="EA78">
        <v>0.9278370237815069</v>
      </c>
      <c r="EB78">
        <v>0.92592592592592593</v>
      </c>
      <c r="EC78">
        <v>0.92397609957541782</v>
      </c>
      <c r="ED78">
        <v>0.92198837552582791</v>
      </c>
      <c r="EE78">
        <v>0.91996359076947065</v>
      </c>
      <c r="EF78">
        <v>0.91790258765328614</v>
      </c>
      <c r="EG78">
        <v>0.91580621304970411</v>
      </c>
      <c r="EH78">
        <v>0.91367531754146125</v>
      </c>
      <c r="EI78">
        <v>0.91151075462152664</v>
      </c>
      <c r="EJ78">
        <v>0.90931337990922534</v>
      </c>
      <c r="EK78">
        <v>0.90708405038355866</v>
      </c>
      <c r="EL78">
        <v>0.90482362363465407</v>
      </c>
      <c r="EM78">
        <v>0.90253295713418535</v>
      </c>
      <c r="EN78">
        <v>0.90021290752553473</v>
      </c>
      <c r="EO78">
        <v>0.89786432993438792</v>
      </c>
      <c r="EP78">
        <v>0.89548807730037283</v>
      </c>
      <c r="EQ78">
        <v>0.89308499973028121</v>
      </c>
      <c r="ER78">
        <v>0.89065594387333835</v>
      </c>
      <c r="ES78">
        <v>0.88820175231890708</v>
      </c>
      <c r="ET78">
        <v>0.88572326301695092</v>
      </c>
      <c r="EU78">
        <v>0.88322130872150639</v>
      </c>
      <c r="EV78">
        <v>0.88069671645734782</v>
      </c>
      <c r="EW78">
        <v>0.87815030700997176</v>
      </c>
      <c r="EX78">
        <v>0.87558289443895621</v>
      </c>
      <c r="EY78">
        <v>0.8729952856147003</v>
      </c>
      <c r="EZ78">
        <v>0.87038827977848909</v>
      </c>
      <c r="FA78">
        <v>0.86776266812577918</v>
      </c>
      <c r="FB78">
        <v>0.86511923341254504</v>
      </c>
      <c r="FC78">
        <v>0.86245874958448754</v>
      </c>
      <c r="FD78">
        <v>0.85978198142885287</v>
      </c>
      <c r="FE78">
        <v>0.85708968424857512</v>
      </c>
      <c r="FF78">
        <v>0.85438260355841533</v>
      </c>
      <c r="FG78">
        <v>0.85166147480273502</v>
      </c>
      <c r="FH78">
        <v>0.84892702309450851</v>
      </c>
      <c r="FI78">
        <v>0.84617996297515152</v>
      </c>
      <c r="FJ78">
        <v>0.84342099819471295</v>
      </c>
      <c r="FK78">
        <v>0.84065082151195747</v>
      </c>
      <c r="FL78">
        <v>0.83787011451383997</v>
      </c>
      <c r="FM78">
        <v>0.83507954745385704</v>
      </c>
      <c r="FN78">
        <v>0.83227977910874673</v>
      </c>
      <c r="FO78">
        <v>0.82947145665298549</v>
      </c>
      <c r="FP78">
        <v>0.8266552155505309</v>
      </c>
      <c r="FQ78">
        <v>0.82383167946323888</v>
      </c>
      <c r="FR78">
        <v>0.82100146017538345</v>
      </c>
      <c r="FS78">
        <v>0.81816515753369867</v>
      </c>
      <c r="FT78">
        <v>0.81532335940236111</v>
      </c>
      <c r="FU78">
        <v>0.8124766416323248</v>
      </c>
      <c r="FV78">
        <v>0.80962556804442787</v>
      </c>
      <c r="FW78">
        <v>0.80677069042568361</v>
      </c>
      <c r="FX78">
        <v>0.80391254853817917</v>
      </c>
      <c r="FY78">
        <v>0.80105167014000167</v>
      </c>
      <c r="FZ78">
        <v>0.79818857101762619</v>
      </c>
      <c r="GA78">
        <v>0.7953237550291955</v>
      </c>
      <c r="GB78">
        <v>0.79245771415814292</v>
      </c>
      <c r="GC78">
        <v>0.78959092857660385</v>
      </c>
      <c r="GD78">
        <v>0.78672386671808436</v>
      </c>
      <c r="GE78">
        <v>0.78385698535885429</v>
      </c>
    </row>
    <row r="79" spans="1:187">
      <c r="A79">
        <v>0.78279571294246753</v>
      </c>
      <c r="B79">
        <v>0.78565092311737317</v>
      </c>
      <c r="C79">
        <v>0.78850622796849468</v>
      </c>
      <c r="D79">
        <v>0.79136117229114811</v>
      </c>
      <c r="E79">
        <v>0.79421528932672336</v>
      </c>
      <c r="F79">
        <v>0.7970681006838467</v>
      </c>
      <c r="G79">
        <v>0.79991911626823775</v>
      </c>
      <c r="H79">
        <v>0.80276783422178799</v>
      </c>
      <c r="I79">
        <v>0.80561374087138637</v>
      </c>
      <c r="J79">
        <v>0.80845631068803436</v>
      </c>
      <c r="K79">
        <v>0.81129500625679862</v>
      </c>
      <c r="L79">
        <v>0.81412927825815595</v>
      </c>
      <c r="M79">
        <v>0.81695856546129531</v>
      </c>
      <c r="N79">
        <v>0.81978229472994124</v>
      </c>
      <c r="O79">
        <v>0.82259988104127324</v>
      </c>
      <c r="P79">
        <v>0.82541072751851396</v>
      </c>
      <c r="Q79">
        <v>0.82821422547776025</v>
      </c>
      <c r="R79">
        <v>0.83100975448963643</v>
      </c>
      <c r="S79">
        <v>0.83379668245633765</v>
      </c>
      <c r="T79">
        <v>0.83657436570463739</v>
      </c>
      <c r="U79">
        <v>0.8393421490954196</v>
      </c>
      <c r="V79">
        <v>0.84209936615029402</v>
      </c>
      <c r="W79">
        <v>0.84484533919583982</v>
      </c>
      <c r="X79">
        <v>0.84757937952601292</v>
      </c>
      <c r="Y79">
        <v>0.85030078758323835</v>
      </c>
      <c r="Z79">
        <v>0.85300885315869046</v>
      </c>
      <c r="AA79">
        <v>0.85570285561224868</v>
      </c>
      <c r="AB79">
        <v>0.85838206411259055</v>
      </c>
      <c r="AC79">
        <v>0.86104573789786332</v>
      </c>
      <c r="AD79">
        <v>0.86369312655734853</v>
      </c>
      <c r="AE79">
        <v>0.8663234703345013</v>
      </c>
      <c r="AF79">
        <v>0.86893600045171815</v>
      </c>
      <c r="AG79">
        <v>0.87152993945714874</v>
      </c>
      <c r="AH79">
        <v>0.87410450159383202</v>
      </c>
      <c r="AI79">
        <v>0.87665889319139334</v>
      </c>
      <c r="AJ79">
        <v>0.87919231308049772</v>
      </c>
      <c r="AK79">
        <v>0.88170395303020721</v>
      </c>
      <c r="AL79">
        <v>0.88419299820834152</v>
      </c>
      <c r="AM79">
        <v>0.8866586276648859</v>
      </c>
      <c r="AN79">
        <v>0.88910001483843915</v>
      </c>
      <c r="AO79">
        <v>0.89151632808563752</v>
      </c>
      <c r="AP79">
        <v>0.89390673123342168</v>
      </c>
      <c r="AQ79">
        <v>0.89627038415396187</v>
      </c>
      <c r="AR79">
        <v>0.8986064433619867</v>
      </c>
      <c r="AS79">
        <v>0.90091406263418861</v>
      </c>
      <c r="AT79">
        <v>0.90319239365031823</v>
      </c>
      <c r="AU79">
        <v>0.90544058665550342</v>
      </c>
      <c r="AV79">
        <v>0.90765779114325462</v>
      </c>
      <c r="AW79">
        <v>0.90984315655854875</v>
      </c>
      <c r="AX79">
        <v>0.91199583302030296</v>
      </c>
      <c r="AY79">
        <v>0.91411497206247416</v>
      </c>
      <c r="AZ79">
        <v>0.91619972739294753</v>
      </c>
      <c r="BA79">
        <v>0.9182492556692915</v>
      </c>
      <c r="BB79">
        <v>0.920262717290388</v>
      </c>
      <c r="BC79">
        <v>0.92223927720286081</v>
      </c>
      <c r="BD79">
        <v>0.92417810572115811</v>
      </c>
      <c r="BE79">
        <v>0.92607837936005799</v>
      </c>
      <c r="BF79">
        <v>0.92793928167830519</v>
      </c>
      <c r="BG79">
        <v>0.92976000413200222</v>
      </c>
      <c r="BH79">
        <v>0.93153974693631925</v>
      </c>
      <c r="BI79">
        <v>0.93327771993400988</v>
      </c>
      <c r="BJ79">
        <v>0.93497314346916716</v>
      </c>
      <c r="BK79">
        <v>0.93662524926457902</v>
      </c>
      <c r="BL79">
        <v>0.93823328130100203</v>
      </c>
      <c r="BM79">
        <v>0.93979649669660437</v>
      </c>
      <c r="BN79">
        <v>0.94131416658479361</v>
      </c>
      <c r="BO79">
        <v>0.94278557698859189</v>
      </c>
      <c r="BP79">
        <v>0.94421002968969225</v>
      </c>
      <c r="BQ79">
        <v>0.94558684309029228</v>
      </c>
      <c r="BR79">
        <v>0.94691535306577757</v>
      </c>
      <c r="BS79">
        <v>0.94819491380631071</v>
      </c>
      <c r="BT79">
        <v>0.9494248986453655</v>
      </c>
      <c r="BU79">
        <v>0.95060470087324234</v>
      </c>
      <c r="BV79">
        <v>0.95173373453360122</v>
      </c>
      <c r="BW79">
        <v>0.95281143520106315</v>
      </c>
      <c r="BX79">
        <v>0.95383726073793662</v>
      </c>
      <c r="BY79">
        <v>0.95481069202816105</v>
      </c>
      <c r="BZ79">
        <v>0.95573123368658308</v>
      </c>
      <c r="CA79">
        <v>0.95659841474172613</v>
      </c>
      <c r="CB79">
        <v>0.95741178929025628</v>
      </c>
      <c r="CC79">
        <v>0.958170937121404</v>
      </c>
      <c r="CD79">
        <v>0.9588754643096663</v>
      </c>
      <c r="CE79">
        <v>0.95952500377417649</v>
      </c>
      <c r="CF79">
        <v>0.9601192158032108</v>
      </c>
      <c r="CG79">
        <v>0.96065778854238304</v>
      </c>
      <c r="CH79">
        <v>0.96114043844516706</v>
      </c>
      <c r="CI79">
        <v>0.9615669106844813</v>
      </c>
      <c r="CJ79">
        <v>0.96193697952417789</v>
      </c>
      <c r="CK79">
        <v>0.96225044864937626</v>
      </c>
      <c r="CL79">
        <v>0.962507151454703</v>
      </c>
      <c r="CM79">
        <v>0.96270695128960826</v>
      </c>
      <c r="CN79">
        <v>0.96284974166005444</v>
      </c>
      <c r="CO79">
        <v>0.96293544638599382</v>
      </c>
      <c r="CP79">
        <v>0.96296401971418177</v>
      </c>
      <c r="CQ79">
        <v>0.96293544638599382</v>
      </c>
      <c r="CR79">
        <v>0.96284974166005444</v>
      </c>
      <c r="CS79">
        <v>0.96270695128960826</v>
      </c>
      <c r="CT79">
        <v>0.962507151454703</v>
      </c>
      <c r="CU79">
        <v>0.96225044864937626</v>
      </c>
      <c r="CV79">
        <v>0.96193697952417789</v>
      </c>
      <c r="CW79">
        <v>0.9615669106844813</v>
      </c>
      <c r="CX79">
        <v>0.96114043844516706</v>
      </c>
      <c r="CY79">
        <v>0.96065778854238304</v>
      </c>
      <c r="CZ79">
        <v>0.9601192158032108</v>
      </c>
      <c r="DA79">
        <v>0.95952500377417649</v>
      </c>
      <c r="DB79">
        <v>0.9588754643096663</v>
      </c>
      <c r="DC79">
        <v>0.958170937121404</v>
      </c>
      <c r="DD79">
        <v>0.95741178929025628</v>
      </c>
      <c r="DE79">
        <v>0.95659841474172613</v>
      </c>
      <c r="DF79">
        <v>0.95573123368658308</v>
      </c>
      <c r="DG79">
        <v>0.95481069202816105</v>
      </c>
      <c r="DH79">
        <v>0.95383726073793662</v>
      </c>
      <c r="DI79">
        <v>0.95281143520106315</v>
      </c>
      <c r="DJ79">
        <v>0.95173373453360122</v>
      </c>
      <c r="DK79">
        <v>0.95060470087324234</v>
      </c>
      <c r="DL79">
        <v>0.9494248986453655</v>
      </c>
      <c r="DM79">
        <v>0.94819491380631071</v>
      </c>
      <c r="DN79">
        <v>0.94691535306577757</v>
      </c>
      <c r="DO79">
        <v>0.94558684309029228</v>
      </c>
      <c r="DP79">
        <v>0.94421002968969225</v>
      </c>
      <c r="DQ79">
        <v>0.94278557698859189</v>
      </c>
      <c r="DR79">
        <v>0.94131416658479361</v>
      </c>
      <c r="DS79">
        <v>0.93979649669660437</v>
      </c>
      <c r="DT79">
        <v>0.93823328130100203</v>
      </c>
      <c r="DU79">
        <v>0.93662524926457902</v>
      </c>
      <c r="DV79">
        <v>0.93497314346916716</v>
      </c>
      <c r="DW79">
        <v>0.93327771993400988</v>
      </c>
      <c r="DX79">
        <v>0.93153974693631925</v>
      </c>
      <c r="DY79">
        <v>0.92976000413200222</v>
      </c>
      <c r="DZ79">
        <v>0.92793928167830519</v>
      </c>
      <c r="EA79">
        <v>0.92607837936005799</v>
      </c>
      <c r="EB79">
        <v>0.92417810572115811</v>
      </c>
      <c r="EC79">
        <v>0.92223927720286081</v>
      </c>
      <c r="ED79">
        <v>0.920262717290388</v>
      </c>
      <c r="EE79">
        <v>0.9182492556692915</v>
      </c>
      <c r="EF79">
        <v>0.91619972739294753</v>
      </c>
      <c r="EG79">
        <v>0.91411497206247416</v>
      </c>
      <c r="EH79">
        <v>0.91199583302030296</v>
      </c>
      <c r="EI79">
        <v>0.90984315655854875</v>
      </c>
      <c r="EJ79">
        <v>0.90765779114325462</v>
      </c>
      <c r="EK79">
        <v>0.90544058665550342</v>
      </c>
      <c r="EL79">
        <v>0.90319239365031823</v>
      </c>
      <c r="EM79">
        <v>0.90091406263418861</v>
      </c>
      <c r="EN79">
        <v>0.8986064433619867</v>
      </c>
      <c r="EO79">
        <v>0.89627038415396187</v>
      </c>
      <c r="EP79">
        <v>0.89390673123342168</v>
      </c>
      <c r="EQ79">
        <v>0.89151632808563752</v>
      </c>
      <c r="ER79">
        <v>0.88910001483843915</v>
      </c>
      <c r="ES79">
        <v>0.8866586276648859</v>
      </c>
      <c r="ET79">
        <v>0.88419299820834152</v>
      </c>
      <c r="EU79">
        <v>0.88170395303020721</v>
      </c>
      <c r="EV79">
        <v>0.87919231308049772</v>
      </c>
      <c r="EW79">
        <v>0.87665889319139334</v>
      </c>
      <c r="EX79">
        <v>0.87410450159383202</v>
      </c>
      <c r="EY79">
        <v>0.87152993945714874</v>
      </c>
      <c r="EZ79">
        <v>0.86893600045171815</v>
      </c>
      <c r="FA79">
        <v>0.8663234703345013</v>
      </c>
      <c r="FB79">
        <v>0.86369312655734853</v>
      </c>
      <c r="FC79">
        <v>0.86104573789786332</v>
      </c>
      <c r="FD79">
        <v>0.85838206411259055</v>
      </c>
      <c r="FE79">
        <v>0.85570285561224868</v>
      </c>
      <c r="FF79">
        <v>0.85300885315869046</v>
      </c>
      <c r="FG79">
        <v>0.85030078758323835</v>
      </c>
      <c r="FH79">
        <v>0.84757937952601292</v>
      </c>
      <c r="FI79">
        <v>0.84484533919583982</v>
      </c>
      <c r="FJ79">
        <v>0.84209936615029402</v>
      </c>
      <c r="FK79">
        <v>0.8393421490954196</v>
      </c>
      <c r="FL79">
        <v>0.83657436570463739</v>
      </c>
      <c r="FM79">
        <v>0.83379668245633765</v>
      </c>
      <c r="FN79">
        <v>0.83100975448963643</v>
      </c>
      <c r="FO79">
        <v>0.82821422547776025</v>
      </c>
      <c r="FP79">
        <v>0.82541072751851396</v>
      </c>
      <c r="FQ79">
        <v>0.82259988104127324</v>
      </c>
      <c r="FR79">
        <v>0.81978229472994124</v>
      </c>
      <c r="FS79">
        <v>0.81695856546129531</v>
      </c>
      <c r="FT79">
        <v>0.81412927825815595</v>
      </c>
      <c r="FU79">
        <v>0.81129500625679862</v>
      </c>
      <c r="FV79">
        <v>0.80845631068803436</v>
      </c>
      <c r="FW79">
        <v>0.80561374087138637</v>
      </c>
      <c r="FX79">
        <v>0.80276783422178799</v>
      </c>
      <c r="FY79">
        <v>0.79991911626823775</v>
      </c>
      <c r="FZ79">
        <v>0.7970681006838467</v>
      </c>
      <c r="GA79">
        <v>0.79421528932672336</v>
      </c>
      <c r="GB79">
        <v>0.79136117229114811</v>
      </c>
      <c r="GC79">
        <v>0.78850622796849468</v>
      </c>
      <c r="GD79">
        <v>0.78565092311737317</v>
      </c>
      <c r="GE79">
        <v>0.78279571294246753</v>
      </c>
    </row>
    <row r="80" spans="1:187">
      <c r="A80">
        <v>0.78170816639653229</v>
      </c>
      <c r="B80">
        <v>0.78455144952698586</v>
      </c>
      <c r="C80">
        <v>0.78739474023279721</v>
      </c>
      <c r="D80">
        <v>0.79023758492612262</v>
      </c>
      <c r="E80">
        <v>0.79307951857045456</v>
      </c>
      <c r="F80">
        <v>0.79592006460436304</v>
      </c>
      <c r="G80">
        <v>0.79875873487390558</v>
      </c>
      <c r="H80">
        <v>0.80159502957421624</v>
      </c>
      <c r="I80">
        <v>0.80442843720079993</v>
      </c>
      <c r="J80">
        <v>0.80725843451106294</v>
      </c>
      <c r="K80">
        <v>0.81008448649662146</v>
      </c>
      <c r="L80">
        <v>0.81290604636693387</v>
      </c>
      <c r="M80">
        <v>0.81572255554481488</v>
      </c>
      <c r="N80">
        <v>0.81853344367438474</v>
      </c>
      <c r="O80">
        <v>0.82133812864202138</v>
      </c>
      <c r="P80">
        <v>0.82413601661087754</v>
      </c>
      <c r="Q80">
        <v>0.82692650206952822</v>
      </c>
      <c r="R80">
        <v>0.82970896789531734</v>
      </c>
      <c r="S80">
        <v>0.83248278543296295</v>
      </c>
      <c r="T80">
        <v>0.83524731458898238</v>
      </c>
      <c r="U80">
        <v>0.83800190394248852</v>
      </c>
      <c r="V80">
        <v>0.84074589087290752</v>
      </c>
      <c r="W80">
        <v>0.8434786017051461</v>
      </c>
      <c r="X80">
        <v>0.84619935187274187</v>
      </c>
      <c r="Y80">
        <v>0.84890744609949642</v>
      </c>
      <c r="Z80">
        <v>0.8516021786000938</v>
      </c>
      <c r="AA80">
        <v>0.85428283330017141</v>
      </c>
      <c r="AB80">
        <v>0.85694868407630131</v>
      </c>
      <c r="AC80">
        <v>0.85959899501630777</v>
      </c>
      <c r="AD80">
        <v>0.86223302070032759</v>
      </c>
      <c r="AE80">
        <v>0.86485000650298016</v>
      </c>
      <c r="AF80">
        <v>0.86744918891699763</v>
      </c>
      <c r="AG80">
        <v>0.87002979589861207</v>
      </c>
      <c r="AH80">
        <v>0.87259104723497694</v>
      </c>
      <c r="AI80">
        <v>0.875132154933846</v>
      </c>
      <c r="AJ80">
        <v>0.87765232363569823</v>
      </c>
      <c r="AK80">
        <v>0.88015075104844687</v>
      </c>
      <c r="AL80">
        <v>0.8826266284048242</v>
      </c>
      <c r="AM80">
        <v>0.88507914094247808</v>
      </c>
      <c r="AN80">
        <v>0.88750746840677008</v>
      </c>
      <c r="AO80">
        <v>0.88991078557619774</v>
      </c>
      <c r="AP80">
        <v>0.89228826281031215</v>
      </c>
      <c r="AQ80">
        <v>0.89463906661993575</v>
      </c>
      <c r="AR80">
        <v>0.89696236025942377</v>
      </c>
      <c r="AS80">
        <v>0.89925730434064255</v>
      </c>
      <c r="AT80">
        <v>0.90152305746827344</v>
      </c>
      <c r="AU80">
        <v>0.9037587768959805</v>
      </c>
      <c r="AV80">
        <v>0.9059636192029018</v>
      </c>
      <c r="AW80">
        <v>0.90813674098986386</v>
      </c>
      <c r="AX80">
        <v>0.91027729959462844</v>
      </c>
      <c r="AY80">
        <v>0.91238445382542133</v>
      </c>
      <c r="AZ80">
        <v>0.91445736471190187</v>
      </c>
      <c r="BA80">
        <v>0.91649519627267162</v>
      </c>
      <c r="BB80">
        <v>0.91849711629832853</v>
      </c>
      <c r="BC80">
        <v>0.92046229714901073</v>
      </c>
      <c r="BD80">
        <v>0.92238991656529035</v>
      </c>
      <c r="BE80">
        <v>0.9242791584912069</v>
      </c>
      <c r="BF80">
        <v>0.9261292139081605</v>
      </c>
      <c r="BG80">
        <v>0.92793928167830519</v>
      </c>
      <c r="BH80">
        <v>0.92970856939602775</v>
      </c>
      <c r="BI80">
        <v>0.93143629424601881</v>
      </c>
      <c r="BJ80">
        <v>0.93312168386638839</v>
      </c>
      <c r="BK80">
        <v>0.93476397721521454</v>
      </c>
      <c r="BL80">
        <v>0.93636242543886283</v>
      </c>
      <c r="BM80">
        <v>0.93791629274035793</v>
      </c>
      <c r="BN80">
        <v>0.93942485724604297</v>
      </c>
      <c r="BO80">
        <v>0.94088741186872682</v>
      </c>
      <c r="BP80">
        <v>0.94230326516547347</v>
      </c>
      <c r="BQ80">
        <v>0.94367174218816441</v>
      </c>
      <c r="BR80">
        <v>0.94499218532493612</v>
      </c>
      <c r="BS80">
        <v>0.94626395513058081</v>
      </c>
      <c r="BT80">
        <v>0.94748643114397857</v>
      </c>
      <c r="BU80">
        <v>0.94865901269063757</v>
      </c>
      <c r="BV80">
        <v>0.94978111966840217</v>
      </c>
      <c r="BW80">
        <v>0.95085219331441906</v>
      </c>
      <c r="BX80">
        <v>0.95187169695145046</v>
      </c>
      <c r="BY80">
        <v>0.95283911671165733</v>
      </c>
      <c r="BZ80">
        <v>0.95375396223600317</v>
      </c>
      <c r="CA80">
        <v>0.95461576734747089</v>
      </c>
      <c r="CB80">
        <v>0.95542409069632517</v>
      </c>
      <c r="CC80">
        <v>0.95617851637571682</v>
      </c>
      <c r="CD80">
        <v>0.95687865450597498</v>
      </c>
      <c r="CE80">
        <v>0.95752414178601231</v>
      </c>
      <c r="CF80">
        <v>0.95811464201033503</v>
      </c>
      <c r="CG80">
        <v>0.95864984655023511</v>
      </c>
      <c r="CH80">
        <v>0.95912947479783162</v>
      </c>
      <c r="CI80">
        <v>0.95955327457171857</v>
      </c>
      <c r="CJ80">
        <v>0.95992102248308186</v>
      </c>
      <c r="CK80">
        <v>0.96023252426124417</v>
      </c>
      <c r="CL80">
        <v>0.96048761503771907</v>
      </c>
      <c r="CM80">
        <v>0.96068615958795989</v>
      </c>
      <c r="CN80">
        <v>0.96082805253010994</v>
      </c>
      <c r="CO80">
        <v>0.96091321848018452</v>
      </c>
      <c r="CP80">
        <v>0.9609416121632367</v>
      </c>
      <c r="CQ80">
        <v>0.96091321848018452</v>
      </c>
      <c r="CR80">
        <v>0.96082805253010994</v>
      </c>
      <c r="CS80">
        <v>0.96068615958795989</v>
      </c>
      <c r="CT80">
        <v>0.96048761503771907</v>
      </c>
      <c r="CU80">
        <v>0.96023252426124417</v>
      </c>
      <c r="CV80">
        <v>0.95992102248308186</v>
      </c>
      <c r="CW80">
        <v>0.95955327457171857</v>
      </c>
      <c r="CX80">
        <v>0.95912947479783162</v>
      </c>
      <c r="CY80">
        <v>0.95864984655023511</v>
      </c>
      <c r="CZ80">
        <v>0.95811464201033503</v>
      </c>
      <c r="DA80">
        <v>0.95752414178601231</v>
      </c>
      <c r="DB80">
        <v>0.95687865450597498</v>
      </c>
      <c r="DC80">
        <v>0.95617851637571682</v>
      </c>
      <c r="DD80">
        <v>0.95542409069632517</v>
      </c>
      <c r="DE80">
        <v>0.95461576734747089</v>
      </c>
      <c r="DF80">
        <v>0.95375396223600317</v>
      </c>
      <c r="DG80">
        <v>0.95283911671165733</v>
      </c>
      <c r="DH80">
        <v>0.95187169695145046</v>
      </c>
      <c r="DI80">
        <v>0.95085219331441906</v>
      </c>
      <c r="DJ80">
        <v>0.94978111966840217</v>
      </c>
      <c r="DK80">
        <v>0.94865901269063757</v>
      </c>
      <c r="DL80">
        <v>0.94748643114397857</v>
      </c>
      <c r="DM80">
        <v>0.94626395513058081</v>
      </c>
      <c r="DN80">
        <v>0.94499218532493612</v>
      </c>
      <c r="DO80">
        <v>0.94367174218816441</v>
      </c>
      <c r="DP80">
        <v>0.94230326516547347</v>
      </c>
      <c r="DQ80">
        <v>0.94088741186872682</v>
      </c>
      <c r="DR80">
        <v>0.93942485724604297</v>
      </c>
      <c r="DS80">
        <v>0.93791629274035793</v>
      </c>
      <c r="DT80">
        <v>0.93636242543886283</v>
      </c>
      <c r="DU80">
        <v>0.93476397721521454</v>
      </c>
      <c r="DV80">
        <v>0.93312168386638839</v>
      </c>
      <c r="DW80">
        <v>0.93143629424601881</v>
      </c>
      <c r="DX80">
        <v>0.92970856939602775</v>
      </c>
      <c r="DY80">
        <v>0.92793928167830519</v>
      </c>
      <c r="DZ80">
        <v>0.9261292139081605</v>
      </c>
      <c r="EA80">
        <v>0.9242791584912069</v>
      </c>
      <c r="EB80">
        <v>0.92238991656529035</v>
      </c>
      <c r="EC80">
        <v>0.92046229714901073</v>
      </c>
      <c r="ED80">
        <v>0.91849711629832853</v>
      </c>
      <c r="EE80">
        <v>0.91649519627267162</v>
      </c>
      <c r="EF80">
        <v>0.91445736471190187</v>
      </c>
      <c r="EG80">
        <v>0.91238445382542133</v>
      </c>
      <c r="EH80">
        <v>0.91027729959462844</v>
      </c>
      <c r="EI80">
        <v>0.90813674098986386</v>
      </c>
      <c r="EJ80">
        <v>0.9059636192029018</v>
      </c>
      <c r="EK80">
        <v>0.9037587768959805</v>
      </c>
      <c r="EL80">
        <v>0.90152305746827344</v>
      </c>
      <c r="EM80">
        <v>0.89925730434064255</v>
      </c>
      <c r="EN80">
        <v>0.89696236025942377</v>
      </c>
      <c r="EO80">
        <v>0.89463906661993575</v>
      </c>
      <c r="EP80">
        <v>0.89228826281031215</v>
      </c>
      <c r="EQ80">
        <v>0.88991078557619774</v>
      </c>
      <c r="ER80">
        <v>0.88750746840677008</v>
      </c>
      <c r="ES80">
        <v>0.88507914094247808</v>
      </c>
      <c r="ET80">
        <v>0.8826266284048242</v>
      </c>
      <c r="EU80">
        <v>0.88015075104844687</v>
      </c>
      <c r="EV80">
        <v>0.87765232363569823</v>
      </c>
      <c r="EW80">
        <v>0.875132154933846</v>
      </c>
      <c r="EX80">
        <v>0.87259104723497694</v>
      </c>
      <c r="EY80">
        <v>0.87002979589861207</v>
      </c>
      <c r="EZ80">
        <v>0.86744918891699763</v>
      </c>
      <c r="FA80">
        <v>0.86485000650298016</v>
      </c>
      <c r="FB80">
        <v>0.86223302070032759</v>
      </c>
      <c r="FC80">
        <v>0.85959899501630777</v>
      </c>
      <c r="FD80">
        <v>0.85694868407630131</v>
      </c>
      <c r="FE80">
        <v>0.85428283330017141</v>
      </c>
      <c r="FF80">
        <v>0.8516021786000938</v>
      </c>
      <c r="FG80">
        <v>0.84890744609949642</v>
      </c>
      <c r="FH80">
        <v>0.84619935187274187</v>
      </c>
      <c r="FI80">
        <v>0.8434786017051461</v>
      </c>
      <c r="FJ80">
        <v>0.84074589087290752</v>
      </c>
      <c r="FK80">
        <v>0.83800190394248852</v>
      </c>
      <c r="FL80">
        <v>0.83524731458898238</v>
      </c>
      <c r="FM80">
        <v>0.83248278543296295</v>
      </c>
      <c r="FN80">
        <v>0.82970896789531734</v>
      </c>
      <c r="FO80">
        <v>0.82692650206952822</v>
      </c>
      <c r="FP80">
        <v>0.82413601661087754</v>
      </c>
      <c r="FQ80">
        <v>0.82133812864202138</v>
      </c>
      <c r="FR80">
        <v>0.81853344367438474</v>
      </c>
      <c r="FS80">
        <v>0.81572255554481488</v>
      </c>
      <c r="FT80">
        <v>0.81290604636693387</v>
      </c>
      <c r="FU80">
        <v>0.81008448649662146</v>
      </c>
      <c r="FV80">
        <v>0.80725843451106294</v>
      </c>
      <c r="FW80">
        <v>0.80442843720079993</v>
      </c>
      <c r="FX80">
        <v>0.80159502957421624</v>
      </c>
      <c r="FY80">
        <v>0.79875873487390558</v>
      </c>
      <c r="FZ80">
        <v>0.79592006460436304</v>
      </c>
      <c r="GA80">
        <v>0.79307951857045456</v>
      </c>
      <c r="GB80">
        <v>0.79023758492612262</v>
      </c>
      <c r="GC80">
        <v>0.78739474023279721</v>
      </c>
      <c r="GD80">
        <v>0.78455144952698586</v>
      </c>
      <c r="GE80">
        <v>0.78170816639653229</v>
      </c>
    </row>
    <row r="81" spans="1:187">
      <c r="A81">
        <v>0.7805946974824427</v>
      </c>
      <c r="B81">
        <v>0.78342580392687156</v>
      </c>
      <c r="C81">
        <v>0.78625682965304877</v>
      </c>
      <c r="D81">
        <v>0.78908732273500115</v>
      </c>
      <c r="E81">
        <v>0.79191681990522589</v>
      </c>
      <c r="F81">
        <v>0.79474484648103605</v>
      </c>
      <c r="G81">
        <v>0.79757091629954135</v>
      </c>
      <c r="H81">
        <v>0.80039453166176933</v>
      </c>
      <c r="I81">
        <v>0.80321518328644481</v>
      </c>
      <c r="J81">
        <v>0.80603235027395126</v>
      </c>
      <c r="K81">
        <v>0.80884550008100931</v>
      </c>
      <c r="L81">
        <v>0.81165408850660825</v>
      </c>
      <c r="M81">
        <v>0.81445755968974054</v>
      </c>
      <c r="N81">
        <v>0.81725534611948469</v>
      </c>
      <c r="O81">
        <v>0.82004686865799459</v>
      </c>
      <c r="P81">
        <v>0.82283153657694674</v>
      </c>
      <c r="Q81">
        <v>0.82560874760800551</v>
      </c>
      <c r="R81">
        <v>0.82837788800785839</v>
      </c>
      <c r="S81">
        <v>0.83113833263837678</v>
      </c>
      <c r="T81">
        <v>0.83388944506244933</v>
      </c>
      <c r="U81">
        <v>0.8366305776560331</v>
      </c>
      <c r="V81">
        <v>0.83936107173695362</v>
      </c>
      <c r="W81">
        <v>0.84208025771098216</v>
      </c>
      <c r="X81">
        <v>0.84478745523570231</v>
      </c>
      <c r="Y81">
        <v>0.84748197340266351</v>
      </c>
      <c r="Z81">
        <v>0.85016311093830466</v>
      </c>
      <c r="AA81">
        <v>0.85283015642411031</v>
      </c>
      <c r="AB81">
        <v>0.85548238853644365</v>
      </c>
      <c r="AC81">
        <v>0.85811907630647088</v>
      </c>
      <c r="AD81">
        <v>0.86073947940057183</v>
      </c>
      <c r="AE81">
        <v>0.86334284842159748</v>
      </c>
      <c r="AF81">
        <v>0.86592842523130753</v>
      </c>
      <c r="AG81">
        <v>0.8684954432942813</v>
      </c>
      <c r="AH81">
        <v>0.87104312804356365</v>
      </c>
      <c r="AI81">
        <v>0.87357069726826531</v>
      </c>
      <c r="AJ81">
        <v>0.87607736152329174</v>
      </c>
      <c r="AK81">
        <v>0.87856232456133465</v>
      </c>
      <c r="AL81">
        <v>0.88102478378720572</v>
      </c>
      <c r="AM81">
        <v>0.88346393073454699</v>
      </c>
      <c r="AN81">
        <v>0.88587895156489382</v>
      </c>
      <c r="AO81">
        <v>0.88826902758901438</v>
      </c>
      <c r="AP81">
        <v>0.8906333358103864</v>
      </c>
      <c r="AQ81">
        <v>0.89297104949061745</v>
      </c>
      <c r="AR81">
        <v>0.89528133873654181</v>
      </c>
      <c r="AS81">
        <v>0.89756337110867435</v>
      </c>
      <c r="AT81">
        <v>0.89981631225062264</v>
      </c>
      <c r="AU81">
        <v>0.90203932653899488</v>
      </c>
      <c r="AV81">
        <v>0.9042315777532739</v>
      </c>
      <c r="AW81">
        <v>0.90639222976504674</v>
      </c>
      <c r="AX81">
        <v>0.9085204472459163</v>
      </c>
      <c r="AY81">
        <v>0.91061539639333811</v>
      </c>
      <c r="AZ81">
        <v>0.91267624567355887</v>
      </c>
      <c r="BA81">
        <v>0.91470216658075298</v>
      </c>
      <c r="BB81">
        <v>0.91669233441138354</v>
      </c>
      <c r="BC81">
        <v>0.91864592905273545</v>
      </c>
      <c r="BD81">
        <v>0.92056213578449608</v>
      </c>
      <c r="BE81">
        <v>0.92244014609219138</v>
      </c>
      <c r="BF81">
        <v>0.9242791584912069</v>
      </c>
      <c r="BG81">
        <v>0.92607837936005799</v>
      </c>
      <c r="BH81">
        <v>0.9278370237815069</v>
      </c>
      <c r="BI81">
        <v>0.92955431639006114</v>
      </c>
      <c r="BJ81">
        <v>0.93122949222432128</v>
      </c>
      <c r="BK81">
        <v>0.93286179758259369</v>
      </c>
      <c r="BL81">
        <v>0.93445049088012888</v>
      </c>
      <c r="BM81">
        <v>0.93599484350629159</v>
      </c>
      <c r="BN81">
        <v>0.93749414067993109</v>
      </c>
      <c r="BO81">
        <v>0.93894768230117154</v>
      </c>
      <c r="BP81">
        <v>0.94035478379781301</v>
      </c>
      <c r="BQ81">
        <v>0.94171477696450123</v>
      </c>
      <c r="BR81">
        <v>0.94302701079279982</v>
      </c>
      <c r="BS81">
        <v>0.94429085229028453</v>
      </c>
      <c r="BT81">
        <v>0.9455056872867621</v>
      </c>
      <c r="BU81">
        <v>0.9466709212257185</v>
      </c>
      <c r="BV81">
        <v>0.94778597993909774</v>
      </c>
      <c r="BW81">
        <v>0.94885031040352552</v>
      </c>
      <c r="BX81">
        <v>0.94986338147610616</v>
      </c>
      <c r="BY81">
        <v>0.95082468460794844</v>
      </c>
      <c r="BZ81">
        <v>0.95173373453360122</v>
      </c>
      <c r="CA81">
        <v>0.95259006993462658</v>
      </c>
      <c r="CB81">
        <v>0.95339325407557407</v>
      </c>
      <c r="CC81">
        <v>0.95414287541068199</v>
      </c>
      <c r="CD81">
        <v>0.95483854815968661</v>
      </c>
      <c r="CE81">
        <v>0.9554799128511855</v>
      </c>
      <c r="CF81">
        <v>0.95606663683208504</v>
      </c>
      <c r="CG81">
        <v>0.95659841474172613</v>
      </c>
      <c r="CH81">
        <v>0.95707496894938748</v>
      </c>
      <c r="CI81">
        <v>0.95749604995394333</v>
      </c>
      <c r="CJ81">
        <v>0.95786143674455804</v>
      </c>
      <c r="CK81">
        <v>0.958170937121404</v>
      </c>
      <c r="CL81">
        <v>0.9584243879754919</v>
      </c>
      <c r="CM81">
        <v>0.95862165552681955</v>
      </c>
      <c r="CN81">
        <v>0.95876263552015895</v>
      </c>
      <c r="CO81">
        <v>0.95884725337792232</v>
      </c>
      <c r="CP81">
        <v>0.9588754643096663</v>
      </c>
      <c r="CQ81">
        <v>0.95884725337792232</v>
      </c>
      <c r="CR81">
        <v>0.95876263552015895</v>
      </c>
      <c r="CS81">
        <v>0.95862165552681955</v>
      </c>
      <c r="CT81">
        <v>0.9584243879754919</v>
      </c>
      <c r="CU81">
        <v>0.958170937121404</v>
      </c>
      <c r="CV81">
        <v>0.95786143674455804</v>
      </c>
      <c r="CW81">
        <v>0.95749604995394333</v>
      </c>
      <c r="CX81">
        <v>0.95707496894938748</v>
      </c>
      <c r="CY81">
        <v>0.95659841474172613</v>
      </c>
      <c r="CZ81">
        <v>0.95606663683208504</v>
      </c>
      <c r="DA81">
        <v>0.9554799128511855</v>
      </c>
      <c r="DB81">
        <v>0.95483854815968661</v>
      </c>
      <c r="DC81">
        <v>0.95414287541068199</v>
      </c>
      <c r="DD81">
        <v>0.95339325407557407</v>
      </c>
      <c r="DE81">
        <v>0.95259006993462658</v>
      </c>
      <c r="DF81">
        <v>0.95173373453360122</v>
      </c>
      <c r="DG81">
        <v>0.95082468460794844</v>
      </c>
      <c r="DH81">
        <v>0.94986338147610616</v>
      </c>
      <c r="DI81">
        <v>0.94885031040352552</v>
      </c>
      <c r="DJ81">
        <v>0.94778597993909774</v>
      </c>
      <c r="DK81">
        <v>0.9466709212257185</v>
      </c>
      <c r="DL81">
        <v>0.9455056872867621</v>
      </c>
      <c r="DM81">
        <v>0.94429085229028453</v>
      </c>
      <c r="DN81">
        <v>0.94302701079279982</v>
      </c>
      <c r="DO81">
        <v>0.94171477696450123</v>
      </c>
      <c r="DP81">
        <v>0.94035478379781301</v>
      </c>
      <c r="DQ81">
        <v>0.93894768230117154</v>
      </c>
      <c r="DR81">
        <v>0.93749414067993109</v>
      </c>
      <c r="DS81">
        <v>0.93599484350629159</v>
      </c>
      <c r="DT81">
        <v>0.93445049088012888</v>
      </c>
      <c r="DU81">
        <v>0.93286179758259369</v>
      </c>
      <c r="DV81">
        <v>0.93122949222432128</v>
      </c>
      <c r="DW81">
        <v>0.92955431639006114</v>
      </c>
      <c r="DX81">
        <v>0.9278370237815069</v>
      </c>
      <c r="DY81">
        <v>0.92607837936005799</v>
      </c>
      <c r="DZ81">
        <v>0.9242791584912069</v>
      </c>
      <c r="EA81">
        <v>0.92244014609219138</v>
      </c>
      <c r="EB81">
        <v>0.92056213578449608</v>
      </c>
      <c r="EC81">
        <v>0.91864592905273545</v>
      </c>
      <c r="ED81">
        <v>0.91669233441138354</v>
      </c>
      <c r="EE81">
        <v>0.91470216658075298</v>
      </c>
      <c r="EF81">
        <v>0.91267624567355887</v>
      </c>
      <c r="EG81">
        <v>0.91061539639333811</v>
      </c>
      <c r="EH81">
        <v>0.9085204472459163</v>
      </c>
      <c r="EI81">
        <v>0.90639222976504674</v>
      </c>
      <c r="EJ81">
        <v>0.9042315777532739</v>
      </c>
      <c r="EK81">
        <v>0.90203932653899488</v>
      </c>
      <c r="EL81">
        <v>0.89981631225062264</v>
      </c>
      <c r="EM81">
        <v>0.89756337110867435</v>
      </c>
      <c r="EN81">
        <v>0.89528133873654181</v>
      </c>
      <c r="EO81">
        <v>0.89297104949061745</v>
      </c>
      <c r="EP81">
        <v>0.8906333358103864</v>
      </c>
      <c r="EQ81">
        <v>0.88826902758901438</v>
      </c>
      <c r="ER81">
        <v>0.88587895156489382</v>
      </c>
      <c r="ES81">
        <v>0.88346393073454699</v>
      </c>
      <c r="ET81">
        <v>0.88102478378720572</v>
      </c>
      <c r="EU81">
        <v>0.87856232456133465</v>
      </c>
      <c r="EV81">
        <v>0.87607736152329174</v>
      </c>
      <c r="EW81">
        <v>0.87357069726826531</v>
      </c>
      <c r="EX81">
        <v>0.87104312804356365</v>
      </c>
      <c r="EY81">
        <v>0.8684954432942813</v>
      </c>
      <c r="EZ81">
        <v>0.86592842523130753</v>
      </c>
      <c r="FA81">
        <v>0.86334284842159748</v>
      </c>
      <c r="FB81">
        <v>0.86073947940057183</v>
      </c>
      <c r="FC81">
        <v>0.85811907630647088</v>
      </c>
      <c r="FD81">
        <v>0.85548238853644365</v>
      </c>
      <c r="FE81">
        <v>0.85283015642411031</v>
      </c>
      <c r="FF81">
        <v>0.85016311093830466</v>
      </c>
      <c r="FG81">
        <v>0.84748197340266351</v>
      </c>
      <c r="FH81">
        <v>0.84478745523570231</v>
      </c>
      <c r="FI81">
        <v>0.84208025771098216</v>
      </c>
      <c r="FJ81">
        <v>0.83936107173695362</v>
      </c>
      <c r="FK81">
        <v>0.8366305776560331</v>
      </c>
      <c r="FL81">
        <v>0.83388944506244933</v>
      </c>
      <c r="FM81">
        <v>0.83113833263837678</v>
      </c>
      <c r="FN81">
        <v>0.82837788800785839</v>
      </c>
      <c r="FO81">
        <v>0.82560874760800551</v>
      </c>
      <c r="FP81">
        <v>0.82283153657694674</v>
      </c>
      <c r="FQ81">
        <v>0.82004686865799459</v>
      </c>
      <c r="FR81">
        <v>0.81725534611948469</v>
      </c>
      <c r="FS81">
        <v>0.81445755968974054</v>
      </c>
      <c r="FT81">
        <v>0.81165408850660825</v>
      </c>
      <c r="FU81">
        <v>0.80884550008100931</v>
      </c>
      <c r="FV81">
        <v>0.80603235027395126</v>
      </c>
      <c r="FW81">
        <v>0.80321518328644481</v>
      </c>
      <c r="FX81">
        <v>0.80039453166176933</v>
      </c>
      <c r="FY81">
        <v>0.79757091629954135</v>
      </c>
      <c r="FZ81">
        <v>0.79474484648103605</v>
      </c>
      <c r="GA81">
        <v>0.79191681990522589</v>
      </c>
      <c r="GB81">
        <v>0.78908732273500115</v>
      </c>
      <c r="GC81">
        <v>0.78625682965304877</v>
      </c>
      <c r="GD81">
        <v>0.78342580392687156</v>
      </c>
      <c r="GE81">
        <v>0.7805946974824427</v>
      </c>
    </row>
    <row r="82" spans="1:187">
      <c r="A82">
        <v>0.77945566359044904</v>
      </c>
      <c r="B82">
        <v>0.7822743499932896</v>
      </c>
      <c r="C82">
        <v>0.78509286627665964</v>
      </c>
      <c r="D82">
        <v>0.7879107622212338</v>
      </c>
      <c r="E82">
        <v>0.79072757637508506</v>
      </c>
      <c r="F82">
        <v>0.79354283598265485</v>
      </c>
      <c r="G82">
        <v>0.79635605692232081</v>
      </c>
      <c r="H82">
        <v>0.79916674365306661</v>
      </c>
      <c r="I82">
        <v>0.80197438917076114</v>
      </c>
      <c r="J82">
        <v>0.80477847497456312</v>
      </c>
      <c r="K82">
        <v>0.80757847104397895</v>
      </c>
      <c r="L82">
        <v>0.81037383582710298</v>
      </c>
      <c r="M82">
        <v>0.81316401624057744</v>
      </c>
      <c r="N82">
        <v>0.81594844768181396</v>
      </c>
      <c r="O82">
        <v>0.81872655405402006</v>
      </c>
      <c r="P82">
        <v>0.82149774780457785</v>
      </c>
      <c r="Q82">
        <v>0.82426142997731999</v>
      </c>
      <c r="R82">
        <v>0.82701699027925024</v>
      </c>
      <c r="S82">
        <v>0.82976380716224918</v>
      </c>
      <c r="T82">
        <v>0.832501247920306</v>
      </c>
      <c r="U82">
        <v>0.83522866880280522</v>
      </c>
      <c r="V82">
        <v>0.83794541514439669</v>
      </c>
      <c r="W82">
        <v>0.84065082151195747</v>
      </c>
      <c r="X82">
        <v>0.84334421186915376</v>
      </c>
      <c r="Y82">
        <v>0.84602489975908413</v>
      </c>
      <c r="Z82">
        <v>0.84869218850548034</v>
      </c>
      <c r="AA82">
        <v>0.85134537143291422</v>
      </c>
      <c r="AB82">
        <v>0.85398373210644385</v>
      </c>
      <c r="AC82">
        <v>0.85660654459110375</v>
      </c>
      <c r="AD82">
        <v>0.85921307373162337</v>
      </c>
      <c r="AE82">
        <v>0.86180257545272199</v>
      </c>
      <c r="AF82">
        <v>0.86437429708030278</v>
      </c>
      <c r="AG82">
        <v>0.86692747768383227</v>
      </c>
      <c r="AH82">
        <v>0.86946134844015377</v>
      </c>
      <c r="AI82">
        <v>0.87197513301894469</v>
      </c>
      <c r="AJ82">
        <v>0.87446804798998523</v>
      </c>
      <c r="AK82">
        <v>0.87693930325236258</v>
      </c>
      <c r="AL82">
        <v>0.87938810248568178</v>
      </c>
      <c r="AM82">
        <v>0.88181364362331283</v>
      </c>
      <c r="AN82">
        <v>0.88421511934764052</v>
      </c>
      <c r="AO82">
        <v>0.88659171760723743</v>
      </c>
      <c r="AP82">
        <v>0.88894262215581599</v>
      </c>
      <c r="AQ82">
        <v>0.89126701311275869</v>
      </c>
      <c r="AR82">
        <v>0.89356406754496442</v>
      </c>
      <c r="AS82">
        <v>0.89583296006967761</v>
      </c>
      <c r="AT82">
        <v>0.89807286347791315</v>
      </c>
      <c r="AU82">
        <v>0.90028294937800613</v>
      </c>
      <c r="AV82">
        <v>0.90246238885876295</v>
      </c>
      <c r="AW82">
        <v>0.90461035317160521</v>
      </c>
      <c r="AX82">
        <v>0.90672601443103407</v>
      </c>
      <c r="AY82">
        <v>0.90880854633267127</v>
      </c>
      <c r="AZ82">
        <v>0.91085712488805104</v>
      </c>
      <c r="BA82">
        <v>0.91287092917527679</v>
      </c>
      <c r="BB82">
        <v>0.91484914210457136</v>
      </c>
      <c r="BC82">
        <v>0.91679095119768506</v>
      </c>
      <c r="BD82">
        <v>0.91869554938004916</v>
      </c>
      <c r="BE82">
        <v>0.92056213578449608</v>
      </c>
      <c r="BF82">
        <v>0.92238991656529035</v>
      </c>
      <c r="BG82">
        <v>0.92417810572115811</v>
      </c>
      <c r="BH82">
        <v>0.92592592592592593</v>
      </c>
      <c r="BI82">
        <v>0.92763260936532677</v>
      </c>
      <c r="BJ82">
        <v>0.92929739857846261</v>
      </c>
      <c r="BK82">
        <v>0.93091954730236459</v>
      </c>
      <c r="BL82">
        <v>0.93249832131803301</v>
      </c>
      <c r="BM82">
        <v>0.93403299929629247</v>
      </c>
      <c r="BN82">
        <v>0.9355228736417559</v>
      </c>
      <c r="BO82">
        <v>0.93696725133314795</v>
      </c>
      <c r="BP82">
        <v>0.93836545475820488</v>
      </c>
      <c r="BQ82">
        <v>0.93971682254134292</v>
      </c>
      <c r="BR82">
        <v>0.94102071036225787</v>
      </c>
      <c r="BS82">
        <v>0.94227649176360806</v>
      </c>
      <c r="BT82">
        <v>0.94348355894591673</v>
      </c>
      <c r="BU82">
        <v>0.94464132354783081</v>
      </c>
      <c r="BV82">
        <v>0.94574921740986984</v>
      </c>
      <c r="BW82">
        <v>0.94680669331981582</v>
      </c>
      <c r="BX82">
        <v>0.94781322573790283</v>
      </c>
      <c r="BY82">
        <v>0.9487683114999973</v>
      </c>
      <c r="BZ82">
        <v>0.94967147049698286</v>
      </c>
      <c r="CA82">
        <v>0.95052224632860827</v>
      </c>
      <c r="CB82">
        <v>0.951320206930098</v>
      </c>
      <c r="CC82">
        <v>0.95206494516987927</v>
      </c>
      <c r="CD82">
        <v>0.95275607941683638</v>
      </c>
      <c r="CE82">
        <v>0.95339325407557407</v>
      </c>
      <c r="CF82">
        <v>0.9539761400882365</v>
      </c>
      <c r="CG82">
        <v>0.95450443540151564</v>
      </c>
      <c r="CH82">
        <v>0.95497786539756391</v>
      </c>
      <c r="CI82">
        <v>0.95539618328761511</v>
      </c>
      <c r="CJ82">
        <v>0.95575917046721737</v>
      </c>
      <c r="CK82">
        <v>0.95606663683208504</v>
      </c>
      <c r="CL82">
        <v>0.95631842105367326</v>
      </c>
      <c r="CM82">
        <v>0.95651439081370038</v>
      </c>
      <c r="CN82">
        <v>0.95665444299694991</v>
      </c>
      <c r="CO82">
        <v>0.95673850384180248</v>
      </c>
      <c r="CP82">
        <v>0.95676652904806647</v>
      </c>
      <c r="CQ82">
        <v>0.95673850384180248</v>
      </c>
      <c r="CR82">
        <v>0.95665444299694991</v>
      </c>
      <c r="CS82">
        <v>0.95651439081370038</v>
      </c>
      <c r="CT82">
        <v>0.95631842105367326</v>
      </c>
      <c r="CU82">
        <v>0.95606663683208504</v>
      </c>
      <c r="CV82">
        <v>0.95575917046721737</v>
      </c>
      <c r="CW82">
        <v>0.95539618328761511</v>
      </c>
      <c r="CX82">
        <v>0.95497786539756391</v>
      </c>
      <c r="CY82">
        <v>0.95450443540151564</v>
      </c>
      <c r="CZ82">
        <v>0.9539761400882365</v>
      </c>
      <c r="DA82">
        <v>0.95339325407557407</v>
      </c>
      <c r="DB82">
        <v>0.95275607941683638</v>
      </c>
      <c r="DC82">
        <v>0.95206494516987927</v>
      </c>
      <c r="DD82">
        <v>0.951320206930098</v>
      </c>
      <c r="DE82">
        <v>0.95052224632860827</v>
      </c>
      <c r="DF82">
        <v>0.94967147049698286</v>
      </c>
      <c r="DG82">
        <v>0.9487683114999973</v>
      </c>
      <c r="DH82">
        <v>0.94781322573790283</v>
      </c>
      <c r="DI82">
        <v>0.94680669331981582</v>
      </c>
      <c r="DJ82">
        <v>0.94574921740986984</v>
      </c>
      <c r="DK82">
        <v>0.94464132354783081</v>
      </c>
      <c r="DL82">
        <v>0.94348355894591673</v>
      </c>
      <c r="DM82">
        <v>0.94227649176360806</v>
      </c>
      <c r="DN82">
        <v>0.94102071036225787</v>
      </c>
      <c r="DO82">
        <v>0.93971682254134292</v>
      </c>
      <c r="DP82">
        <v>0.93836545475820488</v>
      </c>
      <c r="DQ82">
        <v>0.93696725133314795</v>
      </c>
      <c r="DR82">
        <v>0.9355228736417559</v>
      </c>
      <c r="DS82">
        <v>0.93403299929629247</v>
      </c>
      <c r="DT82">
        <v>0.93249832131803301</v>
      </c>
      <c r="DU82">
        <v>0.93091954730236459</v>
      </c>
      <c r="DV82">
        <v>0.92929739857846261</v>
      </c>
      <c r="DW82">
        <v>0.92763260936532677</v>
      </c>
      <c r="DX82">
        <v>0.92592592592592593</v>
      </c>
      <c r="DY82">
        <v>0.92417810572115811</v>
      </c>
      <c r="DZ82">
        <v>0.92238991656529035</v>
      </c>
      <c r="EA82">
        <v>0.92056213578449608</v>
      </c>
      <c r="EB82">
        <v>0.91869554938004916</v>
      </c>
      <c r="EC82">
        <v>0.91679095119768506</v>
      </c>
      <c r="ED82">
        <v>0.91484914210457136</v>
      </c>
      <c r="EE82">
        <v>0.91287092917527679</v>
      </c>
      <c r="EF82">
        <v>0.91085712488805104</v>
      </c>
      <c r="EG82">
        <v>0.90880854633267127</v>
      </c>
      <c r="EH82">
        <v>0.90672601443103407</v>
      </c>
      <c r="EI82">
        <v>0.90461035317160521</v>
      </c>
      <c r="EJ82">
        <v>0.90246238885876295</v>
      </c>
      <c r="EK82">
        <v>0.90028294937800613</v>
      </c>
      <c r="EL82">
        <v>0.89807286347791315</v>
      </c>
      <c r="EM82">
        <v>0.89583296006967761</v>
      </c>
      <c r="EN82">
        <v>0.89356406754496442</v>
      </c>
      <c r="EO82">
        <v>0.89126701311275869</v>
      </c>
      <c r="EP82">
        <v>0.88894262215581599</v>
      </c>
      <c r="EQ82">
        <v>0.88659171760723743</v>
      </c>
      <c r="ER82">
        <v>0.88421511934764052</v>
      </c>
      <c r="ES82">
        <v>0.88181364362331283</v>
      </c>
      <c r="ET82">
        <v>0.87938810248568178</v>
      </c>
      <c r="EU82">
        <v>0.87693930325236258</v>
      </c>
      <c r="EV82">
        <v>0.87446804798998523</v>
      </c>
      <c r="EW82">
        <v>0.87197513301894469</v>
      </c>
      <c r="EX82">
        <v>0.86946134844015377</v>
      </c>
      <c r="EY82">
        <v>0.86692747768383227</v>
      </c>
      <c r="EZ82">
        <v>0.86437429708030278</v>
      </c>
      <c r="FA82">
        <v>0.86180257545272199</v>
      </c>
      <c r="FB82">
        <v>0.85921307373162337</v>
      </c>
      <c r="FC82">
        <v>0.85660654459110375</v>
      </c>
      <c r="FD82">
        <v>0.85398373210644385</v>
      </c>
      <c r="FE82">
        <v>0.85134537143291422</v>
      </c>
      <c r="FF82">
        <v>0.84869218850548034</v>
      </c>
      <c r="FG82">
        <v>0.84602489975908413</v>
      </c>
      <c r="FH82">
        <v>0.84334421186915376</v>
      </c>
      <c r="FI82">
        <v>0.84065082151195747</v>
      </c>
      <c r="FJ82">
        <v>0.83794541514439669</v>
      </c>
      <c r="FK82">
        <v>0.83522866880280522</v>
      </c>
      <c r="FL82">
        <v>0.832501247920306</v>
      </c>
      <c r="FM82">
        <v>0.82976380716224918</v>
      </c>
      <c r="FN82">
        <v>0.82701699027925024</v>
      </c>
      <c r="FO82">
        <v>0.82426142997731999</v>
      </c>
      <c r="FP82">
        <v>0.82149774780457785</v>
      </c>
      <c r="FQ82">
        <v>0.81872655405402006</v>
      </c>
      <c r="FR82">
        <v>0.81594844768181396</v>
      </c>
      <c r="FS82">
        <v>0.81316401624057744</v>
      </c>
      <c r="FT82">
        <v>0.81037383582710298</v>
      </c>
      <c r="FU82">
        <v>0.80757847104397895</v>
      </c>
      <c r="FV82">
        <v>0.80477847497456312</v>
      </c>
      <c r="FW82">
        <v>0.80197438917076114</v>
      </c>
      <c r="FX82">
        <v>0.79916674365306661</v>
      </c>
      <c r="FY82">
        <v>0.79635605692232081</v>
      </c>
      <c r="FZ82">
        <v>0.79354283598265485</v>
      </c>
      <c r="GA82">
        <v>0.79072757637508506</v>
      </c>
      <c r="GB82">
        <v>0.7879107622212338</v>
      </c>
      <c r="GC82">
        <v>0.78509286627665964</v>
      </c>
      <c r="GD82">
        <v>0.7822743499932896</v>
      </c>
      <c r="GE82">
        <v>0.77945566359044904</v>
      </c>
    </row>
    <row r="83" spans="1:187">
      <c r="A83">
        <v>0.77829142744607782</v>
      </c>
      <c r="B83">
        <v>0.78109745679831166</v>
      </c>
      <c r="C83">
        <v>0.7839032256073647</v>
      </c>
      <c r="D83">
        <v>0.78670828540505566</v>
      </c>
      <c r="E83">
        <v>0.78951217660124506</v>
      </c>
      <c r="F83">
        <v>0.79231442841544364</v>
      </c>
      <c r="G83">
        <v>0.7951145588169839</v>
      </c>
      <c r="H83">
        <v>0.7979120744742505</v>
      </c>
      <c r="I83">
        <v>0.80070647071346901</v>
      </c>
      <c r="J83">
        <v>0.80349723148756469</v>
      </c>
      <c r="K83">
        <v>0.80628382935560683</v>
      </c>
      <c r="L83">
        <v>0.80906572547336064</v>
      </c>
      <c r="M83">
        <v>0.81184236959547817</v>
      </c>
      <c r="N83">
        <v>0.81461320008985783</v>
      </c>
      <c r="O83">
        <v>0.81737764396470658</v>
      </c>
      <c r="P83">
        <v>0.82013511690884544</v>
      </c>
      <c r="Q83">
        <v>0.82288502334579161</v>
      </c>
      <c r="R83">
        <v>0.82562675650215223</v>
      </c>
      <c r="S83">
        <v>0.82835969849086621</v>
      </c>
      <c r="T83">
        <v>0.83108322040981608</v>
      </c>
      <c r="U83">
        <v>0.83379668245633765</v>
      </c>
      <c r="V83">
        <v>0.83649943405813432</v>
      </c>
      <c r="W83">
        <v>0.83919081402110496</v>
      </c>
      <c r="X83">
        <v>0.84187015069457105</v>
      </c>
      <c r="Y83">
        <v>0.84453676215438334</v>
      </c>
      <c r="Z83">
        <v>0.84718995640436512</v>
      </c>
      <c r="AA83">
        <v>0.84982903159653422</v>
      </c>
      <c r="AB83">
        <v>0.85245327627052447</v>
      </c>
      <c r="AC83">
        <v>0.85506196961259973</v>
      </c>
      <c r="AD83">
        <v>0.85765438173463271</v>
      </c>
      <c r="AE83">
        <v>0.8602297739733904</v>
      </c>
      <c r="AF83">
        <v>0.8627873992104329</v>
      </c>
      <c r="AG83">
        <v>0.86532650221290563</v>
      </c>
      <c r="AH83">
        <v>0.86784631999546069</v>
      </c>
      <c r="AI83">
        <v>0.87034608220351084</v>
      </c>
      <c r="AJ83">
        <v>0.87282501151797343</v>
      </c>
      <c r="AK83">
        <v>0.87528232408161777</v>
      </c>
      <c r="AL83">
        <v>0.87771722994708368</v>
      </c>
      <c r="AM83">
        <v>0.8801289335465895</v>
      </c>
      <c r="AN83">
        <v>0.88251663418329318</v>
      </c>
      <c r="AO83">
        <v>0.88487952654421753</v>
      </c>
      <c r="AP83">
        <v>0.88721680123459512</v>
      </c>
      <c r="AQ83">
        <v>0.88952764533342477</v>
      </c>
      <c r="AR83">
        <v>0.89181124296997483</v>
      </c>
      <c r="AS83">
        <v>0.89406677592090222</v>
      </c>
      <c r="AT83">
        <v>0.89629342422759328</v>
      </c>
      <c r="AU83">
        <v>0.89849036683326367</v>
      </c>
      <c r="AV83">
        <v>0.90065678223928614</v>
      </c>
      <c r="AW83">
        <v>0.90279184918015098</v>
      </c>
      <c r="AX83">
        <v>0.90489474731638486</v>
      </c>
      <c r="AY83">
        <v>0.90696465794468883</v>
      </c>
      <c r="AZ83">
        <v>0.90900076472448499</v>
      </c>
      <c r="BA83">
        <v>0.91100225441998439</v>
      </c>
      <c r="BB83">
        <v>0.91296831765682307</v>
      </c>
      <c r="BC83">
        <v>0.91489814969223771</v>
      </c>
      <c r="BD83">
        <v>0.91679095119768506</v>
      </c>
      <c r="BE83">
        <v>0.91864592905273545</v>
      </c>
      <c r="BF83">
        <v>0.92046229714901073</v>
      </c>
      <c r="BG83">
        <v>0.92223927720286081</v>
      </c>
      <c r="BH83">
        <v>0.92397609957541782</v>
      </c>
      <c r="BI83">
        <v>0.92567200409860195</v>
      </c>
      <c r="BJ83">
        <v>0.92732624090559257</v>
      </c>
      <c r="BK83">
        <v>0.92893807126422823</v>
      </c>
      <c r="BL83">
        <v>0.93050676841174496</v>
      </c>
      <c r="BM83">
        <v>0.93203161838921067</v>
      </c>
      <c r="BN83">
        <v>0.93351192087398194</v>
      </c>
      <c r="BO83">
        <v>0.93494699000845727</v>
      </c>
      <c r="BP83">
        <v>0.93633615522337843</v>
      </c>
      <c r="BQ83">
        <v>0.93767876205389911</v>
      </c>
      <c r="BR83">
        <v>0.93897417294661689</v>
      </c>
      <c r="BS83">
        <v>0.94022176805575186</v>
      </c>
      <c r="BT83">
        <v>0.94142094602664173</v>
      </c>
      <c r="BU83">
        <v>0.94257112476472249</v>
      </c>
      <c r="BV83">
        <v>0.94367174218816441</v>
      </c>
      <c r="BW83">
        <v>0.9447222569623428</v>
      </c>
      <c r="BX83">
        <v>0.94572214921434328</v>
      </c>
      <c r="BY83">
        <v>0.9466709212257185</v>
      </c>
      <c r="BZ83">
        <v>0.94756809810175002</v>
      </c>
      <c r="CA83">
        <v>0.94841322841550213</v>
      </c>
      <c r="CB83">
        <v>0.94920588482500179</v>
      </c>
      <c r="CC83">
        <v>0.94994566466192754</v>
      </c>
      <c r="CD83">
        <v>0.95063219049025394</v>
      </c>
      <c r="CE83">
        <v>0.95126511063335417</v>
      </c>
      <c r="CF83">
        <v>0.95184409966814443</v>
      </c>
      <c r="CG83">
        <v>0.95236885888492484</v>
      </c>
      <c r="CH83">
        <v>0.95283911671165733</v>
      </c>
      <c r="CI83">
        <v>0.95325462910151149</v>
      </c>
      <c r="CJ83">
        <v>0.95361517988260125</v>
      </c>
      <c r="CK83">
        <v>0.95392058106893596</v>
      </c>
      <c r="CL83">
        <v>0.95417067313171555</v>
      </c>
      <c r="CM83">
        <v>0.95436532523020179</v>
      </c>
      <c r="CN83">
        <v>0.95450443540151564</v>
      </c>
      <c r="CO83">
        <v>0.95458793070882075</v>
      </c>
      <c r="CP83">
        <v>0.95461576734747089</v>
      </c>
      <c r="CQ83">
        <v>0.95458793070882075</v>
      </c>
      <c r="CR83">
        <v>0.95450443540151564</v>
      </c>
      <c r="CS83">
        <v>0.95436532523020179</v>
      </c>
      <c r="CT83">
        <v>0.95417067313171555</v>
      </c>
      <c r="CU83">
        <v>0.95392058106893596</v>
      </c>
      <c r="CV83">
        <v>0.95361517988260125</v>
      </c>
      <c r="CW83">
        <v>0.95325462910151149</v>
      </c>
      <c r="CX83">
        <v>0.95283911671165733</v>
      </c>
      <c r="CY83">
        <v>0.95236885888492484</v>
      </c>
      <c r="CZ83">
        <v>0.95184409966814443</v>
      </c>
      <c r="DA83">
        <v>0.95126511063335417</v>
      </c>
      <c r="DB83">
        <v>0.95063219049025394</v>
      </c>
      <c r="DC83">
        <v>0.94994566466192754</v>
      </c>
      <c r="DD83">
        <v>0.94920588482500179</v>
      </c>
      <c r="DE83">
        <v>0.94841322841550213</v>
      </c>
      <c r="DF83">
        <v>0.94756809810175002</v>
      </c>
      <c r="DG83">
        <v>0.9466709212257185</v>
      </c>
      <c r="DH83">
        <v>0.94572214921434328</v>
      </c>
      <c r="DI83">
        <v>0.9447222569623428</v>
      </c>
      <c r="DJ83">
        <v>0.94367174218816441</v>
      </c>
      <c r="DK83">
        <v>0.94257112476472249</v>
      </c>
      <c r="DL83">
        <v>0.94142094602664173</v>
      </c>
      <c r="DM83">
        <v>0.94022176805575186</v>
      </c>
      <c r="DN83">
        <v>0.93897417294661689</v>
      </c>
      <c r="DO83">
        <v>0.93767876205389911</v>
      </c>
      <c r="DP83">
        <v>0.93633615522337843</v>
      </c>
      <c r="DQ83">
        <v>0.93494699000845727</v>
      </c>
      <c r="DR83">
        <v>0.93351192087398194</v>
      </c>
      <c r="DS83">
        <v>0.93203161838921067</v>
      </c>
      <c r="DT83">
        <v>0.93050676841174496</v>
      </c>
      <c r="DU83">
        <v>0.92893807126422823</v>
      </c>
      <c r="DV83">
        <v>0.92732624090559257</v>
      </c>
      <c r="DW83">
        <v>0.92567200409860195</v>
      </c>
      <c r="DX83">
        <v>0.92397609957541782</v>
      </c>
      <c r="DY83">
        <v>0.92223927720286081</v>
      </c>
      <c r="DZ83">
        <v>0.92046229714901073</v>
      </c>
      <c r="EA83">
        <v>0.91864592905273545</v>
      </c>
      <c r="EB83">
        <v>0.91679095119768506</v>
      </c>
      <c r="EC83">
        <v>0.91489814969223771</v>
      </c>
      <c r="ED83">
        <v>0.91296831765682307</v>
      </c>
      <c r="EE83">
        <v>0.91100225441998439</v>
      </c>
      <c r="EF83">
        <v>0.90900076472448499</v>
      </c>
      <c r="EG83">
        <v>0.90696465794468883</v>
      </c>
      <c r="EH83">
        <v>0.90489474731638486</v>
      </c>
      <c r="EI83">
        <v>0.90279184918015098</v>
      </c>
      <c r="EJ83">
        <v>0.90065678223928614</v>
      </c>
      <c r="EK83">
        <v>0.89849036683326367</v>
      </c>
      <c r="EL83">
        <v>0.89629342422759328</v>
      </c>
      <c r="EM83">
        <v>0.89406677592090222</v>
      </c>
      <c r="EN83">
        <v>0.89181124296997483</v>
      </c>
      <c r="EO83">
        <v>0.88952764533342477</v>
      </c>
      <c r="EP83">
        <v>0.88721680123459512</v>
      </c>
      <c r="EQ83">
        <v>0.88487952654421753</v>
      </c>
      <c r="ER83">
        <v>0.88251663418329318</v>
      </c>
      <c r="ES83">
        <v>0.8801289335465895</v>
      </c>
      <c r="ET83">
        <v>0.87771722994708368</v>
      </c>
      <c r="EU83">
        <v>0.87528232408161777</v>
      </c>
      <c r="EV83">
        <v>0.87282501151797343</v>
      </c>
      <c r="EW83">
        <v>0.87034608220351084</v>
      </c>
      <c r="EX83">
        <v>0.86784631999546069</v>
      </c>
      <c r="EY83">
        <v>0.86532650221290563</v>
      </c>
      <c r="EZ83">
        <v>0.8627873992104329</v>
      </c>
      <c r="FA83">
        <v>0.8602297739733904</v>
      </c>
      <c r="FB83">
        <v>0.85765438173463271</v>
      </c>
      <c r="FC83">
        <v>0.85506196961259973</v>
      </c>
      <c r="FD83">
        <v>0.85245327627052447</v>
      </c>
      <c r="FE83">
        <v>0.84982903159653422</v>
      </c>
      <c r="FF83">
        <v>0.84718995640436512</v>
      </c>
      <c r="FG83">
        <v>0.84453676215438334</v>
      </c>
      <c r="FH83">
        <v>0.84187015069457105</v>
      </c>
      <c r="FI83">
        <v>0.83919081402110496</v>
      </c>
      <c r="FJ83">
        <v>0.83649943405813432</v>
      </c>
      <c r="FK83">
        <v>0.83379668245633765</v>
      </c>
      <c r="FL83">
        <v>0.83108322040981608</v>
      </c>
      <c r="FM83">
        <v>0.82835969849086621</v>
      </c>
      <c r="FN83">
        <v>0.82562675650215223</v>
      </c>
      <c r="FO83">
        <v>0.82288502334579161</v>
      </c>
      <c r="FP83">
        <v>0.82013511690884544</v>
      </c>
      <c r="FQ83">
        <v>0.81737764396470658</v>
      </c>
      <c r="FR83">
        <v>0.81461320008985783</v>
      </c>
      <c r="FS83">
        <v>0.81184236959547817</v>
      </c>
      <c r="FT83">
        <v>0.80906572547336064</v>
      </c>
      <c r="FU83">
        <v>0.80628382935560683</v>
      </c>
      <c r="FV83">
        <v>0.80349723148756469</v>
      </c>
      <c r="FW83">
        <v>0.80070647071346901</v>
      </c>
      <c r="FX83">
        <v>0.7979120744742505</v>
      </c>
      <c r="FY83">
        <v>0.7951145588169839</v>
      </c>
      <c r="FZ83">
        <v>0.79231442841544364</v>
      </c>
      <c r="GA83">
        <v>0.78951217660124506</v>
      </c>
      <c r="GB83">
        <v>0.78670828540505566</v>
      </c>
      <c r="GC83">
        <v>0.7839032256073647</v>
      </c>
      <c r="GD83">
        <v>0.78109745679831166</v>
      </c>
      <c r="GE83">
        <v>0.77829142744607782</v>
      </c>
    </row>
    <row r="84" spans="1:187">
      <c r="A84">
        <v>0.77710235681601403</v>
      </c>
      <c r="B84">
        <v>0.77989549850883222</v>
      </c>
      <c r="C84">
        <v>0.78268828829723391</v>
      </c>
      <c r="D84">
        <v>0.78548027950836874</v>
      </c>
      <c r="E84">
        <v>0.78827101445970593</v>
      </c>
      <c r="F84">
        <v>0.79106002439329426</v>
      </c>
      <c r="G84">
        <v>0.79384682941854823</v>
      </c>
      <c r="H84">
        <v>0.79663093846404842</v>
      </c>
      <c r="I84">
        <v>0.79941184923884911</v>
      </c>
      <c r="J84">
        <v>0.80218904820379544</v>
      </c>
      <c r="K84">
        <v>0.80496201055335814</v>
      </c>
      <c r="L84">
        <v>0.80773020020850128</v>
      </c>
      <c r="M84">
        <v>0.8104930698211017</v>
      </c>
      <c r="N84">
        <v>0.81325006079044426</v>
      </c>
      <c r="O84">
        <v>0.81600060329231716</v>
      </c>
      <c r="P84">
        <v>0.81874411632123478</v>
      </c>
      <c r="Q84">
        <v>0.82148000774631735</v>
      </c>
      <c r="R84">
        <v>0.8242076743813469</v>
      </c>
      <c r="S84">
        <v>0.82692650206952822</v>
      </c>
      <c r="T84">
        <v>0.8296358657834666</v>
      </c>
      <c r="U84">
        <v>0.83233512974087709</v>
      </c>
      <c r="V84">
        <v>0.83502364753652369</v>
      </c>
      <c r="W84">
        <v>0.83770076229088442</v>
      </c>
      <c r="X84">
        <v>0.84036580681601802</v>
      </c>
      <c r="Y84">
        <v>0.84301810379909992</v>
      </c>
      <c r="Z84">
        <v>0.84565696600407647</v>
      </c>
      <c r="AA84">
        <v>0.84828169649186291</v>
      </c>
      <c r="AB84">
        <v>0.85089158885950023</v>
      </c>
      <c r="AC84">
        <v>0.8534859274986486</v>
      </c>
      <c r="AD84">
        <v>0.85606398787378346</v>
      </c>
      <c r="AE84">
        <v>0.85862503682041824</v>
      </c>
      <c r="AF84">
        <v>0.86116833286365835</v>
      </c>
      <c r="AG84">
        <v>0.86369312655734853</v>
      </c>
      <c r="AH84">
        <v>0.86619866084404629</v>
      </c>
      <c r="AI84">
        <v>0.86868417143601029</v>
      </c>
      <c r="AJ84">
        <v>0.87114888721735384</v>
      </c>
      <c r="AK84">
        <v>0.87359203066747149</v>
      </c>
      <c r="AL84">
        <v>0.87601281830579347</v>
      </c>
      <c r="AM84">
        <v>0.87841046115788313</v>
      </c>
      <c r="AN84">
        <v>0.88078416524283365</v>
      </c>
      <c r="AO84">
        <v>0.8831331320818695</v>
      </c>
      <c r="AP84">
        <v>0.8854565592280027</v>
      </c>
      <c r="AQ84">
        <v>0.8877536408165343</v>
      </c>
      <c r="AR84">
        <v>0.89002356813613059</v>
      </c>
      <c r="AS84">
        <v>0.89226553022014465</v>
      </c>
      <c r="AT84">
        <v>0.89447871445778693</v>
      </c>
      <c r="AU84">
        <v>0.89666230722468132</v>
      </c>
      <c r="AV84">
        <v>0.89881549453228315</v>
      </c>
      <c r="AW84">
        <v>0.90093746269555897</v>
      </c>
      <c r="AX84">
        <v>0.90302739901826579</v>
      </c>
      <c r="AY84">
        <v>0.90508449249509371</v>
      </c>
      <c r="AZ84">
        <v>0.90710793452986616</v>
      </c>
      <c r="BA84">
        <v>0.90909691966892547</v>
      </c>
      <c r="BB84">
        <v>0.91105064634875454</v>
      </c>
      <c r="BC84">
        <v>0.91296831765682307</v>
      </c>
      <c r="BD84">
        <v>0.91484914210457136</v>
      </c>
      <c r="BE84">
        <v>0.91669233441138354</v>
      </c>
      <c r="BF84">
        <v>0.91849711629832853</v>
      </c>
      <c r="BG84">
        <v>0.920262717290388</v>
      </c>
      <c r="BH84">
        <v>0.92198837552582791</v>
      </c>
      <c r="BI84">
        <v>0.9236733385713064</v>
      </c>
      <c r="BJ84">
        <v>0.92531686424125759</v>
      </c>
      <c r="BK84">
        <v>0.92691822142003666</v>
      </c>
      <c r="BL84">
        <v>0.9284766908852593</v>
      </c>
      <c r="BM84">
        <v>0.92999156613072742</v>
      </c>
      <c r="BN84">
        <v>0.93146215418728306</v>
      </c>
      <c r="BO84">
        <v>0.93288777643990517</v>
      </c>
      <c r="BP84">
        <v>0.93426776943932288</v>
      </c>
      <c r="BQ84">
        <v>0.93560148570639978</v>
      </c>
      <c r="BR84">
        <v>0.93688829452751354</v>
      </c>
      <c r="BS84">
        <v>0.93812758273915009</v>
      </c>
      <c r="BT84">
        <v>0.93931875549991217</v>
      </c>
      <c r="BU84">
        <v>0.94046123704814544</v>
      </c>
      <c r="BV84">
        <v>0.94155447144338678</v>
      </c>
      <c r="BW84">
        <v>0.94259792328984759</v>
      </c>
      <c r="BX84">
        <v>0.94359107844016277</v>
      </c>
      <c r="BY84">
        <v>0.94453344467766254</v>
      </c>
      <c r="BZ84">
        <v>0.94542455237544554</v>
      </c>
      <c r="CA84">
        <v>0.94626395513058081</v>
      </c>
      <c r="CB84">
        <v>0.94705123037179995</v>
      </c>
      <c r="CC84">
        <v>0.94778597993909774</v>
      </c>
      <c r="CD84">
        <v>0.94846783063371254</v>
      </c>
      <c r="CE84">
        <v>0.94909643473702487</v>
      </c>
      <c r="CF84">
        <v>0.94967147049698286</v>
      </c>
      <c r="CG84">
        <v>0.95019264258073544</v>
      </c>
      <c r="CH84">
        <v>0.95065968249224042</v>
      </c>
      <c r="CI84">
        <v>0.95107234895370041</v>
      </c>
      <c r="CJ84">
        <v>0.95143042824977386</v>
      </c>
      <c r="CK84">
        <v>0.95173373453360122</v>
      </c>
      <c r="CL84">
        <v>0.95198211009379508</v>
      </c>
      <c r="CM84">
        <v>0.95217542558164292</v>
      </c>
      <c r="CN84">
        <v>0.95231358019788359</v>
      </c>
      <c r="CO84">
        <v>0.95239650183853009</v>
      </c>
      <c r="CP84">
        <v>0.95242414719932422</v>
      </c>
      <c r="CQ84">
        <v>0.95239650183853009</v>
      </c>
      <c r="CR84">
        <v>0.95231358019788359</v>
      </c>
      <c r="CS84">
        <v>0.95217542558164292</v>
      </c>
      <c r="CT84">
        <v>0.95198211009379508</v>
      </c>
      <c r="CU84">
        <v>0.95173373453360122</v>
      </c>
      <c r="CV84">
        <v>0.95143042824977386</v>
      </c>
      <c r="CW84">
        <v>0.95107234895370041</v>
      </c>
      <c r="CX84">
        <v>0.95065968249224042</v>
      </c>
      <c r="CY84">
        <v>0.95019264258073544</v>
      </c>
      <c r="CZ84">
        <v>0.94967147049698286</v>
      </c>
      <c r="DA84">
        <v>0.94909643473702487</v>
      </c>
      <c r="DB84">
        <v>0.94846783063371254</v>
      </c>
      <c r="DC84">
        <v>0.94778597993909774</v>
      </c>
      <c r="DD84">
        <v>0.94705123037179995</v>
      </c>
      <c r="DE84">
        <v>0.94626395513058081</v>
      </c>
      <c r="DF84">
        <v>0.94542455237544554</v>
      </c>
      <c r="DG84">
        <v>0.94453344467766254</v>
      </c>
      <c r="DH84">
        <v>0.94359107844016277</v>
      </c>
      <c r="DI84">
        <v>0.94259792328984759</v>
      </c>
      <c r="DJ84">
        <v>0.94155447144338678</v>
      </c>
      <c r="DK84">
        <v>0.94046123704814544</v>
      </c>
      <c r="DL84">
        <v>0.93931875549991217</v>
      </c>
      <c r="DM84">
        <v>0.93812758273915009</v>
      </c>
      <c r="DN84">
        <v>0.93688829452751354</v>
      </c>
      <c r="DO84">
        <v>0.93560148570639978</v>
      </c>
      <c r="DP84">
        <v>0.93426776943932288</v>
      </c>
      <c r="DQ84">
        <v>0.93288777643990517</v>
      </c>
      <c r="DR84">
        <v>0.93146215418728306</v>
      </c>
      <c r="DS84">
        <v>0.92999156613072742</v>
      </c>
      <c r="DT84">
        <v>0.9284766908852593</v>
      </c>
      <c r="DU84">
        <v>0.92691822142003666</v>
      </c>
      <c r="DV84">
        <v>0.92531686424125759</v>
      </c>
      <c r="DW84">
        <v>0.9236733385713064</v>
      </c>
      <c r="DX84">
        <v>0.92198837552582791</v>
      </c>
      <c r="DY84">
        <v>0.920262717290388</v>
      </c>
      <c r="DZ84">
        <v>0.91849711629832853</v>
      </c>
      <c r="EA84">
        <v>0.91669233441138354</v>
      </c>
      <c r="EB84">
        <v>0.91484914210457136</v>
      </c>
      <c r="EC84">
        <v>0.91296831765682307</v>
      </c>
      <c r="ED84">
        <v>0.91105064634875454</v>
      </c>
      <c r="EE84">
        <v>0.90909691966892547</v>
      </c>
      <c r="EF84">
        <v>0.90710793452986616</v>
      </c>
      <c r="EG84">
        <v>0.90508449249509371</v>
      </c>
      <c r="EH84">
        <v>0.90302739901826579</v>
      </c>
      <c r="EI84">
        <v>0.90093746269555897</v>
      </c>
      <c r="EJ84">
        <v>0.89881549453228315</v>
      </c>
      <c r="EK84">
        <v>0.89666230722468132</v>
      </c>
      <c r="EL84">
        <v>0.89447871445778693</v>
      </c>
      <c r="EM84">
        <v>0.89226553022014465</v>
      </c>
      <c r="EN84">
        <v>0.89002356813613059</v>
      </c>
      <c r="EO84">
        <v>0.8877536408165343</v>
      </c>
      <c r="EP84">
        <v>0.8854565592280027</v>
      </c>
      <c r="EQ84">
        <v>0.8831331320818695</v>
      </c>
      <c r="ER84">
        <v>0.88078416524283365</v>
      </c>
      <c r="ES84">
        <v>0.87841046115788313</v>
      </c>
      <c r="ET84">
        <v>0.87601281830579347</v>
      </c>
      <c r="EU84">
        <v>0.87359203066747149</v>
      </c>
      <c r="EV84">
        <v>0.87114888721735384</v>
      </c>
      <c r="EW84">
        <v>0.86868417143601029</v>
      </c>
      <c r="EX84">
        <v>0.86619866084404629</v>
      </c>
      <c r="EY84">
        <v>0.86369312655734853</v>
      </c>
      <c r="EZ84">
        <v>0.86116833286365835</v>
      </c>
      <c r="FA84">
        <v>0.85862503682041824</v>
      </c>
      <c r="FB84">
        <v>0.85606398787378346</v>
      </c>
      <c r="FC84">
        <v>0.8534859274986486</v>
      </c>
      <c r="FD84">
        <v>0.85089158885950023</v>
      </c>
      <c r="FE84">
        <v>0.84828169649186291</v>
      </c>
      <c r="FF84">
        <v>0.84565696600407647</v>
      </c>
      <c r="FG84">
        <v>0.84301810379909992</v>
      </c>
      <c r="FH84">
        <v>0.84036580681601802</v>
      </c>
      <c r="FI84">
        <v>0.83770076229088442</v>
      </c>
      <c r="FJ84">
        <v>0.83502364753652369</v>
      </c>
      <c r="FK84">
        <v>0.83233512974087709</v>
      </c>
      <c r="FL84">
        <v>0.8296358657834666</v>
      </c>
      <c r="FM84">
        <v>0.82692650206952822</v>
      </c>
      <c r="FN84">
        <v>0.8242076743813469</v>
      </c>
      <c r="FO84">
        <v>0.82148000774631735</v>
      </c>
      <c r="FP84">
        <v>0.81874411632123478</v>
      </c>
      <c r="FQ84">
        <v>0.81600060329231716</v>
      </c>
      <c r="FR84">
        <v>0.81325006079044426</v>
      </c>
      <c r="FS84">
        <v>0.8104930698211017</v>
      </c>
      <c r="FT84">
        <v>0.80773020020850128</v>
      </c>
      <c r="FU84">
        <v>0.80496201055335814</v>
      </c>
      <c r="FV84">
        <v>0.80218904820379544</v>
      </c>
      <c r="FW84">
        <v>0.79941184923884911</v>
      </c>
      <c r="FX84">
        <v>0.79663093846404842</v>
      </c>
      <c r="FY84">
        <v>0.79384682941854823</v>
      </c>
      <c r="FZ84">
        <v>0.79106002439329426</v>
      </c>
      <c r="GA84">
        <v>0.78827101445970593</v>
      </c>
      <c r="GB84">
        <v>0.78548027950836874</v>
      </c>
      <c r="GC84">
        <v>0.78268828829723391</v>
      </c>
      <c r="GD84">
        <v>0.77989549850883222</v>
      </c>
      <c r="GE84">
        <v>0.77710235681601403</v>
      </c>
    </row>
    <row r="85" spans="1:187">
      <c r="A85">
        <v>0.77588882421386451</v>
      </c>
      <c r="B85">
        <v>0.77866885408551945</v>
      </c>
      <c r="C85">
        <v>0.78144843983868451</v>
      </c>
      <c r="D85">
        <v>0.78422713663968846</v>
      </c>
      <c r="E85">
        <v>0.78700448875901108</v>
      </c>
      <c r="F85">
        <v>0.78978002950820436</v>
      </c>
      <c r="G85">
        <v>0.79255328118530166</v>
      </c>
      <c r="H85">
        <v>0.7953237550291955</v>
      </c>
      <c r="I85">
        <v>0.79809095118346696</v>
      </c>
      <c r="J85">
        <v>0.80085435867016519</v>
      </c>
      <c r="K85">
        <v>0.8036134553740335</v>
      </c>
      <c r="L85">
        <v>0.8063677080376912</v>
      </c>
      <c r="M85">
        <v>0.80911657226827871</v>
      </c>
      <c r="N85">
        <v>0.81185949255608325</v>
      </c>
      <c r="O85">
        <v>0.81459590230565859</v>
      </c>
      <c r="P85">
        <v>0.81732522387995787</v>
      </c>
      <c r="Q85">
        <v>0.82004686865799459</v>
      </c>
      <c r="R85">
        <v>0.82276023710654933</v>
      </c>
      <c r="S85">
        <v>0.82546471886643114</v>
      </c>
      <c r="T85">
        <v>0.82815969285380131</v>
      </c>
      <c r="U85">
        <v>0.83084452737705983</v>
      </c>
      <c r="V85">
        <v>0.83351858026978487</v>
      </c>
      <c r="W85">
        <v>0.83618119904020616</v>
      </c>
      <c r="X85">
        <v>0.83883172103768211</v>
      </c>
      <c r="Y85">
        <v>0.84146947363663183</v>
      </c>
      <c r="Z85">
        <v>0.84409377443836153</v>
      </c>
      <c r="AA85">
        <v>0.84670393149120382</v>
      </c>
      <c r="AB85">
        <v>0.84929924352936481</v>
      </c>
      <c r="AC85">
        <v>0.85187900023085594</v>
      </c>
      <c r="AD85">
        <v>0.85444248249485633</v>
      </c>
      <c r="AE85">
        <v>0.85698896273882619</v>
      </c>
      <c r="AF85">
        <v>0.85951770521566118</v>
      </c>
      <c r="AG85">
        <v>0.86202796635114121</v>
      </c>
      <c r="AH85">
        <v>0.86451899510189634</v>
      </c>
      <c r="AI85">
        <v>0.86699003333406954</v>
      </c>
      <c r="AJ85">
        <v>0.8694403162228177</v>
      </c>
      <c r="AK85">
        <v>0.87186907267274949</v>
      </c>
      <c r="AL85">
        <v>0.87427552575934919</v>
      </c>
      <c r="AM85">
        <v>0.87665889319139334</v>
      </c>
      <c r="AN85">
        <v>0.87901838779430919</v>
      </c>
      <c r="AO85">
        <v>0.88135321801437827</v>
      </c>
      <c r="AP85">
        <v>0.88366258844362788</v>
      </c>
      <c r="AQ85">
        <v>0.88594570036519704</v>
      </c>
      <c r="AR85">
        <v>0.88820175231890708</v>
      </c>
      <c r="AS85">
        <v>0.89042994068670267</v>
      </c>
      <c r="AT85">
        <v>0.89262946029756762</v>
      </c>
      <c r="AU85">
        <v>0.89479950505145456</v>
      </c>
      <c r="AV85">
        <v>0.89693926856170336</v>
      </c>
      <c r="AW85">
        <v>0.89904794481535655</v>
      </c>
      <c r="AX85">
        <v>0.90112472885070871</v>
      </c>
      <c r="AY85">
        <v>0.90316881745136501</v>
      </c>
      <c r="AZ85">
        <v>0.90517940985600631</v>
      </c>
      <c r="BA85">
        <v>0.90715570848300153</v>
      </c>
      <c r="BB85">
        <v>0.90909691966892547</v>
      </c>
      <c r="BC85">
        <v>0.91100225441998439</v>
      </c>
      <c r="BD85">
        <v>0.91287092917527679</v>
      </c>
      <c r="BE85">
        <v>0.91470216658075298</v>
      </c>
      <c r="BF85">
        <v>0.91649519627267162</v>
      </c>
      <c r="BG85">
        <v>0.9182492556692915</v>
      </c>
      <c r="BH85">
        <v>0.91996359076947065</v>
      </c>
      <c r="BI85">
        <v>0.92163745695678989</v>
      </c>
      <c r="BJ85">
        <v>0.92327011980776352</v>
      </c>
      <c r="BK85">
        <v>0.92486085590264389</v>
      </c>
      <c r="BL85">
        <v>0.92640895363728293</v>
      </c>
      <c r="BM85">
        <v>0.9279137140344611</v>
      </c>
      <c r="BN85">
        <v>0.92937445155306353</v>
      </c>
      <c r="BO85">
        <v>0.93079049489344035</v>
      </c>
      <c r="BP85">
        <v>0.93216118779725587</v>
      </c>
      <c r="BQ85">
        <v>0.93348588984011405</v>
      </c>
      <c r="BR85">
        <v>0.93476397721521454</v>
      </c>
      <c r="BS85">
        <v>0.93599484350629159</v>
      </c>
      <c r="BT85">
        <v>0.93717790044806948</v>
      </c>
      <c r="BU85">
        <v>0.93831257867246964</v>
      </c>
      <c r="BV85">
        <v>0.93939832843880711</v>
      </c>
      <c r="BW85">
        <v>0.94043462034622705</v>
      </c>
      <c r="BX85">
        <v>0.94142094602664173</v>
      </c>
      <c r="BY85">
        <v>0.94235681881645961</v>
      </c>
      <c r="BZ85">
        <v>0.9432417744054209</v>
      </c>
      <c r="CA85">
        <v>0.94407537146089682</v>
      </c>
      <c r="CB85">
        <v>0.94485719222604814</v>
      </c>
      <c r="CC85">
        <v>0.94558684309029228</v>
      </c>
      <c r="CD85">
        <v>0.94626395513058081</v>
      </c>
      <c r="CE85">
        <v>0.9468881846220556</v>
      </c>
      <c r="CF85">
        <v>0.94745921351671925</v>
      </c>
      <c r="CG85">
        <v>0.94797674988882852</v>
      </c>
      <c r="CH85">
        <v>0.94844052834580306</v>
      </c>
      <c r="CI85">
        <v>0.94885031040352552</v>
      </c>
      <c r="CJ85">
        <v>0.94920588482500179</v>
      </c>
      <c r="CK85">
        <v>0.94950706792144191</v>
      </c>
      <c r="CL85">
        <v>0.94975370381492696</v>
      </c>
      <c r="CM85">
        <v>0.94994566466192754</v>
      </c>
      <c r="CN85">
        <v>0.95008285083704691</v>
      </c>
      <c r="CO85">
        <v>0.95016519107647346</v>
      </c>
      <c r="CP85">
        <v>0.95019264258073544</v>
      </c>
      <c r="CQ85">
        <v>0.95016519107647346</v>
      </c>
      <c r="CR85">
        <v>0.95008285083704691</v>
      </c>
      <c r="CS85">
        <v>0.94994566466192754</v>
      </c>
      <c r="CT85">
        <v>0.94975370381492696</v>
      </c>
      <c r="CU85">
        <v>0.94950706792144191</v>
      </c>
      <c r="CV85">
        <v>0.94920588482500179</v>
      </c>
      <c r="CW85">
        <v>0.94885031040352552</v>
      </c>
      <c r="CX85">
        <v>0.94844052834580306</v>
      </c>
      <c r="CY85">
        <v>0.94797674988882852</v>
      </c>
      <c r="CZ85">
        <v>0.94745921351671925</v>
      </c>
      <c r="DA85">
        <v>0.9468881846220556</v>
      </c>
      <c r="DB85">
        <v>0.94626395513058081</v>
      </c>
      <c r="DC85">
        <v>0.94558684309029228</v>
      </c>
      <c r="DD85">
        <v>0.94485719222604814</v>
      </c>
      <c r="DE85">
        <v>0.94407537146089682</v>
      </c>
      <c r="DF85">
        <v>0.9432417744054209</v>
      </c>
      <c r="DG85">
        <v>0.94235681881645961</v>
      </c>
      <c r="DH85">
        <v>0.94142094602664173</v>
      </c>
      <c r="DI85">
        <v>0.94043462034622705</v>
      </c>
      <c r="DJ85">
        <v>0.93939832843880711</v>
      </c>
      <c r="DK85">
        <v>0.93831257867246964</v>
      </c>
      <c r="DL85">
        <v>0.93717790044806948</v>
      </c>
      <c r="DM85">
        <v>0.93599484350629159</v>
      </c>
      <c r="DN85">
        <v>0.93476397721521454</v>
      </c>
      <c r="DO85">
        <v>0.93348588984011405</v>
      </c>
      <c r="DP85">
        <v>0.93216118779725587</v>
      </c>
      <c r="DQ85">
        <v>0.93079049489344035</v>
      </c>
      <c r="DR85">
        <v>0.92937445155306353</v>
      </c>
      <c r="DS85">
        <v>0.9279137140344611</v>
      </c>
      <c r="DT85">
        <v>0.92640895363728293</v>
      </c>
      <c r="DU85">
        <v>0.92486085590264389</v>
      </c>
      <c r="DV85">
        <v>0.92327011980776352</v>
      </c>
      <c r="DW85">
        <v>0.92163745695678989</v>
      </c>
      <c r="DX85">
        <v>0.91996359076947065</v>
      </c>
      <c r="DY85">
        <v>0.9182492556692915</v>
      </c>
      <c r="DZ85">
        <v>0.91649519627267162</v>
      </c>
      <c r="EA85">
        <v>0.91470216658075298</v>
      </c>
      <c r="EB85">
        <v>0.91287092917527679</v>
      </c>
      <c r="EC85">
        <v>0.91100225441998439</v>
      </c>
      <c r="ED85">
        <v>0.90909691966892547</v>
      </c>
      <c r="EE85">
        <v>0.90715570848300153</v>
      </c>
      <c r="EF85">
        <v>0.90517940985600631</v>
      </c>
      <c r="EG85">
        <v>0.90316881745136501</v>
      </c>
      <c r="EH85">
        <v>0.90112472885070871</v>
      </c>
      <c r="EI85">
        <v>0.89904794481535655</v>
      </c>
      <c r="EJ85">
        <v>0.89693926856170336</v>
      </c>
      <c r="EK85">
        <v>0.89479950505145456</v>
      </c>
      <c r="EL85">
        <v>0.89262946029756762</v>
      </c>
      <c r="EM85">
        <v>0.89042994068670267</v>
      </c>
      <c r="EN85">
        <v>0.88820175231890708</v>
      </c>
      <c r="EO85">
        <v>0.88594570036519704</v>
      </c>
      <c r="EP85">
        <v>0.88366258844362788</v>
      </c>
      <c r="EQ85">
        <v>0.88135321801437827</v>
      </c>
      <c r="ER85">
        <v>0.87901838779430919</v>
      </c>
      <c r="ES85">
        <v>0.87665889319139334</v>
      </c>
      <c r="ET85">
        <v>0.87427552575934919</v>
      </c>
      <c r="EU85">
        <v>0.87186907267274949</v>
      </c>
      <c r="EV85">
        <v>0.8694403162228177</v>
      </c>
      <c r="EW85">
        <v>0.86699003333406954</v>
      </c>
      <c r="EX85">
        <v>0.86451899510189634</v>
      </c>
      <c r="EY85">
        <v>0.86202796635114121</v>
      </c>
      <c r="EZ85">
        <v>0.85951770521566118</v>
      </c>
      <c r="FA85">
        <v>0.85698896273882619</v>
      </c>
      <c r="FB85">
        <v>0.85444248249485633</v>
      </c>
      <c r="FC85">
        <v>0.85187900023085594</v>
      </c>
      <c r="FD85">
        <v>0.84929924352936481</v>
      </c>
      <c r="FE85">
        <v>0.84670393149120382</v>
      </c>
      <c r="FF85">
        <v>0.84409377443836153</v>
      </c>
      <c r="FG85">
        <v>0.84146947363663183</v>
      </c>
      <c r="FH85">
        <v>0.83883172103768211</v>
      </c>
      <c r="FI85">
        <v>0.83618119904020616</v>
      </c>
      <c r="FJ85">
        <v>0.83351858026978487</v>
      </c>
      <c r="FK85">
        <v>0.83084452737705983</v>
      </c>
      <c r="FL85">
        <v>0.82815969285380131</v>
      </c>
      <c r="FM85">
        <v>0.82546471886643114</v>
      </c>
      <c r="FN85">
        <v>0.82276023710654933</v>
      </c>
      <c r="FO85">
        <v>0.82004686865799459</v>
      </c>
      <c r="FP85">
        <v>0.81732522387995787</v>
      </c>
      <c r="FQ85">
        <v>0.81459590230565859</v>
      </c>
      <c r="FR85">
        <v>0.81185949255608325</v>
      </c>
      <c r="FS85">
        <v>0.80911657226827871</v>
      </c>
      <c r="FT85">
        <v>0.8063677080376912</v>
      </c>
      <c r="FU85">
        <v>0.8036134553740335</v>
      </c>
      <c r="FV85">
        <v>0.80085435867016519</v>
      </c>
      <c r="FW85">
        <v>0.79809095118346696</v>
      </c>
      <c r="FX85">
        <v>0.7953237550291955</v>
      </c>
      <c r="FY85">
        <v>0.79255328118530166</v>
      </c>
      <c r="FZ85">
        <v>0.78978002950820436</v>
      </c>
      <c r="GA85">
        <v>0.78700448875901108</v>
      </c>
      <c r="GB85">
        <v>0.78422713663968846</v>
      </c>
      <c r="GC85">
        <v>0.78144843983868451</v>
      </c>
      <c r="GD85">
        <v>0.77866885408551945</v>
      </c>
      <c r="GE85">
        <v>0.77588882421386451</v>
      </c>
    </row>
    <row r="86" spans="1:187">
      <c r="A86">
        <v>0.77465120660621123</v>
      </c>
      <c r="B86">
        <v>0.77741790698212532</v>
      </c>
      <c r="C86">
        <v>0.78018407025692638</v>
      </c>
      <c r="D86">
        <v>0.78294925347960154</v>
      </c>
      <c r="E86">
        <v>0.78571300291859336</v>
      </c>
      <c r="F86">
        <v>0.78847485400138917</v>
      </c>
      <c r="G86">
        <v>0.79123433126255782</v>
      </c>
      <c r="H86">
        <v>0.79399094830070815</v>
      </c>
      <c r="I86">
        <v>0.79674420774484278</v>
      </c>
      <c r="J86">
        <v>0.7994936012305992</v>
      </c>
      <c r="K86">
        <v>0.8022386093868652</v>
      </c>
      <c r="L86">
        <v>0.80497870183326936</v>
      </c>
      <c r="M86">
        <v>0.80771333718904814</v>
      </c>
      <c r="N86">
        <v>0.81044196309379135</v>
      </c>
      <c r="O86">
        <v>0.81316401624057744</v>
      </c>
      <c r="P86">
        <v>0.81587892242200111</v>
      </c>
      <c r="Q86">
        <v>0.81858609658960446</v>
      </c>
      <c r="R86">
        <v>0.82128494292721288</v>
      </c>
      <c r="S86">
        <v>0.82397485493867928</v>
      </c>
      <c r="T86">
        <v>0.8266552155505309</v>
      </c>
      <c r="U86">
        <v>0.82932539723000909</v>
      </c>
      <c r="V86">
        <v>0.83198476211897943</v>
      </c>
      <c r="W86">
        <v>0.83463266218418708</v>
      </c>
      <c r="X86">
        <v>0.83726843938430828</v>
      </c>
      <c r="Y86">
        <v>0.8398914258542447</v>
      </c>
      <c r="Z86">
        <v>0.84250094410708698</v>
      </c>
      <c r="AA86">
        <v>0.84509630725415008</v>
      </c>
      <c r="AB86">
        <v>0.84767681924347305</v>
      </c>
      <c r="AC86">
        <v>0.8502417751171395</v>
      </c>
      <c r="AD86">
        <v>0.85279046128776148</v>
      </c>
      <c r="AE86">
        <v>0.85532215583443205</v>
      </c>
      <c r="AF86">
        <v>0.85783612881842641</v>
      </c>
      <c r="AG86">
        <v>0.86033164261889805</v>
      </c>
      <c r="AH86">
        <v>0.8628079522887786</v>
      </c>
      <c r="AI86">
        <v>0.86526430593105585</v>
      </c>
      <c r="AJ86">
        <v>0.86769994509555881</v>
      </c>
      <c r="AK86">
        <v>0.87011410519634369</v>
      </c>
      <c r="AL86">
        <v>0.8725060159497201</v>
      </c>
      <c r="AM86">
        <v>0.87487490183291738</v>
      </c>
      <c r="AN86">
        <v>0.87721998256333711</v>
      </c>
      <c r="AO86">
        <v>0.87954047359828469</v>
      </c>
      <c r="AP86">
        <v>0.88183558665502149</v>
      </c>
      <c r="AQ86">
        <v>0.88410453025092295</v>
      </c>
      <c r="AR86">
        <v>0.88634651026346456</v>
      </c>
      <c r="AS86">
        <v>0.88856073050970541</v>
      </c>
      <c r="AT86">
        <v>0.89074639334486971</v>
      </c>
      <c r="AU86">
        <v>0.89290270027956997</v>
      </c>
      <c r="AV86">
        <v>0.89502885261514675</v>
      </c>
      <c r="AW86">
        <v>0.89712405209653601</v>
      </c>
      <c r="AX86">
        <v>0.899187501582008</v>
      </c>
      <c r="AY86">
        <v>0.90121840572905842</v>
      </c>
      <c r="AZ86">
        <v>0.90321597169565793</v>
      </c>
      <c r="BA86">
        <v>0.90517940985600631</v>
      </c>
      <c r="BB86">
        <v>0.90710793452986616</v>
      </c>
      <c r="BC86">
        <v>0.90900076472448499</v>
      </c>
      <c r="BD86">
        <v>0.91085712488805104</v>
      </c>
      <c r="BE86">
        <v>0.91267624567355887</v>
      </c>
      <c r="BF86">
        <v>0.91445736471190187</v>
      </c>
      <c r="BG86">
        <v>0.91619972739294753</v>
      </c>
      <c r="BH86">
        <v>0.91790258765328614</v>
      </c>
      <c r="BI86">
        <v>0.91956520876929415</v>
      </c>
      <c r="BJ86">
        <v>0.92118686415409556</v>
      </c>
      <c r="BK86">
        <v>0.92276683815695271</v>
      </c>
      <c r="BL86">
        <v>0.92430442686357506</v>
      </c>
      <c r="BM86">
        <v>0.92579893889578402</v>
      </c>
      <c r="BN86">
        <v>0.92724969620894082</v>
      </c>
      <c r="BO86">
        <v>0.92865603488550252</v>
      </c>
      <c r="BP86">
        <v>0.93001730592304444</v>
      </c>
      <c r="BQ86">
        <v>0.93133287601506154</v>
      </c>
      <c r="BR86">
        <v>0.93260212832284273</v>
      </c>
      <c r="BS86">
        <v>0.93382446323669499</v>
      </c>
      <c r="BT86">
        <v>0.93499929912478807</v>
      </c>
      <c r="BU86">
        <v>0.93612607306789075</v>
      </c>
      <c r="BV86">
        <v>0.93720424157826443</v>
      </c>
      <c r="BW86">
        <v>0.93823328130100203</v>
      </c>
      <c r="BX86">
        <v>0.93921268969610738</v>
      </c>
      <c r="BY86">
        <v>0.94014198569963758</v>
      </c>
      <c r="BZ86">
        <v>0.94102071036225787</v>
      </c>
      <c r="CA86">
        <v>0.94184842746360098</v>
      </c>
      <c r="CB86">
        <v>0.9426247241008533</v>
      </c>
      <c r="CC86">
        <v>0.943349211250055</v>
      </c>
      <c r="CD86">
        <v>0.94402152429864217</v>
      </c>
      <c r="CE86">
        <v>0.94464132354783081</v>
      </c>
      <c r="CF86">
        <v>0.94520829468350454</v>
      </c>
      <c r="CG86">
        <v>0.94572214921434328</v>
      </c>
      <c r="CH86">
        <v>0.94618262487601079</v>
      </c>
      <c r="CI86">
        <v>0.94658948600029791</v>
      </c>
      <c r="CJ86">
        <v>0.94694252384821276</v>
      </c>
      <c r="CK86">
        <v>0.94724155690610168</v>
      </c>
      <c r="CL86">
        <v>0.94748643114397857</v>
      </c>
      <c r="CM86">
        <v>0.94767702023534761</v>
      </c>
      <c r="CN86">
        <v>0.94781322573790283</v>
      </c>
      <c r="CO86">
        <v>0.9478949772346037</v>
      </c>
      <c r="CP86">
        <v>0.94792223243472529</v>
      </c>
      <c r="CQ86">
        <v>0.9478949772346037</v>
      </c>
      <c r="CR86">
        <v>0.94781322573790283</v>
      </c>
      <c r="CS86">
        <v>0.94767702023534761</v>
      </c>
      <c r="CT86">
        <v>0.94748643114397857</v>
      </c>
      <c r="CU86">
        <v>0.94724155690610168</v>
      </c>
      <c r="CV86">
        <v>0.94694252384821276</v>
      </c>
      <c r="CW86">
        <v>0.94658948600029791</v>
      </c>
      <c r="CX86">
        <v>0.94618262487601079</v>
      </c>
      <c r="CY86">
        <v>0.94572214921434328</v>
      </c>
      <c r="CZ86">
        <v>0.94520829468350454</v>
      </c>
      <c r="DA86">
        <v>0.94464132354783081</v>
      </c>
      <c r="DB86">
        <v>0.94402152429864217</v>
      </c>
      <c r="DC86">
        <v>0.943349211250055</v>
      </c>
      <c r="DD86">
        <v>0.9426247241008533</v>
      </c>
      <c r="DE86">
        <v>0.94184842746360098</v>
      </c>
      <c r="DF86">
        <v>0.94102071036225787</v>
      </c>
      <c r="DG86">
        <v>0.94014198569963758</v>
      </c>
      <c r="DH86">
        <v>0.93921268969610738</v>
      </c>
      <c r="DI86">
        <v>0.93823328130100203</v>
      </c>
      <c r="DJ86">
        <v>0.93720424157826443</v>
      </c>
      <c r="DK86">
        <v>0.93612607306789075</v>
      </c>
      <c r="DL86">
        <v>0.93499929912478807</v>
      </c>
      <c r="DM86">
        <v>0.93382446323669499</v>
      </c>
      <c r="DN86">
        <v>0.93260212832284273</v>
      </c>
      <c r="DO86">
        <v>0.93133287601506154</v>
      </c>
      <c r="DP86">
        <v>0.93001730592304444</v>
      </c>
      <c r="DQ86">
        <v>0.92865603488550252</v>
      </c>
      <c r="DR86">
        <v>0.92724969620894082</v>
      </c>
      <c r="DS86">
        <v>0.92579893889578402</v>
      </c>
      <c r="DT86">
        <v>0.92430442686357506</v>
      </c>
      <c r="DU86">
        <v>0.92276683815695271</v>
      </c>
      <c r="DV86">
        <v>0.92118686415409556</v>
      </c>
      <c r="DW86">
        <v>0.91956520876929415</v>
      </c>
      <c r="DX86">
        <v>0.91790258765328614</v>
      </c>
      <c r="DY86">
        <v>0.91619972739294753</v>
      </c>
      <c r="DZ86">
        <v>0.91445736471190187</v>
      </c>
      <c r="EA86">
        <v>0.91267624567355887</v>
      </c>
      <c r="EB86">
        <v>0.91085712488805104</v>
      </c>
      <c r="EC86">
        <v>0.90900076472448499</v>
      </c>
      <c r="ED86">
        <v>0.90710793452986616</v>
      </c>
      <c r="EE86">
        <v>0.90517940985600631</v>
      </c>
      <c r="EF86">
        <v>0.90321597169565793</v>
      </c>
      <c r="EG86">
        <v>0.90121840572905842</v>
      </c>
      <c r="EH86">
        <v>0.899187501582008</v>
      </c>
      <c r="EI86">
        <v>0.89712405209653601</v>
      </c>
      <c r="EJ86">
        <v>0.89502885261514675</v>
      </c>
      <c r="EK86">
        <v>0.89290270027956997</v>
      </c>
      <c r="EL86">
        <v>0.89074639334486971</v>
      </c>
      <c r="EM86">
        <v>0.88856073050970541</v>
      </c>
      <c r="EN86">
        <v>0.88634651026346456</v>
      </c>
      <c r="EO86">
        <v>0.88410453025092295</v>
      </c>
      <c r="EP86">
        <v>0.88183558665502149</v>
      </c>
      <c r="EQ86">
        <v>0.87954047359828469</v>
      </c>
      <c r="ER86">
        <v>0.87721998256333711</v>
      </c>
      <c r="ES86">
        <v>0.87487490183291738</v>
      </c>
      <c r="ET86">
        <v>0.8725060159497201</v>
      </c>
      <c r="EU86">
        <v>0.87011410519634369</v>
      </c>
      <c r="EV86">
        <v>0.86769994509555881</v>
      </c>
      <c r="EW86">
        <v>0.86526430593105585</v>
      </c>
      <c r="EX86">
        <v>0.8628079522887786</v>
      </c>
      <c r="EY86">
        <v>0.86033164261889805</v>
      </c>
      <c r="EZ86">
        <v>0.85783612881842641</v>
      </c>
      <c r="FA86">
        <v>0.85532215583443205</v>
      </c>
      <c r="FB86">
        <v>0.85279046128776148</v>
      </c>
      <c r="FC86">
        <v>0.8502417751171395</v>
      </c>
      <c r="FD86">
        <v>0.84767681924347305</v>
      </c>
      <c r="FE86">
        <v>0.84509630725415008</v>
      </c>
      <c r="FF86">
        <v>0.84250094410708698</v>
      </c>
      <c r="FG86">
        <v>0.8398914258542447</v>
      </c>
      <c r="FH86">
        <v>0.83726843938430828</v>
      </c>
      <c r="FI86">
        <v>0.83463266218418708</v>
      </c>
      <c r="FJ86">
        <v>0.83198476211897943</v>
      </c>
      <c r="FK86">
        <v>0.82932539723000909</v>
      </c>
      <c r="FL86">
        <v>0.8266552155505309</v>
      </c>
      <c r="FM86">
        <v>0.82397485493867928</v>
      </c>
      <c r="FN86">
        <v>0.82128494292721288</v>
      </c>
      <c r="FO86">
        <v>0.81858609658960446</v>
      </c>
      <c r="FP86">
        <v>0.81587892242200111</v>
      </c>
      <c r="FQ86">
        <v>0.81316401624057744</v>
      </c>
      <c r="FR86">
        <v>0.81044196309379135</v>
      </c>
      <c r="FS86">
        <v>0.80771333718904814</v>
      </c>
      <c r="FT86">
        <v>0.80497870183326936</v>
      </c>
      <c r="FU86">
        <v>0.8022386093868652</v>
      </c>
      <c r="FV86">
        <v>0.7994936012305992</v>
      </c>
      <c r="FW86">
        <v>0.79674420774484278</v>
      </c>
      <c r="FX86">
        <v>0.79399094830070815</v>
      </c>
      <c r="FY86">
        <v>0.79123433126255782</v>
      </c>
      <c r="FZ86">
        <v>0.78847485400138917</v>
      </c>
      <c r="GA86">
        <v>0.78571300291859336</v>
      </c>
      <c r="GB86">
        <v>0.78294925347960154</v>
      </c>
      <c r="GC86">
        <v>0.78018407025692638</v>
      </c>
      <c r="GD86">
        <v>0.77741790698212532</v>
      </c>
      <c r="GE86">
        <v>0.77465120660621123</v>
      </c>
    </row>
    <row r="87" spans="1:187">
      <c r="A87">
        <v>0.77338988511935591</v>
      </c>
      <c r="B87">
        <v>0.77614304484556718</v>
      </c>
      <c r="C87">
        <v>0.7788955738032618</v>
      </c>
      <c r="D87">
        <v>0.78164703096716592</v>
      </c>
      <c r="E87">
        <v>0.784396964648157</v>
      </c>
      <c r="F87">
        <v>0.78714491243552498</v>
      </c>
      <c r="G87">
        <v>0.78989040114764064</v>
      </c>
      <c r="H87">
        <v>0.79263294679149232</v>
      </c>
      <c r="I87">
        <v>0.79537205453156468</v>
      </c>
      <c r="J87">
        <v>0.79810721866853673</v>
      </c>
      <c r="K87">
        <v>0.80083792262828257</v>
      </c>
      <c r="L87">
        <v>0.80356363896166361</v>
      </c>
      <c r="M87">
        <v>0.80628382935560683</v>
      </c>
      <c r="N87">
        <v>0.80899794465596075</v>
      </c>
      <c r="O87">
        <v>0.81170542490263109</v>
      </c>
      <c r="P87">
        <v>0.81440569937748974</v>
      </c>
      <c r="Q87">
        <v>0.81709818666555534</v>
      </c>
      <c r="R87">
        <v>0.81978229472994124</v>
      </c>
      <c r="S87">
        <v>0.82245742100105856</v>
      </c>
      <c r="T87">
        <v>0.82512295248056189</v>
      </c>
      <c r="U87">
        <v>0.82777826586051395</v>
      </c>
      <c r="V87">
        <v>0.83042272765823999</v>
      </c>
      <c r="W87">
        <v>0.83305569436732885</v>
      </c>
      <c r="X87">
        <v>0.83567651262522857</v>
      </c>
      <c r="Y87">
        <v>0.83828451939786475</v>
      </c>
      <c r="Z87">
        <v>0.84087904218170084</v>
      </c>
      <c r="AA87">
        <v>0.84345939922363056</v>
      </c>
      <c r="AB87">
        <v>0.84602489975908413</v>
      </c>
      <c r="AC87">
        <v>0.84857484426869334</v>
      </c>
      <c r="AD87">
        <v>0.8511085247538468</v>
      </c>
      <c r="AE87">
        <v>0.85362522503143101</v>
      </c>
      <c r="AF87">
        <v>0.85612422104802666</v>
      </c>
      <c r="AG87">
        <v>0.85860478121379535</v>
      </c>
      <c r="AH87">
        <v>0.86106616675625736</v>
      </c>
      <c r="AI87">
        <v>0.86350763209412384</v>
      </c>
      <c r="AJ87">
        <v>0.86592842523130753</v>
      </c>
      <c r="AK87">
        <v>0.86832778817119161</v>
      </c>
      <c r="AL87">
        <v>0.87070495735119358</v>
      </c>
      <c r="AM87">
        <v>0.87305916409761719</v>
      </c>
      <c r="AN87">
        <v>0.87538963510072776</v>
      </c>
      <c r="AO87">
        <v>0.87769559290994414</v>
      </c>
      <c r="AP87">
        <v>0.87997625644898259</v>
      </c>
      <c r="AQ87">
        <v>0.88223084155073184</v>
      </c>
      <c r="AR87">
        <v>0.88445856151158408</v>
      </c>
      <c r="AS87">
        <v>0.8866586276648859</v>
      </c>
      <c r="AT87">
        <v>0.88883024997311311</v>
      </c>
      <c r="AU87">
        <v>0.89097263763831136</v>
      </c>
      <c r="AV87">
        <v>0.89308499973028121</v>
      </c>
      <c r="AW87">
        <v>0.89516654583192246</v>
      </c>
      <c r="AX87">
        <v>0.89721648670108778</v>
      </c>
      <c r="AY87">
        <v>0.89923403494822962</v>
      </c>
      <c r="AZ87">
        <v>0.90121840572905842</v>
      </c>
      <c r="BA87">
        <v>0.90316881745136501</v>
      </c>
      <c r="BB87">
        <v>0.90508449249509371</v>
      </c>
      <c r="BC87">
        <v>0.90696465794468883</v>
      </c>
      <c r="BD87">
        <v>0.90880854633267127</v>
      </c>
      <c r="BE87">
        <v>0.91061539639333811</v>
      </c>
      <c r="BF87">
        <v>0.91238445382542133</v>
      </c>
      <c r="BG87">
        <v>0.91411497206247416</v>
      </c>
      <c r="BH87">
        <v>0.91580621304970411</v>
      </c>
      <c r="BI87">
        <v>0.91745744802590723</v>
      </c>
      <c r="BJ87">
        <v>0.91906795830911525</v>
      </c>
      <c r="BK87">
        <v>0.92063703608450875</v>
      </c>
      <c r="BL87">
        <v>0.92216398519311238</v>
      </c>
      <c r="BM87">
        <v>0.92364812191973478</v>
      </c>
      <c r="BN87">
        <v>0.92508877577859006</v>
      </c>
      <c r="BO87">
        <v>0.92648529029499438</v>
      </c>
      <c r="BP87">
        <v>0.9278370237815069</v>
      </c>
      <c r="BQ87">
        <v>0.92914335010685656</v>
      </c>
      <c r="BR87">
        <v>0.93040365945598358</v>
      </c>
      <c r="BS87">
        <v>0.93161735907950205</v>
      </c>
      <c r="BT87">
        <v>0.93278387403089091</v>
      </c>
      <c r="BU87">
        <v>0.933902647889713</v>
      </c>
      <c r="BV87">
        <v>0.93497314346916716</v>
      </c>
      <c r="BW87">
        <v>0.93599484350629159</v>
      </c>
      <c r="BX87">
        <v>0.93696725133314795</v>
      </c>
      <c r="BY87">
        <v>0.93788989152734392</v>
      </c>
      <c r="BZ87">
        <v>0.93876231054027703</v>
      </c>
      <c r="CA87">
        <v>0.93958407730152027</v>
      </c>
      <c r="CB87">
        <v>0.94035478379781301</v>
      </c>
      <c r="CC87">
        <v>0.94107404562516594</v>
      </c>
      <c r="CD87">
        <v>0.94174150251264466</v>
      </c>
      <c r="CE87">
        <v>0.94235681881645961</v>
      </c>
      <c r="CF87">
        <v>0.94291968398305237</v>
      </c>
      <c r="CG87">
        <v>0.94342981297994166</v>
      </c>
      <c r="CH87">
        <v>0.94388694669317141</v>
      </c>
      <c r="CI87">
        <v>0.94429085229028453</v>
      </c>
      <c r="CJ87">
        <v>0.94464132354783081</v>
      </c>
      <c r="CK87">
        <v>0.94493818114251504</v>
      </c>
      <c r="CL87">
        <v>0.94518127290518061</v>
      </c>
      <c r="CM87">
        <v>0.9453704740369272</v>
      </c>
      <c r="CN87">
        <v>0.9455056872867621</v>
      </c>
      <c r="CO87">
        <v>0.94558684309029228</v>
      </c>
      <c r="CP87">
        <v>0.94561389966906617</v>
      </c>
      <c r="CQ87">
        <v>0.94558684309029228</v>
      </c>
      <c r="CR87">
        <v>0.9455056872867621</v>
      </c>
      <c r="CS87">
        <v>0.9453704740369272</v>
      </c>
      <c r="CT87">
        <v>0.94518127290518061</v>
      </c>
      <c r="CU87">
        <v>0.94493818114251504</v>
      </c>
      <c r="CV87">
        <v>0.94464132354783081</v>
      </c>
      <c r="CW87">
        <v>0.94429085229028453</v>
      </c>
      <c r="CX87">
        <v>0.94388694669317141</v>
      </c>
      <c r="CY87">
        <v>0.94342981297994166</v>
      </c>
      <c r="CZ87">
        <v>0.94291968398305237</v>
      </c>
      <c r="DA87">
        <v>0.94235681881645961</v>
      </c>
      <c r="DB87">
        <v>0.94174150251264466</v>
      </c>
      <c r="DC87">
        <v>0.94107404562516594</v>
      </c>
      <c r="DD87">
        <v>0.94035478379781301</v>
      </c>
      <c r="DE87">
        <v>0.93958407730152027</v>
      </c>
      <c r="DF87">
        <v>0.93876231054027703</v>
      </c>
      <c r="DG87">
        <v>0.93788989152734392</v>
      </c>
      <c r="DH87">
        <v>0.93696725133314795</v>
      </c>
      <c r="DI87">
        <v>0.93599484350629159</v>
      </c>
      <c r="DJ87">
        <v>0.93497314346916716</v>
      </c>
      <c r="DK87">
        <v>0.933902647889713</v>
      </c>
      <c r="DL87">
        <v>0.93278387403089091</v>
      </c>
      <c r="DM87">
        <v>0.93161735907950205</v>
      </c>
      <c r="DN87">
        <v>0.93040365945598358</v>
      </c>
      <c r="DO87">
        <v>0.92914335010685656</v>
      </c>
      <c r="DP87">
        <v>0.9278370237815069</v>
      </c>
      <c r="DQ87">
        <v>0.92648529029499438</v>
      </c>
      <c r="DR87">
        <v>0.92508877577859006</v>
      </c>
      <c r="DS87">
        <v>0.92364812191973478</v>
      </c>
      <c r="DT87">
        <v>0.92216398519311238</v>
      </c>
      <c r="DU87">
        <v>0.92063703608450875</v>
      </c>
      <c r="DV87">
        <v>0.91906795830911525</v>
      </c>
      <c r="DW87">
        <v>0.91745744802590723</v>
      </c>
      <c r="DX87">
        <v>0.91580621304970411</v>
      </c>
      <c r="DY87">
        <v>0.91411497206247416</v>
      </c>
      <c r="DZ87">
        <v>0.91238445382542133</v>
      </c>
      <c r="EA87">
        <v>0.91061539639333811</v>
      </c>
      <c r="EB87">
        <v>0.90880854633267127</v>
      </c>
      <c r="EC87">
        <v>0.90696465794468883</v>
      </c>
      <c r="ED87">
        <v>0.90508449249509371</v>
      </c>
      <c r="EE87">
        <v>0.90316881745136501</v>
      </c>
      <c r="EF87">
        <v>0.90121840572905842</v>
      </c>
      <c r="EG87">
        <v>0.89923403494822962</v>
      </c>
      <c r="EH87">
        <v>0.89721648670108778</v>
      </c>
      <c r="EI87">
        <v>0.89516654583192246</v>
      </c>
      <c r="EJ87">
        <v>0.89308499973028121</v>
      </c>
      <c r="EK87">
        <v>0.89097263763831136</v>
      </c>
      <c r="EL87">
        <v>0.88883024997311311</v>
      </c>
      <c r="EM87">
        <v>0.8866586276648859</v>
      </c>
      <c r="EN87">
        <v>0.88445856151158408</v>
      </c>
      <c r="EO87">
        <v>0.88223084155073184</v>
      </c>
      <c r="EP87">
        <v>0.87997625644898259</v>
      </c>
      <c r="EQ87">
        <v>0.87769559290994414</v>
      </c>
      <c r="ER87">
        <v>0.87538963510072776</v>
      </c>
      <c r="ES87">
        <v>0.87305916409761719</v>
      </c>
      <c r="ET87">
        <v>0.87070495735119358</v>
      </c>
      <c r="EU87">
        <v>0.86832778817119161</v>
      </c>
      <c r="EV87">
        <v>0.86592842523130753</v>
      </c>
      <c r="EW87">
        <v>0.86350763209412384</v>
      </c>
      <c r="EX87">
        <v>0.86106616675625736</v>
      </c>
      <c r="EY87">
        <v>0.85860478121379535</v>
      </c>
      <c r="EZ87">
        <v>0.85612422104802666</v>
      </c>
      <c r="FA87">
        <v>0.85362522503143101</v>
      </c>
      <c r="FB87">
        <v>0.8511085247538468</v>
      </c>
      <c r="FC87">
        <v>0.84857484426869334</v>
      </c>
      <c r="FD87">
        <v>0.84602489975908413</v>
      </c>
      <c r="FE87">
        <v>0.84345939922363056</v>
      </c>
      <c r="FF87">
        <v>0.84087904218170084</v>
      </c>
      <c r="FG87">
        <v>0.83828451939786475</v>
      </c>
      <c r="FH87">
        <v>0.83567651262522857</v>
      </c>
      <c r="FI87">
        <v>0.83305569436732885</v>
      </c>
      <c r="FJ87">
        <v>0.83042272765823999</v>
      </c>
      <c r="FK87">
        <v>0.82777826586051395</v>
      </c>
      <c r="FL87">
        <v>0.82512295248056189</v>
      </c>
      <c r="FM87">
        <v>0.82245742100105856</v>
      </c>
      <c r="FN87">
        <v>0.81978229472994124</v>
      </c>
      <c r="FO87">
        <v>0.81709818666555534</v>
      </c>
      <c r="FP87">
        <v>0.81440569937748974</v>
      </c>
      <c r="FQ87">
        <v>0.81170542490263109</v>
      </c>
      <c r="FR87">
        <v>0.80899794465596075</v>
      </c>
      <c r="FS87">
        <v>0.80628382935560683</v>
      </c>
      <c r="FT87">
        <v>0.80356363896166361</v>
      </c>
      <c r="FU87">
        <v>0.80083792262828257</v>
      </c>
      <c r="FV87">
        <v>0.79810721866853673</v>
      </c>
      <c r="FW87">
        <v>0.79537205453156468</v>
      </c>
      <c r="FX87">
        <v>0.79263294679149232</v>
      </c>
      <c r="FY87">
        <v>0.78989040114764064</v>
      </c>
      <c r="FZ87">
        <v>0.78714491243552498</v>
      </c>
      <c r="GA87">
        <v>0.784396964648157</v>
      </c>
      <c r="GB87">
        <v>0.78164703096716592</v>
      </c>
      <c r="GC87">
        <v>0.7788955738032618</v>
      </c>
      <c r="GD87">
        <v>0.77614304484556718</v>
      </c>
      <c r="GE87">
        <v>0.77338988511935591</v>
      </c>
    </row>
    <row r="88" spans="1:187">
      <c r="A88">
        <f>Param!$B$29/2/SQRT(Param!$B$29*Param!$B$29/4+POWER(ROW()-Param!$C$43,2)+POWER(COLUMN()-Param!$C$42,2))</f>
        <v>0.77210524474714171</v>
      </c>
    </row>
  </sheetData>
  <conditionalFormatting sqref="A1:GE87">
    <cfRule type="colorScale" priority="1">
      <colorScale>
        <cfvo type="num" val="0"/>
        <cfvo type="num" val="1"/>
        <color theme="1"/>
        <color theme="0"/>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Feuil8"/>
  <dimension ref="A1:HW301"/>
  <sheetViews>
    <sheetView zoomScale="55" zoomScaleNormal="55" workbookViewId="0">
      <selection activeCell="DE184" sqref="DE184"/>
    </sheetView>
  </sheetViews>
  <sheetFormatPr baseColWidth="10" defaultColWidth="2.85546875" defaultRowHeight="15"/>
  <cols>
    <col min="1" max="1" width="3" bestFit="1" customWidth="1"/>
    <col min="92" max="92" width="3" bestFit="1" customWidth="1"/>
  </cols>
  <sheetData>
    <row r="1" spans="1:187">
      <c r="A1">
        <v>0.20333188106089237</v>
      </c>
      <c r="B1">
        <v>0.20514751175282298</v>
      </c>
      <c r="C1">
        <v>0.20699222836601069</v>
      </c>
      <c r="D1">
        <v>0.2088666240394326</v>
      </c>
      <c r="E1">
        <v>0.21077130319262311</v>
      </c>
      <c r="F1">
        <v>0.21270688147556269</v>
      </c>
      <c r="G1">
        <v>0.21467398568364826</v>
      </c>
      <c r="H1">
        <v>0.21667325363370055</v>
      </c>
      <c r="I1">
        <v>0.21870533399658101</v>
      </c>
      <c r="J1">
        <v>0.2207708860815755</v>
      </c>
      <c r="K1">
        <v>0.22287057956725018</v>
      </c>
      <c r="L1">
        <v>0.22500509417299874</v>
      </c>
      <c r="M1">
        <v>0.22717511926496975</v>
      </c>
      <c r="N1">
        <v>0.22938135338949245</v>
      </c>
      <c r="O1">
        <v>0.23162450372650245</v>
      </c>
      <c r="P1">
        <v>0.23390528545480357</v>
      </c>
      <c r="Q1">
        <v>0.23622442102028518</v>
      </c>
      <c r="R1">
        <v>0.23858263929744505</v>
      </c>
      <c r="S1">
        <v>0.24098067463374126</v>
      </c>
      <c r="T1">
        <v>0.24341926576541084</v>
      </c>
      <c r="U1">
        <v>0.24589915459244835</v>
      </c>
      <c r="V1">
        <v>0.2484210847994277</v>
      </c>
      <c r="W1">
        <v>0.25098580030777856</v>
      </c>
      <c r="X1">
        <v>0.25359404354399256</v>
      </c>
      <c r="Y1">
        <v>0.25624655350703279</v>
      </c>
      <c r="Z1">
        <v>0.25894406361695604</v>
      </c>
      <c r="AA1">
        <v>0.26168729932543316</v>
      </c>
      <c r="AB1">
        <v>0.26447697546747218</v>
      </c>
      <c r="AC1">
        <v>0.26731379333221811</v>
      </c>
      <c r="AD1">
        <v>0.27019843742922955</v>
      </c>
      <c r="AE1">
        <v>0.27313157192513005</v>
      </c>
      <c r="AF1">
        <v>0.2761138367240123</v>
      </c>
      <c r="AG1">
        <v>0.27914584316345437</v>
      </c>
      <c r="AH1">
        <v>0.28222816929651579</v>
      </c>
      <c r="AI1">
        <v>0.2853613547286426</v>
      </c>
      <c r="AJ1">
        <v>0.28854589497705568</v>
      </c>
      <c r="AK1">
        <v>0.29178223531897868</v>
      </c>
      <c r="AL1">
        <v>0.29507076409401295</v>
      </c>
      <c r="AM1">
        <v>0.29841180542516516</v>
      </c>
      <c r="AN1">
        <v>0.30180561132253086</v>
      </c>
      <c r="AO1">
        <v>0.30525235313352567</v>
      </c>
      <c r="AP1">
        <v>0.30875211230392668</v>
      </c>
      <c r="AQ1">
        <v>0.31230487041494226</v>
      </c>
      <c r="AR1">
        <v>0.31591049846320124</v>
      </c>
      <c r="AS1">
        <v>0.319568745353071</v>
      </c>
      <c r="AT1">
        <v>0.32327922557424393</v>
      </c>
      <c r="AU1">
        <v>0.32704140604224136</v>
      </c>
      <c r="AV1">
        <v>0.33085459208556461</v>
      </c>
      <c r="AW1">
        <v>0.3347179125708879</v>
      </c>
      <c r="AX1">
        <v>0.33863030416715156</v>
      </c>
      <c r="AY1">
        <v>0.34259049476092418</v>
      </c>
      <c r="AZ1">
        <v>0.34659698604919081</v>
      </c>
      <c r="BA1">
        <v>0.35064803535205258</v>
      </c>
      <c r="BB1">
        <v>0.35474163670692038</v>
      </c>
      <c r="BC1">
        <v>0.35887550132789298</v>
      </c>
      <c r="BD1">
        <v>0.363047037539315</v>
      </c>
      <c r="BE1">
        <v>0.36725333032118379</v>
      </c>
      <c r="BF1">
        <v>0.37149112063619372</v>
      </c>
      <c r="BG1">
        <v>0.37575678474379504</v>
      </c>
      <c r="BH1">
        <v>0.38004631374558356</v>
      </c>
      <c r="BI1">
        <v>0.38435529364839044</v>
      </c>
      <c r="BJ1">
        <v>0.38867888627617464</v>
      </c>
      <c r="BK1">
        <v>0.39301181140861718</v>
      </c>
      <c r="BL1">
        <v>0.39734833057227864</v>
      </c>
      <c r="BM1">
        <v>0.40168223295817651</v>
      </c>
      <c r="BN1">
        <v>0.40600682398618487</v>
      </c>
      <c r="BO1">
        <v>0.41031491707997492</v>
      </c>
      <c r="BP1">
        <v>0.41459882925416214</v>
      </c>
      <c r="BQ1">
        <v>0.41885038114544221</v>
      </c>
      <c r="BR1">
        <v>0.42306090213900793</v>
      </c>
      <c r="BS1">
        <v>0.42722124124742805</v>
      </c>
      <c r="BT1">
        <v>0.43132178438824553</v>
      </c>
      <c r="BU1">
        <v>0.43535247867559673</v>
      </c>
      <c r="BV1">
        <v>0.43930286428706744</v>
      </c>
      <c r="BW1">
        <v>0.44316211438699687</v>
      </c>
      <c r="BX1">
        <v>0.44691908347931675</v>
      </c>
      <c r="BY1">
        <v>0.45056236442535436</v>
      </c>
      <c r="BZ1">
        <v>0.45408035419455511</v>
      </c>
      <c r="CA1">
        <v>0.45746132821985291</v>
      </c>
      <c r="CB1">
        <v>0.46069352300713173</v>
      </c>
      <c r="CC1">
        <v>0.46376522640436491</v>
      </c>
      <c r="CD1">
        <v>0.46666487467698853</v>
      </c>
      <c r="CE1">
        <v>0.46938115527013841</v>
      </c>
      <c r="CF1">
        <v>0.47190311387557965</v>
      </c>
      <c r="CG1">
        <v>0.47422026417290147</v>
      </c>
      <c r="CH1">
        <v>0.47632269839320951</v>
      </c>
      <c r="CI1">
        <v>0.47820119667175892</v>
      </c>
      <c r="CJ1">
        <v>0.47984733302591531</v>
      </c>
      <c r="CK1">
        <v>0.4812535757273515</v>
      </c>
      <c r="CL1">
        <v>0.48241337984113458</v>
      </c>
      <c r="CM1">
        <v>0.48332126978499063</v>
      </c>
      <c r="CN1">
        <v>0.48397290992154351</v>
      </c>
      <c r="CO1">
        <v>0.48436516143258029</v>
      </c>
      <c r="CP1">
        <v>0.48449612403100772</v>
      </c>
      <c r="CQ1">
        <v>0.48436516143258029</v>
      </c>
      <c r="CR1">
        <v>0.48397290992154351</v>
      </c>
      <c r="CS1">
        <v>0.48332126978499063</v>
      </c>
      <c r="CT1">
        <v>0.48241337984113458</v>
      </c>
      <c r="CU1">
        <v>0.4812535757273515</v>
      </c>
      <c r="CV1">
        <v>0.47984733302591531</v>
      </c>
      <c r="CW1">
        <v>0.47820119667175892</v>
      </c>
      <c r="CX1">
        <v>0.47632269839320951</v>
      </c>
      <c r="CY1">
        <v>0.47422026417290147</v>
      </c>
      <c r="CZ1">
        <v>0.47190311387557965</v>
      </c>
      <c r="DA1">
        <v>0.46938115527013841</v>
      </c>
      <c r="DB1">
        <v>0.46666487467698853</v>
      </c>
      <c r="DC1">
        <v>0.46376522640436491</v>
      </c>
      <c r="DD1">
        <v>0.46069352300713173</v>
      </c>
      <c r="DE1">
        <v>0.45746132821985291</v>
      </c>
      <c r="DF1">
        <v>0.45408035419455511</v>
      </c>
      <c r="DG1">
        <v>0.45056236442535436</v>
      </c>
      <c r="DH1">
        <v>0.44691908347931675</v>
      </c>
      <c r="DI1">
        <v>0.44316211438699687</v>
      </c>
      <c r="DJ1">
        <v>0.43930286428706744</v>
      </c>
      <c r="DK1">
        <v>0.43535247867559673</v>
      </c>
      <c r="DL1">
        <v>0.43132178438824553</v>
      </c>
      <c r="DM1">
        <v>0.42722124124742805</v>
      </c>
      <c r="DN1">
        <v>0.42306090213900793</v>
      </c>
      <c r="DO1">
        <v>0.41885038114544221</v>
      </c>
      <c r="DP1">
        <v>0.41459882925416214</v>
      </c>
      <c r="DQ1">
        <v>0.41031491707997492</v>
      </c>
      <c r="DR1">
        <v>0.40600682398618487</v>
      </c>
      <c r="DS1">
        <v>0.40168223295817651</v>
      </c>
      <c r="DT1">
        <v>0.39734833057227864</v>
      </c>
      <c r="DU1">
        <v>0.39301181140861718</v>
      </c>
      <c r="DV1">
        <v>0.38867888627617464</v>
      </c>
      <c r="DW1">
        <v>0.38435529364839044</v>
      </c>
      <c r="DX1">
        <v>0.38004631374558356</v>
      </c>
      <c r="DY1">
        <v>0.37575678474379504</v>
      </c>
      <c r="DZ1">
        <v>0.37149112063619372</v>
      </c>
      <c r="EA1">
        <v>0.36725333032118379</v>
      </c>
      <c r="EB1">
        <v>0.363047037539315</v>
      </c>
      <c r="EC1">
        <v>0.35887550132789298</v>
      </c>
      <c r="ED1">
        <v>0.35474163670692038</v>
      </c>
      <c r="EE1">
        <v>0.35064803535205258</v>
      </c>
      <c r="EF1">
        <v>0.34659698604919081</v>
      </c>
      <c r="EG1">
        <v>0.34259049476092418</v>
      </c>
      <c r="EH1">
        <v>0.33863030416715156</v>
      </c>
      <c r="EI1">
        <v>0.3347179125708879</v>
      </c>
      <c r="EJ1">
        <v>0.33085459208556461</v>
      </c>
      <c r="EK1">
        <v>0.32704140604224136</v>
      </c>
      <c r="EL1">
        <v>0.32327922557424393</v>
      </c>
      <c r="EM1">
        <v>0.319568745353071</v>
      </c>
      <c r="EN1">
        <v>0.31591049846320124</v>
      </c>
      <c r="EO1">
        <v>0.31230487041494226</v>
      </c>
      <c r="EP1">
        <v>0.30875211230392668</v>
      </c>
      <c r="EQ1">
        <v>0.30525235313352567</v>
      </c>
      <c r="ER1">
        <v>0.30180561132253086</v>
      </c>
      <c r="ES1">
        <v>0.29841180542516516</v>
      </c>
      <c r="ET1">
        <v>0.29507076409401295</v>
      </c>
      <c r="EU1">
        <v>0.29178223531897868</v>
      </c>
      <c r="EV1">
        <v>0.28854589497705568</v>
      </c>
      <c r="EW1">
        <v>0.2853613547286426</v>
      </c>
      <c r="EX1">
        <v>0.28222816929651579</v>
      </c>
      <c r="EY1">
        <v>0.27914584316345437</v>
      </c>
      <c r="EZ1">
        <v>0.2761138367240123</v>
      </c>
      <c r="FA1">
        <v>0.27313157192513005</v>
      </c>
      <c r="FB1">
        <v>0.27019843742922955</v>
      </c>
      <c r="FC1">
        <v>0.26731379333221811</v>
      </c>
      <c r="FD1">
        <v>0.26447697546747218</v>
      </c>
      <c r="FE1">
        <v>0.26168729932543316</v>
      </c>
      <c r="FF1">
        <v>0.25894406361695604</v>
      </c>
      <c r="FG1">
        <v>0.25624655350703279</v>
      </c>
      <c r="FH1">
        <v>0.25359404354399256</v>
      </c>
      <c r="FI1">
        <v>0.25098580030777856</v>
      </c>
      <c r="FJ1">
        <v>0.2484210847994277</v>
      </c>
      <c r="FK1">
        <v>0.24589915459244835</v>
      </c>
      <c r="FL1">
        <v>0.24341926576541084</v>
      </c>
      <c r="FM1">
        <v>0.24098067463374126</v>
      </c>
      <c r="FN1">
        <v>0.23858263929744505</v>
      </c>
      <c r="FO1">
        <v>0.23622442102028518</v>
      </c>
      <c r="FP1">
        <v>0.23390528545480357</v>
      </c>
      <c r="FQ1">
        <v>0.23162450372650245</v>
      </c>
      <c r="FR1">
        <v>0.22938135338949245</v>
      </c>
      <c r="FS1">
        <v>0.22717511926496975</v>
      </c>
      <c r="FT1">
        <v>0.22500509417299874</v>
      </c>
      <c r="FU1">
        <v>0.22287057956725018</v>
      </c>
      <c r="FV1">
        <v>0.2207708860815755</v>
      </c>
      <c r="FW1">
        <v>0.21870533399658101</v>
      </c>
      <c r="FX1">
        <v>0.21667325363370055</v>
      </c>
      <c r="FY1">
        <v>0.21467398568364826</v>
      </c>
      <c r="FZ1">
        <v>0.21270688147556269</v>
      </c>
      <c r="GA1">
        <v>0.21077130319262311</v>
      </c>
      <c r="GB1">
        <v>0.2088666240394326</v>
      </c>
      <c r="GC1">
        <v>0.20699222836601069</v>
      </c>
      <c r="GD1">
        <v>0.20514751175282298</v>
      </c>
      <c r="GE1">
        <v>0.20333188106089237</v>
      </c>
    </row>
    <row r="2" spans="1:187">
      <c r="A2">
        <v>0.20416008056869955</v>
      </c>
      <c r="B2">
        <v>0.20599818928057834</v>
      </c>
      <c r="C2">
        <v>0.2078661594552316</v>
      </c>
      <c r="D2">
        <v>0.20976461573964478</v>
      </c>
      <c r="E2">
        <v>0.21169419547622229</v>
      </c>
      <c r="F2">
        <v>0.21365554871772727</v>
      </c>
      <c r="G2">
        <v>0.21564933820990861</v>
      </c>
      <c r="H2">
        <v>0.21767623933779837</v>
      </c>
      <c r="I2">
        <v>0.21973694003126532</v>
      </c>
      <c r="J2">
        <v>0.22183214062497913</v>
      </c>
      <c r="K2">
        <v>0.22396255366746781</v>
      </c>
      <c r="L2">
        <v>0.22612890367344135</v>
      </c>
      <c r="M2">
        <v>0.22833192681299622</v>
      </c>
      <c r="N2">
        <v>0.23057237053071444</v>
      </c>
      <c r="O2">
        <v>0.23285099308701415</v>
      </c>
      <c r="P2">
        <v>0.23516856301340147</v>
      </c>
      <c r="Q2">
        <v>0.23752585847250657</v>
      </c>
      <c r="R2">
        <v>0.23992366651295766</v>
      </c>
      <c r="S2">
        <v>0.24236278220825555</v>
      </c>
      <c r="T2">
        <v>0.24484400766784811</v>
      </c>
      <c r="U2">
        <v>0.24736815090757186</v>
      </c>
      <c r="V2">
        <v>0.24993602456551892</v>
      </c>
      <c r="W2">
        <v>0.25254844444820407</v>
      </c>
      <c r="X2">
        <v>0.25520622789063818</v>
      </c>
      <c r="Y2">
        <v>0.25791019191257203</v>
      </c>
      <c r="Z2">
        <v>0.26066115115174393</v>
      </c>
      <c r="AA2">
        <v>0.26345991555345716</v>
      </c>
      <c r="AB2">
        <v>0.26630728779422586</v>
      </c>
      <c r="AC2">
        <v>0.26920406041556538</v>
      </c>
      <c r="AD2">
        <v>0.27215101264227298</v>
      </c>
      <c r="AE2">
        <v>0.27514890685775251</v>
      </c>
      <c r="AF2">
        <v>0.27819848470710079</v>
      </c>
      <c r="AG2">
        <v>0.28130046279680226</v>
      </c>
      <c r="AH2">
        <v>0.28445552795800016</v>
      </c>
      <c r="AI2">
        <v>0.28766433203844782</v>
      </c>
      <c r="AJ2">
        <v>0.29092748618642994</v>
      </c>
      <c r="AK2">
        <v>0.29424555458821927</v>
      </c>
      <c r="AL2">
        <v>0.29761904761904762</v>
      </c>
      <c r="AM2">
        <v>0.30104841436618562</v>
      </c>
      <c r="AN2">
        <v>0.30453403448160732</v>
      </c>
      <c r="AO2">
        <v>0.30807620932095475</v>
      </c>
      <c r="AP2">
        <v>0.31167515232520893</v>
      </c>
      <c r="AQ2">
        <v>0.31533097860173598</v>
      </c>
      <c r="AR2">
        <v>0.31904369366233787</v>
      </c>
      <c r="AS2">
        <v>0.32281318127776215</v>
      </c>
      <c r="AT2">
        <v>0.32663919041097123</v>
      </c>
      <c r="AU2">
        <v>0.33052132119555799</v>
      </c>
      <c r="AV2">
        <v>0.33445900993121641</v>
      </c>
      <c r="AW2">
        <v>0.33845151307540233</v>
      </c>
      <c r="AX2">
        <v>0.34249789021949434</v>
      </c>
      <c r="AY2">
        <v>0.34659698604919081</v>
      </c>
      <c r="AZ2">
        <v>0.35074741130285098</v>
      </c>
      <c r="BA2">
        <v>0.35494752275832575</v>
      </c>
      <c r="BB2">
        <v>0.35919540229885055</v>
      </c>
      <c r="BC2">
        <v>0.36348883513209285</v>
      </c>
      <c r="BD2">
        <v>0.36782528726377534</v>
      </c>
      <c r="BE2">
        <v>0.37220188235866919</v>
      </c>
      <c r="BF2">
        <v>0.37661537815738916</v>
      </c>
      <c r="BG2">
        <v>0.38106214265742849</v>
      </c>
      <c r="BH2">
        <v>0.38553813031125272</v>
      </c>
      <c r="BI2">
        <v>0.39003885854286835</v>
      </c>
      <c r="BJ2">
        <v>0.3945593849367553</v>
      </c>
      <c r="BK2">
        <v>0.3990942855088131</v>
      </c>
      <c r="BL2">
        <v>0.40363763452715024</v>
      </c>
      <c r="BM2">
        <v>0.40818298640994383</v>
      </c>
      <c r="BN2">
        <v>0.41272336028662876</v>
      </c>
      <c r="BO2">
        <v>0.41725122786535396</v>
      </c>
      <c r="BP2">
        <v>0.42175850530151876</v>
      </c>
      <c r="BQ2">
        <v>0.42623654980640213</v>
      </c>
      <c r="BR2">
        <v>0.43067616176808493</v>
      </c>
      <c r="BS2">
        <v>0.4350675931753481</v>
      </c>
      <c r="BT2">
        <v>0.4394005631349977</v>
      </c>
      <c r="BU2">
        <v>0.44366428124995827</v>
      </c>
      <c r="BV2">
        <v>0.4478474795753622</v>
      </c>
      <c r="BW2">
        <v>0.45193845378886699</v>
      </c>
      <c r="BX2">
        <v>0.45592511409625885</v>
      </c>
      <c r="BY2">
        <v>0.45979504624164602</v>
      </c>
      <c r="BZ2">
        <v>0.46353558280206747</v>
      </c>
      <c r="CA2">
        <v>0.46713388471966139</v>
      </c>
      <c r="CB2">
        <v>0.47057703276315166</v>
      </c>
      <c r="CC2">
        <v>0.47385212831911983</v>
      </c>
      <c r="CD2">
        <v>0.47694640259961463</v>
      </c>
      <c r="CE2">
        <v>0.47984733302591531</v>
      </c>
      <c r="CF2">
        <v>0.4825427652209161</v>
      </c>
      <c r="CG2">
        <v>0.48502103872887375</v>
      </c>
      <c r="CH2">
        <v>0.48727111429686248</v>
      </c>
      <c r="CI2">
        <v>0.48928270031356336</v>
      </c>
      <c r="CJ2">
        <v>0.4910463758239913</v>
      </c>
      <c r="CK2">
        <v>0.49255370743796811</v>
      </c>
      <c r="CL2">
        <v>0.49379735743747621</v>
      </c>
      <c r="CM2">
        <v>0.49477118047159474</v>
      </c>
      <c r="CN2">
        <v>0.49547030641093126</v>
      </c>
      <c r="CO2">
        <v>0.49589120721435326</v>
      </c>
      <c r="CP2">
        <v>0.49603174603174599</v>
      </c>
      <c r="CQ2">
        <v>0.49589120721435326</v>
      </c>
      <c r="CR2">
        <v>0.49547030641093126</v>
      </c>
      <c r="CS2">
        <v>0.49477118047159474</v>
      </c>
      <c r="CT2">
        <v>0.49379735743747621</v>
      </c>
      <c r="CU2">
        <v>0.49255370743796811</v>
      </c>
      <c r="CV2">
        <v>0.4910463758239913</v>
      </c>
      <c r="CW2">
        <v>0.48928270031356336</v>
      </c>
      <c r="CX2">
        <v>0.48727111429686248</v>
      </c>
      <c r="CY2">
        <v>0.48502103872887375</v>
      </c>
      <c r="CZ2">
        <v>0.4825427652209161</v>
      </c>
      <c r="DA2">
        <v>0.47984733302591531</v>
      </c>
      <c r="DB2">
        <v>0.47694640259961463</v>
      </c>
      <c r="DC2">
        <v>0.47385212831911983</v>
      </c>
      <c r="DD2">
        <v>0.47057703276315166</v>
      </c>
      <c r="DE2">
        <v>0.46713388471966139</v>
      </c>
      <c r="DF2">
        <v>0.46353558280206747</v>
      </c>
      <c r="DG2">
        <v>0.45979504624164602</v>
      </c>
      <c r="DH2">
        <v>0.45592511409625885</v>
      </c>
      <c r="DI2">
        <v>0.45193845378886699</v>
      </c>
      <c r="DJ2">
        <v>0.4478474795753622</v>
      </c>
      <c r="DK2">
        <v>0.44366428124995827</v>
      </c>
      <c r="DL2">
        <v>0.4394005631349977</v>
      </c>
      <c r="DM2">
        <v>0.4350675931753481</v>
      </c>
      <c r="DN2">
        <v>0.43067616176808493</v>
      </c>
      <c r="DO2">
        <v>0.42623654980640213</v>
      </c>
      <c r="DP2">
        <v>0.42175850530151876</v>
      </c>
      <c r="DQ2">
        <v>0.41725122786535396</v>
      </c>
      <c r="DR2">
        <v>0.41272336028662876</v>
      </c>
      <c r="DS2">
        <v>0.40818298640994383</v>
      </c>
      <c r="DT2">
        <v>0.40363763452715024</v>
      </c>
      <c r="DU2">
        <v>0.3990942855088131</v>
      </c>
      <c r="DV2">
        <v>0.3945593849367553</v>
      </c>
      <c r="DW2">
        <v>0.39003885854286835</v>
      </c>
      <c r="DX2">
        <v>0.38553813031125272</v>
      </c>
      <c r="DY2">
        <v>0.38106214265742849</v>
      </c>
      <c r="DZ2">
        <v>0.37661537815738916</v>
      </c>
      <c r="EA2">
        <v>0.37220188235866919</v>
      </c>
      <c r="EB2">
        <v>0.36782528726377534</v>
      </c>
      <c r="EC2">
        <v>0.36348883513209285</v>
      </c>
      <c r="ED2">
        <v>0.35919540229885055</v>
      </c>
      <c r="EE2">
        <v>0.35494752275832575</v>
      </c>
      <c r="EF2">
        <v>0.35074741130285098</v>
      </c>
      <c r="EG2">
        <v>0.34659698604919081</v>
      </c>
      <c r="EH2">
        <v>0.34249789021949434</v>
      </c>
      <c r="EI2">
        <v>0.33845151307540233</v>
      </c>
      <c r="EJ2">
        <v>0.33445900993121641</v>
      </c>
      <c r="EK2">
        <v>0.33052132119555799</v>
      </c>
      <c r="EL2">
        <v>0.32663919041097123</v>
      </c>
      <c r="EM2">
        <v>0.32281318127776215</v>
      </c>
      <c r="EN2">
        <v>0.31904369366233787</v>
      </c>
      <c r="EO2">
        <v>0.31533097860173598</v>
      </c>
      <c r="EP2">
        <v>0.31167515232520893</v>
      </c>
      <c r="EQ2">
        <v>0.30807620932095475</v>
      </c>
      <c r="ER2">
        <v>0.30453403448160732</v>
      </c>
      <c r="ES2">
        <v>0.30104841436618562</v>
      </c>
      <c r="ET2">
        <v>0.29761904761904762</v>
      </c>
      <c r="EU2">
        <v>0.29424555458821927</v>
      </c>
      <c r="EV2">
        <v>0.29092748618642994</v>
      </c>
      <c r="EW2">
        <v>0.28766433203844782</v>
      </c>
      <c r="EX2">
        <v>0.28445552795800016</v>
      </c>
      <c r="EY2">
        <v>0.28130046279680226</v>
      </c>
      <c r="EZ2">
        <v>0.27819848470710079</v>
      </c>
      <c r="FA2">
        <v>0.27514890685775251</v>
      </c>
      <c r="FB2">
        <v>0.27215101264227298</v>
      </c>
      <c r="FC2">
        <v>0.26920406041556538</v>
      </c>
      <c r="FD2">
        <v>0.26630728779422586</v>
      </c>
      <c r="FE2">
        <v>0.26345991555345716</v>
      </c>
      <c r="FF2">
        <v>0.26066115115174393</v>
      </c>
      <c r="FG2">
        <v>0.25791019191257203</v>
      </c>
      <c r="FH2">
        <v>0.25520622789063818</v>
      </c>
      <c r="FI2">
        <v>0.25254844444820407</v>
      </c>
      <c r="FJ2">
        <v>0.24993602456551892</v>
      </c>
      <c r="FK2">
        <v>0.24736815090757186</v>
      </c>
      <c r="FL2">
        <v>0.24484400766784811</v>
      </c>
      <c r="FM2">
        <v>0.24236278220825555</v>
      </c>
      <c r="FN2">
        <v>0.23992366651295766</v>
      </c>
      <c r="FO2">
        <v>0.23752585847250657</v>
      </c>
      <c r="FP2">
        <v>0.23516856301340147</v>
      </c>
      <c r="FQ2">
        <v>0.23285099308701415</v>
      </c>
      <c r="FR2">
        <v>0.23057237053071444</v>
      </c>
      <c r="FS2">
        <v>0.22833192681299622</v>
      </c>
      <c r="FT2">
        <v>0.22612890367344135</v>
      </c>
      <c r="FU2">
        <v>0.22396255366746781</v>
      </c>
      <c r="FV2">
        <v>0.22183214062497913</v>
      </c>
      <c r="FW2">
        <v>0.21973694003126532</v>
      </c>
      <c r="FX2">
        <v>0.21767623933779837</v>
      </c>
      <c r="FY2">
        <v>0.21564933820990861</v>
      </c>
      <c r="FZ2">
        <v>0.21365554871772727</v>
      </c>
      <c r="GA2">
        <v>0.21169419547622229</v>
      </c>
      <c r="GB2">
        <v>0.20976461573964478</v>
      </c>
      <c r="GC2">
        <v>0.2078661594552316</v>
      </c>
      <c r="GD2">
        <v>0.20599818928057834</v>
      </c>
      <c r="GE2">
        <v>0.20416008056869955</v>
      </c>
    </row>
    <row r="3" spans="1:187">
      <c r="A3">
        <v>0.20497863741968234</v>
      </c>
      <c r="B3">
        <v>0.20683914645548718</v>
      </c>
      <c r="C3">
        <v>0.20873029837598148</v>
      </c>
      <c r="D3">
        <v>0.21065275005077522</v>
      </c>
      <c r="E3">
        <v>0.21260717252280512</v>
      </c>
      <c r="F3">
        <v>0.21459425109358529</v>
      </c>
      <c r="G3">
        <v>0.2166146853791818</v>
      </c>
      <c r="H3">
        <v>0.21866918933295507</v>
      </c>
      <c r="I3">
        <v>0.22075849123070637</v>
      </c>
      <c r="J3">
        <v>0.22288333361341744</v>
      </c>
      <c r="K3">
        <v>0.22504447318228543</v>
      </c>
      <c r="L3">
        <v>0.22724268064022252</v>
      </c>
      <c r="M3">
        <v>0.22947874047340866</v>
      </c>
      <c r="N3">
        <v>0.23175345066585301</v>
      </c>
      <c r="O3">
        <v>0.23406762233923073</v>
      </c>
      <c r="P3">
        <v>0.23642207930951065</v>
      </c>
      <c r="Q3">
        <v>0.23881765755107739</v>
      </c>
      <c r="R3">
        <v>0.24125520455816438</v>
      </c>
      <c r="S3">
        <v>0.24373557859245937</v>
      </c>
      <c r="T3">
        <v>0.24625964780470597</v>
      </c>
      <c r="U3">
        <v>0.2488282892170052</v>
      </c>
      <c r="V3">
        <v>0.25144238755131532</v>
      </c>
      <c r="W3">
        <v>0.25410283388834709</v>
      </c>
      <c r="X3">
        <v>0.25681052413965794</v>
      </c>
      <c r="Y3">
        <v>0.25956635731425431</v>
      </c>
      <c r="Z3">
        <v>0.26237123355941466</v>
      </c>
      <c r="AA3">
        <v>0.26522605195374771</v>
      </c>
      <c r="AB3">
        <v>0.26813170802869546</v>
      </c>
      <c r="AC3">
        <v>0.27108909099278766</v>
      </c>
      <c r="AD3">
        <v>0.27409908063094834</v>
      </c>
      <c r="AE3">
        <v>0.27716254384905803</v>
      </c>
      <c r="AF3">
        <v>0.28028033083179688</v>
      </c>
      <c r="AG3">
        <v>0.28345327077954086</v>
      </c>
      <c r="AH3">
        <v>0.28668216718778261</v>
      </c>
      <c r="AI3">
        <v>0.28996779263021533</v>
      </c>
      <c r="AJ3">
        <v>0.29331088300429076</v>
      </c>
      <c r="AK3">
        <v>0.29671213119577344</v>
      </c>
      <c r="AL3">
        <v>0.30017218011661184</v>
      </c>
      <c r="AM3">
        <v>0.30369161506839665</v>
      </c>
      <c r="AN3">
        <v>0.30727095538184196</v>
      </c>
      <c r="AO3">
        <v>0.31091064528119811</v>
      </c>
      <c r="AP3">
        <v>0.31461104392138545</v>
      </c>
      <c r="AQ3">
        <v>0.31837241454505072</v>
      </c>
      <c r="AR3">
        <v>0.32219491270683265</v>
      </c>
      <c r="AS3">
        <v>0.32607857351305092</v>
      </c>
      <c r="AT3">
        <v>0.3300232978269893</v>
      </c>
      <c r="AU3">
        <v>0.33402883739315925</v>
      </c>
      <c r="AV3">
        <v>0.33809477883864225</v>
      </c>
      <c r="AW3">
        <v>0.34222052651610957</v>
      </c>
      <c r="AX3">
        <v>0.34640528416171074</v>
      </c>
      <c r="AY3">
        <v>0.35064803535205258</v>
      </c>
      <c r="AZ3">
        <v>0.35494752275832575</v>
      </c>
      <c r="BA3">
        <v>0.35930222621267655</v>
      </c>
      <c r="BB3">
        <v>0.36371033962256644</v>
      </c>
      <c r="BC3">
        <v>0.36816974679354325</v>
      </c>
      <c r="BD3">
        <v>0.37267799624996495</v>
      </c>
      <c r="BE3">
        <v>0.37723227517716051</v>
      </c>
      <c r="BF3">
        <v>0.3818293826476245</v>
      </c>
      <c r="BG3">
        <v>0.38646570233836758</v>
      </c>
      <c r="BH3">
        <v>0.3911371749966448</v>
      </c>
      <c r="BI3">
        <v>0.39583927096693045</v>
      </c>
      <c r="BJ3">
        <v>0.40056696315298346</v>
      </c>
      <c r="BK3">
        <v>0.40531470085466803</v>
      </c>
      <c r="BL3">
        <v>0.4100763849890397</v>
      </c>
      <c r="BM3">
        <v>0.41484534527787864</v>
      </c>
      <c r="BN3">
        <v>0.4196143200576879</v>
      </c>
      <c r="BO3">
        <v>0.42437543944099504</v>
      </c>
      <c r="BP3">
        <v>0.42912021262686872</v>
      </c>
      <c r="BQ3">
        <v>0.43383952022054673</v>
      </c>
      <c r="BR3">
        <v>0.43852361247303578</v>
      </c>
      <c r="BS3">
        <v>0.44316211438699687</v>
      </c>
      <c r="BT3">
        <v>0.4477440386501863</v>
      </c>
      <c r="BU3">
        <v>0.4522578073468827</v>
      </c>
      <c r="BV3">
        <v>0.45669128335564002</v>
      </c>
      <c r="BW3">
        <v>0.46103181226310003</v>
      </c>
      <c r="BX3">
        <v>0.46526627550370142</v>
      </c>
      <c r="BY3">
        <v>0.46938115527013841</v>
      </c>
      <c r="BZ3">
        <v>0.47336261152696152</v>
      </c>
      <c r="CA3">
        <v>0.47719657119935016</v>
      </c>
      <c r="CB3">
        <v>0.48086882930284297</v>
      </c>
      <c r="CC3">
        <v>0.48436516143258029</v>
      </c>
      <c r="CD3">
        <v>0.48767144665054402</v>
      </c>
      <c r="CE3">
        <v>0.49077379940785987</v>
      </c>
      <c r="CF3">
        <v>0.49365870873126505</v>
      </c>
      <c r="CG3">
        <v>0.49631318250603851</v>
      </c>
      <c r="CH3">
        <v>0.49872489432200151</v>
      </c>
      <c r="CI3">
        <v>0.50088233003577598</v>
      </c>
      <c r="CJ3">
        <v>0.50277493096245052</v>
      </c>
      <c r="CK3">
        <v>0.50439323046266571</v>
      </c>
      <c r="CL3">
        <v>0.50572898065326022</v>
      </c>
      <c r="CM3">
        <v>0.50677526605262491</v>
      </c>
      <c r="CN3">
        <v>0.50752660118134985</v>
      </c>
      <c r="CO3">
        <v>0.50797900947309449</v>
      </c>
      <c r="CP3">
        <v>0.50813008130081294</v>
      </c>
      <c r="CQ3">
        <v>0.50797900947309449</v>
      </c>
      <c r="CR3">
        <v>0.50752660118134985</v>
      </c>
      <c r="CS3">
        <v>0.50677526605262491</v>
      </c>
      <c r="CT3">
        <v>0.50572898065326022</v>
      </c>
      <c r="CU3">
        <v>0.50439323046266571</v>
      </c>
      <c r="CV3">
        <v>0.50277493096245052</v>
      </c>
      <c r="CW3">
        <v>0.50088233003577598</v>
      </c>
      <c r="CX3">
        <v>0.49872489432200151</v>
      </c>
      <c r="CY3">
        <v>0.49631318250603851</v>
      </c>
      <c r="CZ3">
        <v>0.49365870873126505</v>
      </c>
      <c r="DA3">
        <v>0.49077379940785987</v>
      </c>
      <c r="DB3">
        <v>0.48767144665054402</v>
      </c>
      <c r="DC3">
        <v>0.48436516143258029</v>
      </c>
      <c r="DD3">
        <v>0.48086882930284297</v>
      </c>
      <c r="DE3">
        <v>0.47719657119935016</v>
      </c>
      <c r="DF3">
        <v>0.47336261152696152</v>
      </c>
      <c r="DG3">
        <v>0.46938115527013841</v>
      </c>
      <c r="DH3">
        <v>0.46526627550370142</v>
      </c>
      <c r="DI3">
        <v>0.46103181226310003</v>
      </c>
      <c r="DJ3">
        <v>0.45669128335564002</v>
      </c>
      <c r="DK3">
        <v>0.4522578073468827</v>
      </c>
      <c r="DL3">
        <v>0.4477440386501863</v>
      </c>
      <c r="DM3">
        <v>0.44316211438699687</v>
      </c>
      <c r="DN3">
        <v>0.43852361247303578</v>
      </c>
      <c r="DO3">
        <v>0.43383952022054673</v>
      </c>
      <c r="DP3">
        <v>0.42912021262686872</v>
      </c>
      <c r="DQ3">
        <v>0.42437543944099504</v>
      </c>
      <c r="DR3">
        <v>0.4196143200576879</v>
      </c>
      <c r="DS3">
        <v>0.41484534527787864</v>
      </c>
      <c r="DT3">
        <v>0.4100763849890397</v>
      </c>
      <c r="DU3">
        <v>0.40531470085466803</v>
      </c>
      <c r="DV3">
        <v>0.40056696315298346</v>
      </c>
      <c r="DW3">
        <v>0.39583927096693045</v>
      </c>
      <c r="DX3">
        <v>0.3911371749966448</v>
      </c>
      <c r="DY3">
        <v>0.38646570233836758</v>
      </c>
      <c r="DZ3">
        <v>0.3818293826476245</v>
      </c>
      <c r="EA3">
        <v>0.37723227517716051</v>
      </c>
      <c r="EB3">
        <v>0.37267799624996495</v>
      </c>
      <c r="EC3">
        <v>0.36816974679354325</v>
      </c>
      <c r="ED3">
        <v>0.36371033962256644</v>
      </c>
      <c r="EE3">
        <v>0.35930222621267655</v>
      </c>
      <c r="EF3">
        <v>0.35494752275832575</v>
      </c>
      <c r="EG3">
        <v>0.35064803535205258</v>
      </c>
      <c r="EH3">
        <v>0.34640528416171074</v>
      </c>
      <c r="EI3">
        <v>0.34222052651610957</v>
      </c>
      <c r="EJ3">
        <v>0.33809477883864225</v>
      </c>
      <c r="EK3">
        <v>0.33402883739315925</v>
      </c>
      <c r="EL3">
        <v>0.3300232978269893</v>
      </c>
      <c r="EM3">
        <v>0.32607857351305092</v>
      </c>
      <c r="EN3">
        <v>0.32219491270683265</v>
      </c>
      <c r="EO3">
        <v>0.31837241454505072</v>
      </c>
      <c r="EP3">
        <v>0.31461104392138545</v>
      </c>
      <c r="EQ3">
        <v>0.31091064528119811</v>
      </c>
      <c r="ER3">
        <v>0.30727095538184196</v>
      </c>
      <c r="ES3">
        <v>0.30369161506839665</v>
      </c>
      <c r="ET3">
        <v>0.30017218011661184</v>
      </c>
      <c r="EU3">
        <v>0.29671213119577344</v>
      </c>
      <c r="EV3">
        <v>0.29331088300429076</v>
      </c>
      <c r="EW3">
        <v>0.28996779263021533</v>
      </c>
      <c r="EX3">
        <v>0.28668216718778261</v>
      </c>
      <c r="EY3">
        <v>0.28345327077954086</v>
      </c>
      <c r="EZ3">
        <v>0.28028033083179688</v>
      </c>
      <c r="FA3">
        <v>0.27716254384905803</v>
      </c>
      <c r="FB3">
        <v>0.27409908063094834</v>
      </c>
      <c r="FC3">
        <v>0.27108909099278766</v>
      </c>
      <c r="FD3">
        <v>0.26813170802869546</v>
      </c>
      <c r="FE3">
        <v>0.26522605195374771</v>
      </c>
      <c r="FF3">
        <v>0.26237123355941466</v>
      </c>
      <c r="FG3">
        <v>0.25956635731425431</v>
      </c>
      <c r="FH3">
        <v>0.25681052413965794</v>
      </c>
      <c r="FI3">
        <v>0.25410283388834709</v>
      </c>
      <c r="FJ3">
        <v>0.25144238755131532</v>
      </c>
      <c r="FK3">
        <v>0.2488282892170052</v>
      </c>
      <c r="FL3">
        <v>0.24625964780470597</v>
      </c>
      <c r="FM3">
        <v>0.24373557859245937</v>
      </c>
      <c r="FN3">
        <v>0.24125520455816438</v>
      </c>
      <c r="FO3">
        <v>0.23881765755107739</v>
      </c>
      <c r="FP3">
        <v>0.23642207930951065</v>
      </c>
      <c r="FQ3">
        <v>0.23406762233923073</v>
      </c>
      <c r="FR3">
        <v>0.23175345066585301</v>
      </c>
      <c r="FS3">
        <v>0.22947874047340866</v>
      </c>
      <c r="FT3">
        <v>0.22724268064022252</v>
      </c>
      <c r="FU3">
        <v>0.22504447318228543</v>
      </c>
      <c r="FV3">
        <v>0.22288333361341744</v>
      </c>
      <c r="FW3">
        <v>0.22075849123070637</v>
      </c>
      <c r="FX3">
        <v>0.21866918933295507</v>
      </c>
      <c r="FY3">
        <v>0.2166146853791818</v>
      </c>
      <c r="FZ3">
        <v>0.21459425109358529</v>
      </c>
      <c r="GA3">
        <v>0.21260717252280512</v>
      </c>
      <c r="GB3">
        <v>0.21065275005077522</v>
      </c>
      <c r="GC3">
        <v>0.20873029837598148</v>
      </c>
      <c r="GD3">
        <v>0.20683914645548718</v>
      </c>
      <c r="GE3">
        <v>0.20497863741968234</v>
      </c>
    </row>
    <row r="4" spans="1:187">
      <c r="A4">
        <v>0.20578703793894318</v>
      </c>
      <c r="B4">
        <v>0.20766984969502603</v>
      </c>
      <c r="C4">
        <v>0.20958409081352319</v>
      </c>
      <c r="D4">
        <v>0.21153045106950397</v>
      </c>
      <c r="E4">
        <v>0.21350963595172165</v>
      </c>
      <c r="F4">
        <v>0.21552236682353329</v>
      </c>
      <c r="G4">
        <v>0.21756938105803195</v>
      </c>
      <c r="H4">
        <v>0.21965143214353372</v>
      </c>
      <c r="I4">
        <v>0.22176928975514562</v>
      </c>
      <c r="J4">
        <v>0.2239237397876811</v>
      </c>
      <c r="K4">
        <v>0.2261155843446904</v>
      </c>
      <c r="L4">
        <v>0.22834564167782001</v>
      </c>
      <c r="M4">
        <v>0.2306147460701167</v>
      </c>
      <c r="N4">
        <v>0.23292374765622806</v>
      </c>
      <c r="O4">
        <v>0.23527351217173489</v>
      </c>
      <c r="P4">
        <v>0.23766492062306008</v>
      </c>
      <c r="Q4">
        <v>0.24009886886854231</v>
      </c>
      <c r="R4">
        <v>0.24257626710032412</v>
      </c>
      <c r="S4">
        <v>0.24509803921568626</v>
      </c>
      <c r="T4">
        <v>0.24766512206535105</v>
      </c>
      <c r="U4">
        <v>0.2502784645650738</v>
      </c>
      <c r="V4">
        <v>0.25293902665553752</v>
      </c>
      <c r="W4">
        <v>0.25564777809415418</v>
      </c>
      <c r="X4">
        <v>0.25840569706085093</v>
      </c>
      <c r="Y4">
        <v>0.26121376855827716</v>
      </c>
      <c r="Z4">
        <v>0.26407298258510092</v>
      </c>
      <c r="AA4">
        <v>0.26698433205916955</v>
      </c>
      <c r="AB4">
        <v>0.26994881046528341</v>
      </c>
      <c r="AC4">
        <v>0.27296740920017432</v>
      </c>
      <c r="AD4">
        <v>0.27604111458498959</v>
      </c>
      <c r="AE4">
        <v>0.27917090451316268</v>
      </c>
      <c r="AF4">
        <v>0.28235774469900682</v>
      </c>
      <c r="AG4">
        <v>0.28560258448970877</v>
      </c>
      <c r="AH4">
        <v>0.28890635220064015</v>
      </c>
      <c r="AI4">
        <v>0.29226994993106242</v>
      </c>
      <c r="AJ4">
        <v>0.29569424781440601</v>
      </c>
      <c r="AK4">
        <v>0.29918007765439064</v>
      </c>
      <c r="AL4">
        <v>0.30272822589536269</v>
      </c>
      <c r="AM4">
        <v>0.30633942587241991</v>
      </c>
      <c r="AN4">
        <v>0.31001434928423832</v>
      </c>
      <c r="AO4">
        <v>0.31375359682910009</v>
      </c>
      <c r="AP4">
        <v>0.31755768794254807</v>
      </c>
      <c r="AQ4">
        <v>0.32142704957349044</v>
      </c>
      <c r="AR4">
        <v>0.32536200393459597</v>
      </c>
      <c r="AS4">
        <v>0.32936275516263575</v>
      </c>
      <c r="AT4">
        <v>0.33342937482524992</v>
      </c>
      <c r="AU4">
        <v>0.33756178621268645</v>
      </c>
      <c r="AV4">
        <v>0.3417597473566597</v>
      </c>
      <c r="AW4">
        <v>0.34602283272391654</v>
      </c>
      <c r="AX4">
        <v>0.35035041353974605</v>
      </c>
      <c r="AY4">
        <v>0.35474163670692038</v>
      </c>
      <c r="AZ4">
        <v>0.35919540229885055</v>
      </c>
      <c r="BA4">
        <v>0.36371033962256644</v>
      </c>
      <c r="BB4">
        <v>0.36828478186799346</v>
      </c>
      <c r="BC4">
        <v>0.3729167393854379</v>
      </c>
      <c r="BD4">
        <v>0.37760387166375714</v>
      </c>
      <c r="BE4">
        <v>0.38234345811792064</v>
      </c>
      <c r="BF4">
        <v>0.38713236783706578</v>
      </c>
      <c r="BG4">
        <v>0.3919670284931655</v>
      </c>
      <c r="BH4">
        <v>0.39684339466638502</v>
      </c>
      <c r="BI4">
        <v>0.40175691590629015</v>
      </c>
      <c r="BJ4">
        <v>0.40670250491824494</v>
      </c>
      <c r="BK4">
        <v>0.41167450634127278</v>
      </c>
      <c r="BL4">
        <v>0.41666666666666663</v>
      </c>
      <c r="BM4">
        <v>0.42167210593457688</v>
      </c>
      <c r="BN4">
        <v>0.42668329193700028</v>
      </c>
      <c r="BO4">
        <v>0.43169201774773336</v>
      </c>
      <c r="BP4">
        <v>0.4366893834899151</v>
      </c>
      <c r="BQ4">
        <v>0.44166578333598328</v>
      </c>
      <c r="BR4">
        <v>0.44661089880861671</v>
      </c>
      <c r="BS4">
        <v>0.45151369950913289</v>
      </c>
      <c r="BT4">
        <v>0.45636245243575363</v>
      </c>
      <c r="BU4">
        <v>0.46114474106142889</v>
      </c>
      <c r="BV4">
        <v>0.46584749531245612</v>
      </c>
      <c r="BW4">
        <v>0.47045703351785922</v>
      </c>
      <c r="BX4">
        <v>0.47495911727870121</v>
      </c>
      <c r="BY4">
        <v>0.47933902003045548</v>
      </c>
      <c r="BZ4">
        <v>0.48358160983607257</v>
      </c>
      <c r="CA4">
        <v>0.48767144665054402</v>
      </c>
      <c r="CB4">
        <v>0.49159289394063405</v>
      </c>
      <c r="CC4">
        <v>0.49533024413070209</v>
      </c>
      <c r="CD4">
        <v>0.49886785688601631</v>
      </c>
      <c r="CE4">
        <v>0.50219030875197412</v>
      </c>
      <c r="CF4">
        <v>0.50528255215902695</v>
      </c>
      <c r="CG4">
        <v>0.50813008130081294</v>
      </c>
      <c r="CH4">
        <v>0.51071910192235426</v>
      </c>
      <c r="CI4">
        <v>0.51303670164359594</v>
      </c>
      <c r="CJ4">
        <v>0.51507101711890491</v>
      </c>
      <c r="CK4">
        <v>0.51681139412170185</v>
      </c>
      <c r="CL4">
        <v>0.51824853656770264</v>
      </c>
      <c r="CM4">
        <v>0.5193746405669043</v>
      </c>
      <c r="CN4">
        <v>0.52018350983221073</v>
      </c>
      <c r="CO4">
        <v>0.52067064917089723</v>
      </c>
      <c r="CP4">
        <v>0.52083333333333326</v>
      </c>
      <c r="CQ4">
        <v>0.52067064917089723</v>
      </c>
      <c r="CR4">
        <v>0.52018350983221073</v>
      </c>
      <c r="CS4">
        <v>0.5193746405669043</v>
      </c>
      <c r="CT4">
        <v>0.51824853656770264</v>
      </c>
      <c r="CU4">
        <v>0.51681139412170185</v>
      </c>
      <c r="CV4">
        <v>0.51507101711890491</v>
      </c>
      <c r="CW4">
        <v>0.51303670164359594</v>
      </c>
      <c r="CX4">
        <v>0.51071910192235426</v>
      </c>
      <c r="CY4">
        <v>0.50813008130081294</v>
      </c>
      <c r="CZ4">
        <v>0.50528255215902695</v>
      </c>
      <c r="DA4">
        <v>0.50219030875197412</v>
      </c>
      <c r="DB4">
        <v>0.49886785688601631</v>
      </c>
      <c r="DC4">
        <v>0.49533024413070209</v>
      </c>
      <c r="DD4">
        <v>0.49159289394063405</v>
      </c>
      <c r="DE4">
        <v>0.48767144665054402</v>
      </c>
      <c r="DF4">
        <v>0.48358160983607257</v>
      </c>
      <c r="DG4">
        <v>0.47933902003045548</v>
      </c>
      <c r="DH4">
        <v>0.47495911727870121</v>
      </c>
      <c r="DI4">
        <v>0.47045703351785922</v>
      </c>
      <c r="DJ4">
        <v>0.46584749531245612</v>
      </c>
      <c r="DK4">
        <v>0.46114474106142889</v>
      </c>
      <c r="DL4">
        <v>0.45636245243575363</v>
      </c>
      <c r="DM4">
        <v>0.45151369950913289</v>
      </c>
      <c r="DN4">
        <v>0.44661089880861671</v>
      </c>
      <c r="DO4">
        <v>0.44166578333598328</v>
      </c>
      <c r="DP4">
        <v>0.4366893834899151</v>
      </c>
      <c r="DQ4">
        <v>0.43169201774773336</v>
      </c>
      <c r="DR4">
        <v>0.42668329193700028</v>
      </c>
      <c r="DS4">
        <v>0.42167210593457688</v>
      </c>
      <c r="DT4">
        <v>0.41666666666666663</v>
      </c>
      <c r="DU4">
        <v>0.41167450634127278</v>
      </c>
      <c r="DV4">
        <v>0.40670250491824494</v>
      </c>
      <c r="DW4">
        <v>0.40175691590629015</v>
      </c>
      <c r="DX4">
        <v>0.39684339466638502</v>
      </c>
      <c r="DY4">
        <v>0.3919670284931655</v>
      </c>
      <c r="DZ4">
        <v>0.38713236783706578</v>
      </c>
      <c r="EA4">
        <v>0.38234345811792064</v>
      </c>
      <c r="EB4">
        <v>0.37760387166375714</v>
      </c>
      <c r="EC4">
        <v>0.3729167393854379</v>
      </c>
      <c r="ED4">
        <v>0.36828478186799346</v>
      </c>
      <c r="EE4">
        <v>0.36371033962256644</v>
      </c>
      <c r="EF4">
        <v>0.35919540229885055</v>
      </c>
      <c r="EG4">
        <v>0.35474163670692038</v>
      </c>
      <c r="EH4">
        <v>0.35035041353974605</v>
      </c>
      <c r="EI4">
        <v>0.34602283272391654</v>
      </c>
      <c r="EJ4">
        <v>0.3417597473566597</v>
      </c>
      <c r="EK4">
        <v>0.33756178621268645</v>
      </c>
      <c r="EL4">
        <v>0.33342937482524992</v>
      </c>
      <c r="EM4">
        <v>0.32936275516263575</v>
      </c>
      <c r="EN4">
        <v>0.32536200393459597</v>
      </c>
      <c r="EO4">
        <v>0.32142704957349044</v>
      </c>
      <c r="EP4">
        <v>0.31755768794254807</v>
      </c>
      <c r="EQ4">
        <v>0.31375359682910009</v>
      </c>
      <c r="ER4">
        <v>0.31001434928423832</v>
      </c>
      <c r="ES4">
        <v>0.30633942587241991</v>
      </c>
      <c r="ET4">
        <v>0.30272822589536269</v>
      </c>
      <c r="EU4">
        <v>0.29918007765439064</v>
      </c>
      <c r="EV4">
        <v>0.29569424781440601</v>
      </c>
      <c r="EW4">
        <v>0.29226994993106242</v>
      </c>
      <c r="EX4">
        <v>0.28890635220064015</v>
      </c>
      <c r="EY4">
        <v>0.28560258448970877</v>
      </c>
      <c r="EZ4">
        <v>0.28235774469900682</v>
      </c>
      <c r="FA4">
        <v>0.27917090451316268</v>
      </c>
      <c r="FB4">
        <v>0.27604111458498959</v>
      </c>
      <c r="FC4">
        <v>0.27296740920017432</v>
      </c>
      <c r="FD4">
        <v>0.26994881046528341</v>
      </c>
      <c r="FE4">
        <v>0.26698433205916955</v>
      </c>
      <c r="FF4">
        <v>0.26407298258510092</v>
      </c>
      <c r="FG4">
        <v>0.26121376855827716</v>
      </c>
      <c r="FH4">
        <v>0.25840569706085093</v>
      </c>
      <c r="FI4">
        <v>0.25564777809415418</v>
      </c>
      <c r="FJ4">
        <v>0.25293902665553752</v>
      </c>
      <c r="FK4">
        <v>0.2502784645650738</v>
      </c>
      <c r="FL4">
        <v>0.24766512206535105</v>
      </c>
      <c r="FM4">
        <v>0.24509803921568626</v>
      </c>
      <c r="FN4">
        <v>0.24257626710032412</v>
      </c>
      <c r="FO4">
        <v>0.24009886886854231</v>
      </c>
      <c r="FP4">
        <v>0.23766492062306008</v>
      </c>
      <c r="FQ4">
        <v>0.23527351217173489</v>
      </c>
      <c r="FR4">
        <v>0.23292374765622806</v>
      </c>
      <c r="FS4">
        <v>0.2306147460701167</v>
      </c>
      <c r="FT4">
        <v>0.22834564167782001</v>
      </c>
      <c r="FU4">
        <v>0.2261155843446904</v>
      </c>
      <c r="FV4">
        <v>0.2239237397876811</v>
      </c>
      <c r="FW4">
        <v>0.22176928975514562</v>
      </c>
      <c r="FX4">
        <v>0.21965143214353372</v>
      </c>
      <c r="FY4">
        <v>0.21756938105803195</v>
      </c>
      <c r="FZ4">
        <v>0.21552236682353329</v>
      </c>
      <c r="GA4">
        <v>0.21350963595172165</v>
      </c>
      <c r="GB4">
        <v>0.21153045106950397</v>
      </c>
      <c r="GC4">
        <v>0.20958409081352319</v>
      </c>
      <c r="GD4">
        <v>0.20766984969502603</v>
      </c>
      <c r="GE4">
        <v>0.20578703793894318</v>
      </c>
    </row>
    <row r="5" spans="1:187">
      <c r="A5">
        <v>0.20658476295441996</v>
      </c>
      <c r="B5">
        <v>0.20848975933459868</v>
      </c>
      <c r="C5">
        <v>0.21042697573673486</v>
      </c>
      <c r="D5">
        <v>0.21239713548840836</v>
      </c>
      <c r="E5">
        <v>0.2144009792327756</v>
      </c>
      <c r="F5">
        <v>0.21643926517059073</v>
      </c>
      <c r="G5">
        <v>0.2185127692804002</v>
      </c>
      <c r="H5">
        <v>0.2206222855131916</v>
      </c>
      <c r="I5">
        <v>0.22276862595735553</v>
      </c>
      <c r="J5">
        <v>0.22495262096935309</v>
      </c>
      <c r="K5">
        <v>0.22717511926496975</v>
      </c>
      <c r="L5">
        <v>0.22943698796547171</v>
      </c>
      <c r="M5">
        <v>0.23173911259236105</v>
      </c>
      <c r="N5">
        <v>0.23408239700374531</v>
      </c>
      <c r="O5">
        <v>0.23646776326458768</v>
      </c>
      <c r="P5">
        <v>0.23889615144228524</v>
      </c>
      <c r="Q5">
        <v>0.24136851931812175</v>
      </c>
      <c r="R5">
        <v>0.24388584200415939</v>
      </c>
      <c r="S5">
        <v>0.24644911145405421</v>
      </c>
      <c r="T5">
        <v>0.24905933585510659</v>
      </c>
      <c r="U5">
        <v>0.2517175388875737</v>
      </c>
      <c r="V5">
        <v>0.25442475883587212</v>
      </c>
      <c r="W5">
        <v>0.25718204753477897</v>
      </c>
      <c r="X5">
        <v>0.25999046913208779</v>
      </c>
      <c r="Y5">
        <v>0.26285109864738354</v>
      </c>
      <c r="Z5">
        <v>0.2657650203046652</v>
      </c>
      <c r="AA5">
        <v>0.2687333256144524</v>
      </c>
      <c r="AB5">
        <v>0.27175711117876122</v>
      </c>
      <c r="AC5">
        <v>0.274837476189918</v>
      </c>
      <c r="AD5">
        <v>0.27797551959159295</v>
      </c>
      <c r="AE5">
        <v>0.28117233686767917</v>
      </c>
      <c r="AF5">
        <v>0.28442901642171459</v>
      </c>
      <c r="AG5">
        <v>0.28774663550645346</v>
      </c>
      <c r="AH5">
        <v>0.29112625565994343</v>
      </c>
      <c r="AI5">
        <v>0.29456891760107495</v>
      </c>
      <c r="AJ5">
        <v>0.29807563553405925</v>
      </c>
      <c r="AK5">
        <v>0.30164739080768704</v>
      </c>
      <c r="AL5">
        <v>0.30528512487156995</v>
      </c>
      <c r="AM5">
        <v>0.3089897314679127</v>
      </c>
      <c r="AN5">
        <v>0.31276204799378121</v>
      </c>
      <c r="AO5">
        <v>0.31660284596539834</v>
      </c>
      <c r="AP5">
        <v>0.32051282051282048</v>
      </c>
      <c r="AQ5">
        <v>0.32449257883055399</v>
      </c>
      <c r="AR5">
        <v>0.32854262750741292</v>
      </c>
      <c r="AS5">
        <v>0.33266335865738511</v>
      </c>
      <c r="AT5">
        <v>0.33685503477268469</v>
      </c>
      <c r="AU5">
        <v>0.34111777222078798</v>
      </c>
      <c r="AV5">
        <v>0.3454515233093805</v>
      </c>
      <c r="AW5">
        <v>0.34985605684713772</v>
      </c>
      <c r="AX5">
        <v>0.35433093713453617</v>
      </c>
      <c r="AY5">
        <v>0.35887550132789298</v>
      </c>
      <c r="AZ5">
        <v>0.36348883513209285</v>
      </c>
      <c r="BA5">
        <v>0.36816974679354325</v>
      </c>
      <c r="BB5">
        <v>0.3729167393854379</v>
      </c>
      <c r="BC5">
        <v>0.37772798140307023</v>
      </c>
      <c r="BD5">
        <v>0.38260127571843677</v>
      </c>
      <c r="BE5">
        <v>0.38753402698141898</v>
      </c>
      <c r="BF5">
        <v>0.3925232076001538</v>
      </c>
      <c r="BG5">
        <v>0.39756532248646215</v>
      </c>
      <c r="BH5">
        <v>0.40265637281398731</v>
      </c>
      <c r="BI5">
        <v>0.40779181910743295</v>
      </c>
      <c r="BJ5">
        <v>0.41296654406121275</v>
      </c>
      <c r="BK5">
        <v>0.41817481557484387</v>
      </c>
      <c r="BL5">
        <v>0.4234102505900641</v>
      </c>
      <c r="BM5">
        <v>0.42866578041994302</v>
      </c>
      <c r="BN5">
        <v>0.4339336183715764</v>
      </c>
      <c r="BO5">
        <v>0.43920523057894156</v>
      </c>
      <c r="BP5">
        <v>0.44447131107790788</v>
      </c>
      <c r="BQ5">
        <v>0.44972176226702659</v>
      </c>
      <c r="BR5">
        <v>0.45494568200029051</v>
      </c>
      <c r="BS5">
        <v>0.46013135864519389</v>
      </c>
      <c r="BT5">
        <v>0.46526627550370142</v>
      </c>
      <c r="BU5">
        <v>0.47033712602680294</v>
      </c>
      <c r="BV5">
        <v>0.47532984124612015</v>
      </c>
      <c r="BW5">
        <v>0.48022963078913961</v>
      </c>
      <c r="BX5">
        <v>0.48502103872887375</v>
      </c>
      <c r="BY5">
        <v>0.48968801533569623</v>
      </c>
      <c r="BZ5">
        <v>0.49421400554206507</v>
      </c>
      <c r="CA5">
        <v>0.49858205459565147</v>
      </c>
      <c r="CB5">
        <v>0.50277493096245052</v>
      </c>
      <c r="CC5">
        <v>0.50677526605262491</v>
      </c>
      <c r="CD5">
        <v>0.51056570978736648</v>
      </c>
      <c r="CE5">
        <v>0.51412910042008741</v>
      </c>
      <c r="CF5">
        <v>0.51744864639104959</v>
      </c>
      <c r="CG5">
        <v>0.5205081173582371</v>
      </c>
      <c r="CH5">
        <v>0.52329204094096693</v>
      </c>
      <c r="CI5">
        <v>0.52578590117194657</v>
      </c>
      <c r="CJ5">
        <v>0.52797633421507317</v>
      </c>
      <c r="CK5">
        <v>0.5298513166056894</v>
      </c>
      <c r="CL5">
        <v>0.53140034113838264</v>
      </c>
      <c r="CM5">
        <v>0.53261457558845171</v>
      </c>
      <c r="CN5">
        <v>0.53348699972039992</v>
      </c>
      <c r="CO5">
        <v>0.53401251651147497</v>
      </c>
      <c r="CP5">
        <v>0.53418803418803418</v>
      </c>
      <c r="CQ5">
        <v>0.53401251651147497</v>
      </c>
      <c r="CR5">
        <v>0.53348699972039992</v>
      </c>
      <c r="CS5">
        <v>0.53261457558845171</v>
      </c>
      <c r="CT5">
        <v>0.53140034113838264</v>
      </c>
      <c r="CU5">
        <v>0.5298513166056894</v>
      </c>
      <c r="CV5">
        <v>0.52797633421507317</v>
      </c>
      <c r="CW5">
        <v>0.52578590117194657</v>
      </c>
      <c r="CX5">
        <v>0.52329204094096693</v>
      </c>
      <c r="CY5">
        <v>0.5205081173582371</v>
      </c>
      <c r="CZ5">
        <v>0.51744864639104959</v>
      </c>
      <c r="DA5">
        <v>0.51412910042008741</v>
      </c>
      <c r="DB5">
        <v>0.51056570978736648</v>
      </c>
      <c r="DC5">
        <v>0.50677526605262491</v>
      </c>
      <c r="DD5">
        <v>0.50277493096245052</v>
      </c>
      <c r="DE5">
        <v>0.49858205459565147</v>
      </c>
      <c r="DF5">
        <v>0.49421400554206507</v>
      </c>
      <c r="DG5">
        <v>0.48968801533569623</v>
      </c>
      <c r="DH5">
        <v>0.48502103872887375</v>
      </c>
      <c r="DI5">
        <v>0.48022963078913961</v>
      </c>
      <c r="DJ5">
        <v>0.47532984124612015</v>
      </c>
      <c r="DK5">
        <v>0.47033712602680294</v>
      </c>
      <c r="DL5">
        <v>0.46526627550370142</v>
      </c>
      <c r="DM5">
        <v>0.46013135864519389</v>
      </c>
      <c r="DN5">
        <v>0.45494568200029051</v>
      </c>
      <c r="DO5">
        <v>0.44972176226702659</v>
      </c>
      <c r="DP5">
        <v>0.44447131107790788</v>
      </c>
      <c r="DQ5">
        <v>0.43920523057894156</v>
      </c>
      <c r="DR5">
        <v>0.4339336183715764</v>
      </c>
      <c r="DS5">
        <v>0.42866578041994302</v>
      </c>
      <c r="DT5">
        <v>0.4234102505900641</v>
      </c>
      <c r="DU5">
        <v>0.41817481557484387</v>
      </c>
      <c r="DV5">
        <v>0.41296654406121275</v>
      </c>
      <c r="DW5">
        <v>0.40779181910743295</v>
      </c>
      <c r="DX5">
        <v>0.40265637281398731</v>
      </c>
      <c r="DY5">
        <v>0.39756532248646215</v>
      </c>
      <c r="DZ5">
        <v>0.3925232076001538</v>
      </c>
      <c r="EA5">
        <v>0.38753402698141898</v>
      </c>
      <c r="EB5">
        <v>0.38260127571843677</v>
      </c>
      <c r="EC5">
        <v>0.37772798140307023</v>
      </c>
      <c r="ED5">
        <v>0.3729167393854379</v>
      </c>
      <c r="EE5">
        <v>0.36816974679354325</v>
      </c>
      <c r="EF5">
        <v>0.36348883513209285</v>
      </c>
      <c r="EG5">
        <v>0.35887550132789298</v>
      </c>
      <c r="EH5">
        <v>0.35433093713453617</v>
      </c>
      <c r="EI5">
        <v>0.34985605684713772</v>
      </c>
      <c r="EJ5">
        <v>0.3454515233093805</v>
      </c>
      <c r="EK5">
        <v>0.34111777222078798</v>
      </c>
      <c r="EL5">
        <v>0.33685503477268469</v>
      </c>
      <c r="EM5">
        <v>0.33266335865738511</v>
      </c>
      <c r="EN5">
        <v>0.32854262750741292</v>
      </c>
      <c r="EO5">
        <v>0.32449257883055399</v>
      </c>
      <c r="EP5">
        <v>0.32051282051282048</v>
      </c>
      <c r="EQ5">
        <v>0.31660284596539834</v>
      </c>
      <c r="ER5">
        <v>0.31276204799378121</v>
      </c>
      <c r="ES5">
        <v>0.3089897314679127</v>
      </c>
      <c r="ET5">
        <v>0.30528512487156995</v>
      </c>
      <c r="EU5">
        <v>0.30164739080768704</v>
      </c>
      <c r="EV5">
        <v>0.29807563553405925</v>
      </c>
      <c r="EW5">
        <v>0.29456891760107495</v>
      </c>
      <c r="EX5">
        <v>0.29112625565994343</v>
      </c>
      <c r="EY5">
        <v>0.28774663550645346</v>
      </c>
      <c r="EZ5">
        <v>0.28442901642171459</v>
      </c>
      <c r="FA5">
        <v>0.28117233686767917</v>
      </c>
      <c r="FB5">
        <v>0.27797551959159295</v>
      </c>
      <c r="FC5">
        <v>0.274837476189918</v>
      </c>
      <c r="FD5">
        <v>0.27175711117876122</v>
      </c>
      <c r="FE5">
        <v>0.2687333256144524</v>
      </c>
      <c r="FF5">
        <v>0.2657650203046652</v>
      </c>
      <c r="FG5">
        <v>0.26285109864738354</v>
      </c>
      <c r="FH5">
        <v>0.25999046913208779</v>
      </c>
      <c r="FI5">
        <v>0.25718204753477897</v>
      </c>
      <c r="FJ5">
        <v>0.25442475883587212</v>
      </c>
      <c r="FK5">
        <v>0.2517175388875737</v>
      </c>
      <c r="FL5">
        <v>0.24905933585510659</v>
      </c>
      <c r="FM5">
        <v>0.24644911145405421</v>
      </c>
      <c r="FN5">
        <v>0.24388584200415939</v>
      </c>
      <c r="FO5">
        <v>0.24136851931812175</v>
      </c>
      <c r="FP5">
        <v>0.23889615144228524</v>
      </c>
      <c r="FQ5">
        <v>0.23646776326458768</v>
      </c>
      <c r="FR5">
        <v>0.23408239700374531</v>
      </c>
      <c r="FS5">
        <v>0.23173911259236105</v>
      </c>
      <c r="FT5">
        <v>0.22943698796547171</v>
      </c>
      <c r="FU5">
        <v>0.22717511926496975</v>
      </c>
      <c r="FV5">
        <v>0.22495262096935309</v>
      </c>
      <c r="FW5">
        <v>0.22276862595735553</v>
      </c>
      <c r="FX5">
        <v>0.2206222855131916</v>
      </c>
      <c r="FY5">
        <v>0.2185127692804002</v>
      </c>
      <c r="FZ5">
        <v>0.21643926517059073</v>
      </c>
      <c r="GA5">
        <v>0.2144009792327756</v>
      </c>
      <c r="GB5">
        <v>0.21239713548840836</v>
      </c>
      <c r="GC5">
        <v>0.21042697573673486</v>
      </c>
      <c r="GD5">
        <v>0.20848975933459868</v>
      </c>
      <c r="GE5">
        <v>0.20658476295441996</v>
      </c>
    </row>
    <row r="6" spans="1:187">
      <c r="A6">
        <v>0.20737128842019092</v>
      </c>
      <c r="B6">
        <v>0.20929833027400926</v>
      </c>
      <c r="C6">
        <v>0.21125838606808076</v>
      </c>
      <c r="D6">
        <v>0.21325221328967262</v>
      </c>
      <c r="E6">
        <v>0.21528058840380698</v>
      </c>
      <c r="F6">
        <v>0.21734430718186326</v>
      </c>
      <c r="G6">
        <v>0.21944418501280571</v>
      </c>
      <c r="H6">
        <v>0.22158105719349844</v>
      </c>
      <c r="I6">
        <v>0.22375577919414674</v>
      </c>
      <c r="J6">
        <v>0.22596922689443349</v>
      </c>
      <c r="K6">
        <v>0.22822229678540026</v>
      </c>
      <c r="L6">
        <v>0.23051590613155001</v>
      </c>
      <c r="M6">
        <v>0.23285099308701415</v>
      </c>
      <c r="N6">
        <v>0.23522851675892961</v>
      </c>
      <c r="O6">
        <v>0.23764945721040032</v>
      </c>
      <c r="P6">
        <v>0.2401148153945698</v>
      </c>
      <c r="Q6">
        <v>0.24262561301039898</v>
      </c>
      <c r="R6">
        <v>0.24518289226971376</v>
      </c>
      <c r="S6">
        <v>0.24778771556396345</v>
      </c>
      <c r="T6">
        <v>0.25044116501788799</v>
      </c>
      <c r="U6">
        <v>0.25314434191593932</v>
      </c>
      <c r="V6">
        <v>0.25589836598581295</v>
      </c>
      <c r="W6">
        <v>0.25870437452182266</v>
      </c>
      <c r="X6">
        <v>0.26156352132907573</v>
      </c>
      <c r="Y6">
        <v>0.26447697546747218</v>
      </c>
      <c r="Z6">
        <v>0.26744591977244625</v>
      </c>
      <c r="AA6">
        <v>0.27047154912708171</v>
      </c>
      <c r="AB6">
        <v>0.27355506845775529</v>
      </c>
      <c r="AC6">
        <v>0.27669769042278275</v>
      </c>
      <c r="AD6">
        <v>0.27990063276065574</v>
      </c>
      <c r="AE6">
        <v>0.28316511526135246</v>
      </c>
      <c r="AF6">
        <v>0.28649235632088127</v>
      </c>
      <c r="AG6">
        <v>0.28988356903567192</v>
      </c>
      <c r="AH6">
        <v>0.29333995678966268</v>
      </c>
      <c r="AI6">
        <v>0.2968627082829568</v>
      </c>
      <c r="AJ6">
        <v>0.30045299194675051</v>
      </c>
      <c r="AK6">
        <v>0.30411194968488436</v>
      </c>
      <c r="AL6">
        <v>0.30784068987788626</v>
      </c>
      <c r="AM6">
        <v>0.31164027958078366</v>
      </c>
      <c r="AN6">
        <v>0.31551173584134512</v>
      </c>
      <c r="AO6">
        <v>0.31945601606082707</v>
      </c>
      <c r="AP6">
        <v>0.32347400731486298</v>
      </c>
      <c r="AQ6">
        <v>0.32756651454795727</v>
      </c>
      <c r="AR6">
        <v>0.33173424755129266</v>
      </c>
      <c r="AS6">
        <v>0.33597780663041815</v>
      </c>
      <c r="AT6">
        <v>0.34029766686708396</v>
      </c>
      <c r="AU6">
        <v>0.34469416087830945</v>
      </c>
      <c r="AV6">
        <v>0.34916745997603688</v>
      </c>
      <c r="AW6">
        <v>0.35371755363282453</v>
      </c>
      <c r="AX6">
        <v>0.35834422716342779</v>
      </c>
      <c r="AY6">
        <v>0.363047037539315</v>
      </c>
      <c r="AZ6">
        <v>0.36782528726377534</v>
      </c>
      <c r="BA6">
        <v>0.37267799624996495</v>
      </c>
      <c r="BB6">
        <v>0.37760387166375714</v>
      </c>
      <c r="BC6">
        <v>0.38260127571843677</v>
      </c>
      <c r="BD6">
        <v>0.38766819143999315</v>
      </c>
      <c r="BE6">
        <v>0.3928021864609586</v>
      </c>
      <c r="BF6">
        <v>0.39800037494836982</v>
      </c>
      <c r="BG6">
        <v>0.40325937782844667</v>
      </c>
      <c r="BH6">
        <v>0.40857528153788336</v>
      </c>
      <c r="BI6">
        <v>0.41394359561000194</v>
      </c>
      <c r="BJ6">
        <v>0.41935920949399713</v>
      </c>
      <c r="BK6">
        <v>0.4248163491073883</v>
      </c>
      <c r="BL6">
        <v>0.43030853373543099</v>
      </c>
      <c r="BM6">
        <v>0.43582853401594163</v>
      </c>
      <c r="BN6">
        <v>0.44136833188232893</v>
      </c>
      <c r="BO6">
        <v>0.44691908347931675</v>
      </c>
      <c r="BP6">
        <v>0.45247108621153059</v>
      </c>
      <c r="BQ6">
        <v>0.4580137512302303</v>
      </c>
      <c r="BR6">
        <v>0.46353558280206747</v>
      </c>
      <c r="BS6">
        <v>0.46902416612841713</v>
      </c>
      <c r="BT6">
        <v>0.47446616528570512</v>
      </c>
      <c r="BU6">
        <v>0.47984733302591531</v>
      </c>
      <c r="BV6">
        <v>0.48515253420064824</v>
      </c>
      <c r="BW6">
        <v>0.49036578453942753</v>
      </c>
      <c r="BX6">
        <v>0.49547030641093126</v>
      </c>
      <c r="BY6">
        <v>0.500448603012566</v>
      </c>
      <c r="BZ6">
        <v>0.50528255215902695</v>
      </c>
      <c r="CA6">
        <v>0.50995352046673403</v>
      </c>
      <c r="CB6">
        <v>0.51444249825499455</v>
      </c>
      <c r="CC6">
        <v>0.51873025490863811</v>
      </c>
      <c r="CD6">
        <v>0.52279751377968287</v>
      </c>
      <c r="CE6">
        <v>0.5266251449641236</v>
      </c>
      <c r="CF6">
        <v>0.53019437349925791</v>
      </c>
      <c r="CG6">
        <v>0.53348699972039992</v>
      </c>
      <c r="CH6">
        <v>0.53648562773396324</v>
      </c>
      <c r="CI6">
        <v>0.5391738972527812</v>
      </c>
      <c r="CJ6">
        <v>0.54153671344795451</v>
      </c>
      <c r="CK6">
        <v>0.54356046904744726</v>
      </c>
      <c r="CL6">
        <v>0.54523325269813927</v>
      </c>
      <c r="CM6">
        <v>0.546545037638963</v>
      </c>
      <c r="CN6">
        <v>0.54748784502878822</v>
      </c>
      <c r="CO6">
        <v>0.5480558768381838</v>
      </c>
      <c r="CP6">
        <v>0.54824561403508765</v>
      </c>
      <c r="CQ6">
        <v>0.5480558768381838</v>
      </c>
      <c r="CR6">
        <v>0.54748784502878822</v>
      </c>
      <c r="CS6">
        <v>0.546545037638963</v>
      </c>
      <c r="CT6">
        <v>0.54523325269813927</v>
      </c>
      <c r="CU6">
        <v>0.54356046904744726</v>
      </c>
      <c r="CV6">
        <v>0.54153671344795451</v>
      </c>
      <c r="CW6">
        <v>0.5391738972527812</v>
      </c>
      <c r="CX6">
        <v>0.53648562773396324</v>
      </c>
      <c r="CY6">
        <v>0.53348699972039992</v>
      </c>
      <c r="CZ6">
        <v>0.53019437349925791</v>
      </c>
      <c r="DA6">
        <v>0.5266251449641236</v>
      </c>
      <c r="DB6">
        <v>0.52279751377968287</v>
      </c>
      <c r="DC6">
        <v>0.51873025490863811</v>
      </c>
      <c r="DD6">
        <v>0.51444249825499455</v>
      </c>
      <c r="DE6">
        <v>0.50995352046673403</v>
      </c>
      <c r="DF6">
        <v>0.50528255215902695</v>
      </c>
      <c r="DG6">
        <v>0.500448603012566</v>
      </c>
      <c r="DH6">
        <v>0.49547030641093126</v>
      </c>
      <c r="DI6">
        <v>0.49036578453942753</v>
      </c>
      <c r="DJ6">
        <v>0.48515253420064824</v>
      </c>
      <c r="DK6">
        <v>0.47984733302591531</v>
      </c>
      <c r="DL6">
        <v>0.47446616528570512</v>
      </c>
      <c r="DM6">
        <v>0.46902416612841713</v>
      </c>
      <c r="DN6">
        <v>0.46353558280206747</v>
      </c>
      <c r="DO6">
        <v>0.4580137512302303</v>
      </c>
      <c r="DP6">
        <v>0.45247108621153059</v>
      </c>
      <c r="DQ6">
        <v>0.44691908347931675</v>
      </c>
      <c r="DR6">
        <v>0.44136833188232893</v>
      </c>
      <c r="DS6">
        <v>0.43582853401594163</v>
      </c>
      <c r="DT6">
        <v>0.43030853373543099</v>
      </c>
      <c r="DU6">
        <v>0.4248163491073883</v>
      </c>
      <c r="DV6">
        <v>0.41935920949399713</v>
      </c>
      <c r="DW6">
        <v>0.41394359561000194</v>
      </c>
      <c r="DX6">
        <v>0.40857528153788336</v>
      </c>
      <c r="DY6">
        <v>0.40325937782844667</v>
      </c>
      <c r="DZ6">
        <v>0.39800037494836982</v>
      </c>
      <c r="EA6">
        <v>0.3928021864609586</v>
      </c>
      <c r="EB6">
        <v>0.38766819143999315</v>
      </c>
      <c r="EC6">
        <v>0.38260127571843677</v>
      </c>
      <c r="ED6">
        <v>0.37760387166375714</v>
      </c>
      <c r="EE6">
        <v>0.37267799624996495</v>
      </c>
      <c r="EF6">
        <v>0.36782528726377534</v>
      </c>
      <c r="EG6">
        <v>0.363047037539315</v>
      </c>
      <c r="EH6">
        <v>0.35834422716342779</v>
      </c>
      <c r="EI6">
        <v>0.35371755363282453</v>
      </c>
      <c r="EJ6">
        <v>0.34916745997603688</v>
      </c>
      <c r="EK6">
        <v>0.34469416087830945</v>
      </c>
      <c r="EL6">
        <v>0.34029766686708396</v>
      </c>
      <c r="EM6">
        <v>0.33597780663041815</v>
      </c>
      <c r="EN6">
        <v>0.33173424755129266</v>
      </c>
      <c r="EO6">
        <v>0.32756651454795727</v>
      </c>
      <c r="EP6">
        <v>0.32347400731486298</v>
      </c>
      <c r="EQ6">
        <v>0.31945601606082707</v>
      </c>
      <c r="ER6">
        <v>0.31551173584134512</v>
      </c>
      <c r="ES6">
        <v>0.31164027958078366</v>
      </c>
      <c r="ET6">
        <v>0.30784068987788626</v>
      </c>
      <c r="EU6">
        <v>0.30411194968488436</v>
      </c>
      <c r="EV6">
        <v>0.30045299194675051</v>
      </c>
      <c r="EW6">
        <v>0.2968627082829568</v>
      </c>
      <c r="EX6">
        <v>0.29333995678966268</v>
      </c>
      <c r="EY6">
        <v>0.28988356903567192</v>
      </c>
      <c r="EZ6">
        <v>0.28649235632088127</v>
      </c>
      <c r="FA6">
        <v>0.28316511526135246</v>
      </c>
      <c r="FB6">
        <v>0.27990063276065574</v>
      </c>
      <c r="FC6">
        <v>0.27669769042278275</v>
      </c>
      <c r="FD6">
        <v>0.27355506845775529</v>
      </c>
      <c r="FE6">
        <v>0.27047154912708171</v>
      </c>
      <c r="FF6">
        <v>0.26744591977244625</v>
      </c>
      <c r="FG6">
        <v>0.26447697546747218</v>
      </c>
      <c r="FH6">
        <v>0.26156352132907573</v>
      </c>
      <c r="FI6">
        <v>0.25870437452182266</v>
      </c>
      <c r="FJ6">
        <v>0.25589836598581295</v>
      </c>
      <c r="FK6">
        <v>0.25314434191593932</v>
      </c>
      <c r="FL6">
        <v>0.25044116501788799</v>
      </c>
      <c r="FM6">
        <v>0.24778771556396345</v>
      </c>
      <c r="FN6">
        <v>0.24518289226971376</v>
      </c>
      <c r="FO6">
        <v>0.24262561301039898</v>
      </c>
      <c r="FP6">
        <v>0.2401148153945698</v>
      </c>
      <c r="FQ6">
        <v>0.23764945721040032</v>
      </c>
      <c r="FR6">
        <v>0.23522851675892961</v>
      </c>
      <c r="FS6">
        <v>0.23285099308701415</v>
      </c>
      <c r="FT6">
        <v>0.23051590613155001</v>
      </c>
      <c r="FU6">
        <v>0.22822229678540026</v>
      </c>
      <c r="FV6">
        <v>0.22596922689443349</v>
      </c>
      <c r="FW6">
        <v>0.22375577919414674</v>
      </c>
      <c r="FX6">
        <v>0.22158105719349844</v>
      </c>
      <c r="FY6">
        <v>0.21944418501280571</v>
      </c>
      <c r="FZ6">
        <v>0.21734430718186326</v>
      </c>
      <c r="GA6">
        <v>0.21528058840380698</v>
      </c>
      <c r="GB6">
        <v>0.21325221328967262</v>
      </c>
      <c r="GC6">
        <v>0.21125838606808076</v>
      </c>
      <c r="GD6">
        <v>0.20929833027400926</v>
      </c>
      <c r="GE6">
        <v>0.20737128842019092</v>
      </c>
    </row>
    <row r="7" spans="1:187">
      <c r="A7">
        <v>0.20814608607924287</v>
      </c>
      <c r="B7">
        <v>0.21009501266660044</v>
      </c>
      <c r="C7">
        <v>0.21207774939970314</v>
      </c>
      <c r="D7">
        <v>0.21409508848864861</v>
      </c>
      <c r="E7">
        <v>0.21614784284215086</v>
      </c>
      <c r="F7">
        <v>0.21823684648822322</v>
      </c>
      <c r="G7">
        <v>0.22036295498244371</v>
      </c>
      <c r="H7">
        <v>0.2225270458004952</v>
      </c>
      <c r="I7">
        <v>0.22473001871124795</v>
      </c>
      <c r="J7">
        <v>0.22697279612618468</v>
      </c>
      <c r="K7">
        <v>0.22925632342044747</v>
      </c>
      <c r="L7">
        <v>0.23158156922020637</v>
      </c>
      <c r="M7">
        <v>0.23394952565041177</v>
      </c>
      <c r="N7">
        <v>0.23636120853627995</v>
      </c>
      <c r="O7">
        <v>0.23881765755107739</v>
      </c>
      <c r="P7">
        <v>0.24131993630189918</v>
      </c>
      <c r="Q7">
        <v>0.24386913234417582</v>
      </c>
      <c r="R7">
        <v>0.24646635711458081</v>
      </c>
      <c r="S7">
        <v>0.24911274577084014</v>
      </c>
      <c r="T7">
        <v>0.25180945692565199</v>
      </c>
      <c r="U7">
        <v>0.25455767226050219</v>
      </c>
      <c r="V7">
        <v>0.25735859600359479</v>
      </c>
      <c r="W7">
        <v>0.2602134542543954</v>
      </c>
      <c r="X7">
        <v>0.26312349413539593</v>
      </c>
      <c r="Y7">
        <v>0.26608998274963819</v>
      </c>
      <c r="Z7">
        <v>0.26911420592026675</v>
      </c>
      <c r="AA7">
        <v>0.27219746668590611</v>
      </c>
      <c r="AB7">
        <v>0.27534108352295406</v>
      </c>
      <c r="AC7">
        <v>0.2785463882629477</v>
      </c>
      <c r="AD7">
        <v>0.28181472366996368</v>
      </c>
      <c r="AE7">
        <v>0.28514744063956271</v>
      </c>
      <c r="AF7">
        <v>0.28854589497705568</v>
      </c>
      <c r="AG7">
        <v>0.29201144370885673</v>
      </c>
      <c r="AH7">
        <v>0.2955454408763854</v>
      </c>
      <c r="AI7">
        <v>0.29914923275739086</v>
      </c>
      <c r="AJ7">
        <v>0.30282415245469513</v>
      </c>
      <c r="AK7">
        <v>0.30657151378720959</v>
      </c>
      <c r="AL7">
        <v>0.31039260441268651</v>
      </c>
      <c r="AM7">
        <v>0.31428867810606415</v>
      </c>
      <c r="AN7">
        <v>0.31826094611149636</v>
      </c>
      <c r="AO7">
        <v>0.32231056748029979</v>
      </c>
      <c r="AP7">
        <v>0.32643863830118769</v>
      </c>
      <c r="AQ7">
        <v>0.33064617972341231</v>
      </c>
      <c r="AR7">
        <v>0.33493412466795869</v>
      </c>
      <c r="AS7">
        <v>0.33930330311690426</v>
      </c>
      <c r="AT7">
        <v>0.34375442586672472</v>
      </c>
      <c r="AU7">
        <v>0.34828806662796208</v>
      </c>
      <c r="AV7">
        <v>0.35290464235163654</v>
      </c>
      <c r="AW7">
        <v>0.35760439166248054</v>
      </c>
      <c r="AX7">
        <v>0.3623873512810088</v>
      </c>
      <c r="AY7">
        <v>0.36725333032118379</v>
      </c>
      <c r="AZ7">
        <v>0.37220188235866919</v>
      </c>
      <c r="BA7">
        <v>0.37723227517716051</v>
      </c>
      <c r="BB7">
        <v>0.38234345811792064</v>
      </c>
      <c r="BC7">
        <v>0.38753402698141898</v>
      </c>
      <c r="BD7">
        <v>0.3928021864609586</v>
      </c>
      <c r="BE7">
        <v>0.3981457101275605</v>
      </c>
      <c r="BF7">
        <v>0.40356189803440606</v>
      </c>
      <c r="BG7">
        <v>0.40904753206909672</v>
      </c>
      <c r="BH7">
        <v>0.41459882925416214</v>
      </c>
      <c r="BI7">
        <v>0.42021139328181922</v>
      </c>
      <c r="BJ7">
        <v>0.42588016466900008</v>
      </c>
      <c r="BK7">
        <v>0.43159937003387583</v>
      </c>
      <c r="BL7">
        <v>0.4373624711258467</v>
      </c>
      <c r="BM7">
        <v>0.44316211438699687</v>
      </c>
      <c r="BN7">
        <v>0.4489900819832861</v>
      </c>
      <c r="BO7">
        <v>0.45483724541622128</v>
      </c>
      <c r="BP7">
        <v>0.46069352300713173</v>
      </c>
      <c r="BQ7">
        <v>0.46654784273165545</v>
      </c>
      <c r="BR7">
        <v>0.4723881120651231</v>
      </c>
      <c r="BS7">
        <v>0.47820119667175892</v>
      </c>
      <c r="BT7">
        <v>0.48397290992154351</v>
      </c>
      <c r="BU7">
        <v>0.48968801533569623</v>
      </c>
      <c r="BV7">
        <v>0.49533024413070209</v>
      </c>
      <c r="BW7">
        <v>0.50088233003577598</v>
      </c>
      <c r="BX7">
        <v>0.50632606348299325</v>
      </c>
      <c r="BY7">
        <v>0.51164236709645983</v>
      </c>
      <c r="BZ7">
        <v>0.51681139412170185</v>
      </c>
      <c r="CA7">
        <v>0.52181265102669194</v>
      </c>
      <c r="CB7">
        <v>0.5266251449641236</v>
      </c>
      <c r="CC7">
        <v>0.53122755610987149</v>
      </c>
      <c r="CD7">
        <v>0.53559843409277164</v>
      </c>
      <c r="CE7">
        <v>0.53971641682379146</v>
      </c>
      <c r="CF7">
        <v>0.54356046904744726</v>
      </c>
      <c r="CG7">
        <v>0.54711013691551058</v>
      </c>
      <c r="CH7">
        <v>0.55034581387379911</v>
      </c>
      <c r="CI7">
        <v>0.55324901221681733</v>
      </c>
      <c r="CJ7">
        <v>0.55580263386688344</v>
      </c>
      <c r="CK7">
        <v>0.55799123333914591</v>
      </c>
      <c r="CL7">
        <v>0.55980126552131149</v>
      </c>
      <c r="CM7">
        <v>0.56122131087538052</v>
      </c>
      <c r="CN7">
        <v>0.56224227098958801</v>
      </c>
      <c r="CO7">
        <v>0.56285752808156164</v>
      </c>
      <c r="CP7">
        <v>0.56306306306306309</v>
      </c>
      <c r="CQ7">
        <v>0.56285752808156164</v>
      </c>
      <c r="CR7">
        <v>0.56224227098958801</v>
      </c>
      <c r="CS7">
        <v>0.56122131087538052</v>
      </c>
      <c r="CT7">
        <v>0.55980126552131149</v>
      </c>
      <c r="CU7">
        <v>0.55799123333914591</v>
      </c>
      <c r="CV7">
        <v>0.55580263386688344</v>
      </c>
      <c r="CW7">
        <v>0.55324901221681733</v>
      </c>
      <c r="CX7">
        <v>0.55034581387379911</v>
      </c>
      <c r="CY7">
        <v>0.54711013691551058</v>
      </c>
      <c r="CZ7">
        <v>0.54356046904744726</v>
      </c>
      <c r="DA7">
        <v>0.53971641682379146</v>
      </c>
      <c r="DB7">
        <v>0.53559843409277164</v>
      </c>
      <c r="DC7">
        <v>0.53122755610987149</v>
      </c>
      <c r="DD7">
        <v>0.5266251449641236</v>
      </c>
      <c r="DE7">
        <v>0.52181265102669194</v>
      </c>
      <c r="DF7">
        <v>0.51681139412170185</v>
      </c>
      <c r="DG7">
        <v>0.51164236709645983</v>
      </c>
      <c r="DH7">
        <v>0.50632606348299325</v>
      </c>
      <c r="DI7">
        <v>0.50088233003577598</v>
      </c>
      <c r="DJ7">
        <v>0.49533024413070209</v>
      </c>
      <c r="DK7">
        <v>0.48968801533569623</v>
      </c>
      <c r="DL7">
        <v>0.48397290992154351</v>
      </c>
      <c r="DM7">
        <v>0.47820119667175892</v>
      </c>
      <c r="DN7">
        <v>0.4723881120651231</v>
      </c>
      <c r="DO7">
        <v>0.46654784273165545</v>
      </c>
      <c r="DP7">
        <v>0.46069352300713173</v>
      </c>
      <c r="DQ7">
        <v>0.45483724541622128</v>
      </c>
      <c r="DR7">
        <v>0.4489900819832861</v>
      </c>
      <c r="DS7">
        <v>0.44316211438699687</v>
      </c>
      <c r="DT7">
        <v>0.4373624711258467</v>
      </c>
      <c r="DU7">
        <v>0.43159937003387583</v>
      </c>
      <c r="DV7">
        <v>0.42588016466900008</v>
      </c>
      <c r="DW7">
        <v>0.42021139328181922</v>
      </c>
      <c r="DX7">
        <v>0.41459882925416214</v>
      </c>
      <c r="DY7">
        <v>0.40904753206909672</v>
      </c>
      <c r="DZ7">
        <v>0.40356189803440606</v>
      </c>
      <c r="EA7">
        <v>0.3981457101275605</v>
      </c>
      <c r="EB7">
        <v>0.3928021864609586</v>
      </c>
      <c r="EC7">
        <v>0.38753402698141898</v>
      </c>
      <c r="ED7">
        <v>0.38234345811792064</v>
      </c>
      <c r="EE7">
        <v>0.37723227517716051</v>
      </c>
      <c r="EF7">
        <v>0.37220188235866919</v>
      </c>
      <c r="EG7">
        <v>0.36725333032118379</v>
      </c>
      <c r="EH7">
        <v>0.3623873512810088</v>
      </c>
      <c r="EI7">
        <v>0.35760439166248054</v>
      </c>
      <c r="EJ7">
        <v>0.35290464235163654</v>
      </c>
      <c r="EK7">
        <v>0.34828806662796208</v>
      </c>
      <c r="EL7">
        <v>0.34375442586672472</v>
      </c>
      <c r="EM7">
        <v>0.33930330311690426</v>
      </c>
      <c r="EN7">
        <v>0.33493412466795869</v>
      </c>
      <c r="EO7">
        <v>0.33064617972341231</v>
      </c>
      <c r="EP7">
        <v>0.32643863830118769</v>
      </c>
      <c r="EQ7">
        <v>0.32231056748029979</v>
      </c>
      <c r="ER7">
        <v>0.31826094611149636</v>
      </c>
      <c r="ES7">
        <v>0.31428867810606415</v>
      </c>
      <c r="ET7">
        <v>0.31039260441268651</v>
      </c>
      <c r="EU7">
        <v>0.30657151378720959</v>
      </c>
      <c r="EV7">
        <v>0.30282415245469513</v>
      </c>
      <c r="EW7">
        <v>0.29914923275739086</v>
      </c>
      <c r="EX7">
        <v>0.2955454408763854</v>
      </c>
      <c r="EY7">
        <v>0.29201144370885673</v>
      </c>
      <c r="EZ7">
        <v>0.28854589497705568</v>
      </c>
      <c r="FA7">
        <v>0.28514744063956271</v>
      </c>
      <c r="FB7">
        <v>0.28181472366996368</v>
      </c>
      <c r="FC7">
        <v>0.2785463882629477</v>
      </c>
      <c r="FD7">
        <v>0.27534108352295406</v>
      </c>
      <c r="FE7">
        <v>0.27219746668590611</v>
      </c>
      <c r="FF7">
        <v>0.26911420592026675</v>
      </c>
      <c r="FG7">
        <v>0.26608998274963819</v>
      </c>
      <c r="FH7">
        <v>0.26312349413539593</v>
      </c>
      <c r="FI7">
        <v>0.2602134542543954</v>
      </c>
      <c r="FJ7">
        <v>0.25735859600359479</v>
      </c>
      <c r="FK7">
        <v>0.25455767226050219</v>
      </c>
      <c r="FL7">
        <v>0.25180945692565199</v>
      </c>
      <c r="FM7">
        <v>0.24911274577084014</v>
      </c>
      <c r="FN7">
        <v>0.24646635711458081</v>
      </c>
      <c r="FO7">
        <v>0.24386913234417582</v>
      </c>
      <c r="FP7">
        <v>0.24131993630189918</v>
      </c>
      <c r="FQ7">
        <v>0.23881765755107739</v>
      </c>
      <c r="FR7">
        <v>0.23636120853627995</v>
      </c>
      <c r="FS7">
        <v>0.23394952565041177</v>
      </c>
      <c r="FT7">
        <v>0.23158156922020637</v>
      </c>
      <c r="FU7">
        <v>0.22925632342044747</v>
      </c>
      <c r="FV7">
        <v>0.22697279612618468</v>
      </c>
      <c r="FW7">
        <v>0.22473001871124795</v>
      </c>
      <c r="FX7">
        <v>0.2225270458004952</v>
      </c>
      <c r="FY7">
        <v>0.22036295498244371</v>
      </c>
      <c r="FZ7">
        <v>0.21823684648822322</v>
      </c>
      <c r="GA7">
        <v>0.21614784284215086</v>
      </c>
      <c r="GB7">
        <v>0.21409508848864861</v>
      </c>
      <c r="GC7">
        <v>0.21207774939970314</v>
      </c>
      <c r="GD7">
        <v>0.21009501266660044</v>
      </c>
      <c r="GE7">
        <v>0.20814608607924287</v>
      </c>
    </row>
    <row r="8" spans="1:187">
      <c r="A8">
        <v>0.20890862416534262</v>
      </c>
      <c r="B8">
        <v>0.21087925265075938</v>
      </c>
      <c r="C8">
        <v>0.21288448875541655</v>
      </c>
      <c r="D8">
        <v>0.21492515992714334</v>
      </c>
      <c r="E8">
        <v>0.21700211608996037</v>
      </c>
      <c r="F8">
        <v>0.21911623016232876</v>
      </c>
      <c r="G8">
        <v>0.22126839856846045</v>
      </c>
      <c r="H8">
        <v>0.22345954173965837</v>
      </c>
      <c r="I8">
        <v>0.22569060460223953</v>
      </c>
      <c r="J8">
        <v>0.22796255704812943</v>
      </c>
      <c r="K8">
        <v>0.23027639438370076</v>
      </c>
      <c r="L8">
        <v>0.23263313775185071</v>
      </c>
      <c r="M8">
        <v>0.23503383452167106</v>
      </c>
      <c r="N8">
        <v>0.23747955863935061</v>
      </c>
      <c r="O8">
        <v>0.23997141093315358</v>
      </c>
      <c r="P8">
        <v>0.24251051936443688</v>
      </c>
      <c r="Q8">
        <v>0.24509803921568626</v>
      </c>
      <c r="R8">
        <v>0.24773515320546563</v>
      </c>
      <c r="S8">
        <v>0.25042307151896487</v>
      </c>
      <c r="T8">
        <v>0.25316303174149662</v>
      </c>
      <c r="U8">
        <v>0.25595629868081299</v>
      </c>
      <c r="V8">
        <v>0.25880416406247564</v>
      </c>
      <c r="W8">
        <v>0.26170794608070808</v>
      </c>
      <c r="X8">
        <v>0.26466898878516282</v>
      </c>
      <c r="Y8">
        <v>0.26768866128184016</v>
      </c>
      <c r="Z8">
        <v>0.27076835672397725</v>
      </c>
      <c r="AA8">
        <v>0.27390949106606771</v>
      </c>
      <c r="AB8">
        <v>0.27711350155125769</v>
      </c>
      <c r="AC8">
        <v>0.28038184489917167</v>
      </c>
      <c r="AD8">
        <v>0.28371599515773088</v>
      </c>
      <c r="AE8">
        <v>0.28711744117872329</v>
      </c>
      <c r="AF8">
        <v>0.29058768367274512</v>
      </c>
      <c r="AG8">
        <v>0.29412823179464453</v>
      </c>
      <c r="AH8">
        <v>0.29774059920574453</v>
      </c>
      <c r="AI8">
        <v>0.30142629955389488</v>
      </c>
      <c r="AJ8">
        <v>0.30518684130679563</v>
      </c>
      <c r="AK8">
        <v>0.30902372186804494</v>
      </c>
      <c r="AL8">
        <v>0.31293842089901541</v>
      </c>
      <c r="AM8">
        <v>0.31693239276295604</v>
      </c>
      <c r="AN8">
        <v>0.32100705800071128</v>
      </c>
      <c r="AO8">
        <v>0.32516379374018156</v>
      </c>
      <c r="AP8">
        <v>0.32940392293420617</v>
      </c>
      <c r="AQ8">
        <v>0.33372870231403662</v>
      </c>
      <c r="AR8">
        <v>0.33813930893812266</v>
      </c>
      <c r="AS8">
        <v>0.34263682520873362</v>
      </c>
      <c r="AT8">
        <v>0.34722222222222221</v>
      </c>
      <c r="AU8">
        <v>0.35189634131278369</v>
      </c>
      <c r="AV8">
        <v>0.35665987364473994</v>
      </c>
      <c r="AW8">
        <v>0.36151333770510663</v>
      </c>
      <c r="AX8">
        <v>0.36645705454702698</v>
      </c>
      <c r="AY8">
        <v>0.37149112063619372</v>
      </c>
      <c r="AZ8">
        <v>0.37661537815738916</v>
      </c>
      <c r="BA8">
        <v>0.3818293826476245</v>
      </c>
      <c r="BB8">
        <v>0.38713236783706578</v>
      </c>
      <c r="BC8">
        <v>0.3925232076001538</v>
      </c>
      <c r="BD8">
        <v>0.39800037494836982</v>
      </c>
      <c r="BE8">
        <v>0.40356189803440606</v>
      </c>
      <c r="BF8">
        <v>0.40920531318665943</v>
      </c>
      <c r="BG8">
        <v>0.41492761505464737</v>
      </c>
      <c r="BH8">
        <v>0.42072520402188507</v>
      </c>
      <c r="BI8">
        <v>0.42659383113468829</v>
      </c>
      <c r="BJ8">
        <v>0.43252854090489562</v>
      </c>
      <c r="BK8">
        <v>0.43852361247303578</v>
      </c>
      <c r="BL8">
        <v>0.44457249976699992</v>
      </c>
      <c r="BM8">
        <v>0.45066777146023318</v>
      </c>
      <c r="BN8">
        <v>0.45680105172241103</v>
      </c>
      <c r="BO8">
        <v>0.46296296296296291</v>
      </c>
      <c r="BP8">
        <v>0.46914307199067179</v>
      </c>
      <c r="BQ8">
        <v>0.47532984124612015</v>
      </c>
      <c r="BR8">
        <v>0.48151058700106686</v>
      </c>
      <c r="BS8">
        <v>0.48767144665054402</v>
      </c>
      <c r="BT8">
        <v>0.49379735743747621</v>
      </c>
      <c r="BU8">
        <v>0.49987204913103783</v>
      </c>
      <c r="BV8">
        <v>0.50587805331107505</v>
      </c>
      <c r="BW8">
        <v>0.5117967319716259</v>
      </c>
      <c r="BX8">
        <v>0.51760832812495128</v>
      </c>
      <c r="BY8">
        <v>0.52329204094096693</v>
      </c>
      <c r="BZ8">
        <v>0.52882612767375992</v>
      </c>
      <c r="CA8">
        <v>0.53418803418803418</v>
      </c>
      <c r="CB8">
        <v>0.53935455529010179</v>
      </c>
      <c r="CC8">
        <v>0.54430202528454597</v>
      </c>
      <c r="CD8">
        <v>0.54900653822367695</v>
      </c>
      <c r="CE8">
        <v>0.55344419621026564</v>
      </c>
      <c r="CF8">
        <v>0.55759138288769705</v>
      </c>
      <c r="CG8">
        <v>0.56142505795447439</v>
      </c>
      <c r="CH8">
        <v>0.56492306723608376</v>
      </c>
      <c r="CI8">
        <v>0.56806446161376223</v>
      </c>
      <c r="CJ8">
        <v>0.57082981703249058</v>
      </c>
      <c r="CK8">
        <v>0.57320154697786552</v>
      </c>
      <c r="CL8">
        <v>0.57516419830649235</v>
      </c>
      <c r="CM8">
        <v>0.5767047212065276</v>
      </c>
      <c r="CN8">
        <v>0.5778127044012803</v>
      </c>
      <c r="CO8">
        <v>0.5784805675073601</v>
      </c>
      <c r="CP8">
        <v>0.57870370370370372</v>
      </c>
      <c r="CQ8">
        <v>0.5784805675073601</v>
      </c>
      <c r="CR8">
        <v>0.5778127044012803</v>
      </c>
      <c r="CS8">
        <v>0.5767047212065276</v>
      </c>
      <c r="CT8">
        <v>0.57516419830649235</v>
      </c>
      <c r="CU8">
        <v>0.57320154697786552</v>
      </c>
      <c r="CV8">
        <v>0.57082981703249058</v>
      </c>
      <c r="CW8">
        <v>0.56806446161376223</v>
      </c>
      <c r="CX8">
        <v>0.56492306723608376</v>
      </c>
      <c r="CY8">
        <v>0.56142505795447439</v>
      </c>
      <c r="CZ8">
        <v>0.55759138288769705</v>
      </c>
      <c r="DA8">
        <v>0.55344419621026564</v>
      </c>
      <c r="DB8">
        <v>0.54900653822367695</v>
      </c>
      <c r="DC8">
        <v>0.54430202528454597</v>
      </c>
      <c r="DD8">
        <v>0.53935455529010179</v>
      </c>
      <c r="DE8">
        <v>0.53418803418803418</v>
      </c>
      <c r="DF8">
        <v>0.52882612767375992</v>
      </c>
      <c r="DG8">
        <v>0.52329204094096693</v>
      </c>
      <c r="DH8">
        <v>0.51760832812495128</v>
      </c>
      <c r="DI8">
        <v>0.5117967319716259</v>
      </c>
      <c r="DJ8">
        <v>0.50587805331107505</v>
      </c>
      <c r="DK8">
        <v>0.49987204913103783</v>
      </c>
      <c r="DL8">
        <v>0.49379735743747621</v>
      </c>
      <c r="DM8">
        <v>0.48767144665054402</v>
      </c>
      <c r="DN8">
        <v>0.48151058700106686</v>
      </c>
      <c r="DO8">
        <v>0.47532984124612015</v>
      </c>
      <c r="DP8">
        <v>0.46914307199067179</v>
      </c>
      <c r="DQ8">
        <v>0.46296296296296291</v>
      </c>
      <c r="DR8">
        <v>0.45680105172241103</v>
      </c>
      <c r="DS8">
        <v>0.45066777146023318</v>
      </c>
      <c r="DT8">
        <v>0.44457249976699992</v>
      </c>
      <c r="DU8">
        <v>0.43852361247303578</v>
      </c>
      <c r="DV8">
        <v>0.43252854090489562</v>
      </c>
      <c r="DW8">
        <v>0.42659383113468829</v>
      </c>
      <c r="DX8">
        <v>0.42072520402188507</v>
      </c>
      <c r="DY8">
        <v>0.41492761505464737</v>
      </c>
      <c r="DZ8">
        <v>0.40920531318665943</v>
      </c>
      <c r="EA8">
        <v>0.40356189803440606</v>
      </c>
      <c r="EB8">
        <v>0.39800037494836982</v>
      </c>
      <c r="EC8">
        <v>0.3925232076001538</v>
      </c>
      <c r="ED8">
        <v>0.38713236783706578</v>
      </c>
      <c r="EE8">
        <v>0.3818293826476245</v>
      </c>
      <c r="EF8">
        <v>0.37661537815738916</v>
      </c>
      <c r="EG8">
        <v>0.37149112063619372</v>
      </c>
      <c r="EH8">
        <v>0.36645705454702698</v>
      </c>
      <c r="EI8">
        <v>0.36151333770510663</v>
      </c>
      <c r="EJ8">
        <v>0.35665987364473994</v>
      </c>
      <c r="EK8">
        <v>0.35189634131278369</v>
      </c>
      <c r="EL8">
        <v>0.34722222222222221</v>
      </c>
      <c r="EM8">
        <v>0.34263682520873362</v>
      </c>
      <c r="EN8">
        <v>0.33813930893812266</v>
      </c>
      <c r="EO8">
        <v>0.33372870231403662</v>
      </c>
      <c r="EP8">
        <v>0.32940392293420617</v>
      </c>
      <c r="EQ8">
        <v>0.32516379374018156</v>
      </c>
      <c r="ER8">
        <v>0.32100705800071128</v>
      </c>
      <c r="ES8">
        <v>0.31693239276295604</v>
      </c>
      <c r="ET8">
        <v>0.31293842089901541</v>
      </c>
      <c r="EU8">
        <v>0.30902372186804494</v>
      </c>
      <c r="EV8">
        <v>0.30518684130679563</v>
      </c>
      <c r="EW8">
        <v>0.30142629955389488</v>
      </c>
      <c r="EX8">
        <v>0.29774059920574453</v>
      </c>
      <c r="EY8">
        <v>0.29412823179464453</v>
      </c>
      <c r="EZ8">
        <v>0.29058768367274512</v>
      </c>
      <c r="FA8">
        <v>0.28711744117872329</v>
      </c>
      <c r="FB8">
        <v>0.28371599515773088</v>
      </c>
      <c r="FC8">
        <v>0.28038184489917167</v>
      </c>
      <c r="FD8">
        <v>0.27711350155125769</v>
      </c>
      <c r="FE8">
        <v>0.27390949106606771</v>
      </c>
      <c r="FF8">
        <v>0.27076835672397725</v>
      </c>
      <c r="FG8">
        <v>0.26768866128184016</v>
      </c>
      <c r="FH8">
        <v>0.26466898878516282</v>
      </c>
      <c r="FI8">
        <v>0.26170794608070808</v>
      </c>
      <c r="FJ8">
        <v>0.25880416406247564</v>
      </c>
      <c r="FK8">
        <v>0.25595629868081299</v>
      </c>
      <c r="FL8">
        <v>0.25316303174149662</v>
      </c>
      <c r="FM8">
        <v>0.25042307151896487</v>
      </c>
      <c r="FN8">
        <v>0.24773515320546563</v>
      </c>
      <c r="FO8">
        <v>0.24509803921568626</v>
      </c>
      <c r="FP8">
        <v>0.24251051936443688</v>
      </c>
      <c r="FQ8">
        <v>0.23997141093315358</v>
      </c>
      <c r="FR8">
        <v>0.23747955863935061</v>
      </c>
      <c r="FS8">
        <v>0.23503383452167106</v>
      </c>
      <c r="FT8">
        <v>0.23263313775185071</v>
      </c>
      <c r="FU8">
        <v>0.23027639438370076</v>
      </c>
      <c r="FV8">
        <v>0.22796255704812943</v>
      </c>
      <c r="FW8">
        <v>0.22569060460223953</v>
      </c>
      <c r="FX8">
        <v>0.22345954173965837</v>
      </c>
      <c r="FY8">
        <v>0.22126839856846045</v>
      </c>
      <c r="FZ8">
        <v>0.21911623016232876</v>
      </c>
      <c r="GA8">
        <v>0.21700211608996037</v>
      </c>
      <c r="GB8">
        <v>0.21492515992714334</v>
      </c>
      <c r="GC8">
        <v>0.21288448875541655</v>
      </c>
      <c r="GD8">
        <v>0.21087925265075938</v>
      </c>
      <c r="GE8">
        <v>0.20890862416534262</v>
      </c>
    </row>
    <row r="9" spans="1:187">
      <c r="A9">
        <v>0.20965836814343503</v>
      </c>
      <c r="B9">
        <v>0.21165049312326359</v>
      </c>
      <c r="C9">
        <v>0.21367802339813632</v>
      </c>
      <c r="D9">
        <v>0.21574182211604073</v>
      </c>
      <c r="E9">
        <v>0.21784277673309335</v>
      </c>
      <c r="F9">
        <v>0.21998179963479433</v>
      </c>
      <c r="G9">
        <v>0.22215982875635237</v>
      </c>
      <c r="H9">
        <v>0.22437782819937863</v>
      </c>
      <c r="I9">
        <v>0.22663678884184213</v>
      </c>
      <c r="J9">
        <v>0.22893772893772893</v>
      </c>
      <c r="K9">
        <v>0.23128169470233637</v>
      </c>
      <c r="L9">
        <v>0.23366976087856853</v>
      </c>
      <c r="M9">
        <v>0.23610303127895987</v>
      </c>
      <c r="N9">
        <v>0.23858263929744505</v>
      </c>
      <c r="O9">
        <v>0.24110974838409618</v>
      </c>
      <c r="P9">
        <v>0.24368555247516188</v>
      </c>
      <c r="Q9">
        <v>0.24631127636975236</v>
      </c>
      <c r="R9">
        <v>0.24898817604340981</v>
      </c>
      <c r="S9">
        <v>0.2517175388875737</v>
      </c>
      <c r="T9">
        <v>0.2545006838625804</v>
      </c>
      <c r="U9">
        <v>0.25733896155031394</v>
      </c>
      <c r="V9">
        <v>0.26023375409093247</v>
      </c>
      <c r="W9">
        <v>0.26318647498621262</v>
      </c>
      <c r="X9">
        <v>0.266198568749975</v>
      </c>
      <c r="Y9">
        <v>0.26927151038373842</v>
      </c>
      <c r="Z9">
        <v>0.27240680465320127</v>
      </c>
      <c r="AA9">
        <v>0.27560598513831897</v>
      </c>
      <c r="AB9">
        <v>0.27887061302663441</v>
      </c>
      <c r="AC9">
        <v>0.2822022756160818</v>
      </c>
      <c r="AD9">
        <v>0.28560258448970877</v>
      </c>
      <c r="AE9">
        <v>0.28907317332061433</v>
      </c>
      <c r="AF9">
        <v>0.29261569526085951</v>
      </c>
      <c r="AG9">
        <v>0.29623181986314268</v>
      </c>
      <c r="AH9">
        <v>0.29992322947862271</v>
      </c>
      <c r="AI9">
        <v>0.30369161506839665</v>
      </c>
      <c r="AJ9">
        <v>0.30753867135977236</v>
      </c>
      <c r="AK9">
        <v>0.31146609127161828</v>
      </c>
      <c r="AL9">
        <v>0.31547555952570239</v>
      </c>
      <c r="AM9">
        <v>0.319568745353071</v>
      </c>
      <c r="AN9">
        <v>0.32374729419617176</v>
      </c>
      <c r="AO9">
        <v>0.32801281829863693</v>
      </c>
      <c r="AP9">
        <v>0.33236688606547082</v>
      </c>
      <c r="AQ9">
        <v>0.33681101006691311</v>
      </c>
      <c r="AR9">
        <v>0.34134663354960015</v>
      </c>
      <c r="AS9">
        <v>0.34597511530898589</v>
      </c>
      <c r="AT9">
        <v>0.35069771276752487</v>
      </c>
      <c r="AU9">
        <v>0.355515563094147</v>
      </c>
      <c r="AV9">
        <v>0.36042966219241807</v>
      </c>
      <c r="AW9">
        <v>0.36544084137792882</v>
      </c>
      <c r="AX9">
        <v>0.37054974156043968</v>
      </c>
      <c r="AY9">
        <v>0.37575678474379504</v>
      </c>
      <c r="AZ9">
        <v>0.38106214265742849</v>
      </c>
      <c r="BA9">
        <v>0.38646570233836758</v>
      </c>
      <c r="BB9">
        <v>0.3919670284931655</v>
      </c>
      <c r="BC9">
        <v>0.39756532248646215</v>
      </c>
      <c r="BD9">
        <v>0.40325937782844667</v>
      </c>
      <c r="BE9">
        <v>0.40904753206909672</v>
      </c>
      <c r="BF9">
        <v>0.41492761505464737</v>
      </c>
      <c r="BG9">
        <v>0.42089689356342108</v>
      </c>
      <c r="BH9">
        <v>0.42695201241620645</v>
      </c>
      <c r="BI9">
        <v>0.43308893225315803</v>
      </c>
      <c r="BJ9">
        <v>0.43930286428706744</v>
      </c>
      <c r="BK9">
        <v>0.44558820248402559</v>
      </c>
      <c r="BL9">
        <v>0.45193845378886699</v>
      </c>
      <c r="BM9">
        <v>0.45834616720569177</v>
      </c>
      <c r="BN9">
        <v>0.46480286276370852</v>
      </c>
      <c r="BO9">
        <v>0.47129896164492374</v>
      </c>
      <c r="BP9">
        <v>0.47782371902050763</v>
      </c>
      <c r="BQ9">
        <v>0.48436516143258029</v>
      </c>
      <c r="BR9">
        <v>0.49091003086070106</v>
      </c>
      <c r="BS9">
        <v>0.49744373791742502</v>
      </c>
      <c r="BT9">
        <v>0.50395032691131236</v>
      </c>
      <c r="BU9">
        <v>0.51041245578127636</v>
      </c>
      <c r="BV9">
        <v>0.51681139412170185</v>
      </c>
      <c r="BW9">
        <v>0.52312704265815146</v>
      </c>
      <c r="BX9">
        <v>0.52933797757032564</v>
      </c>
      <c r="BY9">
        <v>0.53542152296190337</v>
      </c>
      <c r="BZ9">
        <v>0.54135385451535722</v>
      </c>
      <c r="CA9">
        <v>0.54711013691551058</v>
      </c>
      <c r="CB9">
        <v>0.55266469695551146</v>
      </c>
      <c r="CC9">
        <v>0.55799123333914591</v>
      </c>
      <c r="CD9">
        <v>0.56306306306306309</v>
      </c>
      <c r="CE9">
        <v>0.56785340291741393</v>
      </c>
      <c r="CF9">
        <v>0.57233568311953753</v>
      </c>
      <c r="CG9">
        <v>0.57648388845050569</v>
      </c>
      <c r="CH9">
        <v>0.58027292057849245</v>
      </c>
      <c r="CI9">
        <v>0.58367897362554766</v>
      </c>
      <c r="CJ9">
        <v>0.58667991357932536</v>
      </c>
      <c r="CK9">
        <v>0.58925565098878951</v>
      </c>
      <c r="CL9">
        <v>0.59138849562881202</v>
      </c>
      <c r="CM9">
        <v>0.5930634815724708</v>
      </c>
      <c r="CN9">
        <v>0.59426865144284313</v>
      </c>
      <c r="CO9">
        <v>0.5949952895599373</v>
      </c>
      <c r="CP9">
        <v>0.59523809523809523</v>
      </c>
      <c r="CQ9">
        <v>0.5949952895599373</v>
      </c>
      <c r="CR9">
        <v>0.59426865144284313</v>
      </c>
      <c r="CS9">
        <v>0.5930634815724708</v>
      </c>
      <c r="CT9">
        <v>0.59138849562881202</v>
      </c>
      <c r="CU9">
        <v>0.58925565098878951</v>
      </c>
      <c r="CV9">
        <v>0.58667991357932536</v>
      </c>
      <c r="CW9">
        <v>0.58367897362554766</v>
      </c>
      <c r="CX9">
        <v>0.58027292057849245</v>
      </c>
      <c r="CY9">
        <v>0.57648388845050569</v>
      </c>
      <c r="CZ9">
        <v>0.57233568311953753</v>
      </c>
      <c r="DA9">
        <v>0.56785340291741393</v>
      </c>
      <c r="DB9">
        <v>0.56306306306306309</v>
      </c>
      <c r="DC9">
        <v>0.55799123333914591</v>
      </c>
      <c r="DD9">
        <v>0.55266469695551146</v>
      </c>
      <c r="DE9">
        <v>0.54711013691551058</v>
      </c>
      <c r="DF9">
        <v>0.54135385451535722</v>
      </c>
      <c r="DG9">
        <v>0.53542152296190337</v>
      </c>
      <c r="DH9">
        <v>0.52933797757032564</v>
      </c>
      <c r="DI9">
        <v>0.52312704265815146</v>
      </c>
      <c r="DJ9">
        <v>0.51681139412170185</v>
      </c>
      <c r="DK9">
        <v>0.51041245578127636</v>
      </c>
      <c r="DL9">
        <v>0.50395032691131236</v>
      </c>
      <c r="DM9">
        <v>0.49744373791742502</v>
      </c>
      <c r="DN9">
        <v>0.49091003086070106</v>
      </c>
      <c r="DO9">
        <v>0.48436516143258029</v>
      </c>
      <c r="DP9">
        <v>0.47782371902050763</v>
      </c>
      <c r="DQ9">
        <v>0.47129896164492374</v>
      </c>
      <c r="DR9">
        <v>0.46480286276370852</v>
      </c>
      <c r="DS9">
        <v>0.45834616720569177</v>
      </c>
      <c r="DT9">
        <v>0.45193845378886699</v>
      </c>
      <c r="DU9">
        <v>0.44558820248402559</v>
      </c>
      <c r="DV9">
        <v>0.43930286428706744</v>
      </c>
      <c r="DW9">
        <v>0.43308893225315803</v>
      </c>
      <c r="DX9">
        <v>0.42695201241620645</v>
      </c>
      <c r="DY9">
        <v>0.42089689356342108</v>
      </c>
      <c r="DZ9">
        <v>0.41492761505464737</v>
      </c>
      <c r="EA9">
        <v>0.40904753206909672</v>
      </c>
      <c r="EB9">
        <v>0.40325937782844667</v>
      </c>
      <c r="EC9">
        <v>0.39756532248646215</v>
      </c>
      <c r="ED9">
        <v>0.3919670284931655</v>
      </c>
      <c r="EE9">
        <v>0.38646570233836758</v>
      </c>
      <c r="EF9">
        <v>0.38106214265742849</v>
      </c>
      <c r="EG9">
        <v>0.37575678474379504</v>
      </c>
      <c r="EH9">
        <v>0.37054974156043968</v>
      </c>
      <c r="EI9">
        <v>0.36544084137792882</v>
      </c>
      <c r="EJ9">
        <v>0.36042966219241807</v>
      </c>
      <c r="EK9">
        <v>0.355515563094147</v>
      </c>
      <c r="EL9">
        <v>0.35069771276752487</v>
      </c>
      <c r="EM9">
        <v>0.34597511530898589</v>
      </c>
      <c r="EN9">
        <v>0.34134663354960015</v>
      </c>
      <c r="EO9">
        <v>0.33681101006691311</v>
      </c>
      <c r="EP9">
        <v>0.33236688606547082</v>
      </c>
      <c r="EQ9">
        <v>0.32801281829863693</v>
      </c>
      <c r="ER9">
        <v>0.32374729419617176</v>
      </c>
      <c r="ES9">
        <v>0.319568745353071</v>
      </c>
      <c r="ET9">
        <v>0.31547555952570239</v>
      </c>
      <c r="EU9">
        <v>0.31146609127161828</v>
      </c>
      <c r="EV9">
        <v>0.30753867135977236</v>
      </c>
      <c r="EW9">
        <v>0.30369161506839665</v>
      </c>
      <c r="EX9">
        <v>0.29992322947862271</v>
      </c>
      <c r="EY9">
        <v>0.29623181986314268</v>
      </c>
      <c r="EZ9">
        <v>0.29261569526085951</v>
      </c>
      <c r="FA9">
        <v>0.28907317332061433</v>
      </c>
      <c r="FB9">
        <v>0.28560258448970877</v>
      </c>
      <c r="FC9">
        <v>0.2822022756160818</v>
      </c>
      <c r="FD9">
        <v>0.27887061302663441</v>
      </c>
      <c r="FE9">
        <v>0.27560598513831897</v>
      </c>
      <c r="FF9">
        <v>0.27240680465320127</v>
      </c>
      <c r="FG9">
        <v>0.26927151038373842</v>
      </c>
      <c r="FH9">
        <v>0.266198568749975</v>
      </c>
      <c r="FI9">
        <v>0.26318647498621262</v>
      </c>
      <c r="FJ9">
        <v>0.26023375409093247</v>
      </c>
      <c r="FK9">
        <v>0.25733896155031394</v>
      </c>
      <c r="FL9">
        <v>0.2545006838625804</v>
      </c>
      <c r="FM9">
        <v>0.2517175388875737</v>
      </c>
      <c r="FN9">
        <v>0.24898817604340981</v>
      </c>
      <c r="FO9">
        <v>0.24631127636975236</v>
      </c>
      <c r="FP9">
        <v>0.24368555247516188</v>
      </c>
      <c r="FQ9">
        <v>0.24110974838409618</v>
      </c>
      <c r="FR9">
        <v>0.23858263929744505</v>
      </c>
      <c r="FS9">
        <v>0.23610303127895987</v>
      </c>
      <c r="FT9">
        <v>0.23366976087856853</v>
      </c>
      <c r="FU9">
        <v>0.23128169470233637</v>
      </c>
      <c r="FV9">
        <v>0.22893772893772893</v>
      </c>
      <c r="FW9">
        <v>0.22663678884184213</v>
      </c>
      <c r="FX9">
        <v>0.22437782819937863</v>
      </c>
      <c r="FY9">
        <v>0.22215982875635237</v>
      </c>
      <c r="FZ9">
        <v>0.21998179963479433</v>
      </c>
      <c r="GA9">
        <v>0.21784277673309335</v>
      </c>
      <c r="GB9">
        <v>0.21574182211604073</v>
      </c>
      <c r="GC9">
        <v>0.21367802339813632</v>
      </c>
      <c r="GD9">
        <v>0.21165049312326359</v>
      </c>
      <c r="GE9">
        <v>0.20965836814343503</v>
      </c>
    </row>
    <row r="10" spans="1:187">
      <c r="A10">
        <v>0.21039478148776605</v>
      </c>
      <c r="B10">
        <v>0.21240817455369415</v>
      </c>
      <c r="C10">
        <v>0.21445776968200952</v>
      </c>
      <c r="D10">
        <v>0.21654446612657902</v>
      </c>
      <c r="E10">
        <v>0.21866918933295507</v>
      </c>
      <c r="F10">
        <v>0.22083289166799164</v>
      </c>
      <c r="G10">
        <v>0.22303655315507881</v>
      </c>
      <c r="H10">
        <v>0.22528118221267718</v>
      </c>
      <c r="I10">
        <v>0.22756781639344589</v>
      </c>
      <c r="J10">
        <v>0.22989752312082301</v>
      </c>
      <c r="K10">
        <v>0.23227140041942362</v>
      </c>
      <c r="L10">
        <v>0.2346905776350692</v>
      </c>
      <c r="M10">
        <v>0.23715621613963825</v>
      </c>
      <c r="N10">
        <v>0.23966951001522774</v>
      </c>
      <c r="O10">
        <v>0.24223168671133025</v>
      </c>
      <c r="P10">
        <v>0.24484400766784811</v>
      </c>
      <c r="Q10">
        <v>0.24750776889577708</v>
      </c>
      <c r="R10">
        <v>0.250224301506283</v>
      </c>
      <c r="S10">
        <v>0.25299497217765543</v>
      </c>
      <c r="T10">
        <v>0.25582118354822991</v>
      </c>
      <c r="U10">
        <v>0.25870437452182266</v>
      </c>
      <c r="V10">
        <v>0.26164602047048346</v>
      </c>
      <c r="W10">
        <v>0.26464763331744051</v>
      </c>
      <c r="X10">
        <v>0.26771076148095169</v>
      </c>
      <c r="Y10">
        <v>0.27083698965737407</v>
      </c>
      <c r="Z10">
        <v>0.2740279384190919</v>
      </c>
      <c r="AA10">
        <v>0.27728526359996802</v>
      </c>
      <c r="AB10">
        <v>0.28061065543769026</v>
      </c>
      <c r="AC10">
        <v>0.28400583743872426</v>
      </c>
      <c r="AD10">
        <v>0.28747256492754253</v>
      </c>
      <c r="AE10">
        <v>0.29101262323732424</v>
      </c>
      <c r="AF10">
        <v>0.29462782549439476</v>
      </c>
      <c r="AG10">
        <v>0.29832000994324187</v>
      </c>
      <c r="AH10">
        <v>0.30209103675299037</v>
      </c>
      <c r="AI10">
        <v>0.30594278423968835</v>
      </c>
      <c r="AJ10">
        <v>0.30987714443163</v>
      </c>
      <c r="AK10">
        <v>0.31389601789718341</v>
      </c>
      <c r="AL10">
        <v>0.31800130774617896</v>
      </c>
      <c r="AM10">
        <v>0.32219491270683265</v>
      </c>
      <c r="AN10">
        <v>0.32647871917042848</v>
      </c>
      <c r="AO10">
        <v>0.33085459208556461</v>
      </c>
      <c r="AP10">
        <v>0.33532436457273462</v>
      </c>
      <c r="AQ10">
        <v>0.33988982611840018</v>
      </c>
      <c r="AR10">
        <v>0.34455270919563669</v>
      </c>
      <c r="AS10">
        <v>0.34931467414601358</v>
      </c>
      <c r="AT10">
        <v>0.35417729214481558</v>
      </c>
      <c r="AU10">
        <v>0.35914202605926632</v>
      </c>
      <c r="AV10">
        <v>0.36421020899743001</v>
      </c>
      <c r="AW10">
        <v>0.36938302033437004</v>
      </c>
      <c r="AX10">
        <v>0.3746614589925033</v>
      </c>
      <c r="AY10">
        <v>0.38004631374558356</v>
      </c>
      <c r="AZ10">
        <v>0.38553813031125272</v>
      </c>
      <c r="BA10">
        <v>0.3911371749966448</v>
      </c>
      <c r="BB10">
        <v>0.39684339466638502</v>
      </c>
      <c r="BC10">
        <v>0.40265637281398731</v>
      </c>
      <c r="BD10">
        <v>0.40857528153788336</v>
      </c>
      <c r="BE10">
        <v>0.41459882925416214</v>
      </c>
      <c r="BF10">
        <v>0.42072520402188507</v>
      </c>
      <c r="BG10">
        <v>0.42695201241620645</v>
      </c>
      <c r="BH10">
        <v>0.43327621396234528</v>
      </c>
      <c r="BI10">
        <v>0.43969405124284083</v>
      </c>
      <c r="BJ10">
        <v>0.44620097591470759</v>
      </c>
      <c r="BK10">
        <v>0.45279157102532436</v>
      </c>
      <c r="BL10">
        <v>0.45945947019919881</v>
      </c>
      <c r="BM10">
        <v>0.46619727448473391</v>
      </c>
      <c r="BN10">
        <v>0.47299646790260397</v>
      </c>
      <c r="BO10">
        <v>0.47984733302591531</v>
      </c>
      <c r="BP10">
        <v>0.48673886824583101</v>
      </c>
      <c r="BQ10">
        <v>0.49365870873126505</v>
      </c>
      <c r="BR10">
        <v>0.50059305347105487</v>
      </c>
      <c r="BS10">
        <v>0.50752660118134985</v>
      </c>
      <c r="BT10">
        <v>0.51444249825499455</v>
      </c>
      <c r="BU10">
        <v>0.52132230230348786</v>
      </c>
      <c r="BV10">
        <v>0.52814596517020185</v>
      </c>
      <c r="BW10">
        <v>0.5348918395448925</v>
      </c>
      <c r="BX10">
        <v>0.54153671344795451</v>
      </c>
      <c r="BY10">
        <v>0.5480558768381838</v>
      </c>
      <c r="BZ10">
        <v>0.55442322438786396</v>
      </c>
      <c r="CA10">
        <v>0.56061139802262994</v>
      </c>
      <c r="CB10">
        <v>0.56659197210460532</v>
      </c>
      <c r="CC10">
        <v>0.57233568311953753</v>
      </c>
      <c r="CD10">
        <v>0.5778127044012803</v>
      </c>
      <c r="CE10">
        <v>0.58299296480049723</v>
      </c>
      <c r="CF10">
        <v>0.58784650831572949</v>
      </c>
      <c r="CG10">
        <v>0.59234388962102447</v>
      </c>
      <c r="CH10">
        <v>0.59645659824361275</v>
      </c>
      <c r="CI10">
        <v>0.60015750199549722</v>
      </c>
      <c r="CJ10">
        <v>0.60342129829530444</v>
      </c>
      <c r="CK10">
        <v>0.60622496039513063</v>
      </c>
      <c r="CL10">
        <v>0.60854816441352699</v>
      </c>
      <c r="CM10">
        <v>0.61037368261359126</v>
      </c>
      <c r="CN10">
        <v>0.6116877286611494</v>
      </c>
      <c r="CO10">
        <v>0.6124802417060986</v>
      </c>
      <c r="CP10">
        <v>0.61274509803921562</v>
      </c>
      <c r="CQ10">
        <v>0.6124802417060986</v>
      </c>
      <c r="CR10">
        <v>0.6116877286611494</v>
      </c>
      <c r="CS10">
        <v>0.61037368261359126</v>
      </c>
      <c r="CT10">
        <v>0.60854816441352699</v>
      </c>
      <c r="CU10">
        <v>0.60622496039513063</v>
      </c>
      <c r="CV10">
        <v>0.60342129829530444</v>
      </c>
      <c r="CW10">
        <v>0.60015750199549722</v>
      </c>
      <c r="CX10">
        <v>0.59645659824361275</v>
      </c>
      <c r="CY10">
        <v>0.59234388962102447</v>
      </c>
      <c r="CZ10">
        <v>0.58784650831572949</v>
      </c>
      <c r="DA10">
        <v>0.58299296480049723</v>
      </c>
      <c r="DB10">
        <v>0.5778127044012803</v>
      </c>
      <c r="DC10">
        <v>0.57233568311953753</v>
      </c>
      <c r="DD10">
        <v>0.56659197210460532</v>
      </c>
      <c r="DE10">
        <v>0.56061139802262994</v>
      </c>
      <c r="DF10">
        <v>0.55442322438786396</v>
      </c>
      <c r="DG10">
        <v>0.5480558768381838</v>
      </c>
      <c r="DH10">
        <v>0.54153671344795451</v>
      </c>
      <c r="DI10">
        <v>0.5348918395448925</v>
      </c>
      <c r="DJ10">
        <v>0.52814596517020185</v>
      </c>
      <c r="DK10">
        <v>0.52132230230348786</v>
      </c>
      <c r="DL10">
        <v>0.51444249825499455</v>
      </c>
      <c r="DM10">
        <v>0.50752660118134985</v>
      </c>
      <c r="DN10">
        <v>0.50059305347105487</v>
      </c>
      <c r="DO10">
        <v>0.49365870873126505</v>
      </c>
      <c r="DP10">
        <v>0.48673886824583101</v>
      </c>
      <c r="DQ10">
        <v>0.47984733302591531</v>
      </c>
      <c r="DR10">
        <v>0.47299646790260397</v>
      </c>
      <c r="DS10">
        <v>0.46619727448473391</v>
      </c>
      <c r="DT10">
        <v>0.45945947019919881</v>
      </c>
      <c r="DU10">
        <v>0.45279157102532436</v>
      </c>
      <c r="DV10">
        <v>0.44620097591470759</v>
      </c>
      <c r="DW10">
        <v>0.43969405124284083</v>
      </c>
      <c r="DX10">
        <v>0.43327621396234528</v>
      </c>
      <c r="DY10">
        <v>0.42695201241620645</v>
      </c>
      <c r="DZ10">
        <v>0.42072520402188507</v>
      </c>
      <c r="EA10">
        <v>0.41459882925416214</v>
      </c>
      <c r="EB10">
        <v>0.40857528153788336</v>
      </c>
      <c r="EC10">
        <v>0.40265637281398731</v>
      </c>
      <c r="ED10">
        <v>0.39684339466638502</v>
      </c>
      <c r="EE10">
        <v>0.3911371749966448</v>
      </c>
      <c r="EF10">
        <v>0.38553813031125272</v>
      </c>
      <c r="EG10">
        <v>0.38004631374558356</v>
      </c>
      <c r="EH10">
        <v>0.3746614589925033</v>
      </c>
      <c r="EI10">
        <v>0.36938302033437004</v>
      </c>
      <c r="EJ10">
        <v>0.36421020899743001</v>
      </c>
      <c r="EK10">
        <v>0.35914202605926632</v>
      </c>
      <c r="EL10">
        <v>0.35417729214481558</v>
      </c>
      <c r="EM10">
        <v>0.34931467414601358</v>
      </c>
      <c r="EN10">
        <v>0.34455270919563669</v>
      </c>
      <c r="EO10">
        <v>0.33988982611840018</v>
      </c>
      <c r="EP10">
        <v>0.33532436457273462</v>
      </c>
      <c r="EQ10">
        <v>0.33085459208556461</v>
      </c>
      <c r="ER10">
        <v>0.32647871917042848</v>
      </c>
      <c r="ES10">
        <v>0.32219491270683265</v>
      </c>
      <c r="ET10">
        <v>0.31800130774617896</v>
      </c>
      <c r="EU10">
        <v>0.31389601789718341</v>
      </c>
      <c r="EV10">
        <v>0.30987714443163</v>
      </c>
      <c r="EW10">
        <v>0.30594278423968835</v>
      </c>
      <c r="EX10">
        <v>0.30209103675299037</v>
      </c>
      <c r="EY10">
        <v>0.29832000994324187</v>
      </c>
      <c r="EZ10">
        <v>0.29462782549439476</v>
      </c>
      <c r="FA10">
        <v>0.29101262323732424</v>
      </c>
      <c r="FB10">
        <v>0.28747256492754253</v>
      </c>
      <c r="FC10">
        <v>0.28400583743872426</v>
      </c>
      <c r="FD10">
        <v>0.28061065543769026</v>
      </c>
      <c r="FE10">
        <v>0.27728526359996802</v>
      </c>
      <c r="FF10">
        <v>0.2740279384190919</v>
      </c>
      <c r="FG10">
        <v>0.27083698965737407</v>
      </c>
      <c r="FH10">
        <v>0.26771076148095169</v>
      </c>
      <c r="FI10">
        <v>0.26464763331744051</v>
      </c>
      <c r="FJ10">
        <v>0.26164602047048346</v>
      </c>
      <c r="FK10">
        <v>0.25870437452182266</v>
      </c>
      <c r="FL10">
        <v>0.25582118354822991</v>
      </c>
      <c r="FM10">
        <v>0.25299497217765543</v>
      </c>
      <c r="FN10">
        <v>0.250224301506283</v>
      </c>
      <c r="FO10">
        <v>0.24750776889577708</v>
      </c>
      <c r="FP10">
        <v>0.24484400766784811</v>
      </c>
      <c r="FQ10">
        <v>0.24223168671133025</v>
      </c>
      <c r="FR10">
        <v>0.23966951001522774</v>
      </c>
      <c r="FS10">
        <v>0.23715621613963825</v>
      </c>
      <c r="FT10">
        <v>0.2346905776350692</v>
      </c>
      <c r="FU10">
        <v>0.23227140041942362</v>
      </c>
      <c r="FV10">
        <v>0.22989752312082301</v>
      </c>
      <c r="FW10">
        <v>0.22756781639344589</v>
      </c>
      <c r="FX10">
        <v>0.22528118221267718</v>
      </c>
      <c r="FY10">
        <v>0.22303655315507881</v>
      </c>
      <c r="FZ10">
        <v>0.22083289166799164</v>
      </c>
      <c r="GA10">
        <v>0.21866918933295507</v>
      </c>
      <c r="GB10">
        <v>0.21654446612657902</v>
      </c>
      <c r="GC10">
        <v>0.21445776968200952</v>
      </c>
      <c r="GD10">
        <v>0.21240817455369415</v>
      </c>
      <c r="GE10">
        <v>0.21039478148776605</v>
      </c>
    </row>
    <row r="11" spans="1:187">
      <c r="A11">
        <v>0.21111732649669498</v>
      </c>
      <c r="B11">
        <v>0.21315173583888861</v>
      </c>
      <c r="C11">
        <v>0.21522314194824016</v>
      </c>
      <c r="D11">
        <v>0.21733248052930754</v>
      </c>
      <c r="E11">
        <v>0.21948071541036412</v>
      </c>
      <c r="F11">
        <v>0.22166883938661089</v>
      </c>
      <c r="G11">
        <v>0.22389787507609754</v>
      </c>
      <c r="H11">
        <v>0.22616887578647316</v>
      </c>
      <c r="I11">
        <v>0.22848292639032286</v>
      </c>
      <c r="J11">
        <v>0.23084114420643528</v>
      </c>
      <c r="K11">
        <v>0.23324467988387448</v>
      </c>
      <c r="L11">
        <v>0.23569471828520255</v>
      </c>
      <c r="M11">
        <v>0.23819247936459559</v>
      </c>
      <c r="N11">
        <v>0.24073921903591861</v>
      </c>
      <c r="O11">
        <v>0.24333623002505675</v>
      </c>
      <c r="P11">
        <v>0.24598484269993559</v>
      </c>
      <c r="Q11">
        <v>0.24868642587068662</v>
      </c>
      <c r="R11">
        <v>0.25144238755131532</v>
      </c>
      <c r="S11">
        <v>0.25425417567299041</v>
      </c>
      <c r="T11">
        <v>0.25712327873768276</v>
      </c>
      <c r="U11">
        <v>0.2600512263993161</v>
      </c>
      <c r="V11">
        <v>0.26303958995783683</v>
      </c>
      <c r="W11">
        <v>0.26608998274963819</v>
      </c>
      <c r="X11">
        <v>0.26920406041556538</v>
      </c>
      <c r="Y11">
        <v>0.27238352102525559</v>
      </c>
      <c r="Z11">
        <v>0.27563010503379581</v>
      </c>
      <c r="AA11">
        <v>0.27894559504359145</v>
      </c>
      <c r="AB11">
        <v>0.28233181534088253</v>
      </c>
      <c r="AC11">
        <v>0.28579063117249393</v>
      </c>
      <c r="AD11">
        <v>0.28932394772411907</v>
      </c>
      <c r="AE11">
        <v>0.29293370875666513</v>
      </c>
      <c r="AF11">
        <v>0.29662189485189672</v>
      </c>
      <c r="AG11">
        <v>0.30039052121274601</v>
      </c>
      <c r="AH11">
        <v>0.3042416349571691</v>
      </c>
      <c r="AI11">
        <v>0.30817731183726421</v>
      </c>
      <c r="AJ11">
        <v>0.31219965230748697</v>
      </c>
      <c r="AK11">
        <v>0.31631077685713677</v>
      </c>
      <c r="AL11">
        <v>0.32051282051282048</v>
      </c>
      <c r="AM11">
        <v>0.32480792640626671</v>
      </c>
      <c r="AN11">
        <v>0.32919823829165085</v>
      </c>
      <c r="AO11">
        <v>0.33368589188446995</v>
      </c>
      <c r="AP11">
        <v>0.33827300488098294</v>
      </c>
      <c r="AQ11">
        <v>0.34296166550332968</v>
      </c>
      <c r="AR11">
        <v>0.34775391940071881</v>
      </c>
      <c r="AS11">
        <v>0.35265175472163152</v>
      </c>
      <c r="AT11">
        <v>0.3576570851559755</v>
      </c>
      <c r="AU11">
        <v>0.36277173072976621</v>
      </c>
      <c r="AV11">
        <v>0.36799739611851695</v>
      </c>
      <c r="AW11">
        <v>0.37333564622949328</v>
      </c>
      <c r="AX11">
        <v>0.37878787878787878</v>
      </c>
      <c r="AY11">
        <v>0.38435529364839044</v>
      </c>
      <c r="AZ11">
        <v>0.39003885854286835</v>
      </c>
      <c r="BA11">
        <v>0.39583927096693045</v>
      </c>
      <c r="BB11">
        <v>0.40175691590629015</v>
      </c>
      <c r="BC11">
        <v>0.40779181910743295</v>
      </c>
      <c r="BD11">
        <v>0.41394359561000194</v>
      </c>
      <c r="BE11">
        <v>0.42021139328181922</v>
      </c>
      <c r="BF11">
        <v>0.42659383113468829</v>
      </c>
      <c r="BG11">
        <v>0.43308893225315803</v>
      </c>
      <c r="BH11">
        <v>0.43969405124284083</v>
      </c>
      <c r="BI11">
        <v>0.44640579620362847</v>
      </c>
      <c r="BJ11">
        <v>0.45321994536051441</v>
      </c>
      <c r="BK11">
        <v>0.46013135864519389</v>
      </c>
      <c r="BL11">
        <v>0.46713388471966139</v>
      </c>
      <c r="BM11">
        <v>0.47422026417290147</v>
      </c>
      <c r="BN11">
        <v>0.4813820299070653</v>
      </c>
      <c r="BO11">
        <v>0.4886094060627027</v>
      </c>
      <c r="BP11">
        <v>0.49589120721435326</v>
      </c>
      <c r="BQ11">
        <v>0.50321473999621857</v>
      </c>
      <c r="BR11">
        <v>0.51056570978736648</v>
      </c>
      <c r="BS11">
        <v>0.51792813558711281</v>
      </c>
      <c r="BT11">
        <v>0.52528427672843669</v>
      </c>
      <c r="BU11">
        <v>0.53261457558845171</v>
      </c>
      <c r="BV11">
        <v>0.53989762093056681</v>
      </c>
      <c r="BW11">
        <v>0.54711013691551058</v>
      </c>
      <c r="BX11">
        <v>0.55422700310251538</v>
      </c>
      <c r="BY11">
        <v>0.56122131087538052</v>
      </c>
      <c r="BZ11">
        <v>0.56806446161376223</v>
      </c>
      <c r="CA11">
        <v>0.57472631152942211</v>
      </c>
      <c r="CB11">
        <v>0.58117536734549025</v>
      </c>
      <c r="CC11">
        <v>0.5873790358693759</v>
      </c>
      <c r="CD11">
        <v>0.59330392896997286</v>
      </c>
      <c r="CE11">
        <v>0.59891622351673846</v>
      </c>
      <c r="CF11">
        <v>0.60418207350598074</v>
      </c>
      <c r="CG11">
        <v>0.60906806896321464</v>
      </c>
      <c r="CH11">
        <v>0.61354173338933371</v>
      </c>
      <c r="CI11">
        <v>0.61757204867578352</v>
      </c>
      <c r="CJ11">
        <v>0.6211299937499416</v>
      </c>
      <c r="CK11">
        <v>0.62418908094997883</v>
      </c>
      <c r="CL11">
        <v>0.62672587249602796</v>
      </c>
      <c r="CM11">
        <v>0.62872045862860082</v>
      </c>
      <c r="CN11">
        <v>0.63015687918635777</v>
      </c>
      <c r="CO11">
        <v>0.63102347168269024</v>
      </c>
      <c r="CP11">
        <v>0.63131313131313127</v>
      </c>
      <c r="CQ11">
        <v>0.63102347168269024</v>
      </c>
      <c r="CR11">
        <v>0.63015687918635777</v>
      </c>
      <c r="CS11">
        <v>0.62872045862860082</v>
      </c>
      <c r="CT11">
        <v>0.62672587249602796</v>
      </c>
      <c r="CU11">
        <v>0.62418908094997883</v>
      </c>
      <c r="CV11">
        <v>0.6211299937499416</v>
      </c>
      <c r="CW11">
        <v>0.61757204867578352</v>
      </c>
      <c r="CX11">
        <v>0.61354173338933371</v>
      </c>
      <c r="CY11">
        <v>0.60906806896321464</v>
      </c>
      <c r="CZ11">
        <v>0.60418207350598074</v>
      </c>
      <c r="DA11">
        <v>0.59891622351673846</v>
      </c>
      <c r="DB11">
        <v>0.59330392896997286</v>
      </c>
      <c r="DC11">
        <v>0.5873790358693759</v>
      </c>
      <c r="DD11">
        <v>0.58117536734549025</v>
      </c>
      <c r="DE11">
        <v>0.57472631152942211</v>
      </c>
      <c r="DF11">
        <v>0.56806446161376223</v>
      </c>
      <c r="DG11">
        <v>0.56122131087538052</v>
      </c>
      <c r="DH11">
        <v>0.55422700310251538</v>
      </c>
      <c r="DI11">
        <v>0.54711013691551058</v>
      </c>
      <c r="DJ11">
        <v>0.53989762093056681</v>
      </c>
      <c r="DK11">
        <v>0.53261457558845171</v>
      </c>
      <c r="DL11">
        <v>0.52528427672843669</v>
      </c>
      <c r="DM11">
        <v>0.51792813558711281</v>
      </c>
      <c r="DN11">
        <v>0.51056570978736648</v>
      </c>
      <c r="DO11">
        <v>0.50321473999621857</v>
      </c>
      <c r="DP11">
        <v>0.49589120721435326</v>
      </c>
      <c r="DQ11">
        <v>0.4886094060627027</v>
      </c>
      <c r="DR11">
        <v>0.4813820299070653</v>
      </c>
      <c r="DS11">
        <v>0.47422026417290147</v>
      </c>
      <c r="DT11">
        <v>0.46713388471966139</v>
      </c>
      <c r="DU11">
        <v>0.46013135864519389</v>
      </c>
      <c r="DV11">
        <v>0.45321994536051441</v>
      </c>
      <c r="DW11">
        <v>0.44640579620362847</v>
      </c>
      <c r="DX11">
        <v>0.43969405124284083</v>
      </c>
      <c r="DY11">
        <v>0.43308893225315803</v>
      </c>
      <c r="DZ11">
        <v>0.42659383113468829</v>
      </c>
      <c r="EA11">
        <v>0.42021139328181922</v>
      </c>
      <c r="EB11">
        <v>0.41394359561000194</v>
      </c>
      <c r="EC11">
        <v>0.40779181910743295</v>
      </c>
      <c r="ED11">
        <v>0.40175691590629015</v>
      </c>
      <c r="EE11">
        <v>0.39583927096693045</v>
      </c>
      <c r="EF11">
        <v>0.39003885854286835</v>
      </c>
      <c r="EG11">
        <v>0.38435529364839044</v>
      </c>
      <c r="EH11">
        <v>0.37878787878787878</v>
      </c>
      <c r="EI11">
        <v>0.37333564622949328</v>
      </c>
      <c r="EJ11">
        <v>0.36799739611851695</v>
      </c>
      <c r="EK11">
        <v>0.36277173072976621</v>
      </c>
      <c r="EL11">
        <v>0.3576570851559755</v>
      </c>
      <c r="EM11">
        <v>0.35265175472163152</v>
      </c>
      <c r="EN11">
        <v>0.34775391940071881</v>
      </c>
      <c r="EO11">
        <v>0.34296166550332968</v>
      </c>
      <c r="EP11">
        <v>0.33827300488098294</v>
      </c>
      <c r="EQ11">
        <v>0.33368589188446995</v>
      </c>
      <c r="ER11">
        <v>0.32919823829165085</v>
      </c>
      <c r="ES11">
        <v>0.32480792640626671</v>
      </c>
      <c r="ET11">
        <v>0.32051282051282048</v>
      </c>
      <c r="EU11">
        <v>0.31631077685713677</v>
      </c>
      <c r="EV11">
        <v>0.31219965230748697</v>
      </c>
      <c r="EW11">
        <v>0.30817731183726421</v>
      </c>
      <c r="EX11">
        <v>0.3042416349571691</v>
      </c>
      <c r="EY11">
        <v>0.30039052121274601</v>
      </c>
      <c r="EZ11">
        <v>0.29662189485189672</v>
      </c>
      <c r="FA11">
        <v>0.29293370875666513</v>
      </c>
      <c r="FB11">
        <v>0.28932394772411907</v>
      </c>
      <c r="FC11">
        <v>0.28579063117249393</v>
      </c>
      <c r="FD11">
        <v>0.28233181534088253</v>
      </c>
      <c r="FE11">
        <v>0.27894559504359145</v>
      </c>
      <c r="FF11">
        <v>0.27563010503379581</v>
      </c>
      <c r="FG11">
        <v>0.27238352102525559</v>
      </c>
      <c r="FH11">
        <v>0.26920406041556538</v>
      </c>
      <c r="FI11">
        <v>0.26608998274963819</v>
      </c>
      <c r="FJ11">
        <v>0.26303958995783683</v>
      </c>
      <c r="FK11">
        <v>0.2600512263993161</v>
      </c>
      <c r="FL11">
        <v>0.25712327873768276</v>
      </c>
      <c r="FM11">
        <v>0.25425417567299041</v>
      </c>
      <c r="FN11">
        <v>0.25144238755131532</v>
      </c>
      <c r="FO11">
        <v>0.24868642587068662</v>
      </c>
      <c r="FP11">
        <v>0.24598484269993559</v>
      </c>
      <c r="FQ11">
        <v>0.24333623002505675</v>
      </c>
      <c r="FR11">
        <v>0.24073921903591861</v>
      </c>
      <c r="FS11">
        <v>0.23819247936459559</v>
      </c>
      <c r="FT11">
        <v>0.23569471828520255</v>
      </c>
      <c r="FU11">
        <v>0.23324467988387448</v>
      </c>
      <c r="FV11">
        <v>0.23084114420643528</v>
      </c>
      <c r="FW11">
        <v>0.22848292639032286</v>
      </c>
      <c r="FX11">
        <v>0.22616887578647316</v>
      </c>
      <c r="FY11">
        <v>0.22389787507609754</v>
      </c>
      <c r="FZ11">
        <v>0.22166883938661089</v>
      </c>
      <c r="GA11">
        <v>0.21948071541036412</v>
      </c>
      <c r="GB11">
        <v>0.21733248052930754</v>
      </c>
      <c r="GC11">
        <v>0.21522314194824016</v>
      </c>
      <c r="GD11">
        <v>0.21315173583888861</v>
      </c>
      <c r="GE11">
        <v>0.21111732649669498</v>
      </c>
    </row>
    <row r="12" spans="1:187">
      <c r="A12">
        <v>0.21182546514291495</v>
      </c>
      <c r="B12">
        <v>0.21388061519614107</v>
      </c>
      <c r="C12">
        <v>0.21597355346331151</v>
      </c>
      <c r="D12">
        <v>0.21810525237943068</v>
      </c>
      <c r="E12">
        <v>0.22027671448016808</v>
      </c>
      <c r="F12">
        <v>0.22248897336373982</v>
      </c>
      <c r="G12">
        <v>0.22474309467313089</v>
      </c>
      <c r="H12">
        <v>0.22704017709727756</v>
      </c>
      <c r="I12">
        <v>0.22938135338949245</v>
      </c>
      <c r="J12">
        <v>0.23176779140103373</v>
      </c>
      <c r="K12">
        <v>0.23420069512728087</v>
      </c>
      <c r="L12">
        <v>0.23668130576348076</v>
      </c>
      <c r="M12">
        <v>0.23921090276645796</v>
      </c>
      <c r="N12">
        <v>0.24179080491803628</v>
      </c>
      <c r="O12">
        <v>0.2444223713851805</v>
      </c>
      <c r="P12">
        <v>0.24710700277103254</v>
      </c>
      <c r="Q12">
        <v>0.24984614215006676</v>
      </c>
      <c r="R12">
        <v>0.25264127607951348</v>
      </c>
      <c r="S12">
        <v>0.255493935577984</v>
      </c>
      <c r="T12">
        <v>0.25840569706085093</v>
      </c>
      <c r="U12">
        <v>0.26137818322038375</v>
      </c>
      <c r="V12">
        <v>0.26441306383687996</v>
      </c>
      <c r="W12">
        <v>0.26751205650504994</v>
      </c>
      <c r="X12">
        <v>0.27067692725767861</v>
      </c>
      <c r="Y12">
        <v>0.27390949106606771</v>
      </c>
      <c r="Z12">
        <v>0.27721161219393198</v>
      </c>
      <c r="AA12">
        <v>0.28058520437823581</v>
      </c>
      <c r="AB12">
        <v>0.28403223080688111</v>
      </c>
      <c r="AC12">
        <v>0.28755470385914705</v>
      </c>
      <c r="AD12">
        <v>0.29115468457028509</v>
      </c>
      <c r="AE12">
        <v>0.29483428177664583</v>
      </c>
      <c r="AF12">
        <v>0.29859565089209128</v>
      </c>
      <c r="AG12">
        <v>0.30244099226017773</v>
      </c>
      <c r="AH12">
        <v>0.30637254901960781</v>
      </c>
      <c r="AI12">
        <v>0.31039260441268651</v>
      </c>
      <c r="AJ12">
        <v>0.31450347845790017</v>
      </c>
      <c r="AK12">
        <v>0.31870752389820217</v>
      </c>
      <c r="AL12">
        <v>0.32300712132606368</v>
      </c>
      <c r="AM12">
        <v>0.32740467337476398</v>
      </c>
      <c r="AN12">
        <v>0.33190259785269066</v>
      </c>
      <c r="AO12">
        <v>0.33650331968353997</v>
      </c>
      <c r="AP12">
        <v>0.34120926150021791</v>
      </c>
      <c r="AQ12">
        <v>0.34602283272391654</v>
      </c>
      <c r="AR12">
        <v>0.35094641694229639</v>
      </c>
      <c r="AS12">
        <v>0.35598235738198369</v>
      </c>
      <c r="AT12">
        <v>0.36113294025080023</v>
      </c>
      <c r="AU12">
        <v>0.36640037570444112</v>
      </c>
      <c r="AV12">
        <v>0.37178677617096334</v>
      </c>
      <c r="AW12">
        <v>0.37729413174479398</v>
      </c>
      <c r="AX12">
        <v>0.38292428234052484</v>
      </c>
      <c r="AY12">
        <v>0.38867888627617464</v>
      </c>
      <c r="AZ12">
        <v>0.3945593849367553</v>
      </c>
      <c r="BA12">
        <v>0.40056696315298346</v>
      </c>
      <c r="BB12">
        <v>0.40670250491824494</v>
      </c>
      <c r="BC12">
        <v>0.41296654406121275</v>
      </c>
      <c r="BD12">
        <v>0.41935920949399713</v>
      </c>
      <c r="BE12">
        <v>0.42588016466900008</v>
      </c>
      <c r="BF12">
        <v>0.43252854090489562</v>
      </c>
      <c r="BG12">
        <v>0.43930286428706744</v>
      </c>
      <c r="BH12">
        <v>0.44620097591470759</v>
      </c>
      <c r="BI12">
        <v>0.45321994536051441</v>
      </c>
      <c r="BJ12">
        <v>0.46035597733499184</v>
      </c>
      <c r="BK12">
        <v>0.46760431171170164</v>
      </c>
      <c r="BL12">
        <v>0.47495911727870121</v>
      </c>
      <c r="BM12">
        <v>0.48241337984113458</v>
      </c>
      <c r="BN12">
        <v>0.48995878561645689</v>
      </c>
      <c r="BO12">
        <v>0.49758560124211643</v>
      </c>
      <c r="BP12">
        <v>0.50528255215902695</v>
      </c>
      <c r="BQ12">
        <v>0.51303670164359594</v>
      </c>
      <c r="BR12">
        <v>0.52083333333333326</v>
      </c>
      <c r="BS12">
        <v>0.52865584071791238</v>
      </c>
      <c r="BT12">
        <v>0.53648562773396324</v>
      </c>
      <c r="BU12">
        <v>0.54430202528454597</v>
      </c>
      <c r="BV12">
        <v>0.55208222916997918</v>
      </c>
      <c r="BW12">
        <v>0.55980126552131149</v>
      </c>
      <c r="BX12">
        <v>0.56743199031546177</v>
      </c>
      <c r="BY12">
        <v>0.57494512985508506</v>
      </c>
      <c r="BZ12">
        <v>0.58230936914057019</v>
      </c>
      <c r="CA12">
        <v>0.58949149476488827</v>
      </c>
      <c r="CB12">
        <v>0.59645659824361275</v>
      </c>
      <c r="CC12">
        <v>0.60316834448067003</v>
      </c>
      <c r="CD12">
        <v>0.60958930831318003</v>
      </c>
      <c r="CE12">
        <v>0.61568137975577253</v>
      </c>
      <c r="CF12">
        <v>0.62140623569988906</v>
      </c>
      <c r="CG12">
        <v>0.62672587249602796</v>
      </c>
      <c r="CH12">
        <v>0.63160319019878375</v>
      </c>
      <c r="CI12">
        <v>0.63600261549235793</v>
      </c>
      <c r="CJ12">
        <v>0.6398907467020325</v>
      </c>
      <c r="CK12">
        <v>0.64323700114004001</v>
      </c>
      <c r="CL12">
        <v>0.64601424265212737</v>
      </c>
      <c r="CM12">
        <v>0.64819936592401572</v>
      </c>
      <c r="CN12">
        <v>0.64977381411646384</v>
      </c>
      <c r="CO12">
        <v>0.65072400786919193</v>
      </c>
      <c r="CP12">
        <v>0.65104166666666663</v>
      </c>
      <c r="CQ12">
        <v>0.65072400786919193</v>
      </c>
      <c r="CR12">
        <v>0.64977381411646384</v>
      </c>
      <c r="CS12">
        <v>0.64819936592401572</v>
      </c>
      <c r="CT12">
        <v>0.64601424265212737</v>
      </c>
      <c r="CU12">
        <v>0.64323700114004001</v>
      </c>
      <c r="CV12">
        <v>0.6398907467020325</v>
      </c>
      <c r="CW12">
        <v>0.63600261549235793</v>
      </c>
      <c r="CX12">
        <v>0.63160319019878375</v>
      </c>
      <c r="CY12">
        <v>0.62672587249602796</v>
      </c>
      <c r="CZ12">
        <v>0.62140623569988906</v>
      </c>
      <c r="DA12">
        <v>0.61568137975577253</v>
      </c>
      <c r="DB12">
        <v>0.60958930831318003</v>
      </c>
      <c r="DC12">
        <v>0.60316834448067003</v>
      </c>
      <c r="DD12">
        <v>0.59645659824361275</v>
      </c>
      <c r="DE12">
        <v>0.58949149476488827</v>
      </c>
      <c r="DF12">
        <v>0.58230936914057019</v>
      </c>
      <c r="DG12">
        <v>0.57494512985508506</v>
      </c>
      <c r="DH12">
        <v>0.56743199031546177</v>
      </c>
      <c r="DI12">
        <v>0.55980126552131149</v>
      </c>
      <c r="DJ12">
        <v>0.55208222916997918</v>
      </c>
      <c r="DK12">
        <v>0.54430202528454597</v>
      </c>
      <c r="DL12">
        <v>0.53648562773396324</v>
      </c>
      <c r="DM12">
        <v>0.52865584071791238</v>
      </c>
      <c r="DN12">
        <v>0.52083333333333326</v>
      </c>
      <c r="DO12">
        <v>0.51303670164359594</v>
      </c>
      <c r="DP12">
        <v>0.50528255215902695</v>
      </c>
      <c r="DQ12">
        <v>0.49758560124211643</v>
      </c>
      <c r="DR12">
        <v>0.48995878561645689</v>
      </c>
      <c r="DS12">
        <v>0.48241337984113458</v>
      </c>
      <c r="DT12">
        <v>0.47495911727870121</v>
      </c>
      <c r="DU12">
        <v>0.46760431171170164</v>
      </c>
      <c r="DV12">
        <v>0.46035597733499184</v>
      </c>
      <c r="DW12">
        <v>0.45321994536051441</v>
      </c>
      <c r="DX12">
        <v>0.44620097591470759</v>
      </c>
      <c r="DY12">
        <v>0.43930286428706744</v>
      </c>
      <c r="DZ12">
        <v>0.43252854090489562</v>
      </c>
      <c r="EA12">
        <v>0.42588016466900008</v>
      </c>
      <c r="EB12">
        <v>0.41935920949399713</v>
      </c>
      <c r="EC12">
        <v>0.41296654406121275</v>
      </c>
      <c r="ED12">
        <v>0.40670250491824494</v>
      </c>
      <c r="EE12">
        <v>0.40056696315298346</v>
      </c>
      <c r="EF12">
        <v>0.3945593849367553</v>
      </c>
      <c r="EG12">
        <v>0.38867888627617464</v>
      </c>
      <c r="EH12">
        <v>0.38292428234052484</v>
      </c>
      <c r="EI12">
        <v>0.37729413174479398</v>
      </c>
      <c r="EJ12">
        <v>0.37178677617096334</v>
      </c>
      <c r="EK12">
        <v>0.36640037570444112</v>
      </c>
      <c r="EL12">
        <v>0.36113294025080023</v>
      </c>
      <c r="EM12">
        <v>0.35598235738198369</v>
      </c>
      <c r="EN12">
        <v>0.35094641694229639</v>
      </c>
      <c r="EO12">
        <v>0.34602283272391654</v>
      </c>
      <c r="EP12">
        <v>0.34120926150021791</v>
      </c>
      <c r="EQ12">
        <v>0.33650331968353997</v>
      </c>
      <c r="ER12">
        <v>0.33190259785269066</v>
      </c>
      <c r="ES12">
        <v>0.32740467337476398</v>
      </c>
      <c r="ET12">
        <v>0.32300712132606368</v>
      </c>
      <c r="EU12">
        <v>0.31870752389820217</v>
      </c>
      <c r="EV12">
        <v>0.31450347845790017</v>
      </c>
      <c r="EW12">
        <v>0.31039260441268651</v>
      </c>
      <c r="EX12">
        <v>0.30637254901960781</v>
      </c>
      <c r="EY12">
        <v>0.30244099226017773</v>
      </c>
      <c r="EZ12">
        <v>0.29859565089209128</v>
      </c>
      <c r="FA12">
        <v>0.29483428177664583</v>
      </c>
      <c r="FB12">
        <v>0.29115468457028509</v>
      </c>
      <c r="FC12">
        <v>0.28755470385914705</v>
      </c>
      <c r="FD12">
        <v>0.28403223080688111</v>
      </c>
      <c r="FE12">
        <v>0.28058520437823581</v>
      </c>
      <c r="FF12">
        <v>0.27721161219393198</v>
      </c>
      <c r="FG12">
        <v>0.27390949106606771</v>
      </c>
      <c r="FH12">
        <v>0.27067692725767861</v>
      </c>
      <c r="FI12">
        <v>0.26751205650504994</v>
      </c>
      <c r="FJ12">
        <v>0.26441306383687996</v>
      </c>
      <c r="FK12">
        <v>0.26137818322038375</v>
      </c>
      <c r="FL12">
        <v>0.25840569706085093</v>
      </c>
      <c r="FM12">
        <v>0.255493935577984</v>
      </c>
      <c r="FN12">
        <v>0.25264127607951348</v>
      </c>
      <c r="FO12">
        <v>0.24984614215006676</v>
      </c>
      <c r="FP12">
        <v>0.24710700277103254</v>
      </c>
      <c r="FQ12">
        <v>0.2444223713851805</v>
      </c>
      <c r="FR12">
        <v>0.24179080491803628</v>
      </c>
      <c r="FS12">
        <v>0.23921090276645796</v>
      </c>
      <c r="FT12">
        <v>0.23668130576348076</v>
      </c>
      <c r="FU12">
        <v>0.23420069512728087</v>
      </c>
      <c r="FV12">
        <v>0.23176779140103373</v>
      </c>
      <c r="FW12">
        <v>0.22938135338949245</v>
      </c>
      <c r="FX12">
        <v>0.22704017709727756</v>
      </c>
      <c r="FY12">
        <v>0.22474309467313089</v>
      </c>
      <c r="FZ12">
        <v>0.22248897336373982</v>
      </c>
      <c r="GA12">
        <v>0.22027671448016808</v>
      </c>
      <c r="GB12">
        <v>0.21810525237943068</v>
      </c>
      <c r="GC12">
        <v>0.21597355346331151</v>
      </c>
      <c r="GD12">
        <v>0.21388061519614107</v>
      </c>
      <c r="GE12">
        <v>0.21182546514291495</v>
      </c>
    </row>
    <row r="13" spans="1:187">
      <c r="A13">
        <v>0.21251865995755237</v>
      </c>
      <c r="B13">
        <v>0.21459425109358529</v>
      </c>
      <c r="C13">
        <v>0.21670841739801205</v>
      </c>
      <c r="D13">
        <v>0.21886216824692389</v>
      </c>
      <c r="E13">
        <v>0.22105654513498108</v>
      </c>
      <c r="F13">
        <v>0.22329262276083275</v>
      </c>
      <c r="G13">
        <v>0.22557151014104762</v>
      </c>
      <c r="H13">
        <v>0.22789435175173156</v>
      </c>
      <c r="I13">
        <v>0.23026232869670823</v>
      </c>
      <c r="J13">
        <v>0.23267665990079284</v>
      </c>
      <c r="K13">
        <v>0.2351386033262918</v>
      </c>
      <c r="L13">
        <v>0.23764945721040032</v>
      </c>
      <c r="M13">
        <v>0.24021056132064308</v>
      </c>
      <c r="N13">
        <v>0.24282329822489748</v>
      </c>
      <c r="O13">
        <v>0.2454890945718449</v>
      </c>
      <c r="P13">
        <v>0.24820942237690199</v>
      </c>
      <c r="Q13">
        <v>0.25098580030777856</v>
      </c>
      <c r="R13">
        <v>0.25381979496277274</v>
      </c>
      <c r="S13">
        <v>0.2567130221337367</v>
      </c>
      <c r="T13">
        <v>0.25966714804430391</v>
      </c>
      <c r="U13">
        <v>0.26268389055244235</v>
      </c>
      <c r="V13">
        <v>0.2657650203046652</v>
      </c>
      <c r="W13">
        <v>0.2689123618272598</v>
      </c>
      <c r="X13">
        <v>0.27212779453766717</v>
      </c>
      <c r="Y13">
        <v>0.27541325365660957</v>
      </c>
      <c r="Z13">
        <v>0.27877073099870753</v>
      </c>
      <c r="AA13">
        <v>0.2822022756160818</v>
      </c>
      <c r="AB13">
        <v>0.28570999426578492</v>
      </c>
      <c r="AC13">
        <v>0.28929605166777267</v>
      </c>
      <c r="AD13">
        <v>0.29296267051547398</v>
      </c>
      <c r="AE13">
        <v>0.29671213119577344</v>
      </c>
      <c r="AF13">
        <v>0.30054677116932654</v>
      </c>
      <c r="AG13">
        <v>0.30446898395550337</v>
      </c>
      <c r="AH13">
        <v>0.3084812176588293</v>
      </c>
      <c r="AI13">
        <v>0.31258597296547413</v>
      </c>
      <c r="AJ13">
        <v>0.31678580052904393</v>
      </c>
      <c r="AK13">
        <v>0.32108329765455923</v>
      </c>
      <c r="AL13">
        <v>0.32548110417796072</v>
      </c>
      <c r="AM13">
        <v>0.32998189742566891</v>
      </c>
      <c r="AN13">
        <v>0.33458838612453995</v>
      </c>
      <c r="AO13">
        <v>0.33930330311690426</v>
      </c>
      <c r="AP13">
        <v>0.34412939671817444</v>
      </c>
      <c r="AQ13">
        <v>0.34906942053567219</v>
      </c>
      <c r="AR13">
        <v>0.35412612154682477</v>
      </c>
      <c r="AS13">
        <v>0.35930222621267655</v>
      </c>
      <c r="AT13">
        <v>0.3646004243788068</v>
      </c>
      <c r="AU13">
        <v>0.37002335069030617</v>
      </c>
      <c r="AV13">
        <v>0.37557356322063323</v>
      </c>
      <c r="AW13">
        <v>0.38125351898622045</v>
      </c>
      <c r="AX13">
        <v>0.387065545990044</v>
      </c>
      <c r="AY13">
        <v>0.39301181140861718</v>
      </c>
      <c r="AZ13">
        <v>0.3990942855088131</v>
      </c>
      <c r="BA13">
        <v>0.40531470085466803</v>
      </c>
      <c r="BB13">
        <v>0.41167450634127278</v>
      </c>
      <c r="BC13">
        <v>0.41817481557484387</v>
      </c>
      <c r="BD13">
        <v>0.4248163491073883</v>
      </c>
      <c r="BE13">
        <v>0.43159937003387583</v>
      </c>
      <c r="BF13">
        <v>0.43852361247303578</v>
      </c>
      <c r="BG13">
        <v>0.44558820248402559</v>
      </c>
      <c r="BH13">
        <v>0.45279157102532436</v>
      </c>
      <c r="BI13">
        <v>0.46013135864519389</v>
      </c>
      <c r="BJ13">
        <v>0.46760431171170164</v>
      </c>
      <c r="BK13">
        <v>0.47520617015224964</v>
      </c>
      <c r="BL13">
        <v>0.48293154688614964</v>
      </c>
      <c r="BM13">
        <v>0.49077379940785987</v>
      </c>
      <c r="BN13">
        <v>0.49872489432200151</v>
      </c>
      <c r="BO13">
        <v>0.50677526605262491</v>
      </c>
      <c r="BP13">
        <v>0.51491367145550571</v>
      </c>
      <c r="BQ13">
        <v>0.52312704265815146</v>
      </c>
      <c r="BR13">
        <v>0.53140034113838264</v>
      </c>
      <c r="BS13">
        <v>0.53971641682379146</v>
      </c>
      <c r="BT13">
        <v>0.5480558768381838</v>
      </c>
      <c r="BU13">
        <v>0.55639696941420158</v>
      </c>
      <c r="BV13">
        <v>0.56471548939801364</v>
      </c>
      <c r="BW13">
        <v>0.57298471264176254</v>
      </c>
      <c r="BX13">
        <v>0.58117536734549025</v>
      </c>
      <c r="BY13">
        <v>0.58925565098878951</v>
      </c>
      <c r="BZ13">
        <v>0.59719130178418256</v>
      </c>
      <c r="CA13">
        <v>0.60494573347816771</v>
      </c>
      <c r="CB13">
        <v>0.6124802417060986</v>
      </c>
      <c r="CC13">
        <v>0.61975428886326001</v>
      </c>
      <c r="CD13">
        <v>0.62672587249602796</v>
      </c>
      <c r="CE13">
        <v>0.63335197949008504</v>
      </c>
      <c r="CF13">
        <v>0.63958912483907993</v>
      </c>
      <c r="CG13">
        <v>0.64539396959248929</v>
      </c>
      <c r="CH13">
        <v>0.65072400786919193</v>
      </c>
      <c r="CI13">
        <v>0.6555383078412006</v>
      </c>
      <c r="CJ13">
        <v>0.65979828668701701</v>
      </c>
      <c r="CK13">
        <v>0.66346849510258532</v>
      </c>
      <c r="CL13">
        <v>0.66651738349060818</v>
      </c>
      <c r="CM13">
        <v>0.66891801986243282</v>
      </c>
      <c r="CN13">
        <v>0.67064872914546925</v>
      </c>
      <c r="CO13">
        <v>0.67169362522829268</v>
      </c>
      <c r="CP13">
        <v>0.67204301075268813</v>
      </c>
      <c r="CQ13">
        <v>0.67169362522829268</v>
      </c>
      <c r="CR13">
        <v>0.67064872914546925</v>
      </c>
      <c r="CS13">
        <v>0.66891801986243282</v>
      </c>
      <c r="CT13">
        <v>0.66651738349060818</v>
      </c>
      <c r="CU13">
        <v>0.66346849510258532</v>
      </c>
      <c r="CV13">
        <v>0.65979828668701701</v>
      </c>
      <c r="CW13">
        <v>0.6555383078412006</v>
      </c>
      <c r="CX13">
        <v>0.65072400786919193</v>
      </c>
      <c r="CY13">
        <v>0.64539396959248929</v>
      </c>
      <c r="CZ13">
        <v>0.63958912483907993</v>
      </c>
      <c r="DA13">
        <v>0.63335197949008504</v>
      </c>
      <c r="DB13">
        <v>0.62672587249602796</v>
      </c>
      <c r="DC13">
        <v>0.61975428886326001</v>
      </c>
      <c r="DD13">
        <v>0.6124802417060986</v>
      </c>
      <c r="DE13">
        <v>0.60494573347816771</v>
      </c>
      <c r="DF13">
        <v>0.59719130178418256</v>
      </c>
      <c r="DG13">
        <v>0.58925565098878951</v>
      </c>
      <c r="DH13">
        <v>0.58117536734549025</v>
      </c>
      <c r="DI13">
        <v>0.57298471264176254</v>
      </c>
      <c r="DJ13">
        <v>0.56471548939801364</v>
      </c>
      <c r="DK13">
        <v>0.55639696941420158</v>
      </c>
      <c r="DL13">
        <v>0.5480558768381838</v>
      </c>
      <c r="DM13">
        <v>0.53971641682379146</v>
      </c>
      <c r="DN13">
        <v>0.53140034113838264</v>
      </c>
      <c r="DO13">
        <v>0.52312704265815146</v>
      </c>
      <c r="DP13">
        <v>0.51491367145550571</v>
      </c>
      <c r="DQ13">
        <v>0.50677526605262491</v>
      </c>
      <c r="DR13">
        <v>0.49872489432200151</v>
      </c>
      <c r="DS13">
        <v>0.49077379940785987</v>
      </c>
      <c r="DT13">
        <v>0.48293154688614964</v>
      </c>
      <c r="DU13">
        <v>0.47520617015224964</v>
      </c>
      <c r="DV13">
        <v>0.46760431171170164</v>
      </c>
      <c r="DW13">
        <v>0.46013135864519389</v>
      </c>
      <c r="DX13">
        <v>0.45279157102532436</v>
      </c>
      <c r="DY13">
        <v>0.44558820248402559</v>
      </c>
      <c r="DZ13">
        <v>0.43852361247303578</v>
      </c>
      <c r="EA13">
        <v>0.43159937003387583</v>
      </c>
      <c r="EB13">
        <v>0.4248163491073883</v>
      </c>
      <c r="EC13">
        <v>0.41817481557484387</v>
      </c>
      <c r="ED13">
        <v>0.41167450634127278</v>
      </c>
      <c r="EE13">
        <v>0.40531470085466803</v>
      </c>
      <c r="EF13">
        <v>0.3990942855088131</v>
      </c>
      <c r="EG13">
        <v>0.39301181140861718</v>
      </c>
      <c r="EH13">
        <v>0.387065545990044</v>
      </c>
      <c r="EI13">
        <v>0.38125351898622045</v>
      </c>
      <c r="EJ13">
        <v>0.37557356322063323</v>
      </c>
      <c r="EK13">
        <v>0.37002335069030617</v>
      </c>
      <c r="EL13">
        <v>0.3646004243788068</v>
      </c>
      <c r="EM13">
        <v>0.35930222621267655</v>
      </c>
      <c r="EN13">
        <v>0.35412612154682477</v>
      </c>
      <c r="EO13">
        <v>0.34906942053567219</v>
      </c>
      <c r="EP13">
        <v>0.34412939671817444</v>
      </c>
      <c r="EQ13">
        <v>0.33930330311690426</v>
      </c>
      <c r="ER13">
        <v>0.33458838612453995</v>
      </c>
      <c r="ES13">
        <v>0.32998189742566891</v>
      </c>
      <c r="ET13">
        <v>0.32548110417796072</v>
      </c>
      <c r="EU13">
        <v>0.32108329765455923</v>
      </c>
      <c r="EV13">
        <v>0.31678580052904393</v>
      </c>
      <c r="EW13">
        <v>0.31258597296547413</v>
      </c>
      <c r="EX13">
        <v>0.3084812176588293</v>
      </c>
      <c r="EY13">
        <v>0.30446898395550337</v>
      </c>
      <c r="EZ13">
        <v>0.30054677116932654</v>
      </c>
      <c r="FA13">
        <v>0.29671213119577344</v>
      </c>
      <c r="FB13">
        <v>0.29296267051547398</v>
      </c>
      <c r="FC13">
        <v>0.28929605166777267</v>
      </c>
      <c r="FD13">
        <v>0.28570999426578492</v>
      </c>
      <c r="FE13">
        <v>0.2822022756160818</v>
      </c>
      <c r="FF13">
        <v>0.27877073099870753</v>
      </c>
      <c r="FG13">
        <v>0.27541325365660957</v>
      </c>
      <c r="FH13">
        <v>0.27212779453766717</v>
      </c>
      <c r="FI13">
        <v>0.2689123618272598</v>
      </c>
      <c r="FJ13">
        <v>0.2657650203046652</v>
      </c>
      <c r="FK13">
        <v>0.26268389055244235</v>
      </c>
      <c r="FL13">
        <v>0.25966714804430391</v>
      </c>
      <c r="FM13">
        <v>0.2567130221337367</v>
      </c>
      <c r="FN13">
        <v>0.25381979496277274</v>
      </c>
      <c r="FO13">
        <v>0.25098580030777856</v>
      </c>
      <c r="FP13">
        <v>0.24820942237690199</v>
      </c>
      <c r="FQ13">
        <v>0.2454890945718449</v>
      </c>
      <c r="FR13">
        <v>0.24282329822489748</v>
      </c>
      <c r="FS13">
        <v>0.24021056132064308</v>
      </c>
      <c r="FT13">
        <v>0.23764945721040032</v>
      </c>
      <c r="FU13">
        <v>0.2351386033262918</v>
      </c>
      <c r="FV13">
        <v>0.23267665990079284</v>
      </c>
      <c r="FW13">
        <v>0.23026232869670823</v>
      </c>
      <c r="FX13">
        <v>0.22789435175173156</v>
      </c>
      <c r="FY13">
        <v>0.22557151014104762</v>
      </c>
      <c r="FZ13">
        <v>0.22329262276083275</v>
      </c>
      <c r="GA13">
        <v>0.22105654513498108</v>
      </c>
      <c r="GB13">
        <v>0.21886216824692389</v>
      </c>
      <c r="GC13">
        <v>0.21670841739801205</v>
      </c>
      <c r="GD13">
        <v>0.21459425109358529</v>
      </c>
      <c r="GE13">
        <v>0.21251865995755237</v>
      </c>
    </row>
    <row r="14" spans="1:187">
      <c r="A14">
        <v>0.21319637494635996</v>
      </c>
      <c r="B14">
        <v>0.21529208321591459</v>
      </c>
      <c r="C14">
        <v>0.21742714784536377</v>
      </c>
      <c r="D14">
        <v>0.21960261528947078</v>
      </c>
      <c r="E14">
        <v>0.22181956617604884</v>
      </c>
      <c r="F14">
        <v>0.22407911651954071</v>
      </c>
      <c r="G14">
        <v>0.22638241897180844</v>
      </c>
      <c r="H14">
        <v>0.22873066410992646</v>
      </c>
      <c r="I14">
        <v>0.23112508176051214</v>
      </c>
      <c r="J14">
        <v>0.23356694235983069</v>
      </c>
      <c r="K14">
        <v>0.23605755834855791</v>
      </c>
      <c r="L14">
        <v>0.23859828559967508</v>
      </c>
      <c r="M14">
        <v>0.24119052487749579</v>
      </c>
      <c r="N14">
        <v>0.24383572332527201</v>
      </c>
      <c r="O14">
        <v>0.24653537597818928</v>
      </c>
      <c r="P14">
        <v>0.24929102729782573</v>
      </c>
      <c r="Q14">
        <v>0.25210427272330099</v>
      </c>
      <c r="R14">
        <v>0.25497676023336702</v>
      </c>
      <c r="S14">
        <v>0.25791019191257203</v>
      </c>
      <c r="T14">
        <v>0.26090632551334597</v>
      </c>
      <c r="U14">
        <v>0.26396697600438329</v>
      </c>
      <c r="V14">
        <v>0.26709401709401709</v>
      </c>
      <c r="W14">
        <v>0.27028938271535563</v>
      </c>
      <c r="X14">
        <v>0.27355506845775529</v>
      </c>
      <c r="Y14">
        <v>0.27689313292670137</v>
      </c>
      <c r="Z14">
        <v>0.28030569901131497</v>
      </c>
      <c r="AA14">
        <v>0.28379495503545732</v>
      </c>
      <c r="AB14">
        <v>0.28736315576471105</v>
      </c>
      <c r="AC14">
        <v>0.29101262323732424</v>
      </c>
      <c r="AD14">
        <v>0.29474574738244413</v>
      </c>
      <c r="AE14">
        <v>0.29856498638357482</v>
      </c>
      <c r="AF14">
        <v>0.30247286673908386</v>
      </c>
      <c r="AG14">
        <v>0.30647198296467826</v>
      </c>
      <c r="AH14">
        <v>0.3105649968749708</v>
      </c>
      <c r="AI14">
        <v>0.31475463637245893</v>
      </c>
      <c r="AJ14">
        <v>0.31904369366233787</v>
      </c>
      <c r="AK14">
        <v>0.32343502280043218</v>
      </c>
      <c r="AL14">
        <v>0.32793153646904094</v>
      </c>
      <c r="AM14">
        <v>0.33253620186150923</v>
      </c>
      <c r="AN14">
        <v>0.3372520355407167</v>
      </c>
      <c r="AO14">
        <v>0.34208209711928445</v>
      </c>
      <c r="AP14">
        <v>0.34702948158998415</v>
      </c>
      <c r="AQ14">
        <v>0.3520973101134679</v>
      </c>
      <c r="AR14">
        <v>0.35728871904689341</v>
      </c>
      <c r="AS14">
        <v>0.36260684697120127</v>
      </c>
      <c r="AT14">
        <v>0.36805481944665275</v>
      </c>
      <c r="AU14">
        <v>0.37363573119573951</v>
      </c>
      <c r="AV14">
        <v>0.37935262537980713</v>
      </c>
      <c r="AW14">
        <v>0.38520846960085353</v>
      </c>
      <c r="AX14">
        <v>0.39120612822327061</v>
      </c>
      <c r="AY14">
        <v>0.39734833057227864</v>
      </c>
      <c r="AZ14">
        <v>0.40363763452715024</v>
      </c>
      <c r="BA14">
        <v>0.4100763849890397</v>
      </c>
      <c r="BB14">
        <v>0.41666666666666663</v>
      </c>
      <c r="BC14">
        <v>0.4234102505900641</v>
      </c>
      <c r="BD14">
        <v>0.43030853373543099</v>
      </c>
      <c r="BE14">
        <v>0.4373624711258467</v>
      </c>
      <c r="BF14">
        <v>0.44457249976699992</v>
      </c>
      <c r="BG14">
        <v>0.45193845378886699</v>
      </c>
      <c r="BH14">
        <v>0.45945947019919881</v>
      </c>
      <c r="BI14">
        <v>0.46713388471966139</v>
      </c>
      <c r="BJ14">
        <v>0.47495911727870121</v>
      </c>
      <c r="BK14">
        <v>0.48293154688614964</v>
      </c>
      <c r="BL14">
        <v>0.4910463758239913</v>
      </c>
      <c r="BM14">
        <v>0.49929748336743879</v>
      </c>
      <c r="BN14">
        <v>0.50767726961310344</v>
      </c>
      <c r="BO14">
        <v>0.51617649044942104</v>
      </c>
      <c r="BP14">
        <v>0.52478408527070664</v>
      </c>
      <c r="BQ14">
        <v>0.53348699972039992</v>
      </c>
      <c r="BR14">
        <v>0.54227000655765989</v>
      </c>
      <c r="BS14">
        <v>0.55111552867494162</v>
      </c>
      <c r="BT14">
        <v>0.56000346934423995</v>
      </c>
      <c r="BU14">
        <v>0.56891105591600033</v>
      </c>
      <c r="BV14">
        <v>0.5778127044012803</v>
      </c>
      <c r="BW14">
        <v>0.58667991357932536</v>
      </c>
      <c r="BX14">
        <v>0.59548119841148905</v>
      </c>
      <c r="BY14">
        <v>0.60418207350598074</v>
      </c>
      <c r="BZ14">
        <v>0.61274509803921562</v>
      </c>
      <c r="CA14">
        <v>0.6211299937499416</v>
      </c>
      <c r="CB14">
        <v>0.62929384721893433</v>
      </c>
      <c r="CC14">
        <v>0.63719140646522499</v>
      </c>
      <c r="CD14">
        <v>0.64477547978143013</v>
      </c>
      <c r="CE14">
        <v>0.65199744158792261</v>
      </c>
      <c r="CF14">
        <v>0.65880784586841235</v>
      </c>
      <c r="CG14">
        <v>0.66515714251468838</v>
      </c>
      <c r="CH14">
        <v>0.6709964858341988</v>
      </c>
      <c r="CI14">
        <v>0.67627861787624532</v>
      </c>
      <c r="CJ14">
        <v>0.6809588025631389</v>
      </c>
      <c r="CK14">
        <v>0.68499578043898868</v>
      </c>
      <c r="CL14">
        <v>0.68835270880738508</v>
      </c>
      <c r="CM14">
        <v>0.69099804875693693</v>
      </c>
      <c r="CN14">
        <v>0.69290635962264513</v>
      </c>
      <c r="CO14">
        <v>0.69405896317996829</v>
      </c>
      <c r="CP14">
        <v>0.69444444444444442</v>
      </c>
      <c r="CQ14">
        <v>0.69405896317996829</v>
      </c>
      <c r="CR14">
        <v>0.69290635962264513</v>
      </c>
      <c r="CS14">
        <v>0.69099804875693693</v>
      </c>
      <c r="CT14">
        <v>0.68835270880738508</v>
      </c>
      <c r="CU14">
        <v>0.68499578043898868</v>
      </c>
      <c r="CV14">
        <v>0.6809588025631389</v>
      </c>
      <c r="CW14">
        <v>0.67627861787624532</v>
      </c>
      <c r="CX14">
        <v>0.6709964858341988</v>
      </c>
      <c r="CY14">
        <v>0.66515714251468838</v>
      </c>
      <c r="CZ14">
        <v>0.65880784586841235</v>
      </c>
      <c r="DA14">
        <v>0.65199744158792261</v>
      </c>
      <c r="DB14">
        <v>0.64477547978143013</v>
      </c>
      <c r="DC14">
        <v>0.63719140646522499</v>
      </c>
      <c r="DD14">
        <v>0.62929384721893433</v>
      </c>
      <c r="DE14">
        <v>0.6211299937499416</v>
      </c>
      <c r="DF14">
        <v>0.61274509803921562</v>
      </c>
      <c r="DG14">
        <v>0.60418207350598074</v>
      </c>
      <c r="DH14">
        <v>0.59548119841148905</v>
      </c>
      <c r="DI14">
        <v>0.58667991357932536</v>
      </c>
      <c r="DJ14">
        <v>0.5778127044012803</v>
      </c>
      <c r="DK14">
        <v>0.56891105591600033</v>
      </c>
      <c r="DL14">
        <v>0.56000346934423995</v>
      </c>
      <c r="DM14">
        <v>0.55111552867494162</v>
      </c>
      <c r="DN14">
        <v>0.54227000655765989</v>
      </c>
      <c r="DO14">
        <v>0.53348699972039992</v>
      </c>
      <c r="DP14">
        <v>0.52478408527070664</v>
      </c>
      <c r="DQ14">
        <v>0.51617649044942104</v>
      </c>
      <c r="DR14">
        <v>0.50767726961310344</v>
      </c>
      <c r="DS14">
        <v>0.49929748336743879</v>
      </c>
      <c r="DT14">
        <v>0.4910463758239913</v>
      </c>
      <c r="DU14">
        <v>0.48293154688614964</v>
      </c>
      <c r="DV14">
        <v>0.47495911727870121</v>
      </c>
      <c r="DW14">
        <v>0.46713388471966139</v>
      </c>
      <c r="DX14">
        <v>0.45945947019919881</v>
      </c>
      <c r="DY14">
        <v>0.45193845378886699</v>
      </c>
      <c r="DZ14">
        <v>0.44457249976699992</v>
      </c>
      <c r="EA14">
        <v>0.4373624711258467</v>
      </c>
      <c r="EB14">
        <v>0.43030853373543099</v>
      </c>
      <c r="EC14">
        <v>0.4234102505900641</v>
      </c>
      <c r="ED14">
        <v>0.41666666666666663</v>
      </c>
      <c r="EE14">
        <v>0.4100763849890397</v>
      </c>
      <c r="EF14">
        <v>0.40363763452715024</v>
      </c>
      <c r="EG14">
        <v>0.39734833057227864</v>
      </c>
      <c r="EH14">
        <v>0.39120612822327061</v>
      </c>
      <c r="EI14">
        <v>0.38520846960085353</v>
      </c>
      <c r="EJ14">
        <v>0.37935262537980713</v>
      </c>
      <c r="EK14">
        <v>0.37363573119573951</v>
      </c>
      <c r="EL14">
        <v>0.36805481944665275</v>
      </c>
      <c r="EM14">
        <v>0.36260684697120127</v>
      </c>
      <c r="EN14">
        <v>0.35728871904689341</v>
      </c>
      <c r="EO14">
        <v>0.3520973101134679</v>
      </c>
      <c r="EP14">
        <v>0.34702948158998415</v>
      </c>
      <c r="EQ14">
        <v>0.34208209711928445</v>
      </c>
      <c r="ER14">
        <v>0.3372520355407167</v>
      </c>
      <c r="ES14">
        <v>0.33253620186150923</v>
      </c>
      <c r="ET14">
        <v>0.32793153646904094</v>
      </c>
      <c r="EU14">
        <v>0.32343502280043218</v>
      </c>
      <c r="EV14">
        <v>0.31904369366233787</v>
      </c>
      <c r="EW14">
        <v>0.31475463637245893</v>
      </c>
      <c r="EX14">
        <v>0.3105649968749708</v>
      </c>
      <c r="EY14">
        <v>0.30647198296467826</v>
      </c>
      <c r="EZ14">
        <v>0.30247286673908386</v>
      </c>
      <c r="FA14">
        <v>0.29856498638357482</v>
      </c>
      <c r="FB14">
        <v>0.29474574738244413</v>
      </c>
      <c r="FC14">
        <v>0.29101262323732424</v>
      </c>
      <c r="FD14">
        <v>0.28736315576471105</v>
      </c>
      <c r="FE14">
        <v>0.28379495503545732</v>
      </c>
      <c r="FF14">
        <v>0.28030569901131497</v>
      </c>
      <c r="FG14">
        <v>0.27689313292670137</v>
      </c>
      <c r="FH14">
        <v>0.27355506845775529</v>
      </c>
      <c r="FI14">
        <v>0.27028938271535563</v>
      </c>
      <c r="FJ14">
        <v>0.26709401709401709</v>
      </c>
      <c r="FK14">
        <v>0.26396697600438329</v>
      </c>
      <c r="FL14">
        <v>0.26090632551334597</v>
      </c>
      <c r="FM14">
        <v>0.25791019191257203</v>
      </c>
      <c r="FN14">
        <v>0.25497676023336702</v>
      </c>
      <c r="FO14">
        <v>0.25210427272330099</v>
      </c>
      <c r="FP14">
        <v>0.24929102729782573</v>
      </c>
      <c r="FQ14">
        <v>0.24653537597818928</v>
      </c>
      <c r="FR14">
        <v>0.24383572332527201</v>
      </c>
      <c r="FS14">
        <v>0.24119052487749579</v>
      </c>
      <c r="FT14">
        <v>0.23859828559967508</v>
      </c>
      <c r="FU14">
        <v>0.23605755834855791</v>
      </c>
      <c r="FV14">
        <v>0.23356694235983069</v>
      </c>
      <c r="FW14">
        <v>0.23112508176051214</v>
      </c>
      <c r="FX14">
        <v>0.22873066410992646</v>
      </c>
      <c r="FY14">
        <v>0.22638241897180844</v>
      </c>
      <c r="FZ14">
        <v>0.22407911651954071</v>
      </c>
      <c r="GA14">
        <v>0.22181956617604884</v>
      </c>
      <c r="GB14">
        <v>0.21960261528947078</v>
      </c>
      <c r="GC14">
        <v>0.21742714784536377</v>
      </c>
      <c r="GD14">
        <v>0.21529208321591459</v>
      </c>
      <c r="GE14">
        <v>0.21319637494635996</v>
      </c>
    </row>
    <row r="15" spans="1:187">
      <c r="A15">
        <v>0.21385807653595984</v>
      </c>
      <c r="B15">
        <v>0.21597355346331151</v>
      </c>
      <c r="C15">
        <v>0.21812916087524153</v>
      </c>
      <c r="D15">
        <v>0.22032598236592849</v>
      </c>
      <c r="E15">
        <v>0.22256513778887166</v>
      </c>
      <c r="F15">
        <v>0.22484778460296062</v>
      </c>
      <c r="G15">
        <v>0.22717511926496975</v>
      </c>
      <c r="H15">
        <v>0.22954837866894648</v>
      </c>
      <c r="I15">
        <v>0.23196884163275586</v>
      </c>
      <c r="J15">
        <v>0.23443783043179789</v>
      </c>
      <c r="K15">
        <v>0.23695671237961694</v>
      </c>
      <c r="L15">
        <v>0.23952690145477568</v>
      </c>
      <c r="M15">
        <v>0.24214985997295141</v>
      </c>
      <c r="N15">
        <v>0.24482710030272992</v>
      </c>
      <c r="O15">
        <v>0.24756018662300253</v>
      </c>
      <c r="P15">
        <v>0.25035073671921237</v>
      </c>
      <c r="Q15">
        <v>0.25320042381492136</v>
      </c>
      <c r="R15">
        <v>0.25611097843427594</v>
      </c>
      <c r="S15">
        <v>0.25908419028990909</v>
      </c>
      <c r="T15">
        <v>0.2621219101896155</v>
      </c>
      <c r="U15">
        <v>0.26522605195374771</v>
      </c>
      <c r="V15">
        <v>0.26839859433367952</v>
      </c>
      <c r="W15">
        <v>0.27164158291984031</v>
      </c>
      <c r="X15">
        <v>0.27495713202570132</v>
      </c>
      <c r="Y15">
        <v>0.27834742653165878</v>
      </c>
      <c r="Z15">
        <v>0.28181472366996368</v>
      </c>
      <c r="AA15">
        <v>0.2853613547286426</v>
      </c>
      <c r="AB15">
        <v>0.2889897266486845</v>
      </c>
      <c r="AC15">
        <v>0.29270232348457431</v>
      </c>
      <c r="AD15">
        <v>0.29650170769345707</v>
      </c>
      <c r="AE15">
        <v>0.30039052121274601</v>
      </c>
      <c r="AF15">
        <v>0.30437148627975102</v>
      </c>
      <c r="AG15">
        <v>0.30844740593979758</v>
      </c>
      <c r="AH15">
        <v>0.31262116418123043</v>
      </c>
      <c r="AI15">
        <v>0.31689572562651547</v>
      </c>
      <c r="AJ15">
        <v>0.32127413469824562</v>
      </c>
      <c r="AK15">
        <v>0.32575951416706361</v>
      </c>
      <c r="AL15">
        <v>0.33035506297518147</v>
      </c>
      <c r="AM15">
        <v>0.33506405321412769</v>
      </c>
      <c r="AN15">
        <v>0.33988982611840018</v>
      </c>
      <c r="AO15">
        <v>0.34483578691765326</v>
      </c>
      <c r="AP15">
        <v>0.34990539836869283</v>
      </c>
      <c r="AQ15">
        <v>0.35510217276468692</v>
      </c>
      <c r="AR15">
        <v>0.36042966219241807</v>
      </c>
      <c r="AS15">
        <v>0.36589144677891117</v>
      </c>
      <c r="AT15">
        <v>0.37149112063619372</v>
      </c>
      <c r="AU15">
        <v>0.37723227517716051</v>
      </c>
      <c r="AV15">
        <v>0.38311847943643679</v>
      </c>
      <c r="AW15">
        <v>0.38915325698779291</v>
      </c>
      <c r="AX15">
        <v>0.39534005900418306</v>
      </c>
      <c r="AY15">
        <v>0.40168223295817651</v>
      </c>
      <c r="AZ15">
        <v>0.40818298640994383</v>
      </c>
      <c r="BA15">
        <v>0.41484534527787864</v>
      </c>
      <c r="BB15">
        <v>0.42167210593457688</v>
      </c>
      <c r="BC15">
        <v>0.42866578041994302</v>
      </c>
      <c r="BD15">
        <v>0.43582853401594163</v>
      </c>
      <c r="BE15">
        <v>0.44316211438699687</v>
      </c>
      <c r="BF15">
        <v>0.45066777146023318</v>
      </c>
      <c r="BG15">
        <v>0.45834616720569177</v>
      </c>
      <c r="BH15">
        <v>0.46619727448473391</v>
      </c>
      <c r="BI15">
        <v>0.47422026417290147</v>
      </c>
      <c r="BJ15">
        <v>0.48241337984113458</v>
      </c>
      <c r="BK15">
        <v>0.49077379940785987</v>
      </c>
      <c r="BL15">
        <v>0.49929748336743879</v>
      </c>
      <c r="BM15">
        <v>0.50797900947309449</v>
      </c>
      <c r="BN15">
        <v>0.51681139412170185</v>
      </c>
      <c r="BO15">
        <v>0.52578590117194657</v>
      </c>
      <c r="BP15">
        <v>0.5348918395448925</v>
      </c>
      <c r="BQ15">
        <v>0.54411635172455231</v>
      </c>
      <c r="BR15">
        <v>0.55344419621026564</v>
      </c>
      <c r="BS15">
        <v>0.56285752808156164</v>
      </c>
      <c r="BT15">
        <v>0.57233568311953753</v>
      </c>
      <c r="BU15">
        <v>0.58185497237285988</v>
      </c>
      <c r="BV15">
        <v>0.59138849562881202</v>
      </c>
      <c r="BW15">
        <v>0.60090598389350103</v>
      </c>
      <c r="BX15">
        <v>0.61037368261359126</v>
      </c>
      <c r="BY15">
        <v>0.61975428886326001</v>
      </c>
      <c r="BZ15">
        <v>0.62900695691580033</v>
      </c>
      <c r="CA15">
        <v>0.63808738732467574</v>
      </c>
      <c r="CB15">
        <v>0.64694801462972595</v>
      </c>
      <c r="CC15">
        <v>0.6555383078412006</v>
      </c>
      <c r="CD15">
        <v>0.66380519570538132</v>
      </c>
      <c r="CE15">
        <v>0.67169362522829268</v>
      </c>
      <c r="CF15">
        <v>0.67914725691542543</v>
      </c>
      <c r="CG15">
        <v>0.68610929368623352</v>
      </c>
      <c r="CH15">
        <v>0.69252343261930582</v>
      </c>
      <c r="CI15">
        <v>0.69833491995207375</v>
      </c>
      <c r="CJ15">
        <v>0.70349168068038981</v>
      </c>
      <c r="CK15">
        <v>0.70794548544852587</v>
      </c>
      <c r="CL15">
        <v>0.71165311008870313</v>
      </c>
      <c r="CM15">
        <v>0.71457743809378682</v>
      </c>
      <c r="CN15">
        <v>0.71668845432685557</v>
      </c>
      <c r="CO15">
        <v>0.71796407999539336</v>
      </c>
      <c r="CP15">
        <v>0.7183908045977011</v>
      </c>
      <c r="CQ15">
        <v>0.71796407999539336</v>
      </c>
      <c r="CR15">
        <v>0.71668845432685557</v>
      </c>
      <c r="CS15">
        <v>0.71457743809378682</v>
      </c>
      <c r="CT15">
        <v>0.71165311008870313</v>
      </c>
      <c r="CU15">
        <v>0.70794548544852587</v>
      </c>
      <c r="CV15">
        <v>0.70349168068038981</v>
      </c>
      <c r="CW15">
        <v>0.69833491995207375</v>
      </c>
      <c r="CX15">
        <v>0.69252343261930582</v>
      </c>
      <c r="CY15">
        <v>0.68610929368623352</v>
      </c>
      <c r="CZ15">
        <v>0.67914725691542543</v>
      </c>
      <c r="DA15">
        <v>0.67169362522829268</v>
      </c>
      <c r="DB15">
        <v>0.66380519570538132</v>
      </c>
      <c r="DC15">
        <v>0.6555383078412006</v>
      </c>
      <c r="DD15">
        <v>0.64694801462972595</v>
      </c>
      <c r="DE15">
        <v>0.63808738732467574</v>
      </c>
      <c r="DF15">
        <v>0.62900695691580033</v>
      </c>
      <c r="DG15">
        <v>0.61975428886326001</v>
      </c>
      <c r="DH15">
        <v>0.61037368261359126</v>
      </c>
      <c r="DI15">
        <v>0.60090598389350103</v>
      </c>
      <c r="DJ15">
        <v>0.59138849562881202</v>
      </c>
      <c r="DK15">
        <v>0.58185497237285988</v>
      </c>
      <c r="DL15">
        <v>0.57233568311953753</v>
      </c>
      <c r="DM15">
        <v>0.56285752808156164</v>
      </c>
      <c r="DN15">
        <v>0.55344419621026564</v>
      </c>
      <c r="DO15">
        <v>0.54411635172455231</v>
      </c>
      <c r="DP15">
        <v>0.5348918395448925</v>
      </c>
      <c r="DQ15">
        <v>0.52578590117194657</v>
      </c>
      <c r="DR15">
        <v>0.51681139412170185</v>
      </c>
      <c r="DS15">
        <v>0.50797900947309449</v>
      </c>
      <c r="DT15">
        <v>0.49929748336743879</v>
      </c>
      <c r="DU15">
        <v>0.49077379940785987</v>
      </c>
      <c r="DV15">
        <v>0.48241337984113458</v>
      </c>
      <c r="DW15">
        <v>0.47422026417290147</v>
      </c>
      <c r="DX15">
        <v>0.46619727448473391</v>
      </c>
      <c r="DY15">
        <v>0.45834616720569177</v>
      </c>
      <c r="DZ15">
        <v>0.45066777146023318</v>
      </c>
      <c r="EA15">
        <v>0.44316211438699687</v>
      </c>
      <c r="EB15">
        <v>0.43582853401594163</v>
      </c>
      <c r="EC15">
        <v>0.42866578041994302</v>
      </c>
      <c r="ED15">
        <v>0.42167210593457688</v>
      </c>
      <c r="EE15">
        <v>0.41484534527787864</v>
      </c>
      <c r="EF15">
        <v>0.40818298640994383</v>
      </c>
      <c r="EG15">
        <v>0.40168223295817651</v>
      </c>
      <c r="EH15">
        <v>0.39534005900418306</v>
      </c>
      <c r="EI15">
        <v>0.38915325698779291</v>
      </c>
      <c r="EJ15">
        <v>0.38311847943643679</v>
      </c>
      <c r="EK15">
        <v>0.37723227517716051</v>
      </c>
      <c r="EL15">
        <v>0.37149112063619372</v>
      </c>
      <c r="EM15">
        <v>0.36589144677891117</v>
      </c>
      <c r="EN15">
        <v>0.36042966219241807</v>
      </c>
      <c r="EO15">
        <v>0.35510217276468692</v>
      </c>
      <c r="EP15">
        <v>0.34990539836869283</v>
      </c>
      <c r="EQ15">
        <v>0.34483578691765326</v>
      </c>
      <c r="ER15">
        <v>0.33988982611840018</v>
      </c>
      <c r="ES15">
        <v>0.33506405321412769</v>
      </c>
      <c r="ET15">
        <v>0.33035506297518147</v>
      </c>
      <c r="EU15">
        <v>0.32575951416706361</v>
      </c>
      <c r="EV15">
        <v>0.32127413469824562</v>
      </c>
      <c r="EW15">
        <v>0.31689572562651547</v>
      </c>
      <c r="EX15">
        <v>0.31262116418123043</v>
      </c>
      <c r="EY15">
        <v>0.30844740593979758</v>
      </c>
      <c r="EZ15">
        <v>0.30437148627975102</v>
      </c>
      <c r="FA15">
        <v>0.30039052121274601</v>
      </c>
      <c r="FB15">
        <v>0.29650170769345707</v>
      </c>
      <c r="FC15">
        <v>0.29270232348457431</v>
      </c>
      <c r="FD15">
        <v>0.2889897266486845</v>
      </c>
      <c r="FE15">
        <v>0.2853613547286426</v>
      </c>
      <c r="FF15">
        <v>0.28181472366996368</v>
      </c>
      <c r="FG15">
        <v>0.27834742653165878</v>
      </c>
      <c r="FH15">
        <v>0.27495713202570132</v>
      </c>
      <c r="FI15">
        <v>0.27164158291984031</v>
      </c>
      <c r="FJ15">
        <v>0.26839859433367952</v>
      </c>
      <c r="FK15">
        <v>0.26522605195374771</v>
      </c>
      <c r="FL15">
        <v>0.2621219101896155</v>
      </c>
      <c r="FM15">
        <v>0.25908419028990909</v>
      </c>
      <c r="FN15">
        <v>0.25611097843427594</v>
      </c>
      <c r="FO15">
        <v>0.25320042381492136</v>
      </c>
      <c r="FP15">
        <v>0.25035073671921237</v>
      </c>
      <c r="FQ15">
        <v>0.24756018662300253</v>
      </c>
      <c r="FR15">
        <v>0.24482710030272992</v>
      </c>
      <c r="FS15">
        <v>0.24214985997295141</v>
      </c>
      <c r="FT15">
        <v>0.23952690145477568</v>
      </c>
      <c r="FU15">
        <v>0.23695671237961694</v>
      </c>
      <c r="FV15">
        <v>0.23443783043179789</v>
      </c>
      <c r="FW15">
        <v>0.23196884163275586</v>
      </c>
      <c r="FX15">
        <v>0.22954837866894648</v>
      </c>
      <c r="FY15">
        <v>0.22717511926496975</v>
      </c>
      <c r="FZ15">
        <v>0.22484778460296062</v>
      </c>
      <c r="GA15">
        <v>0.22256513778887166</v>
      </c>
      <c r="GB15">
        <v>0.22032598236592849</v>
      </c>
      <c r="GC15">
        <v>0.21812916087524153</v>
      </c>
      <c r="GD15">
        <v>0.21597355346331151</v>
      </c>
      <c r="GE15">
        <v>0.21385807653595984</v>
      </c>
    </row>
    <row r="16" spans="1:187">
      <c r="A16">
        <v>0.21450323454783343</v>
      </c>
      <c r="B16">
        <v>0.21663810698117264</v>
      </c>
      <c r="C16">
        <v>0.21881387562315704</v>
      </c>
      <c r="D16">
        <v>0.22103166118768156</v>
      </c>
      <c r="E16">
        <v>0.22329262276083275</v>
      </c>
      <c r="F16">
        <v>0.22559795928344267</v>
      </c>
      <c r="G16">
        <v>0.22794891108977722</v>
      </c>
      <c r="H16">
        <v>0.23034676150356587</v>
      </c>
      <c r="I16">
        <v>0.2327928384924291</v>
      </c>
      <c r="J16">
        <v>0.23528851638157583</v>
      </c>
      <c r="K16">
        <v>0.23783521762741161</v>
      </c>
      <c r="L16">
        <v>0.24043441465142149</v>
      </c>
      <c r="M16">
        <v>0.24308763173435244</v>
      </c>
      <c r="N16">
        <v>0.24579644697031702</v>
      </c>
      <c r="O16">
        <v>0.24856249427995566</v>
      </c>
      <c r="P16">
        <v>0.25138746548122526</v>
      </c>
      <c r="Q16">
        <v>0.25427311241570266</v>
      </c>
      <c r="R16">
        <v>0.25722124912749728</v>
      </c>
      <c r="S16">
        <v>0.26023375409093247</v>
      </c>
      <c r="T16">
        <v>0.2633125724820618</v>
      </c>
      <c r="U16">
        <v>0.26645971848781119</v>
      </c>
      <c r="V16">
        <v>0.26967727764505089</v>
      </c>
      <c r="W16">
        <v>0.27296740920017432</v>
      </c>
      <c r="X16">
        <v>0.27633234847775573</v>
      </c>
      <c r="Y16">
        <v>0.27977440924453661</v>
      </c>
      <c r="Z16">
        <v>0.28329598605230266</v>
      </c>
      <c r="AA16">
        <v>0.28689955654011129</v>
      </c>
      <c r="AB16">
        <v>0.29058768367274512</v>
      </c>
      <c r="AC16">
        <v>0.29436301788814295</v>
      </c>
      <c r="AD16">
        <v>0.29822829912180637</v>
      </c>
      <c r="AE16">
        <v>0.30218635867071997</v>
      </c>
      <c r="AF16">
        <v>0.3062401208530493</v>
      </c>
      <c r="AG16">
        <v>0.31039260441268651</v>
      </c>
      <c r="AH16">
        <v>0.31464692360946717</v>
      </c>
      <c r="AI16">
        <v>0.31900628892644972</v>
      </c>
      <c r="AJ16">
        <v>0.32347400731486298</v>
      </c>
      <c r="AK16">
        <v>0.32805348188501998</v>
      </c>
      <c r="AL16">
        <v>0.33274821093746865</v>
      </c>
      <c r="AM16">
        <v>0.33756178621268645</v>
      </c>
      <c r="AN16">
        <v>0.34249789021949434</v>
      </c>
      <c r="AO16">
        <v>0.3475602924818097</v>
      </c>
      <c r="AP16">
        <v>0.35275284452010225</v>
      </c>
      <c r="AQ16">
        <v>0.35807947335767737</v>
      </c>
      <c r="AR16">
        <v>0.36354417331238331</v>
      </c>
      <c r="AS16">
        <v>0.36915099580121558</v>
      </c>
      <c r="AT16">
        <v>0.37490403684827839</v>
      </c>
      <c r="AU16">
        <v>0.38080742194537054</v>
      </c>
      <c r="AV16">
        <v>0.38686528786885804</v>
      </c>
      <c r="AW16">
        <v>0.39308176100628928</v>
      </c>
      <c r="AX16">
        <v>0.39946093169133873</v>
      </c>
      <c r="AY16">
        <v>0.40600682398618487</v>
      </c>
      <c r="AZ16">
        <v>0.41272336028662876</v>
      </c>
      <c r="BA16">
        <v>0.4196143200576879</v>
      </c>
      <c r="BB16">
        <v>0.42668329193700028</v>
      </c>
      <c r="BC16">
        <v>0.4339336183715764</v>
      </c>
      <c r="BD16">
        <v>0.44136833188232893</v>
      </c>
      <c r="BE16">
        <v>0.4489900819832861</v>
      </c>
      <c r="BF16">
        <v>0.45680105172241103</v>
      </c>
      <c r="BG16">
        <v>0.46480286276370852</v>
      </c>
      <c r="BH16">
        <v>0.47299646790260397</v>
      </c>
      <c r="BI16">
        <v>0.4813820299070653</v>
      </c>
      <c r="BJ16">
        <v>0.48995878561645689</v>
      </c>
      <c r="BK16">
        <v>0.49872489432200151</v>
      </c>
      <c r="BL16">
        <v>0.50767726961310344</v>
      </c>
      <c r="BM16">
        <v>0.51681139412170185</v>
      </c>
      <c r="BN16">
        <v>0.52612111695427644</v>
      </c>
      <c r="BO16">
        <v>0.53559843409277164</v>
      </c>
      <c r="BP16">
        <v>0.54523325269813927</v>
      </c>
      <c r="BQ16">
        <v>0.55501314109071032</v>
      </c>
      <c r="BR16">
        <v>0.56492306723608376</v>
      </c>
      <c r="BS16">
        <v>0.57494512985508506</v>
      </c>
      <c r="BT16">
        <v>0.58505828781430247</v>
      </c>
      <c r="BU16">
        <v>0.59523809523809523</v>
      </c>
      <c r="BV16">
        <v>0.60545645179072538</v>
      </c>
      <c r="BW16">
        <v>0.61568137975577253</v>
      </c>
      <c r="BX16">
        <v>0.62587684179803083</v>
      </c>
      <c r="BY16">
        <v>0.63600261549235793</v>
      </c>
      <c r="BZ16">
        <v>0.64601424265212737</v>
      </c>
      <c r="CA16">
        <v>0.65586307293808188</v>
      </c>
      <c r="CB16">
        <v>0.66549642187493729</v>
      </c>
      <c r="CC16">
        <v>0.67485786290805927</v>
      </c>
      <c r="CD16">
        <v>0.6838876711443882</v>
      </c>
      <c r="CE16">
        <v>0.69252343261930582</v>
      </c>
      <c r="CF16">
        <v>0.70070082707949211</v>
      </c>
      <c r="CG16">
        <v>0.70835458428963116</v>
      </c>
      <c r="CH16">
        <v>0.71541960389942194</v>
      </c>
      <c r="CI16">
        <v>0.72183221737003855</v>
      </c>
      <c r="CJ16">
        <v>0.7275315580933106</v>
      </c>
      <c r="CK16">
        <v>0.7324609936819062</v>
      </c>
      <c r="CL16">
        <v>0.73656956373598692</v>
      </c>
      <c r="CM16">
        <v>0.73981335857128638</v>
      </c>
      <c r="CN16">
        <v>0.74215677070739206</v>
      </c>
      <c r="CO16">
        <v>0.74357355234192668</v>
      </c>
      <c r="CP16">
        <v>0.74404761904761896</v>
      </c>
      <c r="CQ16">
        <v>0.74357355234192668</v>
      </c>
      <c r="CR16">
        <v>0.74215677070739206</v>
      </c>
      <c r="CS16">
        <v>0.73981335857128638</v>
      </c>
      <c r="CT16">
        <v>0.73656956373598692</v>
      </c>
      <c r="CU16">
        <v>0.7324609936819062</v>
      </c>
      <c r="CV16">
        <v>0.7275315580933106</v>
      </c>
      <c r="CW16">
        <v>0.72183221737003855</v>
      </c>
      <c r="CX16">
        <v>0.71541960389942194</v>
      </c>
      <c r="CY16">
        <v>0.70835458428963116</v>
      </c>
      <c r="CZ16">
        <v>0.70070082707949211</v>
      </c>
      <c r="DA16">
        <v>0.69252343261930582</v>
      </c>
      <c r="DB16">
        <v>0.6838876711443882</v>
      </c>
      <c r="DC16">
        <v>0.67485786290805927</v>
      </c>
      <c r="DD16">
        <v>0.66549642187493729</v>
      </c>
      <c r="DE16">
        <v>0.65586307293808188</v>
      </c>
      <c r="DF16">
        <v>0.64601424265212737</v>
      </c>
      <c r="DG16">
        <v>0.63600261549235793</v>
      </c>
      <c r="DH16">
        <v>0.62587684179803083</v>
      </c>
      <c r="DI16">
        <v>0.61568137975577253</v>
      </c>
      <c r="DJ16">
        <v>0.60545645179072538</v>
      </c>
      <c r="DK16">
        <v>0.59523809523809523</v>
      </c>
      <c r="DL16">
        <v>0.58505828781430247</v>
      </c>
      <c r="DM16">
        <v>0.57494512985508506</v>
      </c>
      <c r="DN16">
        <v>0.56492306723608376</v>
      </c>
      <c r="DO16">
        <v>0.55501314109071032</v>
      </c>
      <c r="DP16">
        <v>0.54523325269813927</v>
      </c>
      <c r="DQ16">
        <v>0.53559843409277164</v>
      </c>
      <c r="DR16">
        <v>0.52612111695427644</v>
      </c>
      <c r="DS16">
        <v>0.51681139412170185</v>
      </c>
      <c r="DT16">
        <v>0.50767726961310344</v>
      </c>
      <c r="DU16">
        <v>0.49872489432200151</v>
      </c>
      <c r="DV16">
        <v>0.48995878561645689</v>
      </c>
      <c r="DW16">
        <v>0.4813820299070653</v>
      </c>
      <c r="DX16">
        <v>0.47299646790260397</v>
      </c>
      <c r="DY16">
        <v>0.46480286276370852</v>
      </c>
      <c r="DZ16">
        <v>0.45680105172241103</v>
      </c>
      <c r="EA16">
        <v>0.4489900819832861</v>
      </c>
      <c r="EB16">
        <v>0.44136833188232893</v>
      </c>
      <c r="EC16">
        <v>0.4339336183715764</v>
      </c>
      <c r="ED16">
        <v>0.42668329193700028</v>
      </c>
      <c r="EE16">
        <v>0.4196143200576879</v>
      </c>
      <c r="EF16">
        <v>0.41272336028662876</v>
      </c>
      <c r="EG16">
        <v>0.40600682398618487</v>
      </c>
      <c r="EH16">
        <v>0.39946093169133873</v>
      </c>
      <c r="EI16">
        <v>0.39308176100628928</v>
      </c>
      <c r="EJ16">
        <v>0.38686528786885804</v>
      </c>
      <c r="EK16">
        <v>0.38080742194537054</v>
      </c>
      <c r="EL16">
        <v>0.37490403684827839</v>
      </c>
      <c r="EM16">
        <v>0.36915099580121558</v>
      </c>
      <c r="EN16">
        <v>0.36354417331238331</v>
      </c>
      <c r="EO16">
        <v>0.35807947335767737</v>
      </c>
      <c r="EP16">
        <v>0.35275284452010225</v>
      </c>
      <c r="EQ16">
        <v>0.3475602924818097</v>
      </c>
      <c r="ER16">
        <v>0.34249789021949434</v>
      </c>
      <c r="ES16">
        <v>0.33756178621268645</v>
      </c>
      <c r="ET16">
        <v>0.33274821093746865</v>
      </c>
      <c r="EU16">
        <v>0.32805348188501998</v>
      </c>
      <c r="EV16">
        <v>0.32347400731486298</v>
      </c>
      <c r="EW16">
        <v>0.31900628892644972</v>
      </c>
      <c r="EX16">
        <v>0.31464692360946717</v>
      </c>
      <c r="EY16">
        <v>0.31039260441268651</v>
      </c>
      <c r="EZ16">
        <v>0.3062401208530493</v>
      </c>
      <c r="FA16">
        <v>0.30218635867071997</v>
      </c>
      <c r="FB16">
        <v>0.29822829912180637</v>
      </c>
      <c r="FC16">
        <v>0.29436301788814295</v>
      </c>
      <c r="FD16">
        <v>0.29058768367274512</v>
      </c>
      <c r="FE16">
        <v>0.28689955654011129</v>
      </c>
      <c r="FF16">
        <v>0.28329598605230266</v>
      </c>
      <c r="FG16">
        <v>0.27977440924453661</v>
      </c>
      <c r="FH16">
        <v>0.27633234847775573</v>
      </c>
      <c r="FI16">
        <v>0.27296740920017432</v>
      </c>
      <c r="FJ16">
        <v>0.26967727764505089</v>
      </c>
      <c r="FK16">
        <v>0.26645971848781119</v>
      </c>
      <c r="FL16">
        <v>0.2633125724820618</v>
      </c>
      <c r="FM16">
        <v>0.26023375409093247</v>
      </c>
      <c r="FN16">
        <v>0.25722124912749728</v>
      </c>
      <c r="FO16">
        <v>0.25427311241570266</v>
      </c>
      <c r="FP16">
        <v>0.25138746548122526</v>
      </c>
      <c r="FQ16">
        <v>0.24856249427995566</v>
      </c>
      <c r="FR16">
        <v>0.24579644697031702</v>
      </c>
      <c r="FS16">
        <v>0.24308763173435244</v>
      </c>
      <c r="FT16">
        <v>0.24043441465142149</v>
      </c>
      <c r="FU16">
        <v>0.23783521762741161</v>
      </c>
      <c r="FV16">
        <v>0.23528851638157583</v>
      </c>
      <c r="FW16">
        <v>0.2327928384924291</v>
      </c>
      <c r="FX16">
        <v>0.23034676150356587</v>
      </c>
      <c r="FY16">
        <v>0.22794891108977722</v>
      </c>
      <c r="FZ16">
        <v>0.22559795928344267</v>
      </c>
      <c r="GA16">
        <v>0.22329262276083275</v>
      </c>
      <c r="GB16">
        <v>0.22103166118768156</v>
      </c>
      <c r="GC16">
        <v>0.21881387562315704</v>
      </c>
      <c r="GD16">
        <v>0.21663810698117264</v>
      </c>
      <c r="GE16">
        <v>0.21450323454783343</v>
      </c>
    </row>
    <row r="17" spans="1:187">
      <c r="A17">
        <v>0.21513132319749642</v>
      </c>
      <c r="B17">
        <v>0.21728519321792772</v>
      </c>
      <c r="C17">
        <v>0.21948071541036412</v>
      </c>
      <c r="D17">
        <v>0.22171904750489613</v>
      </c>
      <c r="E17">
        <v>0.22400138773769596</v>
      </c>
      <c r="F17">
        <v>0.22632897647366723</v>
      </c>
      <c r="G17">
        <v>0.22870309789541118</v>
      </c>
      <c r="H17">
        <v>0.23112508176051214</v>
      </c>
      <c r="I17">
        <v>0.23359630522905978</v>
      </c>
      <c r="J17">
        <v>0.23611819476321036</v>
      </c>
      <c r="K17">
        <v>0.2386922281004342</v>
      </c>
      <c r="L17">
        <v>0.24131993630189918</v>
      </c>
      <c r="M17">
        <v>0.24400290587718973</v>
      </c>
      <c r="N17">
        <v>0.24674278098624974</v>
      </c>
      <c r="O17">
        <v>0.24954126571905547</v>
      </c>
      <c r="P17">
        <v>0.25240012645306037</v>
      </c>
      <c r="Q17">
        <v>0.25532119428789113</v>
      </c>
      <c r="R17">
        <v>0.25830636755610054</v>
      </c>
      <c r="S17">
        <v>0.26135761440797967</v>
      </c>
      <c r="T17">
        <v>0.26447697546747218</v>
      </c>
      <c r="U17">
        <v>0.26766656655510684</v>
      </c>
      <c r="V17">
        <v>0.27092858147252441</v>
      </c>
      <c r="W17">
        <v>0.27426529484160805</v>
      </c>
      <c r="X17">
        <v>0.27767906498938077</v>
      </c>
      <c r="Y17">
        <v>0.28117233686767917</v>
      </c>
      <c r="Z17">
        <v>0.28474764499408972</v>
      </c>
      <c r="AA17">
        <v>0.28840761639769702</v>
      </c>
      <c r="AB17">
        <v>0.29215497354977171</v>
      </c>
      <c r="AC17">
        <v>0.29599253725554725</v>
      </c>
      <c r="AD17">
        <v>0.29992322947862271</v>
      </c>
      <c r="AE17">
        <v>0.30395007606417257</v>
      </c>
      <c r="AF17">
        <v>0.30807620932095475</v>
      </c>
      <c r="AG17">
        <v>0.31230487041494226</v>
      </c>
      <c r="AH17">
        <v>0.31663941151913416</v>
      </c>
      <c r="AI17">
        <v>0.32108329765455923</v>
      </c>
      <c r="AJ17">
        <v>0.3256401081464963</v>
      </c>
      <c r="AK17">
        <v>0.33031353760728754</v>
      </c>
      <c r="AL17">
        <v>0.33510739634259495</v>
      </c>
      <c r="AM17">
        <v>0.34002561006127663</v>
      </c>
      <c r="AN17">
        <v>0.34507221874996752</v>
      </c>
      <c r="AO17">
        <v>0.35025137455160754</v>
      </c>
      <c r="AP17">
        <v>0.35556733846223543</v>
      </c>
      <c r="AQ17">
        <v>0.36102447563196965</v>
      </c>
      <c r="AR17">
        <v>0.3666272490238302</v>
      </c>
      <c r="AS17">
        <v>0.37238021114748038</v>
      </c>
      <c r="AT17">
        <v>0.37828799354364118</v>
      </c>
      <c r="AU17">
        <v>0.38435529364839044</v>
      </c>
      <c r="AV17">
        <v>0.39058685861436981</v>
      </c>
      <c r="AW17">
        <v>0.3969874656076593</v>
      </c>
      <c r="AX17">
        <v>0.40356189803440606</v>
      </c>
      <c r="AY17">
        <v>0.41031491707997492</v>
      </c>
      <c r="AZ17">
        <v>0.41725122786535396</v>
      </c>
      <c r="BA17">
        <v>0.42437543944099504</v>
      </c>
      <c r="BB17">
        <v>0.43169201774773336</v>
      </c>
      <c r="BC17">
        <v>0.43920523057894156</v>
      </c>
      <c r="BD17">
        <v>0.44691908347931675</v>
      </c>
      <c r="BE17">
        <v>0.45483724541622128</v>
      </c>
      <c r="BF17">
        <v>0.46296296296296291</v>
      </c>
      <c r="BG17">
        <v>0.47129896164492374</v>
      </c>
      <c r="BH17">
        <v>0.47984733302591531</v>
      </c>
      <c r="BI17">
        <v>0.4886094060627027</v>
      </c>
      <c r="BJ17">
        <v>0.49758560124211643</v>
      </c>
      <c r="BK17">
        <v>0.50677526605262491</v>
      </c>
      <c r="BL17">
        <v>0.51617649044942104</v>
      </c>
      <c r="BM17">
        <v>0.52578590117194657</v>
      </c>
      <c r="BN17">
        <v>0.53559843409277164</v>
      </c>
      <c r="BO17">
        <v>0.54560708424887916</v>
      </c>
      <c r="BP17">
        <v>0.55580263386688344</v>
      </c>
      <c r="BQ17">
        <v>0.56617335958192083</v>
      </c>
      <c r="BR17">
        <v>0.5767047212065276</v>
      </c>
      <c r="BS17">
        <v>0.5873790358693759</v>
      </c>
      <c r="BT17">
        <v>0.59817514314605658</v>
      </c>
      <c r="BU17">
        <v>0.60906806896321464</v>
      </c>
      <c r="BV17">
        <v>0.62002869856847664</v>
      </c>
      <c r="BW17">
        <v>0.63102347168269024</v>
      </c>
      <c r="BX17">
        <v>0.64201411600142255</v>
      </c>
      <c r="BY17">
        <v>0.65295743834085695</v>
      </c>
      <c r="BZ17">
        <v>0.66380519570538132</v>
      </c>
      <c r="CA17">
        <v>0.6745040710814334</v>
      </c>
      <c r="CB17">
        <v>0.68499578043898868</v>
      </c>
      <c r="CC17">
        <v>0.69521733777708317</v>
      </c>
      <c r="CD17">
        <v>0.70510150356501311</v>
      </c>
      <c r="CE17">
        <v>0.71457743809378682</v>
      </c>
      <c r="CF17">
        <v>0.72357157463248734</v>
      </c>
      <c r="CG17">
        <v>0.73200871763156927</v>
      </c>
      <c r="CH17">
        <v>0.73981335857128638</v>
      </c>
      <c r="CI17">
        <v>0.74691118685632774</v>
      </c>
      <c r="CJ17">
        <v>0.75323075631477832</v>
      </c>
      <c r="CK17">
        <v>0.75870525075961426</v>
      </c>
      <c r="CL17">
        <v>0.76327427650761626</v>
      </c>
      <c r="CM17">
        <v>0.76688559774198994</v>
      </c>
      <c r="CN17">
        <v>0.76949672411783099</v>
      </c>
      <c r="CO17">
        <v>0.77107626062250545</v>
      </c>
      <c r="CP17">
        <v>0.77160493827160492</v>
      </c>
      <c r="CQ17">
        <v>0.77107626062250545</v>
      </c>
      <c r="CR17">
        <v>0.76949672411783099</v>
      </c>
      <c r="CS17">
        <v>0.76688559774198994</v>
      </c>
      <c r="CT17">
        <v>0.76327427650761626</v>
      </c>
      <c r="CU17">
        <v>0.75870525075961426</v>
      </c>
      <c r="CV17">
        <v>0.75323075631477832</v>
      </c>
      <c r="CW17">
        <v>0.74691118685632774</v>
      </c>
      <c r="CX17">
        <v>0.73981335857128638</v>
      </c>
      <c r="CY17">
        <v>0.73200871763156927</v>
      </c>
      <c r="CZ17">
        <v>0.72357157463248734</v>
      </c>
      <c r="DA17">
        <v>0.71457743809378682</v>
      </c>
      <c r="DB17">
        <v>0.70510150356501311</v>
      </c>
      <c r="DC17">
        <v>0.69521733777708317</v>
      </c>
      <c r="DD17">
        <v>0.68499578043898868</v>
      </c>
      <c r="DE17">
        <v>0.6745040710814334</v>
      </c>
      <c r="DF17">
        <v>0.66380519570538132</v>
      </c>
      <c r="DG17">
        <v>0.65295743834085695</v>
      </c>
      <c r="DH17">
        <v>0.64201411600142255</v>
      </c>
      <c r="DI17">
        <v>0.63102347168269024</v>
      </c>
      <c r="DJ17">
        <v>0.62002869856847664</v>
      </c>
      <c r="DK17">
        <v>0.60906806896321464</v>
      </c>
      <c r="DL17">
        <v>0.59817514314605658</v>
      </c>
      <c r="DM17">
        <v>0.5873790358693759</v>
      </c>
      <c r="DN17">
        <v>0.5767047212065276</v>
      </c>
      <c r="DO17">
        <v>0.56617335958192083</v>
      </c>
      <c r="DP17">
        <v>0.55580263386688344</v>
      </c>
      <c r="DQ17">
        <v>0.54560708424887916</v>
      </c>
      <c r="DR17">
        <v>0.53559843409277164</v>
      </c>
      <c r="DS17">
        <v>0.52578590117194657</v>
      </c>
      <c r="DT17">
        <v>0.51617649044942104</v>
      </c>
      <c r="DU17">
        <v>0.50677526605262491</v>
      </c>
      <c r="DV17">
        <v>0.49758560124211643</v>
      </c>
      <c r="DW17">
        <v>0.4886094060627027</v>
      </c>
      <c r="DX17">
        <v>0.47984733302591531</v>
      </c>
      <c r="DY17">
        <v>0.47129896164492374</v>
      </c>
      <c r="DZ17">
        <v>0.46296296296296291</v>
      </c>
      <c r="EA17">
        <v>0.45483724541622128</v>
      </c>
      <c r="EB17">
        <v>0.44691908347931675</v>
      </c>
      <c r="EC17">
        <v>0.43920523057894156</v>
      </c>
      <c r="ED17">
        <v>0.43169201774773336</v>
      </c>
      <c r="EE17">
        <v>0.42437543944099504</v>
      </c>
      <c r="EF17">
        <v>0.41725122786535396</v>
      </c>
      <c r="EG17">
        <v>0.41031491707997492</v>
      </c>
      <c r="EH17">
        <v>0.40356189803440606</v>
      </c>
      <c r="EI17">
        <v>0.3969874656076593</v>
      </c>
      <c r="EJ17">
        <v>0.39058685861436981</v>
      </c>
      <c r="EK17">
        <v>0.38435529364839044</v>
      </c>
      <c r="EL17">
        <v>0.37828799354364118</v>
      </c>
      <c r="EM17">
        <v>0.37238021114748038</v>
      </c>
      <c r="EN17">
        <v>0.3666272490238302</v>
      </c>
      <c r="EO17">
        <v>0.36102447563196965</v>
      </c>
      <c r="EP17">
        <v>0.35556733846223543</v>
      </c>
      <c r="EQ17">
        <v>0.35025137455160754</v>
      </c>
      <c r="ER17">
        <v>0.34507221874996752</v>
      </c>
      <c r="ES17">
        <v>0.34002561006127663</v>
      </c>
      <c r="ET17">
        <v>0.33510739634259495</v>
      </c>
      <c r="EU17">
        <v>0.33031353760728754</v>
      </c>
      <c r="EV17">
        <v>0.3256401081464963</v>
      </c>
      <c r="EW17">
        <v>0.32108329765455923</v>
      </c>
      <c r="EX17">
        <v>0.31663941151913416</v>
      </c>
      <c r="EY17">
        <v>0.31230487041494226</v>
      </c>
      <c r="EZ17">
        <v>0.30807620932095475</v>
      </c>
      <c r="FA17">
        <v>0.30395007606417257</v>
      </c>
      <c r="FB17">
        <v>0.29992322947862271</v>
      </c>
      <c r="FC17">
        <v>0.29599253725554725</v>
      </c>
      <c r="FD17">
        <v>0.29215497354977171</v>
      </c>
      <c r="FE17">
        <v>0.28840761639769702</v>
      </c>
      <c r="FF17">
        <v>0.28474764499408972</v>
      </c>
      <c r="FG17">
        <v>0.28117233686767917</v>
      </c>
      <c r="FH17">
        <v>0.27767906498938077</v>
      </c>
      <c r="FI17">
        <v>0.27426529484160805</v>
      </c>
      <c r="FJ17">
        <v>0.27092858147252441</v>
      </c>
      <c r="FK17">
        <v>0.26766656655510684</v>
      </c>
      <c r="FL17">
        <v>0.26447697546747218</v>
      </c>
      <c r="FM17">
        <v>0.26135761440797967</v>
      </c>
      <c r="FN17">
        <v>0.25830636755610054</v>
      </c>
      <c r="FO17">
        <v>0.25532119428789113</v>
      </c>
      <c r="FP17">
        <v>0.25240012645306037</v>
      </c>
      <c r="FQ17">
        <v>0.24954126571905547</v>
      </c>
      <c r="FR17">
        <v>0.24674278098624974</v>
      </c>
      <c r="FS17">
        <v>0.24400290587718973</v>
      </c>
      <c r="FT17">
        <v>0.24131993630189918</v>
      </c>
      <c r="FU17">
        <v>0.2386922281004342</v>
      </c>
      <c r="FV17">
        <v>0.23611819476321036</v>
      </c>
      <c r="FW17">
        <v>0.23359630522905978</v>
      </c>
      <c r="FX17">
        <v>0.23112508176051214</v>
      </c>
      <c r="FY17">
        <v>0.22870309789541118</v>
      </c>
      <c r="FZ17">
        <v>0.22632897647366723</v>
      </c>
      <c r="GA17">
        <v>0.22400138773769596</v>
      </c>
      <c r="GB17">
        <v>0.22171904750489613</v>
      </c>
      <c r="GC17">
        <v>0.21948071541036412</v>
      </c>
      <c r="GD17">
        <v>0.21728519321792772</v>
      </c>
      <c r="GE17">
        <v>0.21513132319749642</v>
      </c>
    </row>
    <row r="18" spans="1:187">
      <c r="A18">
        <v>0.21574182211604073</v>
      </c>
      <c r="B18">
        <v>0.21791426700797081</v>
      </c>
      <c r="C18">
        <v>0.2201291088921298</v>
      </c>
      <c r="D18">
        <v>0.22238754232433849</v>
      </c>
      <c r="E18">
        <v>0.22469080451544943</v>
      </c>
      <c r="F18">
        <v>0.22704017709727756</v>
      </c>
      <c r="G18">
        <v>0.22943698796547171</v>
      </c>
      <c r="H18">
        <v>0.23188261320218245</v>
      </c>
      <c r="I18">
        <v>0.23437847908137033</v>
      </c>
      <c r="J18">
        <v>0.23692606415955991</v>
      </c>
      <c r="K18">
        <v>0.23952690145477568</v>
      </c>
      <c r="L18">
        <v>0.24218258071629015</v>
      </c>
      <c r="M18">
        <v>0.24489475078766371</v>
      </c>
      <c r="N18">
        <v>0.24766512206535105</v>
      </c>
      <c r="O18">
        <v>0.2504954690548859</v>
      </c>
      <c r="P18">
        <v>0.25338763302631245</v>
      </c>
      <c r="Q18">
        <v>0.25634352477010924</v>
      </c>
      <c r="R18">
        <v>0.25936512745431906</v>
      </c>
      <c r="S18">
        <v>0.26245449958295158</v>
      </c>
      <c r="T18">
        <v>0.26561377805493575</v>
      </c>
      <c r="U18">
        <v>0.26884518132194518</v>
      </c>
      <c r="V18">
        <v>0.27215101264227298</v>
      </c>
      <c r="W18">
        <v>0.27553366342656299</v>
      </c>
      <c r="X18">
        <v>0.27899561666957295</v>
      </c>
      <c r="Y18">
        <v>0.28253945046020751</v>
      </c>
      <c r="Z18">
        <v>0.28616784155976877</v>
      </c>
      <c r="AA18">
        <v>0.28988356903567192</v>
      </c>
      <c r="AB18">
        <v>0.29368951793468795</v>
      </c>
      <c r="AC18">
        <v>0.29758868297604463</v>
      </c>
      <c r="AD18">
        <v>0.30158417224033501</v>
      </c>
      <c r="AE18">
        <v>0.30567921082505806</v>
      </c>
      <c r="AF18">
        <v>0.30987714443163</v>
      </c>
      <c r="AG18">
        <v>0.3141814428417179</v>
      </c>
      <c r="AH18">
        <v>0.31859570323261249</v>
      </c>
      <c r="AI18">
        <v>0.32312365327188819</v>
      </c>
      <c r="AJ18">
        <v>0.3277691539206003</v>
      </c>
      <c r="AK18">
        <v>0.33253620186150923</v>
      </c>
      <c r="AL18">
        <v>0.33742893145402963</v>
      </c>
      <c r="AM18">
        <v>0.34245161610049379</v>
      </c>
      <c r="AN18">
        <v>0.34760866888854158</v>
      </c>
      <c r="AO18">
        <v>0.35290464235163654</v>
      </c>
      <c r="AP18">
        <v>0.35834422716342779</v>
      </c>
      <c r="AQ18">
        <v>0.36393224955146247</v>
      </c>
      <c r="AR18">
        <v>0.3696736671810813</v>
      </c>
      <c r="AS18">
        <v>0.37557356322063323</v>
      </c>
      <c r="AT18">
        <v>0.38163713825380813</v>
      </c>
      <c r="AU18">
        <v>0.38786969965325779</v>
      </c>
      <c r="AV18">
        <v>0.39427664797107526</v>
      </c>
      <c r="AW18">
        <v>0.40086345983544003</v>
      </c>
      <c r="AX18">
        <v>0.40763566676814178</v>
      </c>
      <c r="AY18">
        <v>0.41459882925416214</v>
      </c>
      <c r="AZ18">
        <v>0.42175850530151876</v>
      </c>
      <c r="BA18">
        <v>0.42912021262686872</v>
      </c>
      <c r="BB18">
        <v>0.4366893834899151</v>
      </c>
      <c r="BC18">
        <v>0.44447131107790788</v>
      </c>
      <c r="BD18">
        <v>0.45247108621153059</v>
      </c>
      <c r="BE18">
        <v>0.46069352300713173</v>
      </c>
      <c r="BF18">
        <v>0.46914307199067179</v>
      </c>
      <c r="BG18">
        <v>0.47782371902050763</v>
      </c>
      <c r="BH18">
        <v>0.48673886824583101</v>
      </c>
      <c r="BI18">
        <v>0.49589120721435326</v>
      </c>
      <c r="BJ18">
        <v>0.50528255215902695</v>
      </c>
      <c r="BK18">
        <v>0.51491367145550571</v>
      </c>
      <c r="BL18">
        <v>0.52478408527070664</v>
      </c>
      <c r="BM18">
        <v>0.5348918395448925</v>
      </c>
      <c r="BN18">
        <v>0.54523325269813927</v>
      </c>
      <c r="BO18">
        <v>0.55580263386688344</v>
      </c>
      <c r="BP18">
        <v>0.56659197210460532</v>
      </c>
      <c r="BQ18">
        <v>0.57759059687648717</v>
      </c>
      <c r="BR18">
        <v>0.58878481140023076</v>
      </c>
      <c r="BS18">
        <v>0.60015750199549722</v>
      </c>
      <c r="BT18">
        <v>0.6116877286611494</v>
      </c>
      <c r="BU18">
        <v>0.62335030465041785</v>
      </c>
      <c r="BV18">
        <v>0.63511537588509615</v>
      </c>
      <c r="BW18">
        <v>0.64694801462972595</v>
      </c>
      <c r="BX18">
        <v>0.65880784586841235</v>
      </c>
      <c r="BY18">
        <v>0.67064872914546925</v>
      </c>
      <c r="BZ18">
        <v>0.68241852300043582</v>
      </c>
      <c r="CA18">
        <v>0.69405896317996829</v>
      </c>
      <c r="CB18">
        <v>0.7055056890402045</v>
      </c>
      <c r="CC18">
        <v>0.71668845432685557</v>
      </c>
      <c r="CD18">
        <v>0.7275315580933106</v>
      </c>
      <c r="CE18">
        <v>0.73795452809980677</v>
      </c>
      <c r="CF18">
        <v>0.74787308189347712</v>
      </c>
      <c r="CG18">
        <v>0.75720037935918116</v>
      </c>
      <c r="CH18">
        <v>0.76584856468104967</v>
      </c>
      <c r="CI18">
        <v>0.77373057573771609</v>
      </c>
      <c r="CJ18">
        <v>0.78076217603735565</v>
      </c>
      <c r="CK18">
        <v>0.78686414020885198</v>
      </c>
      <c r="CL18">
        <v>0.79196450132260987</v>
      </c>
      <c r="CM18">
        <v>0.79600074989673963</v>
      </c>
      <c r="CN18">
        <v>0.79892186338267746</v>
      </c>
      <c r="CO18">
        <v>0.80069004377509145</v>
      </c>
      <c r="CP18">
        <v>0.80128205128205121</v>
      </c>
      <c r="CQ18">
        <v>0.80069004377509145</v>
      </c>
      <c r="CR18">
        <v>0.79892186338267746</v>
      </c>
      <c r="CS18">
        <v>0.79600074989673963</v>
      </c>
      <c r="CT18">
        <v>0.79196450132260987</v>
      </c>
      <c r="CU18">
        <v>0.78686414020885198</v>
      </c>
      <c r="CV18">
        <v>0.78076217603735565</v>
      </c>
      <c r="CW18">
        <v>0.77373057573771609</v>
      </c>
      <c r="CX18">
        <v>0.76584856468104967</v>
      </c>
      <c r="CY18">
        <v>0.75720037935918116</v>
      </c>
      <c r="CZ18">
        <v>0.74787308189347712</v>
      </c>
      <c r="DA18">
        <v>0.73795452809980677</v>
      </c>
      <c r="DB18">
        <v>0.7275315580933106</v>
      </c>
      <c r="DC18">
        <v>0.71668845432685557</v>
      </c>
      <c r="DD18">
        <v>0.7055056890402045</v>
      </c>
      <c r="DE18">
        <v>0.69405896317996829</v>
      </c>
      <c r="DF18">
        <v>0.68241852300043582</v>
      </c>
      <c r="DG18">
        <v>0.67064872914546925</v>
      </c>
      <c r="DH18">
        <v>0.65880784586841235</v>
      </c>
      <c r="DI18">
        <v>0.64694801462972595</v>
      </c>
      <c r="DJ18">
        <v>0.63511537588509615</v>
      </c>
      <c r="DK18">
        <v>0.62335030465041785</v>
      </c>
      <c r="DL18">
        <v>0.6116877286611494</v>
      </c>
      <c r="DM18">
        <v>0.60015750199549722</v>
      </c>
      <c r="DN18">
        <v>0.58878481140023076</v>
      </c>
      <c r="DO18">
        <v>0.57759059687648717</v>
      </c>
      <c r="DP18">
        <v>0.56659197210460532</v>
      </c>
      <c r="DQ18">
        <v>0.55580263386688344</v>
      </c>
      <c r="DR18">
        <v>0.54523325269813927</v>
      </c>
      <c r="DS18">
        <v>0.5348918395448925</v>
      </c>
      <c r="DT18">
        <v>0.52478408527070664</v>
      </c>
      <c r="DU18">
        <v>0.51491367145550571</v>
      </c>
      <c r="DV18">
        <v>0.50528255215902695</v>
      </c>
      <c r="DW18">
        <v>0.49589120721435326</v>
      </c>
      <c r="DX18">
        <v>0.48673886824583101</v>
      </c>
      <c r="DY18">
        <v>0.47782371902050763</v>
      </c>
      <c r="DZ18">
        <v>0.46914307199067179</v>
      </c>
      <c r="EA18">
        <v>0.46069352300713173</v>
      </c>
      <c r="EB18">
        <v>0.45247108621153059</v>
      </c>
      <c r="EC18">
        <v>0.44447131107790788</v>
      </c>
      <c r="ED18">
        <v>0.4366893834899151</v>
      </c>
      <c r="EE18">
        <v>0.42912021262686872</v>
      </c>
      <c r="EF18">
        <v>0.42175850530151876</v>
      </c>
      <c r="EG18">
        <v>0.41459882925416214</v>
      </c>
      <c r="EH18">
        <v>0.40763566676814178</v>
      </c>
      <c r="EI18">
        <v>0.40086345983544003</v>
      </c>
      <c r="EJ18">
        <v>0.39427664797107526</v>
      </c>
      <c r="EK18">
        <v>0.38786969965325779</v>
      </c>
      <c r="EL18">
        <v>0.38163713825380813</v>
      </c>
      <c r="EM18">
        <v>0.37557356322063323</v>
      </c>
      <c r="EN18">
        <v>0.3696736671810813</v>
      </c>
      <c r="EO18">
        <v>0.36393224955146247</v>
      </c>
      <c r="EP18">
        <v>0.35834422716342779</v>
      </c>
      <c r="EQ18">
        <v>0.35290464235163654</v>
      </c>
      <c r="ER18">
        <v>0.34760866888854158</v>
      </c>
      <c r="ES18">
        <v>0.34245161610049379</v>
      </c>
      <c r="ET18">
        <v>0.33742893145402963</v>
      </c>
      <c r="EU18">
        <v>0.33253620186150923</v>
      </c>
      <c r="EV18">
        <v>0.3277691539206003</v>
      </c>
      <c r="EW18">
        <v>0.32312365327188819</v>
      </c>
      <c r="EX18">
        <v>0.31859570323261249</v>
      </c>
      <c r="EY18">
        <v>0.3141814428417179</v>
      </c>
      <c r="EZ18">
        <v>0.30987714443163</v>
      </c>
      <c r="FA18">
        <v>0.30567921082505806</v>
      </c>
      <c r="FB18">
        <v>0.30158417224033501</v>
      </c>
      <c r="FC18">
        <v>0.29758868297604463</v>
      </c>
      <c r="FD18">
        <v>0.29368951793468795</v>
      </c>
      <c r="FE18">
        <v>0.28988356903567192</v>
      </c>
      <c r="FF18">
        <v>0.28616784155976877</v>
      </c>
      <c r="FG18">
        <v>0.28253945046020751</v>
      </c>
      <c r="FH18">
        <v>0.27899561666957295</v>
      </c>
      <c r="FI18">
        <v>0.27553366342656299</v>
      </c>
      <c r="FJ18">
        <v>0.27215101264227298</v>
      </c>
      <c r="FK18">
        <v>0.26884518132194518</v>
      </c>
      <c r="FL18">
        <v>0.26561377805493575</v>
      </c>
      <c r="FM18">
        <v>0.26245449958295158</v>
      </c>
      <c r="FN18">
        <v>0.25936512745431906</v>
      </c>
      <c r="FO18">
        <v>0.25634352477010924</v>
      </c>
      <c r="FP18">
        <v>0.25338763302631245</v>
      </c>
      <c r="FQ18">
        <v>0.2504954690548859</v>
      </c>
      <c r="FR18">
        <v>0.24766512206535105</v>
      </c>
      <c r="FS18">
        <v>0.24489475078766371</v>
      </c>
      <c r="FT18">
        <v>0.24218258071629015</v>
      </c>
      <c r="FU18">
        <v>0.23952690145477568</v>
      </c>
      <c r="FV18">
        <v>0.23692606415955991</v>
      </c>
      <c r="FW18">
        <v>0.23437847908137033</v>
      </c>
      <c r="FX18">
        <v>0.23188261320218245</v>
      </c>
      <c r="FY18">
        <v>0.22943698796547171</v>
      </c>
      <c r="FZ18">
        <v>0.22704017709727756</v>
      </c>
      <c r="GA18">
        <v>0.22469080451544943</v>
      </c>
      <c r="GB18">
        <v>0.22238754232433849</v>
      </c>
      <c r="GC18">
        <v>0.2201291088921298</v>
      </c>
      <c r="GD18">
        <v>0.21791426700797081</v>
      </c>
      <c r="GE18">
        <v>0.21574182211604073</v>
      </c>
    </row>
    <row r="19" spans="1:187">
      <c r="A19">
        <v>0.21633421739097641</v>
      </c>
      <c r="B19">
        <v>0.21852478967644198</v>
      </c>
      <c r="C19">
        <v>0.22075849123070637</v>
      </c>
      <c r="D19">
        <v>0.22303655315507881</v>
      </c>
      <c r="E19">
        <v>0.22536025136359245</v>
      </c>
      <c r="F19">
        <v>0.22773090849492988</v>
      </c>
      <c r="G19">
        <v>0.23014989591232113</v>
      </c>
      <c r="H19">
        <v>0.23261863579517719</v>
      </c>
      <c r="I19">
        <v>0.2351386033262918</v>
      </c>
      <c r="J19">
        <v>0.23771132897849115</v>
      </c>
      <c r="K19">
        <v>0.24033840090463726</v>
      </c>
      <c r="L19">
        <v>0.24302146743488673</v>
      </c>
      <c r="M19">
        <v>0.2457622396850675</v>
      </c>
      <c r="N19">
        <v>0.24856249427995566</v>
      </c>
      <c r="O19">
        <v>0.25142407619509899</v>
      </c>
      <c r="P19">
        <v>0.25434890172063929</v>
      </c>
      <c r="Q19">
        <v>0.25733896155031394</v>
      </c>
      <c r="R19">
        <v>0.26039632399845875</v>
      </c>
      <c r="S19">
        <v>0.2635231383473649</v>
      </c>
      <c r="T19">
        <v>0.26672163832675666</v>
      </c>
      <c r="U19">
        <v>0.2699941457264084</v>
      </c>
      <c r="V19">
        <v>0.27334307414200992</v>
      </c>
      <c r="W19">
        <v>0.27677093285325938</v>
      </c>
      <c r="X19">
        <v>0.28028033083179688</v>
      </c>
      <c r="Y19">
        <v>0.28387398087493459</v>
      </c>
      <c r="Z19">
        <v>0.28755470385914705</v>
      </c>
      <c r="AA19">
        <v>0.29132543310489378</v>
      </c>
      <c r="AB19">
        <v>0.29518921884149579</v>
      </c>
      <c r="AC19">
        <v>0.29914923275739086</v>
      </c>
      <c r="AD19">
        <v>0.30320877261706358</v>
      </c>
      <c r="AE19">
        <v>0.30737126692117511</v>
      </c>
      <c r="AF19">
        <v>0.31164027958078366</v>
      </c>
      <c r="AG19">
        <v>0.31601951456990163</v>
      </c>
      <c r="AH19">
        <v>0.32051282051282048</v>
      </c>
      <c r="AI19">
        <v>0.32512419515345004</v>
      </c>
      <c r="AJ19">
        <v>0.32985778964314633</v>
      </c>
      <c r="AK19">
        <v>0.3347179125708879</v>
      </c>
      <c r="AL19">
        <v>0.33970903364490745</v>
      </c>
      <c r="AM19">
        <v>0.34483578691765326</v>
      </c>
      <c r="AN19">
        <v>0.35010297342586466</v>
      </c>
      <c r="AO19">
        <v>0.355515563094147</v>
      </c>
      <c r="AP19">
        <v>0.36107869572323159</v>
      </c>
      <c r="AQ19">
        <v>0.3667976808525244</v>
      </c>
      <c r="AR19">
        <v>0.37267799624996495</v>
      </c>
      <c r="AS19">
        <v>0.37872528473989497</v>
      </c>
      <c r="AT19">
        <v>0.38494534903080707</v>
      </c>
      <c r="AU19">
        <v>0.3913441441486169</v>
      </c>
      <c r="AV19">
        <v>0.39792776701655186</v>
      </c>
      <c r="AW19">
        <v>0.40470244264886002</v>
      </c>
      <c r="AX19">
        <v>0.41167450634127278</v>
      </c>
      <c r="AY19">
        <v>0.41885038114544221</v>
      </c>
      <c r="AZ19">
        <v>0.42623654980640213</v>
      </c>
      <c r="BA19">
        <v>0.43383952022054673</v>
      </c>
      <c r="BB19">
        <v>0.44166578333598328</v>
      </c>
      <c r="BC19">
        <v>0.44972176226702659</v>
      </c>
      <c r="BD19">
        <v>0.4580137512302303</v>
      </c>
      <c r="BE19">
        <v>0.46654784273165545</v>
      </c>
      <c r="BF19">
        <v>0.47532984124612015</v>
      </c>
      <c r="BG19">
        <v>0.48436516143258029</v>
      </c>
      <c r="BH19">
        <v>0.49365870873126505</v>
      </c>
      <c r="BI19">
        <v>0.50321473999621857</v>
      </c>
      <c r="BJ19">
        <v>0.51303670164359594</v>
      </c>
      <c r="BK19">
        <v>0.52312704265815146</v>
      </c>
      <c r="BL19">
        <v>0.53348699972039992</v>
      </c>
      <c r="BM19">
        <v>0.54411635172455231</v>
      </c>
      <c r="BN19">
        <v>0.55501314109071032</v>
      </c>
      <c r="BO19">
        <v>0.56617335958192083</v>
      </c>
      <c r="BP19">
        <v>0.57759059687648717</v>
      </c>
      <c r="BQ19">
        <v>0.58925565098878951</v>
      </c>
      <c r="BR19">
        <v>0.60115610085912619</v>
      </c>
      <c r="BS19">
        <v>0.61327584313485795</v>
      </c>
      <c r="BT19">
        <v>0.6255945974356294</v>
      </c>
      <c r="BU19">
        <v>0.63808738732467574</v>
      </c>
      <c r="BV19">
        <v>0.65072400786919193</v>
      </c>
      <c r="BW19">
        <v>0.66346849510258532</v>
      </c>
      <c r="BX19">
        <v>0.67627861787624532</v>
      </c>
      <c r="BY19">
        <v>0.68910541839127337</v>
      </c>
      <c r="BZ19">
        <v>0.70189283388459278</v>
      </c>
      <c r="CA19">
        <v>0.71457743809378682</v>
      </c>
      <c r="CB19">
        <v>0.72708834662476662</v>
      </c>
      <c r="CC19">
        <v>0.7393473343621626</v>
      </c>
      <c r="CD19">
        <v>0.75126921455689455</v>
      </c>
      <c r="CE19">
        <v>0.76276252701897129</v>
      </c>
      <c r="CF19">
        <v>0.77373057573771609</v>
      </c>
      <c r="CG19">
        <v>0.78407284322393889</v>
      </c>
      <c r="CH19">
        <v>0.79368678933277004</v>
      </c>
      <c r="CI19">
        <v>0.8024700164284847</v>
      </c>
      <c r="CJ19">
        <v>0.81032275165043122</v>
      </c>
      <c r="CK19">
        <v>0.81715056307576672</v>
      </c>
      <c r="CL19">
        <v>0.82286719326392099</v>
      </c>
      <c r="CM19">
        <v>0.82739736540576825</v>
      </c>
      <c r="CN19">
        <v>0.83067939878010411</v>
      </c>
      <c r="CO19">
        <v>0.83266746560149107</v>
      </c>
      <c r="CP19">
        <v>0.83333333333333326</v>
      </c>
      <c r="CQ19">
        <v>0.83266746560149107</v>
      </c>
      <c r="CR19">
        <v>0.83067939878010411</v>
      </c>
      <c r="CS19">
        <v>0.82739736540576825</v>
      </c>
      <c r="CT19">
        <v>0.82286719326392099</v>
      </c>
      <c r="CU19">
        <v>0.81715056307576672</v>
      </c>
      <c r="CV19">
        <v>0.81032275165043122</v>
      </c>
      <c r="CW19">
        <v>0.8024700164284847</v>
      </c>
      <c r="CX19">
        <v>0.79368678933277004</v>
      </c>
      <c r="CY19">
        <v>0.78407284322393889</v>
      </c>
      <c r="CZ19">
        <v>0.77373057573771609</v>
      </c>
      <c r="DA19">
        <v>0.76276252701897129</v>
      </c>
      <c r="DB19">
        <v>0.75126921455689455</v>
      </c>
      <c r="DC19">
        <v>0.7393473343621626</v>
      </c>
      <c r="DD19">
        <v>0.72708834662476662</v>
      </c>
      <c r="DE19">
        <v>0.71457743809378682</v>
      </c>
      <c r="DF19">
        <v>0.70189283388459278</v>
      </c>
      <c r="DG19">
        <v>0.68910541839127337</v>
      </c>
      <c r="DH19">
        <v>0.67627861787624532</v>
      </c>
      <c r="DI19">
        <v>0.66346849510258532</v>
      </c>
      <c r="DJ19">
        <v>0.65072400786919193</v>
      </c>
      <c r="DK19">
        <v>0.63808738732467574</v>
      </c>
      <c r="DL19">
        <v>0.6255945974356294</v>
      </c>
      <c r="DM19">
        <v>0.61327584313485795</v>
      </c>
      <c r="DN19">
        <v>0.60115610085912619</v>
      </c>
      <c r="DO19">
        <v>0.58925565098878951</v>
      </c>
      <c r="DP19">
        <v>0.57759059687648717</v>
      </c>
      <c r="DQ19">
        <v>0.56617335958192083</v>
      </c>
      <c r="DR19">
        <v>0.55501314109071032</v>
      </c>
      <c r="DS19">
        <v>0.54411635172455231</v>
      </c>
      <c r="DT19">
        <v>0.53348699972039992</v>
      </c>
      <c r="DU19">
        <v>0.52312704265815146</v>
      </c>
      <c r="DV19">
        <v>0.51303670164359594</v>
      </c>
      <c r="DW19">
        <v>0.50321473999621857</v>
      </c>
      <c r="DX19">
        <v>0.49365870873126505</v>
      </c>
      <c r="DY19">
        <v>0.48436516143258029</v>
      </c>
      <c r="DZ19">
        <v>0.47532984124612015</v>
      </c>
      <c r="EA19">
        <v>0.46654784273165545</v>
      </c>
      <c r="EB19">
        <v>0.4580137512302303</v>
      </c>
      <c r="EC19">
        <v>0.44972176226702659</v>
      </c>
      <c r="ED19">
        <v>0.44166578333598328</v>
      </c>
      <c r="EE19">
        <v>0.43383952022054673</v>
      </c>
      <c r="EF19">
        <v>0.42623654980640213</v>
      </c>
      <c r="EG19">
        <v>0.41885038114544221</v>
      </c>
      <c r="EH19">
        <v>0.41167450634127278</v>
      </c>
      <c r="EI19">
        <v>0.40470244264886002</v>
      </c>
      <c r="EJ19">
        <v>0.39792776701655186</v>
      </c>
      <c r="EK19">
        <v>0.3913441441486169</v>
      </c>
      <c r="EL19">
        <v>0.38494534903080707</v>
      </c>
      <c r="EM19">
        <v>0.37872528473989497</v>
      </c>
      <c r="EN19">
        <v>0.37267799624996495</v>
      </c>
      <c r="EO19">
        <v>0.3667976808525244</v>
      </c>
      <c r="EP19">
        <v>0.36107869572323159</v>
      </c>
      <c r="EQ19">
        <v>0.355515563094147</v>
      </c>
      <c r="ER19">
        <v>0.35010297342586466</v>
      </c>
      <c r="ES19">
        <v>0.34483578691765326</v>
      </c>
      <c r="ET19">
        <v>0.33970903364490745</v>
      </c>
      <c r="EU19">
        <v>0.3347179125708879</v>
      </c>
      <c r="EV19">
        <v>0.32985778964314633</v>
      </c>
      <c r="EW19">
        <v>0.32512419515345004</v>
      </c>
      <c r="EX19">
        <v>0.32051282051282048</v>
      </c>
      <c r="EY19">
        <v>0.31601951456990163</v>
      </c>
      <c r="EZ19">
        <v>0.31164027958078366</v>
      </c>
      <c r="FA19">
        <v>0.30737126692117511</v>
      </c>
      <c r="FB19">
        <v>0.30320877261706358</v>
      </c>
      <c r="FC19">
        <v>0.29914923275739086</v>
      </c>
      <c r="FD19">
        <v>0.29518921884149579</v>
      </c>
      <c r="FE19">
        <v>0.29132543310489378</v>
      </c>
      <c r="FF19">
        <v>0.28755470385914705</v>
      </c>
      <c r="FG19">
        <v>0.28387398087493459</v>
      </c>
      <c r="FH19">
        <v>0.28028033083179688</v>
      </c>
      <c r="FI19">
        <v>0.27677093285325938</v>
      </c>
      <c r="FJ19">
        <v>0.27334307414200992</v>
      </c>
      <c r="FK19">
        <v>0.2699941457264084</v>
      </c>
      <c r="FL19">
        <v>0.26672163832675666</v>
      </c>
      <c r="FM19">
        <v>0.2635231383473649</v>
      </c>
      <c r="FN19">
        <v>0.26039632399845875</v>
      </c>
      <c r="FO19">
        <v>0.25733896155031394</v>
      </c>
      <c r="FP19">
        <v>0.25434890172063929</v>
      </c>
      <c r="FQ19">
        <v>0.25142407619509899</v>
      </c>
      <c r="FR19">
        <v>0.24856249427995566</v>
      </c>
      <c r="FS19">
        <v>0.2457622396850675</v>
      </c>
      <c r="FT19">
        <v>0.24302146743488673</v>
      </c>
      <c r="FU19">
        <v>0.24033840090463726</v>
      </c>
      <c r="FV19">
        <v>0.23771132897849115</v>
      </c>
      <c r="FW19">
        <v>0.2351386033262918</v>
      </c>
      <c r="FX19">
        <v>0.23261863579517719</v>
      </c>
      <c r="FY19">
        <v>0.23014989591232113</v>
      </c>
      <c r="FZ19">
        <v>0.22773090849492988</v>
      </c>
      <c r="GA19">
        <v>0.22536025136359245</v>
      </c>
      <c r="GB19">
        <v>0.22303655315507881</v>
      </c>
      <c r="GC19">
        <v>0.22075849123070637</v>
      </c>
      <c r="GD19">
        <v>0.21852478967644198</v>
      </c>
      <c r="GE19">
        <v>0.21633421739097641</v>
      </c>
    </row>
    <row r="20" spans="1:187">
      <c r="A20">
        <v>0.21690800262306398</v>
      </c>
      <c r="B20">
        <v>0.21911623016232876</v>
      </c>
      <c r="C20">
        <v>0.22136830528923856</v>
      </c>
      <c r="D20">
        <v>0.22366549527806626</v>
      </c>
      <c r="E20">
        <v>0.22600911437558813</v>
      </c>
      <c r="F20">
        <v>0.22840052586120552</v>
      </c>
      <c r="G20">
        <v>0.23084114420643528</v>
      </c>
      <c r="H20">
        <v>0.23333243733849426</v>
      </c>
      <c r="I20">
        <v>0.23587592901285667</v>
      </c>
      <c r="J20">
        <v>0.23847320129980731</v>
      </c>
      <c r="K20">
        <v>0.24112589719014119</v>
      </c>
      <c r="L20">
        <v>0.24383572332527201</v>
      </c>
      <c r="M20">
        <v>0.24660445285709545</v>
      </c>
      <c r="N20">
        <v>0.24943392844300816</v>
      </c>
      <c r="O20">
        <v>0.25232606538149738</v>
      </c>
      <c r="P20">
        <v>0.25528285489368324</v>
      </c>
      <c r="Q20">
        <v>0.25830636755610054</v>
      </c>
      <c r="R20">
        <v>0.26139875688984143</v>
      </c>
      <c r="S20">
        <v>0.26456226311092335</v>
      </c>
      <c r="T20">
        <v>0.26779921704638582</v>
      </c>
      <c r="U20">
        <v>0.27111204422012597</v>
      </c>
      <c r="V20">
        <v>0.27450326911183848</v>
      </c>
      <c r="W20">
        <v>0.27797551959159295</v>
      </c>
      <c r="X20">
        <v>0.28153153153153154</v>
      </c>
      <c r="Y20">
        <v>0.28517415359485476</v>
      </c>
      <c r="Z20">
        <v>0.28890635220064015</v>
      </c>
      <c r="AA20">
        <v>0.29273121666104124</v>
      </c>
      <c r="AB20">
        <v>0.29665196448498643</v>
      </c>
      <c r="AC20">
        <v>0.30067194683954745</v>
      </c>
      <c r="AD20">
        <v>0.30479465415659002</v>
      </c>
      <c r="AE20">
        <v>0.30902372186804494</v>
      </c>
      <c r="AF20">
        <v>0.31336293624801398</v>
      </c>
      <c r="AG20">
        <v>0.31781624033380629</v>
      </c>
      <c r="AH20">
        <v>0.32238773989071506</v>
      </c>
      <c r="AI20">
        <v>0.32708170937667774</v>
      </c>
      <c r="AJ20">
        <v>0.33190259785269066</v>
      </c>
      <c r="AK20">
        <v>0.33685503477268469</v>
      </c>
      <c r="AL20">
        <v>0.3419438355721941</v>
      </c>
      <c r="AM20">
        <v>0.34717400695819445</v>
      </c>
      <c r="AN20">
        <v>0.35255075178250656</v>
      </c>
      <c r="AO20">
        <v>0.35807947335767737</v>
      </c>
      <c r="AP20">
        <v>0.3637657790466553</v>
      </c>
      <c r="AQ20">
        <v>0.36961548292524266</v>
      </c>
      <c r="AR20">
        <v>0.37563460727844727</v>
      </c>
      <c r="AS20">
        <v>0.3818293826476245</v>
      </c>
      <c r="AT20">
        <v>0.38820624609371346</v>
      </c>
      <c r="AU20">
        <v>0.39477183728183007</v>
      </c>
      <c r="AV20">
        <v>0.40153299192276026</v>
      </c>
      <c r="AW20">
        <v>0.40849673202614378</v>
      </c>
      <c r="AX20">
        <v>0.41567025232688654</v>
      </c>
      <c r="AY20">
        <v>0.42306090213900793</v>
      </c>
      <c r="AZ20">
        <v>0.43067616176808493</v>
      </c>
      <c r="BA20">
        <v>0.43852361247303578</v>
      </c>
      <c r="BB20">
        <v>0.44661089880861671</v>
      </c>
      <c r="BC20">
        <v>0.45494568200029051</v>
      </c>
      <c r="BD20">
        <v>0.46353558280206747</v>
      </c>
      <c r="BE20">
        <v>0.4723881120651231</v>
      </c>
      <c r="BF20">
        <v>0.48151058700106686</v>
      </c>
      <c r="BG20">
        <v>0.49091003086070106</v>
      </c>
      <c r="BH20">
        <v>0.50059305347105487</v>
      </c>
      <c r="BI20">
        <v>0.51056570978736648</v>
      </c>
      <c r="BJ20">
        <v>0.52083333333333326</v>
      </c>
      <c r="BK20">
        <v>0.53140034113838264</v>
      </c>
      <c r="BL20">
        <v>0.54227000655765989</v>
      </c>
      <c r="BM20">
        <v>0.55344419621026564</v>
      </c>
      <c r="BN20">
        <v>0.56492306723608376</v>
      </c>
      <c r="BO20">
        <v>0.5767047212065276</v>
      </c>
      <c r="BP20">
        <v>0.58878481140023076</v>
      </c>
      <c r="BQ20">
        <v>0.60115610085912619</v>
      </c>
      <c r="BR20">
        <v>0.61380796977998919</v>
      </c>
      <c r="BS20">
        <v>0.62672587249602796</v>
      </c>
      <c r="BT20">
        <v>0.6398907467020325</v>
      </c>
      <c r="BU20">
        <v>0.65327838082194245</v>
      </c>
      <c r="BV20">
        <v>0.66685874965049985</v>
      </c>
      <c r="BW20">
        <v>0.68059533373416792</v>
      </c>
      <c r="BX20">
        <v>0.69444444444444442</v>
      </c>
      <c r="BY20">
        <v>0.70835458428963116</v>
      </c>
      <c r="BZ20">
        <v>0.72226588050160045</v>
      </c>
      <c r="CA20">
        <v>0.7361096388933055</v>
      </c>
      <c r="CB20">
        <v>0.74980807369655678</v>
      </c>
      <c r="CC20">
        <v>0.76327427650761626</v>
      </c>
      <c r="CD20">
        <v>0.77641249218742692</v>
      </c>
      <c r="CE20">
        <v>0.78911876987351059</v>
      </c>
      <c r="CF20">
        <v>0.80128205128205121</v>
      </c>
      <c r="CG20">
        <v>0.81278574441757334</v>
      </c>
      <c r="CH20">
        <v>0.82350980733551538</v>
      </c>
      <c r="CI20">
        <v>0.83333333333333326</v>
      </c>
      <c r="CJ20">
        <v>0.8421375869317117</v>
      </c>
      <c r="CK20">
        <v>0.84980939213333762</v>
      </c>
      <c r="CL20">
        <v>0.85624472554873587</v>
      </c>
      <c r="CM20">
        <v>0.86135232353616986</v>
      </c>
      <c r="CN20">
        <v>0.86505708180979124</v>
      </c>
      <c r="CO20">
        <v>0.86730301483711103</v>
      </c>
      <c r="CP20">
        <v>0.86805555555555547</v>
      </c>
      <c r="CQ20">
        <v>0.86730301483711103</v>
      </c>
      <c r="CR20">
        <v>0.86505708180979124</v>
      </c>
      <c r="CS20">
        <v>0.86135232353616986</v>
      </c>
      <c r="CT20">
        <v>0.85624472554873587</v>
      </c>
      <c r="CU20">
        <v>0.84980939213333762</v>
      </c>
      <c r="CV20">
        <v>0.8421375869317117</v>
      </c>
      <c r="CW20">
        <v>0.83333333333333326</v>
      </c>
      <c r="CX20">
        <v>0.82350980733551538</v>
      </c>
      <c r="CY20">
        <v>0.81278574441757334</v>
      </c>
      <c r="CZ20">
        <v>0.80128205128205121</v>
      </c>
      <c r="DA20">
        <v>0.78911876987351059</v>
      </c>
      <c r="DB20">
        <v>0.77641249218742692</v>
      </c>
      <c r="DC20">
        <v>0.76327427650761626</v>
      </c>
      <c r="DD20">
        <v>0.74980807369655678</v>
      </c>
      <c r="DE20">
        <v>0.7361096388933055</v>
      </c>
      <c r="DF20">
        <v>0.72226588050160045</v>
      </c>
      <c r="DG20">
        <v>0.70835458428963116</v>
      </c>
      <c r="DH20">
        <v>0.69444444444444442</v>
      </c>
      <c r="DI20">
        <v>0.68059533373416792</v>
      </c>
      <c r="DJ20">
        <v>0.66685874965049985</v>
      </c>
      <c r="DK20">
        <v>0.65327838082194245</v>
      </c>
      <c r="DL20">
        <v>0.6398907467020325</v>
      </c>
      <c r="DM20">
        <v>0.62672587249602796</v>
      </c>
      <c r="DN20">
        <v>0.61380796977998919</v>
      </c>
      <c r="DO20">
        <v>0.60115610085912619</v>
      </c>
      <c r="DP20">
        <v>0.58878481140023076</v>
      </c>
      <c r="DQ20">
        <v>0.5767047212065276</v>
      </c>
      <c r="DR20">
        <v>0.56492306723608376</v>
      </c>
      <c r="DS20">
        <v>0.55344419621026564</v>
      </c>
      <c r="DT20">
        <v>0.54227000655765989</v>
      </c>
      <c r="DU20">
        <v>0.53140034113838264</v>
      </c>
      <c r="DV20">
        <v>0.52083333333333326</v>
      </c>
      <c r="DW20">
        <v>0.51056570978736648</v>
      </c>
      <c r="DX20">
        <v>0.50059305347105487</v>
      </c>
      <c r="DY20">
        <v>0.49091003086070106</v>
      </c>
      <c r="DZ20">
        <v>0.48151058700106686</v>
      </c>
      <c r="EA20">
        <v>0.4723881120651231</v>
      </c>
      <c r="EB20">
        <v>0.46353558280206747</v>
      </c>
      <c r="EC20">
        <v>0.45494568200029051</v>
      </c>
      <c r="ED20">
        <v>0.44661089880861671</v>
      </c>
      <c r="EE20">
        <v>0.43852361247303578</v>
      </c>
      <c r="EF20">
        <v>0.43067616176808493</v>
      </c>
      <c r="EG20">
        <v>0.42306090213900793</v>
      </c>
      <c r="EH20">
        <v>0.41567025232688654</v>
      </c>
      <c r="EI20">
        <v>0.40849673202614378</v>
      </c>
      <c r="EJ20">
        <v>0.40153299192276026</v>
      </c>
      <c r="EK20">
        <v>0.39477183728183007</v>
      </c>
      <c r="EL20">
        <v>0.38820624609371346</v>
      </c>
      <c r="EM20">
        <v>0.3818293826476245</v>
      </c>
      <c r="EN20">
        <v>0.37563460727844727</v>
      </c>
      <c r="EO20">
        <v>0.36961548292524266</v>
      </c>
      <c r="EP20">
        <v>0.3637657790466553</v>
      </c>
      <c r="EQ20">
        <v>0.35807947335767737</v>
      </c>
      <c r="ER20">
        <v>0.35255075178250656</v>
      </c>
      <c r="ES20">
        <v>0.34717400695819445</v>
      </c>
      <c r="ET20">
        <v>0.3419438355721941</v>
      </c>
      <c r="EU20">
        <v>0.33685503477268469</v>
      </c>
      <c r="EV20">
        <v>0.33190259785269066</v>
      </c>
      <c r="EW20">
        <v>0.32708170937667774</v>
      </c>
      <c r="EX20">
        <v>0.32238773989071506</v>
      </c>
      <c r="EY20">
        <v>0.31781624033380629</v>
      </c>
      <c r="EZ20">
        <v>0.31336293624801398</v>
      </c>
      <c r="FA20">
        <v>0.30902372186804494</v>
      </c>
      <c r="FB20">
        <v>0.30479465415659002</v>
      </c>
      <c r="FC20">
        <v>0.30067194683954745</v>
      </c>
      <c r="FD20">
        <v>0.29665196448498643</v>
      </c>
      <c r="FE20">
        <v>0.29273121666104124</v>
      </c>
      <c r="FF20">
        <v>0.28890635220064015</v>
      </c>
      <c r="FG20">
        <v>0.28517415359485476</v>
      </c>
      <c r="FH20">
        <v>0.28153153153153154</v>
      </c>
      <c r="FI20">
        <v>0.27797551959159295</v>
      </c>
      <c r="FJ20">
        <v>0.27450326911183848</v>
      </c>
      <c r="FK20">
        <v>0.27111204422012597</v>
      </c>
      <c r="FL20">
        <v>0.26779921704638582</v>
      </c>
      <c r="FM20">
        <v>0.26456226311092335</v>
      </c>
      <c r="FN20">
        <v>0.26139875688984143</v>
      </c>
      <c r="FO20">
        <v>0.25830636755610054</v>
      </c>
      <c r="FP20">
        <v>0.25528285489368324</v>
      </c>
      <c r="FQ20">
        <v>0.25232606538149738</v>
      </c>
      <c r="FR20">
        <v>0.24943392844300816</v>
      </c>
      <c r="FS20">
        <v>0.24660445285709545</v>
      </c>
      <c r="FT20">
        <v>0.24383572332527201</v>
      </c>
      <c r="FU20">
        <v>0.24112589719014119</v>
      </c>
      <c r="FV20">
        <v>0.23847320129980731</v>
      </c>
      <c r="FW20">
        <v>0.23587592901285667</v>
      </c>
      <c r="FX20">
        <v>0.23333243733849426</v>
      </c>
      <c r="FY20">
        <v>0.23084114420643528</v>
      </c>
      <c r="FZ20">
        <v>0.22840052586120552</v>
      </c>
      <c r="GA20">
        <v>0.22600911437558813</v>
      </c>
      <c r="GB20">
        <v>0.22366549527806626</v>
      </c>
      <c r="GC20">
        <v>0.22136830528923856</v>
      </c>
      <c r="GD20">
        <v>0.21911623016232876</v>
      </c>
      <c r="GE20">
        <v>0.21690800262306398</v>
      </c>
    </row>
    <row r="21" spans="1:187">
      <c r="A21">
        <v>0.21746267999559613</v>
      </c>
      <c r="B21">
        <v>0.2196880661560987</v>
      </c>
      <c r="C21">
        <v>0.22195800284255232</v>
      </c>
      <c r="D21">
        <v>0.22427379303523745</v>
      </c>
      <c r="E21">
        <v>0.22663678884184213</v>
      </c>
      <c r="F21">
        <v>0.22904839370742458</v>
      </c>
      <c r="G21">
        <v>0.23151006473546232</v>
      </c>
      <c r="H21">
        <v>0.234023315125721</v>
      </c>
      <c r="I21">
        <v>0.23658971673492513</v>
      </c>
      <c r="J21">
        <v>0.23921090276645796</v>
      </c>
      <c r="K21">
        <v>0.24188857059556115</v>
      </c>
      <c r="L21">
        <v>0.24462448473673773</v>
      </c>
      <c r="M21">
        <v>0.24742047996028307</v>
      </c>
      <c r="N21">
        <v>0.2502784645650738</v>
      </c>
      <c r="O21">
        <v>0.25320042381492136</v>
      </c>
      <c r="P21">
        <v>0.25618842354594451</v>
      </c>
      <c r="Q21">
        <v>0.25924461395251935</v>
      </c>
      <c r="R21">
        <v>0.26237123355941466</v>
      </c>
      <c r="S21">
        <v>0.26557061338770432</v>
      </c>
      <c r="T21">
        <v>0.26884518132194518</v>
      </c>
      <c r="U21">
        <v>0.27219746668590611</v>
      </c>
      <c r="V21">
        <v>0.27563010503379581</v>
      </c>
      <c r="W21">
        <v>0.27914584316345437</v>
      </c>
      <c r="X21">
        <v>0.28274754435728866</v>
      </c>
      <c r="Y21">
        <v>0.28643819385583147</v>
      </c>
      <c r="Z21">
        <v>0.29022090456761618</v>
      </c>
      <c r="AA21">
        <v>0.29409892301755075</v>
      </c>
      <c r="AB21">
        <v>0.29807563553405925</v>
      </c>
      <c r="AC21">
        <v>0.30215457467287543</v>
      </c>
      <c r="AD21">
        <v>0.30633942587241991</v>
      </c>
      <c r="AE21">
        <v>0.31063403433205894</v>
      </c>
      <c r="AF21">
        <v>0.31504241210011125</v>
      </c>
      <c r="AG21">
        <v>0.319568745353071</v>
      </c>
      <c r="AH21">
        <v>0.32421740184098946</v>
      </c>
      <c r="AI21">
        <v>0.32899293846607569</v>
      </c>
      <c r="AJ21">
        <v>0.33390010895210415</v>
      </c>
      <c r="AK21">
        <v>0.33894387155084943</v>
      </c>
      <c r="AL21">
        <v>0.34412939671817444</v>
      </c>
      <c r="AM21">
        <v>0.34946207467616019</v>
      </c>
      <c r="AN21">
        <v>0.35494752275832575</v>
      </c>
      <c r="AO21">
        <v>0.36059159241198041</v>
      </c>
      <c r="AP21">
        <v>0.36640037570444112</v>
      </c>
      <c r="AQ21">
        <v>0.37238021114748038</v>
      </c>
      <c r="AR21">
        <v>0.37853768861607273</v>
      </c>
      <c r="AS21">
        <v>0.38487965309227412</v>
      </c>
      <c r="AT21">
        <v>0.39141320691173265</v>
      </c>
      <c r="AU21">
        <v>0.3981457101275605</v>
      </c>
      <c r="AV21">
        <v>0.40508477853257058</v>
      </c>
      <c r="AW21">
        <v>0.41223827879448172</v>
      </c>
      <c r="AX21">
        <v>0.4196143200576879</v>
      </c>
      <c r="AY21">
        <v>0.42722124124742805</v>
      </c>
      <c r="AZ21">
        <v>0.4350675931753481</v>
      </c>
      <c r="BA21">
        <v>0.44316211438699687</v>
      </c>
      <c r="BB21">
        <v>0.45151369950913289</v>
      </c>
      <c r="BC21">
        <v>0.46013135864519389</v>
      </c>
      <c r="BD21">
        <v>0.46902416612841713</v>
      </c>
      <c r="BE21">
        <v>0.47820119667175892</v>
      </c>
      <c r="BF21">
        <v>0.48767144665054402</v>
      </c>
      <c r="BG21">
        <v>0.49744373791742502</v>
      </c>
      <c r="BH21">
        <v>0.50752660118134985</v>
      </c>
      <c r="BI21">
        <v>0.51792813558711281</v>
      </c>
      <c r="BJ21">
        <v>0.52865584071791238</v>
      </c>
      <c r="BK21">
        <v>0.53971641682379146</v>
      </c>
      <c r="BL21">
        <v>0.55111552867494162</v>
      </c>
      <c r="BM21">
        <v>0.56285752808156164</v>
      </c>
      <c r="BN21">
        <v>0.57494512985508506</v>
      </c>
      <c r="BO21">
        <v>0.5873790358693759</v>
      </c>
      <c r="BP21">
        <v>0.60015750199549722</v>
      </c>
      <c r="BQ21">
        <v>0.61327584313485795</v>
      </c>
      <c r="BR21">
        <v>0.62672587249602796</v>
      </c>
      <c r="BS21">
        <v>0.64049527281390173</v>
      </c>
      <c r="BT21">
        <v>0.65456689959030712</v>
      </c>
      <c r="BU21">
        <v>0.66891801986243282</v>
      </c>
      <c r="BV21">
        <v>0.68351949471331941</v>
      </c>
      <c r="BW21">
        <v>0.69833491995207375</v>
      </c>
      <c r="BX21">
        <v>0.71331974728947989</v>
      </c>
      <c r="BY21">
        <v>0.72842041799486001</v>
      </c>
      <c r="BZ21">
        <v>0.74357355234192668</v>
      </c>
      <c r="CA21">
        <v>0.75870525075961426</v>
      </c>
      <c r="CB21">
        <v>0.77373057573771609</v>
      </c>
      <c r="CC21">
        <v>0.78855329594215051</v>
      </c>
      <c r="CD21">
        <v>0.80306598384552053</v>
      </c>
      <c r="CE21">
        <v>0.81715056307576672</v>
      </c>
      <c r="CF21">
        <v>0.83067939878010411</v>
      </c>
      <c r="CG21">
        <v>0.84351701060303752</v>
      </c>
      <c r="CH21">
        <v>0.85552246078456429</v>
      </c>
      <c r="CI21">
        <v>0.86655242792469056</v>
      </c>
      <c r="CJ21">
        <v>0.87646492064931503</v>
      </c>
      <c r="CK21">
        <v>0.8851235180460153</v>
      </c>
      <c r="CL21">
        <v>0.89240195182941517</v>
      </c>
      <c r="CM21">
        <v>0.89818877824838927</v>
      </c>
      <c r="CN21">
        <v>0.90239183713377069</v>
      </c>
      <c r="CO21">
        <v>0.90494217242306119</v>
      </c>
      <c r="CP21">
        <v>0.90579710144927528</v>
      </c>
      <c r="CQ21">
        <v>0.90494217242306119</v>
      </c>
      <c r="CR21">
        <v>0.90239183713377069</v>
      </c>
      <c r="CS21">
        <v>0.89818877824838927</v>
      </c>
      <c r="CT21">
        <v>0.89240195182941517</v>
      </c>
      <c r="CU21">
        <v>0.8851235180460153</v>
      </c>
      <c r="CV21">
        <v>0.87646492064931503</v>
      </c>
      <c r="CW21">
        <v>0.86655242792469056</v>
      </c>
      <c r="CX21">
        <v>0.85552246078456429</v>
      </c>
      <c r="CY21">
        <v>0.84351701060303752</v>
      </c>
      <c r="CZ21">
        <v>0.83067939878010411</v>
      </c>
      <c r="DA21">
        <v>0.81715056307576672</v>
      </c>
      <c r="DB21">
        <v>0.80306598384552053</v>
      </c>
      <c r="DC21">
        <v>0.78855329594215051</v>
      </c>
      <c r="DD21">
        <v>0.77373057573771609</v>
      </c>
      <c r="DE21">
        <v>0.75870525075961426</v>
      </c>
      <c r="DF21">
        <v>0.74357355234192668</v>
      </c>
      <c r="DG21">
        <v>0.72842041799486001</v>
      </c>
      <c r="DH21">
        <v>0.71331974728947989</v>
      </c>
      <c r="DI21">
        <v>0.69833491995207375</v>
      </c>
      <c r="DJ21">
        <v>0.68351949471331941</v>
      </c>
      <c r="DK21">
        <v>0.66891801986243282</v>
      </c>
      <c r="DL21">
        <v>0.65456689959030712</v>
      </c>
      <c r="DM21">
        <v>0.64049527281390173</v>
      </c>
      <c r="DN21">
        <v>0.62672587249602796</v>
      </c>
      <c r="DO21">
        <v>0.61327584313485795</v>
      </c>
      <c r="DP21">
        <v>0.60015750199549722</v>
      </c>
      <c r="DQ21">
        <v>0.5873790358693759</v>
      </c>
      <c r="DR21">
        <v>0.57494512985508506</v>
      </c>
      <c r="DS21">
        <v>0.56285752808156164</v>
      </c>
      <c r="DT21">
        <v>0.55111552867494162</v>
      </c>
      <c r="DU21">
        <v>0.53971641682379146</v>
      </c>
      <c r="DV21">
        <v>0.52865584071791238</v>
      </c>
      <c r="DW21">
        <v>0.51792813558711281</v>
      </c>
      <c r="DX21">
        <v>0.50752660118134985</v>
      </c>
      <c r="DY21">
        <v>0.49744373791742502</v>
      </c>
      <c r="DZ21">
        <v>0.48767144665054402</v>
      </c>
      <c r="EA21">
        <v>0.47820119667175892</v>
      </c>
      <c r="EB21">
        <v>0.46902416612841713</v>
      </c>
      <c r="EC21">
        <v>0.46013135864519389</v>
      </c>
      <c r="ED21">
        <v>0.45151369950913289</v>
      </c>
      <c r="EE21">
        <v>0.44316211438699687</v>
      </c>
      <c r="EF21">
        <v>0.4350675931753481</v>
      </c>
      <c r="EG21">
        <v>0.42722124124742805</v>
      </c>
      <c r="EH21">
        <v>0.4196143200576879</v>
      </c>
      <c r="EI21">
        <v>0.41223827879448172</v>
      </c>
      <c r="EJ21">
        <v>0.40508477853257058</v>
      </c>
      <c r="EK21">
        <v>0.3981457101275605</v>
      </c>
      <c r="EL21">
        <v>0.39141320691173265</v>
      </c>
      <c r="EM21">
        <v>0.38487965309227412</v>
      </c>
      <c r="EN21">
        <v>0.37853768861607273</v>
      </c>
      <c r="EO21">
        <v>0.37238021114748038</v>
      </c>
      <c r="EP21">
        <v>0.36640037570444112</v>
      </c>
      <c r="EQ21">
        <v>0.36059159241198041</v>
      </c>
      <c r="ER21">
        <v>0.35494752275832575</v>
      </c>
      <c r="ES21">
        <v>0.34946207467616019</v>
      </c>
      <c r="ET21">
        <v>0.34412939671817444</v>
      </c>
      <c r="EU21">
        <v>0.33894387155084943</v>
      </c>
      <c r="EV21">
        <v>0.33390010895210415</v>
      </c>
      <c r="EW21">
        <v>0.32899293846607569</v>
      </c>
      <c r="EX21">
        <v>0.32421740184098946</v>
      </c>
      <c r="EY21">
        <v>0.319568745353071</v>
      </c>
      <c r="EZ21">
        <v>0.31504241210011125</v>
      </c>
      <c r="FA21">
        <v>0.31063403433205894</v>
      </c>
      <c r="FB21">
        <v>0.30633942587241991</v>
      </c>
      <c r="FC21">
        <v>0.30215457467287543</v>
      </c>
      <c r="FD21">
        <v>0.29807563553405925</v>
      </c>
      <c r="FE21">
        <v>0.29409892301755075</v>
      </c>
      <c r="FF21">
        <v>0.29022090456761618</v>
      </c>
      <c r="FG21">
        <v>0.28643819385583147</v>
      </c>
      <c r="FH21">
        <v>0.28274754435728866</v>
      </c>
      <c r="FI21">
        <v>0.27914584316345437</v>
      </c>
      <c r="FJ21">
        <v>0.27563010503379581</v>
      </c>
      <c r="FK21">
        <v>0.27219746668590611</v>
      </c>
      <c r="FL21">
        <v>0.26884518132194518</v>
      </c>
      <c r="FM21">
        <v>0.26557061338770432</v>
      </c>
      <c r="FN21">
        <v>0.26237123355941466</v>
      </c>
      <c r="FO21">
        <v>0.25924461395251935</v>
      </c>
      <c r="FP21">
        <v>0.25618842354594451</v>
      </c>
      <c r="FQ21">
        <v>0.25320042381492136</v>
      </c>
      <c r="FR21">
        <v>0.2502784645650738</v>
      </c>
      <c r="FS21">
        <v>0.24742047996028307</v>
      </c>
      <c r="FT21">
        <v>0.24462448473673773</v>
      </c>
      <c r="FU21">
        <v>0.24188857059556115</v>
      </c>
      <c r="FV21">
        <v>0.23921090276645796</v>
      </c>
      <c r="FW21">
        <v>0.23658971673492513</v>
      </c>
      <c r="FX21">
        <v>0.234023315125721</v>
      </c>
      <c r="FY21">
        <v>0.23151006473546232</v>
      </c>
      <c r="FZ21">
        <v>0.22904839370742458</v>
      </c>
      <c r="GA21">
        <v>0.22663678884184213</v>
      </c>
      <c r="GB21">
        <v>0.22427379303523745</v>
      </c>
      <c r="GC21">
        <v>0.22195800284255232</v>
      </c>
      <c r="GD21">
        <v>0.2196880661560987</v>
      </c>
      <c r="GE21">
        <v>0.21746267999559613</v>
      </c>
    </row>
    <row r="22" spans="1:187">
      <c r="A22">
        <v>0.21799776135237156</v>
      </c>
      <c r="B22">
        <v>0.22023978524782942</v>
      </c>
      <c r="C22">
        <v>0.2225270458004952</v>
      </c>
      <c r="D22">
        <v>0.2248608811335133</v>
      </c>
      <c r="E22">
        <v>0.22724268064022252</v>
      </c>
      <c r="F22">
        <v>0.22967388734501226</v>
      </c>
      <c r="G22">
        <v>0.2321560003872504</v>
      </c>
      <c r="H22">
        <v>0.2346905776350692</v>
      </c>
      <c r="I22">
        <v>0.23727923843614437</v>
      </c>
      <c r="J22">
        <v>0.23992366651295766</v>
      </c>
      <c r="K22">
        <v>0.24262561301039898</v>
      </c>
      <c r="L22">
        <v>0.24538689970392993</v>
      </c>
      <c r="M22">
        <v>0.24820942237690199</v>
      </c>
      <c r="N22">
        <v>0.25109515437598706</v>
      </c>
      <c r="O22">
        <v>0.25404615035403849</v>
      </c>
      <c r="P22">
        <v>0.25706455021004371</v>
      </c>
      <c r="Q22">
        <v>0.26015258323615348</v>
      </c>
      <c r="R22">
        <v>0.2633125724820618</v>
      </c>
      <c r="S22">
        <v>0.26654693934726259</v>
      </c>
      <c r="T22">
        <v>0.26985820841189573</v>
      </c>
      <c r="U22">
        <v>0.27324901251701489</v>
      </c>
      <c r="V22">
        <v>0.27672209810513282</v>
      </c>
      <c r="W22">
        <v>0.28028033083179688</v>
      </c>
      <c r="X22">
        <v>0.28392670145870696</v>
      </c>
      <c r="Y22">
        <v>0.28766433203844782</v>
      </c>
      <c r="Z22">
        <v>0.29149648240024861</v>
      </c>
      <c r="AA22">
        <v>0.29542655694523728</v>
      </c>
      <c r="AB22">
        <v>0.29945811175836923</v>
      </c>
      <c r="AC22">
        <v>0.30359486204250302</v>
      </c>
      <c r="AD22">
        <v>0.30784068987788626</v>
      </c>
      <c r="AE22">
        <v>0.31219965230748697</v>
      </c>
      <c r="AF22">
        <v>0.31667598974504252</v>
      </c>
      <c r="AG22">
        <v>0.32127413469824562</v>
      </c>
      <c r="AH22">
        <v>0.32599872079396131</v>
      </c>
      <c r="AI22">
        <v>0.33085459208556461</v>
      </c>
      <c r="AJ22">
        <v>0.33584681261414634</v>
      </c>
      <c r="AK22">
        <v>0.34098067618515326</v>
      </c>
      <c r="AL22">
        <v>0.34626171630965291</v>
      </c>
      <c r="AM22">
        <v>0.35169571624441637</v>
      </c>
      <c r="AN22">
        <v>0.35728871904689341</v>
      </c>
      <c r="AO22">
        <v>0.363047037539315</v>
      </c>
      <c r="AP22">
        <v>0.36897726404990339</v>
      </c>
      <c r="AQ22">
        <v>0.37508627976766118</v>
      </c>
      <c r="AR22">
        <v>0.38138126350948565</v>
      </c>
      <c r="AS22">
        <v>0.38786969965325779</v>
      </c>
      <c r="AT22">
        <v>0.3945593849367553</v>
      </c>
      <c r="AU22">
        <v>0.40145843375817308</v>
      </c>
      <c r="AV22">
        <v>0.40857528153788336</v>
      </c>
      <c r="AW22">
        <v>0.41591868561074108</v>
      </c>
      <c r="AX22">
        <v>0.42349772301132377</v>
      </c>
      <c r="AY22">
        <v>0.43132178438824553</v>
      </c>
      <c r="AZ22">
        <v>0.4394005631349977</v>
      </c>
      <c r="BA22">
        <v>0.4477440386501863</v>
      </c>
      <c r="BB22">
        <v>0.45636245243575363</v>
      </c>
      <c r="BC22">
        <v>0.46526627550370142</v>
      </c>
      <c r="BD22">
        <v>0.47446616528570512</v>
      </c>
      <c r="BE22">
        <v>0.48397290992154351</v>
      </c>
      <c r="BF22">
        <v>0.49379735743747621</v>
      </c>
      <c r="BG22">
        <v>0.50395032691131236</v>
      </c>
      <c r="BH22">
        <v>0.51444249825499455</v>
      </c>
      <c r="BI22">
        <v>0.52528427672843669</v>
      </c>
      <c r="BJ22">
        <v>0.53648562773396324</v>
      </c>
      <c r="BK22">
        <v>0.5480558768381838</v>
      </c>
      <c r="BL22">
        <v>0.56000346934423995</v>
      </c>
      <c r="BM22">
        <v>0.57233568311953753</v>
      </c>
      <c r="BN22">
        <v>0.58505828781430247</v>
      </c>
      <c r="BO22">
        <v>0.59817514314605658</v>
      </c>
      <c r="BP22">
        <v>0.6116877286611494</v>
      </c>
      <c r="BQ22">
        <v>0.6255945974356294</v>
      </c>
      <c r="BR22">
        <v>0.6398907467020325</v>
      </c>
      <c r="BS22">
        <v>0.65456689959030712</v>
      </c>
      <c r="BT22">
        <v>0.66960869430544268</v>
      </c>
      <c r="BU22">
        <v>0.68499578043898868</v>
      </c>
      <c r="BV22">
        <v>0.70070082707949211</v>
      </c>
      <c r="BW22">
        <v>0.71668845432685557</v>
      </c>
      <c r="BX22">
        <v>0.73291410909405397</v>
      </c>
      <c r="BY22">
        <v>0.74932291798500661</v>
      </c>
      <c r="BZ22">
        <v>0.76584856468104967</v>
      </c>
      <c r="CA22">
        <v>0.78241225644654122</v>
      </c>
      <c r="CB22">
        <v>0.79892186338267746</v>
      </c>
      <c r="CC22">
        <v>0.81527133353628356</v>
      </c>
      <c r="CD22">
        <v>0.83134050465377307</v>
      </c>
      <c r="CE22">
        <v>0.84699544602264754</v>
      </c>
      <c r="CF22">
        <v>0.86208946729413316</v>
      </c>
      <c r="CG22">
        <v>0.87646492064931503</v>
      </c>
      <c r="CH22">
        <v>0.88995589345495929</v>
      </c>
      <c r="CI22">
        <v>0.90239183713377069</v>
      </c>
      <c r="CJ22">
        <v>0.91360210344482207</v>
      </c>
      <c r="CK22">
        <v>0.92342126495403376</v>
      </c>
      <c r="CL22">
        <v>0.93169499062491223</v>
      </c>
      <c r="CM22">
        <v>0.93828614398134358</v>
      </c>
      <c r="CN22">
        <v>0.94308068794290123</v>
      </c>
      <c r="CO22">
        <v>0.94599293580520794</v>
      </c>
      <c r="CP22">
        <v>0.94696969696969691</v>
      </c>
      <c r="CQ22">
        <v>0.94599293580520794</v>
      </c>
      <c r="CR22">
        <v>0.94308068794290123</v>
      </c>
      <c r="CS22">
        <v>0.93828614398134358</v>
      </c>
      <c r="CT22">
        <v>0.93169499062491223</v>
      </c>
      <c r="CU22">
        <v>0.92342126495403376</v>
      </c>
      <c r="CV22">
        <v>0.91360210344482207</v>
      </c>
      <c r="CW22">
        <v>0.90239183713377069</v>
      </c>
      <c r="CX22">
        <v>0.88995589345495929</v>
      </c>
      <c r="CY22">
        <v>0.87646492064931503</v>
      </c>
      <c r="CZ22">
        <v>0.86208946729413316</v>
      </c>
      <c r="DA22">
        <v>0.84699544602264754</v>
      </c>
      <c r="DB22">
        <v>0.83134050465377307</v>
      </c>
      <c r="DC22">
        <v>0.81527133353628356</v>
      </c>
      <c r="DD22">
        <v>0.79892186338267746</v>
      </c>
      <c r="DE22">
        <v>0.78241225644654122</v>
      </c>
      <c r="DF22">
        <v>0.76584856468104967</v>
      </c>
      <c r="DG22">
        <v>0.74932291798500661</v>
      </c>
      <c r="DH22">
        <v>0.73291410909405397</v>
      </c>
      <c r="DI22">
        <v>0.71668845432685557</v>
      </c>
      <c r="DJ22">
        <v>0.70070082707949211</v>
      </c>
      <c r="DK22">
        <v>0.68499578043898868</v>
      </c>
      <c r="DL22">
        <v>0.66960869430544268</v>
      </c>
      <c r="DM22">
        <v>0.65456689959030712</v>
      </c>
      <c r="DN22">
        <v>0.6398907467020325</v>
      </c>
      <c r="DO22">
        <v>0.6255945974356294</v>
      </c>
      <c r="DP22">
        <v>0.6116877286611494</v>
      </c>
      <c r="DQ22">
        <v>0.59817514314605658</v>
      </c>
      <c r="DR22">
        <v>0.58505828781430247</v>
      </c>
      <c r="DS22">
        <v>0.57233568311953753</v>
      </c>
      <c r="DT22">
        <v>0.56000346934423995</v>
      </c>
      <c r="DU22">
        <v>0.5480558768381838</v>
      </c>
      <c r="DV22">
        <v>0.53648562773396324</v>
      </c>
      <c r="DW22">
        <v>0.52528427672843669</v>
      </c>
      <c r="DX22">
        <v>0.51444249825499455</v>
      </c>
      <c r="DY22">
        <v>0.50395032691131236</v>
      </c>
      <c r="DZ22">
        <v>0.49379735743747621</v>
      </c>
      <c r="EA22">
        <v>0.48397290992154351</v>
      </c>
      <c r="EB22">
        <v>0.47446616528570512</v>
      </c>
      <c r="EC22">
        <v>0.46526627550370142</v>
      </c>
      <c r="ED22">
        <v>0.45636245243575363</v>
      </c>
      <c r="EE22">
        <v>0.4477440386501863</v>
      </c>
      <c r="EF22">
        <v>0.4394005631349977</v>
      </c>
      <c r="EG22">
        <v>0.43132178438824553</v>
      </c>
      <c r="EH22">
        <v>0.42349772301132377</v>
      </c>
      <c r="EI22">
        <v>0.41591868561074108</v>
      </c>
      <c r="EJ22">
        <v>0.40857528153788336</v>
      </c>
      <c r="EK22">
        <v>0.40145843375817308</v>
      </c>
      <c r="EL22">
        <v>0.3945593849367553</v>
      </c>
      <c r="EM22">
        <v>0.38786969965325779</v>
      </c>
      <c r="EN22">
        <v>0.38138126350948565</v>
      </c>
      <c r="EO22">
        <v>0.37508627976766118</v>
      </c>
      <c r="EP22">
        <v>0.36897726404990339</v>
      </c>
      <c r="EQ22">
        <v>0.363047037539315</v>
      </c>
      <c r="ER22">
        <v>0.35728871904689341</v>
      </c>
      <c r="ES22">
        <v>0.35169571624441637</v>
      </c>
      <c r="ET22">
        <v>0.34626171630965291</v>
      </c>
      <c r="EU22">
        <v>0.34098067618515326</v>
      </c>
      <c r="EV22">
        <v>0.33584681261414634</v>
      </c>
      <c r="EW22">
        <v>0.33085459208556461</v>
      </c>
      <c r="EX22">
        <v>0.32599872079396131</v>
      </c>
      <c r="EY22">
        <v>0.32127413469824562</v>
      </c>
      <c r="EZ22">
        <v>0.31667598974504252</v>
      </c>
      <c r="FA22">
        <v>0.31219965230748697</v>
      </c>
      <c r="FB22">
        <v>0.30784068987788626</v>
      </c>
      <c r="FC22">
        <v>0.30359486204250302</v>
      </c>
      <c r="FD22">
        <v>0.29945811175836923</v>
      </c>
      <c r="FE22">
        <v>0.29542655694523728</v>
      </c>
      <c r="FF22">
        <v>0.29149648240024861</v>
      </c>
      <c r="FG22">
        <v>0.28766433203844782</v>
      </c>
      <c r="FH22">
        <v>0.28392670145870696</v>
      </c>
      <c r="FI22">
        <v>0.28028033083179688</v>
      </c>
      <c r="FJ22">
        <v>0.27672209810513282</v>
      </c>
      <c r="FK22">
        <v>0.27324901251701489</v>
      </c>
      <c r="FL22">
        <v>0.26985820841189573</v>
      </c>
      <c r="FM22">
        <v>0.26654693934726259</v>
      </c>
      <c r="FN22">
        <v>0.2633125724820618</v>
      </c>
      <c r="FO22">
        <v>0.26015258323615348</v>
      </c>
      <c r="FP22">
        <v>0.25706455021004371</v>
      </c>
      <c r="FQ22">
        <v>0.25404615035403849</v>
      </c>
      <c r="FR22">
        <v>0.25109515437598706</v>
      </c>
      <c r="FS22">
        <v>0.24820942237690199</v>
      </c>
      <c r="FT22">
        <v>0.24538689970392993</v>
      </c>
      <c r="FU22">
        <v>0.24262561301039898</v>
      </c>
      <c r="FV22">
        <v>0.23992366651295766</v>
      </c>
      <c r="FW22">
        <v>0.23727923843614437</v>
      </c>
      <c r="FX22">
        <v>0.2346905776350692</v>
      </c>
      <c r="FY22">
        <v>0.2321560003872504</v>
      </c>
      <c r="FZ22">
        <v>0.22967388734501226</v>
      </c>
      <c r="GA22">
        <v>0.22724268064022252</v>
      </c>
      <c r="GB22">
        <v>0.2248608811335133</v>
      </c>
      <c r="GC22">
        <v>0.2225270458004952</v>
      </c>
      <c r="GD22">
        <v>0.22023978524782942</v>
      </c>
      <c r="GE22">
        <v>0.21799776135237156</v>
      </c>
    </row>
    <row r="23" spans="1:187">
      <c r="A23">
        <v>0.2185127692804002</v>
      </c>
      <c r="B23">
        <v>0.2207708860815755</v>
      </c>
      <c r="C23">
        <v>0.22307490743924446</v>
      </c>
      <c r="D23">
        <v>0.2254262059587484</v>
      </c>
      <c r="E23">
        <v>0.22782620763880912</v>
      </c>
      <c r="F23">
        <v>0.23027639438370076</v>
      </c>
      <c r="G23">
        <v>0.23277830665069127</v>
      </c>
      <c r="H23">
        <v>0.23533354624063024</v>
      </c>
      <c r="I23">
        <v>0.23794377924001575</v>
      </c>
      <c r="J23">
        <v>0.24061073912334618</v>
      </c>
      <c r="K23">
        <v>0.24333623002505675</v>
      </c>
      <c r="L23">
        <v>0.24612213019085233</v>
      </c>
      <c r="M23">
        <v>0.24897039561877593</v>
      </c>
      <c r="N23">
        <v>0.25188306390089427</v>
      </c>
      <c r="O23">
        <v>0.2548622582770354</v>
      </c>
      <c r="P23">
        <v>0.25791019191257203</v>
      </c>
      <c r="Q23">
        <v>0.26102917241280632</v>
      </c>
      <c r="R23">
        <v>0.26422160658706584</v>
      </c>
      <c r="S23">
        <v>0.26749000547616159</v>
      </c>
      <c r="T23">
        <v>0.27083698965737407</v>
      </c>
      <c r="U23">
        <v>0.27426529484160805</v>
      </c>
      <c r="V23">
        <v>0.27777777777777773</v>
      </c>
      <c r="W23">
        <v>0.28137742247982439</v>
      </c>
      <c r="X23">
        <v>0.28506734679200935</v>
      </c>
      <c r="Y23">
        <v>0.28885080930823021</v>
      </c>
      <c r="Z23">
        <v>0.29273121666104124</v>
      </c>
      <c r="AA23">
        <v>0.29671213119577344</v>
      </c>
      <c r="AB23">
        <v>0.30079727904459025</v>
      </c>
      <c r="AC23">
        <v>0.30499055861441038</v>
      </c>
      <c r="AD23">
        <v>0.30929604950130246</v>
      </c>
      <c r="AE23">
        <v>0.31371802184210112</v>
      </c>
      <c r="AF23">
        <v>0.31826094611149636</v>
      </c>
      <c r="AG23">
        <v>0.32292950336956017</v>
      </c>
      <c r="AH23">
        <v>0.3277285959604227</v>
      </c>
      <c r="AI23">
        <v>0.33266335865738511</v>
      </c>
      <c r="AJ23">
        <v>0.33773917024290706</v>
      </c>
      <c r="AK23">
        <v>0.34296166550332968</v>
      </c>
      <c r="AL23">
        <v>0.34833674760753142</v>
      </c>
      <c r="AM23">
        <v>0.35387060082551991</v>
      </c>
      <c r="AN23">
        <v>0.35956970352673451</v>
      </c>
      <c r="AO23">
        <v>0.36544084137792882</v>
      </c>
      <c r="AP23">
        <v>0.37149112063619372</v>
      </c>
      <c r="AQ23">
        <v>0.37772798140307023</v>
      </c>
      <c r="AR23">
        <v>0.38415921066973385</v>
      </c>
      <c r="AS23">
        <v>0.39079295493965044</v>
      </c>
      <c r="AT23">
        <v>0.39763773216240844</v>
      </c>
      <c r="AU23">
        <v>0.40470244264886002</v>
      </c>
      <c r="AV23">
        <v>0.41199637856115667</v>
      </c>
      <c r="AW23">
        <v>0.41952923147928955</v>
      </c>
      <c r="AX23">
        <v>0.42731109743545453</v>
      </c>
      <c r="AY23">
        <v>0.43535247867559673</v>
      </c>
      <c r="AZ23">
        <v>0.44366428124995827</v>
      </c>
      <c r="BA23">
        <v>0.4522578073468827</v>
      </c>
      <c r="BB23">
        <v>0.46114474106142889</v>
      </c>
      <c r="BC23">
        <v>0.47033712602680294</v>
      </c>
      <c r="BD23">
        <v>0.47984733302591531</v>
      </c>
      <c r="BE23">
        <v>0.48968801533569623</v>
      </c>
      <c r="BF23">
        <v>0.49987204913103783</v>
      </c>
      <c r="BG23">
        <v>0.51041245578127636</v>
      </c>
      <c r="BH23">
        <v>0.52132230230348786</v>
      </c>
      <c r="BI23">
        <v>0.53261457558845171</v>
      </c>
      <c r="BJ23">
        <v>0.54430202528454597</v>
      </c>
      <c r="BK23">
        <v>0.55639696941420158</v>
      </c>
      <c r="BL23">
        <v>0.56891105591600033</v>
      </c>
      <c r="BM23">
        <v>0.58185497237285988</v>
      </c>
      <c r="BN23">
        <v>0.59523809523809523</v>
      </c>
      <c r="BO23">
        <v>0.60906806896321464</v>
      </c>
      <c r="BP23">
        <v>0.62335030465041785</v>
      </c>
      <c r="BQ23">
        <v>0.63808738732467574</v>
      </c>
      <c r="BR23">
        <v>0.65327838082194245</v>
      </c>
      <c r="BS23">
        <v>0.66891801986243282</v>
      </c>
      <c r="BT23">
        <v>0.68499578043898868</v>
      </c>
      <c r="BU23">
        <v>0.70149482260570195</v>
      </c>
      <c r="BV23">
        <v>0.7183908045977011</v>
      </c>
      <c r="BW23">
        <v>0.73565057452755067</v>
      </c>
      <c r="BX23">
        <v>0.75323075631477832</v>
      </c>
      <c r="BY23">
        <v>0.77107626062250545</v>
      </c>
      <c r="BZ23">
        <v>0.78911876987351059</v>
      </c>
      <c r="CA23">
        <v>0.80727526905430047</v>
      </c>
      <c r="CB23">
        <v>0.82544672057325752</v>
      </c>
      <c r="CC23">
        <v>0.84351701060303752</v>
      </c>
      <c r="CD23">
        <v>0.86135232353616986</v>
      </c>
      <c r="CE23">
        <v>0.8788011262699954</v>
      </c>
      <c r="CF23">
        <v>0.89569495915072439</v>
      </c>
      <c r="CG23">
        <v>0.91185022819251771</v>
      </c>
      <c r="CH23">
        <v>0.92707116560413494</v>
      </c>
      <c r="CI23">
        <v>0.94115406552630332</v>
      </c>
      <c r="CJ23">
        <v>0.95389280519922925</v>
      </c>
      <c r="CK23">
        <v>0.96508553044183221</v>
      </c>
      <c r="CL23">
        <v>0.97454222859372497</v>
      </c>
      <c r="CM23">
        <v>0.9820927516479826</v>
      </c>
      <c r="CN23">
        <v>0.98759471487495243</v>
      </c>
      <c r="CO23">
        <v>0.99094061282186252</v>
      </c>
      <c r="CP23">
        <v>0.99206349206349198</v>
      </c>
      <c r="CQ23">
        <v>0.99094061282186252</v>
      </c>
      <c r="CR23">
        <v>0.98759471487495243</v>
      </c>
      <c r="CS23">
        <v>0.9820927516479826</v>
      </c>
      <c r="CT23">
        <v>0.97454222859372497</v>
      </c>
      <c r="CU23">
        <v>0.96508553044183221</v>
      </c>
      <c r="CV23">
        <v>0.95389280519922925</v>
      </c>
      <c r="CW23">
        <v>0.94115406552630332</v>
      </c>
      <c r="CX23">
        <v>0.92707116560413494</v>
      </c>
      <c r="CY23">
        <v>0.91185022819251771</v>
      </c>
      <c r="CZ23">
        <v>0.89569495915072439</v>
      </c>
      <c r="DA23">
        <v>0.8788011262699954</v>
      </c>
      <c r="DB23">
        <v>0.86135232353616986</v>
      </c>
      <c r="DC23">
        <v>0.84351701060303752</v>
      </c>
      <c r="DD23">
        <v>0.82544672057325752</v>
      </c>
      <c r="DE23">
        <v>0.80727526905430047</v>
      </c>
      <c r="DF23">
        <v>0.78911876987351059</v>
      </c>
      <c r="DG23">
        <v>0.77107626062250545</v>
      </c>
      <c r="DH23">
        <v>0.75323075631477832</v>
      </c>
      <c r="DI23">
        <v>0.73565057452755067</v>
      </c>
      <c r="DJ23">
        <v>0.7183908045977011</v>
      </c>
      <c r="DK23">
        <v>0.70149482260570195</v>
      </c>
      <c r="DL23">
        <v>0.68499578043898868</v>
      </c>
      <c r="DM23">
        <v>0.66891801986243282</v>
      </c>
      <c r="DN23">
        <v>0.65327838082194245</v>
      </c>
      <c r="DO23">
        <v>0.63808738732467574</v>
      </c>
      <c r="DP23">
        <v>0.62335030465041785</v>
      </c>
      <c r="DQ23">
        <v>0.60906806896321464</v>
      </c>
      <c r="DR23">
        <v>0.59523809523809523</v>
      </c>
      <c r="DS23">
        <v>0.58185497237285988</v>
      </c>
      <c r="DT23">
        <v>0.56891105591600033</v>
      </c>
      <c r="DU23">
        <v>0.55639696941420158</v>
      </c>
      <c r="DV23">
        <v>0.54430202528454597</v>
      </c>
      <c r="DW23">
        <v>0.53261457558845171</v>
      </c>
      <c r="DX23">
        <v>0.52132230230348786</v>
      </c>
      <c r="DY23">
        <v>0.51041245578127636</v>
      </c>
      <c r="DZ23">
        <v>0.49987204913103783</v>
      </c>
      <c r="EA23">
        <v>0.48968801533569623</v>
      </c>
      <c r="EB23">
        <v>0.47984733302591531</v>
      </c>
      <c r="EC23">
        <v>0.47033712602680294</v>
      </c>
      <c r="ED23">
        <v>0.46114474106142889</v>
      </c>
      <c r="EE23">
        <v>0.4522578073468827</v>
      </c>
      <c r="EF23">
        <v>0.44366428124995827</v>
      </c>
      <c r="EG23">
        <v>0.43535247867559673</v>
      </c>
      <c r="EH23">
        <v>0.42731109743545453</v>
      </c>
      <c r="EI23">
        <v>0.41952923147928955</v>
      </c>
      <c r="EJ23">
        <v>0.41199637856115667</v>
      </c>
      <c r="EK23">
        <v>0.40470244264886002</v>
      </c>
      <c r="EL23">
        <v>0.39763773216240844</v>
      </c>
      <c r="EM23">
        <v>0.39079295493965044</v>
      </c>
      <c r="EN23">
        <v>0.38415921066973385</v>
      </c>
      <c r="EO23">
        <v>0.37772798140307023</v>
      </c>
      <c r="EP23">
        <v>0.37149112063619372</v>
      </c>
      <c r="EQ23">
        <v>0.36544084137792882</v>
      </c>
      <c r="ER23">
        <v>0.35956970352673451</v>
      </c>
      <c r="ES23">
        <v>0.35387060082551991</v>
      </c>
      <c r="ET23">
        <v>0.34833674760753142</v>
      </c>
      <c r="EU23">
        <v>0.34296166550332968</v>
      </c>
      <c r="EV23">
        <v>0.33773917024290706</v>
      </c>
      <c r="EW23">
        <v>0.33266335865738511</v>
      </c>
      <c r="EX23">
        <v>0.3277285959604227</v>
      </c>
      <c r="EY23">
        <v>0.32292950336956017</v>
      </c>
      <c r="EZ23">
        <v>0.31826094611149636</v>
      </c>
      <c r="FA23">
        <v>0.31371802184210112</v>
      </c>
      <c r="FB23">
        <v>0.30929604950130246</v>
      </c>
      <c r="FC23">
        <v>0.30499055861441038</v>
      </c>
      <c r="FD23">
        <v>0.30079727904459025</v>
      </c>
      <c r="FE23">
        <v>0.29671213119577344</v>
      </c>
      <c r="FF23">
        <v>0.29273121666104124</v>
      </c>
      <c r="FG23">
        <v>0.28885080930823021</v>
      </c>
      <c r="FH23">
        <v>0.28506734679200935</v>
      </c>
      <c r="FI23">
        <v>0.28137742247982439</v>
      </c>
      <c r="FJ23">
        <v>0.27777777777777773</v>
      </c>
      <c r="FK23">
        <v>0.27426529484160805</v>
      </c>
      <c r="FL23">
        <v>0.27083698965737407</v>
      </c>
      <c r="FM23">
        <v>0.26749000547616159</v>
      </c>
      <c r="FN23">
        <v>0.26422160658706584</v>
      </c>
      <c r="FO23">
        <v>0.26102917241280632</v>
      </c>
      <c r="FP23">
        <v>0.25791019191257203</v>
      </c>
      <c r="FQ23">
        <v>0.2548622582770354</v>
      </c>
      <c r="FR23">
        <v>0.25188306390089427</v>
      </c>
      <c r="FS23">
        <v>0.24897039561877593</v>
      </c>
      <c r="FT23">
        <v>0.24612213019085233</v>
      </c>
      <c r="FU23">
        <v>0.24333623002505675</v>
      </c>
      <c r="FV23">
        <v>0.24061073912334618</v>
      </c>
      <c r="FW23">
        <v>0.23794377924001575</v>
      </c>
      <c r="FX23">
        <v>0.23533354624063024</v>
      </c>
      <c r="FY23">
        <v>0.23277830665069127</v>
      </c>
      <c r="FZ23">
        <v>0.23027639438370076</v>
      </c>
      <c r="GA23">
        <v>0.22782620763880912</v>
      </c>
      <c r="GB23">
        <v>0.2254262059587484</v>
      </c>
      <c r="GC23">
        <v>0.22307490743924446</v>
      </c>
      <c r="GD23">
        <v>0.2207708860815755</v>
      </c>
      <c r="GE23">
        <v>0.2185127692804002</v>
      </c>
    </row>
    <row r="24" spans="1:187">
      <c r="A24">
        <v>0.21900723819319767</v>
      </c>
      <c r="B24">
        <v>0.22128087951150383</v>
      </c>
      <c r="C24">
        <v>0.22360107363576162</v>
      </c>
      <c r="D24">
        <v>0.22596922689443349</v>
      </c>
      <c r="E24">
        <v>0.22838680110526</v>
      </c>
      <c r="F24">
        <v>0.23085531623850844</v>
      </c>
      <c r="G24">
        <v>0.2333763532278392</v>
      </c>
      <c r="H24">
        <v>0.23595155693778982</v>
      </c>
      <c r="I24">
        <v>0.23858263929744505</v>
      </c>
      <c r="J24">
        <v>0.24127138261045805</v>
      </c>
      <c r="K24">
        <v>0.24401964305221902</v>
      </c>
      <c r="L24">
        <v>0.24682935436563253</v>
      </c>
      <c r="M24">
        <v>0.24970253176765969</v>
      </c>
      <c r="N24">
        <v>0.25264127607951348</v>
      </c>
      <c r="O24">
        <v>0.25564777809415418</v>
      </c>
      <c r="P24">
        <v>0.2587243231955248</v>
      </c>
      <c r="Q24">
        <v>0.26187329624478328</v>
      </c>
      <c r="R24">
        <v>0.26509718674962895</v>
      </c>
      <c r="S24">
        <v>0.26839859433367952</v>
      </c>
      <c r="T24">
        <v>0.27178023452372363</v>
      </c>
      <c r="U24">
        <v>0.2752449448735419</v>
      </c>
      <c r="V24">
        <v>0.27879569144384853</v>
      </c>
      <c r="W24">
        <v>0.28243557565873345</v>
      </c>
      <c r="X24">
        <v>0.28616784155976877</v>
      </c>
      <c r="Y24">
        <v>0.28999588347965205</v>
      </c>
      <c r="Z24">
        <v>0.29392325415786474</v>
      </c>
      <c r="AA24">
        <v>0.29795367332128825</v>
      </c>
      <c r="AB24">
        <v>0.30209103675299037</v>
      </c>
      <c r="AC24">
        <v>0.30633942587241991</v>
      </c>
      <c r="AD24">
        <v>0.31070311784994453</v>
      </c>
      <c r="AE24">
        <v>0.31518659627795725</v>
      </c>
      <c r="AF24">
        <v>0.31979456241953996</v>
      </c>
      <c r="AG24">
        <v>0.32453194705379018</v>
      </c>
      <c r="AH24">
        <v>0.32940392293420617</v>
      </c>
      <c r="AI24">
        <v>0.33441591787281028</v>
      </c>
      <c r="AJ24">
        <v>0.33957362845771272</v>
      </c>
      <c r="AK24">
        <v>0.34488303440529267</v>
      </c>
      <c r="AL24">
        <v>0.35035041353974605</v>
      </c>
      <c r="AM24">
        <v>0.35598235738198369</v>
      </c>
      <c r="AN24">
        <v>0.36178578731624367</v>
      </c>
      <c r="AO24">
        <v>0.36776797128566907</v>
      </c>
      <c r="AP24">
        <v>0.37393654094673856</v>
      </c>
      <c r="AQ24">
        <v>0.38029950918589184</v>
      </c>
      <c r="AR24">
        <v>0.38686528786885804</v>
      </c>
      <c r="AS24">
        <v>0.39364270565272047</v>
      </c>
      <c r="AT24">
        <v>0.40064102564102561</v>
      </c>
      <c r="AU24">
        <v>0.40786996260132019</v>
      </c>
      <c r="AV24">
        <v>0.41533969939005205</v>
      </c>
      <c r="AW24">
        <v>0.42306090213900793</v>
      </c>
      <c r="AX24">
        <v>0.43104473364706658</v>
      </c>
      <c r="AY24">
        <v>0.43930286428706744</v>
      </c>
      <c r="AZ24">
        <v>0.4478474795753622</v>
      </c>
      <c r="BA24">
        <v>0.45669128335564002</v>
      </c>
      <c r="BB24">
        <v>0.46584749531245612</v>
      </c>
      <c r="BC24">
        <v>0.47532984124612015</v>
      </c>
      <c r="BD24">
        <v>0.48515253420064824</v>
      </c>
      <c r="BE24">
        <v>0.49533024413070209</v>
      </c>
      <c r="BF24">
        <v>0.50587805331107505</v>
      </c>
      <c r="BG24">
        <v>0.51681139412170185</v>
      </c>
      <c r="BH24">
        <v>0.52814596517020185</v>
      </c>
      <c r="BI24">
        <v>0.53989762093056681</v>
      </c>
      <c r="BJ24">
        <v>0.55208222916997918</v>
      </c>
      <c r="BK24">
        <v>0.56471548939801364</v>
      </c>
      <c r="BL24">
        <v>0.5778127044012803</v>
      </c>
      <c r="BM24">
        <v>0.59138849562881202</v>
      </c>
      <c r="BN24">
        <v>0.60545645179072538</v>
      </c>
      <c r="BO24">
        <v>0.62002869856847664</v>
      </c>
      <c r="BP24">
        <v>0.63511537588509615</v>
      </c>
      <c r="BQ24">
        <v>0.65072400786919193</v>
      </c>
      <c r="BR24">
        <v>0.66685874965049985</v>
      </c>
      <c r="BS24">
        <v>0.68351949471331941</v>
      </c>
      <c r="BT24">
        <v>0.70070082707949211</v>
      </c>
      <c r="BU24">
        <v>0.7183908045977011</v>
      </c>
      <c r="BV24">
        <v>0.73656956373598692</v>
      </c>
      <c r="BW24">
        <v>0.75520774332751428</v>
      </c>
      <c r="BX24">
        <v>0.77426473567413157</v>
      </c>
      <c r="BY24">
        <v>0.79368678933277004</v>
      </c>
      <c r="BZ24">
        <v>0.81340500983648989</v>
      </c>
      <c r="CA24">
        <v>0.83333333333333326</v>
      </c>
      <c r="CB24">
        <v>0.85336658387400055</v>
      </c>
      <c r="CC24">
        <v>0.87337876697983019</v>
      </c>
      <c r="CD24">
        <v>0.89322179761723342</v>
      </c>
      <c r="CE24">
        <v>0.91272490487150726</v>
      </c>
      <c r="CF24">
        <v>0.93169499062491223</v>
      </c>
      <c r="CG24">
        <v>0.94991823455740243</v>
      </c>
      <c r="CH24">
        <v>0.96716321967214514</v>
      </c>
      <c r="CI24">
        <v>0.98318578788126809</v>
      </c>
      <c r="CJ24">
        <v>0.99773571377203263</v>
      </c>
      <c r="CK24">
        <v>1</v>
      </c>
      <c r="CL24">
        <v>1</v>
      </c>
      <c r="CM24">
        <v>1</v>
      </c>
      <c r="CN24">
        <v>1</v>
      </c>
      <c r="CO24">
        <v>1</v>
      </c>
      <c r="CP24">
        <v>1</v>
      </c>
      <c r="CQ24">
        <v>1</v>
      </c>
      <c r="CR24">
        <v>1</v>
      </c>
      <c r="CS24">
        <v>1</v>
      </c>
      <c r="CT24">
        <v>1</v>
      </c>
      <c r="CU24">
        <v>1</v>
      </c>
      <c r="CV24">
        <v>0.99773571377203263</v>
      </c>
      <c r="CW24">
        <v>0.98318578788126809</v>
      </c>
      <c r="CX24">
        <v>0.96716321967214514</v>
      </c>
      <c r="CY24">
        <v>0.94991823455740243</v>
      </c>
      <c r="CZ24">
        <v>0.93169499062491223</v>
      </c>
      <c r="DA24">
        <v>0.91272490487150726</v>
      </c>
      <c r="DB24">
        <v>0.89322179761723342</v>
      </c>
      <c r="DC24">
        <v>0.87337876697983019</v>
      </c>
      <c r="DD24">
        <v>0.85336658387400055</v>
      </c>
      <c r="DE24">
        <v>0.83333333333333326</v>
      </c>
      <c r="DF24">
        <v>0.81340500983648989</v>
      </c>
      <c r="DG24">
        <v>0.79368678933277004</v>
      </c>
      <c r="DH24">
        <v>0.77426473567413157</v>
      </c>
      <c r="DI24">
        <v>0.75520774332751428</v>
      </c>
      <c r="DJ24">
        <v>0.73656956373598692</v>
      </c>
      <c r="DK24">
        <v>0.7183908045977011</v>
      </c>
      <c r="DL24">
        <v>0.70070082707949211</v>
      </c>
      <c r="DM24">
        <v>0.68351949471331941</v>
      </c>
      <c r="DN24">
        <v>0.66685874965049985</v>
      </c>
      <c r="DO24">
        <v>0.65072400786919193</v>
      </c>
      <c r="DP24">
        <v>0.63511537588509615</v>
      </c>
      <c r="DQ24">
        <v>0.62002869856847664</v>
      </c>
      <c r="DR24">
        <v>0.60545645179072538</v>
      </c>
      <c r="DS24">
        <v>0.59138849562881202</v>
      </c>
      <c r="DT24">
        <v>0.5778127044012803</v>
      </c>
      <c r="DU24">
        <v>0.56471548939801364</v>
      </c>
      <c r="DV24">
        <v>0.55208222916997918</v>
      </c>
      <c r="DW24">
        <v>0.53989762093056681</v>
      </c>
      <c r="DX24">
        <v>0.52814596517020185</v>
      </c>
      <c r="DY24">
        <v>0.51681139412170185</v>
      </c>
      <c r="DZ24">
        <v>0.50587805331107505</v>
      </c>
      <c r="EA24">
        <v>0.49533024413070209</v>
      </c>
      <c r="EB24">
        <v>0.48515253420064824</v>
      </c>
      <c r="EC24">
        <v>0.47532984124612015</v>
      </c>
      <c r="ED24">
        <v>0.46584749531245612</v>
      </c>
      <c r="EE24">
        <v>0.45669128335564002</v>
      </c>
      <c r="EF24">
        <v>0.4478474795753622</v>
      </c>
      <c r="EG24">
        <v>0.43930286428706744</v>
      </c>
      <c r="EH24">
        <v>0.43104473364706658</v>
      </c>
      <c r="EI24">
        <v>0.42306090213900793</v>
      </c>
      <c r="EJ24">
        <v>0.41533969939005205</v>
      </c>
      <c r="EK24">
        <v>0.40786996260132019</v>
      </c>
      <c r="EL24">
        <v>0.40064102564102561</v>
      </c>
      <c r="EM24">
        <v>0.39364270565272047</v>
      </c>
      <c r="EN24">
        <v>0.38686528786885804</v>
      </c>
      <c r="EO24">
        <v>0.38029950918589184</v>
      </c>
      <c r="EP24">
        <v>0.37393654094673856</v>
      </c>
      <c r="EQ24">
        <v>0.36776797128566907</v>
      </c>
      <c r="ER24">
        <v>0.36178578731624367</v>
      </c>
      <c r="ES24">
        <v>0.35598235738198369</v>
      </c>
      <c r="ET24">
        <v>0.35035041353974605</v>
      </c>
      <c r="EU24">
        <v>0.34488303440529267</v>
      </c>
      <c r="EV24">
        <v>0.33957362845771272</v>
      </c>
      <c r="EW24">
        <v>0.33441591787281028</v>
      </c>
      <c r="EX24">
        <v>0.32940392293420617</v>
      </c>
      <c r="EY24">
        <v>0.32453194705379018</v>
      </c>
      <c r="EZ24">
        <v>0.31979456241953996</v>
      </c>
      <c r="FA24">
        <v>0.31518659627795725</v>
      </c>
      <c r="FB24">
        <v>0.31070311784994453</v>
      </c>
      <c r="FC24">
        <v>0.30633942587241991</v>
      </c>
      <c r="FD24">
        <v>0.30209103675299037</v>
      </c>
      <c r="FE24">
        <v>0.29795367332128825</v>
      </c>
      <c r="FF24">
        <v>0.29392325415786474</v>
      </c>
      <c r="FG24">
        <v>0.28999588347965205</v>
      </c>
      <c r="FH24">
        <v>0.28616784155976877</v>
      </c>
      <c r="FI24">
        <v>0.28243557565873345</v>
      </c>
      <c r="FJ24">
        <v>0.27879569144384853</v>
      </c>
      <c r="FK24">
        <v>0.2752449448735419</v>
      </c>
      <c r="FL24">
        <v>0.27178023452372363</v>
      </c>
      <c r="FM24">
        <v>0.26839859433367952</v>
      </c>
      <c r="FN24">
        <v>0.26509718674962895</v>
      </c>
      <c r="FO24">
        <v>0.26187329624478328</v>
      </c>
      <c r="FP24">
        <v>0.2587243231955248</v>
      </c>
      <c r="FQ24">
        <v>0.25564777809415418</v>
      </c>
      <c r="FR24">
        <v>0.25264127607951348</v>
      </c>
      <c r="FS24">
        <v>0.24970253176765969</v>
      </c>
      <c r="FT24">
        <v>0.24682935436563253</v>
      </c>
      <c r="FU24">
        <v>0.24401964305221902</v>
      </c>
      <c r="FV24">
        <v>0.24127138261045805</v>
      </c>
      <c r="FW24">
        <v>0.23858263929744505</v>
      </c>
      <c r="FX24">
        <v>0.23595155693778982</v>
      </c>
      <c r="FY24">
        <v>0.2333763532278392</v>
      </c>
      <c r="FZ24">
        <v>0.23085531623850844</v>
      </c>
      <c r="GA24">
        <v>0.22838680110526</v>
      </c>
      <c r="GB24">
        <v>0.22596922689443349</v>
      </c>
      <c r="GC24">
        <v>0.22360107363576162</v>
      </c>
      <c r="GD24">
        <v>0.22128087951150383</v>
      </c>
      <c r="GE24">
        <v>0.21900723819319767</v>
      </c>
    </row>
    <row r="25" spans="1:187">
      <c r="A25">
        <v>0.21948071541036412</v>
      </c>
      <c r="B25">
        <v>0.22176928975514562</v>
      </c>
      <c r="C25">
        <v>0.22410504410036447</v>
      </c>
      <c r="D25">
        <v>0.22648941763970962</v>
      </c>
      <c r="E25">
        <v>0.22892390711690927</v>
      </c>
      <c r="F25">
        <v>0.23141006963912761</v>
      </c>
      <c r="G25">
        <v>0.23394952565041177</v>
      </c>
      <c r="H25">
        <v>0.23654396207533823</v>
      </c>
      <c r="I25">
        <v>0.23919513564369316</v>
      </c>
      <c r="J25">
        <v>0.24190487640774697</v>
      </c>
      <c r="K25">
        <v>0.24467509146445976</v>
      </c>
      <c r="L25">
        <v>0.24750776889577708</v>
      </c>
      <c r="M25">
        <v>0.25040498194105137</v>
      </c>
      <c r="N25">
        <v>0.25336889341655222</v>
      </c>
      <c r="O25">
        <v>0.2564017603980091</v>
      </c>
      <c r="P25">
        <v>0.25950593918316917</v>
      </c>
      <c r="Q25">
        <v>0.26268389055244235</v>
      </c>
      <c r="R25">
        <v>0.26593818534685632</v>
      </c>
      <c r="S25">
        <v>0.26927151038373842</v>
      </c>
      <c r="T25">
        <v>0.27268667473179792</v>
      </c>
      <c r="U25">
        <v>0.27618661636857222</v>
      </c>
      <c r="V25">
        <v>0.27977440924453661</v>
      </c>
      <c r="W25">
        <v>0.28345327077954086</v>
      </c>
      <c r="X25">
        <v>0.28722656981861161</v>
      </c>
      <c r="Y25">
        <v>0.29109783507553832</v>
      </c>
      <c r="Z25">
        <v>0.29507076409401295</v>
      </c>
      <c r="AA25">
        <v>0.29914923275739086</v>
      </c>
      <c r="AB25">
        <v>0.30333730537935083</v>
      </c>
      <c r="AC25">
        <v>0.30763924540879878</v>
      </c>
      <c r="AD25">
        <v>0.31205952678323462</v>
      </c>
      <c r="AE25">
        <v>0.31660284596539834</v>
      </c>
      <c r="AF25">
        <v>0.32127413469824562</v>
      </c>
      <c r="AG25">
        <v>0.32607857351305092</v>
      </c>
      <c r="AH25">
        <v>0.33102160602456371</v>
      </c>
      <c r="AI25">
        <v>0.33610895404545665</v>
      </c>
      <c r="AJ25">
        <v>0.34134663354960015</v>
      </c>
      <c r="AK25">
        <v>0.34674097150969069</v>
      </c>
      <c r="AL25">
        <v>0.35229862362912301</v>
      </c>
      <c r="AM25">
        <v>0.35802659298031492</v>
      </c>
      <c r="AN25">
        <v>0.36393224955146247</v>
      </c>
      <c r="AO25">
        <v>0.37002335069030617</v>
      </c>
      <c r="AP25">
        <v>0.37630806241616116</v>
      </c>
      <c r="AQ25">
        <v>0.38279498154928476</v>
      </c>
      <c r="AR25">
        <v>0.38949315857847872</v>
      </c>
      <c r="AS25">
        <v>0.39641212115227226</v>
      </c>
      <c r="AT25">
        <v>0.40356189803440606</v>
      </c>
      <c r="AU25">
        <v>0.41095304330857896</v>
      </c>
      <c r="AV25">
        <v>0.41859666054801853</v>
      </c>
      <c r="AW25">
        <v>0.42650442657934523</v>
      </c>
      <c r="AX25">
        <v>0.43468861436372652</v>
      </c>
      <c r="AY25">
        <v>0.44316211438699687</v>
      </c>
      <c r="AZ25">
        <v>0.45193845378886699</v>
      </c>
      <c r="BA25">
        <v>0.46103181226310003</v>
      </c>
      <c r="BB25">
        <v>0.47045703351785922</v>
      </c>
      <c r="BC25">
        <v>0.48022963078913961</v>
      </c>
      <c r="BD25">
        <v>0.49036578453942753</v>
      </c>
      <c r="BE25">
        <v>0.50088233003577598</v>
      </c>
      <c r="BF25">
        <v>0.5117967319716259</v>
      </c>
      <c r="BG25">
        <v>0.52312704265815146</v>
      </c>
      <c r="BH25">
        <v>0.5348918395448925</v>
      </c>
      <c r="BI25">
        <v>0.54711013691551058</v>
      </c>
      <c r="BJ25">
        <v>0.55980126552131149</v>
      </c>
      <c r="BK25">
        <v>0.57298471264176254</v>
      </c>
      <c r="BL25">
        <v>0.58667991357932536</v>
      </c>
      <c r="BM25">
        <v>0.60090598389350103</v>
      </c>
      <c r="BN25">
        <v>0.61568137975577253</v>
      </c>
      <c r="BO25">
        <v>0.63102347168269024</v>
      </c>
      <c r="BP25">
        <v>0.64694801462972595</v>
      </c>
      <c r="BQ25">
        <v>0.66346849510258532</v>
      </c>
      <c r="BR25">
        <v>0.68059533373416792</v>
      </c>
      <c r="BS25">
        <v>0.69833491995207375</v>
      </c>
      <c r="BT25">
        <v>0.71668845432685557</v>
      </c>
      <c r="BU25">
        <v>0.73565057452755067</v>
      </c>
      <c r="BV25">
        <v>0.75520774332751428</v>
      </c>
      <c r="BW25">
        <v>0.7753363828799863</v>
      </c>
      <c r="BX25">
        <v>0.79600074989673963</v>
      </c>
      <c r="BY25">
        <v>0.81715056307576672</v>
      </c>
      <c r="BZ25">
        <v>0.83871841898799426</v>
      </c>
      <c r="CA25">
        <v>0.86061706747086197</v>
      </c>
      <c r="CB25">
        <v>0.88273666376465787</v>
      </c>
      <c r="CC25">
        <v>0.90494217242306119</v>
      </c>
      <c r="CD25">
        <v>0.92707116560413494</v>
      </c>
      <c r="CE25">
        <v>0.94893233057141024</v>
      </c>
      <c r="CF25">
        <v>0.97030506840129649</v>
      </c>
      <c r="CG25">
        <v>0.99094061282186252</v>
      </c>
      <c r="CH25">
        <v>1</v>
      </c>
      <c r="CI25">
        <v>1</v>
      </c>
      <c r="CJ25">
        <v>1</v>
      </c>
      <c r="CK25">
        <v>1</v>
      </c>
      <c r="CL25">
        <v>1</v>
      </c>
      <c r="CM25">
        <v>1</v>
      </c>
      <c r="CN25">
        <v>1</v>
      </c>
      <c r="CO25">
        <v>1</v>
      </c>
      <c r="CP25">
        <v>1</v>
      </c>
      <c r="CQ25">
        <v>1</v>
      </c>
      <c r="CR25">
        <v>1</v>
      </c>
      <c r="CS25">
        <v>1</v>
      </c>
      <c r="CT25">
        <v>1</v>
      </c>
      <c r="CU25">
        <v>1</v>
      </c>
      <c r="CV25">
        <v>1</v>
      </c>
      <c r="CW25">
        <v>1</v>
      </c>
      <c r="CX25">
        <v>1</v>
      </c>
      <c r="CY25">
        <v>0.99094061282186252</v>
      </c>
      <c r="CZ25">
        <v>0.97030506840129649</v>
      </c>
      <c r="DA25">
        <v>0.94893233057141024</v>
      </c>
      <c r="DB25">
        <v>0.92707116560413494</v>
      </c>
      <c r="DC25">
        <v>0.90494217242306119</v>
      </c>
      <c r="DD25">
        <v>0.88273666376465787</v>
      </c>
      <c r="DE25">
        <v>0.86061706747086197</v>
      </c>
      <c r="DF25">
        <v>0.83871841898799426</v>
      </c>
      <c r="DG25">
        <v>0.81715056307576672</v>
      </c>
      <c r="DH25">
        <v>0.79600074989673963</v>
      </c>
      <c r="DI25">
        <v>0.7753363828799863</v>
      </c>
      <c r="DJ25">
        <v>0.75520774332751428</v>
      </c>
      <c r="DK25">
        <v>0.73565057452755067</v>
      </c>
      <c r="DL25">
        <v>0.71668845432685557</v>
      </c>
      <c r="DM25">
        <v>0.69833491995207375</v>
      </c>
      <c r="DN25">
        <v>0.68059533373416792</v>
      </c>
      <c r="DO25">
        <v>0.66346849510258532</v>
      </c>
      <c r="DP25">
        <v>0.64694801462972595</v>
      </c>
      <c r="DQ25">
        <v>0.63102347168269024</v>
      </c>
      <c r="DR25">
        <v>0.61568137975577253</v>
      </c>
      <c r="DS25">
        <v>0.60090598389350103</v>
      </c>
      <c r="DT25">
        <v>0.58667991357932536</v>
      </c>
      <c r="DU25">
        <v>0.57298471264176254</v>
      </c>
      <c r="DV25">
        <v>0.55980126552131149</v>
      </c>
      <c r="DW25">
        <v>0.54711013691551058</v>
      </c>
      <c r="DX25">
        <v>0.5348918395448925</v>
      </c>
      <c r="DY25">
        <v>0.52312704265815146</v>
      </c>
      <c r="DZ25">
        <v>0.5117967319716259</v>
      </c>
      <c r="EA25">
        <v>0.50088233003577598</v>
      </c>
      <c r="EB25">
        <v>0.49036578453942753</v>
      </c>
      <c r="EC25">
        <v>0.48022963078913961</v>
      </c>
      <c r="ED25">
        <v>0.47045703351785922</v>
      </c>
      <c r="EE25">
        <v>0.46103181226310003</v>
      </c>
      <c r="EF25">
        <v>0.45193845378886699</v>
      </c>
      <c r="EG25">
        <v>0.44316211438699687</v>
      </c>
      <c r="EH25">
        <v>0.43468861436372652</v>
      </c>
      <c r="EI25">
        <v>0.42650442657934523</v>
      </c>
      <c r="EJ25">
        <v>0.41859666054801853</v>
      </c>
      <c r="EK25">
        <v>0.41095304330857896</v>
      </c>
      <c r="EL25">
        <v>0.40356189803440606</v>
      </c>
      <c r="EM25">
        <v>0.39641212115227226</v>
      </c>
      <c r="EN25">
        <v>0.38949315857847872</v>
      </c>
      <c r="EO25">
        <v>0.38279498154928476</v>
      </c>
      <c r="EP25">
        <v>0.37630806241616116</v>
      </c>
      <c r="EQ25">
        <v>0.37002335069030617</v>
      </c>
      <c r="ER25">
        <v>0.36393224955146247</v>
      </c>
      <c r="ES25">
        <v>0.35802659298031492</v>
      </c>
      <c r="ET25">
        <v>0.35229862362912301</v>
      </c>
      <c r="EU25">
        <v>0.34674097150969069</v>
      </c>
      <c r="EV25">
        <v>0.34134663354960015</v>
      </c>
      <c r="EW25">
        <v>0.33610895404545665</v>
      </c>
      <c r="EX25">
        <v>0.33102160602456371</v>
      </c>
      <c r="EY25">
        <v>0.32607857351305092</v>
      </c>
      <c r="EZ25">
        <v>0.32127413469824562</v>
      </c>
      <c r="FA25">
        <v>0.31660284596539834</v>
      </c>
      <c r="FB25">
        <v>0.31205952678323462</v>
      </c>
      <c r="FC25">
        <v>0.30763924540879878</v>
      </c>
      <c r="FD25">
        <v>0.30333730537935083</v>
      </c>
      <c r="FE25">
        <v>0.29914923275739086</v>
      </c>
      <c r="FF25">
        <v>0.29507076409401295</v>
      </c>
      <c r="FG25">
        <v>0.29109783507553832</v>
      </c>
      <c r="FH25">
        <v>0.28722656981861161</v>
      </c>
      <c r="FI25">
        <v>0.28345327077954086</v>
      </c>
      <c r="FJ25">
        <v>0.27977440924453661</v>
      </c>
      <c r="FK25">
        <v>0.27618661636857222</v>
      </c>
      <c r="FL25">
        <v>0.27268667473179792</v>
      </c>
      <c r="FM25">
        <v>0.26927151038373842</v>
      </c>
      <c r="FN25">
        <v>0.26593818534685632</v>
      </c>
      <c r="FO25">
        <v>0.26268389055244235</v>
      </c>
      <c r="FP25">
        <v>0.25950593918316917</v>
      </c>
      <c r="FQ25">
        <v>0.2564017603980091</v>
      </c>
      <c r="FR25">
        <v>0.25336889341655222</v>
      </c>
      <c r="FS25">
        <v>0.25040498194105137</v>
      </c>
      <c r="FT25">
        <v>0.24750776889577708</v>
      </c>
      <c r="FU25">
        <v>0.24467509146445976</v>
      </c>
      <c r="FV25">
        <v>0.24190487640774697</v>
      </c>
      <c r="FW25">
        <v>0.23919513564369316</v>
      </c>
      <c r="FX25">
        <v>0.23654396207533823</v>
      </c>
      <c r="FY25">
        <v>0.23394952565041177</v>
      </c>
      <c r="FZ25">
        <v>0.23141006963912761</v>
      </c>
      <c r="GA25">
        <v>0.22892390711690927</v>
      </c>
      <c r="GB25">
        <v>0.22648941763970962</v>
      </c>
      <c r="GC25">
        <v>0.22410504410036447</v>
      </c>
      <c r="GD25">
        <v>0.22176928975514562</v>
      </c>
      <c r="GE25">
        <v>0.21948071541036412</v>
      </c>
    </row>
    <row r="26" spans="1:187">
      <c r="A26">
        <v>0.21993276222900568</v>
      </c>
      <c r="B26">
        <v>0.22223565553895394</v>
      </c>
      <c r="C26">
        <v>0.22458633360220437</v>
      </c>
      <c r="D26">
        <v>0.22698626752104634</v>
      </c>
      <c r="E26">
        <v>0.22943698796547171</v>
      </c>
      <c r="F26">
        <v>0.23194008813507705</v>
      </c>
      <c r="G26">
        <v>0.23449722689346328</v>
      </c>
      <c r="H26">
        <v>0.23711013208645074</v>
      </c>
      <c r="I26">
        <v>0.23978060405623047</v>
      </c>
      <c r="J26">
        <v>0.24251051936443688</v>
      </c>
      <c r="K26">
        <v>0.24530183473804881</v>
      </c>
      <c r="L26">
        <v>0.24815659125301925</v>
      </c>
      <c r="M26">
        <v>0.25107691877159277</v>
      </c>
      <c r="N26">
        <v>0.25406504065040647</v>
      </c>
      <c r="O26">
        <v>0.25712327873768276</v>
      </c>
      <c r="P26">
        <v>0.26025405867911855</v>
      </c>
      <c r="Q26">
        <v>0.26345991555345716</v>
      </c>
      <c r="R26">
        <v>0.26674349986019996</v>
      </c>
      <c r="S26">
        <v>0.27010758388347705</v>
      </c>
      <c r="T26">
        <v>0.27355506845775529</v>
      </c>
      <c r="U26">
        <v>0.27708899016281019</v>
      </c>
      <c r="V26">
        <v>0.2807125289772372</v>
      </c>
      <c r="W26">
        <v>0.28442901642171459</v>
      </c>
      <c r="X26">
        <v>0.28824194422525284</v>
      </c>
      <c r="Y26">
        <v>0.29215497354977171</v>
      </c>
      <c r="Z26">
        <v>0.29617194481051223</v>
      </c>
      <c r="AA26">
        <v>0.30029688813201133</v>
      </c>
      <c r="AB26">
        <v>0.30453403448160732</v>
      </c>
      <c r="AC26">
        <v>0.30888782752468025</v>
      </c>
      <c r="AD26">
        <v>0.31336293624801398</v>
      </c>
      <c r="AE26">
        <v>0.31796426839974312</v>
      </c>
      <c r="AF26">
        <v>0.32269698479624465</v>
      </c>
      <c r="AG26">
        <v>0.32756651454795727</v>
      </c>
      <c r="AH26">
        <v>0.33257857125734419</v>
      </c>
      <c r="AI26">
        <v>0.33773917024290706</v>
      </c>
      <c r="AJ26">
        <v>0.34305464684311676</v>
      </c>
      <c r="AK26">
        <v>0.34853167585312195</v>
      </c>
      <c r="AL26">
        <v>0.35417729214481558</v>
      </c>
      <c r="AM26">
        <v>0.35999891251692756</v>
      </c>
      <c r="AN26">
        <v>0.36600435881578464</v>
      </c>
      <c r="AO26">
        <v>0.37220188235866919</v>
      </c>
      <c r="AP26">
        <v>0.37860018967959058</v>
      </c>
      <c r="AQ26">
        <v>0.38520846960085353</v>
      </c>
      <c r="AR26">
        <v>0.39203642161196944</v>
      </c>
      <c r="AS26">
        <v>0.3990942855088131</v>
      </c>
      <c r="AT26">
        <v>0.40639287220878667</v>
      </c>
      <c r="AU26">
        <v>0.41394359561000194</v>
      </c>
      <c r="AV26">
        <v>0.42175850530151876</v>
      </c>
      <c r="AW26">
        <v>0.42985031985428668</v>
      </c>
      <c r="AX26">
        <v>0.43823246032465751</v>
      </c>
      <c r="AY26">
        <v>0.44691908347931675</v>
      </c>
      <c r="AZ26">
        <v>0.45592511409625885</v>
      </c>
      <c r="BA26">
        <v>0.46526627550370142</v>
      </c>
      <c r="BB26">
        <v>0.47495911727870121</v>
      </c>
      <c r="BC26">
        <v>0.48502103872887375</v>
      </c>
      <c r="BD26">
        <v>0.49547030641093126</v>
      </c>
      <c r="BE26">
        <v>0.50632606348299325</v>
      </c>
      <c r="BF26">
        <v>0.51760832812495128</v>
      </c>
      <c r="BG26">
        <v>0.52933797757032564</v>
      </c>
      <c r="BH26">
        <v>0.54153671344795451</v>
      </c>
      <c r="BI26">
        <v>0.55422700310251538</v>
      </c>
      <c r="BJ26">
        <v>0.56743199031546177</v>
      </c>
      <c r="BK26">
        <v>0.58117536734549025</v>
      </c>
      <c r="BL26">
        <v>0.59548119841148905</v>
      </c>
      <c r="BM26">
        <v>0.61037368261359126</v>
      </c>
      <c r="BN26">
        <v>0.62587684179803083</v>
      </c>
      <c r="BO26">
        <v>0.64201411600142255</v>
      </c>
      <c r="BP26">
        <v>0.65880784586841235</v>
      </c>
      <c r="BQ26">
        <v>0.67627861787624532</v>
      </c>
      <c r="BR26">
        <v>0.69444444444444442</v>
      </c>
      <c r="BS26">
        <v>0.71331974728947989</v>
      </c>
      <c r="BT26">
        <v>0.73291410909405397</v>
      </c>
      <c r="BU26">
        <v>0.75323075631477832</v>
      </c>
      <c r="BV26">
        <v>0.77426473567413157</v>
      </c>
      <c r="BW26">
        <v>0.79600074989673963</v>
      </c>
      <c r="BX26">
        <v>0.81841062637331885</v>
      </c>
      <c r="BY26">
        <v>0.84145040804377014</v>
      </c>
      <c r="BZ26">
        <v>0.86505708180979124</v>
      </c>
      <c r="CA26">
        <v>0.88914499953399984</v>
      </c>
      <c r="CB26">
        <v>0.91360210344482207</v>
      </c>
      <c r="CC26">
        <v>0.93828614398134358</v>
      </c>
      <c r="CD26">
        <v>0.96302117400213372</v>
      </c>
      <c r="CE26">
        <v>0.98759471487495243</v>
      </c>
      <c r="CF26">
        <v>1</v>
      </c>
      <c r="CG26">
        <v>1</v>
      </c>
      <c r="CH26">
        <v>1</v>
      </c>
      <c r="CI26">
        <v>1</v>
      </c>
      <c r="CJ26">
        <v>1</v>
      </c>
      <c r="CK26">
        <v>1</v>
      </c>
      <c r="CL26">
        <v>1</v>
      </c>
      <c r="CM26">
        <v>1</v>
      </c>
      <c r="CN26">
        <v>1</v>
      </c>
      <c r="CO26">
        <v>1</v>
      </c>
      <c r="CP26">
        <v>1</v>
      </c>
      <c r="CQ26">
        <v>1</v>
      </c>
      <c r="CR26">
        <v>1</v>
      </c>
      <c r="CS26">
        <v>1</v>
      </c>
      <c r="CT26">
        <v>1</v>
      </c>
      <c r="CU26">
        <v>1</v>
      </c>
      <c r="CV26">
        <v>1</v>
      </c>
      <c r="CW26">
        <v>1</v>
      </c>
      <c r="CX26">
        <v>1</v>
      </c>
      <c r="CY26">
        <v>1</v>
      </c>
      <c r="CZ26">
        <v>1</v>
      </c>
      <c r="DA26">
        <v>0.98759471487495243</v>
      </c>
      <c r="DB26">
        <v>0.96302117400213372</v>
      </c>
      <c r="DC26">
        <v>0.93828614398134358</v>
      </c>
      <c r="DD26">
        <v>0.91360210344482207</v>
      </c>
      <c r="DE26">
        <v>0.88914499953399984</v>
      </c>
      <c r="DF26">
        <v>0.86505708180979124</v>
      </c>
      <c r="DG26">
        <v>0.84145040804377014</v>
      </c>
      <c r="DH26">
        <v>0.81841062637331885</v>
      </c>
      <c r="DI26">
        <v>0.79600074989673963</v>
      </c>
      <c r="DJ26">
        <v>0.77426473567413157</v>
      </c>
      <c r="DK26">
        <v>0.75323075631477832</v>
      </c>
      <c r="DL26">
        <v>0.73291410909405397</v>
      </c>
      <c r="DM26">
        <v>0.71331974728947989</v>
      </c>
      <c r="DN26">
        <v>0.69444444444444442</v>
      </c>
      <c r="DO26">
        <v>0.67627861787624532</v>
      </c>
      <c r="DP26">
        <v>0.65880784586841235</v>
      </c>
      <c r="DQ26">
        <v>0.64201411600142255</v>
      </c>
      <c r="DR26">
        <v>0.62587684179803083</v>
      </c>
      <c r="DS26">
        <v>0.61037368261359126</v>
      </c>
      <c r="DT26">
        <v>0.59548119841148905</v>
      </c>
      <c r="DU26">
        <v>0.58117536734549025</v>
      </c>
      <c r="DV26">
        <v>0.56743199031546177</v>
      </c>
      <c r="DW26">
        <v>0.55422700310251538</v>
      </c>
      <c r="DX26">
        <v>0.54153671344795451</v>
      </c>
      <c r="DY26">
        <v>0.52933797757032564</v>
      </c>
      <c r="DZ26">
        <v>0.51760832812495128</v>
      </c>
      <c r="EA26">
        <v>0.50632606348299325</v>
      </c>
      <c r="EB26">
        <v>0.49547030641093126</v>
      </c>
      <c r="EC26">
        <v>0.48502103872887375</v>
      </c>
      <c r="ED26">
        <v>0.47495911727870121</v>
      </c>
      <c r="EE26">
        <v>0.46526627550370142</v>
      </c>
      <c r="EF26">
        <v>0.45592511409625885</v>
      </c>
      <c r="EG26">
        <v>0.44691908347931675</v>
      </c>
      <c r="EH26">
        <v>0.43823246032465751</v>
      </c>
      <c r="EI26">
        <v>0.42985031985428668</v>
      </c>
      <c r="EJ26">
        <v>0.42175850530151876</v>
      </c>
      <c r="EK26">
        <v>0.41394359561000194</v>
      </c>
      <c r="EL26">
        <v>0.40639287220878667</v>
      </c>
      <c r="EM26">
        <v>0.3990942855088131</v>
      </c>
      <c r="EN26">
        <v>0.39203642161196944</v>
      </c>
      <c r="EO26">
        <v>0.38520846960085353</v>
      </c>
      <c r="EP26">
        <v>0.37860018967959058</v>
      </c>
      <c r="EQ26">
        <v>0.37220188235866919</v>
      </c>
      <c r="ER26">
        <v>0.36600435881578464</v>
      </c>
      <c r="ES26">
        <v>0.35999891251692756</v>
      </c>
      <c r="ET26">
        <v>0.35417729214481558</v>
      </c>
      <c r="EU26">
        <v>0.34853167585312195</v>
      </c>
      <c r="EV26">
        <v>0.34305464684311676</v>
      </c>
      <c r="EW26">
        <v>0.33773917024290706</v>
      </c>
      <c r="EX26">
        <v>0.33257857125734419</v>
      </c>
      <c r="EY26">
        <v>0.32756651454795727</v>
      </c>
      <c r="EZ26">
        <v>0.32269698479624465</v>
      </c>
      <c r="FA26">
        <v>0.31796426839974312</v>
      </c>
      <c r="FB26">
        <v>0.31336293624801398</v>
      </c>
      <c r="FC26">
        <v>0.30888782752468025</v>
      </c>
      <c r="FD26">
        <v>0.30453403448160732</v>
      </c>
      <c r="FE26">
        <v>0.30029688813201133</v>
      </c>
      <c r="FF26">
        <v>0.29617194481051223</v>
      </c>
      <c r="FG26">
        <v>0.29215497354977171</v>
      </c>
      <c r="FH26">
        <v>0.28824194422525284</v>
      </c>
      <c r="FI26">
        <v>0.28442901642171459</v>
      </c>
      <c r="FJ26">
        <v>0.2807125289772372</v>
      </c>
      <c r="FK26">
        <v>0.27708899016281019</v>
      </c>
      <c r="FL26">
        <v>0.27355506845775529</v>
      </c>
      <c r="FM26">
        <v>0.27010758388347705</v>
      </c>
      <c r="FN26">
        <v>0.26674349986019996</v>
      </c>
      <c r="FO26">
        <v>0.26345991555345716</v>
      </c>
      <c r="FP26">
        <v>0.26025405867911855</v>
      </c>
      <c r="FQ26">
        <v>0.25712327873768276</v>
      </c>
      <c r="FR26">
        <v>0.25406504065040647</v>
      </c>
      <c r="FS26">
        <v>0.25107691877159277</v>
      </c>
      <c r="FT26">
        <v>0.24815659125301925</v>
      </c>
      <c r="FU26">
        <v>0.24530183473804881</v>
      </c>
      <c r="FV26">
        <v>0.24251051936443688</v>
      </c>
      <c r="FW26">
        <v>0.23978060405623047</v>
      </c>
      <c r="FX26">
        <v>0.23711013208645074</v>
      </c>
      <c r="FY26">
        <v>0.23449722689346328</v>
      </c>
      <c r="FZ26">
        <v>0.23194008813507705</v>
      </c>
      <c r="GA26">
        <v>0.22943698796547171</v>
      </c>
      <c r="GB26">
        <v>0.22698626752104634</v>
      </c>
      <c r="GC26">
        <v>0.22458633360220437</v>
      </c>
      <c r="GD26">
        <v>0.22223565553895394</v>
      </c>
      <c r="GE26">
        <v>0.21993276222900568</v>
      </c>
    </row>
    <row r="27" spans="1:187">
      <c r="A27">
        <v>0.22036295498244371</v>
      </c>
      <c r="B27">
        <v>0.22267953123122658</v>
      </c>
      <c r="C27">
        <v>0.22504447318228543</v>
      </c>
      <c r="D27">
        <v>0.22745928279175889</v>
      </c>
      <c r="E27">
        <v>0.22992552355002627</v>
      </c>
      <c r="F27">
        <v>0.23244482358974106</v>
      </c>
      <c r="G27">
        <v>0.23501887897875104</v>
      </c>
      <c r="H27">
        <v>0.23764945721040032</v>
      </c>
      <c r="I27">
        <v>0.24033840090463726</v>
      </c>
      <c r="J27">
        <v>0.24308763173435244</v>
      </c>
      <c r="K27">
        <v>0.24589915459244835</v>
      </c>
      <c r="L27">
        <v>0.24877506201630703</v>
      </c>
      <c r="M27">
        <v>0.2517175388875737</v>
      </c>
      <c r="N27">
        <v>0.25472886742652534</v>
      </c>
      <c r="O27">
        <v>0.25781143250174732</v>
      </c>
      <c r="P27">
        <v>0.26096772727740769</v>
      </c>
      <c r="Q27">
        <v>0.26420035922210144</v>
      </c>
      <c r="R27">
        <v>0.26751205650504994</v>
      </c>
      <c r="S27">
        <v>0.27090567480738331</v>
      </c>
      <c r="T27">
        <v>0.27438420457832052</v>
      </c>
      <c r="U27">
        <v>0.27795077876829699</v>
      </c>
      <c r="V27">
        <v>0.28160868107347703</v>
      </c>
      <c r="W27">
        <v>0.2853613547286426</v>
      </c>
      <c r="X27">
        <v>0.28921241188816088</v>
      </c>
      <c r="Y27">
        <v>0.2931656436376216</v>
      </c>
      <c r="Z27">
        <v>0.29722503068178063</v>
      </c>
      <c r="AA27">
        <v>0.30139475475766453</v>
      </c>
      <c r="AB27">
        <v>0.30567921082505806</v>
      </c>
      <c r="AC27">
        <v>0.3100830200901053</v>
      </c>
      <c r="AD27">
        <v>0.31461104392138545</v>
      </c>
      <c r="AE27">
        <v>0.31926839872153295</v>
      </c>
      <c r="AF27">
        <v>0.32406047182122411</v>
      </c>
      <c r="AG27">
        <v>0.32899293846607569</v>
      </c>
      <c r="AH27">
        <v>0.33407177997061938</v>
      </c>
      <c r="AI27">
        <v>0.33930330311690426</v>
      </c>
      <c r="AJ27">
        <v>0.34469416087830945</v>
      </c>
      <c r="AK27">
        <v>0.35025137455160754</v>
      </c>
      <c r="AL27">
        <v>0.35598235738198369</v>
      </c>
      <c r="AM27">
        <v>0.36189493976625059</v>
      </c>
      <c r="AN27">
        <v>0.36799739611851695</v>
      </c>
      <c r="AO27">
        <v>0.37429847347954981</v>
      </c>
      <c r="AP27">
        <v>0.38080742194537054</v>
      </c>
      <c r="AQ27">
        <v>0.38753402698141898</v>
      </c>
      <c r="AR27">
        <v>0.39448864367488029</v>
      </c>
      <c r="AS27">
        <v>0.40168223295817651</v>
      </c>
      <c r="AT27">
        <v>0.40912639980955179</v>
      </c>
      <c r="AU27">
        <v>0.41683343340004669</v>
      </c>
      <c r="AV27">
        <v>0.4248163491073883</v>
      </c>
      <c r="AW27">
        <v>0.43308893225315803</v>
      </c>
      <c r="AX27">
        <v>0.44166578333598328</v>
      </c>
      <c r="AY27">
        <v>0.45056236442535436</v>
      </c>
      <c r="AZ27">
        <v>0.45979504624164602</v>
      </c>
      <c r="BA27">
        <v>0.46938115527013841</v>
      </c>
      <c r="BB27">
        <v>0.47933902003045548</v>
      </c>
      <c r="BC27">
        <v>0.48968801533569623</v>
      </c>
      <c r="BD27">
        <v>0.500448603012566</v>
      </c>
      <c r="BE27">
        <v>0.51164236709645983</v>
      </c>
      <c r="BF27">
        <v>0.52329204094096693</v>
      </c>
      <c r="BG27">
        <v>0.53542152296190337</v>
      </c>
      <c r="BH27">
        <v>0.5480558768381838</v>
      </c>
      <c r="BI27">
        <v>0.56122131087538052</v>
      </c>
      <c r="BJ27">
        <v>0.57494512985508506</v>
      </c>
      <c r="BK27">
        <v>0.58925565098878951</v>
      </c>
      <c r="BL27">
        <v>0.60418207350598074</v>
      </c>
      <c r="BM27">
        <v>0.61975428886326001</v>
      </c>
      <c r="BN27">
        <v>0.63600261549235793</v>
      </c>
      <c r="BO27">
        <v>0.65295743834085695</v>
      </c>
      <c r="BP27">
        <v>0.67064872914546925</v>
      </c>
      <c r="BQ27">
        <v>0.68910541839127337</v>
      </c>
      <c r="BR27">
        <v>0.70835458428963116</v>
      </c>
      <c r="BS27">
        <v>0.72842041799486001</v>
      </c>
      <c r="BT27">
        <v>0.74932291798500661</v>
      </c>
      <c r="BU27">
        <v>0.77107626062250545</v>
      </c>
      <c r="BV27">
        <v>0.79368678933277004</v>
      </c>
      <c r="BW27">
        <v>0.81715056307576672</v>
      </c>
      <c r="BX27">
        <v>0.84145040804377014</v>
      </c>
      <c r="BY27">
        <v>0.86655242792469056</v>
      </c>
      <c r="BZ27">
        <v>0.89240195182941517</v>
      </c>
      <c r="CA27">
        <v>0.91891894039839761</v>
      </c>
      <c r="CB27">
        <v>0.94599293580520794</v>
      </c>
      <c r="CC27">
        <v>0.97347773649166203</v>
      </c>
      <c r="CD27">
        <v>1</v>
      </c>
      <c r="CE27">
        <v>1</v>
      </c>
      <c r="CF27">
        <v>1</v>
      </c>
      <c r="CG27">
        <v>1</v>
      </c>
      <c r="CH27">
        <v>1</v>
      </c>
      <c r="CI27">
        <v>1</v>
      </c>
      <c r="CJ27">
        <v>1</v>
      </c>
      <c r="CK27">
        <v>1</v>
      </c>
      <c r="CL27">
        <v>1</v>
      </c>
      <c r="CM27">
        <v>1</v>
      </c>
      <c r="CN27">
        <v>1</v>
      </c>
      <c r="CO27">
        <v>1</v>
      </c>
      <c r="CP27">
        <v>1</v>
      </c>
      <c r="CQ27">
        <v>1</v>
      </c>
      <c r="CR27">
        <v>1</v>
      </c>
      <c r="CS27">
        <v>1</v>
      </c>
      <c r="CT27">
        <v>1</v>
      </c>
      <c r="CU27">
        <v>1</v>
      </c>
      <c r="CV27">
        <v>1</v>
      </c>
      <c r="CW27">
        <v>1</v>
      </c>
      <c r="CX27">
        <v>1</v>
      </c>
      <c r="CY27">
        <v>1</v>
      </c>
      <c r="CZ27">
        <v>1</v>
      </c>
      <c r="DA27">
        <v>1</v>
      </c>
      <c r="DB27">
        <v>1</v>
      </c>
      <c r="DC27">
        <v>0.97347773649166203</v>
      </c>
      <c r="DD27">
        <v>0.94599293580520794</v>
      </c>
      <c r="DE27">
        <v>0.91891894039839761</v>
      </c>
      <c r="DF27">
        <v>0.89240195182941517</v>
      </c>
      <c r="DG27">
        <v>0.86655242792469056</v>
      </c>
      <c r="DH27">
        <v>0.84145040804377014</v>
      </c>
      <c r="DI27">
        <v>0.81715056307576672</v>
      </c>
      <c r="DJ27">
        <v>0.79368678933277004</v>
      </c>
      <c r="DK27">
        <v>0.77107626062250545</v>
      </c>
      <c r="DL27">
        <v>0.74932291798500661</v>
      </c>
      <c r="DM27">
        <v>0.72842041799486001</v>
      </c>
      <c r="DN27">
        <v>0.70835458428963116</v>
      </c>
      <c r="DO27">
        <v>0.68910541839127337</v>
      </c>
      <c r="DP27">
        <v>0.67064872914546925</v>
      </c>
      <c r="DQ27">
        <v>0.65295743834085695</v>
      </c>
      <c r="DR27">
        <v>0.63600261549235793</v>
      </c>
      <c r="DS27">
        <v>0.61975428886326001</v>
      </c>
      <c r="DT27">
        <v>0.60418207350598074</v>
      </c>
      <c r="DU27">
        <v>0.58925565098878951</v>
      </c>
      <c r="DV27">
        <v>0.57494512985508506</v>
      </c>
      <c r="DW27">
        <v>0.56122131087538052</v>
      </c>
      <c r="DX27">
        <v>0.5480558768381838</v>
      </c>
      <c r="DY27">
        <v>0.53542152296190337</v>
      </c>
      <c r="DZ27">
        <v>0.52329204094096693</v>
      </c>
      <c r="EA27">
        <v>0.51164236709645983</v>
      </c>
      <c r="EB27">
        <v>0.500448603012566</v>
      </c>
      <c r="EC27">
        <v>0.48968801533569623</v>
      </c>
      <c r="ED27">
        <v>0.47933902003045548</v>
      </c>
      <c r="EE27">
        <v>0.46938115527013841</v>
      </c>
      <c r="EF27">
        <v>0.45979504624164602</v>
      </c>
      <c r="EG27">
        <v>0.45056236442535436</v>
      </c>
      <c r="EH27">
        <v>0.44166578333598328</v>
      </c>
      <c r="EI27">
        <v>0.43308893225315803</v>
      </c>
      <c r="EJ27">
        <v>0.4248163491073883</v>
      </c>
      <c r="EK27">
        <v>0.41683343340004669</v>
      </c>
      <c r="EL27">
        <v>0.40912639980955179</v>
      </c>
      <c r="EM27">
        <v>0.40168223295817651</v>
      </c>
      <c r="EN27">
        <v>0.39448864367488029</v>
      </c>
      <c r="EO27">
        <v>0.38753402698141898</v>
      </c>
      <c r="EP27">
        <v>0.38080742194537054</v>
      </c>
      <c r="EQ27">
        <v>0.37429847347954981</v>
      </c>
      <c r="ER27">
        <v>0.36799739611851695</v>
      </c>
      <c r="ES27">
        <v>0.36189493976625059</v>
      </c>
      <c r="ET27">
        <v>0.35598235738198369</v>
      </c>
      <c r="EU27">
        <v>0.35025137455160754</v>
      </c>
      <c r="EV27">
        <v>0.34469416087830945</v>
      </c>
      <c r="EW27">
        <v>0.33930330311690426</v>
      </c>
      <c r="EX27">
        <v>0.33407177997061938</v>
      </c>
      <c r="EY27">
        <v>0.32899293846607569</v>
      </c>
      <c r="EZ27">
        <v>0.32406047182122411</v>
      </c>
      <c r="FA27">
        <v>0.31926839872153295</v>
      </c>
      <c r="FB27">
        <v>0.31461104392138545</v>
      </c>
      <c r="FC27">
        <v>0.3100830200901053</v>
      </c>
      <c r="FD27">
        <v>0.30567921082505806</v>
      </c>
      <c r="FE27">
        <v>0.30139475475766453</v>
      </c>
      <c r="FF27">
        <v>0.29722503068178063</v>
      </c>
      <c r="FG27">
        <v>0.2931656436376216</v>
      </c>
      <c r="FH27">
        <v>0.28921241188816088</v>
      </c>
      <c r="FI27">
        <v>0.2853613547286426</v>
      </c>
      <c r="FJ27">
        <v>0.28160868107347703</v>
      </c>
      <c r="FK27">
        <v>0.27795077876829699</v>
      </c>
      <c r="FL27">
        <v>0.27438420457832052</v>
      </c>
      <c r="FM27">
        <v>0.27090567480738331</v>
      </c>
      <c r="FN27">
        <v>0.26751205650504994</v>
      </c>
      <c r="FO27">
        <v>0.26420035922210144</v>
      </c>
      <c r="FP27">
        <v>0.26096772727740769</v>
      </c>
      <c r="FQ27">
        <v>0.25781143250174732</v>
      </c>
      <c r="FR27">
        <v>0.25472886742652534</v>
      </c>
      <c r="FS27">
        <v>0.2517175388875737</v>
      </c>
      <c r="FT27">
        <v>0.24877506201630703</v>
      </c>
      <c r="FU27">
        <v>0.24589915459244835</v>
      </c>
      <c r="FV27">
        <v>0.24308763173435244</v>
      </c>
      <c r="FW27">
        <v>0.24033840090463726</v>
      </c>
      <c r="FX27">
        <v>0.23764945721040032</v>
      </c>
      <c r="FY27">
        <v>0.23501887897875104</v>
      </c>
      <c r="FZ27">
        <v>0.23244482358974106</v>
      </c>
      <c r="GA27">
        <v>0.22992552355002627</v>
      </c>
      <c r="GB27">
        <v>0.22745928279175889</v>
      </c>
      <c r="GC27">
        <v>0.22504447318228543</v>
      </c>
      <c r="GD27">
        <v>0.22267953123122658</v>
      </c>
      <c r="GE27">
        <v>0.22036295498244371</v>
      </c>
    </row>
    <row r="28" spans="1:187">
      <c r="A28">
        <v>0.2207708860815755</v>
      </c>
      <c r="B28">
        <v>0.22310048795735379</v>
      </c>
      <c r="C28">
        <v>0.22547901134854714</v>
      </c>
      <c r="D28">
        <v>0.2279079879134043</v>
      </c>
      <c r="E28">
        <v>0.23038901275178955</v>
      </c>
      <c r="F28">
        <v>0.23292374765622806</v>
      </c>
      <c r="G28">
        <v>0.23551392456009229</v>
      </c>
      <c r="H28">
        <v>0.23816134919660475</v>
      </c>
      <c r="I28">
        <v>0.24086790498338803</v>
      </c>
      <c r="J28">
        <v>0.24363555714843124</v>
      </c>
      <c r="K28">
        <v>0.24646635711458081</v>
      </c>
      <c r="L28">
        <v>0.24936244716100076</v>
      </c>
      <c r="M28">
        <v>0.25232606538149738</v>
      </c>
      <c r="N28">
        <v>0.25535955096117713</v>
      </c>
      <c r="O28">
        <v>0.25846534979460567</v>
      </c>
      <c r="P28">
        <v>0.26164602047048346</v>
      </c>
      <c r="Q28">
        <v>0.26490424064984852</v>
      </c>
      <c r="R28">
        <v>0.26824281386698162</v>
      </c>
      <c r="S28">
        <v>0.27166467678452982</v>
      </c>
      <c r="T28">
        <v>0.27517290693689955</v>
      </c>
      <c r="U28">
        <v>0.27877073099870753</v>
      </c>
      <c r="V28">
        <v>0.28246153361804188</v>
      </c>
      <c r="W28">
        <v>0.28624886685747847</v>
      </c>
      <c r="X28">
        <v>0.29013646028924622</v>
      </c>
      <c r="Y28">
        <v>0.29412823179464453</v>
      </c>
      <c r="Z28">
        <v>0.29822829912180637</v>
      </c>
      <c r="AA28">
        <v>0.30244099226017773</v>
      </c>
      <c r="AB28">
        <v>0.30677086669466685</v>
      </c>
      <c r="AC28">
        <v>0.31122271760729675</v>
      </c>
      <c r="AD28">
        <v>0.31580159509939187</v>
      </c>
      <c r="AE28">
        <v>0.32051282051282048</v>
      </c>
      <c r="AF28">
        <v>0.32536200393459597</v>
      </c>
      <c r="AG28">
        <v>0.33035506297518147</v>
      </c>
      <c r="AH28">
        <v>0.3354982429170994</v>
      </c>
      <c r="AI28">
        <v>0.34079813833685496</v>
      </c>
      <c r="AJ28">
        <v>0.34626171630965291</v>
      </c>
      <c r="AK28">
        <v>0.35189634131278369</v>
      </c>
      <c r="AL28">
        <v>0.35770980194971097</v>
      </c>
      <c r="AM28">
        <v>0.36371033962256644</v>
      </c>
      <c r="AN28">
        <v>0.36990667928564319</v>
      </c>
      <c r="AO28">
        <v>0.37630806241616116</v>
      </c>
      <c r="AP28">
        <v>0.38292428234052484</v>
      </c>
      <c r="AQ28">
        <v>0.38976572205380838</v>
      </c>
      <c r="AR28">
        <v>0.39684339466638502</v>
      </c>
      <c r="AS28">
        <v>0.40416898660330797</v>
      </c>
      <c r="AT28">
        <v>0.41175490366775769</v>
      </c>
      <c r="AU28">
        <v>0.4196143200576879</v>
      </c>
      <c r="AV28">
        <v>0.42776123039228214</v>
      </c>
      <c r="AW28">
        <v>0.43621050475886136</v>
      </c>
      <c r="AX28">
        <v>0.44497794672747965</v>
      </c>
      <c r="AY28">
        <v>0.45408035419455511</v>
      </c>
      <c r="AZ28">
        <v>0.46353558280206747</v>
      </c>
      <c r="BA28">
        <v>0.47336261152696152</v>
      </c>
      <c r="BB28">
        <v>0.48358160983607257</v>
      </c>
      <c r="BC28">
        <v>0.49421400554206507</v>
      </c>
      <c r="BD28">
        <v>0.50528255215902695</v>
      </c>
      <c r="BE28">
        <v>0.51681139412170185</v>
      </c>
      <c r="BF28">
        <v>0.52882612767375992</v>
      </c>
      <c r="BG28">
        <v>0.54135385451535722</v>
      </c>
      <c r="BH28">
        <v>0.55442322438786396</v>
      </c>
      <c r="BI28">
        <v>0.56806446161376223</v>
      </c>
      <c r="BJ28">
        <v>0.58230936914057019</v>
      </c>
      <c r="BK28">
        <v>0.59719130178418256</v>
      </c>
      <c r="BL28">
        <v>0.61274509803921562</v>
      </c>
      <c r="BM28">
        <v>0.62900695691580033</v>
      </c>
      <c r="BN28">
        <v>0.64601424265212737</v>
      </c>
      <c r="BO28">
        <v>0.66380519570538132</v>
      </c>
      <c r="BP28">
        <v>0.68241852300043582</v>
      </c>
      <c r="BQ28">
        <v>0.70189283388459278</v>
      </c>
      <c r="BR28">
        <v>0.72226588050160045</v>
      </c>
      <c r="BS28">
        <v>0.74357355234192668</v>
      </c>
      <c r="BT28">
        <v>0.76584856468104967</v>
      </c>
      <c r="BU28">
        <v>0.78911876987351059</v>
      </c>
      <c r="BV28">
        <v>0.81340500983648989</v>
      </c>
      <c r="BW28">
        <v>0.83871841898799426</v>
      </c>
      <c r="BX28">
        <v>0.86505708180979124</v>
      </c>
      <c r="BY28">
        <v>0.89240195182941517</v>
      </c>
      <c r="BZ28">
        <v>0.92071195466998368</v>
      </c>
      <c r="CA28">
        <v>0.94991823455740243</v>
      </c>
      <c r="CB28">
        <v>0.97991757123291379</v>
      </c>
      <c r="CC28">
        <v>1</v>
      </c>
      <c r="CD28">
        <v>1</v>
      </c>
      <c r="CE28">
        <v>1</v>
      </c>
      <c r="CF28">
        <v>1</v>
      </c>
      <c r="CG28">
        <v>1</v>
      </c>
      <c r="CH28">
        <v>1</v>
      </c>
      <c r="CI28">
        <v>1</v>
      </c>
      <c r="CJ28">
        <v>1</v>
      </c>
      <c r="CK28">
        <v>1</v>
      </c>
      <c r="CL28">
        <v>1</v>
      </c>
      <c r="CM28">
        <v>1</v>
      </c>
      <c r="CN28">
        <v>1</v>
      </c>
      <c r="CO28">
        <v>1</v>
      </c>
      <c r="CP28">
        <v>1</v>
      </c>
      <c r="CQ28">
        <v>1</v>
      </c>
      <c r="CR28">
        <v>1</v>
      </c>
      <c r="CS28">
        <v>1</v>
      </c>
      <c r="CT28">
        <v>1</v>
      </c>
      <c r="CU28">
        <v>1</v>
      </c>
      <c r="CV28">
        <v>1</v>
      </c>
      <c r="CW28">
        <v>1</v>
      </c>
      <c r="CX28">
        <v>1</v>
      </c>
      <c r="CY28">
        <v>1</v>
      </c>
      <c r="CZ28">
        <v>1</v>
      </c>
      <c r="DA28">
        <v>1</v>
      </c>
      <c r="DB28">
        <v>1</v>
      </c>
      <c r="DC28">
        <v>1</v>
      </c>
      <c r="DD28">
        <v>0.97991757123291379</v>
      </c>
      <c r="DE28">
        <v>0.94991823455740243</v>
      </c>
      <c r="DF28">
        <v>0.92071195466998368</v>
      </c>
      <c r="DG28">
        <v>0.89240195182941517</v>
      </c>
      <c r="DH28">
        <v>0.86505708180979124</v>
      </c>
      <c r="DI28">
        <v>0.83871841898799426</v>
      </c>
      <c r="DJ28">
        <v>0.81340500983648989</v>
      </c>
      <c r="DK28">
        <v>0.78911876987351059</v>
      </c>
      <c r="DL28">
        <v>0.76584856468104967</v>
      </c>
      <c r="DM28">
        <v>0.74357355234192668</v>
      </c>
      <c r="DN28">
        <v>0.72226588050160045</v>
      </c>
      <c r="DO28">
        <v>0.70189283388459278</v>
      </c>
      <c r="DP28">
        <v>0.68241852300043582</v>
      </c>
      <c r="DQ28">
        <v>0.66380519570538132</v>
      </c>
      <c r="DR28">
        <v>0.64601424265212737</v>
      </c>
      <c r="DS28">
        <v>0.62900695691580033</v>
      </c>
      <c r="DT28">
        <v>0.61274509803921562</v>
      </c>
      <c r="DU28">
        <v>0.59719130178418256</v>
      </c>
      <c r="DV28">
        <v>0.58230936914057019</v>
      </c>
      <c r="DW28">
        <v>0.56806446161376223</v>
      </c>
      <c r="DX28">
        <v>0.55442322438786396</v>
      </c>
      <c r="DY28">
        <v>0.54135385451535722</v>
      </c>
      <c r="DZ28">
        <v>0.52882612767375992</v>
      </c>
      <c r="EA28">
        <v>0.51681139412170185</v>
      </c>
      <c r="EB28">
        <v>0.50528255215902695</v>
      </c>
      <c r="EC28">
        <v>0.49421400554206507</v>
      </c>
      <c r="ED28">
        <v>0.48358160983607257</v>
      </c>
      <c r="EE28">
        <v>0.47336261152696152</v>
      </c>
      <c r="EF28">
        <v>0.46353558280206747</v>
      </c>
      <c r="EG28">
        <v>0.45408035419455511</v>
      </c>
      <c r="EH28">
        <v>0.44497794672747965</v>
      </c>
      <c r="EI28">
        <v>0.43621050475886136</v>
      </c>
      <c r="EJ28">
        <v>0.42776123039228214</v>
      </c>
      <c r="EK28">
        <v>0.4196143200576879</v>
      </c>
      <c r="EL28">
        <v>0.41175490366775769</v>
      </c>
      <c r="EM28">
        <v>0.40416898660330797</v>
      </c>
      <c r="EN28">
        <v>0.39684339466638502</v>
      </c>
      <c r="EO28">
        <v>0.38976572205380838</v>
      </c>
      <c r="EP28">
        <v>0.38292428234052484</v>
      </c>
      <c r="EQ28">
        <v>0.37630806241616116</v>
      </c>
      <c r="ER28">
        <v>0.36990667928564319</v>
      </c>
      <c r="ES28">
        <v>0.36371033962256644</v>
      </c>
      <c r="ET28">
        <v>0.35770980194971097</v>
      </c>
      <c r="EU28">
        <v>0.35189634131278369</v>
      </c>
      <c r="EV28">
        <v>0.34626171630965291</v>
      </c>
      <c r="EW28">
        <v>0.34079813833685496</v>
      </c>
      <c r="EX28">
        <v>0.3354982429170994</v>
      </c>
      <c r="EY28">
        <v>0.33035506297518147</v>
      </c>
      <c r="EZ28">
        <v>0.32536200393459597</v>
      </c>
      <c r="FA28">
        <v>0.32051282051282048</v>
      </c>
      <c r="FB28">
        <v>0.31580159509939187</v>
      </c>
      <c r="FC28">
        <v>0.31122271760729675</v>
      </c>
      <c r="FD28">
        <v>0.30677086669466685</v>
      </c>
      <c r="FE28">
        <v>0.30244099226017773</v>
      </c>
      <c r="FF28">
        <v>0.29822829912180637</v>
      </c>
      <c r="FG28">
        <v>0.29412823179464453</v>
      </c>
      <c r="FH28">
        <v>0.29013646028924622</v>
      </c>
      <c r="FI28">
        <v>0.28624886685747847</v>
      </c>
      <c r="FJ28">
        <v>0.28246153361804188</v>
      </c>
      <c r="FK28">
        <v>0.27877073099870753</v>
      </c>
      <c r="FL28">
        <v>0.27517290693689955</v>
      </c>
      <c r="FM28">
        <v>0.27166467678452982</v>
      </c>
      <c r="FN28">
        <v>0.26824281386698162</v>
      </c>
      <c r="FO28">
        <v>0.26490424064984852</v>
      </c>
      <c r="FP28">
        <v>0.26164602047048346</v>
      </c>
      <c r="FQ28">
        <v>0.25846534979460567</v>
      </c>
      <c r="FR28">
        <v>0.25535955096117713</v>
      </c>
      <c r="FS28">
        <v>0.25232606538149738</v>
      </c>
      <c r="FT28">
        <v>0.24936244716100076</v>
      </c>
      <c r="FU28">
        <v>0.24646635711458081</v>
      </c>
      <c r="FV28">
        <v>0.24363555714843124</v>
      </c>
      <c r="FW28">
        <v>0.24086790498338803</v>
      </c>
      <c r="FX28">
        <v>0.23816134919660475</v>
      </c>
      <c r="FY28">
        <v>0.23551392456009229</v>
      </c>
      <c r="FZ28">
        <v>0.23292374765622806</v>
      </c>
      <c r="GA28">
        <v>0.23038901275178955</v>
      </c>
      <c r="GB28">
        <v>0.2279079879134043</v>
      </c>
      <c r="GC28">
        <v>0.22547901134854714</v>
      </c>
      <c r="GD28">
        <v>0.22310048795735379</v>
      </c>
      <c r="GE28">
        <v>0.2207708860815755</v>
      </c>
    </row>
    <row r="29" spans="1:187">
      <c r="A29">
        <v>0.22115616503419513</v>
      </c>
      <c r="B29">
        <v>0.2234981146922872</v>
      </c>
      <c r="C29">
        <v>0.22588951524744943</v>
      </c>
      <c r="D29">
        <v>0.22833192681299622</v>
      </c>
      <c r="E29">
        <v>0.23082697478407246</v>
      </c>
      <c r="F29">
        <v>0.2333763532278392</v>
      </c>
      <c r="G29">
        <v>0.23598182848284194</v>
      </c>
      <c r="H29">
        <v>0.23864524298241063</v>
      </c>
      <c r="I29">
        <v>0.24136851931812175</v>
      </c>
      <c r="J29">
        <v>0.24415366456063539</v>
      </c>
      <c r="K29">
        <v>0.24700277485661537</v>
      </c>
      <c r="L29">
        <v>0.24991804032195794</v>
      </c>
      <c r="M29">
        <v>0.25290175025320477</v>
      </c>
      <c r="N29">
        <v>0.25595629868081299</v>
      </c>
      <c r="O29">
        <v>0.25908419028990909</v>
      </c>
      <c r="P29">
        <v>0.26228804673628403</v>
      </c>
      <c r="Q29">
        <v>0.26557061338770432</v>
      </c>
      <c r="R29">
        <v>0.26893476652313936</v>
      </c>
      <c r="S29">
        <v>0.27238352102525559</v>
      </c>
      <c r="T29">
        <v>0.27592003860452358</v>
      </c>
      <c r="U29">
        <v>0.27954763659654763</v>
      </c>
      <c r="V29">
        <v>0.28326979737777924</v>
      </c>
      <c r="W29">
        <v>0.28709017844864437</v>
      </c>
      <c r="X29">
        <v>0.29101262323732424</v>
      </c>
      <c r="Y29">
        <v>0.29504117268200514</v>
      </c>
      <c r="Z29">
        <v>0.29918007765439064</v>
      </c>
      <c r="AA29">
        <v>0.30343381229267202</v>
      </c>
      <c r="AB29">
        <v>0.30780708831801129</v>
      </c>
      <c r="AC29">
        <v>0.31230487041494226</v>
      </c>
      <c r="AD29">
        <v>0.31693239276295604</v>
      </c>
      <c r="AE29">
        <v>0.32169517681394405</v>
      </c>
      <c r="AF29">
        <v>0.32659905041814247</v>
      </c>
      <c r="AG29">
        <v>0.33165016840976957</v>
      </c>
      <c r="AH29">
        <v>0.33685503477268469</v>
      </c>
      <c r="AI29">
        <v>0.34222052651610957</v>
      </c>
      <c r="AJ29">
        <v>0.34775391940071881</v>
      </c>
      <c r="AK29">
        <v>0.35346291566617188</v>
      </c>
      <c r="AL29">
        <v>0.35935567392233814</v>
      </c>
      <c r="AM29">
        <v>0.36544084137792882</v>
      </c>
      <c r="AN29">
        <v>0.37172758859179805</v>
      </c>
      <c r="AO29">
        <v>0.37822564694354022</v>
      </c>
      <c r="AP29">
        <v>0.38494534903080707</v>
      </c>
      <c r="AQ29">
        <v>0.39189767221048633</v>
      </c>
      <c r="AR29">
        <v>0.3990942855088131</v>
      </c>
      <c r="AS29">
        <v>0.40654760013071073</v>
      </c>
      <c r="AT29">
        <v>0.41427082379992608</v>
      </c>
      <c r="AU29">
        <v>0.42227801915721747</v>
      </c>
      <c r="AV29">
        <v>0.43058416643182917</v>
      </c>
      <c r="AW29">
        <v>0.43920523057894156</v>
      </c>
      <c r="AX29">
        <v>0.44815823303908142</v>
      </c>
      <c r="AY29">
        <v>0.45746132821985291</v>
      </c>
      <c r="AZ29">
        <v>0.46713388471966139</v>
      </c>
      <c r="BA29">
        <v>0.47719657119935016</v>
      </c>
      <c r="BB29">
        <v>0.48767144665054402</v>
      </c>
      <c r="BC29">
        <v>0.49858205459565147</v>
      </c>
      <c r="BD29">
        <v>0.50995352046673403</v>
      </c>
      <c r="BE29">
        <v>0.52181265102669194</v>
      </c>
      <c r="BF29">
        <v>0.53418803418803418</v>
      </c>
      <c r="BG29">
        <v>0.54711013691551058</v>
      </c>
      <c r="BH29">
        <v>0.56061139802262994</v>
      </c>
      <c r="BI29">
        <v>0.57472631152942211</v>
      </c>
      <c r="BJ29">
        <v>0.58949149476488827</v>
      </c>
      <c r="BK29">
        <v>0.60494573347816771</v>
      </c>
      <c r="BL29">
        <v>0.6211299937499416</v>
      </c>
      <c r="BM29">
        <v>0.63808738732467574</v>
      </c>
      <c r="BN29">
        <v>0.65586307293808188</v>
      </c>
      <c r="BO29">
        <v>0.6745040710814334</v>
      </c>
      <c r="BP29">
        <v>0.69405896317996829</v>
      </c>
      <c r="BQ29">
        <v>0.71457743809378682</v>
      </c>
      <c r="BR29">
        <v>0.7361096388933055</v>
      </c>
      <c r="BS29">
        <v>0.75870525075961426</v>
      </c>
      <c r="BT29">
        <v>0.78241225644654122</v>
      </c>
      <c r="BU29">
        <v>0.80727526905430047</v>
      </c>
      <c r="BV29">
        <v>0.83333333333333326</v>
      </c>
      <c r="BW29">
        <v>0.86061706747086197</v>
      </c>
      <c r="BX29">
        <v>0.88914499953399984</v>
      </c>
      <c r="BY29">
        <v>0.91891894039839761</v>
      </c>
      <c r="BZ29">
        <v>0.94991823455740243</v>
      </c>
      <c r="CA29">
        <v>0.9820927516479826</v>
      </c>
      <c r="CB29">
        <v>1</v>
      </c>
      <c r="CC29">
        <v>1</v>
      </c>
      <c r="CD29">
        <v>1</v>
      </c>
      <c r="CE29">
        <v>1</v>
      </c>
      <c r="CF29">
        <v>1</v>
      </c>
      <c r="CG29">
        <v>1</v>
      </c>
      <c r="CH29">
        <v>1</v>
      </c>
      <c r="CI29">
        <v>1</v>
      </c>
      <c r="CJ29">
        <v>1</v>
      </c>
      <c r="CK29">
        <v>1</v>
      </c>
      <c r="CL29">
        <v>1</v>
      </c>
      <c r="CM29">
        <v>1</v>
      </c>
      <c r="CN29">
        <v>1</v>
      </c>
      <c r="CO29">
        <v>1</v>
      </c>
      <c r="CP29">
        <v>1</v>
      </c>
      <c r="CQ29">
        <v>1</v>
      </c>
      <c r="CR29">
        <v>1</v>
      </c>
      <c r="CS29">
        <v>1</v>
      </c>
      <c r="CT29">
        <v>1</v>
      </c>
      <c r="CU29">
        <v>1</v>
      </c>
      <c r="CV29">
        <v>1</v>
      </c>
      <c r="CW29">
        <v>1</v>
      </c>
      <c r="CX29">
        <v>1</v>
      </c>
      <c r="CY29">
        <v>1</v>
      </c>
      <c r="CZ29">
        <v>1</v>
      </c>
      <c r="DA29">
        <v>1</v>
      </c>
      <c r="DB29">
        <v>1</v>
      </c>
      <c r="DC29">
        <v>1</v>
      </c>
      <c r="DD29">
        <v>1</v>
      </c>
      <c r="DE29">
        <v>0.9820927516479826</v>
      </c>
      <c r="DF29">
        <v>0.94991823455740243</v>
      </c>
      <c r="DG29">
        <v>0.91891894039839761</v>
      </c>
      <c r="DH29">
        <v>0.88914499953399984</v>
      </c>
      <c r="DI29">
        <v>0.86061706747086197</v>
      </c>
      <c r="DJ29">
        <v>0.83333333333333326</v>
      </c>
      <c r="DK29">
        <v>0.80727526905430047</v>
      </c>
      <c r="DL29">
        <v>0.78241225644654122</v>
      </c>
      <c r="DM29">
        <v>0.75870525075961426</v>
      </c>
      <c r="DN29">
        <v>0.7361096388933055</v>
      </c>
      <c r="DO29">
        <v>0.71457743809378682</v>
      </c>
      <c r="DP29">
        <v>0.69405896317996829</v>
      </c>
      <c r="DQ29">
        <v>0.6745040710814334</v>
      </c>
      <c r="DR29">
        <v>0.65586307293808188</v>
      </c>
      <c r="DS29">
        <v>0.63808738732467574</v>
      </c>
      <c r="DT29">
        <v>0.6211299937499416</v>
      </c>
      <c r="DU29">
        <v>0.60494573347816771</v>
      </c>
      <c r="DV29">
        <v>0.58949149476488827</v>
      </c>
      <c r="DW29">
        <v>0.57472631152942211</v>
      </c>
      <c r="DX29">
        <v>0.56061139802262994</v>
      </c>
      <c r="DY29">
        <v>0.54711013691551058</v>
      </c>
      <c r="DZ29">
        <v>0.53418803418803418</v>
      </c>
      <c r="EA29">
        <v>0.52181265102669194</v>
      </c>
      <c r="EB29">
        <v>0.50995352046673403</v>
      </c>
      <c r="EC29">
        <v>0.49858205459565147</v>
      </c>
      <c r="ED29">
        <v>0.48767144665054402</v>
      </c>
      <c r="EE29">
        <v>0.47719657119935016</v>
      </c>
      <c r="EF29">
        <v>0.46713388471966139</v>
      </c>
      <c r="EG29">
        <v>0.45746132821985291</v>
      </c>
      <c r="EH29">
        <v>0.44815823303908142</v>
      </c>
      <c r="EI29">
        <v>0.43920523057894156</v>
      </c>
      <c r="EJ29">
        <v>0.43058416643182917</v>
      </c>
      <c r="EK29">
        <v>0.42227801915721747</v>
      </c>
      <c r="EL29">
        <v>0.41427082379992608</v>
      </c>
      <c r="EM29">
        <v>0.40654760013071073</v>
      </c>
      <c r="EN29">
        <v>0.3990942855088131</v>
      </c>
      <c r="EO29">
        <v>0.39189767221048633</v>
      </c>
      <c r="EP29">
        <v>0.38494534903080707</v>
      </c>
      <c r="EQ29">
        <v>0.37822564694354022</v>
      </c>
      <c r="ER29">
        <v>0.37172758859179805</v>
      </c>
      <c r="ES29">
        <v>0.36544084137792882</v>
      </c>
      <c r="ET29">
        <v>0.35935567392233814</v>
      </c>
      <c r="EU29">
        <v>0.35346291566617188</v>
      </c>
      <c r="EV29">
        <v>0.34775391940071881</v>
      </c>
      <c r="EW29">
        <v>0.34222052651610957</v>
      </c>
      <c r="EX29">
        <v>0.33685503477268469</v>
      </c>
      <c r="EY29">
        <v>0.33165016840976957</v>
      </c>
      <c r="EZ29">
        <v>0.32659905041814247</v>
      </c>
      <c r="FA29">
        <v>0.32169517681394405</v>
      </c>
      <c r="FB29">
        <v>0.31693239276295604</v>
      </c>
      <c r="FC29">
        <v>0.31230487041494226</v>
      </c>
      <c r="FD29">
        <v>0.30780708831801129</v>
      </c>
      <c r="FE29">
        <v>0.30343381229267202</v>
      </c>
      <c r="FF29">
        <v>0.29918007765439064</v>
      </c>
      <c r="FG29">
        <v>0.29504117268200514</v>
      </c>
      <c r="FH29">
        <v>0.29101262323732424</v>
      </c>
      <c r="FI29">
        <v>0.28709017844864437</v>
      </c>
      <c r="FJ29">
        <v>0.28326979737777924</v>
      </c>
      <c r="FK29">
        <v>0.27954763659654763</v>
      </c>
      <c r="FL29">
        <v>0.27592003860452358</v>
      </c>
      <c r="FM29">
        <v>0.27238352102525559</v>
      </c>
      <c r="FN29">
        <v>0.26893476652313936</v>
      </c>
      <c r="FO29">
        <v>0.26557061338770432</v>
      </c>
      <c r="FP29">
        <v>0.26228804673628403</v>
      </c>
      <c r="FQ29">
        <v>0.25908419028990909</v>
      </c>
      <c r="FR29">
        <v>0.25595629868081299</v>
      </c>
      <c r="FS29">
        <v>0.25290175025320477</v>
      </c>
      <c r="FT29">
        <v>0.24991804032195794</v>
      </c>
      <c r="FU29">
        <v>0.24700277485661537</v>
      </c>
      <c r="FV29">
        <v>0.24415366456063539</v>
      </c>
      <c r="FW29">
        <v>0.24136851931812175</v>
      </c>
      <c r="FX29">
        <v>0.23864524298241063</v>
      </c>
      <c r="FY29">
        <v>0.23598182848284194</v>
      </c>
      <c r="FZ29">
        <v>0.2333763532278392</v>
      </c>
      <c r="GA29">
        <v>0.23082697478407246</v>
      </c>
      <c r="GB29">
        <v>0.22833192681299622</v>
      </c>
      <c r="GC29">
        <v>0.22588951524744943</v>
      </c>
      <c r="GD29">
        <v>0.2234981146922872</v>
      </c>
      <c r="GE29">
        <v>0.22115616503419513</v>
      </c>
    </row>
    <row r="30" spans="1:187">
      <c r="A30">
        <v>0.22151841943756323</v>
      </c>
      <c r="B30">
        <v>0.22387201932509315</v>
      </c>
      <c r="C30">
        <v>0.22627557180645996</v>
      </c>
      <c r="D30">
        <v>0.22873066410992646</v>
      </c>
      <c r="E30">
        <v>0.23123895051074342</v>
      </c>
      <c r="F30">
        <v>0.23380215585585082</v>
      </c>
      <c r="G30">
        <v>0.23642207930951065</v>
      </c>
      <c r="H30">
        <v>0.23910059833587946</v>
      </c>
      <c r="I30">
        <v>0.24183967293583267</v>
      </c>
      <c r="J30">
        <v>0.24464135015678168</v>
      </c>
      <c r="K30">
        <v>0.24750776889577708</v>
      </c>
      <c r="L30">
        <v>0.25044116501788799</v>
      </c>
      <c r="M30">
        <v>0.25344387681370034</v>
      </c>
      <c r="N30">
        <v>0.25651835082179797</v>
      </c>
      <c r="O30">
        <v>0.25966714804430391</v>
      </c>
      <c r="P30">
        <v>0.26289295058597328</v>
      </c>
      <c r="Q30">
        <v>0.266198568749975</v>
      </c>
      <c r="R30">
        <v>0.2695869486263906</v>
      </c>
      <c r="S30">
        <v>0.27306118021262771</v>
      </c>
      <c r="T30">
        <v>0.27662450610840866</v>
      </c>
      <c r="U30">
        <v>0.28028033083179688</v>
      </c>
      <c r="V30">
        <v>0.28403223080688111</v>
      </c>
      <c r="W30">
        <v>0.28788396507829905</v>
      </c>
      <c r="X30">
        <v>0.29183948681277383</v>
      </c>
      <c r="Y30">
        <v>0.29590295565331737</v>
      </c>
      <c r="Z30">
        <v>0.30007875099774861</v>
      </c>
      <c r="AA30">
        <v>0.30437148627975102</v>
      </c>
      <c r="AB30">
        <v>0.30878602433789176</v>
      </c>
      <c r="AC30">
        <v>0.31332749396590681</v>
      </c>
      <c r="AD30">
        <v>0.31800130774617896</v>
      </c>
      <c r="AE30">
        <v>0.32281318127776215</v>
      </c>
      <c r="AF30">
        <v>0.3277691539206003</v>
      </c>
      <c r="AG30">
        <v>0.33287561118881054</v>
      </c>
      <c r="AH30">
        <v>0.33813930893812266</v>
      </c>
      <c r="AI30">
        <v>0.34356739950583653</v>
      </c>
      <c r="AJ30">
        <v>0.34916745997603688</v>
      </c>
      <c r="AK30">
        <v>0.35494752275832575</v>
      </c>
      <c r="AL30">
        <v>0.36091610868501928</v>
      </c>
      <c r="AM30">
        <v>0.36708226284959927</v>
      </c>
      <c r="AN30">
        <v>0.37345559342816387</v>
      </c>
      <c r="AO30">
        <v>0.38004631374558356</v>
      </c>
      <c r="AP30">
        <v>0.38686528786885804</v>
      </c>
      <c r="AQ30">
        <v>0.39392408003150253</v>
      </c>
      <c r="AR30">
        <v>0.40123500821424235</v>
      </c>
      <c r="AS30">
        <v>0.40881120222824113</v>
      </c>
      <c r="AT30">
        <v>0.41666666666666663</v>
      </c>
      <c r="AU30">
        <v>0.4248163491073883</v>
      </c>
      <c r="AV30">
        <v>0.43327621396234528</v>
      </c>
      <c r="AW30">
        <v>0.44206332237536311</v>
      </c>
      <c r="AX30">
        <v>0.45119591856688535</v>
      </c>
      <c r="AY30">
        <v>0.46069352300713173</v>
      </c>
      <c r="AZ30">
        <v>0.47057703276315166</v>
      </c>
      <c r="BA30">
        <v>0.48086882930284297</v>
      </c>
      <c r="BB30">
        <v>0.49159289394063405</v>
      </c>
      <c r="BC30">
        <v>0.50277493096245052</v>
      </c>
      <c r="BD30">
        <v>0.51444249825499455</v>
      </c>
      <c r="BE30">
        <v>0.5266251449641236</v>
      </c>
      <c r="BF30">
        <v>0.53935455529010179</v>
      </c>
      <c r="BG30">
        <v>0.55266469695551146</v>
      </c>
      <c r="BH30">
        <v>0.56659197210460532</v>
      </c>
      <c r="BI30">
        <v>0.58117536734549025</v>
      </c>
      <c r="BJ30">
        <v>0.59645659824361275</v>
      </c>
      <c r="BK30">
        <v>0.6124802417060986</v>
      </c>
      <c r="BL30">
        <v>0.62929384721893433</v>
      </c>
      <c r="BM30">
        <v>0.64694801462972595</v>
      </c>
      <c r="BN30">
        <v>0.66549642187493729</v>
      </c>
      <c r="BO30">
        <v>0.68499578043898868</v>
      </c>
      <c r="BP30">
        <v>0.7055056890402045</v>
      </c>
      <c r="BQ30">
        <v>0.72708834662476662</v>
      </c>
      <c r="BR30">
        <v>0.74980807369655678</v>
      </c>
      <c r="BS30">
        <v>0.77373057573771609</v>
      </c>
      <c r="BT30">
        <v>0.79892186338267746</v>
      </c>
      <c r="BU30">
        <v>0.82544672057325752</v>
      </c>
      <c r="BV30">
        <v>0.85336658387400055</v>
      </c>
      <c r="BW30">
        <v>0.88273666376465787</v>
      </c>
      <c r="BX30">
        <v>0.91360210344482207</v>
      </c>
      <c r="BY30">
        <v>0.94599293580520794</v>
      </c>
      <c r="BZ30">
        <v>0.97991757123291379</v>
      </c>
      <c r="CA30">
        <v>1</v>
      </c>
      <c r="CB30">
        <v>1</v>
      </c>
      <c r="CC30">
        <v>1</v>
      </c>
      <c r="CD30">
        <v>1</v>
      </c>
      <c r="CE30">
        <v>1</v>
      </c>
      <c r="CF30">
        <v>1</v>
      </c>
      <c r="CG30">
        <v>1</v>
      </c>
      <c r="CH30">
        <v>1</v>
      </c>
      <c r="CI30">
        <v>1</v>
      </c>
      <c r="CJ30">
        <v>1</v>
      </c>
      <c r="CK30">
        <v>1</v>
      </c>
      <c r="CL30">
        <v>1</v>
      </c>
      <c r="CM30">
        <v>1</v>
      </c>
      <c r="CN30">
        <v>1</v>
      </c>
      <c r="CO30">
        <v>1</v>
      </c>
      <c r="CP30">
        <v>1</v>
      </c>
      <c r="CQ30">
        <v>1</v>
      </c>
      <c r="CR30">
        <v>1</v>
      </c>
      <c r="CS30">
        <v>1</v>
      </c>
      <c r="CT30">
        <v>1</v>
      </c>
      <c r="CU30">
        <v>1</v>
      </c>
      <c r="CV30">
        <v>1</v>
      </c>
      <c r="CW30">
        <v>1</v>
      </c>
      <c r="CX30">
        <v>1</v>
      </c>
      <c r="CY30">
        <v>1</v>
      </c>
      <c r="CZ30">
        <v>1</v>
      </c>
      <c r="DA30">
        <v>1</v>
      </c>
      <c r="DB30">
        <v>1</v>
      </c>
      <c r="DC30">
        <v>1</v>
      </c>
      <c r="DD30">
        <v>1</v>
      </c>
      <c r="DE30">
        <v>1</v>
      </c>
      <c r="DF30">
        <v>0.97991757123291379</v>
      </c>
      <c r="DG30">
        <v>0.94599293580520794</v>
      </c>
      <c r="DH30">
        <v>0.91360210344482207</v>
      </c>
      <c r="DI30">
        <v>0.88273666376465787</v>
      </c>
      <c r="DJ30">
        <v>0.85336658387400055</v>
      </c>
      <c r="DK30">
        <v>0.82544672057325752</v>
      </c>
      <c r="DL30">
        <v>0.79892186338267746</v>
      </c>
      <c r="DM30">
        <v>0.77373057573771609</v>
      </c>
      <c r="DN30">
        <v>0.74980807369655678</v>
      </c>
      <c r="DO30">
        <v>0.72708834662476662</v>
      </c>
      <c r="DP30">
        <v>0.7055056890402045</v>
      </c>
      <c r="DQ30">
        <v>0.68499578043898868</v>
      </c>
      <c r="DR30">
        <v>0.66549642187493729</v>
      </c>
      <c r="DS30">
        <v>0.64694801462972595</v>
      </c>
      <c r="DT30">
        <v>0.62929384721893433</v>
      </c>
      <c r="DU30">
        <v>0.6124802417060986</v>
      </c>
      <c r="DV30">
        <v>0.59645659824361275</v>
      </c>
      <c r="DW30">
        <v>0.58117536734549025</v>
      </c>
      <c r="DX30">
        <v>0.56659197210460532</v>
      </c>
      <c r="DY30">
        <v>0.55266469695551146</v>
      </c>
      <c r="DZ30">
        <v>0.53935455529010179</v>
      </c>
      <c r="EA30">
        <v>0.5266251449641236</v>
      </c>
      <c r="EB30">
        <v>0.51444249825499455</v>
      </c>
      <c r="EC30">
        <v>0.50277493096245052</v>
      </c>
      <c r="ED30">
        <v>0.49159289394063405</v>
      </c>
      <c r="EE30">
        <v>0.48086882930284297</v>
      </c>
      <c r="EF30">
        <v>0.47057703276315166</v>
      </c>
      <c r="EG30">
        <v>0.46069352300713173</v>
      </c>
      <c r="EH30">
        <v>0.45119591856688535</v>
      </c>
      <c r="EI30">
        <v>0.44206332237536311</v>
      </c>
      <c r="EJ30">
        <v>0.43327621396234528</v>
      </c>
      <c r="EK30">
        <v>0.4248163491073883</v>
      </c>
      <c r="EL30">
        <v>0.41666666666666663</v>
      </c>
      <c r="EM30">
        <v>0.40881120222824113</v>
      </c>
      <c r="EN30">
        <v>0.40123500821424235</v>
      </c>
      <c r="EO30">
        <v>0.39392408003150253</v>
      </c>
      <c r="EP30">
        <v>0.38686528786885804</v>
      </c>
      <c r="EQ30">
        <v>0.38004631374558356</v>
      </c>
      <c r="ER30">
        <v>0.37345559342816387</v>
      </c>
      <c r="ES30">
        <v>0.36708226284959927</v>
      </c>
      <c r="ET30">
        <v>0.36091610868501928</v>
      </c>
      <c r="EU30">
        <v>0.35494752275832575</v>
      </c>
      <c r="EV30">
        <v>0.34916745997603688</v>
      </c>
      <c r="EW30">
        <v>0.34356739950583653</v>
      </c>
      <c r="EX30">
        <v>0.33813930893812266</v>
      </c>
      <c r="EY30">
        <v>0.33287561118881054</v>
      </c>
      <c r="EZ30">
        <v>0.3277691539206003</v>
      </c>
      <c r="FA30">
        <v>0.32281318127776215</v>
      </c>
      <c r="FB30">
        <v>0.31800130774617896</v>
      </c>
      <c r="FC30">
        <v>0.31332749396590681</v>
      </c>
      <c r="FD30">
        <v>0.30878602433789176</v>
      </c>
      <c r="FE30">
        <v>0.30437148627975102</v>
      </c>
      <c r="FF30">
        <v>0.30007875099774861</v>
      </c>
      <c r="FG30">
        <v>0.29590295565331737</v>
      </c>
      <c r="FH30">
        <v>0.29183948681277383</v>
      </c>
      <c r="FI30">
        <v>0.28788396507829905</v>
      </c>
      <c r="FJ30">
        <v>0.28403223080688111</v>
      </c>
      <c r="FK30">
        <v>0.28028033083179688</v>
      </c>
      <c r="FL30">
        <v>0.27662450610840866</v>
      </c>
      <c r="FM30">
        <v>0.27306118021262771</v>
      </c>
      <c r="FN30">
        <v>0.2695869486263906</v>
      </c>
      <c r="FO30">
        <v>0.266198568749975</v>
      </c>
      <c r="FP30">
        <v>0.26289295058597328</v>
      </c>
      <c r="FQ30">
        <v>0.25966714804430391</v>
      </c>
      <c r="FR30">
        <v>0.25651835082179797</v>
      </c>
      <c r="FS30">
        <v>0.25344387681370034</v>
      </c>
      <c r="FT30">
        <v>0.25044116501788799</v>
      </c>
      <c r="FU30">
        <v>0.24750776889577708</v>
      </c>
      <c r="FV30">
        <v>0.24464135015678168</v>
      </c>
      <c r="FW30">
        <v>0.24183967293583267</v>
      </c>
      <c r="FX30">
        <v>0.23910059833587946</v>
      </c>
      <c r="FY30">
        <v>0.23642207930951065</v>
      </c>
      <c r="FZ30">
        <v>0.23380215585585082</v>
      </c>
      <c r="GA30">
        <v>0.23123895051074342</v>
      </c>
      <c r="GB30">
        <v>0.22873066410992646</v>
      </c>
      <c r="GC30">
        <v>0.22627557180645996</v>
      </c>
      <c r="GD30">
        <v>0.22387201932509315</v>
      </c>
      <c r="GE30">
        <v>0.22151841943756323</v>
      </c>
    </row>
    <row r="31" spans="1:187">
      <c r="A31">
        <v>0.22185729593952674</v>
      </c>
      <c r="B31">
        <v>0.22422182969046325</v>
      </c>
      <c r="C31">
        <v>0.22663678884184213</v>
      </c>
      <c r="D31">
        <v>0.22910378630647077</v>
      </c>
      <c r="E31">
        <v>0.23162450372650245</v>
      </c>
      <c r="F31">
        <v>0.23420069512728087</v>
      </c>
      <c r="G31">
        <v>0.2368341908034941</v>
      </c>
      <c r="H31">
        <v>0.23952690145477568</v>
      </c>
      <c r="I31">
        <v>0.24228082258932537</v>
      </c>
      <c r="J31">
        <v>0.24509803921568626</v>
      </c>
      <c r="K31">
        <v>0.24798073084452893</v>
      </c>
      <c r="L31">
        <v>0.25093117682416727</v>
      </c>
      <c r="M31">
        <v>0.25395176203558301</v>
      </c>
      <c r="N31">
        <v>0.25704498297498513</v>
      </c>
      <c r="O31">
        <v>0.2602134542543954</v>
      </c>
      <c r="P31">
        <v>0.26345991555345716</v>
      </c>
      <c r="Q31">
        <v>0.26678723905863444</v>
      </c>
      <c r="R31">
        <v>0.27019843742922955</v>
      </c>
      <c r="S31">
        <v>0.27369667233323358</v>
      </c>
      <c r="T31">
        <v>0.27728526359996802</v>
      </c>
      <c r="U31">
        <v>0.2809676990408122</v>
      </c>
      <c r="V31">
        <v>0.28474764499408972</v>
      </c>
      <c r="W31">
        <v>0.28862895765544766</v>
      </c>
      <c r="X31">
        <v>0.29261569526085951</v>
      </c>
      <c r="Y31">
        <v>0.29671213119577344</v>
      </c>
      <c r="Z31">
        <v>0.3009227681109774</v>
      </c>
      <c r="AA31">
        <v>0.30525235313352567</v>
      </c>
      <c r="AB31">
        <v>0.30970589426965262</v>
      </c>
      <c r="AC31">
        <v>0.31428867810606415</v>
      </c>
      <c r="AD31">
        <v>0.31900628892644972</v>
      </c>
      <c r="AE31">
        <v>0.32386462937158428</v>
      </c>
      <c r="AF31">
        <v>0.3288699427841153</v>
      </c>
      <c r="AG31">
        <v>0.33402883739315925</v>
      </c>
      <c r="AH31">
        <v>0.33934831250930458</v>
      </c>
      <c r="AI31">
        <v>0.34483578691765326</v>
      </c>
      <c r="AJ31">
        <v>0.35049912967528962</v>
      </c>
      <c r="AK31">
        <v>0.3563466935401664</v>
      </c>
      <c r="AL31">
        <v>0.3623873512810088</v>
      </c>
      <c r="AM31">
        <v>0.3686305351425796</v>
      </c>
      <c r="AN31">
        <v>0.37508627976766118</v>
      </c>
      <c r="AO31">
        <v>0.38176526890648788</v>
      </c>
      <c r="AP31">
        <v>0.38867888627617464</v>
      </c>
      <c r="AQ31">
        <v>0.39583927096693045</v>
      </c>
      <c r="AR31">
        <v>0.40325937782844667</v>
      </c>
      <c r="AS31">
        <v>0.41095304330857896</v>
      </c>
      <c r="AT31">
        <v>0.41893505725691993</v>
      </c>
      <c r="AU31">
        <v>0.42722124124742805</v>
      </c>
      <c r="AV31">
        <v>0.43582853401594163</v>
      </c>
      <c r="AW31">
        <v>0.44477508464867699</v>
      </c>
      <c r="AX31">
        <v>0.45408035419455511</v>
      </c>
      <c r="AY31">
        <v>0.46376522640436491</v>
      </c>
      <c r="AZ31">
        <v>0.47385212831911983</v>
      </c>
      <c r="BA31">
        <v>0.48436516143258029</v>
      </c>
      <c r="BB31">
        <v>0.49533024413070209</v>
      </c>
      <c r="BC31">
        <v>0.50677526605262491</v>
      </c>
      <c r="BD31">
        <v>0.51873025490863811</v>
      </c>
      <c r="BE31">
        <v>0.53122755610987149</v>
      </c>
      <c r="BF31">
        <v>0.54430202528454597</v>
      </c>
      <c r="BG31">
        <v>0.55799123333914591</v>
      </c>
      <c r="BH31">
        <v>0.57233568311953753</v>
      </c>
      <c r="BI31">
        <v>0.5873790358693759</v>
      </c>
      <c r="BJ31">
        <v>0.60316834448067003</v>
      </c>
      <c r="BK31">
        <v>0.61975428886326001</v>
      </c>
      <c r="BL31">
        <v>0.63719140646522499</v>
      </c>
      <c r="BM31">
        <v>0.6555383078412006</v>
      </c>
      <c r="BN31">
        <v>0.67485786290805927</v>
      </c>
      <c r="BO31">
        <v>0.69521733777708317</v>
      </c>
      <c r="BP31">
        <v>0.71668845432685557</v>
      </c>
      <c r="BQ31">
        <v>0.7393473343621626</v>
      </c>
      <c r="BR31">
        <v>0.76327427650761626</v>
      </c>
      <c r="BS31">
        <v>0.78855329594215051</v>
      </c>
      <c r="BT31">
        <v>0.81527133353628356</v>
      </c>
      <c r="BU31">
        <v>0.84351701060303752</v>
      </c>
      <c r="BV31">
        <v>0.87337876697983019</v>
      </c>
      <c r="BW31">
        <v>0.90494217242306119</v>
      </c>
      <c r="BX31">
        <v>0.93828614398134358</v>
      </c>
      <c r="BY31">
        <v>0.97347773649166203</v>
      </c>
      <c r="BZ31">
        <v>1</v>
      </c>
      <c r="CA31">
        <v>1</v>
      </c>
      <c r="CB31">
        <v>1</v>
      </c>
      <c r="CC31">
        <v>1</v>
      </c>
      <c r="CD31">
        <v>1</v>
      </c>
      <c r="CE31">
        <v>1</v>
      </c>
      <c r="CF31">
        <v>1</v>
      </c>
      <c r="CG31">
        <v>1</v>
      </c>
      <c r="CH31">
        <v>1</v>
      </c>
      <c r="CI31">
        <v>1</v>
      </c>
      <c r="CJ31">
        <v>1</v>
      </c>
      <c r="CK31">
        <v>1</v>
      </c>
      <c r="CL31">
        <v>1</v>
      </c>
      <c r="CM31">
        <v>1</v>
      </c>
      <c r="CN31">
        <v>1</v>
      </c>
      <c r="CO31">
        <v>1</v>
      </c>
      <c r="CP31">
        <v>1</v>
      </c>
      <c r="CQ31">
        <v>1</v>
      </c>
      <c r="CR31">
        <v>1</v>
      </c>
      <c r="CS31">
        <v>1</v>
      </c>
      <c r="CT31">
        <v>1</v>
      </c>
      <c r="CU31">
        <v>1</v>
      </c>
      <c r="CV31">
        <v>1</v>
      </c>
      <c r="CW31">
        <v>1</v>
      </c>
      <c r="CX31">
        <v>1</v>
      </c>
      <c r="CY31">
        <v>1</v>
      </c>
      <c r="CZ31">
        <v>1</v>
      </c>
      <c r="DA31">
        <v>1</v>
      </c>
      <c r="DB31">
        <v>1</v>
      </c>
      <c r="DC31">
        <v>1</v>
      </c>
      <c r="DD31">
        <v>1</v>
      </c>
      <c r="DE31">
        <v>1</v>
      </c>
      <c r="DF31">
        <v>1</v>
      </c>
      <c r="DG31">
        <v>0.97347773649166203</v>
      </c>
      <c r="DH31">
        <v>0.93828614398134358</v>
      </c>
      <c r="DI31">
        <v>0.90494217242306119</v>
      </c>
      <c r="DJ31">
        <v>0.87337876697983019</v>
      </c>
      <c r="DK31">
        <v>0.84351701060303752</v>
      </c>
      <c r="DL31">
        <v>0.81527133353628356</v>
      </c>
      <c r="DM31">
        <v>0.78855329594215051</v>
      </c>
      <c r="DN31">
        <v>0.76327427650761626</v>
      </c>
      <c r="DO31">
        <v>0.7393473343621626</v>
      </c>
      <c r="DP31">
        <v>0.71668845432685557</v>
      </c>
      <c r="DQ31">
        <v>0.69521733777708317</v>
      </c>
      <c r="DR31">
        <v>0.67485786290805927</v>
      </c>
      <c r="DS31">
        <v>0.6555383078412006</v>
      </c>
      <c r="DT31">
        <v>0.63719140646522499</v>
      </c>
      <c r="DU31">
        <v>0.61975428886326001</v>
      </c>
      <c r="DV31">
        <v>0.60316834448067003</v>
      </c>
      <c r="DW31">
        <v>0.5873790358693759</v>
      </c>
      <c r="DX31">
        <v>0.57233568311953753</v>
      </c>
      <c r="DY31">
        <v>0.55799123333914591</v>
      </c>
      <c r="DZ31">
        <v>0.54430202528454597</v>
      </c>
      <c r="EA31">
        <v>0.53122755610987149</v>
      </c>
      <c r="EB31">
        <v>0.51873025490863811</v>
      </c>
      <c r="EC31">
        <v>0.50677526605262491</v>
      </c>
      <c r="ED31">
        <v>0.49533024413070209</v>
      </c>
      <c r="EE31">
        <v>0.48436516143258029</v>
      </c>
      <c r="EF31">
        <v>0.47385212831911983</v>
      </c>
      <c r="EG31">
        <v>0.46376522640436491</v>
      </c>
      <c r="EH31">
        <v>0.45408035419455511</v>
      </c>
      <c r="EI31">
        <v>0.44477508464867699</v>
      </c>
      <c r="EJ31">
        <v>0.43582853401594163</v>
      </c>
      <c r="EK31">
        <v>0.42722124124742805</v>
      </c>
      <c r="EL31">
        <v>0.41893505725691993</v>
      </c>
      <c r="EM31">
        <v>0.41095304330857896</v>
      </c>
      <c r="EN31">
        <v>0.40325937782844667</v>
      </c>
      <c r="EO31">
        <v>0.39583927096693045</v>
      </c>
      <c r="EP31">
        <v>0.38867888627617464</v>
      </c>
      <c r="EQ31">
        <v>0.38176526890648788</v>
      </c>
      <c r="ER31">
        <v>0.37508627976766118</v>
      </c>
      <c r="ES31">
        <v>0.3686305351425796</v>
      </c>
      <c r="ET31">
        <v>0.3623873512810088</v>
      </c>
      <c r="EU31">
        <v>0.3563466935401664</v>
      </c>
      <c r="EV31">
        <v>0.35049912967528962</v>
      </c>
      <c r="EW31">
        <v>0.34483578691765326</v>
      </c>
      <c r="EX31">
        <v>0.33934831250930458</v>
      </c>
      <c r="EY31">
        <v>0.33402883739315925</v>
      </c>
      <c r="EZ31">
        <v>0.3288699427841153</v>
      </c>
      <c r="FA31">
        <v>0.32386462937158428</v>
      </c>
      <c r="FB31">
        <v>0.31900628892644972</v>
      </c>
      <c r="FC31">
        <v>0.31428867810606415</v>
      </c>
      <c r="FD31">
        <v>0.30970589426965262</v>
      </c>
      <c r="FE31">
        <v>0.30525235313352567</v>
      </c>
      <c r="FF31">
        <v>0.3009227681109774</v>
      </c>
      <c r="FG31">
        <v>0.29671213119577344</v>
      </c>
      <c r="FH31">
        <v>0.29261569526085951</v>
      </c>
      <c r="FI31">
        <v>0.28862895765544766</v>
      </c>
      <c r="FJ31">
        <v>0.28474764499408972</v>
      </c>
      <c r="FK31">
        <v>0.2809676990408122</v>
      </c>
      <c r="FL31">
        <v>0.27728526359996802</v>
      </c>
      <c r="FM31">
        <v>0.27369667233323358</v>
      </c>
      <c r="FN31">
        <v>0.27019843742922955</v>
      </c>
      <c r="FO31">
        <v>0.26678723905863444</v>
      </c>
      <c r="FP31">
        <v>0.26345991555345716</v>
      </c>
      <c r="FQ31">
        <v>0.2602134542543954</v>
      </c>
      <c r="FR31">
        <v>0.25704498297498513</v>
      </c>
      <c r="FS31">
        <v>0.25395176203558301</v>
      </c>
      <c r="FT31">
        <v>0.25093117682416727</v>
      </c>
      <c r="FU31">
        <v>0.24798073084452893</v>
      </c>
      <c r="FV31">
        <v>0.24509803921568626</v>
      </c>
      <c r="FW31">
        <v>0.24228082258932537</v>
      </c>
      <c r="FX31">
        <v>0.23952690145477568</v>
      </c>
      <c r="FY31">
        <v>0.2368341908034941</v>
      </c>
      <c r="FZ31">
        <v>0.23420069512728087</v>
      </c>
      <c r="GA31">
        <v>0.23162450372650245</v>
      </c>
      <c r="GB31">
        <v>0.22910378630647077</v>
      </c>
      <c r="GC31">
        <v>0.22663678884184213</v>
      </c>
      <c r="GD31">
        <v>0.22422182969046325</v>
      </c>
      <c r="GE31">
        <v>0.22185729593952674</v>
      </c>
    </row>
    <row r="32" spans="1:187">
      <c r="A32">
        <v>0.22217246116353609</v>
      </c>
      <c r="B32">
        <v>0.22454719456209732</v>
      </c>
      <c r="C32">
        <v>0.22697279612618468</v>
      </c>
      <c r="D32">
        <v>0.22945090293579504</v>
      </c>
      <c r="E32">
        <v>0.23198322239230176</v>
      </c>
      <c r="F32">
        <v>0.23457153599533589</v>
      </c>
      <c r="G32">
        <v>0.23721770336290104</v>
      </c>
      <c r="H32">
        <v>0.23992366651295766</v>
      </c>
      <c r="I32">
        <v>0.2426914544262678</v>
      </c>
      <c r="J32">
        <v>0.24552318791199565</v>
      </c>
      <c r="K32">
        <v>0.2484210847994277</v>
      </c>
      <c r="L32">
        <v>0.25138746548122526</v>
      </c>
      <c r="M32">
        <v>0.25442475883587212</v>
      </c>
      <c r="N32">
        <v>0.25753550855945245</v>
      </c>
      <c r="O32">
        <v>0.26072237993961073</v>
      </c>
      <c r="P32">
        <v>0.26398816710753659</v>
      </c>
      <c r="Q32">
        <v>0.26733580080711089</v>
      </c>
      <c r="R32">
        <v>0.27076835672397725</v>
      </c>
      <c r="S32">
        <v>0.27428906442130702</v>
      </c>
      <c r="T32">
        <v>0.27790131693344172</v>
      </c>
      <c r="U32">
        <v>0.28160868107347703</v>
      </c>
      <c r="V32">
        <v>0.28541490851624529</v>
      </c>
      <c r="W32">
        <v>0.28932394772411907</v>
      </c>
      <c r="X32">
        <v>0.29333995678966268</v>
      </c>
      <c r="Y32">
        <v>0.29746731727647174</v>
      </c>
      <c r="Z32">
        <v>0.30171064914765222</v>
      </c>
      <c r="AA32">
        <v>0.30607482688038051</v>
      </c>
      <c r="AB32">
        <v>0.3105649968749708</v>
      </c>
      <c r="AC32">
        <v>0.31518659627795725</v>
      </c>
      <c r="AD32">
        <v>0.31994537335101625</v>
      </c>
      <c r="AE32">
        <v>0.32484740953124158</v>
      </c>
      <c r="AF32">
        <v>0.32989914334350851</v>
      </c>
      <c r="AG32">
        <v>0.33510739634259495</v>
      </c>
      <c r="AH32">
        <v>0.34047940128156945</v>
      </c>
      <c r="AI32">
        <v>0.34602283272391654</v>
      </c>
      <c r="AJ32">
        <v>0.3517458403401949</v>
      </c>
      <c r="AK32">
        <v>0.3576570851559755</v>
      </c>
      <c r="AL32">
        <v>0.3637657790466553</v>
      </c>
      <c r="AM32">
        <v>0.37008172780681525</v>
      </c>
      <c r="AN32">
        <v>0.37661537815738916</v>
      </c>
      <c r="AO32">
        <v>0.38337786909339439</v>
      </c>
      <c r="AP32">
        <v>0.39038108801867782</v>
      </c>
      <c r="AQ32">
        <v>0.39763773216240844</v>
      </c>
      <c r="AR32">
        <v>0.40516137582521561</v>
      </c>
      <c r="AS32">
        <v>0.41296654406121275</v>
      </c>
      <c r="AT32">
        <v>0.42106879346585585</v>
      </c>
      <c r="AU32">
        <v>0.42948480080871593</v>
      </c>
      <c r="AV32">
        <v>0.43823246032465751</v>
      </c>
      <c r="AW32">
        <v>0.44733099055613251</v>
      </c>
      <c r="AX32">
        <v>0.45680105172241103</v>
      </c>
      <c r="AY32">
        <v>0.46666487467698853</v>
      </c>
      <c r="AZ32">
        <v>0.47694640259961463</v>
      </c>
      <c r="BA32">
        <v>0.48767144665054402</v>
      </c>
      <c r="BB32">
        <v>0.49886785688601631</v>
      </c>
      <c r="BC32">
        <v>0.51056570978736648</v>
      </c>
      <c r="BD32">
        <v>0.52279751377968287</v>
      </c>
      <c r="BE32">
        <v>0.53559843409277164</v>
      </c>
      <c r="BF32">
        <v>0.54900653822367695</v>
      </c>
      <c r="BG32">
        <v>0.56306306306306309</v>
      </c>
      <c r="BH32">
        <v>0.5778127044012803</v>
      </c>
      <c r="BI32">
        <v>0.59330392896997286</v>
      </c>
      <c r="BJ32">
        <v>0.60958930831318003</v>
      </c>
      <c r="BK32">
        <v>0.62672587249602796</v>
      </c>
      <c r="BL32">
        <v>0.64477547978143013</v>
      </c>
      <c r="BM32">
        <v>0.66380519570538132</v>
      </c>
      <c r="BN32">
        <v>0.6838876711443882</v>
      </c>
      <c r="BO32">
        <v>0.70510150356501311</v>
      </c>
      <c r="BP32">
        <v>0.7275315580933106</v>
      </c>
      <c r="BQ32">
        <v>0.75126921455689455</v>
      </c>
      <c r="BR32">
        <v>0.77641249218742692</v>
      </c>
      <c r="BS32">
        <v>0.80306598384552053</v>
      </c>
      <c r="BT32">
        <v>0.83134050465377307</v>
      </c>
      <c r="BU32">
        <v>0.86135232353616986</v>
      </c>
      <c r="BV32">
        <v>0.89322179761723342</v>
      </c>
      <c r="BW32">
        <v>0.92707116560413494</v>
      </c>
      <c r="BX32">
        <v>0.96302117400213372</v>
      </c>
      <c r="BY32">
        <v>1</v>
      </c>
      <c r="BZ32">
        <v>1</v>
      </c>
      <c r="CA32">
        <v>1</v>
      </c>
      <c r="CB32">
        <v>1</v>
      </c>
      <c r="CC32">
        <v>1</v>
      </c>
      <c r="CD32">
        <v>1</v>
      </c>
      <c r="CE32">
        <v>1</v>
      </c>
      <c r="CF32">
        <v>1</v>
      </c>
      <c r="CG32">
        <v>1</v>
      </c>
      <c r="CH32">
        <v>1</v>
      </c>
      <c r="CI32">
        <v>1</v>
      </c>
      <c r="CJ32">
        <v>1</v>
      </c>
      <c r="CK32">
        <v>1</v>
      </c>
      <c r="CL32">
        <v>1</v>
      </c>
      <c r="CM32">
        <v>1</v>
      </c>
      <c r="CN32">
        <v>1</v>
      </c>
      <c r="CO32">
        <v>1</v>
      </c>
      <c r="CP32">
        <v>1</v>
      </c>
      <c r="CQ32">
        <v>1</v>
      </c>
      <c r="CR32">
        <v>1</v>
      </c>
      <c r="CS32">
        <v>1</v>
      </c>
      <c r="CT32">
        <v>1</v>
      </c>
      <c r="CU32">
        <v>1</v>
      </c>
      <c r="CV32">
        <v>1</v>
      </c>
      <c r="CW32">
        <v>1</v>
      </c>
      <c r="CX32">
        <v>1</v>
      </c>
      <c r="CY32">
        <v>1</v>
      </c>
      <c r="CZ32">
        <v>1</v>
      </c>
      <c r="DA32">
        <v>1</v>
      </c>
      <c r="DB32">
        <v>1</v>
      </c>
      <c r="DC32">
        <v>1</v>
      </c>
      <c r="DD32">
        <v>1</v>
      </c>
      <c r="DE32">
        <v>1</v>
      </c>
      <c r="DF32">
        <v>1</v>
      </c>
      <c r="DG32">
        <v>1</v>
      </c>
      <c r="DH32">
        <v>0.96302117400213372</v>
      </c>
      <c r="DI32">
        <v>0.92707116560413494</v>
      </c>
      <c r="DJ32">
        <v>0.89322179761723342</v>
      </c>
      <c r="DK32">
        <v>0.86135232353616986</v>
      </c>
      <c r="DL32">
        <v>0.83134050465377307</v>
      </c>
      <c r="DM32">
        <v>0.80306598384552053</v>
      </c>
      <c r="DN32">
        <v>0.77641249218742692</v>
      </c>
      <c r="DO32">
        <v>0.75126921455689455</v>
      </c>
      <c r="DP32">
        <v>0.7275315580933106</v>
      </c>
      <c r="DQ32">
        <v>0.70510150356501311</v>
      </c>
      <c r="DR32">
        <v>0.6838876711443882</v>
      </c>
      <c r="DS32">
        <v>0.66380519570538132</v>
      </c>
      <c r="DT32">
        <v>0.64477547978143013</v>
      </c>
      <c r="DU32">
        <v>0.62672587249602796</v>
      </c>
      <c r="DV32">
        <v>0.60958930831318003</v>
      </c>
      <c r="DW32">
        <v>0.59330392896997286</v>
      </c>
      <c r="DX32">
        <v>0.5778127044012803</v>
      </c>
      <c r="DY32">
        <v>0.56306306306306309</v>
      </c>
      <c r="DZ32">
        <v>0.54900653822367695</v>
      </c>
      <c r="EA32">
        <v>0.53559843409277164</v>
      </c>
      <c r="EB32">
        <v>0.52279751377968287</v>
      </c>
      <c r="EC32">
        <v>0.51056570978736648</v>
      </c>
      <c r="ED32">
        <v>0.49886785688601631</v>
      </c>
      <c r="EE32">
        <v>0.48767144665054402</v>
      </c>
      <c r="EF32">
        <v>0.47694640259961463</v>
      </c>
      <c r="EG32">
        <v>0.46666487467698853</v>
      </c>
      <c r="EH32">
        <v>0.45680105172241103</v>
      </c>
      <c r="EI32">
        <v>0.44733099055613251</v>
      </c>
      <c r="EJ32">
        <v>0.43823246032465751</v>
      </c>
      <c r="EK32">
        <v>0.42948480080871593</v>
      </c>
      <c r="EL32">
        <v>0.42106879346585585</v>
      </c>
      <c r="EM32">
        <v>0.41296654406121275</v>
      </c>
      <c r="EN32">
        <v>0.40516137582521561</v>
      </c>
      <c r="EO32">
        <v>0.39763773216240844</v>
      </c>
      <c r="EP32">
        <v>0.39038108801867782</v>
      </c>
      <c r="EQ32">
        <v>0.38337786909339439</v>
      </c>
      <c r="ER32">
        <v>0.37661537815738916</v>
      </c>
      <c r="ES32">
        <v>0.37008172780681525</v>
      </c>
      <c r="ET32">
        <v>0.3637657790466553</v>
      </c>
      <c r="EU32">
        <v>0.3576570851559755</v>
      </c>
      <c r="EV32">
        <v>0.3517458403401949</v>
      </c>
      <c r="EW32">
        <v>0.34602283272391654</v>
      </c>
      <c r="EX32">
        <v>0.34047940128156945</v>
      </c>
      <c r="EY32">
        <v>0.33510739634259495</v>
      </c>
      <c r="EZ32">
        <v>0.32989914334350851</v>
      </c>
      <c r="FA32">
        <v>0.32484740953124158</v>
      </c>
      <c r="FB32">
        <v>0.31994537335101625</v>
      </c>
      <c r="FC32">
        <v>0.31518659627795725</v>
      </c>
      <c r="FD32">
        <v>0.3105649968749708</v>
      </c>
      <c r="FE32">
        <v>0.30607482688038051</v>
      </c>
      <c r="FF32">
        <v>0.30171064914765222</v>
      </c>
      <c r="FG32">
        <v>0.29746731727647174</v>
      </c>
      <c r="FH32">
        <v>0.29333995678966268</v>
      </c>
      <c r="FI32">
        <v>0.28932394772411907</v>
      </c>
      <c r="FJ32">
        <v>0.28541490851624529</v>
      </c>
      <c r="FK32">
        <v>0.28160868107347703</v>
      </c>
      <c r="FL32">
        <v>0.27790131693344172</v>
      </c>
      <c r="FM32">
        <v>0.27428906442130702</v>
      </c>
      <c r="FN32">
        <v>0.27076835672397725</v>
      </c>
      <c r="FO32">
        <v>0.26733580080711089</v>
      </c>
      <c r="FP32">
        <v>0.26398816710753659</v>
      </c>
      <c r="FQ32">
        <v>0.26072237993961073</v>
      </c>
      <c r="FR32">
        <v>0.25753550855945245</v>
      </c>
      <c r="FS32">
        <v>0.25442475883587212</v>
      </c>
      <c r="FT32">
        <v>0.25138746548122526</v>
      </c>
      <c r="FU32">
        <v>0.2484210847994277</v>
      </c>
      <c r="FV32">
        <v>0.24552318791199565</v>
      </c>
      <c r="FW32">
        <v>0.2426914544262678</v>
      </c>
      <c r="FX32">
        <v>0.23992366651295766</v>
      </c>
      <c r="FY32">
        <v>0.23721770336290104</v>
      </c>
      <c r="FZ32">
        <v>0.23457153599533589</v>
      </c>
      <c r="GA32">
        <v>0.23198322239230176</v>
      </c>
      <c r="GB32">
        <v>0.22945090293579504</v>
      </c>
      <c r="GC32">
        <v>0.22697279612618468</v>
      </c>
      <c r="GD32">
        <v>0.22454719456209732</v>
      </c>
      <c r="GE32">
        <v>0.22217246116353609</v>
      </c>
    </row>
    <row r="33" spans="1:187">
      <c r="A33">
        <v>0.22246360259299042</v>
      </c>
      <c r="B33">
        <v>0.22484778460296062</v>
      </c>
      <c r="C33">
        <v>0.2272832464101997</v>
      </c>
      <c r="D33">
        <v>0.22977164766146477</v>
      </c>
      <c r="E33">
        <v>0.23231471981933763</v>
      </c>
      <c r="F33">
        <v>0.23491427005531904</v>
      </c>
      <c r="G33">
        <v>0.23757218539655128</v>
      </c>
      <c r="H33">
        <v>0.24029043714545592</v>
      </c>
      <c r="I33">
        <v>0.24307108559324941</v>
      </c>
      <c r="J33">
        <v>0.24591628505013693</v>
      </c>
      <c r="K33">
        <v>0.2488282892170052</v>
      </c>
      <c r="L33">
        <v>0.25180945692565199</v>
      </c>
      <c r="M33">
        <v>0.2548622582770354</v>
      </c>
      <c r="N33">
        <v>0.25798928120971243</v>
      </c>
      <c r="O33">
        <v>0.26119323853360144</v>
      </c>
      <c r="P33">
        <v>0.26447697546747218</v>
      </c>
      <c r="Q33">
        <v>0.26784347772217709</v>
      </c>
      <c r="R33">
        <v>0.27129588017562589</v>
      </c>
      <c r="S33">
        <v>0.274837476189918</v>
      </c>
      <c r="T33">
        <v>0.27847172762593186</v>
      </c>
      <c r="U33">
        <v>0.2822022756160818</v>
      </c>
      <c r="V33">
        <v>0.28603295216195634</v>
      </c>
      <c r="W33">
        <v>0.28996779263021533</v>
      </c>
      <c r="X33">
        <v>0.29401104922752563</v>
      </c>
      <c r="Y33">
        <v>0.29816720554355153</v>
      </c>
      <c r="Z33">
        <v>0.30244099226017773</v>
      </c>
      <c r="AA33">
        <v>0.30683740413535709</v>
      </c>
      <c r="AB33">
        <v>0.31136171838135851</v>
      </c>
      <c r="AC33">
        <v>0.31601951456990163</v>
      </c>
      <c r="AD33">
        <v>0.32081669621085723</v>
      </c>
      <c r="AE33">
        <v>0.32575951416706361</v>
      </c>
      <c r="AF33">
        <v>0.33085459208556461</v>
      </c>
      <c r="AG33">
        <v>0.33610895404545665</v>
      </c>
      <c r="AH33">
        <v>0.34153005464480873</v>
      </c>
      <c r="AI33">
        <v>0.34712581177409907</v>
      </c>
      <c r="AJ33">
        <v>0.35290464235163654</v>
      </c>
      <c r="AK33">
        <v>0.35887550132789298</v>
      </c>
      <c r="AL33">
        <v>0.36504792430099975</v>
      </c>
      <c r="AM33">
        <v>0.37143207412534851</v>
      </c>
      <c r="AN33">
        <v>0.37803879193982148</v>
      </c>
      <c r="AO33">
        <v>0.38487965309227412</v>
      </c>
      <c r="AP33">
        <v>0.3919670284931655</v>
      </c>
      <c r="AQ33">
        <v>0.39931415199441533</v>
      </c>
      <c r="AR33">
        <v>0.40693519446045412</v>
      </c>
      <c r="AS33">
        <v>0.41484534527787864</v>
      </c>
      <c r="AT33">
        <v>0.42306090213900793</v>
      </c>
      <c r="AU33">
        <v>0.43159937003387583</v>
      </c>
      <c r="AV33">
        <v>0.44047957049565883</v>
      </c>
      <c r="AW33">
        <v>0.44972176226702659</v>
      </c>
      <c r="AX33">
        <v>0.45934777469002452</v>
      </c>
      <c r="AY33">
        <v>0.46938115527013841</v>
      </c>
      <c r="AZ33">
        <v>0.47984733302591531</v>
      </c>
      <c r="BA33">
        <v>0.49077379940785987</v>
      </c>
      <c r="BB33">
        <v>0.50219030875197412</v>
      </c>
      <c r="BC33">
        <v>0.51412910042008741</v>
      </c>
      <c r="BD33">
        <v>0.5266251449641236</v>
      </c>
      <c r="BE33">
        <v>0.53971641682379146</v>
      </c>
      <c r="BF33">
        <v>0.55344419621026564</v>
      </c>
      <c r="BG33">
        <v>0.56785340291741393</v>
      </c>
      <c r="BH33">
        <v>0.58299296480049723</v>
      </c>
      <c r="BI33">
        <v>0.59891622351673846</v>
      </c>
      <c r="BJ33">
        <v>0.61568137975577253</v>
      </c>
      <c r="BK33">
        <v>0.63335197949008504</v>
      </c>
      <c r="BL33">
        <v>0.65199744158792261</v>
      </c>
      <c r="BM33">
        <v>0.67169362522829268</v>
      </c>
      <c r="BN33">
        <v>0.69252343261930582</v>
      </c>
      <c r="BO33">
        <v>0.71457743809378682</v>
      </c>
      <c r="BP33">
        <v>0.73795452809980677</v>
      </c>
      <c r="BQ33">
        <v>0.76276252701897129</v>
      </c>
      <c r="BR33">
        <v>0.78911876987351059</v>
      </c>
      <c r="BS33">
        <v>0.81715056307576672</v>
      </c>
      <c r="BT33">
        <v>0.84699544602264754</v>
      </c>
      <c r="BU33">
        <v>0.8788011262699954</v>
      </c>
      <c r="BV33">
        <v>0.91272490487150726</v>
      </c>
      <c r="BW33">
        <v>0.94893233057141024</v>
      </c>
      <c r="BX33">
        <v>0.98759471487495243</v>
      </c>
      <c r="BY33">
        <v>1</v>
      </c>
      <c r="BZ33">
        <v>1</v>
      </c>
      <c r="CA33">
        <v>1</v>
      </c>
      <c r="CB33">
        <v>1</v>
      </c>
      <c r="CC33">
        <v>1</v>
      </c>
      <c r="CD33">
        <v>1</v>
      </c>
      <c r="CE33">
        <v>1</v>
      </c>
      <c r="CF33">
        <v>1</v>
      </c>
      <c r="CG33">
        <v>1</v>
      </c>
      <c r="CH33">
        <v>1</v>
      </c>
      <c r="CI33">
        <v>1</v>
      </c>
      <c r="CJ33">
        <v>1</v>
      </c>
      <c r="CK33">
        <v>1</v>
      </c>
      <c r="CL33">
        <v>1</v>
      </c>
      <c r="CM33">
        <v>1</v>
      </c>
      <c r="CN33">
        <v>1</v>
      </c>
      <c r="CO33">
        <v>1</v>
      </c>
      <c r="CP33">
        <v>1</v>
      </c>
      <c r="CQ33">
        <v>1</v>
      </c>
      <c r="CR33">
        <v>1</v>
      </c>
      <c r="CS33">
        <v>1</v>
      </c>
      <c r="CT33">
        <v>1</v>
      </c>
      <c r="CU33">
        <v>1</v>
      </c>
      <c r="CV33">
        <v>1</v>
      </c>
      <c r="CW33">
        <v>1</v>
      </c>
      <c r="CX33">
        <v>1</v>
      </c>
      <c r="CY33">
        <v>1</v>
      </c>
      <c r="CZ33">
        <v>1</v>
      </c>
      <c r="DA33">
        <v>1</v>
      </c>
      <c r="DB33">
        <v>1</v>
      </c>
      <c r="DC33">
        <v>1</v>
      </c>
      <c r="DD33">
        <v>1</v>
      </c>
      <c r="DE33">
        <v>1</v>
      </c>
      <c r="DF33">
        <v>1</v>
      </c>
      <c r="DG33">
        <v>1</v>
      </c>
      <c r="DH33">
        <v>0.98759471487495243</v>
      </c>
      <c r="DI33">
        <v>0.94893233057141024</v>
      </c>
      <c r="DJ33">
        <v>0.91272490487150726</v>
      </c>
      <c r="DK33">
        <v>0.8788011262699954</v>
      </c>
      <c r="DL33">
        <v>0.84699544602264754</v>
      </c>
      <c r="DM33">
        <v>0.81715056307576672</v>
      </c>
      <c r="DN33">
        <v>0.78911876987351059</v>
      </c>
      <c r="DO33">
        <v>0.76276252701897129</v>
      </c>
      <c r="DP33">
        <v>0.73795452809980677</v>
      </c>
      <c r="DQ33">
        <v>0.71457743809378682</v>
      </c>
      <c r="DR33">
        <v>0.69252343261930582</v>
      </c>
      <c r="DS33">
        <v>0.67169362522829268</v>
      </c>
      <c r="DT33">
        <v>0.65199744158792261</v>
      </c>
      <c r="DU33">
        <v>0.63335197949008504</v>
      </c>
      <c r="DV33">
        <v>0.61568137975577253</v>
      </c>
      <c r="DW33">
        <v>0.59891622351673846</v>
      </c>
      <c r="DX33">
        <v>0.58299296480049723</v>
      </c>
      <c r="DY33">
        <v>0.56785340291741393</v>
      </c>
      <c r="DZ33">
        <v>0.55344419621026564</v>
      </c>
      <c r="EA33">
        <v>0.53971641682379146</v>
      </c>
      <c r="EB33">
        <v>0.5266251449641236</v>
      </c>
      <c r="EC33">
        <v>0.51412910042008741</v>
      </c>
      <c r="ED33">
        <v>0.50219030875197412</v>
      </c>
      <c r="EE33">
        <v>0.49077379940785987</v>
      </c>
      <c r="EF33">
        <v>0.47984733302591531</v>
      </c>
      <c r="EG33">
        <v>0.46938115527013841</v>
      </c>
      <c r="EH33">
        <v>0.45934777469002452</v>
      </c>
      <c r="EI33">
        <v>0.44972176226702659</v>
      </c>
      <c r="EJ33">
        <v>0.44047957049565883</v>
      </c>
      <c r="EK33">
        <v>0.43159937003387583</v>
      </c>
      <c r="EL33">
        <v>0.42306090213900793</v>
      </c>
      <c r="EM33">
        <v>0.41484534527787864</v>
      </c>
      <c r="EN33">
        <v>0.40693519446045412</v>
      </c>
      <c r="EO33">
        <v>0.39931415199441533</v>
      </c>
      <c r="EP33">
        <v>0.3919670284931655</v>
      </c>
      <c r="EQ33">
        <v>0.38487965309227412</v>
      </c>
      <c r="ER33">
        <v>0.37803879193982148</v>
      </c>
      <c r="ES33">
        <v>0.37143207412534851</v>
      </c>
      <c r="ET33">
        <v>0.36504792430099975</v>
      </c>
      <c r="EU33">
        <v>0.35887550132789298</v>
      </c>
      <c r="EV33">
        <v>0.35290464235163654</v>
      </c>
      <c r="EW33">
        <v>0.34712581177409907</v>
      </c>
      <c r="EX33">
        <v>0.34153005464480873</v>
      </c>
      <c r="EY33">
        <v>0.33610895404545665</v>
      </c>
      <c r="EZ33">
        <v>0.33085459208556461</v>
      </c>
      <c r="FA33">
        <v>0.32575951416706361</v>
      </c>
      <c r="FB33">
        <v>0.32081669621085723</v>
      </c>
      <c r="FC33">
        <v>0.31601951456990163</v>
      </c>
      <c r="FD33">
        <v>0.31136171838135851</v>
      </c>
      <c r="FE33">
        <v>0.30683740413535709</v>
      </c>
      <c r="FF33">
        <v>0.30244099226017773</v>
      </c>
      <c r="FG33">
        <v>0.29816720554355153</v>
      </c>
      <c r="FH33">
        <v>0.29401104922752563</v>
      </c>
      <c r="FI33">
        <v>0.28996779263021533</v>
      </c>
      <c r="FJ33">
        <v>0.28603295216195634</v>
      </c>
      <c r="FK33">
        <v>0.2822022756160818</v>
      </c>
      <c r="FL33">
        <v>0.27847172762593186</v>
      </c>
      <c r="FM33">
        <v>0.274837476189918</v>
      </c>
      <c r="FN33">
        <v>0.27129588017562589</v>
      </c>
      <c r="FO33">
        <v>0.26784347772217709</v>
      </c>
      <c r="FP33">
        <v>0.26447697546747218</v>
      </c>
      <c r="FQ33">
        <v>0.26119323853360144</v>
      </c>
      <c r="FR33">
        <v>0.25798928120971243</v>
      </c>
      <c r="FS33">
        <v>0.2548622582770354</v>
      </c>
      <c r="FT33">
        <v>0.25180945692565199</v>
      </c>
      <c r="FU33">
        <v>0.2488282892170052</v>
      </c>
      <c r="FV33">
        <v>0.24591628505013693</v>
      </c>
      <c r="FW33">
        <v>0.24307108559324941</v>
      </c>
      <c r="FX33">
        <v>0.24029043714545592</v>
      </c>
      <c r="FY33">
        <v>0.23757218539655128</v>
      </c>
      <c r="FZ33">
        <v>0.23491427005531904</v>
      </c>
      <c r="GA33">
        <v>0.23231471981933763</v>
      </c>
      <c r="GB33">
        <v>0.22977164766146477</v>
      </c>
      <c r="GC33">
        <v>0.2272832464101997</v>
      </c>
      <c r="GD33">
        <v>0.22484778460296062</v>
      </c>
      <c r="GE33">
        <v>0.22246360259299042</v>
      </c>
    </row>
    <row r="34" spans="1:187">
      <c r="A34">
        <v>0.22273042941045842</v>
      </c>
      <c r="B34">
        <v>0.22512329326753996</v>
      </c>
      <c r="C34">
        <v>0.22756781639344589</v>
      </c>
      <c r="D34">
        <v>0.23006567932259694</v>
      </c>
      <c r="E34">
        <v>0.23261863579517719</v>
      </c>
      <c r="F34">
        <v>0.23522851675892961</v>
      </c>
      <c r="G34">
        <v>0.23789723463436588</v>
      </c>
      <c r="H34">
        <v>0.24062678786367575</v>
      </c>
      <c r="I34">
        <v>0.24341926576541084</v>
      </c>
      <c r="J34">
        <v>0.24627685371898406</v>
      </c>
      <c r="K34">
        <v>0.24920183870518986</v>
      </c>
      <c r="L34">
        <v>0.25219661523133285</v>
      </c>
      <c r="M34">
        <v>0.2552636916721801</v>
      </c>
      <c r="N34">
        <v>0.25840569706085093</v>
      </c>
      <c r="O34">
        <v>0.26162538836695648</v>
      </c>
      <c r="P34">
        <v>0.2649256583028447</v>
      </c>
      <c r="Q34">
        <v>0.26830954370271687</v>
      </c>
      <c r="R34">
        <v>0.27178023452372363</v>
      </c>
      <c r="S34">
        <v>0.27534108352295406</v>
      </c>
      <c r="T34">
        <v>0.27899561666957295</v>
      </c>
      <c r="U34">
        <v>0.28274754435728866</v>
      </c>
      <c r="V34">
        <v>0.28660077348893276</v>
      </c>
      <c r="W34">
        <v>0.29055942051227635</v>
      </c>
      <c r="X34">
        <v>0.29462782549439476</v>
      </c>
      <c r="Y34">
        <v>0.29881056733102518</v>
      </c>
      <c r="Z34">
        <v>0.30311248019756531</v>
      </c>
      <c r="AA34">
        <v>0.30753867135977236</v>
      </c>
      <c r="AB34">
        <v>0.31209454047498941</v>
      </c>
      <c r="AC34">
        <v>0.31678580052904393</v>
      </c>
      <c r="AD34">
        <v>0.32161850057002001</v>
      </c>
      <c r="AE34">
        <v>0.32659905041814247</v>
      </c>
      <c r="AF34">
        <v>0.33173424755129266</v>
      </c>
      <c r="AG34">
        <v>0.33703130638850193</v>
      </c>
      <c r="AH34">
        <v>0.34249789021949434</v>
      </c>
      <c r="AI34">
        <v>0.3481421460573671</v>
      </c>
      <c r="AJ34">
        <v>0.35397274272426293</v>
      </c>
      <c r="AK34">
        <v>0.35999891251692756</v>
      </c>
      <c r="AL34">
        <v>0.3662304968409531</v>
      </c>
      <c r="AM34">
        <v>0.37267799624996495</v>
      </c>
      <c r="AN34">
        <v>0.37935262537980713</v>
      </c>
      <c r="AO34">
        <v>0.38626637332880143</v>
      </c>
      <c r="AP34">
        <v>0.39343207010442599</v>
      </c>
      <c r="AQ34">
        <v>0.40086345983544003</v>
      </c>
      <c r="AR34">
        <v>0.40857528153788336</v>
      </c>
      <c r="AS34">
        <v>0.41658335832500293</v>
      </c>
      <c r="AT34">
        <v>0.42490469606666881</v>
      </c>
      <c r="AU34">
        <v>0.43355759263512206</v>
      </c>
      <c r="AV34">
        <v>0.44256175902300765</v>
      </c>
      <c r="AW34">
        <v>0.45193845378886699</v>
      </c>
      <c r="AX34">
        <v>0.46171063247701688</v>
      </c>
      <c r="AY34">
        <v>0.47190311387557965</v>
      </c>
      <c r="AZ34">
        <v>0.4825427652209161</v>
      </c>
      <c r="BA34">
        <v>0.49365870873126505</v>
      </c>
      <c r="BB34">
        <v>0.50528255215902695</v>
      </c>
      <c r="BC34">
        <v>0.51744864639104959</v>
      </c>
      <c r="BD34">
        <v>0.53019437349925791</v>
      </c>
      <c r="BE34">
        <v>0.54356046904744726</v>
      </c>
      <c r="BF34">
        <v>0.55759138288769705</v>
      </c>
      <c r="BG34">
        <v>0.57233568311953753</v>
      </c>
      <c r="BH34">
        <v>0.58784650831572949</v>
      </c>
      <c r="BI34">
        <v>0.60418207350598074</v>
      </c>
      <c r="BJ34">
        <v>0.62140623569988906</v>
      </c>
      <c r="BK34">
        <v>0.63958912483907993</v>
      </c>
      <c r="BL34">
        <v>0.65880784586841235</v>
      </c>
      <c r="BM34">
        <v>0.67914725691542543</v>
      </c>
      <c r="BN34">
        <v>0.70070082707949211</v>
      </c>
      <c r="BO34">
        <v>0.72357157463248734</v>
      </c>
      <c r="BP34">
        <v>0.74787308189347712</v>
      </c>
      <c r="BQ34">
        <v>0.77373057573771609</v>
      </c>
      <c r="BR34">
        <v>0.80128205128205121</v>
      </c>
      <c r="BS34">
        <v>0.83067939878010411</v>
      </c>
      <c r="BT34">
        <v>0.86208946729413316</v>
      </c>
      <c r="BU34">
        <v>0.89569495915072439</v>
      </c>
      <c r="BV34">
        <v>0.93169499062491223</v>
      </c>
      <c r="BW34">
        <v>0.97030506840129649</v>
      </c>
      <c r="BX34">
        <v>1</v>
      </c>
      <c r="BY34">
        <v>1</v>
      </c>
      <c r="BZ34">
        <v>1</v>
      </c>
      <c r="CA34">
        <v>1</v>
      </c>
      <c r="CB34">
        <v>1</v>
      </c>
      <c r="CC34">
        <v>1</v>
      </c>
      <c r="CD34">
        <v>1</v>
      </c>
      <c r="CE34">
        <v>1</v>
      </c>
      <c r="CF34">
        <v>1</v>
      </c>
      <c r="CG34">
        <v>1</v>
      </c>
      <c r="CH34">
        <v>1</v>
      </c>
      <c r="CI34">
        <v>1</v>
      </c>
      <c r="CJ34">
        <v>1</v>
      </c>
      <c r="CK34">
        <v>1</v>
      </c>
      <c r="CL34">
        <v>1</v>
      </c>
      <c r="CM34">
        <v>1</v>
      </c>
      <c r="CN34">
        <v>1</v>
      </c>
      <c r="CO34">
        <v>1</v>
      </c>
      <c r="CP34">
        <v>1</v>
      </c>
      <c r="CQ34">
        <v>1</v>
      </c>
      <c r="CR34">
        <v>1</v>
      </c>
      <c r="CS34">
        <v>1</v>
      </c>
      <c r="CT34">
        <v>1</v>
      </c>
      <c r="CU34">
        <v>1</v>
      </c>
      <c r="CV34">
        <v>1</v>
      </c>
      <c r="CW34">
        <v>1</v>
      </c>
      <c r="CX34">
        <v>1</v>
      </c>
      <c r="CY34">
        <v>1</v>
      </c>
      <c r="CZ34">
        <v>1</v>
      </c>
      <c r="DA34">
        <v>1</v>
      </c>
      <c r="DB34">
        <v>1</v>
      </c>
      <c r="DC34">
        <v>1</v>
      </c>
      <c r="DD34">
        <v>1</v>
      </c>
      <c r="DE34">
        <v>1</v>
      </c>
      <c r="DF34">
        <v>1</v>
      </c>
      <c r="DG34">
        <v>1</v>
      </c>
      <c r="DH34">
        <v>1</v>
      </c>
      <c r="DI34">
        <v>0.97030506840129649</v>
      </c>
      <c r="DJ34">
        <v>0.93169499062491223</v>
      </c>
      <c r="DK34">
        <v>0.89569495915072439</v>
      </c>
      <c r="DL34">
        <v>0.86208946729413316</v>
      </c>
      <c r="DM34">
        <v>0.83067939878010411</v>
      </c>
      <c r="DN34">
        <v>0.80128205128205121</v>
      </c>
      <c r="DO34">
        <v>0.77373057573771609</v>
      </c>
      <c r="DP34">
        <v>0.74787308189347712</v>
      </c>
      <c r="DQ34">
        <v>0.72357157463248734</v>
      </c>
      <c r="DR34">
        <v>0.70070082707949211</v>
      </c>
      <c r="DS34">
        <v>0.67914725691542543</v>
      </c>
      <c r="DT34">
        <v>0.65880784586841235</v>
      </c>
      <c r="DU34">
        <v>0.63958912483907993</v>
      </c>
      <c r="DV34">
        <v>0.62140623569988906</v>
      </c>
      <c r="DW34">
        <v>0.60418207350598074</v>
      </c>
      <c r="DX34">
        <v>0.58784650831572949</v>
      </c>
      <c r="DY34">
        <v>0.57233568311953753</v>
      </c>
      <c r="DZ34">
        <v>0.55759138288769705</v>
      </c>
      <c r="EA34">
        <v>0.54356046904744726</v>
      </c>
      <c r="EB34">
        <v>0.53019437349925791</v>
      </c>
      <c r="EC34">
        <v>0.51744864639104959</v>
      </c>
      <c r="ED34">
        <v>0.50528255215902695</v>
      </c>
      <c r="EE34">
        <v>0.49365870873126505</v>
      </c>
      <c r="EF34">
        <v>0.4825427652209161</v>
      </c>
      <c r="EG34">
        <v>0.47190311387557965</v>
      </c>
      <c r="EH34">
        <v>0.46171063247701688</v>
      </c>
      <c r="EI34">
        <v>0.45193845378886699</v>
      </c>
      <c r="EJ34">
        <v>0.44256175902300765</v>
      </c>
      <c r="EK34">
        <v>0.43355759263512206</v>
      </c>
      <c r="EL34">
        <v>0.42490469606666881</v>
      </c>
      <c r="EM34">
        <v>0.41658335832500293</v>
      </c>
      <c r="EN34">
        <v>0.40857528153788336</v>
      </c>
      <c r="EO34">
        <v>0.40086345983544003</v>
      </c>
      <c r="EP34">
        <v>0.39343207010442599</v>
      </c>
      <c r="EQ34">
        <v>0.38626637332880143</v>
      </c>
      <c r="ER34">
        <v>0.37935262537980713</v>
      </c>
      <c r="ES34">
        <v>0.37267799624996495</v>
      </c>
      <c r="ET34">
        <v>0.3662304968409531</v>
      </c>
      <c r="EU34">
        <v>0.35999891251692756</v>
      </c>
      <c r="EV34">
        <v>0.35397274272426293</v>
      </c>
      <c r="EW34">
        <v>0.3481421460573671</v>
      </c>
      <c r="EX34">
        <v>0.34249789021949434</v>
      </c>
      <c r="EY34">
        <v>0.33703130638850193</v>
      </c>
      <c r="EZ34">
        <v>0.33173424755129266</v>
      </c>
      <c r="FA34">
        <v>0.32659905041814247</v>
      </c>
      <c r="FB34">
        <v>0.32161850057002001</v>
      </c>
      <c r="FC34">
        <v>0.31678580052904393</v>
      </c>
      <c r="FD34">
        <v>0.31209454047498941</v>
      </c>
      <c r="FE34">
        <v>0.30753867135977236</v>
      </c>
      <c r="FF34">
        <v>0.30311248019756531</v>
      </c>
      <c r="FG34">
        <v>0.29881056733102518</v>
      </c>
      <c r="FH34">
        <v>0.29462782549439476</v>
      </c>
      <c r="FI34">
        <v>0.29055942051227635</v>
      </c>
      <c r="FJ34">
        <v>0.28660077348893276</v>
      </c>
      <c r="FK34">
        <v>0.28274754435728866</v>
      </c>
      <c r="FL34">
        <v>0.27899561666957295</v>
      </c>
      <c r="FM34">
        <v>0.27534108352295406</v>
      </c>
      <c r="FN34">
        <v>0.27178023452372363</v>
      </c>
      <c r="FO34">
        <v>0.26830954370271687</v>
      </c>
      <c r="FP34">
        <v>0.2649256583028447</v>
      </c>
      <c r="FQ34">
        <v>0.26162538836695648</v>
      </c>
      <c r="FR34">
        <v>0.25840569706085093</v>
      </c>
      <c r="FS34">
        <v>0.2552636916721801</v>
      </c>
      <c r="FT34">
        <v>0.25219661523133285</v>
      </c>
      <c r="FU34">
        <v>0.24920183870518986</v>
      </c>
      <c r="FV34">
        <v>0.24627685371898406</v>
      </c>
      <c r="FW34">
        <v>0.24341926576541084</v>
      </c>
      <c r="FX34">
        <v>0.24062678786367575</v>
      </c>
      <c r="FY34">
        <v>0.23789723463436588</v>
      </c>
      <c r="FZ34">
        <v>0.23522851675892961</v>
      </c>
      <c r="GA34">
        <v>0.23261863579517719</v>
      </c>
      <c r="GB34">
        <v>0.23006567932259694</v>
      </c>
      <c r="GC34">
        <v>0.22756781639344589</v>
      </c>
      <c r="GD34">
        <v>0.22512329326753996</v>
      </c>
      <c r="GE34">
        <v>0.22273042941045842</v>
      </c>
    </row>
    <row r="35" spans="1:187">
      <c r="A35">
        <v>0.22297267328747761</v>
      </c>
      <c r="B35">
        <v>0.2253734376513872</v>
      </c>
      <c r="C35">
        <v>0.22782620763880912</v>
      </c>
      <c r="D35">
        <v>0.23033268291897896</v>
      </c>
      <c r="E35">
        <v>0.23289463764578433</v>
      </c>
      <c r="F35">
        <v>0.23551392456009229</v>
      </c>
      <c r="G35">
        <v>0.23819247936459559</v>
      </c>
      <c r="H35">
        <v>0.24093232539239853</v>
      </c>
      <c r="I35">
        <v>0.24373557859245937</v>
      </c>
      <c r="J35">
        <v>0.24660445285709545</v>
      </c>
      <c r="K35">
        <v>0.24954126571905547</v>
      </c>
      <c r="L35">
        <v>0.25254844444820407</v>
      </c>
      <c r="M35">
        <v>0.25562853258066326</v>
      </c>
      <c r="N35">
        <v>0.25878419691635463</v>
      </c>
      <c r="O35">
        <v>0.26201823502430954</v>
      </c>
      <c r="P35">
        <v>0.26533358329891321</v>
      </c>
      <c r="Q35">
        <v>0.2687333256144524</v>
      </c>
      <c r="R35">
        <v>0.27222070263000797</v>
      </c>
      <c r="S35">
        <v>0.27579912180192279</v>
      </c>
      <c r="T35">
        <v>0.27947216816684489</v>
      </c>
      <c r="U35">
        <v>0.28324361596477649</v>
      </c>
      <c r="V35">
        <v>0.28711744117872329</v>
      </c>
      <c r="W35">
        <v>0.29109783507553832</v>
      </c>
      <c r="X35">
        <v>0.29518921884149579</v>
      </c>
      <c r="Y35">
        <v>0.29939625941612974</v>
      </c>
      <c r="Z35">
        <v>0.30372388663908106</v>
      </c>
      <c r="AA35">
        <v>0.30817731183726421</v>
      </c>
      <c r="AB35">
        <v>0.31276204799378121</v>
      </c>
      <c r="AC35">
        <v>0.31748393165588551</v>
      </c>
      <c r="AD35">
        <v>0.32234914675717269</v>
      </c>
      <c r="AE35">
        <v>0.32736425054932755</v>
      </c>
      <c r="AF35">
        <v>0.33253620186150923</v>
      </c>
      <c r="AG35">
        <v>0.33787239193117646</v>
      </c>
      <c r="AH35">
        <v>0.34338067807926997</v>
      </c>
      <c r="AI35">
        <v>0.34906942053567219</v>
      </c>
      <c r="AJ35">
        <v>0.35494752275832575</v>
      </c>
      <c r="AK35">
        <v>0.36102447563196965</v>
      </c>
      <c r="AL35">
        <v>0.36731040598091469</v>
      </c>
      <c r="AM35">
        <v>0.37381612988551116</v>
      </c>
      <c r="AN35">
        <v>0.3805532113549937</v>
      </c>
      <c r="AO35">
        <v>0.38753402698141898</v>
      </c>
      <c r="AP35">
        <v>0.39477183728183007</v>
      </c>
      <c r="AQ35">
        <v>0.40228086553020292</v>
      </c>
      <c r="AR35">
        <v>0.4100763849890397</v>
      </c>
      <c r="AS35">
        <v>0.41817481557484387</v>
      </c>
      <c r="AT35">
        <v>0.42659383113468829</v>
      </c>
      <c r="AU35">
        <v>0.43535247867559673</v>
      </c>
      <c r="AV35">
        <v>0.44447131107790788</v>
      </c>
      <c r="AW35">
        <v>0.45397253504209267</v>
      </c>
      <c r="AX35">
        <v>0.4638801762701541</v>
      </c>
      <c r="AY35">
        <v>0.47422026417290147</v>
      </c>
      <c r="AZ35">
        <v>0.48502103872887375</v>
      </c>
      <c r="BA35">
        <v>0.49631318250603851</v>
      </c>
      <c r="BB35">
        <v>0.50813008130081294</v>
      </c>
      <c r="BC35">
        <v>0.5205081173582371</v>
      </c>
      <c r="BD35">
        <v>0.53348699972039992</v>
      </c>
      <c r="BE35">
        <v>0.54711013691551058</v>
      </c>
      <c r="BF35">
        <v>0.56142505795447439</v>
      </c>
      <c r="BG35">
        <v>0.57648388845050569</v>
      </c>
      <c r="BH35">
        <v>0.59234388962102447</v>
      </c>
      <c r="BI35">
        <v>0.60906806896321464</v>
      </c>
      <c r="BJ35">
        <v>0.62672587249602796</v>
      </c>
      <c r="BK35">
        <v>0.64539396959248929</v>
      </c>
      <c r="BL35">
        <v>0.66515714251468838</v>
      </c>
      <c r="BM35">
        <v>0.68610929368623352</v>
      </c>
      <c r="BN35">
        <v>0.70835458428963116</v>
      </c>
      <c r="BO35">
        <v>0.73200871763156927</v>
      </c>
      <c r="BP35">
        <v>0.75720037935918116</v>
      </c>
      <c r="BQ35">
        <v>0.78407284322393889</v>
      </c>
      <c r="BR35">
        <v>0.81278574441757334</v>
      </c>
      <c r="BS35">
        <v>0.84351701060303752</v>
      </c>
      <c r="BT35">
        <v>0.87646492064931503</v>
      </c>
      <c r="BU35">
        <v>0.91185022819251771</v>
      </c>
      <c r="BV35">
        <v>0.94991823455740243</v>
      </c>
      <c r="BW35">
        <v>0.99094061282186252</v>
      </c>
      <c r="BX35">
        <v>1</v>
      </c>
      <c r="BY35">
        <v>1</v>
      </c>
      <c r="BZ35">
        <v>1</v>
      </c>
      <c r="CA35">
        <v>1</v>
      </c>
      <c r="CB35">
        <v>1</v>
      </c>
      <c r="CC35">
        <v>1</v>
      </c>
      <c r="CD35">
        <v>1</v>
      </c>
      <c r="CE35">
        <v>1</v>
      </c>
      <c r="CF35">
        <v>1</v>
      </c>
      <c r="CG35">
        <v>1</v>
      </c>
      <c r="CH35">
        <v>1</v>
      </c>
      <c r="CI35">
        <v>1</v>
      </c>
      <c r="CJ35">
        <v>1</v>
      </c>
      <c r="CK35">
        <v>1</v>
      </c>
      <c r="CL35">
        <v>1</v>
      </c>
      <c r="CM35">
        <v>1</v>
      </c>
      <c r="CN35">
        <v>1</v>
      </c>
      <c r="CO35">
        <v>1</v>
      </c>
      <c r="CP35">
        <v>1</v>
      </c>
      <c r="CQ35">
        <v>1</v>
      </c>
      <c r="CR35">
        <v>1</v>
      </c>
      <c r="CS35">
        <v>1</v>
      </c>
      <c r="CT35">
        <v>1</v>
      </c>
      <c r="CU35">
        <v>1</v>
      </c>
      <c r="CV35">
        <v>1</v>
      </c>
      <c r="CW35">
        <v>1</v>
      </c>
      <c r="CX35">
        <v>1</v>
      </c>
      <c r="CY35">
        <v>1</v>
      </c>
      <c r="CZ35">
        <v>1</v>
      </c>
      <c r="DA35">
        <v>1</v>
      </c>
      <c r="DB35">
        <v>1</v>
      </c>
      <c r="DC35">
        <v>1</v>
      </c>
      <c r="DD35">
        <v>1</v>
      </c>
      <c r="DE35">
        <v>1</v>
      </c>
      <c r="DF35">
        <v>1</v>
      </c>
      <c r="DG35">
        <v>1</v>
      </c>
      <c r="DH35">
        <v>1</v>
      </c>
      <c r="DI35">
        <v>0.99094061282186252</v>
      </c>
      <c r="DJ35">
        <v>0.94991823455740243</v>
      </c>
      <c r="DK35">
        <v>0.91185022819251771</v>
      </c>
      <c r="DL35">
        <v>0.87646492064931503</v>
      </c>
      <c r="DM35">
        <v>0.84351701060303752</v>
      </c>
      <c r="DN35">
        <v>0.81278574441757334</v>
      </c>
      <c r="DO35">
        <v>0.78407284322393889</v>
      </c>
      <c r="DP35">
        <v>0.75720037935918116</v>
      </c>
      <c r="DQ35">
        <v>0.73200871763156927</v>
      </c>
      <c r="DR35">
        <v>0.70835458428963116</v>
      </c>
      <c r="DS35">
        <v>0.68610929368623352</v>
      </c>
      <c r="DT35">
        <v>0.66515714251468838</v>
      </c>
      <c r="DU35">
        <v>0.64539396959248929</v>
      </c>
      <c r="DV35">
        <v>0.62672587249602796</v>
      </c>
      <c r="DW35">
        <v>0.60906806896321464</v>
      </c>
      <c r="DX35">
        <v>0.59234388962102447</v>
      </c>
      <c r="DY35">
        <v>0.57648388845050569</v>
      </c>
      <c r="DZ35">
        <v>0.56142505795447439</v>
      </c>
      <c r="EA35">
        <v>0.54711013691551058</v>
      </c>
      <c r="EB35">
        <v>0.53348699972039992</v>
      </c>
      <c r="EC35">
        <v>0.5205081173582371</v>
      </c>
      <c r="ED35">
        <v>0.50813008130081294</v>
      </c>
      <c r="EE35">
        <v>0.49631318250603851</v>
      </c>
      <c r="EF35">
        <v>0.48502103872887375</v>
      </c>
      <c r="EG35">
        <v>0.47422026417290147</v>
      </c>
      <c r="EH35">
        <v>0.4638801762701541</v>
      </c>
      <c r="EI35">
        <v>0.45397253504209267</v>
      </c>
      <c r="EJ35">
        <v>0.44447131107790788</v>
      </c>
      <c r="EK35">
        <v>0.43535247867559673</v>
      </c>
      <c r="EL35">
        <v>0.42659383113468829</v>
      </c>
      <c r="EM35">
        <v>0.41817481557484387</v>
      </c>
      <c r="EN35">
        <v>0.4100763849890397</v>
      </c>
      <c r="EO35">
        <v>0.40228086553020292</v>
      </c>
      <c r="EP35">
        <v>0.39477183728183007</v>
      </c>
      <c r="EQ35">
        <v>0.38753402698141898</v>
      </c>
      <c r="ER35">
        <v>0.3805532113549937</v>
      </c>
      <c r="ES35">
        <v>0.37381612988551116</v>
      </c>
      <c r="ET35">
        <v>0.36731040598091469</v>
      </c>
      <c r="EU35">
        <v>0.36102447563196965</v>
      </c>
      <c r="EV35">
        <v>0.35494752275832575</v>
      </c>
      <c r="EW35">
        <v>0.34906942053567219</v>
      </c>
      <c r="EX35">
        <v>0.34338067807926997</v>
      </c>
      <c r="EY35">
        <v>0.33787239193117646</v>
      </c>
      <c r="EZ35">
        <v>0.33253620186150923</v>
      </c>
      <c r="FA35">
        <v>0.32736425054932755</v>
      </c>
      <c r="FB35">
        <v>0.32234914675717269</v>
      </c>
      <c r="FC35">
        <v>0.31748393165588551</v>
      </c>
      <c r="FD35">
        <v>0.31276204799378121</v>
      </c>
      <c r="FE35">
        <v>0.30817731183726421</v>
      </c>
      <c r="FF35">
        <v>0.30372388663908106</v>
      </c>
      <c r="FG35">
        <v>0.29939625941612974</v>
      </c>
      <c r="FH35">
        <v>0.29518921884149579</v>
      </c>
      <c r="FI35">
        <v>0.29109783507553832</v>
      </c>
      <c r="FJ35">
        <v>0.28711744117872329</v>
      </c>
      <c r="FK35">
        <v>0.28324361596477649</v>
      </c>
      <c r="FL35">
        <v>0.27947216816684489</v>
      </c>
      <c r="FM35">
        <v>0.27579912180192279</v>
      </c>
      <c r="FN35">
        <v>0.27222070263000797</v>
      </c>
      <c r="FO35">
        <v>0.2687333256144524</v>
      </c>
      <c r="FP35">
        <v>0.26533358329891321</v>
      </c>
      <c r="FQ35">
        <v>0.26201823502430954</v>
      </c>
      <c r="FR35">
        <v>0.25878419691635463</v>
      </c>
      <c r="FS35">
        <v>0.25562853258066326</v>
      </c>
      <c r="FT35">
        <v>0.25254844444820407</v>
      </c>
      <c r="FU35">
        <v>0.24954126571905547</v>
      </c>
      <c r="FV35">
        <v>0.24660445285709545</v>
      </c>
      <c r="FW35">
        <v>0.24373557859245937</v>
      </c>
      <c r="FX35">
        <v>0.24093232539239853</v>
      </c>
      <c r="FY35">
        <v>0.23819247936459559</v>
      </c>
      <c r="FZ35">
        <v>0.23551392456009229</v>
      </c>
      <c r="GA35">
        <v>0.23289463764578433</v>
      </c>
      <c r="GB35">
        <v>0.23033268291897896</v>
      </c>
      <c r="GC35">
        <v>0.22782620763880912</v>
      </c>
      <c r="GD35">
        <v>0.2253734376513872</v>
      </c>
      <c r="GE35">
        <v>0.22297267328747761</v>
      </c>
    </row>
    <row r="36" spans="1:187">
      <c r="A36">
        <v>0.22319008912082169</v>
      </c>
      <c r="B36">
        <v>0.22559795928344267</v>
      </c>
      <c r="C36">
        <v>0.22805814742578948</v>
      </c>
      <c r="D36">
        <v>0.23057237053071444</v>
      </c>
      <c r="E36">
        <v>0.23314242122745885</v>
      </c>
      <c r="F36">
        <v>0.23577017198572531</v>
      </c>
      <c r="G36">
        <v>0.23845757959062283</v>
      </c>
      <c r="H36">
        <v>0.24120668992056729</v>
      </c>
      <c r="I36">
        <v>0.24401964305221902</v>
      </c>
      <c r="J36">
        <v>0.24689867871873811</v>
      </c>
      <c r="K36">
        <v>0.24984614215006676</v>
      </c>
      <c r="L36">
        <v>0.25286449032663011</v>
      </c>
      <c r="M36">
        <v>0.25595629868081299</v>
      </c>
      <c r="N36">
        <v>0.25912426828385132</v>
      </c>
      <c r="O36">
        <v>0.26237123355941466</v>
      </c>
      <c r="P36">
        <v>0.26570017056919132</v>
      </c>
      <c r="Q36">
        <v>0.26911420592026675</v>
      </c>
      <c r="R36">
        <v>0.27261662634906964</v>
      </c>
      <c r="S36">
        <v>0.27621088904220248</v>
      </c>
      <c r="T36">
        <v>0.27990063276065574</v>
      </c>
      <c r="U36">
        <v>0.28368968984079906</v>
      </c>
      <c r="V36">
        <v>0.28758209915324617</v>
      </c>
      <c r="W36">
        <v>0.29158212010930873</v>
      </c>
      <c r="X36">
        <v>0.29569424781440601</v>
      </c>
      <c r="Y36">
        <v>0.29992322947862271</v>
      </c>
      <c r="Z36">
        <v>0.3042740822067635</v>
      </c>
      <c r="AA36">
        <v>0.30875211230392668</v>
      </c>
      <c r="AB36">
        <v>0.31336293624801398</v>
      </c>
      <c r="AC36">
        <v>0.31811250349795872</v>
      </c>
      <c r="AD36">
        <v>0.32300712132606368</v>
      </c>
      <c r="AE36">
        <v>0.32805348188501998</v>
      </c>
      <c r="AF36">
        <v>0.33325869174530409</v>
      </c>
      <c r="AG36">
        <v>0.33863030416715156</v>
      </c>
      <c r="AH36">
        <v>0.34417635440369254</v>
      </c>
      <c r="AI36">
        <v>0.34990539836869283</v>
      </c>
      <c r="AJ36">
        <v>0.35582655504435157</v>
      </c>
      <c r="AK36">
        <v>0.36194955305257465</v>
      </c>
      <c r="AL36">
        <v>0.36828478186799346</v>
      </c>
      <c r="AM36">
        <v>0.37484334821383009</v>
      </c>
      <c r="AN36">
        <v>0.38163713825380813</v>
      </c>
      <c r="AO36">
        <v>0.38867888627617464</v>
      </c>
      <c r="AP36">
        <v>0.39598225066130494</v>
      </c>
      <c r="AQ36">
        <v>0.40356189803440606</v>
      </c>
      <c r="AR36">
        <v>0.4114335966319605</v>
      </c>
      <c r="AS36">
        <v>0.4196143200576879</v>
      </c>
      <c r="AT36">
        <v>0.42812236277436794</v>
      </c>
      <c r="AU36">
        <v>0.4369774688759428</v>
      </c>
      <c r="AV36">
        <v>0.44620097591470759</v>
      </c>
      <c r="AW36">
        <v>0.45581597582680861</v>
      </c>
      <c r="AX36">
        <v>0.46584749531245612</v>
      </c>
      <c r="AY36">
        <v>0.47632269839320951</v>
      </c>
      <c r="AZ36">
        <v>0.48727111429686248</v>
      </c>
      <c r="BA36">
        <v>0.49872489432200151</v>
      </c>
      <c r="BB36">
        <v>0.51071910192235426</v>
      </c>
      <c r="BC36">
        <v>0.52329204094096693</v>
      </c>
      <c r="BD36">
        <v>0.53648562773396324</v>
      </c>
      <c r="BE36">
        <v>0.55034581387379911</v>
      </c>
      <c r="BF36">
        <v>0.56492306723608376</v>
      </c>
      <c r="BG36">
        <v>0.58027292057849245</v>
      </c>
      <c r="BH36">
        <v>0.59645659824361275</v>
      </c>
      <c r="BI36">
        <v>0.61354173338933371</v>
      </c>
      <c r="BJ36">
        <v>0.63160319019878375</v>
      </c>
      <c r="BK36">
        <v>0.65072400786919193</v>
      </c>
      <c r="BL36">
        <v>0.6709964858341988</v>
      </c>
      <c r="BM36">
        <v>0.69252343261930582</v>
      </c>
      <c r="BN36">
        <v>0.71541960389942194</v>
      </c>
      <c r="BO36">
        <v>0.73981335857128638</v>
      </c>
      <c r="BP36">
        <v>0.76584856468104967</v>
      </c>
      <c r="BQ36">
        <v>0.79368678933277004</v>
      </c>
      <c r="BR36">
        <v>0.82350980733551538</v>
      </c>
      <c r="BS36">
        <v>0.85552246078456429</v>
      </c>
      <c r="BT36">
        <v>0.88995589345495929</v>
      </c>
      <c r="BU36">
        <v>0.92707116560413494</v>
      </c>
      <c r="BV36">
        <v>0.96716321967214514</v>
      </c>
      <c r="BW36">
        <v>1</v>
      </c>
      <c r="BX36">
        <v>1</v>
      </c>
      <c r="BY36">
        <v>1</v>
      </c>
      <c r="BZ36">
        <v>1</v>
      </c>
      <c r="CA36">
        <v>1</v>
      </c>
      <c r="CB36">
        <v>1</v>
      </c>
      <c r="CC36">
        <v>1</v>
      </c>
      <c r="CD36">
        <v>1</v>
      </c>
      <c r="CE36">
        <v>1</v>
      </c>
      <c r="CF36">
        <v>1</v>
      </c>
      <c r="CG36">
        <v>1</v>
      </c>
      <c r="CH36">
        <v>1</v>
      </c>
      <c r="CI36">
        <v>1</v>
      </c>
      <c r="CJ36">
        <v>1</v>
      </c>
      <c r="CK36">
        <v>1</v>
      </c>
      <c r="CL36">
        <v>1</v>
      </c>
      <c r="CM36">
        <v>1</v>
      </c>
      <c r="CN36">
        <v>1</v>
      </c>
      <c r="CO36">
        <v>1</v>
      </c>
      <c r="CP36">
        <v>1</v>
      </c>
      <c r="CQ36">
        <v>1</v>
      </c>
      <c r="CR36">
        <v>1</v>
      </c>
      <c r="CS36">
        <v>1</v>
      </c>
      <c r="CT36">
        <v>1</v>
      </c>
      <c r="CU36">
        <v>1</v>
      </c>
      <c r="CV36">
        <v>1</v>
      </c>
      <c r="CW36">
        <v>1</v>
      </c>
      <c r="CX36">
        <v>1</v>
      </c>
      <c r="CY36">
        <v>1</v>
      </c>
      <c r="CZ36">
        <v>1</v>
      </c>
      <c r="DA36">
        <v>1</v>
      </c>
      <c r="DB36">
        <v>1</v>
      </c>
      <c r="DC36">
        <v>1</v>
      </c>
      <c r="DD36">
        <v>1</v>
      </c>
      <c r="DE36">
        <v>1</v>
      </c>
      <c r="DF36">
        <v>1</v>
      </c>
      <c r="DG36">
        <v>1</v>
      </c>
      <c r="DH36">
        <v>1</v>
      </c>
      <c r="DI36">
        <v>1</v>
      </c>
      <c r="DJ36">
        <v>0.96716321967214514</v>
      </c>
      <c r="DK36">
        <v>0.92707116560413494</v>
      </c>
      <c r="DL36">
        <v>0.88995589345495929</v>
      </c>
      <c r="DM36">
        <v>0.85552246078456429</v>
      </c>
      <c r="DN36">
        <v>0.82350980733551538</v>
      </c>
      <c r="DO36">
        <v>0.79368678933277004</v>
      </c>
      <c r="DP36">
        <v>0.76584856468104967</v>
      </c>
      <c r="DQ36">
        <v>0.73981335857128638</v>
      </c>
      <c r="DR36">
        <v>0.71541960389942194</v>
      </c>
      <c r="DS36">
        <v>0.69252343261930582</v>
      </c>
      <c r="DT36">
        <v>0.6709964858341988</v>
      </c>
      <c r="DU36">
        <v>0.65072400786919193</v>
      </c>
      <c r="DV36">
        <v>0.63160319019878375</v>
      </c>
      <c r="DW36">
        <v>0.61354173338933371</v>
      </c>
      <c r="DX36">
        <v>0.59645659824361275</v>
      </c>
      <c r="DY36">
        <v>0.58027292057849245</v>
      </c>
      <c r="DZ36">
        <v>0.56492306723608376</v>
      </c>
      <c r="EA36">
        <v>0.55034581387379911</v>
      </c>
      <c r="EB36">
        <v>0.53648562773396324</v>
      </c>
      <c r="EC36">
        <v>0.52329204094096693</v>
      </c>
      <c r="ED36">
        <v>0.51071910192235426</v>
      </c>
      <c r="EE36">
        <v>0.49872489432200151</v>
      </c>
      <c r="EF36">
        <v>0.48727111429686248</v>
      </c>
      <c r="EG36">
        <v>0.47632269839320951</v>
      </c>
      <c r="EH36">
        <v>0.46584749531245612</v>
      </c>
      <c r="EI36">
        <v>0.45581597582680861</v>
      </c>
      <c r="EJ36">
        <v>0.44620097591470759</v>
      </c>
      <c r="EK36">
        <v>0.4369774688759428</v>
      </c>
      <c r="EL36">
        <v>0.42812236277436794</v>
      </c>
      <c r="EM36">
        <v>0.4196143200576879</v>
      </c>
      <c r="EN36">
        <v>0.4114335966319605</v>
      </c>
      <c r="EO36">
        <v>0.40356189803440606</v>
      </c>
      <c r="EP36">
        <v>0.39598225066130494</v>
      </c>
      <c r="EQ36">
        <v>0.38867888627617464</v>
      </c>
      <c r="ER36">
        <v>0.38163713825380813</v>
      </c>
      <c r="ES36">
        <v>0.37484334821383009</v>
      </c>
      <c r="ET36">
        <v>0.36828478186799346</v>
      </c>
      <c r="EU36">
        <v>0.36194955305257465</v>
      </c>
      <c r="EV36">
        <v>0.35582655504435157</v>
      </c>
      <c r="EW36">
        <v>0.34990539836869283</v>
      </c>
      <c r="EX36">
        <v>0.34417635440369254</v>
      </c>
      <c r="EY36">
        <v>0.33863030416715156</v>
      </c>
      <c r="EZ36">
        <v>0.33325869174530409</v>
      </c>
      <c r="FA36">
        <v>0.32805348188501998</v>
      </c>
      <c r="FB36">
        <v>0.32300712132606368</v>
      </c>
      <c r="FC36">
        <v>0.31811250349795872</v>
      </c>
      <c r="FD36">
        <v>0.31336293624801398</v>
      </c>
      <c r="FE36">
        <v>0.30875211230392668</v>
      </c>
      <c r="FF36">
        <v>0.3042740822067635</v>
      </c>
      <c r="FG36">
        <v>0.29992322947862271</v>
      </c>
      <c r="FH36">
        <v>0.29569424781440601</v>
      </c>
      <c r="FI36">
        <v>0.29158212010930873</v>
      </c>
      <c r="FJ36">
        <v>0.28758209915324617</v>
      </c>
      <c r="FK36">
        <v>0.28368968984079906</v>
      </c>
      <c r="FL36">
        <v>0.27990063276065574</v>
      </c>
      <c r="FM36">
        <v>0.27621088904220248</v>
      </c>
      <c r="FN36">
        <v>0.27261662634906964</v>
      </c>
      <c r="FO36">
        <v>0.26911420592026675</v>
      </c>
      <c r="FP36">
        <v>0.26570017056919132</v>
      </c>
      <c r="FQ36">
        <v>0.26237123355941466</v>
      </c>
      <c r="FR36">
        <v>0.25912426828385132</v>
      </c>
      <c r="FS36">
        <v>0.25595629868081299</v>
      </c>
      <c r="FT36">
        <v>0.25286449032663011</v>
      </c>
      <c r="FU36">
        <v>0.24984614215006676</v>
      </c>
      <c r="FV36">
        <v>0.24689867871873811</v>
      </c>
      <c r="FW36">
        <v>0.24401964305221902</v>
      </c>
      <c r="FX36">
        <v>0.24120668992056729</v>
      </c>
      <c r="FY36">
        <v>0.23845757959062283</v>
      </c>
      <c r="FZ36">
        <v>0.23577017198572531</v>
      </c>
      <c r="GA36">
        <v>0.23314242122745885</v>
      </c>
      <c r="GB36">
        <v>0.23057237053071444</v>
      </c>
      <c r="GC36">
        <v>0.22805814742578948</v>
      </c>
      <c r="GD36">
        <v>0.22559795928344267</v>
      </c>
      <c r="GE36">
        <v>0.22319008912082169</v>
      </c>
    </row>
    <row r="37" spans="1:187">
      <c r="A37">
        <v>0.22338245571135198</v>
      </c>
      <c r="B37">
        <v>0.22579662485687266</v>
      </c>
      <c r="C37">
        <v>0.22826338953790787</v>
      </c>
      <c r="D37">
        <v>0.23078448216723943</v>
      </c>
      <c r="E37">
        <v>0.23336171184301174</v>
      </c>
      <c r="F37">
        <v>0.23599696862519112</v>
      </c>
      <c r="G37">
        <v>0.2386922281004342</v>
      </c>
      <c r="H37">
        <v>0.24144955625823214</v>
      </c>
      <c r="I37">
        <v>0.24427111470328564</v>
      </c>
      <c r="J37">
        <v>0.24715916623136894</v>
      </c>
      <c r="K37">
        <v>0.25011608079848657</v>
      </c>
      <c r="L37">
        <v>0.25314434191593932</v>
      </c>
      <c r="M37">
        <v>0.25624655350703279</v>
      </c>
      <c r="N37">
        <v>0.25942544726461275</v>
      </c>
      <c r="O37">
        <v>0.26268389055244235</v>
      </c>
      <c r="P37">
        <v>0.26602489489769221</v>
      </c>
      <c r="Q37">
        <v>0.26945162512654325</v>
      </c>
      <c r="R37">
        <v>0.27296740920017432</v>
      </c>
      <c r="S37">
        <v>0.27657574881427688</v>
      </c>
      <c r="T37">
        <v>0.28028033083179688</v>
      </c>
      <c r="U37">
        <v>0.28408503962593129</v>
      </c>
      <c r="V37">
        <v>0.28799397041860669</v>
      </c>
      <c r="W37">
        <v>0.29201144370885673</v>
      </c>
      <c r="X37">
        <v>0.29614202089583008</v>
      </c>
      <c r="Y37">
        <v>0.30039052121274601</v>
      </c>
      <c r="Z37">
        <v>0.30476204010115915</v>
      </c>
      <c r="AA37">
        <v>0.30926196916959175</v>
      </c>
      <c r="AB37">
        <v>0.31389601789718341</v>
      </c>
      <c r="AC37">
        <v>0.31867023726176014</v>
      </c>
      <c r="AD37">
        <v>0.3235910454929608</v>
      </c>
      <c r="AE37">
        <v>0.32866525617513853</v>
      </c>
      <c r="AF37">
        <v>0.33390010895210415</v>
      </c>
      <c r="AG37">
        <v>0.33930330311690426</v>
      </c>
      <c r="AH37">
        <v>0.34488303440529267</v>
      </c>
      <c r="AI37">
        <v>0.35064803535205258</v>
      </c>
      <c r="AJ37">
        <v>0.35660761961564924</v>
      </c>
      <c r="AK37">
        <v>0.36277173072976621</v>
      </c>
      <c r="AL37">
        <v>0.36915099580121558</v>
      </c>
      <c r="AM37">
        <v>0.37575678474379504</v>
      </c>
      <c r="AN37">
        <v>0.38260127571843677</v>
      </c>
      <c r="AO37">
        <v>0.38969752754326042</v>
      </c>
      <c r="AP37">
        <v>0.39705955994505704</v>
      </c>
      <c r="AQ37">
        <v>0.40470244264886002</v>
      </c>
      <c r="AR37">
        <v>0.41264239444763751</v>
      </c>
      <c r="AS37">
        <v>0.42089689356342108</v>
      </c>
      <c r="AT37">
        <v>0.42948480080871593</v>
      </c>
      <c r="AU37">
        <v>0.43842649728803962</v>
      </c>
      <c r="AV37">
        <v>0.4477440386501863</v>
      </c>
      <c r="AW37">
        <v>0.45746132821985291</v>
      </c>
      <c r="AX37">
        <v>0.46760431171170164</v>
      </c>
      <c r="AY37">
        <v>0.47820119667175892</v>
      </c>
      <c r="AZ37">
        <v>0.48928270031356336</v>
      </c>
      <c r="BA37">
        <v>0.50088233003577598</v>
      </c>
      <c r="BB37">
        <v>0.51303670164359594</v>
      </c>
      <c r="BC37">
        <v>0.52578590117194657</v>
      </c>
      <c r="BD37">
        <v>0.5391738972527812</v>
      </c>
      <c r="BE37">
        <v>0.55324901221681733</v>
      </c>
      <c r="BF37">
        <v>0.56806446161376223</v>
      </c>
      <c r="BG37">
        <v>0.58367897362554766</v>
      </c>
      <c r="BH37">
        <v>0.60015750199549722</v>
      </c>
      <c r="BI37">
        <v>0.61757204867578352</v>
      </c>
      <c r="BJ37">
        <v>0.63600261549235793</v>
      </c>
      <c r="BK37">
        <v>0.6555383078412006</v>
      </c>
      <c r="BL37">
        <v>0.67627861787624532</v>
      </c>
      <c r="BM37">
        <v>0.69833491995207375</v>
      </c>
      <c r="BN37">
        <v>0.72183221737003855</v>
      </c>
      <c r="BO37">
        <v>0.74691118685632774</v>
      </c>
      <c r="BP37">
        <v>0.77373057573771609</v>
      </c>
      <c r="BQ37">
        <v>0.8024700164284847</v>
      </c>
      <c r="BR37">
        <v>0.83333333333333326</v>
      </c>
      <c r="BS37">
        <v>0.86655242792469056</v>
      </c>
      <c r="BT37">
        <v>0.90239183713377069</v>
      </c>
      <c r="BU37">
        <v>0.94115406552630332</v>
      </c>
      <c r="BV37">
        <v>0.98318578788126809</v>
      </c>
      <c r="BW37">
        <v>1</v>
      </c>
      <c r="BX37">
        <v>1</v>
      </c>
      <c r="BY37">
        <v>1</v>
      </c>
      <c r="BZ37">
        <v>1</v>
      </c>
      <c r="CA37">
        <v>1</v>
      </c>
      <c r="CB37">
        <v>1</v>
      </c>
      <c r="CC37">
        <v>1</v>
      </c>
      <c r="CD37">
        <v>1</v>
      </c>
      <c r="CE37">
        <v>1</v>
      </c>
      <c r="CF37">
        <v>1</v>
      </c>
      <c r="CG37">
        <v>1</v>
      </c>
      <c r="CH37">
        <v>1</v>
      </c>
      <c r="CI37">
        <v>1</v>
      </c>
      <c r="CJ37">
        <v>1</v>
      </c>
      <c r="CK37">
        <v>1</v>
      </c>
      <c r="CL37">
        <v>1</v>
      </c>
      <c r="CM37">
        <v>1</v>
      </c>
      <c r="CN37">
        <v>1</v>
      </c>
      <c r="CO37">
        <v>1</v>
      </c>
      <c r="CP37">
        <v>1</v>
      </c>
      <c r="CQ37">
        <v>1</v>
      </c>
      <c r="CR37">
        <v>1</v>
      </c>
      <c r="CS37">
        <v>1</v>
      </c>
      <c r="CT37">
        <v>1</v>
      </c>
      <c r="CU37">
        <v>1</v>
      </c>
      <c r="CV37">
        <v>1</v>
      </c>
      <c r="CW37">
        <v>1</v>
      </c>
      <c r="CX37">
        <v>1</v>
      </c>
      <c r="CY37">
        <v>1</v>
      </c>
      <c r="CZ37">
        <v>1</v>
      </c>
      <c r="DA37">
        <v>1</v>
      </c>
      <c r="DB37">
        <v>1</v>
      </c>
      <c r="DC37">
        <v>1</v>
      </c>
      <c r="DD37">
        <v>1</v>
      </c>
      <c r="DE37">
        <v>1</v>
      </c>
      <c r="DF37">
        <v>1</v>
      </c>
      <c r="DG37">
        <v>1</v>
      </c>
      <c r="DH37">
        <v>1</v>
      </c>
      <c r="DI37">
        <v>1</v>
      </c>
      <c r="DJ37">
        <v>0.98318578788126809</v>
      </c>
      <c r="DK37">
        <v>0.94115406552630332</v>
      </c>
      <c r="DL37">
        <v>0.90239183713377069</v>
      </c>
      <c r="DM37">
        <v>0.86655242792469056</v>
      </c>
      <c r="DN37">
        <v>0.83333333333333326</v>
      </c>
      <c r="DO37">
        <v>0.8024700164284847</v>
      </c>
      <c r="DP37">
        <v>0.77373057573771609</v>
      </c>
      <c r="DQ37">
        <v>0.74691118685632774</v>
      </c>
      <c r="DR37">
        <v>0.72183221737003855</v>
      </c>
      <c r="DS37">
        <v>0.69833491995207375</v>
      </c>
      <c r="DT37">
        <v>0.67627861787624532</v>
      </c>
      <c r="DU37">
        <v>0.6555383078412006</v>
      </c>
      <c r="DV37">
        <v>0.63600261549235793</v>
      </c>
      <c r="DW37">
        <v>0.61757204867578352</v>
      </c>
      <c r="DX37">
        <v>0.60015750199549722</v>
      </c>
      <c r="DY37">
        <v>0.58367897362554766</v>
      </c>
      <c r="DZ37">
        <v>0.56806446161376223</v>
      </c>
      <c r="EA37">
        <v>0.55324901221681733</v>
      </c>
      <c r="EB37">
        <v>0.5391738972527812</v>
      </c>
      <c r="EC37">
        <v>0.52578590117194657</v>
      </c>
      <c r="ED37">
        <v>0.51303670164359594</v>
      </c>
      <c r="EE37">
        <v>0.50088233003577598</v>
      </c>
      <c r="EF37">
        <v>0.48928270031356336</v>
      </c>
      <c r="EG37">
        <v>0.47820119667175892</v>
      </c>
      <c r="EH37">
        <v>0.46760431171170164</v>
      </c>
      <c r="EI37">
        <v>0.45746132821985291</v>
      </c>
      <c r="EJ37">
        <v>0.4477440386501863</v>
      </c>
      <c r="EK37">
        <v>0.43842649728803962</v>
      </c>
      <c r="EL37">
        <v>0.42948480080871593</v>
      </c>
      <c r="EM37">
        <v>0.42089689356342108</v>
      </c>
      <c r="EN37">
        <v>0.41264239444763751</v>
      </c>
      <c r="EO37">
        <v>0.40470244264886002</v>
      </c>
      <c r="EP37">
        <v>0.39705955994505704</v>
      </c>
      <c r="EQ37">
        <v>0.38969752754326042</v>
      </c>
      <c r="ER37">
        <v>0.38260127571843677</v>
      </c>
      <c r="ES37">
        <v>0.37575678474379504</v>
      </c>
      <c r="ET37">
        <v>0.36915099580121558</v>
      </c>
      <c r="EU37">
        <v>0.36277173072976621</v>
      </c>
      <c r="EV37">
        <v>0.35660761961564924</v>
      </c>
      <c r="EW37">
        <v>0.35064803535205258</v>
      </c>
      <c r="EX37">
        <v>0.34488303440529267</v>
      </c>
      <c r="EY37">
        <v>0.33930330311690426</v>
      </c>
      <c r="EZ37">
        <v>0.33390010895210415</v>
      </c>
      <c r="FA37">
        <v>0.32866525617513853</v>
      </c>
      <c r="FB37">
        <v>0.3235910454929608</v>
      </c>
      <c r="FC37">
        <v>0.31867023726176014</v>
      </c>
      <c r="FD37">
        <v>0.31389601789718341</v>
      </c>
      <c r="FE37">
        <v>0.30926196916959175</v>
      </c>
      <c r="FF37">
        <v>0.30476204010115915</v>
      </c>
      <c r="FG37">
        <v>0.30039052121274601</v>
      </c>
      <c r="FH37">
        <v>0.29614202089583008</v>
      </c>
      <c r="FI37">
        <v>0.29201144370885673</v>
      </c>
      <c r="FJ37">
        <v>0.28799397041860669</v>
      </c>
      <c r="FK37">
        <v>0.28408503962593129</v>
      </c>
      <c r="FL37">
        <v>0.28028033083179688</v>
      </c>
      <c r="FM37">
        <v>0.27657574881427688</v>
      </c>
      <c r="FN37">
        <v>0.27296740920017432</v>
      </c>
      <c r="FO37">
        <v>0.26945162512654325</v>
      </c>
      <c r="FP37">
        <v>0.26602489489769221</v>
      </c>
      <c r="FQ37">
        <v>0.26268389055244235</v>
      </c>
      <c r="FR37">
        <v>0.25942544726461275</v>
      </c>
      <c r="FS37">
        <v>0.25624655350703279</v>
      </c>
      <c r="FT37">
        <v>0.25314434191593932</v>
      </c>
      <c r="FU37">
        <v>0.25011608079848657</v>
      </c>
      <c r="FV37">
        <v>0.24715916623136894</v>
      </c>
      <c r="FW37">
        <v>0.24427111470328564</v>
      </c>
      <c r="FX37">
        <v>0.24144955625823214</v>
      </c>
      <c r="FY37">
        <v>0.2386922281004342</v>
      </c>
      <c r="FZ37">
        <v>0.23599696862519112</v>
      </c>
      <c r="GA37">
        <v>0.23336171184301174</v>
      </c>
      <c r="GB37">
        <v>0.23078448216723943</v>
      </c>
      <c r="GC37">
        <v>0.22826338953790787</v>
      </c>
      <c r="GD37">
        <v>0.22579662485687266</v>
      </c>
      <c r="GE37">
        <v>0.22338245571135198</v>
      </c>
    </row>
    <row r="38" spans="1:187">
      <c r="A38">
        <v>0.22354957638182307</v>
      </c>
      <c r="B38">
        <v>0.22596922689443349</v>
      </c>
      <c r="C38">
        <v>0.22844171497984664</v>
      </c>
      <c r="D38">
        <v>0.23096878654088171</v>
      </c>
      <c r="E38">
        <v>0.23355226507685772</v>
      </c>
      <c r="F38">
        <v>0.23619405603256155</v>
      </c>
      <c r="G38">
        <v>0.23889615144228524</v>
      </c>
      <c r="H38">
        <v>0.24166063489249531</v>
      </c>
      <c r="I38">
        <v>0.24448968682886524</v>
      </c>
      <c r="J38">
        <v>0.24738559023579737</v>
      </c>
      <c r="K38">
        <v>0.25035073671921237</v>
      </c>
      <c r="L38">
        <v>0.25338763302631245</v>
      </c>
      <c r="M38">
        <v>0.256498908039277</v>
      </c>
      <c r="N38">
        <v>0.25968732028345215</v>
      </c>
      <c r="O38">
        <v>0.26295576599460008</v>
      </c>
      <c r="P38">
        <v>0.26630728779422586</v>
      </c>
      <c r="Q38">
        <v>0.26974508402695763</v>
      </c>
      <c r="R38">
        <v>0.2732725188194815</v>
      </c>
      <c r="S38">
        <v>0.27689313292670137</v>
      </c>
      <c r="T38">
        <v>0.28061065543769026</v>
      </c>
      <c r="U38">
        <v>0.28442901642171459</v>
      </c>
      <c r="V38">
        <v>0.2883523606032638</v>
      </c>
      <c r="W38">
        <v>0.29238506216472254</v>
      </c>
      <c r="X38">
        <v>0.2965317407862354</v>
      </c>
      <c r="Y38">
        <v>0.30079727904459025</v>
      </c>
      <c r="Z38">
        <v>0.30518684130679563</v>
      </c>
      <c r="AA38">
        <v>0.30970589426965262</v>
      </c>
      <c r="AB38">
        <v>0.31436022931430041</v>
      </c>
      <c r="AC38">
        <v>0.31915598686473418</v>
      </c>
      <c r="AD38">
        <v>0.32409968296200786</v>
      </c>
      <c r="AE38">
        <v>0.32919823829165085</v>
      </c>
      <c r="AF38">
        <v>0.33445900993121641</v>
      </c>
      <c r="AG38">
        <v>0.33988982611840018</v>
      </c>
      <c r="AH38">
        <v>0.34549902437846847</v>
      </c>
      <c r="AI38">
        <v>0.35129549339358201</v>
      </c>
      <c r="AJ38">
        <v>0.35728871904689341</v>
      </c>
      <c r="AK38">
        <v>0.36348883513209285</v>
      </c>
      <c r="AL38">
        <v>0.36990667928564319</v>
      </c>
      <c r="AM38">
        <v>0.37655385477575554</v>
      </c>
      <c r="AN38">
        <v>0.38344279887099497</v>
      </c>
      <c r="AO38">
        <v>0.39058685861436981</v>
      </c>
      <c r="AP38">
        <v>0.39800037494836982</v>
      </c>
      <c r="AQ38">
        <v>0.40569877627568468</v>
      </c>
      <c r="AR38">
        <v>0.41369868270288412</v>
      </c>
      <c r="AS38">
        <v>0.4220180224045097</v>
      </c>
      <c r="AT38">
        <v>0.43067616176808493</v>
      </c>
      <c r="AU38">
        <v>0.43969405124284083</v>
      </c>
      <c r="AV38">
        <v>0.44909438912419464</v>
      </c>
      <c r="AW38">
        <v>0.45890180587159007</v>
      </c>
      <c r="AX38">
        <v>0.46914307199067179</v>
      </c>
      <c r="AY38">
        <v>0.47984733302591531</v>
      </c>
      <c r="AZ38">
        <v>0.4910463758239913</v>
      </c>
      <c r="BA38">
        <v>0.50277493096245052</v>
      </c>
      <c r="BB38">
        <v>0.51507101711890491</v>
      </c>
      <c r="BC38">
        <v>0.52797633421507317</v>
      </c>
      <c r="BD38">
        <v>0.54153671344795451</v>
      </c>
      <c r="BE38">
        <v>0.55580263386688344</v>
      </c>
      <c r="BF38">
        <v>0.57082981703249058</v>
      </c>
      <c r="BG38">
        <v>0.58667991357932536</v>
      </c>
      <c r="BH38">
        <v>0.60342129829530444</v>
      </c>
      <c r="BI38">
        <v>0.6211299937499416</v>
      </c>
      <c r="BJ38">
        <v>0.6398907467020325</v>
      </c>
      <c r="BK38">
        <v>0.65979828668701701</v>
      </c>
      <c r="BL38">
        <v>0.6809588025631389</v>
      </c>
      <c r="BM38">
        <v>0.70349168068038981</v>
      </c>
      <c r="BN38">
        <v>0.7275315580933106</v>
      </c>
      <c r="BO38">
        <v>0.75323075631477832</v>
      </c>
      <c r="BP38">
        <v>0.78076217603735565</v>
      </c>
      <c r="BQ38">
        <v>0.81032275165043122</v>
      </c>
      <c r="BR38">
        <v>0.8421375869317117</v>
      </c>
      <c r="BS38">
        <v>0.87646492064931503</v>
      </c>
      <c r="BT38">
        <v>0.91360210344482207</v>
      </c>
      <c r="BU38">
        <v>0.95389280519922925</v>
      </c>
      <c r="BV38">
        <v>0.99773571377203263</v>
      </c>
      <c r="BW38">
        <v>1</v>
      </c>
      <c r="BX38">
        <v>1</v>
      </c>
      <c r="BY38">
        <v>1</v>
      </c>
      <c r="BZ38">
        <v>1</v>
      </c>
      <c r="CA38">
        <v>1</v>
      </c>
      <c r="CB38">
        <v>1</v>
      </c>
      <c r="CC38">
        <v>1</v>
      </c>
      <c r="CD38">
        <v>1</v>
      </c>
      <c r="CE38">
        <v>1</v>
      </c>
      <c r="CF38">
        <v>1</v>
      </c>
      <c r="CG38">
        <v>1</v>
      </c>
      <c r="CH38">
        <v>1</v>
      </c>
      <c r="CI38">
        <v>1</v>
      </c>
      <c r="CJ38">
        <v>1</v>
      </c>
      <c r="CK38">
        <v>1</v>
      </c>
      <c r="CL38">
        <v>1</v>
      </c>
      <c r="CM38">
        <v>1</v>
      </c>
      <c r="CN38">
        <v>1</v>
      </c>
      <c r="CO38">
        <v>1</v>
      </c>
      <c r="CP38">
        <v>1</v>
      </c>
      <c r="CQ38">
        <v>1</v>
      </c>
      <c r="CR38">
        <v>1</v>
      </c>
      <c r="CS38">
        <v>1</v>
      </c>
      <c r="CT38">
        <v>1</v>
      </c>
      <c r="CU38">
        <v>1</v>
      </c>
      <c r="CV38">
        <v>1</v>
      </c>
      <c r="CW38">
        <v>1</v>
      </c>
      <c r="CX38">
        <v>1</v>
      </c>
      <c r="CY38">
        <v>1</v>
      </c>
      <c r="CZ38">
        <v>1</v>
      </c>
      <c r="DA38">
        <v>1</v>
      </c>
      <c r="DB38">
        <v>1</v>
      </c>
      <c r="DC38">
        <v>1</v>
      </c>
      <c r="DD38">
        <v>1</v>
      </c>
      <c r="DE38">
        <v>1</v>
      </c>
      <c r="DF38">
        <v>1</v>
      </c>
      <c r="DG38">
        <v>1</v>
      </c>
      <c r="DH38">
        <v>1</v>
      </c>
      <c r="DI38">
        <v>1</v>
      </c>
      <c r="DJ38">
        <v>0.99773571377203263</v>
      </c>
      <c r="DK38">
        <v>0.95389280519922925</v>
      </c>
      <c r="DL38">
        <v>0.91360210344482207</v>
      </c>
      <c r="DM38">
        <v>0.87646492064931503</v>
      </c>
      <c r="DN38">
        <v>0.8421375869317117</v>
      </c>
      <c r="DO38">
        <v>0.81032275165043122</v>
      </c>
      <c r="DP38">
        <v>0.78076217603735565</v>
      </c>
      <c r="DQ38">
        <v>0.75323075631477832</v>
      </c>
      <c r="DR38">
        <v>0.7275315580933106</v>
      </c>
      <c r="DS38">
        <v>0.70349168068038981</v>
      </c>
      <c r="DT38">
        <v>0.6809588025631389</v>
      </c>
      <c r="DU38">
        <v>0.65979828668701701</v>
      </c>
      <c r="DV38">
        <v>0.6398907467020325</v>
      </c>
      <c r="DW38">
        <v>0.6211299937499416</v>
      </c>
      <c r="DX38">
        <v>0.60342129829530444</v>
      </c>
      <c r="DY38">
        <v>0.58667991357932536</v>
      </c>
      <c r="DZ38">
        <v>0.57082981703249058</v>
      </c>
      <c r="EA38">
        <v>0.55580263386688344</v>
      </c>
      <c r="EB38">
        <v>0.54153671344795451</v>
      </c>
      <c r="EC38">
        <v>0.52797633421507317</v>
      </c>
      <c r="ED38">
        <v>0.51507101711890491</v>
      </c>
      <c r="EE38">
        <v>0.50277493096245052</v>
      </c>
      <c r="EF38">
        <v>0.4910463758239913</v>
      </c>
      <c r="EG38">
        <v>0.47984733302591531</v>
      </c>
      <c r="EH38">
        <v>0.46914307199067179</v>
      </c>
      <c r="EI38">
        <v>0.45890180587159007</v>
      </c>
      <c r="EJ38">
        <v>0.44909438912419464</v>
      </c>
      <c r="EK38">
        <v>0.43969405124284083</v>
      </c>
      <c r="EL38">
        <v>0.43067616176808493</v>
      </c>
      <c r="EM38">
        <v>0.4220180224045097</v>
      </c>
      <c r="EN38">
        <v>0.41369868270288412</v>
      </c>
      <c r="EO38">
        <v>0.40569877627568468</v>
      </c>
      <c r="EP38">
        <v>0.39800037494836982</v>
      </c>
      <c r="EQ38">
        <v>0.39058685861436981</v>
      </c>
      <c r="ER38">
        <v>0.38344279887099497</v>
      </c>
      <c r="ES38">
        <v>0.37655385477575554</v>
      </c>
      <c r="ET38">
        <v>0.36990667928564319</v>
      </c>
      <c r="EU38">
        <v>0.36348883513209285</v>
      </c>
      <c r="EV38">
        <v>0.35728871904689341</v>
      </c>
      <c r="EW38">
        <v>0.35129549339358201</v>
      </c>
      <c r="EX38">
        <v>0.34549902437846847</v>
      </c>
      <c r="EY38">
        <v>0.33988982611840018</v>
      </c>
      <c r="EZ38">
        <v>0.33445900993121641</v>
      </c>
      <c r="FA38">
        <v>0.32919823829165085</v>
      </c>
      <c r="FB38">
        <v>0.32409968296200786</v>
      </c>
      <c r="FC38">
        <v>0.31915598686473418</v>
      </c>
      <c r="FD38">
        <v>0.31436022931430041</v>
      </c>
      <c r="FE38">
        <v>0.30970589426965262</v>
      </c>
      <c r="FF38">
        <v>0.30518684130679563</v>
      </c>
      <c r="FG38">
        <v>0.30079727904459025</v>
      </c>
      <c r="FH38">
        <v>0.2965317407862354</v>
      </c>
      <c r="FI38">
        <v>0.29238506216472254</v>
      </c>
      <c r="FJ38">
        <v>0.2883523606032638</v>
      </c>
      <c r="FK38">
        <v>0.28442901642171459</v>
      </c>
      <c r="FL38">
        <v>0.28061065543769026</v>
      </c>
      <c r="FM38">
        <v>0.27689313292670137</v>
      </c>
      <c r="FN38">
        <v>0.2732725188194815</v>
      </c>
      <c r="FO38">
        <v>0.26974508402695763</v>
      </c>
      <c r="FP38">
        <v>0.26630728779422586</v>
      </c>
      <c r="FQ38">
        <v>0.26295576599460008</v>
      </c>
      <c r="FR38">
        <v>0.25968732028345215</v>
      </c>
      <c r="FS38">
        <v>0.256498908039277</v>
      </c>
      <c r="FT38">
        <v>0.25338763302631245</v>
      </c>
      <c r="FU38">
        <v>0.25035073671921237</v>
      </c>
      <c r="FV38">
        <v>0.24738559023579737</v>
      </c>
      <c r="FW38">
        <v>0.24448968682886524</v>
      </c>
      <c r="FX38">
        <v>0.24166063489249531</v>
      </c>
      <c r="FY38">
        <v>0.23889615144228524</v>
      </c>
      <c r="FZ38">
        <v>0.23619405603256155</v>
      </c>
      <c r="GA38">
        <v>0.23355226507685772</v>
      </c>
      <c r="GB38">
        <v>0.23096878654088171</v>
      </c>
      <c r="GC38">
        <v>0.22844171497984664</v>
      </c>
      <c r="GD38">
        <v>0.22596922689443349</v>
      </c>
      <c r="GE38">
        <v>0.22354957638182307</v>
      </c>
    </row>
    <row r="39" spans="1:187">
      <c r="A39">
        <v>0.22369127953030224</v>
      </c>
      <c r="B39">
        <v>0.2261155843446904</v>
      </c>
      <c r="C39">
        <v>0.22859293262028346</v>
      </c>
      <c r="D39">
        <v>0.23112508176051214</v>
      </c>
      <c r="E39">
        <v>0.23371386754411602</v>
      </c>
      <c r="F39">
        <v>0.23636120853627995</v>
      </c>
      <c r="G39">
        <v>0.23906911080056997</v>
      </c>
      <c r="H39">
        <v>0.24183967293583267</v>
      </c>
      <c r="I39">
        <v>0.24467509146445976</v>
      </c>
      <c r="J39">
        <v>0.24757766660089708</v>
      </c>
      <c r="K39">
        <v>0.2505498084320148</v>
      </c>
      <c r="L39">
        <v>0.25359404354399256</v>
      </c>
      <c r="M39">
        <v>0.2567130221337367</v>
      </c>
      <c r="N39">
        <v>0.25990952564658554</v>
      </c>
      <c r="O39">
        <v>0.26318647498621262</v>
      </c>
      <c r="P39">
        <v>0.26654693934726259</v>
      </c>
      <c r="Q39">
        <v>0.2699941457264084</v>
      </c>
      <c r="R39">
        <v>0.27353148917326919</v>
      </c>
      <c r="S39">
        <v>0.27716254384905803</v>
      </c>
      <c r="T39">
        <v>0.2808910749680158</v>
      </c>
      <c r="U39">
        <v>0.28472105170474904</v>
      </c>
      <c r="V39">
        <v>0.28865666115962968</v>
      </c>
      <c r="W39">
        <v>0.29270232348457431</v>
      </c>
      <c r="X39">
        <v>0.2968627082829568</v>
      </c>
      <c r="Y39">
        <v>0.30114275241029348</v>
      </c>
      <c r="Z39">
        <v>0.30554767931689225</v>
      </c>
      <c r="AA39">
        <v>0.3100830200901053</v>
      </c>
      <c r="AB39">
        <v>0.31475463637245893</v>
      </c>
      <c r="AC39">
        <v>0.319568745353071</v>
      </c>
      <c r="AD39">
        <v>0.32453194705379018</v>
      </c>
      <c r="AE39">
        <v>0.32965125415884161</v>
      </c>
      <c r="AF39">
        <v>0.33493412466795869</v>
      </c>
      <c r="AG39">
        <v>0.34038849768863128</v>
      </c>
      <c r="AH39">
        <v>0.34602283272391654</v>
      </c>
      <c r="AI39">
        <v>0.35184615285908588</v>
      </c>
      <c r="AJ39">
        <v>0.35786809230421668</v>
      </c>
      <c r="AK39">
        <v>0.36409894881185012</v>
      </c>
      <c r="AL39">
        <v>0.37054974156043968</v>
      </c>
      <c r="AM39">
        <v>0.37723227517716051</v>
      </c>
      <c r="AN39">
        <v>0.38415921066973385</v>
      </c>
      <c r="AO39">
        <v>0.3913441441486169</v>
      </c>
      <c r="AP39">
        <v>0.3988016943510741</v>
      </c>
      <c r="AQ39">
        <v>0.40654760013071073</v>
      </c>
      <c r="AR39">
        <v>0.41459882925416214</v>
      </c>
      <c r="AS39">
        <v>0.42297370005581031</v>
      </c>
      <c r="AT39">
        <v>0.43169201774773336</v>
      </c>
      <c r="AU39">
        <v>0.44077522747301073</v>
      </c>
      <c r="AV39">
        <v>0.45024658653507993</v>
      </c>
      <c r="AW39">
        <v>0.46013135864519389</v>
      </c>
      <c r="AX39">
        <v>0.47045703351785922</v>
      </c>
      <c r="AY39">
        <v>0.4812535757273515</v>
      </c>
      <c r="AZ39">
        <v>0.49255370743796811</v>
      </c>
      <c r="BA39">
        <v>0.50439323046266571</v>
      </c>
      <c r="BB39">
        <v>0.51681139412170185</v>
      </c>
      <c r="BC39">
        <v>0.5298513166056894</v>
      </c>
      <c r="BD39">
        <v>0.54356046904744726</v>
      </c>
      <c r="BE39">
        <v>0.55799123333914591</v>
      </c>
      <c r="BF39">
        <v>0.57320154697786552</v>
      </c>
      <c r="BG39">
        <v>0.58925565098878951</v>
      </c>
      <c r="BH39">
        <v>0.60622496039513063</v>
      </c>
      <c r="BI39">
        <v>0.62418908094997883</v>
      </c>
      <c r="BJ39">
        <v>0.64323700114004001</v>
      </c>
      <c r="BK39">
        <v>0.66346849510258532</v>
      </c>
      <c r="BL39">
        <v>0.68499578043898868</v>
      </c>
      <c r="BM39">
        <v>0.70794548544852587</v>
      </c>
      <c r="BN39">
        <v>0.7324609936819062</v>
      </c>
      <c r="BO39">
        <v>0.75870525075961426</v>
      </c>
      <c r="BP39">
        <v>0.78686414020885198</v>
      </c>
      <c r="BQ39">
        <v>0.81715056307576672</v>
      </c>
      <c r="BR39">
        <v>0.84980939213333762</v>
      </c>
      <c r="BS39">
        <v>0.8851235180460153</v>
      </c>
      <c r="BT39">
        <v>0.92342126495403376</v>
      </c>
      <c r="BU39">
        <v>0.96508553044183221</v>
      </c>
      <c r="BV39">
        <v>1</v>
      </c>
      <c r="BW39">
        <v>1</v>
      </c>
      <c r="BX39">
        <v>1</v>
      </c>
      <c r="BY39">
        <v>1</v>
      </c>
      <c r="BZ39">
        <v>1</v>
      </c>
      <c r="CA39">
        <v>1</v>
      </c>
      <c r="CB39">
        <v>1</v>
      </c>
      <c r="CC39">
        <v>1</v>
      </c>
      <c r="CD39">
        <v>1</v>
      </c>
      <c r="CE39">
        <v>1</v>
      </c>
      <c r="CF39">
        <v>1</v>
      </c>
      <c r="CG39">
        <v>1</v>
      </c>
      <c r="CH39">
        <v>1</v>
      </c>
      <c r="CI39">
        <v>1</v>
      </c>
      <c r="CJ39">
        <v>1</v>
      </c>
      <c r="CK39">
        <v>1</v>
      </c>
      <c r="CL39">
        <v>1</v>
      </c>
      <c r="CM39">
        <v>1</v>
      </c>
      <c r="CN39">
        <v>1</v>
      </c>
      <c r="CO39">
        <v>1</v>
      </c>
      <c r="CP39">
        <v>1</v>
      </c>
      <c r="CQ39">
        <v>1</v>
      </c>
      <c r="CR39">
        <v>1</v>
      </c>
      <c r="CS39">
        <v>1</v>
      </c>
      <c r="CT39">
        <v>1</v>
      </c>
      <c r="CU39">
        <v>1</v>
      </c>
      <c r="CV39">
        <v>1</v>
      </c>
      <c r="CW39">
        <v>1</v>
      </c>
      <c r="CX39">
        <v>1</v>
      </c>
      <c r="CY39">
        <v>1</v>
      </c>
      <c r="CZ39">
        <v>1</v>
      </c>
      <c r="DA39">
        <v>1</v>
      </c>
      <c r="DB39">
        <v>1</v>
      </c>
      <c r="DC39">
        <v>1</v>
      </c>
      <c r="DD39">
        <v>1</v>
      </c>
      <c r="DE39">
        <v>1</v>
      </c>
      <c r="DF39">
        <v>1</v>
      </c>
      <c r="DG39">
        <v>1</v>
      </c>
      <c r="DH39">
        <v>1</v>
      </c>
      <c r="DI39">
        <v>1</v>
      </c>
      <c r="DJ39">
        <v>1</v>
      </c>
      <c r="DK39">
        <v>0.96508553044183221</v>
      </c>
      <c r="DL39">
        <v>0.92342126495403376</v>
      </c>
      <c r="DM39">
        <v>0.8851235180460153</v>
      </c>
      <c r="DN39">
        <v>0.84980939213333762</v>
      </c>
      <c r="DO39">
        <v>0.81715056307576672</v>
      </c>
      <c r="DP39">
        <v>0.78686414020885198</v>
      </c>
      <c r="DQ39">
        <v>0.75870525075961426</v>
      </c>
      <c r="DR39">
        <v>0.7324609936819062</v>
      </c>
      <c r="DS39">
        <v>0.70794548544852587</v>
      </c>
      <c r="DT39">
        <v>0.68499578043898868</v>
      </c>
      <c r="DU39">
        <v>0.66346849510258532</v>
      </c>
      <c r="DV39">
        <v>0.64323700114004001</v>
      </c>
      <c r="DW39">
        <v>0.62418908094997883</v>
      </c>
      <c r="DX39">
        <v>0.60622496039513063</v>
      </c>
      <c r="DY39">
        <v>0.58925565098878951</v>
      </c>
      <c r="DZ39">
        <v>0.57320154697786552</v>
      </c>
      <c r="EA39">
        <v>0.55799123333914591</v>
      </c>
      <c r="EB39">
        <v>0.54356046904744726</v>
      </c>
      <c r="EC39">
        <v>0.5298513166056894</v>
      </c>
      <c r="ED39">
        <v>0.51681139412170185</v>
      </c>
      <c r="EE39">
        <v>0.50439323046266571</v>
      </c>
      <c r="EF39">
        <v>0.49255370743796811</v>
      </c>
      <c r="EG39">
        <v>0.4812535757273515</v>
      </c>
      <c r="EH39">
        <v>0.47045703351785922</v>
      </c>
      <c r="EI39">
        <v>0.46013135864519389</v>
      </c>
      <c r="EJ39">
        <v>0.45024658653507993</v>
      </c>
      <c r="EK39">
        <v>0.44077522747301073</v>
      </c>
      <c r="EL39">
        <v>0.43169201774773336</v>
      </c>
      <c r="EM39">
        <v>0.42297370005581031</v>
      </c>
      <c r="EN39">
        <v>0.41459882925416214</v>
      </c>
      <c r="EO39">
        <v>0.40654760013071073</v>
      </c>
      <c r="EP39">
        <v>0.3988016943510741</v>
      </c>
      <c r="EQ39">
        <v>0.3913441441486169</v>
      </c>
      <c r="ER39">
        <v>0.38415921066973385</v>
      </c>
      <c r="ES39">
        <v>0.37723227517716051</v>
      </c>
      <c r="ET39">
        <v>0.37054974156043968</v>
      </c>
      <c r="EU39">
        <v>0.36409894881185012</v>
      </c>
      <c r="EV39">
        <v>0.35786809230421668</v>
      </c>
      <c r="EW39">
        <v>0.35184615285908588</v>
      </c>
      <c r="EX39">
        <v>0.34602283272391654</v>
      </c>
      <c r="EY39">
        <v>0.34038849768863128</v>
      </c>
      <c r="EZ39">
        <v>0.33493412466795869</v>
      </c>
      <c r="FA39">
        <v>0.32965125415884161</v>
      </c>
      <c r="FB39">
        <v>0.32453194705379018</v>
      </c>
      <c r="FC39">
        <v>0.319568745353071</v>
      </c>
      <c r="FD39">
        <v>0.31475463637245893</v>
      </c>
      <c r="FE39">
        <v>0.3100830200901053</v>
      </c>
      <c r="FF39">
        <v>0.30554767931689225</v>
      </c>
      <c r="FG39">
        <v>0.30114275241029348</v>
      </c>
      <c r="FH39">
        <v>0.2968627082829568</v>
      </c>
      <c r="FI39">
        <v>0.29270232348457431</v>
      </c>
      <c r="FJ39">
        <v>0.28865666115962968</v>
      </c>
      <c r="FK39">
        <v>0.28472105170474904</v>
      </c>
      <c r="FL39">
        <v>0.2808910749680158</v>
      </c>
      <c r="FM39">
        <v>0.27716254384905803</v>
      </c>
      <c r="FN39">
        <v>0.27353148917326919</v>
      </c>
      <c r="FO39">
        <v>0.2699941457264084</v>
      </c>
      <c r="FP39">
        <v>0.26654693934726259</v>
      </c>
      <c r="FQ39">
        <v>0.26318647498621262</v>
      </c>
      <c r="FR39">
        <v>0.25990952564658554</v>
      </c>
      <c r="FS39">
        <v>0.2567130221337367</v>
      </c>
      <c r="FT39">
        <v>0.25359404354399256</v>
      </c>
      <c r="FU39">
        <v>0.2505498084320148</v>
      </c>
      <c r="FV39">
        <v>0.24757766660089708</v>
      </c>
      <c r="FW39">
        <v>0.24467509146445976</v>
      </c>
      <c r="FX39">
        <v>0.24183967293583267</v>
      </c>
      <c r="FY39">
        <v>0.23906911080056997</v>
      </c>
      <c r="FZ39">
        <v>0.23636120853627995</v>
      </c>
      <c r="GA39">
        <v>0.23371386754411602</v>
      </c>
      <c r="GB39">
        <v>0.23112508176051214</v>
      </c>
      <c r="GC39">
        <v>0.22859293262028346</v>
      </c>
      <c r="GD39">
        <v>0.2261155843446904</v>
      </c>
      <c r="GE39">
        <v>0.22369127953030224</v>
      </c>
    </row>
    <row r="40" spans="1:187">
      <c r="A40">
        <v>0.22380741911618077</v>
      </c>
      <c r="B40">
        <v>0.2262355431057653</v>
      </c>
      <c r="C40">
        <v>0.22871687975675697</v>
      </c>
      <c r="D40">
        <v>0.23125319594125199</v>
      </c>
      <c r="E40">
        <v>0.23384633754926698</v>
      </c>
      <c r="F40">
        <v>0.23649823395130198</v>
      </c>
      <c r="G40">
        <v>0.23921090276645796</v>
      </c>
      <c r="H40">
        <v>0.24198645496077176</v>
      </c>
      <c r="I40">
        <v>0.24482710030272992</v>
      </c>
      <c r="J40">
        <v>0.24773515320546563</v>
      </c>
      <c r="K40">
        <v>0.25071303898795833</v>
      </c>
      <c r="L40">
        <v>0.25376330059067492</v>
      </c>
      <c r="M40">
        <v>0.2568886057845573</v>
      </c>
      <c r="N40">
        <v>0.26009175491610537</v>
      </c>
      <c r="O40">
        <v>0.26337568923559074</v>
      </c>
      <c r="P40">
        <v>0.26674349986019996</v>
      </c>
      <c r="Q40">
        <v>0.27019843742922955</v>
      </c>
      <c r="R40">
        <v>0.27374392251439411</v>
      </c>
      <c r="S40">
        <v>0.27738355685495186</v>
      </c>
      <c r="T40">
        <v>0.28112113549479401</v>
      </c>
      <c r="U40">
        <v>0.28496065990698843</v>
      </c>
      <c r="V40">
        <v>0.28890635220064015</v>
      </c>
      <c r="W40">
        <v>0.29296267051547398</v>
      </c>
      <c r="X40">
        <v>0.29713432572142157</v>
      </c>
      <c r="Y40">
        <v>0.30142629955389488</v>
      </c>
      <c r="Z40">
        <v>0.3058438643305747</v>
      </c>
      <c r="AA40">
        <v>0.31039260441268651</v>
      </c>
      <c r="AB40">
        <v>0.31507843959317888</v>
      </c>
      <c r="AC40">
        <v>0.31990765061630388</v>
      </c>
      <c r="AD40">
        <v>0.32488690705823192</v>
      </c>
      <c r="AE40">
        <v>0.3300232978269893</v>
      </c>
      <c r="AF40">
        <v>0.33532436457273462</v>
      </c>
      <c r="AG40">
        <v>0.34079813833685496</v>
      </c>
      <c r="AH40">
        <v>0.34645317981132256</v>
      </c>
      <c r="AI40">
        <v>0.35229862362912301</v>
      </c>
      <c r="AJ40">
        <v>0.35834422716342779</v>
      </c>
      <c r="AK40">
        <v>0.3646004243788068</v>
      </c>
      <c r="AL40">
        <v>0.37107838535369603</v>
      </c>
      <c r="AM40">
        <v>0.37779008218136129</v>
      </c>
      <c r="AN40">
        <v>0.38474836205891549</v>
      </c>
      <c r="AO40">
        <v>0.3919670284931655</v>
      </c>
      <c r="AP40">
        <v>0.39946093169133873</v>
      </c>
      <c r="AQ40">
        <v>0.40724606936787228</v>
      </c>
      <c r="AR40">
        <v>0.41533969939005205</v>
      </c>
      <c r="AS40">
        <v>0.42376046591097277</v>
      </c>
      <c r="AT40">
        <v>0.43252854090489562</v>
      </c>
      <c r="AU40">
        <v>0.44166578333598328</v>
      </c>
      <c r="AV40">
        <v>0.45119591856688535</v>
      </c>
      <c r="AW40">
        <v>0.46114474106142889</v>
      </c>
      <c r="AX40">
        <v>0.47154034397145062</v>
      </c>
      <c r="AY40">
        <v>0.48241337984113458</v>
      </c>
      <c r="AZ40">
        <v>0.49379735743747621</v>
      </c>
      <c r="BA40">
        <v>0.50572898065326022</v>
      </c>
      <c r="BB40">
        <v>0.51824853656770264</v>
      </c>
      <c r="BC40">
        <v>0.53140034113838264</v>
      </c>
      <c r="BD40">
        <v>0.54523325269813927</v>
      </c>
      <c r="BE40">
        <v>0.55980126552131149</v>
      </c>
      <c r="BF40">
        <v>0.57516419830649235</v>
      </c>
      <c r="BG40">
        <v>0.59138849562881202</v>
      </c>
      <c r="BH40">
        <v>0.60854816441352699</v>
      </c>
      <c r="BI40">
        <v>0.62672587249602796</v>
      </c>
      <c r="BJ40">
        <v>0.64601424265212737</v>
      </c>
      <c r="BK40">
        <v>0.66651738349060818</v>
      </c>
      <c r="BL40">
        <v>0.68835270880738508</v>
      </c>
      <c r="BM40">
        <v>0.71165311008870313</v>
      </c>
      <c r="BN40">
        <v>0.73656956373598692</v>
      </c>
      <c r="BO40">
        <v>0.76327427650761626</v>
      </c>
      <c r="BP40">
        <v>0.79196450132260987</v>
      </c>
      <c r="BQ40">
        <v>0.82286719326392099</v>
      </c>
      <c r="BR40">
        <v>0.85624472554873587</v>
      </c>
      <c r="BS40">
        <v>0.89240195182941517</v>
      </c>
      <c r="BT40">
        <v>0.93169499062491223</v>
      </c>
      <c r="BU40">
        <v>0.97454222859372497</v>
      </c>
      <c r="BV40">
        <v>1</v>
      </c>
      <c r="BW40">
        <v>1</v>
      </c>
      <c r="BX40">
        <v>1</v>
      </c>
      <c r="BY40">
        <v>1</v>
      </c>
      <c r="BZ40">
        <v>1</v>
      </c>
      <c r="CA40">
        <v>1</v>
      </c>
      <c r="CB40">
        <v>1</v>
      </c>
      <c r="CC40">
        <v>1</v>
      </c>
      <c r="CD40">
        <v>1</v>
      </c>
      <c r="CE40">
        <v>1</v>
      </c>
      <c r="CF40">
        <v>1</v>
      </c>
      <c r="CG40">
        <v>1</v>
      </c>
      <c r="CH40">
        <v>1</v>
      </c>
      <c r="CI40">
        <v>1</v>
      </c>
      <c r="CJ40">
        <v>1</v>
      </c>
      <c r="CK40">
        <v>1</v>
      </c>
      <c r="CL40">
        <v>1</v>
      </c>
      <c r="CM40">
        <v>1</v>
      </c>
      <c r="CN40">
        <v>1</v>
      </c>
      <c r="CO40">
        <v>1</v>
      </c>
      <c r="CP40">
        <v>1</v>
      </c>
      <c r="CQ40">
        <v>1</v>
      </c>
      <c r="CR40">
        <v>1</v>
      </c>
      <c r="CS40">
        <v>1</v>
      </c>
      <c r="CT40">
        <v>1</v>
      </c>
      <c r="CU40">
        <v>1</v>
      </c>
      <c r="CV40">
        <v>1</v>
      </c>
      <c r="CW40">
        <v>1</v>
      </c>
      <c r="CX40">
        <v>1</v>
      </c>
      <c r="CY40">
        <v>1</v>
      </c>
      <c r="CZ40">
        <v>1</v>
      </c>
      <c r="DA40">
        <v>1</v>
      </c>
      <c r="DB40">
        <v>1</v>
      </c>
      <c r="DC40">
        <v>1</v>
      </c>
      <c r="DD40">
        <v>1</v>
      </c>
      <c r="DE40">
        <v>1</v>
      </c>
      <c r="DF40">
        <v>1</v>
      </c>
      <c r="DG40">
        <v>1</v>
      </c>
      <c r="DH40">
        <v>1</v>
      </c>
      <c r="DI40">
        <v>1</v>
      </c>
      <c r="DJ40">
        <v>1</v>
      </c>
      <c r="DK40">
        <v>0.97454222859372497</v>
      </c>
      <c r="DL40">
        <v>0.93169499062491223</v>
      </c>
      <c r="DM40">
        <v>0.89240195182941517</v>
      </c>
      <c r="DN40">
        <v>0.85624472554873587</v>
      </c>
      <c r="DO40">
        <v>0.82286719326392099</v>
      </c>
      <c r="DP40">
        <v>0.79196450132260987</v>
      </c>
      <c r="DQ40">
        <v>0.76327427650761626</v>
      </c>
      <c r="DR40">
        <v>0.73656956373598692</v>
      </c>
      <c r="DS40">
        <v>0.71165311008870313</v>
      </c>
      <c r="DT40">
        <v>0.68835270880738508</v>
      </c>
      <c r="DU40">
        <v>0.66651738349060818</v>
      </c>
      <c r="DV40">
        <v>0.64601424265212737</v>
      </c>
      <c r="DW40">
        <v>0.62672587249602796</v>
      </c>
      <c r="DX40">
        <v>0.60854816441352699</v>
      </c>
      <c r="DY40">
        <v>0.59138849562881202</v>
      </c>
      <c r="DZ40">
        <v>0.57516419830649235</v>
      </c>
      <c r="EA40">
        <v>0.55980126552131149</v>
      </c>
      <c r="EB40">
        <v>0.54523325269813927</v>
      </c>
      <c r="EC40">
        <v>0.53140034113838264</v>
      </c>
      <c r="ED40">
        <v>0.51824853656770264</v>
      </c>
      <c r="EE40">
        <v>0.50572898065326022</v>
      </c>
      <c r="EF40">
        <v>0.49379735743747621</v>
      </c>
      <c r="EG40">
        <v>0.48241337984113458</v>
      </c>
      <c r="EH40">
        <v>0.47154034397145062</v>
      </c>
      <c r="EI40">
        <v>0.46114474106142889</v>
      </c>
      <c r="EJ40">
        <v>0.45119591856688535</v>
      </c>
      <c r="EK40">
        <v>0.44166578333598328</v>
      </c>
      <c r="EL40">
        <v>0.43252854090489562</v>
      </c>
      <c r="EM40">
        <v>0.42376046591097277</v>
      </c>
      <c r="EN40">
        <v>0.41533969939005205</v>
      </c>
      <c r="EO40">
        <v>0.40724606936787228</v>
      </c>
      <c r="EP40">
        <v>0.39946093169133873</v>
      </c>
      <c r="EQ40">
        <v>0.3919670284931655</v>
      </c>
      <c r="ER40">
        <v>0.38474836205891549</v>
      </c>
      <c r="ES40">
        <v>0.37779008218136129</v>
      </c>
      <c r="ET40">
        <v>0.37107838535369603</v>
      </c>
      <c r="EU40">
        <v>0.3646004243788068</v>
      </c>
      <c r="EV40">
        <v>0.35834422716342779</v>
      </c>
      <c r="EW40">
        <v>0.35229862362912301</v>
      </c>
      <c r="EX40">
        <v>0.34645317981132256</v>
      </c>
      <c r="EY40">
        <v>0.34079813833685496</v>
      </c>
      <c r="EZ40">
        <v>0.33532436457273462</v>
      </c>
      <c r="FA40">
        <v>0.3300232978269893</v>
      </c>
      <c r="FB40">
        <v>0.32488690705823192</v>
      </c>
      <c r="FC40">
        <v>0.31990765061630388</v>
      </c>
      <c r="FD40">
        <v>0.31507843959317888</v>
      </c>
      <c r="FE40">
        <v>0.31039260441268651</v>
      </c>
      <c r="FF40">
        <v>0.3058438643305747</v>
      </c>
      <c r="FG40">
        <v>0.30142629955389488</v>
      </c>
      <c r="FH40">
        <v>0.29713432572142157</v>
      </c>
      <c r="FI40">
        <v>0.29296267051547398</v>
      </c>
      <c r="FJ40">
        <v>0.28890635220064015</v>
      </c>
      <c r="FK40">
        <v>0.28496065990698843</v>
      </c>
      <c r="FL40">
        <v>0.28112113549479401</v>
      </c>
      <c r="FM40">
        <v>0.27738355685495186</v>
      </c>
      <c r="FN40">
        <v>0.27374392251439411</v>
      </c>
      <c r="FO40">
        <v>0.27019843742922955</v>
      </c>
      <c r="FP40">
        <v>0.26674349986019996</v>
      </c>
      <c r="FQ40">
        <v>0.26337568923559074</v>
      </c>
      <c r="FR40">
        <v>0.26009175491610537</v>
      </c>
      <c r="FS40">
        <v>0.2568886057845573</v>
      </c>
      <c r="FT40">
        <v>0.25376330059067492</v>
      </c>
      <c r="FU40">
        <v>0.25071303898795833</v>
      </c>
      <c r="FV40">
        <v>0.24773515320546563</v>
      </c>
      <c r="FW40">
        <v>0.24482710030272992</v>
      </c>
      <c r="FX40">
        <v>0.24198645496077176</v>
      </c>
      <c r="FY40">
        <v>0.23921090276645796</v>
      </c>
      <c r="FZ40">
        <v>0.23649823395130198</v>
      </c>
      <c r="GA40">
        <v>0.23384633754926698</v>
      </c>
      <c r="GB40">
        <v>0.23125319594125199</v>
      </c>
      <c r="GC40">
        <v>0.22871687975675697</v>
      </c>
      <c r="GD40">
        <v>0.2262355431057653</v>
      </c>
      <c r="GE40">
        <v>0.22380741911618077</v>
      </c>
    </row>
    <row r="41" spans="1:187">
      <c r="A41">
        <v>0.22389787507609754</v>
      </c>
      <c r="B41">
        <v>0.22632897647366723</v>
      </c>
      <c r="C41">
        <v>0.2288134225993172</v>
      </c>
      <c r="D41">
        <v>0.23135298772665608</v>
      </c>
      <c r="E41">
        <v>0.23394952565041177</v>
      </c>
      <c r="F41">
        <v>0.23660497418934626</v>
      </c>
      <c r="G41">
        <v>0.23932135999846443</v>
      </c>
      <c r="H41">
        <v>0.24210080371557402</v>
      </c>
      <c r="I41">
        <v>0.24494552546959864</v>
      </c>
      <c r="J41">
        <v>0.24785785078064224</v>
      </c>
      <c r="K41">
        <v>0.25084021688467811</v>
      </c>
      <c r="L41">
        <v>0.25389517951892338</v>
      </c>
      <c r="M41">
        <v>0.2570254202075018</v>
      </c>
      <c r="N41">
        <v>0.26023375409093247</v>
      </c>
      <c r="O41">
        <v>0.2635231383473649</v>
      </c>
      <c r="P41">
        <v>0.26689668125836385</v>
      </c>
      <c r="Q41">
        <v>0.27035765197749645</v>
      </c>
      <c r="R41">
        <v>0.27390949106606771</v>
      </c>
      <c r="S41">
        <v>0.27755582186716371</v>
      </c>
      <c r="T41">
        <v>0.28130046279680226</v>
      </c>
      <c r="U41">
        <v>0.28514744063956271</v>
      </c>
      <c r="V41">
        <v>0.28910100494570368</v>
      </c>
      <c r="W41">
        <v>0.2931656436376216</v>
      </c>
      <c r="X41">
        <v>0.29734609994573502</v>
      </c>
      <c r="Y41">
        <v>0.30164739080768704</v>
      </c>
      <c r="Z41">
        <v>0.30607482688038051</v>
      </c>
      <c r="AA41">
        <v>0.31063403433205894</v>
      </c>
      <c r="AB41">
        <v>0.31533097860173598</v>
      </c>
      <c r="AC41">
        <v>0.32017199033611715</v>
      </c>
      <c r="AD41">
        <v>0.32516379374018156</v>
      </c>
      <c r="AE41">
        <v>0.33031353760728754</v>
      </c>
      <c r="AF41">
        <v>0.33562882932862909</v>
      </c>
      <c r="AG41">
        <v>0.34111777222078798</v>
      </c>
      <c r="AH41">
        <v>0.34678900655480716</v>
      </c>
      <c r="AI41">
        <v>0.35265175472163152</v>
      </c>
      <c r="AJ41">
        <v>0.35871587102805619</v>
      </c>
      <c r="AK41">
        <v>0.3649918966858588</v>
      </c>
      <c r="AL41">
        <v>0.37149112063619372</v>
      </c>
      <c r="AM41">
        <v>0.37822564694354022</v>
      </c>
      <c r="AN41">
        <v>0.38520846960085353</v>
      </c>
      <c r="AO41">
        <v>0.39245355571288731</v>
      </c>
      <c r="AP41">
        <v>0.3999759381713176</v>
      </c>
      <c r="AQ41">
        <v>0.40779181910743295</v>
      </c>
      <c r="AR41">
        <v>0.41591868561074108</v>
      </c>
      <c r="AS41">
        <v>0.42437543944099504</v>
      </c>
      <c r="AT41">
        <v>0.43318254274430923</v>
      </c>
      <c r="AU41">
        <v>0.4423621821204019</v>
      </c>
      <c r="AV41">
        <v>0.45193845378886699</v>
      </c>
      <c r="AW41">
        <v>0.46193757308176342</v>
      </c>
      <c r="AX41">
        <v>0.4723881120651231</v>
      </c>
      <c r="AY41">
        <v>0.48332126978499063</v>
      </c>
      <c r="AZ41">
        <v>0.49477118047159474</v>
      </c>
      <c r="BA41">
        <v>0.50677526605262491</v>
      </c>
      <c r="BB41">
        <v>0.5193746405669043</v>
      </c>
      <c r="BC41">
        <v>0.53261457558845171</v>
      </c>
      <c r="BD41">
        <v>0.546545037638963</v>
      </c>
      <c r="BE41">
        <v>0.56122131087538052</v>
      </c>
      <c r="BF41">
        <v>0.5767047212065276</v>
      </c>
      <c r="BG41">
        <v>0.5930634815724708</v>
      </c>
      <c r="BH41">
        <v>0.61037368261359126</v>
      </c>
      <c r="BI41">
        <v>0.62872045862860082</v>
      </c>
      <c r="BJ41">
        <v>0.64819936592401572</v>
      </c>
      <c r="BK41">
        <v>0.66891801986243282</v>
      </c>
      <c r="BL41">
        <v>0.69099804875693693</v>
      </c>
      <c r="BM41">
        <v>0.71457743809378682</v>
      </c>
      <c r="BN41">
        <v>0.73981335857128638</v>
      </c>
      <c r="BO41">
        <v>0.76688559774198994</v>
      </c>
      <c r="BP41">
        <v>0.79600074989673963</v>
      </c>
      <c r="BQ41">
        <v>0.82739736540576825</v>
      </c>
      <c r="BR41">
        <v>0.86135232353616986</v>
      </c>
      <c r="BS41">
        <v>0.89818877824838927</v>
      </c>
      <c r="BT41">
        <v>0.93828614398134358</v>
      </c>
      <c r="BU41">
        <v>0.9820927516479826</v>
      </c>
      <c r="BV41">
        <v>1</v>
      </c>
      <c r="BW41">
        <v>1</v>
      </c>
      <c r="BX41">
        <v>1</v>
      </c>
      <c r="BY41">
        <v>1</v>
      </c>
      <c r="BZ41">
        <v>1</v>
      </c>
      <c r="CA41">
        <v>1</v>
      </c>
      <c r="CB41">
        <v>1</v>
      </c>
      <c r="CC41">
        <v>1</v>
      </c>
      <c r="CD41">
        <v>1</v>
      </c>
      <c r="CE41">
        <v>1</v>
      </c>
      <c r="CF41">
        <v>1</v>
      </c>
      <c r="CG41">
        <v>1</v>
      </c>
      <c r="CH41">
        <v>1</v>
      </c>
      <c r="CI41">
        <v>1</v>
      </c>
      <c r="CJ41">
        <v>1</v>
      </c>
      <c r="CK41">
        <v>1</v>
      </c>
      <c r="CL41">
        <v>1</v>
      </c>
      <c r="CM41">
        <v>1</v>
      </c>
      <c r="CN41">
        <v>1</v>
      </c>
      <c r="CO41">
        <v>1</v>
      </c>
      <c r="CP41">
        <v>1</v>
      </c>
      <c r="CQ41">
        <v>1</v>
      </c>
      <c r="CR41">
        <v>1</v>
      </c>
      <c r="CS41">
        <v>1</v>
      </c>
      <c r="CT41">
        <v>1</v>
      </c>
      <c r="CU41">
        <v>1</v>
      </c>
      <c r="CV41">
        <v>1</v>
      </c>
      <c r="CW41">
        <v>1</v>
      </c>
      <c r="CX41">
        <v>1</v>
      </c>
      <c r="CY41">
        <v>1</v>
      </c>
      <c r="CZ41">
        <v>1</v>
      </c>
      <c r="DA41">
        <v>1</v>
      </c>
      <c r="DB41">
        <v>1</v>
      </c>
      <c r="DC41">
        <v>1</v>
      </c>
      <c r="DD41">
        <v>1</v>
      </c>
      <c r="DE41">
        <v>1</v>
      </c>
      <c r="DF41">
        <v>1</v>
      </c>
      <c r="DG41">
        <v>1</v>
      </c>
      <c r="DH41">
        <v>1</v>
      </c>
      <c r="DI41">
        <v>1</v>
      </c>
      <c r="DJ41">
        <v>1</v>
      </c>
      <c r="DK41">
        <v>0.9820927516479826</v>
      </c>
      <c r="DL41">
        <v>0.93828614398134358</v>
      </c>
      <c r="DM41">
        <v>0.89818877824838927</v>
      </c>
      <c r="DN41">
        <v>0.86135232353616986</v>
      </c>
      <c r="DO41">
        <v>0.82739736540576825</v>
      </c>
      <c r="DP41">
        <v>0.79600074989673963</v>
      </c>
      <c r="DQ41">
        <v>0.76688559774198994</v>
      </c>
      <c r="DR41">
        <v>0.73981335857128638</v>
      </c>
      <c r="DS41">
        <v>0.71457743809378682</v>
      </c>
      <c r="DT41">
        <v>0.69099804875693693</v>
      </c>
      <c r="DU41">
        <v>0.66891801986243282</v>
      </c>
      <c r="DV41">
        <v>0.64819936592401572</v>
      </c>
      <c r="DW41">
        <v>0.62872045862860082</v>
      </c>
      <c r="DX41">
        <v>0.61037368261359126</v>
      </c>
      <c r="DY41">
        <v>0.5930634815724708</v>
      </c>
      <c r="DZ41">
        <v>0.5767047212065276</v>
      </c>
      <c r="EA41">
        <v>0.56122131087538052</v>
      </c>
      <c r="EB41">
        <v>0.546545037638963</v>
      </c>
      <c r="EC41">
        <v>0.53261457558845171</v>
      </c>
      <c r="ED41">
        <v>0.5193746405669043</v>
      </c>
      <c r="EE41">
        <v>0.50677526605262491</v>
      </c>
      <c r="EF41">
        <v>0.49477118047159474</v>
      </c>
      <c r="EG41">
        <v>0.48332126978499063</v>
      </c>
      <c r="EH41">
        <v>0.4723881120651231</v>
      </c>
      <c r="EI41">
        <v>0.46193757308176342</v>
      </c>
      <c r="EJ41">
        <v>0.45193845378886699</v>
      </c>
      <c r="EK41">
        <v>0.4423621821204019</v>
      </c>
      <c r="EL41">
        <v>0.43318254274430923</v>
      </c>
      <c r="EM41">
        <v>0.42437543944099504</v>
      </c>
      <c r="EN41">
        <v>0.41591868561074108</v>
      </c>
      <c r="EO41">
        <v>0.40779181910743295</v>
      </c>
      <c r="EP41">
        <v>0.3999759381713176</v>
      </c>
      <c r="EQ41">
        <v>0.39245355571288731</v>
      </c>
      <c r="ER41">
        <v>0.38520846960085353</v>
      </c>
      <c r="ES41">
        <v>0.37822564694354022</v>
      </c>
      <c r="ET41">
        <v>0.37149112063619372</v>
      </c>
      <c r="EU41">
        <v>0.3649918966858588</v>
      </c>
      <c r="EV41">
        <v>0.35871587102805619</v>
      </c>
      <c r="EW41">
        <v>0.35265175472163152</v>
      </c>
      <c r="EX41">
        <v>0.34678900655480716</v>
      </c>
      <c r="EY41">
        <v>0.34111777222078798</v>
      </c>
      <c r="EZ41">
        <v>0.33562882932862909</v>
      </c>
      <c r="FA41">
        <v>0.33031353760728754</v>
      </c>
      <c r="FB41">
        <v>0.32516379374018156</v>
      </c>
      <c r="FC41">
        <v>0.32017199033611715</v>
      </c>
      <c r="FD41">
        <v>0.31533097860173598</v>
      </c>
      <c r="FE41">
        <v>0.31063403433205894</v>
      </c>
      <c r="FF41">
        <v>0.30607482688038051</v>
      </c>
      <c r="FG41">
        <v>0.30164739080768704</v>
      </c>
      <c r="FH41">
        <v>0.29734609994573502</v>
      </c>
      <c r="FI41">
        <v>0.2931656436376216</v>
      </c>
      <c r="FJ41">
        <v>0.28910100494570368</v>
      </c>
      <c r="FK41">
        <v>0.28514744063956271</v>
      </c>
      <c r="FL41">
        <v>0.28130046279680226</v>
      </c>
      <c r="FM41">
        <v>0.27755582186716371</v>
      </c>
      <c r="FN41">
        <v>0.27390949106606771</v>
      </c>
      <c r="FO41">
        <v>0.27035765197749645</v>
      </c>
      <c r="FP41">
        <v>0.26689668125836385</v>
      </c>
      <c r="FQ41">
        <v>0.2635231383473649</v>
      </c>
      <c r="FR41">
        <v>0.26023375409093247</v>
      </c>
      <c r="FS41">
        <v>0.2570254202075018</v>
      </c>
      <c r="FT41">
        <v>0.25389517951892338</v>
      </c>
      <c r="FU41">
        <v>0.25084021688467811</v>
      </c>
      <c r="FV41">
        <v>0.24785785078064224</v>
      </c>
      <c r="FW41">
        <v>0.24494552546959864</v>
      </c>
      <c r="FX41">
        <v>0.24210080371557402</v>
      </c>
      <c r="FY41">
        <v>0.23932135999846443</v>
      </c>
      <c r="FZ41">
        <v>0.23660497418934626</v>
      </c>
      <c r="GA41">
        <v>0.23394952565041177</v>
      </c>
      <c r="GB41">
        <v>0.23135298772665608</v>
      </c>
      <c r="GC41">
        <v>0.2288134225993172</v>
      </c>
      <c r="GD41">
        <v>0.22632897647366723</v>
      </c>
      <c r="GE41">
        <v>0.22389787507609754</v>
      </c>
    </row>
    <row r="42" spans="1:187">
      <c r="A42">
        <v>0.22396255366746781</v>
      </c>
      <c r="B42">
        <v>0.22639578551266218</v>
      </c>
      <c r="C42">
        <v>0.22888245667015911</v>
      </c>
      <c r="D42">
        <v>0.23142434672028006</v>
      </c>
      <c r="E42">
        <v>0.234023315125721</v>
      </c>
      <c r="F42">
        <v>0.23668130576348076</v>
      </c>
      <c r="G42">
        <v>0.23940035176877683</v>
      </c>
      <c r="H42">
        <v>0.24218258071629015</v>
      </c>
      <c r="I42">
        <v>0.2450302201664589</v>
      </c>
      <c r="J42">
        <v>0.24794560360717663</v>
      </c>
      <c r="K42">
        <v>0.25093117682416727</v>
      </c>
      <c r="L42">
        <v>0.25398950473654724</v>
      </c>
      <c r="M42">
        <v>0.25712327873768276</v>
      </c>
      <c r="N42">
        <v>0.26033532458544861</v>
      </c>
      <c r="O42">
        <v>0.26362861089045031</v>
      </c>
      <c r="P42">
        <v>0.26700625825573748</v>
      </c>
      <c r="Q42">
        <v>0.27047154912708171</v>
      </c>
      <c r="R42">
        <v>0.2740279384190919</v>
      </c>
      <c r="S42">
        <v>0.27767906498938077</v>
      </c>
      <c r="T42">
        <v>0.28142876404078082</v>
      </c>
      <c r="U42">
        <v>0.28528108054034268</v>
      </c>
      <c r="V42">
        <v>0.28924028375368005</v>
      </c>
      <c r="W42">
        <v>0.29331088300429076</v>
      </c>
      <c r="X42">
        <v>0.29749764477996865</v>
      </c>
      <c r="Y42">
        <v>0.30180561132253086</v>
      </c>
      <c r="Z42">
        <v>0.3062401208530493</v>
      </c>
      <c r="AA42">
        <v>0.31080682960288025</v>
      </c>
      <c r="AB42">
        <v>0.31551173584134512</v>
      </c>
      <c r="AC42">
        <v>0.32036120611431207</v>
      </c>
      <c r="AD42">
        <v>0.32536200393459597</v>
      </c>
      <c r="AE42">
        <v>0.33052132119555799</v>
      </c>
      <c r="AF42">
        <v>0.33584681261414634</v>
      </c>
      <c r="AG42">
        <v>0.34134663354960015</v>
      </c>
      <c r="AH42">
        <v>0.34702948158998415</v>
      </c>
      <c r="AI42">
        <v>0.35290464235163654</v>
      </c>
      <c r="AJ42">
        <v>0.35898203999769668</v>
      </c>
      <c r="AK42">
        <v>0.36527229305254627</v>
      </c>
      <c r="AL42">
        <v>0.37178677617096334</v>
      </c>
      <c r="AM42">
        <v>0.37853768861607273</v>
      </c>
      <c r="AN42">
        <v>0.38553813031125272</v>
      </c>
      <c r="AO42">
        <v>0.3928021864609586</v>
      </c>
      <c r="AP42">
        <v>0.40034502188754573</v>
      </c>
      <c r="AQ42">
        <v>0.40818298640994383</v>
      </c>
      <c r="AR42">
        <v>0.41633373280074554</v>
      </c>
      <c r="AS42">
        <v>0.4248163491073883</v>
      </c>
      <c r="AT42">
        <v>0.43365150741855552</v>
      </c>
      <c r="AU42">
        <v>0.44286163150847546</v>
      </c>
      <c r="AV42">
        <v>0.45247108621153059</v>
      </c>
      <c r="AW42">
        <v>0.46250639188250398</v>
      </c>
      <c r="AX42">
        <v>0.47299646790260397</v>
      </c>
      <c r="AY42">
        <v>0.48397290992154351</v>
      </c>
      <c r="AZ42">
        <v>0.49547030641093126</v>
      </c>
      <c r="BA42">
        <v>0.50752660118134985</v>
      </c>
      <c r="BB42">
        <v>0.52018350983221073</v>
      </c>
      <c r="BC42">
        <v>0.53348699972039992</v>
      </c>
      <c r="BD42">
        <v>0.54748784502878822</v>
      </c>
      <c r="BE42">
        <v>0.56224227098958801</v>
      </c>
      <c r="BF42">
        <v>0.5778127044012803</v>
      </c>
      <c r="BG42">
        <v>0.59426865144284313</v>
      </c>
      <c r="BH42">
        <v>0.6116877286611494</v>
      </c>
      <c r="BI42">
        <v>0.63015687918635777</v>
      </c>
      <c r="BJ42">
        <v>0.64977381411646384</v>
      </c>
      <c r="BK42">
        <v>0.67064872914546925</v>
      </c>
      <c r="BL42">
        <v>0.69290635962264513</v>
      </c>
      <c r="BM42">
        <v>0.71668845432685557</v>
      </c>
      <c r="BN42">
        <v>0.74215677070739206</v>
      </c>
      <c r="BO42">
        <v>0.76949672411783099</v>
      </c>
      <c r="BP42">
        <v>0.79892186338267746</v>
      </c>
      <c r="BQ42">
        <v>0.83067939878010411</v>
      </c>
      <c r="BR42">
        <v>0.86505708180979124</v>
      </c>
      <c r="BS42">
        <v>0.90239183713377069</v>
      </c>
      <c r="BT42">
        <v>0.94308068794290123</v>
      </c>
      <c r="BU42">
        <v>0.98759471487495243</v>
      </c>
      <c r="BV42">
        <v>1</v>
      </c>
      <c r="BW42">
        <v>1</v>
      </c>
      <c r="BX42">
        <v>1</v>
      </c>
      <c r="BY42">
        <v>1</v>
      </c>
      <c r="BZ42">
        <v>1</v>
      </c>
      <c r="CA42">
        <v>1</v>
      </c>
      <c r="CB42">
        <v>1</v>
      </c>
      <c r="CC42">
        <v>1</v>
      </c>
      <c r="CD42">
        <v>1</v>
      </c>
      <c r="CE42">
        <v>1</v>
      </c>
      <c r="CF42">
        <v>1</v>
      </c>
      <c r="CG42">
        <v>1</v>
      </c>
      <c r="CH42">
        <v>1</v>
      </c>
      <c r="CI42">
        <v>1</v>
      </c>
      <c r="CJ42">
        <v>1</v>
      </c>
      <c r="CK42">
        <v>1</v>
      </c>
      <c r="CL42">
        <v>1</v>
      </c>
      <c r="CM42">
        <v>1</v>
      </c>
      <c r="CN42">
        <v>1</v>
      </c>
      <c r="CO42">
        <v>1</v>
      </c>
      <c r="CP42">
        <v>1</v>
      </c>
      <c r="CQ42">
        <v>1</v>
      </c>
      <c r="CR42">
        <v>1</v>
      </c>
      <c r="CS42">
        <v>1</v>
      </c>
      <c r="CT42">
        <v>1</v>
      </c>
      <c r="CU42">
        <v>1</v>
      </c>
      <c r="CV42">
        <v>1</v>
      </c>
      <c r="CW42">
        <v>1</v>
      </c>
      <c r="CX42">
        <v>1</v>
      </c>
      <c r="CY42">
        <v>1</v>
      </c>
      <c r="CZ42">
        <v>1</v>
      </c>
      <c r="DA42">
        <v>1</v>
      </c>
      <c r="DB42">
        <v>1</v>
      </c>
      <c r="DC42">
        <v>1</v>
      </c>
      <c r="DD42">
        <v>1</v>
      </c>
      <c r="DE42">
        <v>1</v>
      </c>
      <c r="DF42">
        <v>1</v>
      </c>
      <c r="DG42">
        <v>1</v>
      </c>
      <c r="DH42">
        <v>1</v>
      </c>
      <c r="DI42">
        <v>1</v>
      </c>
      <c r="DJ42">
        <v>1</v>
      </c>
      <c r="DK42">
        <v>0.98759471487495243</v>
      </c>
      <c r="DL42">
        <v>0.94308068794290123</v>
      </c>
      <c r="DM42">
        <v>0.90239183713377069</v>
      </c>
      <c r="DN42">
        <v>0.86505708180979124</v>
      </c>
      <c r="DO42">
        <v>0.83067939878010411</v>
      </c>
      <c r="DP42">
        <v>0.79892186338267746</v>
      </c>
      <c r="DQ42">
        <v>0.76949672411783099</v>
      </c>
      <c r="DR42">
        <v>0.74215677070739206</v>
      </c>
      <c r="DS42">
        <v>0.71668845432685557</v>
      </c>
      <c r="DT42">
        <v>0.69290635962264513</v>
      </c>
      <c r="DU42">
        <v>0.67064872914546925</v>
      </c>
      <c r="DV42">
        <v>0.64977381411646384</v>
      </c>
      <c r="DW42">
        <v>0.63015687918635777</v>
      </c>
      <c r="DX42">
        <v>0.6116877286611494</v>
      </c>
      <c r="DY42">
        <v>0.59426865144284313</v>
      </c>
      <c r="DZ42">
        <v>0.5778127044012803</v>
      </c>
      <c r="EA42">
        <v>0.56224227098958801</v>
      </c>
      <c r="EB42">
        <v>0.54748784502878822</v>
      </c>
      <c r="EC42">
        <v>0.53348699972039992</v>
      </c>
      <c r="ED42">
        <v>0.52018350983221073</v>
      </c>
      <c r="EE42">
        <v>0.50752660118134985</v>
      </c>
      <c r="EF42">
        <v>0.49547030641093126</v>
      </c>
      <c r="EG42">
        <v>0.48397290992154351</v>
      </c>
      <c r="EH42">
        <v>0.47299646790260397</v>
      </c>
      <c r="EI42">
        <v>0.46250639188250398</v>
      </c>
      <c r="EJ42">
        <v>0.45247108621153059</v>
      </c>
      <c r="EK42">
        <v>0.44286163150847546</v>
      </c>
      <c r="EL42">
        <v>0.43365150741855552</v>
      </c>
      <c r="EM42">
        <v>0.4248163491073883</v>
      </c>
      <c r="EN42">
        <v>0.41633373280074554</v>
      </c>
      <c r="EO42">
        <v>0.40818298640994383</v>
      </c>
      <c r="EP42">
        <v>0.40034502188754573</v>
      </c>
      <c r="EQ42">
        <v>0.3928021864609586</v>
      </c>
      <c r="ER42">
        <v>0.38553813031125272</v>
      </c>
      <c r="ES42">
        <v>0.37853768861607273</v>
      </c>
      <c r="ET42">
        <v>0.37178677617096334</v>
      </c>
      <c r="EU42">
        <v>0.36527229305254627</v>
      </c>
      <c r="EV42">
        <v>0.35898203999769668</v>
      </c>
      <c r="EW42">
        <v>0.35290464235163654</v>
      </c>
      <c r="EX42">
        <v>0.34702948158998415</v>
      </c>
      <c r="EY42">
        <v>0.34134663354960015</v>
      </c>
      <c r="EZ42">
        <v>0.33584681261414634</v>
      </c>
      <c r="FA42">
        <v>0.33052132119555799</v>
      </c>
      <c r="FB42">
        <v>0.32536200393459597</v>
      </c>
      <c r="FC42">
        <v>0.32036120611431207</v>
      </c>
      <c r="FD42">
        <v>0.31551173584134512</v>
      </c>
      <c r="FE42">
        <v>0.31080682960288025</v>
      </c>
      <c r="FF42">
        <v>0.3062401208530493</v>
      </c>
      <c r="FG42">
        <v>0.30180561132253086</v>
      </c>
      <c r="FH42">
        <v>0.29749764477996865</v>
      </c>
      <c r="FI42">
        <v>0.29331088300429076</v>
      </c>
      <c r="FJ42">
        <v>0.28924028375368005</v>
      </c>
      <c r="FK42">
        <v>0.28528108054034268</v>
      </c>
      <c r="FL42">
        <v>0.28142876404078082</v>
      </c>
      <c r="FM42">
        <v>0.27767906498938077</v>
      </c>
      <c r="FN42">
        <v>0.2740279384190919</v>
      </c>
      <c r="FO42">
        <v>0.27047154912708171</v>
      </c>
      <c r="FP42">
        <v>0.26700625825573748</v>
      </c>
      <c r="FQ42">
        <v>0.26362861089045031</v>
      </c>
      <c r="FR42">
        <v>0.26033532458544861</v>
      </c>
      <c r="FS42">
        <v>0.25712327873768276</v>
      </c>
      <c r="FT42">
        <v>0.25398950473654724</v>
      </c>
      <c r="FU42">
        <v>0.25093117682416727</v>
      </c>
      <c r="FV42">
        <v>0.24794560360717663</v>
      </c>
      <c r="FW42">
        <v>0.2450302201664589</v>
      </c>
      <c r="FX42">
        <v>0.24218258071629015</v>
      </c>
      <c r="FY42">
        <v>0.23940035176877683</v>
      </c>
      <c r="FZ42">
        <v>0.23668130576348076</v>
      </c>
      <c r="GA42">
        <v>0.234023315125721</v>
      </c>
      <c r="GB42">
        <v>0.23142434672028006</v>
      </c>
      <c r="GC42">
        <v>0.22888245667015911</v>
      </c>
      <c r="GD42">
        <v>0.22639578551266218</v>
      </c>
      <c r="GE42">
        <v>0.22396255366746781</v>
      </c>
    </row>
    <row r="43" spans="1:187">
      <c r="A43">
        <v>0.22400138773769596</v>
      </c>
      <c r="B43">
        <v>0.22643589934556937</v>
      </c>
      <c r="C43">
        <v>0.22892390711690927</v>
      </c>
      <c r="D43">
        <v>0.23146719382406075</v>
      </c>
      <c r="E43">
        <v>0.23406762233923073</v>
      </c>
      <c r="F43">
        <v>0.2367271401839014</v>
      </c>
      <c r="G43">
        <v>0.23944778439185604</v>
      </c>
      <c r="H43">
        <v>0.24223168671133025</v>
      </c>
      <c r="I43">
        <v>0.24508107917420205</v>
      </c>
      <c r="J43">
        <v>0.24799830006279067</v>
      </c>
      <c r="K43">
        <v>0.25098580030777856</v>
      </c>
      <c r="L43">
        <v>0.25404615035403849</v>
      </c>
      <c r="M43">
        <v>0.25718204753477897</v>
      </c>
      <c r="N43">
        <v>0.26039632399845875</v>
      </c>
      <c r="O43">
        <v>0.26369195523741962</v>
      </c>
      <c r="P43">
        <v>0.26707206927220478</v>
      </c>
      <c r="Q43">
        <v>0.27053995655113061</v>
      </c>
      <c r="R43">
        <v>0.27409908063094834</v>
      </c>
      <c r="S43">
        <v>0.27775308971144652</v>
      </c>
      <c r="T43">
        <v>0.2815058291047165</v>
      </c>
      <c r="U43">
        <v>0.2853613547286426</v>
      </c>
      <c r="V43">
        <v>0.28932394772411907</v>
      </c>
      <c r="W43">
        <v>0.29339813030670253</v>
      </c>
      <c r="X43">
        <v>0.29758868297604463</v>
      </c>
      <c r="Y43">
        <v>0.30190066322074266</v>
      </c>
      <c r="Z43">
        <v>0.30633942587241991</v>
      </c>
      <c r="AA43">
        <v>0.31091064528119811</v>
      </c>
      <c r="AB43">
        <v>0.3156203395055705</v>
      </c>
      <c r="AC43">
        <v>0.32047489673341634</v>
      </c>
      <c r="AD43">
        <v>0.32548110417796072</v>
      </c>
      <c r="AE43">
        <v>0.33064617972341231</v>
      </c>
      <c r="AF43">
        <v>0.33597780663041815</v>
      </c>
      <c r="AG43">
        <v>0.34148417165210559</v>
      </c>
      <c r="AH43">
        <v>0.34717400695819445</v>
      </c>
      <c r="AI43">
        <v>0.35305663631849343</v>
      </c>
      <c r="AJ43">
        <v>0.35914202605926632</v>
      </c>
      <c r="AK43">
        <v>0.36544084137792882</v>
      </c>
      <c r="AL43">
        <v>0.37196450868506126</v>
      </c>
      <c r="AM43">
        <v>0.37872528473989497</v>
      </c>
      <c r="AN43">
        <v>0.38573633345876973</v>
      </c>
      <c r="AO43">
        <v>0.39301181140861718</v>
      </c>
      <c r="AP43">
        <v>0.40056696315298346</v>
      </c>
      <c r="AQ43">
        <v>0.4084182278009495</v>
      </c>
      <c r="AR43">
        <v>0.41658335832500293</v>
      </c>
      <c r="AS43">
        <v>0.42508155546915233</v>
      </c>
      <c r="AT43">
        <v>0.4339336183715764</v>
      </c>
      <c r="AU43">
        <v>0.44316211438699687</v>
      </c>
      <c r="AV43">
        <v>0.45279157102532436</v>
      </c>
      <c r="AW43">
        <v>0.46284869344056012</v>
      </c>
      <c r="AX43">
        <v>0.47336261152696152</v>
      </c>
      <c r="AY43">
        <v>0.48436516143258029</v>
      </c>
      <c r="AZ43">
        <v>0.49589120721435326</v>
      </c>
      <c r="BA43">
        <v>0.50797900947309449</v>
      </c>
      <c r="BB43">
        <v>0.52067064917089723</v>
      </c>
      <c r="BC43">
        <v>0.53401251651147497</v>
      </c>
      <c r="BD43">
        <v>0.5480558768381838</v>
      </c>
      <c r="BE43">
        <v>0.56285752808156164</v>
      </c>
      <c r="BF43">
        <v>0.5784805675073601</v>
      </c>
      <c r="BG43">
        <v>0.5949952895599373</v>
      </c>
      <c r="BH43">
        <v>0.6124802417060986</v>
      </c>
      <c r="BI43">
        <v>0.63102347168269024</v>
      </c>
      <c r="BJ43">
        <v>0.65072400786919193</v>
      </c>
      <c r="BK43">
        <v>0.67169362522829268</v>
      </c>
      <c r="BL43">
        <v>0.69405896317996829</v>
      </c>
      <c r="BM43">
        <v>0.71796407999539336</v>
      </c>
      <c r="BN43">
        <v>0.74357355234192668</v>
      </c>
      <c r="BO43">
        <v>0.77107626062250545</v>
      </c>
      <c r="BP43">
        <v>0.80069004377509145</v>
      </c>
      <c r="BQ43">
        <v>0.83266746560149107</v>
      </c>
      <c r="BR43">
        <v>0.86730301483711103</v>
      </c>
      <c r="BS43">
        <v>0.90494217242306119</v>
      </c>
      <c r="BT43">
        <v>0.94599293580520794</v>
      </c>
      <c r="BU43">
        <v>0.99094061282186252</v>
      </c>
      <c r="BV43">
        <v>1</v>
      </c>
      <c r="BW43">
        <v>1</v>
      </c>
      <c r="BX43">
        <v>1</v>
      </c>
      <c r="BY43">
        <v>1</v>
      </c>
      <c r="BZ43">
        <v>1</v>
      </c>
      <c r="CA43">
        <v>1</v>
      </c>
      <c r="CB43">
        <v>1</v>
      </c>
      <c r="CC43">
        <v>1</v>
      </c>
      <c r="CD43">
        <v>1</v>
      </c>
      <c r="CE43">
        <v>1</v>
      </c>
      <c r="CF43">
        <v>1</v>
      </c>
      <c r="CG43">
        <v>1</v>
      </c>
      <c r="CH43">
        <v>1</v>
      </c>
      <c r="CI43">
        <v>1</v>
      </c>
      <c r="CJ43">
        <v>1</v>
      </c>
      <c r="CK43">
        <v>1</v>
      </c>
      <c r="CL43">
        <v>1</v>
      </c>
      <c r="CM43">
        <v>1</v>
      </c>
      <c r="CN43">
        <v>1</v>
      </c>
      <c r="CO43">
        <v>1</v>
      </c>
      <c r="CP43">
        <v>1</v>
      </c>
      <c r="CQ43">
        <v>1</v>
      </c>
      <c r="CR43">
        <v>1</v>
      </c>
      <c r="CS43">
        <v>1</v>
      </c>
      <c r="CT43">
        <v>1</v>
      </c>
      <c r="CU43">
        <v>1</v>
      </c>
      <c r="CV43">
        <v>1</v>
      </c>
      <c r="CW43">
        <v>1</v>
      </c>
      <c r="CX43">
        <v>1</v>
      </c>
      <c r="CY43">
        <v>1</v>
      </c>
      <c r="CZ43">
        <v>1</v>
      </c>
      <c r="DA43">
        <v>1</v>
      </c>
      <c r="DB43">
        <v>1</v>
      </c>
      <c r="DC43">
        <v>1</v>
      </c>
      <c r="DD43">
        <v>1</v>
      </c>
      <c r="DE43">
        <v>1</v>
      </c>
      <c r="DF43">
        <v>1</v>
      </c>
      <c r="DG43">
        <v>1</v>
      </c>
      <c r="DH43">
        <v>1</v>
      </c>
      <c r="DI43">
        <v>1</v>
      </c>
      <c r="DJ43">
        <v>1</v>
      </c>
      <c r="DK43">
        <v>0.99094061282186252</v>
      </c>
      <c r="DL43">
        <v>0.94599293580520794</v>
      </c>
      <c r="DM43">
        <v>0.90494217242306119</v>
      </c>
      <c r="DN43">
        <v>0.86730301483711103</v>
      </c>
      <c r="DO43">
        <v>0.83266746560149107</v>
      </c>
      <c r="DP43">
        <v>0.80069004377509145</v>
      </c>
      <c r="DQ43">
        <v>0.77107626062250545</v>
      </c>
      <c r="DR43">
        <v>0.74357355234192668</v>
      </c>
      <c r="DS43">
        <v>0.71796407999539336</v>
      </c>
      <c r="DT43">
        <v>0.69405896317996829</v>
      </c>
      <c r="DU43">
        <v>0.67169362522829268</v>
      </c>
      <c r="DV43">
        <v>0.65072400786919193</v>
      </c>
      <c r="DW43">
        <v>0.63102347168269024</v>
      </c>
      <c r="DX43">
        <v>0.6124802417060986</v>
      </c>
      <c r="DY43">
        <v>0.5949952895599373</v>
      </c>
      <c r="DZ43">
        <v>0.5784805675073601</v>
      </c>
      <c r="EA43">
        <v>0.56285752808156164</v>
      </c>
      <c r="EB43">
        <v>0.5480558768381838</v>
      </c>
      <c r="EC43">
        <v>0.53401251651147497</v>
      </c>
      <c r="ED43">
        <v>0.52067064917089723</v>
      </c>
      <c r="EE43">
        <v>0.50797900947309449</v>
      </c>
      <c r="EF43">
        <v>0.49589120721435326</v>
      </c>
      <c r="EG43">
        <v>0.48436516143258029</v>
      </c>
      <c r="EH43">
        <v>0.47336261152696152</v>
      </c>
      <c r="EI43">
        <v>0.46284869344056012</v>
      </c>
      <c r="EJ43">
        <v>0.45279157102532436</v>
      </c>
      <c r="EK43">
        <v>0.44316211438699687</v>
      </c>
      <c r="EL43">
        <v>0.4339336183715764</v>
      </c>
      <c r="EM43">
        <v>0.42508155546915233</v>
      </c>
      <c r="EN43">
        <v>0.41658335832500293</v>
      </c>
      <c r="EO43">
        <v>0.4084182278009495</v>
      </c>
      <c r="EP43">
        <v>0.40056696315298346</v>
      </c>
      <c r="EQ43">
        <v>0.39301181140861718</v>
      </c>
      <c r="ER43">
        <v>0.38573633345876973</v>
      </c>
      <c r="ES43">
        <v>0.37872528473989497</v>
      </c>
      <c r="ET43">
        <v>0.37196450868506126</v>
      </c>
      <c r="EU43">
        <v>0.36544084137792882</v>
      </c>
      <c r="EV43">
        <v>0.35914202605926632</v>
      </c>
      <c r="EW43">
        <v>0.35305663631849343</v>
      </c>
      <c r="EX43">
        <v>0.34717400695819445</v>
      </c>
      <c r="EY43">
        <v>0.34148417165210559</v>
      </c>
      <c r="EZ43">
        <v>0.33597780663041815</v>
      </c>
      <c r="FA43">
        <v>0.33064617972341231</v>
      </c>
      <c r="FB43">
        <v>0.32548110417796072</v>
      </c>
      <c r="FC43">
        <v>0.32047489673341634</v>
      </c>
      <c r="FD43">
        <v>0.3156203395055705</v>
      </c>
      <c r="FE43">
        <v>0.31091064528119811</v>
      </c>
      <c r="FF43">
        <v>0.30633942587241991</v>
      </c>
      <c r="FG43">
        <v>0.30190066322074266</v>
      </c>
      <c r="FH43">
        <v>0.29758868297604463</v>
      </c>
      <c r="FI43">
        <v>0.29339813030670253</v>
      </c>
      <c r="FJ43">
        <v>0.28932394772411907</v>
      </c>
      <c r="FK43">
        <v>0.2853613547286426</v>
      </c>
      <c r="FL43">
        <v>0.2815058291047165</v>
      </c>
      <c r="FM43">
        <v>0.27775308971144652</v>
      </c>
      <c r="FN43">
        <v>0.27409908063094834</v>
      </c>
      <c r="FO43">
        <v>0.27053995655113061</v>
      </c>
      <c r="FP43">
        <v>0.26707206927220478</v>
      </c>
      <c r="FQ43">
        <v>0.26369195523741962</v>
      </c>
      <c r="FR43">
        <v>0.26039632399845875</v>
      </c>
      <c r="FS43">
        <v>0.25718204753477897</v>
      </c>
      <c r="FT43">
        <v>0.25404615035403849</v>
      </c>
      <c r="FU43">
        <v>0.25098580030777856</v>
      </c>
      <c r="FV43">
        <v>0.24799830006279067</v>
      </c>
      <c r="FW43">
        <v>0.24508107917420205</v>
      </c>
      <c r="FX43">
        <v>0.24223168671133025</v>
      </c>
      <c r="FY43">
        <v>0.23944778439185604</v>
      </c>
      <c r="FZ43">
        <v>0.2367271401839014</v>
      </c>
      <c r="GA43">
        <v>0.23406762233923073</v>
      </c>
      <c r="GB43">
        <v>0.23146719382406075</v>
      </c>
      <c r="GC43">
        <v>0.22892390711690927</v>
      </c>
      <c r="GD43">
        <v>0.22643589934556937</v>
      </c>
      <c r="GE43">
        <v>0.22400138773769596</v>
      </c>
    </row>
    <row r="44" spans="1:187">
      <c r="A44">
        <v>0.2240143369175627</v>
      </c>
      <c r="B44">
        <v>0.22644927536231882</v>
      </c>
      <c r="C44">
        <v>0.22893772893772893</v>
      </c>
      <c r="D44">
        <v>0.23148148148148145</v>
      </c>
      <c r="E44">
        <v>0.23408239700374531</v>
      </c>
      <c r="F44">
        <v>0.23674242424242423</v>
      </c>
      <c r="G44">
        <v>0.23946360153256704</v>
      </c>
      <c r="H44">
        <v>0.24224806201550386</v>
      </c>
      <c r="I44">
        <v>0.24509803921568626</v>
      </c>
      <c r="J44">
        <v>0.248015873015873</v>
      </c>
      <c r="K44">
        <v>0.25100401606425704</v>
      </c>
      <c r="L44">
        <v>0.25406504065040647</v>
      </c>
      <c r="M44">
        <v>0.25720164609053497</v>
      </c>
      <c r="N44">
        <v>0.26041666666666663</v>
      </c>
      <c r="O44">
        <v>0.26371308016877637</v>
      </c>
      <c r="P44">
        <v>0.26709401709401709</v>
      </c>
      <c r="Q44">
        <v>0.27056277056277056</v>
      </c>
      <c r="R44">
        <v>0.27412280701754382</v>
      </c>
      <c r="S44">
        <v>0.27777777777777773</v>
      </c>
      <c r="T44">
        <v>0.28153153153153154</v>
      </c>
      <c r="U44">
        <v>0.28538812785388123</v>
      </c>
      <c r="V44">
        <v>0.28935185185185186</v>
      </c>
      <c r="W44">
        <v>0.29342723004694832</v>
      </c>
      <c r="X44">
        <v>0.29761904761904762</v>
      </c>
      <c r="Y44">
        <v>0.30193236714975846</v>
      </c>
      <c r="Z44">
        <v>0.30637254901960781</v>
      </c>
      <c r="AA44">
        <v>0.31094527363184077</v>
      </c>
      <c r="AB44">
        <v>0.31565656565656564</v>
      </c>
      <c r="AC44">
        <v>0.32051282051282048</v>
      </c>
      <c r="AD44">
        <v>0.32552083333333331</v>
      </c>
      <c r="AE44">
        <v>0.33068783068783064</v>
      </c>
      <c r="AF44">
        <v>0.33602150537634407</v>
      </c>
      <c r="AG44">
        <v>0.34153005464480873</v>
      </c>
      <c r="AH44">
        <v>0.34722222222222221</v>
      </c>
      <c r="AI44">
        <v>0.35310734463276833</v>
      </c>
      <c r="AJ44">
        <v>0.35919540229885055</v>
      </c>
      <c r="AK44">
        <v>0.36549707602339176</v>
      </c>
      <c r="AL44">
        <v>0.37202380952380948</v>
      </c>
      <c r="AM44">
        <v>0.37878787878787878</v>
      </c>
      <c r="AN44">
        <v>0.38580246913580246</v>
      </c>
      <c r="AO44">
        <v>0.39308176100628928</v>
      </c>
      <c r="AP44">
        <v>0.40064102564102561</v>
      </c>
      <c r="AQ44">
        <v>0.40849673202614378</v>
      </c>
      <c r="AR44">
        <v>0.41666666666666663</v>
      </c>
      <c r="AS44">
        <v>0.42517006802721086</v>
      </c>
      <c r="AT44">
        <v>0.43402777777777773</v>
      </c>
      <c r="AU44">
        <v>0.4432624113475177</v>
      </c>
      <c r="AV44">
        <v>0.45289855072463764</v>
      </c>
      <c r="AW44">
        <v>0.46296296296296291</v>
      </c>
      <c r="AX44">
        <v>0.47348484848484845</v>
      </c>
      <c r="AY44">
        <v>0.48449612403100772</v>
      </c>
      <c r="AZ44">
        <v>0.49603174603174599</v>
      </c>
      <c r="BA44">
        <v>0.50813008130081294</v>
      </c>
      <c r="BB44">
        <v>0.52083333333333326</v>
      </c>
      <c r="BC44">
        <v>0.53418803418803418</v>
      </c>
      <c r="BD44">
        <v>0.54824561403508765</v>
      </c>
      <c r="BE44">
        <v>0.56306306306306309</v>
      </c>
      <c r="BF44">
        <v>0.57870370370370372</v>
      </c>
      <c r="BG44">
        <v>0.59523809523809523</v>
      </c>
      <c r="BH44">
        <v>0.61274509803921562</v>
      </c>
      <c r="BI44">
        <v>0.63131313131313127</v>
      </c>
      <c r="BJ44">
        <v>0.65104166666666663</v>
      </c>
      <c r="BK44">
        <v>0.67204301075268813</v>
      </c>
      <c r="BL44">
        <v>0.69444444444444442</v>
      </c>
      <c r="BM44">
        <v>0.7183908045977011</v>
      </c>
      <c r="BN44">
        <v>0.74404761904761896</v>
      </c>
      <c r="BO44">
        <v>0.77160493827160492</v>
      </c>
      <c r="BP44">
        <v>0.80128205128205121</v>
      </c>
      <c r="BQ44">
        <v>0.83333333333333326</v>
      </c>
      <c r="BR44">
        <v>0.86805555555555547</v>
      </c>
      <c r="BS44">
        <v>0.90579710144927528</v>
      </c>
      <c r="BT44">
        <v>0.94696969696969691</v>
      </c>
      <c r="BU44">
        <v>0.99206349206349198</v>
      </c>
      <c r="BV44">
        <v>1</v>
      </c>
      <c r="BW44">
        <v>1</v>
      </c>
      <c r="BX44">
        <v>1</v>
      </c>
      <c r="BY44">
        <v>1</v>
      </c>
      <c r="BZ44">
        <v>1</v>
      </c>
      <c r="CA44">
        <v>1</v>
      </c>
      <c r="CB44">
        <v>1</v>
      </c>
      <c r="CC44">
        <v>1</v>
      </c>
      <c r="CD44">
        <v>1</v>
      </c>
      <c r="CE44">
        <v>1</v>
      </c>
      <c r="CF44">
        <v>1</v>
      </c>
      <c r="CG44">
        <v>1</v>
      </c>
      <c r="CH44">
        <v>1</v>
      </c>
      <c r="CI44">
        <v>1</v>
      </c>
      <c r="CJ44">
        <v>1</v>
      </c>
      <c r="CK44">
        <v>1</v>
      </c>
      <c r="CL44">
        <v>1</v>
      </c>
      <c r="CM44">
        <v>1</v>
      </c>
      <c r="CN44">
        <v>1</v>
      </c>
      <c r="CO44">
        <v>1</v>
      </c>
      <c r="CP44">
        <v>1</v>
      </c>
      <c r="CQ44">
        <v>1</v>
      </c>
      <c r="CR44">
        <v>1</v>
      </c>
      <c r="CS44">
        <v>1</v>
      </c>
      <c r="CT44">
        <v>1</v>
      </c>
      <c r="CU44">
        <v>1</v>
      </c>
      <c r="CV44">
        <v>1</v>
      </c>
      <c r="CW44">
        <v>1</v>
      </c>
      <c r="CX44">
        <v>1</v>
      </c>
      <c r="CY44">
        <v>1</v>
      </c>
      <c r="CZ44">
        <v>1</v>
      </c>
      <c r="DA44">
        <v>1</v>
      </c>
      <c r="DB44">
        <v>1</v>
      </c>
      <c r="DC44">
        <v>1</v>
      </c>
      <c r="DD44">
        <v>1</v>
      </c>
      <c r="DE44">
        <v>1</v>
      </c>
      <c r="DF44">
        <v>1</v>
      </c>
      <c r="DG44">
        <v>1</v>
      </c>
      <c r="DH44">
        <v>1</v>
      </c>
      <c r="DI44">
        <v>1</v>
      </c>
      <c r="DJ44">
        <v>1</v>
      </c>
      <c r="DK44">
        <v>0.99206349206349198</v>
      </c>
      <c r="DL44">
        <v>0.94696969696969691</v>
      </c>
      <c r="DM44">
        <v>0.90579710144927528</v>
      </c>
      <c r="DN44">
        <v>0.86805555555555547</v>
      </c>
      <c r="DO44">
        <v>0.83333333333333326</v>
      </c>
      <c r="DP44">
        <v>0.80128205128205121</v>
      </c>
      <c r="DQ44">
        <v>0.77160493827160492</v>
      </c>
      <c r="DR44">
        <v>0.74404761904761896</v>
      </c>
      <c r="DS44">
        <v>0.7183908045977011</v>
      </c>
      <c r="DT44">
        <v>0.69444444444444442</v>
      </c>
      <c r="DU44">
        <v>0.67204301075268813</v>
      </c>
      <c r="DV44">
        <v>0.65104166666666663</v>
      </c>
      <c r="DW44">
        <v>0.63131313131313127</v>
      </c>
      <c r="DX44">
        <v>0.61274509803921562</v>
      </c>
      <c r="DY44">
        <v>0.59523809523809523</v>
      </c>
      <c r="DZ44">
        <v>0.57870370370370372</v>
      </c>
      <c r="EA44">
        <v>0.56306306306306309</v>
      </c>
      <c r="EB44">
        <v>0.54824561403508765</v>
      </c>
      <c r="EC44">
        <v>0.53418803418803418</v>
      </c>
      <c r="ED44">
        <v>0.52083333333333326</v>
      </c>
      <c r="EE44">
        <v>0.50813008130081294</v>
      </c>
      <c r="EF44">
        <v>0.49603174603174599</v>
      </c>
      <c r="EG44">
        <v>0.48449612403100772</v>
      </c>
      <c r="EH44">
        <v>0.47348484848484845</v>
      </c>
      <c r="EI44">
        <v>0.46296296296296291</v>
      </c>
      <c r="EJ44">
        <v>0.45289855072463764</v>
      </c>
      <c r="EK44">
        <v>0.4432624113475177</v>
      </c>
      <c r="EL44">
        <v>0.43402777777777773</v>
      </c>
      <c r="EM44">
        <v>0.42517006802721086</v>
      </c>
      <c r="EN44">
        <v>0.41666666666666663</v>
      </c>
      <c r="EO44">
        <v>0.40849673202614378</v>
      </c>
      <c r="EP44">
        <v>0.40064102564102561</v>
      </c>
      <c r="EQ44">
        <v>0.39308176100628928</v>
      </c>
      <c r="ER44">
        <v>0.38580246913580246</v>
      </c>
      <c r="ES44">
        <v>0.37878787878787878</v>
      </c>
      <c r="ET44">
        <v>0.37202380952380948</v>
      </c>
      <c r="EU44">
        <v>0.36549707602339176</v>
      </c>
      <c r="EV44">
        <v>0.35919540229885055</v>
      </c>
      <c r="EW44">
        <v>0.35310734463276833</v>
      </c>
      <c r="EX44">
        <v>0.34722222222222221</v>
      </c>
      <c r="EY44">
        <v>0.34153005464480873</v>
      </c>
      <c r="EZ44">
        <v>0.33602150537634407</v>
      </c>
      <c r="FA44">
        <v>0.33068783068783064</v>
      </c>
      <c r="FB44">
        <v>0.32552083333333331</v>
      </c>
      <c r="FC44">
        <v>0.32051282051282048</v>
      </c>
      <c r="FD44">
        <v>0.31565656565656564</v>
      </c>
      <c r="FE44">
        <v>0.31094527363184077</v>
      </c>
      <c r="FF44">
        <v>0.30637254901960781</v>
      </c>
      <c r="FG44">
        <v>0.30193236714975846</v>
      </c>
      <c r="FH44">
        <v>0.29761904761904762</v>
      </c>
      <c r="FI44">
        <v>0.29342723004694832</v>
      </c>
      <c r="FJ44">
        <v>0.28935185185185186</v>
      </c>
      <c r="FK44">
        <v>0.28538812785388123</v>
      </c>
      <c r="FL44">
        <v>0.28153153153153154</v>
      </c>
      <c r="FM44">
        <v>0.27777777777777773</v>
      </c>
      <c r="FN44">
        <v>0.27412280701754382</v>
      </c>
      <c r="FO44">
        <v>0.27056277056277056</v>
      </c>
      <c r="FP44">
        <v>0.26709401709401709</v>
      </c>
      <c r="FQ44">
        <v>0.26371308016877637</v>
      </c>
      <c r="FR44">
        <v>0.26041666666666663</v>
      </c>
      <c r="FS44">
        <v>0.25720164609053497</v>
      </c>
      <c r="FT44">
        <v>0.25406504065040647</v>
      </c>
      <c r="FU44">
        <v>0.25100401606425704</v>
      </c>
      <c r="FV44">
        <v>0.248015873015873</v>
      </c>
      <c r="FW44">
        <v>0.24509803921568626</v>
      </c>
      <c r="FX44">
        <v>0.24224806201550386</v>
      </c>
      <c r="FY44">
        <v>0.23946360153256704</v>
      </c>
      <c r="FZ44">
        <v>0.23674242424242423</v>
      </c>
      <c r="GA44">
        <v>0.23408239700374531</v>
      </c>
      <c r="GB44">
        <v>0.23148148148148145</v>
      </c>
      <c r="GC44">
        <v>0.22893772893772893</v>
      </c>
      <c r="GD44">
        <v>0.22644927536231882</v>
      </c>
      <c r="GE44">
        <v>0.2240143369175627</v>
      </c>
    </row>
    <row r="45" spans="1:187">
      <c r="A45">
        <v>0.22400138773769596</v>
      </c>
      <c r="B45">
        <v>0.22643589934556937</v>
      </c>
      <c r="C45">
        <v>0.22892390711690927</v>
      </c>
      <c r="D45">
        <v>0.23146719382406075</v>
      </c>
      <c r="E45">
        <v>0.23406762233923073</v>
      </c>
      <c r="F45">
        <v>0.2367271401839014</v>
      </c>
      <c r="G45">
        <v>0.23944778439185604</v>
      </c>
      <c r="H45">
        <v>0.24223168671133025</v>
      </c>
      <c r="I45">
        <v>0.24508107917420205</v>
      </c>
      <c r="J45">
        <v>0.24799830006279067</v>
      </c>
      <c r="K45">
        <v>0.25098580030777856</v>
      </c>
      <c r="L45">
        <v>0.25404615035403849</v>
      </c>
      <c r="M45">
        <v>0.25718204753477897</v>
      </c>
      <c r="N45">
        <v>0.26039632399845875</v>
      </c>
      <c r="O45">
        <v>0.26369195523741962</v>
      </c>
      <c r="P45">
        <v>0.26707206927220478</v>
      </c>
      <c r="Q45">
        <v>0.27053995655113061</v>
      </c>
      <c r="R45">
        <v>0.27409908063094834</v>
      </c>
      <c r="S45">
        <v>0.27775308971144652</v>
      </c>
      <c r="T45">
        <v>0.2815058291047165</v>
      </c>
      <c r="U45">
        <v>0.2853613547286426</v>
      </c>
      <c r="V45">
        <v>0.28932394772411907</v>
      </c>
      <c r="W45">
        <v>0.29339813030670253</v>
      </c>
      <c r="X45">
        <v>0.29758868297604463</v>
      </c>
      <c r="Y45">
        <v>0.30190066322074266</v>
      </c>
      <c r="Z45">
        <v>0.30633942587241991</v>
      </c>
      <c r="AA45">
        <v>0.31091064528119811</v>
      </c>
      <c r="AB45">
        <v>0.3156203395055705</v>
      </c>
      <c r="AC45">
        <v>0.32047489673341634</v>
      </c>
      <c r="AD45">
        <v>0.32548110417796072</v>
      </c>
      <c r="AE45">
        <v>0.33064617972341231</v>
      </c>
      <c r="AF45">
        <v>0.33597780663041815</v>
      </c>
      <c r="AG45">
        <v>0.34148417165210559</v>
      </c>
      <c r="AH45">
        <v>0.34717400695819445</v>
      </c>
      <c r="AI45">
        <v>0.35305663631849343</v>
      </c>
      <c r="AJ45">
        <v>0.35914202605926632</v>
      </c>
      <c r="AK45">
        <v>0.36544084137792882</v>
      </c>
      <c r="AL45">
        <v>0.37196450868506126</v>
      </c>
      <c r="AM45">
        <v>0.37872528473989497</v>
      </c>
      <c r="AN45">
        <v>0.38573633345876973</v>
      </c>
      <c r="AO45">
        <v>0.39301181140861718</v>
      </c>
      <c r="AP45">
        <v>0.40056696315298346</v>
      </c>
      <c r="AQ45">
        <v>0.4084182278009495</v>
      </c>
      <c r="AR45">
        <v>0.41658335832500293</v>
      </c>
      <c r="AS45">
        <v>0.42508155546915233</v>
      </c>
      <c r="AT45">
        <v>0.4339336183715764</v>
      </c>
      <c r="AU45">
        <v>0.44316211438699687</v>
      </c>
      <c r="AV45">
        <v>0.45279157102532436</v>
      </c>
      <c r="AW45">
        <v>0.46284869344056012</v>
      </c>
      <c r="AX45">
        <v>0.47336261152696152</v>
      </c>
      <c r="AY45">
        <v>0.48436516143258029</v>
      </c>
      <c r="AZ45">
        <v>0.49589120721435326</v>
      </c>
      <c r="BA45">
        <v>0.50797900947309449</v>
      </c>
      <c r="BB45">
        <v>0.52067064917089723</v>
      </c>
      <c r="BC45">
        <v>0.53401251651147497</v>
      </c>
      <c r="BD45">
        <v>0.5480558768381838</v>
      </c>
      <c r="BE45">
        <v>0.56285752808156164</v>
      </c>
      <c r="BF45">
        <v>0.5784805675073601</v>
      </c>
      <c r="BG45">
        <v>0.5949952895599373</v>
      </c>
      <c r="BH45">
        <v>0.6124802417060986</v>
      </c>
      <c r="BI45">
        <v>0.63102347168269024</v>
      </c>
      <c r="BJ45">
        <v>0.65072400786919193</v>
      </c>
      <c r="BK45">
        <v>0.67169362522829268</v>
      </c>
      <c r="BL45">
        <v>0.69405896317996829</v>
      </c>
      <c r="BM45">
        <v>0.71796407999539336</v>
      </c>
      <c r="BN45">
        <v>0.74357355234192668</v>
      </c>
      <c r="BO45">
        <v>0.77107626062250545</v>
      </c>
      <c r="BP45">
        <v>0.80069004377509145</v>
      </c>
      <c r="BQ45">
        <v>0.83266746560149107</v>
      </c>
      <c r="BR45">
        <v>0.86730301483711103</v>
      </c>
      <c r="BS45">
        <v>0.90494217242306119</v>
      </c>
      <c r="BT45">
        <v>0.94599293580520794</v>
      </c>
      <c r="BU45">
        <v>0.99094061282186252</v>
      </c>
      <c r="BV45">
        <v>1</v>
      </c>
      <c r="BW45">
        <v>1</v>
      </c>
      <c r="BX45">
        <v>1</v>
      </c>
      <c r="BY45">
        <v>1</v>
      </c>
      <c r="BZ45">
        <v>1</v>
      </c>
      <c r="CA45">
        <v>1</v>
      </c>
      <c r="CB45">
        <v>1</v>
      </c>
      <c r="CC45">
        <v>1</v>
      </c>
      <c r="CD45">
        <v>1</v>
      </c>
      <c r="CE45">
        <v>1</v>
      </c>
      <c r="CF45">
        <v>1</v>
      </c>
      <c r="CG45">
        <v>1</v>
      </c>
      <c r="CH45">
        <v>1</v>
      </c>
      <c r="CI45">
        <v>1</v>
      </c>
      <c r="CJ45">
        <v>1</v>
      </c>
      <c r="CK45">
        <v>1</v>
      </c>
      <c r="CL45">
        <v>1</v>
      </c>
      <c r="CM45">
        <v>1</v>
      </c>
      <c r="CN45">
        <v>1</v>
      </c>
      <c r="CO45">
        <v>1</v>
      </c>
      <c r="CP45">
        <v>1</v>
      </c>
      <c r="CQ45">
        <v>1</v>
      </c>
      <c r="CR45">
        <v>1</v>
      </c>
      <c r="CS45">
        <v>1</v>
      </c>
      <c r="CT45">
        <v>1</v>
      </c>
      <c r="CU45">
        <v>1</v>
      </c>
      <c r="CV45">
        <v>1</v>
      </c>
      <c r="CW45">
        <v>1</v>
      </c>
      <c r="CX45">
        <v>1</v>
      </c>
      <c r="CY45">
        <v>1</v>
      </c>
      <c r="CZ45">
        <v>1</v>
      </c>
      <c r="DA45">
        <v>1</v>
      </c>
      <c r="DB45">
        <v>1</v>
      </c>
      <c r="DC45">
        <v>1</v>
      </c>
      <c r="DD45">
        <v>1</v>
      </c>
      <c r="DE45">
        <v>1</v>
      </c>
      <c r="DF45">
        <v>1</v>
      </c>
      <c r="DG45">
        <v>1</v>
      </c>
      <c r="DH45">
        <v>1</v>
      </c>
      <c r="DI45">
        <v>1</v>
      </c>
      <c r="DJ45">
        <v>1</v>
      </c>
      <c r="DK45">
        <v>0.99094061282186252</v>
      </c>
      <c r="DL45">
        <v>0.94599293580520794</v>
      </c>
      <c r="DM45">
        <v>0.90494217242306119</v>
      </c>
      <c r="DN45">
        <v>0.86730301483711103</v>
      </c>
      <c r="DO45">
        <v>0.83266746560149107</v>
      </c>
      <c r="DP45">
        <v>0.80069004377509145</v>
      </c>
      <c r="DQ45">
        <v>0.77107626062250545</v>
      </c>
      <c r="DR45">
        <v>0.74357355234192668</v>
      </c>
      <c r="DS45">
        <v>0.71796407999539336</v>
      </c>
      <c r="DT45">
        <v>0.69405896317996829</v>
      </c>
      <c r="DU45">
        <v>0.67169362522829268</v>
      </c>
      <c r="DV45">
        <v>0.65072400786919193</v>
      </c>
      <c r="DW45">
        <v>0.63102347168269024</v>
      </c>
      <c r="DX45">
        <v>0.6124802417060986</v>
      </c>
      <c r="DY45">
        <v>0.5949952895599373</v>
      </c>
      <c r="DZ45">
        <v>0.5784805675073601</v>
      </c>
      <c r="EA45">
        <v>0.56285752808156164</v>
      </c>
      <c r="EB45">
        <v>0.5480558768381838</v>
      </c>
      <c r="EC45">
        <v>0.53401251651147497</v>
      </c>
      <c r="ED45">
        <v>0.52067064917089723</v>
      </c>
      <c r="EE45">
        <v>0.50797900947309449</v>
      </c>
      <c r="EF45">
        <v>0.49589120721435326</v>
      </c>
      <c r="EG45">
        <v>0.48436516143258029</v>
      </c>
      <c r="EH45">
        <v>0.47336261152696152</v>
      </c>
      <c r="EI45">
        <v>0.46284869344056012</v>
      </c>
      <c r="EJ45">
        <v>0.45279157102532436</v>
      </c>
      <c r="EK45">
        <v>0.44316211438699687</v>
      </c>
      <c r="EL45">
        <v>0.4339336183715764</v>
      </c>
      <c r="EM45">
        <v>0.42508155546915233</v>
      </c>
      <c r="EN45">
        <v>0.41658335832500293</v>
      </c>
      <c r="EO45">
        <v>0.4084182278009495</v>
      </c>
      <c r="EP45">
        <v>0.40056696315298346</v>
      </c>
      <c r="EQ45">
        <v>0.39301181140861718</v>
      </c>
      <c r="ER45">
        <v>0.38573633345876973</v>
      </c>
      <c r="ES45">
        <v>0.37872528473989497</v>
      </c>
      <c r="ET45">
        <v>0.37196450868506126</v>
      </c>
      <c r="EU45">
        <v>0.36544084137792882</v>
      </c>
      <c r="EV45">
        <v>0.35914202605926632</v>
      </c>
      <c r="EW45">
        <v>0.35305663631849343</v>
      </c>
      <c r="EX45">
        <v>0.34717400695819445</v>
      </c>
      <c r="EY45">
        <v>0.34148417165210559</v>
      </c>
      <c r="EZ45">
        <v>0.33597780663041815</v>
      </c>
      <c r="FA45">
        <v>0.33064617972341231</v>
      </c>
      <c r="FB45">
        <v>0.32548110417796072</v>
      </c>
      <c r="FC45">
        <v>0.32047489673341634</v>
      </c>
      <c r="FD45">
        <v>0.3156203395055705</v>
      </c>
      <c r="FE45">
        <v>0.31091064528119811</v>
      </c>
      <c r="FF45">
        <v>0.30633942587241991</v>
      </c>
      <c r="FG45">
        <v>0.30190066322074266</v>
      </c>
      <c r="FH45">
        <v>0.29758868297604463</v>
      </c>
      <c r="FI45">
        <v>0.29339813030670253</v>
      </c>
      <c r="FJ45">
        <v>0.28932394772411907</v>
      </c>
      <c r="FK45">
        <v>0.2853613547286426</v>
      </c>
      <c r="FL45">
        <v>0.2815058291047165</v>
      </c>
      <c r="FM45">
        <v>0.27775308971144652</v>
      </c>
      <c r="FN45">
        <v>0.27409908063094834</v>
      </c>
      <c r="FO45">
        <v>0.27053995655113061</v>
      </c>
      <c r="FP45">
        <v>0.26707206927220478</v>
      </c>
      <c r="FQ45">
        <v>0.26369195523741962</v>
      </c>
      <c r="FR45">
        <v>0.26039632399845875</v>
      </c>
      <c r="FS45">
        <v>0.25718204753477897</v>
      </c>
      <c r="FT45">
        <v>0.25404615035403849</v>
      </c>
      <c r="FU45">
        <v>0.25098580030777856</v>
      </c>
      <c r="FV45">
        <v>0.24799830006279067</v>
      </c>
      <c r="FW45">
        <v>0.24508107917420205</v>
      </c>
      <c r="FX45">
        <v>0.24223168671133025</v>
      </c>
      <c r="FY45">
        <v>0.23944778439185604</v>
      </c>
      <c r="FZ45">
        <v>0.2367271401839014</v>
      </c>
      <c r="GA45">
        <v>0.23406762233923073</v>
      </c>
      <c r="GB45">
        <v>0.23146719382406075</v>
      </c>
      <c r="GC45">
        <v>0.22892390711690927</v>
      </c>
      <c r="GD45">
        <v>0.22643589934556937</v>
      </c>
      <c r="GE45">
        <v>0.22400138773769596</v>
      </c>
    </row>
    <row r="46" spans="1:187">
      <c r="A46">
        <v>0.22396255366746781</v>
      </c>
      <c r="B46">
        <v>0.22639578551266218</v>
      </c>
      <c r="C46">
        <v>0.22888245667015911</v>
      </c>
      <c r="D46">
        <v>0.23142434672028006</v>
      </c>
      <c r="E46">
        <v>0.234023315125721</v>
      </c>
      <c r="F46">
        <v>0.23668130576348076</v>
      </c>
      <c r="G46">
        <v>0.23940035176877683</v>
      </c>
      <c r="H46">
        <v>0.24218258071629015</v>
      </c>
      <c r="I46">
        <v>0.2450302201664589</v>
      </c>
      <c r="J46">
        <v>0.24794560360717663</v>
      </c>
      <c r="K46">
        <v>0.25093117682416727</v>
      </c>
      <c r="L46">
        <v>0.25398950473654724</v>
      </c>
      <c r="M46">
        <v>0.25712327873768276</v>
      </c>
      <c r="N46">
        <v>0.26033532458544861</v>
      </c>
      <c r="O46">
        <v>0.26362861089045031</v>
      </c>
      <c r="P46">
        <v>0.26700625825573748</v>
      </c>
      <c r="Q46">
        <v>0.27047154912708171</v>
      </c>
      <c r="R46">
        <v>0.2740279384190919</v>
      </c>
      <c r="S46">
        <v>0.27767906498938077</v>
      </c>
      <c r="T46">
        <v>0.28142876404078082</v>
      </c>
      <c r="U46">
        <v>0.28528108054034268</v>
      </c>
      <c r="V46">
        <v>0.28924028375368005</v>
      </c>
      <c r="W46">
        <v>0.29331088300429076</v>
      </c>
      <c r="X46">
        <v>0.29749764477996865</v>
      </c>
      <c r="Y46">
        <v>0.30180561132253086</v>
      </c>
      <c r="Z46">
        <v>0.3062401208530493</v>
      </c>
      <c r="AA46">
        <v>0.31080682960288025</v>
      </c>
      <c r="AB46">
        <v>0.31551173584134512</v>
      </c>
      <c r="AC46">
        <v>0.32036120611431207</v>
      </c>
      <c r="AD46">
        <v>0.32536200393459597</v>
      </c>
      <c r="AE46">
        <v>0.33052132119555799</v>
      </c>
      <c r="AF46">
        <v>0.33584681261414634</v>
      </c>
      <c r="AG46">
        <v>0.34134663354960015</v>
      </c>
      <c r="AH46">
        <v>0.34702948158998415</v>
      </c>
      <c r="AI46">
        <v>0.35290464235163654</v>
      </c>
      <c r="AJ46">
        <v>0.35898203999769668</v>
      </c>
      <c r="AK46">
        <v>0.36527229305254627</v>
      </c>
      <c r="AL46">
        <v>0.37178677617096334</v>
      </c>
      <c r="AM46">
        <v>0.37853768861607273</v>
      </c>
      <c r="AN46">
        <v>0.38553813031125272</v>
      </c>
      <c r="AO46">
        <v>0.3928021864609586</v>
      </c>
      <c r="AP46">
        <v>0.40034502188754573</v>
      </c>
      <c r="AQ46">
        <v>0.40818298640994383</v>
      </c>
      <c r="AR46">
        <v>0.41633373280074554</v>
      </c>
      <c r="AS46">
        <v>0.4248163491073883</v>
      </c>
      <c r="AT46">
        <v>0.43365150741855552</v>
      </c>
      <c r="AU46">
        <v>0.44286163150847546</v>
      </c>
      <c r="AV46">
        <v>0.45247108621153059</v>
      </c>
      <c r="AW46">
        <v>0.46250639188250398</v>
      </c>
      <c r="AX46">
        <v>0.47299646790260397</v>
      </c>
      <c r="AY46">
        <v>0.48397290992154351</v>
      </c>
      <c r="AZ46">
        <v>0.49547030641093126</v>
      </c>
      <c r="BA46">
        <v>0.50752660118134985</v>
      </c>
      <c r="BB46">
        <v>0.52018350983221073</v>
      </c>
      <c r="BC46">
        <v>0.53348699972039992</v>
      </c>
      <c r="BD46">
        <v>0.54748784502878822</v>
      </c>
      <c r="BE46">
        <v>0.56224227098958801</v>
      </c>
      <c r="BF46">
        <v>0.5778127044012803</v>
      </c>
      <c r="BG46">
        <v>0.59426865144284313</v>
      </c>
      <c r="BH46">
        <v>0.6116877286611494</v>
      </c>
      <c r="BI46">
        <v>0.63015687918635777</v>
      </c>
      <c r="BJ46">
        <v>0.64977381411646384</v>
      </c>
      <c r="BK46">
        <v>0.67064872914546925</v>
      </c>
      <c r="BL46">
        <v>0.69290635962264513</v>
      </c>
      <c r="BM46">
        <v>0.71668845432685557</v>
      </c>
      <c r="BN46">
        <v>0.74215677070739206</v>
      </c>
      <c r="BO46">
        <v>0.76949672411783099</v>
      </c>
      <c r="BP46">
        <v>0.79892186338267746</v>
      </c>
      <c r="BQ46">
        <v>0.83067939878010411</v>
      </c>
      <c r="BR46">
        <v>0.86505708180979124</v>
      </c>
      <c r="BS46">
        <v>0.90239183713377069</v>
      </c>
      <c r="BT46">
        <v>0.94308068794290123</v>
      </c>
      <c r="BU46">
        <v>0.98759471487495243</v>
      </c>
      <c r="BV46">
        <v>1</v>
      </c>
      <c r="BW46">
        <v>1</v>
      </c>
      <c r="BX46">
        <v>1</v>
      </c>
      <c r="BY46">
        <v>1</v>
      </c>
      <c r="BZ46">
        <v>1</v>
      </c>
      <c r="CA46">
        <v>1</v>
      </c>
      <c r="CB46">
        <v>1</v>
      </c>
      <c r="CC46">
        <v>1</v>
      </c>
      <c r="CD46">
        <v>1</v>
      </c>
      <c r="CE46">
        <v>1</v>
      </c>
      <c r="CF46">
        <v>1</v>
      </c>
      <c r="CG46">
        <v>1</v>
      </c>
      <c r="CH46">
        <v>1</v>
      </c>
      <c r="CI46">
        <v>1</v>
      </c>
      <c r="CJ46">
        <v>1</v>
      </c>
      <c r="CK46">
        <v>1</v>
      </c>
      <c r="CL46">
        <v>1</v>
      </c>
      <c r="CM46">
        <v>1</v>
      </c>
      <c r="CN46">
        <v>1</v>
      </c>
      <c r="CO46">
        <v>1</v>
      </c>
      <c r="CP46">
        <v>1</v>
      </c>
      <c r="CQ46">
        <v>1</v>
      </c>
      <c r="CR46">
        <v>1</v>
      </c>
      <c r="CS46">
        <v>1</v>
      </c>
      <c r="CT46">
        <v>1</v>
      </c>
      <c r="CU46">
        <v>1</v>
      </c>
      <c r="CV46">
        <v>1</v>
      </c>
      <c r="CW46">
        <v>1</v>
      </c>
      <c r="CX46">
        <v>1</v>
      </c>
      <c r="CY46">
        <v>1</v>
      </c>
      <c r="CZ46">
        <v>1</v>
      </c>
      <c r="DA46">
        <v>1</v>
      </c>
      <c r="DB46">
        <v>1</v>
      </c>
      <c r="DC46">
        <v>1</v>
      </c>
      <c r="DD46">
        <v>1</v>
      </c>
      <c r="DE46">
        <v>1</v>
      </c>
      <c r="DF46">
        <v>1</v>
      </c>
      <c r="DG46">
        <v>1</v>
      </c>
      <c r="DH46">
        <v>1</v>
      </c>
      <c r="DI46">
        <v>1</v>
      </c>
      <c r="DJ46">
        <v>1</v>
      </c>
      <c r="DK46">
        <v>0.98759471487495243</v>
      </c>
      <c r="DL46">
        <v>0.94308068794290123</v>
      </c>
      <c r="DM46">
        <v>0.90239183713377069</v>
      </c>
      <c r="DN46">
        <v>0.86505708180979124</v>
      </c>
      <c r="DO46">
        <v>0.83067939878010411</v>
      </c>
      <c r="DP46">
        <v>0.79892186338267746</v>
      </c>
      <c r="DQ46">
        <v>0.76949672411783099</v>
      </c>
      <c r="DR46">
        <v>0.74215677070739206</v>
      </c>
      <c r="DS46">
        <v>0.71668845432685557</v>
      </c>
      <c r="DT46">
        <v>0.69290635962264513</v>
      </c>
      <c r="DU46">
        <v>0.67064872914546925</v>
      </c>
      <c r="DV46">
        <v>0.64977381411646384</v>
      </c>
      <c r="DW46">
        <v>0.63015687918635777</v>
      </c>
      <c r="DX46">
        <v>0.6116877286611494</v>
      </c>
      <c r="DY46">
        <v>0.59426865144284313</v>
      </c>
      <c r="DZ46">
        <v>0.5778127044012803</v>
      </c>
      <c r="EA46">
        <v>0.56224227098958801</v>
      </c>
      <c r="EB46">
        <v>0.54748784502878822</v>
      </c>
      <c r="EC46">
        <v>0.53348699972039992</v>
      </c>
      <c r="ED46">
        <v>0.52018350983221073</v>
      </c>
      <c r="EE46">
        <v>0.50752660118134985</v>
      </c>
      <c r="EF46">
        <v>0.49547030641093126</v>
      </c>
      <c r="EG46">
        <v>0.48397290992154351</v>
      </c>
      <c r="EH46">
        <v>0.47299646790260397</v>
      </c>
      <c r="EI46">
        <v>0.46250639188250398</v>
      </c>
      <c r="EJ46">
        <v>0.45247108621153059</v>
      </c>
      <c r="EK46">
        <v>0.44286163150847546</v>
      </c>
      <c r="EL46">
        <v>0.43365150741855552</v>
      </c>
      <c r="EM46">
        <v>0.4248163491073883</v>
      </c>
      <c r="EN46">
        <v>0.41633373280074554</v>
      </c>
      <c r="EO46">
        <v>0.40818298640994383</v>
      </c>
      <c r="EP46">
        <v>0.40034502188754573</v>
      </c>
      <c r="EQ46">
        <v>0.3928021864609586</v>
      </c>
      <c r="ER46">
        <v>0.38553813031125272</v>
      </c>
      <c r="ES46">
        <v>0.37853768861607273</v>
      </c>
      <c r="ET46">
        <v>0.37178677617096334</v>
      </c>
      <c r="EU46">
        <v>0.36527229305254627</v>
      </c>
      <c r="EV46">
        <v>0.35898203999769668</v>
      </c>
      <c r="EW46">
        <v>0.35290464235163654</v>
      </c>
      <c r="EX46">
        <v>0.34702948158998415</v>
      </c>
      <c r="EY46">
        <v>0.34134663354960015</v>
      </c>
      <c r="EZ46">
        <v>0.33584681261414634</v>
      </c>
      <c r="FA46">
        <v>0.33052132119555799</v>
      </c>
      <c r="FB46">
        <v>0.32536200393459597</v>
      </c>
      <c r="FC46">
        <v>0.32036120611431207</v>
      </c>
      <c r="FD46">
        <v>0.31551173584134512</v>
      </c>
      <c r="FE46">
        <v>0.31080682960288025</v>
      </c>
      <c r="FF46">
        <v>0.3062401208530493</v>
      </c>
      <c r="FG46">
        <v>0.30180561132253086</v>
      </c>
      <c r="FH46">
        <v>0.29749764477996865</v>
      </c>
      <c r="FI46">
        <v>0.29331088300429076</v>
      </c>
      <c r="FJ46">
        <v>0.28924028375368005</v>
      </c>
      <c r="FK46">
        <v>0.28528108054034268</v>
      </c>
      <c r="FL46">
        <v>0.28142876404078082</v>
      </c>
      <c r="FM46">
        <v>0.27767906498938077</v>
      </c>
      <c r="FN46">
        <v>0.2740279384190919</v>
      </c>
      <c r="FO46">
        <v>0.27047154912708171</v>
      </c>
      <c r="FP46">
        <v>0.26700625825573748</v>
      </c>
      <c r="FQ46">
        <v>0.26362861089045031</v>
      </c>
      <c r="FR46">
        <v>0.26033532458544861</v>
      </c>
      <c r="FS46">
        <v>0.25712327873768276</v>
      </c>
      <c r="FT46">
        <v>0.25398950473654724</v>
      </c>
      <c r="FU46">
        <v>0.25093117682416727</v>
      </c>
      <c r="FV46">
        <v>0.24794560360717663</v>
      </c>
      <c r="FW46">
        <v>0.2450302201664589</v>
      </c>
      <c r="FX46">
        <v>0.24218258071629015</v>
      </c>
      <c r="FY46">
        <v>0.23940035176877683</v>
      </c>
      <c r="FZ46">
        <v>0.23668130576348076</v>
      </c>
      <c r="GA46">
        <v>0.234023315125721</v>
      </c>
      <c r="GB46">
        <v>0.23142434672028006</v>
      </c>
      <c r="GC46">
        <v>0.22888245667015911</v>
      </c>
      <c r="GD46">
        <v>0.22639578551266218</v>
      </c>
      <c r="GE46">
        <v>0.22396255366746781</v>
      </c>
    </row>
    <row r="47" spans="1:187">
      <c r="A47">
        <v>0.22389787507609754</v>
      </c>
      <c r="B47">
        <v>0.22632897647366723</v>
      </c>
      <c r="C47">
        <v>0.2288134225993172</v>
      </c>
      <c r="D47">
        <v>0.23135298772665608</v>
      </c>
      <c r="E47">
        <v>0.23394952565041177</v>
      </c>
      <c r="F47">
        <v>0.23660497418934626</v>
      </c>
      <c r="G47">
        <v>0.23932135999846443</v>
      </c>
      <c r="H47">
        <v>0.24210080371557402</v>
      </c>
      <c r="I47">
        <v>0.24494552546959864</v>
      </c>
      <c r="J47">
        <v>0.24785785078064224</v>
      </c>
      <c r="K47">
        <v>0.25084021688467811</v>
      </c>
      <c r="L47">
        <v>0.25389517951892338</v>
      </c>
      <c r="M47">
        <v>0.2570254202075018</v>
      </c>
      <c r="N47">
        <v>0.26023375409093247</v>
      </c>
      <c r="O47">
        <v>0.2635231383473649</v>
      </c>
      <c r="P47">
        <v>0.26689668125836385</v>
      </c>
      <c r="Q47">
        <v>0.27035765197749645</v>
      </c>
      <c r="R47">
        <v>0.27390949106606771</v>
      </c>
      <c r="S47">
        <v>0.27755582186716371</v>
      </c>
      <c r="T47">
        <v>0.28130046279680226</v>
      </c>
      <c r="U47">
        <v>0.28514744063956271</v>
      </c>
      <c r="V47">
        <v>0.28910100494570368</v>
      </c>
      <c r="W47">
        <v>0.2931656436376216</v>
      </c>
      <c r="X47">
        <v>0.29734609994573502</v>
      </c>
      <c r="Y47">
        <v>0.30164739080768704</v>
      </c>
      <c r="Z47">
        <v>0.30607482688038051</v>
      </c>
      <c r="AA47">
        <v>0.31063403433205894</v>
      </c>
      <c r="AB47">
        <v>0.31533097860173598</v>
      </c>
      <c r="AC47">
        <v>0.32017199033611715</v>
      </c>
      <c r="AD47">
        <v>0.32516379374018156</v>
      </c>
      <c r="AE47">
        <v>0.33031353760728754</v>
      </c>
      <c r="AF47">
        <v>0.33562882932862909</v>
      </c>
      <c r="AG47">
        <v>0.34111777222078798</v>
      </c>
      <c r="AH47">
        <v>0.34678900655480716</v>
      </c>
      <c r="AI47">
        <v>0.35265175472163152</v>
      </c>
      <c r="AJ47">
        <v>0.35871587102805619</v>
      </c>
      <c r="AK47">
        <v>0.3649918966858588</v>
      </c>
      <c r="AL47">
        <v>0.37149112063619372</v>
      </c>
      <c r="AM47">
        <v>0.37822564694354022</v>
      </c>
      <c r="AN47">
        <v>0.38520846960085353</v>
      </c>
      <c r="AO47">
        <v>0.39245355571288731</v>
      </c>
      <c r="AP47">
        <v>0.3999759381713176</v>
      </c>
      <c r="AQ47">
        <v>0.40779181910743295</v>
      </c>
      <c r="AR47">
        <v>0.41591868561074108</v>
      </c>
      <c r="AS47">
        <v>0.42437543944099504</v>
      </c>
      <c r="AT47">
        <v>0.43318254274430923</v>
      </c>
      <c r="AU47">
        <v>0.4423621821204019</v>
      </c>
      <c r="AV47">
        <v>0.45193845378886699</v>
      </c>
      <c r="AW47">
        <v>0.46193757308176342</v>
      </c>
      <c r="AX47">
        <v>0.4723881120651231</v>
      </c>
      <c r="AY47">
        <v>0.48332126978499063</v>
      </c>
      <c r="AZ47">
        <v>0.49477118047159474</v>
      </c>
      <c r="BA47">
        <v>0.50677526605262491</v>
      </c>
      <c r="BB47">
        <v>0.5193746405669043</v>
      </c>
      <c r="BC47">
        <v>0.53261457558845171</v>
      </c>
      <c r="BD47">
        <v>0.546545037638963</v>
      </c>
      <c r="BE47">
        <v>0.56122131087538052</v>
      </c>
      <c r="BF47">
        <v>0.5767047212065276</v>
      </c>
      <c r="BG47">
        <v>0.5930634815724708</v>
      </c>
      <c r="BH47">
        <v>0.61037368261359126</v>
      </c>
      <c r="BI47">
        <v>0.62872045862860082</v>
      </c>
      <c r="BJ47">
        <v>0.64819936592401572</v>
      </c>
      <c r="BK47">
        <v>0.66891801986243282</v>
      </c>
      <c r="BL47">
        <v>0.69099804875693693</v>
      </c>
      <c r="BM47">
        <v>0.71457743809378682</v>
      </c>
      <c r="BN47">
        <v>0.73981335857128638</v>
      </c>
      <c r="BO47">
        <v>0.76688559774198994</v>
      </c>
      <c r="BP47">
        <v>0.79600074989673963</v>
      </c>
      <c r="BQ47">
        <v>0.82739736540576825</v>
      </c>
      <c r="BR47">
        <v>0.86135232353616986</v>
      </c>
      <c r="BS47">
        <v>0.89818877824838927</v>
      </c>
      <c r="BT47">
        <v>0.93828614398134358</v>
      </c>
      <c r="BU47">
        <v>0.9820927516479826</v>
      </c>
      <c r="BV47">
        <v>1</v>
      </c>
      <c r="BW47">
        <v>1</v>
      </c>
      <c r="BX47">
        <v>1</v>
      </c>
      <c r="BY47">
        <v>1</v>
      </c>
      <c r="BZ47">
        <v>1</v>
      </c>
      <c r="CA47">
        <v>1</v>
      </c>
      <c r="CB47">
        <v>1</v>
      </c>
      <c r="CC47">
        <v>1</v>
      </c>
      <c r="CD47">
        <v>1</v>
      </c>
      <c r="CE47">
        <v>1</v>
      </c>
      <c r="CF47">
        <v>1</v>
      </c>
      <c r="CG47">
        <v>1</v>
      </c>
      <c r="CH47">
        <v>1</v>
      </c>
      <c r="CI47">
        <v>1</v>
      </c>
      <c r="CJ47">
        <v>1</v>
      </c>
      <c r="CK47">
        <v>1</v>
      </c>
      <c r="CL47">
        <v>1</v>
      </c>
      <c r="CM47">
        <v>1</v>
      </c>
      <c r="CN47">
        <v>1</v>
      </c>
      <c r="CO47">
        <v>1</v>
      </c>
      <c r="CP47">
        <v>1</v>
      </c>
      <c r="CQ47">
        <v>1</v>
      </c>
      <c r="CR47">
        <v>1</v>
      </c>
      <c r="CS47">
        <v>1</v>
      </c>
      <c r="CT47">
        <v>1</v>
      </c>
      <c r="CU47">
        <v>1</v>
      </c>
      <c r="CV47">
        <v>1</v>
      </c>
      <c r="CW47">
        <v>1</v>
      </c>
      <c r="CX47">
        <v>1</v>
      </c>
      <c r="CY47">
        <v>1</v>
      </c>
      <c r="CZ47">
        <v>1</v>
      </c>
      <c r="DA47">
        <v>1</v>
      </c>
      <c r="DB47">
        <v>1</v>
      </c>
      <c r="DC47">
        <v>1</v>
      </c>
      <c r="DD47">
        <v>1</v>
      </c>
      <c r="DE47">
        <v>1</v>
      </c>
      <c r="DF47">
        <v>1</v>
      </c>
      <c r="DG47">
        <v>1</v>
      </c>
      <c r="DH47">
        <v>1</v>
      </c>
      <c r="DI47">
        <v>1</v>
      </c>
      <c r="DJ47">
        <v>1</v>
      </c>
      <c r="DK47">
        <v>0.9820927516479826</v>
      </c>
      <c r="DL47">
        <v>0.93828614398134358</v>
      </c>
      <c r="DM47">
        <v>0.89818877824838927</v>
      </c>
      <c r="DN47">
        <v>0.86135232353616986</v>
      </c>
      <c r="DO47">
        <v>0.82739736540576825</v>
      </c>
      <c r="DP47">
        <v>0.79600074989673963</v>
      </c>
      <c r="DQ47">
        <v>0.76688559774198994</v>
      </c>
      <c r="DR47">
        <v>0.73981335857128638</v>
      </c>
      <c r="DS47">
        <v>0.71457743809378682</v>
      </c>
      <c r="DT47">
        <v>0.69099804875693693</v>
      </c>
      <c r="DU47">
        <v>0.66891801986243282</v>
      </c>
      <c r="DV47">
        <v>0.64819936592401572</v>
      </c>
      <c r="DW47">
        <v>0.62872045862860082</v>
      </c>
      <c r="DX47">
        <v>0.61037368261359126</v>
      </c>
      <c r="DY47">
        <v>0.5930634815724708</v>
      </c>
      <c r="DZ47">
        <v>0.5767047212065276</v>
      </c>
      <c r="EA47">
        <v>0.56122131087538052</v>
      </c>
      <c r="EB47">
        <v>0.546545037638963</v>
      </c>
      <c r="EC47">
        <v>0.53261457558845171</v>
      </c>
      <c r="ED47">
        <v>0.5193746405669043</v>
      </c>
      <c r="EE47">
        <v>0.50677526605262491</v>
      </c>
      <c r="EF47">
        <v>0.49477118047159474</v>
      </c>
      <c r="EG47">
        <v>0.48332126978499063</v>
      </c>
      <c r="EH47">
        <v>0.4723881120651231</v>
      </c>
      <c r="EI47">
        <v>0.46193757308176342</v>
      </c>
      <c r="EJ47">
        <v>0.45193845378886699</v>
      </c>
      <c r="EK47">
        <v>0.4423621821204019</v>
      </c>
      <c r="EL47">
        <v>0.43318254274430923</v>
      </c>
      <c r="EM47">
        <v>0.42437543944099504</v>
      </c>
      <c r="EN47">
        <v>0.41591868561074108</v>
      </c>
      <c r="EO47">
        <v>0.40779181910743295</v>
      </c>
      <c r="EP47">
        <v>0.3999759381713176</v>
      </c>
      <c r="EQ47">
        <v>0.39245355571288731</v>
      </c>
      <c r="ER47">
        <v>0.38520846960085353</v>
      </c>
      <c r="ES47">
        <v>0.37822564694354022</v>
      </c>
      <c r="ET47">
        <v>0.37149112063619372</v>
      </c>
      <c r="EU47">
        <v>0.3649918966858588</v>
      </c>
      <c r="EV47">
        <v>0.35871587102805619</v>
      </c>
      <c r="EW47">
        <v>0.35265175472163152</v>
      </c>
      <c r="EX47">
        <v>0.34678900655480716</v>
      </c>
      <c r="EY47">
        <v>0.34111777222078798</v>
      </c>
      <c r="EZ47">
        <v>0.33562882932862909</v>
      </c>
      <c r="FA47">
        <v>0.33031353760728754</v>
      </c>
      <c r="FB47">
        <v>0.32516379374018156</v>
      </c>
      <c r="FC47">
        <v>0.32017199033611715</v>
      </c>
      <c r="FD47">
        <v>0.31533097860173598</v>
      </c>
      <c r="FE47">
        <v>0.31063403433205894</v>
      </c>
      <c r="FF47">
        <v>0.30607482688038051</v>
      </c>
      <c r="FG47">
        <v>0.30164739080768704</v>
      </c>
      <c r="FH47">
        <v>0.29734609994573502</v>
      </c>
      <c r="FI47">
        <v>0.2931656436376216</v>
      </c>
      <c r="FJ47">
        <v>0.28910100494570368</v>
      </c>
      <c r="FK47">
        <v>0.28514744063956271</v>
      </c>
      <c r="FL47">
        <v>0.28130046279680226</v>
      </c>
      <c r="FM47">
        <v>0.27755582186716371</v>
      </c>
      <c r="FN47">
        <v>0.27390949106606771</v>
      </c>
      <c r="FO47">
        <v>0.27035765197749645</v>
      </c>
      <c r="FP47">
        <v>0.26689668125836385</v>
      </c>
      <c r="FQ47">
        <v>0.2635231383473649</v>
      </c>
      <c r="FR47">
        <v>0.26023375409093247</v>
      </c>
      <c r="FS47">
        <v>0.2570254202075018</v>
      </c>
      <c r="FT47">
        <v>0.25389517951892338</v>
      </c>
      <c r="FU47">
        <v>0.25084021688467811</v>
      </c>
      <c r="FV47">
        <v>0.24785785078064224</v>
      </c>
      <c r="FW47">
        <v>0.24494552546959864</v>
      </c>
      <c r="FX47">
        <v>0.24210080371557402</v>
      </c>
      <c r="FY47">
        <v>0.23932135999846443</v>
      </c>
      <c r="FZ47">
        <v>0.23660497418934626</v>
      </c>
      <c r="GA47">
        <v>0.23394952565041177</v>
      </c>
      <c r="GB47">
        <v>0.23135298772665608</v>
      </c>
      <c r="GC47">
        <v>0.2288134225993172</v>
      </c>
      <c r="GD47">
        <v>0.22632897647366723</v>
      </c>
      <c r="GE47">
        <v>0.22389787507609754</v>
      </c>
    </row>
    <row r="48" spans="1:187">
      <c r="A48">
        <v>0.22380741911618077</v>
      </c>
      <c r="B48">
        <v>0.2262355431057653</v>
      </c>
      <c r="C48">
        <v>0.22871687975675697</v>
      </c>
      <c r="D48">
        <v>0.23125319594125199</v>
      </c>
      <c r="E48">
        <v>0.23384633754926698</v>
      </c>
      <c r="F48">
        <v>0.23649823395130198</v>
      </c>
      <c r="G48">
        <v>0.23921090276645796</v>
      </c>
      <c r="H48">
        <v>0.24198645496077176</v>
      </c>
      <c r="I48">
        <v>0.24482710030272992</v>
      </c>
      <c r="J48">
        <v>0.24773515320546563</v>
      </c>
      <c r="K48">
        <v>0.25071303898795833</v>
      </c>
      <c r="L48">
        <v>0.25376330059067492</v>
      </c>
      <c r="M48">
        <v>0.2568886057845573</v>
      </c>
      <c r="N48">
        <v>0.26009175491610537</v>
      </c>
      <c r="O48">
        <v>0.26337568923559074</v>
      </c>
      <c r="P48">
        <v>0.26674349986019996</v>
      </c>
      <c r="Q48">
        <v>0.27019843742922955</v>
      </c>
      <c r="R48">
        <v>0.27374392251439411</v>
      </c>
      <c r="S48">
        <v>0.27738355685495186</v>
      </c>
      <c r="T48">
        <v>0.28112113549479401</v>
      </c>
      <c r="U48">
        <v>0.28496065990698843</v>
      </c>
      <c r="V48">
        <v>0.28890635220064015</v>
      </c>
      <c r="W48">
        <v>0.29296267051547398</v>
      </c>
      <c r="X48">
        <v>0.29713432572142157</v>
      </c>
      <c r="Y48">
        <v>0.30142629955389488</v>
      </c>
      <c r="Z48">
        <v>0.3058438643305747</v>
      </c>
      <c r="AA48">
        <v>0.31039260441268651</v>
      </c>
      <c r="AB48">
        <v>0.31507843959317888</v>
      </c>
      <c r="AC48">
        <v>0.31990765061630388</v>
      </c>
      <c r="AD48">
        <v>0.32488690705823192</v>
      </c>
      <c r="AE48">
        <v>0.3300232978269893</v>
      </c>
      <c r="AF48">
        <v>0.33532436457273462</v>
      </c>
      <c r="AG48">
        <v>0.34079813833685496</v>
      </c>
      <c r="AH48">
        <v>0.34645317981132256</v>
      </c>
      <c r="AI48">
        <v>0.35229862362912301</v>
      </c>
      <c r="AJ48">
        <v>0.35834422716342779</v>
      </c>
      <c r="AK48">
        <v>0.3646004243788068</v>
      </c>
      <c r="AL48">
        <v>0.37107838535369603</v>
      </c>
      <c r="AM48">
        <v>0.37779008218136129</v>
      </c>
      <c r="AN48">
        <v>0.38474836205891549</v>
      </c>
      <c r="AO48">
        <v>0.3919670284931655</v>
      </c>
      <c r="AP48">
        <v>0.39946093169133873</v>
      </c>
      <c r="AQ48">
        <v>0.40724606936787228</v>
      </c>
      <c r="AR48">
        <v>0.41533969939005205</v>
      </c>
      <c r="AS48">
        <v>0.42376046591097277</v>
      </c>
      <c r="AT48">
        <v>0.43252854090489562</v>
      </c>
      <c r="AU48">
        <v>0.44166578333598328</v>
      </c>
      <c r="AV48">
        <v>0.45119591856688535</v>
      </c>
      <c r="AW48">
        <v>0.46114474106142889</v>
      </c>
      <c r="AX48">
        <v>0.47154034397145062</v>
      </c>
      <c r="AY48">
        <v>0.48241337984113458</v>
      </c>
      <c r="AZ48">
        <v>0.49379735743747621</v>
      </c>
      <c r="BA48">
        <v>0.50572898065326022</v>
      </c>
      <c r="BB48">
        <v>0.51824853656770264</v>
      </c>
      <c r="BC48">
        <v>0.53140034113838264</v>
      </c>
      <c r="BD48">
        <v>0.54523325269813927</v>
      </c>
      <c r="BE48">
        <v>0.55980126552131149</v>
      </c>
      <c r="BF48">
        <v>0.57516419830649235</v>
      </c>
      <c r="BG48">
        <v>0.59138849562881202</v>
      </c>
      <c r="BH48">
        <v>0.60854816441352699</v>
      </c>
      <c r="BI48">
        <v>0.62672587249602796</v>
      </c>
      <c r="BJ48">
        <v>0.64601424265212737</v>
      </c>
      <c r="BK48">
        <v>0.66651738349060818</v>
      </c>
      <c r="BL48">
        <v>0.68835270880738508</v>
      </c>
      <c r="BM48">
        <v>0.71165311008870313</v>
      </c>
      <c r="BN48">
        <v>0.73656956373598692</v>
      </c>
      <c r="BO48">
        <v>0.76327427650761626</v>
      </c>
      <c r="BP48">
        <v>0.79196450132260987</v>
      </c>
      <c r="BQ48">
        <v>0.82286719326392099</v>
      </c>
      <c r="BR48">
        <v>0.85624472554873587</v>
      </c>
      <c r="BS48">
        <v>0.89240195182941517</v>
      </c>
      <c r="BT48">
        <v>0.93169499062491223</v>
      </c>
      <c r="BU48">
        <v>0.97454222859372497</v>
      </c>
      <c r="BV48">
        <v>1</v>
      </c>
      <c r="BW48">
        <v>1</v>
      </c>
      <c r="BX48">
        <v>1</v>
      </c>
      <c r="BY48">
        <v>1</v>
      </c>
      <c r="BZ48">
        <v>1</v>
      </c>
      <c r="CA48">
        <v>1</v>
      </c>
      <c r="CB48">
        <v>1</v>
      </c>
      <c r="CC48">
        <v>1</v>
      </c>
      <c r="CD48">
        <v>1</v>
      </c>
      <c r="CE48">
        <v>1</v>
      </c>
      <c r="CF48">
        <v>1</v>
      </c>
      <c r="CG48">
        <v>1</v>
      </c>
      <c r="CH48">
        <v>1</v>
      </c>
      <c r="CI48">
        <v>1</v>
      </c>
      <c r="CJ48">
        <v>1</v>
      </c>
      <c r="CK48">
        <v>1</v>
      </c>
      <c r="CL48">
        <v>1</v>
      </c>
      <c r="CM48">
        <v>1</v>
      </c>
      <c r="CN48">
        <v>1</v>
      </c>
      <c r="CO48">
        <v>1</v>
      </c>
      <c r="CP48">
        <v>1</v>
      </c>
      <c r="CQ48">
        <v>1</v>
      </c>
      <c r="CR48">
        <v>1</v>
      </c>
      <c r="CS48">
        <v>1</v>
      </c>
      <c r="CT48">
        <v>1</v>
      </c>
      <c r="CU48">
        <v>1</v>
      </c>
      <c r="CV48">
        <v>1</v>
      </c>
      <c r="CW48">
        <v>1</v>
      </c>
      <c r="CX48">
        <v>1</v>
      </c>
      <c r="CY48">
        <v>1</v>
      </c>
      <c r="CZ48">
        <v>1</v>
      </c>
      <c r="DA48">
        <v>1</v>
      </c>
      <c r="DB48">
        <v>1</v>
      </c>
      <c r="DC48">
        <v>1</v>
      </c>
      <c r="DD48">
        <v>1</v>
      </c>
      <c r="DE48">
        <v>1</v>
      </c>
      <c r="DF48">
        <v>1</v>
      </c>
      <c r="DG48">
        <v>1</v>
      </c>
      <c r="DH48">
        <v>1</v>
      </c>
      <c r="DI48">
        <v>1</v>
      </c>
      <c r="DJ48">
        <v>1</v>
      </c>
      <c r="DK48">
        <v>0.97454222859372497</v>
      </c>
      <c r="DL48">
        <v>0.93169499062491223</v>
      </c>
      <c r="DM48">
        <v>0.89240195182941517</v>
      </c>
      <c r="DN48">
        <v>0.85624472554873587</v>
      </c>
      <c r="DO48">
        <v>0.82286719326392099</v>
      </c>
      <c r="DP48">
        <v>0.79196450132260987</v>
      </c>
      <c r="DQ48">
        <v>0.76327427650761626</v>
      </c>
      <c r="DR48">
        <v>0.73656956373598692</v>
      </c>
      <c r="DS48">
        <v>0.71165311008870313</v>
      </c>
      <c r="DT48">
        <v>0.68835270880738508</v>
      </c>
      <c r="DU48">
        <v>0.66651738349060818</v>
      </c>
      <c r="DV48">
        <v>0.64601424265212737</v>
      </c>
      <c r="DW48">
        <v>0.62672587249602796</v>
      </c>
      <c r="DX48">
        <v>0.60854816441352699</v>
      </c>
      <c r="DY48">
        <v>0.59138849562881202</v>
      </c>
      <c r="DZ48">
        <v>0.57516419830649235</v>
      </c>
      <c r="EA48">
        <v>0.55980126552131149</v>
      </c>
      <c r="EB48">
        <v>0.54523325269813927</v>
      </c>
      <c r="EC48">
        <v>0.53140034113838264</v>
      </c>
      <c r="ED48">
        <v>0.51824853656770264</v>
      </c>
      <c r="EE48">
        <v>0.50572898065326022</v>
      </c>
      <c r="EF48">
        <v>0.49379735743747621</v>
      </c>
      <c r="EG48">
        <v>0.48241337984113458</v>
      </c>
      <c r="EH48">
        <v>0.47154034397145062</v>
      </c>
      <c r="EI48">
        <v>0.46114474106142889</v>
      </c>
      <c r="EJ48">
        <v>0.45119591856688535</v>
      </c>
      <c r="EK48">
        <v>0.44166578333598328</v>
      </c>
      <c r="EL48">
        <v>0.43252854090489562</v>
      </c>
      <c r="EM48">
        <v>0.42376046591097277</v>
      </c>
      <c r="EN48">
        <v>0.41533969939005205</v>
      </c>
      <c r="EO48">
        <v>0.40724606936787228</v>
      </c>
      <c r="EP48">
        <v>0.39946093169133873</v>
      </c>
      <c r="EQ48">
        <v>0.3919670284931655</v>
      </c>
      <c r="ER48">
        <v>0.38474836205891549</v>
      </c>
      <c r="ES48">
        <v>0.37779008218136129</v>
      </c>
      <c r="ET48">
        <v>0.37107838535369603</v>
      </c>
      <c r="EU48">
        <v>0.3646004243788068</v>
      </c>
      <c r="EV48">
        <v>0.35834422716342779</v>
      </c>
      <c r="EW48">
        <v>0.35229862362912301</v>
      </c>
      <c r="EX48">
        <v>0.34645317981132256</v>
      </c>
      <c r="EY48">
        <v>0.34079813833685496</v>
      </c>
      <c r="EZ48">
        <v>0.33532436457273462</v>
      </c>
      <c r="FA48">
        <v>0.3300232978269893</v>
      </c>
      <c r="FB48">
        <v>0.32488690705823192</v>
      </c>
      <c r="FC48">
        <v>0.31990765061630388</v>
      </c>
      <c r="FD48">
        <v>0.31507843959317888</v>
      </c>
      <c r="FE48">
        <v>0.31039260441268651</v>
      </c>
      <c r="FF48">
        <v>0.3058438643305747</v>
      </c>
      <c r="FG48">
        <v>0.30142629955389488</v>
      </c>
      <c r="FH48">
        <v>0.29713432572142157</v>
      </c>
      <c r="FI48">
        <v>0.29296267051547398</v>
      </c>
      <c r="FJ48">
        <v>0.28890635220064015</v>
      </c>
      <c r="FK48">
        <v>0.28496065990698843</v>
      </c>
      <c r="FL48">
        <v>0.28112113549479401</v>
      </c>
      <c r="FM48">
        <v>0.27738355685495186</v>
      </c>
      <c r="FN48">
        <v>0.27374392251439411</v>
      </c>
      <c r="FO48">
        <v>0.27019843742922955</v>
      </c>
      <c r="FP48">
        <v>0.26674349986019996</v>
      </c>
      <c r="FQ48">
        <v>0.26337568923559074</v>
      </c>
      <c r="FR48">
        <v>0.26009175491610537</v>
      </c>
      <c r="FS48">
        <v>0.2568886057845573</v>
      </c>
      <c r="FT48">
        <v>0.25376330059067492</v>
      </c>
      <c r="FU48">
        <v>0.25071303898795833</v>
      </c>
      <c r="FV48">
        <v>0.24773515320546563</v>
      </c>
      <c r="FW48">
        <v>0.24482710030272992</v>
      </c>
      <c r="FX48">
        <v>0.24198645496077176</v>
      </c>
      <c r="FY48">
        <v>0.23921090276645796</v>
      </c>
      <c r="FZ48">
        <v>0.23649823395130198</v>
      </c>
      <c r="GA48">
        <v>0.23384633754926698</v>
      </c>
      <c r="GB48">
        <v>0.23125319594125199</v>
      </c>
      <c r="GC48">
        <v>0.22871687975675697</v>
      </c>
      <c r="GD48">
        <v>0.2262355431057653</v>
      </c>
      <c r="GE48">
        <v>0.22380741911618077</v>
      </c>
    </row>
    <row r="49" spans="1:187">
      <c r="A49">
        <v>0.22369127953030224</v>
      </c>
      <c r="B49">
        <v>0.2261155843446904</v>
      </c>
      <c r="C49">
        <v>0.22859293262028346</v>
      </c>
      <c r="D49">
        <v>0.23112508176051214</v>
      </c>
      <c r="E49">
        <v>0.23371386754411602</v>
      </c>
      <c r="F49">
        <v>0.23636120853627995</v>
      </c>
      <c r="G49">
        <v>0.23906911080056997</v>
      </c>
      <c r="H49">
        <v>0.24183967293583267</v>
      </c>
      <c r="I49">
        <v>0.24467509146445976</v>
      </c>
      <c r="J49">
        <v>0.24757766660089708</v>
      </c>
      <c r="K49">
        <v>0.2505498084320148</v>
      </c>
      <c r="L49">
        <v>0.25359404354399256</v>
      </c>
      <c r="M49">
        <v>0.2567130221337367</v>
      </c>
      <c r="N49">
        <v>0.25990952564658554</v>
      </c>
      <c r="O49">
        <v>0.26318647498621262</v>
      </c>
      <c r="P49">
        <v>0.26654693934726259</v>
      </c>
      <c r="Q49">
        <v>0.2699941457264084</v>
      </c>
      <c r="R49">
        <v>0.27353148917326919</v>
      </c>
      <c r="S49">
        <v>0.27716254384905803</v>
      </c>
      <c r="T49">
        <v>0.2808910749680158</v>
      </c>
      <c r="U49">
        <v>0.28472105170474904</v>
      </c>
      <c r="V49">
        <v>0.28865666115962968</v>
      </c>
      <c r="W49">
        <v>0.29270232348457431</v>
      </c>
      <c r="X49">
        <v>0.2968627082829568</v>
      </c>
      <c r="Y49">
        <v>0.30114275241029348</v>
      </c>
      <c r="Z49">
        <v>0.30554767931689225</v>
      </c>
      <c r="AA49">
        <v>0.3100830200901053</v>
      </c>
      <c r="AB49">
        <v>0.31475463637245893</v>
      </c>
      <c r="AC49">
        <v>0.319568745353071</v>
      </c>
      <c r="AD49">
        <v>0.32453194705379018</v>
      </c>
      <c r="AE49">
        <v>0.32965125415884161</v>
      </c>
      <c r="AF49">
        <v>0.33493412466795869</v>
      </c>
      <c r="AG49">
        <v>0.34038849768863128</v>
      </c>
      <c r="AH49">
        <v>0.34602283272391654</v>
      </c>
      <c r="AI49">
        <v>0.35184615285908588</v>
      </c>
      <c r="AJ49">
        <v>0.35786809230421668</v>
      </c>
      <c r="AK49">
        <v>0.36409894881185012</v>
      </c>
      <c r="AL49">
        <v>0.37054974156043968</v>
      </c>
      <c r="AM49">
        <v>0.37723227517716051</v>
      </c>
      <c r="AN49">
        <v>0.38415921066973385</v>
      </c>
      <c r="AO49">
        <v>0.3913441441486169</v>
      </c>
      <c r="AP49">
        <v>0.3988016943510741</v>
      </c>
      <c r="AQ49">
        <v>0.40654760013071073</v>
      </c>
      <c r="AR49">
        <v>0.41459882925416214</v>
      </c>
      <c r="AS49">
        <v>0.42297370005581031</v>
      </c>
      <c r="AT49">
        <v>0.43169201774773336</v>
      </c>
      <c r="AU49">
        <v>0.44077522747301073</v>
      </c>
      <c r="AV49">
        <v>0.45024658653507993</v>
      </c>
      <c r="AW49">
        <v>0.46013135864519389</v>
      </c>
      <c r="AX49">
        <v>0.47045703351785922</v>
      </c>
      <c r="AY49">
        <v>0.4812535757273515</v>
      </c>
      <c r="AZ49">
        <v>0.49255370743796811</v>
      </c>
      <c r="BA49">
        <v>0.50439323046266571</v>
      </c>
      <c r="BB49">
        <v>0.51681139412170185</v>
      </c>
      <c r="BC49">
        <v>0.5298513166056894</v>
      </c>
      <c r="BD49">
        <v>0.54356046904744726</v>
      </c>
      <c r="BE49">
        <v>0.55799123333914591</v>
      </c>
      <c r="BF49">
        <v>0.57320154697786552</v>
      </c>
      <c r="BG49">
        <v>0.58925565098878951</v>
      </c>
      <c r="BH49">
        <v>0.60622496039513063</v>
      </c>
      <c r="BI49">
        <v>0.62418908094997883</v>
      </c>
      <c r="BJ49">
        <v>0.64323700114004001</v>
      </c>
      <c r="BK49">
        <v>0.66346849510258532</v>
      </c>
      <c r="BL49">
        <v>0.68499578043898868</v>
      </c>
      <c r="BM49">
        <v>0.70794548544852587</v>
      </c>
      <c r="BN49">
        <v>0.7324609936819062</v>
      </c>
      <c r="BO49">
        <v>0.75870525075961426</v>
      </c>
      <c r="BP49">
        <v>0.78686414020885198</v>
      </c>
      <c r="BQ49">
        <v>0.81715056307576672</v>
      </c>
      <c r="BR49">
        <v>0.84980939213333762</v>
      </c>
      <c r="BS49">
        <v>0.8851235180460153</v>
      </c>
      <c r="BT49">
        <v>0.92342126495403376</v>
      </c>
      <c r="BU49">
        <v>0.96508553044183221</v>
      </c>
      <c r="BV49">
        <v>1</v>
      </c>
      <c r="BW49">
        <v>1</v>
      </c>
      <c r="BX49">
        <v>1</v>
      </c>
      <c r="BY49">
        <v>1</v>
      </c>
      <c r="BZ49">
        <v>1</v>
      </c>
      <c r="CA49">
        <v>1</v>
      </c>
      <c r="CB49">
        <v>1</v>
      </c>
      <c r="CC49">
        <v>1</v>
      </c>
      <c r="CD49">
        <v>1</v>
      </c>
      <c r="CE49">
        <v>1</v>
      </c>
      <c r="CF49">
        <v>1</v>
      </c>
      <c r="CG49">
        <v>1</v>
      </c>
      <c r="CH49">
        <v>1</v>
      </c>
      <c r="CI49">
        <v>1</v>
      </c>
      <c r="CJ49">
        <v>1</v>
      </c>
      <c r="CK49">
        <v>1</v>
      </c>
      <c r="CL49">
        <v>1</v>
      </c>
      <c r="CM49">
        <v>1</v>
      </c>
      <c r="CN49">
        <v>1</v>
      </c>
      <c r="CO49">
        <v>1</v>
      </c>
      <c r="CP49">
        <v>1</v>
      </c>
      <c r="CQ49">
        <v>1</v>
      </c>
      <c r="CR49">
        <v>1</v>
      </c>
      <c r="CS49">
        <v>1</v>
      </c>
      <c r="CT49">
        <v>1</v>
      </c>
      <c r="CU49">
        <v>1</v>
      </c>
      <c r="CV49">
        <v>1</v>
      </c>
      <c r="CW49">
        <v>1</v>
      </c>
      <c r="CX49">
        <v>1</v>
      </c>
      <c r="CY49">
        <v>1</v>
      </c>
      <c r="CZ49">
        <v>1</v>
      </c>
      <c r="DA49">
        <v>1</v>
      </c>
      <c r="DB49">
        <v>1</v>
      </c>
      <c r="DC49">
        <v>1</v>
      </c>
      <c r="DD49">
        <v>1</v>
      </c>
      <c r="DE49">
        <v>1</v>
      </c>
      <c r="DF49">
        <v>1</v>
      </c>
      <c r="DG49">
        <v>1</v>
      </c>
      <c r="DH49">
        <v>1</v>
      </c>
      <c r="DI49">
        <v>1</v>
      </c>
      <c r="DJ49">
        <v>1</v>
      </c>
      <c r="DK49">
        <v>0.96508553044183221</v>
      </c>
      <c r="DL49">
        <v>0.92342126495403376</v>
      </c>
      <c r="DM49">
        <v>0.8851235180460153</v>
      </c>
      <c r="DN49">
        <v>0.84980939213333762</v>
      </c>
      <c r="DO49">
        <v>0.81715056307576672</v>
      </c>
      <c r="DP49">
        <v>0.78686414020885198</v>
      </c>
      <c r="DQ49">
        <v>0.75870525075961426</v>
      </c>
      <c r="DR49">
        <v>0.7324609936819062</v>
      </c>
      <c r="DS49">
        <v>0.70794548544852587</v>
      </c>
      <c r="DT49">
        <v>0.68499578043898868</v>
      </c>
      <c r="DU49">
        <v>0.66346849510258532</v>
      </c>
      <c r="DV49">
        <v>0.64323700114004001</v>
      </c>
      <c r="DW49">
        <v>0.62418908094997883</v>
      </c>
      <c r="DX49">
        <v>0.60622496039513063</v>
      </c>
      <c r="DY49">
        <v>0.58925565098878951</v>
      </c>
      <c r="DZ49">
        <v>0.57320154697786552</v>
      </c>
      <c r="EA49">
        <v>0.55799123333914591</v>
      </c>
      <c r="EB49">
        <v>0.54356046904744726</v>
      </c>
      <c r="EC49">
        <v>0.5298513166056894</v>
      </c>
      <c r="ED49">
        <v>0.51681139412170185</v>
      </c>
      <c r="EE49">
        <v>0.50439323046266571</v>
      </c>
      <c r="EF49">
        <v>0.49255370743796811</v>
      </c>
      <c r="EG49">
        <v>0.4812535757273515</v>
      </c>
      <c r="EH49">
        <v>0.47045703351785922</v>
      </c>
      <c r="EI49">
        <v>0.46013135864519389</v>
      </c>
      <c r="EJ49">
        <v>0.45024658653507993</v>
      </c>
      <c r="EK49">
        <v>0.44077522747301073</v>
      </c>
      <c r="EL49">
        <v>0.43169201774773336</v>
      </c>
      <c r="EM49">
        <v>0.42297370005581031</v>
      </c>
      <c r="EN49">
        <v>0.41459882925416214</v>
      </c>
      <c r="EO49">
        <v>0.40654760013071073</v>
      </c>
      <c r="EP49">
        <v>0.3988016943510741</v>
      </c>
      <c r="EQ49">
        <v>0.3913441441486169</v>
      </c>
      <c r="ER49">
        <v>0.38415921066973385</v>
      </c>
      <c r="ES49">
        <v>0.37723227517716051</v>
      </c>
      <c r="ET49">
        <v>0.37054974156043968</v>
      </c>
      <c r="EU49">
        <v>0.36409894881185012</v>
      </c>
      <c r="EV49">
        <v>0.35786809230421668</v>
      </c>
      <c r="EW49">
        <v>0.35184615285908588</v>
      </c>
      <c r="EX49">
        <v>0.34602283272391654</v>
      </c>
      <c r="EY49">
        <v>0.34038849768863128</v>
      </c>
      <c r="EZ49">
        <v>0.33493412466795869</v>
      </c>
      <c r="FA49">
        <v>0.32965125415884161</v>
      </c>
      <c r="FB49">
        <v>0.32453194705379018</v>
      </c>
      <c r="FC49">
        <v>0.319568745353071</v>
      </c>
      <c r="FD49">
        <v>0.31475463637245893</v>
      </c>
      <c r="FE49">
        <v>0.3100830200901053</v>
      </c>
      <c r="FF49">
        <v>0.30554767931689225</v>
      </c>
      <c r="FG49">
        <v>0.30114275241029348</v>
      </c>
      <c r="FH49">
        <v>0.2968627082829568</v>
      </c>
      <c r="FI49">
        <v>0.29270232348457431</v>
      </c>
      <c r="FJ49">
        <v>0.28865666115962968</v>
      </c>
      <c r="FK49">
        <v>0.28472105170474904</v>
      </c>
      <c r="FL49">
        <v>0.2808910749680158</v>
      </c>
      <c r="FM49">
        <v>0.27716254384905803</v>
      </c>
      <c r="FN49">
        <v>0.27353148917326919</v>
      </c>
      <c r="FO49">
        <v>0.2699941457264084</v>
      </c>
      <c r="FP49">
        <v>0.26654693934726259</v>
      </c>
      <c r="FQ49">
        <v>0.26318647498621262</v>
      </c>
      <c r="FR49">
        <v>0.25990952564658554</v>
      </c>
      <c r="FS49">
        <v>0.2567130221337367</v>
      </c>
      <c r="FT49">
        <v>0.25359404354399256</v>
      </c>
      <c r="FU49">
        <v>0.2505498084320148</v>
      </c>
      <c r="FV49">
        <v>0.24757766660089708</v>
      </c>
      <c r="FW49">
        <v>0.24467509146445976</v>
      </c>
      <c r="FX49">
        <v>0.24183967293583267</v>
      </c>
      <c r="FY49">
        <v>0.23906911080056997</v>
      </c>
      <c r="FZ49">
        <v>0.23636120853627995</v>
      </c>
      <c r="GA49">
        <v>0.23371386754411602</v>
      </c>
      <c r="GB49">
        <v>0.23112508176051214</v>
      </c>
      <c r="GC49">
        <v>0.22859293262028346</v>
      </c>
      <c r="GD49">
        <v>0.2261155843446904</v>
      </c>
      <c r="GE49">
        <v>0.22369127953030224</v>
      </c>
    </row>
    <row r="50" spans="1:187">
      <c r="A50">
        <v>0.22354957638182307</v>
      </c>
      <c r="B50">
        <v>0.22596922689443349</v>
      </c>
      <c r="C50">
        <v>0.22844171497984664</v>
      </c>
      <c r="D50">
        <v>0.23096878654088171</v>
      </c>
      <c r="E50">
        <v>0.23355226507685772</v>
      </c>
      <c r="F50">
        <v>0.23619405603256155</v>
      </c>
      <c r="G50">
        <v>0.23889615144228524</v>
      </c>
      <c r="H50">
        <v>0.24166063489249531</v>
      </c>
      <c r="I50">
        <v>0.24448968682886524</v>
      </c>
      <c r="J50">
        <v>0.24738559023579737</v>
      </c>
      <c r="K50">
        <v>0.25035073671921237</v>
      </c>
      <c r="L50">
        <v>0.25338763302631245</v>
      </c>
      <c r="M50">
        <v>0.256498908039277</v>
      </c>
      <c r="N50">
        <v>0.25968732028345215</v>
      </c>
      <c r="O50">
        <v>0.26295576599460008</v>
      </c>
      <c r="P50">
        <v>0.26630728779422586</v>
      </c>
      <c r="Q50">
        <v>0.26974508402695763</v>
      </c>
      <c r="R50">
        <v>0.2732725188194815</v>
      </c>
      <c r="S50">
        <v>0.27689313292670137</v>
      </c>
      <c r="T50">
        <v>0.28061065543769026</v>
      </c>
      <c r="U50">
        <v>0.28442901642171459</v>
      </c>
      <c r="V50">
        <v>0.2883523606032638</v>
      </c>
      <c r="W50">
        <v>0.29238506216472254</v>
      </c>
      <c r="X50">
        <v>0.2965317407862354</v>
      </c>
      <c r="Y50">
        <v>0.30079727904459025</v>
      </c>
      <c r="Z50">
        <v>0.30518684130679563</v>
      </c>
      <c r="AA50">
        <v>0.30970589426965262</v>
      </c>
      <c r="AB50">
        <v>0.31436022931430041</v>
      </c>
      <c r="AC50">
        <v>0.31915598686473418</v>
      </c>
      <c r="AD50">
        <v>0.32409968296200786</v>
      </c>
      <c r="AE50">
        <v>0.32919823829165085</v>
      </c>
      <c r="AF50">
        <v>0.33445900993121641</v>
      </c>
      <c r="AG50">
        <v>0.33988982611840018</v>
      </c>
      <c r="AH50">
        <v>0.34549902437846847</v>
      </c>
      <c r="AI50">
        <v>0.35129549339358201</v>
      </c>
      <c r="AJ50">
        <v>0.35728871904689341</v>
      </c>
      <c r="AK50">
        <v>0.36348883513209285</v>
      </c>
      <c r="AL50">
        <v>0.36990667928564319</v>
      </c>
      <c r="AM50">
        <v>0.37655385477575554</v>
      </c>
      <c r="AN50">
        <v>0.38344279887099497</v>
      </c>
      <c r="AO50">
        <v>0.39058685861436981</v>
      </c>
      <c r="AP50">
        <v>0.39800037494836982</v>
      </c>
      <c r="AQ50">
        <v>0.40569877627568468</v>
      </c>
      <c r="AR50">
        <v>0.41369868270288412</v>
      </c>
      <c r="AS50">
        <v>0.4220180224045097</v>
      </c>
      <c r="AT50">
        <v>0.43067616176808493</v>
      </c>
      <c r="AU50">
        <v>0.43969405124284083</v>
      </c>
      <c r="AV50">
        <v>0.44909438912419464</v>
      </c>
      <c r="AW50">
        <v>0.45890180587159007</v>
      </c>
      <c r="AX50">
        <v>0.46914307199067179</v>
      </c>
      <c r="AY50">
        <v>0.47984733302591531</v>
      </c>
      <c r="AZ50">
        <v>0.4910463758239913</v>
      </c>
      <c r="BA50">
        <v>0.50277493096245052</v>
      </c>
      <c r="BB50">
        <v>0.51507101711890491</v>
      </c>
      <c r="BC50">
        <v>0.52797633421507317</v>
      </c>
      <c r="BD50">
        <v>0.54153671344795451</v>
      </c>
      <c r="BE50">
        <v>0.55580263386688344</v>
      </c>
      <c r="BF50">
        <v>0.57082981703249058</v>
      </c>
      <c r="BG50">
        <v>0.58667991357932536</v>
      </c>
      <c r="BH50">
        <v>0.60342129829530444</v>
      </c>
      <c r="BI50">
        <v>0.6211299937499416</v>
      </c>
      <c r="BJ50">
        <v>0.6398907467020325</v>
      </c>
      <c r="BK50">
        <v>0.65979828668701701</v>
      </c>
      <c r="BL50">
        <v>0.6809588025631389</v>
      </c>
      <c r="BM50">
        <v>0.70349168068038981</v>
      </c>
      <c r="BN50">
        <v>0.7275315580933106</v>
      </c>
      <c r="BO50">
        <v>0.75323075631477832</v>
      </c>
      <c r="BP50">
        <v>0.78076217603735565</v>
      </c>
      <c r="BQ50">
        <v>0.81032275165043122</v>
      </c>
      <c r="BR50">
        <v>0.8421375869317117</v>
      </c>
      <c r="BS50">
        <v>0.87646492064931503</v>
      </c>
      <c r="BT50">
        <v>0.91360210344482207</v>
      </c>
      <c r="BU50">
        <v>0.95389280519922925</v>
      </c>
      <c r="BV50">
        <v>0.99773571377203263</v>
      </c>
      <c r="BW50">
        <v>1</v>
      </c>
      <c r="BX50">
        <v>1</v>
      </c>
      <c r="BY50">
        <v>1</v>
      </c>
      <c r="BZ50">
        <v>1</v>
      </c>
      <c r="CA50">
        <v>1</v>
      </c>
      <c r="CB50">
        <v>1</v>
      </c>
      <c r="CC50">
        <v>1</v>
      </c>
      <c r="CD50">
        <v>1</v>
      </c>
      <c r="CE50">
        <v>1</v>
      </c>
      <c r="CF50">
        <v>1</v>
      </c>
      <c r="CG50">
        <v>1</v>
      </c>
      <c r="CH50">
        <v>1</v>
      </c>
      <c r="CI50">
        <v>1</v>
      </c>
      <c r="CJ50">
        <v>1</v>
      </c>
      <c r="CK50">
        <v>1</v>
      </c>
      <c r="CL50">
        <v>1</v>
      </c>
      <c r="CM50">
        <v>1</v>
      </c>
      <c r="CN50">
        <v>1</v>
      </c>
      <c r="CO50">
        <v>1</v>
      </c>
      <c r="CP50">
        <v>1</v>
      </c>
      <c r="CQ50">
        <v>1</v>
      </c>
      <c r="CR50">
        <v>1</v>
      </c>
      <c r="CS50">
        <v>1</v>
      </c>
      <c r="CT50">
        <v>1</v>
      </c>
      <c r="CU50">
        <v>1</v>
      </c>
      <c r="CV50">
        <v>1</v>
      </c>
      <c r="CW50">
        <v>1</v>
      </c>
      <c r="CX50">
        <v>1</v>
      </c>
      <c r="CY50">
        <v>1</v>
      </c>
      <c r="CZ50">
        <v>1</v>
      </c>
      <c r="DA50">
        <v>1</v>
      </c>
      <c r="DB50">
        <v>1</v>
      </c>
      <c r="DC50">
        <v>1</v>
      </c>
      <c r="DD50">
        <v>1</v>
      </c>
      <c r="DE50">
        <v>1</v>
      </c>
      <c r="DF50">
        <v>1</v>
      </c>
      <c r="DG50">
        <v>1</v>
      </c>
      <c r="DH50">
        <v>1</v>
      </c>
      <c r="DI50">
        <v>1</v>
      </c>
      <c r="DJ50">
        <v>0.99773571377203263</v>
      </c>
      <c r="DK50">
        <v>0.95389280519922925</v>
      </c>
      <c r="DL50">
        <v>0.91360210344482207</v>
      </c>
      <c r="DM50">
        <v>0.87646492064931503</v>
      </c>
      <c r="DN50">
        <v>0.8421375869317117</v>
      </c>
      <c r="DO50">
        <v>0.81032275165043122</v>
      </c>
      <c r="DP50">
        <v>0.78076217603735565</v>
      </c>
      <c r="DQ50">
        <v>0.75323075631477832</v>
      </c>
      <c r="DR50">
        <v>0.7275315580933106</v>
      </c>
      <c r="DS50">
        <v>0.70349168068038981</v>
      </c>
      <c r="DT50">
        <v>0.6809588025631389</v>
      </c>
      <c r="DU50">
        <v>0.65979828668701701</v>
      </c>
      <c r="DV50">
        <v>0.6398907467020325</v>
      </c>
      <c r="DW50">
        <v>0.6211299937499416</v>
      </c>
      <c r="DX50">
        <v>0.60342129829530444</v>
      </c>
      <c r="DY50">
        <v>0.58667991357932536</v>
      </c>
      <c r="DZ50">
        <v>0.57082981703249058</v>
      </c>
      <c r="EA50">
        <v>0.55580263386688344</v>
      </c>
      <c r="EB50">
        <v>0.54153671344795451</v>
      </c>
      <c r="EC50">
        <v>0.52797633421507317</v>
      </c>
      <c r="ED50">
        <v>0.51507101711890491</v>
      </c>
      <c r="EE50">
        <v>0.50277493096245052</v>
      </c>
      <c r="EF50">
        <v>0.4910463758239913</v>
      </c>
      <c r="EG50">
        <v>0.47984733302591531</v>
      </c>
      <c r="EH50">
        <v>0.46914307199067179</v>
      </c>
      <c r="EI50">
        <v>0.45890180587159007</v>
      </c>
      <c r="EJ50">
        <v>0.44909438912419464</v>
      </c>
      <c r="EK50">
        <v>0.43969405124284083</v>
      </c>
      <c r="EL50">
        <v>0.43067616176808493</v>
      </c>
      <c r="EM50">
        <v>0.4220180224045097</v>
      </c>
      <c r="EN50">
        <v>0.41369868270288412</v>
      </c>
      <c r="EO50">
        <v>0.40569877627568468</v>
      </c>
      <c r="EP50">
        <v>0.39800037494836982</v>
      </c>
      <c r="EQ50">
        <v>0.39058685861436981</v>
      </c>
      <c r="ER50">
        <v>0.38344279887099497</v>
      </c>
      <c r="ES50">
        <v>0.37655385477575554</v>
      </c>
      <c r="ET50">
        <v>0.36990667928564319</v>
      </c>
      <c r="EU50">
        <v>0.36348883513209285</v>
      </c>
      <c r="EV50">
        <v>0.35728871904689341</v>
      </c>
      <c r="EW50">
        <v>0.35129549339358201</v>
      </c>
      <c r="EX50">
        <v>0.34549902437846847</v>
      </c>
      <c r="EY50">
        <v>0.33988982611840018</v>
      </c>
      <c r="EZ50">
        <v>0.33445900993121641</v>
      </c>
      <c r="FA50">
        <v>0.32919823829165085</v>
      </c>
      <c r="FB50">
        <v>0.32409968296200786</v>
      </c>
      <c r="FC50">
        <v>0.31915598686473418</v>
      </c>
      <c r="FD50">
        <v>0.31436022931430041</v>
      </c>
      <c r="FE50">
        <v>0.30970589426965262</v>
      </c>
      <c r="FF50">
        <v>0.30518684130679563</v>
      </c>
      <c r="FG50">
        <v>0.30079727904459025</v>
      </c>
      <c r="FH50">
        <v>0.2965317407862354</v>
      </c>
      <c r="FI50">
        <v>0.29238506216472254</v>
      </c>
      <c r="FJ50">
        <v>0.2883523606032638</v>
      </c>
      <c r="FK50">
        <v>0.28442901642171459</v>
      </c>
      <c r="FL50">
        <v>0.28061065543769026</v>
      </c>
      <c r="FM50">
        <v>0.27689313292670137</v>
      </c>
      <c r="FN50">
        <v>0.2732725188194815</v>
      </c>
      <c r="FO50">
        <v>0.26974508402695763</v>
      </c>
      <c r="FP50">
        <v>0.26630728779422586</v>
      </c>
      <c r="FQ50">
        <v>0.26295576599460008</v>
      </c>
      <c r="FR50">
        <v>0.25968732028345215</v>
      </c>
      <c r="FS50">
        <v>0.256498908039277</v>
      </c>
      <c r="FT50">
        <v>0.25338763302631245</v>
      </c>
      <c r="FU50">
        <v>0.25035073671921237</v>
      </c>
      <c r="FV50">
        <v>0.24738559023579737</v>
      </c>
      <c r="FW50">
        <v>0.24448968682886524</v>
      </c>
      <c r="FX50">
        <v>0.24166063489249531</v>
      </c>
      <c r="FY50">
        <v>0.23889615144228524</v>
      </c>
      <c r="FZ50">
        <v>0.23619405603256155</v>
      </c>
      <c r="GA50">
        <v>0.23355226507685772</v>
      </c>
      <c r="GB50">
        <v>0.23096878654088171</v>
      </c>
      <c r="GC50">
        <v>0.22844171497984664</v>
      </c>
      <c r="GD50">
        <v>0.22596922689443349</v>
      </c>
      <c r="GE50">
        <v>0.22354957638182307</v>
      </c>
    </row>
    <row r="51" spans="1:187">
      <c r="A51">
        <v>0.22338245571135198</v>
      </c>
      <c r="B51">
        <v>0.22579662485687266</v>
      </c>
      <c r="C51">
        <v>0.22826338953790787</v>
      </c>
      <c r="D51">
        <v>0.23078448216723943</v>
      </c>
      <c r="E51">
        <v>0.23336171184301174</v>
      </c>
      <c r="F51">
        <v>0.23599696862519112</v>
      </c>
      <c r="G51">
        <v>0.2386922281004342</v>
      </c>
      <c r="H51">
        <v>0.24144955625823214</v>
      </c>
      <c r="I51">
        <v>0.24427111470328564</v>
      </c>
      <c r="J51">
        <v>0.24715916623136894</v>
      </c>
      <c r="K51">
        <v>0.25011608079848657</v>
      </c>
      <c r="L51">
        <v>0.25314434191593932</v>
      </c>
      <c r="M51">
        <v>0.25624655350703279</v>
      </c>
      <c r="N51">
        <v>0.25942544726461275</v>
      </c>
      <c r="O51">
        <v>0.26268389055244235</v>
      </c>
      <c r="P51">
        <v>0.26602489489769221</v>
      </c>
      <c r="Q51">
        <v>0.26945162512654325</v>
      </c>
      <c r="R51">
        <v>0.27296740920017432</v>
      </c>
      <c r="S51">
        <v>0.27657574881427688</v>
      </c>
      <c r="T51">
        <v>0.28028033083179688</v>
      </c>
      <c r="U51">
        <v>0.28408503962593129</v>
      </c>
      <c r="V51">
        <v>0.28799397041860669</v>
      </c>
      <c r="W51">
        <v>0.29201144370885673</v>
      </c>
      <c r="X51">
        <v>0.29614202089583008</v>
      </c>
      <c r="Y51">
        <v>0.30039052121274601</v>
      </c>
      <c r="Z51">
        <v>0.30476204010115915</v>
      </c>
      <c r="AA51">
        <v>0.30926196916959175</v>
      </c>
      <c r="AB51">
        <v>0.31389601789718341</v>
      </c>
      <c r="AC51">
        <v>0.31867023726176014</v>
      </c>
      <c r="AD51">
        <v>0.3235910454929608</v>
      </c>
      <c r="AE51">
        <v>0.32866525617513853</v>
      </c>
      <c r="AF51">
        <v>0.33390010895210415</v>
      </c>
      <c r="AG51">
        <v>0.33930330311690426</v>
      </c>
      <c r="AH51">
        <v>0.34488303440529267</v>
      </c>
      <c r="AI51">
        <v>0.35064803535205258</v>
      </c>
      <c r="AJ51">
        <v>0.35660761961564924</v>
      </c>
      <c r="AK51">
        <v>0.36277173072976621</v>
      </c>
      <c r="AL51">
        <v>0.36915099580121558</v>
      </c>
      <c r="AM51">
        <v>0.37575678474379504</v>
      </c>
      <c r="AN51">
        <v>0.38260127571843677</v>
      </c>
      <c r="AO51">
        <v>0.38969752754326042</v>
      </c>
      <c r="AP51">
        <v>0.39705955994505704</v>
      </c>
      <c r="AQ51">
        <v>0.40470244264886002</v>
      </c>
      <c r="AR51">
        <v>0.41264239444763751</v>
      </c>
      <c r="AS51">
        <v>0.42089689356342108</v>
      </c>
      <c r="AT51">
        <v>0.42948480080871593</v>
      </c>
      <c r="AU51">
        <v>0.43842649728803962</v>
      </c>
      <c r="AV51">
        <v>0.4477440386501863</v>
      </c>
      <c r="AW51">
        <v>0.45746132821985291</v>
      </c>
      <c r="AX51">
        <v>0.46760431171170164</v>
      </c>
      <c r="AY51">
        <v>0.47820119667175892</v>
      </c>
      <c r="AZ51">
        <v>0.48928270031356336</v>
      </c>
      <c r="BA51">
        <v>0.50088233003577598</v>
      </c>
      <c r="BB51">
        <v>0.51303670164359594</v>
      </c>
      <c r="BC51">
        <v>0.52578590117194657</v>
      </c>
      <c r="BD51">
        <v>0.5391738972527812</v>
      </c>
      <c r="BE51">
        <v>0.55324901221681733</v>
      </c>
      <c r="BF51">
        <v>0.56806446161376223</v>
      </c>
      <c r="BG51">
        <v>0.58367897362554766</v>
      </c>
      <c r="BH51">
        <v>0.60015750199549722</v>
      </c>
      <c r="BI51">
        <v>0.61757204867578352</v>
      </c>
      <c r="BJ51">
        <v>0.63600261549235793</v>
      </c>
      <c r="BK51">
        <v>0.6555383078412006</v>
      </c>
      <c r="BL51">
        <v>0.67627861787624532</v>
      </c>
      <c r="BM51">
        <v>0.69833491995207375</v>
      </c>
      <c r="BN51">
        <v>0.72183221737003855</v>
      </c>
      <c r="BO51">
        <v>0.74691118685632774</v>
      </c>
      <c r="BP51">
        <v>0.77373057573771609</v>
      </c>
      <c r="BQ51">
        <v>0.8024700164284847</v>
      </c>
      <c r="BR51">
        <v>0.83333333333333326</v>
      </c>
      <c r="BS51">
        <v>0.86655242792469056</v>
      </c>
      <c r="BT51">
        <v>0.90239183713377069</v>
      </c>
      <c r="BU51">
        <v>0.94115406552630332</v>
      </c>
      <c r="BV51">
        <v>0.98318578788126809</v>
      </c>
      <c r="BW51">
        <v>1</v>
      </c>
      <c r="BX51">
        <v>1</v>
      </c>
      <c r="BY51">
        <v>1</v>
      </c>
      <c r="BZ51">
        <v>1</v>
      </c>
      <c r="CA51">
        <v>1</v>
      </c>
      <c r="CB51">
        <v>1</v>
      </c>
      <c r="CC51">
        <v>1</v>
      </c>
      <c r="CD51">
        <v>1</v>
      </c>
      <c r="CE51">
        <v>1</v>
      </c>
      <c r="CF51">
        <v>1</v>
      </c>
      <c r="CG51">
        <v>1</v>
      </c>
      <c r="CH51">
        <v>1</v>
      </c>
      <c r="CI51">
        <v>1</v>
      </c>
      <c r="CJ51">
        <v>1</v>
      </c>
      <c r="CK51">
        <v>1</v>
      </c>
      <c r="CL51">
        <v>1</v>
      </c>
      <c r="CM51">
        <v>1</v>
      </c>
      <c r="CN51">
        <v>1</v>
      </c>
      <c r="CO51">
        <v>1</v>
      </c>
      <c r="CP51">
        <v>1</v>
      </c>
      <c r="CQ51">
        <v>1</v>
      </c>
      <c r="CR51">
        <v>1</v>
      </c>
      <c r="CS51">
        <v>1</v>
      </c>
      <c r="CT51">
        <v>1</v>
      </c>
      <c r="CU51">
        <v>1</v>
      </c>
      <c r="CV51">
        <v>1</v>
      </c>
      <c r="CW51">
        <v>1</v>
      </c>
      <c r="CX51">
        <v>1</v>
      </c>
      <c r="CY51">
        <v>1</v>
      </c>
      <c r="CZ51">
        <v>1</v>
      </c>
      <c r="DA51">
        <v>1</v>
      </c>
      <c r="DB51">
        <v>1</v>
      </c>
      <c r="DC51">
        <v>1</v>
      </c>
      <c r="DD51">
        <v>1</v>
      </c>
      <c r="DE51">
        <v>1</v>
      </c>
      <c r="DF51">
        <v>1</v>
      </c>
      <c r="DG51">
        <v>1</v>
      </c>
      <c r="DH51">
        <v>1</v>
      </c>
      <c r="DI51">
        <v>1</v>
      </c>
      <c r="DJ51">
        <v>0.98318578788126809</v>
      </c>
      <c r="DK51">
        <v>0.94115406552630332</v>
      </c>
      <c r="DL51">
        <v>0.90239183713377069</v>
      </c>
      <c r="DM51">
        <v>0.86655242792469056</v>
      </c>
      <c r="DN51">
        <v>0.83333333333333326</v>
      </c>
      <c r="DO51">
        <v>0.8024700164284847</v>
      </c>
      <c r="DP51">
        <v>0.77373057573771609</v>
      </c>
      <c r="DQ51">
        <v>0.74691118685632774</v>
      </c>
      <c r="DR51">
        <v>0.72183221737003855</v>
      </c>
      <c r="DS51">
        <v>0.69833491995207375</v>
      </c>
      <c r="DT51">
        <v>0.67627861787624532</v>
      </c>
      <c r="DU51">
        <v>0.6555383078412006</v>
      </c>
      <c r="DV51">
        <v>0.63600261549235793</v>
      </c>
      <c r="DW51">
        <v>0.61757204867578352</v>
      </c>
      <c r="DX51">
        <v>0.60015750199549722</v>
      </c>
      <c r="DY51">
        <v>0.58367897362554766</v>
      </c>
      <c r="DZ51">
        <v>0.56806446161376223</v>
      </c>
      <c r="EA51">
        <v>0.55324901221681733</v>
      </c>
      <c r="EB51">
        <v>0.5391738972527812</v>
      </c>
      <c r="EC51">
        <v>0.52578590117194657</v>
      </c>
      <c r="ED51">
        <v>0.51303670164359594</v>
      </c>
      <c r="EE51">
        <v>0.50088233003577598</v>
      </c>
      <c r="EF51">
        <v>0.48928270031356336</v>
      </c>
      <c r="EG51">
        <v>0.47820119667175892</v>
      </c>
      <c r="EH51">
        <v>0.46760431171170164</v>
      </c>
      <c r="EI51">
        <v>0.45746132821985291</v>
      </c>
      <c r="EJ51">
        <v>0.4477440386501863</v>
      </c>
      <c r="EK51">
        <v>0.43842649728803962</v>
      </c>
      <c r="EL51">
        <v>0.42948480080871593</v>
      </c>
      <c r="EM51">
        <v>0.42089689356342108</v>
      </c>
      <c r="EN51">
        <v>0.41264239444763751</v>
      </c>
      <c r="EO51">
        <v>0.40470244264886002</v>
      </c>
      <c r="EP51">
        <v>0.39705955994505704</v>
      </c>
      <c r="EQ51">
        <v>0.38969752754326042</v>
      </c>
      <c r="ER51">
        <v>0.38260127571843677</v>
      </c>
      <c r="ES51">
        <v>0.37575678474379504</v>
      </c>
      <c r="ET51">
        <v>0.36915099580121558</v>
      </c>
      <c r="EU51">
        <v>0.36277173072976621</v>
      </c>
      <c r="EV51">
        <v>0.35660761961564924</v>
      </c>
      <c r="EW51">
        <v>0.35064803535205258</v>
      </c>
      <c r="EX51">
        <v>0.34488303440529267</v>
      </c>
      <c r="EY51">
        <v>0.33930330311690426</v>
      </c>
      <c r="EZ51">
        <v>0.33390010895210415</v>
      </c>
      <c r="FA51">
        <v>0.32866525617513853</v>
      </c>
      <c r="FB51">
        <v>0.3235910454929608</v>
      </c>
      <c r="FC51">
        <v>0.31867023726176014</v>
      </c>
      <c r="FD51">
        <v>0.31389601789718341</v>
      </c>
      <c r="FE51">
        <v>0.30926196916959175</v>
      </c>
      <c r="FF51">
        <v>0.30476204010115915</v>
      </c>
      <c r="FG51">
        <v>0.30039052121274601</v>
      </c>
      <c r="FH51">
        <v>0.29614202089583008</v>
      </c>
      <c r="FI51">
        <v>0.29201144370885673</v>
      </c>
      <c r="FJ51">
        <v>0.28799397041860669</v>
      </c>
      <c r="FK51">
        <v>0.28408503962593129</v>
      </c>
      <c r="FL51">
        <v>0.28028033083179688</v>
      </c>
      <c r="FM51">
        <v>0.27657574881427688</v>
      </c>
      <c r="FN51">
        <v>0.27296740920017432</v>
      </c>
      <c r="FO51">
        <v>0.26945162512654325</v>
      </c>
      <c r="FP51">
        <v>0.26602489489769221</v>
      </c>
      <c r="FQ51">
        <v>0.26268389055244235</v>
      </c>
      <c r="FR51">
        <v>0.25942544726461275</v>
      </c>
      <c r="FS51">
        <v>0.25624655350703279</v>
      </c>
      <c r="FT51">
        <v>0.25314434191593932</v>
      </c>
      <c r="FU51">
        <v>0.25011608079848657</v>
      </c>
      <c r="FV51">
        <v>0.24715916623136894</v>
      </c>
      <c r="FW51">
        <v>0.24427111470328564</v>
      </c>
      <c r="FX51">
        <v>0.24144955625823214</v>
      </c>
      <c r="FY51">
        <v>0.2386922281004342</v>
      </c>
      <c r="FZ51">
        <v>0.23599696862519112</v>
      </c>
      <c r="GA51">
        <v>0.23336171184301174</v>
      </c>
      <c r="GB51">
        <v>0.23078448216723943</v>
      </c>
      <c r="GC51">
        <v>0.22826338953790787</v>
      </c>
      <c r="GD51">
        <v>0.22579662485687266</v>
      </c>
      <c r="GE51">
        <v>0.22338245571135198</v>
      </c>
    </row>
    <row r="52" spans="1:187">
      <c r="A52">
        <v>0.22319008912082169</v>
      </c>
      <c r="B52">
        <v>0.22559795928344267</v>
      </c>
      <c r="C52">
        <v>0.22805814742578948</v>
      </c>
      <c r="D52">
        <v>0.23057237053071444</v>
      </c>
      <c r="E52">
        <v>0.23314242122745885</v>
      </c>
      <c r="F52">
        <v>0.23577017198572531</v>
      </c>
      <c r="G52">
        <v>0.23845757959062283</v>
      </c>
      <c r="H52">
        <v>0.24120668992056729</v>
      </c>
      <c r="I52">
        <v>0.24401964305221902</v>
      </c>
      <c r="J52">
        <v>0.24689867871873811</v>
      </c>
      <c r="K52">
        <v>0.24984614215006676</v>
      </c>
      <c r="L52">
        <v>0.25286449032663011</v>
      </c>
      <c r="M52">
        <v>0.25595629868081299</v>
      </c>
      <c r="N52">
        <v>0.25912426828385132</v>
      </c>
      <c r="O52">
        <v>0.26237123355941466</v>
      </c>
      <c r="P52">
        <v>0.26570017056919132</v>
      </c>
      <c r="Q52">
        <v>0.26911420592026675</v>
      </c>
      <c r="R52">
        <v>0.27261662634906964</v>
      </c>
      <c r="S52">
        <v>0.27621088904220248</v>
      </c>
      <c r="T52">
        <v>0.27990063276065574</v>
      </c>
      <c r="U52">
        <v>0.28368968984079906</v>
      </c>
      <c r="V52">
        <v>0.28758209915324617</v>
      </c>
      <c r="W52">
        <v>0.29158212010930873</v>
      </c>
      <c r="X52">
        <v>0.29569424781440601</v>
      </c>
      <c r="Y52">
        <v>0.29992322947862271</v>
      </c>
      <c r="Z52">
        <v>0.3042740822067635</v>
      </c>
      <c r="AA52">
        <v>0.30875211230392668</v>
      </c>
      <c r="AB52">
        <v>0.31336293624801398</v>
      </c>
      <c r="AC52">
        <v>0.31811250349795872</v>
      </c>
      <c r="AD52">
        <v>0.32300712132606368</v>
      </c>
      <c r="AE52">
        <v>0.32805348188501998</v>
      </c>
      <c r="AF52">
        <v>0.33325869174530409</v>
      </c>
      <c r="AG52">
        <v>0.33863030416715156</v>
      </c>
      <c r="AH52">
        <v>0.34417635440369254</v>
      </c>
      <c r="AI52">
        <v>0.34990539836869283</v>
      </c>
      <c r="AJ52">
        <v>0.35582655504435157</v>
      </c>
      <c r="AK52">
        <v>0.36194955305257465</v>
      </c>
      <c r="AL52">
        <v>0.36828478186799346</v>
      </c>
      <c r="AM52">
        <v>0.37484334821383009</v>
      </c>
      <c r="AN52">
        <v>0.38163713825380813</v>
      </c>
      <c r="AO52">
        <v>0.38867888627617464</v>
      </c>
      <c r="AP52">
        <v>0.39598225066130494</v>
      </c>
      <c r="AQ52">
        <v>0.40356189803440606</v>
      </c>
      <c r="AR52">
        <v>0.4114335966319605</v>
      </c>
      <c r="AS52">
        <v>0.4196143200576879</v>
      </c>
      <c r="AT52">
        <v>0.42812236277436794</v>
      </c>
      <c r="AU52">
        <v>0.4369774688759428</v>
      </c>
      <c r="AV52">
        <v>0.44620097591470759</v>
      </c>
      <c r="AW52">
        <v>0.45581597582680861</v>
      </c>
      <c r="AX52">
        <v>0.46584749531245612</v>
      </c>
      <c r="AY52">
        <v>0.47632269839320951</v>
      </c>
      <c r="AZ52">
        <v>0.48727111429686248</v>
      </c>
      <c r="BA52">
        <v>0.49872489432200151</v>
      </c>
      <c r="BB52">
        <v>0.51071910192235426</v>
      </c>
      <c r="BC52">
        <v>0.52329204094096693</v>
      </c>
      <c r="BD52">
        <v>0.53648562773396324</v>
      </c>
      <c r="BE52">
        <v>0.55034581387379911</v>
      </c>
      <c r="BF52">
        <v>0.56492306723608376</v>
      </c>
      <c r="BG52">
        <v>0.58027292057849245</v>
      </c>
      <c r="BH52">
        <v>0.59645659824361275</v>
      </c>
      <c r="BI52">
        <v>0.61354173338933371</v>
      </c>
      <c r="BJ52">
        <v>0.63160319019878375</v>
      </c>
      <c r="BK52">
        <v>0.65072400786919193</v>
      </c>
      <c r="BL52">
        <v>0.6709964858341988</v>
      </c>
      <c r="BM52">
        <v>0.69252343261930582</v>
      </c>
      <c r="BN52">
        <v>0.71541960389942194</v>
      </c>
      <c r="BO52">
        <v>0.73981335857128638</v>
      </c>
      <c r="BP52">
        <v>0.76584856468104967</v>
      </c>
      <c r="BQ52">
        <v>0.79368678933277004</v>
      </c>
      <c r="BR52">
        <v>0.82350980733551538</v>
      </c>
      <c r="BS52">
        <v>0.85552246078456429</v>
      </c>
      <c r="BT52">
        <v>0.88995589345495929</v>
      </c>
      <c r="BU52">
        <v>0.92707116560413494</v>
      </c>
      <c r="BV52">
        <v>0.96716321967214514</v>
      </c>
      <c r="BW52">
        <v>1</v>
      </c>
      <c r="BX52">
        <v>1</v>
      </c>
      <c r="BY52">
        <v>1</v>
      </c>
      <c r="BZ52">
        <v>1</v>
      </c>
      <c r="CA52">
        <v>1</v>
      </c>
      <c r="CB52">
        <v>1</v>
      </c>
      <c r="CC52">
        <v>1</v>
      </c>
      <c r="CD52">
        <v>1</v>
      </c>
      <c r="CE52">
        <v>1</v>
      </c>
      <c r="CF52">
        <v>1</v>
      </c>
      <c r="CG52">
        <v>1</v>
      </c>
      <c r="CH52">
        <v>1</v>
      </c>
      <c r="CI52">
        <v>1</v>
      </c>
      <c r="CJ52">
        <v>1</v>
      </c>
      <c r="CK52">
        <v>1</v>
      </c>
      <c r="CL52">
        <v>1</v>
      </c>
      <c r="CM52">
        <v>1</v>
      </c>
      <c r="CN52">
        <v>1</v>
      </c>
      <c r="CO52">
        <v>1</v>
      </c>
      <c r="CP52">
        <v>1</v>
      </c>
      <c r="CQ52">
        <v>1</v>
      </c>
      <c r="CR52">
        <v>1</v>
      </c>
      <c r="CS52">
        <v>1</v>
      </c>
      <c r="CT52">
        <v>1</v>
      </c>
      <c r="CU52">
        <v>1</v>
      </c>
      <c r="CV52">
        <v>1</v>
      </c>
      <c r="CW52">
        <v>1</v>
      </c>
      <c r="CX52">
        <v>1</v>
      </c>
      <c r="CY52">
        <v>1</v>
      </c>
      <c r="CZ52">
        <v>1</v>
      </c>
      <c r="DA52">
        <v>1</v>
      </c>
      <c r="DB52">
        <v>1</v>
      </c>
      <c r="DC52">
        <v>1</v>
      </c>
      <c r="DD52">
        <v>1</v>
      </c>
      <c r="DE52">
        <v>1</v>
      </c>
      <c r="DF52">
        <v>1</v>
      </c>
      <c r="DG52">
        <v>1</v>
      </c>
      <c r="DH52">
        <v>1</v>
      </c>
      <c r="DI52">
        <v>1</v>
      </c>
      <c r="DJ52">
        <v>0.96716321967214514</v>
      </c>
      <c r="DK52">
        <v>0.92707116560413494</v>
      </c>
      <c r="DL52">
        <v>0.88995589345495929</v>
      </c>
      <c r="DM52">
        <v>0.85552246078456429</v>
      </c>
      <c r="DN52">
        <v>0.82350980733551538</v>
      </c>
      <c r="DO52">
        <v>0.79368678933277004</v>
      </c>
      <c r="DP52">
        <v>0.76584856468104967</v>
      </c>
      <c r="DQ52">
        <v>0.73981335857128638</v>
      </c>
      <c r="DR52">
        <v>0.71541960389942194</v>
      </c>
      <c r="DS52">
        <v>0.69252343261930582</v>
      </c>
      <c r="DT52">
        <v>0.6709964858341988</v>
      </c>
      <c r="DU52">
        <v>0.65072400786919193</v>
      </c>
      <c r="DV52">
        <v>0.63160319019878375</v>
      </c>
      <c r="DW52">
        <v>0.61354173338933371</v>
      </c>
      <c r="DX52">
        <v>0.59645659824361275</v>
      </c>
      <c r="DY52">
        <v>0.58027292057849245</v>
      </c>
      <c r="DZ52">
        <v>0.56492306723608376</v>
      </c>
      <c r="EA52">
        <v>0.55034581387379911</v>
      </c>
      <c r="EB52">
        <v>0.53648562773396324</v>
      </c>
      <c r="EC52">
        <v>0.52329204094096693</v>
      </c>
      <c r="ED52">
        <v>0.51071910192235426</v>
      </c>
      <c r="EE52">
        <v>0.49872489432200151</v>
      </c>
      <c r="EF52">
        <v>0.48727111429686248</v>
      </c>
      <c r="EG52">
        <v>0.47632269839320951</v>
      </c>
      <c r="EH52">
        <v>0.46584749531245612</v>
      </c>
      <c r="EI52">
        <v>0.45581597582680861</v>
      </c>
      <c r="EJ52">
        <v>0.44620097591470759</v>
      </c>
      <c r="EK52">
        <v>0.4369774688759428</v>
      </c>
      <c r="EL52">
        <v>0.42812236277436794</v>
      </c>
      <c r="EM52">
        <v>0.4196143200576879</v>
      </c>
      <c r="EN52">
        <v>0.4114335966319605</v>
      </c>
      <c r="EO52">
        <v>0.40356189803440606</v>
      </c>
      <c r="EP52">
        <v>0.39598225066130494</v>
      </c>
      <c r="EQ52">
        <v>0.38867888627617464</v>
      </c>
      <c r="ER52">
        <v>0.38163713825380813</v>
      </c>
      <c r="ES52">
        <v>0.37484334821383009</v>
      </c>
      <c r="ET52">
        <v>0.36828478186799346</v>
      </c>
      <c r="EU52">
        <v>0.36194955305257465</v>
      </c>
      <c r="EV52">
        <v>0.35582655504435157</v>
      </c>
      <c r="EW52">
        <v>0.34990539836869283</v>
      </c>
      <c r="EX52">
        <v>0.34417635440369254</v>
      </c>
      <c r="EY52">
        <v>0.33863030416715156</v>
      </c>
      <c r="EZ52">
        <v>0.33325869174530409</v>
      </c>
      <c r="FA52">
        <v>0.32805348188501998</v>
      </c>
      <c r="FB52">
        <v>0.32300712132606368</v>
      </c>
      <c r="FC52">
        <v>0.31811250349795872</v>
      </c>
      <c r="FD52">
        <v>0.31336293624801398</v>
      </c>
      <c r="FE52">
        <v>0.30875211230392668</v>
      </c>
      <c r="FF52">
        <v>0.3042740822067635</v>
      </c>
      <c r="FG52">
        <v>0.29992322947862271</v>
      </c>
      <c r="FH52">
        <v>0.29569424781440601</v>
      </c>
      <c r="FI52">
        <v>0.29158212010930873</v>
      </c>
      <c r="FJ52">
        <v>0.28758209915324617</v>
      </c>
      <c r="FK52">
        <v>0.28368968984079906</v>
      </c>
      <c r="FL52">
        <v>0.27990063276065574</v>
      </c>
      <c r="FM52">
        <v>0.27621088904220248</v>
      </c>
      <c r="FN52">
        <v>0.27261662634906964</v>
      </c>
      <c r="FO52">
        <v>0.26911420592026675</v>
      </c>
      <c r="FP52">
        <v>0.26570017056919132</v>
      </c>
      <c r="FQ52">
        <v>0.26237123355941466</v>
      </c>
      <c r="FR52">
        <v>0.25912426828385132</v>
      </c>
      <c r="FS52">
        <v>0.25595629868081299</v>
      </c>
      <c r="FT52">
        <v>0.25286449032663011</v>
      </c>
      <c r="FU52">
        <v>0.24984614215006676</v>
      </c>
      <c r="FV52">
        <v>0.24689867871873811</v>
      </c>
      <c r="FW52">
        <v>0.24401964305221902</v>
      </c>
      <c r="FX52">
        <v>0.24120668992056729</v>
      </c>
      <c r="FY52">
        <v>0.23845757959062283</v>
      </c>
      <c r="FZ52">
        <v>0.23577017198572531</v>
      </c>
      <c r="GA52">
        <v>0.23314242122745885</v>
      </c>
      <c r="GB52">
        <v>0.23057237053071444</v>
      </c>
      <c r="GC52">
        <v>0.22805814742578948</v>
      </c>
      <c r="GD52">
        <v>0.22559795928344267</v>
      </c>
      <c r="GE52">
        <v>0.22319008912082169</v>
      </c>
    </row>
    <row r="53" spans="1:187">
      <c r="A53">
        <v>0.22297267328747761</v>
      </c>
      <c r="B53">
        <v>0.2253734376513872</v>
      </c>
      <c r="C53">
        <v>0.22782620763880912</v>
      </c>
      <c r="D53">
        <v>0.23033268291897896</v>
      </c>
      <c r="E53">
        <v>0.23289463764578433</v>
      </c>
      <c r="F53">
        <v>0.23551392456009229</v>
      </c>
      <c r="G53">
        <v>0.23819247936459559</v>
      </c>
      <c r="H53">
        <v>0.24093232539239853</v>
      </c>
      <c r="I53">
        <v>0.24373557859245937</v>
      </c>
      <c r="J53">
        <v>0.24660445285709545</v>
      </c>
      <c r="K53">
        <v>0.24954126571905547</v>
      </c>
      <c r="L53">
        <v>0.25254844444820407</v>
      </c>
      <c r="M53">
        <v>0.25562853258066326</v>
      </c>
      <c r="N53">
        <v>0.25878419691635463</v>
      </c>
      <c r="O53">
        <v>0.26201823502430954</v>
      </c>
      <c r="P53">
        <v>0.26533358329891321</v>
      </c>
      <c r="Q53">
        <v>0.2687333256144524</v>
      </c>
      <c r="R53">
        <v>0.27222070263000797</v>
      </c>
      <c r="S53">
        <v>0.27579912180192279</v>
      </c>
      <c r="T53">
        <v>0.27947216816684489</v>
      </c>
      <c r="U53">
        <v>0.28324361596477649</v>
      </c>
      <c r="V53">
        <v>0.28711744117872329</v>
      </c>
      <c r="W53">
        <v>0.29109783507553832</v>
      </c>
      <c r="X53">
        <v>0.29518921884149579</v>
      </c>
      <c r="Y53">
        <v>0.29939625941612974</v>
      </c>
      <c r="Z53">
        <v>0.30372388663908106</v>
      </c>
      <c r="AA53">
        <v>0.30817731183726421</v>
      </c>
      <c r="AB53">
        <v>0.31276204799378121</v>
      </c>
      <c r="AC53">
        <v>0.31748393165588551</v>
      </c>
      <c r="AD53">
        <v>0.32234914675717269</v>
      </c>
      <c r="AE53">
        <v>0.32736425054932755</v>
      </c>
      <c r="AF53">
        <v>0.33253620186150923</v>
      </c>
      <c r="AG53">
        <v>0.33787239193117646</v>
      </c>
      <c r="AH53">
        <v>0.34338067807926997</v>
      </c>
      <c r="AI53">
        <v>0.34906942053567219</v>
      </c>
      <c r="AJ53">
        <v>0.35494752275832575</v>
      </c>
      <c r="AK53">
        <v>0.36102447563196965</v>
      </c>
      <c r="AL53">
        <v>0.36731040598091469</v>
      </c>
      <c r="AM53">
        <v>0.37381612988551116</v>
      </c>
      <c r="AN53">
        <v>0.3805532113549937</v>
      </c>
      <c r="AO53">
        <v>0.38753402698141898</v>
      </c>
      <c r="AP53">
        <v>0.39477183728183007</v>
      </c>
      <c r="AQ53">
        <v>0.40228086553020292</v>
      </c>
      <c r="AR53">
        <v>0.4100763849890397</v>
      </c>
      <c r="AS53">
        <v>0.41817481557484387</v>
      </c>
      <c r="AT53">
        <v>0.42659383113468829</v>
      </c>
      <c r="AU53">
        <v>0.43535247867559673</v>
      </c>
      <c r="AV53">
        <v>0.44447131107790788</v>
      </c>
      <c r="AW53">
        <v>0.45397253504209267</v>
      </c>
      <c r="AX53">
        <v>0.4638801762701541</v>
      </c>
      <c r="AY53">
        <v>0.47422026417290147</v>
      </c>
      <c r="AZ53">
        <v>0.48502103872887375</v>
      </c>
      <c r="BA53">
        <v>0.49631318250603851</v>
      </c>
      <c r="BB53">
        <v>0.50813008130081294</v>
      </c>
      <c r="BC53">
        <v>0.5205081173582371</v>
      </c>
      <c r="BD53">
        <v>0.53348699972039992</v>
      </c>
      <c r="BE53">
        <v>0.54711013691551058</v>
      </c>
      <c r="BF53">
        <v>0.56142505795447439</v>
      </c>
      <c r="BG53">
        <v>0.57648388845050569</v>
      </c>
      <c r="BH53">
        <v>0.59234388962102447</v>
      </c>
      <c r="BI53">
        <v>0.60906806896321464</v>
      </c>
      <c r="BJ53">
        <v>0.62672587249602796</v>
      </c>
      <c r="BK53">
        <v>0.64539396959248929</v>
      </c>
      <c r="BL53">
        <v>0.66515714251468838</v>
      </c>
      <c r="BM53">
        <v>0.68610929368623352</v>
      </c>
      <c r="BN53">
        <v>0.70835458428963116</v>
      </c>
      <c r="BO53">
        <v>0.73200871763156927</v>
      </c>
      <c r="BP53">
        <v>0.75720037935918116</v>
      </c>
      <c r="BQ53">
        <v>0.78407284322393889</v>
      </c>
      <c r="BR53">
        <v>0.81278574441757334</v>
      </c>
      <c r="BS53">
        <v>0.84351701060303752</v>
      </c>
      <c r="BT53">
        <v>0.87646492064931503</v>
      </c>
      <c r="BU53">
        <v>0.91185022819251771</v>
      </c>
      <c r="BV53">
        <v>0.94991823455740243</v>
      </c>
      <c r="BW53">
        <v>0.99094061282186252</v>
      </c>
      <c r="BX53">
        <v>1</v>
      </c>
      <c r="BY53">
        <v>1</v>
      </c>
      <c r="BZ53">
        <v>1</v>
      </c>
      <c r="CA53">
        <v>1</v>
      </c>
      <c r="CB53">
        <v>1</v>
      </c>
      <c r="CC53">
        <v>1</v>
      </c>
      <c r="CD53">
        <v>1</v>
      </c>
      <c r="CE53">
        <v>1</v>
      </c>
      <c r="CF53">
        <v>1</v>
      </c>
      <c r="CG53">
        <v>1</v>
      </c>
      <c r="CH53">
        <v>1</v>
      </c>
      <c r="CI53">
        <v>1</v>
      </c>
      <c r="CJ53">
        <v>1</v>
      </c>
      <c r="CK53">
        <v>1</v>
      </c>
      <c r="CL53">
        <v>1</v>
      </c>
      <c r="CM53">
        <v>1</v>
      </c>
      <c r="CN53">
        <v>1</v>
      </c>
      <c r="CO53">
        <v>1</v>
      </c>
      <c r="CP53">
        <v>1</v>
      </c>
      <c r="CQ53">
        <v>1</v>
      </c>
      <c r="CR53">
        <v>1</v>
      </c>
      <c r="CS53">
        <v>1</v>
      </c>
      <c r="CT53">
        <v>1</v>
      </c>
      <c r="CU53">
        <v>1</v>
      </c>
      <c r="CV53">
        <v>1</v>
      </c>
      <c r="CW53">
        <v>1</v>
      </c>
      <c r="CX53">
        <v>1</v>
      </c>
      <c r="CY53">
        <v>1</v>
      </c>
      <c r="CZ53">
        <v>1</v>
      </c>
      <c r="DA53">
        <v>1</v>
      </c>
      <c r="DB53">
        <v>1</v>
      </c>
      <c r="DC53">
        <v>1</v>
      </c>
      <c r="DD53">
        <v>1</v>
      </c>
      <c r="DE53">
        <v>1</v>
      </c>
      <c r="DF53">
        <v>1</v>
      </c>
      <c r="DG53">
        <v>1</v>
      </c>
      <c r="DH53">
        <v>1</v>
      </c>
      <c r="DI53">
        <v>0.99094061282186252</v>
      </c>
      <c r="DJ53">
        <v>0.94991823455740243</v>
      </c>
      <c r="DK53">
        <v>0.91185022819251771</v>
      </c>
      <c r="DL53">
        <v>0.87646492064931503</v>
      </c>
      <c r="DM53">
        <v>0.84351701060303752</v>
      </c>
      <c r="DN53">
        <v>0.81278574441757334</v>
      </c>
      <c r="DO53">
        <v>0.78407284322393889</v>
      </c>
      <c r="DP53">
        <v>0.75720037935918116</v>
      </c>
      <c r="DQ53">
        <v>0.73200871763156927</v>
      </c>
      <c r="DR53">
        <v>0.70835458428963116</v>
      </c>
      <c r="DS53">
        <v>0.68610929368623352</v>
      </c>
      <c r="DT53">
        <v>0.66515714251468838</v>
      </c>
      <c r="DU53">
        <v>0.64539396959248929</v>
      </c>
      <c r="DV53">
        <v>0.62672587249602796</v>
      </c>
      <c r="DW53">
        <v>0.60906806896321464</v>
      </c>
      <c r="DX53">
        <v>0.59234388962102447</v>
      </c>
      <c r="DY53">
        <v>0.57648388845050569</v>
      </c>
      <c r="DZ53">
        <v>0.56142505795447439</v>
      </c>
      <c r="EA53">
        <v>0.54711013691551058</v>
      </c>
      <c r="EB53">
        <v>0.53348699972039992</v>
      </c>
      <c r="EC53">
        <v>0.5205081173582371</v>
      </c>
      <c r="ED53">
        <v>0.50813008130081294</v>
      </c>
      <c r="EE53">
        <v>0.49631318250603851</v>
      </c>
      <c r="EF53">
        <v>0.48502103872887375</v>
      </c>
      <c r="EG53">
        <v>0.47422026417290147</v>
      </c>
      <c r="EH53">
        <v>0.4638801762701541</v>
      </c>
      <c r="EI53">
        <v>0.45397253504209267</v>
      </c>
      <c r="EJ53">
        <v>0.44447131107790788</v>
      </c>
      <c r="EK53">
        <v>0.43535247867559673</v>
      </c>
      <c r="EL53">
        <v>0.42659383113468829</v>
      </c>
      <c r="EM53">
        <v>0.41817481557484387</v>
      </c>
      <c r="EN53">
        <v>0.4100763849890397</v>
      </c>
      <c r="EO53">
        <v>0.40228086553020292</v>
      </c>
      <c r="EP53">
        <v>0.39477183728183007</v>
      </c>
      <c r="EQ53">
        <v>0.38753402698141898</v>
      </c>
      <c r="ER53">
        <v>0.3805532113549937</v>
      </c>
      <c r="ES53">
        <v>0.37381612988551116</v>
      </c>
      <c r="ET53">
        <v>0.36731040598091469</v>
      </c>
      <c r="EU53">
        <v>0.36102447563196965</v>
      </c>
      <c r="EV53">
        <v>0.35494752275832575</v>
      </c>
      <c r="EW53">
        <v>0.34906942053567219</v>
      </c>
      <c r="EX53">
        <v>0.34338067807926997</v>
      </c>
      <c r="EY53">
        <v>0.33787239193117646</v>
      </c>
      <c r="EZ53">
        <v>0.33253620186150923</v>
      </c>
      <c r="FA53">
        <v>0.32736425054932755</v>
      </c>
      <c r="FB53">
        <v>0.32234914675717269</v>
      </c>
      <c r="FC53">
        <v>0.31748393165588551</v>
      </c>
      <c r="FD53">
        <v>0.31276204799378121</v>
      </c>
      <c r="FE53">
        <v>0.30817731183726421</v>
      </c>
      <c r="FF53">
        <v>0.30372388663908106</v>
      </c>
      <c r="FG53">
        <v>0.29939625941612974</v>
      </c>
      <c r="FH53">
        <v>0.29518921884149579</v>
      </c>
      <c r="FI53">
        <v>0.29109783507553832</v>
      </c>
      <c r="FJ53">
        <v>0.28711744117872329</v>
      </c>
      <c r="FK53">
        <v>0.28324361596477649</v>
      </c>
      <c r="FL53">
        <v>0.27947216816684489</v>
      </c>
      <c r="FM53">
        <v>0.27579912180192279</v>
      </c>
      <c r="FN53">
        <v>0.27222070263000797</v>
      </c>
      <c r="FO53">
        <v>0.2687333256144524</v>
      </c>
      <c r="FP53">
        <v>0.26533358329891321</v>
      </c>
      <c r="FQ53">
        <v>0.26201823502430954</v>
      </c>
      <c r="FR53">
        <v>0.25878419691635463</v>
      </c>
      <c r="FS53">
        <v>0.25562853258066326</v>
      </c>
      <c r="FT53">
        <v>0.25254844444820407</v>
      </c>
      <c r="FU53">
        <v>0.24954126571905547</v>
      </c>
      <c r="FV53">
        <v>0.24660445285709545</v>
      </c>
      <c r="FW53">
        <v>0.24373557859245937</v>
      </c>
      <c r="FX53">
        <v>0.24093232539239853</v>
      </c>
      <c r="FY53">
        <v>0.23819247936459559</v>
      </c>
      <c r="FZ53">
        <v>0.23551392456009229</v>
      </c>
      <c r="GA53">
        <v>0.23289463764578433</v>
      </c>
      <c r="GB53">
        <v>0.23033268291897896</v>
      </c>
      <c r="GC53">
        <v>0.22782620763880912</v>
      </c>
      <c r="GD53">
        <v>0.2253734376513872</v>
      </c>
      <c r="GE53">
        <v>0.22297267328747761</v>
      </c>
    </row>
    <row r="54" spans="1:187">
      <c r="A54">
        <v>0.22273042941045842</v>
      </c>
      <c r="B54">
        <v>0.22512329326753996</v>
      </c>
      <c r="C54">
        <v>0.22756781639344589</v>
      </c>
      <c r="D54">
        <v>0.23006567932259694</v>
      </c>
      <c r="E54">
        <v>0.23261863579517719</v>
      </c>
      <c r="F54">
        <v>0.23522851675892961</v>
      </c>
      <c r="G54">
        <v>0.23789723463436588</v>
      </c>
      <c r="H54">
        <v>0.24062678786367575</v>
      </c>
      <c r="I54">
        <v>0.24341926576541084</v>
      </c>
      <c r="J54">
        <v>0.24627685371898406</v>
      </c>
      <c r="K54">
        <v>0.24920183870518986</v>
      </c>
      <c r="L54">
        <v>0.25219661523133285</v>
      </c>
      <c r="M54">
        <v>0.2552636916721801</v>
      </c>
      <c r="N54">
        <v>0.25840569706085093</v>
      </c>
      <c r="O54">
        <v>0.26162538836695648</v>
      </c>
      <c r="P54">
        <v>0.2649256583028447</v>
      </c>
      <c r="Q54">
        <v>0.26830954370271687</v>
      </c>
      <c r="R54">
        <v>0.27178023452372363</v>
      </c>
      <c r="S54">
        <v>0.27534108352295406</v>
      </c>
      <c r="T54">
        <v>0.27899561666957295</v>
      </c>
      <c r="U54">
        <v>0.28274754435728866</v>
      </c>
      <c r="V54">
        <v>0.28660077348893276</v>
      </c>
      <c r="W54">
        <v>0.29055942051227635</v>
      </c>
      <c r="X54">
        <v>0.29462782549439476</v>
      </c>
      <c r="Y54">
        <v>0.29881056733102518</v>
      </c>
      <c r="Z54">
        <v>0.30311248019756531</v>
      </c>
      <c r="AA54">
        <v>0.30753867135977236</v>
      </c>
      <c r="AB54">
        <v>0.31209454047498941</v>
      </c>
      <c r="AC54">
        <v>0.31678580052904393</v>
      </c>
      <c r="AD54">
        <v>0.32161850057002001</v>
      </c>
      <c r="AE54">
        <v>0.32659905041814247</v>
      </c>
      <c r="AF54">
        <v>0.33173424755129266</v>
      </c>
      <c r="AG54">
        <v>0.33703130638850193</v>
      </c>
      <c r="AH54">
        <v>0.34249789021949434</v>
      </c>
      <c r="AI54">
        <v>0.3481421460573671</v>
      </c>
      <c r="AJ54">
        <v>0.35397274272426293</v>
      </c>
      <c r="AK54">
        <v>0.35999891251692756</v>
      </c>
      <c r="AL54">
        <v>0.3662304968409531</v>
      </c>
      <c r="AM54">
        <v>0.37267799624996495</v>
      </c>
      <c r="AN54">
        <v>0.37935262537980713</v>
      </c>
      <c r="AO54">
        <v>0.38626637332880143</v>
      </c>
      <c r="AP54">
        <v>0.39343207010442599</v>
      </c>
      <c r="AQ54">
        <v>0.40086345983544003</v>
      </c>
      <c r="AR54">
        <v>0.40857528153788336</v>
      </c>
      <c r="AS54">
        <v>0.41658335832500293</v>
      </c>
      <c r="AT54">
        <v>0.42490469606666881</v>
      </c>
      <c r="AU54">
        <v>0.43355759263512206</v>
      </c>
      <c r="AV54">
        <v>0.44256175902300765</v>
      </c>
      <c r="AW54">
        <v>0.45193845378886699</v>
      </c>
      <c r="AX54">
        <v>0.46171063247701688</v>
      </c>
      <c r="AY54">
        <v>0.47190311387557965</v>
      </c>
      <c r="AZ54">
        <v>0.4825427652209161</v>
      </c>
      <c r="BA54">
        <v>0.49365870873126505</v>
      </c>
      <c r="BB54">
        <v>0.50528255215902695</v>
      </c>
      <c r="BC54">
        <v>0.51744864639104959</v>
      </c>
      <c r="BD54">
        <v>0.53019437349925791</v>
      </c>
      <c r="BE54">
        <v>0.54356046904744726</v>
      </c>
      <c r="BF54">
        <v>0.55759138288769705</v>
      </c>
      <c r="BG54">
        <v>0.57233568311953753</v>
      </c>
      <c r="BH54">
        <v>0.58784650831572949</v>
      </c>
      <c r="BI54">
        <v>0.60418207350598074</v>
      </c>
      <c r="BJ54">
        <v>0.62140623569988906</v>
      </c>
      <c r="BK54">
        <v>0.63958912483907993</v>
      </c>
      <c r="BL54">
        <v>0.65880784586841235</v>
      </c>
      <c r="BM54">
        <v>0.67914725691542543</v>
      </c>
      <c r="BN54">
        <v>0.70070082707949211</v>
      </c>
      <c r="BO54">
        <v>0.72357157463248734</v>
      </c>
      <c r="BP54">
        <v>0.74787308189347712</v>
      </c>
      <c r="BQ54">
        <v>0.77373057573771609</v>
      </c>
      <c r="BR54">
        <v>0.80128205128205121</v>
      </c>
      <c r="BS54">
        <v>0.83067939878010411</v>
      </c>
      <c r="BT54">
        <v>0.86208946729413316</v>
      </c>
      <c r="BU54">
        <v>0.89569495915072439</v>
      </c>
      <c r="BV54">
        <v>0.93169499062491223</v>
      </c>
      <c r="BW54">
        <v>0.97030506840129649</v>
      </c>
      <c r="BX54">
        <v>1</v>
      </c>
      <c r="BY54">
        <v>1</v>
      </c>
      <c r="BZ54">
        <v>1</v>
      </c>
      <c r="CA54">
        <v>1</v>
      </c>
      <c r="CB54">
        <v>1</v>
      </c>
      <c r="CC54">
        <v>1</v>
      </c>
      <c r="CD54">
        <v>1</v>
      </c>
      <c r="CE54">
        <v>1</v>
      </c>
      <c r="CF54">
        <v>1</v>
      </c>
      <c r="CG54">
        <v>1</v>
      </c>
      <c r="CH54">
        <v>1</v>
      </c>
      <c r="CI54">
        <v>1</v>
      </c>
      <c r="CJ54">
        <v>1</v>
      </c>
      <c r="CK54">
        <v>1</v>
      </c>
      <c r="CL54">
        <v>1</v>
      </c>
      <c r="CM54">
        <v>1</v>
      </c>
      <c r="CN54">
        <v>1</v>
      </c>
      <c r="CO54">
        <v>1</v>
      </c>
      <c r="CP54">
        <v>1</v>
      </c>
      <c r="CQ54">
        <v>1</v>
      </c>
      <c r="CR54">
        <v>1</v>
      </c>
      <c r="CS54">
        <v>1</v>
      </c>
      <c r="CT54">
        <v>1</v>
      </c>
      <c r="CU54">
        <v>1</v>
      </c>
      <c r="CV54">
        <v>1</v>
      </c>
      <c r="CW54">
        <v>1</v>
      </c>
      <c r="CX54">
        <v>1</v>
      </c>
      <c r="CY54">
        <v>1</v>
      </c>
      <c r="CZ54">
        <v>1</v>
      </c>
      <c r="DA54">
        <v>1</v>
      </c>
      <c r="DB54">
        <v>1</v>
      </c>
      <c r="DC54">
        <v>1</v>
      </c>
      <c r="DD54">
        <v>1</v>
      </c>
      <c r="DE54">
        <v>1</v>
      </c>
      <c r="DF54">
        <v>1</v>
      </c>
      <c r="DG54">
        <v>1</v>
      </c>
      <c r="DH54">
        <v>1</v>
      </c>
      <c r="DI54">
        <v>0.97030506840129649</v>
      </c>
      <c r="DJ54">
        <v>0.93169499062491223</v>
      </c>
      <c r="DK54">
        <v>0.89569495915072439</v>
      </c>
      <c r="DL54">
        <v>0.86208946729413316</v>
      </c>
      <c r="DM54">
        <v>0.83067939878010411</v>
      </c>
      <c r="DN54">
        <v>0.80128205128205121</v>
      </c>
      <c r="DO54">
        <v>0.77373057573771609</v>
      </c>
      <c r="DP54">
        <v>0.74787308189347712</v>
      </c>
      <c r="DQ54">
        <v>0.72357157463248734</v>
      </c>
      <c r="DR54">
        <v>0.70070082707949211</v>
      </c>
      <c r="DS54">
        <v>0.67914725691542543</v>
      </c>
      <c r="DT54">
        <v>0.65880784586841235</v>
      </c>
      <c r="DU54">
        <v>0.63958912483907993</v>
      </c>
      <c r="DV54">
        <v>0.62140623569988906</v>
      </c>
      <c r="DW54">
        <v>0.60418207350598074</v>
      </c>
      <c r="DX54">
        <v>0.58784650831572949</v>
      </c>
      <c r="DY54">
        <v>0.57233568311953753</v>
      </c>
      <c r="DZ54">
        <v>0.55759138288769705</v>
      </c>
      <c r="EA54">
        <v>0.54356046904744726</v>
      </c>
      <c r="EB54">
        <v>0.53019437349925791</v>
      </c>
      <c r="EC54">
        <v>0.51744864639104959</v>
      </c>
      <c r="ED54">
        <v>0.50528255215902695</v>
      </c>
      <c r="EE54">
        <v>0.49365870873126505</v>
      </c>
      <c r="EF54">
        <v>0.4825427652209161</v>
      </c>
      <c r="EG54">
        <v>0.47190311387557965</v>
      </c>
      <c r="EH54">
        <v>0.46171063247701688</v>
      </c>
      <c r="EI54">
        <v>0.45193845378886699</v>
      </c>
      <c r="EJ54">
        <v>0.44256175902300765</v>
      </c>
      <c r="EK54">
        <v>0.43355759263512206</v>
      </c>
      <c r="EL54">
        <v>0.42490469606666881</v>
      </c>
      <c r="EM54">
        <v>0.41658335832500293</v>
      </c>
      <c r="EN54">
        <v>0.40857528153788336</v>
      </c>
      <c r="EO54">
        <v>0.40086345983544003</v>
      </c>
      <c r="EP54">
        <v>0.39343207010442599</v>
      </c>
      <c r="EQ54">
        <v>0.38626637332880143</v>
      </c>
      <c r="ER54">
        <v>0.37935262537980713</v>
      </c>
      <c r="ES54">
        <v>0.37267799624996495</v>
      </c>
      <c r="ET54">
        <v>0.3662304968409531</v>
      </c>
      <c r="EU54">
        <v>0.35999891251692756</v>
      </c>
      <c r="EV54">
        <v>0.35397274272426293</v>
      </c>
      <c r="EW54">
        <v>0.3481421460573671</v>
      </c>
      <c r="EX54">
        <v>0.34249789021949434</v>
      </c>
      <c r="EY54">
        <v>0.33703130638850193</v>
      </c>
      <c r="EZ54">
        <v>0.33173424755129266</v>
      </c>
      <c r="FA54">
        <v>0.32659905041814247</v>
      </c>
      <c r="FB54">
        <v>0.32161850057002001</v>
      </c>
      <c r="FC54">
        <v>0.31678580052904393</v>
      </c>
      <c r="FD54">
        <v>0.31209454047498941</v>
      </c>
      <c r="FE54">
        <v>0.30753867135977236</v>
      </c>
      <c r="FF54">
        <v>0.30311248019756531</v>
      </c>
      <c r="FG54">
        <v>0.29881056733102518</v>
      </c>
      <c r="FH54">
        <v>0.29462782549439476</v>
      </c>
      <c r="FI54">
        <v>0.29055942051227635</v>
      </c>
      <c r="FJ54">
        <v>0.28660077348893276</v>
      </c>
      <c r="FK54">
        <v>0.28274754435728866</v>
      </c>
      <c r="FL54">
        <v>0.27899561666957295</v>
      </c>
      <c r="FM54">
        <v>0.27534108352295406</v>
      </c>
      <c r="FN54">
        <v>0.27178023452372363</v>
      </c>
      <c r="FO54">
        <v>0.26830954370271687</v>
      </c>
      <c r="FP54">
        <v>0.2649256583028447</v>
      </c>
      <c r="FQ54">
        <v>0.26162538836695648</v>
      </c>
      <c r="FR54">
        <v>0.25840569706085093</v>
      </c>
      <c r="FS54">
        <v>0.2552636916721801</v>
      </c>
      <c r="FT54">
        <v>0.25219661523133285</v>
      </c>
      <c r="FU54">
        <v>0.24920183870518986</v>
      </c>
      <c r="FV54">
        <v>0.24627685371898406</v>
      </c>
      <c r="FW54">
        <v>0.24341926576541084</v>
      </c>
      <c r="FX54">
        <v>0.24062678786367575</v>
      </c>
      <c r="FY54">
        <v>0.23789723463436588</v>
      </c>
      <c r="FZ54">
        <v>0.23522851675892961</v>
      </c>
      <c r="GA54">
        <v>0.23261863579517719</v>
      </c>
      <c r="GB54">
        <v>0.23006567932259694</v>
      </c>
      <c r="GC54">
        <v>0.22756781639344589</v>
      </c>
      <c r="GD54">
        <v>0.22512329326753996</v>
      </c>
      <c r="GE54">
        <v>0.22273042941045842</v>
      </c>
    </row>
    <row r="55" spans="1:187">
      <c r="A55">
        <v>0.22246360259299042</v>
      </c>
      <c r="B55">
        <v>0.22484778460296062</v>
      </c>
      <c r="C55">
        <v>0.2272832464101997</v>
      </c>
      <c r="D55">
        <v>0.22977164766146477</v>
      </c>
      <c r="E55">
        <v>0.23231471981933763</v>
      </c>
      <c r="F55">
        <v>0.23491427005531904</v>
      </c>
      <c r="G55">
        <v>0.23757218539655128</v>
      </c>
      <c r="H55">
        <v>0.24029043714545592</v>
      </c>
      <c r="I55">
        <v>0.24307108559324941</v>
      </c>
      <c r="J55">
        <v>0.24591628505013693</v>
      </c>
      <c r="K55">
        <v>0.2488282892170052</v>
      </c>
      <c r="L55">
        <v>0.25180945692565199</v>
      </c>
      <c r="M55">
        <v>0.2548622582770354</v>
      </c>
      <c r="N55">
        <v>0.25798928120971243</v>
      </c>
      <c r="O55">
        <v>0.26119323853360144</v>
      </c>
      <c r="P55">
        <v>0.26447697546747218</v>
      </c>
      <c r="Q55">
        <v>0.26784347772217709</v>
      </c>
      <c r="R55">
        <v>0.27129588017562589</v>
      </c>
      <c r="S55">
        <v>0.274837476189918</v>
      </c>
      <c r="T55">
        <v>0.27847172762593186</v>
      </c>
      <c r="U55">
        <v>0.2822022756160818</v>
      </c>
      <c r="V55">
        <v>0.28603295216195634</v>
      </c>
      <c r="W55">
        <v>0.28996779263021533</v>
      </c>
      <c r="X55">
        <v>0.29401104922752563</v>
      </c>
      <c r="Y55">
        <v>0.29816720554355153</v>
      </c>
      <c r="Z55">
        <v>0.30244099226017773</v>
      </c>
      <c r="AA55">
        <v>0.30683740413535709</v>
      </c>
      <c r="AB55">
        <v>0.31136171838135851</v>
      </c>
      <c r="AC55">
        <v>0.31601951456990163</v>
      </c>
      <c r="AD55">
        <v>0.32081669621085723</v>
      </c>
      <c r="AE55">
        <v>0.32575951416706361</v>
      </c>
      <c r="AF55">
        <v>0.33085459208556461</v>
      </c>
      <c r="AG55">
        <v>0.33610895404545665</v>
      </c>
      <c r="AH55">
        <v>0.34153005464480873</v>
      </c>
      <c r="AI55">
        <v>0.34712581177409907</v>
      </c>
      <c r="AJ55">
        <v>0.35290464235163654</v>
      </c>
      <c r="AK55">
        <v>0.35887550132789298</v>
      </c>
      <c r="AL55">
        <v>0.36504792430099975</v>
      </c>
      <c r="AM55">
        <v>0.37143207412534851</v>
      </c>
      <c r="AN55">
        <v>0.37803879193982148</v>
      </c>
      <c r="AO55">
        <v>0.38487965309227412</v>
      </c>
      <c r="AP55">
        <v>0.3919670284931655</v>
      </c>
      <c r="AQ55">
        <v>0.39931415199441533</v>
      </c>
      <c r="AR55">
        <v>0.40693519446045412</v>
      </c>
      <c r="AS55">
        <v>0.41484534527787864</v>
      </c>
      <c r="AT55">
        <v>0.42306090213900793</v>
      </c>
      <c r="AU55">
        <v>0.43159937003387583</v>
      </c>
      <c r="AV55">
        <v>0.44047957049565883</v>
      </c>
      <c r="AW55">
        <v>0.44972176226702659</v>
      </c>
      <c r="AX55">
        <v>0.45934777469002452</v>
      </c>
      <c r="AY55">
        <v>0.46938115527013841</v>
      </c>
      <c r="AZ55">
        <v>0.47984733302591531</v>
      </c>
      <c r="BA55">
        <v>0.49077379940785987</v>
      </c>
      <c r="BB55">
        <v>0.50219030875197412</v>
      </c>
      <c r="BC55">
        <v>0.51412910042008741</v>
      </c>
      <c r="BD55">
        <v>0.5266251449641236</v>
      </c>
      <c r="BE55">
        <v>0.53971641682379146</v>
      </c>
      <c r="BF55">
        <v>0.55344419621026564</v>
      </c>
      <c r="BG55">
        <v>0.56785340291741393</v>
      </c>
      <c r="BH55">
        <v>0.58299296480049723</v>
      </c>
      <c r="BI55">
        <v>0.59891622351673846</v>
      </c>
      <c r="BJ55">
        <v>0.61568137975577253</v>
      </c>
      <c r="BK55">
        <v>0.63335197949008504</v>
      </c>
      <c r="BL55">
        <v>0.65199744158792261</v>
      </c>
      <c r="BM55">
        <v>0.67169362522829268</v>
      </c>
      <c r="BN55">
        <v>0.69252343261930582</v>
      </c>
      <c r="BO55">
        <v>0.71457743809378682</v>
      </c>
      <c r="BP55">
        <v>0.73795452809980677</v>
      </c>
      <c r="BQ55">
        <v>0.76276252701897129</v>
      </c>
      <c r="BR55">
        <v>0.78911876987351059</v>
      </c>
      <c r="BS55">
        <v>0.81715056307576672</v>
      </c>
      <c r="BT55">
        <v>0.84699544602264754</v>
      </c>
      <c r="BU55">
        <v>0.8788011262699954</v>
      </c>
      <c r="BV55">
        <v>0.91272490487150726</v>
      </c>
      <c r="BW55">
        <v>0.94893233057141024</v>
      </c>
      <c r="BX55">
        <v>0.98759471487495243</v>
      </c>
      <c r="BY55">
        <v>1</v>
      </c>
      <c r="BZ55">
        <v>1</v>
      </c>
      <c r="CA55">
        <v>1</v>
      </c>
      <c r="CB55">
        <v>1</v>
      </c>
      <c r="CC55">
        <v>1</v>
      </c>
      <c r="CD55">
        <v>1</v>
      </c>
      <c r="CE55">
        <v>1</v>
      </c>
      <c r="CF55">
        <v>1</v>
      </c>
      <c r="CG55">
        <v>1</v>
      </c>
      <c r="CH55">
        <v>1</v>
      </c>
      <c r="CI55">
        <v>1</v>
      </c>
      <c r="CJ55">
        <v>1</v>
      </c>
      <c r="CK55">
        <v>1</v>
      </c>
      <c r="CL55">
        <v>1</v>
      </c>
      <c r="CM55">
        <v>1</v>
      </c>
      <c r="CN55">
        <v>1</v>
      </c>
      <c r="CO55">
        <v>1</v>
      </c>
      <c r="CP55">
        <v>1</v>
      </c>
      <c r="CQ55">
        <v>1</v>
      </c>
      <c r="CR55">
        <v>1</v>
      </c>
      <c r="CS55">
        <v>1</v>
      </c>
      <c r="CT55">
        <v>1</v>
      </c>
      <c r="CU55">
        <v>1</v>
      </c>
      <c r="CV55">
        <v>1</v>
      </c>
      <c r="CW55">
        <v>1</v>
      </c>
      <c r="CX55">
        <v>1</v>
      </c>
      <c r="CY55">
        <v>1</v>
      </c>
      <c r="CZ55">
        <v>1</v>
      </c>
      <c r="DA55">
        <v>1</v>
      </c>
      <c r="DB55">
        <v>1</v>
      </c>
      <c r="DC55">
        <v>1</v>
      </c>
      <c r="DD55">
        <v>1</v>
      </c>
      <c r="DE55">
        <v>1</v>
      </c>
      <c r="DF55">
        <v>1</v>
      </c>
      <c r="DG55">
        <v>1</v>
      </c>
      <c r="DH55">
        <v>0.98759471487495243</v>
      </c>
      <c r="DI55">
        <v>0.94893233057141024</v>
      </c>
      <c r="DJ55">
        <v>0.91272490487150726</v>
      </c>
      <c r="DK55">
        <v>0.8788011262699954</v>
      </c>
      <c r="DL55">
        <v>0.84699544602264754</v>
      </c>
      <c r="DM55">
        <v>0.81715056307576672</v>
      </c>
      <c r="DN55">
        <v>0.78911876987351059</v>
      </c>
      <c r="DO55">
        <v>0.76276252701897129</v>
      </c>
      <c r="DP55">
        <v>0.73795452809980677</v>
      </c>
      <c r="DQ55">
        <v>0.71457743809378682</v>
      </c>
      <c r="DR55">
        <v>0.69252343261930582</v>
      </c>
      <c r="DS55">
        <v>0.67169362522829268</v>
      </c>
      <c r="DT55">
        <v>0.65199744158792261</v>
      </c>
      <c r="DU55">
        <v>0.63335197949008504</v>
      </c>
      <c r="DV55">
        <v>0.61568137975577253</v>
      </c>
      <c r="DW55">
        <v>0.59891622351673846</v>
      </c>
      <c r="DX55">
        <v>0.58299296480049723</v>
      </c>
      <c r="DY55">
        <v>0.56785340291741393</v>
      </c>
      <c r="DZ55">
        <v>0.55344419621026564</v>
      </c>
      <c r="EA55">
        <v>0.53971641682379146</v>
      </c>
      <c r="EB55">
        <v>0.5266251449641236</v>
      </c>
      <c r="EC55">
        <v>0.51412910042008741</v>
      </c>
      <c r="ED55">
        <v>0.50219030875197412</v>
      </c>
      <c r="EE55">
        <v>0.49077379940785987</v>
      </c>
      <c r="EF55">
        <v>0.47984733302591531</v>
      </c>
      <c r="EG55">
        <v>0.46938115527013841</v>
      </c>
      <c r="EH55">
        <v>0.45934777469002452</v>
      </c>
      <c r="EI55">
        <v>0.44972176226702659</v>
      </c>
      <c r="EJ55">
        <v>0.44047957049565883</v>
      </c>
      <c r="EK55">
        <v>0.43159937003387583</v>
      </c>
      <c r="EL55">
        <v>0.42306090213900793</v>
      </c>
      <c r="EM55">
        <v>0.41484534527787864</v>
      </c>
      <c r="EN55">
        <v>0.40693519446045412</v>
      </c>
      <c r="EO55">
        <v>0.39931415199441533</v>
      </c>
      <c r="EP55">
        <v>0.3919670284931655</v>
      </c>
      <c r="EQ55">
        <v>0.38487965309227412</v>
      </c>
      <c r="ER55">
        <v>0.37803879193982148</v>
      </c>
      <c r="ES55">
        <v>0.37143207412534851</v>
      </c>
      <c r="ET55">
        <v>0.36504792430099975</v>
      </c>
      <c r="EU55">
        <v>0.35887550132789298</v>
      </c>
      <c r="EV55">
        <v>0.35290464235163654</v>
      </c>
      <c r="EW55">
        <v>0.34712581177409907</v>
      </c>
      <c r="EX55">
        <v>0.34153005464480873</v>
      </c>
      <c r="EY55">
        <v>0.33610895404545665</v>
      </c>
      <c r="EZ55">
        <v>0.33085459208556461</v>
      </c>
      <c r="FA55">
        <v>0.32575951416706361</v>
      </c>
      <c r="FB55">
        <v>0.32081669621085723</v>
      </c>
      <c r="FC55">
        <v>0.31601951456990163</v>
      </c>
      <c r="FD55">
        <v>0.31136171838135851</v>
      </c>
      <c r="FE55">
        <v>0.30683740413535709</v>
      </c>
      <c r="FF55">
        <v>0.30244099226017773</v>
      </c>
      <c r="FG55">
        <v>0.29816720554355153</v>
      </c>
      <c r="FH55">
        <v>0.29401104922752563</v>
      </c>
      <c r="FI55">
        <v>0.28996779263021533</v>
      </c>
      <c r="FJ55">
        <v>0.28603295216195634</v>
      </c>
      <c r="FK55">
        <v>0.2822022756160818</v>
      </c>
      <c r="FL55">
        <v>0.27847172762593186</v>
      </c>
      <c r="FM55">
        <v>0.274837476189918</v>
      </c>
      <c r="FN55">
        <v>0.27129588017562589</v>
      </c>
      <c r="FO55">
        <v>0.26784347772217709</v>
      </c>
      <c r="FP55">
        <v>0.26447697546747218</v>
      </c>
      <c r="FQ55">
        <v>0.26119323853360144</v>
      </c>
      <c r="FR55">
        <v>0.25798928120971243</v>
      </c>
      <c r="FS55">
        <v>0.2548622582770354</v>
      </c>
      <c r="FT55">
        <v>0.25180945692565199</v>
      </c>
      <c r="FU55">
        <v>0.2488282892170052</v>
      </c>
      <c r="FV55">
        <v>0.24591628505013693</v>
      </c>
      <c r="FW55">
        <v>0.24307108559324941</v>
      </c>
      <c r="FX55">
        <v>0.24029043714545592</v>
      </c>
      <c r="FY55">
        <v>0.23757218539655128</v>
      </c>
      <c r="FZ55">
        <v>0.23491427005531904</v>
      </c>
      <c r="GA55">
        <v>0.23231471981933763</v>
      </c>
      <c r="GB55">
        <v>0.22977164766146477</v>
      </c>
      <c r="GC55">
        <v>0.2272832464101997</v>
      </c>
      <c r="GD55">
        <v>0.22484778460296062</v>
      </c>
      <c r="GE55">
        <v>0.22246360259299042</v>
      </c>
    </row>
    <row r="56" spans="1:187">
      <c r="A56">
        <v>0.22217246116353609</v>
      </c>
      <c r="B56">
        <v>0.22454719456209732</v>
      </c>
      <c r="C56">
        <v>0.22697279612618468</v>
      </c>
      <c r="D56">
        <v>0.22945090293579504</v>
      </c>
      <c r="E56">
        <v>0.23198322239230176</v>
      </c>
      <c r="F56">
        <v>0.23457153599533589</v>
      </c>
      <c r="G56">
        <v>0.23721770336290104</v>
      </c>
      <c r="H56">
        <v>0.23992366651295766</v>
      </c>
      <c r="I56">
        <v>0.2426914544262678</v>
      </c>
      <c r="J56">
        <v>0.24552318791199565</v>
      </c>
      <c r="K56">
        <v>0.2484210847994277</v>
      </c>
      <c r="L56">
        <v>0.25138746548122526</v>
      </c>
      <c r="M56">
        <v>0.25442475883587212</v>
      </c>
      <c r="N56">
        <v>0.25753550855945245</v>
      </c>
      <c r="O56">
        <v>0.26072237993961073</v>
      </c>
      <c r="P56">
        <v>0.26398816710753659</v>
      </c>
      <c r="Q56">
        <v>0.26733580080711089</v>
      </c>
      <c r="R56">
        <v>0.27076835672397725</v>
      </c>
      <c r="S56">
        <v>0.27428906442130702</v>
      </c>
      <c r="T56">
        <v>0.27790131693344172</v>
      </c>
      <c r="U56">
        <v>0.28160868107347703</v>
      </c>
      <c r="V56">
        <v>0.28541490851624529</v>
      </c>
      <c r="W56">
        <v>0.28932394772411907</v>
      </c>
      <c r="X56">
        <v>0.29333995678966268</v>
      </c>
      <c r="Y56">
        <v>0.29746731727647174</v>
      </c>
      <c r="Z56">
        <v>0.30171064914765222</v>
      </c>
      <c r="AA56">
        <v>0.30607482688038051</v>
      </c>
      <c r="AB56">
        <v>0.3105649968749708</v>
      </c>
      <c r="AC56">
        <v>0.31518659627795725</v>
      </c>
      <c r="AD56">
        <v>0.31994537335101625</v>
      </c>
      <c r="AE56">
        <v>0.32484740953124158</v>
      </c>
      <c r="AF56">
        <v>0.32989914334350851</v>
      </c>
      <c r="AG56">
        <v>0.33510739634259495</v>
      </c>
      <c r="AH56">
        <v>0.34047940128156945</v>
      </c>
      <c r="AI56">
        <v>0.34602283272391654</v>
      </c>
      <c r="AJ56">
        <v>0.3517458403401949</v>
      </c>
      <c r="AK56">
        <v>0.3576570851559755</v>
      </c>
      <c r="AL56">
        <v>0.3637657790466553</v>
      </c>
      <c r="AM56">
        <v>0.37008172780681525</v>
      </c>
      <c r="AN56">
        <v>0.37661537815738916</v>
      </c>
      <c r="AO56">
        <v>0.38337786909339439</v>
      </c>
      <c r="AP56">
        <v>0.39038108801867782</v>
      </c>
      <c r="AQ56">
        <v>0.39763773216240844</v>
      </c>
      <c r="AR56">
        <v>0.40516137582521561</v>
      </c>
      <c r="AS56">
        <v>0.41296654406121275</v>
      </c>
      <c r="AT56">
        <v>0.42106879346585585</v>
      </c>
      <c r="AU56">
        <v>0.42948480080871593</v>
      </c>
      <c r="AV56">
        <v>0.43823246032465751</v>
      </c>
      <c r="AW56">
        <v>0.44733099055613251</v>
      </c>
      <c r="AX56">
        <v>0.45680105172241103</v>
      </c>
      <c r="AY56">
        <v>0.46666487467698853</v>
      </c>
      <c r="AZ56">
        <v>0.47694640259961463</v>
      </c>
      <c r="BA56">
        <v>0.48767144665054402</v>
      </c>
      <c r="BB56">
        <v>0.49886785688601631</v>
      </c>
      <c r="BC56">
        <v>0.51056570978736648</v>
      </c>
      <c r="BD56">
        <v>0.52279751377968287</v>
      </c>
      <c r="BE56">
        <v>0.53559843409277164</v>
      </c>
      <c r="BF56">
        <v>0.54900653822367695</v>
      </c>
      <c r="BG56">
        <v>0.56306306306306309</v>
      </c>
      <c r="BH56">
        <v>0.5778127044012803</v>
      </c>
      <c r="BI56">
        <v>0.59330392896997286</v>
      </c>
      <c r="BJ56">
        <v>0.60958930831318003</v>
      </c>
      <c r="BK56">
        <v>0.62672587249602796</v>
      </c>
      <c r="BL56">
        <v>0.64477547978143013</v>
      </c>
      <c r="BM56">
        <v>0.66380519570538132</v>
      </c>
      <c r="BN56">
        <v>0.6838876711443882</v>
      </c>
      <c r="BO56">
        <v>0.70510150356501311</v>
      </c>
      <c r="BP56">
        <v>0.7275315580933106</v>
      </c>
      <c r="BQ56">
        <v>0.75126921455689455</v>
      </c>
      <c r="BR56">
        <v>0.77641249218742692</v>
      </c>
      <c r="BS56">
        <v>0.80306598384552053</v>
      </c>
      <c r="BT56">
        <v>0.83134050465377307</v>
      </c>
      <c r="BU56">
        <v>0.86135232353616986</v>
      </c>
      <c r="BV56">
        <v>0.89322179761723342</v>
      </c>
      <c r="BW56">
        <v>0.92707116560413494</v>
      </c>
      <c r="BX56">
        <v>0.96302117400213372</v>
      </c>
      <c r="BY56">
        <v>1</v>
      </c>
      <c r="BZ56">
        <v>1</v>
      </c>
      <c r="CA56">
        <v>1</v>
      </c>
      <c r="CB56">
        <v>1</v>
      </c>
      <c r="CC56">
        <v>1</v>
      </c>
      <c r="CD56">
        <v>1</v>
      </c>
      <c r="CE56">
        <v>1</v>
      </c>
      <c r="CF56">
        <v>1</v>
      </c>
      <c r="CG56">
        <v>1</v>
      </c>
      <c r="CH56">
        <v>1</v>
      </c>
      <c r="CI56">
        <v>1</v>
      </c>
      <c r="CJ56">
        <v>1</v>
      </c>
      <c r="CK56">
        <v>1</v>
      </c>
      <c r="CL56">
        <v>1</v>
      </c>
      <c r="CM56">
        <v>1</v>
      </c>
      <c r="CN56">
        <v>1</v>
      </c>
      <c r="CO56">
        <v>1</v>
      </c>
      <c r="CP56">
        <v>1</v>
      </c>
      <c r="CQ56">
        <v>1</v>
      </c>
      <c r="CR56">
        <v>1</v>
      </c>
      <c r="CS56">
        <v>1</v>
      </c>
      <c r="CT56">
        <v>1</v>
      </c>
      <c r="CU56">
        <v>1</v>
      </c>
      <c r="CV56">
        <v>1</v>
      </c>
      <c r="CW56">
        <v>1</v>
      </c>
      <c r="CX56">
        <v>1</v>
      </c>
      <c r="CY56">
        <v>1</v>
      </c>
      <c r="CZ56">
        <v>1</v>
      </c>
      <c r="DA56">
        <v>1</v>
      </c>
      <c r="DB56">
        <v>1</v>
      </c>
      <c r="DC56">
        <v>1</v>
      </c>
      <c r="DD56">
        <v>1</v>
      </c>
      <c r="DE56">
        <v>1</v>
      </c>
      <c r="DF56">
        <v>1</v>
      </c>
      <c r="DG56">
        <v>1</v>
      </c>
      <c r="DH56">
        <v>0.96302117400213372</v>
      </c>
      <c r="DI56">
        <v>0.92707116560413494</v>
      </c>
      <c r="DJ56">
        <v>0.89322179761723342</v>
      </c>
      <c r="DK56">
        <v>0.86135232353616986</v>
      </c>
      <c r="DL56">
        <v>0.83134050465377307</v>
      </c>
      <c r="DM56">
        <v>0.80306598384552053</v>
      </c>
      <c r="DN56">
        <v>0.77641249218742692</v>
      </c>
      <c r="DO56">
        <v>0.75126921455689455</v>
      </c>
      <c r="DP56">
        <v>0.7275315580933106</v>
      </c>
      <c r="DQ56">
        <v>0.70510150356501311</v>
      </c>
      <c r="DR56">
        <v>0.6838876711443882</v>
      </c>
      <c r="DS56">
        <v>0.66380519570538132</v>
      </c>
      <c r="DT56">
        <v>0.64477547978143013</v>
      </c>
      <c r="DU56">
        <v>0.62672587249602796</v>
      </c>
      <c r="DV56">
        <v>0.60958930831318003</v>
      </c>
      <c r="DW56">
        <v>0.59330392896997286</v>
      </c>
      <c r="DX56">
        <v>0.5778127044012803</v>
      </c>
      <c r="DY56">
        <v>0.56306306306306309</v>
      </c>
      <c r="DZ56">
        <v>0.54900653822367695</v>
      </c>
      <c r="EA56">
        <v>0.53559843409277164</v>
      </c>
      <c r="EB56">
        <v>0.52279751377968287</v>
      </c>
      <c r="EC56">
        <v>0.51056570978736648</v>
      </c>
      <c r="ED56">
        <v>0.49886785688601631</v>
      </c>
      <c r="EE56">
        <v>0.48767144665054402</v>
      </c>
      <c r="EF56">
        <v>0.47694640259961463</v>
      </c>
      <c r="EG56">
        <v>0.46666487467698853</v>
      </c>
      <c r="EH56">
        <v>0.45680105172241103</v>
      </c>
      <c r="EI56">
        <v>0.44733099055613251</v>
      </c>
      <c r="EJ56">
        <v>0.43823246032465751</v>
      </c>
      <c r="EK56">
        <v>0.42948480080871593</v>
      </c>
      <c r="EL56">
        <v>0.42106879346585585</v>
      </c>
      <c r="EM56">
        <v>0.41296654406121275</v>
      </c>
      <c r="EN56">
        <v>0.40516137582521561</v>
      </c>
      <c r="EO56">
        <v>0.39763773216240844</v>
      </c>
      <c r="EP56">
        <v>0.39038108801867782</v>
      </c>
      <c r="EQ56">
        <v>0.38337786909339439</v>
      </c>
      <c r="ER56">
        <v>0.37661537815738916</v>
      </c>
      <c r="ES56">
        <v>0.37008172780681525</v>
      </c>
      <c r="ET56">
        <v>0.3637657790466553</v>
      </c>
      <c r="EU56">
        <v>0.3576570851559755</v>
      </c>
      <c r="EV56">
        <v>0.3517458403401949</v>
      </c>
      <c r="EW56">
        <v>0.34602283272391654</v>
      </c>
      <c r="EX56">
        <v>0.34047940128156945</v>
      </c>
      <c r="EY56">
        <v>0.33510739634259495</v>
      </c>
      <c r="EZ56">
        <v>0.32989914334350851</v>
      </c>
      <c r="FA56">
        <v>0.32484740953124158</v>
      </c>
      <c r="FB56">
        <v>0.31994537335101625</v>
      </c>
      <c r="FC56">
        <v>0.31518659627795725</v>
      </c>
      <c r="FD56">
        <v>0.3105649968749708</v>
      </c>
      <c r="FE56">
        <v>0.30607482688038051</v>
      </c>
      <c r="FF56">
        <v>0.30171064914765222</v>
      </c>
      <c r="FG56">
        <v>0.29746731727647174</v>
      </c>
      <c r="FH56">
        <v>0.29333995678966268</v>
      </c>
      <c r="FI56">
        <v>0.28932394772411907</v>
      </c>
      <c r="FJ56">
        <v>0.28541490851624529</v>
      </c>
      <c r="FK56">
        <v>0.28160868107347703</v>
      </c>
      <c r="FL56">
        <v>0.27790131693344172</v>
      </c>
      <c r="FM56">
        <v>0.27428906442130702</v>
      </c>
      <c r="FN56">
        <v>0.27076835672397725</v>
      </c>
      <c r="FO56">
        <v>0.26733580080711089</v>
      </c>
      <c r="FP56">
        <v>0.26398816710753659</v>
      </c>
      <c r="FQ56">
        <v>0.26072237993961073</v>
      </c>
      <c r="FR56">
        <v>0.25753550855945245</v>
      </c>
      <c r="FS56">
        <v>0.25442475883587212</v>
      </c>
      <c r="FT56">
        <v>0.25138746548122526</v>
      </c>
      <c r="FU56">
        <v>0.2484210847994277</v>
      </c>
      <c r="FV56">
        <v>0.24552318791199565</v>
      </c>
      <c r="FW56">
        <v>0.2426914544262678</v>
      </c>
      <c r="FX56">
        <v>0.23992366651295766</v>
      </c>
      <c r="FY56">
        <v>0.23721770336290104</v>
      </c>
      <c r="FZ56">
        <v>0.23457153599533589</v>
      </c>
      <c r="GA56">
        <v>0.23198322239230176</v>
      </c>
      <c r="GB56">
        <v>0.22945090293579504</v>
      </c>
      <c r="GC56">
        <v>0.22697279612618468</v>
      </c>
      <c r="GD56">
        <v>0.22454719456209732</v>
      </c>
      <c r="GE56">
        <v>0.22217246116353609</v>
      </c>
    </row>
    <row r="57" spans="1:187">
      <c r="A57">
        <v>0.22185729593952674</v>
      </c>
      <c r="B57">
        <v>0.22422182969046325</v>
      </c>
      <c r="C57">
        <v>0.22663678884184213</v>
      </c>
      <c r="D57">
        <v>0.22910378630647077</v>
      </c>
      <c r="E57">
        <v>0.23162450372650245</v>
      </c>
      <c r="F57">
        <v>0.23420069512728087</v>
      </c>
      <c r="G57">
        <v>0.2368341908034941</v>
      </c>
      <c r="H57">
        <v>0.23952690145477568</v>
      </c>
      <c r="I57">
        <v>0.24228082258932537</v>
      </c>
      <c r="J57">
        <v>0.24509803921568626</v>
      </c>
      <c r="K57">
        <v>0.24798073084452893</v>
      </c>
      <c r="L57">
        <v>0.25093117682416727</v>
      </c>
      <c r="M57">
        <v>0.25395176203558301</v>
      </c>
      <c r="N57">
        <v>0.25704498297498513</v>
      </c>
      <c r="O57">
        <v>0.2602134542543954</v>
      </c>
      <c r="P57">
        <v>0.26345991555345716</v>
      </c>
      <c r="Q57">
        <v>0.26678723905863444</v>
      </c>
      <c r="R57">
        <v>0.27019843742922955</v>
      </c>
      <c r="S57">
        <v>0.27369667233323358</v>
      </c>
      <c r="T57">
        <v>0.27728526359996802</v>
      </c>
      <c r="U57">
        <v>0.2809676990408122</v>
      </c>
      <c r="V57">
        <v>0.28474764499408972</v>
      </c>
      <c r="W57">
        <v>0.28862895765544766</v>
      </c>
      <c r="X57">
        <v>0.29261569526085951</v>
      </c>
      <c r="Y57">
        <v>0.29671213119577344</v>
      </c>
      <c r="Z57">
        <v>0.3009227681109774</v>
      </c>
      <c r="AA57">
        <v>0.30525235313352567</v>
      </c>
      <c r="AB57">
        <v>0.30970589426965262</v>
      </c>
      <c r="AC57">
        <v>0.31428867810606415</v>
      </c>
      <c r="AD57">
        <v>0.31900628892644972</v>
      </c>
      <c r="AE57">
        <v>0.32386462937158428</v>
      </c>
      <c r="AF57">
        <v>0.3288699427841153</v>
      </c>
      <c r="AG57">
        <v>0.33402883739315925</v>
      </c>
      <c r="AH57">
        <v>0.33934831250930458</v>
      </c>
      <c r="AI57">
        <v>0.34483578691765326</v>
      </c>
      <c r="AJ57">
        <v>0.35049912967528962</v>
      </c>
      <c r="AK57">
        <v>0.3563466935401664</v>
      </c>
      <c r="AL57">
        <v>0.3623873512810088</v>
      </c>
      <c r="AM57">
        <v>0.3686305351425796</v>
      </c>
      <c r="AN57">
        <v>0.37508627976766118</v>
      </c>
      <c r="AO57">
        <v>0.38176526890648788</v>
      </c>
      <c r="AP57">
        <v>0.38867888627617464</v>
      </c>
      <c r="AQ57">
        <v>0.39583927096693045</v>
      </c>
      <c r="AR57">
        <v>0.40325937782844667</v>
      </c>
      <c r="AS57">
        <v>0.41095304330857896</v>
      </c>
      <c r="AT57">
        <v>0.41893505725691993</v>
      </c>
      <c r="AU57">
        <v>0.42722124124742805</v>
      </c>
      <c r="AV57">
        <v>0.43582853401594163</v>
      </c>
      <c r="AW57">
        <v>0.44477508464867699</v>
      </c>
      <c r="AX57">
        <v>0.45408035419455511</v>
      </c>
      <c r="AY57">
        <v>0.46376522640436491</v>
      </c>
      <c r="AZ57">
        <v>0.47385212831911983</v>
      </c>
      <c r="BA57">
        <v>0.48436516143258029</v>
      </c>
      <c r="BB57">
        <v>0.49533024413070209</v>
      </c>
      <c r="BC57">
        <v>0.50677526605262491</v>
      </c>
      <c r="BD57">
        <v>0.51873025490863811</v>
      </c>
      <c r="BE57">
        <v>0.53122755610987149</v>
      </c>
      <c r="BF57">
        <v>0.54430202528454597</v>
      </c>
      <c r="BG57">
        <v>0.55799123333914591</v>
      </c>
      <c r="BH57">
        <v>0.57233568311953753</v>
      </c>
      <c r="BI57">
        <v>0.5873790358693759</v>
      </c>
      <c r="BJ57">
        <v>0.60316834448067003</v>
      </c>
      <c r="BK57">
        <v>0.61975428886326001</v>
      </c>
      <c r="BL57">
        <v>0.63719140646522499</v>
      </c>
      <c r="BM57">
        <v>0.6555383078412006</v>
      </c>
      <c r="BN57">
        <v>0.67485786290805927</v>
      </c>
      <c r="BO57">
        <v>0.69521733777708317</v>
      </c>
      <c r="BP57">
        <v>0.71668845432685557</v>
      </c>
      <c r="BQ57">
        <v>0.7393473343621626</v>
      </c>
      <c r="BR57">
        <v>0.76327427650761626</v>
      </c>
      <c r="BS57">
        <v>0.78855329594215051</v>
      </c>
      <c r="BT57">
        <v>0.81527133353628356</v>
      </c>
      <c r="BU57">
        <v>0.84351701060303752</v>
      </c>
      <c r="BV57">
        <v>0.87337876697983019</v>
      </c>
      <c r="BW57">
        <v>0.90494217242306119</v>
      </c>
      <c r="BX57">
        <v>0.93828614398134358</v>
      </c>
      <c r="BY57">
        <v>0.97347773649166203</v>
      </c>
      <c r="BZ57">
        <v>1</v>
      </c>
      <c r="CA57">
        <v>1</v>
      </c>
      <c r="CB57">
        <v>1</v>
      </c>
      <c r="CC57">
        <v>1</v>
      </c>
      <c r="CD57">
        <v>1</v>
      </c>
      <c r="CE57">
        <v>1</v>
      </c>
      <c r="CF57">
        <v>1</v>
      </c>
      <c r="CG57">
        <v>1</v>
      </c>
      <c r="CH57">
        <v>1</v>
      </c>
      <c r="CI57">
        <v>1</v>
      </c>
      <c r="CJ57">
        <v>1</v>
      </c>
      <c r="CK57">
        <v>1</v>
      </c>
      <c r="CL57">
        <v>1</v>
      </c>
      <c r="CM57">
        <v>1</v>
      </c>
      <c r="CN57">
        <v>1</v>
      </c>
      <c r="CO57">
        <v>1</v>
      </c>
      <c r="CP57">
        <v>1</v>
      </c>
      <c r="CQ57">
        <v>1</v>
      </c>
      <c r="CR57">
        <v>1</v>
      </c>
      <c r="CS57">
        <v>1</v>
      </c>
      <c r="CT57">
        <v>1</v>
      </c>
      <c r="CU57">
        <v>1</v>
      </c>
      <c r="CV57">
        <v>1</v>
      </c>
      <c r="CW57">
        <v>1</v>
      </c>
      <c r="CX57">
        <v>1</v>
      </c>
      <c r="CY57">
        <v>1</v>
      </c>
      <c r="CZ57">
        <v>1</v>
      </c>
      <c r="DA57">
        <v>1</v>
      </c>
      <c r="DB57">
        <v>1</v>
      </c>
      <c r="DC57">
        <v>1</v>
      </c>
      <c r="DD57">
        <v>1</v>
      </c>
      <c r="DE57">
        <v>1</v>
      </c>
      <c r="DF57">
        <v>1</v>
      </c>
      <c r="DG57">
        <v>0.97347773649166203</v>
      </c>
      <c r="DH57">
        <v>0.93828614398134358</v>
      </c>
      <c r="DI57">
        <v>0.90494217242306119</v>
      </c>
      <c r="DJ57">
        <v>0.87337876697983019</v>
      </c>
      <c r="DK57">
        <v>0.84351701060303752</v>
      </c>
      <c r="DL57">
        <v>0.81527133353628356</v>
      </c>
      <c r="DM57">
        <v>0.78855329594215051</v>
      </c>
      <c r="DN57">
        <v>0.76327427650761626</v>
      </c>
      <c r="DO57">
        <v>0.7393473343621626</v>
      </c>
      <c r="DP57">
        <v>0.71668845432685557</v>
      </c>
      <c r="DQ57">
        <v>0.69521733777708317</v>
      </c>
      <c r="DR57">
        <v>0.67485786290805927</v>
      </c>
      <c r="DS57">
        <v>0.6555383078412006</v>
      </c>
      <c r="DT57">
        <v>0.63719140646522499</v>
      </c>
      <c r="DU57">
        <v>0.61975428886326001</v>
      </c>
      <c r="DV57">
        <v>0.60316834448067003</v>
      </c>
      <c r="DW57">
        <v>0.5873790358693759</v>
      </c>
      <c r="DX57">
        <v>0.57233568311953753</v>
      </c>
      <c r="DY57">
        <v>0.55799123333914591</v>
      </c>
      <c r="DZ57">
        <v>0.54430202528454597</v>
      </c>
      <c r="EA57">
        <v>0.53122755610987149</v>
      </c>
      <c r="EB57">
        <v>0.51873025490863811</v>
      </c>
      <c r="EC57">
        <v>0.50677526605262491</v>
      </c>
      <c r="ED57">
        <v>0.49533024413070209</v>
      </c>
      <c r="EE57">
        <v>0.48436516143258029</v>
      </c>
      <c r="EF57">
        <v>0.47385212831911983</v>
      </c>
      <c r="EG57">
        <v>0.46376522640436491</v>
      </c>
      <c r="EH57">
        <v>0.45408035419455511</v>
      </c>
      <c r="EI57">
        <v>0.44477508464867699</v>
      </c>
      <c r="EJ57">
        <v>0.43582853401594163</v>
      </c>
      <c r="EK57">
        <v>0.42722124124742805</v>
      </c>
      <c r="EL57">
        <v>0.41893505725691993</v>
      </c>
      <c r="EM57">
        <v>0.41095304330857896</v>
      </c>
      <c r="EN57">
        <v>0.40325937782844667</v>
      </c>
      <c r="EO57">
        <v>0.39583927096693045</v>
      </c>
      <c r="EP57">
        <v>0.38867888627617464</v>
      </c>
      <c r="EQ57">
        <v>0.38176526890648788</v>
      </c>
      <c r="ER57">
        <v>0.37508627976766118</v>
      </c>
      <c r="ES57">
        <v>0.3686305351425796</v>
      </c>
      <c r="ET57">
        <v>0.3623873512810088</v>
      </c>
      <c r="EU57">
        <v>0.3563466935401664</v>
      </c>
      <c r="EV57">
        <v>0.35049912967528962</v>
      </c>
      <c r="EW57">
        <v>0.34483578691765326</v>
      </c>
      <c r="EX57">
        <v>0.33934831250930458</v>
      </c>
      <c r="EY57">
        <v>0.33402883739315925</v>
      </c>
      <c r="EZ57">
        <v>0.3288699427841153</v>
      </c>
      <c r="FA57">
        <v>0.32386462937158428</v>
      </c>
      <c r="FB57">
        <v>0.31900628892644972</v>
      </c>
      <c r="FC57">
        <v>0.31428867810606415</v>
      </c>
      <c r="FD57">
        <v>0.30970589426965262</v>
      </c>
      <c r="FE57">
        <v>0.30525235313352567</v>
      </c>
      <c r="FF57">
        <v>0.3009227681109774</v>
      </c>
      <c r="FG57">
        <v>0.29671213119577344</v>
      </c>
      <c r="FH57">
        <v>0.29261569526085951</v>
      </c>
      <c r="FI57">
        <v>0.28862895765544766</v>
      </c>
      <c r="FJ57">
        <v>0.28474764499408972</v>
      </c>
      <c r="FK57">
        <v>0.2809676990408122</v>
      </c>
      <c r="FL57">
        <v>0.27728526359996802</v>
      </c>
      <c r="FM57">
        <v>0.27369667233323358</v>
      </c>
      <c r="FN57">
        <v>0.27019843742922955</v>
      </c>
      <c r="FO57">
        <v>0.26678723905863444</v>
      </c>
      <c r="FP57">
        <v>0.26345991555345716</v>
      </c>
      <c r="FQ57">
        <v>0.2602134542543954</v>
      </c>
      <c r="FR57">
        <v>0.25704498297498513</v>
      </c>
      <c r="FS57">
        <v>0.25395176203558301</v>
      </c>
      <c r="FT57">
        <v>0.25093117682416727</v>
      </c>
      <c r="FU57">
        <v>0.24798073084452893</v>
      </c>
      <c r="FV57">
        <v>0.24509803921568626</v>
      </c>
      <c r="FW57">
        <v>0.24228082258932537</v>
      </c>
      <c r="FX57">
        <v>0.23952690145477568</v>
      </c>
      <c r="FY57">
        <v>0.2368341908034941</v>
      </c>
      <c r="FZ57">
        <v>0.23420069512728087</v>
      </c>
      <c r="GA57">
        <v>0.23162450372650245</v>
      </c>
      <c r="GB57">
        <v>0.22910378630647077</v>
      </c>
      <c r="GC57">
        <v>0.22663678884184213</v>
      </c>
      <c r="GD57">
        <v>0.22422182969046325</v>
      </c>
      <c r="GE57">
        <v>0.22185729593952674</v>
      </c>
    </row>
    <row r="58" spans="1:187">
      <c r="A58">
        <v>0.22151841943756323</v>
      </c>
      <c r="B58">
        <v>0.22387201932509315</v>
      </c>
      <c r="C58">
        <v>0.22627557180645996</v>
      </c>
      <c r="D58">
        <v>0.22873066410992646</v>
      </c>
      <c r="E58">
        <v>0.23123895051074342</v>
      </c>
      <c r="F58">
        <v>0.23380215585585082</v>
      </c>
      <c r="G58">
        <v>0.23642207930951065</v>
      </c>
      <c r="H58">
        <v>0.23910059833587946</v>
      </c>
      <c r="I58">
        <v>0.24183967293583267</v>
      </c>
      <c r="J58">
        <v>0.24464135015678168</v>
      </c>
      <c r="K58">
        <v>0.24750776889577708</v>
      </c>
      <c r="L58">
        <v>0.25044116501788799</v>
      </c>
      <c r="M58">
        <v>0.25344387681370034</v>
      </c>
      <c r="N58">
        <v>0.25651835082179797</v>
      </c>
      <c r="O58">
        <v>0.25966714804430391</v>
      </c>
      <c r="P58">
        <v>0.26289295058597328</v>
      </c>
      <c r="Q58">
        <v>0.266198568749975</v>
      </c>
      <c r="R58">
        <v>0.2695869486263906</v>
      </c>
      <c r="S58">
        <v>0.27306118021262771</v>
      </c>
      <c r="T58">
        <v>0.27662450610840866</v>
      </c>
      <c r="U58">
        <v>0.28028033083179688</v>
      </c>
      <c r="V58">
        <v>0.28403223080688111</v>
      </c>
      <c r="W58">
        <v>0.28788396507829905</v>
      </c>
      <c r="X58">
        <v>0.29183948681277383</v>
      </c>
      <c r="Y58">
        <v>0.29590295565331737</v>
      </c>
      <c r="Z58">
        <v>0.30007875099774861</v>
      </c>
      <c r="AA58">
        <v>0.30437148627975102</v>
      </c>
      <c r="AB58">
        <v>0.30878602433789176</v>
      </c>
      <c r="AC58">
        <v>0.31332749396590681</v>
      </c>
      <c r="AD58">
        <v>0.31800130774617896</v>
      </c>
      <c r="AE58">
        <v>0.32281318127776215</v>
      </c>
      <c r="AF58">
        <v>0.3277691539206003</v>
      </c>
      <c r="AG58">
        <v>0.33287561118881054</v>
      </c>
      <c r="AH58">
        <v>0.33813930893812266</v>
      </c>
      <c r="AI58">
        <v>0.34356739950583653</v>
      </c>
      <c r="AJ58">
        <v>0.34916745997603688</v>
      </c>
      <c r="AK58">
        <v>0.35494752275832575</v>
      </c>
      <c r="AL58">
        <v>0.36091610868501928</v>
      </c>
      <c r="AM58">
        <v>0.36708226284959927</v>
      </c>
      <c r="AN58">
        <v>0.37345559342816387</v>
      </c>
      <c r="AO58">
        <v>0.38004631374558356</v>
      </c>
      <c r="AP58">
        <v>0.38686528786885804</v>
      </c>
      <c r="AQ58">
        <v>0.39392408003150253</v>
      </c>
      <c r="AR58">
        <v>0.40123500821424235</v>
      </c>
      <c r="AS58">
        <v>0.40881120222824113</v>
      </c>
      <c r="AT58">
        <v>0.41666666666666663</v>
      </c>
      <c r="AU58">
        <v>0.4248163491073883</v>
      </c>
      <c r="AV58">
        <v>0.43327621396234528</v>
      </c>
      <c r="AW58">
        <v>0.44206332237536311</v>
      </c>
      <c r="AX58">
        <v>0.45119591856688535</v>
      </c>
      <c r="AY58">
        <v>0.46069352300713173</v>
      </c>
      <c r="AZ58">
        <v>0.47057703276315166</v>
      </c>
      <c r="BA58">
        <v>0.48086882930284297</v>
      </c>
      <c r="BB58">
        <v>0.49159289394063405</v>
      </c>
      <c r="BC58">
        <v>0.50277493096245052</v>
      </c>
      <c r="BD58">
        <v>0.51444249825499455</v>
      </c>
      <c r="BE58">
        <v>0.5266251449641236</v>
      </c>
      <c r="BF58">
        <v>0.53935455529010179</v>
      </c>
      <c r="BG58">
        <v>0.55266469695551146</v>
      </c>
      <c r="BH58">
        <v>0.56659197210460532</v>
      </c>
      <c r="BI58">
        <v>0.58117536734549025</v>
      </c>
      <c r="BJ58">
        <v>0.59645659824361275</v>
      </c>
      <c r="BK58">
        <v>0.6124802417060986</v>
      </c>
      <c r="BL58">
        <v>0.62929384721893433</v>
      </c>
      <c r="BM58">
        <v>0.64694801462972595</v>
      </c>
      <c r="BN58">
        <v>0.66549642187493729</v>
      </c>
      <c r="BO58">
        <v>0.68499578043898868</v>
      </c>
      <c r="BP58">
        <v>0.7055056890402045</v>
      </c>
      <c r="BQ58">
        <v>0.72708834662476662</v>
      </c>
      <c r="BR58">
        <v>0.74980807369655678</v>
      </c>
      <c r="BS58">
        <v>0.77373057573771609</v>
      </c>
      <c r="BT58">
        <v>0.79892186338267746</v>
      </c>
      <c r="BU58">
        <v>0.82544672057325752</v>
      </c>
      <c r="BV58">
        <v>0.85336658387400055</v>
      </c>
      <c r="BW58">
        <v>0.88273666376465787</v>
      </c>
      <c r="BX58">
        <v>0.91360210344482207</v>
      </c>
      <c r="BY58">
        <v>0.94599293580520794</v>
      </c>
      <c r="BZ58">
        <v>0.97991757123291379</v>
      </c>
      <c r="CA58">
        <v>1</v>
      </c>
      <c r="CB58">
        <v>1</v>
      </c>
      <c r="CC58">
        <v>1</v>
      </c>
      <c r="CD58">
        <v>1</v>
      </c>
      <c r="CE58">
        <v>1</v>
      </c>
      <c r="CF58">
        <v>1</v>
      </c>
      <c r="CG58">
        <v>1</v>
      </c>
      <c r="CH58">
        <v>1</v>
      </c>
      <c r="CI58">
        <v>1</v>
      </c>
      <c r="CJ58">
        <v>1</v>
      </c>
      <c r="CK58">
        <v>1</v>
      </c>
      <c r="CL58">
        <v>1</v>
      </c>
      <c r="CM58">
        <v>1</v>
      </c>
      <c r="CN58">
        <v>1</v>
      </c>
      <c r="CO58">
        <v>1</v>
      </c>
      <c r="CP58">
        <v>1</v>
      </c>
      <c r="CQ58">
        <v>1</v>
      </c>
      <c r="CR58">
        <v>1</v>
      </c>
      <c r="CS58">
        <v>1</v>
      </c>
      <c r="CT58">
        <v>1</v>
      </c>
      <c r="CU58">
        <v>1</v>
      </c>
      <c r="CV58">
        <v>1</v>
      </c>
      <c r="CW58">
        <v>1</v>
      </c>
      <c r="CX58">
        <v>1</v>
      </c>
      <c r="CY58">
        <v>1</v>
      </c>
      <c r="CZ58">
        <v>1</v>
      </c>
      <c r="DA58">
        <v>1</v>
      </c>
      <c r="DB58">
        <v>1</v>
      </c>
      <c r="DC58">
        <v>1</v>
      </c>
      <c r="DD58">
        <v>1</v>
      </c>
      <c r="DE58">
        <v>1</v>
      </c>
      <c r="DF58">
        <v>0.97991757123291379</v>
      </c>
      <c r="DG58">
        <v>0.94599293580520794</v>
      </c>
      <c r="DH58">
        <v>0.91360210344482207</v>
      </c>
      <c r="DI58">
        <v>0.88273666376465787</v>
      </c>
      <c r="DJ58">
        <v>0.85336658387400055</v>
      </c>
      <c r="DK58">
        <v>0.82544672057325752</v>
      </c>
      <c r="DL58">
        <v>0.79892186338267746</v>
      </c>
      <c r="DM58">
        <v>0.77373057573771609</v>
      </c>
      <c r="DN58">
        <v>0.74980807369655678</v>
      </c>
      <c r="DO58">
        <v>0.72708834662476662</v>
      </c>
      <c r="DP58">
        <v>0.7055056890402045</v>
      </c>
      <c r="DQ58">
        <v>0.68499578043898868</v>
      </c>
      <c r="DR58">
        <v>0.66549642187493729</v>
      </c>
      <c r="DS58">
        <v>0.64694801462972595</v>
      </c>
      <c r="DT58">
        <v>0.62929384721893433</v>
      </c>
      <c r="DU58">
        <v>0.6124802417060986</v>
      </c>
      <c r="DV58">
        <v>0.59645659824361275</v>
      </c>
      <c r="DW58">
        <v>0.58117536734549025</v>
      </c>
      <c r="DX58">
        <v>0.56659197210460532</v>
      </c>
      <c r="DY58">
        <v>0.55266469695551146</v>
      </c>
      <c r="DZ58">
        <v>0.53935455529010179</v>
      </c>
      <c r="EA58">
        <v>0.5266251449641236</v>
      </c>
      <c r="EB58">
        <v>0.51444249825499455</v>
      </c>
      <c r="EC58">
        <v>0.50277493096245052</v>
      </c>
      <c r="ED58">
        <v>0.49159289394063405</v>
      </c>
      <c r="EE58">
        <v>0.48086882930284297</v>
      </c>
      <c r="EF58">
        <v>0.47057703276315166</v>
      </c>
      <c r="EG58">
        <v>0.46069352300713173</v>
      </c>
      <c r="EH58">
        <v>0.45119591856688535</v>
      </c>
      <c r="EI58">
        <v>0.44206332237536311</v>
      </c>
      <c r="EJ58">
        <v>0.43327621396234528</v>
      </c>
      <c r="EK58">
        <v>0.4248163491073883</v>
      </c>
      <c r="EL58">
        <v>0.41666666666666663</v>
      </c>
      <c r="EM58">
        <v>0.40881120222824113</v>
      </c>
      <c r="EN58">
        <v>0.40123500821424235</v>
      </c>
      <c r="EO58">
        <v>0.39392408003150253</v>
      </c>
      <c r="EP58">
        <v>0.38686528786885804</v>
      </c>
      <c r="EQ58">
        <v>0.38004631374558356</v>
      </c>
      <c r="ER58">
        <v>0.37345559342816387</v>
      </c>
      <c r="ES58">
        <v>0.36708226284959927</v>
      </c>
      <c r="ET58">
        <v>0.36091610868501928</v>
      </c>
      <c r="EU58">
        <v>0.35494752275832575</v>
      </c>
      <c r="EV58">
        <v>0.34916745997603688</v>
      </c>
      <c r="EW58">
        <v>0.34356739950583653</v>
      </c>
      <c r="EX58">
        <v>0.33813930893812266</v>
      </c>
      <c r="EY58">
        <v>0.33287561118881054</v>
      </c>
      <c r="EZ58">
        <v>0.3277691539206003</v>
      </c>
      <c r="FA58">
        <v>0.32281318127776215</v>
      </c>
      <c r="FB58">
        <v>0.31800130774617896</v>
      </c>
      <c r="FC58">
        <v>0.31332749396590681</v>
      </c>
      <c r="FD58">
        <v>0.30878602433789176</v>
      </c>
      <c r="FE58">
        <v>0.30437148627975102</v>
      </c>
      <c r="FF58">
        <v>0.30007875099774861</v>
      </c>
      <c r="FG58">
        <v>0.29590295565331737</v>
      </c>
      <c r="FH58">
        <v>0.29183948681277383</v>
      </c>
      <c r="FI58">
        <v>0.28788396507829905</v>
      </c>
      <c r="FJ58">
        <v>0.28403223080688111</v>
      </c>
      <c r="FK58">
        <v>0.28028033083179688</v>
      </c>
      <c r="FL58">
        <v>0.27662450610840866</v>
      </c>
      <c r="FM58">
        <v>0.27306118021262771</v>
      </c>
      <c r="FN58">
        <v>0.2695869486263906</v>
      </c>
      <c r="FO58">
        <v>0.266198568749975</v>
      </c>
      <c r="FP58">
        <v>0.26289295058597328</v>
      </c>
      <c r="FQ58">
        <v>0.25966714804430391</v>
      </c>
      <c r="FR58">
        <v>0.25651835082179797</v>
      </c>
      <c r="FS58">
        <v>0.25344387681370034</v>
      </c>
      <c r="FT58">
        <v>0.25044116501788799</v>
      </c>
      <c r="FU58">
        <v>0.24750776889577708</v>
      </c>
      <c r="FV58">
        <v>0.24464135015678168</v>
      </c>
      <c r="FW58">
        <v>0.24183967293583267</v>
      </c>
      <c r="FX58">
        <v>0.23910059833587946</v>
      </c>
      <c r="FY58">
        <v>0.23642207930951065</v>
      </c>
      <c r="FZ58">
        <v>0.23380215585585082</v>
      </c>
      <c r="GA58">
        <v>0.23123895051074342</v>
      </c>
      <c r="GB58">
        <v>0.22873066410992646</v>
      </c>
      <c r="GC58">
        <v>0.22627557180645996</v>
      </c>
      <c r="GD58">
        <v>0.22387201932509315</v>
      </c>
      <c r="GE58">
        <v>0.22151841943756323</v>
      </c>
    </row>
    <row r="59" spans="1:187">
      <c r="A59">
        <v>0.22115616503419513</v>
      </c>
      <c r="B59">
        <v>0.2234981146922872</v>
      </c>
      <c r="C59">
        <v>0.22588951524744943</v>
      </c>
      <c r="D59">
        <v>0.22833192681299622</v>
      </c>
      <c r="E59">
        <v>0.23082697478407246</v>
      </c>
      <c r="F59">
        <v>0.2333763532278392</v>
      </c>
      <c r="G59">
        <v>0.23598182848284194</v>
      </c>
      <c r="H59">
        <v>0.23864524298241063</v>
      </c>
      <c r="I59">
        <v>0.24136851931812175</v>
      </c>
      <c r="J59">
        <v>0.24415366456063539</v>
      </c>
      <c r="K59">
        <v>0.24700277485661537</v>
      </c>
      <c r="L59">
        <v>0.24991804032195794</v>
      </c>
      <c r="M59">
        <v>0.25290175025320477</v>
      </c>
      <c r="N59">
        <v>0.25595629868081299</v>
      </c>
      <c r="O59">
        <v>0.25908419028990909</v>
      </c>
      <c r="P59">
        <v>0.26228804673628403</v>
      </c>
      <c r="Q59">
        <v>0.26557061338770432</v>
      </c>
      <c r="R59">
        <v>0.26893476652313936</v>
      </c>
      <c r="S59">
        <v>0.27238352102525559</v>
      </c>
      <c r="T59">
        <v>0.27592003860452358</v>
      </c>
      <c r="U59">
        <v>0.27954763659654763</v>
      </c>
      <c r="V59">
        <v>0.28326979737777924</v>
      </c>
      <c r="W59">
        <v>0.28709017844864437</v>
      </c>
      <c r="X59">
        <v>0.29101262323732424</v>
      </c>
      <c r="Y59">
        <v>0.29504117268200514</v>
      </c>
      <c r="Z59">
        <v>0.29918007765439064</v>
      </c>
      <c r="AA59">
        <v>0.30343381229267202</v>
      </c>
      <c r="AB59">
        <v>0.30780708831801129</v>
      </c>
      <c r="AC59">
        <v>0.31230487041494226</v>
      </c>
      <c r="AD59">
        <v>0.31693239276295604</v>
      </c>
      <c r="AE59">
        <v>0.32169517681394405</v>
      </c>
      <c r="AF59">
        <v>0.32659905041814247</v>
      </c>
      <c r="AG59">
        <v>0.33165016840976957</v>
      </c>
      <c r="AH59">
        <v>0.33685503477268469</v>
      </c>
      <c r="AI59">
        <v>0.34222052651610957</v>
      </c>
      <c r="AJ59">
        <v>0.34775391940071881</v>
      </c>
      <c r="AK59">
        <v>0.35346291566617188</v>
      </c>
      <c r="AL59">
        <v>0.35935567392233814</v>
      </c>
      <c r="AM59">
        <v>0.36544084137792882</v>
      </c>
      <c r="AN59">
        <v>0.37172758859179805</v>
      </c>
      <c r="AO59">
        <v>0.37822564694354022</v>
      </c>
      <c r="AP59">
        <v>0.38494534903080707</v>
      </c>
      <c r="AQ59">
        <v>0.39189767221048633</v>
      </c>
      <c r="AR59">
        <v>0.3990942855088131</v>
      </c>
      <c r="AS59">
        <v>0.40654760013071073</v>
      </c>
      <c r="AT59">
        <v>0.41427082379992608</v>
      </c>
      <c r="AU59">
        <v>0.42227801915721747</v>
      </c>
      <c r="AV59">
        <v>0.43058416643182917</v>
      </c>
      <c r="AW59">
        <v>0.43920523057894156</v>
      </c>
      <c r="AX59">
        <v>0.44815823303908142</v>
      </c>
      <c r="AY59">
        <v>0.45746132821985291</v>
      </c>
      <c r="AZ59">
        <v>0.46713388471966139</v>
      </c>
      <c r="BA59">
        <v>0.47719657119935016</v>
      </c>
      <c r="BB59">
        <v>0.48767144665054402</v>
      </c>
      <c r="BC59">
        <v>0.49858205459565147</v>
      </c>
      <c r="BD59">
        <v>0.50995352046673403</v>
      </c>
      <c r="BE59">
        <v>0.52181265102669194</v>
      </c>
      <c r="BF59">
        <v>0.53418803418803418</v>
      </c>
      <c r="BG59">
        <v>0.54711013691551058</v>
      </c>
      <c r="BH59">
        <v>0.56061139802262994</v>
      </c>
      <c r="BI59">
        <v>0.57472631152942211</v>
      </c>
      <c r="BJ59">
        <v>0.58949149476488827</v>
      </c>
      <c r="BK59">
        <v>0.60494573347816771</v>
      </c>
      <c r="BL59">
        <v>0.6211299937499416</v>
      </c>
      <c r="BM59">
        <v>0.63808738732467574</v>
      </c>
      <c r="BN59">
        <v>0.65586307293808188</v>
      </c>
      <c r="BO59">
        <v>0.6745040710814334</v>
      </c>
      <c r="BP59">
        <v>0.69405896317996829</v>
      </c>
      <c r="BQ59">
        <v>0.71457743809378682</v>
      </c>
      <c r="BR59">
        <v>0.7361096388933055</v>
      </c>
      <c r="BS59">
        <v>0.75870525075961426</v>
      </c>
      <c r="BT59">
        <v>0.78241225644654122</v>
      </c>
      <c r="BU59">
        <v>0.80727526905430047</v>
      </c>
      <c r="BV59">
        <v>0.83333333333333326</v>
      </c>
      <c r="BW59">
        <v>0.86061706747086197</v>
      </c>
      <c r="BX59">
        <v>0.88914499953399984</v>
      </c>
      <c r="BY59">
        <v>0.91891894039839761</v>
      </c>
      <c r="BZ59">
        <v>0.94991823455740243</v>
      </c>
      <c r="CA59">
        <v>0.9820927516479826</v>
      </c>
      <c r="CB59">
        <v>1</v>
      </c>
      <c r="CC59">
        <v>1</v>
      </c>
      <c r="CD59">
        <v>1</v>
      </c>
      <c r="CE59">
        <v>1</v>
      </c>
      <c r="CF59">
        <v>1</v>
      </c>
      <c r="CG59">
        <v>1</v>
      </c>
      <c r="CH59">
        <v>1</v>
      </c>
      <c r="CI59">
        <v>1</v>
      </c>
      <c r="CJ59">
        <v>1</v>
      </c>
      <c r="CK59">
        <v>1</v>
      </c>
      <c r="CL59">
        <v>1</v>
      </c>
      <c r="CM59">
        <v>1</v>
      </c>
      <c r="CN59">
        <v>1</v>
      </c>
      <c r="CO59">
        <v>1</v>
      </c>
      <c r="CP59">
        <v>1</v>
      </c>
      <c r="CQ59">
        <v>1</v>
      </c>
      <c r="CR59">
        <v>1</v>
      </c>
      <c r="CS59">
        <v>1</v>
      </c>
      <c r="CT59">
        <v>1</v>
      </c>
      <c r="CU59">
        <v>1</v>
      </c>
      <c r="CV59">
        <v>1</v>
      </c>
      <c r="CW59">
        <v>1</v>
      </c>
      <c r="CX59">
        <v>1</v>
      </c>
      <c r="CY59">
        <v>1</v>
      </c>
      <c r="CZ59">
        <v>1</v>
      </c>
      <c r="DA59">
        <v>1</v>
      </c>
      <c r="DB59">
        <v>1</v>
      </c>
      <c r="DC59">
        <v>1</v>
      </c>
      <c r="DD59">
        <v>1</v>
      </c>
      <c r="DE59">
        <v>0.9820927516479826</v>
      </c>
      <c r="DF59">
        <v>0.94991823455740243</v>
      </c>
      <c r="DG59">
        <v>0.91891894039839761</v>
      </c>
      <c r="DH59">
        <v>0.88914499953399984</v>
      </c>
      <c r="DI59">
        <v>0.86061706747086197</v>
      </c>
      <c r="DJ59">
        <v>0.83333333333333326</v>
      </c>
      <c r="DK59">
        <v>0.80727526905430047</v>
      </c>
      <c r="DL59">
        <v>0.78241225644654122</v>
      </c>
      <c r="DM59">
        <v>0.75870525075961426</v>
      </c>
      <c r="DN59">
        <v>0.7361096388933055</v>
      </c>
      <c r="DO59">
        <v>0.71457743809378682</v>
      </c>
      <c r="DP59">
        <v>0.69405896317996829</v>
      </c>
      <c r="DQ59">
        <v>0.6745040710814334</v>
      </c>
      <c r="DR59">
        <v>0.65586307293808188</v>
      </c>
      <c r="DS59">
        <v>0.63808738732467574</v>
      </c>
      <c r="DT59">
        <v>0.6211299937499416</v>
      </c>
      <c r="DU59">
        <v>0.60494573347816771</v>
      </c>
      <c r="DV59">
        <v>0.58949149476488827</v>
      </c>
      <c r="DW59">
        <v>0.57472631152942211</v>
      </c>
      <c r="DX59">
        <v>0.56061139802262994</v>
      </c>
      <c r="DY59">
        <v>0.54711013691551058</v>
      </c>
      <c r="DZ59">
        <v>0.53418803418803418</v>
      </c>
      <c r="EA59">
        <v>0.52181265102669194</v>
      </c>
      <c r="EB59">
        <v>0.50995352046673403</v>
      </c>
      <c r="EC59">
        <v>0.49858205459565147</v>
      </c>
      <c r="ED59">
        <v>0.48767144665054402</v>
      </c>
      <c r="EE59">
        <v>0.47719657119935016</v>
      </c>
      <c r="EF59">
        <v>0.46713388471966139</v>
      </c>
      <c r="EG59">
        <v>0.45746132821985291</v>
      </c>
      <c r="EH59">
        <v>0.44815823303908142</v>
      </c>
      <c r="EI59">
        <v>0.43920523057894156</v>
      </c>
      <c r="EJ59">
        <v>0.43058416643182917</v>
      </c>
      <c r="EK59">
        <v>0.42227801915721747</v>
      </c>
      <c r="EL59">
        <v>0.41427082379992608</v>
      </c>
      <c r="EM59">
        <v>0.40654760013071073</v>
      </c>
      <c r="EN59">
        <v>0.3990942855088131</v>
      </c>
      <c r="EO59">
        <v>0.39189767221048633</v>
      </c>
      <c r="EP59">
        <v>0.38494534903080707</v>
      </c>
      <c r="EQ59">
        <v>0.37822564694354022</v>
      </c>
      <c r="ER59">
        <v>0.37172758859179805</v>
      </c>
      <c r="ES59">
        <v>0.36544084137792882</v>
      </c>
      <c r="ET59">
        <v>0.35935567392233814</v>
      </c>
      <c r="EU59">
        <v>0.35346291566617188</v>
      </c>
      <c r="EV59">
        <v>0.34775391940071881</v>
      </c>
      <c r="EW59">
        <v>0.34222052651610957</v>
      </c>
      <c r="EX59">
        <v>0.33685503477268469</v>
      </c>
      <c r="EY59">
        <v>0.33165016840976957</v>
      </c>
      <c r="EZ59">
        <v>0.32659905041814247</v>
      </c>
      <c r="FA59">
        <v>0.32169517681394405</v>
      </c>
      <c r="FB59">
        <v>0.31693239276295604</v>
      </c>
      <c r="FC59">
        <v>0.31230487041494226</v>
      </c>
      <c r="FD59">
        <v>0.30780708831801129</v>
      </c>
      <c r="FE59">
        <v>0.30343381229267202</v>
      </c>
      <c r="FF59">
        <v>0.29918007765439064</v>
      </c>
      <c r="FG59">
        <v>0.29504117268200514</v>
      </c>
      <c r="FH59">
        <v>0.29101262323732424</v>
      </c>
      <c r="FI59">
        <v>0.28709017844864437</v>
      </c>
      <c r="FJ59">
        <v>0.28326979737777924</v>
      </c>
      <c r="FK59">
        <v>0.27954763659654763</v>
      </c>
      <c r="FL59">
        <v>0.27592003860452358</v>
      </c>
      <c r="FM59">
        <v>0.27238352102525559</v>
      </c>
      <c r="FN59">
        <v>0.26893476652313936</v>
      </c>
      <c r="FO59">
        <v>0.26557061338770432</v>
      </c>
      <c r="FP59">
        <v>0.26228804673628403</v>
      </c>
      <c r="FQ59">
        <v>0.25908419028990909</v>
      </c>
      <c r="FR59">
        <v>0.25595629868081299</v>
      </c>
      <c r="FS59">
        <v>0.25290175025320477</v>
      </c>
      <c r="FT59">
        <v>0.24991804032195794</v>
      </c>
      <c r="FU59">
        <v>0.24700277485661537</v>
      </c>
      <c r="FV59">
        <v>0.24415366456063539</v>
      </c>
      <c r="FW59">
        <v>0.24136851931812175</v>
      </c>
      <c r="FX59">
        <v>0.23864524298241063</v>
      </c>
      <c r="FY59">
        <v>0.23598182848284194</v>
      </c>
      <c r="FZ59">
        <v>0.2333763532278392</v>
      </c>
      <c r="GA59">
        <v>0.23082697478407246</v>
      </c>
      <c r="GB59">
        <v>0.22833192681299622</v>
      </c>
      <c r="GC59">
        <v>0.22588951524744943</v>
      </c>
      <c r="GD59">
        <v>0.2234981146922872</v>
      </c>
      <c r="GE59">
        <v>0.22115616503419513</v>
      </c>
    </row>
    <row r="60" spans="1:187">
      <c r="A60">
        <v>0.2207708860815755</v>
      </c>
      <c r="B60">
        <v>0.22310048795735379</v>
      </c>
      <c r="C60">
        <v>0.22547901134854714</v>
      </c>
      <c r="D60">
        <v>0.2279079879134043</v>
      </c>
      <c r="E60">
        <v>0.23038901275178955</v>
      </c>
      <c r="F60">
        <v>0.23292374765622806</v>
      </c>
      <c r="G60">
        <v>0.23551392456009229</v>
      </c>
      <c r="H60">
        <v>0.23816134919660475</v>
      </c>
      <c r="I60">
        <v>0.24086790498338803</v>
      </c>
      <c r="J60">
        <v>0.24363555714843124</v>
      </c>
      <c r="K60">
        <v>0.24646635711458081</v>
      </c>
      <c r="L60">
        <v>0.24936244716100076</v>
      </c>
      <c r="M60">
        <v>0.25232606538149738</v>
      </c>
      <c r="N60">
        <v>0.25535955096117713</v>
      </c>
      <c r="O60">
        <v>0.25846534979460567</v>
      </c>
      <c r="P60">
        <v>0.26164602047048346</v>
      </c>
      <c r="Q60">
        <v>0.26490424064984852</v>
      </c>
      <c r="R60">
        <v>0.26824281386698162</v>
      </c>
      <c r="S60">
        <v>0.27166467678452982</v>
      </c>
      <c r="T60">
        <v>0.27517290693689955</v>
      </c>
      <c r="U60">
        <v>0.27877073099870753</v>
      </c>
      <c r="V60">
        <v>0.28246153361804188</v>
      </c>
      <c r="W60">
        <v>0.28624886685747847</v>
      </c>
      <c r="X60">
        <v>0.29013646028924622</v>
      </c>
      <c r="Y60">
        <v>0.29412823179464453</v>
      </c>
      <c r="Z60">
        <v>0.29822829912180637</v>
      </c>
      <c r="AA60">
        <v>0.30244099226017773</v>
      </c>
      <c r="AB60">
        <v>0.30677086669466685</v>
      </c>
      <c r="AC60">
        <v>0.31122271760729675</v>
      </c>
      <c r="AD60">
        <v>0.31580159509939187</v>
      </c>
      <c r="AE60">
        <v>0.32051282051282048</v>
      </c>
      <c r="AF60">
        <v>0.32536200393459597</v>
      </c>
      <c r="AG60">
        <v>0.33035506297518147</v>
      </c>
      <c r="AH60">
        <v>0.3354982429170994</v>
      </c>
      <c r="AI60">
        <v>0.34079813833685496</v>
      </c>
      <c r="AJ60">
        <v>0.34626171630965291</v>
      </c>
      <c r="AK60">
        <v>0.35189634131278369</v>
      </c>
      <c r="AL60">
        <v>0.35770980194971097</v>
      </c>
      <c r="AM60">
        <v>0.36371033962256644</v>
      </c>
      <c r="AN60">
        <v>0.36990667928564319</v>
      </c>
      <c r="AO60">
        <v>0.37630806241616116</v>
      </c>
      <c r="AP60">
        <v>0.38292428234052484</v>
      </c>
      <c r="AQ60">
        <v>0.38976572205380838</v>
      </c>
      <c r="AR60">
        <v>0.39684339466638502</v>
      </c>
      <c r="AS60">
        <v>0.40416898660330797</v>
      </c>
      <c r="AT60">
        <v>0.41175490366775769</v>
      </c>
      <c r="AU60">
        <v>0.4196143200576879</v>
      </c>
      <c r="AV60">
        <v>0.42776123039228214</v>
      </c>
      <c r="AW60">
        <v>0.43621050475886136</v>
      </c>
      <c r="AX60">
        <v>0.44497794672747965</v>
      </c>
      <c r="AY60">
        <v>0.45408035419455511</v>
      </c>
      <c r="AZ60">
        <v>0.46353558280206747</v>
      </c>
      <c r="BA60">
        <v>0.47336261152696152</v>
      </c>
      <c r="BB60">
        <v>0.48358160983607257</v>
      </c>
      <c r="BC60">
        <v>0.49421400554206507</v>
      </c>
      <c r="BD60">
        <v>0.50528255215902695</v>
      </c>
      <c r="BE60">
        <v>0.51681139412170185</v>
      </c>
      <c r="BF60">
        <v>0.52882612767375992</v>
      </c>
      <c r="BG60">
        <v>0.54135385451535722</v>
      </c>
      <c r="BH60">
        <v>0.55442322438786396</v>
      </c>
      <c r="BI60">
        <v>0.56806446161376223</v>
      </c>
      <c r="BJ60">
        <v>0.58230936914057019</v>
      </c>
      <c r="BK60">
        <v>0.59719130178418256</v>
      </c>
      <c r="BL60">
        <v>0.61274509803921562</v>
      </c>
      <c r="BM60">
        <v>0.62900695691580033</v>
      </c>
      <c r="BN60">
        <v>0.64601424265212737</v>
      </c>
      <c r="BO60">
        <v>0.66380519570538132</v>
      </c>
      <c r="BP60">
        <v>0.68241852300043582</v>
      </c>
      <c r="BQ60">
        <v>0.70189283388459278</v>
      </c>
      <c r="BR60">
        <v>0.72226588050160045</v>
      </c>
      <c r="BS60">
        <v>0.74357355234192668</v>
      </c>
      <c r="BT60">
        <v>0.76584856468104967</v>
      </c>
      <c r="BU60">
        <v>0.78911876987351059</v>
      </c>
      <c r="BV60">
        <v>0.81340500983648989</v>
      </c>
      <c r="BW60">
        <v>0.83871841898799426</v>
      </c>
      <c r="BX60">
        <v>0.86505708180979124</v>
      </c>
      <c r="BY60">
        <v>0.89240195182941517</v>
      </c>
      <c r="BZ60">
        <v>0.92071195466998368</v>
      </c>
      <c r="CA60">
        <v>0.94991823455740243</v>
      </c>
      <c r="CB60">
        <v>0.97991757123291379</v>
      </c>
      <c r="CC60">
        <v>1</v>
      </c>
      <c r="CD60">
        <v>1</v>
      </c>
      <c r="CE60">
        <v>1</v>
      </c>
      <c r="CF60">
        <v>1</v>
      </c>
      <c r="CG60">
        <v>1</v>
      </c>
      <c r="CH60">
        <v>1</v>
      </c>
      <c r="CI60">
        <v>1</v>
      </c>
      <c r="CJ60">
        <v>1</v>
      </c>
      <c r="CK60">
        <v>1</v>
      </c>
      <c r="CL60">
        <v>1</v>
      </c>
      <c r="CM60">
        <v>1</v>
      </c>
      <c r="CN60">
        <v>1</v>
      </c>
      <c r="CO60">
        <v>1</v>
      </c>
      <c r="CP60">
        <v>1</v>
      </c>
      <c r="CQ60">
        <v>1</v>
      </c>
      <c r="CR60">
        <v>1</v>
      </c>
      <c r="CS60">
        <v>1</v>
      </c>
      <c r="CT60">
        <v>1</v>
      </c>
      <c r="CU60">
        <v>1</v>
      </c>
      <c r="CV60">
        <v>1</v>
      </c>
      <c r="CW60">
        <v>1</v>
      </c>
      <c r="CX60">
        <v>1</v>
      </c>
      <c r="CY60">
        <v>1</v>
      </c>
      <c r="CZ60">
        <v>1</v>
      </c>
      <c r="DA60">
        <v>1</v>
      </c>
      <c r="DB60">
        <v>1</v>
      </c>
      <c r="DC60">
        <v>1</v>
      </c>
      <c r="DD60">
        <v>0.97991757123291379</v>
      </c>
      <c r="DE60">
        <v>0.94991823455740243</v>
      </c>
      <c r="DF60">
        <v>0.92071195466998368</v>
      </c>
      <c r="DG60">
        <v>0.89240195182941517</v>
      </c>
      <c r="DH60">
        <v>0.86505708180979124</v>
      </c>
      <c r="DI60">
        <v>0.83871841898799426</v>
      </c>
      <c r="DJ60">
        <v>0.81340500983648989</v>
      </c>
      <c r="DK60">
        <v>0.78911876987351059</v>
      </c>
      <c r="DL60">
        <v>0.76584856468104967</v>
      </c>
      <c r="DM60">
        <v>0.74357355234192668</v>
      </c>
      <c r="DN60">
        <v>0.72226588050160045</v>
      </c>
      <c r="DO60">
        <v>0.70189283388459278</v>
      </c>
      <c r="DP60">
        <v>0.68241852300043582</v>
      </c>
      <c r="DQ60">
        <v>0.66380519570538132</v>
      </c>
      <c r="DR60">
        <v>0.64601424265212737</v>
      </c>
      <c r="DS60">
        <v>0.62900695691580033</v>
      </c>
      <c r="DT60">
        <v>0.61274509803921562</v>
      </c>
      <c r="DU60">
        <v>0.59719130178418256</v>
      </c>
      <c r="DV60">
        <v>0.58230936914057019</v>
      </c>
      <c r="DW60">
        <v>0.56806446161376223</v>
      </c>
      <c r="DX60">
        <v>0.55442322438786396</v>
      </c>
      <c r="DY60">
        <v>0.54135385451535722</v>
      </c>
      <c r="DZ60">
        <v>0.52882612767375992</v>
      </c>
      <c r="EA60">
        <v>0.51681139412170185</v>
      </c>
      <c r="EB60">
        <v>0.50528255215902695</v>
      </c>
      <c r="EC60">
        <v>0.49421400554206507</v>
      </c>
      <c r="ED60">
        <v>0.48358160983607257</v>
      </c>
      <c r="EE60">
        <v>0.47336261152696152</v>
      </c>
      <c r="EF60">
        <v>0.46353558280206747</v>
      </c>
      <c r="EG60">
        <v>0.45408035419455511</v>
      </c>
      <c r="EH60">
        <v>0.44497794672747965</v>
      </c>
      <c r="EI60">
        <v>0.43621050475886136</v>
      </c>
      <c r="EJ60">
        <v>0.42776123039228214</v>
      </c>
      <c r="EK60">
        <v>0.4196143200576879</v>
      </c>
      <c r="EL60">
        <v>0.41175490366775769</v>
      </c>
      <c r="EM60">
        <v>0.40416898660330797</v>
      </c>
      <c r="EN60">
        <v>0.39684339466638502</v>
      </c>
      <c r="EO60">
        <v>0.38976572205380838</v>
      </c>
      <c r="EP60">
        <v>0.38292428234052484</v>
      </c>
      <c r="EQ60">
        <v>0.37630806241616116</v>
      </c>
      <c r="ER60">
        <v>0.36990667928564319</v>
      </c>
      <c r="ES60">
        <v>0.36371033962256644</v>
      </c>
      <c r="ET60">
        <v>0.35770980194971097</v>
      </c>
      <c r="EU60">
        <v>0.35189634131278369</v>
      </c>
      <c r="EV60">
        <v>0.34626171630965291</v>
      </c>
      <c r="EW60">
        <v>0.34079813833685496</v>
      </c>
      <c r="EX60">
        <v>0.3354982429170994</v>
      </c>
      <c r="EY60">
        <v>0.33035506297518147</v>
      </c>
      <c r="EZ60">
        <v>0.32536200393459597</v>
      </c>
      <c r="FA60">
        <v>0.32051282051282048</v>
      </c>
      <c r="FB60">
        <v>0.31580159509939187</v>
      </c>
      <c r="FC60">
        <v>0.31122271760729675</v>
      </c>
      <c r="FD60">
        <v>0.30677086669466685</v>
      </c>
      <c r="FE60">
        <v>0.30244099226017773</v>
      </c>
      <c r="FF60">
        <v>0.29822829912180637</v>
      </c>
      <c r="FG60">
        <v>0.29412823179464453</v>
      </c>
      <c r="FH60">
        <v>0.29013646028924622</v>
      </c>
      <c r="FI60">
        <v>0.28624886685747847</v>
      </c>
      <c r="FJ60">
        <v>0.28246153361804188</v>
      </c>
      <c r="FK60">
        <v>0.27877073099870753</v>
      </c>
      <c r="FL60">
        <v>0.27517290693689955</v>
      </c>
      <c r="FM60">
        <v>0.27166467678452982</v>
      </c>
      <c r="FN60">
        <v>0.26824281386698162</v>
      </c>
      <c r="FO60">
        <v>0.26490424064984852</v>
      </c>
      <c r="FP60">
        <v>0.26164602047048346</v>
      </c>
      <c r="FQ60">
        <v>0.25846534979460567</v>
      </c>
      <c r="FR60">
        <v>0.25535955096117713</v>
      </c>
      <c r="FS60">
        <v>0.25232606538149738</v>
      </c>
      <c r="FT60">
        <v>0.24936244716100076</v>
      </c>
      <c r="FU60">
        <v>0.24646635711458081</v>
      </c>
      <c r="FV60">
        <v>0.24363555714843124</v>
      </c>
      <c r="FW60">
        <v>0.24086790498338803</v>
      </c>
      <c r="FX60">
        <v>0.23816134919660475</v>
      </c>
      <c r="FY60">
        <v>0.23551392456009229</v>
      </c>
      <c r="FZ60">
        <v>0.23292374765622806</v>
      </c>
      <c r="GA60">
        <v>0.23038901275178955</v>
      </c>
      <c r="GB60">
        <v>0.2279079879134043</v>
      </c>
      <c r="GC60">
        <v>0.22547901134854714</v>
      </c>
      <c r="GD60">
        <v>0.22310048795735379</v>
      </c>
      <c r="GE60">
        <v>0.2207708860815755</v>
      </c>
    </row>
    <row r="61" spans="1:187">
      <c r="A61">
        <v>0.22036295498244371</v>
      </c>
      <c r="B61">
        <v>0.22267953123122658</v>
      </c>
      <c r="C61">
        <v>0.22504447318228543</v>
      </c>
      <c r="D61">
        <v>0.22745928279175889</v>
      </c>
      <c r="E61">
        <v>0.22992552355002627</v>
      </c>
      <c r="F61">
        <v>0.23244482358974106</v>
      </c>
      <c r="G61">
        <v>0.23501887897875104</v>
      </c>
      <c r="H61">
        <v>0.23764945721040032</v>
      </c>
      <c r="I61">
        <v>0.24033840090463726</v>
      </c>
      <c r="J61">
        <v>0.24308763173435244</v>
      </c>
      <c r="K61">
        <v>0.24589915459244835</v>
      </c>
      <c r="L61">
        <v>0.24877506201630703</v>
      </c>
      <c r="M61">
        <v>0.2517175388875737</v>
      </c>
      <c r="N61">
        <v>0.25472886742652534</v>
      </c>
      <c r="O61">
        <v>0.25781143250174732</v>
      </c>
      <c r="P61">
        <v>0.26096772727740769</v>
      </c>
      <c r="Q61">
        <v>0.26420035922210144</v>
      </c>
      <c r="R61">
        <v>0.26751205650504994</v>
      </c>
      <c r="S61">
        <v>0.27090567480738331</v>
      </c>
      <c r="T61">
        <v>0.27438420457832052</v>
      </c>
      <c r="U61">
        <v>0.27795077876829699</v>
      </c>
      <c r="V61">
        <v>0.28160868107347703</v>
      </c>
      <c r="W61">
        <v>0.2853613547286426</v>
      </c>
      <c r="X61">
        <v>0.28921241188816088</v>
      </c>
      <c r="Y61">
        <v>0.2931656436376216</v>
      </c>
      <c r="Z61">
        <v>0.29722503068178063</v>
      </c>
      <c r="AA61">
        <v>0.30139475475766453</v>
      </c>
      <c r="AB61">
        <v>0.30567921082505806</v>
      </c>
      <c r="AC61">
        <v>0.3100830200901053</v>
      </c>
      <c r="AD61">
        <v>0.31461104392138545</v>
      </c>
      <c r="AE61">
        <v>0.31926839872153295</v>
      </c>
      <c r="AF61">
        <v>0.32406047182122411</v>
      </c>
      <c r="AG61">
        <v>0.32899293846607569</v>
      </c>
      <c r="AH61">
        <v>0.33407177997061938</v>
      </c>
      <c r="AI61">
        <v>0.33930330311690426</v>
      </c>
      <c r="AJ61">
        <v>0.34469416087830945</v>
      </c>
      <c r="AK61">
        <v>0.35025137455160754</v>
      </c>
      <c r="AL61">
        <v>0.35598235738198369</v>
      </c>
      <c r="AM61">
        <v>0.36189493976625059</v>
      </c>
      <c r="AN61">
        <v>0.36799739611851695</v>
      </c>
      <c r="AO61">
        <v>0.37429847347954981</v>
      </c>
      <c r="AP61">
        <v>0.38080742194537054</v>
      </c>
      <c r="AQ61">
        <v>0.38753402698141898</v>
      </c>
      <c r="AR61">
        <v>0.39448864367488029</v>
      </c>
      <c r="AS61">
        <v>0.40168223295817651</v>
      </c>
      <c r="AT61">
        <v>0.40912639980955179</v>
      </c>
      <c r="AU61">
        <v>0.41683343340004669</v>
      </c>
      <c r="AV61">
        <v>0.4248163491073883</v>
      </c>
      <c r="AW61">
        <v>0.43308893225315803</v>
      </c>
      <c r="AX61">
        <v>0.44166578333598328</v>
      </c>
      <c r="AY61">
        <v>0.45056236442535436</v>
      </c>
      <c r="AZ61">
        <v>0.45979504624164602</v>
      </c>
      <c r="BA61">
        <v>0.46938115527013841</v>
      </c>
      <c r="BB61">
        <v>0.47933902003045548</v>
      </c>
      <c r="BC61">
        <v>0.48968801533569623</v>
      </c>
      <c r="BD61">
        <v>0.500448603012566</v>
      </c>
      <c r="BE61">
        <v>0.51164236709645983</v>
      </c>
      <c r="BF61">
        <v>0.52329204094096693</v>
      </c>
      <c r="BG61">
        <v>0.53542152296190337</v>
      </c>
      <c r="BH61">
        <v>0.5480558768381838</v>
      </c>
      <c r="BI61">
        <v>0.56122131087538052</v>
      </c>
      <c r="BJ61">
        <v>0.57494512985508506</v>
      </c>
      <c r="BK61">
        <v>0.58925565098878951</v>
      </c>
      <c r="BL61">
        <v>0.60418207350598074</v>
      </c>
      <c r="BM61">
        <v>0.61975428886326001</v>
      </c>
      <c r="BN61">
        <v>0.63600261549235793</v>
      </c>
      <c r="BO61">
        <v>0.65295743834085695</v>
      </c>
      <c r="BP61">
        <v>0.67064872914546925</v>
      </c>
      <c r="BQ61">
        <v>0.68910541839127337</v>
      </c>
      <c r="BR61">
        <v>0.70835458428963116</v>
      </c>
      <c r="BS61">
        <v>0.72842041799486001</v>
      </c>
      <c r="BT61">
        <v>0.74932291798500661</v>
      </c>
      <c r="BU61">
        <v>0.77107626062250545</v>
      </c>
      <c r="BV61">
        <v>0.79368678933277004</v>
      </c>
      <c r="BW61">
        <v>0.81715056307576672</v>
      </c>
      <c r="BX61">
        <v>0.84145040804377014</v>
      </c>
      <c r="BY61">
        <v>0.86655242792469056</v>
      </c>
      <c r="BZ61">
        <v>0.89240195182941517</v>
      </c>
      <c r="CA61">
        <v>0.91891894039839761</v>
      </c>
      <c r="CB61">
        <v>0.94599293580520794</v>
      </c>
      <c r="CC61">
        <v>0.97347773649166203</v>
      </c>
      <c r="CD61">
        <v>1</v>
      </c>
      <c r="CE61">
        <v>1</v>
      </c>
      <c r="CF61">
        <v>1</v>
      </c>
      <c r="CG61">
        <v>1</v>
      </c>
      <c r="CH61">
        <v>1</v>
      </c>
      <c r="CI61">
        <v>1</v>
      </c>
      <c r="CJ61">
        <v>1</v>
      </c>
      <c r="CK61">
        <v>1</v>
      </c>
      <c r="CL61">
        <v>1</v>
      </c>
      <c r="CM61">
        <v>1</v>
      </c>
      <c r="CN61">
        <v>1</v>
      </c>
      <c r="CO61">
        <v>1</v>
      </c>
      <c r="CP61">
        <v>1</v>
      </c>
      <c r="CQ61">
        <v>1</v>
      </c>
      <c r="CR61">
        <v>1</v>
      </c>
      <c r="CS61">
        <v>1</v>
      </c>
      <c r="CT61">
        <v>1</v>
      </c>
      <c r="CU61">
        <v>1</v>
      </c>
      <c r="CV61">
        <v>1</v>
      </c>
      <c r="CW61">
        <v>1</v>
      </c>
      <c r="CX61">
        <v>1</v>
      </c>
      <c r="CY61">
        <v>1</v>
      </c>
      <c r="CZ61">
        <v>1</v>
      </c>
      <c r="DA61">
        <v>1</v>
      </c>
      <c r="DB61">
        <v>1</v>
      </c>
      <c r="DC61">
        <v>0.97347773649166203</v>
      </c>
      <c r="DD61">
        <v>0.94599293580520794</v>
      </c>
      <c r="DE61">
        <v>0.91891894039839761</v>
      </c>
      <c r="DF61">
        <v>0.89240195182941517</v>
      </c>
      <c r="DG61">
        <v>0.86655242792469056</v>
      </c>
      <c r="DH61">
        <v>0.84145040804377014</v>
      </c>
      <c r="DI61">
        <v>0.81715056307576672</v>
      </c>
      <c r="DJ61">
        <v>0.79368678933277004</v>
      </c>
      <c r="DK61">
        <v>0.77107626062250545</v>
      </c>
      <c r="DL61">
        <v>0.74932291798500661</v>
      </c>
      <c r="DM61">
        <v>0.72842041799486001</v>
      </c>
      <c r="DN61">
        <v>0.70835458428963116</v>
      </c>
      <c r="DO61">
        <v>0.68910541839127337</v>
      </c>
      <c r="DP61">
        <v>0.67064872914546925</v>
      </c>
      <c r="DQ61">
        <v>0.65295743834085695</v>
      </c>
      <c r="DR61">
        <v>0.63600261549235793</v>
      </c>
      <c r="DS61">
        <v>0.61975428886326001</v>
      </c>
      <c r="DT61">
        <v>0.60418207350598074</v>
      </c>
      <c r="DU61">
        <v>0.58925565098878951</v>
      </c>
      <c r="DV61">
        <v>0.57494512985508506</v>
      </c>
      <c r="DW61">
        <v>0.56122131087538052</v>
      </c>
      <c r="DX61">
        <v>0.5480558768381838</v>
      </c>
      <c r="DY61">
        <v>0.53542152296190337</v>
      </c>
      <c r="DZ61">
        <v>0.52329204094096693</v>
      </c>
      <c r="EA61">
        <v>0.51164236709645983</v>
      </c>
      <c r="EB61">
        <v>0.500448603012566</v>
      </c>
      <c r="EC61">
        <v>0.48968801533569623</v>
      </c>
      <c r="ED61">
        <v>0.47933902003045548</v>
      </c>
      <c r="EE61">
        <v>0.46938115527013841</v>
      </c>
      <c r="EF61">
        <v>0.45979504624164602</v>
      </c>
      <c r="EG61">
        <v>0.45056236442535436</v>
      </c>
      <c r="EH61">
        <v>0.44166578333598328</v>
      </c>
      <c r="EI61">
        <v>0.43308893225315803</v>
      </c>
      <c r="EJ61">
        <v>0.4248163491073883</v>
      </c>
      <c r="EK61">
        <v>0.41683343340004669</v>
      </c>
      <c r="EL61">
        <v>0.40912639980955179</v>
      </c>
      <c r="EM61">
        <v>0.40168223295817651</v>
      </c>
      <c r="EN61">
        <v>0.39448864367488029</v>
      </c>
      <c r="EO61">
        <v>0.38753402698141898</v>
      </c>
      <c r="EP61">
        <v>0.38080742194537054</v>
      </c>
      <c r="EQ61">
        <v>0.37429847347954981</v>
      </c>
      <c r="ER61">
        <v>0.36799739611851695</v>
      </c>
      <c r="ES61">
        <v>0.36189493976625059</v>
      </c>
      <c r="ET61">
        <v>0.35598235738198369</v>
      </c>
      <c r="EU61">
        <v>0.35025137455160754</v>
      </c>
      <c r="EV61">
        <v>0.34469416087830945</v>
      </c>
      <c r="EW61">
        <v>0.33930330311690426</v>
      </c>
      <c r="EX61">
        <v>0.33407177997061938</v>
      </c>
      <c r="EY61">
        <v>0.32899293846607569</v>
      </c>
      <c r="EZ61">
        <v>0.32406047182122411</v>
      </c>
      <c r="FA61">
        <v>0.31926839872153295</v>
      </c>
      <c r="FB61">
        <v>0.31461104392138545</v>
      </c>
      <c r="FC61">
        <v>0.3100830200901053</v>
      </c>
      <c r="FD61">
        <v>0.30567921082505806</v>
      </c>
      <c r="FE61">
        <v>0.30139475475766453</v>
      </c>
      <c r="FF61">
        <v>0.29722503068178063</v>
      </c>
      <c r="FG61">
        <v>0.2931656436376216</v>
      </c>
      <c r="FH61">
        <v>0.28921241188816088</v>
      </c>
      <c r="FI61">
        <v>0.2853613547286426</v>
      </c>
      <c r="FJ61">
        <v>0.28160868107347703</v>
      </c>
      <c r="FK61">
        <v>0.27795077876829699</v>
      </c>
      <c r="FL61">
        <v>0.27438420457832052</v>
      </c>
      <c r="FM61">
        <v>0.27090567480738331</v>
      </c>
      <c r="FN61">
        <v>0.26751205650504994</v>
      </c>
      <c r="FO61">
        <v>0.26420035922210144</v>
      </c>
      <c r="FP61">
        <v>0.26096772727740769</v>
      </c>
      <c r="FQ61">
        <v>0.25781143250174732</v>
      </c>
      <c r="FR61">
        <v>0.25472886742652534</v>
      </c>
      <c r="FS61">
        <v>0.2517175388875737</v>
      </c>
      <c r="FT61">
        <v>0.24877506201630703</v>
      </c>
      <c r="FU61">
        <v>0.24589915459244835</v>
      </c>
      <c r="FV61">
        <v>0.24308763173435244</v>
      </c>
      <c r="FW61">
        <v>0.24033840090463726</v>
      </c>
      <c r="FX61">
        <v>0.23764945721040032</v>
      </c>
      <c r="FY61">
        <v>0.23501887897875104</v>
      </c>
      <c r="FZ61">
        <v>0.23244482358974106</v>
      </c>
      <c r="GA61">
        <v>0.22992552355002627</v>
      </c>
      <c r="GB61">
        <v>0.22745928279175889</v>
      </c>
      <c r="GC61">
        <v>0.22504447318228543</v>
      </c>
      <c r="GD61">
        <v>0.22267953123122658</v>
      </c>
      <c r="GE61">
        <v>0.22036295498244371</v>
      </c>
    </row>
    <row r="62" spans="1:187">
      <c r="A62">
        <v>0.21993276222900568</v>
      </c>
      <c r="B62">
        <v>0.22223565553895394</v>
      </c>
      <c r="C62">
        <v>0.22458633360220437</v>
      </c>
      <c r="D62">
        <v>0.22698626752104634</v>
      </c>
      <c r="E62">
        <v>0.22943698796547171</v>
      </c>
      <c r="F62">
        <v>0.23194008813507705</v>
      </c>
      <c r="G62">
        <v>0.23449722689346328</v>
      </c>
      <c r="H62">
        <v>0.23711013208645074</v>
      </c>
      <c r="I62">
        <v>0.23978060405623047</v>
      </c>
      <c r="J62">
        <v>0.24251051936443688</v>
      </c>
      <c r="K62">
        <v>0.24530183473804881</v>
      </c>
      <c r="L62">
        <v>0.24815659125301925</v>
      </c>
      <c r="M62">
        <v>0.25107691877159277</v>
      </c>
      <c r="N62">
        <v>0.25406504065040647</v>
      </c>
      <c r="O62">
        <v>0.25712327873768276</v>
      </c>
      <c r="P62">
        <v>0.26025405867911855</v>
      </c>
      <c r="Q62">
        <v>0.26345991555345716</v>
      </c>
      <c r="R62">
        <v>0.26674349986019996</v>
      </c>
      <c r="S62">
        <v>0.27010758388347705</v>
      </c>
      <c r="T62">
        <v>0.27355506845775529</v>
      </c>
      <c r="U62">
        <v>0.27708899016281019</v>
      </c>
      <c r="V62">
        <v>0.2807125289772372</v>
      </c>
      <c r="W62">
        <v>0.28442901642171459</v>
      </c>
      <c r="X62">
        <v>0.28824194422525284</v>
      </c>
      <c r="Y62">
        <v>0.29215497354977171</v>
      </c>
      <c r="Z62">
        <v>0.29617194481051223</v>
      </c>
      <c r="AA62">
        <v>0.30029688813201133</v>
      </c>
      <c r="AB62">
        <v>0.30453403448160732</v>
      </c>
      <c r="AC62">
        <v>0.30888782752468025</v>
      </c>
      <c r="AD62">
        <v>0.31336293624801398</v>
      </c>
      <c r="AE62">
        <v>0.31796426839974312</v>
      </c>
      <c r="AF62">
        <v>0.32269698479624465</v>
      </c>
      <c r="AG62">
        <v>0.32756651454795727</v>
      </c>
      <c r="AH62">
        <v>0.33257857125734419</v>
      </c>
      <c r="AI62">
        <v>0.33773917024290706</v>
      </c>
      <c r="AJ62">
        <v>0.34305464684311676</v>
      </c>
      <c r="AK62">
        <v>0.34853167585312195</v>
      </c>
      <c r="AL62">
        <v>0.35417729214481558</v>
      </c>
      <c r="AM62">
        <v>0.35999891251692756</v>
      </c>
      <c r="AN62">
        <v>0.36600435881578464</v>
      </c>
      <c r="AO62">
        <v>0.37220188235866919</v>
      </c>
      <c r="AP62">
        <v>0.37860018967959058</v>
      </c>
      <c r="AQ62">
        <v>0.38520846960085353</v>
      </c>
      <c r="AR62">
        <v>0.39203642161196944</v>
      </c>
      <c r="AS62">
        <v>0.3990942855088131</v>
      </c>
      <c r="AT62">
        <v>0.40639287220878667</v>
      </c>
      <c r="AU62">
        <v>0.41394359561000194</v>
      </c>
      <c r="AV62">
        <v>0.42175850530151876</v>
      </c>
      <c r="AW62">
        <v>0.42985031985428668</v>
      </c>
      <c r="AX62">
        <v>0.43823246032465751</v>
      </c>
      <c r="AY62">
        <v>0.44691908347931675</v>
      </c>
      <c r="AZ62">
        <v>0.45592511409625885</v>
      </c>
      <c r="BA62">
        <v>0.46526627550370142</v>
      </c>
      <c r="BB62">
        <v>0.47495911727870121</v>
      </c>
      <c r="BC62">
        <v>0.48502103872887375</v>
      </c>
      <c r="BD62">
        <v>0.49547030641093126</v>
      </c>
      <c r="BE62">
        <v>0.50632606348299325</v>
      </c>
      <c r="BF62">
        <v>0.51760832812495128</v>
      </c>
      <c r="BG62">
        <v>0.52933797757032564</v>
      </c>
      <c r="BH62">
        <v>0.54153671344795451</v>
      </c>
      <c r="BI62">
        <v>0.55422700310251538</v>
      </c>
      <c r="BJ62">
        <v>0.56743199031546177</v>
      </c>
      <c r="BK62">
        <v>0.58117536734549025</v>
      </c>
      <c r="BL62">
        <v>0.59548119841148905</v>
      </c>
      <c r="BM62">
        <v>0.61037368261359126</v>
      </c>
      <c r="BN62">
        <v>0.62587684179803083</v>
      </c>
      <c r="BO62">
        <v>0.64201411600142255</v>
      </c>
      <c r="BP62">
        <v>0.65880784586841235</v>
      </c>
      <c r="BQ62">
        <v>0.67627861787624532</v>
      </c>
      <c r="BR62">
        <v>0.69444444444444442</v>
      </c>
      <c r="BS62">
        <v>0.71331974728947989</v>
      </c>
      <c r="BT62">
        <v>0.73291410909405397</v>
      </c>
      <c r="BU62">
        <v>0.75323075631477832</v>
      </c>
      <c r="BV62">
        <v>0.77426473567413157</v>
      </c>
      <c r="BW62">
        <v>0.79600074989673963</v>
      </c>
      <c r="BX62">
        <v>0.81841062637331885</v>
      </c>
      <c r="BY62">
        <v>0.84145040804377014</v>
      </c>
      <c r="BZ62">
        <v>0.86505708180979124</v>
      </c>
      <c r="CA62">
        <v>0.88914499953399984</v>
      </c>
      <c r="CB62">
        <v>0.91360210344482207</v>
      </c>
      <c r="CC62">
        <v>0.93828614398134358</v>
      </c>
      <c r="CD62">
        <v>0.96302117400213372</v>
      </c>
      <c r="CE62">
        <v>0.98759471487495243</v>
      </c>
      <c r="CF62">
        <v>1</v>
      </c>
      <c r="CG62">
        <v>1</v>
      </c>
      <c r="CH62">
        <v>1</v>
      </c>
      <c r="CI62">
        <v>1</v>
      </c>
      <c r="CJ62">
        <v>1</v>
      </c>
      <c r="CK62">
        <v>1</v>
      </c>
      <c r="CL62">
        <v>1</v>
      </c>
      <c r="CM62">
        <v>1</v>
      </c>
      <c r="CN62">
        <v>1</v>
      </c>
      <c r="CO62">
        <v>1</v>
      </c>
      <c r="CP62">
        <v>1</v>
      </c>
      <c r="CQ62">
        <v>1</v>
      </c>
      <c r="CR62">
        <v>1</v>
      </c>
      <c r="CS62">
        <v>1</v>
      </c>
      <c r="CT62">
        <v>1</v>
      </c>
      <c r="CU62">
        <v>1</v>
      </c>
      <c r="CV62">
        <v>1</v>
      </c>
      <c r="CW62">
        <v>1</v>
      </c>
      <c r="CX62">
        <v>1</v>
      </c>
      <c r="CY62">
        <v>1</v>
      </c>
      <c r="CZ62">
        <v>1</v>
      </c>
      <c r="DA62">
        <v>0.98759471487495243</v>
      </c>
      <c r="DB62">
        <v>0.96302117400213372</v>
      </c>
      <c r="DC62">
        <v>0.93828614398134358</v>
      </c>
      <c r="DD62">
        <v>0.91360210344482207</v>
      </c>
      <c r="DE62">
        <v>0.88914499953399984</v>
      </c>
      <c r="DF62">
        <v>0.86505708180979124</v>
      </c>
      <c r="DG62">
        <v>0.84145040804377014</v>
      </c>
      <c r="DH62">
        <v>0.81841062637331885</v>
      </c>
      <c r="DI62">
        <v>0.79600074989673963</v>
      </c>
      <c r="DJ62">
        <v>0.77426473567413157</v>
      </c>
      <c r="DK62">
        <v>0.75323075631477832</v>
      </c>
      <c r="DL62">
        <v>0.73291410909405397</v>
      </c>
      <c r="DM62">
        <v>0.71331974728947989</v>
      </c>
      <c r="DN62">
        <v>0.69444444444444442</v>
      </c>
      <c r="DO62">
        <v>0.67627861787624532</v>
      </c>
      <c r="DP62">
        <v>0.65880784586841235</v>
      </c>
      <c r="DQ62">
        <v>0.64201411600142255</v>
      </c>
      <c r="DR62">
        <v>0.62587684179803083</v>
      </c>
      <c r="DS62">
        <v>0.61037368261359126</v>
      </c>
      <c r="DT62">
        <v>0.59548119841148905</v>
      </c>
      <c r="DU62">
        <v>0.58117536734549025</v>
      </c>
      <c r="DV62">
        <v>0.56743199031546177</v>
      </c>
      <c r="DW62">
        <v>0.55422700310251538</v>
      </c>
      <c r="DX62">
        <v>0.54153671344795451</v>
      </c>
      <c r="DY62">
        <v>0.52933797757032564</v>
      </c>
      <c r="DZ62">
        <v>0.51760832812495128</v>
      </c>
      <c r="EA62">
        <v>0.50632606348299325</v>
      </c>
      <c r="EB62">
        <v>0.49547030641093126</v>
      </c>
      <c r="EC62">
        <v>0.48502103872887375</v>
      </c>
      <c r="ED62">
        <v>0.47495911727870121</v>
      </c>
      <c r="EE62">
        <v>0.46526627550370142</v>
      </c>
      <c r="EF62">
        <v>0.45592511409625885</v>
      </c>
      <c r="EG62">
        <v>0.44691908347931675</v>
      </c>
      <c r="EH62">
        <v>0.43823246032465751</v>
      </c>
      <c r="EI62">
        <v>0.42985031985428668</v>
      </c>
      <c r="EJ62">
        <v>0.42175850530151876</v>
      </c>
      <c r="EK62">
        <v>0.41394359561000194</v>
      </c>
      <c r="EL62">
        <v>0.40639287220878667</v>
      </c>
      <c r="EM62">
        <v>0.3990942855088131</v>
      </c>
      <c r="EN62">
        <v>0.39203642161196944</v>
      </c>
      <c r="EO62">
        <v>0.38520846960085353</v>
      </c>
      <c r="EP62">
        <v>0.37860018967959058</v>
      </c>
      <c r="EQ62">
        <v>0.37220188235866919</v>
      </c>
      <c r="ER62">
        <v>0.36600435881578464</v>
      </c>
      <c r="ES62">
        <v>0.35999891251692756</v>
      </c>
      <c r="ET62">
        <v>0.35417729214481558</v>
      </c>
      <c r="EU62">
        <v>0.34853167585312195</v>
      </c>
      <c r="EV62">
        <v>0.34305464684311676</v>
      </c>
      <c r="EW62">
        <v>0.33773917024290706</v>
      </c>
      <c r="EX62">
        <v>0.33257857125734419</v>
      </c>
      <c r="EY62">
        <v>0.32756651454795727</v>
      </c>
      <c r="EZ62">
        <v>0.32269698479624465</v>
      </c>
      <c r="FA62">
        <v>0.31796426839974312</v>
      </c>
      <c r="FB62">
        <v>0.31336293624801398</v>
      </c>
      <c r="FC62">
        <v>0.30888782752468025</v>
      </c>
      <c r="FD62">
        <v>0.30453403448160732</v>
      </c>
      <c r="FE62">
        <v>0.30029688813201133</v>
      </c>
      <c r="FF62">
        <v>0.29617194481051223</v>
      </c>
      <c r="FG62">
        <v>0.29215497354977171</v>
      </c>
      <c r="FH62">
        <v>0.28824194422525284</v>
      </c>
      <c r="FI62">
        <v>0.28442901642171459</v>
      </c>
      <c r="FJ62">
        <v>0.2807125289772372</v>
      </c>
      <c r="FK62">
        <v>0.27708899016281019</v>
      </c>
      <c r="FL62">
        <v>0.27355506845775529</v>
      </c>
      <c r="FM62">
        <v>0.27010758388347705</v>
      </c>
      <c r="FN62">
        <v>0.26674349986019996</v>
      </c>
      <c r="FO62">
        <v>0.26345991555345716</v>
      </c>
      <c r="FP62">
        <v>0.26025405867911855</v>
      </c>
      <c r="FQ62">
        <v>0.25712327873768276</v>
      </c>
      <c r="FR62">
        <v>0.25406504065040647</v>
      </c>
      <c r="FS62">
        <v>0.25107691877159277</v>
      </c>
      <c r="FT62">
        <v>0.24815659125301925</v>
      </c>
      <c r="FU62">
        <v>0.24530183473804881</v>
      </c>
      <c r="FV62">
        <v>0.24251051936443688</v>
      </c>
      <c r="FW62">
        <v>0.23978060405623047</v>
      </c>
      <c r="FX62">
        <v>0.23711013208645074</v>
      </c>
      <c r="FY62">
        <v>0.23449722689346328</v>
      </c>
      <c r="FZ62">
        <v>0.23194008813507705</v>
      </c>
      <c r="GA62">
        <v>0.22943698796547171</v>
      </c>
      <c r="GB62">
        <v>0.22698626752104634</v>
      </c>
      <c r="GC62">
        <v>0.22458633360220437</v>
      </c>
      <c r="GD62">
        <v>0.22223565553895394</v>
      </c>
      <c r="GE62">
        <v>0.21993276222900568</v>
      </c>
    </row>
    <row r="63" spans="1:187">
      <c r="A63">
        <v>0.21948071541036412</v>
      </c>
      <c r="B63">
        <v>0.22176928975514562</v>
      </c>
      <c r="C63">
        <v>0.22410504410036447</v>
      </c>
      <c r="D63">
        <v>0.22648941763970962</v>
      </c>
      <c r="E63">
        <v>0.22892390711690927</v>
      </c>
      <c r="F63">
        <v>0.23141006963912761</v>
      </c>
      <c r="G63">
        <v>0.23394952565041177</v>
      </c>
      <c r="H63">
        <v>0.23654396207533823</v>
      </c>
      <c r="I63">
        <v>0.23919513564369316</v>
      </c>
      <c r="J63">
        <v>0.24190487640774697</v>
      </c>
      <c r="K63">
        <v>0.24467509146445976</v>
      </c>
      <c r="L63">
        <v>0.24750776889577708</v>
      </c>
      <c r="M63">
        <v>0.25040498194105137</v>
      </c>
      <c r="N63">
        <v>0.25336889341655222</v>
      </c>
      <c r="O63">
        <v>0.2564017603980091</v>
      </c>
      <c r="P63">
        <v>0.25950593918316917</v>
      </c>
      <c r="Q63">
        <v>0.26268389055244235</v>
      </c>
      <c r="R63">
        <v>0.26593818534685632</v>
      </c>
      <c r="S63">
        <v>0.26927151038373842</v>
      </c>
      <c r="T63">
        <v>0.27268667473179792</v>
      </c>
      <c r="U63">
        <v>0.27618661636857222</v>
      </c>
      <c r="V63">
        <v>0.27977440924453661</v>
      </c>
      <c r="W63">
        <v>0.28345327077954086</v>
      </c>
      <c r="X63">
        <v>0.28722656981861161</v>
      </c>
      <c r="Y63">
        <v>0.29109783507553832</v>
      </c>
      <c r="Z63">
        <v>0.29507076409401295</v>
      </c>
      <c r="AA63">
        <v>0.29914923275739086</v>
      </c>
      <c r="AB63">
        <v>0.30333730537935083</v>
      </c>
      <c r="AC63">
        <v>0.30763924540879878</v>
      </c>
      <c r="AD63">
        <v>0.31205952678323462</v>
      </c>
      <c r="AE63">
        <v>0.31660284596539834</v>
      </c>
      <c r="AF63">
        <v>0.32127413469824562</v>
      </c>
      <c r="AG63">
        <v>0.32607857351305092</v>
      </c>
      <c r="AH63">
        <v>0.33102160602456371</v>
      </c>
      <c r="AI63">
        <v>0.33610895404545665</v>
      </c>
      <c r="AJ63">
        <v>0.34134663354960015</v>
      </c>
      <c r="AK63">
        <v>0.34674097150969069</v>
      </c>
      <c r="AL63">
        <v>0.35229862362912301</v>
      </c>
      <c r="AM63">
        <v>0.35802659298031492</v>
      </c>
      <c r="AN63">
        <v>0.36393224955146247</v>
      </c>
      <c r="AO63">
        <v>0.37002335069030617</v>
      </c>
      <c r="AP63">
        <v>0.37630806241616116</v>
      </c>
      <c r="AQ63">
        <v>0.38279498154928476</v>
      </c>
      <c r="AR63">
        <v>0.38949315857847872</v>
      </c>
      <c r="AS63">
        <v>0.39641212115227226</v>
      </c>
      <c r="AT63">
        <v>0.40356189803440606</v>
      </c>
      <c r="AU63">
        <v>0.41095304330857896</v>
      </c>
      <c r="AV63">
        <v>0.41859666054801853</v>
      </c>
      <c r="AW63">
        <v>0.42650442657934523</v>
      </c>
      <c r="AX63">
        <v>0.43468861436372652</v>
      </c>
      <c r="AY63">
        <v>0.44316211438699687</v>
      </c>
      <c r="AZ63">
        <v>0.45193845378886699</v>
      </c>
      <c r="BA63">
        <v>0.46103181226310003</v>
      </c>
      <c r="BB63">
        <v>0.47045703351785922</v>
      </c>
      <c r="BC63">
        <v>0.48022963078913961</v>
      </c>
      <c r="BD63">
        <v>0.49036578453942753</v>
      </c>
      <c r="BE63">
        <v>0.50088233003577598</v>
      </c>
      <c r="BF63">
        <v>0.5117967319716259</v>
      </c>
      <c r="BG63">
        <v>0.52312704265815146</v>
      </c>
      <c r="BH63">
        <v>0.5348918395448925</v>
      </c>
      <c r="BI63">
        <v>0.54711013691551058</v>
      </c>
      <c r="BJ63">
        <v>0.55980126552131149</v>
      </c>
      <c r="BK63">
        <v>0.57298471264176254</v>
      </c>
      <c r="BL63">
        <v>0.58667991357932536</v>
      </c>
      <c r="BM63">
        <v>0.60090598389350103</v>
      </c>
      <c r="BN63">
        <v>0.61568137975577253</v>
      </c>
      <c r="BO63">
        <v>0.63102347168269024</v>
      </c>
      <c r="BP63">
        <v>0.64694801462972595</v>
      </c>
      <c r="BQ63">
        <v>0.66346849510258532</v>
      </c>
      <c r="BR63">
        <v>0.68059533373416792</v>
      </c>
      <c r="BS63">
        <v>0.69833491995207375</v>
      </c>
      <c r="BT63">
        <v>0.71668845432685557</v>
      </c>
      <c r="BU63">
        <v>0.73565057452755067</v>
      </c>
      <c r="BV63">
        <v>0.75520774332751428</v>
      </c>
      <c r="BW63">
        <v>0.7753363828799863</v>
      </c>
      <c r="BX63">
        <v>0.79600074989673963</v>
      </c>
      <c r="BY63">
        <v>0.81715056307576672</v>
      </c>
      <c r="BZ63">
        <v>0.83871841898799426</v>
      </c>
      <c r="CA63">
        <v>0.86061706747086197</v>
      </c>
      <c r="CB63">
        <v>0.88273666376465787</v>
      </c>
      <c r="CC63">
        <v>0.90494217242306119</v>
      </c>
      <c r="CD63">
        <v>0.92707116560413494</v>
      </c>
      <c r="CE63">
        <v>0.94893233057141024</v>
      </c>
      <c r="CF63">
        <v>0.97030506840129649</v>
      </c>
      <c r="CG63">
        <v>0.99094061282186252</v>
      </c>
      <c r="CH63">
        <v>1</v>
      </c>
      <c r="CI63">
        <v>1</v>
      </c>
      <c r="CJ63">
        <v>1</v>
      </c>
      <c r="CK63">
        <v>1</v>
      </c>
      <c r="CL63">
        <v>1</v>
      </c>
      <c r="CM63">
        <v>1</v>
      </c>
      <c r="CN63">
        <v>1</v>
      </c>
      <c r="CO63">
        <v>1</v>
      </c>
      <c r="CP63">
        <v>1</v>
      </c>
      <c r="CQ63">
        <v>1</v>
      </c>
      <c r="CR63">
        <v>1</v>
      </c>
      <c r="CS63">
        <v>1</v>
      </c>
      <c r="CT63">
        <v>1</v>
      </c>
      <c r="CU63">
        <v>1</v>
      </c>
      <c r="CV63">
        <v>1</v>
      </c>
      <c r="CW63">
        <v>1</v>
      </c>
      <c r="CX63">
        <v>1</v>
      </c>
      <c r="CY63">
        <v>0.99094061282186252</v>
      </c>
      <c r="CZ63">
        <v>0.97030506840129649</v>
      </c>
      <c r="DA63">
        <v>0.94893233057141024</v>
      </c>
      <c r="DB63">
        <v>0.92707116560413494</v>
      </c>
      <c r="DC63">
        <v>0.90494217242306119</v>
      </c>
      <c r="DD63">
        <v>0.88273666376465787</v>
      </c>
      <c r="DE63">
        <v>0.86061706747086197</v>
      </c>
      <c r="DF63">
        <v>0.83871841898799426</v>
      </c>
      <c r="DG63">
        <v>0.81715056307576672</v>
      </c>
      <c r="DH63">
        <v>0.79600074989673963</v>
      </c>
      <c r="DI63">
        <v>0.7753363828799863</v>
      </c>
      <c r="DJ63">
        <v>0.75520774332751428</v>
      </c>
      <c r="DK63">
        <v>0.73565057452755067</v>
      </c>
      <c r="DL63">
        <v>0.71668845432685557</v>
      </c>
      <c r="DM63">
        <v>0.69833491995207375</v>
      </c>
      <c r="DN63">
        <v>0.68059533373416792</v>
      </c>
      <c r="DO63">
        <v>0.66346849510258532</v>
      </c>
      <c r="DP63">
        <v>0.64694801462972595</v>
      </c>
      <c r="DQ63">
        <v>0.63102347168269024</v>
      </c>
      <c r="DR63">
        <v>0.61568137975577253</v>
      </c>
      <c r="DS63">
        <v>0.60090598389350103</v>
      </c>
      <c r="DT63">
        <v>0.58667991357932536</v>
      </c>
      <c r="DU63">
        <v>0.57298471264176254</v>
      </c>
      <c r="DV63">
        <v>0.55980126552131149</v>
      </c>
      <c r="DW63">
        <v>0.54711013691551058</v>
      </c>
      <c r="DX63">
        <v>0.5348918395448925</v>
      </c>
      <c r="DY63">
        <v>0.52312704265815146</v>
      </c>
      <c r="DZ63">
        <v>0.5117967319716259</v>
      </c>
      <c r="EA63">
        <v>0.50088233003577598</v>
      </c>
      <c r="EB63">
        <v>0.49036578453942753</v>
      </c>
      <c r="EC63">
        <v>0.48022963078913961</v>
      </c>
      <c r="ED63">
        <v>0.47045703351785922</v>
      </c>
      <c r="EE63">
        <v>0.46103181226310003</v>
      </c>
      <c r="EF63">
        <v>0.45193845378886699</v>
      </c>
      <c r="EG63">
        <v>0.44316211438699687</v>
      </c>
      <c r="EH63">
        <v>0.43468861436372652</v>
      </c>
      <c r="EI63">
        <v>0.42650442657934523</v>
      </c>
      <c r="EJ63">
        <v>0.41859666054801853</v>
      </c>
      <c r="EK63">
        <v>0.41095304330857896</v>
      </c>
      <c r="EL63">
        <v>0.40356189803440606</v>
      </c>
      <c r="EM63">
        <v>0.39641212115227226</v>
      </c>
      <c r="EN63">
        <v>0.38949315857847872</v>
      </c>
      <c r="EO63">
        <v>0.38279498154928476</v>
      </c>
      <c r="EP63">
        <v>0.37630806241616116</v>
      </c>
      <c r="EQ63">
        <v>0.37002335069030617</v>
      </c>
      <c r="ER63">
        <v>0.36393224955146247</v>
      </c>
      <c r="ES63">
        <v>0.35802659298031492</v>
      </c>
      <c r="ET63">
        <v>0.35229862362912301</v>
      </c>
      <c r="EU63">
        <v>0.34674097150969069</v>
      </c>
      <c r="EV63">
        <v>0.34134663354960015</v>
      </c>
      <c r="EW63">
        <v>0.33610895404545665</v>
      </c>
      <c r="EX63">
        <v>0.33102160602456371</v>
      </c>
      <c r="EY63">
        <v>0.32607857351305092</v>
      </c>
      <c r="EZ63">
        <v>0.32127413469824562</v>
      </c>
      <c r="FA63">
        <v>0.31660284596539834</v>
      </c>
      <c r="FB63">
        <v>0.31205952678323462</v>
      </c>
      <c r="FC63">
        <v>0.30763924540879878</v>
      </c>
      <c r="FD63">
        <v>0.30333730537935083</v>
      </c>
      <c r="FE63">
        <v>0.29914923275739086</v>
      </c>
      <c r="FF63">
        <v>0.29507076409401295</v>
      </c>
      <c r="FG63">
        <v>0.29109783507553832</v>
      </c>
      <c r="FH63">
        <v>0.28722656981861161</v>
      </c>
      <c r="FI63">
        <v>0.28345327077954086</v>
      </c>
      <c r="FJ63">
        <v>0.27977440924453661</v>
      </c>
      <c r="FK63">
        <v>0.27618661636857222</v>
      </c>
      <c r="FL63">
        <v>0.27268667473179792</v>
      </c>
      <c r="FM63">
        <v>0.26927151038373842</v>
      </c>
      <c r="FN63">
        <v>0.26593818534685632</v>
      </c>
      <c r="FO63">
        <v>0.26268389055244235</v>
      </c>
      <c r="FP63">
        <v>0.25950593918316917</v>
      </c>
      <c r="FQ63">
        <v>0.2564017603980091</v>
      </c>
      <c r="FR63">
        <v>0.25336889341655222</v>
      </c>
      <c r="FS63">
        <v>0.25040498194105137</v>
      </c>
      <c r="FT63">
        <v>0.24750776889577708</v>
      </c>
      <c r="FU63">
        <v>0.24467509146445976</v>
      </c>
      <c r="FV63">
        <v>0.24190487640774697</v>
      </c>
      <c r="FW63">
        <v>0.23919513564369316</v>
      </c>
      <c r="FX63">
        <v>0.23654396207533823</v>
      </c>
      <c r="FY63">
        <v>0.23394952565041177</v>
      </c>
      <c r="FZ63">
        <v>0.23141006963912761</v>
      </c>
      <c r="GA63">
        <v>0.22892390711690927</v>
      </c>
      <c r="GB63">
        <v>0.22648941763970962</v>
      </c>
      <c r="GC63">
        <v>0.22410504410036447</v>
      </c>
      <c r="GD63">
        <v>0.22176928975514562</v>
      </c>
      <c r="GE63">
        <v>0.21948071541036412</v>
      </c>
    </row>
    <row r="64" spans="1:187">
      <c r="A64">
        <v>0.21900723819319767</v>
      </c>
      <c r="B64">
        <v>0.22128087951150383</v>
      </c>
      <c r="C64">
        <v>0.22360107363576162</v>
      </c>
      <c r="D64">
        <v>0.22596922689443349</v>
      </c>
      <c r="E64">
        <v>0.22838680110526</v>
      </c>
      <c r="F64">
        <v>0.23085531623850844</v>
      </c>
      <c r="G64">
        <v>0.2333763532278392</v>
      </c>
      <c r="H64">
        <v>0.23595155693778982</v>
      </c>
      <c r="I64">
        <v>0.23858263929744505</v>
      </c>
      <c r="J64">
        <v>0.24127138261045805</v>
      </c>
      <c r="K64">
        <v>0.24401964305221902</v>
      </c>
      <c r="L64">
        <v>0.24682935436563253</v>
      </c>
      <c r="M64">
        <v>0.24970253176765969</v>
      </c>
      <c r="N64">
        <v>0.25264127607951348</v>
      </c>
      <c r="O64">
        <v>0.25564777809415418</v>
      </c>
      <c r="P64">
        <v>0.2587243231955248</v>
      </c>
      <c r="Q64">
        <v>0.26187329624478328</v>
      </c>
      <c r="R64">
        <v>0.26509718674962895</v>
      </c>
      <c r="S64">
        <v>0.26839859433367952</v>
      </c>
      <c r="T64">
        <v>0.27178023452372363</v>
      </c>
      <c r="U64">
        <v>0.2752449448735419</v>
      </c>
      <c r="V64">
        <v>0.27879569144384853</v>
      </c>
      <c r="W64">
        <v>0.28243557565873345</v>
      </c>
      <c r="X64">
        <v>0.28616784155976877</v>
      </c>
      <c r="Y64">
        <v>0.28999588347965205</v>
      </c>
      <c r="Z64">
        <v>0.29392325415786474</v>
      </c>
      <c r="AA64">
        <v>0.29795367332128825</v>
      </c>
      <c r="AB64">
        <v>0.30209103675299037</v>
      </c>
      <c r="AC64">
        <v>0.30633942587241991</v>
      </c>
      <c r="AD64">
        <v>0.31070311784994453</v>
      </c>
      <c r="AE64">
        <v>0.31518659627795725</v>
      </c>
      <c r="AF64">
        <v>0.31979456241953996</v>
      </c>
      <c r="AG64">
        <v>0.32453194705379018</v>
      </c>
      <c r="AH64">
        <v>0.32940392293420617</v>
      </c>
      <c r="AI64">
        <v>0.33441591787281028</v>
      </c>
      <c r="AJ64">
        <v>0.33957362845771272</v>
      </c>
      <c r="AK64">
        <v>0.34488303440529267</v>
      </c>
      <c r="AL64">
        <v>0.35035041353974605</v>
      </c>
      <c r="AM64">
        <v>0.35598235738198369</v>
      </c>
      <c r="AN64">
        <v>0.36178578731624367</v>
      </c>
      <c r="AO64">
        <v>0.36776797128566907</v>
      </c>
      <c r="AP64">
        <v>0.37393654094673856</v>
      </c>
      <c r="AQ64">
        <v>0.38029950918589184</v>
      </c>
      <c r="AR64">
        <v>0.38686528786885804</v>
      </c>
      <c r="AS64">
        <v>0.39364270565272047</v>
      </c>
      <c r="AT64">
        <v>0.40064102564102561</v>
      </c>
      <c r="AU64">
        <v>0.40786996260132019</v>
      </c>
      <c r="AV64">
        <v>0.41533969939005205</v>
      </c>
      <c r="AW64">
        <v>0.42306090213900793</v>
      </c>
      <c r="AX64">
        <v>0.43104473364706658</v>
      </c>
      <c r="AY64">
        <v>0.43930286428706744</v>
      </c>
      <c r="AZ64">
        <v>0.4478474795753622</v>
      </c>
      <c r="BA64">
        <v>0.45669128335564002</v>
      </c>
      <c r="BB64">
        <v>0.46584749531245612</v>
      </c>
      <c r="BC64">
        <v>0.47532984124612015</v>
      </c>
      <c r="BD64">
        <v>0.48515253420064824</v>
      </c>
      <c r="BE64">
        <v>0.49533024413070209</v>
      </c>
      <c r="BF64">
        <v>0.50587805331107505</v>
      </c>
      <c r="BG64">
        <v>0.51681139412170185</v>
      </c>
      <c r="BH64">
        <v>0.52814596517020185</v>
      </c>
      <c r="BI64">
        <v>0.53989762093056681</v>
      </c>
      <c r="BJ64">
        <v>0.55208222916997918</v>
      </c>
      <c r="BK64">
        <v>0.56471548939801364</v>
      </c>
      <c r="BL64">
        <v>0.5778127044012803</v>
      </c>
      <c r="BM64">
        <v>0.59138849562881202</v>
      </c>
      <c r="BN64">
        <v>0.60545645179072538</v>
      </c>
      <c r="BO64">
        <v>0.62002869856847664</v>
      </c>
      <c r="BP64">
        <v>0.63511537588509615</v>
      </c>
      <c r="BQ64">
        <v>0.65072400786919193</v>
      </c>
      <c r="BR64">
        <v>0.66685874965049985</v>
      </c>
      <c r="BS64">
        <v>0.68351949471331941</v>
      </c>
      <c r="BT64">
        <v>0.70070082707949211</v>
      </c>
      <c r="BU64">
        <v>0.7183908045977011</v>
      </c>
      <c r="BV64">
        <v>0.73656956373598692</v>
      </c>
      <c r="BW64">
        <v>0.75520774332751428</v>
      </c>
      <c r="BX64">
        <v>0.77426473567413157</v>
      </c>
      <c r="BY64">
        <v>0.79368678933277004</v>
      </c>
      <c r="BZ64">
        <v>0.81340500983648989</v>
      </c>
      <c r="CA64">
        <v>0.83333333333333326</v>
      </c>
      <c r="CB64">
        <v>0.85336658387400055</v>
      </c>
      <c r="CC64">
        <v>0.87337876697983019</v>
      </c>
      <c r="CD64">
        <v>0.89322179761723342</v>
      </c>
      <c r="CE64">
        <v>0.91272490487150726</v>
      </c>
      <c r="CF64">
        <v>0.93169499062491223</v>
      </c>
      <c r="CG64">
        <v>0.94991823455740243</v>
      </c>
      <c r="CH64">
        <v>0.96716321967214514</v>
      </c>
      <c r="CI64">
        <v>0.98318578788126809</v>
      </c>
      <c r="CJ64">
        <v>0.99773571377203263</v>
      </c>
      <c r="CK64">
        <v>1</v>
      </c>
      <c r="CL64">
        <v>1</v>
      </c>
      <c r="CM64">
        <v>1</v>
      </c>
      <c r="CN64">
        <v>1</v>
      </c>
      <c r="CO64">
        <v>1</v>
      </c>
      <c r="CP64">
        <v>1</v>
      </c>
      <c r="CQ64">
        <v>1</v>
      </c>
      <c r="CR64">
        <v>1</v>
      </c>
      <c r="CS64">
        <v>1</v>
      </c>
      <c r="CT64">
        <v>1</v>
      </c>
      <c r="CU64">
        <v>1</v>
      </c>
      <c r="CV64">
        <v>0.99773571377203263</v>
      </c>
      <c r="CW64">
        <v>0.98318578788126809</v>
      </c>
      <c r="CX64">
        <v>0.96716321967214514</v>
      </c>
      <c r="CY64">
        <v>0.94991823455740243</v>
      </c>
      <c r="CZ64">
        <v>0.93169499062491223</v>
      </c>
      <c r="DA64">
        <v>0.91272490487150726</v>
      </c>
      <c r="DB64">
        <v>0.89322179761723342</v>
      </c>
      <c r="DC64">
        <v>0.87337876697983019</v>
      </c>
      <c r="DD64">
        <v>0.85336658387400055</v>
      </c>
      <c r="DE64">
        <v>0.83333333333333326</v>
      </c>
      <c r="DF64">
        <v>0.81340500983648989</v>
      </c>
      <c r="DG64">
        <v>0.79368678933277004</v>
      </c>
      <c r="DH64">
        <v>0.77426473567413157</v>
      </c>
      <c r="DI64">
        <v>0.75520774332751428</v>
      </c>
      <c r="DJ64">
        <v>0.73656956373598692</v>
      </c>
      <c r="DK64">
        <v>0.7183908045977011</v>
      </c>
      <c r="DL64">
        <v>0.70070082707949211</v>
      </c>
      <c r="DM64">
        <v>0.68351949471331941</v>
      </c>
      <c r="DN64">
        <v>0.66685874965049985</v>
      </c>
      <c r="DO64">
        <v>0.65072400786919193</v>
      </c>
      <c r="DP64">
        <v>0.63511537588509615</v>
      </c>
      <c r="DQ64">
        <v>0.62002869856847664</v>
      </c>
      <c r="DR64">
        <v>0.60545645179072538</v>
      </c>
      <c r="DS64">
        <v>0.59138849562881202</v>
      </c>
      <c r="DT64">
        <v>0.5778127044012803</v>
      </c>
      <c r="DU64">
        <v>0.56471548939801364</v>
      </c>
      <c r="DV64">
        <v>0.55208222916997918</v>
      </c>
      <c r="DW64">
        <v>0.53989762093056681</v>
      </c>
      <c r="DX64">
        <v>0.52814596517020185</v>
      </c>
      <c r="DY64">
        <v>0.51681139412170185</v>
      </c>
      <c r="DZ64">
        <v>0.50587805331107505</v>
      </c>
      <c r="EA64">
        <v>0.49533024413070209</v>
      </c>
      <c r="EB64">
        <v>0.48515253420064824</v>
      </c>
      <c r="EC64">
        <v>0.47532984124612015</v>
      </c>
      <c r="ED64">
        <v>0.46584749531245612</v>
      </c>
      <c r="EE64">
        <v>0.45669128335564002</v>
      </c>
      <c r="EF64">
        <v>0.4478474795753622</v>
      </c>
      <c r="EG64">
        <v>0.43930286428706744</v>
      </c>
      <c r="EH64">
        <v>0.43104473364706658</v>
      </c>
      <c r="EI64">
        <v>0.42306090213900793</v>
      </c>
      <c r="EJ64">
        <v>0.41533969939005205</v>
      </c>
      <c r="EK64">
        <v>0.40786996260132019</v>
      </c>
      <c r="EL64">
        <v>0.40064102564102561</v>
      </c>
      <c r="EM64">
        <v>0.39364270565272047</v>
      </c>
      <c r="EN64">
        <v>0.38686528786885804</v>
      </c>
      <c r="EO64">
        <v>0.38029950918589184</v>
      </c>
      <c r="EP64">
        <v>0.37393654094673856</v>
      </c>
      <c r="EQ64">
        <v>0.36776797128566907</v>
      </c>
      <c r="ER64">
        <v>0.36178578731624367</v>
      </c>
      <c r="ES64">
        <v>0.35598235738198369</v>
      </c>
      <c r="ET64">
        <v>0.35035041353974605</v>
      </c>
      <c r="EU64">
        <v>0.34488303440529267</v>
      </c>
      <c r="EV64">
        <v>0.33957362845771272</v>
      </c>
      <c r="EW64">
        <v>0.33441591787281028</v>
      </c>
      <c r="EX64">
        <v>0.32940392293420617</v>
      </c>
      <c r="EY64">
        <v>0.32453194705379018</v>
      </c>
      <c r="EZ64">
        <v>0.31979456241953996</v>
      </c>
      <c r="FA64">
        <v>0.31518659627795725</v>
      </c>
      <c r="FB64">
        <v>0.31070311784994453</v>
      </c>
      <c r="FC64">
        <v>0.30633942587241991</v>
      </c>
      <c r="FD64">
        <v>0.30209103675299037</v>
      </c>
      <c r="FE64">
        <v>0.29795367332128825</v>
      </c>
      <c r="FF64">
        <v>0.29392325415786474</v>
      </c>
      <c r="FG64">
        <v>0.28999588347965205</v>
      </c>
      <c r="FH64">
        <v>0.28616784155976877</v>
      </c>
      <c r="FI64">
        <v>0.28243557565873345</v>
      </c>
      <c r="FJ64">
        <v>0.27879569144384853</v>
      </c>
      <c r="FK64">
        <v>0.2752449448735419</v>
      </c>
      <c r="FL64">
        <v>0.27178023452372363</v>
      </c>
      <c r="FM64">
        <v>0.26839859433367952</v>
      </c>
      <c r="FN64">
        <v>0.26509718674962895</v>
      </c>
      <c r="FO64">
        <v>0.26187329624478328</v>
      </c>
      <c r="FP64">
        <v>0.2587243231955248</v>
      </c>
      <c r="FQ64">
        <v>0.25564777809415418</v>
      </c>
      <c r="FR64">
        <v>0.25264127607951348</v>
      </c>
      <c r="FS64">
        <v>0.24970253176765969</v>
      </c>
      <c r="FT64">
        <v>0.24682935436563253</v>
      </c>
      <c r="FU64">
        <v>0.24401964305221902</v>
      </c>
      <c r="FV64">
        <v>0.24127138261045805</v>
      </c>
      <c r="FW64">
        <v>0.23858263929744505</v>
      </c>
      <c r="FX64">
        <v>0.23595155693778982</v>
      </c>
      <c r="FY64">
        <v>0.2333763532278392</v>
      </c>
      <c r="FZ64">
        <v>0.23085531623850844</v>
      </c>
      <c r="GA64">
        <v>0.22838680110526</v>
      </c>
      <c r="GB64">
        <v>0.22596922689443349</v>
      </c>
      <c r="GC64">
        <v>0.22360107363576162</v>
      </c>
      <c r="GD64">
        <v>0.22128087951150383</v>
      </c>
      <c r="GE64">
        <v>0.21900723819319767</v>
      </c>
    </row>
    <row r="65" spans="1:187">
      <c r="A65">
        <v>0.2185127692804002</v>
      </c>
      <c r="B65">
        <v>0.2207708860815755</v>
      </c>
      <c r="C65">
        <v>0.22307490743924446</v>
      </c>
      <c r="D65">
        <v>0.2254262059587484</v>
      </c>
      <c r="E65">
        <v>0.22782620763880912</v>
      </c>
      <c r="F65">
        <v>0.23027639438370076</v>
      </c>
      <c r="G65">
        <v>0.23277830665069127</v>
      </c>
      <c r="H65">
        <v>0.23533354624063024</v>
      </c>
      <c r="I65">
        <v>0.23794377924001575</v>
      </c>
      <c r="J65">
        <v>0.24061073912334618</v>
      </c>
      <c r="K65">
        <v>0.24333623002505675</v>
      </c>
      <c r="L65">
        <v>0.24612213019085233</v>
      </c>
      <c r="M65">
        <v>0.24897039561877593</v>
      </c>
      <c r="N65">
        <v>0.25188306390089427</v>
      </c>
      <c r="O65">
        <v>0.2548622582770354</v>
      </c>
      <c r="P65">
        <v>0.25791019191257203</v>
      </c>
      <c r="Q65">
        <v>0.26102917241280632</v>
      </c>
      <c r="R65">
        <v>0.26422160658706584</v>
      </c>
      <c r="S65">
        <v>0.26749000547616159</v>
      </c>
      <c r="T65">
        <v>0.27083698965737407</v>
      </c>
      <c r="U65">
        <v>0.27426529484160805</v>
      </c>
      <c r="V65">
        <v>0.27777777777777773</v>
      </c>
      <c r="W65">
        <v>0.28137742247982439</v>
      </c>
      <c r="X65">
        <v>0.28506734679200935</v>
      </c>
      <c r="Y65">
        <v>0.28885080930823021</v>
      </c>
      <c r="Z65">
        <v>0.29273121666104124</v>
      </c>
      <c r="AA65">
        <v>0.29671213119577344</v>
      </c>
      <c r="AB65">
        <v>0.30079727904459025</v>
      </c>
      <c r="AC65">
        <v>0.30499055861441038</v>
      </c>
      <c r="AD65">
        <v>0.30929604950130246</v>
      </c>
      <c r="AE65">
        <v>0.31371802184210112</v>
      </c>
      <c r="AF65">
        <v>0.31826094611149636</v>
      </c>
      <c r="AG65">
        <v>0.32292950336956017</v>
      </c>
      <c r="AH65">
        <v>0.3277285959604227</v>
      </c>
      <c r="AI65">
        <v>0.33266335865738511</v>
      </c>
      <c r="AJ65">
        <v>0.33773917024290706</v>
      </c>
      <c r="AK65">
        <v>0.34296166550332968</v>
      </c>
      <c r="AL65">
        <v>0.34833674760753142</v>
      </c>
      <c r="AM65">
        <v>0.35387060082551991</v>
      </c>
      <c r="AN65">
        <v>0.35956970352673451</v>
      </c>
      <c r="AO65">
        <v>0.36544084137792882</v>
      </c>
      <c r="AP65">
        <v>0.37149112063619372</v>
      </c>
      <c r="AQ65">
        <v>0.37772798140307023</v>
      </c>
      <c r="AR65">
        <v>0.38415921066973385</v>
      </c>
      <c r="AS65">
        <v>0.39079295493965044</v>
      </c>
      <c r="AT65">
        <v>0.39763773216240844</v>
      </c>
      <c r="AU65">
        <v>0.40470244264886002</v>
      </c>
      <c r="AV65">
        <v>0.41199637856115667</v>
      </c>
      <c r="AW65">
        <v>0.41952923147928955</v>
      </c>
      <c r="AX65">
        <v>0.42731109743545453</v>
      </c>
      <c r="AY65">
        <v>0.43535247867559673</v>
      </c>
      <c r="AZ65">
        <v>0.44366428124995827</v>
      </c>
      <c r="BA65">
        <v>0.4522578073468827</v>
      </c>
      <c r="BB65">
        <v>0.46114474106142889</v>
      </c>
      <c r="BC65">
        <v>0.47033712602680294</v>
      </c>
      <c r="BD65">
        <v>0.47984733302591531</v>
      </c>
      <c r="BE65">
        <v>0.48968801533569623</v>
      </c>
      <c r="BF65">
        <v>0.49987204913103783</v>
      </c>
      <c r="BG65">
        <v>0.51041245578127636</v>
      </c>
      <c r="BH65">
        <v>0.52132230230348786</v>
      </c>
      <c r="BI65">
        <v>0.53261457558845171</v>
      </c>
      <c r="BJ65">
        <v>0.54430202528454597</v>
      </c>
      <c r="BK65">
        <v>0.55639696941420158</v>
      </c>
      <c r="BL65">
        <v>0.56891105591600033</v>
      </c>
      <c r="BM65">
        <v>0.58185497237285988</v>
      </c>
      <c r="BN65">
        <v>0.59523809523809523</v>
      </c>
      <c r="BO65">
        <v>0.60906806896321464</v>
      </c>
      <c r="BP65">
        <v>0.62335030465041785</v>
      </c>
      <c r="BQ65">
        <v>0.63808738732467574</v>
      </c>
      <c r="BR65">
        <v>0.65327838082194245</v>
      </c>
      <c r="BS65">
        <v>0.66891801986243282</v>
      </c>
      <c r="BT65">
        <v>0.68499578043898868</v>
      </c>
      <c r="BU65">
        <v>0.70149482260570195</v>
      </c>
      <c r="BV65">
        <v>0.7183908045977011</v>
      </c>
      <c r="BW65">
        <v>0.73565057452755067</v>
      </c>
      <c r="BX65">
        <v>0.75323075631477832</v>
      </c>
      <c r="BY65">
        <v>0.77107626062250545</v>
      </c>
      <c r="BZ65">
        <v>0.78911876987351059</v>
      </c>
      <c r="CA65">
        <v>0.80727526905430047</v>
      </c>
      <c r="CB65">
        <v>0.82544672057325752</v>
      </c>
      <c r="CC65">
        <v>0.84351701060303752</v>
      </c>
      <c r="CD65">
        <v>0.86135232353616986</v>
      </c>
      <c r="CE65">
        <v>0.8788011262699954</v>
      </c>
      <c r="CF65">
        <v>0.89569495915072439</v>
      </c>
      <c r="CG65">
        <v>0.91185022819251771</v>
      </c>
      <c r="CH65">
        <v>0.92707116560413494</v>
      </c>
      <c r="CI65">
        <v>0.94115406552630332</v>
      </c>
      <c r="CJ65">
        <v>0.95389280519922925</v>
      </c>
      <c r="CK65">
        <v>0.96508553044183221</v>
      </c>
      <c r="CL65">
        <v>0.97454222859372497</v>
      </c>
      <c r="CM65">
        <v>0.9820927516479826</v>
      </c>
      <c r="CN65">
        <v>0.98759471487495243</v>
      </c>
      <c r="CO65">
        <v>0.99094061282186252</v>
      </c>
      <c r="CP65">
        <v>0.99206349206349198</v>
      </c>
      <c r="CQ65">
        <v>0.99094061282186252</v>
      </c>
      <c r="CR65">
        <v>0.98759471487495243</v>
      </c>
      <c r="CS65">
        <v>0.9820927516479826</v>
      </c>
      <c r="CT65">
        <v>0.97454222859372497</v>
      </c>
      <c r="CU65">
        <v>0.96508553044183221</v>
      </c>
      <c r="CV65">
        <v>0.95389280519922925</v>
      </c>
      <c r="CW65">
        <v>0.94115406552630332</v>
      </c>
      <c r="CX65">
        <v>0.92707116560413494</v>
      </c>
      <c r="CY65">
        <v>0.91185022819251771</v>
      </c>
      <c r="CZ65">
        <v>0.89569495915072439</v>
      </c>
      <c r="DA65">
        <v>0.8788011262699954</v>
      </c>
      <c r="DB65">
        <v>0.86135232353616986</v>
      </c>
      <c r="DC65">
        <v>0.84351701060303752</v>
      </c>
      <c r="DD65">
        <v>0.82544672057325752</v>
      </c>
      <c r="DE65">
        <v>0.80727526905430047</v>
      </c>
      <c r="DF65">
        <v>0.78911876987351059</v>
      </c>
      <c r="DG65">
        <v>0.77107626062250545</v>
      </c>
      <c r="DH65">
        <v>0.75323075631477832</v>
      </c>
      <c r="DI65">
        <v>0.73565057452755067</v>
      </c>
      <c r="DJ65">
        <v>0.7183908045977011</v>
      </c>
      <c r="DK65">
        <v>0.70149482260570195</v>
      </c>
      <c r="DL65">
        <v>0.68499578043898868</v>
      </c>
      <c r="DM65">
        <v>0.66891801986243282</v>
      </c>
      <c r="DN65">
        <v>0.65327838082194245</v>
      </c>
      <c r="DO65">
        <v>0.63808738732467574</v>
      </c>
      <c r="DP65">
        <v>0.62335030465041785</v>
      </c>
      <c r="DQ65">
        <v>0.60906806896321464</v>
      </c>
      <c r="DR65">
        <v>0.59523809523809523</v>
      </c>
      <c r="DS65">
        <v>0.58185497237285988</v>
      </c>
      <c r="DT65">
        <v>0.56891105591600033</v>
      </c>
      <c r="DU65">
        <v>0.55639696941420158</v>
      </c>
      <c r="DV65">
        <v>0.54430202528454597</v>
      </c>
      <c r="DW65">
        <v>0.53261457558845171</v>
      </c>
      <c r="DX65">
        <v>0.52132230230348786</v>
      </c>
      <c r="DY65">
        <v>0.51041245578127636</v>
      </c>
      <c r="DZ65">
        <v>0.49987204913103783</v>
      </c>
      <c r="EA65">
        <v>0.48968801533569623</v>
      </c>
      <c r="EB65">
        <v>0.47984733302591531</v>
      </c>
      <c r="EC65">
        <v>0.47033712602680294</v>
      </c>
      <c r="ED65">
        <v>0.46114474106142889</v>
      </c>
      <c r="EE65">
        <v>0.4522578073468827</v>
      </c>
      <c r="EF65">
        <v>0.44366428124995827</v>
      </c>
      <c r="EG65">
        <v>0.43535247867559673</v>
      </c>
      <c r="EH65">
        <v>0.42731109743545453</v>
      </c>
      <c r="EI65">
        <v>0.41952923147928955</v>
      </c>
      <c r="EJ65">
        <v>0.41199637856115667</v>
      </c>
      <c r="EK65">
        <v>0.40470244264886002</v>
      </c>
      <c r="EL65">
        <v>0.39763773216240844</v>
      </c>
      <c r="EM65">
        <v>0.39079295493965044</v>
      </c>
      <c r="EN65">
        <v>0.38415921066973385</v>
      </c>
      <c r="EO65">
        <v>0.37772798140307023</v>
      </c>
      <c r="EP65">
        <v>0.37149112063619372</v>
      </c>
      <c r="EQ65">
        <v>0.36544084137792882</v>
      </c>
      <c r="ER65">
        <v>0.35956970352673451</v>
      </c>
      <c r="ES65">
        <v>0.35387060082551991</v>
      </c>
      <c r="ET65">
        <v>0.34833674760753142</v>
      </c>
      <c r="EU65">
        <v>0.34296166550332968</v>
      </c>
      <c r="EV65">
        <v>0.33773917024290706</v>
      </c>
      <c r="EW65">
        <v>0.33266335865738511</v>
      </c>
      <c r="EX65">
        <v>0.3277285959604227</v>
      </c>
      <c r="EY65">
        <v>0.32292950336956017</v>
      </c>
      <c r="EZ65">
        <v>0.31826094611149636</v>
      </c>
      <c r="FA65">
        <v>0.31371802184210112</v>
      </c>
      <c r="FB65">
        <v>0.30929604950130246</v>
      </c>
      <c r="FC65">
        <v>0.30499055861441038</v>
      </c>
      <c r="FD65">
        <v>0.30079727904459025</v>
      </c>
      <c r="FE65">
        <v>0.29671213119577344</v>
      </c>
      <c r="FF65">
        <v>0.29273121666104124</v>
      </c>
      <c r="FG65">
        <v>0.28885080930823021</v>
      </c>
      <c r="FH65">
        <v>0.28506734679200935</v>
      </c>
      <c r="FI65">
        <v>0.28137742247982439</v>
      </c>
      <c r="FJ65">
        <v>0.27777777777777773</v>
      </c>
      <c r="FK65">
        <v>0.27426529484160805</v>
      </c>
      <c r="FL65">
        <v>0.27083698965737407</v>
      </c>
      <c r="FM65">
        <v>0.26749000547616159</v>
      </c>
      <c r="FN65">
        <v>0.26422160658706584</v>
      </c>
      <c r="FO65">
        <v>0.26102917241280632</v>
      </c>
      <c r="FP65">
        <v>0.25791019191257203</v>
      </c>
      <c r="FQ65">
        <v>0.2548622582770354</v>
      </c>
      <c r="FR65">
        <v>0.25188306390089427</v>
      </c>
      <c r="FS65">
        <v>0.24897039561877593</v>
      </c>
      <c r="FT65">
        <v>0.24612213019085233</v>
      </c>
      <c r="FU65">
        <v>0.24333623002505675</v>
      </c>
      <c r="FV65">
        <v>0.24061073912334618</v>
      </c>
      <c r="FW65">
        <v>0.23794377924001575</v>
      </c>
      <c r="FX65">
        <v>0.23533354624063024</v>
      </c>
      <c r="FY65">
        <v>0.23277830665069127</v>
      </c>
      <c r="FZ65">
        <v>0.23027639438370076</v>
      </c>
      <c r="GA65">
        <v>0.22782620763880912</v>
      </c>
      <c r="GB65">
        <v>0.2254262059587484</v>
      </c>
      <c r="GC65">
        <v>0.22307490743924446</v>
      </c>
      <c r="GD65">
        <v>0.2207708860815755</v>
      </c>
      <c r="GE65">
        <v>0.2185127692804002</v>
      </c>
    </row>
    <row r="66" spans="1:187">
      <c r="A66">
        <v>0.21799776135237156</v>
      </c>
      <c r="B66">
        <v>0.22023978524782942</v>
      </c>
      <c r="C66">
        <v>0.2225270458004952</v>
      </c>
      <c r="D66">
        <v>0.2248608811335133</v>
      </c>
      <c r="E66">
        <v>0.22724268064022252</v>
      </c>
      <c r="F66">
        <v>0.22967388734501226</v>
      </c>
      <c r="G66">
        <v>0.2321560003872504</v>
      </c>
      <c r="H66">
        <v>0.2346905776350692</v>
      </c>
      <c r="I66">
        <v>0.23727923843614437</v>
      </c>
      <c r="J66">
        <v>0.23992366651295766</v>
      </c>
      <c r="K66">
        <v>0.24262561301039898</v>
      </c>
      <c r="L66">
        <v>0.24538689970392993</v>
      </c>
      <c r="M66">
        <v>0.24820942237690199</v>
      </c>
      <c r="N66">
        <v>0.25109515437598706</v>
      </c>
      <c r="O66">
        <v>0.25404615035403849</v>
      </c>
      <c r="P66">
        <v>0.25706455021004371</v>
      </c>
      <c r="Q66">
        <v>0.26015258323615348</v>
      </c>
      <c r="R66">
        <v>0.2633125724820618</v>
      </c>
      <c r="S66">
        <v>0.26654693934726259</v>
      </c>
      <c r="T66">
        <v>0.26985820841189573</v>
      </c>
      <c r="U66">
        <v>0.27324901251701489</v>
      </c>
      <c r="V66">
        <v>0.27672209810513282</v>
      </c>
      <c r="W66">
        <v>0.28028033083179688</v>
      </c>
      <c r="X66">
        <v>0.28392670145870696</v>
      </c>
      <c r="Y66">
        <v>0.28766433203844782</v>
      </c>
      <c r="Z66">
        <v>0.29149648240024861</v>
      </c>
      <c r="AA66">
        <v>0.29542655694523728</v>
      </c>
      <c r="AB66">
        <v>0.29945811175836923</v>
      </c>
      <c r="AC66">
        <v>0.30359486204250302</v>
      </c>
      <c r="AD66">
        <v>0.30784068987788626</v>
      </c>
      <c r="AE66">
        <v>0.31219965230748697</v>
      </c>
      <c r="AF66">
        <v>0.31667598974504252</v>
      </c>
      <c r="AG66">
        <v>0.32127413469824562</v>
      </c>
      <c r="AH66">
        <v>0.32599872079396131</v>
      </c>
      <c r="AI66">
        <v>0.33085459208556461</v>
      </c>
      <c r="AJ66">
        <v>0.33584681261414634</v>
      </c>
      <c r="AK66">
        <v>0.34098067618515326</v>
      </c>
      <c r="AL66">
        <v>0.34626171630965291</v>
      </c>
      <c r="AM66">
        <v>0.35169571624441637</v>
      </c>
      <c r="AN66">
        <v>0.35728871904689341</v>
      </c>
      <c r="AO66">
        <v>0.363047037539315</v>
      </c>
      <c r="AP66">
        <v>0.36897726404990339</v>
      </c>
      <c r="AQ66">
        <v>0.37508627976766118</v>
      </c>
      <c r="AR66">
        <v>0.38138126350948565</v>
      </c>
      <c r="AS66">
        <v>0.38786969965325779</v>
      </c>
      <c r="AT66">
        <v>0.3945593849367553</v>
      </c>
      <c r="AU66">
        <v>0.40145843375817308</v>
      </c>
      <c r="AV66">
        <v>0.40857528153788336</v>
      </c>
      <c r="AW66">
        <v>0.41591868561074108</v>
      </c>
      <c r="AX66">
        <v>0.42349772301132377</v>
      </c>
      <c r="AY66">
        <v>0.43132178438824553</v>
      </c>
      <c r="AZ66">
        <v>0.4394005631349977</v>
      </c>
      <c r="BA66">
        <v>0.4477440386501863</v>
      </c>
      <c r="BB66">
        <v>0.45636245243575363</v>
      </c>
      <c r="BC66">
        <v>0.46526627550370142</v>
      </c>
      <c r="BD66">
        <v>0.47446616528570512</v>
      </c>
      <c r="BE66">
        <v>0.48397290992154351</v>
      </c>
      <c r="BF66">
        <v>0.49379735743747621</v>
      </c>
      <c r="BG66">
        <v>0.50395032691131236</v>
      </c>
      <c r="BH66">
        <v>0.51444249825499455</v>
      </c>
      <c r="BI66">
        <v>0.52528427672843669</v>
      </c>
      <c r="BJ66">
        <v>0.53648562773396324</v>
      </c>
      <c r="BK66">
        <v>0.5480558768381838</v>
      </c>
      <c r="BL66">
        <v>0.56000346934423995</v>
      </c>
      <c r="BM66">
        <v>0.57233568311953753</v>
      </c>
      <c r="BN66">
        <v>0.58505828781430247</v>
      </c>
      <c r="BO66">
        <v>0.59817514314605658</v>
      </c>
      <c r="BP66">
        <v>0.6116877286611494</v>
      </c>
      <c r="BQ66">
        <v>0.6255945974356294</v>
      </c>
      <c r="BR66">
        <v>0.6398907467020325</v>
      </c>
      <c r="BS66">
        <v>0.65456689959030712</v>
      </c>
      <c r="BT66">
        <v>0.66960869430544268</v>
      </c>
      <c r="BU66">
        <v>0.68499578043898868</v>
      </c>
      <c r="BV66">
        <v>0.70070082707949211</v>
      </c>
      <c r="BW66">
        <v>0.71668845432685557</v>
      </c>
      <c r="BX66">
        <v>0.73291410909405397</v>
      </c>
      <c r="BY66">
        <v>0.74932291798500661</v>
      </c>
      <c r="BZ66">
        <v>0.76584856468104967</v>
      </c>
      <c r="CA66">
        <v>0.78241225644654122</v>
      </c>
      <c r="CB66">
        <v>0.79892186338267746</v>
      </c>
      <c r="CC66">
        <v>0.81527133353628356</v>
      </c>
      <c r="CD66">
        <v>0.83134050465377307</v>
      </c>
      <c r="CE66">
        <v>0.84699544602264754</v>
      </c>
      <c r="CF66">
        <v>0.86208946729413316</v>
      </c>
      <c r="CG66">
        <v>0.87646492064931503</v>
      </c>
      <c r="CH66">
        <v>0.88995589345495929</v>
      </c>
      <c r="CI66">
        <v>0.90239183713377069</v>
      </c>
      <c r="CJ66">
        <v>0.91360210344482207</v>
      </c>
      <c r="CK66">
        <v>0.92342126495403376</v>
      </c>
      <c r="CL66">
        <v>0.93169499062491223</v>
      </c>
      <c r="CM66">
        <v>0.93828614398134358</v>
      </c>
      <c r="CN66">
        <v>0.94308068794290123</v>
      </c>
      <c r="CO66">
        <v>0.94599293580520794</v>
      </c>
      <c r="CP66">
        <v>0.94696969696969691</v>
      </c>
      <c r="CQ66">
        <v>0.94599293580520794</v>
      </c>
      <c r="CR66">
        <v>0.94308068794290123</v>
      </c>
      <c r="CS66">
        <v>0.93828614398134358</v>
      </c>
      <c r="CT66">
        <v>0.93169499062491223</v>
      </c>
      <c r="CU66">
        <v>0.92342126495403376</v>
      </c>
      <c r="CV66">
        <v>0.91360210344482207</v>
      </c>
      <c r="CW66">
        <v>0.90239183713377069</v>
      </c>
      <c r="CX66">
        <v>0.88995589345495929</v>
      </c>
      <c r="CY66">
        <v>0.87646492064931503</v>
      </c>
      <c r="CZ66">
        <v>0.86208946729413316</v>
      </c>
      <c r="DA66">
        <v>0.84699544602264754</v>
      </c>
      <c r="DB66">
        <v>0.83134050465377307</v>
      </c>
      <c r="DC66">
        <v>0.81527133353628356</v>
      </c>
      <c r="DD66">
        <v>0.79892186338267746</v>
      </c>
      <c r="DE66">
        <v>0.78241225644654122</v>
      </c>
      <c r="DF66">
        <v>0.76584856468104967</v>
      </c>
      <c r="DG66">
        <v>0.74932291798500661</v>
      </c>
      <c r="DH66">
        <v>0.73291410909405397</v>
      </c>
      <c r="DI66">
        <v>0.71668845432685557</v>
      </c>
      <c r="DJ66">
        <v>0.70070082707949211</v>
      </c>
      <c r="DK66">
        <v>0.68499578043898868</v>
      </c>
      <c r="DL66">
        <v>0.66960869430544268</v>
      </c>
      <c r="DM66">
        <v>0.65456689959030712</v>
      </c>
      <c r="DN66">
        <v>0.6398907467020325</v>
      </c>
      <c r="DO66">
        <v>0.6255945974356294</v>
      </c>
      <c r="DP66">
        <v>0.6116877286611494</v>
      </c>
      <c r="DQ66">
        <v>0.59817514314605658</v>
      </c>
      <c r="DR66">
        <v>0.58505828781430247</v>
      </c>
      <c r="DS66">
        <v>0.57233568311953753</v>
      </c>
      <c r="DT66">
        <v>0.56000346934423995</v>
      </c>
      <c r="DU66">
        <v>0.5480558768381838</v>
      </c>
      <c r="DV66">
        <v>0.53648562773396324</v>
      </c>
      <c r="DW66">
        <v>0.52528427672843669</v>
      </c>
      <c r="DX66">
        <v>0.51444249825499455</v>
      </c>
      <c r="DY66">
        <v>0.50395032691131236</v>
      </c>
      <c r="DZ66">
        <v>0.49379735743747621</v>
      </c>
      <c r="EA66">
        <v>0.48397290992154351</v>
      </c>
      <c r="EB66">
        <v>0.47446616528570512</v>
      </c>
      <c r="EC66">
        <v>0.46526627550370142</v>
      </c>
      <c r="ED66">
        <v>0.45636245243575363</v>
      </c>
      <c r="EE66">
        <v>0.4477440386501863</v>
      </c>
      <c r="EF66">
        <v>0.4394005631349977</v>
      </c>
      <c r="EG66">
        <v>0.43132178438824553</v>
      </c>
      <c r="EH66">
        <v>0.42349772301132377</v>
      </c>
      <c r="EI66">
        <v>0.41591868561074108</v>
      </c>
      <c r="EJ66">
        <v>0.40857528153788336</v>
      </c>
      <c r="EK66">
        <v>0.40145843375817308</v>
      </c>
      <c r="EL66">
        <v>0.3945593849367553</v>
      </c>
      <c r="EM66">
        <v>0.38786969965325779</v>
      </c>
      <c r="EN66">
        <v>0.38138126350948565</v>
      </c>
      <c r="EO66">
        <v>0.37508627976766118</v>
      </c>
      <c r="EP66">
        <v>0.36897726404990339</v>
      </c>
      <c r="EQ66">
        <v>0.363047037539315</v>
      </c>
      <c r="ER66">
        <v>0.35728871904689341</v>
      </c>
      <c r="ES66">
        <v>0.35169571624441637</v>
      </c>
      <c r="ET66">
        <v>0.34626171630965291</v>
      </c>
      <c r="EU66">
        <v>0.34098067618515326</v>
      </c>
      <c r="EV66">
        <v>0.33584681261414634</v>
      </c>
      <c r="EW66">
        <v>0.33085459208556461</v>
      </c>
      <c r="EX66">
        <v>0.32599872079396131</v>
      </c>
      <c r="EY66">
        <v>0.32127413469824562</v>
      </c>
      <c r="EZ66">
        <v>0.31667598974504252</v>
      </c>
      <c r="FA66">
        <v>0.31219965230748697</v>
      </c>
      <c r="FB66">
        <v>0.30784068987788626</v>
      </c>
      <c r="FC66">
        <v>0.30359486204250302</v>
      </c>
      <c r="FD66">
        <v>0.29945811175836923</v>
      </c>
      <c r="FE66">
        <v>0.29542655694523728</v>
      </c>
      <c r="FF66">
        <v>0.29149648240024861</v>
      </c>
      <c r="FG66">
        <v>0.28766433203844782</v>
      </c>
      <c r="FH66">
        <v>0.28392670145870696</v>
      </c>
      <c r="FI66">
        <v>0.28028033083179688</v>
      </c>
      <c r="FJ66">
        <v>0.27672209810513282</v>
      </c>
      <c r="FK66">
        <v>0.27324901251701489</v>
      </c>
      <c r="FL66">
        <v>0.26985820841189573</v>
      </c>
      <c r="FM66">
        <v>0.26654693934726259</v>
      </c>
      <c r="FN66">
        <v>0.2633125724820618</v>
      </c>
      <c r="FO66">
        <v>0.26015258323615348</v>
      </c>
      <c r="FP66">
        <v>0.25706455021004371</v>
      </c>
      <c r="FQ66">
        <v>0.25404615035403849</v>
      </c>
      <c r="FR66">
        <v>0.25109515437598706</v>
      </c>
      <c r="FS66">
        <v>0.24820942237690199</v>
      </c>
      <c r="FT66">
        <v>0.24538689970392993</v>
      </c>
      <c r="FU66">
        <v>0.24262561301039898</v>
      </c>
      <c r="FV66">
        <v>0.23992366651295766</v>
      </c>
      <c r="FW66">
        <v>0.23727923843614437</v>
      </c>
      <c r="FX66">
        <v>0.2346905776350692</v>
      </c>
      <c r="FY66">
        <v>0.2321560003872504</v>
      </c>
      <c r="FZ66">
        <v>0.22967388734501226</v>
      </c>
      <c r="GA66">
        <v>0.22724268064022252</v>
      </c>
      <c r="GB66">
        <v>0.2248608811335133</v>
      </c>
      <c r="GC66">
        <v>0.2225270458004952</v>
      </c>
      <c r="GD66">
        <v>0.22023978524782942</v>
      </c>
      <c r="GE66">
        <v>0.21799776135237156</v>
      </c>
    </row>
    <row r="67" spans="1:187">
      <c r="A67">
        <v>0.21746267999559613</v>
      </c>
      <c r="B67">
        <v>0.2196880661560987</v>
      </c>
      <c r="C67">
        <v>0.22195800284255232</v>
      </c>
      <c r="D67">
        <v>0.22427379303523745</v>
      </c>
      <c r="E67">
        <v>0.22663678884184213</v>
      </c>
      <c r="F67">
        <v>0.22904839370742458</v>
      </c>
      <c r="G67">
        <v>0.23151006473546232</v>
      </c>
      <c r="H67">
        <v>0.234023315125721</v>
      </c>
      <c r="I67">
        <v>0.23658971673492513</v>
      </c>
      <c r="J67">
        <v>0.23921090276645796</v>
      </c>
      <c r="K67">
        <v>0.24188857059556115</v>
      </c>
      <c r="L67">
        <v>0.24462448473673773</v>
      </c>
      <c r="M67">
        <v>0.24742047996028307</v>
      </c>
      <c r="N67">
        <v>0.2502784645650738</v>
      </c>
      <c r="O67">
        <v>0.25320042381492136</v>
      </c>
      <c r="P67">
        <v>0.25618842354594451</v>
      </c>
      <c r="Q67">
        <v>0.25924461395251935</v>
      </c>
      <c r="R67">
        <v>0.26237123355941466</v>
      </c>
      <c r="S67">
        <v>0.26557061338770432</v>
      </c>
      <c r="T67">
        <v>0.26884518132194518</v>
      </c>
      <c r="U67">
        <v>0.27219746668590611</v>
      </c>
      <c r="V67">
        <v>0.27563010503379581</v>
      </c>
      <c r="W67">
        <v>0.27914584316345437</v>
      </c>
      <c r="X67">
        <v>0.28274754435728866</v>
      </c>
      <c r="Y67">
        <v>0.28643819385583147</v>
      </c>
      <c r="Z67">
        <v>0.29022090456761618</v>
      </c>
      <c r="AA67">
        <v>0.29409892301755075</v>
      </c>
      <c r="AB67">
        <v>0.29807563553405925</v>
      </c>
      <c r="AC67">
        <v>0.30215457467287543</v>
      </c>
      <c r="AD67">
        <v>0.30633942587241991</v>
      </c>
      <c r="AE67">
        <v>0.31063403433205894</v>
      </c>
      <c r="AF67">
        <v>0.31504241210011125</v>
      </c>
      <c r="AG67">
        <v>0.319568745353071</v>
      </c>
      <c r="AH67">
        <v>0.32421740184098946</v>
      </c>
      <c r="AI67">
        <v>0.32899293846607569</v>
      </c>
      <c r="AJ67">
        <v>0.33390010895210415</v>
      </c>
      <c r="AK67">
        <v>0.33894387155084943</v>
      </c>
      <c r="AL67">
        <v>0.34412939671817444</v>
      </c>
      <c r="AM67">
        <v>0.34946207467616019</v>
      </c>
      <c r="AN67">
        <v>0.35494752275832575</v>
      </c>
      <c r="AO67">
        <v>0.36059159241198041</v>
      </c>
      <c r="AP67">
        <v>0.36640037570444112</v>
      </c>
      <c r="AQ67">
        <v>0.37238021114748038</v>
      </c>
      <c r="AR67">
        <v>0.37853768861607273</v>
      </c>
      <c r="AS67">
        <v>0.38487965309227412</v>
      </c>
      <c r="AT67">
        <v>0.39141320691173265</v>
      </c>
      <c r="AU67">
        <v>0.3981457101275605</v>
      </c>
      <c r="AV67">
        <v>0.40508477853257058</v>
      </c>
      <c r="AW67">
        <v>0.41223827879448172</v>
      </c>
      <c r="AX67">
        <v>0.4196143200576879</v>
      </c>
      <c r="AY67">
        <v>0.42722124124742805</v>
      </c>
      <c r="AZ67">
        <v>0.4350675931753481</v>
      </c>
      <c r="BA67">
        <v>0.44316211438699687</v>
      </c>
      <c r="BB67">
        <v>0.45151369950913289</v>
      </c>
      <c r="BC67">
        <v>0.46013135864519389</v>
      </c>
      <c r="BD67">
        <v>0.46902416612841713</v>
      </c>
      <c r="BE67">
        <v>0.47820119667175892</v>
      </c>
      <c r="BF67">
        <v>0.48767144665054402</v>
      </c>
      <c r="BG67">
        <v>0.49744373791742502</v>
      </c>
      <c r="BH67">
        <v>0.50752660118134985</v>
      </c>
      <c r="BI67">
        <v>0.51792813558711281</v>
      </c>
      <c r="BJ67">
        <v>0.52865584071791238</v>
      </c>
      <c r="BK67">
        <v>0.53971641682379146</v>
      </c>
      <c r="BL67">
        <v>0.55111552867494162</v>
      </c>
      <c r="BM67">
        <v>0.56285752808156164</v>
      </c>
      <c r="BN67">
        <v>0.57494512985508506</v>
      </c>
      <c r="BO67">
        <v>0.5873790358693759</v>
      </c>
      <c r="BP67">
        <v>0.60015750199549722</v>
      </c>
      <c r="BQ67">
        <v>0.61327584313485795</v>
      </c>
      <c r="BR67">
        <v>0.62672587249602796</v>
      </c>
      <c r="BS67">
        <v>0.64049527281390173</v>
      </c>
      <c r="BT67">
        <v>0.65456689959030712</v>
      </c>
      <c r="BU67">
        <v>0.66891801986243282</v>
      </c>
      <c r="BV67">
        <v>0.68351949471331941</v>
      </c>
      <c r="BW67">
        <v>0.69833491995207375</v>
      </c>
      <c r="BX67">
        <v>0.71331974728947989</v>
      </c>
      <c r="BY67">
        <v>0.72842041799486001</v>
      </c>
      <c r="BZ67">
        <v>0.74357355234192668</v>
      </c>
      <c r="CA67">
        <v>0.75870525075961426</v>
      </c>
      <c r="CB67">
        <v>0.77373057573771609</v>
      </c>
      <c r="CC67">
        <v>0.78855329594215051</v>
      </c>
      <c r="CD67">
        <v>0.80306598384552053</v>
      </c>
      <c r="CE67">
        <v>0.81715056307576672</v>
      </c>
      <c r="CF67">
        <v>0.83067939878010411</v>
      </c>
      <c r="CG67">
        <v>0.84351701060303752</v>
      </c>
      <c r="CH67">
        <v>0.85552246078456429</v>
      </c>
      <c r="CI67">
        <v>0.86655242792469056</v>
      </c>
      <c r="CJ67">
        <v>0.87646492064931503</v>
      </c>
      <c r="CK67">
        <v>0.8851235180460153</v>
      </c>
      <c r="CL67">
        <v>0.89240195182941517</v>
      </c>
      <c r="CM67">
        <v>0.89818877824838927</v>
      </c>
      <c r="CN67">
        <v>0.90239183713377069</v>
      </c>
      <c r="CO67">
        <v>0.90494217242306119</v>
      </c>
      <c r="CP67">
        <v>0.90579710144927528</v>
      </c>
      <c r="CQ67">
        <v>0.90494217242306119</v>
      </c>
      <c r="CR67">
        <v>0.90239183713377069</v>
      </c>
      <c r="CS67">
        <v>0.89818877824838927</v>
      </c>
      <c r="CT67">
        <v>0.89240195182941517</v>
      </c>
      <c r="CU67">
        <v>0.8851235180460153</v>
      </c>
      <c r="CV67">
        <v>0.87646492064931503</v>
      </c>
      <c r="CW67">
        <v>0.86655242792469056</v>
      </c>
      <c r="CX67">
        <v>0.85552246078456429</v>
      </c>
      <c r="CY67">
        <v>0.84351701060303752</v>
      </c>
      <c r="CZ67">
        <v>0.83067939878010411</v>
      </c>
      <c r="DA67">
        <v>0.81715056307576672</v>
      </c>
      <c r="DB67">
        <v>0.80306598384552053</v>
      </c>
      <c r="DC67">
        <v>0.78855329594215051</v>
      </c>
      <c r="DD67">
        <v>0.77373057573771609</v>
      </c>
      <c r="DE67">
        <v>0.75870525075961426</v>
      </c>
      <c r="DF67">
        <v>0.74357355234192668</v>
      </c>
      <c r="DG67">
        <v>0.72842041799486001</v>
      </c>
      <c r="DH67">
        <v>0.71331974728947989</v>
      </c>
      <c r="DI67">
        <v>0.69833491995207375</v>
      </c>
      <c r="DJ67">
        <v>0.68351949471331941</v>
      </c>
      <c r="DK67">
        <v>0.66891801986243282</v>
      </c>
      <c r="DL67">
        <v>0.65456689959030712</v>
      </c>
      <c r="DM67">
        <v>0.64049527281390173</v>
      </c>
      <c r="DN67">
        <v>0.62672587249602796</v>
      </c>
      <c r="DO67">
        <v>0.61327584313485795</v>
      </c>
      <c r="DP67">
        <v>0.60015750199549722</v>
      </c>
      <c r="DQ67">
        <v>0.5873790358693759</v>
      </c>
      <c r="DR67">
        <v>0.57494512985508506</v>
      </c>
      <c r="DS67">
        <v>0.56285752808156164</v>
      </c>
      <c r="DT67">
        <v>0.55111552867494162</v>
      </c>
      <c r="DU67">
        <v>0.53971641682379146</v>
      </c>
      <c r="DV67">
        <v>0.52865584071791238</v>
      </c>
      <c r="DW67">
        <v>0.51792813558711281</v>
      </c>
      <c r="DX67">
        <v>0.50752660118134985</v>
      </c>
      <c r="DY67">
        <v>0.49744373791742502</v>
      </c>
      <c r="DZ67">
        <v>0.48767144665054402</v>
      </c>
      <c r="EA67">
        <v>0.47820119667175892</v>
      </c>
      <c r="EB67">
        <v>0.46902416612841713</v>
      </c>
      <c r="EC67">
        <v>0.46013135864519389</v>
      </c>
      <c r="ED67">
        <v>0.45151369950913289</v>
      </c>
      <c r="EE67">
        <v>0.44316211438699687</v>
      </c>
      <c r="EF67">
        <v>0.4350675931753481</v>
      </c>
      <c r="EG67">
        <v>0.42722124124742805</v>
      </c>
      <c r="EH67">
        <v>0.4196143200576879</v>
      </c>
      <c r="EI67">
        <v>0.41223827879448172</v>
      </c>
      <c r="EJ67">
        <v>0.40508477853257058</v>
      </c>
      <c r="EK67">
        <v>0.3981457101275605</v>
      </c>
      <c r="EL67">
        <v>0.39141320691173265</v>
      </c>
      <c r="EM67">
        <v>0.38487965309227412</v>
      </c>
      <c r="EN67">
        <v>0.37853768861607273</v>
      </c>
      <c r="EO67">
        <v>0.37238021114748038</v>
      </c>
      <c r="EP67">
        <v>0.36640037570444112</v>
      </c>
      <c r="EQ67">
        <v>0.36059159241198041</v>
      </c>
      <c r="ER67">
        <v>0.35494752275832575</v>
      </c>
      <c r="ES67">
        <v>0.34946207467616019</v>
      </c>
      <c r="ET67">
        <v>0.34412939671817444</v>
      </c>
      <c r="EU67">
        <v>0.33894387155084943</v>
      </c>
      <c r="EV67">
        <v>0.33390010895210415</v>
      </c>
      <c r="EW67">
        <v>0.32899293846607569</v>
      </c>
      <c r="EX67">
        <v>0.32421740184098946</v>
      </c>
      <c r="EY67">
        <v>0.319568745353071</v>
      </c>
      <c r="EZ67">
        <v>0.31504241210011125</v>
      </c>
      <c r="FA67">
        <v>0.31063403433205894</v>
      </c>
      <c r="FB67">
        <v>0.30633942587241991</v>
      </c>
      <c r="FC67">
        <v>0.30215457467287543</v>
      </c>
      <c r="FD67">
        <v>0.29807563553405925</v>
      </c>
      <c r="FE67">
        <v>0.29409892301755075</v>
      </c>
      <c r="FF67">
        <v>0.29022090456761618</v>
      </c>
      <c r="FG67">
        <v>0.28643819385583147</v>
      </c>
      <c r="FH67">
        <v>0.28274754435728866</v>
      </c>
      <c r="FI67">
        <v>0.27914584316345437</v>
      </c>
      <c r="FJ67">
        <v>0.27563010503379581</v>
      </c>
      <c r="FK67">
        <v>0.27219746668590611</v>
      </c>
      <c r="FL67">
        <v>0.26884518132194518</v>
      </c>
      <c r="FM67">
        <v>0.26557061338770432</v>
      </c>
      <c r="FN67">
        <v>0.26237123355941466</v>
      </c>
      <c r="FO67">
        <v>0.25924461395251935</v>
      </c>
      <c r="FP67">
        <v>0.25618842354594451</v>
      </c>
      <c r="FQ67">
        <v>0.25320042381492136</v>
      </c>
      <c r="FR67">
        <v>0.2502784645650738</v>
      </c>
      <c r="FS67">
        <v>0.24742047996028307</v>
      </c>
      <c r="FT67">
        <v>0.24462448473673773</v>
      </c>
      <c r="FU67">
        <v>0.24188857059556115</v>
      </c>
      <c r="FV67">
        <v>0.23921090276645796</v>
      </c>
      <c r="FW67">
        <v>0.23658971673492513</v>
      </c>
      <c r="FX67">
        <v>0.234023315125721</v>
      </c>
      <c r="FY67">
        <v>0.23151006473546232</v>
      </c>
      <c r="FZ67">
        <v>0.22904839370742458</v>
      </c>
      <c r="GA67">
        <v>0.22663678884184213</v>
      </c>
      <c r="GB67">
        <v>0.22427379303523745</v>
      </c>
      <c r="GC67">
        <v>0.22195800284255232</v>
      </c>
      <c r="GD67">
        <v>0.2196880661560987</v>
      </c>
      <c r="GE67">
        <v>0.21746267999559613</v>
      </c>
    </row>
    <row r="68" spans="1:187">
      <c r="A68">
        <v>0.21690800262306398</v>
      </c>
      <c r="B68">
        <v>0.21911623016232876</v>
      </c>
      <c r="C68">
        <v>0.22136830528923856</v>
      </c>
      <c r="D68">
        <v>0.22366549527806626</v>
      </c>
      <c r="E68">
        <v>0.22600911437558813</v>
      </c>
      <c r="F68">
        <v>0.22840052586120552</v>
      </c>
      <c r="G68">
        <v>0.23084114420643528</v>
      </c>
      <c r="H68">
        <v>0.23333243733849426</v>
      </c>
      <c r="I68">
        <v>0.23587592901285667</v>
      </c>
      <c r="J68">
        <v>0.23847320129980731</v>
      </c>
      <c r="K68">
        <v>0.24112589719014119</v>
      </c>
      <c r="L68">
        <v>0.24383572332527201</v>
      </c>
      <c r="M68">
        <v>0.24660445285709545</v>
      </c>
      <c r="N68">
        <v>0.24943392844300816</v>
      </c>
      <c r="O68">
        <v>0.25232606538149738</v>
      </c>
      <c r="P68">
        <v>0.25528285489368324</v>
      </c>
      <c r="Q68">
        <v>0.25830636755610054</v>
      </c>
      <c r="R68">
        <v>0.26139875688984143</v>
      </c>
      <c r="S68">
        <v>0.26456226311092335</v>
      </c>
      <c r="T68">
        <v>0.26779921704638582</v>
      </c>
      <c r="U68">
        <v>0.27111204422012597</v>
      </c>
      <c r="V68">
        <v>0.27450326911183848</v>
      </c>
      <c r="W68">
        <v>0.27797551959159295</v>
      </c>
      <c r="X68">
        <v>0.28153153153153154</v>
      </c>
      <c r="Y68">
        <v>0.28517415359485476</v>
      </c>
      <c r="Z68">
        <v>0.28890635220064015</v>
      </c>
      <c r="AA68">
        <v>0.29273121666104124</v>
      </c>
      <c r="AB68">
        <v>0.29665196448498643</v>
      </c>
      <c r="AC68">
        <v>0.30067194683954745</v>
      </c>
      <c r="AD68">
        <v>0.30479465415659002</v>
      </c>
      <c r="AE68">
        <v>0.30902372186804494</v>
      </c>
      <c r="AF68">
        <v>0.31336293624801398</v>
      </c>
      <c r="AG68">
        <v>0.31781624033380629</v>
      </c>
      <c r="AH68">
        <v>0.32238773989071506</v>
      </c>
      <c r="AI68">
        <v>0.32708170937667774</v>
      </c>
      <c r="AJ68">
        <v>0.33190259785269066</v>
      </c>
      <c r="AK68">
        <v>0.33685503477268469</v>
      </c>
      <c r="AL68">
        <v>0.3419438355721941</v>
      </c>
      <c r="AM68">
        <v>0.34717400695819445</v>
      </c>
      <c r="AN68">
        <v>0.35255075178250656</v>
      </c>
      <c r="AO68">
        <v>0.35807947335767737</v>
      </c>
      <c r="AP68">
        <v>0.3637657790466553</v>
      </c>
      <c r="AQ68">
        <v>0.36961548292524266</v>
      </c>
      <c r="AR68">
        <v>0.37563460727844727</v>
      </c>
      <c r="AS68">
        <v>0.3818293826476245</v>
      </c>
      <c r="AT68">
        <v>0.38820624609371346</v>
      </c>
      <c r="AU68">
        <v>0.39477183728183007</v>
      </c>
      <c r="AV68">
        <v>0.40153299192276026</v>
      </c>
      <c r="AW68">
        <v>0.40849673202614378</v>
      </c>
      <c r="AX68">
        <v>0.41567025232688654</v>
      </c>
      <c r="AY68">
        <v>0.42306090213900793</v>
      </c>
      <c r="AZ68">
        <v>0.43067616176808493</v>
      </c>
      <c r="BA68">
        <v>0.43852361247303578</v>
      </c>
      <c r="BB68">
        <v>0.44661089880861671</v>
      </c>
      <c r="BC68">
        <v>0.45494568200029051</v>
      </c>
      <c r="BD68">
        <v>0.46353558280206747</v>
      </c>
      <c r="BE68">
        <v>0.4723881120651231</v>
      </c>
      <c r="BF68">
        <v>0.48151058700106686</v>
      </c>
      <c r="BG68">
        <v>0.49091003086070106</v>
      </c>
      <c r="BH68">
        <v>0.50059305347105487</v>
      </c>
      <c r="BI68">
        <v>0.51056570978736648</v>
      </c>
      <c r="BJ68">
        <v>0.52083333333333326</v>
      </c>
      <c r="BK68">
        <v>0.53140034113838264</v>
      </c>
      <c r="BL68">
        <v>0.54227000655765989</v>
      </c>
      <c r="BM68">
        <v>0.55344419621026564</v>
      </c>
      <c r="BN68">
        <v>0.56492306723608376</v>
      </c>
      <c r="BO68">
        <v>0.5767047212065276</v>
      </c>
      <c r="BP68">
        <v>0.58878481140023076</v>
      </c>
      <c r="BQ68">
        <v>0.60115610085912619</v>
      </c>
      <c r="BR68">
        <v>0.61380796977998919</v>
      </c>
      <c r="BS68">
        <v>0.62672587249602796</v>
      </c>
      <c r="BT68">
        <v>0.6398907467020325</v>
      </c>
      <c r="BU68">
        <v>0.65327838082194245</v>
      </c>
      <c r="BV68">
        <v>0.66685874965049985</v>
      </c>
      <c r="BW68">
        <v>0.68059533373416792</v>
      </c>
      <c r="BX68">
        <v>0.69444444444444442</v>
      </c>
      <c r="BY68">
        <v>0.70835458428963116</v>
      </c>
      <c r="BZ68">
        <v>0.72226588050160045</v>
      </c>
      <c r="CA68">
        <v>0.7361096388933055</v>
      </c>
      <c r="CB68">
        <v>0.74980807369655678</v>
      </c>
      <c r="CC68">
        <v>0.76327427650761626</v>
      </c>
      <c r="CD68">
        <v>0.77641249218742692</v>
      </c>
      <c r="CE68">
        <v>0.78911876987351059</v>
      </c>
      <c r="CF68">
        <v>0.80128205128205121</v>
      </c>
      <c r="CG68">
        <v>0.81278574441757334</v>
      </c>
      <c r="CH68">
        <v>0.82350980733551538</v>
      </c>
      <c r="CI68">
        <v>0.83333333333333326</v>
      </c>
      <c r="CJ68">
        <v>0.8421375869317117</v>
      </c>
      <c r="CK68">
        <v>0.84980939213333762</v>
      </c>
      <c r="CL68">
        <v>0.85624472554873587</v>
      </c>
      <c r="CM68">
        <v>0.86135232353616986</v>
      </c>
      <c r="CN68">
        <v>0.86505708180979124</v>
      </c>
      <c r="CO68">
        <v>0.86730301483711103</v>
      </c>
      <c r="CP68">
        <v>0.86805555555555547</v>
      </c>
      <c r="CQ68">
        <v>0.86730301483711103</v>
      </c>
      <c r="CR68">
        <v>0.86505708180979124</v>
      </c>
      <c r="CS68">
        <v>0.86135232353616986</v>
      </c>
      <c r="CT68">
        <v>0.85624472554873587</v>
      </c>
      <c r="CU68">
        <v>0.84980939213333762</v>
      </c>
      <c r="CV68">
        <v>0.8421375869317117</v>
      </c>
      <c r="CW68">
        <v>0.83333333333333326</v>
      </c>
      <c r="CX68">
        <v>0.82350980733551538</v>
      </c>
      <c r="CY68">
        <v>0.81278574441757334</v>
      </c>
      <c r="CZ68">
        <v>0.80128205128205121</v>
      </c>
      <c r="DA68">
        <v>0.78911876987351059</v>
      </c>
      <c r="DB68">
        <v>0.77641249218742692</v>
      </c>
      <c r="DC68">
        <v>0.76327427650761626</v>
      </c>
      <c r="DD68">
        <v>0.74980807369655678</v>
      </c>
      <c r="DE68">
        <v>0.7361096388933055</v>
      </c>
      <c r="DF68">
        <v>0.72226588050160045</v>
      </c>
      <c r="DG68">
        <v>0.70835458428963116</v>
      </c>
      <c r="DH68">
        <v>0.69444444444444442</v>
      </c>
      <c r="DI68">
        <v>0.68059533373416792</v>
      </c>
      <c r="DJ68">
        <v>0.66685874965049985</v>
      </c>
      <c r="DK68">
        <v>0.65327838082194245</v>
      </c>
      <c r="DL68">
        <v>0.6398907467020325</v>
      </c>
      <c r="DM68">
        <v>0.62672587249602796</v>
      </c>
      <c r="DN68">
        <v>0.61380796977998919</v>
      </c>
      <c r="DO68">
        <v>0.60115610085912619</v>
      </c>
      <c r="DP68">
        <v>0.58878481140023076</v>
      </c>
      <c r="DQ68">
        <v>0.5767047212065276</v>
      </c>
      <c r="DR68">
        <v>0.56492306723608376</v>
      </c>
      <c r="DS68">
        <v>0.55344419621026564</v>
      </c>
      <c r="DT68">
        <v>0.54227000655765989</v>
      </c>
      <c r="DU68">
        <v>0.53140034113838264</v>
      </c>
      <c r="DV68">
        <v>0.52083333333333326</v>
      </c>
      <c r="DW68">
        <v>0.51056570978736648</v>
      </c>
      <c r="DX68">
        <v>0.50059305347105487</v>
      </c>
      <c r="DY68">
        <v>0.49091003086070106</v>
      </c>
      <c r="DZ68">
        <v>0.48151058700106686</v>
      </c>
      <c r="EA68">
        <v>0.4723881120651231</v>
      </c>
      <c r="EB68">
        <v>0.46353558280206747</v>
      </c>
      <c r="EC68">
        <v>0.45494568200029051</v>
      </c>
      <c r="ED68">
        <v>0.44661089880861671</v>
      </c>
      <c r="EE68">
        <v>0.43852361247303578</v>
      </c>
      <c r="EF68">
        <v>0.43067616176808493</v>
      </c>
      <c r="EG68">
        <v>0.42306090213900793</v>
      </c>
      <c r="EH68">
        <v>0.41567025232688654</v>
      </c>
      <c r="EI68">
        <v>0.40849673202614378</v>
      </c>
      <c r="EJ68">
        <v>0.40153299192276026</v>
      </c>
      <c r="EK68">
        <v>0.39477183728183007</v>
      </c>
      <c r="EL68">
        <v>0.38820624609371346</v>
      </c>
      <c r="EM68">
        <v>0.3818293826476245</v>
      </c>
      <c r="EN68">
        <v>0.37563460727844727</v>
      </c>
      <c r="EO68">
        <v>0.36961548292524266</v>
      </c>
      <c r="EP68">
        <v>0.3637657790466553</v>
      </c>
      <c r="EQ68">
        <v>0.35807947335767737</v>
      </c>
      <c r="ER68">
        <v>0.35255075178250656</v>
      </c>
      <c r="ES68">
        <v>0.34717400695819445</v>
      </c>
      <c r="ET68">
        <v>0.3419438355721941</v>
      </c>
      <c r="EU68">
        <v>0.33685503477268469</v>
      </c>
      <c r="EV68">
        <v>0.33190259785269066</v>
      </c>
      <c r="EW68">
        <v>0.32708170937667774</v>
      </c>
      <c r="EX68">
        <v>0.32238773989071506</v>
      </c>
      <c r="EY68">
        <v>0.31781624033380629</v>
      </c>
      <c r="EZ68">
        <v>0.31336293624801398</v>
      </c>
      <c r="FA68">
        <v>0.30902372186804494</v>
      </c>
      <c r="FB68">
        <v>0.30479465415659002</v>
      </c>
      <c r="FC68">
        <v>0.30067194683954745</v>
      </c>
      <c r="FD68">
        <v>0.29665196448498643</v>
      </c>
      <c r="FE68">
        <v>0.29273121666104124</v>
      </c>
      <c r="FF68">
        <v>0.28890635220064015</v>
      </c>
      <c r="FG68">
        <v>0.28517415359485476</v>
      </c>
      <c r="FH68">
        <v>0.28153153153153154</v>
      </c>
      <c r="FI68">
        <v>0.27797551959159295</v>
      </c>
      <c r="FJ68">
        <v>0.27450326911183848</v>
      </c>
      <c r="FK68">
        <v>0.27111204422012597</v>
      </c>
      <c r="FL68">
        <v>0.26779921704638582</v>
      </c>
      <c r="FM68">
        <v>0.26456226311092335</v>
      </c>
      <c r="FN68">
        <v>0.26139875688984143</v>
      </c>
      <c r="FO68">
        <v>0.25830636755610054</v>
      </c>
      <c r="FP68">
        <v>0.25528285489368324</v>
      </c>
      <c r="FQ68">
        <v>0.25232606538149738</v>
      </c>
      <c r="FR68">
        <v>0.24943392844300816</v>
      </c>
      <c r="FS68">
        <v>0.24660445285709545</v>
      </c>
      <c r="FT68">
        <v>0.24383572332527201</v>
      </c>
      <c r="FU68">
        <v>0.24112589719014119</v>
      </c>
      <c r="FV68">
        <v>0.23847320129980731</v>
      </c>
      <c r="FW68">
        <v>0.23587592901285667</v>
      </c>
      <c r="FX68">
        <v>0.23333243733849426</v>
      </c>
      <c r="FY68">
        <v>0.23084114420643528</v>
      </c>
      <c r="FZ68">
        <v>0.22840052586120552</v>
      </c>
      <c r="GA68">
        <v>0.22600911437558813</v>
      </c>
      <c r="GB68">
        <v>0.22366549527806626</v>
      </c>
      <c r="GC68">
        <v>0.22136830528923856</v>
      </c>
      <c r="GD68">
        <v>0.21911623016232876</v>
      </c>
      <c r="GE68">
        <v>0.21690800262306398</v>
      </c>
    </row>
    <row r="69" spans="1:187">
      <c r="A69">
        <v>0.21633421739097641</v>
      </c>
      <c r="B69">
        <v>0.21852478967644198</v>
      </c>
      <c r="C69">
        <v>0.22075849123070637</v>
      </c>
      <c r="D69">
        <v>0.22303655315507881</v>
      </c>
      <c r="E69">
        <v>0.22536025136359245</v>
      </c>
      <c r="F69">
        <v>0.22773090849492988</v>
      </c>
      <c r="G69">
        <v>0.23014989591232113</v>
      </c>
      <c r="H69">
        <v>0.23261863579517719</v>
      </c>
      <c r="I69">
        <v>0.2351386033262918</v>
      </c>
      <c r="J69">
        <v>0.23771132897849115</v>
      </c>
      <c r="K69">
        <v>0.24033840090463726</v>
      </c>
      <c r="L69">
        <v>0.24302146743488673</v>
      </c>
      <c r="M69">
        <v>0.2457622396850675</v>
      </c>
      <c r="N69">
        <v>0.24856249427995566</v>
      </c>
      <c r="O69">
        <v>0.25142407619509899</v>
      </c>
      <c r="P69">
        <v>0.25434890172063929</v>
      </c>
      <c r="Q69">
        <v>0.25733896155031394</v>
      </c>
      <c r="R69">
        <v>0.26039632399845875</v>
      </c>
      <c r="S69">
        <v>0.2635231383473649</v>
      </c>
      <c r="T69">
        <v>0.26672163832675666</v>
      </c>
      <c r="U69">
        <v>0.2699941457264084</v>
      </c>
      <c r="V69">
        <v>0.27334307414200992</v>
      </c>
      <c r="W69">
        <v>0.27677093285325938</v>
      </c>
      <c r="X69">
        <v>0.28028033083179688</v>
      </c>
      <c r="Y69">
        <v>0.28387398087493459</v>
      </c>
      <c r="Z69">
        <v>0.28755470385914705</v>
      </c>
      <c r="AA69">
        <v>0.29132543310489378</v>
      </c>
      <c r="AB69">
        <v>0.29518921884149579</v>
      </c>
      <c r="AC69">
        <v>0.29914923275739086</v>
      </c>
      <c r="AD69">
        <v>0.30320877261706358</v>
      </c>
      <c r="AE69">
        <v>0.30737126692117511</v>
      </c>
      <c r="AF69">
        <v>0.31164027958078366</v>
      </c>
      <c r="AG69">
        <v>0.31601951456990163</v>
      </c>
      <c r="AH69">
        <v>0.32051282051282048</v>
      </c>
      <c r="AI69">
        <v>0.32512419515345004</v>
      </c>
      <c r="AJ69">
        <v>0.32985778964314633</v>
      </c>
      <c r="AK69">
        <v>0.3347179125708879</v>
      </c>
      <c r="AL69">
        <v>0.33970903364490745</v>
      </c>
      <c r="AM69">
        <v>0.34483578691765326</v>
      </c>
      <c r="AN69">
        <v>0.35010297342586466</v>
      </c>
      <c r="AO69">
        <v>0.355515563094147</v>
      </c>
      <c r="AP69">
        <v>0.36107869572323159</v>
      </c>
      <c r="AQ69">
        <v>0.3667976808525244</v>
      </c>
      <c r="AR69">
        <v>0.37267799624996495</v>
      </c>
      <c r="AS69">
        <v>0.37872528473989497</v>
      </c>
      <c r="AT69">
        <v>0.38494534903080707</v>
      </c>
      <c r="AU69">
        <v>0.3913441441486169</v>
      </c>
      <c r="AV69">
        <v>0.39792776701655186</v>
      </c>
      <c r="AW69">
        <v>0.40470244264886002</v>
      </c>
      <c r="AX69">
        <v>0.41167450634127278</v>
      </c>
      <c r="AY69">
        <v>0.41885038114544221</v>
      </c>
      <c r="AZ69">
        <v>0.42623654980640213</v>
      </c>
      <c r="BA69">
        <v>0.43383952022054673</v>
      </c>
      <c r="BB69">
        <v>0.44166578333598328</v>
      </c>
      <c r="BC69">
        <v>0.44972176226702659</v>
      </c>
      <c r="BD69">
        <v>0.4580137512302303</v>
      </c>
      <c r="BE69">
        <v>0.46654784273165545</v>
      </c>
      <c r="BF69">
        <v>0.47532984124612015</v>
      </c>
      <c r="BG69">
        <v>0.48436516143258029</v>
      </c>
      <c r="BH69">
        <v>0.49365870873126505</v>
      </c>
      <c r="BI69">
        <v>0.50321473999621857</v>
      </c>
      <c r="BJ69">
        <v>0.51303670164359594</v>
      </c>
      <c r="BK69">
        <v>0.52312704265815146</v>
      </c>
      <c r="BL69">
        <v>0.53348699972039992</v>
      </c>
      <c r="BM69">
        <v>0.54411635172455231</v>
      </c>
      <c r="BN69">
        <v>0.55501314109071032</v>
      </c>
      <c r="BO69">
        <v>0.56617335958192083</v>
      </c>
      <c r="BP69">
        <v>0.57759059687648717</v>
      </c>
      <c r="BQ69">
        <v>0.58925565098878951</v>
      </c>
      <c r="BR69">
        <v>0.60115610085912619</v>
      </c>
      <c r="BS69">
        <v>0.61327584313485795</v>
      </c>
      <c r="BT69">
        <v>0.6255945974356294</v>
      </c>
      <c r="BU69">
        <v>0.63808738732467574</v>
      </c>
      <c r="BV69">
        <v>0.65072400786919193</v>
      </c>
      <c r="BW69">
        <v>0.66346849510258532</v>
      </c>
      <c r="BX69">
        <v>0.67627861787624532</v>
      </c>
      <c r="BY69">
        <v>0.68910541839127337</v>
      </c>
      <c r="BZ69">
        <v>0.70189283388459278</v>
      </c>
      <c r="CA69">
        <v>0.71457743809378682</v>
      </c>
      <c r="CB69">
        <v>0.72708834662476662</v>
      </c>
      <c r="CC69">
        <v>0.7393473343621626</v>
      </c>
      <c r="CD69">
        <v>0.75126921455689455</v>
      </c>
      <c r="CE69">
        <v>0.76276252701897129</v>
      </c>
      <c r="CF69">
        <v>0.77373057573771609</v>
      </c>
      <c r="CG69">
        <v>0.78407284322393889</v>
      </c>
      <c r="CH69">
        <v>0.79368678933277004</v>
      </c>
      <c r="CI69">
        <v>0.8024700164284847</v>
      </c>
      <c r="CJ69">
        <v>0.81032275165043122</v>
      </c>
      <c r="CK69">
        <v>0.81715056307576672</v>
      </c>
      <c r="CL69">
        <v>0.82286719326392099</v>
      </c>
      <c r="CM69">
        <v>0.82739736540576825</v>
      </c>
      <c r="CN69">
        <v>0.83067939878010411</v>
      </c>
      <c r="CO69">
        <v>0.83266746560149107</v>
      </c>
      <c r="CP69">
        <v>0.83333333333333326</v>
      </c>
      <c r="CQ69">
        <v>0.83266746560149107</v>
      </c>
      <c r="CR69">
        <v>0.83067939878010411</v>
      </c>
      <c r="CS69">
        <v>0.82739736540576825</v>
      </c>
      <c r="CT69">
        <v>0.82286719326392099</v>
      </c>
      <c r="CU69">
        <v>0.81715056307576672</v>
      </c>
      <c r="CV69">
        <v>0.81032275165043122</v>
      </c>
      <c r="CW69">
        <v>0.8024700164284847</v>
      </c>
      <c r="CX69">
        <v>0.79368678933277004</v>
      </c>
      <c r="CY69">
        <v>0.78407284322393889</v>
      </c>
      <c r="CZ69">
        <v>0.77373057573771609</v>
      </c>
      <c r="DA69">
        <v>0.76276252701897129</v>
      </c>
      <c r="DB69">
        <v>0.75126921455689455</v>
      </c>
      <c r="DC69">
        <v>0.7393473343621626</v>
      </c>
      <c r="DD69">
        <v>0.72708834662476662</v>
      </c>
      <c r="DE69">
        <v>0.71457743809378682</v>
      </c>
      <c r="DF69">
        <v>0.70189283388459278</v>
      </c>
      <c r="DG69">
        <v>0.68910541839127337</v>
      </c>
      <c r="DH69">
        <v>0.67627861787624532</v>
      </c>
      <c r="DI69">
        <v>0.66346849510258532</v>
      </c>
      <c r="DJ69">
        <v>0.65072400786919193</v>
      </c>
      <c r="DK69">
        <v>0.63808738732467574</v>
      </c>
      <c r="DL69">
        <v>0.6255945974356294</v>
      </c>
      <c r="DM69">
        <v>0.61327584313485795</v>
      </c>
      <c r="DN69">
        <v>0.60115610085912619</v>
      </c>
      <c r="DO69">
        <v>0.58925565098878951</v>
      </c>
      <c r="DP69">
        <v>0.57759059687648717</v>
      </c>
      <c r="DQ69">
        <v>0.56617335958192083</v>
      </c>
      <c r="DR69">
        <v>0.55501314109071032</v>
      </c>
      <c r="DS69">
        <v>0.54411635172455231</v>
      </c>
      <c r="DT69">
        <v>0.53348699972039992</v>
      </c>
      <c r="DU69">
        <v>0.52312704265815146</v>
      </c>
      <c r="DV69">
        <v>0.51303670164359594</v>
      </c>
      <c r="DW69">
        <v>0.50321473999621857</v>
      </c>
      <c r="DX69">
        <v>0.49365870873126505</v>
      </c>
      <c r="DY69">
        <v>0.48436516143258029</v>
      </c>
      <c r="DZ69">
        <v>0.47532984124612015</v>
      </c>
      <c r="EA69">
        <v>0.46654784273165545</v>
      </c>
      <c r="EB69">
        <v>0.4580137512302303</v>
      </c>
      <c r="EC69">
        <v>0.44972176226702659</v>
      </c>
      <c r="ED69">
        <v>0.44166578333598328</v>
      </c>
      <c r="EE69">
        <v>0.43383952022054673</v>
      </c>
      <c r="EF69">
        <v>0.42623654980640213</v>
      </c>
      <c r="EG69">
        <v>0.41885038114544221</v>
      </c>
      <c r="EH69">
        <v>0.41167450634127278</v>
      </c>
      <c r="EI69">
        <v>0.40470244264886002</v>
      </c>
      <c r="EJ69">
        <v>0.39792776701655186</v>
      </c>
      <c r="EK69">
        <v>0.3913441441486169</v>
      </c>
      <c r="EL69">
        <v>0.38494534903080707</v>
      </c>
      <c r="EM69">
        <v>0.37872528473989497</v>
      </c>
      <c r="EN69">
        <v>0.37267799624996495</v>
      </c>
      <c r="EO69">
        <v>0.3667976808525244</v>
      </c>
      <c r="EP69">
        <v>0.36107869572323159</v>
      </c>
      <c r="EQ69">
        <v>0.355515563094147</v>
      </c>
      <c r="ER69">
        <v>0.35010297342586466</v>
      </c>
      <c r="ES69">
        <v>0.34483578691765326</v>
      </c>
      <c r="ET69">
        <v>0.33970903364490745</v>
      </c>
      <c r="EU69">
        <v>0.3347179125708879</v>
      </c>
      <c r="EV69">
        <v>0.32985778964314633</v>
      </c>
      <c r="EW69">
        <v>0.32512419515345004</v>
      </c>
      <c r="EX69">
        <v>0.32051282051282048</v>
      </c>
      <c r="EY69">
        <v>0.31601951456990163</v>
      </c>
      <c r="EZ69">
        <v>0.31164027958078366</v>
      </c>
      <c r="FA69">
        <v>0.30737126692117511</v>
      </c>
      <c r="FB69">
        <v>0.30320877261706358</v>
      </c>
      <c r="FC69">
        <v>0.29914923275739086</v>
      </c>
      <c r="FD69">
        <v>0.29518921884149579</v>
      </c>
      <c r="FE69">
        <v>0.29132543310489378</v>
      </c>
      <c r="FF69">
        <v>0.28755470385914705</v>
      </c>
      <c r="FG69">
        <v>0.28387398087493459</v>
      </c>
      <c r="FH69">
        <v>0.28028033083179688</v>
      </c>
      <c r="FI69">
        <v>0.27677093285325938</v>
      </c>
      <c r="FJ69">
        <v>0.27334307414200992</v>
      </c>
      <c r="FK69">
        <v>0.2699941457264084</v>
      </c>
      <c r="FL69">
        <v>0.26672163832675666</v>
      </c>
      <c r="FM69">
        <v>0.2635231383473649</v>
      </c>
      <c r="FN69">
        <v>0.26039632399845875</v>
      </c>
      <c r="FO69">
        <v>0.25733896155031394</v>
      </c>
      <c r="FP69">
        <v>0.25434890172063929</v>
      </c>
      <c r="FQ69">
        <v>0.25142407619509899</v>
      </c>
      <c r="FR69">
        <v>0.24856249427995566</v>
      </c>
      <c r="FS69">
        <v>0.2457622396850675</v>
      </c>
      <c r="FT69">
        <v>0.24302146743488673</v>
      </c>
      <c r="FU69">
        <v>0.24033840090463726</v>
      </c>
      <c r="FV69">
        <v>0.23771132897849115</v>
      </c>
      <c r="FW69">
        <v>0.2351386033262918</v>
      </c>
      <c r="FX69">
        <v>0.23261863579517719</v>
      </c>
      <c r="FY69">
        <v>0.23014989591232113</v>
      </c>
      <c r="FZ69">
        <v>0.22773090849492988</v>
      </c>
      <c r="GA69">
        <v>0.22536025136359245</v>
      </c>
      <c r="GB69">
        <v>0.22303655315507881</v>
      </c>
      <c r="GC69">
        <v>0.22075849123070637</v>
      </c>
      <c r="GD69">
        <v>0.21852478967644198</v>
      </c>
      <c r="GE69">
        <v>0.21633421739097641</v>
      </c>
    </row>
    <row r="70" spans="1:187">
      <c r="A70">
        <v>0.21574182211604073</v>
      </c>
      <c r="B70">
        <v>0.21791426700797081</v>
      </c>
      <c r="C70">
        <v>0.2201291088921298</v>
      </c>
      <c r="D70">
        <v>0.22238754232433849</v>
      </c>
      <c r="E70">
        <v>0.22469080451544943</v>
      </c>
      <c r="F70">
        <v>0.22704017709727756</v>
      </c>
      <c r="G70">
        <v>0.22943698796547171</v>
      </c>
      <c r="H70">
        <v>0.23188261320218245</v>
      </c>
      <c r="I70">
        <v>0.23437847908137033</v>
      </c>
      <c r="J70">
        <v>0.23692606415955991</v>
      </c>
      <c r="K70">
        <v>0.23952690145477568</v>
      </c>
      <c r="L70">
        <v>0.24218258071629015</v>
      </c>
      <c r="M70">
        <v>0.24489475078766371</v>
      </c>
      <c r="N70">
        <v>0.24766512206535105</v>
      </c>
      <c r="O70">
        <v>0.2504954690548859</v>
      </c>
      <c r="P70">
        <v>0.25338763302631245</v>
      </c>
      <c r="Q70">
        <v>0.25634352477010924</v>
      </c>
      <c r="R70">
        <v>0.25936512745431906</v>
      </c>
      <c r="S70">
        <v>0.26245449958295158</v>
      </c>
      <c r="T70">
        <v>0.26561377805493575</v>
      </c>
      <c r="U70">
        <v>0.26884518132194518</v>
      </c>
      <c r="V70">
        <v>0.27215101264227298</v>
      </c>
      <c r="W70">
        <v>0.27553366342656299</v>
      </c>
      <c r="X70">
        <v>0.27899561666957295</v>
      </c>
      <c r="Y70">
        <v>0.28253945046020751</v>
      </c>
      <c r="Z70">
        <v>0.28616784155976877</v>
      </c>
      <c r="AA70">
        <v>0.28988356903567192</v>
      </c>
      <c r="AB70">
        <v>0.29368951793468795</v>
      </c>
      <c r="AC70">
        <v>0.29758868297604463</v>
      </c>
      <c r="AD70">
        <v>0.30158417224033501</v>
      </c>
      <c r="AE70">
        <v>0.30567921082505806</v>
      </c>
      <c r="AF70">
        <v>0.30987714443163</v>
      </c>
      <c r="AG70">
        <v>0.3141814428417179</v>
      </c>
      <c r="AH70">
        <v>0.31859570323261249</v>
      </c>
      <c r="AI70">
        <v>0.32312365327188819</v>
      </c>
      <c r="AJ70">
        <v>0.3277691539206003</v>
      </c>
      <c r="AK70">
        <v>0.33253620186150923</v>
      </c>
      <c r="AL70">
        <v>0.33742893145402963</v>
      </c>
      <c r="AM70">
        <v>0.34245161610049379</v>
      </c>
      <c r="AN70">
        <v>0.34760866888854158</v>
      </c>
      <c r="AO70">
        <v>0.35290464235163654</v>
      </c>
      <c r="AP70">
        <v>0.35834422716342779</v>
      </c>
      <c r="AQ70">
        <v>0.36393224955146247</v>
      </c>
      <c r="AR70">
        <v>0.3696736671810813</v>
      </c>
      <c r="AS70">
        <v>0.37557356322063323</v>
      </c>
      <c r="AT70">
        <v>0.38163713825380813</v>
      </c>
      <c r="AU70">
        <v>0.38786969965325779</v>
      </c>
      <c r="AV70">
        <v>0.39427664797107526</v>
      </c>
      <c r="AW70">
        <v>0.40086345983544003</v>
      </c>
      <c r="AX70">
        <v>0.40763566676814178</v>
      </c>
      <c r="AY70">
        <v>0.41459882925416214</v>
      </c>
      <c r="AZ70">
        <v>0.42175850530151876</v>
      </c>
      <c r="BA70">
        <v>0.42912021262686872</v>
      </c>
      <c r="BB70">
        <v>0.4366893834899151</v>
      </c>
      <c r="BC70">
        <v>0.44447131107790788</v>
      </c>
      <c r="BD70">
        <v>0.45247108621153059</v>
      </c>
      <c r="BE70">
        <v>0.46069352300713173</v>
      </c>
      <c r="BF70">
        <v>0.46914307199067179</v>
      </c>
      <c r="BG70">
        <v>0.47782371902050763</v>
      </c>
      <c r="BH70">
        <v>0.48673886824583101</v>
      </c>
      <c r="BI70">
        <v>0.49589120721435326</v>
      </c>
      <c r="BJ70">
        <v>0.50528255215902695</v>
      </c>
      <c r="BK70">
        <v>0.51491367145550571</v>
      </c>
      <c r="BL70">
        <v>0.52478408527070664</v>
      </c>
      <c r="BM70">
        <v>0.5348918395448925</v>
      </c>
      <c r="BN70">
        <v>0.54523325269813927</v>
      </c>
      <c r="BO70">
        <v>0.55580263386688344</v>
      </c>
      <c r="BP70">
        <v>0.56659197210460532</v>
      </c>
      <c r="BQ70">
        <v>0.57759059687648717</v>
      </c>
      <c r="BR70">
        <v>0.58878481140023076</v>
      </c>
      <c r="BS70">
        <v>0.60015750199549722</v>
      </c>
      <c r="BT70">
        <v>0.6116877286611494</v>
      </c>
      <c r="BU70">
        <v>0.62335030465041785</v>
      </c>
      <c r="BV70">
        <v>0.63511537588509615</v>
      </c>
      <c r="BW70">
        <v>0.64694801462972595</v>
      </c>
      <c r="BX70">
        <v>0.65880784586841235</v>
      </c>
      <c r="BY70">
        <v>0.67064872914546925</v>
      </c>
      <c r="BZ70">
        <v>0.68241852300043582</v>
      </c>
      <c r="CA70">
        <v>0.69405896317996829</v>
      </c>
      <c r="CB70">
        <v>0.7055056890402045</v>
      </c>
      <c r="CC70">
        <v>0.71668845432685557</v>
      </c>
      <c r="CD70">
        <v>0.7275315580933106</v>
      </c>
      <c r="CE70">
        <v>0.73795452809980677</v>
      </c>
      <c r="CF70">
        <v>0.74787308189347712</v>
      </c>
      <c r="CG70">
        <v>0.75720037935918116</v>
      </c>
      <c r="CH70">
        <v>0.76584856468104967</v>
      </c>
      <c r="CI70">
        <v>0.77373057573771609</v>
      </c>
      <c r="CJ70">
        <v>0.78076217603735565</v>
      </c>
      <c r="CK70">
        <v>0.78686414020885198</v>
      </c>
      <c r="CL70">
        <v>0.79196450132260987</v>
      </c>
      <c r="CM70">
        <v>0.79600074989673963</v>
      </c>
      <c r="CN70">
        <v>0.79892186338267746</v>
      </c>
      <c r="CO70">
        <v>0.80069004377509145</v>
      </c>
      <c r="CP70">
        <v>0.80128205128205121</v>
      </c>
      <c r="CQ70">
        <v>0.80069004377509145</v>
      </c>
      <c r="CR70">
        <v>0.79892186338267746</v>
      </c>
      <c r="CS70">
        <v>0.79600074989673963</v>
      </c>
      <c r="CT70">
        <v>0.79196450132260987</v>
      </c>
      <c r="CU70">
        <v>0.78686414020885198</v>
      </c>
      <c r="CV70">
        <v>0.78076217603735565</v>
      </c>
      <c r="CW70">
        <v>0.77373057573771609</v>
      </c>
      <c r="CX70">
        <v>0.76584856468104967</v>
      </c>
      <c r="CY70">
        <v>0.75720037935918116</v>
      </c>
      <c r="CZ70">
        <v>0.74787308189347712</v>
      </c>
      <c r="DA70">
        <v>0.73795452809980677</v>
      </c>
      <c r="DB70">
        <v>0.7275315580933106</v>
      </c>
      <c r="DC70">
        <v>0.71668845432685557</v>
      </c>
      <c r="DD70">
        <v>0.7055056890402045</v>
      </c>
      <c r="DE70">
        <v>0.69405896317996829</v>
      </c>
      <c r="DF70">
        <v>0.68241852300043582</v>
      </c>
      <c r="DG70">
        <v>0.67064872914546925</v>
      </c>
      <c r="DH70">
        <v>0.65880784586841235</v>
      </c>
      <c r="DI70">
        <v>0.64694801462972595</v>
      </c>
      <c r="DJ70">
        <v>0.63511537588509615</v>
      </c>
      <c r="DK70">
        <v>0.62335030465041785</v>
      </c>
      <c r="DL70">
        <v>0.6116877286611494</v>
      </c>
      <c r="DM70">
        <v>0.60015750199549722</v>
      </c>
      <c r="DN70">
        <v>0.58878481140023076</v>
      </c>
      <c r="DO70">
        <v>0.57759059687648717</v>
      </c>
      <c r="DP70">
        <v>0.56659197210460532</v>
      </c>
      <c r="DQ70">
        <v>0.55580263386688344</v>
      </c>
      <c r="DR70">
        <v>0.54523325269813927</v>
      </c>
      <c r="DS70">
        <v>0.5348918395448925</v>
      </c>
      <c r="DT70">
        <v>0.52478408527070664</v>
      </c>
      <c r="DU70">
        <v>0.51491367145550571</v>
      </c>
      <c r="DV70">
        <v>0.50528255215902695</v>
      </c>
      <c r="DW70">
        <v>0.49589120721435326</v>
      </c>
      <c r="DX70">
        <v>0.48673886824583101</v>
      </c>
      <c r="DY70">
        <v>0.47782371902050763</v>
      </c>
      <c r="DZ70">
        <v>0.46914307199067179</v>
      </c>
      <c r="EA70">
        <v>0.46069352300713173</v>
      </c>
      <c r="EB70">
        <v>0.45247108621153059</v>
      </c>
      <c r="EC70">
        <v>0.44447131107790788</v>
      </c>
      <c r="ED70">
        <v>0.4366893834899151</v>
      </c>
      <c r="EE70">
        <v>0.42912021262686872</v>
      </c>
      <c r="EF70">
        <v>0.42175850530151876</v>
      </c>
      <c r="EG70">
        <v>0.41459882925416214</v>
      </c>
      <c r="EH70">
        <v>0.40763566676814178</v>
      </c>
      <c r="EI70">
        <v>0.40086345983544003</v>
      </c>
      <c r="EJ70">
        <v>0.39427664797107526</v>
      </c>
      <c r="EK70">
        <v>0.38786969965325779</v>
      </c>
      <c r="EL70">
        <v>0.38163713825380813</v>
      </c>
      <c r="EM70">
        <v>0.37557356322063323</v>
      </c>
      <c r="EN70">
        <v>0.3696736671810813</v>
      </c>
      <c r="EO70">
        <v>0.36393224955146247</v>
      </c>
      <c r="EP70">
        <v>0.35834422716342779</v>
      </c>
      <c r="EQ70">
        <v>0.35290464235163654</v>
      </c>
      <c r="ER70">
        <v>0.34760866888854158</v>
      </c>
      <c r="ES70">
        <v>0.34245161610049379</v>
      </c>
      <c r="ET70">
        <v>0.33742893145402963</v>
      </c>
      <c r="EU70">
        <v>0.33253620186150923</v>
      </c>
      <c r="EV70">
        <v>0.3277691539206003</v>
      </c>
      <c r="EW70">
        <v>0.32312365327188819</v>
      </c>
      <c r="EX70">
        <v>0.31859570323261249</v>
      </c>
      <c r="EY70">
        <v>0.3141814428417179</v>
      </c>
      <c r="EZ70">
        <v>0.30987714443163</v>
      </c>
      <c r="FA70">
        <v>0.30567921082505806</v>
      </c>
      <c r="FB70">
        <v>0.30158417224033501</v>
      </c>
      <c r="FC70">
        <v>0.29758868297604463</v>
      </c>
      <c r="FD70">
        <v>0.29368951793468795</v>
      </c>
      <c r="FE70">
        <v>0.28988356903567192</v>
      </c>
      <c r="FF70">
        <v>0.28616784155976877</v>
      </c>
      <c r="FG70">
        <v>0.28253945046020751</v>
      </c>
      <c r="FH70">
        <v>0.27899561666957295</v>
      </c>
      <c r="FI70">
        <v>0.27553366342656299</v>
      </c>
      <c r="FJ70">
        <v>0.27215101264227298</v>
      </c>
      <c r="FK70">
        <v>0.26884518132194518</v>
      </c>
      <c r="FL70">
        <v>0.26561377805493575</v>
      </c>
      <c r="FM70">
        <v>0.26245449958295158</v>
      </c>
      <c r="FN70">
        <v>0.25936512745431906</v>
      </c>
      <c r="FO70">
        <v>0.25634352477010924</v>
      </c>
      <c r="FP70">
        <v>0.25338763302631245</v>
      </c>
      <c r="FQ70">
        <v>0.2504954690548859</v>
      </c>
      <c r="FR70">
        <v>0.24766512206535105</v>
      </c>
      <c r="FS70">
        <v>0.24489475078766371</v>
      </c>
      <c r="FT70">
        <v>0.24218258071629015</v>
      </c>
      <c r="FU70">
        <v>0.23952690145477568</v>
      </c>
      <c r="FV70">
        <v>0.23692606415955991</v>
      </c>
      <c r="FW70">
        <v>0.23437847908137033</v>
      </c>
      <c r="FX70">
        <v>0.23188261320218245</v>
      </c>
      <c r="FY70">
        <v>0.22943698796547171</v>
      </c>
      <c r="FZ70">
        <v>0.22704017709727756</v>
      </c>
      <c r="GA70">
        <v>0.22469080451544943</v>
      </c>
      <c r="GB70">
        <v>0.22238754232433849</v>
      </c>
      <c r="GC70">
        <v>0.2201291088921298</v>
      </c>
      <c r="GD70">
        <v>0.21791426700797081</v>
      </c>
      <c r="GE70">
        <v>0.21574182211604073</v>
      </c>
    </row>
    <row r="71" spans="1:187">
      <c r="A71">
        <v>0.21513132319749642</v>
      </c>
      <c r="B71">
        <v>0.21728519321792772</v>
      </c>
      <c r="C71">
        <v>0.21948071541036412</v>
      </c>
      <c r="D71">
        <v>0.22171904750489613</v>
      </c>
      <c r="E71">
        <v>0.22400138773769596</v>
      </c>
      <c r="F71">
        <v>0.22632897647366723</v>
      </c>
      <c r="G71">
        <v>0.22870309789541118</v>
      </c>
      <c r="H71">
        <v>0.23112508176051214</v>
      </c>
      <c r="I71">
        <v>0.23359630522905978</v>
      </c>
      <c r="J71">
        <v>0.23611819476321036</v>
      </c>
      <c r="K71">
        <v>0.2386922281004342</v>
      </c>
      <c r="L71">
        <v>0.24131993630189918</v>
      </c>
      <c r="M71">
        <v>0.24400290587718973</v>
      </c>
      <c r="N71">
        <v>0.24674278098624974</v>
      </c>
      <c r="O71">
        <v>0.24954126571905547</v>
      </c>
      <c r="P71">
        <v>0.25240012645306037</v>
      </c>
      <c r="Q71">
        <v>0.25532119428789113</v>
      </c>
      <c r="R71">
        <v>0.25830636755610054</v>
      </c>
      <c r="S71">
        <v>0.26135761440797967</v>
      </c>
      <c r="T71">
        <v>0.26447697546747218</v>
      </c>
      <c r="U71">
        <v>0.26766656655510684</v>
      </c>
      <c r="V71">
        <v>0.27092858147252441</v>
      </c>
      <c r="W71">
        <v>0.27426529484160805</v>
      </c>
      <c r="X71">
        <v>0.27767906498938077</v>
      </c>
      <c r="Y71">
        <v>0.28117233686767917</v>
      </c>
      <c r="Z71">
        <v>0.28474764499408972</v>
      </c>
      <c r="AA71">
        <v>0.28840761639769702</v>
      </c>
      <c r="AB71">
        <v>0.29215497354977171</v>
      </c>
      <c r="AC71">
        <v>0.29599253725554725</v>
      </c>
      <c r="AD71">
        <v>0.29992322947862271</v>
      </c>
      <c r="AE71">
        <v>0.30395007606417257</v>
      </c>
      <c r="AF71">
        <v>0.30807620932095475</v>
      </c>
      <c r="AG71">
        <v>0.31230487041494226</v>
      </c>
      <c r="AH71">
        <v>0.31663941151913416</v>
      </c>
      <c r="AI71">
        <v>0.32108329765455923</v>
      </c>
      <c r="AJ71">
        <v>0.3256401081464963</v>
      </c>
      <c r="AK71">
        <v>0.33031353760728754</v>
      </c>
      <c r="AL71">
        <v>0.33510739634259495</v>
      </c>
      <c r="AM71">
        <v>0.34002561006127663</v>
      </c>
      <c r="AN71">
        <v>0.34507221874996752</v>
      </c>
      <c r="AO71">
        <v>0.35025137455160754</v>
      </c>
      <c r="AP71">
        <v>0.35556733846223543</v>
      </c>
      <c r="AQ71">
        <v>0.36102447563196965</v>
      </c>
      <c r="AR71">
        <v>0.3666272490238302</v>
      </c>
      <c r="AS71">
        <v>0.37238021114748038</v>
      </c>
      <c r="AT71">
        <v>0.37828799354364118</v>
      </c>
      <c r="AU71">
        <v>0.38435529364839044</v>
      </c>
      <c r="AV71">
        <v>0.39058685861436981</v>
      </c>
      <c r="AW71">
        <v>0.3969874656076593</v>
      </c>
      <c r="AX71">
        <v>0.40356189803440606</v>
      </c>
      <c r="AY71">
        <v>0.41031491707997492</v>
      </c>
      <c r="AZ71">
        <v>0.41725122786535396</v>
      </c>
      <c r="BA71">
        <v>0.42437543944099504</v>
      </c>
      <c r="BB71">
        <v>0.43169201774773336</v>
      </c>
      <c r="BC71">
        <v>0.43920523057894156</v>
      </c>
      <c r="BD71">
        <v>0.44691908347931675</v>
      </c>
      <c r="BE71">
        <v>0.45483724541622128</v>
      </c>
      <c r="BF71">
        <v>0.46296296296296291</v>
      </c>
      <c r="BG71">
        <v>0.47129896164492374</v>
      </c>
      <c r="BH71">
        <v>0.47984733302591531</v>
      </c>
      <c r="BI71">
        <v>0.4886094060627027</v>
      </c>
      <c r="BJ71">
        <v>0.49758560124211643</v>
      </c>
      <c r="BK71">
        <v>0.50677526605262491</v>
      </c>
      <c r="BL71">
        <v>0.51617649044942104</v>
      </c>
      <c r="BM71">
        <v>0.52578590117194657</v>
      </c>
      <c r="BN71">
        <v>0.53559843409277164</v>
      </c>
      <c r="BO71">
        <v>0.54560708424887916</v>
      </c>
      <c r="BP71">
        <v>0.55580263386688344</v>
      </c>
      <c r="BQ71">
        <v>0.56617335958192083</v>
      </c>
      <c r="BR71">
        <v>0.5767047212065276</v>
      </c>
      <c r="BS71">
        <v>0.5873790358693759</v>
      </c>
      <c r="BT71">
        <v>0.59817514314605658</v>
      </c>
      <c r="BU71">
        <v>0.60906806896321464</v>
      </c>
      <c r="BV71">
        <v>0.62002869856847664</v>
      </c>
      <c r="BW71">
        <v>0.63102347168269024</v>
      </c>
      <c r="BX71">
        <v>0.64201411600142255</v>
      </c>
      <c r="BY71">
        <v>0.65295743834085695</v>
      </c>
      <c r="BZ71">
        <v>0.66380519570538132</v>
      </c>
      <c r="CA71">
        <v>0.6745040710814334</v>
      </c>
      <c r="CB71">
        <v>0.68499578043898868</v>
      </c>
      <c r="CC71">
        <v>0.69521733777708317</v>
      </c>
      <c r="CD71">
        <v>0.70510150356501311</v>
      </c>
      <c r="CE71">
        <v>0.71457743809378682</v>
      </c>
      <c r="CF71">
        <v>0.72357157463248734</v>
      </c>
      <c r="CG71">
        <v>0.73200871763156927</v>
      </c>
      <c r="CH71">
        <v>0.73981335857128638</v>
      </c>
      <c r="CI71">
        <v>0.74691118685632774</v>
      </c>
      <c r="CJ71">
        <v>0.75323075631477832</v>
      </c>
      <c r="CK71">
        <v>0.75870525075961426</v>
      </c>
      <c r="CL71">
        <v>0.76327427650761626</v>
      </c>
      <c r="CM71">
        <v>0.76688559774198994</v>
      </c>
      <c r="CN71">
        <v>0.76949672411783099</v>
      </c>
      <c r="CO71">
        <v>0.77107626062250545</v>
      </c>
      <c r="CP71">
        <v>0.77160493827160492</v>
      </c>
      <c r="CQ71">
        <v>0.77107626062250545</v>
      </c>
      <c r="CR71">
        <v>0.76949672411783099</v>
      </c>
      <c r="CS71">
        <v>0.76688559774198994</v>
      </c>
      <c r="CT71">
        <v>0.76327427650761626</v>
      </c>
      <c r="CU71">
        <v>0.75870525075961426</v>
      </c>
      <c r="CV71">
        <v>0.75323075631477832</v>
      </c>
      <c r="CW71">
        <v>0.74691118685632774</v>
      </c>
      <c r="CX71">
        <v>0.73981335857128638</v>
      </c>
      <c r="CY71">
        <v>0.73200871763156927</v>
      </c>
      <c r="CZ71">
        <v>0.72357157463248734</v>
      </c>
      <c r="DA71">
        <v>0.71457743809378682</v>
      </c>
      <c r="DB71">
        <v>0.70510150356501311</v>
      </c>
      <c r="DC71">
        <v>0.69521733777708317</v>
      </c>
      <c r="DD71">
        <v>0.68499578043898868</v>
      </c>
      <c r="DE71">
        <v>0.6745040710814334</v>
      </c>
      <c r="DF71">
        <v>0.66380519570538132</v>
      </c>
      <c r="DG71">
        <v>0.65295743834085695</v>
      </c>
      <c r="DH71">
        <v>0.64201411600142255</v>
      </c>
      <c r="DI71">
        <v>0.63102347168269024</v>
      </c>
      <c r="DJ71">
        <v>0.62002869856847664</v>
      </c>
      <c r="DK71">
        <v>0.60906806896321464</v>
      </c>
      <c r="DL71">
        <v>0.59817514314605658</v>
      </c>
      <c r="DM71">
        <v>0.5873790358693759</v>
      </c>
      <c r="DN71">
        <v>0.5767047212065276</v>
      </c>
      <c r="DO71">
        <v>0.56617335958192083</v>
      </c>
      <c r="DP71">
        <v>0.55580263386688344</v>
      </c>
      <c r="DQ71">
        <v>0.54560708424887916</v>
      </c>
      <c r="DR71">
        <v>0.53559843409277164</v>
      </c>
      <c r="DS71">
        <v>0.52578590117194657</v>
      </c>
      <c r="DT71">
        <v>0.51617649044942104</v>
      </c>
      <c r="DU71">
        <v>0.50677526605262491</v>
      </c>
      <c r="DV71">
        <v>0.49758560124211643</v>
      </c>
      <c r="DW71">
        <v>0.4886094060627027</v>
      </c>
      <c r="DX71">
        <v>0.47984733302591531</v>
      </c>
      <c r="DY71">
        <v>0.47129896164492374</v>
      </c>
      <c r="DZ71">
        <v>0.46296296296296291</v>
      </c>
      <c r="EA71">
        <v>0.45483724541622128</v>
      </c>
      <c r="EB71">
        <v>0.44691908347931675</v>
      </c>
      <c r="EC71">
        <v>0.43920523057894156</v>
      </c>
      <c r="ED71">
        <v>0.43169201774773336</v>
      </c>
      <c r="EE71">
        <v>0.42437543944099504</v>
      </c>
      <c r="EF71">
        <v>0.41725122786535396</v>
      </c>
      <c r="EG71">
        <v>0.41031491707997492</v>
      </c>
      <c r="EH71">
        <v>0.40356189803440606</v>
      </c>
      <c r="EI71">
        <v>0.3969874656076593</v>
      </c>
      <c r="EJ71">
        <v>0.39058685861436981</v>
      </c>
      <c r="EK71">
        <v>0.38435529364839044</v>
      </c>
      <c r="EL71">
        <v>0.37828799354364118</v>
      </c>
      <c r="EM71">
        <v>0.37238021114748038</v>
      </c>
      <c r="EN71">
        <v>0.3666272490238302</v>
      </c>
      <c r="EO71">
        <v>0.36102447563196965</v>
      </c>
      <c r="EP71">
        <v>0.35556733846223543</v>
      </c>
      <c r="EQ71">
        <v>0.35025137455160754</v>
      </c>
      <c r="ER71">
        <v>0.34507221874996752</v>
      </c>
      <c r="ES71">
        <v>0.34002561006127663</v>
      </c>
      <c r="ET71">
        <v>0.33510739634259495</v>
      </c>
      <c r="EU71">
        <v>0.33031353760728754</v>
      </c>
      <c r="EV71">
        <v>0.3256401081464963</v>
      </c>
      <c r="EW71">
        <v>0.32108329765455923</v>
      </c>
      <c r="EX71">
        <v>0.31663941151913416</v>
      </c>
      <c r="EY71">
        <v>0.31230487041494226</v>
      </c>
      <c r="EZ71">
        <v>0.30807620932095475</v>
      </c>
      <c r="FA71">
        <v>0.30395007606417257</v>
      </c>
      <c r="FB71">
        <v>0.29992322947862271</v>
      </c>
      <c r="FC71">
        <v>0.29599253725554725</v>
      </c>
      <c r="FD71">
        <v>0.29215497354977171</v>
      </c>
      <c r="FE71">
        <v>0.28840761639769702</v>
      </c>
      <c r="FF71">
        <v>0.28474764499408972</v>
      </c>
      <c r="FG71">
        <v>0.28117233686767917</v>
      </c>
      <c r="FH71">
        <v>0.27767906498938077</v>
      </c>
      <c r="FI71">
        <v>0.27426529484160805</v>
      </c>
      <c r="FJ71">
        <v>0.27092858147252441</v>
      </c>
      <c r="FK71">
        <v>0.26766656655510684</v>
      </c>
      <c r="FL71">
        <v>0.26447697546747218</v>
      </c>
      <c r="FM71">
        <v>0.26135761440797967</v>
      </c>
      <c r="FN71">
        <v>0.25830636755610054</v>
      </c>
      <c r="FO71">
        <v>0.25532119428789113</v>
      </c>
      <c r="FP71">
        <v>0.25240012645306037</v>
      </c>
      <c r="FQ71">
        <v>0.24954126571905547</v>
      </c>
      <c r="FR71">
        <v>0.24674278098624974</v>
      </c>
      <c r="FS71">
        <v>0.24400290587718973</v>
      </c>
      <c r="FT71">
        <v>0.24131993630189918</v>
      </c>
      <c r="FU71">
        <v>0.2386922281004342</v>
      </c>
      <c r="FV71">
        <v>0.23611819476321036</v>
      </c>
      <c r="FW71">
        <v>0.23359630522905978</v>
      </c>
      <c r="FX71">
        <v>0.23112508176051214</v>
      </c>
      <c r="FY71">
        <v>0.22870309789541118</v>
      </c>
      <c r="FZ71">
        <v>0.22632897647366723</v>
      </c>
      <c r="GA71">
        <v>0.22400138773769596</v>
      </c>
      <c r="GB71">
        <v>0.22171904750489613</v>
      </c>
      <c r="GC71">
        <v>0.21948071541036412</v>
      </c>
      <c r="GD71">
        <v>0.21728519321792772</v>
      </c>
      <c r="GE71">
        <v>0.21513132319749642</v>
      </c>
    </row>
    <row r="72" spans="1:187">
      <c r="A72">
        <v>0.21450323454783343</v>
      </c>
      <c r="B72">
        <v>0.21663810698117264</v>
      </c>
      <c r="C72">
        <v>0.21881387562315704</v>
      </c>
      <c r="D72">
        <v>0.22103166118768156</v>
      </c>
      <c r="E72">
        <v>0.22329262276083275</v>
      </c>
      <c r="F72">
        <v>0.22559795928344267</v>
      </c>
      <c r="G72">
        <v>0.22794891108977722</v>
      </c>
      <c r="H72">
        <v>0.23034676150356587</v>
      </c>
      <c r="I72">
        <v>0.2327928384924291</v>
      </c>
      <c r="J72">
        <v>0.23528851638157583</v>
      </c>
      <c r="K72">
        <v>0.23783521762741161</v>
      </c>
      <c r="L72">
        <v>0.24043441465142149</v>
      </c>
      <c r="M72">
        <v>0.24308763173435244</v>
      </c>
      <c r="N72">
        <v>0.24579644697031702</v>
      </c>
      <c r="O72">
        <v>0.24856249427995566</v>
      </c>
      <c r="P72">
        <v>0.25138746548122526</v>
      </c>
      <c r="Q72">
        <v>0.25427311241570266</v>
      </c>
      <c r="R72">
        <v>0.25722124912749728</v>
      </c>
      <c r="S72">
        <v>0.26023375409093247</v>
      </c>
      <c r="T72">
        <v>0.2633125724820618</v>
      </c>
      <c r="U72">
        <v>0.26645971848781119</v>
      </c>
      <c r="V72">
        <v>0.26967727764505089</v>
      </c>
      <c r="W72">
        <v>0.27296740920017432</v>
      </c>
      <c r="X72">
        <v>0.27633234847775573</v>
      </c>
      <c r="Y72">
        <v>0.27977440924453661</v>
      </c>
      <c r="Z72">
        <v>0.28329598605230266</v>
      </c>
      <c r="AA72">
        <v>0.28689955654011129</v>
      </c>
      <c r="AB72">
        <v>0.29058768367274512</v>
      </c>
      <c r="AC72">
        <v>0.29436301788814295</v>
      </c>
      <c r="AD72">
        <v>0.29822829912180637</v>
      </c>
      <c r="AE72">
        <v>0.30218635867071997</v>
      </c>
      <c r="AF72">
        <v>0.3062401208530493</v>
      </c>
      <c r="AG72">
        <v>0.31039260441268651</v>
      </c>
      <c r="AH72">
        <v>0.31464692360946717</v>
      </c>
      <c r="AI72">
        <v>0.31900628892644972</v>
      </c>
      <c r="AJ72">
        <v>0.32347400731486298</v>
      </c>
      <c r="AK72">
        <v>0.32805348188501998</v>
      </c>
      <c r="AL72">
        <v>0.33274821093746865</v>
      </c>
      <c r="AM72">
        <v>0.33756178621268645</v>
      </c>
      <c r="AN72">
        <v>0.34249789021949434</v>
      </c>
      <c r="AO72">
        <v>0.3475602924818097</v>
      </c>
      <c r="AP72">
        <v>0.35275284452010225</v>
      </c>
      <c r="AQ72">
        <v>0.35807947335767737</v>
      </c>
      <c r="AR72">
        <v>0.36354417331238331</v>
      </c>
      <c r="AS72">
        <v>0.36915099580121558</v>
      </c>
      <c r="AT72">
        <v>0.37490403684827839</v>
      </c>
      <c r="AU72">
        <v>0.38080742194537054</v>
      </c>
      <c r="AV72">
        <v>0.38686528786885804</v>
      </c>
      <c r="AW72">
        <v>0.39308176100628928</v>
      </c>
      <c r="AX72">
        <v>0.39946093169133873</v>
      </c>
      <c r="AY72">
        <v>0.40600682398618487</v>
      </c>
      <c r="AZ72">
        <v>0.41272336028662876</v>
      </c>
      <c r="BA72">
        <v>0.4196143200576879</v>
      </c>
      <c r="BB72">
        <v>0.42668329193700028</v>
      </c>
      <c r="BC72">
        <v>0.4339336183715764</v>
      </c>
      <c r="BD72">
        <v>0.44136833188232893</v>
      </c>
      <c r="BE72">
        <v>0.4489900819832861</v>
      </c>
      <c r="BF72">
        <v>0.45680105172241103</v>
      </c>
      <c r="BG72">
        <v>0.46480286276370852</v>
      </c>
      <c r="BH72">
        <v>0.47299646790260397</v>
      </c>
      <c r="BI72">
        <v>0.4813820299070653</v>
      </c>
      <c r="BJ72">
        <v>0.48995878561645689</v>
      </c>
      <c r="BK72">
        <v>0.49872489432200151</v>
      </c>
      <c r="BL72">
        <v>0.50767726961310344</v>
      </c>
      <c r="BM72">
        <v>0.51681139412170185</v>
      </c>
      <c r="BN72">
        <v>0.52612111695427644</v>
      </c>
      <c r="BO72">
        <v>0.53559843409277164</v>
      </c>
      <c r="BP72">
        <v>0.54523325269813927</v>
      </c>
      <c r="BQ72">
        <v>0.55501314109071032</v>
      </c>
      <c r="BR72">
        <v>0.56492306723608376</v>
      </c>
      <c r="BS72">
        <v>0.57494512985508506</v>
      </c>
      <c r="BT72">
        <v>0.58505828781430247</v>
      </c>
      <c r="BU72">
        <v>0.59523809523809523</v>
      </c>
      <c r="BV72">
        <v>0.60545645179072538</v>
      </c>
      <c r="BW72">
        <v>0.61568137975577253</v>
      </c>
      <c r="BX72">
        <v>0.62587684179803083</v>
      </c>
      <c r="BY72">
        <v>0.63600261549235793</v>
      </c>
      <c r="BZ72">
        <v>0.64601424265212737</v>
      </c>
      <c r="CA72">
        <v>0.65586307293808188</v>
      </c>
      <c r="CB72">
        <v>0.66549642187493729</v>
      </c>
      <c r="CC72">
        <v>0.67485786290805927</v>
      </c>
      <c r="CD72">
        <v>0.6838876711443882</v>
      </c>
      <c r="CE72">
        <v>0.69252343261930582</v>
      </c>
      <c r="CF72">
        <v>0.70070082707949211</v>
      </c>
      <c r="CG72">
        <v>0.70835458428963116</v>
      </c>
      <c r="CH72">
        <v>0.71541960389942194</v>
      </c>
      <c r="CI72">
        <v>0.72183221737003855</v>
      </c>
      <c r="CJ72">
        <v>0.7275315580933106</v>
      </c>
      <c r="CK72">
        <v>0.7324609936819062</v>
      </c>
      <c r="CL72">
        <v>0.73656956373598692</v>
      </c>
      <c r="CM72">
        <v>0.73981335857128638</v>
      </c>
      <c r="CN72">
        <v>0.74215677070739206</v>
      </c>
      <c r="CO72">
        <v>0.74357355234192668</v>
      </c>
      <c r="CP72">
        <v>0.74404761904761896</v>
      </c>
      <c r="CQ72">
        <v>0.74357355234192668</v>
      </c>
      <c r="CR72">
        <v>0.74215677070739206</v>
      </c>
      <c r="CS72">
        <v>0.73981335857128638</v>
      </c>
      <c r="CT72">
        <v>0.73656956373598692</v>
      </c>
      <c r="CU72">
        <v>0.7324609936819062</v>
      </c>
      <c r="CV72">
        <v>0.7275315580933106</v>
      </c>
      <c r="CW72">
        <v>0.72183221737003855</v>
      </c>
      <c r="CX72">
        <v>0.71541960389942194</v>
      </c>
      <c r="CY72">
        <v>0.70835458428963116</v>
      </c>
      <c r="CZ72">
        <v>0.70070082707949211</v>
      </c>
      <c r="DA72">
        <v>0.69252343261930582</v>
      </c>
      <c r="DB72">
        <v>0.6838876711443882</v>
      </c>
      <c r="DC72">
        <v>0.67485786290805927</v>
      </c>
      <c r="DD72">
        <v>0.66549642187493729</v>
      </c>
      <c r="DE72">
        <v>0.65586307293808188</v>
      </c>
      <c r="DF72">
        <v>0.64601424265212737</v>
      </c>
      <c r="DG72">
        <v>0.63600261549235793</v>
      </c>
      <c r="DH72">
        <v>0.62587684179803083</v>
      </c>
      <c r="DI72">
        <v>0.61568137975577253</v>
      </c>
      <c r="DJ72">
        <v>0.60545645179072538</v>
      </c>
      <c r="DK72">
        <v>0.59523809523809523</v>
      </c>
      <c r="DL72">
        <v>0.58505828781430247</v>
      </c>
      <c r="DM72">
        <v>0.57494512985508506</v>
      </c>
      <c r="DN72">
        <v>0.56492306723608376</v>
      </c>
      <c r="DO72">
        <v>0.55501314109071032</v>
      </c>
      <c r="DP72">
        <v>0.54523325269813927</v>
      </c>
      <c r="DQ72">
        <v>0.53559843409277164</v>
      </c>
      <c r="DR72">
        <v>0.52612111695427644</v>
      </c>
      <c r="DS72">
        <v>0.51681139412170185</v>
      </c>
      <c r="DT72">
        <v>0.50767726961310344</v>
      </c>
      <c r="DU72">
        <v>0.49872489432200151</v>
      </c>
      <c r="DV72">
        <v>0.48995878561645689</v>
      </c>
      <c r="DW72">
        <v>0.4813820299070653</v>
      </c>
      <c r="DX72">
        <v>0.47299646790260397</v>
      </c>
      <c r="DY72">
        <v>0.46480286276370852</v>
      </c>
      <c r="DZ72">
        <v>0.45680105172241103</v>
      </c>
      <c r="EA72">
        <v>0.4489900819832861</v>
      </c>
      <c r="EB72">
        <v>0.44136833188232893</v>
      </c>
      <c r="EC72">
        <v>0.4339336183715764</v>
      </c>
      <c r="ED72">
        <v>0.42668329193700028</v>
      </c>
      <c r="EE72">
        <v>0.4196143200576879</v>
      </c>
      <c r="EF72">
        <v>0.41272336028662876</v>
      </c>
      <c r="EG72">
        <v>0.40600682398618487</v>
      </c>
      <c r="EH72">
        <v>0.39946093169133873</v>
      </c>
      <c r="EI72">
        <v>0.39308176100628928</v>
      </c>
      <c r="EJ72">
        <v>0.38686528786885804</v>
      </c>
      <c r="EK72">
        <v>0.38080742194537054</v>
      </c>
      <c r="EL72">
        <v>0.37490403684827839</v>
      </c>
      <c r="EM72">
        <v>0.36915099580121558</v>
      </c>
      <c r="EN72">
        <v>0.36354417331238331</v>
      </c>
      <c r="EO72">
        <v>0.35807947335767737</v>
      </c>
      <c r="EP72">
        <v>0.35275284452010225</v>
      </c>
      <c r="EQ72">
        <v>0.3475602924818097</v>
      </c>
      <c r="ER72">
        <v>0.34249789021949434</v>
      </c>
      <c r="ES72">
        <v>0.33756178621268645</v>
      </c>
      <c r="ET72">
        <v>0.33274821093746865</v>
      </c>
      <c r="EU72">
        <v>0.32805348188501998</v>
      </c>
      <c r="EV72">
        <v>0.32347400731486298</v>
      </c>
      <c r="EW72">
        <v>0.31900628892644972</v>
      </c>
      <c r="EX72">
        <v>0.31464692360946717</v>
      </c>
      <c r="EY72">
        <v>0.31039260441268651</v>
      </c>
      <c r="EZ72">
        <v>0.3062401208530493</v>
      </c>
      <c r="FA72">
        <v>0.30218635867071997</v>
      </c>
      <c r="FB72">
        <v>0.29822829912180637</v>
      </c>
      <c r="FC72">
        <v>0.29436301788814295</v>
      </c>
      <c r="FD72">
        <v>0.29058768367274512</v>
      </c>
      <c r="FE72">
        <v>0.28689955654011129</v>
      </c>
      <c r="FF72">
        <v>0.28329598605230266</v>
      </c>
      <c r="FG72">
        <v>0.27977440924453661</v>
      </c>
      <c r="FH72">
        <v>0.27633234847775573</v>
      </c>
      <c r="FI72">
        <v>0.27296740920017432</v>
      </c>
      <c r="FJ72">
        <v>0.26967727764505089</v>
      </c>
      <c r="FK72">
        <v>0.26645971848781119</v>
      </c>
      <c r="FL72">
        <v>0.2633125724820618</v>
      </c>
      <c r="FM72">
        <v>0.26023375409093247</v>
      </c>
      <c r="FN72">
        <v>0.25722124912749728</v>
      </c>
      <c r="FO72">
        <v>0.25427311241570266</v>
      </c>
      <c r="FP72">
        <v>0.25138746548122526</v>
      </c>
      <c r="FQ72">
        <v>0.24856249427995566</v>
      </c>
      <c r="FR72">
        <v>0.24579644697031702</v>
      </c>
      <c r="FS72">
        <v>0.24308763173435244</v>
      </c>
      <c r="FT72">
        <v>0.24043441465142149</v>
      </c>
      <c r="FU72">
        <v>0.23783521762741161</v>
      </c>
      <c r="FV72">
        <v>0.23528851638157583</v>
      </c>
      <c r="FW72">
        <v>0.2327928384924291</v>
      </c>
      <c r="FX72">
        <v>0.23034676150356587</v>
      </c>
      <c r="FY72">
        <v>0.22794891108977722</v>
      </c>
      <c r="FZ72">
        <v>0.22559795928344267</v>
      </c>
      <c r="GA72">
        <v>0.22329262276083275</v>
      </c>
      <c r="GB72">
        <v>0.22103166118768156</v>
      </c>
      <c r="GC72">
        <v>0.21881387562315704</v>
      </c>
      <c r="GD72">
        <v>0.21663810698117264</v>
      </c>
      <c r="GE72">
        <v>0.21450323454783343</v>
      </c>
    </row>
    <row r="73" spans="1:187">
      <c r="A73">
        <v>0.21385807653595984</v>
      </c>
      <c r="B73">
        <v>0.21597355346331151</v>
      </c>
      <c r="C73">
        <v>0.21812916087524153</v>
      </c>
      <c r="D73">
        <v>0.22032598236592849</v>
      </c>
      <c r="E73">
        <v>0.22256513778887166</v>
      </c>
      <c r="F73">
        <v>0.22484778460296062</v>
      </c>
      <c r="G73">
        <v>0.22717511926496975</v>
      </c>
      <c r="H73">
        <v>0.22954837866894648</v>
      </c>
      <c r="I73">
        <v>0.23196884163275586</v>
      </c>
      <c r="J73">
        <v>0.23443783043179789</v>
      </c>
      <c r="K73">
        <v>0.23695671237961694</v>
      </c>
      <c r="L73">
        <v>0.23952690145477568</v>
      </c>
      <c r="M73">
        <v>0.24214985997295141</v>
      </c>
      <c r="N73">
        <v>0.24482710030272992</v>
      </c>
      <c r="O73">
        <v>0.24756018662300253</v>
      </c>
      <c r="P73">
        <v>0.25035073671921237</v>
      </c>
      <c r="Q73">
        <v>0.25320042381492136</v>
      </c>
      <c r="R73">
        <v>0.25611097843427594</v>
      </c>
      <c r="S73">
        <v>0.25908419028990909</v>
      </c>
      <c r="T73">
        <v>0.2621219101896155</v>
      </c>
      <c r="U73">
        <v>0.26522605195374771</v>
      </c>
      <c r="V73">
        <v>0.26839859433367952</v>
      </c>
      <c r="W73">
        <v>0.27164158291984031</v>
      </c>
      <c r="X73">
        <v>0.27495713202570132</v>
      </c>
      <c r="Y73">
        <v>0.27834742653165878</v>
      </c>
      <c r="Z73">
        <v>0.28181472366996368</v>
      </c>
      <c r="AA73">
        <v>0.2853613547286426</v>
      </c>
      <c r="AB73">
        <v>0.2889897266486845</v>
      </c>
      <c r="AC73">
        <v>0.29270232348457431</v>
      </c>
      <c r="AD73">
        <v>0.29650170769345707</v>
      </c>
      <c r="AE73">
        <v>0.30039052121274601</v>
      </c>
      <c r="AF73">
        <v>0.30437148627975102</v>
      </c>
      <c r="AG73">
        <v>0.30844740593979758</v>
      </c>
      <c r="AH73">
        <v>0.31262116418123043</v>
      </c>
      <c r="AI73">
        <v>0.31689572562651547</v>
      </c>
      <c r="AJ73">
        <v>0.32127413469824562</v>
      </c>
      <c r="AK73">
        <v>0.32575951416706361</v>
      </c>
      <c r="AL73">
        <v>0.33035506297518147</v>
      </c>
      <c r="AM73">
        <v>0.33506405321412769</v>
      </c>
      <c r="AN73">
        <v>0.33988982611840018</v>
      </c>
      <c r="AO73">
        <v>0.34483578691765326</v>
      </c>
      <c r="AP73">
        <v>0.34990539836869283</v>
      </c>
      <c r="AQ73">
        <v>0.35510217276468692</v>
      </c>
      <c r="AR73">
        <v>0.36042966219241807</v>
      </c>
      <c r="AS73">
        <v>0.36589144677891117</v>
      </c>
      <c r="AT73">
        <v>0.37149112063619372</v>
      </c>
      <c r="AU73">
        <v>0.37723227517716051</v>
      </c>
      <c r="AV73">
        <v>0.38311847943643679</v>
      </c>
      <c r="AW73">
        <v>0.38915325698779291</v>
      </c>
      <c r="AX73">
        <v>0.39534005900418306</v>
      </c>
      <c r="AY73">
        <v>0.40168223295817651</v>
      </c>
      <c r="AZ73">
        <v>0.40818298640994383</v>
      </c>
      <c r="BA73">
        <v>0.41484534527787864</v>
      </c>
      <c r="BB73">
        <v>0.42167210593457688</v>
      </c>
      <c r="BC73">
        <v>0.42866578041994302</v>
      </c>
      <c r="BD73">
        <v>0.43582853401594163</v>
      </c>
      <c r="BE73">
        <v>0.44316211438699687</v>
      </c>
      <c r="BF73">
        <v>0.45066777146023318</v>
      </c>
      <c r="BG73">
        <v>0.45834616720569177</v>
      </c>
      <c r="BH73">
        <v>0.46619727448473391</v>
      </c>
      <c r="BI73">
        <v>0.47422026417290147</v>
      </c>
      <c r="BJ73">
        <v>0.48241337984113458</v>
      </c>
      <c r="BK73">
        <v>0.49077379940785987</v>
      </c>
      <c r="BL73">
        <v>0.49929748336743879</v>
      </c>
      <c r="BM73">
        <v>0.50797900947309449</v>
      </c>
      <c r="BN73">
        <v>0.51681139412170185</v>
      </c>
      <c r="BO73">
        <v>0.52578590117194657</v>
      </c>
      <c r="BP73">
        <v>0.5348918395448925</v>
      </c>
      <c r="BQ73">
        <v>0.54411635172455231</v>
      </c>
      <c r="BR73">
        <v>0.55344419621026564</v>
      </c>
      <c r="BS73">
        <v>0.56285752808156164</v>
      </c>
      <c r="BT73">
        <v>0.57233568311953753</v>
      </c>
      <c r="BU73">
        <v>0.58185497237285988</v>
      </c>
      <c r="BV73">
        <v>0.59138849562881202</v>
      </c>
      <c r="BW73">
        <v>0.60090598389350103</v>
      </c>
      <c r="BX73">
        <v>0.61037368261359126</v>
      </c>
      <c r="BY73">
        <v>0.61975428886326001</v>
      </c>
      <c r="BZ73">
        <v>0.62900695691580033</v>
      </c>
      <c r="CA73">
        <v>0.63808738732467574</v>
      </c>
      <c r="CB73">
        <v>0.64694801462972595</v>
      </c>
      <c r="CC73">
        <v>0.6555383078412006</v>
      </c>
      <c r="CD73">
        <v>0.66380519570538132</v>
      </c>
      <c r="CE73">
        <v>0.67169362522829268</v>
      </c>
      <c r="CF73">
        <v>0.67914725691542543</v>
      </c>
      <c r="CG73">
        <v>0.68610929368623352</v>
      </c>
      <c r="CH73">
        <v>0.69252343261930582</v>
      </c>
      <c r="CI73">
        <v>0.69833491995207375</v>
      </c>
      <c r="CJ73">
        <v>0.70349168068038981</v>
      </c>
      <c r="CK73">
        <v>0.70794548544852587</v>
      </c>
      <c r="CL73">
        <v>0.71165311008870313</v>
      </c>
      <c r="CM73">
        <v>0.71457743809378682</v>
      </c>
      <c r="CN73">
        <v>0.71668845432685557</v>
      </c>
      <c r="CO73">
        <v>0.71796407999539336</v>
      </c>
      <c r="CP73">
        <v>0.7183908045977011</v>
      </c>
      <c r="CQ73">
        <v>0.71796407999539336</v>
      </c>
      <c r="CR73">
        <v>0.71668845432685557</v>
      </c>
      <c r="CS73">
        <v>0.71457743809378682</v>
      </c>
      <c r="CT73">
        <v>0.71165311008870313</v>
      </c>
      <c r="CU73">
        <v>0.70794548544852587</v>
      </c>
      <c r="CV73">
        <v>0.70349168068038981</v>
      </c>
      <c r="CW73">
        <v>0.69833491995207375</v>
      </c>
      <c r="CX73">
        <v>0.69252343261930582</v>
      </c>
      <c r="CY73">
        <v>0.68610929368623352</v>
      </c>
      <c r="CZ73">
        <v>0.67914725691542543</v>
      </c>
      <c r="DA73">
        <v>0.67169362522829268</v>
      </c>
      <c r="DB73">
        <v>0.66380519570538132</v>
      </c>
      <c r="DC73">
        <v>0.6555383078412006</v>
      </c>
      <c r="DD73">
        <v>0.64694801462972595</v>
      </c>
      <c r="DE73">
        <v>0.63808738732467574</v>
      </c>
      <c r="DF73">
        <v>0.62900695691580033</v>
      </c>
      <c r="DG73">
        <v>0.61975428886326001</v>
      </c>
      <c r="DH73">
        <v>0.61037368261359126</v>
      </c>
      <c r="DI73">
        <v>0.60090598389350103</v>
      </c>
      <c r="DJ73">
        <v>0.59138849562881202</v>
      </c>
      <c r="DK73">
        <v>0.58185497237285988</v>
      </c>
      <c r="DL73">
        <v>0.57233568311953753</v>
      </c>
      <c r="DM73">
        <v>0.56285752808156164</v>
      </c>
      <c r="DN73">
        <v>0.55344419621026564</v>
      </c>
      <c r="DO73">
        <v>0.54411635172455231</v>
      </c>
      <c r="DP73">
        <v>0.5348918395448925</v>
      </c>
      <c r="DQ73">
        <v>0.52578590117194657</v>
      </c>
      <c r="DR73">
        <v>0.51681139412170185</v>
      </c>
      <c r="DS73">
        <v>0.50797900947309449</v>
      </c>
      <c r="DT73">
        <v>0.49929748336743879</v>
      </c>
      <c r="DU73">
        <v>0.49077379940785987</v>
      </c>
      <c r="DV73">
        <v>0.48241337984113458</v>
      </c>
      <c r="DW73">
        <v>0.47422026417290147</v>
      </c>
      <c r="DX73">
        <v>0.46619727448473391</v>
      </c>
      <c r="DY73">
        <v>0.45834616720569177</v>
      </c>
      <c r="DZ73">
        <v>0.45066777146023318</v>
      </c>
      <c r="EA73">
        <v>0.44316211438699687</v>
      </c>
      <c r="EB73">
        <v>0.43582853401594163</v>
      </c>
      <c r="EC73">
        <v>0.42866578041994302</v>
      </c>
      <c r="ED73">
        <v>0.42167210593457688</v>
      </c>
      <c r="EE73">
        <v>0.41484534527787864</v>
      </c>
      <c r="EF73">
        <v>0.40818298640994383</v>
      </c>
      <c r="EG73">
        <v>0.40168223295817651</v>
      </c>
      <c r="EH73">
        <v>0.39534005900418306</v>
      </c>
      <c r="EI73">
        <v>0.38915325698779291</v>
      </c>
      <c r="EJ73">
        <v>0.38311847943643679</v>
      </c>
      <c r="EK73">
        <v>0.37723227517716051</v>
      </c>
      <c r="EL73">
        <v>0.37149112063619372</v>
      </c>
      <c r="EM73">
        <v>0.36589144677891117</v>
      </c>
      <c r="EN73">
        <v>0.36042966219241807</v>
      </c>
      <c r="EO73">
        <v>0.35510217276468692</v>
      </c>
      <c r="EP73">
        <v>0.34990539836869283</v>
      </c>
      <c r="EQ73">
        <v>0.34483578691765326</v>
      </c>
      <c r="ER73">
        <v>0.33988982611840018</v>
      </c>
      <c r="ES73">
        <v>0.33506405321412769</v>
      </c>
      <c r="ET73">
        <v>0.33035506297518147</v>
      </c>
      <c r="EU73">
        <v>0.32575951416706361</v>
      </c>
      <c r="EV73">
        <v>0.32127413469824562</v>
      </c>
      <c r="EW73">
        <v>0.31689572562651547</v>
      </c>
      <c r="EX73">
        <v>0.31262116418123043</v>
      </c>
      <c r="EY73">
        <v>0.30844740593979758</v>
      </c>
      <c r="EZ73">
        <v>0.30437148627975102</v>
      </c>
      <c r="FA73">
        <v>0.30039052121274601</v>
      </c>
      <c r="FB73">
        <v>0.29650170769345707</v>
      </c>
      <c r="FC73">
        <v>0.29270232348457431</v>
      </c>
      <c r="FD73">
        <v>0.2889897266486845</v>
      </c>
      <c r="FE73">
        <v>0.2853613547286426</v>
      </c>
      <c r="FF73">
        <v>0.28181472366996368</v>
      </c>
      <c r="FG73">
        <v>0.27834742653165878</v>
      </c>
      <c r="FH73">
        <v>0.27495713202570132</v>
      </c>
      <c r="FI73">
        <v>0.27164158291984031</v>
      </c>
      <c r="FJ73">
        <v>0.26839859433367952</v>
      </c>
      <c r="FK73">
        <v>0.26522605195374771</v>
      </c>
      <c r="FL73">
        <v>0.2621219101896155</v>
      </c>
      <c r="FM73">
        <v>0.25908419028990909</v>
      </c>
      <c r="FN73">
        <v>0.25611097843427594</v>
      </c>
      <c r="FO73">
        <v>0.25320042381492136</v>
      </c>
      <c r="FP73">
        <v>0.25035073671921237</v>
      </c>
      <c r="FQ73">
        <v>0.24756018662300253</v>
      </c>
      <c r="FR73">
        <v>0.24482710030272992</v>
      </c>
      <c r="FS73">
        <v>0.24214985997295141</v>
      </c>
      <c r="FT73">
        <v>0.23952690145477568</v>
      </c>
      <c r="FU73">
        <v>0.23695671237961694</v>
      </c>
      <c r="FV73">
        <v>0.23443783043179789</v>
      </c>
      <c r="FW73">
        <v>0.23196884163275586</v>
      </c>
      <c r="FX73">
        <v>0.22954837866894648</v>
      </c>
      <c r="FY73">
        <v>0.22717511926496975</v>
      </c>
      <c r="FZ73">
        <v>0.22484778460296062</v>
      </c>
      <c r="GA73">
        <v>0.22256513778887166</v>
      </c>
      <c r="GB73">
        <v>0.22032598236592849</v>
      </c>
      <c r="GC73">
        <v>0.21812916087524153</v>
      </c>
      <c r="GD73">
        <v>0.21597355346331151</v>
      </c>
      <c r="GE73">
        <v>0.21385807653595984</v>
      </c>
    </row>
    <row r="74" spans="1:187">
      <c r="A74">
        <v>0.21319637494635996</v>
      </c>
      <c r="B74">
        <v>0.21529208321591459</v>
      </c>
      <c r="C74">
        <v>0.21742714784536377</v>
      </c>
      <c r="D74">
        <v>0.21960261528947078</v>
      </c>
      <c r="E74">
        <v>0.22181956617604884</v>
      </c>
      <c r="F74">
        <v>0.22407911651954071</v>
      </c>
      <c r="G74">
        <v>0.22638241897180844</v>
      </c>
      <c r="H74">
        <v>0.22873066410992646</v>
      </c>
      <c r="I74">
        <v>0.23112508176051214</v>
      </c>
      <c r="J74">
        <v>0.23356694235983069</v>
      </c>
      <c r="K74">
        <v>0.23605755834855791</v>
      </c>
      <c r="L74">
        <v>0.23859828559967508</v>
      </c>
      <c r="M74">
        <v>0.24119052487749579</v>
      </c>
      <c r="N74">
        <v>0.24383572332527201</v>
      </c>
      <c r="O74">
        <v>0.24653537597818928</v>
      </c>
      <c r="P74">
        <v>0.24929102729782573</v>
      </c>
      <c r="Q74">
        <v>0.25210427272330099</v>
      </c>
      <c r="R74">
        <v>0.25497676023336702</v>
      </c>
      <c r="S74">
        <v>0.25791019191257203</v>
      </c>
      <c r="T74">
        <v>0.26090632551334597</v>
      </c>
      <c r="U74">
        <v>0.26396697600438329</v>
      </c>
      <c r="V74">
        <v>0.26709401709401709</v>
      </c>
      <c r="W74">
        <v>0.27028938271535563</v>
      </c>
      <c r="X74">
        <v>0.27355506845775529</v>
      </c>
      <c r="Y74">
        <v>0.27689313292670137</v>
      </c>
      <c r="Z74">
        <v>0.28030569901131497</v>
      </c>
      <c r="AA74">
        <v>0.28379495503545732</v>
      </c>
      <c r="AB74">
        <v>0.28736315576471105</v>
      </c>
      <c r="AC74">
        <v>0.29101262323732424</v>
      </c>
      <c r="AD74">
        <v>0.29474574738244413</v>
      </c>
      <c r="AE74">
        <v>0.29856498638357482</v>
      </c>
      <c r="AF74">
        <v>0.30247286673908386</v>
      </c>
      <c r="AG74">
        <v>0.30647198296467826</v>
      </c>
      <c r="AH74">
        <v>0.3105649968749708</v>
      </c>
      <c r="AI74">
        <v>0.31475463637245893</v>
      </c>
      <c r="AJ74">
        <v>0.31904369366233787</v>
      </c>
      <c r="AK74">
        <v>0.32343502280043218</v>
      </c>
      <c r="AL74">
        <v>0.32793153646904094</v>
      </c>
      <c r="AM74">
        <v>0.33253620186150923</v>
      </c>
      <c r="AN74">
        <v>0.3372520355407167</v>
      </c>
      <c r="AO74">
        <v>0.34208209711928445</v>
      </c>
      <c r="AP74">
        <v>0.34702948158998415</v>
      </c>
      <c r="AQ74">
        <v>0.3520973101134679</v>
      </c>
      <c r="AR74">
        <v>0.35728871904689341</v>
      </c>
      <c r="AS74">
        <v>0.36260684697120127</v>
      </c>
      <c r="AT74">
        <v>0.36805481944665275</v>
      </c>
      <c r="AU74">
        <v>0.37363573119573951</v>
      </c>
      <c r="AV74">
        <v>0.37935262537980713</v>
      </c>
      <c r="AW74">
        <v>0.38520846960085353</v>
      </c>
      <c r="AX74">
        <v>0.39120612822327061</v>
      </c>
      <c r="AY74">
        <v>0.39734833057227864</v>
      </c>
      <c r="AZ74">
        <v>0.40363763452715024</v>
      </c>
      <c r="BA74">
        <v>0.4100763849890397</v>
      </c>
      <c r="BB74">
        <v>0.41666666666666663</v>
      </c>
      <c r="BC74">
        <v>0.4234102505900641</v>
      </c>
      <c r="BD74">
        <v>0.43030853373543099</v>
      </c>
      <c r="BE74">
        <v>0.4373624711258467</v>
      </c>
      <c r="BF74">
        <v>0.44457249976699992</v>
      </c>
      <c r="BG74">
        <v>0.45193845378886699</v>
      </c>
      <c r="BH74">
        <v>0.45945947019919881</v>
      </c>
      <c r="BI74">
        <v>0.46713388471966139</v>
      </c>
      <c r="BJ74">
        <v>0.47495911727870121</v>
      </c>
      <c r="BK74">
        <v>0.48293154688614964</v>
      </c>
      <c r="BL74">
        <v>0.4910463758239913</v>
      </c>
      <c r="BM74">
        <v>0.49929748336743879</v>
      </c>
      <c r="BN74">
        <v>0.50767726961310344</v>
      </c>
      <c r="BO74">
        <v>0.51617649044942104</v>
      </c>
      <c r="BP74">
        <v>0.52478408527070664</v>
      </c>
      <c r="BQ74">
        <v>0.53348699972039992</v>
      </c>
      <c r="BR74">
        <v>0.54227000655765989</v>
      </c>
      <c r="BS74">
        <v>0.55111552867494162</v>
      </c>
      <c r="BT74">
        <v>0.56000346934423995</v>
      </c>
      <c r="BU74">
        <v>0.56891105591600033</v>
      </c>
      <c r="BV74">
        <v>0.5778127044012803</v>
      </c>
      <c r="BW74">
        <v>0.58667991357932536</v>
      </c>
      <c r="BX74">
        <v>0.59548119841148905</v>
      </c>
      <c r="BY74">
        <v>0.60418207350598074</v>
      </c>
      <c r="BZ74">
        <v>0.61274509803921562</v>
      </c>
      <c r="CA74">
        <v>0.6211299937499416</v>
      </c>
      <c r="CB74">
        <v>0.62929384721893433</v>
      </c>
      <c r="CC74">
        <v>0.63719140646522499</v>
      </c>
      <c r="CD74">
        <v>0.64477547978143013</v>
      </c>
      <c r="CE74">
        <v>0.65199744158792261</v>
      </c>
      <c r="CF74">
        <v>0.65880784586841235</v>
      </c>
      <c r="CG74">
        <v>0.66515714251468838</v>
      </c>
      <c r="CH74">
        <v>0.6709964858341988</v>
      </c>
      <c r="CI74">
        <v>0.67627861787624532</v>
      </c>
      <c r="CJ74">
        <v>0.6809588025631389</v>
      </c>
      <c r="CK74">
        <v>0.68499578043898868</v>
      </c>
      <c r="CL74">
        <v>0.68835270880738508</v>
      </c>
      <c r="CM74">
        <v>0.69099804875693693</v>
      </c>
      <c r="CN74">
        <v>0.69290635962264513</v>
      </c>
      <c r="CO74">
        <v>0.69405896317996829</v>
      </c>
      <c r="CP74">
        <v>0.69444444444444442</v>
      </c>
      <c r="CQ74">
        <v>0.69405896317996829</v>
      </c>
      <c r="CR74">
        <v>0.69290635962264513</v>
      </c>
      <c r="CS74">
        <v>0.69099804875693693</v>
      </c>
      <c r="CT74">
        <v>0.68835270880738508</v>
      </c>
      <c r="CU74">
        <v>0.68499578043898868</v>
      </c>
      <c r="CV74">
        <v>0.6809588025631389</v>
      </c>
      <c r="CW74">
        <v>0.67627861787624532</v>
      </c>
      <c r="CX74">
        <v>0.6709964858341988</v>
      </c>
      <c r="CY74">
        <v>0.66515714251468838</v>
      </c>
      <c r="CZ74">
        <v>0.65880784586841235</v>
      </c>
      <c r="DA74">
        <v>0.65199744158792261</v>
      </c>
      <c r="DB74">
        <v>0.64477547978143013</v>
      </c>
      <c r="DC74">
        <v>0.63719140646522499</v>
      </c>
      <c r="DD74">
        <v>0.62929384721893433</v>
      </c>
      <c r="DE74">
        <v>0.6211299937499416</v>
      </c>
      <c r="DF74">
        <v>0.61274509803921562</v>
      </c>
      <c r="DG74">
        <v>0.60418207350598074</v>
      </c>
      <c r="DH74">
        <v>0.59548119841148905</v>
      </c>
      <c r="DI74">
        <v>0.58667991357932536</v>
      </c>
      <c r="DJ74">
        <v>0.5778127044012803</v>
      </c>
      <c r="DK74">
        <v>0.56891105591600033</v>
      </c>
      <c r="DL74">
        <v>0.56000346934423995</v>
      </c>
      <c r="DM74">
        <v>0.55111552867494162</v>
      </c>
      <c r="DN74">
        <v>0.54227000655765989</v>
      </c>
      <c r="DO74">
        <v>0.53348699972039992</v>
      </c>
      <c r="DP74">
        <v>0.52478408527070664</v>
      </c>
      <c r="DQ74">
        <v>0.51617649044942104</v>
      </c>
      <c r="DR74">
        <v>0.50767726961310344</v>
      </c>
      <c r="DS74">
        <v>0.49929748336743879</v>
      </c>
      <c r="DT74">
        <v>0.4910463758239913</v>
      </c>
      <c r="DU74">
        <v>0.48293154688614964</v>
      </c>
      <c r="DV74">
        <v>0.47495911727870121</v>
      </c>
      <c r="DW74">
        <v>0.46713388471966139</v>
      </c>
      <c r="DX74">
        <v>0.45945947019919881</v>
      </c>
      <c r="DY74">
        <v>0.45193845378886699</v>
      </c>
      <c r="DZ74">
        <v>0.44457249976699992</v>
      </c>
      <c r="EA74">
        <v>0.4373624711258467</v>
      </c>
      <c r="EB74">
        <v>0.43030853373543099</v>
      </c>
      <c r="EC74">
        <v>0.4234102505900641</v>
      </c>
      <c r="ED74">
        <v>0.41666666666666663</v>
      </c>
      <c r="EE74">
        <v>0.4100763849890397</v>
      </c>
      <c r="EF74">
        <v>0.40363763452715024</v>
      </c>
      <c r="EG74">
        <v>0.39734833057227864</v>
      </c>
      <c r="EH74">
        <v>0.39120612822327061</v>
      </c>
      <c r="EI74">
        <v>0.38520846960085353</v>
      </c>
      <c r="EJ74">
        <v>0.37935262537980713</v>
      </c>
      <c r="EK74">
        <v>0.37363573119573951</v>
      </c>
      <c r="EL74">
        <v>0.36805481944665275</v>
      </c>
      <c r="EM74">
        <v>0.36260684697120127</v>
      </c>
      <c r="EN74">
        <v>0.35728871904689341</v>
      </c>
      <c r="EO74">
        <v>0.3520973101134679</v>
      </c>
      <c r="EP74">
        <v>0.34702948158998415</v>
      </c>
      <c r="EQ74">
        <v>0.34208209711928445</v>
      </c>
      <c r="ER74">
        <v>0.3372520355407167</v>
      </c>
      <c r="ES74">
        <v>0.33253620186150923</v>
      </c>
      <c r="ET74">
        <v>0.32793153646904094</v>
      </c>
      <c r="EU74">
        <v>0.32343502280043218</v>
      </c>
      <c r="EV74">
        <v>0.31904369366233787</v>
      </c>
      <c r="EW74">
        <v>0.31475463637245893</v>
      </c>
      <c r="EX74">
        <v>0.3105649968749708</v>
      </c>
      <c r="EY74">
        <v>0.30647198296467826</v>
      </c>
      <c r="EZ74">
        <v>0.30247286673908386</v>
      </c>
      <c r="FA74">
        <v>0.29856498638357482</v>
      </c>
      <c r="FB74">
        <v>0.29474574738244413</v>
      </c>
      <c r="FC74">
        <v>0.29101262323732424</v>
      </c>
      <c r="FD74">
        <v>0.28736315576471105</v>
      </c>
      <c r="FE74">
        <v>0.28379495503545732</v>
      </c>
      <c r="FF74">
        <v>0.28030569901131497</v>
      </c>
      <c r="FG74">
        <v>0.27689313292670137</v>
      </c>
      <c r="FH74">
        <v>0.27355506845775529</v>
      </c>
      <c r="FI74">
        <v>0.27028938271535563</v>
      </c>
      <c r="FJ74">
        <v>0.26709401709401709</v>
      </c>
      <c r="FK74">
        <v>0.26396697600438329</v>
      </c>
      <c r="FL74">
        <v>0.26090632551334597</v>
      </c>
      <c r="FM74">
        <v>0.25791019191257203</v>
      </c>
      <c r="FN74">
        <v>0.25497676023336702</v>
      </c>
      <c r="FO74">
        <v>0.25210427272330099</v>
      </c>
      <c r="FP74">
        <v>0.24929102729782573</v>
      </c>
      <c r="FQ74">
        <v>0.24653537597818928</v>
      </c>
      <c r="FR74">
        <v>0.24383572332527201</v>
      </c>
      <c r="FS74">
        <v>0.24119052487749579</v>
      </c>
      <c r="FT74">
        <v>0.23859828559967508</v>
      </c>
      <c r="FU74">
        <v>0.23605755834855791</v>
      </c>
      <c r="FV74">
        <v>0.23356694235983069</v>
      </c>
      <c r="FW74">
        <v>0.23112508176051214</v>
      </c>
      <c r="FX74">
        <v>0.22873066410992646</v>
      </c>
      <c r="FY74">
        <v>0.22638241897180844</v>
      </c>
      <c r="FZ74">
        <v>0.22407911651954071</v>
      </c>
      <c r="GA74">
        <v>0.22181956617604884</v>
      </c>
      <c r="GB74">
        <v>0.21960261528947078</v>
      </c>
      <c r="GC74">
        <v>0.21742714784536377</v>
      </c>
      <c r="GD74">
        <v>0.21529208321591459</v>
      </c>
      <c r="GE74">
        <v>0.21319637494635996</v>
      </c>
    </row>
    <row r="75" spans="1:187">
      <c r="A75">
        <v>0.21251865995755237</v>
      </c>
      <c r="B75">
        <v>0.21459425109358529</v>
      </c>
      <c r="C75">
        <v>0.21670841739801205</v>
      </c>
      <c r="D75">
        <v>0.21886216824692389</v>
      </c>
      <c r="E75">
        <v>0.22105654513498108</v>
      </c>
      <c r="F75">
        <v>0.22329262276083275</v>
      </c>
      <c r="G75">
        <v>0.22557151014104762</v>
      </c>
      <c r="H75">
        <v>0.22789435175173156</v>
      </c>
      <c r="I75">
        <v>0.23026232869670823</v>
      </c>
      <c r="J75">
        <v>0.23267665990079284</v>
      </c>
      <c r="K75">
        <v>0.2351386033262918</v>
      </c>
      <c r="L75">
        <v>0.23764945721040032</v>
      </c>
      <c r="M75">
        <v>0.24021056132064308</v>
      </c>
      <c r="N75">
        <v>0.24282329822489748</v>
      </c>
      <c r="O75">
        <v>0.2454890945718449</v>
      </c>
      <c r="P75">
        <v>0.24820942237690199</v>
      </c>
      <c r="Q75">
        <v>0.25098580030777856</v>
      </c>
      <c r="R75">
        <v>0.25381979496277274</v>
      </c>
      <c r="S75">
        <v>0.2567130221337367</v>
      </c>
      <c r="T75">
        <v>0.25966714804430391</v>
      </c>
      <c r="U75">
        <v>0.26268389055244235</v>
      </c>
      <c r="V75">
        <v>0.2657650203046652</v>
      </c>
      <c r="W75">
        <v>0.2689123618272598</v>
      </c>
      <c r="X75">
        <v>0.27212779453766717</v>
      </c>
      <c r="Y75">
        <v>0.27541325365660957</v>
      </c>
      <c r="Z75">
        <v>0.27877073099870753</v>
      </c>
      <c r="AA75">
        <v>0.2822022756160818</v>
      </c>
      <c r="AB75">
        <v>0.28570999426578492</v>
      </c>
      <c r="AC75">
        <v>0.28929605166777267</v>
      </c>
      <c r="AD75">
        <v>0.29296267051547398</v>
      </c>
      <c r="AE75">
        <v>0.29671213119577344</v>
      </c>
      <c r="AF75">
        <v>0.30054677116932654</v>
      </c>
      <c r="AG75">
        <v>0.30446898395550337</v>
      </c>
      <c r="AH75">
        <v>0.3084812176588293</v>
      </c>
      <c r="AI75">
        <v>0.31258597296547413</v>
      </c>
      <c r="AJ75">
        <v>0.31678580052904393</v>
      </c>
      <c r="AK75">
        <v>0.32108329765455923</v>
      </c>
      <c r="AL75">
        <v>0.32548110417796072</v>
      </c>
      <c r="AM75">
        <v>0.32998189742566891</v>
      </c>
      <c r="AN75">
        <v>0.33458838612453995</v>
      </c>
      <c r="AO75">
        <v>0.33930330311690426</v>
      </c>
      <c r="AP75">
        <v>0.34412939671817444</v>
      </c>
      <c r="AQ75">
        <v>0.34906942053567219</v>
      </c>
      <c r="AR75">
        <v>0.35412612154682477</v>
      </c>
      <c r="AS75">
        <v>0.35930222621267655</v>
      </c>
      <c r="AT75">
        <v>0.3646004243788068</v>
      </c>
      <c r="AU75">
        <v>0.37002335069030617</v>
      </c>
      <c r="AV75">
        <v>0.37557356322063323</v>
      </c>
      <c r="AW75">
        <v>0.38125351898622045</v>
      </c>
      <c r="AX75">
        <v>0.387065545990044</v>
      </c>
      <c r="AY75">
        <v>0.39301181140861718</v>
      </c>
      <c r="AZ75">
        <v>0.3990942855088131</v>
      </c>
      <c r="BA75">
        <v>0.40531470085466803</v>
      </c>
      <c r="BB75">
        <v>0.41167450634127278</v>
      </c>
      <c r="BC75">
        <v>0.41817481557484387</v>
      </c>
      <c r="BD75">
        <v>0.4248163491073883</v>
      </c>
      <c r="BE75">
        <v>0.43159937003387583</v>
      </c>
      <c r="BF75">
        <v>0.43852361247303578</v>
      </c>
      <c r="BG75">
        <v>0.44558820248402559</v>
      </c>
      <c r="BH75">
        <v>0.45279157102532436</v>
      </c>
      <c r="BI75">
        <v>0.46013135864519389</v>
      </c>
      <c r="BJ75">
        <v>0.46760431171170164</v>
      </c>
      <c r="BK75">
        <v>0.47520617015224964</v>
      </c>
      <c r="BL75">
        <v>0.48293154688614964</v>
      </c>
      <c r="BM75">
        <v>0.49077379940785987</v>
      </c>
      <c r="BN75">
        <v>0.49872489432200151</v>
      </c>
      <c r="BO75">
        <v>0.50677526605262491</v>
      </c>
      <c r="BP75">
        <v>0.51491367145550571</v>
      </c>
      <c r="BQ75">
        <v>0.52312704265815146</v>
      </c>
      <c r="BR75">
        <v>0.53140034113838264</v>
      </c>
      <c r="BS75">
        <v>0.53971641682379146</v>
      </c>
      <c r="BT75">
        <v>0.5480558768381838</v>
      </c>
      <c r="BU75">
        <v>0.55639696941420158</v>
      </c>
      <c r="BV75">
        <v>0.56471548939801364</v>
      </c>
      <c r="BW75">
        <v>0.57298471264176254</v>
      </c>
      <c r="BX75">
        <v>0.58117536734549025</v>
      </c>
      <c r="BY75">
        <v>0.58925565098878951</v>
      </c>
      <c r="BZ75">
        <v>0.59719130178418256</v>
      </c>
      <c r="CA75">
        <v>0.60494573347816771</v>
      </c>
      <c r="CB75">
        <v>0.6124802417060986</v>
      </c>
      <c r="CC75">
        <v>0.61975428886326001</v>
      </c>
      <c r="CD75">
        <v>0.62672587249602796</v>
      </c>
      <c r="CE75">
        <v>0.63335197949008504</v>
      </c>
      <c r="CF75">
        <v>0.63958912483907993</v>
      </c>
      <c r="CG75">
        <v>0.64539396959248929</v>
      </c>
      <c r="CH75">
        <v>0.65072400786919193</v>
      </c>
      <c r="CI75">
        <v>0.6555383078412006</v>
      </c>
      <c r="CJ75">
        <v>0.65979828668701701</v>
      </c>
      <c r="CK75">
        <v>0.66346849510258532</v>
      </c>
      <c r="CL75">
        <v>0.66651738349060818</v>
      </c>
      <c r="CM75">
        <v>0.66891801986243282</v>
      </c>
      <c r="CN75">
        <v>0.67064872914546925</v>
      </c>
      <c r="CO75">
        <v>0.67169362522829268</v>
      </c>
      <c r="CP75">
        <v>0.67204301075268813</v>
      </c>
      <c r="CQ75">
        <v>0.67169362522829268</v>
      </c>
      <c r="CR75">
        <v>0.67064872914546925</v>
      </c>
      <c r="CS75">
        <v>0.66891801986243282</v>
      </c>
      <c r="CT75">
        <v>0.66651738349060818</v>
      </c>
      <c r="CU75">
        <v>0.66346849510258532</v>
      </c>
      <c r="CV75">
        <v>0.65979828668701701</v>
      </c>
      <c r="CW75">
        <v>0.6555383078412006</v>
      </c>
      <c r="CX75">
        <v>0.65072400786919193</v>
      </c>
      <c r="CY75">
        <v>0.64539396959248929</v>
      </c>
      <c r="CZ75">
        <v>0.63958912483907993</v>
      </c>
      <c r="DA75">
        <v>0.63335197949008504</v>
      </c>
      <c r="DB75">
        <v>0.62672587249602796</v>
      </c>
      <c r="DC75">
        <v>0.61975428886326001</v>
      </c>
      <c r="DD75">
        <v>0.6124802417060986</v>
      </c>
      <c r="DE75">
        <v>0.60494573347816771</v>
      </c>
      <c r="DF75">
        <v>0.59719130178418256</v>
      </c>
      <c r="DG75">
        <v>0.58925565098878951</v>
      </c>
      <c r="DH75">
        <v>0.58117536734549025</v>
      </c>
      <c r="DI75">
        <v>0.57298471264176254</v>
      </c>
      <c r="DJ75">
        <v>0.56471548939801364</v>
      </c>
      <c r="DK75">
        <v>0.55639696941420158</v>
      </c>
      <c r="DL75">
        <v>0.5480558768381838</v>
      </c>
      <c r="DM75">
        <v>0.53971641682379146</v>
      </c>
      <c r="DN75">
        <v>0.53140034113838264</v>
      </c>
      <c r="DO75">
        <v>0.52312704265815146</v>
      </c>
      <c r="DP75">
        <v>0.51491367145550571</v>
      </c>
      <c r="DQ75">
        <v>0.50677526605262491</v>
      </c>
      <c r="DR75">
        <v>0.49872489432200151</v>
      </c>
      <c r="DS75">
        <v>0.49077379940785987</v>
      </c>
      <c r="DT75">
        <v>0.48293154688614964</v>
      </c>
      <c r="DU75">
        <v>0.47520617015224964</v>
      </c>
      <c r="DV75">
        <v>0.46760431171170164</v>
      </c>
      <c r="DW75">
        <v>0.46013135864519389</v>
      </c>
      <c r="DX75">
        <v>0.45279157102532436</v>
      </c>
      <c r="DY75">
        <v>0.44558820248402559</v>
      </c>
      <c r="DZ75">
        <v>0.43852361247303578</v>
      </c>
      <c r="EA75">
        <v>0.43159937003387583</v>
      </c>
      <c r="EB75">
        <v>0.4248163491073883</v>
      </c>
      <c r="EC75">
        <v>0.41817481557484387</v>
      </c>
      <c r="ED75">
        <v>0.41167450634127278</v>
      </c>
      <c r="EE75">
        <v>0.40531470085466803</v>
      </c>
      <c r="EF75">
        <v>0.3990942855088131</v>
      </c>
      <c r="EG75">
        <v>0.39301181140861718</v>
      </c>
      <c r="EH75">
        <v>0.387065545990044</v>
      </c>
      <c r="EI75">
        <v>0.38125351898622045</v>
      </c>
      <c r="EJ75">
        <v>0.37557356322063323</v>
      </c>
      <c r="EK75">
        <v>0.37002335069030617</v>
      </c>
      <c r="EL75">
        <v>0.3646004243788068</v>
      </c>
      <c r="EM75">
        <v>0.35930222621267655</v>
      </c>
      <c r="EN75">
        <v>0.35412612154682477</v>
      </c>
      <c r="EO75">
        <v>0.34906942053567219</v>
      </c>
      <c r="EP75">
        <v>0.34412939671817444</v>
      </c>
      <c r="EQ75">
        <v>0.33930330311690426</v>
      </c>
      <c r="ER75">
        <v>0.33458838612453995</v>
      </c>
      <c r="ES75">
        <v>0.32998189742566891</v>
      </c>
      <c r="ET75">
        <v>0.32548110417796072</v>
      </c>
      <c r="EU75">
        <v>0.32108329765455923</v>
      </c>
      <c r="EV75">
        <v>0.31678580052904393</v>
      </c>
      <c r="EW75">
        <v>0.31258597296547413</v>
      </c>
      <c r="EX75">
        <v>0.3084812176588293</v>
      </c>
      <c r="EY75">
        <v>0.30446898395550337</v>
      </c>
      <c r="EZ75">
        <v>0.30054677116932654</v>
      </c>
      <c r="FA75">
        <v>0.29671213119577344</v>
      </c>
      <c r="FB75">
        <v>0.29296267051547398</v>
      </c>
      <c r="FC75">
        <v>0.28929605166777267</v>
      </c>
      <c r="FD75">
        <v>0.28570999426578492</v>
      </c>
      <c r="FE75">
        <v>0.2822022756160818</v>
      </c>
      <c r="FF75">
        <v>0.27877073099870753</v>
      </c>
      <c r="FG75">
        <v>0.27541325365660957</v>
      </c>
      <c r="FH75">
        <v>0.27212779453766717</v>
      </c>
      <c r="FI75">
        <v>0.2689123618272598</v>
      </c>
      <c r="FJ75">
        <v>0.2657650203046652</v>
      </c>
      <c r="FK75">
        <v>0.26268389055244235</v>
      </c>
      <c r="FL75">
        <v>0.25966714804430391</v>
      </c>
      <c r="FM75">
        <v>0.2567130221337367</v>
      </c>
      <c r="FN75">
        <v>0.25381979496277274</v>
      </c>
      <c r="FO75">
        <v>0.25098580030777856</v>
      </c>
      <c r="FP75">
        <v>0.24820942237690199</v>
      </c>
      <c r="FQ75">
        <v>0.2454890945718449</v>
      </c>
      <c r="FR75">
        <v>0.24282329822489748</v>
      </c>
      <c r="FS75">
        <v>0.24021056132064308</v>
      </c>
      <c r="FT75">
        <v>0.23764945721040032</v>
      </c>
      <c r="FU75">
        <v>0.2351386033262918</v>
      </c>
      <c r="FV75">
        <v>0.23267665990079284</v>
      </c>
      <c r="FW75">
        <v>0.23026232869670823</v>
      </c>
      <c r="FX75">
        <v>0.22789435175173156</v>
      </c>
      <c r="FY75">
        <v>0.22557151014104762</v>
      </c>
      <c r="FZ75">
        <v>0.22329262276083275</v>
      </c>
      <c r="GA75">
        <v>0.22105654513498108</v>
      </c>
      <c r="GB75">
        <v>0.21886216824692389</v>
      </c>
      <c r="GC75">
        <v>0.21670841739801205</v>
      </c>
      <c r="GD75">
        <v>0.21459425109358529</v>
      </c>
      <c r="GE75">
        <v>0.21251865995755237</v>
      </c>
    </row>
    <row r="76" spans="1:187">
      <c r="A76">
        <v>0.21182546514291495</v>
      </c>
      <c r="B76">
        <v>0.21388061519614107</v>
      </c>
      <c r="C76">
        <v>0.21597355346331151</v>
      </c>
      <c r="D76">
        <v>0.21810525237943068</v>
      </c>
      <c r="E76">
        <v>0.22027671448016808</v>
      </c>
      <c r="F76">
        <v>0.22248897336373982</v>
      </c>
      <c r="G76">
        <v>0.22474309467313089</v>
      </c>
      <c r="H76">
        <v>0.22704017709727756</v>
      </c>
      <c r="I76">
        <v>0.22938135338949245</v>
      </c>
      <c r="J76">
        <v>0.23176779140103373</v>
      </c>
      <c r="K76">
        <v>0.23420069512728087</v>
      </c>
      <c r="L76">
        <v>0.23668130576348076</v>
      </c>
      <c r="M76">
        <v>0.23921090276645796</v>
      </c>
      <c r="N76">
        <v>0.24179080491803628</v>
      </c>
      <c r="O76">
        <v>0.2444223713851805</v>
      </c>
      <c r="P76">
        <v>0.24710700277103254</v>
      </c>
      <c r="Q76">
        <v>0.24984614215006676</v>
      </c>
      <c r="R76">
        <v>0.25264127607951348</v>
      </c>
      <c r="S76">
        <v>0.255493935577984</v>
      </c>
      <c r="T76">
        <v>0.25840569706085093</v>
      </c>
      <c r="U76">
        <v>0.26137818322038375</v>
      </c>
      <c r="V76">
        <v>0.26441306383687996</v>
      </c>
      <c r="W76">
        <v>0.26751205650504994</v>
      </c>
      <c r="X76">
        <v>0.27067692725767861</v>
      </c>
      <c r="Y76">
        <v>0.27390949106606771</v>
      </c>
      <c r="Z76">
        <v>0.27721161219393198</v>
      </c>
      <c r="AA76">
        <v>0.28058520437823581</v>
      </c>
      <c r="AB76">
        <v>0.28403223080688111</v>
      </c>
      <c r="AC76">
        <v>0.28755470385914705</v>
      </c>
      <c r="AD76">
        <v>0.29115468457028509</v>
      </c>
      <c r="AE76">
        <v>0.29483428177664583</v>
      </c>
      <c r="AF76">
        <v>0.29859565089209128</v>
      </c>
      <c r="AG76">
        <v>0.30244099226017773</v>
      </c>
      <c r="AH76">
        <v>0.30637254901960781</v>
      </c>
      <c r="AI76">
        <v>0.31039260441268651</v>
      </c>
      <c r="AJ76">
        <v>0.31450347845790017</v>
      </c>
      <c r="AK76">
        <v>0.31870752389820217</v>
      </c>
      <c r="AL76">
        <v>0.32300712132606368</v>
      </c>
      <c r="AM76">
        <v>0.32740467337476398</v>
      </c>
      <c r="AN76">
        <v>0.33190259785269066</v>
      </c>
      <c r="AO76">
        <v>0.33650331968353997</v>
      </c>
      <c r="AP76">
        <v>0.34120926150021791</v>
      </c>
      <c r="AQ76">
        <v>0.34602283272391654</v>
      </c>
      <c r="AR76">
        <v>0.35094641694229639</v>
      </c>
      <c r="AS76">
        <v>0.35598235738198369</v>
      </c>
      <c r="AT76">
        <v>0.36113294025080023</v>
      </c>
      <c r="AU76">
        <v>0.36640037570444112</v>
      </c>
      <c r="AV76">
        <v>0.37178677617096334</v>
      </c>
      <c r="AW76">
        <v>0.37729413174479398</v>
      </c>
      <c r="AX76">
        <v>0.38292428234052484</v>
      </c>
      <c r="AY76">
        <v>0.38867888627617464</v>
      </c>
      <c r="AZ76">
        <v>0.3945593849367553</v>
      </c>
      <c r="BA76">
        <v>0.40056696315298346</v>
      </c>
      <c r="BB76">
        <v>0.40670250491824494</v>
      </c>
      <c r="BC76">
        <v>0.41296654406121275</v>
      </c>
      <c r="BD76">
        <v>0.41935920949399713</v>
      </c>
      <c r="BE76">
        <v>0.42588016466900008</v>
      </c>
      <c r="BF76">
        <v>0.43252854090489562</v>
      </c>
      <c r="BG76">
        <v>0.43930286428706744</v>
      </c>
      <c r="BH76">
        <v>0.44620097591470759</v>
      </c>
      <c r="BI76">
        <v>0.45321994536051441</v>
      </c>
      <c r="BJ76">
        <v>0.46035597733499184</v>
      </c>
      <c r="BK76">
        <v>0.46760431171170164</v>
      </c>
      <c r="BL76">
        <v>0.47495911727870121</v>
      </c>
      <c r="BM76">
        <v>0.48241337984113458</v>
      </c>
      <c r="BN76">
        <v>0.48995878561645689</v>
      </c>
      <c r="BO76">
        <v>0.49758560124211643</v>
      </c>
      <c r="BP76">
        <v>0.50528255215902695</v>
      </c>
      <c r="BQ76">
        <v>0.51303670164359594</v>
      </c>
      <c r="BR76">
        <v>0.52083333333333326</v>
      </c>
      <c r="BS76">
        <v>0.52865584071791238</v>
      </c>
      <c r="BT76">
        <v>0.53648562773396324</v>
      </c>
      <c r="BU76">
        <v>0.54430202528454597</v>
      </c>
      <c r="BV76">
        <v>0.55208222916997918</v>
      </c>
      <c r="BW76">
        <v>0.55980126552131149</v>
      </c>
      <c r="BX76">
        <v>0.56743199031546177</v>
      </c>
      <c r="BY76">
        <v>0.57494512985508506</v>
      </c>
      <c r="BZ76">
        <v>0.58230936914057019</v>
      </c>
      <c r="CA76">
        <v>0.58949149476488827</v>
      </c>
      <c r="CB76">
        <v>0.59645659824361275</v>
      </c>
      <c r="CC76">
        <v>0.60316834448067003</v>
      </c>
      <c r="CD76">
        <v>0.60958930831318003</v>
      </c>
      <c r="CE76">
        <v>0.61568137975577253</v>
      </c>
      <c r="CF76">
        <v>0.62140623569988906</v>
      </c>
      <c r="CG76">
        <v>0.62672587249602796</v>
      </c>
      <c r="CH76">
        <v>0.63160319019878375</v>
      </c>
      <c r="CI76">
        <v>0.63600261549235793</v>
      </c>
      <c r="CJ76">
        <v>0.6398907467020325</v>
      </c>
      <c r="CK76">
        <v>0.64323700114004001</v>
      </c>
      <c r="CL76">
        <v>0.64601424265212737</v>
      </c>
      <c r="CM76">
        <v>0.64819936592401572</v>
      </c>
      <c r="CN76">
        <v>0.64977381411646384</v>
      </c>
      <c r="CO76">
        <v>0.65072400786919193</v>
      </c>
      <c r="CP76">
        <v>0.65104166666666663</v>
      </c>
      <c r="CQ76">
        <v>0.65072400786919193</v>
      </c>
      <c r="CR76">
        <v>0.64977381411646384</v>
      </c>
      <c r="CS76">
        <v>0.64819936592401572</v>
      </c>
      <c r="CT76">
        <v>0.64601424265212737</v>
      </c>
      <c r="CU76">
        <v>0.64323700114004001</v>
      </c>
      <c r="CV76">
        <v>0.6398907467020325</v>
      </c>
      <c r="CW76">
        <v>0.63600261549235793</v>
      </c>
      <c r="CX76">
        <v>0.63160319019878375</v>
      </c>
      <c r="CY76">
        <v>0.62672587249602796</v>
      </c>
      <c r="CZ76">
        <v>0.62140623569988906</v>
      </c>
      <c r="DA76">
        <v>0.61568137975577253</v>
      </c>
      <c r="DB76">
        <v>0.60958930831318003</v>
      </c>
      <c r="DC76">
        <v>0.60316834448067003</v>
      </c>
      <c r="DD76">
        <v>0.59645659824361275</v>
      </c>
      <c r="DE76">
        <v>0.58949149476488827</v>
      </c>
      <c r="DF76">
        <v>0.58230936914057019</v>
      </c>
      <c r="DG76">
        <v>0.57494512985508506</v>
      </c>
      <c r="DH76">
        <v>0.56743199031546177</v>
      </c>
      <c r="DI76">
        <v>0.55980126552131149</v>
      </c>
      <c r="DJ76">
        <v>0.55208222916997918</v>
      </c>
      <c r="DK76">
        <v>0.54430202528454597</v>
      </c>
      <c r="DL76">
        <v>0.53648562773396324</v>
      </c>
      <c r="DM76">
        <v>0.52865584071791238</v>
      </c>
      <c r="DN76">
        <v>0.52083333333333326</v>
      </c>
      <c r="DO76">
        <v>0.51303670164359594</v>
      </c>
      <c r="DP76">
        <v>0.50528255215902695</v>
      </c>
      <c r="DQ76">
        <v>0.49758560124211643</v>
      </c>
      <c r="DR76">
        <v>0.48995878561645689</v>
      </c>
      <c r="DS76">
        <v>0.48241337984113458</v>
      </c>
      <c r="DT76">
        <v>0.47495911727870121</v>
      </c>
      <c r="DU76">
        <v>0.46760431171170164</v>
      </c>
      <c r="DV76">
        <v>0.46035597733499184</v>
      </c>
      <c r="DW76">
        <v>0.45321994536051441</v>
      </c>
      <c r="DX76">
        <v>0.44620097591470759</v>
      </c>
      <c r="DY76">
        <v>0.43930286428706744</v>
      </c>
      <c r="DZ76">
        <v>0.43252854090489562</v>
      </c>
      <c r="EA76">
        <v>0.42588016466900008</v>
      </c>
      <c r="EB76">
        <v>0.41935920949399713</v>
      </c>
      <c r="EC76">
        <v>0.41296654406121275</v>
      </c>
      <c r="ED76">
        <v>0.40670250491824494</v>
      </c>
      <c r="EE76">
        <v>0.40056696315298346</v>
      </c>
      <c r="EF76">
        <v>0.3945593849367553</v>
      </c>
      <c r="EG76">
        <v>0.38867888627617464</v>
      </c>
      <c r="EH76">
        <v>0.38292428234052484</v>
      </c>
      <c r="EI76">
        <v>0.37729413174479398</v>
      </c>
      <c r="EJ76">
        <v>0.37178677617096334</v>
      </c>
      <c r="EK76">
        <v>0.36640037570444112</v>
      </c>
      <c r="EL76">
        <v>0.36113294025080023</v>
      </c>
      <c r="EM76">
        <v>0.35598235738198369</v>
      </c>
      <c r="EN76">
        <v>0.35094641694229639</v>
      </c>
      <c r="EO76">
        <v>0.34602283272391654</v>
      </c>
      <c r="EP76">
        <v>0.34120926150021791</v>
      </c>
      <c r="EQ76">
        <v>0.33650331968353997</v>
      </c>
      <c r="ER76">
        <v>0.33190259785269066</v>
      </c>
      <c r="ES76">
        <v>0.32740467337476398</v>
      </c>
      <c r="ET76">
        <v>0.32300712132606368</v>
      </c>
      <c r="EU76">
        <v>0.31870752389820217</v>
      </c>
      <c r="EV76">
        <v>0.31450347845790017</v>
      </c>
      <c r="EW76">
        <v>0.31039260441268651</v>
      </c>
      <c r="EX76">
        <v>0.30637254901960781</v>
      </c>
      <c r="EY76">
        <v>0.30244099226017773</v>
      </c>
      <c r="EZ76">
        <v>0.29859565089209128</v>
      </c>
      <c r="FA76">
        <v>0.29483428177664583</v>
      </c>
      <c r="FB76">
        <v>0.29115468457028509</v>
      </c>
      <c r="FC76">
        <v>0.28755470385914705</v>
      </c>
      <c r="FD76">
        <v>0.28403223080688111</v>
      </c>
      <c r="FE76">
        <v>0.28058520437823581</v>
      </c>
      <c r="FF76">
        <v>0.27721161219393198</v>
      </c>
      <c r="FG76">
        <v>0.27390949106606771</v>
      </c>
      <c r="FH76">
        <v>0.27067692725767861</v>
      </c>
      <c r="FI76">
        <v>0.26751205650504994</v>
      </c>
      <c r="FJ76">
        <v>0.26441306383687996</v>
      </c>
      <c r="FK76">
        <v>0.26137818322038375</v>
      </c>
      <c r="FL76">
        <v>0.25840569706085093</v>
      </c>
      <c r="FM76">
        <v>0.255493935577984</v>
      </c>
      <c r="FN76">
        <v>0.25264127607951348</v>
      </c>
      <c r="FO76">
        <v>0.24984614215006676</v>
      </c>
      <c r="FP76">
        <v>0.24710700277103254</v>
      </c>
      <c r="FQ76">
        <v>0.2444223713851805</v>
      </c>
      <c r="FR76">
        <v>0.24179080491803628</v>
      </c>
      <c r="FS76">
        <v>0.23921090276645796</v>
      </c>
      <c r="FT76">
        <v>0.23668130576348076</v>
      </c>
      <c r="FU76">
        <v>0.23420069512728087</v>
      </c>
      <c r="FV76">
        <v>0.23176779140103373</v>
      </c>
      <c r="FW76">
        <v>0.22938135338949245</v>
      </c>
      <c r="FX76">
        <v>0.22704017709727756</v>
      </c>
      <c r="FY76">
        <v>0.22474309467313089</v>
      </c>
      <c r="FZ76">
        <v>0.22248897336373982</v>
      </c>
      <c r="GA76">
        <v>0.22027671448016808</v>
      </c>
      <c r="GB76">
        <v>0.21810525237943068</v>
      </c>
      <c r="GC76">
        <v>0.21597355346331151</v>
      </c>
      <c r="GD76">
        <v>0.21388061519614107</v>
      </c>
      <c r="GE76">
        <v>0.21182546514291495</v>
      </c>
    </row>
    <row r="77" spans="1:187">
      <c r="A77">
        <v>0.21111732649669498</v>
      </c>
      <c r="B77">
        <v>0.21315173583888861</v>
      </c>
      <c r="C77">
        <v>0.21522314194824016</v>
      </c>
      <c r="D77">
        <v>0.21733248052930754</v>
      </c>
      <c r="E77">
        <v>0.21948071541036412</v>
      </c>
      <c r="F77">
        <v>0.22166883938661089</v>
      </c>
      <c r="G77">
        <v>0.22389787507609754</v>
      </c>
      <c r="H77">
        <v>0.22616887578647316</v>
      </c>
      <c r="I77">
        <v>0.22848292639032286</v>
      </c>
      <c r="J77">
        <v>0.23084114420643528</v>
      </c>
      <c r="K77">
        <v>0.23324467988387448</v>
      </c>
      <c r="L77">
        <v>0.23569471828520255</v>
      </c>
      <c r="M77">
        <v>0.23819247936459559</v>
      </c>
      <c r="N77">
        <v>0.24073921903591861</v>
      </c>
      <c r="O77">
        <v>0.24333623002505675</v>
      </c>
      <c r="P77">
        <v>0.24598484269993559</v>
      </c>
      <c r="Q77">
        <v>0.24868642587068662</v>
      </c>
      <c r="R77">
        <v>0.25144238755131532</v>
      </c>
      <c r="S77">
        <v>0.25425417567299041</v>
      </c>
      <c r="T77">
        <v>0.25712327873768276</v>
      </c>
      <c r="U77">
        <v>0.2600512263993161</v>
      </c>
      <c r="V77">
        <v>0.26303958995783683</v>
      </c>
      <c r="W77">
        <v>0.26608998274963819</v>
      </c>
      <c r="X77">
        <v>0.26920406041556538</v>
      </c>
      <c r="Y77">
        <v>0.27238352102525559</v>
      </c>
      <c r="Z77">
        <v>0.27563010503379581</v>
      </c>
      <c r="AA77">
        <v>0.27894559504359145</v>
      </c>
      <c r="AB77">
        <v>0.28233181534088253</v>
      </c>
      <c r="AC77">
        <v>0.28579063117249393</v>
      </c>
      <c r="AD77">
        <v>0.28932394772411907</v>
      </c>
      <c r="AE77">
        <v>0.29293370875666513</v>
      </c>
      <c r="AF77">
        <v>0.29662189485189672</v>
      </c>
      <c r="AG77">
        <v>0.30039052121274601</v>
      </c>
      <c r="AH77">
        <v>0.3042416349571691</v>
      </c>
      <c r="AI77">
        <v>0.30817731183726421</v>
      </c>
      <c r="AJ77">
        <v>0.31219965230748697</v>
      </c>
      <c r="AK77">
        <v>0.31631077685713677</v>
      </c>
      <c r="AL77">
        <v>0.32051282051282048</v>
      </c>
      <c r="AM77">
        <v>0.32480792640626671</v>
      </c>
      <c r="AN77">
        <v>0.32919823829165085</v>
      </c>
      <c r="AO77">
        <v>0.33368589188446995</v>
      </c>
      <c r="AP77">
        <v>0.33827300488098294</v>
      </c>
      <c r="AQ77">
        <v>0.34296166550332968</v>
      </c>
      <c r="AR77">
        <v>0.34775391940071881</v>
      </c>
      <c r="AS77">
        <v>0.35265175472163152</v>
      </c>
      <c r="AT77">
        <v>0.3576570851559755</v>
      </c>
      <c r="AU77">
        <v>0.36277173072976621</v>
      </c>
      <c r="AV77">
        <v>0.36799739611851695</v>
      </c>
      <c r="AW77">
        <v>0.37333564622949328</v>
      </c>
      <c r="AX77">
        <v>0.37878787878787878</v>
      </c>
      <c r="AY77">
        <v>0.38435529364839044</v>
      </c>
      <c r="AZ77">
        <v>0.39003885854286835</v>
      </c>
      <c r="BA77">
        <v>0.39583927096693045</v>
      </c>
      <c r="BB77">
        <v>0.40175691590629015</v>
      </c>
      <c r="BC77">
        <v>0.40779181910743295</v>
      </c>
      <c r="BD77">
        <v>0.41394359561000194</v>
      </c>
      <c r="BE77">
        <v>0.42021139328181922</v>
      </c>
      <c r="BF77">
        <v>0.42659383113468829</v>
      </c>
      <c r="BG77">
        <v>0.43308893225315803</v>
      </c>
      <c r="BH77">
        <v>0.43969405124284083</v>
      </c>
      <c r="BI77">
        <v>0.44640579620362847</v>
      </c>
      <c r="BJ77">
        <v>0.45321994536051441</v>
      </c>
      <c r="BK77">
        <v>0.46013135864519389</v>
      </c>
      <c r="BL77">
        <v>0.46713388471966139</v>
      </c>
      <c r="BM77">
        <v>0.47422026417290147</v>
      </c>
      <c r="BN77">
        <v>0.4813820299070653</v>
      </c>
      <c r="BO77">
        <v>0.4886094060627027</v>
      </c>
      <c r="BP77">
        <v>0.49589120721435326</v>
      </c>
      <c r="BQ77">
        <v>0.50321473999621857</v>
      </c>
      <c r="BR77">
        <v>0.51056570978736648</v>
      </c>
      <c r="BS77">
        <v>0.51792813558711281</v>
      </c>
      <c r="BT77">
        <v>0.52528427672843669</v>
      </c>
      <c r="BU77">
        <v>0.53261457558845171</v>
      </c>
      <c r="BV77">
        <v>0.53989762093056681</v>
      </c>
      <c r="BW77">
        <v>0.54711013691551058</v>
      </c>
      <c r="BX77">
        <v>0.55422700310251538</v>
      </c>
      <c r="BY77">
        <v>0.56122131087538052</v>
      </c>
      <c r="BZ77">
        <v>0.56806446161376223</v>
      </c>
      <c r="CA77">
        <v>0.57472631152942211</v>
      </c>
      <c r="CB77">
        <v>0.58117536734549025</v>
      </c>
      <c r="CC77">
        <v>0.5873790358693759</v>
      </c>
      <c r="CD77">
        <v>0.59330392896997286</v>
      </c>
      <c r="CE77">
        <v>0.59891622351673846</v>
      </c>
      <c r="CF77">
        <v>0.60418207350598074</v>
      </c>
      <c r="CG77">
        <v>0.60906806896321464</v>
      </c>
      <c r="CH77">
        <v>0.61354173338933371</v>
      </c>
      <c r="CI77">
        <v>0.61757204867578352</v>
      </c>
      <c r="CJ77">
        <v>0.6211299937499416</v>
      </c>
      <c r="CK77">
        <v>0.62418908094997883</v>
      </c>
      <c r="CL77">
        <v>0.62672587249602796</v>
      </c>
      <c r="CM77">
        <v>0.62872045862860082</v>
      </c>
      <c r="CN77">
        <v>0.63015687918635777</v>
      </c>
      <c r="CO77">
        <v>0.63102347168269024</v>
      </c>
      <c r="CP77">
        <v>0.63131313131313127</v>
      </c>
      <c r="CQ77">
        <v>0.63102347168269024</v>
      </c>
      <c r="CR77">
        <v>0.63015687918635777</v>
      </c>
      <c r="CS77">
        <v>0.62872045862860082</v>
      </c>
      <c r="CT77">
        <v>0.62672587249602796</v>
      </c>
      <c r="CU77">
        <v>0.62418908094997883</v>
      </c>
      <c r="CV77">
        <v>0.6211299937499416</v>
      </c>
      <c r="CW77">
        <v>0.61757204867578352</v>
      </c>
      <c r="CX77">
        <v>0.61354173338933371</v>
      </c>
      <c r="CY77">
        <v>0.60906806896321464</v>
      </c>
      <c r="CZ77">
        <v>0.60418207350598074</v>
      </c>
      <c r="DA77">
        <v>0.59891622351673846</v>
      </c>
      <c r="DB77">
        <v>0.59330392896997286</v>
      </c>
      <c r="DC77">
        <v>0.5873790358693759</v>
      </c>
      <c r="DD77">
        <v>0.58117536734549025</v>
      </c>
      <c r="DE77">
        <v>0.57472631152942211</v>
      </c>
      <c r="DF77">
        <v>0.56806446161376223</v>
      </c>
      <c r="DG77">
        <v>0.56122131087538052</v>
      </c>
      <c r="DH77">
        <v>0.55422700310251538</v>
      </c>
      <c r="DI77">
        <v>0.54711013691551058</v>
      </c>
      <c r="DJ77">
        <v>0.53989762093056681</v>
      </c>
      <c r="DK77">
        <v>0.53261457558845171</v>
      </c>
      <c r="DL77">
        <v>0.52528427672843669</v>
      </c>
      <c r="DM77">
        <v>0.51792813558711281</v>
      </c>
      <c r="DN77">
        <v>0.51056570978736648</v>
      </c>
      <c r="DO77">
        <v>0.50321473999621857</v>
      </c>
      <c r="DP77">
        <v>0.49589120721435326</v>
      </c>
      <c r="DQ77">
        <v>0.4886094060627027</v>
      </c>
      <c r="DR77">
        <v>0.4813820299070653</v>
      </c>
      <c r="DS77">
        <v>0.47422026417290147</v>
      </c>
      <c r="DT77">
        <v>0.46713388471966139</v>
      </c>
      <c r="DU77">
        <v>0.46013135864519389</v>
      </c>
      <c r="DV77">
        <v>0.45321994536051441</v>
      </c>
      <c r="DW77">
        <v>0.44640579620362847</v>
      </c>
      <c r="DX77">
        <v>0.43969405124284083</v>
      </c>
      <c r="DY77">
        <v>0.43308893225315803</v>
      </c>
      <c r="DZ77">
        <v>0.42659383113468829</v>
      </c>
      <c r="EA77">
        <v>0.42021139328181922</v>
      </c>
      <c r="EB77">
        <v>0.41394359561000194</v>
      </c>
      <c r="EC77">
        <v>0.40779181910743295</v>
      </c>
      <c r="ED77">
        <v>0.40175691590629015</v>
      </c>
      <c r="EE77">
        <v>0.39583927096693045</v>
      </c>
      <c r="EF77">
        <v>0.39003885854286835</v>
      </c>
      <c r="EG77">
        <v>0.38435529364839044</v>
      </c>
      <c r="EH77">
        <v>0.37878787878787878</v>
      </c>
      <c r="EI77">
        <v>0.37333564622949328</v>
      </c>
      <c r="EJ77">
        <v>0.36799739611851695</v>
      </c>
      <c r="EK77">
        <v>0.36277173072976621</v>
      </c>
      <c r="EL77">
        <v>0.3576570851559755</v>
      </c>
      <c r="EM77">
        <v>0.35265175472163152</v>
      </c>
      <c r="EN77">
        <v>0.34775391940071881</v>
      </c>
      <c r="EO77">
        <v>0.34296166550332968</v>
      </c>
      <c r="EP77">
        <v>0.33827300488098294</v>
      </c>
      <c r="EQ77">
        <v>0.33368589188446995</v>
      </c>
      <c r="ER77">
        <v>0.32919823829165085</v>
      </c>
      <c r="ES77">
        <v>0.32480792640626671</v>
      </c>
      <c r="ET77">
        <v>0.32051282051282048</v>
      </c>
      <c r="EU77">
        <v>0.31631077685713677</v>
      </c>
      <c r="EV77">
        <v>0.31219965230748697</v>
      </c>
      <c r="EW77">
        <v>0.30817731183726421</v>
      </c>
      <c r="EX77">
        <v>0.3042416349571691</v>
      </c>
      <c r="EY77">
        <v>0.30039052121274601</v>
      </c>
      <c r="EZ77">
        <v>0.29662189485189672</v>
      </c>
      <c r="FA77">
        <v>0.29293370875666513</v>
      </c>
      <c r="FB77">
        <v>0.28932394772411907</v>
      </c>
      <c r="FC77">
        <v>0.28579063117249393</v>
      </c>
      <c r="FD77">
        <v>0.28233181534088253</v>
      </c>
      <c r="FE77">
        <v>0.27894559504359145</v>
      </c>
      <c r="FF77">
        <v>0.27563010503379581</v>
      </c>
      <c r="FG77">
        <v>0.27238352102525559</v>
      </c>
      <c r="FH77">
        <v>0.26920406041556538</v>
      </c>
      <c r="FI77">
        <v>0.26608998274963819</v>
      </c>
      <c r="FJ77">
        <v>0.26303958995783683</v>
      </c>
      <c r="FK77">
        <v>0.2600512263993161</v>
      </c>
      <c r="FL77">
        <v>0.25712327873768276</v>
      </c>
      <c r="FM77">
        <v>0.25425417567299041</v>
      </c>
      <c r="FN77">
        <v>0.25144238755131532</v>
      </c>
      <c r="FO77">
        <v>0.24868642587068662</v>
      </c>
      <c r="FP77">
        <v>0.24598484269993559</v>
      </c>
      <c r="FQ77">
        <v>0.24333623002505675</v>
      </c>
      <c r="FR77">
        <v>0.24073921903591861</v>
      </c>
      <c r="FS77">
        <v>0.23819247936459559</v>
      </c>
      <c r="FT77">
        <v>0.23569471828520255</v>
      </c>
      <c r="FU77">
        <v>0.23324467988387448</v>
      </c>
      <c r="FV77">
        <v>0.23084114420643528</v>
      </c>
      <c r="FW77">
        <v>0.22848292639032286</v>
      </c>
      <c r="FX77">
        <v>0.22616887578647316</v>
      </c>
      <c r="FY77">
        <v>0.22389787507609754</v>
      </c>
      <c r="FZ77">
        <v>0.22166883938661089</v>
      </c>
      <c r="GA77">
        <v>0.21948071541036412</v>
      </c>
      <c r="GB77">
        <v>0.21733248052930754</v>
      </c>
      <c r="GC77">
        <v>0.21522314194824016</v>
      </c>
      <c r="GD77">
        <v>0.21315173583888861</v>
      </c>
      <c r="GE77">
        <v>0.21111732649669498</v>
      </c>
    </row>
    <row r="78" spans="1:187">
      <c r="A78">
        <v>0.21039478148776605</v>
      </c>
      <c r="B78">
        <v>0.21240817455369415</v>
      </c>
      <c r="C78">
        <v>0.21445776968200952</v>
      </c>
      <c r="D78">
        <v>0.21654446612657902</v>
      </c>
      <c r="E78">
        <v>0.21866918933295507</v>
      </c>
      <c r="F78">
        <v>0.22083289166799164</v>
      </c>
      <c r="G78">
        <v>0.22303655315507881</v>
      </c>
      <c r="H78">
        <v>0.22528118221267718</v>
      </c>
      <c r="I78">
        <v>0.22756781639344589</v>
      </c>
      <c r="J78">
        <v>0.22989752312082301</v>
      </c>
      <c r="K78">
        <v>0.23227140041942362</v>
      </c>
      <c r="L78">
        <v>0.2346905776350692</v>
      </c>
      <c r="M78">
        <v>0.23715621613963825</v>
      </c>
      <c r="N78">
        <v>0.23966951001522774</v>
      </c>
      <c r="O78">
        <v>0.24223168671133025</v>
      </c>
      <c r="P78">
        <v>0.24484400766784811</v>
      </c>
      <c r="Q78">
        <v>0.24750776889577708</v>
      </c>
      <c r="R78">
        <v>0.250224301506283</v>
      </c>
      <c r="S78">
        <v>0.25299497217765543</v>
      </c>
      <c r="T78">
        <v>0.25582118354822991</v>
      </c>
      <c r="U78">
        <v>0.25870437452182266</v>
      </c>
      <c r="V78">
        <v>0.26164602047048346</v>
      </c>
      <c r="W78">
        <v>0.26464763331744051</v>
      </c>
      <c r="X78">
        <v>0.26771076148095169</v>
      </c>
      <c r="Y78">
        <v>0.27083698965737407</v>
      </c>
      <c r="Z78">
        <v>0.2740279384190919</v>
      </c>
      <c r="AA78">
        <v>0.27728526359996802</v>
      </c>
      <c r="AB78">
        <v>0.28061065543769026</v>
      </c>
      <c r="AC78">
        <v>0.28400583743872426</v>
      </c>
      <c r="AD78">
        <v>0.28747256492754253</v>
      </c>
      <c r="AE78">
        <v>0.29101262323732424</v>
      </c>
      <c r="AF78">
        <v>0.29462782549439476</v>
      </c>
      <c r="AG78">
        <v>0.29832000994324187</v>
      </c>
      <c r="AH78">
        <v>0.30209103675299037</v>
      </c>
      <c r="AI78">
        <v>0.30594278423968835</v>
      </c>
      <c r="AJ78">
        <v>0.30987714443163</v>
      </c>
      <c r="AK78">
        <v>0.31389601789718341</v>
      </c>
      <c r="AL78">
        <v>0.31800130774617896</v>
      </c>
      <c r="AM78">
        <v>0.32219491270683265</v>
      </c>
      <c r="AN78">
        <v>0.32647871917042848</v>
      </c>
      <c r="AO78">
        <v>0.33085459208556461</v>
      </c>
      <c r="AP78">
        <v>0.33532436457273462</v>
      </c>
      <c r="AQ78">
        <v>0.33988982611840018</v>
      </c>
      <c r="AR78">
        <v>0.34455270919563669</v>
      </c>
      <c r="AS78">
        <v>0.34931467414601358</v>
      </c>
      <c r="AT78">
        <v>0.35417729214481558</v>
      </c>
      <c r="AU78">
        <v>0.35914202605926632</v>
      </c>
      <c r="AV78">
        <v>0.36421020899743001</v>
      </c>
      <c r="AW78">
        <v>0.36938302033437004</v>
      </c>
      <c r="AX78">
        <v>0.3746614589925033</v>
      </c>
      <c r="AY78">
        <v>0.38004631374558356</v>
      </c>
      <c r="AZ78">
        <v>0.38553813031125272</v>
      </c>
      <c r="BA78">
        <v>0.3911371749966448</v>
      </c>
      <c r="BB78">
        <v>0.39684339466638502</v>
      </c>
      <c r="BC78">
        <v>0.40265637281398731</v>
      </c>
      <c r="BD78">
        <v>0.40857528153788336</v>
      </c>
      <c r="BE78">
        <v>0.41459882925416214</v>
      </c>
      <c r="BF78">
        <v>0.42072520402188507</v>
      </c>
      <c r="BG78">
        <v>0.42695201241620645</v>
      </c>
      <c r="BH78">
        <v>0.43327621396234528</v>
      </c>
      <c r="BI78">
        <v>0.43969405124284083</v>
      </c>
      <c r="BJ78">
        <v>0.44620097591470759</v>
      </c>
      <c r="BK78">
        <v>0.45279157102532436</v>
      </c>
      <c r="BL78">
        <v>0.45945947019919881</v>
      </c>
      <c r="BM78">
        <v>0.46619727448473391</v>
      </c>
      <c r="BN78">
        <v>0.47299646790260397</v>
      </c>
      <c r="BO78">
        <v>0.47984733302591531</v>
      </c>
      <c r="BP78">
        <v>0.48673886824583101</v>
      </c>
      <c r="BQ78">
        <v>0.49365870873126505</v>
      </c>
      <c r="BR78">
        <v>0.50059305347105487</v>
      </c>
      <c r="BS78">
        <v>0.50752660118134985</v>
      </c>
      <c r="BT78">
        <v>0.51444249825499455</v>
      </c>
      <c r="BU78">
        <v>0.52132230230348786</v>
      </c>
      <c r="BV78">
        <v>0.52814596517020185</v>
      </c>
      <c r="BW78">
        <v>0.5348918395448925</v>
      </c>
      <c r="BX78">
        <v>0.54153671344795451</v>
      </c>
      <c r="BY78">
        <v>0.5480558768381838</v>
      </c>
      <c r="BZ78">
        <v>0.55442322438786396</v>
      </c>
      <c r="CA78">
        <v>0.56061139802262994</v>
      </c>
      <c r="CB78">
        <v>0.56659197210460532</v>
      </c>
      <c r="CC78">
        <v>0.57233568311953753</v>
      </c>
      <c r="CD78">
        <v>0.5778127044012803</v>
      </c>
      <c r="CE78">
        <v>0.58299296480049723</v>
      </c>
      <c r="CF78">
        <v>0.58784650831572949</v>
      </c>
      <c r="CG78">
        <v>0.59234388962102447</v>
      </c>
      <c r="CH78">
        <v>0.59645659824361275</v>
      </c>
      <c r="CI78">
        <v>0.60015750199549722</v>
      </c>
      <c r="CJ78">
        <v>0.60342129829530444</v>
      </c>
      <c r="CK78">
        <v>0.60622496039513063</v>
      </c>
      <c r="CL78">
        <v>0.60854816441352699</v>
      </c>
      <c r="CM78">
        <v>0.61037368261359126</v>
      </c>
      <c r="CN78">
        <v>0.6116877286611494</v>
      </c>
      <c r="CO78">
        <v>0.6124802417060986</v>
      </c>
      <c r="CP78">
        <v>0.61274509803921562</v>
      </c>
      <c r="CQ78">
        <v>0.6124802417060986</v>
      </c>
      <c r="CR78">
        <v>0.6116877286611494</v>
      </c>
      <c r="CS78">
        <v>0.61037368261359126</v>
      </c>
      <c r="CT78">
        <v>0.60854816441352699</v>
      </c>
      <c r="CU78">
        <v>0.60622496039513063</v>
      </c>
      <c r="CV78">
        <v>0.60342129829530444</v>
      </c>
      <c r="CW78">
        <v>0.60015750199549722</v>
      </c>
      <c r="CX78">
        <v>0.59645659824361275</v>
      </c>
      <c r="CY78">
        <v>0.59234388962102447</v>
      </c>
      <c r="CZ78">
        <v>0.58784650831572949</v>
      </c>
      <c r="DA78">
        <v>0.58299296480049723</v>
      </c>
      <c r="DB78">
        <v>0.5778127044012803</v>
      </c>
      <c r="DC78">
        <v>0.57233568311953753</v>
      </c>
      <c r="DD78">
        <v>0.56659197210460532</v>
      </c>
      <c r="DE78">
        <v>0.56061139802262994</v>
      </c>
      <c r="DF78">
        <v>0.55442322438786396</v>
      </c>
      <c r="DG78">
        <v>0.5480558768381838</v>
      </c>
      <c r="DH78">
        <v>0.54153671344795451</v>
      </c>
      <c r="DI78">
        <v>0.5348918395448925</v>
      </c>
      <c r="DJ78">
        <v>0.52814596517020185</v>
      </c>
      <c r="DK78">
        <v>0.52132230230348786</v>
      </c>
      <c r="DL78">
        <v>0.51444249825499455</v>
      </c>
      <c r="DM78">
        <v>0.50752660118134985</v>
      </c>
      <c r="DN78">
        <v>0.50059305347105487</v>
      </c>
      <c r="DO78">
        <v>0.49365870873126505</v>
      </c>
      <c r="DP78">
        <v>0.48673886824583101</v>
      </c>
      <c r="DQ78">
        <v>0.47984733302591531</v>
      </c>
      <c r="DR78">
        <v>0.47299646790260397</v>
      </c>
      <c r="DS78">
        <v>0.46619727448473391</v>
      </c>
      <c r="DT78">
        <v>0.45945947019919881</v>
      </c>
      <c r="DU78">
        <v>0.45279157102532436</v>
      </c>
      <c r="DV78">
        <v>0.44620097591470759</v>
      </c>
      <c r="DW78">
        <v>0.43969405124284083</v>
      </c>
      <c r="DX78">
        <v>0.43327621396234528</v>
      </c>
      <c r="DY78">
        <v>0.42695201241620645</v>
      </c>
      <c r="DZ78">
        <v>0.42072520402188507</v>
      </c>
      <c r="EA78">
        <v>0.41459882925416214</v>
      </c>
      <c r="EB78">
        <v>0.40857528153788336</v>
      </c>
      <c r="EC78">
        <v>0.40265637281398731</v>
      </c>
      <c r="ED78">
        <v>0.39684339466638502</v>
      </c>
      <c r="EE78">
        <v>0.3911371749966448</v>
      </c>
      <c r="EF78">
        <v>0.38553813031125272</v>
      </c>
      <c r="EG78">
        <v>0.38004631374558356</v>
      </c>
      <c r="EH78">
        <v>0.3746614589925033</v>
      </c>
      <c r="EI78">
        <v>0.36938302033437004</v>
      </c>
      <c r="EJ78">
        <v>0.36421020899743001</v>
      </c>
      <c r="EK78">
        <v>0.35914202605926632</v>
      </c>
      <c r="EL78">
        <v>0.35417729214481558</v>
      </c>
      <c r="EM78">
        <v>0.34931467414601358</v>
      </c>
      <c r="EN78">
        <v>0.34455270919563669</v>
      </c>
      <c r="EO78">
        <v>0.33988982611840018</v>
      </c>
      <c r="EP78">
        <v>0.33532436457273462</v>
      </c>
      <c r="EQ78">
        <v>0.33085459208556461</v>
      </c>
      <c r="ER78">
        <v>0.32647871917042848</v>
      </c>
      <c r="ES78">
        <v>0.32219491270683265</v>
      </c>
      <c r="ET78">
        <v>0.31800130774617896</v>
      </c>
      <c r="EU78">
        <v>0.31389601789718341</v>
      </c>
      <c r="EV78">
        <v>0.30987714443163</v>
      </c>
      <c r="EW78">
        <v>0.30594278423968835</v>
      </c>
      <c r="EX78">
        <v>0.30209103675299037</v>
      </c>
      <c r="EY78">
        <v>0.29832000994324187</v>
      </c>
      <c r="EZ78">
        <v>0.29462782549439476</v>
      </c>
      <c r="FA78">
        <v>0.29101262323732424</v>
      </c>
      <c r="FB78">
        <v>0.28747256492754253</v>
      </c>
      <c r="FC78">
        <v>0.28400583743872426</v>
      </c>
      <c r="FD78">
        <v>0.28061065543769026</v>
      </c>
      <c r="FE78">
        <v>0.27728526359996802</v>
      </c>
      <c r="FF78">
        <v>0.2740279384190919</v>
      </c>
      <c r="FG78">
        <v>0.27083698965737407</v>
      </c>
      <c r="FH78">
        <v>0.26771076148095169</v>
      </c>
      <c r="FI78">
        <v>0.26464763331744051</v>
      </c>
      <c r="FJ78">
        <v>0.26164602047048346</v>
      </c>
      <c r="FK78">
        <v>0.25870437452182266</v>
      </c>
      <c r="FL78">
        <v>0.25582118354822991</v>
      </c>
      <c r="FM78">
        <v>0.25299497217765543</v>
      </c>
      <c r="FN78">
        <v>0.250224301506283</v>
      </c>
      <c r="FO78">
        <v>0.24750776889577708</v>
      </c>
      <c r="FP78">
        <v>0.24484400766784811</v>
      </c>
      <c r="FQ78">
        <v>0.24223168671133025</v>
      </c>
      <c r="FR78">
        <v>0.23966951001522774</v>
      </c>
      <c r="FS78">
        <v>0.23715621613963825</v>
      </c>
      <c r="FT78">
        <v>0.2346905776350692</v>
      </c>
      <c r="FU78">
        <v>0.23227140041942362</v>
      </c>
      <c r="FV78">
        <v>0.22989752312082301</v>
      </c>
      <c r="FW78">
        <v>0.22756781639344589</v>
      </c>
      <c r="FX78">
        <v>0.22528118221267718</v>
      </c>
      <c r="FY78">
        <v>0.22303655315507881</v>
      </c>
      <c r="FZ78">
        <v>0.22083289166799164</v>
      </c>
      <c r="GA78">
        <v>0.21866918933295507</v>
      </c>
      <c r="GB78">
        <v>0.21654446612657902</v>
      </c>
      <c r="GC78">
        <v>0.21445776968200952</v>
      </c>
      <c r="GD78">
        <v>0.21240817455369415</v>
      </c>
      <c r="GE78">
        <v>0.21039478148776605</v>
      </c>
    </row>
    <row r="79" spans="1:187">
      <c r="A79">
        <v>0.20965836814343503</v>
      </c>
      <c r="B79">
        <v>0.21165049312326359</v>
      </c>
      <c r="C79">
        <v>0.21367802339813632</v>
      </c>
      <c r="D79">
        <v>0.21574182211604073</v>
      </c>
      <c r="E79">
        <v>0.21784277673309335</v>
      </c>
      <c r="F79">
        <v>0.21998179963479433</v>
      </c>
      <c r="G79">
        <v>0.22215982875635237</v>
      </c>
      <c r="H79">
        <v>0.22437782819937863</v>
      </c>
      <c r="I79">
        <v>0.22663678884184213</v>
      </c>
      <c r="J79">
        <v>0.22893772893772893</v>
      </c>
      <c r="K79">
        <v>0.23128169470233637</v>
      </c>
      <c r="L79">
        <v>0.23366976087856853</v>
      </c>
      <c r="M79">
        <v>0.23610303127895987</v>
      </c>
      <c r="N79">
        <v>0.23858263929744505</v>
      </c>
      <c r="O79">
        <v>0.24110974838409618</v>
      </c>
      <c r="P79">
        <v>0.24368555247516188</v>
      </c>
      <c r="Q79">
        <v>0.24631127636975236</v>
      </c>
      <c r="R79">
        <v>0.24898817604340981</v>
      </c>
      <c r="S79">
        <v>0.2517175388875737</v>
      </c>
      <c r="T79">
        <v>0.2545006838625804</v>
      </c>
      <c r="U79">
        <v>0.25733896155031394</v>
      </c>
      <c r="V79">
        <v>0.26023375409093247</v>
      </c>
      <c r="W79">
        <v>0.26318647498621262</v>
      </c>
      <c r="X79">
        <v>0.266198568749975</v>
      </c>
      <c r="Y79">
        <v>0.26927151038373842</v>
      </c>
      <c r="Z79">
        <v>0.27240680465320127</v>
      </c>
      <c r="AA79">
        <v>0.27560598513831897</v>
      </c>
      <c r="AB79">
        <v>0.27887061302663441</v>
      </c>
      <c r="AC79">
        <v>0.2822022756160818</v>
      </c>
      <c r="AD79">
        <v>0.28560258448970877</v>
      </c>
      <c r="AE79">
        <v>0.28907317332061433</v>
      </c>
      <c r="AF79">
        <v>0.29261569526085951</v>
      </c>
      <c r="AG79">
        <v>0.29623181986314268</v>
      </c>
      <c r="AH79">
        <v>0.29992322947862271</v>
      </c>
      <c r="AI79">
        <v>0.30369161506839665</v>
      </c>
      <c r="AJ79">
        <v>0.30753867135977236</v>
      </c>
      <c r="AK79">
        <v>0.31146609127161828</v>
      </c>
      <c r="AL79">
        <v>0.31547555952570239</v>
      </c>
      <c r="AM79">
        <v>0.319568745353071</v>
      </c>
      <c r="AN79">
        <v>0.32374729419617176</v>
      </c>
      <c r="AO79">
        <v>0.32801281829863693</v>
      </c>
      <c r="AP79">
        <v>0.33236688606547082</v>
      </c>
      <c r="AQ79">
        <v>0.33681101006691311</v>
      </c>
      <c r="AR79">
        <v>0.34134663354960015</v>
      </c>
      <c r="AS79">
        <v>0.34597511530898589</v>
      </c>
      <c r="AT79">
        <v>0.35069771276752487</v>
      </c>
      <c r="AU79">
        <v>0.355515563094147</v>
      </c>
      <c r="AV79">
        <v>0.36042966219241807</v>
      </c>
      <c r="AW79">
        <v>0.36544084137792882</v>
      </c>
      <c r="AX79">
        <v>0.37054974156043968</v>
      </c>
      <c r="AY79">
        <v>0.37575678474379504</v>
      </c>
      <c r="AZ79">
        <v>0.38106214265742849</v>
      </c>
      <c r="BA79">
        <v>0.38646570233836758</v>
      </c>
      <c r="BB79">
        <v>0.3919670284931655</v>
      </c>
      <c r="BC79">
        <v>0.39756532248646215</v>
      </c>
      <c r="BD79">
        <v>0.40325937782844667</v>
      </c>
      <c r="BE79">
        <v>0.40904753206909672</v>
      </c>
      <c r="BF79">
        <v>0.41492761505464737</v>
      </c>
      <c r="BG79">
        <v>0.42089689356342108</v>
      </c>
      <c r="BH79">
        <v>0.42695201241620645</v>
      </c>
      <c r="BI79">
        <v>0.43308893225315803</v>
      </c>
      <c r="BJ79">
        <v>0.43930286428706744</v>
      </c>
      <c r="BK79">
        <v>0.44558820248402559</v>
      </c>
      <c r="BL79">
        <v>0.45193845378886699</v>
      </c>
      <c r="BM79">
        <v>0.45834616720569177</v>
      </c>
      <c r="BN79">
        <v>0.46480286276370852</v>
      </c>
      <c r="BO79">
        <v>0.47129896164492374</v>
      </c>
      <c r="BP79">
        <v>0.47782371902050763</v>
      </c>
      <c r="BQ79">
        <v>0.48436516143258029</v>
      </c>
      <c r="BR79">
        <v>0.49091003086070106</v>
      </c>
      <c r="BS79">
        <v>0.49744373791742502</v>
      </c>
      <c r="BT79">
        <v>0.50395032691131236</v>
      </c>
      <c r="BU79">
        <v>0.51041245578127636</v>
      </c>
      <c r="BV79">
        <v>0.51681139412170185</v>
      </c>
      <c r="BW79">
        <v>0.52312704265815146</v>
      </c>
      <c r="BX79">
        <v>0.52933797757032564</v>
      </c>
      <c r="BY79">
        <v>0.53542152296190337</v>
      </c>
      <c r="BZ79">
        <v>0.54135385451535722</v>
      </c>
      <c r="CA79">
        <v>0.54711013691551058</v>
      </c>
      <c r="CB79">
        <v>0.55266469695551146</v>
      </c>
      <c r="CC79">
        <v>0.55799123333914591</v>
      </c>
      <c r="CD79">
        <v>0.56306306306306309</v>
      </c>
      <c r="CE79">
        <v>0.56785340291741393</v>
      </c>
      <c r="CF79">
        <v>0.57233568311953753</v>
      </c>
      <c r="CG79">
        <v>0.57648388845050569</v>
      </c>
      <c r="CH79">
        <v>0.58027292057849245</v>
      </c>
      <c r="CI79">
        <v>0.58367897362554766</v>
      </c>
      <c r="CJ79">
        <v>0.58667991357932536</v>
      </c>
      <c r="CK79">
        <v>0.58925565098878951</v>
      </c>
      <c r="CL79">
        <v>0.59138849562881202</v>
      </c>
      <c r="CM79">
        <v>0.5930634815724708</v>
      </c>
      <c r="CN79">
        <v>0.59426865144284313</v>
      </c>
      <c r="CO79">
        <v>0.5949952895599373</v>
      </c>
      <c r="CP79">
        <v>0.59523809523809523</v>
      </c>
      <c r="CQ79">
        <v>0.5949952895599373</v>
      </c>
      <c r="CR79">
        <v>0.59426865144284313</v>
      </c>
      <c r="CS79">
        <v>0.5930634815724708</v>
      </c>
      <c r="CT79">
        <v>0.59138849562881202</v>
      </c>
      <c r="CU79">
        <v>0.58925565098878951</v>
      </c>
      <c r="CV79">
        <v>0.58667991357932536</v>
      </c>
      <c r="CW79">
        <v>0.58367897362554766</v>
      </c>
      <c r="CX79">
        <v>0.58027292057849245</v>
      </c>
      <c r="CY79">
        <v>0.57648388845050569</v>
      </c>
      <c r="CZ79">
        <v>0.57233568311953753</v>
      </c>
      <c r="DA79">
        <v>0.56785340291741393</v>
      </c>
      <c r="DB79">
        <v>0.56306306306306309</v>
      </c>
      <c r="DC79">
        <v>0.55799123333914591</v>
      </c>
      <c r="DD79">
        <v>0.55266469695551146</v>
      </c>
      <c r="DE79">
        <v>0.54711013691551058</v>
      </c>
      <c r="DF79">
        <v>0.54135385451535722</v>
      </c>
      <c r="DG79">
        <v>0.53542152296190337</v>
      </c>
      <c r="DH79">
        <v>0.52933797757032564</v>
      </c>
      <c r="DI79">
        <v>0.52312704265815146</v>
      </c>
      <c r="DJ79">
        <v>0.51681139412170185</v>
      </c>
      <c r="DK79">
        <v>0.51041245578127636</v>
      </c>
      <c r="DL79">
        <v>0.50395032691131236</v>
      </c>
      <c r="DM79">
        <v>0.49744373791742502</v>
      </c>
      <c r="DN79">
        <v>0.49091003086070106</v>
      </c>
      <c r="DO79">
        <v>0.48436516143258029</v>
      </c>
      <c r="DP79">
        <v>0.47782371902050763</v>
      </c>
      <c r="DQ79">
        <v>0.47129896164492374</v>
      </c>
      <c r="DR79">
        <v>0.46480286276370852</v>
      </c>
      <c r="DS79">
        <v>0.45834616720569177</v>
      </c>
      <c r="DT79">
        <v>0.45193845378886699</v>
      </c>
      <c r="DU79">
        <v>0.44558820248402559</v>
      </c>
      <c r="DV79">
        <v>0.43930286428706744</v>
      </c>
      <c r="DW79">
        <v>0.43308893225315803</v>
      </c>
      <c r="DX79">
        <v>0.42695201241620645</v>
      </c>
      <c r="DY79">
        <v>0.42089689356342108</v>
      </c>
      <c r="DZ79">
        <v>0.41492761505464737</v>
      </c>
      <c r="EA79">
        <v>0.40904753206909672</v>
      </c>
      <c r="EB79">
        <v>0.40325937782844667</v>
      </c>
      <c r="EC79">
        <v>0.39756532248646215</v>
      </c>
      <c r="ED79">
        <v>0.3919670284931655</v>
      </c>
      <c r="EE79">
        <v>0.38646570233836758</v>
      </c>
      <c r="EF79">
        <v>0.38106214265742849</v>
      </c>
      <c r="EG79">
        <v>0.37575678474379504</v>
      </c>
      <c r="EH79">
        <v>0.37054974156043968</v>
      </c>
      <c r="EI79">
        <v>0.36544084137792882</v>
      </c>
      <c r="EJ79">
        <v>0.36042966219241807</v>
      </c>
      <c r="EK79">
        <v>0.355515563094147</v>
      </c>
      <c r="EL79">
        <v>0.35069771276752487</v>
      </c>
      <c r="EM79">
        <v>0.34597511530898589</v>
      </c>
      <c r="EN79">
        <v>0.34134663354960015</v>
      </c>
      <c r="EO79">
        <v>0.33681101006691311</v>
      </c>
      <c r="EP79">
        <v>0.33236688606547082</v>
      </c>
      <c r="EQ79">
        <v>0.32801281829863693</v>
      </c>
      <c r="ER79">
        <v>0.32374729419617176</v>
      </c>
      <c r="ES79">
        <v>0.319568745353071</v>
      </c>
      <c r="ET79">
        <v>0.31547555952570239</v>
      </c>
      <c r="EU79">
        <v>0.31146609127161828</v>
      </c>
      <c r="EV79">
        <v>0.30753867135977236</v>
      </c>
      <c r="EW79">
        <v>0.30369161506839665</v>
      </c>
      <c r="EX79">
        <v>0.29992322947862271</v>
      </c>
      <c r="EY79">
        <v>0.29623181986314268</v>
      </c>
      <c r="EZ79">
        <v>0.29261569526085951</v>
      </c>
      <c r="FA79">
        <v>0.28907317332061433</v>
      </c>
      <c r="FB79">
        <v>0.28560258448970877</v>
      </c>
      <c r="FC79">
        <v>0.2822022756160818</v>
      </c>
      <c r="FD79">
        <v>0.27887061302663441</v>
      </c>
      <c r="FE79">
        <v>0.27560598513831897</v>
      </c>
      <c r="FF79">
        <v>0.27240680465320127</v>
      </c>
      <c r="FG79">
        <v>0.26927151038373842</v>
      </c>
      <c r="FH79">
        <v>0.266198568749975</v>
      </c>
      <c r="FI79">
        <v>0.26318647498621262</v>
      </c>
      <c r="FJ79">
        <v>0.26023375409093247</v>
      </c>
      <c r="FK79">
        <v>0.25733896155031394</v>
      </c>
      <c r="FL79">
        <v>0.2545006838625804</v>
      </c>
      <c r="FM79">
        <v>0.2517175388875737</v>
      </c>
      <c r="FN79">
        <v>0.24898817604340981</v>
      </c>
      <c r="FO79">
        <v>0.24631127636975236</v>
      </c>
      <c r="FP79">
        <v>0.24368555247516188</v>
      </c>
      <c r="FQ79">
        <v>0.24110974838409618</v>
      </c>
      <c r="FR79">
        <v>0.23858263929744505</v>
      </c>
      <c r="FS79">
        <v>0.23610303127895987</v>
      </c>
      <c r="FT79">
        <v>0.23366976087856853</v>
      </c>
      <c r="FU79">
        <v>0.23128169470233637</v>
      </c>
      <c r="FV79">
        <v>0.22893772893772893</v>
      </c>
      <c r="FW79">
        <v>0.22663678884184213</v>
      </c>
      <c r="FX79">
        <v>0.22437782819937863</v>
      </c>
      <c r="FY79">
        <v>0.22215982875635237</v>
      </c>
      <c r="FZ79">
        <v>0.21998179963479433</v>
      </c>
      <c r="GA79">
        <v>0.21784277673309335</v>
      </c>
      <c r="GB79">
        <v>0.21574182211604073</v>
      </c>
      <c r="GC79">
        <v>0.21367802339813632</v>
      </c>
      <c r="GD79">
        <v>0.21165049312326359</v>
      </c>
      <c r="GE79">
        <v>0.20965836814343503</v>
      </c>
    </row>
    <row r="80" spans="1:187">
      <c r="A80">
        <v>0.20890862416534262</v>
      </c>
      <c r="B80">
        <v>0.21087925265075938</v>
      </c>
      <c r="C80">
        <v>0.21288448875541655</v>
      </c>
      <c r="D80">
        <v>0.21492515992714334</v>
      </c>
      <c r="E80">
        <v>0.21700211608996037</v>
      </c>
      <c r="F80">
        <v>0.21911623016232876</v>
      </c>
      <c r="G80">
        <v>0.22126839856846045</v>
      </c>
      <c r="H80">
        <v>0.22345954173965837</v>
      </c>
      <c r="I80">
        <v>0.22569060460223953</v>
      </c>
      <c r="J80">
        <v>0.22796255704812943</v>
      </c>
      <c r="K80">
        <v>0.23027639438370076</v>
      </c>
      <c r="L80">
        <v>0.23263313775185071</v>
      </c>
      <c r="M80">
        <v>0.23503383452167106</v>
      </c>
      <c r="N80">
        <v>0.23747955863935061</v>
      </c>
      <c r="O80">
        <v>0.23997141093315358</v>
      </c>
      <c r="P80">
        <v>0.24251051936443688</v>
      </c>
      <c r="Q80">
        <v>0.24509803921568626</v>
      </c>
      <c r="R80">
        <v>0.24773515320546563</v>
      </c>
      <c r="S80">
        <v>0.25042307151896487</v>
      </c>
      <c r="T80">
        <v>0.25316303174149662</v>
      </c>
      <c r="U80">
        <v>0.25595629868081299</v>
      </c>
      <c r="V80">
        <v>0.25880416406247564</v>
      </c>
      <c r="W80">
        <v>0.26170794608070808</v>
      </c>
      <c r="X80">
        <v>0.26466898878516282</v>
      </c>
      <c r="Y80">
        <v>0.26768866128184016</v>
      </c>
      <c r="Z80">
        <v>0.27076835672397725</v>
      </c>
      <c r="AA80">
        <v>0.27390949106606771</v>
      </c>
      <c r="AB80">
        <v>0.27711350155125769</v>
      </c>
      <c r="AC80">
        <v>0.28038184489917167</v>
      </c>
      <c r="AD80">
        <v>0.28371599515773088</v>
      </c>
      <c r="AE80">
        <v>0.28711744117872329</v>
      </c>
      <c r="AF80">
        <v>0.29058768367274512</v>
      </c>
      <c r="AG80">
        <v>0.29412823179464453</v>
      </c>
      <c r="AH80">
        <v>0.29774059920574453</v>
      </c>
      <c r="AI80">
        <v>0.30142629955389488</v>
      </c>
      <c r="AJ80">
        <v>0.30518684130679563</v>
      </c>
      <c r="AK80">
        <v>0.30902372186804494</v>
      </c>
      <c r="AL80">
        <v>0.31293842089901541</v>
      </c>
      <c r="AM80">
        <v>0.31693239276295604</v>
      </c>
      <c r="AN80">
        <v>0.32100705800071128</v>
      </c>
      <c r="AO80">
        <v>0.32516379374018156</v>
      </c>
      <c r="AP80">
        <v>0.32940392293420617</v>
      </c>
      <c r="AQ80">
        <v>0.33372870231403662</v>
      </c>
      <c r="AR80">
        <v>0.33813930893812266</v>
      </c>
      <c r="AS80">
        <v>0.34263682520873362</v>
      </c>
      <c r="AT80">
        <v>0.34722222222222221</v>
      </c>
      <c r="AU80">
        <v>0.35189634131278369</v>
      </c>
      <c r="AV80">
        <v>0.35665987364473994</v>
      </c>
      <c r="AW80">
        <v>0.36151333770510663</v>
      </c>
      <c r="AX80">
        <v>0.36645705454702698</v>
      </c>
      <c r="AY80">
        <v>0.37149112063619372</v>
      </c>
      <c r="AZ80">
        <v>0.37661537815738916</v>
      </c>
      <c r="BA80">
        <v>0.3818293826476245</v>
      </c>
      <c r="BB80">
        <v>0.38713236783706578</v>
      </c>
      <c r="BC80">
        <v>0.3925232076001538</v>
      </c>
      <c r="BD80">
        <v>0.39800037494836982</v>
      </c>
      <c r="BE80">
        <v>0.40356189803440606</v>
      </c>
      <c r="BF80">
        <v>0.40920531318665943</v>
      </c>
      <c r="BG80">
        <v>0.41492761505464737</v>
      </c>
      <c r="BH80">
        <v>0.42072520402188507</v>
      </c>
      <c r="BI80">
        <v>0.42659383113468829</v>
      </c>
      <c r="BJ80">
        <v>0.43252854090489562</v>
      </c>
      <c r="BK80">
        <v>0.43852361247303578</v>
      </c>
      <c r="BL80">
        <v>0.44457249976699992</v>
      </c>
      <c r="BM80">
        <v>0.45066777146023318</v>
      </c>
      <c r="BN80">
        <v>0.45680105172241103</v>
      </c>
      <c r="BO80">
        <v>0.46296296296296291</v>
      </c>
      <c r="BP80">
        <v>0.46914307199067179</v>
      </c>
      <c r="BQ80">
        <v>0.47532984124612015</v>
      </c>
      <c r="BR80">
        <v>0.48151058700106686</v>
      </c>
      <c r="BS80">
        <v>0.48767144665054402</v>
      </c>
      <c r="BT80">
        <v>0.49379735743747621</v>
      </c>
      <c r="BU80">
        <v>0.49987204913103783</v>
      </c>
      <c r="BV80">
        <v>0.50587805331107505</v>
      </c>
      <c r="BW80">
        <v>0.5117967319716259</v>
      </c>
      <c r="BX80">
        <v>0.51760832812495128</v>
      </c>
      <c r="BY80">
        <v>0.52329204094096693</v>
      </c>
      <c r="BZ80">
        <v>0.52882612767375992</v>
      </c>
      <c r="CA80">
        <v>0.53418803418803418</v>
      </c>
      <c r="CB80">
        <v>0.53935455529010179</v>
      </c>
      <c r="CC80">
        <v>0.54430202528454597</v>
      </c>
      <c r="CD80">
        <v>0.54900653822367695</v>
      </c>
      <c r="CE80">
        <v>0.55344419621026564</v>
      </c>
      <c r="CF80">
        <v>0.55759138288769705</v>
      </c>
      <c r="CG80">
        <v>0.56142505795447439</v>
      </c>
      <c r="CH80">
        <v>0.56492306723608376</v>
      </c>
      <c r="CI80">
        <v>0.56806446161376223</v>
      </c>
      <c r="CJ80">
        <v>0.57082981703249058</v>
      </c>
      <c r="CK80">
        <v>0.57320154697786552</v>
      </c>
      <c r="CL80">
        <v>0.57516419830649235</v>
      </c>
      <c r="CM80">
        <v>0.5767047212065276</v>
      </c>
      <c r="CN80">
        <v>0.5778127044012803</v>
      </c>
      <c r="CO80">
        <v>0.5784805675073601</v>
      </c>
      <c r="CP80">
        <v>0.57870370370370372</v>
      </c>
      <c r="CQ80">
        <v>0.5784805675073601</v>
      </c>
      <c r="CR80">
        <v>0.5778127044012803</v>
      </c>
      <c r="CS80">
        <v>0.5767047212065276</v>
      </c>
      <c r="CT80">
        <v>0.57516419830649235</v>
      </c>
      <c r="CU80">
        <v>0.57320154697786552</v>
      </c>
      <c r="CV80">
        <v>0.57082981703249058</v>
      </c>
      <c r="CW80">
        <v>0.56806446161376223</v>
      </c>
      <c r="CX80">
        <v>0.56492306723608376</v>
      </c>
      <c r="CY80">
        <v>0.56142505795447439</v>
      </c>
      <c r="CZ80">
        <v>0.55759138288769705</v>
      </c>
      <c r="DA80">
        <v>0.55344419621026564</v>
      </c>
      <c r="DB80">
        <v>0.54900653822367695</v>
      </c>
      <c r="DC80">
        <v>0.54430202528454597</v>
      </c>
      <c r="DD80">
        <v>0.53935455529010179</v>
      </c>
      <c r="DE80">
        <v>0.53418803418803418</v>
      </c>
      <c r="DF80">
        <v>0.52882612767375992</v>
      </c>
      <c r="DG80">
        <v>0.52329204094096693</v>
      </c>
      <c r="DH80">
        <v>0.51760832812495128</v>
      </c>
      <c r="DI80">
        <v>0.5117967319716259</v>
      </c>
      <c r="DJ80">
        <v>0.50587805331107505</v>
      </c>
      <c r="DK80">
        <v>0.49987204913103783</v>
      </c>
      <c r="DL80">
        <v>0.49379735743747621</v>
      </c>
      <c r="DM80">
        <v>0.48767144665054402</v>
      </c>
      <c r="DN80">
        <v>0.48151058700106686</v>
      </c>
      <c r="DO80">
        <v>0.47532984124612015</v>
      </c>
      <c r="DP80">
        <v>0.46914307199067179</v>
      </c>
      <c r="DQ80">
        <v>0.46296296296296291</v>
      </c>
      <c r="DR80">
        <v>0.45680105172241103</v>
      </c>
      <c r="DS80">
        <v>0.45066777146023318</v>
      </c>
      <c r="DT80">
        <v>0.44457249976699992</v>
      </c>
      <c r="DU80">
        <v>0.43852361247303578</v>
      </c>
      <c r="DV80">
        <v>0.43252854090489562</v>
      </c>
      <c r="DW80">
        <v>0.42659383113468829</v>
      </c>
      <c r="DX80">
        <v>0.42072520402188507</v>
      </c>
      <c r="DY80">
        <v>0.41492761505464737</v>
      </c>
      <c r="DZ80">
        <v>0.40920531318665943</v>
      </c>
      <c r="EA80">
        <v>0.40356189803440606</v>
      </c>
      <c r="EB80">
        <v>0.39800037494836982</v>
      </c>
      <c r="EC80">
        <v>0.3925232076001538</v>
      </c>
      <c r="ED80">
        <v>0.38713236783706578</v>
      </c>
      <c r="EE80">
        <v>0.3818293826476245</v>
      </c>
      <c r="EF80">
        <v>0.37661537815738916</v>
      </c>
      <c r="EG80">
        <v>0.37149112063619372</v>
      </c>
      <c r="EH80">
        <v>0.36645705454702698</v>
      </c>
      <c r="EI80">
        <v>0.36151333770510663</v>
      </c>
      <c r="EJ80">
        <v>0.35665987364473994</v>
      </c>
      <c r="EK80">
        <v>0.35189634131278369</v>
      </c>
      <c r="EL80">
        <v>0.34722222222222221</v>
      </c>
      <c r="EM80">
        <v>0.34263682520873362</v>
      </c>
      <c r="EN80">
        <v>0.33813930893812266</v>
      </c>
      <c r="EO80">
        <v>0.33372870231403662</v>
      </c>
      <c r="EP80">
        <v>0.32940392293420617</v>
      </c>
      <c r="EQ80">
        <v>0.32516379374018156</v>
      </c>
      <c r="ER80">
        <v>0.32100705800071128</v>
      </c>
      <c r="ES80">
        <v>0.31693239276295604</v>
      </c>
      <c r="ET80">
        <v>0.31293842089901541</v>
      </c>
      <c r="EU80">
        <v>0.30902372186804494</v>
      </c>
      <c r="EV80">
        <v>0.30518684130679563</v>
      </c>
      <c r="EW80">
        <v>0.30142629955389488</v>
      </c>
      <c r="EX80">
        <v>0.29774059920574453</v>
      </c>
      <c r="EY80">
        <v>0.29412823179464453</v>
      </c>
      <c r="EZ80">
        <v>0.29058768367274512</v>
      </c>
      <c r="FA80">
        <v>0.28711744117872329</v>
      </c>
      <c r="FB80">
        <v>0.28371599515773088</v>
      </c>
      <c r="FC80">
        <v>0.28038184489917167</v>
      </c>
      <c r="FD80">
        <v>0.27711350155125769</v>
      </c>
      <c r="FE80">
        <v>0.27390949106606771</v>
      </c>
      <c r="FF80">
        <v>0.27076835672397725</v>
      </c>
      <c r="FG80">
        <v>0.26768866128184016</v>
      </c>
      <c r="FH80">
        <v>0.26466898878516282</v>
      </c>
      <c r="FI80">
        <v>0.26170794608070808</v>
      </c>
      <c r="FJ80">
        <v>0.25880416406247564</v>
      </c>
      <c r="FK80">
        <v>0.25595629868081299</v>
      </c>
      <c r="FL80">
        <v>0.25316303174149662</v>
      </c>
      <c r="FM80">
        <v>0.25042307151896487</v>
      </c>
      <c r="FN80">
        <v>0.24773515320546563</v>
      </c>
      <c r="FO80">
        <v>0.24509803921568626</v>
      </c>
      <c r="FP80">
        <v>0.24251051936443688</v>
      </c>
      <c r="FQ80">
        <v>0.23997141093315358</v>
      </c>
      <c r="FR80">
        <v>0.23747955863935061</v>
      </c>
      <c r="FS80">
        <v>0.23503383452167106</v>
      </c>
      <c r="FT80">
        <v>0.23263313775185071</v>
      </c>
      <c r="FU80">
        <v>0.23027639438370076</v>
      </c>
      <c r="FV80">
        <v>0.22796255704812943</v>
      </c>
      <c r="FW80">
        <v>0.22569060460223953</v>
      </c>
      <c r="FX80">
        <v>0.22345954173965837</v>
      </c>
      <c r="FY80">
        <v>0.22126839856846045</v>
      </c>
      <c r="FZ80">
        <v>0.21911623016232876</v>
      </c>
      <c r="GA80">
        <v>0.21700211608996037</v>
      </c>
      <c r="GB80">
        <v>0.21492515992714334</v>
      </c>
      <c r="GC80">
        <v>0.21288448875541655</v>
      </c>
      <c r="GD80">
        <v>0.21087925265075938</v>
      </c>
      <c r="GE80">
        <v>0.20890862416534262</v>
      </c>
    </row>
    <row r="81" spans="1:187">
      <c r="A81">
        <v>0.20814608607924287</v>
      </c>
      <c r="B81">
        <v>0.21009501266660044</v>
      </c>
      <c r="C81">
        <v>0.21207774939970314</v>
      </c>
      <c r="D81">
        <v>0.21409508848864861</v>
      </c>
      <c r="E81">
        <v>0.21614784284215086</v>
      </c>
      <c r="F81">
        <v>0.21823684648822322</v>
      </c>
      <c r="G81">
        <v>0.22036295498244371</v>
      </c>
      <c r="H81">
        <v>0.2225270458004952</v>
      </c>
      <c r="I81">
        <v>0.22473001871124795</v>
      </c>
      <c r="J81">
        <v>0.22697279612618468</v>
      </c>
      <c r="K81">
        <v>0.22925632342044747</v>
      </c>
      <c r="L81">
        <v>0.23158156922020637</v>
      </c>
      <c r="M81">
        <v>0.23394952565041177</v>
      </c>
      <c r="N81">
        <v>0.23636120853627995</v>
      </c>
      <c r="O81">
        <v>0.23881765755107739</v>
      </c>
      <c r="P81">
        <v>0.24131993630189918</v>
      </c>
      <c r="Q81">
        <v>0.24386913234417582</v>
      </c>
      <c r="R81">
        <v>0.24646635711458081</v>
      </c>
      <c r="S81">
        <v>0.24911274577084014</v>
      </c>
      <c r="T81">
        <v>0.25180945692565199</v>
      </c>
      <c r="U81">
        <v>0.25455767226050219</v>
      </c>
      <c r="V81">
        <v>0.25735859600359479</v>
      </c>
      <c r="W81">
        <v>0.2602134542543954</v>
      </c>
      <c r="X81">
        <v>0.26312349413539593</v>
      </c>
      <c r="Y81">
        <v>0.26608998274963819</v>
      </c>
      <c r="Z81">
        <v>0.26911420592026675</v>
      </c>
      <c r="AA81">
        <v>0.27219746668590611</v>
      </c>
      <c r="AB81">
        <v>0.27534108352295406</v>
      </c>
      <c r="AC81">
        <v>0.2785463882629477</v>
      </c>
      <c r="AD81">
        <v>0.28181472366996368</v>
      </c>
      <c r="AE81">
        <v>0.28514744063956271</v>
      </c>
      <c r="AF81">
        <v>0.28854589497705568</v>
      </c>
      <c r="AG81">
        <v>0.29201144370885673</v>
      </c>
      <c r="AH81">
        <v>0.2955454408763854</v>
      </c>
      <c r="AI81">
        <v>0.29914923275739086</v>
      </c>
      <c r="AJ81">
        <v>0.30282415245469513</v>
      </c>
      <c r="AK81">
        <v>0.30657151378720959</v>
      </c>
      <c r="AL81">
        <v>0.31039260441268651</v>
      </c>
      <c r="AM81">
        <v>0.31428867810606415</v>
      </c>
      <c r="AN81">
        <v>0.31826094611149636</v>
      </c>
      <c r="AO81">
        <v>0.32231056748029979</v>
      </c>
      <c r="AP81">
        <v>0.32643863830118769</v>
      </c>
      <c r="AQ81">
        <v>0.33064617972341231</v>
      </c>
      <c r="AR81">
        <v>0.33493412466795869</v>
      </c>
      <c r="AS81">
        <v>0.33930330311690426</v>
      </c>
      <c r="AT81">
        <v>0.34375442586672472</v>
      </c>
      <c r="AU81">
        <v>0.34828806662796208</v>
      </c>
      <c r="AV81">
        <v>0.35290464235163654</v>
      </c>
      <c r="AW81">
        <v>0.35760439166248054</v>
      </c>
      <c r="AX81">
        <v>0.3623873512810088</v>
      </c>
      <c r="AY81">
        <v>0.36725333032118379</v>
      </c>
      <c r="AZ81">
        <v>0.37220188235866919</v>
      </c>
      <c r="BA81">
        <v>0.37723227517716051</v>
      </c>
      <c r="BB81">
        <v>0.38234345811792064</v>
      </c>
      <c r="BC81">
        <v>0.38753402698141898</v>
      </c>
      <c r="BD81">
        <v>0.3928021864609586</v>
      </c>
      <c r="BE81">
        <v>0.3981457101275605</v>
      </c>
      <c r="BF81">
        <v>0.40356189803440606</v>
      </c>
      <c r="BG81">
        <v>0.40904753206909672</v>
      </c>
      <c r="BH81">
        <v>0.41459882925416214</v>
      </c>
      <c r="BI81">
        <v>0.42021139328181922</v>
      </c>
      <c r="BJ81">
        <v>0.42588016466900008</v>
      </c>
      <c r="BK81">
        <v>0.43159937003387583</v>
      </c>
      <c r="BL81">
        <v>0.4373624711258467</v>
      </c>
      <c r="BM81">
        <v>0.44316211438699687</v>
      </c>
      <c r="BN81">
        <v>0.4489900819832861</v>
      </c>
      <c r="BO81">
        <v>0.45483724541622128</v>
      </c>
      <c r="BP81">
        <v>0.46069352300713173</v>
      </c>
      <c r="BQ81">
        <v>0.46654784273165545</v>
      </c>
      <c r="BR81">
        <v>0.4723881120651231</v>
      </c>
      <c r="BS81">
        <v>0.47820119667175892</v>
      </c>
      <c r="BT81">
        <v>0.48397290992154351</v>
      </c>
      <c r="BU81">
        <v>0.48968801533569623</v>
      </c>
      <c r="BV81">
        <v>0.49533024413070209</v>
      </c>
      <c r="BW81">
        <v>0.50088233003577598</v>
      </c>
      <c r="BX81">
        <v>0.50632606348299325</v>
      </c>
      <c r="BY81">
        <v>0.51164236709645983</v>
      </c>
      <c r="BZ81">
        <v>0.51681139412170185</v>
      </c>
      <c r="CA81">
        <v>0.52181265102669194</v>
      </c>
      <c r="CB81">
        <v>0.5266251449641236</v>
      </c>
      <c r="CC81">
        <v>0.53122755610987149</v>
      </c>
      <c r="CD81">
        <v>0.53559843409277164</v>
      </c>
      <c r="CE81">
        <v>0.53971641682379146</v>
      </c>
      <c r="CF81">
        <v>0.54356046904744726</v>
      </c>
      <c r="CG81">
        <v>0.54711013691551058</v>
      </c>
      <c r="CH81">
        <v>0.55034581387379911</v>
      </c>
      <c r="CI81">
        <v>0.55324901221681733</v>
      </c>
      <c r="CJ81">
        <v>0.55580263386688344</v>
      </c>
      <c r="CK81">
        <v>0.55799123333914591</v>
      </c>
      <c r="CL81">
        <v>0.55980126552131149</v>
      </c>
      <c r="CM81">
        <v>0.56122131087538052</v>
      </c>
      <c r="CN81">
        <v>0.56224227098958801</v>
      </c>
      <c r="CO81">
        <v>0.56285752808156164</v>
      </c>
      <c r="CP81">
        <v>0.56306306306306309</v>
      </c>
      <c r="CQ81">
        <v>0.56285752808156164</v>
      </c>
      <c r="CR81">
        <v>0.56224227098958801</v>
      </c>
      <c r="CS81">
        <v>0.56122131087538052</v>
      </c>
      <c r="CT81">
        <v>0.55980126552131149</v>
      </c>
      <c r="CU81">
        <v>0.55799123333914591</v>
      </c>
      <c r="CV81">
        <v>0.55580263386688344</v>
      </c>
      <c r="CW81">
        <v>0.55324901221681733</v>
      </c>
      <c r="CX81">
        <v>0.55034581387379911</v>
      </c>
      <c r="CY81">
        <v>0.54711013691551058</v>
      </c>
      <c r="CZ81">
        <v>0.54356046904744726</v>
      </c>
      <c r="DA81">
        <v>0.53971641682379146</v>
      </c>
      <c r="DB81">
        <v>0.53559843409277164</v>
      </c>
      <c r="DC81">
        <v>0.53122755610987149</v>
      </c>
      <c r="DD81">
        <v>0.5266251449641236</v>
      </c>
      <c r="DE81">
        <v>0.52181265102669194</v>
      </c>
      <c r="DF81">
        <v>0.51681139412170185</v>
      </c>
      <c r="DG81">
        <v>0.51164236709645983</v>
      </c>
      <c r="DH81">
        <v>0.50632606348299325</v>
      </c>
      <c r="DI81">
        <v>0.50088233003577598</v>
      </c>
      <c r="DJ81">
        <v>0.49533024413070209</v>
      </c>
      <c r="DK81">
        <v>0.48968801533569623</v>
      </c>
      <c r="DL81">
        <v>0.48397290992154351</v>
      </c>
      <c r="DM81">
        <v>0.47820119667175892</v>
      </c>
      <c r="DN81">
        <v>0.4723881120651231</v>
      </c>
      <c r="DO81">
        <v>0.46654784273165545</v>
      </c>
      <c r="DP81">
        <v>0.46069352300713173</v>
      </c>
      <c r="DQ81">
        <v>0.45483724541622128</v>
      </c>
      <c r="DR81">
        <v>0.4489900819832861</v>
      </c>
      <c r="DS81">
        <v>0.44316211438699687</v>
      </c>
      <c r="DT81">
        <v>0.4373624711258467</v>
      </c>
      <c r="DU81">
        <v>0.43159937003387583</v>
      </c>
      <c r="DV81">
        <v>0.42588016466900008</v>
      </c>
      <c r="DW81">
        <v>0.42021139328181922</v>
      </c>
      <c r="DX81">
        <v>0.41459882925416214</v>
      </c>
      <c r="DY81">
        <v>0.40904753206909672</v>
      </c>
      <c r="DZ81">
        <v>0.40356189803440606</v>
      </c>
      <c r="EA81">
        <v>0.3981457101275605</v>
      </c>
      <c r="EB81">
        <v>0.3928021864609586</v>
      </c>
      <c r="EC81">
        <v>0.38753402698141898</v>
      </c>
      <c r="ED81">
        <v>0.38234345811792064</v>
      </c>
      <c r="EE81">
        <v>0.37723227517716051</v>
      </c>
      <c r="EF81">
        <v>0.37220188235866919</v>
      </c>
      <c r="EG81">
        <v>0.36725333032118379</v>
      </c>
      <c r="EH81">
        <v>0.3623873512810088</v>
      </c>
      <c r="EI81">
        <v>0.35760439166248054</v>
      </c>
      <c r="EJ81">
        <v>0.35290464235163654</v>
      </c>
      <c r="EK81">
        <v>0.34828806662796208</v>
      </c>
      <c r="EL81">
        <v>0.34375442586672472</v>
      </c>
      <c r="EM81">
        <v>0.33930330311690426</v>
      </c>
      <c r="EN81">
        <v>0.33493412466795869</v>
      </c>
      <c r="EO81">
        <v>0.33064617972341231</v>
      </c>
      <c r="EP81">
        <v>0.32643863830118769</v>
      </c>
      <c r="EQ81">
        <v>0.32231056748029979</v>
      </c>
      <c r="ER81">
        <v>0.31826094611149636</v>
      </c>
      <c r="ES81">
        <v>0.31428867810606415</v>
      </c>
      <c r="ET81">
        <v>0.31039260441268651</v>
      </c>
      <c r="EU81">
        <v>0.30657151378720959</v>
      </c>
      <c r="EV81">
        <v>0.30282415245469513</v>
      </c>
      <c r="EW81">
        <v>0.29914923275739086</v>
      </c>
      <c r="EX81">
        <v>0.2955454408763854</v>
      </c>
      <c r="EY81">
        <v>0.29201144370885673</v>
      </c>
      <c r="EZ81">
        <v>0.28854589497705568</v>
      </c>
      <c r="FA81">
        <v>0.28514744063956271</v>
      </c>
      <c r="FB81">
        <v>0.28181472366996368</v>
      </c>
      <c r="FC81">
        <v>0.2785463882629477</v>
      </c>
      <c r="FD81">
        <v>0.27534108352295406</v>
      </c>
      <c r="FE81">
        <v>0.27219746668590611</v>
      </c>
      <c r="FF81">
        <v>0.26911420592026675</v>
      </c>
      <c r="FG81">
        <v>0.26608998274963819</v>
      </c>
      <c r="FH81">
        <v>0.26312349413539593</v>
      </c>
      <c r="FI81">
        <v>0.2602134542543954</v>
      </c>
      <c r="FJ81">
        <v>0.25735859600359479</v>
      </c>
      <c r="FK81">
        <v>0.25455767226050219</v>
      </c>
      <c r="FL81">
        <v>0.25180945692565199</v>
      </c>
      <c r="FM81">
        <v>0.24911274577084014</v>
      </c>
      <c r="FN81">
        <v>0.24646635711458081</v>
      </c>
      <c r="FO81">
        <v>0.24386913234417582</v>
      </c>
      <c r="FP81">
        <v>0.24131993630189918</v>
      </c>
      <c r="FQ81">
        <v>0.23881765755107739</v>
      </c>
      <c r="FR81">
        <v>0.23636120853627995</v>
      </c>
      <c r="FS81">
        <v>0.23394952565041177</v>
      </c>
      <c r="FT81">
        <v>0.23158156922020637</v>
      </c>
      <c r="FU81">
        <v>0.22925632342044747</v>
      </c>
      <c r="FV81">
        <v>0.22697279612618468</v>
      </c>
      <c r="FW81">
        <v>0.22473001871124795</v>
      </c>
      <c r="FX81">
        <v>0.2225270458004952</v>
      </c>
      <c r="FY81">
        <v>0.22036295498244371</v>
      </c>
      <c r="FZ81">
        <v>0.21823684648822322</v>
      </c>
      <c r="GA81">
        <v>0.21614784284215086</v>
      </c>
      <c r="GB81">
        <v>0.21409508848864861</v>
      </c>
      <c r="GC81">
        <v>0.21207774939970314</v>
      </c>
      <c r="GD81">
        <v>0.21009501266660044</v>
      </c>
      <c r="GE81">
        <v>0.20814608607924287</v>
      </c>
    </row>
    <row r="82" spans="1:187">
      <c r="A82">
        <v>0.20737128842019092</v>
      </c>
      <c r="B82">
        <v>0.20929833027400926</v>
      </c>
      <c r="C82">
        <v>0.21125838606808076</v>
      </c>
      <c r="D82">
        <v>0.21325221328967262</v>
      </c>
      <c r="E82">
        <v>0.21528058840380698</v>
      </c>
      <c r="F82">
        <v>0.21734430718186326</v>
      </c>
      <c r="G82">
        <v>0.21944418501280571</v>
      </c>
      <c r="H82">
        <v>0.22158105719349844</v>
      </c>
      <c r="I82">
        <v>0.22375577919414674</v>
      </c>
      <c r="J82">
        <v>0.22596922689443349</v>
      </c>
      <c r="K82">
        <v>0.22822229678540026</v>
      </c>
      <c r="L82">
        <v>0.23051590613155001</v>
      </c>
      <c r="M82">
        <v>0.23285099308701415</v>
      </c>
      <c r="N82">
        <v>0.23522851675892961</v>
      </c>
      <c r="O82">
        <v>0.23764945721040032</v>
      </c>
      <c r="P82">
        <v>0.2401148153945698</v>
      </c>
      <c r="Q82">
        <v>0.24262561301039898</v>
      </c>
      <c r="R82">
        <v>0.24518289226971376</v>
      </c>
      <c r="S82">
        <v>0.24778771556396345</v>
      </c>
      <c r="T82">
        <v>0.25044116501788799</v>
      </c>
      <c r="U82">
        <v>0.25314434191593932</v>
      </c>
      <c r="V82">
        <v>0.25589836598581295</v>
      </c>
      <c r="W82">
        <v>0.25870437452182266</v>
      </c>
      <c r="X82">
        <v>0.26156352132907573</v>
      </c>
      <c r="Y82">
        <v>0.26447697546747218</v>
      </c>
      <c r="Z82">
        <v>0.26744591977244625</v>
      </c>
      <c r="AA82">
        <v>0.27047154912708171</v>
      </c>
      <c r="AB82">
        <v>0.27355506845775529</v>
      </c>
      <c r="AC82">
        <v>0.27669769042278275</v>
      </c>
      <c r="AD82">
        <v>0.27990063276065574</v>
      </c>
      <c r="AE82">
        <v>0.28316511526135246</v>
      </c>
      <c r="AF82">
        <v>0.28649235632088127</v>
      </c>
      <c r="AG82">
        <v>0.28988356903567192</v>
      </c>
      <c r="AH82">
        <v>0.29333995678966268</v>
      </c>
      <c r="AI82">
        <v>0.2968627082829568</v>
      </c>
      <c r="AJ82">
        <v>0.30045299194675051</v>
      </c>
      <c r="AK82">
        <v>0.30411194968488436</v>
      </c>
      <c r="AL82">
        <v>0.30784068987788626</v>
      </c>
      <c r="AM82">
        <v>0.31164027958078366</v>
      </c>
      <c r="AN82">
        <v>0.31551173584134512</v>
      </c>
      <c r="AO82">
        <v>0.31945601606082707</v>
      </c>
      <c r="AP82">
        <v>0.32347400731486298</v>
      </c>
      <c r="AQ82">
        <v>0.32756651454795727</v>
      </c>
      <c r="AR82">
        <v>0.33173424755129266</v>
      </c>
      <c r="AS82">
        <v>0.33597780663041815</v>
      </c>
      <c r="AT82">
        <v>0.34029766686708396</v>
      </c>
      <c r="AU82">
        <v>0.34469416087830945</v>
      </c>
      <c r="AV82">
        <v>0.34916745997603688</v>
      </c>
      <c r="AW82">
        <v>0.35371755363282453</v>
      </c>
      <c r="AX82">
        <v>0.35834422716342779</v>
      </c>
      <c r="AY82">
        <v>0.363047037539315</v>
      </c>
      <c r="AZ82">
        <v>0.36782528726377534</v>
      </c>
      <c r="BA82">
        <v>0.37267799624996495</v>
      </c>
      <c r="BB82">
        <v>0.37760387166375714</v>
      </c>
      <c r="BC82">
        <v>0.38260127571843677</v>
      </c>
      <c r="BD82">
        <v>0.38766819143999315</v>
      </c>
      <c r="BE82">
        <v>0.3928021864609586</v>
      </c>
      <c r="BF82">
        <v>0.39800037494836982</v>
      </c>
      <c r="BG82">
        <v>0.40325937782844667</v>
      </c>
      <c r="BH82">
        <v>0.40857528153788336</v>
      </c>
      <c r="BI82">
        <v>0.41394359561000194</v>
      </c>
      <c r="BJ82">
        <v>0.41935920949399713</v>
      </c>
      <c r="BK82">
        <v>0.4248163491073883</v>
      </c>
      <c r="BL82">
        <v>0.43030853373543099</v>
      </c>
      <c r="BM82">
        <v>0.43582853401594163</v>
      </c>
      <c r="BN82">
        <v>0.44136833188232893</v>
      </c>
      <c r="BO82">
        <v>0.44691908347931675</v>
      </c>
      <c r="BP82">
        <v>0.45247108621153059</v>
      </c>
      <c r="BQ82">
        <v>0.4580137512302303</v>
      </c>
      <c r="BR82">
        <v>0.46353558280206747</v>
      </c>
      <c r="BS82">
        <v>0.46902416612841713</v>
      </c>
      <c r="BT82">
        <v>0.47446616528570512</v>
      </c>
      <c r="BU82">
        <v>0.47984733302591531</v>
      </c>
      <c r="BV82">
        <v>0.48515253420064824</v>
      </c>
      <c r="BW82">
        <v>0.49036578453942753</v>
      </c>
      <c r="BX82">
        <v>0.49547030641093126</v>
      </c>
      <c r="BY82">
        <v>0.500448603012566</v>
      </c>
      <c r="BZ82">
        <v>0.50528255215902695</v>
      </c>
      <c r="CA82">
        <v>0.50995352046673403</v>
      </c>
      <c r="CB82">
        <v>0.51444249825499455</v>
      </c>
      <c r="CC82">
        <v>0.51873025490863811</v>
      </c>
      <c r="CD82">
        <v>0.52279751377968287</v>
      </c>
      <c r="CE82">
        <v>0.5266251449641236</v>
      </c>
      <c r="CF82">
        <v>0.53019437349925791</v>
      </c>
      <c r="CG82">
        <v>0.53348699972039992</v>
      </c>
      <c r="CH82">
        <v>0.53648562773396324</v>
      </c>
      <c r="CI82">
        <v>0.5391738972527812</v>
      </c>
      <c r="CJ82">
        <v>0.54153671344795451</v>
      </c>
      <c r="CK82">
        <v>0.54356046904744726</v>
      </c>
      <c r="CL82">
        <v>0.54523325269813927</v>
      </c>
      <c r="CM82">
        <v>0.546545037638963</v>
      </c>
      <c r="CN82">
        <v>0.54748784502878822</v>
      </c>
      <c r="CO82">
        <v>0.5480558768381838</v>
      </c>
      <c r="CP82">
        <v>0.54824561403508765</v>
      </c>
      <c r="CQ82">
        <v>0.5480558768381838</v>
      </c>
      <c r="CR82">
        <v>0.54748784502878822</v>
      </c>
      <c r="CS82">
        <v>0.546545037638963</v>
      </c>
      <c r="CT82">
        <v>0.54523325269813927</v>
      </c>
      <c r="CU82">
        <v>0.54356046904744726</v>
      </c>
      <c r="CV82">
        <v>0.54153671344795451</v>
      </c>
      <c r="CW82">
        <v>0.5391738972527812</v>
      </c>
      <c r="CX82">
        <v>0.53648562773396324</v>
      </c>
      <c r="CY82">
        <v>0.53348699972039992</v>
      </c>
      <c r="CZ82">
        <v>0.53019437349925791</v>
      </c>
      <c r="DA82">
        <v>0.5266251449641236</v>
      </c>
      <c r="DB82">
        <v>0.52279751377968287</v>
      </c>
      <c r="DC82">
        <v>0.51873025490863811</v>
      </c>
      <c r="DD82">
        <v>0.51444249825499455</v>
      </c>
      <c r="DE82">
        <v>0.50995352046673403</v>
      </c>
      <c r="DF82">
        <v>0.50528255215902695</v>
      </c>
      <c r="DG82">
        <v>0.500448603012566</v>
      </c>
      <c r="DH82">
        <v>0.49547030641093126</v>
      </c>
      <c r="DI82">
        <v>0.49036578453942753</v>
      </c>
      <c r="DJ82">
        <v>0.48515253420064824</v>
      </c>
      <c r="DK82">
        <v>0.47984733302591531</v>
      </c>
      <c r="DL82">
        <v>0.47446616528570512</v>
      </c>
      <c r="DM82">
        <v>0.46902416612841713</v>
      </c>
      <c r="DN82">
        <v>0.46353558280206747</v>
      </c>
      <c r="DO82">
        <v>0.4580137512302303</v>
      </c>
      <c r="DP82">
        <v>0.45247108621153059</v>
      </c>
      <c r="DQ82">
        <v>0.44691908347931675</v>
      </c>
      <c r="DR82">
        <v>0.44136833188232893</v>
      </c>
      <c r="DS82">
        <v>0.43582853401594163</v>
      </c>
      <c r="DT82">
        <v>0.43030853373543099</v>
      </c>
      <c r="DU82">
        <v>0.4248163491073883</v>
      </c>
      <c r="DV82">
        <v>0.41935920949399713</v>
      </c>
      <c r="DW82">
        <v>0.41394359561000194</v>
      </c>
      <c r="DX82">
        <v>0.40857528153788336</v>
      </c>
      <c r="DY82">
        <v>0.40325937782844667</v>
      </c>
      <c r="DZ82">
        <v>0.39800037494836982</v>
      </c>
      <c r="EA82">
        <v>0.3928021864609586</v>
      </c>
      <c r="EB82">
        <v>0.38766819143999315</v>
      </c>
      <c r="EC82">
        <v>0.38260127571843677</v>
      </c>
      <c r="ED82">
        <v>0.37760387166375714</v>
      </c>
      <c r="EE82">
        <v>0.37267799624996495</v>
      </c>
      <c r="EF82">
        <v>0.36782528726377534</v>
      </c>
      <c r="EG82">
        <v>0.363047037539315</v>
      </c>
      <c r="EH82">
        <v>0.35834422716342779</v>
      </c>
      <c r="EI82">
        <v>0.35371755363282453</v>
      </c>
      <c r="EJ82">
        <v>0.34916745997603688</v>
      </c>
      <c r="EK82">
        <v>0.34469416087830945</v>
      </c>
      <c r="EL82">
        <v>0.34029766686708396</v>
      </c>
      <c r="EM82">
        <v>0.33597780663041815</v>
      </c>
      <c r="EN82">
        <v>0.33173424755129266</v>
      </c>
      <c r="EO82">
        <v>0.32756651454795727</v>
      </c>
      <c r="EP82">
        <v>0.32347400731486298</v>
      </c>
      <c r="EQ82">
        <v>0.31945601606082707</v>
      </c>
      <c r="ER82">
        <v>0.31551173584134512</v>
      </c>
      <c r="ES82">
        <v>0.31164027958078366</v>
      </c>
      <c r="ET82">
        <v>0.30784068987788626</v>
      </c>
      <c r="EU82">
        <v>0.30411194968488436</v>
      </c>
      <c r="EV82">
        <v>0.30045299194675051</v>
      </c>
      <c r="EW82">
        <v>0.2968627082829568</v>
      </c>
      <c r="EX82">
        <v>0.29333995678966268</v>
      </c>
      <c r="EY82">
        <v>0.28988356903567192</v>
      </c>
      <c r="EZ82">
        <v>0.28649235632088127</v>
      </c>
      <c r="FA82">
        <v>0.28316511526135246</v>
      </c>
      <c r="FB82">
        <v>0.27990063276065574</v>
      </c>
      <c r="FC82">
        <v>0.27669769042278275</v>
      </c>
      <c r="FD82">
        <v>0.27355506845775529</v>
      </c>
      <c r="FE82">
        <v>0.27047154912708171</v>
      </c>
      <c r="FF82">
        <v>0.26744591977244625</v>
      </c>
      <c r="FG82">
        <v>0.26447697546747218</v>
      </c>
      <c r="FH82">
        <v>0.26156352132907573</v>
      </c>
      <c r="FI82">
        <v>0.25870437452182266</v>
      </c>
      <c r="FJ82">
        <v>0.25589836598581295</v>
      </c>
      <c r="FK82">
        <v>0.25314434191593932</v>
      </c>
      <c r="FL82">
        <v>0.25044116501788799</v>
      </c>
      <c r="FM82">
        <v>0.24778771556396345</v>
      </c>
      <c r="FN82">
        <v>0.24518289226971376</v>
      </c>
      <c r="FO82">
        <v>0.24262561301039898</v>
      </c>
      <c r="FP82">
        <v>0.2401148153945698</v>
      </c>
      <c r="FQ82">
        <v>0.23764945721040032</v>
      </c>
      <c r="FR82">
        <v>0.23522851675892961</v>
      </c>
      <c r="FS82">
        <v>0.23285099308701415</v>
      </c>
      <c r="FT82">
        <v>0.23051590613155001</v>
      </c>
      <c r="FU82">
        <v>0.22822229678540026</v>
      </c>
      <c r="FV82">
        <v>0.22596922689443349</v>
      </c>
      <c r="FW82">
        <v>0.22375577919414674</v>
      </c>
      <c r="FX82">
        <v>0.22158105719349844</v>
      </c>
      <c r="FY82">
        <v>0.21944418501280571</v>
      </c>
      <c r="FZ82">
        <v>0.21734430718186326</v>
      </c>
      <c r="GA82">
        <v>0.21528058840380698</v>
      </c>
      <c r="GB82">
        <v>0.21325221328967262</v>
      </c>
      <c r="GC82">
        <v>0.21125838606808076</v>
      </c>
      <c r="GD82">
        <v>0.20929833027400926</v>
      </c>
      <c r="GE82">
        <v>0.20737128842019092</v>
      </c>
    </row>
    <row r="83" spans="1:187">
      <c r="A83">
        <v>0.20658476295441996</v>
      </c>
      <c r="B83">
        <v>0.20848975933459868</v>
      </c>
      <c r="C83">
        <v>0.21042697573673486</v>
      </c>
      <c r="D83">
        <v>0.21239713548840836</v>
      </c>
      <c r="E83">
        <v>0.2144009792327756</v>
      </c>
      <c r="F83">
        <v>0.21643926517059073</v>
      </c>
      <c r="G83">
        <v>0.2185127692804002</v>
      </c>
      <c r="H83">
        <v>0.2206222855131916</v>
      </c>
      <c r="I83">
        <v>0.22276862595735553</v>
      </c>
      <c r="J83">
        <v>0.22495262096935309</v>
      </c>
      <c r="K83">
        <v>0.22717511926496975</v>
      </c>
      <c r="L83">
        <v>0.22943698796547171</v>
      </c>
      <c r="M83">
        <v>0.23173911259236105</v>
      </c>
      <c r="N83">
        <v>0.23408239700374531</v>
      </c>
      <c r="O83">
        <v>0.23646776326458768</v>
      </c>
      <c r="P83">
        <v>0.23889615144228524</v>
      </c>
      <c r="Q83">
        <v>0.24136851931812175</v>
      </c>
      <c r="R83">
        <v>0.24388584200415939</v>
      </c>
      <c r="S83">
        <v>0.24644911145405421</v>
      </c>
      <c r="T83">
        <v>0.24905933585510659</v>
      </c>
      <c r="U83">
        <v>0.2517175388875737</v>
      </c>
      <c r="V83">
        <v>0.25442475883587212</v>
      </c>
      <c r="W83">
        <v>0.25718204753477897</v>
      </c>
      <c r="X83">
        <v>0.25999046913208779</v>
      </c>
      <c r="Y83">
        <v>0.26285109864738354</v>
      </c>
      <c r="Z83">
        <v>0.2657650203046652</v>
      </c>
      <c r="AA83">
        <v>0.2687333256144524</v>
      </c>
      <c r="AB83">
        <v>0.27175711117876122</v>
      </c>
      <c r="AC83">
        <v>0.274837476189918</v>
      </c>
      <c r="AD83">
        <v>0.27797551959159295</v>
      </c>
      <c r="AE83">
        <v>0.28117233686767917</v>
      </c>
      <c r="AF83">
        <v>0.28442901642171459</v>
      </c>
      <c r="AG83">
        <v>0.28774663550645346</v>
      </c>
      <c r="AH83">
        <v>0.29112625565994343</v>
      </c>
      <c r="AI83">
        <v>0.29456891760107495</v>
      </c>
      <c r="AJ83">
        <v>0.29807563553405925</v>
      </c>
      <c r="AK83">
        <v>0.30164739080768704</v>
      </c>
      <c r="AL83">
        <v>0.30528512487156995</v>
      </c>
      <c r="AM83">
        <v>0.3089897314679127</v>
      </c>
      <c r="AN83">
        <v>0.31276204799378121</v>
      </c>
      <c r="AO83">
        <v>0.31660284596539834</v>
      </c>
      <c r="AP83">
        <v>0.32051282051282048</v>
      </c>
      <c r="AQ83">
        <v>0.32449257883055399</v>
      </c>
      <c r="AR83">
        <v>0.32854262750741292</v>
      </c>
      <c r="AS83">
        <v>0.33266335865738511</v>
      </c>
      <c r="AT83">
        <v>0.33685503477268469</v>
      </c>
      <c r="AU83">
        <v>0.34111777222078798</v>
      </c>
      <c r="AV83">
        <v>0.3454515233093805</v>
      </c>
      <c r="AW83">
        <v>0.34985605684713772</v>
      </c>
      <c r="AX83">
        <v>0.35433093713453617</v>
      </c>
      <c r="AY83">
        <v>0.35887550132789298</v>
      </c>
      <c r="AZ83">
        <v>0.36348883513209285</v>
      </c>
      <c r="BA83">
        <v>0.36816974679354325</v>
      </c>
      <c r="BB83">
        <v>0.3729167393854379</v>
      </c>
      <c r="BC83">
        <v>0.37772798140307023</v>
      </c>
      <c r="BD83">
        <v>0.38260127571843677</v>
      </c>
      <c r="BE83">
        <v>0.38753402698141898</v>
      </c>
      <c r="BF83">
        <v>0.3925232076001538</v>
      </c>
      <c r="BG83">
        <v>0.39756532248646215</v>
      </c>
      <c r="BH83">
        <v>0.40265637281398731</v>
      </c>
      <c r="BI83">
        <v>0.40779181910743295</v>
      </c>
      <c r="BJ83">
        <v>0.41296654406121275</v>
      </c>
      <c r="BK83">
        <v>0.41817481557484387</v>
      </c>
      <c r="BL83">
        <v>0.4234102505900641</v>
      </c>
      <c r="BM83">
        <v>0.42866578041994302</v>
      </c>
      <c r="BN83">
        <v>0.4339336183715764</v>
      </c>
      <c r="BO83">
        <v>0.43920523057894156</v>
      </c>
      <c r="BP83">
        <v>0.44447131107790788</v>
      </c>
      <c r="BQ83">
        <v>0.44972176226702659</v>
      </c>
      <c r="BR83">
        <v>0.45494568200029051</v>
      </c>
      <c r="BS83">
        <v>0.46013135864519389</v>
      </c>
      <c r="BT83">
        <v>0.46526627550370142</v>
      </c>
      <c r="BU83">
        <v>0.47033712602680294</v>
      </c>
      <c r="BV83">
        <v>0.47532984124612015</v>
      </c>
      <c r="BW83">
        <v>0.48022963078913961</v>
      </c>
      <c r="BX83">
        <v>0.48502103872887375</v>
      </c>
      <c r="BY83">
        <v>0.48968801533569623</v>
      </c>
      <c r="BZ83">
        <v>0.49421400554206507</v>
      </c>
      <c r="CA83">
        <v>0.49858205459565147</v>
      </c>
      <c r="CB83">
        <v>0.50277493096245052</v>
      </c>
      <c r="CC83">
        <v>0.50677526605262491</v>
      </c>
      <c r="CD83">
        <v>0.51056570978736648</v>
      </c>
      <c r="CE83">
        <v>0.51412910042008741</v>
      </c>
      <c r="CF83">
        <v>0.51744864639104959</v>
      </c>
      <c r="CG83">
        <v>0.5205081173582371</v>
      </c>
      <c r="CH83">
        <v>0.52329204094096693</v>
      </c>
      <c r="CI83">
        <v>0.52578590117194657</v>
      </c>
      <c r="CJ83">
        <v>0.52797633421507317</v>
      </c>
      <c r="CK83">
        <v>0.5298513166056894</v>
      </c>
      <c r="CL83">
        <v>0.53140034113838264</v>
      </c>
      <c r="CM83">
        <v>0.53261457558845171</v>
      </c>
      <c r="CN83">
        <v>0.53348699972039992</v>
      </c>
      <c r="CO83">
        <v>0.53401251651147497</v>
      </c>
      <c r="CP83">
        <v>0.53418803418803418</v>
      </c>
      <c r="CQ83">
        <v>0.53401251651147497</v>
      </c>
      <c r="CR83">
        <v>0.53348699972039992</v>
      </c>
      <c r="CS83">
        <v>0.53261457558845171</v>
      </c>
      <c r="CT83">
        <v>0.53140034113838264</v>
      </c>
      <c r="CU83">
        <v>0.5298513166056894</v>
      </c>
      <c r="CV83">
        <v>0.52797633421507317</v>
      </c>
      <c r="CW83">
        <v>0.52578590117194657</v>
      </c>
      <c r="CX83">
        <v>0.52329204094096693</v>
      </c>
      <c r="CY83">
        <v>0.5205081173582371</v>
      </c>
      <c r="CZ83">
        <v>0.51744864639104959</v>
      </c>
      <c r="DA83">
        <v>0.51412910042008741</v>
      </c>
      <c r="DB83">
        <v>0.51056570978736648</v>
      </c>
      <c r="DC83">
        <v>0.50677526605262491</v>
      </c>
      <c r="DD83">
        <v>0.50277493096245052</v>
      </c>
      <c r="DE83">
        <v>0.49858205459565147</v>
      </c>
      <c r="DF83">
        <v>0.49421400554206507</v>
      </c>
      <c r="DG83">
        <v>0.48968801533569623</v>
      </c>
      <c r="DH83">
        <v>0.48502103872887375</v>
      </c>
      <c r="DI83">
        <v>0.48022963078913961</v>
      </c>
      <c r="DJ83">
        <v>0.47532984124612015</v>
      </c>
      <c r="DK83">
        <v>0.47033712602680294</v>
      </c>
      <c r="DL83">
        <v>0.46526627550370142</v>
      </c>
      <c r="DM83">
        <v>0.46013135864519389</v>
      </c>
      <c r="DN83">
        <v>0.45494568200029051</v>
      </c>
      <c r="DO83">
        <v>0.44972176226702659</v>
      </c>
      <c r="DP83">
        <v>0.44447131107790788</v>
      </c>
      <c r="DQ83">
        <v>0.43920523057894156</v>
      </c>
      <c r="DR83">
        <v>0.4339336183715764</v>
      </c>
      <c r="DS83">
        <v>0.42866578041994302</v>
      </c>
      <c r="DT83">
        <v>0.4234102505900641</v>
      </c>
      <c r="DU83">
        <v>0.41817481557484387</v>
      </c>
      <c r="DV83">
        <v>0.41296654406121275</v>
      </c>
      <c r="DW83">
        <v>0.40779181910743295</v>
      </c>
      <c r="DX83">
        <v>0.40265637281398731</v>
      </c>
      <c r="DY83">
        <v>0.39756532248646215</v>
      </c>
      <c r="DZ83">
        <v>0.3925232076001538</v>
      </c>
      <c r="EA83">
        <v>0.38753402698141898</v>
      </c>
      <c r="EB83">
        <v>0.38260127571843677</v>
      </c>
      <c r="EC83">
        <v>0.37772798140307023</v>
      </c>
      <c r="ED83">
        <v>0.3729167393854379</v>
      </c>
      <c r="EE83">
        <v>0.36816974679354325</v>
      </c>
      <c r="EF83">
        <v>0.36348883513209285</v>
      </c>
      <c r="EG83">
        <v>0.35887550132789298</v>
      </c>
      <c r="EH83">
        <v>0.35433093713453617</v>
      </c>
      <c r="EI83">
        <v>0.34985605684713772</v>
      </c>
      <c r="EJ83">
        <v>0.3454515233093805</v>
      </c>
      <c r="EK83">
        <v>0.34111777222078798</v>
      </c>
      <c r="EL83">
        <v>0.33685503477268469</v>
      </c>
      <c r="EM83">
        <v>0.33266335865738511</v>
      </c>
      <c r="EN83">
        <v>0.32854262750741292</v>
      </c>
      <c r="EO83">
        <v>0.32449257883055399</v>
      </c>
      <c r="EP83">
        <v>0.32051282051282048</v>
      </c>
      <c r="EQ83">
        <v>0.31660284596539834</v>
      </c>
      <c r="ER83">
        <v>0.31276204799378121</v>
      </c>
      <c r="ES83">
        <v>0.3089897314679127</v>
      </c>
      <c r="ET83">
        <v>0.30528512487156995</v>
      </c>
      <c r="EU83">
        <v>0.30164739080768704</v>
      </c>
      <c r="EV83">
        <v>0.29807563553405925</v>
      </c>
      <c r="EW83">
        <v>0.29456891760107495</v>
      </c>
      <c r="EX83">
        <v>0.29112625565994343</v>
      </c>
      <c r="EY83">
        <v>0.28774663550645346</v>
      </c>
      <c r="EZ83">
        <v>0.28442901642171459</v>
      </c>
      <c r="FA83">
        <v>0.28117233686767917</v>
      </c>
      <c r="FB83">
        <v>0.27797551959159295</v>
      </c>
      <c r="FC83">
        <v>0.274837476189918</v>
      </c>
      <c r="FD83">
        <v>0.27175711117876122</v>
      </c>
      <c r="FE83">
        <v>0.2687333256144524</v>
      </c>
      <c r="FF83">
        <v>0.2657650203046652</v>
      </c>
      <c r="FG83">
        <v>0.26285109864738354</v>
      </c>
      <c r="FH83">
        <v>0.25999046913208779</v>
      </c>
      <c r="FI83">
        <v>0.25718204753477897</v>
      </c>
      <c r="FJ83">
        <v>0.25442475883587212</v>
      </c>
      <c r="FK83">
        <v>0.2517175388875737</v>
      </c>
      <c r="FL83">
        <v>0.24905933585510659</v>
      </c>
      <c r="FM83">
        <v>0.24644911145405421</v>
      </c>
      <c r="FN83">
        <v>0.24388584200415939</v>
      </c>
      <c r="FO83">
        <v>0.24136851931812175</v>
      </c>
      <c r="FP83">
        <v>0.23889615144228524</v>
      </c>
      <c r="FQ83">
        <v>0.23646776326458768</v>
      </c>
      <c r="FR83">
        <v>0.23408239700374531</v>
      </c>
      <c r="FS83">
        <v>0.23173911259236105</v>
      </c>
      <c r="FT83">
        <v>0.22943698796547171</v>
      </c>
      <c r="FU83">
        <v>0.22717511926496975</v>
      </c>
      <c r="FV83">
        <v>0.22495262096935309</v>
      </c>
      <c r="FW83">
        <v>0.22276862595735553</v>
      </c>
      <c r="FX83">
        <v>0.2206222855131916</v>
      </c>
      <c r="FY83">
        <v>0.2185127692804002</v>
      </c>
      <c r="FZ83">
        <v>0.21643926517059073</v>
      </c>
      <c r="GA83">
        <v>0.2144009792327756</v>
      </c>
      <c r="GB83">
        <v>0.21239713548840836</v>
      </c>
      <c r="GC83">
        <v>0.21042697573673486</v>
      </c>
      <c r="GD83">
        <v>0.20848975933459868</v>
      </c>
      <c r="GE83">
        <v>0.20658476295441996</v>
      </c>
    </row>
    <row r="84" spans="1:187">
      <c r="A84">
        <v>0.20578703793894318</v>
      </c>
      <c r="B84">
        <v>0.20766984969502603</v>
      </c>
      <c r="C84">
        <v>0.20958409081352319</v>
      </c>
      <c r="D84">
        <v>0.21153045106950397</v>
      </c>
      <c r="E84">
        <v>0.21350963595172165</v>
      </c>
      <c r="F84">
        <v>0.21552236682353329</v>
      </c>
      <c r="G84">
        <v>0.21756938105803195</v>
      </c>
      <c r="H84">
        <v>0.21965143214353372</v>
      </c>
      <c r="I84">
        <v>0.22176928975514562</v>
      </c>
      <c r="J84">
        <v>0.2239237397876811</v>
      </c>
      <c r="K84">
        <v>0.2261155843446904</v>
      </c>
      <c r="L84">
        <v>0.22834564167782001</v>
      </c>
      <c r="M84">
        <v>0.2306147460701167</v>
      </c>
      <c r="N84">
        <v>0.23292374765622806</v>
      </c>
      <c r="O84">
        <v>0.23527351217173489</v>
      </c>
      <c r="P84">
        <v>0.23766492062306008</v>
      </c>
      <c r="Q84">
        <v>0.24009886886854231</v>
      </c>
      <c r="R84">
        <v>0.24257626710032412</v>
      </c>
      <c r="S84">
        <v>0.24509803921568626</v>
      </c>
      <c r="T84">
        <v>0.24766512206535105</v>
      </c>
      <c r="U84">
        <v>0.2502784645650738</v>
      </c>
      <c r="V84">
        <v>0.25293902665553752</v>
      </c>
      <c r="W84">
        <v>0.25564777809415418</v>
      </c>
      <c r="X84">
        <v>0.25840569706085093</v>
      </c>
      <c r="Y84">
        <v>0.26121376855827716</v>
      </c>
      <c r="Z84">
        <v>0.26407298258510092</v>
      </c>
      <c r="AA84">
        <v>0.26698433205916955</v>
      </c>
      <c r="AB84">
        <v>0.26994881046528341</v>
      </c>
      <c r="AC84">
        <v>0.27296740920017432</v>
      </c>
      <c r="AD84">
        <v>0.27604111458498959</v>
      </c>
      <c r="AE84">
        <v>0.27917090451316268</v>
      </c>
      <c r="AF84">
        <v>0.28235774469900682</v>
      </c>
      <c r="AG84">
        <v>0.28560258448970877</v>
      </c>
      <c r="AH84">
        <v>0.28890635220064015</v>
      </c>
      <c r="AI84">
        <v>0.29226994993106242</v>
      </c>
      <c r="AJ84">
        <v>0.29569424781440601</v>
      </c>
      <c r="AK84">
        <v>0.29918007765439064</v>
      </c>
      <c r="AL84">
        <v>0.30272822589536269</v>
      </c>
      <c r="AM84">
        <v>0.30633942587241991</v>
      </c>
      <c r="AN84">
        <v>0.31001434928423832</v>
      </c>
      <c r="AO84">
        <v>0.31375359682910009</v>
      </c>
      <c r="AP84">
        <v>0.31755768794254807</v>
      </c>
      <c r="AQ84">
        <v>0.32142704957349044</v>
      </c>
      <c r="AR84">
        <v>0.32536200393459597</v>
      </c>
      <c r="AS84">
        <v>0.32936275516263575</v>
      </c>
      <c r="AT84">
        <v>0.33342937482524992</v>
      </c>
      <c r="AU84">
        <v>0.33756178621268645</v>
      </c>
      <c r="AV84">
        <v>0.3417597473566597</v>
      </c>
      <c r="AW84">
        <v>0.34602283272391654</v>
      </c>
      <c r="AX84">
        <v>0.35035041353974605</v>
      </c>
      <c r="AY84">
        <v>0.35474163670692038</v>
      </c>
      <c r="AZ84">
        <v>0.35919540229885055</v>
      </c>
      <c r="BA84">
        <v>0.36371033962256644</v>
      </c>
      <c r="BB84">
        <v>0.36828478186799346</v>
      </c>
      <c r="BC84">
        <v>0.3729167393854379</v>
      </c>
      <c r="BD84">
        <v>0.37760387166375714</v>
      </c>
      <c r="BE84">
        <v>0.38234345811792064</v>
      </c>
      <c r="BF84">
        <v>0.38713236783706578</v>
      </c>
      <c r="BG84">
        <v>0.3919670284931655</v>
      </c>
      <c r="BH84">
        <v>0.39684339466638502</v>
      </c>
      <c r="BI84">
        <v>0.40175691590629015</v>
      </c>
      <c r="BJ84">
        <v>0.40670250491824494</v>
      </c>
      <c r="BK84">
        <v>0.41167450634127278</v>
      </c>
      <c r="BL84">
        <v>0.41666666666666663</v>
      </c>
      <c r="BM84">
        <v>0.42167210593457688</v>
      </c>
      <c r="BN84">
        <v>0.42668329193700028</v>
      </c>
      <c r="BO84">
        <v>0.43169201774773336</v>
      </c>
      <c r="BP84">
        <v>0.4366893834899151</v>
      </c>
      <c r="BQ84">
        <v>0.44166578333598328</v>
      </c>
      <c r="BR84">
        <v>0.44661089880861671</v>
      </c>
      <c r="BS84">
        <v>0.45151369950913289</v>
      </c>
      <c r="BT84">
        <v>0.45636245243575363</v>
      </c>
      <c r="BU84">
        <v>0.46114474106142889</v>
      </c>
      <c r="BV84">
        <v>0.46584749531245612</v>
      </c>
      <c r="BW84">
        <v>0.47045703351785922</v>
      </c>
      <c r="BX84">
        <v>0.47495911727870121</v>
      </c>
      <c r="BY84">
        <v>0.47933902003045548</v>
      </c>
      <c r="BZ84">
        <v>0.48358160983607257</v>
      </c>
      <c r="CA84">
        <v>0.48767144665054402</v>
      </c>
      <c r="CB84">
        <v>0.49159289394063405</v>
      </c>
      <c r="CC84">
        <v>0.49533024413070209</v>
      </c>
      <c r="CD84">
        <v>0.49886785688601631</v>
      </c>
      <c r="CE84">
        <v>0.50219030875197412</v>
      </c>
      <c r="CF84">
        <v>0.50528255215902695</v>
      </c>
      <c r="CG84">
        <v>0.50813008130081294</v>
      </c>
      <c r="CH84">
        <v>0.51071910192235426</v>
      </c>
      <c r="CI84">
        <v>0.51303670164359594</v>
      </c>
      <c r="CJ84">
        <v>0.51507101711890491</v>
      </c>
      <c r="CK84">
        <v>0.51681139412170185</v>
      </c>
      <c r="CL84">
        <v>0.51824853656770264</v>
      </c>
      <c r="CM84">
        <v>0.5193746405669043</v>
      </c>
      <c r="CN84">
        <v>0.52018350983221073</v>
      </c>
      <c r="CO84">
        <v>0.52067064917089723</v>
      </c>
      <c r="CP84">
        <v>0.52083333333333326</v>
      </c>
      <c r="CQ84">
        <v>0.52067064917089723</v>
      </c>
      <c r="CR84">
        <v>0.52018350983221073</v>
      </c>
      <c r="CS84">
        <v>0.5193746405669043</v>
      </c>
      <c r="CT84">
        <v>0.51824853656770264</v>
      </c>
      <c r="CU84">
        <v>0.51681139412170185</v>
      </c>
      <c r="CV84">
        <v>0.51507101711890491</v>
      </c>
      <c r="CW84">
        <v>0.51303670164359594</v>
      </c>
      <c r="CX84">
        <v>0.51071910192235426</v>
      </c>
      <c r="CY84">
        <v>0.50813008130081294</v>
      </c>
      <c r="CZ84">
        <v>0.50528255215902695</v>
      </c>
      <c r="DA84">
        <v>0.50219030875197412</v>
      </c>
      <c r="DB84">
        <v>0.49886785688601631</v>
      </c>
      <c r="DC84">
        <v>0.49533024413070209</v>
      </c>
      <c r="DD84">
        <v>0.49159289394063405</v>
      </c>
      <c r="DE84">
        <v>0.48767144665054402</v>
      </c>
      <c r="DF84">
        <v>0.48358160983607257</v>
      </c>
      <c r="DG84">
        <v>0.47933902003045548</v>
      </c>
      <c r="DH84">
        <v>0.47495911727870121</v>
      </c>
      <c r="DI84">
        <v>0.47045703351785922</v>
      </c>
      <c r="DJ84">
        <v>0.46584749531245612</v>
      </c>
      <c r="DK84">
        <v>0.46114474106142889</v>
      </c>
      <c r="DL84">
        <v>0.45636245243575363</v>
      </c>
      <c r="DM84">
        <v>0.45151369950913289</v>
      </c>
      <c r="DN84">
        <v>0.44661089880861671</v>
      </c>
      <c r="DO84">
        <v>0.44166578333598328</v>
      </c>
      <c r="DP84">
        <v>0.4366893834899151</v>
      </c>
      <c r="DQ84">
        <v>0.43169201774773336</v>
      </c>
      <c r="DR84">
        <v>0.42668329193700028</v>
      </c>
      <c r="DS84">
        <v>0.42167210593457688</v>
      </c>
      <c r="DT84">
        <v>0.41666666666666663</v>
      </c>
      <c r="DU84">
        <v>0.41167450634127278</v>
      </c>
      <c r="DV84">
        <v>0.40670250491824494</v>
      </c>
      <c r="DW84">
        <v>0.40175691590629015</v>
      </c>
      <c r="DX84">
        <v>0.39684339466638502</v>
      </c>
      <c r="DY84">
        <v>0.3919670284931655</v>
      </c>
      <c r="DZ84">
        <v>0.38713236783706578</v>
      </c>
      <c r="EA84">
        <v>0.38234345811792064</v>
      </c>
      <c r="EB84">
        <v>0.37760387166375714</v>
      </c>
      <c r="EC84">
        <v>0.3729167393854379</v>
      </c>
      <c r="ED84">
        <v>0.36828478186799346</v>
      </c>
      <c r="EE84">
        <v>0.36371033962256644</v>
      </c>
      <c r="EF84">
        <v>0.35919540229885055</v>
      </c>
      <c r="EG84">
        <v>0.35474163670692038</v>
      </c>
      <c r="EH84">
        <v>0.35035041353974605</v>
      </c>
      <c r="EI84">
        <v>0.34602283272391654</v>
      </c>
      <c r="EJ84">
        <v>0.3417597473566597</v>
      </c>
      <c r="EK84">
        <v>0.33756178621268645</v>
      </c>
      <c r="EL84">
        <v>0.33342937482524992</v>
      </c>
      <c r="EM84">
        <v>0.32936275516263575</v>
      </c>
      <c r="EN84">
        <v>0.32536200393459597</v>
      </c>
      <c r="EO84">
        <v>0.32142704957349044</v>
      </c>
      <c r="EP84">
        <v>0.31755768794254807</v>
      </c>
      <c r="EQ84">
        <v>0.31375359682910009</v>
      </c>
      <c r="ER84">
        <v>0.31001434928423832</v>
      </c>
      <c r="ES84">
        <v>0.30633942587241991</v>
      </c>
      <c r="ET84">
        <v>0.30272822589536269</v>
      </c>
      <c r="EU84">
        <v>0.29918007765439064</v>
      </c>
      <c r="EV84">
        <v>0.29569424781440601</v>
      </c>
      <c r="EW84">
        <v>0.29226994993106242</v>
      </c>
      <c r="EX84">
        <v>0.28890635220064015</v>
      </c>
      <c r="EY84">
        <v>0.28560258448970877</v>
      </c>
      <c r="EZ84">
        <v>0.28235774469900682</v>
      </c>
      <c r="FA84">
        <v>0.27917090451316268</v>
      </c>
      <c r="FB84">
        <v>0.27604111458498959</v>
      </c>
      <c r="FC84">
        <v>0.27296740920017432</v>
      </c>
      <c r="FD84">
        <v>0.26994881046528341</v>
      </c>
      <c r="FE84">
        <v>0.26698433205916955</v>
      </c>
      <c r="FF84">
        <v>0.26407298258510092</v>
      </c>
      <c r="FG84">
        <v>0.26121376855827716</v>
      </c>
      <c r="FH84">
        <v>0.25840569706085093</v>
      </c>
      <c r="FI84">
        <v>0.25564777809415418</v>
      </c>
      <c r="FJ84">
        <v>0.25293902665553752</v>
      </c>
      <c r="FK84">
        <v>0.2502784645650738</v>
      </c>
      <c r="FL84">
        <v>0.24766512206535105</v>
      </c>
      <c r="FM84">
        <v>0.24509803921568626</v>
      </c>
      <c r="FN84">
        <v>0.24257626710032412</v>
      </c>
      <c r="FO84">
        <v>0.24009886886854231</v>
      </c>
      <c r="FP84">
        <v>0.23766492062306008</v>
      </c>
      <c r="FQ84">
        <v>0.23527351217173489</v>
      </c>
      <c r="FR84">
        <v>0.23292374765622806</v>
      </c>
      <c r="FS84">
        <v>0.2306147460701167</v>
      </c>
      <c r="FT84">
        <v>0.22834564167782001</v>
      </c>
      <c r="FU84">
        <v>0.2261155843446904</v>
      </c>
      <c r="FV84">
        <v>0.2239237397876811</v>
      </c>
      <c r="FW84">
        <v>0.22176928975514562</v>
      </c>
      <c r="FX84">
        <v>0.21965143214353372</v>
      </c>
      <c r="FY84">
        <v>0.21756938105803195</v>
      </c>
      <c r="FZ84">
        <v>0.21552236682353329</v>
      </c>
      <c r="GA84">
        <v>0.21350963595172165</v>
      </c>
      <c r="GB84">
        <v>0.21153045106950397</v>
      </c>
      <c r="GC84">
        <v>0.20958409081352319</v>
      </c>
      <c r="GD84">
        <v>0.20766984969502603</v>
      </c>
      <c r="GE84">
        <v>0.20578703793894318</v>
      </c>
    </row>
    <row r="85" spans="1:187">
      <c r="A85">
        <v>0.20497863741968234</v>
      </c>
      <c r="B85">
        <v>0.20683914645548718</v>
      </c>
      <c r="C85">
        <v>0.20873029837598148</v>
      </c>
      <c r="D85">
        <v>0.21065275005077522</v>
      </c>
      <c r="E85">
        <v>0.21260717252280512</v>
      </c>
      <c r="F85">
        <v>0.21459425109358529</v>
      </c>
      <c r="G85">
        <v>0.2166146853791818</v>
      </c>
      <c r="H85">
        <v>0.21866918933295507</v>
      </c>
      <c r="I85">
        <v>0.22075849123070637</v>
      </c>
      <c r="J85">
        <v>0.22288333361341744</v>
      </c>
      <c r="K85">
        <v>0.22504447318228543</v>
      </c>
      <c r="L85">
        <v>0.22724268064022252</v>
      </c>
      <c r="M85">
        <v>0.22947874047340866</v>
      </c>
      <c r="N85">
        <v>0.23175345066585301</v>
      </c>
      <c r="O85">
        <v>0.23406762233923073</v>
      </c>
      <c r="P85">
        <v>0.23642207930951065</v>
      </c>
      <c r="Q85">
        <v>0.23881765755107739</v>
      </c>
      <c r="R85">
        <v>0.24125520455816438</v>
      </c>
      <c r="S85">
        <v>0.24373557859245937</v>
      </c>
      <c r="T85">
        <v>0.24625964780470597</v>
      </c>
      <c r="U85">
        <v>0.2488282892170052</v>
      </c>
      <c r="V85">
        <v>0.25144238755131532</v>
      </c>
      <c r="W85">
        <v>0.25410283388834709</v>
      </c>
      <c r="X85">
        <v>0.25681052413965794</v>
      </c>
      <c r="Y85">
        <v>0.25956635731425431</v>
      </c>
      <c r="Z85">
        <v>0.26237123355941466</v>
      </c>
      <c r="AA85">
        <v>0.26522605195374771</v>
      </c>
      <c r="AB85">
        <v>0.26813170802869546</v>
      </c>
      <c r="AC85">
        <v>0.27108909099278766</v>
      </c>
      <c r="AD85">
        <v>0.27409908063094834</v>
      </c>
      <c r="AE85">
        <v>0.27716254384905803</v>
      </c>
      <c r="AF85">
        <v>0.28028033083179688</v>
      </c>
      <c r="AG85">
        <v>0.28345327077954086</v>
      </c>
      <c r="AH85">
        <v>0.28668216718778261</v>
      </c>
      <c r="AI85">
        <v>0.28996779263021533</v>
      </c>
      <c r="AJ85">
        <v>0.29331088300429076</v>
      </c>
      <c r="AK85">
        <v>0.29671213119577344</v>
      </c>
      <c r="AL85">
        <v>0.30017218011661184</v>
      </c>
      <c r="AM85">
        <v>0.30369161506839665</v>
      </c>
      <c r="AN85">
        <v>0.30727095538184196</v>
      </c>
      <c r="AO85">
        <v>0.31091064528119811</v>
      </c>
      <c r="AP85">
        <v>0.31461104392138545</v>
      </c>
      <c r="AQ85">
        <v>0.31837241454505072</v>
      </c>
      <c r="AR85">
        <v>0.32219491270683265</v>
      </c>
      <c r="AS85">
        <v>0.32607857351305092</v>
      </c>
      <c r="AT85">
        <v>0.3300232978269893</v>
      </c>
      <c r="AU85">
        <v>0.33402883739315925</v>
      </c>
      <c r="AV85">
        <v>0.33809477883864225</v>
      </c>
      <c r="AW85">
        <v>0.34222052651610957</v>
      </c>
      <c r="AX85">
        <v>0.34640528416171074</v>
      </c>
      <c r="AY85">
        <v>0.35064803535205258</v>
      </c>
      <c r="AZ85">
        <v>0.35494752275832575</v>
      </c>
      <c r="BA85">
        <v>0.35930222621267655</v>
      </c>
      <c r="BB85">
        <v>0.36371033962256644</v>
      </c>
      <c r="BC85">
        <v>0.36816974679354325</v>
      </c>
      <c r="BD85">
        <v>0.37267799624996495</v>
      </c>
      <c r="BE85">
        <v>0.37723227517716051</v>
      </c>
      <c r="BF85">
        <v>0.3818293826476245</v>
      </c>
      <c r="BG85">
        <v>0.38646570233836758</v>
      </c>
      <c r="BH85">
        <v>0.3911371749966448</v>
      </c>
      <c r="BI85">
        <v>0.39583927096693045</v>
      </c>
      <c r="BJ85">
        <v>0.40056696315298346</v>
      </c>
      <c r="BK85">
        <v>0.40531470085466803</v>
      </c>
      <c r="BL85">
        <v>0.4100763849890397</v>
      </c>
      <c r="BM85">
        <v>0.41484534527787864</v>
      </c>
      <c r="BN85">
        <v>0.4196143200576879</v>
      </c>
      <c r="BO85">
        <v>0.42437543944099504</v>
      </c>
      <c r="BP85">
        <v>0.42912021262686872</v>
      </c>
      <c r="BQ85">
        <v>0.43383952022054673</v>
      </c>
      <c r="BR85">
        <v>0.43852361247303578</v>
      </c>
      <c r="BS85">
        <v>0.44316211438699687</v>
      </c>
      <c r="BT85">
        <v>0.4477440386501863</v>
      </c>
      <c r="BU85">
        <v>0.4522578073468827</v>
      </c>
      <c r="BV85">
        <v>0.45669128335564002</v>
      </c>
      <c r="BW85">
        <v>0.46103181226310003</v>
      </c>
      <c r="BX85">
        <v>0.46526627550370142</v>
      </c>
      <c r="BY85">
        <v>0.46938115527013841</v>
      </c>
      <c r="BZ85">
        <v>0.47336261152696152</v>
      </c>
      <c r="CA85">
        <v>0.47719657119935016</v>
      </c>
      <c r="CB85">
        <v>0.48086882930284297</v>
      </c>
      <c r="CC85">
        <v>0.48436516143258029</v>
      </c>
      <c r="CD85">
        <v>0.48767144665054402</v>
      </c>
      <c r="CE85">
        <v>0.49077379940785987</v>
      </c>
      <c r="CF85">
        <v>0.49365870873126505</v>
      </c>
      <c r="CG85">
        <v>0.49631318250603851</v>
      </c>
      <c r="CH85">
        <v>0.49872489432200151</v>
      </c>
      <c r="CI85">
        <v>0.50088233003577598</v>
      </c>
      <c r="CJ85">
        <v>0.50277493096245052</v>
      </c>
      <c r="CK85">
        <v>0.50439323046266571</v>
      </c>
      <c r="CL85">
        <v>0.50572898065326022</v>
      </c>
      <c r="CM85">
        <v>0.50677526605262491</v>
      </c>
      <c r="CN85">
        <v>0.50752660118134985</v>
      </c>
      <c r="CO85">
        <v>0.50797900947309449</v>
      </c>
      <c r="CP85">
        <v>0.50813008130081294</v>
      </c>
      <c r="CQ85">
        <v>0.50797900947309449</v>
      </c>
      <c r="CR85">
        <v>0.50752660118134985</v>
      </c>
      <c r="CS85">
        <v>0.50677526605262491</v>
      </c>
      <c r="CT85">
        <v>0.50572898065326022</v>
      </c>
      <c r="CU85">
        <v>0.50439323046266571</v>
      </c>
      <c r="CV85">
        <v>0.50277493096245052</v>
      </c>
      <c r="CW85">
        <v>0.50088233003577598</v>
      </c>
      <c r="CX85">
        <v>0.49872489432200151</v>
      </c>
      <c r="CY85">
        <v>0.49631318250603851</v>
      </c>
      <c r="CZ85">
        <v>0.49365870873126505</v>
      </c>
      <c r="DA85">
        <v>0.49077379940785987</v>
      </c>
      <c r="DB85">
        <v>0.48767144665054402</v>
      </c>
      <c r="DC85">
        <v>0.48436516143258029</v>
      </c>
      <c r="DD85">
        <v>0.48086882930284297</v>
      </c>
      <c r="DE85">
        <v>0.47719657119935016</v>
      </c>
      <c r="DF85">
        <v>0.47336261152696152</v>
      </c>
      <c r="DG85">
        <v>0.46938115527013841</v>
      </c>
      <c r="DH85">
        <v>0.46526627550370142</v>
      </c>
      <c r="DI85">
        <v>0.46103181226310003</v>
      </c>
      <c r="DJ85">
        <v>0.45669128335564002</v>
      </c>
      <c r="DK85">
        <v>0.4522578073468827</v>
      </c>
      <c r="DL85">
        <v>0.4477440386501863</v>
      </c>
      <c r="DM85">
        <v>0.44316211438699687</v>
      </c>
      <c r="DN85">
        <v>0.43852361247303578</v>
      </c>
      <c r="DO85">
        <v>0.43383952022054673</v>
      </c>
      <c r="DP85">
        <v>0.42912021262686872</v>
      </c>
      <c r="DQ85">
        <v>0.42437543944099504</v>
      </c>
      <c r="DR85">
        <v>0.4196143200576879</v>
      </c>
      <c r="DS85">
        <v>0.41484534527787864</v>
      </c>
      <c r="DT85">
        <v>0.4100763849890397</v>
      </c>
      <c r="DU85">
        <v>0.40531470085466803</v>
      </c>
      <c r="DV85">
        <v>0.40056696315298346</v>
      </c>
      <c r="DW85">
        <v>0.39583927096693045</v>
      </c>
      <c r="DX85">
        <v>0.3911371749966448</v>
      </c>
      <c r="DY85">
        <v>0.38646570233836758</v>
      </c>
      <c r="DZ85">
        <v>0.3818293826476245</v>
      </c>
      <c r="EA85">
        <v>0.37723227517716051</v>
      </c>
      <c r="EB85">
        <v>0.37267799624996495</v>
      </c>
      <c r="EC85">
        <v>0.36816974679354325</v>
      </c>
      <c r="ED85">
        <v>0.36371033962256644</v>
      </c>
      <c r="EE85">
        <v>0.35930222621267655</v>
      </c>
      <c r="EF85">
        <v>0.35494752275832575</v>
      </c>
      <c r="EG85">
        <v>0.35064803535205258</v>
      </c>
      <c r="EH85">
        <v>0.34640528416171074</v>
      </c>
      <c r="EI85">
        <v>0.34222052651610957</v>
      </c>
      <c r="EJ85">
        <v>0.33809477883864225</v>
      </c>
      <c r="EK85">
        <v>0.33402883739315925</v>
      </c>
      <c r="EL85">
        <v>0.3300232978269893</v>
      </c>
      <c r="EM85">
        <v>0.32607857351305092</v>
      </c>
      <c r="EN85">
        <v>0.32219491270683265</v>
      </c>
      <c r="EO85">
        <v>0.31837241454505072</v>
      </c>
      <c r="EP85">
        <v>0.31461104392138545</v>
      </c>
      <c r="EQ85">
        <v>0.31091064528119811</v>
      </c>
      <c r="ER85">
        <v>0.30727095538184196</v>
      </c>
      <c r="ES85">
        <v>0.30369161506839665</v>
      </c>
      <c r="ET85">
        <v>0.30017218011661184</v>
      </c>
      <c r="EU85">
        <v>0.29671213119577344</v>
      </c>
      <c r="EV85">
        <v>0.29331088300429076</v>
      </c>
      <c r="EW85">
        <v>0.28996779263021533</v>
      </c>
      <c r="EX85">
        <v>0.28668216718778261</v>
      </c>
      <c r="EY85">
        <v>0.28345327077954086</v>
      </c>
      <c r="EZ85">
        <v>0.28028033083179688</v>
      </c>
      <c r="FA85">
        <v>0.27716254384905803</v>
      </c>
      <c r="FB85">
        <v>0.27409908063094834</v>
      </c>
      <c r="FC85">
        <v>0.27108909099278766</v>
      </c>
      <c r="FD85">
        <v>0.26813170802869546</v>
      </c>
      <c r="FE85">
        <v>0.26522605195374771</v>
      </c>
      <c r="FF85">
        <v>0.26237123355941466</v>
      </c>
      <c r="FG85">
        <v>0.25956635731425431</v>
      </c>
      <c r="FH85">
        <v>0.25681052413965794</v>
      </c>
      <c r="FI85">
        <v>0.25410283388834709</v>
      </c>
      <c r="FJ85">
        <v>0.25144238755131532</v>
      </c>
      <c r="FK85">
        <v>0.2488282892170052</v>
      </c>
      <c r="FL85">
        <v>0.24625964780470597</v>
      </c>
      <c r="FM85">
        <v>0.24373557859245937</v>
      </c>
      <c r="FN85">
        <v>0.24125520455816438</v>
      </c>
      <c r="FO85">
        <v>0.23881765755107739</v>
      </c>
      <c r="FP85">
        <v>0.23642207930951065</v>
      </c>
      <c r="FQ85">
        <v>0.23406762233923073</v>
      </c>
      <c r="FR85">
        <v>0.23175345066585301</v>
      </c>
      <c r="FS85">
        <v>0.22947874047340866</v>
      </c>
      <c r="FT85">
        <v>0.22724268064022252</v>
      </c>
      <c r="FU85">
        <v>0.22504447318228543</v>
      </c>
      <c r="FV85">
        <v>0.22288333361341744</v>
      </c>
      <c r="FW85">
        <v>0.22075849123070637</v>
      </c>
      <c r="FX85">
        <v>0.21866918933295507</v>
      </c>
      <c r="FY85">
        <v>0.2166146853791818</v>
      </c>
      <c r="FZ85">
        <v>0.21459425109358529</v>
      </c>
      <c r="GA85">
        <v>0.21260717252280512</v>
      </c>
      <c r="GB85">
        <v>0.21065275005077522</v>
      </c>
      <c r="GC85">
        <v>0.20873029837598148</v>
      </c>
      <c r="GD85">
        <v>0.20683914645548718</v>
      </c>
      <c r="GE85">
        <v>0.20497863741968234</v>
      </c>
    </row>
    <row r="86" spans="1:187">
      <c r="A86">
        <v>0.20416008056869955</v>
      </c>
      <c r="B86">
        <v>0.20599818928057834</v>
      </c>
      <c r="C86">
        <v>0.2078661594552316</v>
      </c>
      <c r="D86">
        <v>0.20976461573964478</v>
      </c>
      <c r="E86">
        <v>0.21169419547622229</v>
      </c>
      <c r="F86">
        <v>0.21365554871772727</v>
      </c>
      <c r="G86">
        <v>0.21564933820990861</v>
      </c>
      <c r="H86">
        <v>0.21767623933779837</v>
      </c>
      <c r="I86">
        <v>0.21973694003126532</v>
      </c>
      <c r="J86">
        <v>0.22183214062497913</v>
      </c>
      <c r="K86">
        <v>0.22396255366746781</v>
      </c>
      <c r="L86">
        <v>0.22612890367344135</v>
      </c>
      <c r="M86">
        <v>0.22833192681299622</v>
      </c>
      <c r="N86">
        <v>0.23057237053071444</v>
      </c>
      <c r="O86">
        <v>0.23285099308701415</v>
      </c>
      <c r="P86">
        <v>0.23516856301340147</v>
      </c>
      <c r="Q86">
        <v>0.23752585847250657</v>
      </c>
      <c r="R86">
        <v>0.23992366651295766</v>
      </c>
      <c r="S86">
        <v>0.24236278220825555</v>
      </c>
      <c r="T86">
        <v>0.24484400766784811</v>
      </c>
      <c r="U86">
        <v>0.24736815090757186</v>
      </c>
      <c r="V86">
        <v>0.24993602456551892</v>
      </c>
      <c r="W86">
        <v>0.25254844444820407</v>
      </c>
      <c r="X86">
        <v>0.25520622789063818</v>
      </c>
      <c r="Y86">
        <v>0.25791019191257203</v>
      </c>
      <c r="Z86">
        <v>0.26066115115174393</v>
      </c>
      <c r="AA86">
        <v>0.26345991555345716</v>
      </c>
      <c r="AB86">
        <v>0.26630728779422586</v>
      </c>
      <c r="AC86">
        <v>0.26920406041556538</v>
      </c>
      <c r="AD86">
        <v>0.27215101264227298</v>
      </c>
      <c r="AE86">
        <v>0.27514890685775251</v>
      </c>
      <c r="AF86">
        <v>0.27819848470710079</v>
      </c>
      <c r="AG86">
        <v>0.28130046279680226</v>
      </c>
      <c r="AH86">
        <v>0.28445552795800016</v>
      </c>
      <c r="AI86">
        <v>0.28766433203844782</v>
      </c>
      <c r="AJ86">
        <v>0.29092748618642994</v>
      </c>
      <c r="AK86">
        <v>0.29424555458821927</v>
      </c>
      <c r="AL86">
        <v>0.29761904761904762</v>
      </c>
      <c r="AM86">
        <v>0.30104841436618562</v>
      </c>
      <c r="AN86">
        <v>0.30453403448160732</v>
      </c>
      <c r="AO86">
        <v>0.30807620932095475</v>
      </c>
      <c r="AP86">
        <v>0.31167515232520893</v>
      </c>
      <c r="AQ86">
        <v>0.31533097860173598</v>
      </c>
      <c r="AR86">
        <v>0.31904369366233787</v>
      </c>
      <c r="AS86">
        <v>0.32281318127776215</v>
      </c>
      <c r="AT86">
        <v>0.32663919041097123</v>
      </c>
      <c r="AU86">
        <v>0.33052132119555799</v>
      </c>
      <c r="AV86">
        <v>0.33445900993121641</v>
      </c>
      <c r="AW86">
        <v>0.33845151307540233</v>
      </c>
      <c r="AX86">
        <v>0.34249789021949434</v>
      </c>
      <c r="AY86">
        <v>0.34659698604919081</v>
      </c>
      <c r="AZ86">
        <v>0.35074741130285098</v>
      </c>
      <c r="BA86">
        <v>0.35494752275832575</v>
      </c>
      <c r="BB86">
        <v>0.35919540229885055</v>
      </c>
      <c r="BC86">
        <v>0.36348883513209285</v>
      </c>
      <c r="BD86">
        <v>0.36782528726377534</v>
      </c>
      <c r="BE86">
        <v>0.37220188235866919</v>
      </c>
      <c r="BF86">
        <v>0.37661537815738916</v>
      </c>
      <c r="BG86">
        <v>0.38106214265742849</v>
      </c>
      <c r="BH86">
        <v>0.38553813031125272</v>
      </c>
      <c r="BI86">
        <v>0.39003885854286835</v>
      </c>
      <c r="BJ86">
        <v>0.3945593849367553</v>
      </c>
      <c r="BK86">
        <v>0.3990942855088131</v>
      </c>
      <c r="BL86">
        <v>0.40363763452715024</v>
      </c>
      <c r="BM86">
        <v>0.40818298640994383</v>
      </c>
      <c r="BN86">
        <v>0.41272336028662876</v>
      </c>
      <c r="BO86">
        <v>0.41725122786535396</v>
      </c>
      <c r="BP86">
        <v>0.42175850530151876</v>
      </c>
      <c r="BQ86">
        <v>0.42623654980640213</v>
      </c>
      <c r="BR86">
        <v>0.43067616176808493</v>
      </c>
      <c r="BS86">
        <v>0.4350675931753481</v>
      </c>
      <c r="BT86">
        <v>0.4394005631349977</v>
      </c>
      <c r="BU86">
        <v>0.44366428124995827</v>
      </c>
      <c r="BV86">
        <v>0.4478474795753622</v>
      </c>
      <c r="BW86">
        <v>0.45193845378886699</v>
      </c>
      <c r="BX86">
        <v>0.45592511409625885</v>
      </c>
      <c r="BY86">
        <v>0.45979504624164602</v>
      </c>
      <c r="BZ86">
        <v>0.46353558280206747</v>
      </c>
      <c r="CA86">
        <v>0.46713388471966139</v>
      </c>
      <c r="CB86">
        <v>0.47057703276315166</v>
      </c>
      <c r="CC86">
        <v>0.47385212831911983</v>
      </c>
      <c r="CD86">
        <v>0.47694640259961463</v>
      </c>
      <c r="CE86">
        <v>0.47984733302591531</v>
      </c>
      <c r="CF86">
        <v>0.4825427652209161</v>
      </c>
      <c r="CG86">
        <v>0.48502103872887375</v>
      </c>
      <c r="CH86">
        <v>0.48727111429686248</v>
      </c>
      <c r="CI86">
        <v>0.48928270031356336</v>
      </c>
      <c r="CJ86">
        <v>0.4910463758239913</v>
      </c>
      <c r="CK86">
        <v>0.49255370743796811</v>
      </c>
      <c r="CL86">
        <v>0.49379735743747621</v>
      </c>
      <c r="CM86">
        <v>0.49477118047159474</v>
      </c>
      <c r="CN86">
        <v>0.49547030641093126</v>
      </c>
      <c r="CO86">
        <v>0.49589120721435326</v>
      </c>
      <c r="CP86">
        <v>0.49603174603174599</v>
      </c>
      <c r="CQ86">
        <v>0.49589120721435326</v>
      </c>
      <c r="CR86">
        <v>0.49547030641093126</v>
      </c>
      <c r="CS86">
        <v>0.49477118047159474</v>
      </c>
      <c r="CT86">
        <v>0.49379735743747621</v>
      </c>
      <c r="CU86">
        <v>0.49255370743796811</v>
      </c>
      <c r="CV86">
        <v>0.4910463758239913</v>
      </c>
      <c r="CW86">
        <v>0.48928270031356336</v>
      </c>
      <c r="CX86">
        <v>0.48727111429686248</v>
      </c>
      <c r="CY86">
        <v>0.48502103872887375</v>
      </c>
      <c r="CZ86">
        <v>0.4825427652209161</v>
      </c>
      <c r="DA86">
        <v>0.47984733302591531</v>
      </c>
      <c r="DB86">
        <v>0.47694640259961463</v>
      </c>
      <c r="DC86">
        <v>0.47385212831911983</v>
      </c>
      <c r="DD86">
        <v>0.47057703276315166</v>
      </c>
      <c r="DE86">
        <v>0.46713388471966139</v>
      </c>
      <c r="DF86">
        <v>0.46353558280206747</v>
      </c>
      <c r="DG86">
        <v>0.45979504624164602</v>
      </c>
      <c r="DH86">
        <v>0.45592511409625885</v>
      </c>
      <c r="DI86">
        <v>0.45193845378886699</v>
      </c>
      <c r="DJ86">
        <v>0.4478474795753622</v>
      </c>
      <c r="DK86">
        <v>0.44366428124995827</v>
      </c>
      <c r="DL86">
        <v>0.4394005631349977</v>
      </c>
      <c r="DM86">
        <v>0.4350675931753481</v>
      </c>
      <c r="DN86">
        <v>0.43067616176808493</v>
      </c>
      <c r="DO86">
        <v>0.42623654980640213</v>
      </c>
      <c r="DP86">
        <v>0.42175850530151876</v>
      </c>
      <c r="DQ86">
        <v>0.41725122786535396</v>
      </c>
      <c r="DR86">
        <v>0.41272336028662876</v>
      </c>
      <c r="DS86">
        <v>0.40818298640994383</v>
      </c>
      <c r="DT86">
        <v>0.40363763452715024</v>
      </c>
      <c r="DU86">
        <v>0.3990942855088131</v>
      </c>
      <c r="DV86">
        <v>0.3945593849367553</v>
      </c>
      <c r="DW86">
        <v>0.39003885854286835</v>
      </c>
      <c r="DX86">
        <v>0.38553813031125272</v>
      </c>
      <c r="DY86">
        <v>0.38106214265742849</v>
      </c>
      <c r="DZ86">
        <v>0.37661537815738916</v>
      </c>
      <c r="EA86">
        <v>0.37220188235866919</v>
      </c>
      <c r="EB86">
        <v>0.36782528726377534</v>
      </c>
      <c r="EC86">
        <v>0.36348883513209285</v>
      </c>
      <c r="ED86">
        <v>0.35919540229885055</v>
      </c>
      <c r="EE86">
        <v>0.35494752275832575</v>
      </c>
      <c r="EF86">
        <v>0.35074741130285098</v>
      </c>
      <c r="EG86">
        <v>0.34659698604919081</v>
      </c>
      <c r="EH86">
        <v>0.34249789021949434</v>
      </c>
      <c r="EI86">
        <v>0.33845151307540233</v>
      </c>
      <c r="EJ86">
        <v>0.33445900993121641</v>
      </c>
      <c r="EK86">
        <v>0.33052132119555799</v>
      </c>
      <c r="EL86">
        <v>0.32663919041097123</v>
      </c>
      <c r="EM86">
        <v>0.32281318127776215</v>
      </c>
      <c r="EN86">
        <v>0.31904369366233787</v>
      </c>
      <c r="EO86">
        <v>0.31533097860173598</v>
      </c>
      <c r="EP86">
        <v>0.31167515232520893</v>
      </c>
      <c r="EQ86">
        <v>0.30807620932095475</v>
      </c>
      <c r="ER86">
        <v>0.30453403448160732</v>
      </c>
      <c r="ES86">
        <v>0.30104841436618562</v>
      </c>
      <c r="ET86">
        <v>0.29761904761904762</v>
      </c>
      <c r="EU86">
        <v>0.29424555458821927</v>
      </c>
      <c r="EV86">
        <v>0.29092748618642994</v>
      </c>
      <c r="EW86">
        <v>0.28766433203844782</v>
      </c>
      <c r="EX86">
        <v>0.28445552795800016</v>
      </c>
      <c r="EY86">
        <v>0.28130046279680226</v>
      </c>
      <c r="EZ86">
        <v>0.27819848470710079</v>
      </c>
      <c r="FA86">
        <v>0.27514890685775251</v>
      </c>
      <c r="FB86">
        <v>0.27215101264227298</v>
      </c>
      <c r="FC86">
        <v>0.26920406041556538</v>
      </c>
      <c r="FD86">
        <v>0.26630728779422586</v>
      </c>
      <c r="FE86">
        <v>0.26345991555345716</v>
      </c>
      <c r="FF86">
        <v>0.26066115115174393</v>
      </c>
      <c r="FG86">
        <v>0.25791019191257203</v>
      </c>
      <c r="FH86">
        <v>0.25520622789063818</v>
      </c>
      <c r="FI86">
        <v>0.25254844444820407</v>
      </c>
      <c r="FJ86">
        <v>0.24993602456551892</v>
      </c>
      <c r="FK86">
        <v>0.24736815090757186</v>
      </c>
      <c r="FL86">
        <v>0.24484400766784811</v>
      </c>
      <c r="FM86">
        <v>0.24236278220825555</v>
      </c>
      <c r="FN86">
        <v>0.23992366651295766</v>
      </c>
      <c r="FO86">
        <v>0.23752585847250657</v>
      </c>
      <c r="FP86">
        <v>0.23516856301340147</v>
      </c>
      <c r="FQ86">
        <v>0.23285099308701415</v>
      </c>
      <c r="FR86">
        <v>0.23057237053071444</v>
      </c>
      <c r="FS86">
        <v>0.22833192681299622</v>
      </c>
      <c r="FT86">
        <v>0.22612890367344135</v>
      </c>
      <c r="FU86">
        <v>0.22396255366746781</v>
      </c>
      <c r="FV86">
        <v>0.22183214062497913</v>
      </c>
      <c r="FW86">
        <v>0.21973694003126532</v>
      </c>
      <c r="FX86">
        <v>0.21767623933779837</v>
      </c>
      <c r="FY86">
        <v>0.21564933820990861</v>
      </c>
      <c r="FZ86">
        <v>0.21365554871772727</v>
      </c>
      <c r="GA86">
        <v>0.21169419547622229</v>
      </c>
      <c r="GB86">
        <v>0.20976461573964478</v>
      </c>
      <c r="GC86">
        <v>0.2078661594552316</v>
      </c>
      <c r="GD86">
        <v>0.20599818928057834</v>
      </c>
      <c r="GE86">
        <v>0.20416008056869955</v>
      </c>
    </row>
    <row r="87" spans="1:187">
      <c r="A87">
        <v>0.20333188106089237</v>
      </c>
      <c r="B87">
        <v>0.20514751175282298</v>
      </c>
      <c r="C87">
        <v>0.20699222836601069</v>
      </c>
      <c r="D87">
        <v>0.2088666240394326</v>
      </c>
      <c r="E87">
        <v>0.21077130319262311</v>
      </c>
      <c r="F87">
        <v>0.21270688147556269</v>
      </c>
      <c r="G87">
        <v>0.21467398568364826</v>
      </c>
      <c r="H87">
        <v>0.21667325363370055</v>
      </c>
      <c r="I87">
        <v>0.21870533399658101</v>
      </c>
      <c r="J87">
        <v>0.2207708860815755</v>
      </c>
      <c r="K87">
        <v>0.22287057956725018</v>
      </c>
      <c r="L87">
        <v>0.22500509417299874</v>
      </c>
      <c r="M87">
        <v>0.22717511926496975</v>
      </c>
      <c r="N87">
        <v>0.22938135338949245</v>
      </c>
      <c r="O87">
        <v>0.23162450372650245</v>
      </c>
      <c r="P87">
        <v>0.23390528545480357</v>
      </c>
      <c r="Q87">
        <v>0.23622442102028518</v>
      </c>
      <c r="R87">
        <v>0.23858263929744505</v>
      </c>
      <c r="S87">
        <v>0.24098067463374126</v>
      </c>
      <c r="T87">
        <v>0.24341926576541084</v>
      </c>
      <c r="U87">
        <v>0.24589915459244835</v>
      </c>
      <c r="V87">
        <v>0.2484210847994277</v>
      </c>
      <c r="W87">
        <v>0.25098580030777856</v>
      </c>
      <c r="X87">
        <v>0.25359404354399256</v>
      </c>
      <c r="Y87">
        <v>0.25624655350703279</v>
      </c>
      <c r="Z87">
        <v>0.25894406361695604</v>
      </c>
      <c r="AA87">
        <v>0.26168729932543316</v>
      </c>
      <c r="AB87">
        <v>0.26447697546747218</v>
      </c>
      <c r="AC87">
        <v>0.26731379333221811</v>
      </c>
      <c r="AD87">
        <v>0.27019843742922955</v>
      </c>
      <c r="AE87">
        <v>0.27313157192513005</v>
      </c>
      <c r="AF87">
        <v>0.2761138367240123</v>
      </c>
      <c r="AG87">
        <v>0.27914584316345437</v>
      </c>
      <c r="AH87">
        <v>0.28222816929651579</v>
      </c>
      <c r="AI87">
        <v>0.2853613547286426</v>
      </c>
      <c r="AJ87">
        <v>0.28854589497705568</v>
      </c>
      <c r="AK87">
        <v>0.29178223531897868</v>
      </c>
      <c r="AL87">
        <v>0.29507076409401295</v>
      </c>
      <c r="AM87">
        <v>0.29841180542516516</v>
      </c>
      <c r="AN87">
        <v>0.30180561132253086</v>
      </c>
      <c r="AO87">
        <v>0.30525235313352567</v>
      </c>
      <c r="AP87">
        <v>0.30875211230392668</v>
      </c>
      <c r="AQ87">
        <v>0.31230487041494226</v>
      </c>
      <c r="AR87">
        <v>0.31591049846320124</v>
      </c>
      <c r="AS87">
        <v>0.319568745353071</v>
      </c>
      <c r="AT87">
        <v>0.32327922557424393</v>
      </c>
      <c r="AU87">
        <v>0.32704140604224136</v>
      </c>
      <c r="AV87">
        <v>0.33085459208556461</v>
      </c>
      <c r="AW87">
        <v>0.3347179125708879</v>
      </c>
      <c r="AX87">
        <v>0.33863030416715156</v>
      </c>
      <c r="AY87">
        <v>0.34259049476092418</v>
      </c>
      <c r="AZ87">
        <v>0.34659698604919081</v>
      </c>
      <c r="BA87">
        <v>0.35064803535205258</v>
      </c>
      <c r="BB87">
        <v>0.35474163670692038</v>
      </c>
      <c r="BC87">
        <v>0.35887550132789298</v>
      </c>
      <c r="BD87">
        <v>0.363047037539315</v>
      </c>
      <c r="BE87">
        <v>0.36725333032118379</v>
      </c>
      <c r="BF87">
        <v>0.37149112063619372</v>
      </c>
      <c r="BG87">
        <v>0.37575678474379504</v>
      </c>
      <c r="BH87">
        <v>0.38004631374558356</v>
      </c>
      <c r="BI87">
        <v>0.38435529364839044</v>
      </c>
      <c r="BJ87">
        <v>0.38867888627617464</v>
      </c>
      <c r="BK87">
        <v>0.39301181140861718</v>
      </c>
      <c r="BL87">
        <v>0.39734833057227864</v>
      </c>
      <c r="BM87">
        <v>0.40168223295817651</v>
      </c>
      <c r="BN87">
        <v>0.40600682398618487</v>
      </c>
      <c r="BO87">
        <v>0.41031491707997492</v>
      </c>
      <c r="BP87">
        <v>0.41459882925416214</v>
      </c>
      <c r="BQ87">
        <v>0.41885038114544221</v>
      </c>
      <c r="BR87">
        <v>0.42306090213900793</v>
      </c>
      <c r="BS87">
        <v>0.42722124124742805</v>
      </c>
      <c r="BT87">
        <v>0.43132178438824553</v>
      </c>
      <c r="BU87">
        <v>0.43535247867559673</v>
      </c>
      <c r="BV87">
        <v>0.43930286428706744</v>
      </c>
      <c r="BW87">
        <v>0.44316211438699687</v>
      </c>
      <c r="BX87">
        <v>0.44691908347931675</v>
      </c>
      <c r="BY87">
        <v>0.45056236442535436</v>
      </c>
      <c r="BZ87">
        <v>0.45408035419455511</v>
      </c>
      <c r="CA87">
        <v>0.45746132821985291</v>
      </c>
      <c r="CB87">
        <v>0.46069352300713173</v>
      </c>
      <c r="CC87">
        <v>0.46376522640436491</v>
      </c>
      <c r="CD87">
        <v>0.46666487467698853</v>
      </c>
      <c r="CE87">
        <v>0.46938115527013841</v>
      </c>
      <c r="CF87">
        <v>0.47190311387557965</v>
      </c>
      <c r="CG87">
        <v>0.47422026417290147</v>
      </c>
      <c r="CH87">
        <v>0.47632269839320951</v>
      </c>
      <c r="CI87">
        <v>0.47820119667175892</v>
      </c>
      <c r="CJ87">
        <v>0.47984733302591531</v>
      </c>
      <c r="CK87">
        <v>0.4812535757273515</v>
      </c>
      <c r="CL87">
        <v>0.48241337984113458</v>
      </c>
      <c r="CM87">
        <v>0.48332126978499063</v>
      </c>
      <c r="CN87">
        <v>0.48397290992154351</v>
      </c>
      <c r="CO87">
        <v>0.48436516143258029</v>
      </c>
      <c r="CP87">
        <v>0.48449612403100772</v>
      </c>
      <c r="CQ87">
        <v>0.48436516143258029</v>
      </c>
      <c r="CR87">
        <v>0.48397290992154351</v>
      </c>
      <c r="CS87">
        <v>0.48332126978499063</v>
      </c>
      <c r="CT87">
        <v>0.48241337984113458</v>
      </c>
      <c r="CU87">
        <v>0.4812535757273515</v>
      </c>
      <c r="CV87">
        <v>0.47984733302591531</v>
      </c>
      <c r="CW87">
        <v>0.47820119667175892</v>
      </c>
      <c r="CX87">
        <v>0.47632269839320951</v>
      </c>
      <c r="CY87">
        <v>0.47422026417290147</v>
      </c>
      <c r="CZ87">
        <v>0.47190311387557965</v>
      </c>
      <c r="DA87">
        <v>0.46938115527013841</v>
      </c>
      <c r="DB87">
        <v>0.46666487467698853</v>
      </c>
      <c r="DC87">
        <v>0.46376522640436491</v>
      </c>
      <c r="DD87">
        <v>0.46069352300713173</v>
      </c>
      <c r="DE87">
        <v>0.45746132821985291</v>
      </c>
      <c r="DF87">
        <v>0.45408035419455511</v>
      </c>
      <c r="DG87">
        <v>0.45056236442535436</v>
      </c>
      <c r="DH87">
        <v>0.44691908347931675</v>
      </c>
      <c r="DI87">
        <v>0.44316211438699687</v>
      </c>
      <c r="DJ87">
        <v>0.43930286428706744</v>
      </c>
      <c r="DK87">
        <v>0.43535247867559673</v>
      </c>
      <c r="DL87">
        <v>0.43132178438824553</v>
      </c>
      <c r="DM87">
        <v>0.42722124124742805</v>
      </c>
      <c r="DN87">
        <v>0.42306090213900793</v>
      </c>
      <c r="DO87">
        <v>0.41885038114544221</v>
      </c>
      <c r="DP87">
        <v>0.41459882925416214</v>
      </c>
      <c r="DQ87">
        <v>0.41031491707997492</v>
      </c>
      <c r="DR87">
        <v>0.40600682398618487</v>
      </c>
      <c r="DS87">
        <v>0.40168223295817651</v>
      </c>
      <c r="DT87">
        <v>0.39734833057227864</v>
      </c>
      <c r="DU87">
        <v>0.39301181140861718</v>
      </c>
      <c r="DV87">
        <v>0.38867888627617464</v>
      </c>
      <c r="DW87">
        <v>0.38435529364839044</v>
      </c>
      <c r="DX87">
        <v>0.38004631374558356</v>
      </c>
      <c r="DY87">
        <v>0.37575678474379504</v>
      </c>
      <c r="DZ87">
        <v>0.37149112063619372</v>
      </c>
      <c r="EA87">
        <v>0.36725333032118379</v>
      </c>
      <c r="EB87">
        <v>0.363047037539315</v>
      </c>
      <c r="EC87">
        <v>0.35887550132789298</v>
      </c>
      <c r="ED87">
        <v>0.35474163670692038</v>
      </c>
      <c r="EE87">
        <v>0.35064803535205258</v>
      </c>
      <c r="EF87">
        <v>0.34659698604919081</v>
      </c>
      <c r="EG87">
        <v>0.34259049476092418</v>
      </c>
      <c r="EH87">
        <v>0.33863030416715156</v>
      </c>
      <c r="EI87">
        <v>0.3347179125708879</v>
      </c>
      <c r="EJ87">
        <v>0.33085459208556461</v>
      </c>
      <c r="EK87">
        <v>0.32704140604224136</v>
      </c>
      <c r="EL87">
        <v>0.32327922557424393</v>
      </c>
      <c r="EM87">
        <v>0.319568745353071</v>
      </c>
      <c r="EN87">
        <v>0.31591049846320124</v>
      </c>
      <c r="EO87">
        <v>0.31230487041494226</v>
      </c>
      <c r="EP87">
        <v>0.30875211230392668</v>
      </c>
      <c r="EQ87">
        <v>0.30525235313352567</v>
      </c>
      <c r="ER87">
        <v>0.30180561132253086</v>
      </c>
      <c r="ES87">
        <v>0.29841180542516516</v>
      </c>
      <c r="ET87">
        <v>0.29507076409401295</v>
      </c>
      <c r="EU87">
        <v>0.29178223531897868</v>
      </c>
      <c r="EV87">
        <v>0.28854589497705568</v>
      </c>
      <c r="EW87">
        <v>0.2853613547286426</v>
      </c>
      <c r="EX87">
        <v>0.28222816929651579</v>
      </c>
      <c r="EY87">
        <v>0.27914584316345437</v>
      </c>
      <c r="EZ87">
        <v>0.2761138367240123</v>
      </c>
      <c r="FA87">
        <v>0.27313157192513005</v>
      </c>
      <c r="FB87">
        <v>0.27019843742922955</v>
      </c>
      <c r="FC87">
        <v>0.26731379333221811</v>
      </c>
      <c r="FD87">
        <v>0.26447697546747218</v>
      </c>
      <c r="FE87">
        <v>0.26168729932543316</v>
      </c>
      <c r="FF87">
        <v>0.25894406361695604</v>
      </c>
      <c r="FG87">
        <v>0.25624655350703279</v>
      </c>
      <c r="FH87">
        <v>0.25359404354399256</v>
      </c>
      <c r="FI87">
        <v>0.25098580030777856</v>
      </c>
      <c r="FJ87">
        <v>0.2484210847994277</v>
      </c>
      <c r="FK87">
        <v>0.24589915459244835</v>
      </c>
      <c r="FL87">
        <v>0.24341926576541084</v>
      </c>
      <c r="FM87">
        <v>0.24098067463374126</v>
      </c>
      <c r="FN87">
        <v>0.23858263929744505</v>
      </c>
      <c r="FO87">
        <v>0.23622442102028518</v>
      </c>
      <c r="FP87">
        <v>0.23390528545480357</v>
      </c>
      <c r="FQ87">
        <v>0.23162450372650245</v>
      </c>
      <c r="FR87">
        <v>0.22938135338949245</v>
      </c>
      <c r="FS87">
        <v>0.22717511926496975</v>
      </c>
      <c r="FT87">
        <v>0.22500509417299874</v>
      </c>
      <c r="FU87">
        <v>0.22287057956725018</v>
      </c>
      <c r="FV87">
        <v>0.2207708860815755</v>
      </c>
      <c r="FW87">
        <v>0.21870533399658101</v>
      </c>
      <c r="FX87">
        <v>0.21667325363370055</v>
      </c>
      <c r="FY87">
        <v>0.21467398568364826</v>
      </c>
      <c r="FZ87">
        <v>0.21270688147556269</v>
      </c>
      <c r="GA87">
        <v>0.21077130319262311</v>
      </c>
      <c r="GB87">
        <v>0.2088666240394326</v>
      </c>
      <c r="GC87">
        <v>0.20699222836601069</v>
      </c>
      <c r="GD87">
        <v>0.20514751175282298</v>
      </c>
      <c r="GE87">
        <v>0.20333188106089237</v>
      </c>
    </row>
    <row r="88" spans="1:187">
      <c r="A88">
        <f>MIN(Param!$B$29/12/MAX(SQRT(POWER(ROW()-Param!$C$43,2)+POWER(COLUMN()-Param!$C$42,2)),0.0000001),1)</f>
        <v>0.20249454649030987</v>
      </c>
    </row>
    <row r="92" spans="1:187">
      <c r="A92" s="39"/>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c r="CM92" s="40"/>
      <c r="CN92" s="40"/>
      <c r="CO92" s="40"/>
      <c r="CP92" s="40"/>
      <c r="CQ92" s="40"/>
      <c r="CR92" s="40"/>
      <c r="CS92" s="40"/>
      <c r="CT92" s="40"/>
      <c r="CU92" s="40"/>
      <c r="CV92" s="40"/>
      <c r="CW92" s="40"/>
      <c r="CX92" s="40"/>
      <c r="CY92" s="40"/>
      <c r="CZ92" s="40"/>
      <c r="DA92" s="40"/>
      <c r="DB92" s="40"/>
      <c r="DC92" s="40"/>
      <c r="DD92" s="40"/>
      <c r="DE92" s="40"/>
      <c r="DF92" s="40"/>
      <c r="DG92" s="40"/>
      <c r="DH92" s="40"/>
      <c r="DI92" s="40"/>
      <c r="DJ92" s="40"/>
      <c r="DK92" s="40"/>
      <c r="DL92" s="40"/>
      <c r="DM92" s="40"/>
      <c r="DN92" s="40"/>
      <c r="DO92" s="40"/>
      <c r="DP92" s="40"/>
      <c r="DQ92" s="40"/>
      <c r="DR92" s="40"/>
      <c r="DS92" s="40"/>
      <c r="DT92" s="40"/>
      <c r="DU92" s="40"/>
      <c r="DV92" s="40"/>
      <c r="DW92" s="40"/>
      <c r="DX92" s="40"/>
      <c r="DY92" s="40"/>
      <c r="DZ92" s="40"/>
      <c r="EA92" s="40"/>
      <c r="EB92" s="40"/>
      <c r="EC92" s="40"/>
      <c r="ED92" s="40"/>
      <c r="EE92" s="40"/>
      <c r="EF92" s="40"/>
      <c r="EG92" s="40"/>
      <c r="EH92" s="40"/>
      <c r="EI92" s="40"/>
      <c r="EJ92" s="40"/>
      <c r="EK92" s="40"/>
      <c r="EL92" s="40"/>
      <c r="EM92" s="40"/>
      <c r="EN92" s="40"/>
      <c r="EO92" s="40"/>
      <c r="EP92" s="40"/>
      <c r="EQ92" s="40"/>
      <c r="ER92" s="40"/>
      <c r="ES92" s="40"/>
      <c r="ET92" s="40"/>
      <c r="EU92" s="40"/>
      <c r="EV92" s="40"/>
      <c r="EW92" s="40"/>
      <c r="EX92" s="40"/>
      <c r="EY92" s="40"/>
      <c r="EZ92" s="40"/>
      <c r="FA92" s="40"/>
      <c r="FB92" s="40"/>
      <c r="FC92" s="40"/>
      <c r="FD92" s="40"/>
      <c r="FE92" s="40"/>
      <c r="FF92" s="40"/>
      <c r="FG92" s="40"/>
      <c r="FH92" s="40"/>
      <c r="FI92" s="40"/>
      <c r="FJ92" s="40"/>
      <c r="FK92" s="40"/>
      <c r="FL92" s="40"/>
      <c r="FM92" s="40"/>
      <c r="FN92" s="40"/>
      <c r="FO92" s="40"/>
      <c r="FP92" s="40"/>
      <c r="FQ92" s="40"/>
      <c r="FR92" s="40"/>
      <c r="FS92" s="40"/>
      <c r="FT92" s="40"/>
      <c r="FU92" s="40"/>
      <c r="FV92" s="40"/>
      <c r="FW92" s="40"/>
      <c r="FX92" s="40"/>
      <c r="FY92" s="40"/>
      <c r="FZ92" s="40"/>
      <c r="GA92" s="40"/>
      <c r="GB92" s="40"/>
      <c r="GC92" s="40"/>
      <c r="GD92" s="40"/>
      <c r="GE92" s="41"/>
    </row>
    <row r="93" spans="1:187">
      <c r="A93" s="42"/>
      <c r="B93" s="43"/>
      <c r="C93" s="43"/>
      <c r="D93" s="43"/>
      <c r="E93" s="43"/>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c r="EX93" s="43"/>
      <c r="EY93" s="43"/>
      <c r="EZ93" s="43"/>
      <c r="FA93" s="43"/>
      <c r="FB93" s="43"/>
      <c r="FC93" s="43"/>
      <c r="FD93" s="43"/>
      <c r="FE93" s="43"/>
      <c r="FF93" s="43"/>
      <c r="FG93" s="43"/>
      <c r="FH93" s="43"/>
      <c r="FI93" s="43"/>
      <c r="FJ93" s="43"/>
      <c r="FK93" s="43"/>
      <c r="FL93" s="43"/>
      <c r="FM93" s="43"/>
      <c r="FN93" s="43"/>
      <c r="FO93" s="43"/>
      <c r="FP93" s="43"/>
      <c r="FQ93" s="43"/>
      <c r="FR93" s="43"/>
      <c r="FS93" s="43"/>
      <c r="FT93" s="43"/>
      <c r="FU93" s="43"/>
      <c r="FV93" s="43"/>
      <c r="FW93" s="43"/>
      <c r="FX93" s="43"/>
      <c r="FY93" s="43"/>
      <c r="FZ93" s="43"/>
      <c r="GA93" s="43"/>
      <c r="GB93" s="43"/>
      <c r="GC93" s="43"/>
      <c r="GD93" s="43"/>
      <c r="GE93" s="36"/>
    </row>
    <row r="94" spans="1:187">
      <c r="A94" s="42"/>
      <c r="B94" s="43"/>
      <c r="C94" s="43"/>
      <c r="D94" s="43"/>
      <c r="E94" s="43"/>
      <c r="F94" s="43"/>
      <c r="G94" s="43"/>
      <c r="H94" s="43"/>
      <c r="I94" s="43"/>
      <c r="J94" s="43"/>
      <c r="K94" s="43"/>
      <c r="L94" s="43"/>
      <c r="M94" s="43"/>
      <c r="N94" s="43"/>
      <c r="O94" s="43"/>
      <c r="P94" s="43"/>
      <c r="Q94" s="43"/>
      <c r="R94" s="43"/>
      <c r="S94" s="43"/>
      <c r="T94" s="43"/>
      <c r="U94" s="43"/>
      <c r="V94" s="43"/>
      <c r="W94" s="43"/>
      <c r="X94" s="43"/>
      <c r="Y94" s="43"/>
      <c r="Z94" s="43"/>
      <c r="AA94" s="43"/>
      <c r="AB94" s="43"/>
      <c r="AC94" s="43"/>
      <c r="AD94" s="43"/>
      <c r="AE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c r="EX94" s="43"/>
      <c r="EY94" s="43"/>
      <c r="EZ94" s="43"/>
      <c r="FA94" s="43"/>
      <c r="FB94" s="43"/>
      <c r="FC94" s="43"/>
      <c r="FD94" s="43"/>
      <c r="FE94" s="43"/>
      <c r="FF94" s="43"/>
      <c r="FG94" s="43"/>
      <c r="FH94" s="43"/>
      <c r="FI94" s="43"/>
      <c r="FJ94" s="43"/>
      <c r="FK94" s="43"/>
      <c r="FL94" s="43"/>
      <c r="FM94" s="43"/>
      <c r="FN94" s="43"/>
      <c r="FO94" s="43"/>
      <c r="FP94" s="43"/>
      <c r="FQ94" s="43"/>
      <c r="FR94" s="43"/>
      <c r="FS94" s="43"/>
      <c r="FT94" s="43"/>
      <c r="FU94" s="43"/>
      <c r="FV94" s="43"/>
      <c r="FW94" s="43"/>
      <c r="FX94" s="43"/>
      <c r="FY94" s="43"/>
      <c r="FZ94" s="43"/>
      <c r="GA94" s="43"/>
      <c r="GB94" s="43"/>
      <c r="GC94" s="43"/>
      <c r="GD94" s="43"/>
      <c r="GE94" s="36"/>
    </row>
    <row r="95" spans="1:187">
      <c r="A95" s="42"/>
      <c r="B95" s="43"/>
      <c r="C95" s="43"/>
      <c r="D95" s="43"/>
      <c r="E95" s="43"/>
      <c r="F95" s="43"/>
      <c r="G95" s="43"/>
      <c r="H95" s="43"/>
      <c r="I95" s="43"/>
      <c r="J95" s="43"/>
      <c r="K95" s="43"/>
      <c r="L95" s="43"/>
      <c r="M95" s="43"/>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c r="EX95" s="43"/>
      <c r="EY95" s="43"/>
      <c r="EZ95" s="43"/>
      <c r="FA95" s="43"/>
      <c r="FB95" s="43"/>
      <c r="FC95" s="43"/>
      <c r="FD95" s="43"/>
      <c r="FE95" s="43"/>
      <c r="FF95" s="43"/>
      <c r="FG95" s="43"/>
      <c r="FH95" s="43"/>
      <c r="FI95" s="43"/>
      <c r="FJ95" s="43"/>
      <c r="FK95" s="43"/>
      <c r="FL95" s="43"/>
      <c r="FM95" s="43"/>
      <c r="FN95" s="43"/>
      <c r="FO95" s="43"/>
      <c r="FP95" s="43"/>
      <c r="FQ95" s="43"/>
      <c r="FR95" s="43"/>
      <c r="FS95" s="43"/>
      <c r="FT95" s="43"/>
      <c r="FU95" s="43"/>
      <c r="FV95" s="43"/>
      <c r="FW95" s="43"/>
      <c r="FX95" s="43"/>
      <c r="FY95" s="43"/>
      <c r="FZ95" s="43"/>
      <c r="GA95" s="43"/>
      <c r="GB95" s="43"/>
      <c r="GC95" s="43"/>
      <c r="GD95" s="43"/>
      <c r="GE95" s="36"/>
    </row>
    <row r="96" spans="1:187">
      <c r="A96" s="42"/>
      <c r="B96" s="43"/>
      <c r="C96" s="43"/>
      <c r="D96" s="43"/>
      <c r="E96" s="43"/>
      <c r="F96" s="43"/>
      <c r="G96" s="43"/>
      <c r="H96" s="43"/>
      <c r="I96" s="43"/>
      <c r="J96" s="43"/>
      <c r="K96" s="43"/>
      <c r="L96" s="43"/>
      <c r="M96" s="43"/>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43"/>
      <c r="FA96" s="43"/>
      <c r="FB96" s="43"/>
      <c r="FC96" s="43"/>
      <c r="FD96" s="43"/>
      <c r="FE96" s="43"/>
      <c r="FF96" s="43"/>
      <c r="FG96" s="43"/>
      <c r="FH96" s="43"/>
      <c r="FI96" s="43"/>
      <c r="FJ96" s="43"/>
      <c r="FK96" s="43"/>
      <c r="FL96" s="43"/>
      <c r="FM96" s="43"/>
      <c r="FN96" s="43"/>
      <c r="FO96" s="43"/>
      <c r="FP96" s="43"/>
      <c r="FQ96" s="43"/>
      <c r="FR96" s="43"/>
      <c r="FS96" s="43"/>
      <c r="FT96" s="43"/>
      <c r="FU96" s="43"/>
      <c r="FV96" s="43"/>
      <c r="FW96" s="43"/>
      <c r="FX96" s="43"/>
      <c r="FY96" s="43"/>
      <c r="FZ96" s="43"/>
      <c r="GA96" s="43"/>
      <c r="GB96" s="43"/>
      <c r="GC96" s="43"/>
      <c r="GD96" s="43"/>
      <c r="GE96" s="36"/>
    </row>
    <row r="97" spans="1:187">
      <c r="A97" s="42"/>
      <c r="B97" s="43"/>
      <c r="C97" s="43"/>
      <c r="D97" s="43"/>
      <c r="E97" s="43"/>
      <c r="F97" s="43"/>
      <c r="G97" s="43"/>
      <c r="H97" s="43"/>
      <c r="I97" s="43"/>
      <c r="J97" s="43"/>
      <c r="K97" s="43"/>
      <c r="L97" s="43"/>
      <c r="M97" s="43"/>
      <c r="N97" s="43"/>
      <c r="O97" s="43"/>
      <c r="P97" s="43"/>
      <c r="Q97" s="43"/>
      <c r="R97" s="43"/>
      <c r="S97" s="43"/>
      <c r="T97" s="43"/>
      <c r="U97" s="43"/>
      <c r="V97" s="43"/>
      <c r="W97" s="43"/>
      <c r="X97" s="43"/>
      <c r="Y97" s="43"/>
      <c r="Z97" s="43"/>
      <c r="AA97" s="43"/>
      <c r="AB97" s="43"/>
      <c r="AC97" s="43"/>
      <c r="AD97" s="43"/>
      <c r="AE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43"/>
      <c r="FA97" s="43"/>
      <c r="FB97" s="43"/>
      <c r="FC97" s="43"/>
      <c r="FD97" s="43"/>
      <c r="FE97" s="43"/>
      <c r="FF97" s="43"/>
      <c r="FG97" s="43"/>
      <c r="FH97" s="43"/>
      <c r="FI97" s="43"/>
      <c r="FJ97" s="43"/>
      <c r="FK97" s="43"/>
      <c r="FL97" s="43"/>
      <c r="FM97" s="43"/>
      <c r="FN97" s="43"/>
      <c r="FO97" s="43"/>
      <c r="FP97" s="43"/>
      <c r="FQ97" s="43"/>
      <c r="FR97" s="43"/>
      <c r="FS97" s="43"/>
      <c r="FT97" s="43"/>
      <c r="FU97" s="43"/>
      <c r="FV97" s="43"/>
      <c r="FW97" s="43"/>
      <c r="FX97" s="43"/>
      <c r="FY97" s="43"/>
      <c r="FZ97" s="43"/>
      <c r="GA97" s="43"/>
      <c r="GB97" s="43"/>
      <c r="GC97" s="43"/>
      <c r="GD97" s="43"/>
      <c r="GE97" s="36"/>
    </row>
    <row r="98" spans="1:187">
      <c r="A98" s="42"/>
      <c r="B98" s="43"/>
      <c r="C98" s="43"/>
      <c r="D98" s="43"/>
      <c r="E98" s="43"/>
      <c r="F98" s="43"/>
      <c r="G98" s="43"/>
      <c r="H98" s="43"/>
      <c r="I98" s="43"/>
      <c r="J98" s="43"/>
      <c r="K98" s="43"/>
      <c r="L98" s="43"/>
      <c r="M98" s="43"/>
      <c r="N98" s="43"/>
      <c r="O98" s="43"/>
      <c r="P98" s="43"/>
      <c r="Q98" s="43"/>
      <c r="R98" s="43"/>
      <c r="S98" s="43"/>
      <c r="T98" s="43"/>
      <c r="U98" s="43"/>
      <c r="V98" s="43"/>
      <c r="W98" s="43"/>
      <c r="X98" s="43"/>
      <c r="Y98" s="43"/>
      <c r="Z98" s="43"/>
      <c r="AA98" s="43"/>
      <c r="AB98" s="43"/>
      <c r="AC98" s="43"/>
      <c r="AD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43"/>
      <c r="FA98" s="43"/>
      <c r="FB98" s="43"/>
      <c r="FC98" s="43"/>
      <c r="FD98" s="43"/>
      <c r="FE98" s="43"/>
      <c r="FF98" s="43"/>
      <c r="FG98" s="43"/>
      <c r="FH98" s="43"/>
      <c r="FI98" s="43"/>
      <c r="FJ98" s="43"/>
      <c r="FK98" s="43"/>
      <c r="FL98" s="43"/>
      <c r="FM98" s="43"/>
      <c r="FN98" s="43"/>
      <c r="FO98" s="43"/>
      <c r="FP98" s="43"/>
      <c r="FQ98" s="43"/>
      <c r="FR98" s="43"/>
      <c r="FS98" s="43"/>
      <c r="FT98" s="43"/>
      <c r="FU98" s="43"/>
      <c r="FV98" s="43"/>
      <c r="FW98" s="43"/>
      <c r="FX98" s="43"/>
      <c r="FY98" s="43"/>
      <c r="FZ98" s="43"/>
      <c r="GA98" s="43"/>
      <c r="GB98" s="43"/>
      <c r="GC98" s="43"/>
      <c r="GD98" s="43"/>
      <c r="GE98" s="36"/>
    </row>
    <row r="99" spans="1:187">
      <c r="A99" s="42"/>
      <c r="B99" s="43"/>
      <c r="C99" s="43"/>
      <c r="D99" s="43"/>
      <c r="E99" s="43"/>
      <c r="F99" s="43"/>
      <c r="G99" s="43"/>
      <c r="H99" s="43"/>
      <c r="I99" s="43"/>
      <c r="J99" s="43"/>
      <c r="K99" s="43"/>
      <c r="L99" s="43"/>
      <c r="M99" s="43"/>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43"/>
      <c r="FA99" s="43"/>
      <c r="FB99" s="43"/>
      <c r="FC99" s="43"/>
      <c r="FD99" s="43"/>
      <c r="FE99" s="43"/>
      <c r="FF99" s="43"/>
      <c r="FG99" s="43"/>
      <c r="FH99" s="43"/>
      <c r="FI99" s="43"/>
      <c r="FJ99" s="43"/>
      <c r="FK99" s="43"/>
      <c r="FL99" s="43"/>
      <c r="FM99" s="43"/>
      <c r="FN99" s="43"/>
      <c r="FO99" s="43"/>
      <c r="FP99" s="43"/>
      <c r="FQ99" s="43"/>
      <c r="FR99" s="43"/>
      <c r="FS99" s="43"/>
      <c r="FT99" s="43"/>
      <c r="FU99" s="43"/>
      <c r="FV99" s="43"/>
      <c r="FW99" s="43"/>
      <c r="FX99" s="43"/>
      <c r="FY99" s="43"/>
      <c r="FZ99" s="43"/>
      <c r="GA99" s="43"/>
      <c r="GB99" s="43"/>
      <c r="GC99" s="43"/>
      <c r="GD99" s="43"/>
      <c r="GE99" s="36"/>
    </row>
    <row r="100" spans="1:187">
      <c r="A100" s="42"/>
      <c r="B100" s="43"/>
      <c r="C100" s="43"/>
      <c r="D100" s="43"/>
      <c r="E100" s="43"/>
      <c r="F100" s="43"/>
      <c r="G100" s="43"/>
      <c r="H100" s="43"/>
      <c r="I100" s="43"/>
      <c r="J100" s="43"/>
      <c r="K100" s="43"/>
      <c r="L100" s="43"/>
      <c r="M100" s="43"/>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43"/>
      <c r="FA100" s="43"/>
      <c r="FB100" s="43"/>
      <c r="FC100" s="43"/>
      <c r="FD100" s="43"/>
      <c r="FE100" s="43"/>
      <c r="FF100" s="43"/>
      <c r="FG100" s="43"/>
      <c r="FH100" s="43"/>
      <c r="FI100" s="43"/>
      <c r="FJ100" s="43"/>
      <c r="FK100" s="43"/>
      <c r="FL100" s="43"/>
      <c r="FM100" s="43"/>
      <c r="FN100" s="43"/>
      <c r="FO100" s="43"/>
      <c r="FP100" s="43"/>
      <c r="FQ100" s="43"/>
      <c r="FR100" s="43"/>
      <c r="FS100" s="43"/>
      <c r="FT100" s="43"/>
      <c r="FU100" s="43"/>
      <c r="FV100" s="43"/>
      <c r="FW100" s="43"/>
      <c r="FX100" s="43"/>
      <c r="FY100" s="43"/>
      <c r="FZ100" s="43"/>
      <c r="GA100" s="43"/>
      <c r="GB100" s="43"/>
      <c r="GC100" s="43"/>
      <c r="GD100" s="43"/>
      <c r="GE100" s="36"/>
    </row>
    <row r="101" spans="1:187">
      <c r="A101" s="42"/>
      <c r="B101" s="43"/>
      <c r="C101" s="43"/>
      <c r="D101" s="43"/>
      <c r="E101" s="43"/>
      <c r="F101" s="43"/>
      <c r="G101" s="43"/>
      <c r="H101" s="43"/>
      <c r="I101" s="43"/>
      <c r="J101" s="43"/>
      <c r="K101" s="43"/>
      <c r="L101" s="43"/>
      <c r="M101" s="43"/>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c r="EX101" s="43"/>
      <c r="EY101" s="43"/>
      <c r="EZ101" s="43"/>
      <c r="FA101" s="43"/>
      <c r="FB101" s="43"/>
      <c r="FC101" s="43"/>
      <c r="FD101" s="43"/>
      <c r="FE101" s="43"/>
      <c r="FF101" s="43"/>
      <c r="FG101" s="43"/>
      <c r="FH101" s="43"/>
      <c r="FI101" s="43"/>
      <c r="FJ101" s="43"/>
      <c r="FK101" s="43"/>
      <c r="FL101" s="43"/>
      <c r="FM101" s="43"/>
      <c r="FN101" s="43"/>
      <c r="FO101" s="43"/>
      <c r="FP101" s="43"/>
      <c r="FQ101" s="43"/>
      <c r="FR101" s="43"/>
      <c r="FS101" s="43"/>
      <c r="FT101" s="43"/>
      <c r="FU101" s="43"/>
      <c r="FV101" s="43"/>
      <c r="FW101" s="43"/>
      <c r="FX101" s="43"/>
      <c r="FY101" s="43"/>
      <c r="FZ101" s="43"/>
      <c r="GA101" s="43"/>
      <c r="GB101" s="43"/>
      <c r="GC101" s="43"/>
      <c r="GD101" s="43"/>
      <c r="GE101" s="36"/>
    </row>
    <row r="102" spans="1:187">
      <c r="A102" s="42"/>
      <c r="B102" s="43"/>
      <c r="C102" s="43"/>
      <c r="D102" s="43"/>
      <c r="E102" s="43"/>
      <c r="F102" s="43"/>
      <c r="G102" s="43"/>
      <c r="H102" s="43"/>
      <c r="I102" s="43"/>
      <c r="J102" s="43"/>
      <c r="K102" s="43"/>
      <c r="L102" s="43"/>
      <c r="M102" s="43"/>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c r="EX102" s="43"/>
      <c r="EY102" s="43"/>
      <c r="EZ102" s="43"/>
      <c r="FA102" s="43"/>
      <c r="FB102" s="43"/>
      <c r="FC102" s="43"/>
      <c r="FD102" s="43"/>
      <c r="FE102" s="43"/>
      <c r="FF102" s="43"/>
      <c r="FG102" s="43"/>
      <c r="FH102" s="43"/>
      <c r="FI102" s="43"/>
      <c r="FJ102" s="43"/>
      <c r="FK102" s="43"/>
      <c r="FL102" s="43"/>
      <c r="FM102" s="43"/>
      <c r="FN102" s="43"/>
      <c r="FO102" s="43"/>
      <c r="FP102" s="43"/>
      <c r="FQ102" s="43"/>
      <c r="FR102" s="43"/>
      <c r="FS102" s="43"/>
      <c r="FT102" s="43"/>
      <c r="FU102" s="43"/>
      <c r="FV102" s="43"/>
      <c r="FW102" s="43"/>
      <c r="FX102" s="43"/>
      <c r="FY102" s="43"/>
      <c r="FZ102" s="43"/>
      <c r="GA102" s="43"/>
      <c r="GB102" s="43"/>
      <c r="GC102" s="43"/>
      <c r="GD102" s="43"/>
      <c r="GE102" s="36"/>
    </row>
    <row r="103" spans="1:187">
      <c r="A103" s="42"/>
      <c r="B103" s="43"/>
      <c r="C103" s="43"/>
      <c r="D103" s="43"/>
      <c r="E103" s="43"/>
      <c r="F103" s="43"/>
      <c r="G103" s="43"/>
      <c r="H103" s="43"/>
      <c r="I103" s="43"/>
      <c r="J103" s="43"/>
      <c r="K103" s="43"/>
      <c r="L103" s="43"/>
      <c r="M103" s="43"/>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c r="EX103" s="43"/>
      <c r="EY103" s="43"/>
      <c r="EZ103" s="43"/>
      <c r="FA103" s="43"/>
      <c r="FB103" s="43"/>
      <c r="FC103" s="43"/>
      <c r="FD103" s="43"/>
      <c r="FE103" s="43"/>
      <c r="FF103" s="43"/>
      <c r="FG103" s="43"/>
      <c r="FH103" s="43"/>
      <c r="FI103" s="43"/>
      <c r="FJ103" s="43"/>
      <c r="FK103" s="43"/>
      <c r="FL103" s="43"/>
      <c r="FM103" s="43"/>
      <c r="FN103" s="43"/>
      <c r="FO103" s="43"/>
      <c r="FP103" s="43"/>
      <c r="FQ103" s="43"/>
      <c r="FR103" s="43"/>
      <c r="FS103" s="43"/>
      <c r="FT103" s="43"/>
      <c r="FU103" s="43"/>
      <c r="FV103" s="43"/>
      <c r="FW103" s="43"/>
      <c r="FX103" s="43"/>
      <c r="FY103" s="43"/>
      <c r="FZ103" s="43"/>
      <c r="GA103" s="43"/>
      <c r="GB103" s="43"/>
      <c r="GC103" s="43"/>
      <c r="GD103" s="43"/>
      <c r="GE103" s="36"/>
    </row>
    <row r="104" spans="1:187">
      <c r="A104" s="42"/>
      <c r="B104" s="43"/>
      <c r="C104" s="43"/>
      <c r="D104" s="43"/>
      <c r="E104" s="43"/>
      <c r="F104" s="43"/>
      <c r="G104" s="43"/>
      <c r="H104" s="43"/>
      <c r="I104" s="43"/>
      <c r="J104" s="43"/>
      <c r="K104" s="43"/>
      <c r="L104" s="43"/>
      <c r="M104" s="43"/>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36"/>
    </row>
    <row r="105" spans="1:187">
      <c r="A105" s="42"/>
      <c r="B105" s="43"/>
      <c r="C105" s="43"/>
      <c r="D105" s="43"/>
      <c r="E105" s="43"/>
      <c r="F105" s="43"/>
      <c r="G105" s="43"/>
      <c r="H105" s="43"/>
      <c r="I105" s="43"/>
      <c r="J105" s="43"/>
      <c r="K105" s="43"/>
      <c r="L105" s="43"/>
      <c r="M105" s="43"/>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36"/>
    </row>
    <row r="106" spans="1:187">
      <c r="A106" s="42"/>
      <c r="B106" s="43"/>
      <c r="C106" s="43"/>
      <c r="D106" s="43"/>
      <c r="E106" s="43"/>
      <c r="F106" s="43"/>
      <c r="G106" s="43"/>
      <c r="H106" s="43"/>
      <c r="I106" s="43"/>
      <c r="J106" s="43"/>
      <c r="K106" s="43"/>
      <c r="L106" s="43"/>
      <c r="M106" s="43"/>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36"/>
    </row>
    <row r="107" spans="1:187">
      <c r="A107" s="42"/>
      <c r="B107" s="43"/>
      <c r="C107" s="43"/>
      <c r="D107" s="43"/>
      <c r="E107" s="43"/>
      <c r="F107" s="43"/>
      <c r="G107" s="43"/>
      <c r="H107" s="43"/>
      <c r="I107" s="43"/>
      <c r="J107" s="43"/>
      <c r="K107" s="43"/>
      <c r="L107" s="43"/>
      <c r="M107" s="43"/>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36"/>
    </row>
    <row r="108" spans="1:187">
      <c r="A108" s="42"/>
      <c r="B108" s="43"/>
      <c r="C108" s="43"/>
      <c r="D108" s="43"/>
      <c r="E108" s="43"/>
      <c r="F108" s="43"/>
      <c r="G108" s="43"/>
      <c r="H108" s="43"/>
      <c r="I108" s="43"/>
      <c r="J108" s="43"/>
      <c r="K108" s="43"/>
      <c r="L108" s="43"/>
      <c r="M108" s="43"/>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36"/>
    </row>
    <row r="109" spans="1:187">
      <c r="A109" s="42"/>
      <c r="B109" s="43"/>
      <c r="C109" s="43"/>
      <c r="D109" s="43"/>
      <c r="E109" s="43"/>
      <c r="F109" s="43"/>
      <c r="G109" s="43"/>
      <c r="H109" s="43"/>
      <c r="I109" s="43"/>
      <c r="J109" s="43"/>
      <c r="K109" s="43"/>
      <c r="L109" s="43"/>
      <c r="M109" s="43"/>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36"/>
    </row>
    <row r="110" spans="1:187">
      <c r="A110" s="42"/>
      <c r="B110" s="43"/>
      <c r="C110" s="43"/>
      <c r="D110" s="43"/>
      <c r="E110" s="43"/>
      <c r="F110" s="43"/>
      <c r="G110" s="43"/>
      <c r="H110" s="43"/>
      <c r="I110" s="43"/>
      <c r="J110" s="43"/>
      <c r="K110" s="43"/>
      <c r="L110" s="43"/>
      <c r="M110" s="43"/>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36"/>
    </row>
    <row r="111" spans="1:187">
      <c r="A111" s="42"/>
      <c r="B111" s="43"/>
      <c r="C111" s="43"/>
      <c r="D111" s="43"/>
      <c r="E111" s="43"/>
      <c r="F111" s="43"/>
      <c r="G111" s="43"/>
      <c r="H111" s="43"/>
      <c r="I111" s="43"/>
      <c r="J111" s="43"/>
      <c r="K111" s="43"/>
      <c r="L111" s="43"/>
      <c r="M111" s="43"/>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36"/>
    </row>
    <row r="112" spans="1:187">
      <c r="A112" s="42"/>
      <c r="B112" s="43"/>
      <c r="C112" s="43"/>
      <c r="D112" s="43"/>
      <c r="E112" s="43"/>
      <c r="F112" s="43"/>
      <c r="G112" s="43"/>
      <c r="H112" s="43"/>
      <c r="I112" s="43"/>
      <c r="J112" s="43"/>
      <c r="K112" s="43"/>
      <c r="L112" s="43"/>
      <c r="M112" s="43"/>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36"/>
    </row>
    <row r="113" spans="1:192">
      <c r="A113" s="42"/>
      <c r="B113" s="43"/>
      <c r="C113" s="43"/>
      <c r="D113" s="43"/>
      <c r="E113" s="43"/>
      <c r="F113" s="43"/>
      <c r="G113" s="43"/>
      <c r="H113" s="43"/>
      <c r="I113" s="43"/>
      <c r="J113" s="43"/>
      <c r="K113" s="43"/>
      <c r="L113" s="43"/>
      <c r="M113" s="43"/>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36"/>
    </row>
    <row r="114" spans="1:192">
      <c r="A114" s="42"/>
      <c r="B114" s="43"/>
      <c r="C114" s="43"/>
      <c r="D114" s="43"/>
      <c r="E114" s="43"/>
      <c r="F114" s="43"/>
      <c r="G114" s="43"/>
      <c r="H114" s="43"/>
      <c r="I114" s="43"/>
      <c r="J114" s="43"/>
      <c r="K114" s="43"/>
      <c r="L114" s="43"/>
      <c r="M114" s="43"/>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3"/>
      <c r="DI114" s="43"/>
      <c r="DJ114" s="43"/>
      <c r="DK114" s="43"/>
      <c r="DL114" s="43"/>
      <c r="DM114" s="43"/>
      <c r="DN114" s="43"/>
      <c r="DO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c r="EX114" s="43"/>
      <c r="EY114" s="43"/>
      <c r="EZ114" s="43"/>
      <c r="FA114" s="43"/>
      <c r="FB114" s="43"/>
      <c r="FC114" s="43"/>
      <c r="FD114" s="43"/>
      <c r="FE114" s="43"/>
      <c r="FF114" s="43"/>
      <c r="FG114" s="43"/>
      <c r="FH114" s="43"/>
      <c r="FI114" s="43"/>
      <c r="FJ114" s="43"/>
      <c r="FK114" s="43"/>
      <c r="FL114" s="43"/>
      <c r="FM114" s="43"/>
      <c r="FN114" s="43"/>
      <c r="FO114" s="43"/>
      <c r="FP114" s="43"/>
      <c r="FQ114" s="43"/>
      <c r="FR114" s="43"/>
      <c r="FS114" s="43"/>
      <c r="FT114" s="43"/>
      <c r="FU114" s="43"/>
      <c r="FV114" s="43"/>
      <c r="FW114" s="43"/>
      <c r="FX114" s="43"/>
      <c r="FY114" s="43"/>
      <c r="FZ114" s="43"/>
      <c r="GA114" s="43"/>
      <c r="GB114" s="43"/>
      <c r="GC114" s="43"/>
      <c r="GD114" s="43"/>
      <c r="GE114" s="36"/>
    </row>
    <row r="115" spans="1:192">
      <c r="A115" s="42"/>
      <c r="B115" s="43"/>
      <c r="C115" s="43"/>
      <c r="D115" s="43"/>
      <c r="E115" s="43"/>
      <c r="F115" s="43"/>
      <c r="G115" s="43"/>
      <c r="H115" s="43"/>
      <c r="I115" s="43"/>
      <c r="J115" s="43"/>
      <c r="K115" s="43"/>
      <c r="L115" s="43"/>
      <c r="M115" s="43"/>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BF115" s="43"/>
      <c r="BG115" s="43"/>
      <c r="BH115" s="43"/>
      <c r="BI115" s="43"/>
      <c r="BJ115" s="43"/>
      <c r="BK115" s="43"/>
      <c r="BL115" s="43"/>
      <c r="BM115" s="43"/>
      <c r="BN115" s="43"/>
      <c r="BO115" s="43"/>
      <c r="BP115" s="43"/>
      <c r="BQ115" s="43"/>
      <c r="BR115" s="43"/>
      <c r="BS115" s="43"/>
      <c r="CG115" s="43"/>
      <c r="CH115" s="43"/>
      <c r="CI115" s="43"/>
      <c r="CJ115" s="43"/>
      <c r="CL115" s="43"/>
      <c r="CM115" s="43"/>
      <c r="CN115" s="43"/>
      <c r="CO115" s="43"/>
      <c r="CP115" s="43"/>
      <c r="CQ115" s="43"/>
      <c r="CR115" s="43"/>
      <c r="CS115" s="43"/>
      <c r="CT115" s="43"/>
      <c r="CU115" s="43"/>
      <c r="CV115" s="43"/>
      <c r="CW115" s="43"/>
      <c r="CX115" s="43"/>
      <c r="CZ115" s="43"/>
      <c r="DA115" s="43"/>
      <c r="DB115" s="43"/>
      <c r="DC115" s="43"/>
      <c r="DD115" s="43"/>
      <c r="DE115" s="43"/>
      <c r="DF115" s="43"/>
      <c r="DG115" s="43"/>
      <c r="DH115" s="43"/>
      <c r="DI115" s="43"/>
      <c r="DJ115" s="43"/>
      <c r="DK115" s="43"/>
      <c r="DL115" s="43"/>
      <c r="DM115" s="43"/>
      <c r="DN115" s="43"/>
      <c r="DO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c r="EX115" s="43"/>
      <c r="EY115" s="43"/>
      <c r="EZ115" s="43"/>
      <c r="FA115" s="43"/>
      <c r="FB115" s="43"/>
      <c r="FC115" s="43"/>
      <c r="FD115" s="43"/>
      <c r="FE115" s="43"/>
      <c r="FF115" s="43"/>
      <c r="FG115" s="43"/>
      <c r="FH115" s="43"/>
      <c r="FI115" s="43"/>
      <c r="FJ115" s="43"/>
      <c r="FK115" s="43"/>
      <c r="FL115" s="43"/>
      <c r="FM115" s="43"/>
      <c r="FN115" s="43"/>
      <c r="FO115" s="43"/>
      <c r="FP115" s="43"/>
      <c r="FQ115" s="43"/>
      <c r="FR115" s="43"/>
      <c r="FS115" s="43"/>
      <c r="FT115" s="43"/>
      <c r="FU115" s="43"/>
      <c r="FV115" s="43"/>
      <c r="FW115" s="43"/>
      <c r="FX115" s="43"/>
      <c r="FY115" s="43"/>
      <c r="FZ115" s="43"/>
      <c r="GA115" s="43"/>
      <c r="GB115" s="43"/>
      <c r="GC115" s="43"/>
      <c r="GD115" s="43"/>
      <c r="GE115" s="36"/>
    </row>
    <row r="116" spans="1:192">
      <c r="A116" s="42"/>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BF116" s="43"/>
      <c r="BG116" s="43"/>
      <c r="BH116" s="43"/>
      <c r="BI116" s="43"/>
      <c r="BJ116" s="43"/>
      <c r="BK116" s="43"/>
      <c r="BL116" s="43"/>
      <c r="BM116" s="43"/>
      <c r="BN116" s="43"/>
      <c r="BO116" s="43"/>
      <c r="BP116" s="43"/>
      <c r="BQ116" s="43"/>
      <c r="BR116" s="43"/>
      <c r="BS116" s="43"/>
      <c r="CG116" s="43"/>
      <c r="CH116" s="43"/>
      <c r="CI116" s="43"/>
      <c r="CJ116" s="43"/>
      <c r="CL116" s="43"/>
      <c r="CM116" s="43"/>
      <c r="CN116" s="43"/>
      <c r="CO116" s="43"/>
      <c r="CP116" s="43"/>
      <c r="CQ116" s="43"/>
      <c r="CR116" s="43"/>
      <c r="CS116" s="43"/>
      <c r="CT116" s="43"/>
      <c r="CU116" s="43"/>
      <c r="CV116" s="43"/>
      <c r="CW116" s="43"/>
      <c r="CX116" s="43"/>
      <c r="CZ116" s="43"/>
      <c r="DA116" s="43"/>
      <c r="DB116" s="43"/>
      <c r="DC116" s="43"/>
      <c r="DD116" s="43"/>
      <c r="DE116" s="43"/>
      <c r="DF116" s="43"/>
      <c r="DG116" s="43"/>
      <c r="DH116" s="43"/>
      <c r="DI116" s="43"/>
      <c r="DJ116" s="43"/>
      <c r="DK116" s="43"/>
      <c r="DL116" s="43"/>
      <c r="DM116" s="43"/>
      <c r="DN116" s="43"/>
      <c r="DO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c r="EX116" s="43"/>
      <c r="EY116" s="43"/>
      <c r="EZ116" s="43"/>
      <c r="FA116" s="43"/>
      <c r="FB116" s="43"/>
      <c r="FC116" s="43"/>
      <c r="FD116" s="43"/>
      <c r="FE116" s="43"/>
      <c r="FF116" s="43"/>
      <c r="FG116" s="43"/>
      <c r="FH116" s="43"/>
      <c r="FI116" s="43"/>
      <c r="FJ116" s="43"/>
      <c r="FK116" s="43"/>
      <c r="FL116" s="43"/>
      <c r="FM116" s="43"/>
      <c r="FN116" s="43"/>
      <c r="FO116" s="43"/>
      <c r="FP116" s="43"/>
      <c r="FQ116" s="43"/>
      <c r="FR116" s="43"/>
      <c r="FS116" s="43"/>
      <c r="FT116" s="43"/>
      <c r="FU116" s="43"/>
      <c r="FV116" s="43"/>
      <c r="FW116" s="43"/>
      <c r="FX116" s="43"/>
      <c r="FY116" s="43"/>
      <c r="FZ116" s="43"/>
      <c r="GA116" s="43"/>
      <c r="GB116" s="43"/>
      <c r="GC116" s="43"/>
      <c r="GD116" s="43"/>
      <c r="GE116" s="36"/>
      <c r="GJ116" t="str">
        <f>"SI(ESTVIDE(W78);0;PUISSANCE(0,3;ALEA()*10))"</f>
        <v>SI(ESTVIDE(W78);0;PUISSANCE(0,3;ALEA()*10))</v>
      </c>
    </row>
    <row r="117" spans="1:192">
      <c r="A117" s="42"/>
      <c r="B117" s="43"/>
      <c r="C117" s="43"/>
      <c r="D117" s="43"/>
      <c r="E117" s="43"/>
      <c r="F117" s="43"/>
      <c r="G117" s="43"/>
      <c r="H117" s="43"/>
      <c r="I117" s="43"/>
      <c r="J117" s="43"/>
      <c r="K117" s="43"/>
      <c r="L117" s="43"/>
      <c r="M117" s="43"/>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BF117" s="43"/>
      <c r="BG117" s="43"/>
      <c r="BH117" s="43"/>
      <c r="BI117" s="43"/>
      <c r="BJ117" s="43"/>
      <c r="BK117" s="43"/>
      <c r="BL117" s="43"/>
      <c r="BM117" s="43"/>
      <c r="BN117" s="43">
        <v>3.2097071556504829E-5</v>
      </c>
      <c r="BO117" s="43">
        <v>2.8698153936185879E-5</v>
      </c>
      <c r="BP117" s="43">
        <v>4.0922321625407924E-2</v>
      </c>
      <c r="BQ117" s="43">
        <v>1.4430984167733697E-4</v>
      </c>
      <c r="BR117" s="43">
        <v>3.4244285667613633E-3</v>
      </c>
      <c r="BS117" s="43">
        <v>2.7837468827163659E-4</v>
      </c>
      <c r="BT117" s="43">
        <v>5.9623184354130393E-3</v>
      </c>
      <c r="BU117" s="43">
        <v>7.255921202388295E-6</v>
      </c>
      <c r="BV117" s="43">
        <v>1.9789785575812587E-3</v>
      </c>
      <c r="BW117" s="43"/>
      <c r="BX117" s="43"/>
      <c r="BY117" s="43"/>
      <c r="BZ117" s="43"/>
      <c r="CC117" s="43"/>
      <c r="CD117" s="43">
        <v>2.9227936261585334E-3</v>
      </c>
      <c r="CE117" s="43">
        <v>1.2200250421231109E-4</v>
      </c>
      <c r="CF117" s="43">
        <v>2.4399164506791761E-4</v>
      </c>
      <c r="CG117" s="43">
        <v>8.9601782649160566E-4</v>
      </c>
      <c r="CH117" s="43">
        <v>3.6773128887220021E-3</v>
      </c>
      <c r="CI117" s="43">
        <v>2.7188792498441833E-4</v>
      </c>
      <c r="CJ117" s="43">
        <v>0.16204195186651257</v>
      </c>
      <c r="CK117" s="43">
        <v>2.1446355274401456E-4</v>
      </c>
      <c r="CN117" s="43"/>
      <c r="CO117" s="43"/>
      <c r="CP117" s="43"/>
      <c r="CQ117" s="43"/>
      <c r="CS117" s="43">
        <v>5.4568575864029259E-4</v>
      </c>
      <c r="CT117" s="43"/>
      <c r="CU117" s="43"/>
      <c r="CV117" s="43"/>
      <c r="CW117" s="43"/>
      <c r="CX117" s="43"/>
      <c r="CY117" s="43"/>
      <c r="CZ117" s="43"/>
      <c r="DA117" s="43"/>
      <c r="DB117" s="43">
        <v>3.7265225297152281E-2</v>
      </c>
      <c r="DC117" s="43"/>
      <c r="DD117" s="43"/>
      <c r="DE117" s="43"/>
      <c r="DG117" s="43"/>
      <c r="DH117" s="43"/>
      <c r="DI117" s="43">
        <v>1.0380990733379835E-5</v>
      </c>
      <c r="DJ117" s="43">
        <v>0.36921090368428777</v>
      </c>
      <c r="DK117" s="43">
        <v>0.41902356405525004</v>
      </c>
      <c r="DL117" s="43">
        <v>1.6368867578250958E-3</v>
      </c>
      <c r="DM117" s="43">
        <v>2.5582356674096876E-2</v>
      </c>
      <c r="DN117" s="43">
        <v>4.8194830020145734E-4</v>
      </c>
      <c r="DO117" s="43">
        <v>6.8747742284428045E-4</v>
      </c>
      <c r="DP117" s="43">
        <v>1.6398715498478954E-2</v>
      </c>
      <c r="DQ117" s="43">
        <v>8.6565039326610168E-4</v>
      </c>
      <c r="DR117" s="43">
        <v>0.2586506807142539</v>
      </c>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c r="EX117" s="43"/>
      <c r="EY117" s="43"/>
      <c r="EZ117" s="43"/>
      <c r="FA117" s="43"/>
      <c r="FB117" s="43"/>
      <c r="FC117" s="43"/>
      <c r="FD117" s="43"/>
      <c r="FE117" s="43"/>
      <c r="FF117" s="43"/>
      <c r="FG117" s="43"/>
      <c r="FH117" s="43"/>
      <c r="FI117" s="43"/>
      <c r="FJ117" s="43"/>
      <c r="FK117" s="43"/>
      <c r="FL117" s="43"/>
      <c r="FM117" s="43"/>
      <c r="FN117" s="43"/>
      <c r="FO117" s="43"/>
      <c r="FP117" s="43"/>
      <c r="FQ117" s="43"/>
      <c r="FR117" s="43"/>
      <c r="FS117" s="43"/>
      <c r="FT117" s="43"/>
      <c r="FU117" s="43"/>
      <c r="FV117" s="43"/>
      <c r="FW117" s="43"/>
      <c r="FX117" s="43"/>
      <c r="FY117" s="43"/>
      <c r="FZ117" s="43"/>
      <c r="GA117" s="43"/>
      <c r="GB117" s="43"/>
      <c r="GC117" s="43"/>
      <c r="GD117" s="43"/>
      <c r="GE117" s="36"/>
    </row>
    <row r="118" spans="1:192">
      <c r="A118" s="42"/>
      <c r="B118" s="43"/>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BF118" s="43"/>
      <c r="BG118" s="43"/>
      <c r="BH118" s="43"/>
      <c r="BI118" s="43"/>
      <c r="BJ118" s="43"/>
      <c r="BK118" s="43"/>
      <c r="BL118" s="43"/>
      <c r="BM118" s="43">
        <v>7.4230637766742874E-6</v>
      </c>
      <c r="BN118" s="43">
        <v>2.8702567014121318E-5</v>
      </c>
      <c r="BO118" s="43">
        <v>1.9777906971073368E-3</v>
      </c>
      <c r="BP118" s="43">
        <v>0.17804433907269968</v>
      </c>
      <c r="BQ118" s="43">
        <v>5.0193722410347925E-2</v>
      </c>
      <c r="BR118" s="43">
        <v>2.4000055902503867E-4</v>
      </c>
      <c r="BS118" s="43">
        <v>1.0725916075929452E-5</v>
      </c>
      <c r="BT118" s="43">
        <v>9.869656928675957E-6</v>
      </c>
      <c r="BU118" s="43">
        <v>1.1055726576694712E-5</v>
      </c>
      <c r="BV118" s="43">
        <v>3.2271068849473998E-4</v>
      </c>
      <c r="BW118" s="43"/>
      <c r="BX118" s="43"/>
      <c r="BY118" s="43"/>
      <c r="BZ118" s="43"/>
      <c r="CC118" s="43">
        <v>2.0628828815284872E-4</v>
      </c>
      <c r="CD118" s="43">
        <v>1.8984875152053195E-2</v>
      </c>
      <c r="CE118" s="43">
        <v>3.2391136909906313E-4</v>
      </c>
      <c r="CF118" s="43">
        <v>6.4358317948485686E-4</v>
      </c>
      <c r="CG118" s="43">
        <v>1.9541577151014834E-3</v>
      </c>
      <c r="CH118" s="43">
        <v>8.0543448004544532E-5</v>
      </c>
      <c r="CI118" s="43">
        <v>5.3628583579005788E-2</v>
      </c>
      <c r="CJ118" s="43">
        <v>1.8140482928394777E-4</v>
      </c>
      <c r="CK118" s="43">
        <v>1.9777203736743055E-4</v>
      </c>
      <c r="CL118" s="43">
        <v>0.39497090458047918</v>
      </c>
      <c r="CN118" s="43"/>
      <c r="CO118" s="43"/>
      <c r="CP118" s="43"/>
      <c r="CQ118" s="43"/>
      <c r="CS118" s="43">
        <v>1.8776389341921419E-5</v>
      </c>
      <c r="CT118" s="43">
        <v>0.33846100290379361</v>
      </c>
      <c r="CU118" s="43"/>
      <c r="CV118" s="43"/>
      <c r="CW118" s="43"/>
      <c r="CX118" s="43"/>
      <c r="CY118" s="43"/>
      <c r="CZ118" s="43"/>
      <c r="DA118" s="43">
        <v>5.6664138184236382E-4</v>
      </c>
      <c r="DB118" s="43">
        <v>1.646399166689167E-4</v>
      </c>
      <c r="DC118" s="43"/>
      <c r="DD118" s="43"/>
      <c r="DE118" s="43"/>
      <c r="DG118" s="43"/>
      <c r="DH118" s="43"/>
      <c r="DI118" s="43">
        <v>5.1126308246349457E-2</v>
      </c>
      <c r="DJ118" s="43">
        <v>1.9877323338574997E-3</v>
      </c>
      <c r="DK118" s="43">
        <v>0.16483271373805383</v>
      </c>
      <c r="DL118" s="43">
        <v>3.1003506110012422E-3</v>
      </c>
      <c r="DM118" s="43">
        <v>3.3613474552089927E-2</v>
      </c>
      <c r="DN118" s="43">
        <v>8.3169355948388091E-2</v>
      </c>
      <c r="DO118" s="43">
        <v>7.9178597440750412E-2</v>
      </c>
      <c r="DP118" s="43">
        <v>2.1795057355292635E-5</v>
      </c>
      <c r="DQ118" s="43">
        <v>1.9816120365572846E-2</v>
      </c>
      <c r="DR118" s="43">
        <v>3.8944973002399935E-2</v>
      </c>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c r="EX118" s="43"/>
      <c r="EY118" s="43"/>
      <c r="EZ118" s="43"/>
      <c r="FA118" s="43"/>
      <c r="FB118" s="43"/>
      <c r="FC118" s="43"/>
      <c r="FD118" s="43"/>
      <c r="FE118" s="43"/>
      <c r="FF118" s="43"/>
      <c r="FG118" s="43"/>
      <c r="FH118" s="43"/>
      <c r="FI118" s="43"/>
      <c r="FJ118" s="43"/>
      <c r="FK118" s="43"/>
      <c r="FL118" s="43"/>
      <c r="FM118" s="43"/>
      <c r="FN118" s="43"/>
      <c r="FO118" s="43"/>
      <c r="FP118" s="43"/>
      <c r="FQ118" s="43"/>
      <c r="FR118" s="43"/>
      <c r="FS118" s="43"/>
      <c r="FT118" s="43"/>
      <c r="FU118" s="43"/>
      <c r="FV118" s="43"/>
      <c r="FW118" s="43"/>
      <c r="FX118" s="43"/>
      <c r="FY118" s="43"/>
      <c r="FZ118" s="43"/>
      <c r="GA118" s="43"/>
      <c r="GB118" s="43"/>
      <c r="GC118" s="43"/>
      <c r="GD118" s="43"/>
      <c r="GE118" s="36"/>
    </row>
    <row r="119" spans="1:192">
      <c r="A119" s="42"/>
      <c r="B119" s="43"/>
      <c r="C119" s="43"/>
      <c r="D119" s="43"/>
      <c r="E119" s="43"/>
      <c r="F119" s="43"/>
      <c r="G119" s="43"/>
      <c r="H119" s="43"/>
      <c r="I119" s="43"/>
      <c r="J119" s="43"/>
      <c r="K119" s="43"/>
      <c r="L119" s="43"/>
      <c r="M119" s="43"/>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BF119" s="43"/>
      <c r="BG119" s="43"/>
      <c r="BH119" s="43"/>
      <c r="BI119" s="43"/>
      <c r="BJ119" s="43"/>
      <c r="BK119" s="43"/>
      <c r="BL119" s="43"/>
      <c r="BM119" s="43">
        <v>8.9581047303664875E-3</v>
      </c>
      <c r="BN119" s="43">
        <v>2.0862391811547272E-3</v>
      </c>
      <c r="BO119" s="43"/>
      <c r="BP119" s="43"/>
      <c r="BQ119" s="43"/>
      <c r="BR119" s="43"/>
      <c r="BS119" s="43"/>
      <c r="BT119" s="43"/>
      <c r="BU119" s="43"/>
      <c r="BV119" s="43"/>
      <c r="BW119" s="43"/>
      <c r="BX119" s="43"/>
      <c r="BY119" s="43"/>
      <c r="BZ119" s="43"/>
      <c r="CC119" s="43">
        <v>2.2414991717117569E-2</v>
      </c>
      <c r="CD119" s="43">
        <v>4.9498547715106306E-3</v>
      </c>
      <c r="CK119" s="43">
        <v>5.9094699482632703E-6</v>
      </c>
      <c r="CL119" s="43">
        <v>2.0281123481005255E-2</v>
      </c>
      <c r="CN119" s="43"/>
      <c r="CO119" s="43"/>
      <c r="CP119" s="43"/>
      <c r="CQ119" s="43"/>
      <c r="CS119" s="43">
        <v>2.0713009577525177E-5</v>
      </c>
      <c r="CT119" s="43">
        <v>4.335702989226565E-5</v>
      </c>
      <c r="CU119" s="43">
        <v>6.2740395225197046E-2</v>
      </c>
      <c r="CV119" s="43"/>
      <c r="CW119" s="43"/>
      <c r="CX119" s="43"/>
      <c r="CY119" s="43"/>
      <c r="CZ119" s="43">
        <v>1.9715193212804432E-5</v>
      </c>
      <c r="DA119" s="43">
        <v>9.6572805198125817E-4</v>
      </c>
      <c r="DB119" s="43">
        <v>0.86624944142874505</v>
      </c>
      <c r="DC119" s="43"/>
      <c r="DD119" s="43"/>
      <c r="DE119" s="43"/>
      <c r="DG119" s="43"/>
      <c r="DH119" s="43"/>
      <c r="DI119" s="43">
        <v>1.7582966888211005E-3</v>
      </c>
      <c r="DJ119" s="43">
        <v>6.8592146885478556E-3</v>
      </c>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c r="EX119" s="43"/>
      <c r="EY119" s="43"/>
      <c r="EZ119" s="43"/>
      <c r="FA119" s="43"/>
      <c r="FB119" s="43"/>
      <c r="FC119" s="43"/>
      <c r="FD119" s="43"/>
      <c r="FE119" s="43"/>
      <c r="FF119" s="43"/>
      <c r="FG119" s="43"/>
      <c r="FH119" s="43"/>
      <c r="FI119" s="43"/>
      <c r="FJ119" s="43"/>
      <c r="FK119" s="43"/>
      <c r="FL119" s="43"/>
      <c r="FM119" s="43"/>
      <c r="FN119" s="43"/>
      <c r="FO119" s="43"/>
      <c r="FP119" s="43"/>
      <c r="FQ119" s="43"/>
      <c r="FR119" s="43"/>
      <c r="FS119" s="43"/>
      <c r="FT119" s="43"/>
      <c r="FU119" s="43"/>
      <c r="FV119" s="43"/>
      <c r="FW119" s="43"/>
      <c r="FX119" s="43"/>
      <c r="FY119" s="43"/>
      <c r="FZ119" s="43"/>
      <c r="GA119" s="43"/>
      <c r="GB119" s="43"/>
      <c r="GC119" s="43"/>
      <c r="GD119" s="43"/>
      <c r="GE119" s="36"/>
    </row>
    <row r="120" spans="1:192">
      <c r="A120" s="42"/>
      <c r="B120" s="43"/>
      <c r="C120" s="43"/>
      <c r="D120" s="43"/>
      <c r="E120" s="43"/>
      <c r="F120" s="43"/>
      <c r="G120" s="43"/>
      <c r="H120" s="43"/>
      <c r="I120" s="43"/>
      <c r="J120" s="43"/>
      <c r="K120" s="43"/>
      <c r="L120" s="43"/>
      <c r="M120" s="43"/>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BF120" s="43"/>
      <c r="BG120" s="43"/>
      <c r="BH120" s="43"/>
      <c r="BI120" s="43"/>
      <c r="BJ120" s="43"/>
      <c r="BK120" s="43"/>
      <c r="BL120" s="43"/>
      <c r="BM120" s="43">
        <v>1.7360071435449226E-3</v>
      </c>
      <c r="BN120" s="43">
        <v>2.0685215113032899E-2</v>
      </c>
      <c r="BO120" s="43"/>
      <c r="BP120" s="43"/>
      <c r="BQ120" s="43"/>
      <c r="BR120" s="43"/>
      <c r="BS120" s="43"/>
      <c r="BT120" s="43"/>
      <c r="BU120" s="43"/>
      <c r="BV120" s="43"/>
      <c r="BW120" s="43"/>
      <c r="BX120" s="43"/>
      <c r="BY120" s="43"/>
      <c r="BZ120" s="43"/>
      <c r="CC120" s="43">
        <v>0.4187814070809418</v>
      </c>
      <c r="CD120" s="43">
        <v>2.2034089382840516E-2</v>
      </c>
      <c r="CK120" s="43">
        <v>1.1672197806823377E-5</v>
      </c>
      <c r="CL120" s="43">
        <v>7.2842761865278249E-6</v>
      </c>
      <c r="CN120" s="43"/>
      <c r="CO120" s="43"/>
      <c r="CP120" s="43"/>
      <c r="CQ120" s="43"/>
      <c r="CS120" s="43">
        <v>1.6595070152224678E-4</v>
      </c>
      <c r="CT120" s="43">
        <v>0.61860665195769282</v>
      </c>
      <c r="CU120" s="43">
        <v>3.1540997363398125E-2</v>
      </c>
      <c r="CV120" s="43">
        <v>0.14582922089604239</v>
      </c>
      <c r="CW120" s="43"/>
      <c r="CX120" s="43"/>
      <c r="CY120" s="43">
        <v>7.9905423859498177E-4</v>
      </c>
      <c r="CZ120" s="43">
        <v>0.31097892593477283</v>
      </c>
      <c r="DA120" s="43">
        <v>1.8618374792088763E-2</v>
      </c>
      <c r="DB120" s="43">
        <v>2.6862917802700411E-5</v>
      </c>
      <c r="DC120" s="43"/>
      <c r="DD120" s="43"/>
      <c r="DE120" s="43"/>
      <c r="DG120" s="43"/>
      <c r="DH120" s="43"/>
      <c r="DI120" s="43">
        <v>4.4484693995936853E-2</v>
      </c>
      <c r="DJ120" s="43">
        <v>6.7464747942928786E-5</v>
      </c>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c r="EX120" s="43"/>
      <c r="EY120" s="43"/>
      <c r="EZ120" s="43"/>
      <c r="FA120" s="43"/>
      <c r="FB120" s="43"/>
      <c r="FC120" s="43"/>
      <c r="FD120" s="43"/>
      <c r="FE120" s="43"/>
      <c r="FF120" s="43"/>
      <c r="FG120" s="43"/>
      <c r="FH120" s="43"/>
      <c r="FI120" s="43"/>
      <c r="FJ120" s="43"/>
      <c r="FK120" s="43"/>
      <c r="FL120" s="43"/>
      <c r="FM120" s="43"/>
      <c r="FN120" s="43"/>
      <c r="FO120" s="43"/>
      <c r="FP120" s="43"/>
      <c r="FQ120" s="43"/>
      <c r="FR120" s="43"/>
      <c r="FS120" s="43"/>
      <c r="FT120" s="43"/>
      <c r="FU120" s="43"/>
      <c r="FV120" s="43"/>
      <c r="FW120" s="43"/>
      <c r="FX120" s="43"/>
      <c r="FY120" s="43"/>
      <c r="FZ120" s="43"/>
      <c r="GA120" s="43"/>
      <c r="GB120" s="43"/>
      <c r="GC120" s="43"/>
      <c r="GD120" s="43"/>
      <c r="GE120" s="36"/>
    </row>
    <row r="121" spans="1:192">
      <c r="A121" s="42"/>
      <c r="B121" s="43"/>
      <c r="C121" s="43"/>
      <c r="D121" s="43"/>
      <c r="E121" s="43"/>
      <c r="F121" s="43"/>
      <c r="G121" s="43"/>
      <c r="H121" s="43"/>
      <c r="I121" s="43"/>
      <c r="J121" s="43"/>
      <c r="K121" s="43"/>
      <c r="L121" s="43"/>
      <c r="M121" s="43"/>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BF121" s="43"/>
      <c r="BG121" s="43"/>
      <c r="BH121" s="43"/>
      <c r="BI121" s="43"/>
      <c r="BJ121" s="43"/>
      <c r="BK121" s="43"/>
      <c r="BL121" s="43"/>
      <c r="BM121" s="43">
        <v>4.4284911274860381E-2</v>
      </c>
      <c r="BN121" s="43">
        <v>9.4397484176731751E-4</v>
      </c>
      <c r="BO121" s="43"/>
      <c r="BP121" s="43"/>
      <c r="BQ121" s="43"/>
      <c r="BR121" s="43"/>
      <c r="BS121" s="43"/>
      <c r="BT121" s="43"/>
      <c r="BU121" s="43"/>
      <c r="BV121" s="43"/>
      <c r="BW121" s="43"/>
      <c r="BX121" s="43"/>
      <c r="BY121" s="43"/>
      <c r="BZ121" s="43"/>
      <c r="CC121" s="43">
        <v>9.5809175764432098E-4</v>
      </c>
      <c r="CD121" s="43">
        <v>0.21896288057834074</v>
      </c>
      <c r="CK121" s="43">
        <v>8.8041623041385525E-5</v>
      </c>
      <c r="CL121" s="43">
        <v>2.9743717985335462E-2</v>
      </c>
      <c r="CN121" s="43"/>
      <c r="CO121" s="43"/>
      <c r="CP121" s="43"/>
      <c r="CQ121" s="43"/>
      <c r="CS121" s="43">
        <v>0.12617205497584205</v>
      </c>
      <c r="CT121" s="43">
        <v>2.248149054870562E-5</v>
      </c>
      <c r="CU121" s="43">
        <v>0.32940557972393303</v>
      </c>
      <c r="CV121" s="43">
        <v>1.4527178323125774E-3</v>
      </c>
      <c r="CW121" s="43">
        <v>8.502362032596245E-4</v>
      </c>
      <c r="CX121" s="43">
        <v>1.7664841983540942E-3</v>
      </c>
      <c r="CY121" s="43">
        <v>0.13652247426169697</v>
      </c>
      <c r="CZ121" s="43">
        <v>6.5198156956280439E-3</v>
      </c>
      <c r="DA121" s="43">
        <v>0.73618077498530532</v>
      </c>
      <c r="DB121" s="43">
        <v>4.4589560083663084E-2</v>
      </c>
      <c r="DC121" s="43"/>
      <c r="DD121" s="43"/>
      <c r="DE121" s="43"/>
      <c r="DG121" s="43"/>
      <c r="DH121" s="43"/>
      <c r="DI121" s="43">
        <v>3.4303275118978652E-3</v>
      </c>
      <c r="DJ121" s="43">
        <v>0.32829662173143409</v>
      </c>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c r="EX121" s="43"/>
      <c r="EY121" s="43"/>
      <c r="EZ121" s="43"/>
      <c r="FA121" s="43"/>
      <c r="FB121" s="43"/>
      <c r="FC121" s="43"/>
      <c r="FD121" s="43"/>
      <c r="FE121" s="43"/>
      <c r="FF121" s="43"/>
      <c r="FG121" s="43"/>
      <c r="FH121" s="43"/>
      <c r="FI121" s="43"/>
      <c r="FJ121" s="43"/>
      <c r="FK121" s="43"/>
      <c r="FL121" s="43"/>
      <c r="FM121" s="43"/>
      <c r="FN121" s="43"/>
      <c r="FO121" s="43"/>
      <c r="FP121" s="43"/>
      <c r="FQ121" s="43"/>
      <c r="FR121" s="43"/>
      <c r="FS121" s="43"/>
      <c r="FT121" s="43"/>
      <c r="FU121" s="43"/>
      <c r="FV121" s="43"/>
      <c r="FW121" s="43"/>
      <c r="FX121" s="43"/>
      <c r="FY121" s="43"/>
      <c r="FZ121" s="43"/>
      <c r="GA121" s="43"/>
      <c r="GB121" s="43"/>
      <c r="GC121" s="43"/>
      <c r="GD121" s="43"/>
      <c r="GE121" s="36"/>
    </row>
    <row r="122" spans="1:192">
      <c r="A122" s="42"/>
      <c r="B122" s="43"/>
      <c r="C122" s="43"/>
      <c r="D122" s="43"/>
      <c r="E122" s="43"/>
      <c r="F122" s="43"/>
      <c r="G122" s="43"/>
      <c r="H122" s="43"/>
      <c r="I122" s="43"/>
      <c r="J122" s="43"/>
      <c r="K122" s="43"/>
      <c r="L122" s="43"/>
      <c r="M122" s="43"/>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BF122" s="43"/>
      <c r="BG122" s="43"/>
      <c r="BH122" s="43"/>
      <c r="BI122" s="43"/>
      <c r="BJ122" s="43"/>
      <c r="BK122" s="43"/>
      <c r="BL122" s="43"/>
      <c r="BM122" s="43">
        <v>1.586906705820752E-3</v>
      </c>
      <c r="BN122" s="43">
        <v>1.2650417649256933E-4</v>
      </c>
      <c r="BO122" s="43"/>
      <c r="BP122" s="43"/>
      <c r="BQ122" s="43"/>
      <c r="BR122" s="43">
        <v>0.86125166825845634</v>
      </c>
      <c r="BS122" s="43">
        <v>6.9626620951480245E-3</v>
      </c>
      <c r="BT122" s="43">
        <v>4.0241217486966701E-3</v>
      </c>
      <c r="BU122" s="43">
        <v>2.4839037287581814E-2</v>
      </c>
      <c r="BV122" s="43">
        <v>2.963507823143996E-2</v>
      </c>
      <c r="BW122" s="43"/>
      <c r="BX122" s="43"/>
      <c r="BY122" s="43"/>
      <c r="BZ122" s="43"/>
      <c r="CC122" s="43">
        <v>2.4512698015970519E-2</v>
      </c>
      <c r="CD122" s="43">
        <v>4.0725081697207659E-3</v>
      </c>
      <c r="CK122" s="43">
        <v>1.7578665163464858E-3</v>
      </c>
      <c r="CL122" s="43">
        <v>2.0027133877899625E-4</v>
      </c>
      <c r="CN122" s="43"/>
      <c r="CO122" s="43"/>
      <c r="CP122" s="43"/>
      <c r="CQ122" s="43"/>
      <c r="CS122" s="43">
        <v>3.2409865110277346E-2</v>
      </c>
      <c r="CT122" s="43">
        <v>2.2011001215096732E-5</v>
      </c>
      <c r="CU122" s="43"/>
      <c r="CV122" s="43">
        <v>0.47068876531610765</v>
      </c>
      <c r="CW122" s="43">
        <v>1.5802046480238387E-4</v>
      </c>
      <c r="CX122" s="43">
        <v>1.9322908608303981E-5</v>
      </c>
      <c r="CY122" s="43">
        <v>0.1666762334636471</v>
      </c>
      <c r="CZ122" s="43"/>
      <c r="DA122" s="43">
        <v>1.4055551616441427E-2</v>
      </c>
      <c r="DB122" s="43">
        <v>6.749782722370001E-4</v>
      </c>
      <c r="DC122" s="43"/>
      <c r="DD122" s="43"/>
      <c r="DE122" s="43"/>
      <c r="DG122" s="43"/>
      <c r="DH122" s="43"/>
      <c r="DI122" s="43">
        <v>2.7564775002067908E-5</v>
      </c>
      <c r="DJ122" s="43">
        <v>2.4685640856261901E-3</v>
      </c>
      <c r="DK122" s="43">
        <v>2.3009601080305965E-4</v>
      </c>
      <c r="DL122" s="43">
        <v>2.7481915423905066E-2</v>
      </c>
      <c r="DM122" s="43">
        <v>3.9557589768309514E-5</v>
      </c>
      <c r="DN122" s="43">
        <v>6.4846212971850676E-6</v>
      </c>
      <c r="DO122" s="43">
        <v>5.8224638739977491E-2</v>
      </c>
      <c r="DP122" s="43">
        <v>3.0201093770409236E-3</v>
      </c>
      <c r="DQ122" s="43">
        <v>1.6671513123148272E-3</v>
      </c>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c r="EX122" s="43"/>
      <c r="EY122" s="43"/>
      <c r="EZ122" s="43"/>
      <c r="FA122" s="43"/>
      <c r="FB122" s="43"/>
      <c r="FC122" s="43"/>
      <c r="FD122" s="43"/>
      <c r="FE122" s="43"/>
      <c r="FF122" s="43"/>
      <c r="FG122" s="43"/>
      <c r="FH122" s="43"/>
      <c r="FI122" s="43"/>
      <c r="FJ122" s="43"/>
      <c r="FK122" s="43"/>
      <c r="FL122" s="43"/>
      <c r="FM122" s="43"/>
      <c r="FN122" s="43"/>
      <c r="FO122" s="43"/>
      <c r="FP122" s="43"/>
      <c r="FQ122" s="43"/>
      <c r="FR122" s="43"/>
      <c r="FS122" s="43"/>
      <c r="FT122" s="43"/>
      <c r="FU122" s="43"/>
      <c r="FV122" s="43"/>
      <c r="FW122" s="43"/>
      <c r="FX122" s="43"/>
      <c r="FY122" s="43"/>
      <c r="FZ122" s="43"/>
      <c r="GA122" s="43"/>
      <c r="GB122" s="43"/>
      <c r="GC122" s="43"/>
      <c r="GD122" s="43"/>
      <c r="GE122" s="36"/>
    </row>
    <row r="123" spans="1:192">
      <c r="A123" s="42"/>
      <c r="B123" s="43"/>
      <c r="C123" s="43"/>
      <c r="D123" s="43"/>
      <c r="E123" s="43"/>
      <c r="F123" s="43"/>
      <c r="G123" s="43"/>
      <c r="H123" s="43"/>
      <c r="I123" s="43"/>
      <c r="J123" s="43"/>
      <c r="K123" s="43"/>
      <c r="L123" s="43"/>
      <c r="M123" s="43"/>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v>0.12280152171698573</v>
      </c>
      <c r="BN123" s="43">
        <v>0.37076727855285191</v>
      </c>
      <c r="BO123" s="43"/>
      <c r="BP123" s="43"/>
      <c r="BQ123" s="43"/>
      <c r="BR123" s="43">
        <v>2.6572840272433046E-3</v>
      </c>
      <c r="BS123" s="43">
        <v>4.7300044937312183E-4</v>
      </c>
      <c r="BT123" s="43">
        <v>7.6271052431451164E-5</v>
      </c>
      <c r="BU123" s="43">
        <v>6.8719405889785872E-3</v>
      </c>
      <c r="BV123" s="43">
        <v>5.1786182978603365E-3</v>
      </c>
      <c r="BW123" s="43"/>
      <c r="BX123" s="43"/>
      <c r="BY123" s="43"/>
      <c r="BZ123" s="43"/>
      <c r="CC123" s="43">
        <v>2.7756571832762819E-4</v>
      </c>
      <c r="CD123" s="43">
        <v>0.40484299383819855</v>
      </c>
      <c r="CE123" s="43">
        <v>6.9576720678590971E-4</v>
      </c>
      <c r="CF123" s="43">
        <v>8.4208621013136315E-6</v>
      </c>
      <c r="CG123" s="43">
        <v>0.11220034117269891</v>
      </c>
      <c r="CH123" s="43">
        <v>0.15416055383371244</v>
      </c>
      <c r="CI123" s="43">
        <v>1.3706418199444303E-2</v>
      </c>
      <c r="CJ123" s="43">
        <v>4.4639741304379893E-3</v>
      </c>
      <c r="CK123" s="43">
        <v>2.1646831453242473E-2</v>
      </c>
      <c r="CL123" s="43">
        <v>1.6543568777386847E-4</v>
      </c>
      <c r="CN123" s="43"/>
      <c r="CO123" s="43"/>
      <c r="CP123" s="43"/>
      <c r="CQ123" s="43"/>
      <c r="CS123" s="43">
        <v>0.32027625888767497</v>
      </c>
      <c r="CT123" s="43">
        <v>2.2312543450394564E-3</v>
      </c>
      <c r="CU123" s="43"/>
      <c r="CV123" s="43"/>
      <c r="CW123" s="43">
        <v>1.3886170101364908E-5</v>
      </c>
      <c r="CX123" s="43">
        <v>3.3526130165761839E-3</v>
      </c>
      <c r="CY123" s="43"/>
      <c r="CZ123" s="43"/>
      <c r="DA123" s="43">
        <v>6.5340740550793391E-2</v>
      </c>
      <c r="DB123" s="43">
        <v>3.5001435049636338E-4</v>
      </c>
      <c r="DC123" s="43"/>
      <c r="DD123" s="43"/>
      <c r="DE123" s="43"/>
      <c r="DG123" s="43"/>
      <c r="DH123" s="43"/>
      <c r="DI123" s="43">
        <v>3.2363588233380017E-5</v>
      </c>
      <c r="DJ123" s="43">
        <v>0.538999707635478</v>
      </c>
      <c r="DK123" s="43">
        <v>7.3337571643909908E-5</v>
      </c>
      <c r="DL123" s="43">
        <v>0.9908515345768496</v>
      </c>
      <c r="DM123" s="43">
        <v>5.7861056605093456E-5</v>
      </c>
      <c r="DN123" s="43">
        <v>1.1482214758340454E-2</v>
      </c>
      <c r="DO123" s="43">
        <v>2.0532976501445307E-2</v>
      </c>
      <c r="DP123" s="43">
        <v>1.7044691521613871E-2</v>
      </c>
      <c r="DQ123" s="43">
        <v>0.15788039587481428</v>
      </c>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c r="EX123" s="43"/>
      <c r="EY123" s="43"/>
      <c r="EZ123" s="43"/>
      <c r="FA123" s="43"/>
      <c r="FB123" s="43"/>
      <c r="FC123" s="43"/>
      <c r="FD123" s="43"/>
      <c r="FE123" s="43"/>
      <c r="FF123" s="43"/>
      <c r="FG123" s="43"/>
      <c r="FH123" s="43"/>
      <c r="FI123" s="43"/>
      <c r="FJ123" s="43"/>
      <c r="FK123" s="43"/>
      <c r="FL123" s="43"/>
      <c r="FM123" s="43"/>
      <c r="FN123" s="43"/>
      <c r="FO123" s="43"/>
      <c r="FP123" s="43"/>
      <c r="FQ123" s="43"/>
      <c r="FR123" s="43"/>
      <c r="FS123" s="43"/>
      <c r="FT123" s="43"/>
      <c r="FU123" s="43"/>
      <c r="FV123" s="43"/>
      <c r="FW123" s="43"/>
      <c r="FX123" s="43"/>
      <c r="FY123" s="43"/>
      <c r="FZ123" s="43"/>
      <c r="GA123" s="43"/>
      <c r="GB123" s="43"/>
      <c r="GC123" s="43"/>
      <c r="GD123" s="43"/>
      <c r="GE123" s="36"/>
    </row>
    <row r="124" spans="1:192">
      <c r="A124" s="42"/>
      <c r="B124" s="43"/>
      <c r="C124" s="43"/>
      <c r="D124" s="43"/>
      <c r="E124" s="43"/>
      <c r="F124" s="43"/>
      <c r="G124" s="43"/>
      <c r="H124" s="43"/>
      <c r="I124" s="43"/>
      <c r="J124" s="43"/>
      <c r="K124" s="43"/>
      <c r="L124" s="43"/>
      <c r="M124" s="43"/>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v>6.2815877050128137E-3</v>
      </c>
      <c r="BN124" s="43">
        <v>0.26937108972879642</v>
      </c>
      <c r="BO124" s="43"/>
      <c r="BP124" s="43"/>
      <c r="BQ124" s="43"/>
      <c r="BR124" s="43"/>
      <c r="BS124" s="43"/>
      <c r="BT124" s="43"/>
      <c r="BU124" s="43">
        <v>1.7125735683719331E-3</v>
      </c>
      <c r="BV124" s="43">
        <v>0.81066763569307376</v>
      </c>
      <c r="BW124" s="43"/>
      <c r="BX124" s="43"/>
      <c r="BY124" s="43"/>
      <c r="BZ124" s="43"/>
      <c r="CC124" s="43">
        <v>9.4509520009373113E-3</v>
      </c>
      <c r="CD124" s="43">
        <v>2.2177757794663265E-2</v>
      </c>
      <c r="CE124" s="43">
        <v>1.0904606460101583E-4</v>
      </c>
      <c r="CF124" s="43">
        <v>2.2492576243708729E-3</v>
      </c>
      <c r="CG124" s="43">
        <v>0.1162269937775682</v>
      </c>
      <c r="CH124" s="43">
        <v>0.80379045503928237</v>
      </c>
      <c r="CI124" s="43">
        <v>0.16343628076903527</v>
      </c>
      <c r="CJ124" s="43">
        <v>8.1896814048253695E-4</v>
      </c>
      <c r="CK124" s="43">
        <v>1.4515869490675799E-2</v>
      </c>
      <c r="CL124" s="43">
        <v>0.38817850485406141</v>
      </c>
      <c r="CN124" s="43"/>
      <c r="CO124" s="43"/>
      <c r="CP124" s="43"/>
      <c r="CQ124" s="43"/>
      <c r="CS124" s="43">
        <v>0.33275708495359746</v>
      </c>
      <c r="CT124" s="43">
        <v>0.41338523316314424</v>
      </c>
      <c r="CU124" s="43"/>
      <c r="CV124" s="43"/>
      <c r="CW124" s="43">
        <v>8.9657910125297147E-5</v>
      </c>
      <c r="CX124" s="43">
        <v>2.4825482676025102E-4</v>
      </c>
      <c r="CY124" s="43"/>
      <c r="CZ124" s="43"/>
      <c r="DA124" s="43">
        <v>2.2365830158988176E-4</v>
      </c>
      <c r="DB124" s="43">
        <v>2.9482589642221822E-4</v>
      </c>
      <c r="DC124" s="43"/>
      <c r="DD124" s="43"/>
      <c r="DE124" s="43"/>
      <c r="DG124" s="43"/>
      <c r="DH124" s="43"/>
      <c r="DI124" s="43">
        <v>4.3035665106032815E-2</v>
      </c>
      <c r="DJ124" s="43">
        <v>3.061365861318071E-3</v>
      </c>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c r="EX124" s="43"/>
      <c r="EY124" s="43"/>
      <c r="EZ124" s="43"/>
      <c r="FA124" s="43"/>
      <c r="FB124" s="43"/>
      <c r="FC124" s="43"/>
      <c r="FD124" s="43"/>
      <c r="FE124" s="43"/>
      <c r="FF124" s="43"/>
      <c r="FG124" s="43"/>
      <c r="FH124" s="43"/>
      <c r="FI124" s="43"/>
      <c r="FJ124" s="43"/>
      <c r="FK124" s="43"/>
      <c r="FL124" s="43"/>
      <c r="FM124" s="43"/>
      <c r="FN124" s="43"/>
      <c r="FO124" s="43"/>
      <c r="FP124" s="43"/>
      <c r="FQ124" s="43"/>
      <c r="FR124" s="43"/>
      <c r="FS124" s="43"/>
      <c r="FT124" s="43"/>
      <c r="FU124" s="43"/>
      <c r="FV124" s="43"/>
      <c r="FW124" s="43"/>
      <c r="FX124" s="43"/>
      <c r="FY124" s="43"/>
      <c r="FZ124" s="43"/>
      <c r="GA124" s="43"/>
      <c r="GB124" s="43"/>
      <c r="GC124" s="43"/>
      <c r="GD124" s="43"/>
      <c r="GE124" s="36"/>
    </row>
    <row r="125" spans="1:192">
      <c r="A125" s="42"/>
      <c r="B125" s="43"/>
      <c r="C125" s="43"/>
      <c r="D125" s="43"/>
      <c r="E125" s="43"/>
      <c r="F125" s="43"/>
      <c r="G125" s="43"/>
      <c r="H125" s="43"/>
      <c r="I125" s="43"/>
      <c r="J125" s="43"/>
      <c r="K125" s="43"/>
      <c r="L125" s="43"/>
      <c r="M125" s="43"/>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v>2.2910639735718202E-2</v>
      </c>
      <c r="BN125" s="43">
        <v>1.91031562448574E-4</v>
      </c>
      <c r="BO125" s="43"/>
      <c r="BP125" s="43"/>
      <c r="BQ125" s="43"/>
      <c r="BR125" s="43"/>
      <c r="BS125" s="43"/>
      <c r="BT125" s="43"/>
      <c r="BU125" s="43">
        <v>4.5777141433647082E-3</v>
      </c>
      <c r="BV125" s="43">
        <v>2.1167394117866059E-4</v>
      </c>
      <c r="BW125" s="43"/>
      <c r="BX125" s="43"/>
      <c r="BY125" s="43"/>
      <c r="BZ125" s="43"/>
      <c r="CC125" s="43">
        <v>0.16145232753660491</v>
      </c>
      <c r="CD125" s="43">
        <v>8.4677677618177644E-3</v>
      </c>
      <c r="CK125" s="43">
        <v>0.49197595256814231</v>
      </c>
      <c r="CL125" s="43">
        <v>3.5409851683787519E-2</v>
      </c>
      <c r="CN125" s="43"/>
      <c r="CO125" s="43"/>
      <c r="CP125" s="43"/>
      <c r="CQ125" s="43"/>
      <c r="CS125" s="43">
        <v>0.81810460501950943</v>
      </c>
      <c r="CT125" s="43">
        <v>0.17300133340539825</v>
      </c>
      <c r="CU125" s="43"/>
      <c r="CV125" s="43"/>
      <c r="CW125" s="43"/>
      <c r="CX125" s="43"/>
      <c r="CY125" s="43"/>
      <c r="CZ125" s="43"/>
      <c r="DA125" s="43">
        <v>4.3801289496674377E-5</v>
      </c>
      <c r="DB125" s="43">
        <v>2.6459171561724163E-5</v>
      </c>
      <c r="DC125" s="43"/>
      <c r="DD125" s="43"/>
      <c r="DE125" s="43"/>
      <c r="DG125" s="43"/>
      <c r="DH125" s="43"/>
      <c r="DI125" s="43">
        <v>2.5696993061994608E-5</v>
      </c>
      <c r="DJ125" s="43">
        <v>5.0285023717704135E-4</v>
      </c>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c r="EX125" s="43"/>
      <c r="EY125" s="43"/>
      <c r="EZ125" s="43"/>
      <c r="FA125" s="43"/>
      <c r="FB125" s="43"/>
      <c r="FC125" s="43"/>
      <c r="FD125" s="43"/>
      <c r="FE125" s="43"/>
      <c r="FF125" s="43"/>
      <c r="FG125" s="43"/>
      <c r="FH125" s="43"/>
      <c r="FI125" s="43"/>
      <c r="FJ125" s="43"/>
      <c r="FK125" s="43"/>
      <c r="FL125" s="43"/>
      <c r="FM125" s="43"/>
      <c r="FN125" s="43"/>
      <c r="FO125" s="43"/>
      <c r="FP125" s="43"/>
      <c r="FQ125" s="43"/>
      <c r="FR125" s="43"/>
      <c r="FS125" s="43"/>
      <c r="FT125" s="43"/>
      <c r="FU125" s="43"/>
      <c r="FV125" s="43"/>
      <c r="FW125" s="43"/>
      <c r="FX125" s="43"/>
      <c r="FY125" s="43"/>
      <c r="FZ125" s="43"/>
      <c r="GA125" s="43"/>
      <c r="GB125" s="43"/>
      <c r="GC125" s="43"/>
      <c r="GD125" s="43"/>
      <c r="GE125" s="36"/>
    </row>
    <row r="126" spans="1:192">
      <c r="A126" s="42"/>
      <c r="B126" s="43"/>
      <c r="C126" s="43"/>
      <c r="D126" s="43"/>
      <c r="E126" s="43"/>
      <c r="F126" s="43"/>
      <c r="G126" s="43"/>
      <c r="H126" s="43"/>
      <c r="I126" s="43"/>
      <c r="J126" s="43"/>
      <c r="K126" s="43"/>
      <c r="L126" s="43"/>
      <c r="M126" s="43"/>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v>7.9150261569583524E-5</v>
      </c>
      <c r="BN126" s="43">
        <v>1.0101450406930443E-5</v>
      </c>
      <c r="BO126" s="43"/>
      <c r="BP126" s="43"/>
      <c r="BQ126" s="43"/>
      <c r="BR126" s="43"/>
      <c r="BS126" s="43"/>
      <c r="BT126" s="43"/>
      <c r="BU126" s="43">
        <v>5.8575321873998729E-3</v>
      </c>
      <c r="BV126" s="43">
        <v>6.2715290099911048E-3</v>
      </c>
      <c r="BW126" s="43"/>
      <c r="BX126" s="43"/>
      <c r="BY126" s="43"/>
      <c r="BZ126" s="43"/>
      <c r="CC126" s="43">
        <v>4.1273426914679487E-2</v>
      </c>
      <c r="CD126" s="43">
        <v>8.6257337920010464E-3</v>
      </c>
      <c r="CK126" s="43">
        <v>5.9023018986047957E-5</v>
      </c>
      <c r="CL126" s="43">
        <v>1.9608791812140018E-5</v>
      </c>
      <c r="CN126" s="43"/>
      <c r="CO126" s="43"/>
      <c r="CP126" s="43"/>
      <c r="CQ126" s="43"/>
      <c r="CS126" s="43">
        <v>0.31190795368141527</v>
      </c>
      <c r="CT126" s="43">
        <v>1.8747796803119016E-2</v>
      </c>
      <c r="CU126" s="43"/>
      <c r="CV126" s="43"/>
      <c r="CW126" s="43"/>
      <c r="CX126" s="43"/>
      <c r="CY126" s="43"/>
      <c r="CZ126" s="43"/>
      <c r="DA126" s="43">
        <v>1.6393884179791783E-2</v>
      </c>
      <c r="DB126" s="43">
        <v>4.1222401517522746E-2</v>
      </c>
      <c r="DC126" s="43"/>
      <c r="DD126" s="43"/>
      <c r="DE126" s="43"/>
      <c r="DG126" s="43"/>
      <c r="DH126" s="43"/>
      <c r="DI126" s="43">
        <v>0.2257593275313112</v>
      </c>
      <c r="DJ126" s="43">
        <v>2.1189750246500325E-5</v>
      </c>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c r="EX126" s="43"/>
      <c r="EY126" s="43"/>
      <c r="EZ126" s="43"/>
      <c r="FA126" s="43"/>
      <c r="FB126" s="43"/>
      <c r="FC126" s="43"/>
      <c r="FD126" s="43"/>
      <c r="FE126" s="43"/>
      <c r="FF126" s="43"/>
      <c r="FG126" s="43"/>
      <c r="FH126" s="43"/>
      <c r="FI126" s="43"/>
      <c r="FJ126" s="43"/>
      <c r="FK126" s="43"/>
      <c r="FL126" s="43"/>
      <c r="FM126" s="43"/>
      <c r="FN126" s="43"/>
      <c r="FO126" s="43"/>
      <c r="FP126" s="43"/>
      <c r="FQ126" s="43"/>
      <c r="FR126" s="43"/>
      <c r="FS126" s="43"/>
      <c r="FT126" s="43"/>
      <c r="FU126" s="43"/>
      <c r="FV126" s="43"/>
      <c r="FW126" s="43"/>
      <c r="FX126" s="43"/>
      <c r="FY126" s="43"/>
      <c r="FZ126" s="43"/>
      <c r="GA126" s="43"/>
      <c r="GB126" s="43"/>
      <c r="GC126" s="43"/>
      <c r="GD126" s="43"/>
      <c r="GE126" s="36"/>
    </row>
    <row r="127" spans="1:192">
      <c r="A127" s="42"/>
      <c r="B127" s="43"/>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v>2.1521664972580502E-5</v>
      </c>
      <c r="BN127" s="43">
        <v>3.7165063990024672E-5</v>
      </c>
      <c r="BO127" s="43">
        <v>1.6867943131029681E-4</v>
      </c>
      <c r="BP127" s="43">
        <v>1.640348740881638E-4</v>
      </c>
      <c r="BQ127" s="43">
        <v>1.0511201237275751E-3</v>
      </c>
      <c r="BR127" s="43">
        <v>5.2095610681160691E-4</v>
      </c>
      <c r="BS127" s="43">
        <v>0.10773234892556258</v>
      </c>
      <c r="BT127" s="43">
        <v>0.72509364662769316</v>
      </c>
      <c r="BU127" s="43">
        <v>1.9415228832212931E-4</v>
      </c>
      <c r="BV127" s="43">
        <v>5.7235826588578051E-2</v>
      </c>
      <c r="BW127" s="43"/>
      <c r="BX127" s="43"/>
      <c r="BY127" s="43"/>
      <c r="BZ127" s="43"/>
      <c r="CC127" s="43">
        <v>2.2139182830612609E-4</v>
      </c>
      <c r="CD127" s="43">
        <v>3.7091904932730081E-4</v>
      </c>
      <c r="CK127" s="43">
        <v>3.5665307403079145E-5</v>
      </c>
      <c r="CL127" s="43">
        <v>1.550491761590106E-4</v>
      </c>
      <c r="CN127" s="43"/>
      <c r="CO127" s="43"/>
      <c r="CP127" s="43"/>
      <c r="CQ127" s="43"/>
      <c r="CS127" s="43">
        <v>0.69777706160558584</v>
      </c>
      <c r="CT127" s="43">
        <v>1.1178004732858635E-4</v>
      </c>
      <c r="CU127" s="43"/>
      <c r="CV127" s="43"/>
      <c r="CW127" s="43"/>
      <c r="CX127" s="43"/>
      <c r="CY127" s="43"/>
      <c r="CZ127" s="43"/>
      <c r="DA127" s="43">
        <v>4.5376074926096977E-5</v>
      </c>
      <c r="DB127" s="43">
        <v>0.42174985457927644</v>
      </c>
      <c r="DC127" s="43"/>
      <c r="DD127" s="43"/>
      <c r="DE127" s="43"/>
      <c r="DG127" s="43"/>
      <c r="DH127" s="43"/>
      <c r="DI127" s="43">
        <v>0.11330120665695792</v>
      </c>
      <c r="DJ127" s="43">
        <v>5.6204022631053796E-5</v>
      </c>
      <c r="DK127" s="43">
        <v>3.4125742255800758E-5</v>
      </c>
      <c r="DL127" s="43">
        <v>2.0252790601940074E-5</v>
      </c>
      <c r="DM127" s="43">
        <v>1.9862618947923893E-5</v>
      </c>
      <c r="DN127" s="43">
        <v>1.1757589905246934E-5</v>
      </c>
      <c r="DO127" s="43">
        <v>4.0048570712982691E-5</v>
      </c>
      <c r="DP127" s="43">
        <v>1.74585044330247E-3</v>
      </c>
      <c r="DQ127" s="43">
        <v>0.14407562286156278</v>
      </c>
      <c r="DR127" s="43">
        <v>1.5949434650952818E-2</v>
      </c>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c r="EX127" s="43"/>
      <c r="EY127" s="43"/>
      <c r="EZ127" s="43"/>
      <c r="FA127" s="43"/>
      <c r="FB127" s="43"/>
      <c r="FC127" s="43"/>
      <c r="FD127" s="43"/>
      <c r="FE127" s="43"/>
      <c r="FF127" s="43"/>
      <c r="FG127" s="43"/>
      <c r="FH127" s="43"/>
      <c r="FI127" s="43"/>
      <c r="FJ127" s="43"/>
      <c r="FK127" s="43"/>
      <c r="FL127" s="43"/>
      <c r="FM127" s="43"/>
      <c r="FN127" s="43"/>
      <c r="FO127" s="43"/>
      <c r="FP127" s="43"/>
      <c r="FQ127" s="43"/>
      <c r="FR127" s="43"/>
      <c r="FS127" s="43"/>
      <c r="FT127" s="43"/>
      <c r="FU127" s="43"/>
      <c r="FV127" s="43"/>
      <c r="FW127" s="43"/>
      <c r="FX127" s="43"/>
      <c r="FY127" s="43"/>
      <c r="FZ127" s="43"/>
      <c r="GA127" s="43"/>
      <c r="GB127" s="43"/>
      <c r="GC127" s="43"/>
      <c r="GD127" s="43"/>
      <c r="GE127" s="36"/>
    </row>
    <row r="128" spans="1:192">
      <c r="A128" s="42"/>
      <c r="B128" s="43"/>
      <c r="C128" s="43"/>
      <c r="D128" s="43"/>
      <c r="E128" s="43"/>
      <c r="F128" s="43"/>
      <c r="G128" s="43"/>
      <c r="H128" s="43"/>
      <c r="I128" s="43"/>
      <c r="J128" s="43"/>
      <c r="K128" s="43"/>
      <c r="L128" s="43"/>
      <c r="M128" s="43"/>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v>1.9184461044624416E-3</v>
      </c>
      <c r="BO128" s="43">
        <v>6.0027906586782205E-3</v>
      </c>
      <c r="BP128" s="43">
        <v>0.37684229603583913</v>
      </c>
      <c r="BQ128" s="43">
        <v>1.4792953715621374E-3</v>
      </c>
      <c r="BR128" s="43">
        <v>2.9805551117947045E-5</v>
      </c>
      <c r="BS128" s="43">
        <v>1.1403714535629394E-4</v>
      </c>
      <c r="BT128" s="43">
        <v>8.1791431699771068E-5</v>
      </c>
      <c r="BU128" s="43">
        <v>0.39011525061288416</v>
      </c>
      <c r="BV128" s="43">
        <v>1.4555184535317345E-5</v>
      </c>
      <c r="BW128" s="43"/>
      <c r="BX128" s="43"/>
      <c r="BY128" s="43"/>
      <c r="BZ128" s="43"/>
      <c r="CC128" s="43">
        <v>2.1779245409104902E-5</v>
      </c>
      <c r="CD128" s="43">
        <v>0.87313797253997627</v>
      </c>
      <c r="CK128" s="43">
        <v>0.7615484806752908</v>
      </c>
      <c r="CL128" s="43">
        <v>3.8750281253331553E-3</v>
      </c>
      <c r="CN128" s="43"/>
      <c r="CO128" s="43"/>
      <c r="CP128" s="43"/>
      <c r="CQ128" s="43"/>
      <c r="CS128" s="43">
        <v>2.2702167053528048E-4</v>
      </c>
      <c r="CT128" s="43">
        <v>0.23080036230052456</v>
      </c>
      <c r="CU128" s="43"/>
      <c r="CV128" s="43"/>
      <c r="CW128" s="43"/>
      <c r="CX128" s="43"/>
      <c r="CY128" s="43"/>
      <c r="CZ128" s="43"/>
      <c r="DA128" s="43">
        <v>2.0452625249025697E-3</v>
      </c>
      <c r="DB128" s="43">
        <v>1.0951656908748001E-4</v>
      </c>
      <c r="DC128" s="43"/>
      <c r="DD128" s="43"/>
      <c r="DE128" s="43"/>
      <c r="DG128" s="43"/>
      <c r="DH128" s="43"/>
      <c r="DI128" s="43">
        <v>8.4502428957173708E-5</v>
      </c>
      <c r="DJ128" s="43">
        <v>9.7977357099585915E-6</v>
      </c>
      <c r="DK128" s="43">
        <v>1.4918346983174928E-3</v>
      </c>
      <c r="DL128" s="43">
        <v>0.10846317734509141</v>
      </c>
      <c r="DM128" s="43">
        <v>8.2881899861608904E-3</v>
      </c>
      <c r="DN128" s="43">
        <v>2.3607752319871347E-2</v>
      </c>
      <c r="DO128" s="43">
        <v>1.5095018632588115E-5</v>
      </c>
      <c r="DP128" s="43">
        <v>2.607177746091386E-5</v>
      </c>
      <c r="DQ128" s="43">
        <v>1.1387810955838767E-4</v>
      </c>
      <c r="DR128" s="43">
        <v>1.1761782544591731E-5</v>
      </c>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c r="EX128" s="43"/>
      <c r="EY128" s="43"/>
      <c r="EZ128" s="43"/>
      <c r="FA128" s="43"/>
      <c r="FB128" s="43"/>
      <c r="FC128" s="43"/>
      <c r="FD128" s="43"/>
      <c r="FE128" s="43"/>
      <c r="FF128" s="43"/>
      <c r="FG128" s="43"/>
      <c r="FH128" s="43"/>
      <c r="FI128" s="43"/>
      <c r="FJ128" s="43"/>
      <c r="FK128" s="43"/>
      <c r="FL128" s="43"/>
      <c r="FM128" s="43"/>
      <c r="FN128" s="43"/>
      <c r="FO128" s="43"/>
      <c r="FP128" s="43"/>
      <c r="FQ128" s="43"/>
      <c r="FR128" s="43"/>
      <c r="FS128" s="43"/>
      <c r="FT128" s="43"/>
      <c r="FU128" s="43"/>
      <c r="FV128" s="43"/>
      <c r="FW128" s="43"/>
      <c r="FX128" s="43"/>
      <c r="FY128" s="43"/>
      <c r="FZ128" s="43"/>
      <c r="GA128" s="43"/>
      <c r="GB128" s="43"/>
      <c r="GC128" s="43"/>
      <c r="GD128" s="43"/>
      <c r="GE128" s="36"/>
    </row>
    <row r="129" spans="1:187">
      <c r="A129" s="42"/>
      <c r="B129" s="43"/>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T129" s="43"/>
      <c r="BU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3"/>
      <c r="DI129" s="43"/>
      <c r="DJ129" s="43"/>
      <c r="DK129" s="43"/>
      <c r="DL129" s="43"/>
      <c r="DM129" s="43"/>
      <c r="DN129" s="43"/>
      <c r="DO129" s="43"/>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c r="EX129" s="43"/>
      <c r="EY129" s="43"/>
      <c r="EZ129" s="43"/>
      <c r="FA129" s="43"/>
      <c r="FB129" s="43"/>
      <c r="FC129" s="43"/>
      <c r="FD129" s="43"/>
      <c r="FE129" s="43"/>
      <c r="FF129" s="43"/>
      <c r="FG129" s="43"/>
      <c r="FH129" s="43"/>
      <c r="FI129" s="43"/>
      <c r="FJ129" s="43"/>
      <c r="FK129" s="43"/>
      <c r="FL129" s="43"/>
      <c r="FM129" s="43"/>
      <c r="FN129" s="43"/>
      <c r="FO129" s="43"/>
      <c r="FP129" s="43"/>
      <c r="FQ129" s="43"/>
      <c r="FR129" s="43"/>
      <c r="FS129" s="43"/>
      <c r="FT129" s="43"/>
      <c r="FU129" s="43"/>
      <c r="FV129" s="43"/>
      <c r="FW129" s="43"/>
      <c r="FX129" s="43"/>
      <c r="FY129" s="43"/>
      <c r="FZ129" s="43"/>
      <c r="GA129" s="43"/>
      <c r="GB129" s="43"/>
      <c r="GC129" s="43"/>
      <c r="GD129" s="43"/>
      <c r="GE129" s="36"/>
    </row>
    <row r="130" spans="1:187">
      <c r="A130" s="42"/>
      <c r="B130" s="43"/>
      <c r="C130" s="43"/>
      <c r="D130" s="43"/>
      <c r="E130" s="43"/>
      <c r="F130" s="43"/>
      <c r="G130" s="43"/>
      <c r="H130" s="43"/>
      <c r="I130" s="43"/>
      <c r="J130" s="43"/>
      <c r="K130" s="43"/>
      <c r="L130" s="43"/>
      <c r="M130" s="43"/>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T130" s="43"/>
      <c r="BU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36"/>
    </row>
    <row r="131" spans="1:187">
      <c r="A131" s="42"/>
      <c r="B131" s="43"/>
      <c r="C131" s="43"/>
      <c r="D131" s="43"/>
      <c r="E131" s="43"/>
      <c r="F131" s="43"/>
      <c r="G131" s="43"/>
      <c r="H131" s="43"/>
      <c r="I131" s="43"/>
      <c r="J131" s="43"/>
      <c r="K131" s="43"/>
      <c r="L131" s="43"/>
      <c r="M131" s="43"/>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T131" s="43"/>
      <c r="BU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36"/>
    </row>
    <row r="132" spans="1:187">
      <c r="A132" s="42"/>
      <c r="B132" s="43"/>
      <c r="C132" s="43"/>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T132" s="43"/>
      <c r="BU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36"/>
    </row>
    <row r="133" spans="1:187">
      <c r="A133" s="42"/>
      <c r="B133" s="43"/>
      <c r="C133" s="43"/>
      <c r="D133" s="43"/>
      <c r="E133" s="43"/>
      <c r="F133" s="43"/>
      <c r="G133" s="43"/>
      <c r="H133" s="43"/>
      <c r="I133" s="43"/>
      <c r="J133" s="43"/>
      <c r="K133" s="43"/>
      <c r="L133" s="43"/>
      <c r="M133" s="43"/>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T133" s="43"/>
      <c r="BU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c r="EX133" s="43"/>
      <c r="EY133" s="43"/>
      <c r="EZ133" s="43"/>
      <c r="FA133" s="43"/>
      <c r="FB133" s="43"/>
      <c r="FC133" s="43"/>
      <c r="FD133" s="43"/>
      <c r="FE133" s="43"/>
      <c r="FF133" s="43"/>
      <c r="FG133" s="43"/>
      <c r="FH133" s="43"/>
      <c r="FI133" s="43"/>
      <c r="FJ133" s="43"/>
      <c r="FK133" s="43"/>
      <c r="FL133" s="43"/>
      <c r="FM133" s="43"/>
      <c r="FN133" s="43"/>
      <c r="FO133" s="43"/>
      <c r="FP133" s="43"/>
      <c r="FQ133" s="43"/>
      <c r="FR133" s="43"/>
      <c r="FS133" s="43"/>
      <c r="FT133" s="43"/>
      <c r="FU133" s="43"/>
      <c r="FV133" s="43"/>
      <c r="FW133" s="43"/>
      <c r="FX133" s="43"/>
      <c r="FY133" s="43"/>
      <c r="FZ133" s="43"/>
      <c r="GA133" s="43"/>
      <c r="GB133" s="43"/>
      <c r="GC133" s="43"/>
      <c r="GD133" s="43"/>
      <c r="GE133" s="36"/>
    </row>
    <row r="134" spans="1:187">
      <c r="A134" s="42"/>
      <c r="B134" s="43"/>
      <c r="C134" s="43"/>
      <c r="D134" s="43"/>
      <c r="E134" s="43"/>
      <c r="F134" s="43"/>
      <c r="G134" s="43"/>
      <c r="H134" s="43"/>
      <c r="I134" s="43"/>
      <c r="J134" s="43"/>
      <c r="K134" s="43"/>
      <c r="L134" s="43"/>
      <c r="M134" s="43"/>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T134" s="43"/>
      <c r="BU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3"/>
      <c r="DI134" s="43"/>
      <c r="DJ134" s="43"/>
      <c r="DK134" s="43"/>
      <c r="DL134" s="43"/>
      <c r="DM134" s="43"/>
      <c r="DN134" s="43"/>
      <c r="DO134" s="43"/>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c r="EX134" s="43"/>
      <c r="EY134" s="43"/>
      <c r="EZ134" s="43"/>
      <c r="FA134" s="43"/>
      <c r="FB134" s="43"/>
      <c r="FC134" s="43"/>
      <c r="FD134" s="43"/>
      <c r="FE134" s="43"/>
      <c r="FF134" s="43"/>
      <c r="FG134" s="43"/>
      <c r="FH134" s="43"/>
      <c r="FI134" s="43"/>
      <c r="FJ134" s="43"/>
      <c r="FK134" s="43"/>
      <c r="FL134" s="43"/>
      <c r="FM134" s="43"/>
      <c r="FN134" s="43"/>
      <c r="FO134" s="43"/>
      <c r="FP134" s="43"/>
      <c r="FQ134" s="43"/>
      <c r="FR134" s="43"/>
      <c r="FS134" s="43"/>
      <c r="FT134" s="43"/>
      <c r="FU134" s="43"/>
      <c r="FV134" s="43"/>
      <c r="FW134" s="43"/>
      <c r="FX134" s="43"/>
      <c r="FY134" s="43"/>
      <c r="FZ134" s="43"/>
      <c r="GA134" s="43"/>
      <c r="GB134" s="43"/>
      <c r="GC134" s="43"/>
      <c r="GD134" s="43"/>
      <c r="GE134" s="36"/>
    </row>
    <row r="135" spans="1:187">
      <c r="A135" s="42"/>
      <c r="B135" s="43"/>
      <c r="C135" s="43"/>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T135" s="43"/>
      <c r="BU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3"/>
      <c r="DI135" s="43"/>
      <c r="DJ135" s="43"/>
      <c r="DK135" s="43"/>
      <c r="DL135" s="43"/>
      <c r="DM135" s="43"/>
      <c r="DN135" s="43"/>
      <c r="DO135" s="43"/>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c r="EX135" s="43"/>
      <c r="EY135" s="43"/>
      <c r="EZ135" s="43"/>
      <c r="FA135" s="43"/>
      <c r="FB135" s="43"/>
      <c r="FC135" s="43"/>
      <c r="FD135" s="43"/>
      <c r="FE135" s="43"/>
      <c r="FF135" s="43"/>
      <c r="FG135" s="43"/>
      <c r="FH135" s="43"/>
      <c r="FI135" s="43"/>
      <c r="FJ135" s="43"/>
      <c r="FK135" s="43"/>
      <c r="FL135" s="43"/>
      <c r="FM135" s="43"/>
      <c r="FN135" s="43"/>
      <c r="FO135" s="43"/>
      <c r="FP135" s="43"/>
      <c r="FQ135" s="43"/>
      <c r="FR135" s="43"/>
      <c r="FS135" s="43"/>
      <c r="FT135" s="43"/>
      <c r="FU135" s="43"/>
      <c r="FV135" s="43"/>
      <c r="FW135" s="43"/>
      <c r="FX135" s="43"/>
      <c r="FY135" s="43"/>
      <c r="FZ135" s="43"/>
      <c r="GA135" s="43"/>
      <c r="GB135" s="43"/>
      <c r="GC135" s="43"/>
      <c r="GD135" s="43"/>
      <c r="GE135" s="36"/>
    </row>
    <row r="136" spans="1:187">
      <c r="A136" s="42"/>
      <c r="B136" s="43"/>
      <c r="C136" s="43"/>
      <c r="D136" s="43"/>
      <c r="E136" s="43"/>
      <c r="F136" s="43"/>
      <c r="G136" s="43"/>
      <c r="H136" s="43"/>
      <c r="I136" s="43"/>
      <c r="J136" s="43"/>
      <c r="K136" s="43"/>
      <c r="L136" s="43"/>
      <c r="M136" s="43"/>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T136" s="43"/>
      <c r="BU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3"/>
      <c r="DI136" s="43"/>
      <c r="DJ136" s="43"/>
      <c r="DK136" s="43"/>
      <c r="DL136" s="43"/>
      <c r="DM136" s="43"/>
      <c r="DN136" s="43"/>
      <c r="DO136" s="43"/>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c r="EX136" s="43"/>
      <c r="EY136" s="43"/>
      <c r="EZ136" s="43"/>
      <c r="FA136" s="43"/>
      <c r="FB136" s="43"/>
      <c r="FC136" s="43"/>
      <c r="FD136" s="43"/>
      <c r="FE136" s="43"/>
      <c r="FF136" s="43"/>
      <c r="FG136" s="43"/>
      <c r="FH136" s="43"/>
      <c r="FI136" s="43"/>
      <c r="FJ136" s="43"/>
      <c r="FK136" s="43"/>
      <c r="FL136" s="43"/>
      <c r="FM136" s="43"/>
      <c r="FN136" s="43"/>
      <c r="FO136" s="43"/>
      <c r="FP136" s="43"/>
      <c r="FQ136" s="43"/>
      <c r="FR136" s="43"/>
      <c r="FS136" s="43"/>
      <c r="FT136" s="43"/>
      <c r="FU136" s="43"/>
      <c r="FV136" s="43"/>
      <c r="FW136" s="43"/>
      <c r="FX136" s="43"/>
      <c r="FY136" s="43"/>
      <c r="FZ136" s="43"/>
      <c r="GA136" s="43"/>
      <c r="GB136" s="43"/>
      <c r="GC136" s="43"/>
      <c r="GD136" s="43"/>
      <c r="GE136" s="36"/>
    </row>
    <row r="137" spans="1:187">
      <c r="A137" s="42"/>
      <c r="B137" s="43"/>
      <c r="C137" s="43"/>
      <c r="D137" s="43"/>
      <c r="E137" s="43"/>
      <c r="F137" s="43"/>
      <c r="G137" s="43"/>
      <c r="H137" s="43"/>
      <c r="I137" s="43"/>
      <c r="J137" s="43"/>
      <c r="K137" s="43"/>
      <c r="L137" s="43"/>
      <c r="M137" s="43"/>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S137" s="43"/>
      <c r="BT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3"/>
      <c r="DI137" s="43"/>
      <c r="DJ137" s="43"/>
      <c r="DK137" s="43"/>
      <c r="DL137" s="43"/>
      <c r="DM137" s="43"/>
      <c r="DN137" s="43"/>
      <c r="DO137" s="43"/>
      <c r="DP137" s="43"/>
      <c r="DQ137" s="43"/>
      <c r="DR137" s="43"/>
      <c r="DS137" s="43"/>
      <c r="DT137" s="43"/>
      <c r="DU137" s="43"/>
      <c r="DV137" s="43"/>
      <c r="DW137" s="43"/>
      <c r="DX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c r="EX137" s="43"/>
      <c r="EY137" s="43"/>
      <c r="EZ137" s="43"/>
      <c r="FA137" s="43"/>
      <c r="FB137" s="43"/>
      <c r="FC137" s="43"/>
      <c r="FD137" s="43"/>
      <c r="FE137" s="43"/>
      <c r="FF137" s="43"/>
      <c r="FG137" s="43"/>
      <c r="FH137" s="43"/>
      <c r="FI137" s="43"/>
      <c r="FJ137" s="43"/>
      <c r="FK137" s="43"/>
      <c r="FL137" s="43"/>
      <c r="FM137" s="43"/>
      <c r="FN137" s="43"/>
      <c r="FO137" s="43"/>
      <c r="FP137" s="43"/>
      <c r="FQ137" s="43"/>
      <c r="FR137" s="43"/>
      <c r="FS137" s="43"/>
      <c r="FT137" s="43"/>
      <c r="FU137" s="43"/>
      <c r="FV137" s="43"/>
      <c r="FW137" s="43"/>
      <c r="FX137" s="43"/>
      <c r="FY137" s="43"/>
      <c r="FZ137" s="43"/>
      <c r="GA137" s="43"/>
      <c r="GB137" s="43"/>
      <c r="GC137" s="43"/>
      <c r="GD137" s="43"/>
      <c r="GE137" s="36"/>
    </row>
    <row r="138" spans="1:187">
      <c r="A138" s="42"/>
      <c r="B138" s="43"/>
      <c r="C138" s="43"/>
      <c r="D138" s="43"/>
      <c r="E138" s="43"/>
      <c r="F138" s="43"/>
      <c r="G138" s="43"/>
      <c r="H138" s="43"/>
      <c r="I138" s="43"/>
      <c r="J138" s="43"/>
      <c r="K138" s="43"/>
      <c r="L138" s="43"/>
      <c r="M138" s="43"/>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S138" s="43"/>
      <c r="BT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3"/>
      <c r="DI138" s="43"/>
      <c r="DJ138" s="43"/>
      <c r="DK138" s="43"/>
      <c r="DL138" s="43"/>
      <c r="DM138" s="43"/>
      <c r="DN138" s="43"/>
      <c r="DO138" s="43"/>
      <c r="DP138" s="43"/>
      <c r="DQ138" s="43"/>
      <c r="DR138" s="43"/>
      <c r="DS138" s="43"/>
      <c r="DT138" s="43"/>
      <c r="DU138" s="43"/>
      <c r="DV138" s="43"/>
      <c r="DW138" s="43"/>
      <c r="DX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c r="EX138" s="43"/>
      <c r="EY138" s="43"/>
      <c r="EZ138" s="43"/>
      <c r="FA138" s="43"/>
      <c r="FB138" s="43"/>
      <c r="FC138" s="43"/>
      <c r="FD138" s="43"/>
      <c r="FE138" s="43"/>
      <c r="FF138" s="43"/>
      <c r="FG138" s="43"/>
      <c r="FH138" s="43"/>
      <c r="FI138" s="43"/>
      <c r="FJ138" s="43"/>
      <c r="FK138" s="43"/>
      <c r="FL138" s="43"/>
      <c r="FM138" s="43"/>
      <c r="FN138" s="43"/>
      <c r="FO138" s="43"/>
      <c r="FP138" s="43"/>
      <c r="FQ138" s="43"/>
      <c r="FR138" s="43"/>
      <c r="FS138" s="43"/>
      <c r="FT138" s="43"/>
      <c r="FU138" s="43"/>
      <c r="FV138" s="43"/>
      <c r="FW138" s="43"/>
      <c r="FX138" s="43"/>
      <c r="FY138" s="43"/>
      <c r="FZ138" s="43"/>
      <c r="GA138" s="43"/>
      <c r="GB138" s="43"/>
      <c r="GC138" s="43"/>
      <c r="GD138" s="43"/>
      <c r="GE138" s="36"/>
    </row>
    <row r="139" spans="1:187">
      <c r="A139" s="42"/>
      <c r="B139" s="43"/>
      <c r="C139" s="43"/>
      <c r="D139" s="43"/>
      <c r="E139" s="43"/>
      <c r="F139" s="43"/>
      <c r="G139" s="43"/>
      <c r="H139" s="43"/>
      <c r="I139" s="43"/>
      <c r="J139" s="43"/>
      <c r="K139" s="43"/>
      <c r="L139" s="43"/>
      <c r="M139" s="43"/>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3"/>
      <c r="DI139" s="43"/>
      <c r="DJ139" s="43"/>
      <c r="DK139" s="43"/>
      <c r="DL139" s="43"/>
      <c r="DM139" s="43"/>
      <c r="DN139" s="43"/>
      <c r="DO139" s="43"/>
      <c r="DP139" s="43"/>
      <c r="DQ139" s="43"/>
      <c r="DR139" s="43"/>
      <c r="DS139" s="43"/>
      <c r="DT139" s="43"/>
      <c r="DU139" s="43"/>
      <c r="DV139" s="43"/>
      <c r="DW139" s="43"/>
      <c r="DX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c r="EX139" s="43"/>
      <c r="EY139" s="43"/>
      <c r="EZ139" s="43"/>
      <c r="FA139" s="43"/>
      <c r="FB139" s="43"/>
      <c r="FC139" s="43"/>
      <c r="FD139" s="43"/>
      <c r="FE139" s="43"/>
      <c r="FF139" s="43"/>
      <c r="FG139" s="43"/>
      <c r="FH139" s="43"/>
      <c r="FI139" s="43"/>
      <c r="FJ139" s="43"/>
      <c r="FK139" s="43"/>
      <c r="FL139" s="43"/>
      <c r="FM139" s="43"/>
      <c r="FN139" s="43"/>
      <c r="FO139" s="43"/>
      <c r="FP139" s="43"/>
      <c r="FQ139" s="43"/>
      <c r="FR139" s="43"/>
      <c r="FS139" s="43"/>
      <c r="FT139" s="43"/>
      <c r="FU139" s="43"/>
      <c r="FV139" s="43"/>
      <c r="FW139" s="43"/>
      <c r="FX139" s="43"/>
      <c r="FY139" s="43"/>
      <c r="FZ139" s="43"/>
      <c r="GA139" s="43"/>
      <c r="GB139" s="43"/>
      <c r="GC139" s="43"/>
      <c r="GD139" s="43"/>
      <c r="GE139" s="36"/>
    </row>
    <row r="140" spans="1:187">
      <c r="A140" s="42"/>
      <c r="B140" s="43"/>
      <c r="C140" s="43"/>
      <c r="D140" s="43"/>
      <c r="E140" s="43"/>
      <c r="F140" s="43"/>
      <c r="G140" s="43"/>
      <c r="H140" s="43"/>
      <c r="I140" s="43"/>
      <c r="J140" s="43"/>
      <c r="K140" s="43"/>
      <c r="L140" s="43"/>
      <c r="M140" s="43"/>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43"/>
      <c r="AO140" s="43"/>
      <c r="AP140" s="43"/>
      <c r="AQ140" s="43"/>
      <c r="AR140" s="43"/>
      <c r="AS140" s="43"/>
      <c r="AT140" s="43"/>
      <c r="AU140" s="43"/>
      <c r="AV140" s="43"/>
      <c r="AW140" s="43"/>
      <c r="AX140" s="43"/>
      <c r="BF140" s="43"/>
      <c r="BG140" s="43"/>
      <c r="BH140" s="43"/>
      <c r="BI140" s="43"/>
      <c r="BJ140" s="43"/>
      <c r="BK140" s="43"/>
      <c r="BL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3"/>
      <c r="DI140" s="43"/>
      <c r="DJ140" s="43"/>
      <c r="DK140" s="43"/>
      <c r="DL140" s="43"/>
      <c r="DM140" s="43"/>
      <c r="DN140" s="43"/>
      <c r="DO140" s="43"/>
      <c r="DP140" s="43"/>
      <c r="DQ140" s="43"/>
      <c r="DR140" s="43"/>
      <c r="DS140" s="43"/>
      <c r="DT140" s="43"/>
      <c r="DU140" s="43"/>
      <c r="DV140" s="43"/>
      <c r="DW140" s="43"/>
      <c r="DX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c r="EX140" s="43"/>
      <c r="EY140" s="43"/>
      <c r="EZ140" s="43"/>
      <c r="FA140" s="43"/>
      <c r="FB140" s="43"/>
      <c r="FC140" s="43"/>
      <c r="FD140" s="43"/>
      <c r="FE140" s="43"/>
      <c r="FF140" s="43"/>
      <c r="FG140" s="43"/>
      <c r="FH140" s="43"/>
      <c r="FI140" s="43"/>
      <c r="FJ140" s="43"/>
      <c r="FK140" s="43"/>
      <c r="FL140" s="43"/>
      <c r="FM140" s="43"/>
      <c r="FN140" s="43"/>
      <c r="FO140" s="43"/>
      <c r="FP140" s="43"/>
      <c r="FQ140" s="43"/>
      <c r="FR140" s="43"/>
      <c r="FS140" s="43"/>
      <c r="FT140" s="43"/>
      <c r="FU140" s="43"/>
      <c r="FV140" s="43"/>
      <c r="FW140" s="43"/>
      <c r="FX140" s="43"/>
      <c r="FY140" s="43"/>
      <c r="FZ140" s="43"/>
      <c r="GA140" s="43"/>
      <c r="GB140" s="43"/>
      <c r="GC140" s="43"/>
      <c r="GD140" s="43"/>
      <c r="GE140" s="36"/>
    </row>
    <row r="141" spans="1:187">
      <c r="A141" s="42"/>
      <c r="B141" s="43"/>
      <c r="C141" s="43"/>
      <c r="D141" s="43"/>
      <c r="E141" s="43"/>
      <c r="F141" s="43"/>
      <c r="G141" s="43"/>
      <c r="H141" s="43"/>
      <c r="I141" s="43"/>
      <c r="J141" s="43"/>
      <c r="K141" s="43"/>
      <c r="L141" s="43"/>
      <c r="M141" s="43"/>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c r="AO141" s="43"/>
      <c r="AP141" s="43"/>
      <c r="AQ141" s="43"/>
      <c r="AR141" s="43"/>
      <c r="AS141" s="43"/>
      <c r="AT141" s="43"/>
      <c r="AU141" s="43"/>
      <c r="AV141" s="43"/>
      <c r="AW141" s="43"/>
      <c r="AX141" s="43"/>
      <c r="BF141" s="43"/>
      <c r="BG141" s="43"/>
      <c r="BH141" s="43"/>
      <c r="BI141" s="43"/>
      <c r="BJ141" s="43"/>
      <c r="BK141" s="43"/>
      <c r="BL141" s="43"/>
      <c r="BM141" s="43"/>
      <c r="BN141" s="43">
        <v>1.1294376195760975E-2</v>
      </c>
      <c r="BO141" s="43">
        <v>3.9227888863500404E-5</v>
      </c>
      <c r="BP141" s="43">
        <v>0.48212293719517912</v>
      </c>
      <c r="BQ141" s="43">
        <v>7.3521160779032252E-3</v>
      </c>
      <c r="BR141" s="43">
        <v>9.3958444887599316E-4</v>
      </c>
      <c r="BS141" s="43">
        <v>2.3448577847658666E-5</v>
      </c>
      <c r="BT141" s="43">
        <v>0.59674341901126748</v>
      </c>
      <c r="BU141" s="43">
        <v>7.8054234125986721E-2</v>
      </c>
      <c r="BZ141" s="43"/>
      <c r="CA141" s="43"/>
      <c r="CB141" s="43"/>
      <c r="CC141" s="43">
        <v>3.7339618833412492E-3</v>
      </c>
      <c r="CD141" s="43">
        <v>1.0112071553141066E-4</v>
      </c>
      <c r="CE141" s="43"/>
      <c r="CF141" s="43"/>
      <c r="CG141" s="43"/>
      <c r="CH141" s="43"/>
      <c r="CI141" s="43"/>
      <c r="CJ141" s="43"/>
      <c r="CK141" s="43">
        <v>1.1935187857680725E-2</v>
      </c>
      <c r="CL141" s="43">
        <v>3.7173616256330706E-2</v>
      </c>
      <c r="CM141" s="43"/>
      <c r="CN141" s="43"/>
      <c r="CO141" s="43"/>
      <c r="CP141" s="43"/>
      <c r="CQ141" s="43"/>
      <c r="CR141" s="43"/>
      <c r="CS141" s="43">
        <v>7.5134326947122389E-4</v>
      </c>
      <c r="CT141" s="43">
        <v>4.0311583147230639E-5</v>
      </c>
      <c r="CU141" s="43">
        <v>6.5497708987254127E-2</v>
      </c>
      <c r="CV141" s="43">
        <v>8.4388126819327173E-3</v>
      </c>
      <c r="CW141" s="43">
        <v>3.2708797399899968E-5</v>
      </c>
      <c r="CX141" s="43">
        <v>2.0150117422070363E-2</v>
      </c>
      <c r="CY141" s="43">
        <v>0.84154944814869181</v>
      </c>
      <c r="CZ141" s="43">
        <v>3.6440002096234499E-2</v>
      </c>
      <c r="DA141" s="43">
        <v>1.0910984990778432E-2</v>
      </c>
      <c r="DB141" s="43">
        <v>2.3090276458248688E-3</v>
      </c>
      <c r="DC141" s="43"/>
      <c r="DD141" s="43"/>
      <c r="DE141" s="43"/>
      <c r="DF141" s="43"/>
      <c r="DG141" s="43"/>
      <c r="DH141" s="43"/>
      <c r="DI141" s="43"/>
      <c r="DJ141" s="43">
        <v>5.1415366935857148E-5</v>
      </c>
      <c r="DK141" s="43">
        <v>6.2217484479777339E-3</v>
      </c>
      <c r="DL141" s="43">
        <v>2.7050599923433699E-2</v>
      </c>
      <c r="DM141" s="43">
        <v>1.3453181158183693E-2</v>
      </c>
      <c r="DN141" s="43">
        <v>3.7744861019293356E-2</v>
      </c>
      <c r="DO141" s="43">
        <v>2.2246959921732569E-2</v>
      </c>
      <c r="DP141" s="43">
        <v>2.6321803332582938E-2</v>
      </c>
      <c r="DQ141" s="43">
        <v>4.8010959830216524E-4</v>
      </c>
      <c r="DS141" s="43"/>
      <c r="DT141" s="43"/>
      <c r="DU141" s="43"/>
      <c r="DV141" s="43"/>
      <c r="DW141" s="43"/>
      <c r="DX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c r="EX141" s="43"/>
      <c r="EY141" s="43"/>
      <c r="EZ141" s="43"/>
      <c r="FA141" s="43"/>
      <c r="FB141" s="43"/>
      <c r="FC141" s="43"/>
      <c r="FD141" s="43"/>
      <c r="FE141" s="43"/>
      <c r="FF141" s="43"/>
      <c r="FG141" s="43"/>
      <c r="FH141" s="43"/>
      <c r="FI141" s="43"/>
      <c r="FJ141" s="43"/>
      <c r="FK141" s="43"/>
      <c r="FL141" s="43"/>
      <c r="FM141" s="43"/>
      <c r="FN141" s="43"/>
      <c r="FO141" s="43"/>
      <c r="FP141" s="43"/>
      <c r="FQ141" s="43"/>
      <c r="FR141" s="43"/>
      <c r="FS141" s="43"/>
      <c r="FT141" s="43"/>
      <c r="FU141" s="43"/>
      <c r="FV141" s="43"/>
      <c r="FW141" s="43"/>
      <c r="FX141" s="43"/>
      <c r="FY141" s="43"/>
      <c r="FZ141" s="43"/>
      <c r="GA141" s="43"/>
      <c r="GB141" s="43"/>
      <c r="GC141" s="43"/>
      <c r="GD141" s="43"/>
      <c r="GE141" s="36"/>
    </row>
    <row r="142" spans="1:187">
      <c r="A142" s="42"/>
      <c r="B142" s="43"/>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43"/>
      <c r="BF142" s="43"/>
      <c r="BG142" s="43"/>
      <c r="BH142" s="43"/>
      <c r="BI142" s="43"/>
      <c r="BJ142" s="43"/>
      <c r="BK142" s="43"/>
      <c r="BL142" s="43"/>
      <c r="BM142" s="43">
        <v>0.11542482761891684</v>
      </c>
      <c r="BN142" s="43">
        <v>5.7937901582758022E-4</v>
      </c>
      <c r="BO142" s="43">
        <v>4.4168814204056588E-5</v>
      </c>
      <c r="BP142" s="43">
        <v>1.4627958239811332E-2</v>
      </c>
      <c r="BQ142" s="43">
        <v>0.4967302566845872</v>
      </c>
      <c r="BR142" s="43">
        <v>3.3552220646035554E-5</v>
      </c>
      <c r="BS142" s="43">
        <v>2.9347635416308703E-2</v>
      </c>
      <c r="BT142" s="43">
        <v>3.1584735642095858E-2</v>
      </c>
      <c r="BU142" s="43">
        <v>9.6418599559467064E-2</v>
      </c>
      <c r="BV142" s="43">
        <v>2.7737890289775524E-2</v>
      </c>
      <c r="BW142" s="43"/>
      <c r="BX142" s="43"/>
      <c r="BY142" s="43"/>
      <c r="BZ142" s="43"/>
      <c r="CA142" s="43"/>
      <c r="CB142" s="43"/>
      <c r="CC142" s="43">
        <v>6.1873729311690711E-4</v>
      </c>
      <c r="CD142" s="43">
        <v>1.3915265166551561E-3</v>
      </c>
      <c r="CE142" s="43"/>
      <c r="CF142" s="43"/>
      <c r="CG142" s="43"/>
      <c r="CH142" s="43"/>
      <c r="CI142" s="43"/>
      <c r="CJ142" s="43"/>
      <c r="CK142" s="43">
        <v>5.8035563052946844E-4</v>
      </c>
      <c r="CL142" s="43">
        <v>0.63554724290162934</v>
      </c>
      <c r="CM142" s="43"/>
      <c r="CN142" s="43"/>
      <c r="CO142" s="43"/>
      <c r="CP142" s="43"/>
      <c r="CQ142" s="43"/>
      <c r="CR142" s="43"/>
      <c r="CS142" s="43">
        <v>0.24055606197721985</v>
      </c>
      <c r="CT142" s="43">
        <v>1.5133681296641493E-4</v>
      </c>
      <c r="CU142" s="43">
        <v>2.4130106679025487E-2</v>
      </c>
      <c r="CV142" s="43">
        <v>0.77506875480117732</v>
      </c>
      <c r="CW142" s="43">
        <v>9.544534067149895E-6</v>
      </c>
      <c r="CX142" s="43">
        <v>3.8451190306789236E-2</v>
      </c>
      <c r="CY142" s="43">
        <v>8.4425115764723575E-3</v>
      </c>
      <c r="CZ142" s="43">
        <v>6.6169423558365488E-5</v>
      </c>
      <c r="DA142" s="43">
        <v>0.88259112538822193</v>
      </c>
      <c r="DB142" s="43">
        <v>0.59846421279871709</v>
      </c>
      <c r="DC142" s="43"/>
      <c r="DD142" s="43"/>
      <c r="DE142" s="43"/>
      <c r="DF142" s="43"/>
      <c r="DG142" s="43"/>
      <c r="DH142" s="43"/>
      <c r="DI142" s="43">
        <v>1.3257287106353897E-4</v>
      </c>
      <c r="DJ142" s="43">
        <v>4.0403795221278958E-3</v>
      </c>
      <c r="DK142" s="43">
        <v>5.4075989730393965E-2</v>
      </c>
      <c r="DL142" s="43">
        <v>6.7855965850913743E-4</v>
      </c>
      <c r="DM142" s="43">
        <v>5.2195069424125165E-5</v>
      </c>
      <c r="DN142" s="43">
        <v>0.23285765462963715</v>
      </c>
      <c r="DO142" s="43">
        <v>9.5659371607056389E-6</v>
      </c>
      <c r="DP142" s="43">
        <v>5.2312808876684813E-4</v>
      </c>
      <c r="DQ142" s="43">
        <v>0.21464809908155991</v>
      </c>
      <c r="DR142" s="43">
        <v>1.8491625621308607E-4</v>
      </c>
      <c r="DS142" s="43"/>
      <c r="DT142" s="43"/>
      <c r="DU142" s="43"/>
      <c r="DV142" s="43"/>
      <c r="DW142" s="43"/>
      <c r="DX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c r="EX142" s="43"/>
      <c r="EY142" s="43"/>
      <c r="EZ142" s="43"/>
      <c r="FA142" s="43"/>
      <c r="FB142" s="43"/>
      <c r="FC142" s="43"/>
      <c r="FD142" s="43"/>
      <c r="FE142" s="43"/>
      <c r="FF142" s="43"/>
      <c r="FG142" s="43"/>
      <c r="FH142" s="43"/>
      <c r="FI142" s="43"/>
      <c r="FJ142" s="43"/>
      <c r="FK142" s="43"/>
      <c r="FL142" s="43"/>
      <c r="FM142" s="43"/>
      <c r="FN142" s="43"/>
      <c r="FO142" s="43"/>
      <c r="FP142" s="43"/>
      <c r="FQ142" s="43"/>
      <c r="FR142" s="43"/>
      <c r="FS142" s="43"/>
      <c r="FT142" s="43"/>
      <c r="FU142" s="43"/>
      <c r="FV142" s="43"/>
      <c r="FW142" s="43"/>
      <c r="FX142" s="43"/>
      <c r="FY142" s="43"/>
      <c r="FZ142" s="43"/>
      <c r="GA142" s="43"/>
      <c r="GB142" s="43"/>
      <c r="GC142" s="43"/>
      <c r="GD142" s="43"/>
      <c r="GE142" s="36"/>
    </row>
    <row r="143" spans="1:187">
      <c r="A143" s="42"/>
      <c r="B143" s="43"/>
      <c r="C143" s="43"/>
      <c r="D143" s="43"/>
      <c r="E143" s="43"/>
      <c r="F143" s="43"/>
      <c r="G143" s="43"/>
      <c r="H143" s="43"/>
      <c r="I143" s="43"/>
      <c r="J143" s="43"/>
      <c r="K143" s="43"/>
      <c r="L143" s="43"/>
      <c r="M143" s="43"/>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c r="AK143" s="43"/>
      <c r="AL143" s="43"/>
      <c r="AM143" s="43"/>
      <c r="AN143" s="43"/>
      <c r="AO143" s="43"/>
      <c r="AP143" s="43"/>
      <c r="AQ143" s="43"/>
      <c r="AR143" s="43"/>
      <c r="AS143" s="43"/>
      <c r="AT143" s="43"/>
      <c r="AU143" s="43"/>
      <c r="AV143" s="43"/>
      <c r="AW143" s="43"/>
      <c r="AX143" s="43"/>
      <c r="BF143" s="43"/>
      <c r="BG143" s="43"/>
      <c r="BH143" s="43"/>
      <c r="BI143" s="43"/>
      <c r="BJ143" s="43"/>
      <c r="BK143" s="43"/>
      <c r="BL143" s="43"/>
      <c r="BM143" s="43">
        <v>1.4142626502526346E-3</v>
      </c>
      <c r="BN143" s="43">
        <v>2.0829593051505768E-5</v>
      </c>
      <c r="BO143" s="43"/>
      <c r="BP143" s="43"/>
      <c r="BQ143" s="43"/>
      <c r="BR143" s="43"/>
      <c r="BS143" s="43"/>
      <c r="BT143" s="43"/>
      <c r="BU143" s="43">
        <v>1.6294103078097795E-5</v>
      </c>
      <c r="BV143" s="43">
        <v>0.42932605228416981</v>
      </c>
      <c r="BW143" s="43"/>
      <c r="BX143" s="43"/>
      <c r="BY143" s="43"/>
      <c r="BZ143" s="43"/>
      <c r="CA143" s="43"/>
      <c r="CB143" s="43"/>
      <c r="CC143" s="43">
        <v>6.2144786715797422E-6</v>
      </c>
      <c r="CD143" s="43">
        <v>1.9889164695854647E-4</v>
      </c>
      <c r="CE143" s="43"/>
      <c r="CF143" s="43"/>
      <c r="CG143" s="43"/>
      <c r="CH143" s="43"/>
      <c r="CI143" s="43"/>
      <c r="CJ143" s="43"/>
      <c r="CK143" s="43">
        <v>1.5587510811847767E-4</v>
      </c>
      <c r="CL143" s="43">
        <v>0.73286958639113053</v>
      </c>
      <c r="CM143" s="43"/>
      <c r="CN143" s="43"/>
      <c r="CO143" s="43"/>
      <c r="CP143" s="43"/>
      <c r="CQ143" s="43"/>
      <c r="CR143" s="43"/>
      <c r="CS143" s="43">
        <v>1.006936449455814E-4</v>
      </c>
      <c r="CT143" s="43">
        <v>2.8249510691270201E-4</v>
      </c>
      <c r="DC143" s="43"/>
      <c r="DD143" s="43"/>
      <c r="DE143" s="43"/>
      <c r="DF143" s="43"/>
      <c r="DG143" s="43"/>
      <c r="DH143" s="43"/>
      <c r="DI143" s="43">
        <v>5.3324139137282206E-2</v>
      </c>
      <c r="DJ143" s="43">
        <v>8.386655664851782E-6</v>
      </c>
      <c r="DQ143" s="43">
        <v>0.36286243919638528</v>
      </c>
      <c r="DR143" s="43">
        <v>3.2512715073482018E-5</v>
      </c>
      <c r="DS143" s="43"/>
      <c r="DT143" s="43"/>
      <c r="DU143" s="43"/>
      <c r="DV143" s="43"/>
      <c r="DW143" s="43"/>
      <c r="DX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c r="EX143" s="43"/>
      <c r="EY143" s="43"/>
      <c r="EZ143" s="43"/>
      <c r="FA143" s="43"/>
      <c r="FB143" s="43"/>
      <c r="FC143" s="43"/>
      <c r="FD143" s="43"/>
      <c r="FE143" s="43"/>
      <c r="FF143" s="43"/>
      <c r="FG143" s="43"/>
      <c r="FH143" s="43"/>
      <c r="FI143" s="43"/>
      <c r="FJ143" s="43"/>
      <c r="FK143" s="43"/>
      <c r="FL143" s="43"/>
      <c r="FM143" s="43"/>
      <c r="FN143" s="43"/>
      <c r="FO143" s="43"/>
      <c r="FP143" s="43"/>
      <c r="FQ143" s="43"/>
      <c r="FR143" s="43"/>
      <c r="FS143" s="43"/>
      <c r="FT143" s="43"/>
      <c r="FU143" s="43"/>
      <c r="FV143" s="43"/>
      <c r="FW143" s="43"/>
      <c r="FX143" s="43"/>
      <c r="FY143" s="43"/>
      <c r="FZ143" s="43"/>
      <c r="GA143" s="43"/>
      <c r="GB143" s="43"/>
      <c r="GC143" s="43"/>
      <c r="GD143" s="43"/>
      <c r="GE143" s="36"/>
    </row>
    <row r="144" spans="1:187">
      <c r="A144" s="42"/>
      <c r="B144" s="43"/>
      <c r="C144" s="43"/>
      <c r="D144" s="43"/>
      <c r="E144" s="43"/>
      <c r="F144" s="43"/>
      <c r="G144" s="43"/>
      <c r="H144" s="43"/>
      <c r="I144" s="43"/>
      <c r="J144" s="43"/>
      <c r="K144" s="43"/>
      <c r="L144" s="43"/>
      <c r="M144" s="43"/>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c r="AK144" s="43"/>
      <c r="AL144" s="43"/>
      <c r="AM144" s="43"/>
      <c r="AN144" s="43"/>
      <c r="AO144" s="43"/>
      <c r="AP144" s="43"/>
      <c r="AQ144" s="43"/>
      <c r="AR144" s="43"/>
      <c r="AS144" s="43"/>
      <c r="AT144" s="43"/>
      <c r="AU144" s="43"/>
      <c r="AV144" s="43"/>
      <c r="AW144" s="43"/>
      <c r="AX144" s="43"/>
      <c r="BF144" s="43"/>
      <c r="BG144" s="43"/>
      <c r="BH144" s="43"/>
      <c r="BI144" s="43"/>
      <c r="BJ144" s="43"/>
      <c r="BK144" s="43"/>
      <c r="BL144" s="43"/>
      <c r="BM144" s="43">
        <v>0.27181491465031521</v>
      </c>
      <c r="BN144" s="43">
        <v>6.5762934329527753E-5</v>
      </c>
      <c r="BO144" s="43"/>
      <c r="BP144" s="43"/>
      <c r="BQ144" s="43"/>
      <c r="BR144" s="43"/>
      <c r="BS144" s="43"/>
      <c r="BT144" s="43"/>
      <c r="BU144" s="43">
        <v>1.0316105147494903E-3</v>
      </c>
      <c r="BV144" s="43">
        <v>1.829514432958038E-2</v>
      </c>
      <c r="BW144" s="43"/>
      <c r="BX144" s="43"/>
      <c r="BY144" s="43"/>
      <c r="BZ144" s="43"/>
      <c r="CA144" s="43"/>
      <c r="CB144" s="43"/>
      <c r="CC144" s="43"/>
      <c r="CD144" s="43">
        <v>1.5865496316481442E-2</v>
      </c>
      <c r="CE144" s="43">
        <v>1.4482187923718651E-5</v>
      </c>
      <c r="CF144" s="43"/>
      <c r="CG144" s="43"/>
      <c r="CH144" s="43"/>
      <c r="CI144" s="43"/>
      <c r="CJ144" s="43">
        <v>0.99761476468327381</v>
      </c>
      <c r="CK144" s="43">
        <v>6.735349260102285E-3</v>
      </c>
      <c r="CL144" s="43"/>
      <c r="CM144" s="43"/>
      <c r="CN144" s="43"/>
      <c r="CO144" s="43"/>
      <c r="CP144" s="43"/>
      <c r="CQ144" s="43"/>
      <c r="CR144" s="43"/>
      <c r="CS144" s="43">
        <v>2.1297181419700374E-2</v>
      </c>
      <c r="CT144" s="43">
        <v>6.7600709331351025E-5</v>
      </c>
      <c r="DC144" s="43"/>
      <c r="DD144" s="43"/>
      <c r="DE144" s="43"/>
      <c r="DF144" s="43"/>
      <c r="DG144" s="43"/>
      <c r="DH144" s="43"/>
      <c r="DI144" s="43">
        <v>6.0470861391570118E-4</v>
      </c>
      <c r="DJ144" s="43">
        <v>1.2442370349613238E-3</v>
      </c>
      <c r="DQ144" s="43">
        <v>1.6428744006537706E-4</v>
      </c>
      <c r="DR144" s="43">
        <v>9.526187408163812E-3</v>
      </c>
      <c r="DS144" s="43"/>
      <c r="DT144" s="43"/>
      <c r="DU144" s="43"/>
      <c r="DV144" s="43"/>
      <c r="DW144" s="43"/>
      <c r="DX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3"/>
      <c r="FA144" s="43"/>
      <c r="FB144" s="43"/>
      <c r="FC144" s="43"/>
      <c r="FD144" s="43"/>
      <c r="FE144" s="43"/>
      <c r="FF144" s="43"/>
      <c r="FG144" s="43"/>
      <c r="FH144" s="43"/>
      <c r="FI144" s="43"/>
      <c r="FJ144" s="43"/>
      <c r="FK144" s="43"/>
      <c r="FL144" s="43"/>
      <c r="FM144" s="43"/>
      <c r="FN144" s="43"/>
      <c r="FO144" s="43"/>
      <c r="FP144" s="43"/>
      <c r="FQ144" s="43"/>
      <c r="FR144" s="43"/>
      <c r="FS144" s="43"/>
      <c r="FT144" s="43"/>
      <c r="FU144" s="43"/>
      <c r="FV144" s="43"/>
      <c r="FW144" s="43"/>
      <c r="FX144" s="43"/>
      <c r="FY144" s="43"/>
      <c r="FZ144" s="43"/>
      <c r="GA144" s="43"/>
      <c r="GB144" s="43"/>
      <c r="GC144" s="43"/>
      <c r="GD144" s="43"/>
      <c r="GE144" s="36"/>
    </row>
    <row r="145" spans="1:187">
      <c r="A145" s="42"/>
      <c r="B145" s="43"/>
      <c r="C145" s="43"/>
      <c r="D145" s="43"/>
      <c r="E145" s="43"/>
      <c r="F145" s="43"/>
      <c r="G145" s="43"/>
      <c r="H145" s="43"/>
      <c r="I145" s="43"/>
      <c r="J145" s="43"/>
      <c r="K145" s="43"/>
      <c r="L145" s="43"/>
      <c r="M145" s="43"/>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c r="AK145" s="43"/>
      <c r="AL145" s="43"/>
      <c r="AM145" s="43"/>
      <c r="AN145" s="43"/>
      <c r="AO145" s="43"/>
      <c r="AP145" s="43"/>
      <c r="AQ145" s="43"/>
      <c r="AR145" s="43"/>
      <c r="AS145" s="43"/>
      <c r="AT145" s="43"/>
      <c r="AU145" s="43"/>
      <c r="AV145" s="43"/>
      <c r="AW145" s="43"/>
      <c r="AX145" s="43"/>
      <c r="BF145" s="43"/>
      <c r="BG145" s="43"/>
      <c r="BH145" s="43"/>
      <c r="BI145" s="43"/>
      <c r="BJ145" s="43"/>
      <c r="BK145" s="43"/>
      <c r="BL145" s="43"/>
      <c r="BM145" s="43">
        <v>6.5859714600493384E-3</v>
      </c>
      <c r="BN145" s="43">
        <v>1.6301429514103746E-4</v>
      </c>
      <c r="BO145" s="43"/>
      <c r="BP145" s="43"/>
      <c r="BQ145" s="43"/>
      <c r="BU145" s="43">
        <v>2.4822344260801998E-5</v>
      </c>
      <c r="BV145" s="43">
        <v>1.4169674444723486E-3</v>
      </c>
      <c r="BW145" s="43"/>
      <c r="BX145" s="43"/>
      <c r="BY145" s="43"/>
      <c r="BZ145" s="43"/>
      <c r="CA145" s="43"/>
      <c r="CB145" s="43"/>
      <c r="CC145" s="43"/>
      <c r="CD145" s="43">
        <v>0.58706061339068638</v>
      </c>
      <c r="CE145" s="43">
        <v>0.57160075378473796</v>
      </c>
      <c r="CF145" s="43"/>
      <c r="CG145" s="43"/>
      <c r="CH145" s="43"/>
      <c r="CI145" s="43"/>
      <c r="CJ145" s="43">
        <v>0.26524998103573938</v>
      </c>
      <c r="CK145" s="43">
        <v>2.9120476082798724E-4</v>
      </c>
      <c r="CL145" s="43"/>
      <c r="CM145" s="43"/>
      <c r="CN145" s="43"/>
      <c r="CO145" s="43"/>
      <c r="CP145" s="43"/>
      <c r="CQ145" s="43"/>
      <c r="CR145" s="43"/>
      <c r="CS145" s="43">
        <v>0.69493033356338318</v>
      </c>
      <c r="CT145" s="43">
        <v>1.8041595662283342E-4</v>
      </c>
      <c r="DC145" s="43"/>
      <c r="DD145" s="43"/>
      <c r="DE145" s="43"/>
      <c r="DF145" s="43"/>
      <c r="DG145" s="43"/>
      <c r="DH145" s="43"/>
      <c r="DI145" s="43">
        <v>9.164042942861402E-6</v>
      </c>
      <c r="DJ145" s="43">
        <v>7.9742981821857746E-3</v>
      </c>
      <c r="DQ145" s="43">
        <v>1.318282848143801E-2</v>
      </c>
      <c r="DR145" s="43">
        <v>1.0304230697111283E-2</v>
      </c>
      <c r="DS145" s="43"/>
      <c r="DT145" s="43"/>
      <c r="DU145" s="43"/>
      <c r="DV145" s="43"/>
      <c r="DW145" s="43"/>
      <c r="DX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c r="EX145" s="43"/>
      <c r="EY145" s="43"/>
      <c r="EZ145" s="43"/>
      <c r="FA145" s="43"/>
      <c r="FB145" s="43"/>
      <c r="FC145" s="43"/>
      <c r="FD145" s="43"/>
      <c r="FE145" s="43"/>
      <c r="FF145" s="43"/>
      <c r="FG145" s="43"/>
      <c r="FH145" s="43"/>
      <c r="FI145" s="43"/>
      <c r="FJ145" s="43"/>
      <c r="FK145" s="43"/>
      <c r="FL145" s="43"/>
      <c r="FM145" s="43"/>
      <c r="FN145" s="43"/>
      <c r="FO145" s="43"/>
      <c r="FP145" s="43"/>
      <c r="FQ145" s="43"/>
      <c r="FR145" s="43"/>
      <c r="FS145" s="43"/>
      <c r="FT145" s="43"/>
      <c r="FU145" s="43"/>
      <c r="FV145" s="43"/>
      <c r="FW145" s="43"/>
      <c r="FX145" s="43"/>
      <c r="FY145" s="43"/>
      <c r="FZ145" s="43"/>
      <c r="GA145" s="43"/>
      <c r="GB145" s="43"/>
      <c r="GC145" s="43"/>
      <c r="GD145" s="43"/>
      <c r="GE145" s="36"/>
    </row>
    <row r="146" spans="1:187">
      <c r="A146" s="42"/>
      <c r="B146" s="43"/>
      <c r="C146" s="43"/>
      <c r="D146" s="43"/>
      <c r="E146" s="43"/>
      <c r="F146" s="43"/>
      <c r="G146" s="43"/>
      <c r="H146" s="43"/>
      <c r="I146" s="43"/>
      <c r="J146" s="43"/>
      <c r="K146" s="43"/>
      <c r="L146" s="43"/>
      <c r="M146" s="43"/>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43"/>
      <c r="AP146" s="43"/>
      <c r="AQ146" s="43"/>
      <c r="AR146" s="43"/>
      <c r="AS146" s="43"/>
      <c r="AT146" s="43"/>
      <c r="AU146" s="43"/>
      <c r="AV146" s="43"/>
      <c r="AW146" s="43"/>
      <c r="AX146" s="43"/>
      <c r="BF146" s="43"/>
      <c r="BG146" s="43"/>
      <c r="BH146" s="43"/>
      <c r="BI146" s="43"/>
      <c r="BJ146" s="43"/>
      <c r="BK146" s="43"/>
      <c r="BL146" s="43"/>
      <c r="BM146" s="43">
        <v>1.9523320054272906E-5</v>
      </c>
      <c r="BN146" s="43">
        <v>6.2019250664859453E-6</v>
      </c>
      <c r="BO146" s="43"/>
      <c r="BP146" s="43"/>
      <c r="BQ146" s="43"/>
      <c r="BU146" s="43">
        <v>0.16378697117652297</v>
      </c>
      <c r="BV146" s="43">
        <v>6.6969634320623792E-2</v>
      </c>
      <c r="BW146" s="43"/>
      <c r="BX146" s="43"/>
      <c r="BY146" s="43"/>
      <c r="BZ146" s="43"/>
      <c r="CA146" s="43"/>
      <c r="CB146" s="43"/>
      <c r="CC146" s="43"/>
      <c r="CD146" s="43">
        <v>1.6802822133375622E-3</v>
      </c>
      <c r="CE146" s="43">
        <v>8.8955135175154359E-5</v>
      </c>
      <c r="CF146" s="43"/>
      <c r="CG146" s="43"/>
      <c r="CH146" s="43"/>
      <c r="CI146" s="43"/>
      <c r="CJ146" s="43">
        <v>0.60399646347612257</v>
      </c>
      <c r="CK146" s="43">
        <v>4.4684918667709836E-2</v>
      </c>
      <c r="CL146" s="43"/>
      <c r="CM146" s="43"/>
      <c r="CN146" s="43"/>
      <c r="CO146" s="43"/>
      <c r="CP146" s="43"/>
      <c r="CQ146" s="43"/>
      <c r="CR146" s="43"/>
      <c r="CS146" s="43">
        <v>2.0182443302908987E-2</v>
      </c>
      <c r="CT146" s="43">
        <v>0.21571202034229225</v>
      </c>
      <c r="CU146" s="43">
        <v>2.4041291481268945E-3</v>
      </c>
      <c r="CV146" s="43">
        <v>4.6607905354160171E-2</v>
      </c>
      <c r="CW146" s="43">
        <v>7.2451805139460715E-2</v>
      </c>
      <c r="CX146" s="43">
        <v>7.5247487397714849E-2</v>
      </c>
      <c r="CY146" s="43">
        <v>0.68500424952505468</v>
      </c>
      <c r="CZ146" s="43">
        <v>4.9994972452472577E-4</v>
      </c>
      <c r="DA146" s="43">
        <v>8.2755217694598855E-5</v>
      </c>
      <c r="DC146" s="43"/>
      <c r="DD146" s="43"/>
      <c r="DE146" s="43"/>
      <c r="DF146" s="43"/>
      <c r="DG146" s="43"/>
      <c r="DH146" s="43"/>
      <c r="DI146" s="43">
        <v>2.1663114721666009E-4</v>
      </c>
      <c r="DJ146" s="43">
        <v>1.3642526592944505E-5</v>
      </c>
      <c r="DQ146" s="43">
        <v>1.7433738138666853E-2</v>
      </c>
      <c r="DR146" s="43">
        <v>2.6075264536179863E-3</v>
      </c>
      <c r="DS146" s="43"/>
      <c r="DT146" s="43"/>
      <c r="DU146" s="43"/>
      <c r="DV146" s="43"/>
      <c r="DW146" s="43"/>
      <c r="DX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c r="EX146" s="43"/>
      <c r="EY146" s="43"/>
      <c r="EZ146" s="43"/>
      <c r="FA146" s="43"/>
      <c r="FB146" s="43"/>
      <c r="FC146" s="43"/>
      <c r="FD146" s="43"/>
      <c r="FE146" s="43"/>
      <c r="FF146" s="43"/>
      <c r="FG146" s="43"/>
      <c r="FH146" s="43"/>
      <c r="FI146" s="43"/>
      <c r="FJ146" s="43"/>
      <c r="FK146" s="43"/>
      <c r="FL146" s="43"/>
      <c r="FM146" s="43"/>
      <c r="FN146" s="43"/>
      <c r="FO146" s="43"/>
      <c r="FP146" s="43"/>
      <c r="FQ146" s="43"/>
      <c r="FR146" s="43"/>
      <c r="FS146" s="43"/>
      <c r="FT146" s="43"/>
      <c r="FU146" s="43"/>
      <c r="FV146" s="43"/>
      <c r="FW146" s="43"/>
      <c r="FX146" s="43"/>
      <c r="FY146" s="43"/>
      <c r="FZ146" s="43"/>
      <c r="GA146" s="43"/>
      <c r="GB146" s="43"/>
      <c r="GC146" s="43"/>
      <c r="GD146" s="43"/>
      <c r="GE146" s="36"/>
    </row>
    <row r="147" spans="1:187">
      <c r="A147" s="42"/>
      <c r="B147" s="43"/>
      <c r="C147" s="43"/>
      <c r="D147" s="43"/>
      <c r="E147" s="43"/>
      <c r="F147" s="43"/>
      <c r="G147" s="43"/>
      <c r="H147" s="43"/>
      <c r="I147" s="43"/>
      <c r="J147" s="43"/>
      <c r="K147" s="43"/>
      <c r="L147" s="43"/>
      <c r="M147" s="43"/>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43"/>
      <c r="AO147" s="43"/>
      <c r="AP147" s="43"/>
      <c r="AQ147" s="43"/>
      <c r="AR147" s="43"/>
      <c r="AS147" s="43"/>
      <c r="AT147" s="43"/>
      <c r="AU147" s="43"/>
      <c r="AV147" s="43"/>
      <c r="AW147" s="43"/>
      <c r="AX147" s="43"/>
      <c r="BF147" s="43"/>
      <c r="BG147" s="43"/>
      <c r="BH147" s="43"/>
      <c r="BI147" s="43"/>
      <c r="BJ147" s="43"/>
      <c r="BK147" s="43"/>
      <c r="BL147" s="43"/>
      <c r="BM147" s="43">
        <v>1.553409184163793E-5</v>
      </c>
      <c r="BN147" s="43">
        <v>5.5315382562538275E-4</v>
      </c>
      <c r="BO147" s="43"/>
      <c r="BP147" s="43"/>
      <c r="BQ147" s="43"/>
      <c r="BU147" s="43">
        <v>5.3418624041157246E-5</v>
      </c>
      <c r="BV147" s="43">
        <v>1.2243667470215121E-4</v>
      </c>
      <c r="BW147" s="43"/>
      <c r="BX147" s="43"/>
      <c r="BY147" s="43"/>
      <c r="BZ147" s="43"/>
      <c r="CA147" s="43"/>
      <c r="CB147" s="43"/>
      <c r="CC147" s="43"/>
      <c r="CD147" s="43"/>
      <c r="CE147" s="43">
        <v>2.3041414165344399E-4</v>
      </c>
      <c r="CF147" s="43">
        <v>5.9160268812635176E-2</v>
      </c>
      <c r="CG147" s="43"/>
      <c r="CH147" s="43"/>
      <c r="CI147" s="43">
        <v>1.5018976268270642E-2</v>
      </c>
      <c r="CJ147" s="43">
        <v>2.6448952305255059E-2</v>
      </c>
      <c r="CK147" s="43"/>
      <c r="CL147" s="43"/>
      <c r="CM147" s="43"/>
      <c r="CN147" s="43"/>
      <c r="CO147" s="43"/>
      <c r="CP147" s="43"/>
      <c r="CQ147" s="43"/>
      <c r="CR147" s="43"/>
      <c r="CS147" s="43">
        <v>4.1535205200538889E-4</v>
      </c>
      <c r="CT147" s="43">
        <v>3.7451834366380668E-4</v>
      </c>
      <c r="CU147" s="43">
        <v>9.0084562648014954E-2</v>
      </c>
      <c r="CV147" s="43">
        <v>0.31673734406473453</v>
      </c>
      <c r="CW147" s="43">
        <v>9.5847346539478444E-6</v>
      </c>
      <c r="CX147" s="43">
        <v>1.5588614016164733E-4</v>
      </c>
      <c r="CY147" s="43">
        <v>1.5585957015790347E-2</v>
      </c>
      <c r="CZ147" s="43">
        <v>0.10685201459309356</v>
      </c>
      <c r="DA147" s="43">
        <v>5.1201437687885363E-4</v>
      </c>
      <c r="DC147" s="43"/>
      <c r="DD147" s="43"/>
      <c r="DE147" s="43"/>
      <c r="DF147" s="43"/>
      <c r="DG147" s="43"/>
      <c r="DH147" s="43"/>
      <c r="DI147" s="43">
        <v>6.535598749954054E-4</v>
      </c>
      <c r="DJ147" s="43">
        <v>9.6984009708138679E-4</v>
      </c>
      <c r="DK147" s="43">
        <v>1.9452598831918402E-3</v>
      </c>
      <c r="DL147" s="43">
        <v>0.69997642479117073</v>
      </c>
      <c r="DM147" s="43">
        <v>0.10157182771733742</v>
      </c>
      <c r="DN147" s="43">
        <v>1.4569496888359103E-5</v>
      </c>
      <c r="DO147" s="43">
        <v>0.19658115653900374</v>
      </c>
      <c r="DP147" s="43">
        <v>0.61184218298992887</v>
      </c>
      <c r="DQ147" s="43">
        <v>5.1483823426104339E-4</v>
      </c>
      <c r="DR147" s="43">
        <v>1.5307257869204267E-3</v>
      </c>
      <c r="DS147" s="43"/>
      <c r="DT147" s="43"/>
      <c r="DU147" s="43"/>
      <c r="DV147" s="43"/>
      <c r="DW147" s="43"/>
      <c r="DX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c r="EX147" s="43"/>
      <c r="EY147" s="43"/>
      <c r="EZ147" s="43"/>
      <c r="FA147" s="43"/>
      <c r="FB147" s="43"/>
      <c r="FC147" s="43"/>
      <c r="FD147" s="43"/>
      <c r="FE147" s="43"/>
      <c r="FF147" s="43"/>
      <c r="FG147" s="43"/>
      <c r="FH147" s="43"/>
      <c r="FI147" s="43"/>
      <c r="FJ147" s="43"/>
      <c r="FK147" s="43"/>
      <c r="FL147" s="43"/>
      <c r="FM147" s="43"/>
      <c r="FN147" s="43"/>
      <c r="FO147" s="43"/>
      <c r="FP147" s="43"/>
      <c r="FQ147" s="43"/>
      <c r="FR147" s="43"/>
      <c r="FS147" s="43"/>
      <c r="FT147" s="43"/>
      <c r="FU147" s="43"/>
      <c r="FV147" s="43"/>
      <c r="FW147" s="43"/>
      <c r="FX147" s="43"/>
      <c r="FY147" s="43"/>
      <c r="FZ147" s="43"/>
      <c r="GA147" s="43"/>
      <c r="GB147" s="43"/>
      <c r="GC147" s="43"/>
      <c r="GD147" s="43"/>
      <c r="GE147" s="36"/>
    </row>
    <row r="148" spans="1:187">
      <c r="A148" s="42"/>
      <c r="B148" s="43"/>
      <c r="C148" s="43"/>
      <c r="D148" s="43"/>
      <c r="E148" s="43"/>
      <c r="F148" s="43"/>
      <c r="G148" s="43"/>
      <c r="H148" s="43"/>
      <c r="I148" s="43"/>
      <c r="J148" s="43"/>
      <c r="K148" s="43"/>
      <c r="L148" s="43"/>
      <c r="M148" s="43"/>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43"/>
      <c r="AP148" s="43"/>
      <c r="AQ148" s="43"/>
      <c r="AR148" s="43"/>
      <c r="AS148" s="43"/>
      <c r="AT148" s="43"/>
      <c r="AU148" s="43"/>
      <c r="AV148" s="43"/>
      <c r="AW148" s="43"/>
      <c r="AX148" s="43"/>
      <c r="BF148" s="43"/>
      <c r="BG148" s="43"/>
      <c r="BH148" s="43"/>
      <c r="BI148" s="43"/>
      <c r="BJ148" s="43"/>
      <c r="BK148" s="43"/>
      <c r="BL148" s="43"/>
      <c r="BM148" s="43">
        <v>0.36705702978909849</v>
      </c>
      <c r="BN148" s="43">
        <v>1.3620390819109659E-3</v>
      </c>
      <c r="BO148" s="43"/>
      <c r="BP148" s="43"/>
      <c r="BQ148" s="43"/>
      <c r="BU148" s="43">
        <v>6.5108649125753858E-3</v>
      </c>
      <c r="BV148" s="43">
        <v>1.6721854713503545E-4</v>
      </c>
      <c r="BW148" s="43"/>
      <c r="BX148" s="43"/>
      <c r="BY148" s="43"/>
      <c r="BZ148" s="43"/>
      <c r="CA148" s="43"/>
      <c r="CB148" s="43"/>
      <c r="CC148" s="43"/>
      <c r="CD148" s="43"/>
      <c r="CE148" s="43">
        <v>2.057777326791391E-3</v>
      </c>
      <c r="CF148" s="43">
        <v>1.2000372169548211E-2</v>
      </c>
      <c r="CG148" s="43"/>
      <c r="CH148" s="43"/>
      <c r="CI148" s="43">
        <v>4.0047869598629476E-4</v>
      </c>
      <c r="CJ148" s="43">
        <v>6.7611581530828185E-5</v>
      </c>
      <c r="CK148" s="43"/>
      <c r="CL148" s="43"/>
      <c r="CM148" s="43"/>
      <c r="CN148" s="43"/>
      <c r="CO148" s="43"/>
      <c r="CP148" s="43"/>
      <c r="CQ148" s="43"/>
      <c r="CR148" s="43"/>
      <c r="CS148" s="43">
        <v>1.0529586070736642E-3</v>
      </c>
      <c r="CT148" s="43">
        <v>3.5311189854267898E-4</v>
      </c>
      <c r="DD148" s="43"/>
      <c r="DE148" s="43"/>
      <c r="DF148" s="43"/>
      <c r="DG148" s="43"/>
      <c r="DH148" s="43"/>
      <c r="DI148" s="43">
        <v>3.9179206437453732E-5</v>
      </c>
      <c r="DJ148" s="43">
        <v>1.3922076421353989E-5</v>
      </c>
      <c r="DK148" s="43">
        <v>2.6225622631783697E-5</v>
      </c>
      <c r="DL148" s="43">
        <v>1.211347369993798E-4</v>
      </c>
      <c r="DM148" s="43">
        <v>9.363451687419231E-3</v>
      </c>
      <c r="DN148" s="43">
        <v>5.6567701691883271E-2</v>
      </c>
      <c r="DO148" s="43">
        <v>2.61419416775596E-3</v>
      </c>
      <c r="DP148" s="43">
        <v>2.0851289353044238E-5</v>
      </c>
      <c r="DQ148" s="43">
        <v>4.5431676623912778E-4</v>
      </c>
      <c r="DR148" s="43"/>
      <c r="DS148" s="43"/>
      <c r="DT148" s="43"/>
      <c r="DU148" s="43"/>
      <c r="DV148" s="43"/>
      <c r="DW148" s="43"/>
      <c r="DX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c r="EX148" s="43"/>
      <c r="EY148" s="43"/>
      <c r="EZ148" s="43"/>
      <c r="FA148" s="43"/>
      <c r="FB148" s="43"/>
      <c r="FC148" s="43"/>
      <c r="FD148" s="43"/>
      <c r="FE148" s="43"/>
      <c r="FF148" s="43"/>
      <c r="FG148" s="43"/>
      <c r="FH148" s="43"/>
      <c r="FI148" s="43"/>
      <c r="FJ148" s="43"/>
      <c r="FK148" s="43"/>
      <c r="FL148" s="43"/>
      <c r="FM148" s="43"/>
      <c r="FN148" s="43"/>
      <c r="FO148" s="43"/>
      <c r="FP148" s="43"/>
      <c r="FQ148" s="43"/>
      <c r="FR148" s="43"/>
      <c r="FS148" s="43"/>
      <c r="FT148" s="43"/>
      <c r="FU148" s="43"/>
      <c r="FV148" s="43"/>
      <c r="FW148" s="43"/>
      <c r="FX148" s="43"/>
      <c r="FY148" s="43"/>
      <c r="FZ148" s="43"/>
      <c r="GA148" s="43"/>
      <c r="GB148" s="43"/>
      <c r="GC148" s="43"/>
      <c r="GD148" s="43"/>
      <c r="GE148" s="36"/>
    </row>
    <row r="149" spans="1:187">
      <c r="A149" s="42"/>
      <c r="B149" s="43"/>
      <c r="C149" s="43"/>
      <c r="D149" s="43"/>
      <c r="E149" s="43"/>
      <c r="F149" s="43"/>
      <c r="G149" s="43"/>
      <c r="H149" s="43"/>
      <c r="I149" s="43"/>
      <c r="J149" s="43"/>
      <c r="K149" s="43"/>
      <c r="L149" s="43"/>
      <c r="M149" s="43"/>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c r="AK149" s="43"/>
      <c r="AL149" s="43"/>
      <c r="AM149" s="43"/>
      <c r="AN149" s="43"/>
      <c r="AO149" s="43"/>
      <c r="AP149" s="43"/>
      <c r="AQ149" s="43"/>
      <c r="AR149" s="43"/>
      <c r="AS149" s="43"/>
      <c r="AT149" s="43"/>
      <c r="AU149" s="43"/>
      <c r="AV149" s="43"/>
      <c r="AW149" s="43"/>
      <c r="AX149" s="43"/>
      <c r="BF149" s="43"/>
      <c r="BG149" s="43"/>
      <c r="BH149" s="43"/>
      <c r="BI149" s="43"/>
      <c r="BJ149" s="43"/>
      <c r="BK149" s="43"/>
      <c r="BL149" s="43"/>
      <c r="BM149" s="43">
        <v>5.6027734773371564E-2</v>
      </c>
      <c r="BN149" s="43">
        <v>1.4377828953366444E-4</v>
      </c>
      <c r="BO149" s="43"/>
      <c r="BP149" s="43"/>
      <c r="BQ149" s="43"/>
      <c r="BR149" s="43"/>
      <c r="BS149" s="43"/>
      <c r="BT149" s="43"/>
      <c r="BU149" s="43">
        <v>2.1655986502686374E-4</v>
      </c>
      <c r="BV149" s="43">
        <v>1.7547439514863834E-2</v>
      </c>
      <c r="BW149" s="43"/>
      <c r="BX149" s="43"/>
      <c r="BY149" s="43"/>
      <c r="BZ149" s="43"/>
      <c r="CA149" s="43"/>
      <c r="CB149" s="43"/>
      <c r="CC149" s="43"/>
      <c r="CD149" s="43"/>
      <c r="CE149" s="43"/>
      <c r="CF149" s="43">
        <v>2.8981826778392901E-2</v>
      </c>
      <c r="CG149" s="43">
        <v>0.18937786587417052</v>
      </c>
      <c r="CH149" s="43">
        <v>3.9912315552720741E-4</v>
      </c>
      <c r="CI149" s="43">
        <v>6.0971395173832553E-4</v>
      </c>
      <c r="CJ149" s="43"/>
      <c r="CK149" s="43"/>
      <c r="CL149" s="43"/>
      <c r="CM149" s="43"/>
      <c r="CN149" s="43"/>
      <c r="CO149" s="43"/>
      <c r="CP149" s="43"/>
      <c r="CQ149" s="43"/>
      <c r="CR149" s="43"/>
      <c r="CS149" s="43">
        <v>1.2965834760827778E-2</v>
      </c>
      <c r="CT149" s="43">
        <v>7.101998901362171E-5</v>
      </c>
      <c r="DD149" s="43"/>
      <c r="DE149" s="43"/>
      <c r="DF149" s="43"/>
      <c r="DG149" s="43"/>
      <c r="DH149" s="43"/>
      <c r="DI149" s="43">
        <v>1.0958048647252297E-5</v>
      </c>
      <c r="DJ149" s="43">
        <v>1.389346832771338E-4</v>
      </c>
      <c r="DM149" s="43">
        <v>0.82218889725572641</v>
      </c>
      <c r="DN149" s="43">
        <v>4.446177135198342E-3</v>
      </c>
      <c r="DO149" s="43">
        <v>1.574000762377854E-4</v>
      </c>
      <c r="DQ149" s="43"/>
      <c r="DR149" s="43"/>
      <c r="DS149" s="43"/>
      <c r="DT149" s="43"/>
      <c r="DU149" s="43"/>
      <c r="DV149" s="43"/>
      <c r="DW149" s="43"/>
      <c r="DX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c r="EX149" s="43"/>
      <c r="EY149" s="43"/>
      <c r="EZ149" s="43"/>
      <c r="FA149" s="43"/>
      <c r="FB149" s="43"/>
      <c r="FC149" s="43"/>
      <c r="FD149" s="43"/>
      <c r="FE149" s="43"/>
      <c r="FF149" s="43"/>
      <c r="FG149" s="43"/>
      <c r="FH149" s="43"/>
      <c r="FI149" s="43"/>
      <c r="FJ149" s="43"/>
      <c r="FK149" s="43"/>
      <c r="FL149" s="43"/>
      <c r="FM149" s="43"/>
      <c r="FN149" s="43"/>
      <c r="FO149" s="43"/>
      <c r="FP149" s="43"/>
      <c r="FQ149" s="43"/>
      <c r="FR149" s="43"/>
      <c r="FS149" s="43"/>
      <c r="FT149" s="43"/>
      <c r="FU149" s="43"/>
      <c r="FV149" s="43"/>
      <c r="FW149" s="43"/>
      <c r="FX149" s="43"/>
      <c r="FY149" s="43"/>
      <c r="FZ149" s="43"/>
      <c r="GA149" s="43"/>
      <c r="GB149" s="43"/>
      <c r="GC149" s="43"/>
      <c r="GD149" s="43"/>
      <c r="GE149" s="36"/>
    </row>
    <row r="150" spans="1:187">
      <c r="A150" s="42"/>
      <c r="B150" s="43"/>
      <c r="C150" s="43"/>
      <c r="D150" s="43"/>
      <c r="E150" s="43"/>
      <c r="F150" s="43"/>
      <c r="G150" s="43"/>
      <c r="H150" s="43"/>
      <c r="I150" s="43"/>
      <c r="J150" s="43"/>
      <c r="K150" s="43"/>
      <c r="L150" s="43"/>
      <c r="M150" s="43"/>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c r="AK150" s="43"/>
      <c r="AL150" s="43"/>
      <c r="AM150" s="43"/>
      <c r="AN150" s="43"/>
      <c r="AO150" s="43"/>
      <c r="AP150" s="43"/>
      <c r="AQ150" s="43"/>
      <c r="AR150" s="43"/>
      <c r="AS150" s="43"/>
      <c r="AT150" s="43"/>
      <c r="AU150" s="43"/>
      <c r="AV150" s="43"/>
      <c r="AW150" s="43"/>
      <c r="AX150" s="43"/>
      <c r="BF150" s="43"/>
      <c r="BG150" s="43"/>
      <c r="BH150" s="43"/>
      <c r="BI150" s="43"/>
      <c r="BJ150" s="43"/>
      <c r="BK150" s="43"/>
      <c r="BL150" s="43"/>
      <c r="BM150" s="43">
        <v>8.599006130573779E-4</v>
      </c>
      <c r="BN150" s="43">
        <v>0.2424158210342702</v>
      </c>
      <c r="BO150" s="43"/>
      <c r="BP150" s="43"/>
      <c r="BQ150" s="43"/>
      <c r="BR150" s="43"/>
      <c r="BS150" s="43"/>
      <c r="BT150" s="43"/>
      <c r="BU150" s="43">
        <v>9.0595511464666527E-4</v>
      </c>
      <c r="BV150" s="43">
        <v>1.8341033817696532E-2</v>
      </c>
      <c r="BW150" s="43"/>
      <c r="BX150" s="43"/>
      <c r="BY150" s="43"/>
      <c r="BZ150" s="43"/>
      <c r="CA150" s="43"/>
      <c r="CB150" s="43"/>
      <c r="CC150" s="43"/>
      <c r="CD150" s="43"/>
      <c r="CE150" s="43"/>
      <c r="CF150" s="43">
        <v>4.9838279561157902E-4</v>
      </c>
      <c r="CG150" s="43">
        <v>1.443622362677892E-2</v>
      </c>
      <c r="CH150" s="43">
        <v>1.3789127026429442E-3</v>
      </c>
      <c r="CI150" s="43">
        <v>1.3425942216088951E-4</v>
      </c>
      <c r="CJ150" s="43"/>
      <c r="CK150" s="43"/>
      <c r="CL150" s="43"/>
      <c r="CM150" s="43"/>
      <c r="CN150" s="43"/>
      <c r="CO150" s="43"/>
      <c r="CP150" s="43"/>
      <c r="CQ150" s="43"/>
      <c r="CR150" s="43"/>
      <c r="CS150" s="43">
        <v>1.7604624702542858E-4</v>
      </c>
      <c r="CT150" s="43">
        <v>1.178779560441828E-5</v>
      </c>
      <c r="DD150" s="43"/>
      <c r="DE150" s="43"/>
      <c r="DF150" s="43"/>
      <c r="DG150" s="43"/>
      <c r="DH150" s="43"/>
      <c r="DI150" s="43">
        <v>5.9104738918405097E-3</v>
      </c>
      <c r="DJ150" s="43">
        <v>8.8957912760777086E-4</v>
      </c>
      <c r="DN150" s="43">
        <v>0.41301253849854846</v>
      </c>
      <c r="DO150" s="43">
        <v>6.4701391227562737E-6</v>
      </c>
      <c r="DP150" s="43">
        <v>5.6624434126093491E-3</v>
      </c>
      <c r="DQ150" s="43"/>
      <c r="DR150" s="43"/>
      <c r="DS150" s="43"/>
      <c r="DT150" s="43"/>
      <c r="DU150" s="43"/>
      <c r="DV150" s="43"/>
      <c r="DW150" s="43"/>
      <c r="DX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c r="EX150" s="43"/>
      <c r="EY150" s="43"/>
      <c r="EZ150" s="43"/>
      <c r="FA150" s="43"/>
      <c r="FB150" s="43"/>
      <c r="FC150" s="43"/>
      <c r="FD150" s="43"/>
      <c r="FE150" s="43"/>
      <c r="FF150" s="43"/>
      <c r="FG150" s="43"/>
      <c r="FH150" s="43"/>
      <c r="FI150" s="43"/>
      <c r="FJ150" s="43"/>
      <c r="FK150" s="43"/>
      <c r="FL150" s="43"/>
      <c r="FM150" s="43"/>
      <c r="FN150" s="43"/>
      <c r="FO150" s="43"/>
      <c r="FP150" s="43"/>
      <c r="FQ150" s="43"/>
      <c r="FR150" s="43"/>
      <c r="FS150" s="43"/>
      <c r="FT150" s="43"/>
      <c r="FU150" s="43"/>
      <c r="FV150" s="43"/>
      <c r="FW150" s="43"/>
      <c r="FX150" s="43"/>
      <c r="FY150" s="43"/>
      <c r="FZ150" s="43"/>
      <c r="GA150" s="43"/>
      <c r="GB150" s="43"/>
      <c r="GC150" s="43"/>
      <c r="GD150" s="43"/>
      <c r="GE150" s="36"/>
    </row>
    <row r="151" spans="1:187">
      <c r="A151" s="42"/>
      <c r="B151" s="43"/>
      <c r="C151" s="43"/>
      <c r="D151" s="43"/>
      <c r="E151" s="43"/>
      <c r="F151" s="43"/>
      <c r="G151" s="43"/>
      <c r="H151" s="43"/>
      <c r="I151" s="43"/>
      <c r="J151" s="43"/>
      <c r="K151" s="43"/>
      <c r="L151" s="43"/>
      <c r="M151" s="43"/>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c r="AK151" s="43"/>
      <c r="AL151" s="43"/>
      <c r="AM151" s="43"/>
      <c r="AN151" s="43"/>
      <c r="AO151" s="43"/>
      <c r="AP151" s="43"/>
      <c r="AQ151" s="43"/>
      <c r="AR151" s="43"/>
      <c r="AS151" s="43"/>
      <c r="AT151" s="43"/>
      <c r="AU151" s="43"/>
      <c r="AV151" s="43"/>
      <c r="AW151" s="43"/>
      <c r="AX151" s="43"/>
      <c r="BF151" s="43"/>
      <c r="BG151" s="43"/>
      <c r="BH151" s="43"/>
      <c r="BI151" s="43"/>
      <c r="BJ151" s="43"/>
      <c r="BK151" s="43"/>
      <c r="BL151" s="43"/>
      <c r="BM151" s="43">
        <v>9.1884602534841733E-6</v>
      </c>
      <c r="BN151" s="43">
        <v>1.464817032323001E-5</v>
      </c>
      <c r="BO151" s="43">
        <v>0.70949771458287747</v>
      </c>
      <c r="BP151" s="43">
        <v>4.3745634107414752E-5</v>
      </c>
      <c r="BQ151" s="43">
        <v>4.2125010684929305E-3</v>
      </c>
      <c r="BR151" s="43">
        <v>9.4488001673082226E-5</v>
      </c>
      <c r="BS151" s="43">
        <v>3.1585087061819228E-3</v>
      </c>
      <c r="BT151" s="43">
        <v>2.2483877623256221E-4</v>
      </c>
      <c r="BU151" s="43">
        <v>1.3324746279866902E-3</v>
      </c>
      <c r="BV151" s="43">
        <v>1.4350335822019879E-5</v>
      </c>
      <c r="BW151" s="43"/>
      <c r="BX151" s="43"/>
      <c r="BY151" s="43"/>
      <c r="BZ151" s="43"/>
      <c r="CA151" s="43"/>
      <c r="CB151" s="43"/>
      <c r="CC151" s="43"/>
      <c r="CD151" s="43"/>
      <c r="CE151" s="43"/>
      <c r="CF151" s="43"/>
      <c r="CG151" s="43">
        <v>6.5365200714409091E-5</v>
      </c>
      <c r="CH151" s="43">
        <v>5.399310091414926E-3</v>
      </c>
      <c r="CI151" s="43"/>
      <c r="CJ151" s="43"/>
      <c r="CK151" s="43"/>
      <c r="CL151" s="43"/>
      <c r="CM151" s="43"/>
      <c r="CN151" s="43"/>
      <c r="CO151" s="43"/>
      <c r="CP151" s="43"/>
      <c r="CQ151" s="43"/>
      <c r="CR151" s="43"/>
      <c r="CS151" s="43">
        <v>3.9848990823880069E-2</v>
      </c>
      <c r="CT151" s="43">
        <v>8.804573621183838E-2</v>
      </c>
      <c r="CU151" s="43">
        <v>4.2835167534469434E-2</v>
      </c>
      <c r="CV151" s="43">
        <v>8.1888733847176209E-5</v>
      </c>
      <c r="CW151" s="43">
        <v>3.6765081009225182E-4</v>
      </c>
      <c r="CX151" s="43">
        <v>1.4686638322428808E-4</v>
      </c>
      <c r="CY151" s="43">
        <v>1.5311141803894937E-5</v>
      </c>
      <c r="CZ151" s="43">
        <v>2.8805101513466644E-2</v>
      </c>
      <c r="DA151" s="43">
        <v>3.1597956325808002E-5</v>
      </c>
      <c r="DB151" s="43">
        <v>5.9215375338320352E-2</v>
      </c>
      <c r="DD151" s="43"/>
      <c r="DE151" s="43"/>
      <c r="DF151" s="43"/>
      <c r="DG151" s="43"/>
      <c r="DH151" s="43"/>
      <c r="DI151" s="43">
        <v>0.20426729196420082</v>
      </c>
      <c r="DJ151" s="43">
        <v>1.5698815254393529E-5</v>
      </c>
      <c r="DO151" s="43">
        <v>4.542041368162085E-2</v>
      </c>
      <c r="DP151" s="43">
        <v>8.8553952187297519E-5</v>
      </c>
      <c r="DQ151" s="43">
        <v>1.5258600701223868E-2</v>
      </c>
      <c r="DR151" s="43"/>
      <c r="DS151" s="43"/>
      <c r="DT151" s="43"/>
      <c r="DU151" s="43"/>
      <c r="DV151" s="43"/>
      <c r="DW151" s="43"/>
      <c r="DX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c r="EX151" s="43"/>
      <c r="EY151" s="43"/>
      <c r="EZ151" s="43"/>
      <c r="FA151" s="43"/>
      <c r="FB151" s="43"/>
      <c r="FC151" s="43"/>
      <c r="FD151" s="43"/>
      <c r="FE151" s="43"/>
      <c r="FF151" s="43"/>
      <c r="FG151" s="43"/>
      <c r="FH151" s="43"/>
      <c r="FI151" s="43"/>
      <c r="FJ151" s="43"/>
      <c r="FK151" s="43"/>
      <c r="FL151" s="43"/>
      <c r="FM151" s="43"/>
      <c r="FN151" s="43"/>
      <c r="FO151" s="43"/>
      <c r="FP151" s="43"/>
      <c r="FQ151" s="43"/>
      <c r="FR151" s="43"/>
      <c r="FS151" s="43"/>
      <c r="FT151" s="43"/>
      <c r="FU151" s="43"/>
      <c r="FV151" s="43"/>
      <c r="FW151" s="43"/>
      <c r="FX151" s="43"/>
      <c r="FY151" s="43"/>
      <c r="FZ151" s="43"/>
      <c r="GA151" s="43"/>
      <c r="GB151" s="43"/>
      <c r="GC151" s="43"/>
      <c r="GD151" s="43"/>
      <c r="GE151" s="36"/>
    </row>
    <row r="152" spans="1:187">
      <c r="A152" s="42"/>
      <c r="B152" s="43"/>
      <c r="C152" s="43"/>
      <c r="D152" s="43"/>
      <c r="E152" s="43"/>
      <c r="F152" s="43"/>
      <c r="G152" s="43"/>
      <c r="H152" s="43"/>
      <c r="I152" s="43"/>
      <c r="J152" s="43"/>
      <c r="K152" s="43"/>
      <c r="L152" s="43"/>
      <c r="M152" s="43"/>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v>3.8786907474564532E-5</v>
      </c>
      <c r="BO152" s="43">
        <v>0.59798090729902353</v>
      </c>
      <c r="BP152" s="43">
        <v>9.4839619902005112E-5</v>
      </c>
      <c r="BQ152" s="43">
        <v>0.5309375436449475</v>
      </c>
      <c r="BR152" s="43">
        <v>2.5502454936655823E-4</v>
      </c>
      <c r="BS152" s="43">
        <v>0.25693320513821072</v>
      </c>
      <c r="BT152" s="43">
        <v>0.14541984152543783</v>
      </c>
      <c r="BU152" s="43">
        <v>2.7808179367098174E-2</v>
      </c>
      <c r="BW152" s="43"/>
      <c r="BX152" s="43"/>
      <c r="BY152" s="43"/>
      <c r="BZ152" s="43"/>
      <c r="CA152" s="43"/>
      <c r="CB152" s="43"/>
      <c r="CC152" s="43"/>
      <c r="CD152" s="43"/>
      <c r="CE152" s="43"/>
      <c r="CF152" s="43"/>
      <c r="CG152" s="43">
        <v>5.9793407443712752E-3</v>
      </c>
      <c r="CH152" s="43">
        <v>9.8899663498069251E-6</v>
      </c>
      <c r="CI152" s="43"/>
      <c r="CJ152" s="43"/>
      <c r="CK152" s="43"/>
      <c r="CL152" s="43"/>
      <c r="CM152" s="43"/>
      <c r="CN152" s="43"/>
      <c r="CO152" s="43"/>
      <c r="CP152" s="43"/>
      <c r="CQ152" s="43"/>
      <c r="CR152" s="43"/>
      <c r="CS152" s="43">
        <v>2.6553840971175126E-3</v>
      </c>
      <c r="CT152" s="43">
        <v>1.3357533604292705E-3</v>
      </c>
      <c r="CU152" s="43">
        <v>0.12787600735334501</v>
      </c>
      <c r="CV152" s="43">
        <v>0.31418059362254036</v>
      </c>
      <c r="CW152" s="43">
        <v>0.29402787169064204</v>
      </c>
      <c r="CX152" s="43">
        <v>8.3688870660552056E-4</v>
      </c>
      <c r="CY152" s="43">
        <v>2.7146088107961115E-2</v>
      </c>
      <c r="CZ152" s="43">
        <v>0.16452358373577067</v>
      </c>
      <c r="DA152" s="43">
        <v>1.3042259960771134E-3</v>
      </c>
      <c r="DB152" s="43">
        <v>0.31128008339732732</v>
      </c>
      <c r="DD152" s="43"/>
      <c r="DE152" s="43"/>
      <c r="DF152" s="43"/>
      <c r="DG152" s="43"/>
      <c r="DH152" s="43"/>
      <c r="DI152" s="43">
        <v>3.259986736790272E-4</v>
      </c>
      <c r="DJ152" s="43">
        <v>7.6776912178663488E-4</v>
      </c>
      <c r="DP152" s="43">
        <v>2.0472705243488563E-2</v>
      </c>
      <c r="DQ152" s="43">
        <v>1.2232948640084696E-2</v>
      </c>
      <c r="DR152" s="43">
        <v>2.2628987516094493E-3</v>
      </c>
      <c r="DS152" s="43"/>
      <c r="DT152" s="43"/>
      <c r="DU152" s="43"/>
      <c r="DV152" s="43"/>
      <c r="DW152" s="43"/>
      <c r="DX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c r="EX152" s="43"/>
      <c r="EY152" s="43"/>
      <c r="EZ152" s="43"/>
      <c r="FA152" s="43"/>
      <c r="FB152" s="43"/>
      <c r="FC152" s="43"/>
      <c r="FD152" s="43"/>
      <c r="FE152" s="43"/>
      <c r="FF152" s="43"/>
      <c r="FG152" s="43"/>
      <c r="FH152" s="43"/>
      <c r="FI152" s="43"/>
      <c r="FJ152" s="43"/>
      <c r="FK152" s="43"/>
      <c r="FL152" s="43"/>
      <c r="FM152" s="43"/>
      <c r="FN152" s="43"/>
      <c r="FO152" s="43"/>
      <c r="FP152" s="43"/>
      <c r="FQ152" s="43"/>
      <c r="FR152" s="43"/>
      <c r="FS152" s="43"/>
      <c r="FT152" s="43"/>
      <c r="FU152" s="43"/>
      <c r="FV152" s="43"/>
      <c r="FW152" s="43"/>
      <c r="FX152" s="43"/>
      <c r="FY152" s="43"/>
      <c r="FZ152" s="43"/>
      <c r="GA152" s="43"/>
      <c r="GB152" s="43"/>
      <c r="GC152" s="43"/>
      <c r="GD152" s="43"/>
      <c r="GE152" s="36"/>
    </row>
    <row r="153" spans="1:187">
      <c r="A153" s="42"/>
      <c r="B153" s="43"/>
      <c r="C153" s="43"/>
      <c r="D153" s="43"/>
      <c r="E153" s="43"/>
      <c r="F153" s="43"/>
      <c r="G153" s="43"/>
      <c r="H153" s="43"/>
      <c r="I153" s="43"/>
      <c r="J153" s="43"/>
      <c r="K153" s="43"/>
      <c r="L153" s="43"/>
      <c r="M153" s="43"/>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3"/>
      <c r="DI153" s="43"/>
      <c r="DJ153" s="43"/>
      <c r="DK153" s="43"/>
      <c r="DL153" s="43"/>
      <c r="DM153" s="43"/>
      <c r="DN153" s="43"/>
      <c r="DO153" s="43"/>
      <c r="DP153" s="43"/>
      <c r="DQ153" s="43"/>
      <c r="DR153" s="43"/>
      <c r="DS153" s="43"/>
      <c r="DT153" s="43"/>
      <c r="DU153" s="43"/>
      <c r="DV153" s="43"/>
      <c r="DW153" s="43"/>
      <c r="DX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c r="EX153" s="43"/>
      <c r="EY153" s="43"/>
      <c r="EZ153" s="43"/>
      <c r="FA153" s="43"/>
      <c r="FB153" s="43"/>
      <c r="FC153" s="43"/>
      <c r="FD153" s="43"/>
      <c r="FE153" s="43"/>
      <c r="FF153" s="43"/>
      <c r="FG153" s="43"/>
      <c r="FH153" s="43"/>
      <c r="FI153" s="43"/>
      <c r="FJ153" s="43"/>
      <c r="FK153" s="43"/>
      <c r="FL153" s="43"/>
      <c r="FM153" s="43"/>
      <c r="FN153" s="43"/>
      <c r="FO153" s="43"/>
      <c r="FP153" s="43"/>
      <c r="FQ153" s="43"/>
      <c r="FR153" s="43"/>
      <c r="FS153" s="43"/>
      <c r="FT153" s="43"/>
      <c r="FU153" s="43"/>
      <c r="FV153" s="43"/>
      <c r="FW153" s="43"/>
      <c r="FX153" s="43"/>
      <c r="FY153" s="43"/>
      <c r="FZ153" s="43"/>
      <c r="GA153" s="43"/>
      <c r="GB153" s="43"/>
      <c r="GC153" s="43"/>
      <c r="GD153" s="43"/>
      <c r="GE153" s="36"/>
    </row>
    <row r="154" spans="1:187">
      <c r="A154" s="42"/>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3"/>
      <c r="DI154" s="43"/>
      <c r="DJ154" s="43"/>
      <c r="DK154" s="43"/>
      <c r="DL154" s="43"/>
      <c r="DM154" s="43"/>
      <c r="DN154" s="43"/>
      <c r="DO154" s="43"/>
      <c r="DP154" s="43"/>
      <c r="DQ154" s="43"/>
      <c r="DR154" s="43"/>
      <c r="DS154" s="43"/>
      <c r="DT154" s="43"/>
      <c r="DU154" s="43"/>
      <c r="DV154" s="43"/>
      <c r="DW154" s="43"/>
      <c r="DX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c r="EX154" s="43"/>
      <c r="EY154" s="43"/>
      <c r="EZ154" s="43"/>
      <c r="FA154" s="43"/>
      <c r="FB154" s="43"/>
      <c r="FC154" s="43"/>
      <c r="FD154" s="43"/>
      <c r="FE154" s="43"/>
      <c r="FF154" s="43"/>
      <c r="FG154" s="43"/>
      <c r="FH154" s="43"/>
      <c r="FI154" s="43"/>
      <c r="FJ154" s="43"/>
      <c r="FK154" s="43"/>
      <c r="FL154" s="43"/>
      <c r="FM154" s="43"/>
      <c r="FN154" s="43"/>
      <c r="FO154" s="43"/>
      <c r="FP154" s="43"/>
      <c r="FQ154" s="43"/>
      <c r="FR154" s="43"/>
      <c r="FS154" s="43"/>
      <c r="FT154" s="43"/>
      <c r="FU154" s="43"/>
      <c r="FV154" s="43"/>
      <c r="FW154" s="43"/>
      <c r="FX154" s="43"/>
      <c r="FY154" s="43"/>
      <c r="FZ154" s="43"/>
      <c r="GA154" s="43"/>
      <c r="GB154" s="43"/>
      <c r="GC154" s="43"/>
      <c r="GD154" s="43"/>
      <c r="GE154" s="36"/>
    </row>
    <row r="155" spans="1:187">
      <c r="A155" s="42"/>
      <c r="B155" s="43"/>
      <c r="C155" s="43"/>
      <c r="D155" s="43"/>
      <c r="E155" s="43"/>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3"/>
      <c r="DI155" s="43"/>
      <c r="DJ155" s="43"/>
      <c r="DK155" s="43"/>
      <c r="DL155" s="43"/>
      <c r="DM155" s="43"/>
      <c r="DN155" s="43"/>
      <c r="DO155" s="43"/>
      <c r="DP155" s="43"/>
      <c r="DQ155" s="43"/>
      <c r="DR155" s="43"/>
      <c r="DS155" s="43"/>
      <c r="DT155" s="43"/>
      <c r="DU155" s="43"/>
      <c r="DV155" s="43"/>
      <c r="DW155" s="43"/>
      <c r="DX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c r="EX155" s="43"/>
      <c r="EY155" s="43"/>
      <c r="EZ155" s="43"/>
      <c r="FA155" s="43"/>
      <c r="FB155" s="43"/>
      <c r="FC155" s="43"/>
      <c r="FD155" s="43"/>
      <c r="FE155" s="43"/>
      <c r="FF155" s="43"/>
      <c r="FG155" s="43"/>
      <c r="FH155" s="43"/>
      <c r="FI155" s="43"/>
      <c r="FJ155" s="43"/>
      <c r="FK155" s="43"/>
      <c r="FL155" s="43"/>
      <c r="FM155" s="43"/>
      <c r="FN155" s="43"/>
      <c r="FO155" s="43"/>
      <c r="FP155" s="43"/>
      <c r="FQ155" s="43"/>
      <c r="FR155" s="43"/>
      <c r="FS155" s="43"/>
      <c r="FT155" s="43"/>
      <c r="FU155" s="43"/>
      <c r="FV155" s="43"/>
      <c r="FW155" s="43"/>
      <c r="FX155" s="43"/>
      <c r="FY155" s="43"/>
      <c r="FZ155" s="43"/>
      <c r="GA155" s="43"/>
      <c r="GB155" s="43"/>
      <c r="GC155" s="43"/>
      <c r="GD155" s="43"/>
      <c r="GE155" s="36"/>
    </row>
    <row r="156" spans="1:187">
      <c r="A156" s="42"/>
      <c r="B156" s="43"/>
      <c r="C156" s="43"/>
      <c r="D156" s="43"/>
      <c r="E156" s="43"/>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3"/>
      <c r="DI156" s="43"/>
      <c r="DJ156" s="43"/>
      <c r="DK156" s="43"/>
      <c r="DL156" s="43"/>
      <c r="DM156" s="43"/>
      <c r="DN156" s="43"/>
      <c r="DO156" s="43"/>
      <c r="DP156" s="43"/>
      <c r="DQ156" s="43"/>
      <c r="DR156" s="43"/>
      <c r="DS156" s="43"/>
      <c r="DT156" s="43"/>
      <c r="DU156" s="43"/>
      <c r="DV156" s="43"/>
      <c r="DW156" s="43"/>
      <c r="DX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c r="EX156" s="43"/>
      <c r="EY156" s="43"/>
      <c r="EZ156" s="43"/>
      <c r="FA156" s="43"/>
      <c r="FB156" s="43"/>
      <c r="FC156" s="43"/>
      <c r="FD156" s="43"/>
      <c r="FE156" s="43"/>
      <c r="FF156" s="43"/>
      <c r="FG156" s="43"/>
      <c r="FH156" s="43"/>
      <c r="FI156" s="43"/>
      <c r="FJ156" s="43"/>
      <c r="FK156" s="43"/>
      <c r="FL156" s="43"/>
      <c r="FM156" s="43"/>
      <c r="FN156" s="43"/>
      <c r="FO156" s="43"/>
      <c r="FP156" s="43"/>
      <c r="FQ156" s="43"/>
      <c r="FR156" s="43"/>
      <c r="FS156" s="43"/>
      <c r="FT156" s="43"/>
      <c r="FU156" s="43"/>
      <c r="FV156" s="43"/>
      <c r="FW156" s="43"/>
      <c r="FX156" s="43"/>
      <c r="FY156" s="43"/>
      <c r="FZ156" s="43"/>
      <c r="GA156" s="43"/>
      <c r="GB156" s="43"/>
      <c r="GC156" s="43"/>
      <c r="GD156" s="43"/>
      <c r="GE156" s="36"/>
    </row>
    <row r="157" spans="1:187">
      <c r="A157" s="42"/>
      <c r="B157" s="43"/>
      <c r="C157" s="43"/>
      <c r="D157" s="43"/>
      <c r="E157" s="43"/>
      <c r="F157" s="43"/>
      <c r="G157" s="43"/>
      <c r="H157" s="43"/>
      <c r="I157" s="43"/>
      <c r="J157" s="43"/>
      <c r="K157" s="43"/>
      <c r="L157" s="43"/>
      <c r="M157" s="43"/>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3"/>
      <c r="DI157" s="43"/>
      <c r="DJ157" s="43"/>
      <c r="DK157" s="43"/>
      <c r="DL157" s="43"/>
      <c r="DM157" s="43"/>
      <c r="DN157" s="43"/>
      <c r="DO157" s="43"/>
      <c r="DP157" s="43"/>
      <c r="DQ157" s="43"/>
      <c r="DR157" s="43"/>
      <c r="DS157" s="43"/>
      <c r="DT157" s="43"/>
      <c r="DU157" s="43"/>
      <c r="DV157" s="43"/>
      <c r="DW157" s="43"/>
      <c r="DX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c r="EX157" s="43"/>
      <c r="EY157" s="43"/>
      <c r="EZ157" s="43"/>
      <c r="FA157" s="43"/>
      <c r="FB157" s="43"/>
      <c r="FC157" s="43"/>
      <c r="FD157" s="43"/>
      <c r="FE157" s="43"/>
      <c r="FF157" s="43"/>
      <c r="FG157" s="43"/>
      <c r="FH157" s="43"/>
      <c r="FI157" s="43"/>
      <c r="FJ157" s="43"/>
      <c r="FK157" s="43"/>
      <c r="FL157" s="43"/>
      <c r="FM157" s="43"/>
      <c r="FN157" s="43"/>
      <c r="FO157" s="43"/>
      <c r="FP157" s="43"/>
      <c r="FQ157" s="43"/>
      <c r="FR157" s="43"/>
      <c r="FS157" s="43"/>
      <c r="FT157" s="43"/>
      <c r="FU157" s="43"/>
      <c r="FV157" s="43"/>
      <c r="FW157" s="43"/>
      <c r="FX157" s="43"/>
      <c r="FY157" s="43"/>
      <c r="FZ157" s="43"/>
      <c r="GA157" s="43"/>
      <c r="GB157" s="43"/>
      <c r="GC157" s="43"/>
      <c r="GD157" s="43"/>
      <c r="GE157" s="36"/>
    </row>
    <row r="158" spans="1:187">
      <c r="A158" s="42"/>
      <c r="B158" s="43"/>
      <c r="C158" s="43"/>
      <c r="D158" s="43"/>
      <c r="E158" s="43"/>
      <c r="F158" s="43"/>
      <c r="G158" s="43"/>
      <c r="H158" s="43"/>
      <c r="I158" s="43"/>
      <c r="J158" s="43"/>
      <c r="K158" s="43"/>
      <c r="L158" s="43"/>
      <c r="M158" s="43"/>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3"/>
      <c r="DI158" s="43"/>
      <c r="DJ158" s="43"/>
      <c r="DK158" s="43"/>
      <c r="DL158" s="43"/>
      <c r="DM158" s="43"/>
      <c r="DN158" s="43"/>
      <c r="DO158" s="43"/>
      <c r="DP158" s="43"/>
      <c r="DQ158" s="43"/>
      <c r="DR158" s="43"/>
      <c r="DS158" s="43"/>
      <c r="DT158" s="43"/>
      <c r="DU158" s="43"/>
      <c r="DV158" s="43"/>
      <c r="DW158" s="43"/>
      <c r="DX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c r="EX158" s="43"/>
      <c r="EY158" s="43"/>
      <c r="EZ158" s="43"/>
      <c r="FA158" s="43"/>
      <c r="FB158" s="43"/>
      <c r="FC158" s="43"/>
      <c r="FD158" s="43"/>
      <c r="FE158" s="43"/>
      <c r="FF158" s="43"/>
      <c r="FG158" s="43"/>
      <c r="FH158" s="43"/>
      <c r="FI158" s="43"/>
      <c r="FJ158" s="43"/>
      <c r="FK158" s="43"/>
      <c r="FL158" s="43"/>
      <c r="FM158" s="43"/>
      <c r="FN158" s="43"/>
      <c r="FO158" s="43"/>
      <c r="FP158" s="43"/>
      <c r="FQ158" s="43"/>
      <c r="FR158" s="43"/>
      <c r="FS158" s="43"/>
      <c r="FT158" s="43"/>
      <c r="FU158" s="43"/>
      <c r="FV158" s="43"/>
      <c r="FW158" s="43"/>
      <c r="FX158" s="43"/>
      <c r="FY158" s="43"/>
      <c r="FZ158" s="43"/>
      <c r="GA158" s="43"/>
      <c r="GB158" s="43"/>
      <c r="GC158" s="43"/>
      <c r="GD158" s="43"/>
      <c r="GE158" s="36"/>
    </row>
    <row r="159" spans="1:187">
      <c r="A159" s="42"/>
      <c r="B159" s="43"/>
      <c r="C159" s="43"/>
      <c r="D159" s="43"/>
      <c r="E159" s="43"/>
      <c r="F159" s="43"/>
      <c r="G159" s="43"/>
      <c r="H159" s="43"/>
      <c r="I159" s="43"/>
      <c r="J159" s="43"/>
      <c r="K159" s="43"/>
      <c r="L159" s="43"/>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3"/>
      <c r="DI159" s="43"/>
      <c r="DJ159" s="43"/>
      <c r="DK159" s="43"/>
      <c r="DL159" s="43"/>
      <c r="DM159" s="43"/>
      <c r="DN159" s="43"/>
      <c r="DO159" s="43"/>
      <c r="DP159" s="43"/>
      <c r="DQ159" s="43"/>
      <c r="DR159" s="43"/>
      <c r="DS159" s="43"/>
      <c r="DT159" s="43"/>
      <c r="DU159" s="43"/>
      <c r="DV159" s="43"/>
      <c r="DW159" s="43"/>
      <c r="DX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c r="EX159" s="43"/>
      <c r="EY159" s="43"/>
      <c r="EZ159" s="43"/>
      <c r="FA159" s="43"/>
      <c r="FB159" s="43"/>
      <c r="FC159" s="43"/>
      <c r="FD159" s="43"/>
      <c r="FE159" s="43"/>
      <c r="FF159" s="43"/>
      <c r="FG159" s="43"/>
      <c r="FH159" s="43"/>
      <c r="FI159" s="43"/>
      <c r="FJ159" s="43"/>
      <c r="FK159" s="43"/>
      <c r="FL159" s="43"/>
      <c r="FM159" s="43"/>
      <c r="FN159" s="43"/>
      <c r="FO159" s="43"/>
      <c r="FP159" s="43"/>
      <c r="FQ159" s="43"/>
      <c r="FR159" s="43"/>
      <c r="FS159" s="43"/>
      <c r="FT159" s="43"/>
      <c r="FU159" s="43"/>
      <c r="FV159" s="43"/>
      <c r="FW159" s="43"/>
      <c r="FX159" s="43"/>
      <c r="FY159" s="43"/>
      <c r="FZ159" s="43"/>
      <c r="GA159" s="43"/>
      <c r="GB159" s="43"/>
      <c r="GC159" s="43"/>
      <c r="GD159" s="43"/>
      <c r="GE159" s="36"/>
    </row>
    <row r="160" spans="1:187">
      <c r="A160" s="42"/>
      <c r="B160" s="43"/>
      <c r="C160" s="43"/>
      <c r="D160" s="43"/>
      <c r="E160" s="43"/>
      <c r="F160" s="43"/>
      <c r="G160" s="43"/>
      <c r="H160" s="43"/>
      <c r="I160" s="43"/>
      <c r="J160" s="43"/>
      <c r="K160" s="43"/>
      <c r="L160" s="43"/>
      <c r="M160" s="43"/>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3"/>
      <c r="DI160" s="43"/>
      <c r="DJ160" s="43"/>
      <c r="DK160" s="43"/>
      <c r="DL160" s="43"/>
      <c r="DM160" s="43"/>
      <c r="DN160" s="43"/>
      <c r="DO160" s="43"/>
      <c r="DP160" s="43"/>
      <c r="DQ160" s="43"/>
      <c r="DR160" s="43"/>
      <c r="DS160" s="43"/>
      <c r="DT160" s="43"/>
      <c r="DU160" s="43"/>
      <c r="DV160" s="43"/>
      <c r="DW160" s="43"/>
      <c r="DX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c r="EX160" s="43"/>
      <c r="EY160" s="43"/>
      <c r="EZ160" s="43"/>
      <c r="FA160" s="43"/>
      <c r="FB160" s="43"/>
      <c r="FC160" s="43"/>
      <c r="FD160" s="43"/>
      <c r="FE160" s="43"/>
      <c r="FF160" s="43"/>
      <c r="FG160" s="43"/>
      <c r="FH160" s="43"/>
      <c r="FI160" s="43"/>
      <c r="FJ160" s="43"/>
      <c r="FK160" s="43"/>
      <c r="FL160" s="43"/>
      <c r="FM160" s="43"/>
      <c r="FN160" s="43"/>
      <c r="FO160" s="43"/>
      <c r="FP160" s="43"/>
      <c r="FQ160" s="43"/>
      <c r="FR160" s="43"/>
      <c r="FS160" s="43"/>
      <c r="FT160" s="43"/>
      <c r="FU160" s="43"/>
      <c r="FV160" s="43"/>
      <c r="FW160" s="43"/>
      <c r="FX160" s="43"/>
      <c r="FY160" s="43"/>
      <c r="FZ160" s="43"/>
      <c r="GA160" s="43"/>
      <c r="GB160" s="43"/>
      <c r="GC160" s="43"/>
      <c r="GD160" s="43"/>
      <c r="GE160" s="36"/>
    </row>
    <row r="161" spans="1:187">
      <c r="A161" s="42"/>
      <c r="B161" s="43"/>
      <c r="C161" s="43"/>
      <c r="D161" s="43"/>
      <c r="E161" s="43"/>
      <c r="F161" s="43"/>
      <c r="G161" s="43"/>
      <c r="H161" s="43"/>
      <c r="I161" s="43"/>
      <c r="J161" s="43"/>
      <c r="K161" s="43"/>
      <c r="L161" s="43"/>
      <c r="M161" s="43"/>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3"/>
      <c r="DI161" s="43"/>
      <c r="DJ161" s="43"/>
      <c r="DK161" s="43"/>
      <c r="DL161" s="43"/>
      <c r="DM161" s="43"/>
      <c r="DN161" s="43"/>
      <c r="DO161" s="43"/>
      <c r="DP161" s="43"/>
      <c r="DQ161" s="43"/>
      <c r="DR161" s="43"/>
      <c r="DS161" s="43"/>
      <c r="DT161" s="43"/>
      <c r="DU161" s="43"/>
      <c r="DV161" s="43"/>
      <c r="DW161" s="43"/>
      <c r="DX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c r="EX161" s="43"/>
      <c r="EY161" s="43"/>
      <c r="EZ161" s="43"/>
      <c r="FA161" s="43"/>
      <c r="FB161" s="43"/>
      <c r="FC161" s="43"/>
      <c r="FD161" s="43"/>
      <c r="FE161" s="43"/>
      <c r="FF161" s="43"/>
      <c r="FG161" s="43"/>
      <c r="FH161" s="43"/>
      <c r="FI161" s="43"/>
      <c r="FJ161" s="43"/>
      <c r="FK161" s="43"/>
      <c r="FL161" s="43"/>
      <c r="FM161" s="43"/>
      <c r="FN161" s="43"/>
      <c r="FO161" s="43"/>
      <c r="FP161" s="43"/>
      <c r="FQ161" s="43"/>
      <c r="FR161" s="43"/>
      <c r="FS161" s="43"/>
      <c r="FT161" s="43"/>
      <c r="FU161" s="43"/>
      <c r="FV161" s="43"/>
      <c r="FW161" s="43"/>
      <c r="FX161" s="43"/>
      <c r="FY161" s="43"/>
      <c r="FZ161" s="43"/>
      <c r="GA161" s="43"/>
      <c r="GB161" s="43"/>
      <c r="GC161" s="43"/>
      <c r="GD161" s="43"/>
      <c r="GE161" s="36"/>
    </row>
    <row r="162" spans="1:187">
      <c r="A162" s="42"/>
      <c r="B162" s="43"/>
      <c r="C162" s="43"/>
      <c r="D162" s="43"/>
      <c r="E162" s="43"/>
      <c r="F162" s="43"/>
      <c r="G162" s="43"/>
      <c r="H162" s="43"/>
      <c r="I162" s="43"/>
      <c r="J162" s="43"/>
      <c r="K162" s="43"/>
      <c r="L162" s="43"/>
      <c r="M162" s="43"/>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3"/>
      <c r="DI162" s="43"/>
      <c r="DJ162" s="43"/>
      <c r="DK162" s="43"/>
      <c r="DL162" s="43"/>
      <c r="DM162" s="43"/>
      <c r="DN162" s="43"/>
      <c r="DO162" s="43"/>
      <c r="DP162" s="43"/>
      <c r="DQ162" s="43"/>
      <c r="DR162" s="43"/>
      <c r="DS162" s="43"/>
      <c r="DT162" s="43"/>
      <c r="DU162" s="43"/>
      <c r="DV162" s="43"/>
      <c r="DW162" s="43"/>
      <c r="DX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c r="EX162" s="43"/>
      <c r="EY162" s="43"/>
      <c r="EZ162" s="43"/>
      <c r="FA162" s="43"/>
      <c r="FB162" s="43"/>
      <c r="FC162" s="43"/>
      <c r="FD162" s="43"/>
      <c r="FE162" s="43"/>
      <c r="FF162" s="43"/>
      <c r="FG162" s="43"/>
      <c r="FH162" s="43"/>
      <c r="FI162" s="43"/>
      <c r="FJ162" s="43"/>
      <c r="FK162" s="43"/>
      <c r="FL162" s="43"/>
      <c r="FM162" s="43"/>
      <c r="FN162" s="43"/>
      <c r="FO162" s="43"/>
      <c r="FP162" s="43"/>
      <c r="FQ162" s="43"/>
      <c r="FR162" s="43"/>
      <c r="FS162" s="43"/>
      <c r="FT162" s="43"/>
      <c r="FU162" s="43"/>
      <c r="FV162" s="43"/>
      <c r="FW162" s="43"/>
      <c r="FX162" s="43"/>
      <c r="FY162" s="43"/>
      <c r="FZ162" s="43"/>
      <c r="GA162" s="43"/>
      <c r="GB162" s="43"/>
      <c r="GC162" s="43"/>
      <c r="GD162" s="43"/>
      <c r="GE162" s="36"/>
    </row>
    <row r="163" spans="1:187">
      <c r="A163" s="42"/>
      <c r="B163" s="43"/>
      <c r="C163" s="43"/>
      <c r="D163" s="43"/>
      <c r="E163" s="43"/>
      <c r="F163" s="43"/>
      <c r="G163" s="43"/>
      <c r="H163" s="43"/>
      <c r="I163" s="43"/>
      <c r="J163" s="43"/>
      <c r="K163" s="43"/>
      <c r="L163" s="43"/>
      <c r="M163" s="43"/>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3"/>
      <c r="DI163" s="43"/>
      <c r="DJ163" s="43"/>
      <c r="DK163" s="43"/>
      <c r="DL163" s="43"/>
      <c r="DM163" s="43"/>
      <c r="DN163" s="43"/>
      <c r="DO163" s="43"/>
      <c r="DP163" s="43"/>
      <c r="DQ163" s="43"/>
      <c r="DR163" s="43"/>
      <c r="DS163" s="43"/>
      <c r="DT163" s="43"/>
      <c r="DU163" s="43"/>
      <c r="DV163" s="43"/>
      <c r="DW163" s="43"/>
      <c r="DX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c r="EX163" s="43"/>
      <c r="EY163" s="43"/>
      <c r="EZ163" s="43"/>
      <c r="FA163" s="43"/>
      <c r="FB163" s="43"/>
      <c r="FC163" s="43"/>
      <c r="FD163" s="43"/>
      <c r="FE163" s="43"/>
      <c r="FF163" s="43"/>
      <c r="FG163" s="43"/>
      <c r="FH163" s="43"/>
      <c r="FI163" s="43"/>
      <c r="FJ163" s="43"/>
      <c r="FK163" s="43"/>
      <c r="FL163" s="43"/>
      <c r="FM163" s="43"/>
      <c r="FN163" s="43"/>
      <c r="FO163" s="43"/>
      <c r="FP163" s="43"/>
      <c r="FQ163" s="43"/>
      <c r="FR163" s="43"/>
      <c r="FS163" s="43"/>
      <c r="FT163" s="43"/>
      <c r="FU163" s="43"/>
      <c r="FV163" s="43"/>
      <c r="FW163" s="43"/>
      <c r="FX163" s="43"/>
      <c r="FY163" s="43"/>
      <c r="FZ163" s="43"/>
      <c r="GA163" s="43"/>
      <c r="GB163" s="43"/>
      <c r="GC163" s="43"/>
      <c r="GD163" s="43"/>
      <c r="GE163" s="36"/>
    </row>
    <row r="164" spans="1:187">
      <c r="A164" s="42"/>
      <c r="B164" s="43"/>
      <c r="C164" s="43"/>
      <c r="D164" s="43"/>
      <c r="E164" s="43"/>
      <c r="F164" s="43"/>
      <c r="G164" s="43"/>
      <c r="H164" s="43"/>
      <c r="I164" s="43"/>
      <c r="J164" s="43"/>
      <c r="K164" s="43"/>
      <c r="L164" s="43"/>
      <c r="M164" s="43"/>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3"/>
      <c r="DI164" s="43"/>
      <c r="DJ164" s="43"/>
      <c r="DK164" s="43"/>
      <c r="DL164" s="43"/>
      <c r="DM164" s="43"/>
      <c r="DN164" s="43"/>
      <c r="DO164" s="43"/>
      <c r="DP164" s="43"/>
      <c r="DQ164" s="43"/>
      <c r="DR164" s="43"/>
      <c r="DS164" s="43"/>
      <c r="DT164" s="43"/>
      <c r="DU164" s="43"/>
      <c r="DV164" s="43"/>
      <c r="DW164" s="43"/>
      <c r="DX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c r="EX164" s="43"/>
      <c r="EY164" s="43"/>
      <c r="EZ164" s="43"/>
      <c r="FA164" s="43"/>
      <c r="FB164" s="43"/>
      <c r="FC164" s="43"/>
      <c r="FD164" s="43"/>
      <c r="FE164" s="43"/>
      <c r="FF164" s="43"/>
      <c r="FG164" s="43"/>
      <c r="FH164" s="43"/>
      <c r="FI164" s="43"/>
      <c r="FJ164" s="43"/>
      <c r="FK164" s="43"/>
      <c r="FL164" s="43"/>
      <c r="FM164" s="43"/>
      <c r="FN164" s="43"/>
      <c r="FO164" s="43"/>
      <c r="FP164" s="43"/>
      <c r="FQ164" s="43"/>
      <c r="FR164" s="43"/>
      <c r="FS164" s="43"/>
      <c r="FT164" s="43"/>
      <c r="FU164" s="43"/>
      <c r="FV164" s="43"/>
      <c r="FW164" s="43"/>
      <c r="FX164" s="43"/>
      <c r="FY164" s="43"/>
      <c r="FZ164" s="43"/>
      <c r="GA164" s="43"/>
      <c r="GB164" s="43"/>
      <c r="GC164" s="43"/>
      <c r="GD164" s="43"/>
      <c r="GE164" s="36"/>
    </row>
    <row r="165" spans="1:187">
      <c r="A165" s="42"/>
      <c r="B165" s="43"/>
      <c r="C165" s="43"/>
      <c r="D165" s="43"/>
      <c r="E165" s="43"/>
      <c r="F165" s="43"/>
      <c r="G165" s="43"/>
      <c r="H165" s="43"/>
      <c r="I165" s="43"/>
      <c r="J165" s="43"/>
      <c r="K165" s="43"/>
      <c r="L165" s="43"/>
      <c r="M165" s="43"/>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3"/>
      <c r="DI165" s="43"/>
      <c r="DJ165" s="43"/>
      <c r="DK165" s="43"/>
      <c r="DL165" s="43"/>
      <c r="DM165" s="43"/>
      <c r="DN165" s="43"/>
      <c r="DO165" s="43"/>
      <c r="DP165" s="43"/>
      <c r="DQ165" s="43"/>
      <c r="DR165" s="43"/>
      <c r="DS165" s="43"/>
      <c r="DT165" s="43"/>
      <c r="DU165" s="43"/>
      <c r="DV165" s="43"/>
      <c r="DW165" s="43"/>
      <c r="DX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c r="EX165" s="43"/>
      <c r="EY165" s="43"/>
      <c r="EZ165" s="43"/>
      <c r="FA165" s="43"/>
      <c r="FB165" s="43"/>
      <c r="FC165" s="43"/>
      <c r="FD165" s="43"/>
      <c r="FE165" s="43"/>
      <c r="FF165" s="43"/>
      <c r="FG165" s="43"/>
      <c r="FH165" s="43"/>
      <c r="FI165" s="43"/>
      <c r="FJ165" s="43"/>
      <c r="FK165" s="43"/>
      <c r="FL165" s="43"/>
      <c r="FM165" s="43"/>
      <c r="FN165" s="43"/>
      <c r="FO165" s="43"/>
      <c r="FP165" s="43"/>
      <c r="FQ165" s="43"/>
      <c r="FR165" s="43"/>
      <c r="FS165" s="43"/>
      <c r="FT165" s="43"/>
      <c r="FU165" s="43"/>
      <c r="FV165" s="43"/>
      <c r="FW165" s="43"/>
      <c r="FX165" s="43"/>
      <c r="FY165" s="43"/>
      <c r="FZ165" s="43"/>
      <c r="GA165" s="43"/>
      <c r="GB165" s="43"/>
      <c r="GC165" s="43"/>
      <c r="GD165" s="43"/>
      <c r="GE165" s="36"/>
    </row>
    <row r="166" spans="1:187">
      <c r="A166" s="42"/>
      <c r="B166" s="43"/>
      <c r="C166" s="43"/>
      <c r="D166" s="43"/>
      <c r="E166" s="43"/>
      <c r="F166" s="43"/>
      <c r="G166" s="43"/>
      <c r="H166" s="43"/>
      <c r="I166" s="43"/>
      <c r="J166" s="43"/>
      <c r="K166" s="43"/>
      <c r="L166" s="43"/>
      <c r="M166" s="43"/>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3"/>
      <c r="DI166" s="43"/>
      <c r="DJ166" s="43"/>
      <c r="DK166" s="43"/>
      <c r="DL166" s="43"/>
      <c r="DM166" s="43"/>
      <c r="DN166" s="43"/>
      <c r="DO166" s="43"/>
      <c r="DP166" s="43"/>
      <c r="DQ166" s="43"/>
      <c r="DR166" s="43"/>
      <c r="DS166" s="43"/>
      <c r="DT166" s="43"/>
      <c r="DU166" s="43"/>
      <c r="DV166" s="43"/>
      <c r="DW166" s="43"/>
      <c r="DX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c r="EX166" s="43"/>
      <c r="EY166" s="43"/>
      <c r="EZ166" s="43"/>
      <c r="FA166" s="43"/>
      <c r="FB166" s="43"/>
      <c r="FC166" s="43"/>
      <c r="FD166" s="43"/>
      <c r="FE166" s="43"/>
      <c r="FF166" s="43"/>
      <c r="FG166" s="43"/>
      <c r="FH166" s="43"/>
      <c r="FI166" s="43"/>
      <c r="FJ166" s="43"/>
      <c r="FK166" s="43"/>
      <c r="FL166" s="43"/>
      <c r="FM166" s="43"/>
      <c r="FN166" s="43"/>
      <c r="FO166" s="43"/>
      <c r="FP166" s="43"/>
      <c r="FQ166" s="43"/>
      <c r="FR166" s="43"/>
      <c r="FS166" s="43"/>
      <c r="FT166" s="43"/>
      <c r="FU166" s="43"/>
      <c r="FV166" s="43"/>
      <c r="FW166" s="43"/>
      <c r="FX166" s="43"/>
      <c r="FY166" s="43"/>
      <c r="FZ166" s="43"/>
      <c r="GA166" s="43"/>
      <c r="GB166" s="43"/>
      <c r="GC166" s="43"/>
      <c r="GD166" s="43"/>
      <c r="GE166" s="36"/>
    </row>
    <row r="167" spans="1:187">
      <c r="A167" s="42"/>
      <c r="B167" s="43"/>
      <c r="C167" s="43"/>
      <c r="D167" s="43"/>
      <c r="E167" s="43"/>
      <c r="F167" s="43"/>
      <c r="G167" s="43"/>
      <c r="H167" s="43"/>
      <c r="I167" s="43"/>
      <c r="J167" s="43"/>
      <c r="K167" s="43"/>
      <c r="L167" s="43"/>
      <c r="M167" s="43"/>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3"/>
      <c r="DI167" s="43"/>
      <c r="DJ167" s="43"/>
      <c r="DK167" s="43"/>
      <c r="DL167" s="43"/>
      <c r="DM167" s="43"/>
      <c r="DN167" s="43"/>
      <c r="DO167" s="43"/>
      <c r="DP167" s="43"/>
      <c r="DQ167" s="43"/>
      <c r="DR167" s="43"/>
      <c r="DS167" s="43"/>
      <c r="DT167" s="43"/>
      <c r="DU167" s="43"/>
      <c r="DV167" s="43"/>
      <c r="DW167" s="43"/>
      <c r="DX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c r="EX167" s="43"/>
      <c r="EY167" s="43"/>
      <c r="EZ167" s="43"/>
      <c r="FA167" s="43"/>
      <c r="FB167" s="43"/>
      <c r="FC167" s="43"/>
      <c r="FD167" s="43"/>
      <c r="FE167" s="43"/>
      <c r="FF167" s="43"/>
      <c r="FG167" s="43"/>
      <c r="FH167" s="43"/>
      <c r="FI167" s="43"/>
      <c r="FJ167" s="43"/>
      <c r="FK167" s="43"/>
      <c r="FL167" s="43"/>
      <c r="FM167" s="43"/>
      <c r="FN167" s="43"/>
      <c r="FO167" s="43"/>
      <c r="FP167" s="43"/>
      <c r="FQ167" s="43"/>
      <c r="FR167" s="43"/>
      <c r="FS167" s="43"/>
      <c r="FT167" s="43"/>
      <c r="FU167" s="43"/>
      <c r="FV167" s="43"/>
      <c r="FW167" s="43"/>
      <c r="FX167" s="43"/>
      <c r="FY167" s="43"/>
      <c r="FZ167" s="43"/>
      <c r="GA167" s="43"/>
      <c r="GB167" s="43"/>
      <c r="GC167" s="43"/>
      <c r="GD167" s="43"/>
      <c r="GE167" s="36"/>
    </row>
    <row r="168" spans="1:187">
      <c r="A168" s="42"/>
      <c r="B168" s="43"/>
      <c r="C168" s="43"/>
      <c r="D168" s="43"/>
      <c r="E168" s="43"/>
      <c r="F168" s="43"/>
      <c r="G168" s="43"/>
      <c r="H168" s="43"/>
      <c r="I168" s="43"/>
      <c r="J168" s="43"/>
      <c r="K168" s="43"/>
      <c r="L168" s="43"/>
      <c r="M168" s="43"/>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3"/>
      <c r="DI168" s="43"/>
      <c r="DJ168" s="43"/>
      <c r="DK168" s="43"/>
      <c r="DL168" s="43"/>
      <c r="DM168" s="43"/>
      <c r="DN168" s="43"/>
      <c r="DO168" s="43"/>
      <c r="DP168" s="43"/>
      <c r="DQ168" s="43"/>
      <c r="DR168" s="43"/>
      <c r="DS168" s="43"/>
      <c r="DT168" s="43"/>
      <c r="DU168" s="43"/>
      <c r="DV168" s="43"/>
      <c r="DW168" s="43"/>
      <c r="DX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c r="EX168" s="43"/>
      <c r="EY168" s="43"/>
      <c r="EZ168" s="43"/>
      <c r="FA168" s="43"/>
      <c r="FB168" s="43"/>
      <c r="FC168" s="43"/>
      <c r="FD168" s="43"/>
      <c r="FE168" s="43"/>
      <c r="FF168" s="43"/>
      <c r="FG168" s="43"/>
      <c r="FH168" s="43"/>
      <c r="FI168" s="43"/>
      <c r="FJ168" s="43"/>
      <c r="FK168" s="43"/>
      <c r="FL168" s="43"/>
      <c r="FM168" s="43"/>
      <c r="FN168" s="43"/>
      <c r="FO168" s="43"/>
      <c r="FP168" s="43"/>
      <c r="FQ168" s="43"/>
      <c r="FR168" s="43"/>
      <c r="FS168" s="43"/>
      <c r="FT168" s="43"/>
      <c r="FU168" s="43"/>
      <c r="FV168" s="43"/>
      <c r="FW168" s="43"/>
      <c r="FX168" s="43"/>
      <c r="FY168" s="43"/>
      <c r="FZ168" s="43"/>
      <c r="GA168" s="43"/>
      <c r="GB168" s="43"/>
      <c r="GC168" s="43"/>
      <c r="GD168" s="43"/>
      <c r="GE168" s="36"/>
    </row>
    <row r="169" spans="1:187">
      <c r="A169" s="42"/>
      <c r="B169" s="43"/>
      <c r="C169" s="43"/>
      <c r="D169" s="43"/>
      <c r="E169" s="43"/>
      <c r="F169" s="43"/>
      <c r="G169" s="43"/>
      <c r="H169" s="43"/>
      <c r="I169" s="43"/>
      <c r="J169" s="43"/>
      <c r="K169" s="43"/>
      <c r="L169" s="43"/>
      <c r="M169" s="43"/>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3"/>
      <c r="DI169" s="43"/>
      <c r="DJ169" s="43"/>
      <c r="DK169" s="43"/>
      <c r="DL169" s="43"/>
      <c r="DM169" s="43"/>
      <c r="DN169" s="43"/>
      <c r="DO169" s="43"/>
      <c r="DP169" s="43"/>
      <c r="DQ169" s="43"/>
      <c r="DR169" s="43"/>
      <c r="DS169" s="43"/>
      <c r="DT169" s="43"/>
      <c r="DU169" s="43"/>
      <c r="DV169" s="43"/>
      <c r="DW169" s="43"/>
      <c r="DX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c r="EX169" s="43"/>
      <c r="EY169" s="43"/>
      <c r="EZ169" s="43"/>
      <c r="FA169" s="43"/>
      <c r="FB169" s="43"/>
      <c r="FC169" s="43"/>
      <c r="FD169" s="43"/>
      <c r="FE169" s="43"/>
      <c r="FF169" s="43"/>
      <c r="FG169" s="43"/>
      <c r="FH169" s="43"/>
      <c r="FI169" s="43"/>
      <c r="FJ169" s="43"/>
      <c r="FK169" s="43"/>
      <c r="FL169" s="43"/>
      <c r="FM169" s="43"/>
      <c r="FN169" s="43"/>
      <c r="FO169" s="43"/>
      <c r="FP169" s="43"/>
      <c r="FQ169" s="43"/>
      <c r="FR169" s="43"/>
      <c r="FS169" s="43"/>
      <c r="FT169" s="43"/>
      <c r="FU169" s="43"/>
      <c r="FV169" s="43"/>
      <c r="FW169" s="43"/>
      <c r="FX169" s="43"/>
      <c r="FY169" s="43"/>
      <c r="FZ169" s="43"/>
      <c r="GA169" s="43"/>
      <c r="GB169" s="43"/>
      <c r="GC169" s="43"/>
      <c r="GD169" s="43"/>
      <c r="GE169" s="36"/>
    </row>
    <row r="170" spans="1:187">
      <c r="A170" s="42"/>
      <c r="B170" s="43"/>
      <c r="C170" s="43"/>
      <c r="D170" s="43"/>
      <c r="E170" s="43"/>
      <c r="F170" s="43"/>
      <c r="G170" s="43"/>
      <c r="H170" s="43"/>
      <c r="I170" s="43"/>
      <c r="J170" s="43"/>
      <c r="K170" s="43"/>
      <c r="L170" s="43"/>
      <c r="M170" s="43"/>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3"/>
      <c r="DI170" s="43"/>
      <c r="DJ170" s="43"/>
      <c r="DK170" s="43"/>
      <c r="DL170" s="43"/>
      <c r="DM170" s="43"/>
      <c r="DN170" s="43"/>
      <c r="DO170" s="43"/>
      <c r="DP170" s="43"/>
      <c r="DQ170" s="43"/>
      <c r="DR170" s="43"/>
      <c r="DS170" s="43"/>
      <c r="DT170" s="43"/>
      <c r="DU170" s="43"/>
      <c r="DV170" s="43"/>
      <c r="DW170" s="43"/>
      <c r="DX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c r="EX170" s="43"/>
      <c r="EY170" s="43"/>
      <c r="EZ170" s="43"/>
      <c r="FA170" s="43"/>
      <c r="FB170" s="43"/>
      <c r="FC170" s="43"/>
      <c r="FD170" s="43"/>
      <c r="FE170" s="43"/>
      <c r="FF170" s="43"/>
      <c r="FG170" s="43"/>
      <c r="FH170" s="43"/>
      <c r="FI170" s="43"/>
      <c r="FJ170" s="43"/>
      <c r="FK170" s="43"/>
      <c r="FL170" s="43"/>
      <c r="FM170" s="43"/>
      <c r="FN170" s="43"/>
      <c r="FO170" s="43"/>
      <c r="FP170" s="43"/>
      <c r="FQ170" s="43"/>
      <c r="FR170" s="43"/>
      <c r="FS170" s="43"/>
      <c r="FT170" s="43"/>
      <c r="FU170" s="43"/>
      <c r="FV170" s="43"/>
      <c r="FW170" s="43"/>
      <c r="FX170" s="43"/>
      <c r="FY170" s="43"/>
      <c r="FZ170" s="43"/>
      <c r="GA170" s="43"/>
      <c r="GB170" s="43"/>
      <c r="GC170" s="43"/>
      <c r="GD170" s="43"/>
      <c r="GE170" s="36"/>
    </row>
    <row r="171" spans="1:187">
      <c r="A171" s="42"/>
      <c r="B171" s="43"/>
      <c r="C171" s="43"/>
      <c r="D171" s="43"/>
      <c r="E171" s="43"/>
      <c r="F171" s="43"/>
      <c r="G171" s="43"/>
      <c r="H171" s="43"/>
      <c r="I171" s="43"/>
      <c r="J171" s="43"/>
      <c r="K171" s="43"/>
      <c r="L171" s="43"/>
      <c r="M171" s="43"/>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3"/>
      <c r="DI171" s="43"/>
      <c r="DJ171" s="43"/>
      <c r="DK171" s="43"/>
      <c r="DL171" s="43"/>
      <c r="DM171" s="43"/>
      <c r="DN171" s="43"/>
      <c r="DO171" s="43"/>
      <c r="DP171" s="43"/>
      <c r="DQ171" s="43"/>
      <c r="DR171" s="43"/>
      <c r="DS171" s="43"/>
      <c r="DT171" s="43"/>
      <c r="DU171" s="43"/>
      <c r="DV171" s="43"/>
      <c r="DW171" s="43"/>
      <c r="DX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c r="EX171" s="43"/>
      <c r="EY171" s="43"/>
      <c r="EZ171" s="43"/>
      <c r="FA171" s="43"/>
      <c r="FB171" s="43"/>
      <c r="FC171" s="43"/>
      <c r="FD171" s="43"/>
      <c r="FE171" s="43"/>
      <c r="FF171" s="43"/>
      <c r="FG171" s="43"/>
      <c r="FH171" s="43"/>
      <c r="FI171" s="43"/>
      <c r="FJ171" s="43"/>
      <c r="FK171" s="43"/>
      <c r="FL171" s="43"/>
      <c r="FM171" s="43"/>
      <c r="FN171" s="43"/>
      <c r="FO171" s="43"/>
      <c r="FP171" s="43"/>
      <c r="FQ171" s="43"/>
      <c r="FR171" s="43"/>
      <c r="FS171" s="43"/>
      <c r="FT171" s="43"/>
      <c r="FU171" s="43"/>
      <c r="FV171" s="43"/>
      <c r="FW171" s="43"/>
      <c r="FX171" s="43"/>
      <c r="FY171" s="43"/>
      <c r="FZ171" s="43"/>
      <c r="GA171" s="43"/>
      <c r="GB171" s="43"/>
      <c r="GC171" s="43"/>
      <c r="GD171" s="43"/>
      <c r="GE171" s="36"/>
    </row>
    <row r="172" spans="1:187">
      <c r="A172" s="42"/>
      <c r="B172" s="43"/>
      <c r="C172" s="43"/>
      <c r="D172" s="43"/>
      <c r="E172" s="43"/>
      <c r="F172" s="43"/>
      <c r="G172" s="43"/>
      <c r="H172" s="43"/>
      <c r="I172" s="43"/>
      <c r="J172" s="43"/>
      <c r="K172" s="43"/>
      <c r="L172" s="43"/>
      <c r="M172" s="43"/>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3"/>
      <c r="DI172" s="43"/>
      <c r="DJ172" s="43"/>
      <c r="DK172" s="43"/>
      <c r="DL172" s="43"/>
      <c r="DM172" s="43"/>
      <c r="DN172" s="43"/>
      <c r="DO172" s="43"/>
      <c r="DP172" s="43"/>
      <c r="DQ172" s="43"/>
      <c r="DR172" s="43"/>
      <c r="DS172" s="43"/>
      <c r="DT172" s="43"/>
      <c r="DU172" s="43"/>
      <c r="DV172" s="43"/>
      <c r="DW172" s="43"/>
      <c r="DX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c r="EX172" s="43"/>
      <c r="EY172" s="43"/>
      <c r="EZ172" s="43"/>
      <c r="FA172" s="43"/>
      <c r="FB172" s="43"/>
      <c r="FC172" s="43"/>
      <c r="FD172" s="43"/>
      <c r="FE172" s="43"/>
      <c r="FF172" s="43"/>
      <c r="FG172" s="43"/>
      <c r="FH172" s="43"/>
      <c r="FI172" s="43"/>
      <c r="FJ172" s="43"/>
      <c r="FK172" s="43"/>
      <c r="FL172" s="43"/>
      <c r="FM172" s="43"/>
      <c r="FN172" s="43"/>
      <c r="FO172" s="43"/>
      <c r="FP172" s="43"/>
      <c r="FQ172" s="43"/>
      <c r="FR172" s="43"/>
      <c r="FS172" s="43"/>
      <c r="FT172" s="43"/>
      <c r="FU172" s="43"/>
      <c r="FV172" s="43"/>
      <c r="FW172" s="43"/>
      <c r="FX172" s="43"/>
      <c r="FY172" s="43"/>
      <c r="FZ172" s="43"/>
      <c r="GA172" s="43"/>
      <c r="GB172" s="43"/>
      <c r="GC172" s="43"/>
      <c r="GD172" s="43"/>
      <c r="GE172" s="36"/>
    </row>
    <row r="173" spans="1:187">
      <c r="A173" s="42"/>
      <c r="B173" s="43"/>
      <c r="C173" s="43"/>
      <c r="D173" s="43"/>
      <c r="E173" s="43"/>
      <c r="F173" s="43"/>
      <c r="G173" s="43"/>
      <c r="H173" s="43"/>
      <c r="I173" s="43"/>
      <c r="J173" s="43"/>
      <c r="K173" s="43"/>
      <c r="L173" s="43"/>
      <c r="M173" s="43"/>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3"/>
      <c r="DI173" s="43"/>
      <c r="DJ173" s="43"/>
      <c r="DK173" s="43"/>
      <c r="DL173" s="43"/>
      <c r="DM173" s="43"/>
      <c r="DN173" s="43"/>
      <c r="DO173" s="43"/>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c r="EX173" s="43"/>
      <c r="EY173" s="43"/>
      <c r="EZ173" s="43"/>
      <c r="FA173" s="43"/>
      <c r="FB173" s="43"/>
      <c r="FC173" s="43"/>
      <c r="FD173" s="43"/>
      <c r="FE173" s="43"/>
      <c r="FF173" s="43"/>
      <c r="FG173" s="43"/>
      <c r="FH173" s="43"/>
      <c r="FI173" s="43"/>
      <c r="FJ173" s="43"/>
      <c r="FK173" s="43"/>
      <c r="FL173" s="43"/>
      <c r="FM173" s="43"/>
      <c r="FN173" s="43"/>
      <c r="FO173" s="43"/>
      <c r="FP173" s="43"/>
      <c r="FQ173" s="43"/>
      <c r="FR173" s="43"/>
      <c r="FS173" s="43"/>
      <c r="FT173" s="43"/>
      <c r="FU173" s="43"/>
      <c r="FV173" s="43"/>
      <c r="FW173" s="43"/>
      <c r="FX173" s="43"/>
      <c r="FY173" s="43"/>
      <c r="FZ173" s="43"/>
      <c r="GA173" s="43"/>
      <c r="GB173" s="43"/>
      <c r="GC173" s="43"/>
      <c r="GD173" s="43"/>
      <c r="GE173" s="36"/>
    </row>
    <row r="174" spans="1:187">
      <c r="A174" s="42"/>
      <c r="B174" s="43"/>
      <c r="C174" s="43"/>
      <c r="D174" s="43"/>
      <c r="E174" s="43"/>
      <c r="F174" s="43"/>
      <c r="G174" s="43"/>
      <c r="H174" s="43"/>
      <c r="I174" s="43"/>
      <c r="J174" s="43"/>
      <c r="K174" s="43"/>
      <c r="L174" s="43"/>
      <c r="M174" s="43"/>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3"/>
      <c r="DI174" s="43"/>
      <c r="DJ174" s="43"/>
      <c r="DK174" s="43"/>
      <c r="DL174" s="43"/>
      <c r="DM174" s="43"/>
      <c r="DN174" s="43"/>
      <c r="DO174" s="43"/>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c r="EX174" s="43"/>
      <c r="EY174" s="43"/>
      <c r="EZ174" s="43"/>
      <c r="FA174" s="43"/>
      <c r="FB174" s="43"/>
      <c r="FC174" s="43"/>
      <c r="FD174" s="43"/>
      <c r="FE174" s="43"/>
      <c r="FF174" s="43"/>
      <c r="FG174" s="43"/>
      <c r="FH174" s="43"/>
      <c r="FI174" s="43"/>
      <c r="FJ174" s="43"/>
      <c r="FK174" s="43"/>
      <c r="FL174" s="43"/>
      <c r="FM174" s="43"/>
      <c r="FN174" s="43"/>
      <c r="FO174" s="43"/>
      <c r="FP174" s="43"/>
      <c r="FQ174" s="43"/>
      <c r="FR174" s="43"/>
      <c r="FS174" s="43"/>
      <c r="FT174" s="43"/>
      <c r="FU174" s="43"/>
      <c r="FV174" s="43"/>
      <c r="FW174" s="43"/>
      <c r="FX174" s="43"/>
      <c r="FY174" s="43"/>
      <c r="FZ174" s="43"/>
      <c r="GA174" s="43"/>
      <c r="GB174" s="43"/>
      <c r="GC174" s="43"/>
      <c r="GD174" s="43"/>
      <c r="GE174" s="36"/>
    </row>
    <row r="175" spans="1:187">
      <c r="A175" s="42"/>
      <c r="B175" s="43"/>
      <c r="C175" s="43"/>
      <c r="D175" s="43"/>
      <c r="E175" s="43"/>
      <c r="F175" s="43"/>
      <c r="G175" s="43"/>
      <c r="H175" s="43"/>
      <c r="I175" s="43"/>
      <c r="J175" s="43"/>
      <c r="K175" s="43"/>
      <c r="L175" s="43"/>
      <c r="M175" s="43"/>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3"/>
      <c r="DI175" s="43"/>
      <c r="DJ175" s="43"/>
      <c r="DK175" s="43"/>
      <c r="DL175" s="43"/>
      <c r="DM175" s="43"/>
      <c r="DN175" s="43"/>
      <c r="DO175" s="43"/>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c r="EX175" s="43"/>
      <c r="EY175" s="43"/>
      <c r="EZ175" s="43"/>
      <c r="FA175" s="43"/>
      <c r="FB175" s="43"/>
      <c r="FC175" s="43"/>
      <c r="FD175" s="43"/>
      <c r="FE175" s="43"/>
      <c r="FF175" s="43"/>
      <c r="FG175" s="43"/>
      <c r="FH175" s="43"/>
      <c r="FI175" s="43"/>
      <c r="FJ175" s="43"/>
      <c r="FK175" s="43"/>
      <c r="FL175" s="43"/>
      <c r="FM175" s="43"/>
      <c r="FN175" s="43"/>
      <c r="FO175" s="43"/>
      <c r="FP175" s="43"/>
      <c r="FQ175" s="43"/>
      <c r="FR175" s="43"/>
      <c r="FS175" s="43"/>
      <c r="FT175" s="43"/>
      <c r="FU175" s="43"/>
      <c r="FV175" s="43"/>
      <c r="FW175" s="43"/>
      <c r="FX175" s="43"/>
      <c r="FY175" s="43"/>
      <c r="FZ175" s="43"/>
      <c r="GA175" s="43"/>
      <c r="GB175" s="43"/>
      <c r="GC175" s="43"/>
      <c r="GD175" s="43"/>
      <c r="GE175" s="36"/>
    </row>
    <row r="176" spans="1:187">
      <c r="A176" s="42"/>
      <c r="B176" s="43"/>
      <c r="C176" s="43"/>
      <c r="D176" s="43"/>
      <c r="E176" s="43"/>
      <c r="F176" s="43"/>
      <c r="G176" s="43"/>
      <c r="H176" s="43"/>
      <c r="I176" s="43"/>
      <c r="J176" s="43"/>
      <c r="K176" s="43"/>
      <c r="L176" s="43"/>
      <c r="M176" s="43"/>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3"/>
      <c r="DI176" s="43"/>
      <c r="DJ176" s="43"/>
      <c r="DK176" s="43"/>
      <c r="DL176" s="43"/>
      <c r="DM176" s="43"/>
      <c r="DN176" s="43"/>
      <c r="DO176" s="43"/>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c r="EX176" s="43"/>
      <c r="EY176" s="43"/>
      <c r="EZ176" s="43"/>
      <c r="FA176" s="43"/>
      <c r="FB176" s="43"/>
      <c r="FC176" s="43"/>
      <c r="FD176" s="43"/>
      <c r="FE176" s="43"/>
      <c r="FF176" s="43"/>
      <c r="FG176" s="43"/>
      <c r="FH176" s="43"/>
      <c r="FI176" s="43"/>
      <c r="FJ176" s="43"/>
      <c r="FK176" s="43"/>
      <c r="FL176" s="43"/>
      <c r="FM176" s="43"/>
      <c r="FN176" s="43"/>
      <c r="FO176" s="43"/>
      <c r="FP176" s="43"/>
      <c r="FQ176" s="43"/>
      <c r="FR176" s="43"/>
      <c r="FS176" s="43"/>
      <c r="FT176" s="43"/>
      <c r="FU176" s="43"/>
      <c r="FV176" s="43"/>
      <c r="FW176" s="43"/>
      <c r="FX176" s="43"/>
      <c r="FY176" s="43"/>
      <c r="FZ176" s="43"/>
      <c r="GA176" s="43"/>
      <c r="GB176" s="43"/>
      <c r="GC176" s="43"/>
      <c r="GD176" s="43"/>
      <c r="GE176" s="36"/>
    </row>
    <row r="177" spans="1:231">
      <c r="A177" s="42"/>
      <c r="B177" s="43"/>
      <c r="C177" s="43"/>
      <c r="D177" s="43"/>
      <c r="E177" s="43"/>
      <c r="F177" s="43"/>
      <c r="G177" s="43"/>
      <c r="H177" s="43"/>
      <c r="I177" s="43"/>
      <c r="J177" s="43"/>
      <c r="K177" s="43"/>
      <c r="L177" s="43"/>
      <c r="M177" s="43"/>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3"/>
      <c r="DI177" s="43"/>
      <c r="DJ177" s="43"/>
      <c r="DK177" s="43"/>
      <c r="DL177" s="43"/>
      <c r="DM177" s="43"/>
      <c r="DN177" s="43"/>
      <c r="DO177" s="43"/>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c r="EX177" s="43"/>
      <c r="EY177" s="43"/>
      <c r="EZ177" s="43"/>
      <c r="FA177" s="43"/>
      <c r="FB177" s="43"/>
      <c r="FC177" s="43"/>
      <c r="FD177" s="43"/>
      <c r="FE177" s="43"/>
      <c r="FF177" s="43"/>
      <c r="FG177" s="43"/>
      <c r="FH177" s="43"/>
      <c r="FI177" s="43"/>
      <c r="FJ177" s="43"/>
      <c r="FK177" s="43"/>
      <c r="FL177" s="43"/>
      <c r="FM177" s="43"/>
      <c r="FN177" s="43"/>
      <c r="FO177" s="43"/>
      <c r="FP177" s="43"/>
      <c r="FQ177" s="43"/>
      <c r="FR177" s="43"/>
      <c r="FS177" s="43"/>
      <c r="FT177" s="43"/>
      <c r="FU177" s="43"/>
      <c r="FV177" s="43"/>
      <c r="FW177" s="43"/>
      <c r="FX177" s="43"/>
      <c r="FY177" s="43"/>
      <c r="FZ177" s="43"/>
      <c r="GA177" s="43"/>
      <c r="GB177" s="43"/>
      <c r="GC177" s="43"/>
      <c r="GD177" s="43"/>
      <c r="GE177" s="36"/>
    </row>
    <row r="178" spans="1:231">
      <c r="A178" s="44"/>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7"/>
    </row>
    <row r="180" spans="1:231">
      <c r="GK180">
        <v>1</v>
      </c>
      <c r="GL180">
        <v>1</v>
      </c>
      <c r="GM180">
        <v>1</v>
      </c>
      <c r="GP180">
        <v>1</v>
      </c>
      <c r="GS180">
        <v>1</v>
      </c>
      <c r="GT180">
        <v>1</v>
      </c>
      <c r="GW180">
        <v>1</v>
      </c>
      <c r="GX180">
        <v>1</v>
      </c>
      <c r="HC180">
        <v>1</v>
      </c>
      <c r="HE180">
        <v>1</v>
      </c>
      <c r="HF180">
        <v>1</v>
      </c>
      <c r="HG180">
        <v>1</v>
      </c>
      <c r="HJ180">
        <v>1</v>
      </c>
      <c r="HK180">
        <v>1</v>
      </c>
      <c r="HM180">
        <v>1</v>
      </c>
      <c r="HN180">
        <v>1</v>
      </c>
      <c r="HO180">
        <v>1</v>
      </c>
      <c r="HQ180">
        <v>1</v>
      </c>
      <c r="HR180">
        <v>1</v>
      </c>
      <c r="HS180">
        <v>1</v>
      </c>
      <c r="HU180">
        <v>1</v>
      </c>
      <c r="HV180">
        <v>1</v>
      </c>
      <c r="HW180">
        <v>1</v>
      </c>
    </row>
    <row r="181" spans="1:231">
      <c r="BP181">
        <v>1</v>
      </c>
      <c r="BQ181">
        <v>1</v>
      </c>
      <c r="BR181">
        <v>1</v>
      </c>
      <c r="BU181">
        <v>1</v>
      </c>
      <c r="BV181">
        <v>1</v>
      </c>
      <c r="BY181">
        <v>1</v>
      </c>
      <c r="CB181">
        <v>1</v>
      </c>
      <c r="CC181">
        <v>1</v>
      </c>
      <c r="CF181">
        <v>1</v>
      </c>
      <c r="CG181">
        <v>1</v>
      </c>
      <c r="CH181">
        <v>1</v>
      </c>
      <c r="CN181">
        <f ca="1">IF(Param!$M$21,IFERROR(OFFSET($GK180,MID(TEXT(Param!$M$22,"0"),TRUNC(COLUMN()/4-22),1)*6,MOD(COLUMN(),4)),0),0)</f>
        <v>0</v>
      </c>
      <c r="CO181">
        <f ca="1">IF(Param!$M$21,IFERROR(OFFSET($GK180,MID(TEXT(Param!$M$22,"0"),TRUNC(COLUMN()/4-22),1)*6,MOD(COLUMN(),4)),0),0)</f>
        <v>0</v>
      </c>
      <c r="CP181">
        <f ca="1">IF(Param!$M$21,IFERROR(OFFSET($GK180,MID(TEXT(Param!$M$22,"0"),TRUNC(COLUMN()/4-22),1)*6,MOD(COLUMN(),4)),0),0)</f>
        <v>0</v>
      </c>
      <c r="CQ181">
        <f ca="1">IF(Param!$M$21,IFERROR(OFFSET($GK180,MID(TEXT(Param!$M$22,"0"),TRUNC(COLUMN()/4-22),1)*6,MOD(COLUMN(),4)),0),0)</f>
        <v>0</v>
      </c>
      <c r="CR181">
        <f ca="1">IF(Param!$M$21,IFERROR(OFFSET($GK180,MID(TEXT(Param!$M$22,"0"),TRUNC(COLUMN()/4-22),1)*6,MOD(COLUMN(),4)),0),0)</f>
        <v>0</v>
      </c>
      <c r="CS181">
        <f ca="1">IF(Param!$M$21,IFERROR(OFFSET($GK180,MID(TEXT(Param!$M$22,"0"),TRUNC(COLUMN()/4-22),1)*6,MOD(COLUMN(),4)),0),0)</f>
        <v>0</v>
      </c>
      <c r="CT181">
        <f ca="1">IF(Param!$M$21,IFERROR(OFFSET($GK180,MID(TEXT(Param!$M$22,"0"),TRUNC(COLUMN()/4-22),1)*6,MOD(COLUMN(),4)),0),0)</f>
        <v>0</v>
      </c>
      <c r="CU181">
        <f ca="1">IF(Param!$M$21,IFERROR(OFFSET($GK180,MID(TEXT(Param!$M$22,"0"),TRUNC(COLUMN()/4-22),1)*6,MOD(COLUMN(),4)),0),0)</f>
        <v>0</v>
      </c>
      <c r="CV181">
        <f ca="1">IF(Param!$M$21,IFERROR(OFFSET($GK180,MID(TEXT(Param!$M$22,"0"),TRUNC(COLUMN()/4-22),1)*6,MOD(COLUMN(),4)),0),0)</f>
        <v>0</v>
      </c>
      <c r="CW181">
        <f ca="1">IF(Param!$M$21,IFERROR(OFFSET($GK180,MID(TEXT(Param!$M$22,"0"),TRUNC(COLUMN()/4-22),1)*6,MOD(COLUMN(),4)),0),0)</f>
        <v>0</v>
      </c>
      <c r="CX181">
        <f ca="1">IF(Param!$M$21,IFERROR(OFFSET($GK180,MID(TEXT(Param!$M$22,"0"),TRUNC(COLUMN()/4-22),1)*6,MOD(COLUMN(),4)),0),0)</f>
        <v>0</v>
      </c>
      <c r="CY181">
        <f ca="1">IF(Param!$M$21,IFERROR(OFFSET($GK180,MID(TEXT(Param!$M$22,"0"),TRUNC(COLUMN()/4-22),1)*6,MOD(COLUMN(),4)),0),0)</f>
        <v>0</v>
      </c>
      <c r="CZ181">
        <f ca="1">IF(Param!$M$21,IFERROR(OFFSET($GK180,MID(TEXT(Param!$M$22,"0"),TRUNC(COLUMN()/4-22),1)*6,MOD(COLUMN(),4)),0),0)</f>
        <v>0</v>
      </c>
      <c r="DA181">
        <f ca="1">IF(Param!$M$21,IFERROR(OFFSET($GK180,MID(TEXT(Param!$M$22,"0"),TRUNC(COLUMN()/4-22),1)*6,MOD(COLUMN(),4)),0),0)</f>
        <v>0</v>
      </c>
      <c r="DB181">
        <f ca="1">IF(Param!$M$21,IFERROR(OFFSET($GK180,MID(TEXT(Param!$M$22,"0"),TRUNC(COLUMN()/4-22),1)*6,MOD(COLUMN(),4)),0),0)</f>
        <v>0</v>
      </c>
      <c r="DC181">
        <f ca="1">IF(Param!$M$21,IFERROR(OFFSET($GK180,MID(TEXT(Param!$M$22,"0"),TRUNC(COLUMN()/4-22),1)*6,MOD(COLUMN(),4)),0),0)</f>
        <v>0</v>
      </c>
      <c r="DD181">
        <f ca="1">IF(Param!$M$21,IFERROR(OFFSET($GK180,MID(TEXT(Param!$M$22,"0"),TRUNC(COLUMN()/4-22),1)*6,MOD(COLUMN(),4)),0),0)</f>
        <v>0</v>
      </c>
      <c r="DE181">
        <f ca="1">IF(Param!$M$21,IFERROR(OFFSET($GK180,MID(TEXT(Param!$M$22,"0"),TRUNC(COLUMN()/4-22),1)*6,MOD(COLUMN(),4)),0),0)</f>
        <v>0</v>
      </c>
      <c r="DF181">
        <f ca="1">IF(Param!$M$21,IFERROR(OFFSET($GK180,MID(TEXT(Param!$M$22,"0"),TRUNC(COLUMN()/4-22),1)*6,MOD(COLUMN(),4)),0),0)</f>
        <v>0</v>
      </c>
      <c r="DG181">
        <f ca="1">IF(Param!$M$21,IFERROR(OFFSET($GK180,MID(TEXT(Param!$M$22,"0"),TRUNC(COLUMN()/4-22),1)*6,MOD(COLUMN(),4)),0),0)</f>
        <v>0</v>
      </c>
      <c r="DH181">
        <f ca="1">IF(Param!$M$21,IFERROR(OFFSET($GK180,MID(TEXT(Param!$M$22,"0"),TRUNC(COLUMN()/4-22),1)*6,MOD(COLUMN(),4)),0),0)</f>
        <v>0</v>
      </c>
      <c r="DI181">
        <f ca="1">IF(Param!$M$21,IFERROR(OFFSET($GK180,MID(TEXT(Param!$M$22,"0"),TRUNC(COLUMN()/4-22),1)*6,MOD(COLUMN(),4)),0),0)</f>
        <v>0</v>
      </c>
      <c r="DJ181">
        <f ca="1">IF(Param!$M$21,IFERROR(OFFSET($GK180,MID(TEXT(Param!$M$22,"0"),TRUNC(COLUMN()/4-22),1)*6,MOD(COLUMN(),4)),0),0)</f>
        <v>0</v>
      </c>
      <c r="DK181">
        <f ca="1">IF(Param!$M$21,IFERROR(OFFSET($GK180,MID(TEXT(Param!$M$22,"0"),TRUNC(COLUMN()/4-22),1)*6,MOD(COLUMN(),4)),0),0)</f>
        <v>0</v>
      </c>
      <c r="DL181">
        <f ca="1">IF(Param!$M$21,IFERROR(OFFSET($GK180,MID(TEXT(Param!$M$22,"0"),TRUNC(COLUMN()/4-22),1)*6,MOD(COLUMN(),4)),0),0)</f>
        <v>0</v>
      </c>
      <c r="DM181">
        <f ca="1">IF(Param!$M$21,IFERROR(OFFSET($GK180,MID(TEXT(Param!$M$22,"0"),TRUNC(COLUMN()/4-22),1)*6,MOD(COLUMN(),4)),0),0)</f>
        <v>0</v>
      </c>
      <c r="DN181">
        <f ca="1">IF(Param!$M$21,IFERROR(OFFSET($GK180,MID(TEXT(Param!$M$22,"0"),TRUNC(COLUMN()/4-22),1)*6,MOD(COLUMN(),4)),0),0)</f>
        <v>0</v>
      </c>
      <c r="DO181">
        <f ca="1">IF(Param!$M$21,IFERROR(OFFSET($GK180,MID(TEXT(Param!$M$22,"0"),TRUNC(COLUMN()/4-22),1)*6,MOD(COLUMN(),4)),0),0)</f>
        <v>0</v>
      </c>
      <c r="DP181">
        <f ca="1">IF(Param!$M$21,IFERROR(OFFSET($GK180,MID(TEXT(Param!$M$22,"0"),TRUNC(COLUMN()/4-22),1)*6,MOD(COLUMN(),4)),0),0)</f>
        <v>0</v>
      </c>
      <c r="DQ181">
        <f ca="1">IF(Param!$M$21,IFERROR(OFFSET($GK180,MID(TEXT(Param!$M$22,"0"),TRUNC(COLUMN()/4-22),1)*6,MOD(COLUMN(),4)),0),0)</f>
        <v>0</v>
      </c>
      <c r="DR181">
        <f ca="1">IF(Param!$M$21,IFERROR(OFFSET($GK180,MID(TEXT(Param!$M$22,"0"),TRUNC(COLUMN()/4-22),1)*6,MOD(COLUMN(),4)),0),0)</f>
        <v>0</v>
      </c>
      <c r="DS181">
        <f ca="1">IF(Param!$M$21,IFERROR(OFFSET($GK180,MID(TEXT(Param!$M$22,"0"),TRUNC(COLUMN()/4-22),1)*6,MOD(COLUMN(),4)),0),0)</f>
        <v>0</v>
      </c>
      <c r="DT181">
        <f ca="1">IF(Param!$M$21,IFERROR(OFFSET($GK180,MID(TEXT(Param!$M$22,"0"),TRUNC(COLUMN()/4-22),1)*6,MOD(COLUMN(),4)),0),0)</f>
        <v>0</v>
      </c>
      <c r="DU181">
        <f ca="1">IF(Param!$M$21,IFERROR(OFFSET($GK180,MID(TEXT(Param!$M$22,"0"),TRUNC(COLUMN()/4-22),1)*6,MOD(COLUMN(),4)),0),0)</f>
        <v>0</v>
      </c>
      <c r="DV181">
        <f ca="1">IF(Param!$M$21,IFERROR(OFFSET($GK180,MID(TEXT(Param!$M$22,"0"),TRUNC(COLUMN()/4-22),1)*6,MOD(COLUMN(),4)),0),0)</f>
        <v>0</v>
      </c>
      <c r="DW181">
        <f ca="1">IF(Param!$M$21,IFERROR(OFFSET($GK180,MID(TEXT(Param!$M$22,"0"),TRUNC(COLUMN()/4-22),1)*6,MOD(COLUMN(),4)),0),0)</f>
        <v>0</v>
      </c>
      <c r="DX181">
        <f ca="1">IF(Param!$M$21,IFERROR(OFFSET($GK180,MID(TEXT(Param!$M$22,"0"),TRUNC(COLUMN()/4-22),1)*6,MOD(COLUMN(),4)),0),0)</f>
        <v>0</v>
      </c>
      <c r="DY181">
        <f ca="1">IF(Param!$M$21,IFERROR(OFFSET($GK180,MID(TEXT(Param!$M$22,"0"),TRUNC(COLUMN()/4-22),1)*6,MOD(COLUMN(),4)),0),0)</f>
        <v>0</v>
      </c>
      <c r="DZ181">
        <f ca="1">IF(Param!$M$21,IFERROR(OFFSET($GK180,MID(TEXT(Param!$M$22,"0"),TRUNC(COLUMN()/4-22),1)*6,MOD(COLUMN(),4)),0),0)</f>
        <v>0</v>
      </c>
      <c r="GK181">
        <v>1</v>
      </c>
      <c r="GM181">
        <v>1</v>
      </c>
      <c r="GO181">
        <v>1</v>
      </c>
      <c r="GP181">
        <v>1</v>
      </c>
      <c r="GS181">
        <v>1</v>
      </c>
      <c r="GU181">
        <v>1</v>
      </c>
      <c r="GY181">
        <v>1</v>
      </c>
      <c r="HB181">
        <v>1</v>
      </c>
      <c r="HC181">
        <v>1</v>
      </c>
      <c r="HE181">
        <v>1</v>
      </c>
      <c r="HI181">
        <v>1</v>
      </c>
      <c r="HO181">
        <v>1</v>
      </c>
      <c r="HQ181">
        <v>1</v>
      </c>
      <c r="HS181">
        <v>1</v>
      </c>
      <c r="HU181">
        <v>1</v>
      </c>
      <c r="HW181">
        <v>1</v>
      </c>
    </row>
    <row r="182" spans="1:231">
      <c r="BP182">
        <v>1</v>
      </c>
      <c r="BT182">
        <v>1</v>
      </c>
      <c r="BX182">
        <v>1</v>
      </c>
      <c r="BZ182">
        <v>1</v>
      </c>
      <c r="CB182">
        <v>1</v>
      </c>
      <c r="CD182">
        <v>1</v>
      </c>
      <c r="CF182">
        <v>1</v>
      </c>
      <c r="CK182">
        <v>1</v>
      </c>
      <c r="CN182">
        <f ca="1">IF(Param!$M$21,IFERROR(OFFSET($GK181,MID(TEXT(Param!$M$22,"0"),TRUNC(COLUMN()/4-22),1)*6,MOD(COLUMN(),4)),0),0)</f>
        <v>0</v>
      </c>
      <c r="CO182">
        <f ca="1">IF(Param!$M$21,IFERROR(OFFSET($GK181,MID(TEXT(Param!$M$22,"0"),TRUNC(COLUMN()/4-22),1)*6,MOD(COLUMN(),4)),0),0)</f>
        <v>0</v>
      </c>
      <c r="CP182">
        <f ca="1">IF(Param!$M$21,IFERROR(OFFSET($GK181,MID(TEXT(Param!$M$22,"0"),TRUNC(COLUMN()/4-22),1)*6,MOD(COLUMN(),4)),0),0)</f>
        <v>0</v>
      </c>
      <c r="CQ182">
        <f ca="1">IF(Param!$M$21,IFERROR(OFFSET($GK181,MID(TEXT(Param!$M$22,"0"),TRUNC(COLUMN()/4-22),1)*6,MOD(COLUMN(),4)),0),0)</f>
        <v>0</v>
      </c>
      <c r="CR182">
        <f ca="1">IF(Param!$M$21,IFERROR(OFFSET($GK181,MID(TEXT(Param!$M$22,"0"),TRUNC(COLUMN()/4-22),1)*6,MOD(COLUMN(),4)),0),0)</f>
        <v>0</v>
      </c>
      <c r="CS182">
        <f ca="1">IF(Param!$M$21,IFERROR(OFFSET($GK181,MID(TEXT(Param!$M$22,"0"),TRUNC(COLUMN()/4-22),1)*6,MOD(COLUMN(),4)),0),0)</f>
        <v>0</v>
      </c>
      <c r="CT182">
        <f ca="1">IF(Param!$M$21,IFERROR(OFFSET($GK181,MID(TEXT(Param!$M$22,"0"),TRUNC(COLUMN()/4-22),1)*6,MOD(COLUMN(),4)),0),0)</f>
        <v>0</v>
      </c>
      <c r="CU182">
        <f ca="1">IF(Param!$M$21,IFERROR(OFFSET($GK181,MID(TEXT(Param!$M$22,"0"),TRUNC(COLUMN()/4-22),1)*6,MOD(COLUMN(),4)),0),0)</f>
        <v>0</v>
      </c>
      <c r="CV182">
        <f ca="1">IF(Param!$M$21,IFERROR(OFFSET($GK181,MID(TEXT(Param!$M$22,"0"),TRUNC(COLUMN()/4-22),1)*6,MOD(COLUMN(),4)),0),0)</f>
        <v>0</v>
      </c>
      <c r="CW182">
        <f ca="1">IF(Param!$M$21,IFERROR(OFFSET($GK181,MID(TEXT(Param!$M$22,"0"),TRUNC(COLUMN()/4-22),1)*6,MOD(COLUMN(),4)),0),0)</f>
        <v>0</v>
      </c>
      <c r="CX182">
        <f ca="1">IF(Param!$M$21,IFERROR(OFFSET($GK181,MID(TEXT(Param!$M$22,"0"),TRUNC(COLUMN()/4-22),1)*6,MOD(COLUMN(),4)),0),0)</f>
        <v>0</v>
      </c>
      <c r="CY182">
        <f ca="1">IF(Param!$M$21,IFERROR(OFFSET($GK181,MID(TEXT(Param!$M$22,"0"),TRUNC(COLUMN()/4-22),1)*6,MOD(COLUMN(),4)),0),0)</f>
        <v>0</v>
      </c>
      <c r="CZ182">
        <f ca="1">IF(Param!$M$21,IFERROR(OFFSET($GK181,MID(TEXT(Param!$M$22,"0"),TRUNC(COLUMN()/4-22),1)*6,MOD(COLUMN(),4)),0),0)</f>
        <v>0</v>
      </c>
      <c r="DA182">
        <f ca="1">IF(Param!$M$21,IFERROR(OFFSET($GK181,MID(TEXT(Param!$M$22,"0"),TRUNC(COLUMN()/4-22),1)*6,MOD(COLUMN(),4)),0),0)</f>
        <v>0</v>
      </c>
      <c r="DB182">
        <f ca="1">IF(Param!$M$21,IFERROR(OFFSET($GK181,MID(TEXT(Param!$M$22,"0"),TRUNC(COLUMN()/4-22),1)*6,MOD(COLUMN(),4)),0),0)</f>
        <v>0</v>
      </c>
      <c r="DC182">
        <f ca="1">IF(Param!$M$21,IFERROR(OFFSET($GK181,MID(TEXT(Param!$M$22,"0"),TRUNC(COLUMN()/4-22),1)*6,MOD(COLUMN(),4)),0),0)</f>
        <v>0</v>
      </c>
      <c r="DD182">
        <f ca="1">IF(Param!$M$21,IFERROR(OFFSET($GK181,MID(TEXT(Param!$M$22,"0"),TRUNC(COLUMN()/4-22),1)*6,MOD(COLUMN(),4)),0),0)</f>
        <v>0</v>
      </c>
      <c r="DE182">
        <f ca="1">IF(Param!$M$21,IFERROR(OFFSET($GK181,MID(TEXT(Param!$M$22,"0"),TRUNC(COLUMN()/4-22),1)*6,MOD(COLUMN(),4)),0),0)</f>
        <v>0</v>
      </c>
      <c r="DF182">
        <f ca="1">IF(Param!$M$21,IFERROR(OFFSET($GK181,MID(TEXT(Param!$M$22,"0"),TRUNC(COLUMN()/4-22),1)*6,MOD(COLUMN(),4)),0),0)</f>
        <v>0</v>
      </c>
      <c r="DG182">
        <f ca="1">IF(Param!$M$21,IFERROR(OFFSET($GK181,MID(TEXT(Param!$M$22,"0"),TRUNC(COLUMN()/4-22),1)*6,MOD(COLUMN(),4)),0),0)</f>
        <v>0</v>
      </c>
      <c r="DH182">
        <f ca="1">IF(Param!$M$21,IFERROR(OFFSET($GK181,MID(TEXT(Param!$M$22,"0"),TRUNC(COLUMN()/4-22),1)*6,MOD(COLUMN(),4)),0),0)</f>
        <v>0</v>
      </c>
      <c r="DI182">
        <f ca="1">IF(Param!$M$21,IFERROR(OFFSET($GK181,MID(TEXT(Param!$M$22,"0"),TRUNC(COLUMN()/4-22),1)*6,MOD(COLUMN(),4)),0),0)</f>
        <v>0</v>
      </c>
      <c r="DJ182">
        <f ca="1">IF(Param!$M$21,IFERROR(OFFSET($GK181,MID(TEXT(Param!$M$22,"0"),TRUNC(COLUMN()/4-22),1)*6,MOD(COLUMN(),4)),0),0)</f>
        <v>0</v>
      </c>
      <c r="DK182">
        <f ca="1">IF(Param!$M$21,IFERROR(OFFSET($GK181,MID(TEXT(Param!$M$22,"0"),TRUNC(COLUMN()/4-22),1)*6,MOD(COLUMN(),4)),0),0)</f>
        <v>0</v>
      </c>
      <c r="DL182">
        <f ca="1">IF(Param!$M$21,IFERROR(OFFSET($GK181,MID(TEXT(Param!$M$22,"0"),TRUNC(COLUMN()/4-22),1)*6,MOD(COLUMN(),4)),0),0)</f>
        <v>0</v>
      </c>
      <c r="DM182">
        <f ca="1">IF(Param!$M$21,IFERROR(OFFSET($GK181,MID(TEXT(Param!$M$22,"0"),TRUNC(COLUMN()/4-22),1)*6,MOD(COLUMN(),4)),0),0)</f>
        <v>0</v>
      </c>
      <c r="DN182">
        <f ca="1">IF(Param!$M$21,IFERROR(OFFSET($GK181,MID(TEXT(Param!$M$22,"0"),TRUNC(COLUMN()/4-22),1)*6,MOD(COLUMN(),4)),0),0)</f>
        <v>0</v>
      </c>
      <c r="DO182">
        <f ca="1">IF(Param!$M$21,IFERROR(OFFSET($GK181,MID(TEXT(Param!$M$22,"0"),TRUNC(COLUMN()/4-22),1)*6,MOD(COLUMN(),4)),0),0)</f>
        <v>0</v>
      </c>
      <c r="DP182">
        <f ca="1">IF(Param!$M$21,IFERROR(OFFSET($GK181,MID(TEXT(Param!$M$22,"0"),TRUNC(COLUMN()/4-22),1)*6,MOD(COLUMN(),4)),0),0)</f>
        <v>0</v>
      </c>
      <c r="DQ182">
        <f ca="1">IF(Param!$M$21,IFERROR(OFFSET($GK181,MID(TEXT(Param!$M$22,"0"),TRUNC(COLUMN()/4-22),1)*6,MOD(COLUMN(),4)),0),0)</f>
        <v>0</v>
      </c>
      <c r="DR182">
        <f ca="1">IF(Param!$M$21,IFERROR(OFFSET($GK181,MID(TEXT(Param!$M$22,"0"),TRUNC(COLUMN()/4-22),1)*6,MOD(COLUMN(),4)),0),0)</f>
        <v>0</v>
      </c>
      <c r="DS182">
        <f ca="1">IF(Param!$M$21,IFERROR(OFFSET($GK181,MID(TEXT(Param!$M$22,"0"),TRUNC(COLUMN()/4-22),1)*6,MOD(COLUMN(),4)),0),0)</f>
        <v>0</v>
      </c>
      <c r="DT182">
        <f ca="1">IF(Param!$M$21,IFERROR(OFFSET($GK181,MID(TEXT(Param!$M$22,"0"),TRUNC(COLUMN()/4-22),1)*6,MOD(COLUMN(),4)),0),0)</f>
        <v>0</v>
      </c>
      <c r="DU182">
        <f ca="1">IF(Param!$M$21,IFERROR(OFFSET($GK181,MID(TEXT(Param!$M$22,"0"),TRUNC(COLUMN()/4-22),1)*6,MOD(COLUMN(),4)),0),0)</f>
        <v>0</v>
      </c>
      <c r="DV182">
        <f ca="1">IF(Param!$M$21,IFERROR(OFFSET($GK181,MID(TEXT(Param!$M$22,"0"),TRUNC(COLUMN()/4-22),1)*6,MOD(COLUMN(),4)),0),0)</f>
        <v>0</v>
      </c>
      <c r="DW182">
        <f ca="1">IF(Param!$M$21,IFERROR(OFFSET($GK181,MID(TEXT(Param!$M$22,"0"),TRUNC(COLUMN()/4-22),1)*6,MOD(COLUMN(),4)),0),0)</f>
        <v>0</v>
      </c>
      <c r="DX182">
        <f ca="1">IF(Param!$M$21,IFERROR(OFFSET($GK181,MID(TEXT(Param!$M$22,"0"),TRUNC(COLUMN()/4-22),1)*6,MOD(COLUMN(),4)),0),0)</f>
        <v>0</v>
      </c>
      <c r="DY182">
        <f ca="1">IF(Param!$M$21,IFERROR(OFFSET($GK181,MID(TEXT(Param!$M$22,"0"),TRUNC(COLUMN()/4-22),1)*6,MOD(COLUMN(),4)),0),0)</f>
        <v>0</v>
      </c>
      <c r="DZ182">
        <f ca="1">IF(Param!$M$21,IFERROR(OFFSET($GK181,MID(TEXT(Param!$M$22,"0"),TRUNC(COLUMN()/4-22),1)*6,MOD(COLUMN(),4)),0),0)</f>
        <v>0</v>
      </c>
      <c r="GK182">
        <v>1</v>
      </c>
      <c r="GM182">
        <v>1</v>
      </c>
      <c r="GP182">
        <v>1</v>
      </c>
      <c r="GU182">
        <v>1</v>
      </c>
      <c r="GX182">
        <v>1</v>
      </c>
      <c r="HA182">
        <v>1</v>
      </c>
      <c r="HC182">
        <v>1</v>
      </c>
      <c r="HE182">
        <v>1</v>
      </c>
      <c r="HF182">
        <v>1</v>
      </c>
      <c r="HI182">
        <v>1</v>
      </c>
      <c r="HJ182">
        <v>1</v>
      </c>
      <c r="HK182">
        <v>1</v>
      </c>
      <c r="HN182">
        <v>1</v>
      </c>
      <c r="HQ182">
        <v>1</v>
      </c>
      <c r="HR182">
        <v>1</v>
      </c>
      <c r="HS182">
        <v>1</v>
      </c>
      <c r="HU182">
        <v>1</v>
      </c>
      <c r="HV182">
        <v>1</v>
      </c>
      <c r="HW182">
        <v>1</v>
      </c>
    </row>
    <row r="183" spans="1:231">
      <c r="BP183">
        <v>1</v>
      </c>
      <c r="BQ183">
        <v>1</v>
      </c>
      <c r="BR183">
        <v>1</v>
      </c>
      <c r="BT183">
        <v>1</v>
      </c>
      <c r="BX183">
        <v>1</v>
      </c>
      <c r="BZ183">
        <v>1</v>
      </c>
      <c r="CB183">
        <v>1</v>
      </c>
      <c r="CD183">
        <v>1</v>
      </c>
      <c r="CF183">
        <v>1</v>
      </c>
      <c r="CG183">
        <v>1</v>
      </c>
      <c r="CN183">
        <f ca="1">IF(Param!$M$21,IFERROR(OFFSET($GK182,MID(TEXT(Param!$M$22,"0"),TRUNC(COLUMN()/4-22),1)*6,MOD(COLUMN(),4)),0),0)</f>
        <v>0</v>
      </c>
      <c r="CO183">
        <f ca="1">IF(Param!$M$21,IFERROR(OFFSET($GK182,MID(TEXT(Param!$M$22,"0"),TRUNC(COLUMN()/4-22),1)*6,MOD(COLUMN(),4)),0),0)</f>
        <v>0</v>
      </c>
      <c r="CP183">
        <f ca="1">IF(Param!$M$21,IFERROR(OFFSET($GK182,MID(TEXT(Param!$M$22,"0"),TRUNC(COLUMN()/4-22),1)*6,MOD(COLUMN(),4)),0),0)</f>
        <v>0</v>
      </c>
      <c r="CQ183">
        <f ca="1">IF(Param!$M$21,IFERROR(OFFSET($GK182,MID(TEXT(Param!$M$22,"0"),TRUNC(COLUMN()/4-22),1)*6,MOD(COLUMN(),4)),0),0)</f>
        <v>0</v>
      </c>
      <c r="CR183">
        <f ca="1">IF(Param!$M$21,IFERROR(OFFSET($GK182,MID(TEXT(Param!$M$22,"0"),TRUNC(COLUMN()/4-22),1)*6,MOD(COLUMN(),4)),0),0)</f>
        <v>0</v>
      </c>
      <c r="CS183">
        <f ca="1">IF(Param!$M$21,IFERROR(OFFSET($GK182,MID(TEXT(Param!$M$22,"0"),TRUNC(COLUMN()/4-22),1)*6,MOD(COLUMN(),4)),0),0)</f>
        <v>0</v>
      </c>
      <c r="CT183">
        <f ca="1">IF(Param!$M$21,IFERROR(OFFSET($GK182,MID(TEXT(Param!$M$22,"0"),TRUNC(COLUMN()/4-22),1)*6,MOD(COLUMN(),4)),0),0)</f>
        <v>0</v>
      </c>
      <c r="CU183">
        <f ca="1">IF(Param!$M$21,IFERROR(OFFSET($GK182,MID(TEXT(Param!$M$22,"0"),TRUNC(COLUMN()/4-22),1)*6,MOD(COLUMN(),4)),0),0)</f>
        <v>0</v>
      </c>
      <c r="CV183">
        <f ca="1">IF(Param!$M$21,IFERROR(OFFSET($GK182,MID(TEXT(Param!$M$22,"0"),TRUNC(COLUMN()/4-22),1)*6,MOD(COLUMN(),4)),0),0)</f>
        <v>0</v>
      </c>
      <c r="CW183">
        <f ca="1">IF(Param!$M$21,IFERROR(OFFSET($GK182,MID(TEXT(Param!$M$22,"0"),TRUNC(COLUMN()/4-22),1)*6,MOD(COLUMN(),4)),0),0)</f>
        <v>0</v>
      </c>
      <c r="CX183">
        <f ca="1">IF(Param!$M$21,IFERROR(OFFSET($GK182,MID(TEXT(Param!$M$22,"0"),TRUNC(COLUMN()/4-22),1)*6,MOD(COLUMN(),4)),0),0)</f>
        <v>0</v>
      </c>
      <c r="CY183">
        <f ca="1">IF(Param!$M$21,IFERROR(OFFSET($GK182,MID(TEXT(Param!$M$22,"0"),TRUNC(COLUMN()/4-22),1)*6,MOD(COLUMN(),4)),0),0)</f>
        <v>0</v>
      </c>
      <c r="CZ183">
        <f ca="1">IF(Param!$M$21,IFERROR(OFFSET($GK182,MID(TEXT(Param!$M$22,"0"),TRUNC(COLUMN()/4-22),1)*6,MOD(COLUMN(),4)),0),0)</f>
        <v>0</v>
      </c>
      <c r="DA183">
        <f ca="1">IF(Param!$M$21,IFERROR(OFFSET($GK182,MID(TEXT(Param!$M$22,"0"),TRUNC(COLUMN()/4-22),1)*6,MOD(COLUMN(),4)),0),0)</f>
        <v>0</v>
      </c>
      <c r="DB183">
        <f ca="1">IF(Param!$M$21,IFERROR(OFFSET($GK182,MID(TEXT(Param!$M$22,"0"),TRUNC(COLUMN()/4-22),1)*6,MOD(COLUMN(),4)),0),0)</f>
        <v>0</v>
      </c>
      <c r="DC183">
        <f ca="1">IF(Param!$M$21,IFERROR(OFFSET($GK182,MID(TEXT(Param!$M$22,"0"),TRUNC(COLUMN()/4-22),1)*6,MOD(COLUMN(),4)),0),0)</f>
        <v>0</v>
      </c>
      <c r="DD183">
        <f ca="1">IF(Param!$M$21,IFERROR(OFFSET($GK182,MID(TEXT(Param!$M$22,"0"),TRUNC(COLUMN()/4-22),1)*6,MOD(COLUMN(),4)),0),0)</f>
        <v>0</v>
      </c>
      <c r="DE183">
        <f ca="1">IF(Param!$M$21,IFERROR(OFFSET($GK182,MID(TEXT(Param!$M$22,"0"),TRUNC(COLUMN()/4-22),1)*6,MOD(COLUMN(),4)),0),0)</f>
        <v>0</v>
      </c>
      <c r="DF183">
        <f ca="1">IF(Param!$M$21,IFERROR(OFFSET($GK182,MID(TEXT(Param!$M$22,"0"),TRUNC(COLUMN()/4-22),1)*6,MOD(COLUMN(),4)),0),0)</f>
        <v>0</v>
      </c>
      <c r="DG183">
        <f ca="1">IF(Param!$M$21,IFERROR(OFFSET($GK182,MID(TEXT(Param!$M$22,"0"),TRUNC(COLUMN()/4-22),1)*6,MOD(COLUMN(),4)),0),0)</f>
        <v>0</v>
      </c>
      <c r="DH183">
        <f ca="1">IF(Param!$M$21,IFERROR(OFFSET($GK182,MID(TEXT(Param!$M$22,"0"),TRUNC(COLUMN()/4-22),1)*6,MOD(COLUMN(),4)),0),0)</f>
        <v>0</v>
      </c>
      <c r="DI183">
        <f ca="1">IF(Param!$M$21,IFERROR(OFFSET($GK182,MID(TEXT(Param!$M$22,"0"),TRUNC(COLUMN()/4-22),1)*6,MOD(COLUMN(),4)),0),0)</f>
        <v>0</v>
      </c>
      <c r="DJ183">
        <f ca="1">IF(Param!$M$21,IFERROR(OFFSET($GK182,MID(TEXT(Param!$M$22,"0"),TRUNC(COLUMN()/4-22),1)*6,MOD(COLUMN(),4)),0),0)</f>
        <v>0</v>
      </c>
      <c r="DK183">
        <f ca="1">IF(Param!$M$21,IFERROR(OFFSET($GK182,MID(TEXT(Param!$M$22,"0"),TRUNC(COLUMN()/4-22),1)*6,MOD(COLUMN(),4)),0),0)</f>
        <v>0</v>
      </c>
      <c r="DL183">
        <f ca="1">IF(Param!$M$21,IFERROR(OFFSET($GK182,MID(TEXT(Param!$M$22,"0"),TRUNC(COLUMN()/4-22),1)*6,MOD(COLUMN(),4)),0),0)</f>
        <v>0</v>
      </c>
      <c r="DM183">
        <f ca="1">IF(Param!$M$21,IFERROR(OFFSET($GK182,MID(TEXT(Param!$M$22,"0"),TRUNC(COLUMN()/4-22),1)*6,MOD(COLUMN(),4)),0),0)</f>
        <v>0</v>
      </c>
      <c r="DN183">
        <f ca="1">IF(Param!$M$21,IFERROR(OFFSET($GK182,MID(TEXT(Param!$M$22,"0"),TRUNC(COLUMN()/4-22),1)*6,MOD(COLUMN(),4)),0),0)</f>
        <v>0</v>
      </c>
      <c r="DO183">
        <f ca="1">IF(Param!$M$21,IFERROR(OFFSET($GK182,MID(TEXT(Param!$M$22,"0"),TRUNC(COLUMN()/4-22),1)*6,MOD(COLUMN(),4)),0),0)</f>
        <v>0</v>
      </c>
      <c r="DP183">
        <f ca="1">IF(Param!$M$21,IFERROR(OFFSET($GK182,MID(TEXT(Param!$M$22,"0"),TRUNC(COLUMN()/4-22),1)*6,MOD(COLUMN(),4)),0),0)</f>
        <v>0</v>
      </c>
      <c r="DQ183">
        <f ca="1">IF(Param!$M$21,IFERROR(OFFSET($GK182,MID(TEXT(Param!$M$22,"0"),TRUNC(COLUMN()/4-22),1)*6,MOD(COLUMN(),4)),0),0)</f>
        <v>0</v>
      </c>
      <c r="DR183">
        <f ca="1">IF(Param!$M$21,IFERROR(OFFSET($GK182,MID(TEXT(Param!$M$22,"0"),TRUNC(COLUMN()/4-22),1)*6,MOD(COLUMN(),4)),0),0)</f>
        <v>0</v>
      </c>
      <c r="DS183">
        <f ca="1">IF(Param!$M$21,IFERROR(OFFSET($GK182,MID(TEXT(Param!$M$22,"0"),TRUNC(COLUMN()/4-22),1)*6,MOD(COLUMN(),4)),0),0)</f>
        <v>0</v>
      </c>
      <c r="DT183">
        <f ca="1">IF(Param!$M$21,IFERROR(OFFSET($GK182,MID(TEXT(Param!$M$22,"0"),TRUNC(COLUMN()/4-22),1)*6,MOD(COLUMN(),4)),0),0)</f>
        <v>0</v>
      </c>
      <c r="DU183">
        <f ca="1">IF(Param!$M$21,IFERROR(OFFSET($GK182,MID(TEXT(Param!$M$22,"0"),TRUNC(COLUMN()/4-22),1)*6,MOD(COLUMN(),4)),0),0)</f>
        <v>0</v>
      </c>
      <c r="DV183">
        <f ca="1">IF(Param!$M$21,IFERROR(OFFSET($GK182,MID(TEXT(Param!$M$22,"0"),TRUNC(COLUMN()/4-22),1)*6,MOD(COLUMN(),4)),0),0)</f>
        <v>0</v>
      </c>
      <c r="DW183">
        <f ca="1">IF(Param!$M$21,IFERROR(OFFSET($GK182,MID(TEXT(Param!$M$22,"0"),TRUNC(COLUMN()/4-22),1)*6,MOD(COLUMN(),4)),0),0)</f>
        <v>0</v>
      </c>
      <c r="DX183">
        <f ca="1">IF(Param!$M$21,IFERROR(OFFSET($GK182,MID(TEXT(Param!$M$22,"0"),TRUNC(COLUMN()/4-22),1)*6,MOD(COLUMN(),4)),0),0)</f>
        <v>0</v>
      </c>
      <c r="DY183">
        <f ca="1">IF(Param!$M$21,IFERROR(OFFSET($GK182,MID(TEXT(Param!$M$22,"0"),TRUNC(COLUMN()/4-22),1)*6,MOD(COLUMN(),4)),0),0)</f>
        <v>0</v>
      </c>
      <c r="DZ183">
        <f ca="1">IF(Param!$M$21,IFERROR(OFFSET($GK182,MID(TEXT(Param!$M$22,"0"),TRUNC(COLUMN()/4-22),1)*6,MOD(COLUMN(),4)),0),0)</f>
        <v>0</v>
      </c>
      <c r="GK183">
        <v>1</v>
      </c>
      <c r="GM183">
        <v>1</v>
      </c>
      <c r="GP183">
        <v>1</v>
      </c>
      <c r="GT183">
        <v>1</v>
      </c>
      <c r="GY183">
        <v>1</v>
      </c>
      <c r="HA183">
        <v>1</v>
      </c>
      <c r="HB183">
        <v>1</v>
      </c>
      <c r="HC183">
        <v>1</v>
      </c>
      <c r="HG183">
        <v>1</v>
      </c>
      <c r="HI183">
        <v>1</v>
      </c>
      <c r="HK183">
        <v>1</v>
      </c>
      <c r="HM183">
        <v>1</v>
      </c>
      <c r="HQ183">
        <v>1</v>
      </c>
      <c r="HS183">
        <v>1</v>
      </c>
      <c r="HW183">
        <v>1</v>
      </c>
    </row>
    <row r="184" spans="1:231">
      <c r="BR184">
        <v>1</v>
      </c>
      <c r="BT184">
        <v>1</v>
      </c>
      <c r="BX184">
        <v>1</v>
      </c>
      <c r="BZ184">
        <v>1</v>
      </c>
      <c r="CB184">
        <v>1</v>
      </c>
      <c r="CC184">
        <v>1</v>
      </c>
      <c r="CF184">
        <v>1</v>
      </c>
      <c r="CK184">
        <v>1</v>
      </c>
      <c r="CN184">
        <f ca="1">IF(Param!$M$21,IFERROR(OFFSET($GK183,MID(TEXT(Param!$M$22,"0"),TRUNC(COLUMN()/4-22),1)*6,MOD(COLUMN(),4)),0),0)</f>
        <v>0</v>
      </c>
      <c r="CO184">
        <f ca="1">IF(Param!$M$21,IFERROR(OFFSET($GK183,MID(TEXT(Param!$M$22,"0"),TRUNC(COLUMN()/4-22),1)*6,MOD(COLUMN(),4)),0),0)</f>
        <v>0</v>
      </c>
      <c r="CP184">
        <f ca="1">IF(Param!$M$21,IFERROR(OFFSET($GK183,MID(TEXT(Param!$M$22,"0"),TRUNC(COLUMN()/4-22),1)*6,MOD(COLUMN(),4)),0),0)</f>
        <v>0</v>
      </c>
      <c r="CQ184">
        <f ca="1">IF(Param!$M$21,IFERROR(OFFSET($GK183,MID(TEXT(Param!$M$22,"0"),TRUNC(COLUMN()/4-22),1)*6,MOD(COLUMN(),4)),0),0)</f>
        <v>0</v>
      </c>
      <c r="CR184">
        <f ca="1">IF(Param!$M$21,IFERROR(OFFSET($GK183,MID(TEXT(Param!$M$22,"0"),TRUNC(COLUMN()/4-22),1)*6,MOD(COLUMN(),4)),0),0)</f>
        <v>0</v>
      </c>
      <c r="CS184">
        <f ca="1">IF(Param!$M$21,IFERROR(OFFSET($GK183,MID(TEXT(Param!$M$22,"0"),TRUNC(COLUMN()/4-22),1)*6,MOD(COLUMN(),4)),0),0)</f>
        <v>0</v>
      </c>
      <c r="CT184">
        <f ca="1">IF(Param!$M$21,IFERROR(OFFSET($GK183,MID(TEXT(Param!$M$22,"0"),TRUNC(COLUMN()/4-22),1)*6,MOD(COLUMN(),4)),0),0)</f>
        <v>0</v>
      </c>
      <c r="CU184">
        <f ca="1">IF(Param!$M$21,IFERROR(OFFSET($GK183,MID(TEXT(Param!$M$22,"0"),TRUNC(COLUMN()/4-22),1)*6,MOD(COLUMN(),4)),0),0)</f>
        <v>0</v>
      </c>
      <c r="CV184">
        <f ca="1">IF(Param!$M$21,IFERROR(OFFSET($GK183,MID(TEXT(Param!$M$22,"0"),TRUNC(COLUMN()/4-22),1)*6,MOD(COLUMN(),4)),0),0)</f>
        <v>0</v>
      </c>
      <c r="CW184">
        <f ca="1">IF(Param!$M$21,IFERROR(OFFSET($GK183,MID(TEXT(Param!$M$22,"0"),TRUNC(COLUMN()/4-22),1)*6,MOD(COLUMN(),4)),0),0)</f>
        <v>0</v>
      </c>
      <c r="CX184">
        <f ca="1">IF(Param!$M$21,IFERROR(OFFSET($GK183,MID(TEXT(Param!$M$22,"0"),TRUNC(COLUMN()/4-22),1)*6,MOD(COLUMN(),4)),0),0)</f>
        <v>0</v>
      </c>
      <c r="CY184">
        <f ca="1">IF(Param!$M$21,IFERROR(OFFSET($GK183,MID(TEXT(Param!$M$22,"0"),TRUNC(COLUMN()/4-22),1)*6,MOD(COLUMN(),4)),0),0)</f>
        <v>0</v>
      </c>
      <c r="CZ184">
        <f ca="1">IF(Param!$M$21,IFERROR(OFFSET($GK183,MID(TEXT(Param!$M$22,"0"),TRUNC(COLUMN()/4-22),1)*6,MOD(COLUMN(),4)),0),0)</f>
        <v>0</v>
      </c>
      <c r="DA184">
        <f ca="1">IF(Param!$M$21,IFERROR(OFFSET($GK183,MID(TEXT(Param!$M$22,"0"),TRUNC(COLUMN()/4-22),1)*6,MOD(COLUMN(),4)),0),0)</f>
        <v>0</v>
      </c>
      <c r="DB184">
        <f ca="1">IF(Param!$M$21,IFERROR(OFFSET($GK183,MID(TEXT(Param!$M$22,"0"),TRUNC(COLUMN()/4-22),1)*6,MOD(COLUMN(),4)),0),0)</f>
        <v>0</v>
      </c>
      <c r="DC184">
        <f ca="1">IF(Param!$M$21,IFERROR(OFFSET($GK183,MID(TEXT(Param!$M$22,"0"),TRUNC(COLUMN()/4-22),1)*6,MOD(COLUMN(),4)),0),0)</f>
        <v>0</v>
      </c>
      <c r="DD184">
        <f ca="1">IF(Param!$M$21,IFERROR(OFFSET($GK183,MID(TEXT(Param!$M$22,"0"),TRUNC(COLUMN()/4-22),1)*6,MOD(COLUMN(),4)),0),0)</f>
        <v>0</v>
      </c>
      <c r="DE184">
        <f ca="1">IF(Param!$M$21,IFERROR(OFFSET($GK183,MID(TEXT(Param!$M$22,"0"),TRUNC(COLUMN()/4-22),1)*6,MOD(COLUMN(),4)),0),0)</f>
        <v>0</v>
      </c>
      <c r="DF184">
        <f ca="1">IF(Param!$M$21,IFERROR(OFFSET($GK183,MID(TEXT(Param!$M$22,"0"),TRUNC(COLUMN()/4-22),1)*6,MOD(COLUMN(),4)),0),0)</f>
        <v>0</v>
      </c>
      <c r="DG184">
        <f ca="1">IF(Param!$M$21,IFERROR(OFFSET($GK183,MID(TEXT(Param!$M$22,"0"),TRUNC(COLUMN()/4-22),1)*6,MOD(COLUMN(),4)),0),0)</f>
        <v>0</v>
      </c>
      <c r="DH184">
        <f ca="1">IF(Param!$M$21,IFERROR(OFFSET($GK183,MID(TEXT(Param!$M$22,"0"),TRUNC(COLUMN()/4-22),1)*6,MOD(COLUMN(),4)),0),0)</f>
        <v>0</v>
      </c>
      <c r="DI184">
        <f ca="1">IF(Param!$M$21,IFERROR(OFFSET($GK183,MID(TEXT(Param!$M$22,"0"),TRUNC(COLUMN()/4-22),1)*6,MOD(COLUMN(),4)),0),0)</f>
        <v>0</v>
      </c>
      <c r="DJ184">
        <f ca="1">IF(Param!$M$21,IFERROR(OFFSET($GK183,MID(TEXT(Param!$M$22,"0"),TRUNC(COLUMN()/4-22),1)*6,MOD(COLUMN(),4)),0),0)</f>
        <v>0</v>
      </c>
      <c r="DK184">
        <f ca="1">IF(Param!$M$21,IFERROR(OFFSET($GK183,MID(TEXT(Param!$M$22,"0"),TRUNC(COLUMN()/4-22),1)*6,MOD(COLUMN(),4)),0),0)</f>
        <v>0</v>
      </c>
      <c r="DL184">
        <f ca="1">IF(Param!$M$21,IFERROR(OFFSET($GK183,MID(TEXT(Param!$M$22,"0"),TRUNC(COLUMN()/4-22),1)*6,MOD(COLUMN(),4)),0),0)</f>
        <v>0</v>
      </c>
      <c r="DM184">
        <f ca="1">IF(Param!$M$21,IFERROR(OFFSET($GK183,MID(TEXT(Param!$M$22,"0"),TRUNC(COLUMN()/4-22),1)*6,MOD(COLUMN(),4)),0),0)</f>
        <v>0</v>
      </c>
      <c r="DN184">
        <f ca="1">IF(Param!$M$21,IFERROR(OFFSET($GK183,MID(TEXT(Param!$M$22,"0"),TRUNC(COLUMN()/4-22),1)*6,MOD(COLUMN(),4)),0),0)</f>
        <v>0</v>
      </c>
      <c r="DO184">
        <f ca="1">IF(Param!$M$21,IFERROR(OFFSET($GK183,MID(TEXT(Param!$M$22,"0"),TRUNC(COLUMN()/4-22),1)*6,MOD(COLUMN(),4)),0),0)</f>
        <v>0</v>
      </c>
      <c r="DP184">
        <f ca="1">IF(Param!$M$21,IFERROR(OFFSET($GK183,MID(TEXT(Param!$M$22,"0"),TRUNC(COLUMN()/4-22),1)*6,MOD(COLUMN(),4)),0),0)</f>
        <v>0</v>
      </c>
      <c r="DQ184">
        <f ca="1">IF(Param!$M$21,IFERROR(OFFSET($GK183,MID(TEXT(Param!$M$22,"0"),TRUNC(COLUMN()/4-22),1)*6,MOD(COLUMN(),4)),0),0)</f>
        <v>0</v>
      </c>
      <c r="DR184">
        <f ca="1">IF(Param!$M$21,IFERROR(OFFSET($GK183,MID(TEXT(Param!$M$22,"0"),TRUNC(COLUMN()/4-22),1)*6,MOD(COLUMN(),4)),0),0)</f>
        <v>0</v>
      </c>
      <c r="DS184">
        <f ca="1">IF(Param!$M$21,IFERROR(OFFSET($GK183,MID(TEXT(Param!$M$22,"0"),TRUNC(COLUMN()/4-22),1)*6,MOD(COLUMN(),4)),0),0)</f>
        <v>0</v>
      </c>
      <c r="DT184">
        <f ca="1">IF(Param!$M$21,IFERROR(OFFSET($GK183,MID(TEXT(Param!$M$22,"0"),TRUNC(COLUMN()/4-22),1)*6,MOD(COLUMN(),4)),0),0)</f>
        <v>0</v>
      </c>
      <c r="DU184">
        <f ca="1">IF(Param!$M$21,IFERROR(OFFSET($GK183,MID(TEXT(Param!$M$22,"0"),TRUNC(COLUMN()/4-22),1)*6,MOD(COLUMN(),4)),0),0)</f>
        <v>0</v>
      </c>
      <c r="DV184">
        <f ca="1">IF(Param!$M$21,IFERROR(OFFSET($GK183,MID(TEXT(Param!$M$22,"0"),TRUNC(COLUMN()/4-22),1)*6,MOD(COLUMN(),4)),0),0)</f>
        <v>0</v>
      </c>
      <c r="DW184">
        <f ca="1">IF(Param!$M$21,IFERROR(OFFSET($GK183,MID(TEXT(Param!$M$22,"0"),TRUNC(COLUMN()/4-22),1)*6,MOD(COLUMN(),4)),0),0)</f>
        <v>0</v>
      </c>
      <c r="DX184">
        <f ca="1">IF(Param!$M$21,IFERROR(OFFSET($GK183,MID(TEXT(Param!$M$22,"0"),TRUNC(COLUMN()/4-22),1)*6,MOD(COLUMN(),4)),0),0)</f>
        <v>0</v>
      </c>
      <c r="DY184">
        <f ca="1">IF(Param!$M$21,IFERROR(OFFSET($GK183,MID(TEXT(Param!$M$22,"0"),TRUNC(COLUMN()/4-22),1)*6,MOD(COLUMN(),4)),0),0)</f>
        <v>0</v>
      </c>
      <c r="DZ184">
        <f ca="1">IF(Param!$M$21,IFERROR(OFFSET($GK183,MID(TEXT(Param!$M$22,"0"),TRUNC(COLUMN()/4-22),1)*6,MOD(COLUMN(),4)),0),0)</f>
        <v>0</v>
      </c>
      <c r="GK184">
        <v>1</v>
      </c>
      <c r="GL184">
        <v>1</v>
      </c>
      <c r="GM184">
        <v>1</v>
      </c>
      <c r="GO184">
        <v>1</v>
      </c>
      <c r="GP184">
        <v>1</v>
      </c>
      <c r="GQ184">
        <v>1</v>
      </c>
      <c r="GS184">
        <v>1</v>
      </c>
      <c r="GT184">
        <v>1</v>
      </c>
      <c r="GU184">
        <v>1</v>
      </c>
      <c r="GW184">
        <v>1</v>
      </c>
      <c r="GX184">
        <v>1</v>
      </c>
      <c r="HC184">
        <v>1</v>
      </c>
      <c r="HE184">
        <v>1</v>
      </c>
      <c r="HF184">
        <v>1</v>
      </c>
      <c r="HI184">
        <v>1</v>
      </c>
      <c r="HJ184">
        <v>1</v>
      </c>
      <c r="HK184">
        <v>1</v>
      </c>
      <c r="HM184">
        <v>1</v>
      </c>
      <c r="HQ184">
        <v>1</v>
      </c>
      <c r="HR184">
        <v>1</v>
      </c>
      <c r="HS184">
        <v>1</v>
      </c>
      <c r="HU184">
        <v>1</v>
      </c>
      <c r="HV184">
        <v>1</v>
      </c>
    </row>
    <row r="185" spans="1:231">
      <c r="BP185">
        <v>1</v>
      </c>
      <c r="BQ185">
        <v>1</v>
      </c>
      <c r="BR185">
        <v>1</v>
      </c>
      <c r="BU185">
        <v>1</v>
      </c>
      <c r="BV185">
        <v>1</v>
      </c>
      <c r="BY185">
        <v>1</v>
      </c>
      <c r="CB185">
        <v>1</v>
      </c>
      <c r="CD185">
        <v>1</v>
      </c>
      <c r="CF185">
        <v>1</v>
      </c>
      <c r="CG185">
        <v>1</v>
      </c>
      <c r="CH185">
        <v>1</v>
      </c>
      <c r="CN185">
        <f ca="1">IF(Param!$M$21,IFERROR(OFFSET($GK184,MID(TEXT(Param!$M$22,"0"),TRUNC(COLUMN()/4-22),1)*6,MOD(COLUMN(),4)),0),0)</f>
        <v>0</v>
      </c>
      <c r="CO185">
        <f ca="1">IF(Param!$M$21,IFERROR(OFFSET($GK184,MID(TEXT(Param!$M$22,"0"),TRUNC(COLUMN()/4-22),1)*6,MOD(COLUMN(),4)),0),0)</f>
        <v>0</v>
      </c>
      <c r="CP185">
        <f ca="1">IF(Param!$M$21,IFERROR(OFFSET($GK184,MID(TEXT(Param!$M$22,"0"),TRUNC(COLUMN()/4-22),1)*6,MOD(COLUMN(),4)),0),0)</f>
        <v>0</v>
      </c>
      <c r="CQ185">
        <f ca="1">IF(Param!$M$21,IFERROR(OFFSET($GK184,MID(TEXT(Param!$M$22,"0"),TRUNC(COLUMN()/4-22),1)*6,MOD(COLUMN(),4)),0),0)</f>
        <v>0</v>
      </c>
      <c r="CR185">
        <f ca="1">IF(Param!$M$21,IFERROR(OFFSET($GK184,MID(TEXT(Param!$M$22,"0"),TRUNC(COLUMN()/4-22),1)*6,MOD(COLUMN(),4)),0),0)</f>
        <v>0</v>
      </c>
      <c r="CS185">
        <f ca="1">IF(Param!$M$21,IFERROR(OFFSET($GK184,MID(TEXT(Param!$M$22,"0"),TRUNC(COLUMN()/4-22),1)*6,MOD(COLUMN(),4)),0),0)</f>
        <v>0</v>
      </c>
      <c r="CT185">
        <f ca="1">IF(Param!$M$21,IFERROR(OFFSET($GK184,MID(TEXT(Param!$M$22,"0"),TRUNC(COLUMN()/4-22),1)*6,MOD(COLUMN(),4)),0),0)</f>
        <v>0</v>
      </c>
      <c r="CU185">
        <f ca="1">IF(Param!$M$21,IFERROR(OFFSET($GK184,MID(TEXT(Param!$M$22,"0"),TRUNC(COLUMN()/4-22),1)*6,MOD(COLUMN(),4)),0),0)</f>
        <v>0</v>
      </c>
      <c r="CV185">
        <f ca="1">IF(Param!$M$21,IFERROR(OFFSET($GK184,MID(TEXT(Param!$M$22,"0"),TRUNC(COLUMN()/4-22),1)*6,MOD(COLUMN(),4)),0),0)</f>
        <v>0</v>
      </c>
      <c r="CW185">
        <f ca="1">IF(Param!$M$21,IFERROR(OFFSET($GK184,MID(TEXT(Param!$M$22,"0"),TRUNC(COLUMN()/4-22),1)*6,MOD(COLUMN(),4)),0),0)</f>
        <v>0</v>
      </c>
      <c r="CX185">
        <f ca="1">IF(Param!$M$21,IFERROR(OFFSET($GK184,MID(TEXT(Param!$M$22,"0"),TRUNC(COLUMN()/4-22),1)*6,MOD(COLUMN(),4)),0),0)</f>
        <v>0</v>
      </c>
      <c r="CY185">
        <f ca="1">IF(Param!$M$21,IFERROR(OFFSET($GK184,MID(TEXT(Param!$M$22,"0"),TRUNC(COLUMN()/4-22),1)*6,MOD(COLUMN(),4)),0),0)</f>
        <v>0</v>
      </c>
      <c r="CZ185">
        <f ca="1">IF(Param!$M$21,IFERROR(OFFSET($GK184,MID(TEXT(Param!$M$22,"0"),TRUNC(COLUMN()/4-22),1)*6,MOD(COLUMN(),4)),0),0)</f>
        <v>0</v>
      </c>
      <c r="DA185">
        <f ca="1">IF(Param!$M$21,IFERROR(OFFSET($GK184,MID(TEXT(Param!$M$22,"0"),TRUNC(COLUMN()/4-22),1)*6,MOD(COLUMN(),4)),0),0)</f>
        <v>0</v>
      </c>
      <c r="DB185">
        <f ca="1">IF(Param!$M$21,IFERROR(OFFSET($GK184,MID(TEXT(Param!$M$22,"0"),TRUNC(COLUMN()/4-22),1)*6,MOD(COLUMN(),4)),0),0)</f>
        <v>0</v>
      </c>
      <c r="DC185">
        <f ca="1">IF(Param!$M$21,IFERROR(OFFSET($GK184,MID(TEXT(Param!$M$22,"0"),TRUNC(COLUMN()/4-22),1)*6,MOD(COLUMN(),4)),0),0)</f>
        <v>0</v>
      </c>
      <c r="DD185">
        <f ca="1">IF(Param!$M$21,IFERROR(OFFSET($GK184,MID(TEXT(Param!$M$22,"0"),TRUNC(COLUMN()/4-22),1)*6,MOD(COLUMN(),4)),0),0)</f>
        <v>0</v>
      </c>
      <c r="DE185">
        <f ca="1">IF(Param!$M$21,IFERROR(OFFSET($GK184,MID(TEXT(Param!$M$22,"0"),TRUNC(COLUMN()/4-22),1)*6,MOD(COLUMN(),4)),0),0)</f>
        <v>0</v>
      </c>
      <c r="DF185">
        <f ca="1">IF(Param!$M$21,IFERROR(OFFSET($GK184,MID(TEXT(Param!$M$22,"0"),TRUNC(COLUMN()/4-22),1)*6,MOD(COLUMN(),4)),0),0)</f>
        <v>0</v>
      </c>
      <c r="DG185">
        <f ca="1">IF(Param!$M$21,IFERROR(OFFSET($GK184,MID(TEXT(Param!$M$22,"0"),TRUNC(COLUMN()/4-22),1)*6,MOD(COLUMN(),4)),0),0)</f>
        <v>0</v>
      </c>
      <c r="DH185">
        <f ca="1">IF(Param!$M$21,IFERROR(OFFSET($GK184,MID(TEXT(Param!$M$22,"0"),TRUNC(COLUMN()/4-22),1)*6,MOD(COLUMN(),4)),0),0)</f>
        <v>0</v>
      </c>
      <c r="DI185">
        <f ca="1">IF(Param!$M$21,IFERROR(OFFSET($GK184,MID(TEXT(Param!$M$22,"0"),TRUNC(COLUMN()/4-22),1)*6,MOD(COLUMN(),4)),0),0)</f>
        <v>0</v>
      </c>
      <c r="DJ185">
        <f ca="1">IF(Param!$M$21,IFERROR(OFFSET($GK184,MID(TEXT(Param!$M$22,"0"),TRUNC(COLUMN()/4-22),1)*6,MOD(COLUMN(),4)),0),0)</f>
        <v>0</v>
      </c>
      <c r="DK185">
        <f ca="1">IF(Param!$M$21,IFERROR(OFFSET($GK184,MID(TEXT(Param!$M$22,"0"),TRUNC(COLUMN()/4-22),1)*6,MOD(COLUMN(),4)),0),0)</f>
        <v>0</v>
      </c>
      <c r="DL185">
        <f ca="1">IF(Param!$M$21,IFERROR(OFFSET($GK184,MID(TEXT(Param!$M$22,"0"),TRUNC(COLUMN()/4-22),1)*6,MOD(COLUMN(),4)),0),0)</f>
        <v>0</v>
      </c>
      <c r="DM185">
        <f ca="1">IF(Param!$M$21,IFERROR(OFFSET($GK184,MID(TEXT(Param!$M$22,"0"),TRUNC(COLUMN()/4-22),1)*6,MOD(COLUMN(),4)),0),0)</f>
        <v>0</v>
      </c>
      <c r="DN185">
        <f ca="1">IF(Param!$M$21,IFERROR(OFFSET($GK184,MID(TEXT(Param!$M$22,"0"),TRUNC(COLUMN()/4-22),1)*6,MOD(COLUMN(),4)),0),0)</f>
        <v>0</v>
      </c>
      <c r="DO185">
        <f ca="1">IF(Param!$M$21,IFERROR(OFFSET($GK184,MID(TEXT(Param!$M$22,"0"),TRUNC(COLUMN()/4-22),1)*6,MOD(COLUMN(),4)),0),0)</f>
        <v>0</v>
      </c>
      <c r="DP185">
        <f ca="1">IF(Param!$M$21,IFERROR(OFFSET($GK184,MID(TEXT(Param!$M$22,"0"),TRUNC(COLUMN()/4-22),1)*6,MOD(COLUMN(),4)),0),0)</f>
        <v>0</v>
      </c>
      <c r="DQ185">
        <f ca="1">IF(Param!$M$21,IFERROR(OFFSET($GK184,MID(TEXT(Param!$M$22,"0"),TRUNC(COLUMN()/4-22),1)*6,MOD(COLUMN(),4)),0),0)</f>
        <v>0</v>
      </c>
      <c r="DR185">
        <f ca="1">IF(Param!$M$21,IFERROR(OFFSET($GK184,MID(TEXT(Param!$M$22,"0"),TRUNC(COLUMN()/4-22),1)*6,MOD(COLUMN(),4)),0),0)</f>
        <v>0</v>
      </c>
      <c r="DS185">
        <f ca="1">IF(Param!$M$21,IFERROR(OFFSET($GK184,MID(TEXT(Param!$M$22,"0"),TRUNC(COLUMN()/4-22),1)*6,MOD(COLUMN(),4)),0),0)</f>
        <v>0</v>
      </c>
      <c r="DT185">
        <f ca="1">IF(Param!$M$21,IFERROR(OFFSET($GK184,MID(TEXT(Param!$M$22,"0"),TRUNC(COLUMN()/4-22),1)*6,MOD(COLUMN(),4)),0),0)</f>
        <v>0</v>
      </c>
      <c r="DU185">
        <f ca="1">IF(Param!$M$21,IFERROR(OFFSET($GK184,MID(TEXT(Param!$M$22,"0"),TRUNC(COLUMN()/4-22),1)*6,MOD(COLUMN(),4)),0),0)</f>
        <v>0</v>
      </c>
      <c r="DV185">
        <f ca="1">IF(Param!$M$21,IFERROR(OFFSET($GK184,MID(TEXT(Param!$M$22,"0"),TRUNC(COLUMN()/4-22),1)*6,MOD(COLUMN(),4)),0),0)</f>
        <v>0</v>
      </c>
      <c r="DW185">
        <f ca="1">IF(Param!$M$21,IFERROR(OFFSET($GK184,MID(TEXT(Param!$M$22,"0"),TRUNC(COLUMN()/4-22),1)*6,MOD(COLUMN(),4)),0),0)</f>
        <v>0</v>
      </c>
      <c r="DX185">
        <f ca="1">IF(Param!$M$21,IFERROR(OFFSET($GK184,MID(TEXT(Param!$M$22,"0"),TRUNC(COLUMN()/4-22),1)*6,MOD(COLUMN(),4)),0),0)</f>
        <v>0</v>
      </c>
      <c r="DY185">
        <f ca="1">IF(Param!$M$21,IFERROR(OFFSET($GK184,MID(TEXT(Param!$M$22,"0"),TRUNC(COLUMN()/4-22),1)*6,MOD(COLUMN(),4)),0),0)</f>
        <v>0</v>
      </c>
      <c r="DZ185">
        <f ca="1">IF(Param!$M$21,IFERROR(OFFSET($GK184,MID(TEXT(Param!$M$22,"0"),TRUNC(COLUMN()/4-22),1)*6,MOD(COLUMN(),4)),0),0)</f>
        <v>0</v>
      </c>
    </row>
    <row r="186" spans="1:231">
      <c r="GL186">
        <v>1</v>
      </c>
    </row>
    <row r="187" spans="1:231">
      <c r="GK187">
        <v>1</v>
      </c>
      <c r="GL187">
        <v>1</v>
      </c>
      <c r="GN187" s="46"/>
      <c r="GO187" s="46"/>
      <c r="GP187" s="46"/>
      <c r="GQ187" s="46"/>
      <c r="GR187" s="46"/>
      <c r="GS187" s="46"/>
      <c r="GT187" s="46"/>
      <c r="GY187" s="46"/>
      <c r="GZ187" s="46"/>
      <c r="HA187" s="46"/>
      <c r="HB187" s="46"/>
      <c r="HC187" s="46"/>
      <c r="HD187" s="46"/>
      <c r="HE187" s="46"/>
      <c r="HF187" s="46"/>
      <c r="HG187" s="46"/>
      <c r="HH187" s="46"/>
    </row>
    <row r="188" spans="1:231">
      <c r="GL188">
        <v>1</v>
      </c>
      <c r="GY188" s="46"/>
      <c r="GZ188" s="46"/>
      <c r="HA188" s="46"/>
      <c r="HB188" s="46"/>
      <c r="HC188" s="46"/>
      <c r="HD188" s="46"/>
      <c r="HE188" s="46"/>
      <c r="HF188" s="46"/>
      <c r="HG188" s="46"/>
      <c r="HH188" s="46"/>
    </row>
    <row r="189" spans="1:231">
      <c r="GL189">
        <v>1</v>
      </c>
      <c r="GY189" s="46"/>
      <c r="GZ189" s="46"/>
      <c r="HA189" s="46"/>
      <c r="HB189" s="46"/>
      <c r="HC189" s="46"/>
      <c r="HD189" s="46"/>
      <c r="HE189" s="46"/>
      <c r="HF189" s="46"/>
      <c r="HG189" s="46"/>
      <c r="HH189" s="46"/>
    </row>
    <row r="190" spans="1:231">
      <c r="GK190">
        <v>1</v>
      </c>
      <c r="GL190">
        <v>1</v>
      </c>
      <c r="GM190">
        <v>1</v>
      </c>
    </row>
    <row r="192" spans="1:231">
      <c r="GK192">
        <v>1</v>
      </c>
      <c r="GL192">
        <v>1</v>
      </c>
    </row>
    <row r="193" spans="1:195">
      <c r="GK193">
        <v>1</v>
      </c>
      <c r="GM193">
        <v>1</v>
      </c>
    </row>
    <row r="194" spans="1:195">
      <c r="GM194">
        <v>1</v>
      </c>
    </row>
    <row r="195" spans="1:195">
      <c r="GL195">
        <v>1</v>
      </c>
    </row>
    <row r="196" spans="1:195">
      <c r="GK196">
        <v>1</v>
      </c>
      <c r="GL196">
        <v>1</v>
      </c>
      <c r="GM196">
        <v>1</v>
      </c>
    </row>
    <row r="198" spans="1:195">
      <c r="GK198">
        <v>1</v>
      </c>
      <c r="GL198">
        <v>1</v>
      </c>
    </row>
    <row r="199" spans="1:195">
      <c r="GM199">
        <v>1</v>
      </c>
    </row>
    <row r="200" spans="1:195">
      <c r="GL200">
        <v>1</v>
      </c>
    </row>
    <row r="201" spans="1:195">
      <c r="A201" s="43"/>
      <c r="B201" s="43"/>
      <c r="C201" s="43"/>
      <c r="D201" s="43"/>
      <c r="E201" s="43"/>
      <c r="F201" s="43"/>
      <c r="G201" s="43"/>
      <c r="H201" s="43"/>
      <c r="I201" s="43"/>
      <c r="J201" s="43"/>
      <c r="K201" s="43"/>
      <c r="L201" s="43"/>
      <c r="M201" s="43"/>
      <c r="N201" s="43"/>
      <c r="O201" s="43"/>
      <c r="P201" s="43"/>
      <c r="Q201" s="43"/>
      <c r="R201" s="43"/>
      <c r="S201" s="43"/>
      <c r="T201" s="43"/>
      <c r="U201" s="43"/>
      <c r="V201" s="43"/>
      <c r="W201" s="43"/>
      <c r="X201" s="43"/>
      <c r="Y201" s="43"/>
      <c r="Z201" s="43"/>
      <c r="AA201" s="43"/>
      <c r="AB201" s="43"/>
      <c r="AC201" s="43"/>
      <c r="AD201" s="43"/>
      <c r="AE201" s="43"/>
      <c r="AF201" s="43"/>
      <c r="AG201" s="43"/>
      <c r="AH201" s="43"/>
      <c r="AI201" s="43"/>
      <c r="AJ201" s="43"/>
      <c r="AK201" s="43"/>
      <c r="AL201" s="43"/>
      <c r="AM201" s="43"/>
      <c r="AN201" s="43"/>
      <c r="AO201" s="43"/>
      <c r="AP201" s="43"/>
      <c r="AQ201" s="43"/>
      <c r="AS201" s="43"/>
      <c r="AT201" s="43"/>
      <c r="AU201" s="43"/>
      <c r="AW201" s="43">
        <v>1</v>
      </c>
      <c r="AX201" s="43">
        <v>1</v>
      </c>
      <c r="AY201" s="43"/>
      <c r="AZ201" s="43"/>
      <c r="BA201" s="43">
        <v>1</v>
      </c>
      <c r="BB201" s="45">
        <v>1</v>
      </c>
      <c r="BC201" s="45">
        <v>1</v>
      </c>
      <c r="BD201" s="43"/>
      <c r="BE201">
        <v>1</v>
      </c>
      <c r="BF201">
        <v>1</v>
      </c>
      <c r="BG201">
        <v>1</v>
      </c>
      <c r="BH201" s="43"/>
      <c r="BI201" s="45">
        <v>1</v>
      </c>
      <c r="BJ201" s="45">
        <v>1</v>
      </c>
      <c r="BK201" s="45">
        <v>1</v>
      </c>
      <c r="BL201" s="43"/>
      <c r="BM201" s="43"/>
      <c r="BN201" s="43"/>
      <c r="BO201" s="43"/>
      <c r="BP201">
        <v>1</v>
      </c>
      <c r="BQ201">
        <v>1</v>
      </c>
      <c r="BR201">
        <v>1</v>
      </c>
      <c r="BU201">
        <v>1</v>
      </c>
      <c r="BV201">
        <v>1</v>
      </c>
      <c r="BY201">
        <v>1</v>
      </c>
      <c r="CB201">
        <v>1</v>
      </c>
      <c r="CC201">
        <v>1</v>
      </c>
      <c r="CF201">
        <v>1</v>
      </c>
      <c r="CG201">
        <v>1</v>
      </c>
      <c r="CH201">
        <v>1</v>
      </c>
      <c r="CL201" s="43"/>
      <c r="CM201" s="43"/>
      <c r="CN201">
        <f ca="1">IF(Param!$M$21,IFERROR(OFFSET($GK180,MID(TEXT(Param!$M$27,"0"),TRUNC(COLUMN()/4-22),1)*6,MOD(COLUMN(),4)),0),0)</f>
        <v>0</v>
      </c>
      <c r="CO201">
        <f ca="1">IF(Param!$M$21,IFERROR(OFFSET($GK180,MID(TEXT(Param!$M$27,"0"),TRUNC(COLUMN()/4-22),1)*6,MOD(COLUMN(),4)),0),0)</f>
        <v>0</v>
      </c>
      <c r="CP201">
        <f ca="1">IF(Param!$M$21,IFERROR(OFFSET($GK180,MID(TEXT(Param!$M$27,"0"),TRUNC(COLUMN()/4-22),1)*6,MOD(COLUMN(),4)),0),0)</f>
        <v>0</v>
      </c>
      <c r="CQ201">
        <f ca="1">IF(Param!$M$21,IFERROR(OFFSET($GK180,MID(TEXT(Param!$M$27,"0"),TRUNC(COLUMN()/4-22),1)*6,MOD(COLUMN(),4)),0),0)</f>
        <v>0</v>
      </c>
      <c r="CR201">
        <f ca="1">IF(Param!$M$21,IFERROR(OFFSET($GK180,MID(TEXT(Param!$M$27,"0"),TRUNC(COLUMN()/4-22),1)*6,MOD(COLUMN(),4)),0),0)</f>
        <v>0</v>
      </c>
      <c r="CS201">
        <f ca="1">IF(Param!$M$21,IFERROR(OFFSET($GK180,MID(TEXT(Param!$M$27,"0"),TRUNC(COLUMN()/4-22),1)*6,MOD(COLUMN(),4)),0),0)</f>
        <v>0</v>
      </c>
      <c r="CT201">
        <f ca="1">IF(Param!$M$21,IFERROR(OFFSET($GK180,MID(TEXT(Param!$M$27,"0"),TRUNC(COLUMN()/4-22),1)*6,MOD(COLUMN(),4)),0),0)</f>
        <v>0</v>
      </c>
      <c r="CU201">
        <f ca="1">IF(Param!$M$21,IFERROR(OFFSET($GK180,MID(TEXT(Param!$M$27,"0"),TRUNC(COLUMN()/4-22),1)*6,MOD(COLUMN(),4)),0),0)</f>
        <v>0</v>
      </c>
      <c r="CV201">
        <f ca="1">IF(Param!$M$21,IFERROR(OFFSET($GK180,MID(TEXT(Param!$M$27,"0"),TRUNC(COLUMN()/4-22),1)*6,MOD(COLUMN(),4)),0),0)</f>
        <v>0</v>
      </c>
      <c r="CW201">
        <f ca="1">IF(Param!$M$21,IFERROR(OFFSET($GK180,MID(TEXT(Param!$M$27,"0"),TRUNC(COLUMN()/4-22),1)*6,MOD(COLUMN(),4)),0),0)</f>
        <v>0</v>
      </c>
      <c r="CX201">
        <f ca="1">IF(Param!$M$21,IFERROR(OFFSET($GK180,MID(TEXT(Param!$M$27,"0"),TRUNC(COLUMN()/4-22),1)*6,MOD(COLUMN(),4)),0),0)</f>
        <v>0</v>
      </c>
      <c r="CY201">
        <f ca="1">IF(Param!$M$21,IFERROR(OFFSET($GK180,MID(TEXT(Param!$M$27,"0"),TRUNC(COLUMN()/4-22),1)*6,MOD(COLUMN(),4)),0),0)</f>
        <v>0</v>
      </c>
      <c r="CZ201">
        <f ca="1">IF(Param!$M$21,IFERROR(OFFSET($GK180,MID(TEXT(Param!$M$27,"0"),TRUNC(COLUMN()/4-22),1)*6,MOD(COLUMN(),4)),0),0)</f>
        <v>0</v>
      </c>
      <c r="DA201">
        <f ca="1">IF(Param!$M$21,IFERROR(OFFSET($GK180,MID(TEXT(Param!$M$27,"0"),TRUNC(COLUMN()/4-22),1)*6,MOD(COLUMN(),4)),0),0)</f>
        <v>0</v>
      </c>
      <c r="DB201">
        <f ca="1">IF(Param!$M$21,IFERROR(OFFSET($GK180,MID(TEXT(Param!$M$27,"0"),TRUNC(COLUMN()/4-22),1)*6,MOD(COLUMN(),4)),0),0)</f>
        <v>0</v>
      </c>
      <c r="DC201">
        <f ca="1">IF(Param!$M$21,IFERROR(OFFSET($GK180,MID(TEXT(Param!$M$27,"0"),TRUNC(COLUMN()/4-22),1)*6,MOD(COLUMN(),4)),0),0)</f>
        <v>0</v>
      </c>
      <c r="DD201">
        <f ca="1">IF(Param!$M$21,IFERROR(OFFSET($GK180,MID(TEXT(Param!$M$27,"0"),TRUNC(COLUMN()/4-22),1)*6,MOD(COLUMN(),4)),0),0)</f>
        <v>0</v>
      </c>
      <c r="DE201">
        <f ca="1">IF(Param!$M$21,IFERROR(OFFSET($GK180,MID(TEXT(Param!$M$27,"0"),TRUNC(COLUMN()/4-22),1)*6,MOD(COLUMN(),4)),0),0)</f>
        <v>0</v>
      </c>
      <c r="DF201">
        <f ca="1">IF(Param!$M$21,IFERROR(OFFSET($GK180,MID(TEXT(Param!$M$27,"0"),TRUNC(COLUMN()/4-22),1)*6,MOD(COLUMN(),4)),0),0)</f>
        <v>0</v>
      </c>
      <c r="DG201">
        <f ca="1">IF(Param!$M$21,IFERROR(OFFSET($GK180,MID(TEXT(Param!$M$27,"0"),TRUNC(COLUMN()/4-22),1)*6,MOD(COLUMN(),4)),0),0)</f>
        <v>0</v>
      </c>
      <c r="DH201">
        <f ca="1">IF(Param!$M$21,IFERROR(OFFSET($GK180,MID(TEXT(Param!$M$27,"0"),TRUNC(COLUMN()/4-22),1)*6,MOD(COLUMN(),4)),0),0)</f>
        <v>0</v>
      </c>
      <c r="DI201">
        <f ca="1">IF(Param!$M$21,IFERROR(OFFSET($GK180,MID(TEXT(Param!$M$27,"0"),TRUNC(COLUMN()/4-22),1)*6,MOD(COLUMN(),4)),0),0)</f>
        <v>0</v>
      </c>
      <c r="DJ201">
        <f ca="1">IF(Param!$M$21,IFERROR(OFFSET($GK180,MID(TEXT(Param!$M$27,"0"),TRUNC(COLUMN()/4-22),1)*6,MOD(COLUMN(),4)),0),0)</f>
        <v>0</v>
      </c>
      <c r="DK201">
        <f ca="1">IF(Param!$M$21,IFERROR(OFFSET($GK180,MID(TEXT(Param!$M$27,"0"),TRUNC(COLUMN()/4-22),1)*6,MOD(COLUMN(),4)),0),0)</f>
        <v>0</v>
      </c>
      <c r="DL201">
        <f ca="1">IF(Param!$M$21,IFERROR(OFFSET($GK180,MID(TEXT(Param!$M$27,"0"),TRUNC(COLUMN()/4-22),1)*6,MOD(COLUMN(),4)),0),0)</f>
        <v>0</v>
      </c>
      <c r="DM201">
        <f ca="1">IF(Param!$M$21,IFERROR(OFFSET($GK180,MID(TEXT(Param!$M$27,"0"),TRUNC(COLUMN()/4-22),1)*6,MOD(COLUMN(),4)),0),0)</f>
        <v>0</v>
      </c>
      <c r="DN201">
        <f ca="1">IF(Param!$M$21,IFERROR(OFFSET($GK180,MID(TEXT(Param!$M$27,"0"),TRUNC(COLUMN()/4-22),1)*6,MOD(COLUMN(),4)),0),0)</f>
        <v>0</v>
      </c>
      <c r="DO201">
        <f ca="1">IF(Param!$M$21,IFERROR(OFFSET($GK180,MID(TEXT(Param!$M$27,"0"),TRUNC(COLUMN()/4-22),1)*6,MOD(COLUMN(),4)),0),0)</f>
        <v>0</v>
      </c>
      <c r="DP201">
        <f ca="1">IF(Param!$M$21,IFERROR(OFFSET($GK180,MID(TEXT(Param!$M$27,"0"),TRUNC(COLUMN()/4-22),1)*6,MOD(COLUMN(),4)),0),0)</f>
        <v>0</v>
      </c>
      <c r="DQ201">
        <f ca="1">IF(Param!$M$21,IFERROR(OFFSET($GK180,MID(TEXT(Param!$M$27,"0"),TRUNC(COLUMN()/4-22),1)*6,MOD(COLUMN(),4)),0),0)</f>
        <v>0</v>
      </c>
      <c r="DR201">
        <f ca="1">IF(Param!$M$21,IFERROR(OFFSET($GK180,MID(TEXT(Param!$M$27,"0"),TRUNC(COLUMN()/4-22),1)*6,MOD(COLUMN(),4)),0),0)</f>
        <v>0</v>
      </c>
      <c r="DS201">
        <f ca="1">IF(Param!$M$21,IFERROR(OFFSET($GK180,MID(TEXT(Param!$M$27,"0"),TRUNC(COLUMN()/4-22),1)*6,MOD(COLUMN(),4)),0),0)</f>
        <v>0</v>
      </c>
      <c r="DT201">
        <f ca="1">IF(Param!$M$21,IFERROR(OFFSET($GK180,MID(TEXT(Param!$M$27,"0"),TRUNC(COLUMN()/4-22),1)*6,MOD(COLUMN(),4)),0),0)</f>
        <v>0</v>
      </c>
      <c r="DU201">
        <f ca="1">IF(Param!$M$21,IFERROR(OFFSET($GK180,MID(TEXT(Param!$M$27,"0"),TRUNC(COLUMN()/4-22),1)*6,MOD(COLUMN(),4)),0),0)</f>
        <v>0</v>
      </c>
      <c r="DV201">
        <f ca="1">IF(Param!$M$21,IFERROR(OFFSET($GK180,MID(TEXT(Param!$M$27,"0"),TRUNC(COLUMN()/4-22),1)*6,MOD(COLUMN(),4)),0),0)</f>
        <v>0</v>
      </c>
      <c r="DW201">
        <f ca="1">IF(Param!$M$21,IFERROR(OFFSET($GK180,MID(TEXT(Param!$M$27,"0"),TRUNC(COLUMN()/4-22),1)*6,MOD(COLUMN(),4)),0),0)</f>
        <v>0</v>
      </c>
      <c r="DX201">
        <f ca="1">IF(Param!$M$21,IFERROR(OFFSET($GK180,MID(TEXT(Param!$M$27,"0"),TRUNC(COLUMN()/4-22),1)*6,MOD(COLUMN(),4)),0),0)</f>
        <v>0</v>
      </c>
      <c r="DY201">
        <f ca="1">IF(Param!$M$21,IFERROR(OFFSET($GK180,MID(TEXT(Param!$M$27,"0"),TRUNC(COLUMN()/4-22),1)*6,MOD(COLUMN(),4)),0),0)</f>
        <v>0</v>
      </c>
      <c r="DZ201">
        <f ca="1">IF(Param!$M$21,IFERROR(OFFSET($GK180,MID(TEXT(Param!$M$27,"0"),TRUNC(COLUMN()/4-22),1)*6,MOD(COLUMN(),4)),0),0)</f>
        <v>0</v>
      </c>
      <c r="EA201" s="43"/>
      <c r="EB201" s="43"/>
      <c r="EC201" s="43"/>
      <c r="ED201" s="43"/>
      <c r="EE201" s="43"/>
      <c r="EF201" s="43"/>
      <c r="EG201" s="43"/>
      <c r="EH201" s="43"/>
      <c r="EI201" s="43"/>
      <c r="EJ201" s="43"/>
      <c r="EK201" s="43"/>
      <c r="EL201" s="43"/>
      <c r="EM201" s="43"/>
      <c r="EN201" s="43"/>
      <c r="GM201">
        <v>1</v>
      </c>
    </row>
    <row r="202" spans="1:195">
      <c r="A202" s="43"/>
      <c r="B202" s="43"/>
      <c r="C202" s="43"/>
      <c r="D202" s="43"/>
      <c r="E202" s="43"/>
      <c r="F202" s="43"/>
      <c r="G202" s="43"/>
      <c r="H202" s="43"/>
      <c r="I202" s="43"/>
      <c r="J202" s="43"/>
      <c r="K202" s="43"/>
      <c r="L202" s="43"/>
      <c r="M202" s="43"/>
      <c r="N202" s="43"/>
      <c r="O202" s="43"/>
      <c r="P202" s="43"/>
      <c r="Q202" s="43"/>
      <c r="R202" s="43"/>
      <c r="S202" s="43"/>
      <c r="T202" s="43"/>
      <c r="U202" s="43"/>
      <c r="V202" s="43"/>
      <c r="W202" s="43"/>
      <c r="X202" s="43"/>
      <c r="Y202" s="43"/>
      <c r="Z202" s="43"/>
      <c r="AA202" s="43"/>
      <c r="AB202" s="43"/>
      <c r="AC202" s="43"/>
      <c r="AD202" s="43"/>
      <c r="AE202" s="43"/>
      <c r="AF202" s="43"/>
      <c r="AG202" s="43"/>
      <c r="AH202" s="43"/>
      <c r="AI202" s="43"/>
      <c r="AJ202" s="43"/>
      <c r="AK202" s="43"/>
      <c r="AL202" s="43"/>
      <c r="AM202" s="43"/>
      <c r="AN202" s="43"/>
      <c r="AO202" s="43"/>
      <c r="AP202" s="43"/>
      <c r="AQ202" s="43"/>
      <c r="AS202" s="43"/>
      <c r="AT202" s="43"/>
      <c r="AU202" s="43"/>
      <c r="AW202" s="43">
        <v>1</v>
      </c>
      <c r="AX202" s="43"/>
      <c r="AY202" s="43">
        <v>1</v>
      </c>
      <c r="AZ202" s="43"/>
      <c r="BA202" s="43">
        <v>1</v>
      </c>
      <c r="BB202" s="43"/>
      <c r="BC202" s="43"/>
      <c r="BD202" s="43"/>
      <c r="BE202">
        <v>1</v>
      </c>
      <c r="BH202" s="43"/>
      <c r="BI202" s="43"/>
      <c r="BJ202" s="43">
        <v>1</v>
      </c>
      <c r="BK202" s="43"/>
      <c r="BL202" s="43"/>
      <c r="BM202" s="43"/>
      <c r="BN202" s="43"/>
      <c r="BO202" s="43"/>
      <c r="BP202">
        <v>1</v>
      </c>
      <c r="BT202">
        <v>1</v>
      </c>
      <c r="BX202">
        <v>1</v>
      </c>
      <c r="BZ202">
        <v>1</v>
      </c>
      <c r="CB202">
        <v>1</v>
      </c>
      <c r="CD202">
        <v>1</v>
      </c>
      <c r="CF202">
        <v>1</v>
      </c>
      <c r="CK202">
        <v>1</v>
      </c>
      <c r="CL202" s="43"/>
      <c r="CM202" s="43"/>
      <c r="CN202">
        <f ca="1">IF(Param!$M$21,IFERROR(OFFSET($GK181,MID(TEXT(Param!$M$27,"0"),TRUNC(COLUMN()/4-22),1)*6,MOD(COLUMN(),4)),0),0)</f>
        <v>0</v>
      </c>
      <c r="CO202">
        <f ca="1">IF(Param!$M$21,IFERROR(OFFSET($GK181,MID(TEXT(Param!$M$27,"0"),TRUNC(COLUMN()/4-22),1)*6,MOD(COLUMN(),4)),0),0)</f>
        <v>0</v>
      </c>
      <c r="CP202">
        <f ca="1">IF(Param!$M$21,IFERROR(OFFSET($GK181,MID(TEXT(Param!$M$27,"0"),TRUNC(COLUMN()/4-22),1)*6,MOD(COLUMN(),4)),0),0)</f>
        <v>0</v>
      </c>
      <c r="CQ202">
        <f ca="1">IF(Param!$M$21,IFERROR(OFFSET($GK181,MID(TEXT(Param!$M$27,"0"),TRUNC(COLUMN()/4-22),1)*6,MOD(COLUMN(),4)),0),0)</f>
        <v>0</v>
      </c>
      <c r="CR202">
        <f ca="1">IF(Param!$M$21,IFERROR(OFFSET($GK181,MID(TEXT(Param!$M$27,"0"),TRUNC(COLUMN()/4-22),1)*6,MOD(COLUMN(),4)),0),0)</f>
        <v>0</v>
      </c>
      <c r="CS202">
        <f ca="1">IF(Param!$M$21,IFERROR(OFFSET($GK181,MID(TEXT(Param!$M$27,"0"),TRUNC(COLUMN()/4-22),1)*6,MOD(COLUMN(),4)),0),0)</f>
        <v>0</v>
      </c>
      <c r="CT202">
        <f ca="1">IF(Param!$M$21,IFERROR(OFFSET($GK181,MID(TEXT(Param!$M$27,"0"),TRUNC(COLUMN()/4-22),1)*6,MOD(COLUMN(),4)),0),0)</f>
        <v>0</v>
      </c>
      <c r="CU202">
        <f ca="1">IF(Param!$M$21,IFERROR(OFFSET($GK181,MID(TEXT(Param!$M$27,"0"),TRUNC(COLUMN()/4-22),1)*6,MOD(COLUMN(),4)),0),0)</f>
        <v>0</v>
      </c>
      <c r="CV202">
        <f ca="1">IF(Param!$M$21,IFERROR(OFFSET($GK181,MID(TEXT(Param!$M$27,"0"),TRUNC(COLUMN()/4-22),1)*6,MOD(COLUMN(),4)),0),0)</f>
        <v>0</v>
      </c>
      <c r="CW202">
        <f ca="1">IF(Param!$M$21,IFERROR(OFFSET($GK181,MID(TEXT(Param!$M$27,"0"),TRUNC(COLUMN()/4-22),1)*6,MOD(COLUMN(),4)),0),0)</f>
        <v>0</v>
      </c>
      <c r="CX202">
        <f ca="1">IF(Param!$M$21,IFERROR(OFFSET($GK181,MID(TEXT(Param!$M$27,"0"),TRUNC(COLUMN()/4-22),1)*6,MOD(COLUMN(),4)),0),0)</f>
        <v>0</v>
      </c>
      <c r="CY202">
        <f ca="1">IF(Param!$M$21,IFERROR(OFFSET($GK181,MID(TEXT(Param!$M$27,"0"),TRUNC(COLUMN()/4-22),1)*6,MOD(COLUMN(),4)),0),0)</f>
        <v>0</v>
      </c>
      <c r="CZ202">
        <f ca="1">IF(Param!$M$21,IFERROR(OFFSET($GK181,MID(TEXT(Param!$M$27,"0"),TRUNC(COLUMN()/4-22),1)*6,MOD(COLUMN(),4)),0),0)</f>
        <v>0</v>
      </c>
      <c r="DA202">
        <f ca="1">IF(Param!$M$21,IFERROR(OFFSET($GK181,MID(TEXT(Param!$M$27,"0"),TRUNC(COLUMN()/4-22),1)*6,MOD(COLUMN(),4)),0),0)</f>
        <v>0</v>
      </c>
      <c r="DB202">
        <f ca="1">IF(Param!$M$21,IFERROR(OFFSET($GK181,MID(TEXT(Param!$M$27,"0"),TRUNC(COLUMN()/4-22),1)*6,MOD(COLUMN(),4)),0),0)</f>
        <v>0</v>
      </c>
      <c r="DC202">
        <f ca="1">IF(Param!$M$21,IFERROR(OFFSET($GK181,MID(TEXT(Param!$M$27,"0"),TRUNC(COLUMN()/4-22),1)*6,MOD(COLUMN(),4)),0),0)</f>
        <v>0</v>
      </c>
      <c r="DD202">
        <f ca="1">IF(Param!$M$21,IFERROR(OFFSET($GK181,MID(TEXT(Param!$M$27,"0"),TRUNC(COLUMN()/4-22),1)*6,MOD(COLUMN(),4)),0),0)</f>
        <v>0</v>
      </c>
      <c r="DE202">
        <f ca="1">IF(Param!$M$21,IFERROR(OFFSET($GK181,MID(TEXT(Param!$M$27,"0"),TRUNC(COLUMN()/4-22),1)*6,MOD(COLUMN(),4)),0),0)</f>
        <v>0</v>
      </c>
      <c r="DF202">
        <f ca="1">IF(Param!$M$21,IFERROR(OFFSET($GK181,MID(TEXT(Param!$M$27,"0"),TRUNC(COLUMN()/4-22),1)*6,MOD(COLUMN(),4)),0),0)</f>
        <v>0</v>
      </c>
      <c r="DG202">
        <f ca="1">IF(Param!$M$21,IFERROR(OFFSET($GK181,MID(TEXT(Param!$M$27,"0"),TRUNC(COLUMN()/4-22),1)*6,MOD(COLUMN(),4)),0),0)</f>
        <v>0</v>
      </c>
      <c r="DH202">
        <f ca="1">IF(Param!$M$21,IFERROR(OFFSET($GK181,MID(TEXT(Param!$M$27,"0"),TRUNC(COLUMN()/4-22),1)*6,MOD(COLUMN(),4)),0),0)</f>
        <v>0</v>
      </c>
      <c r="DI202">
        <f ca="1">IF(Param!$M$21,IFERROR(OFFSET($GK181,MID(TEXT(Param!$M$27,"0"),TRUNC(COLUMN()/4-22),1)*6,MOD(COLUMN(),4)),0),0)</f>
        <v>0</v>
      </c>
      <c r="DJ202">
        <f ca="1">IF(Param!$M$21,IFERROR(OFFSET($GK181,MID(TEXT(Param!$M$27,"0"),TRUNC(COLUMN()/4-22),1)*6,MOD(COLUMN(),4)),0),0)</f>
        <v>0</v>
      </c>
      <c r="DK202">
        <f ca="1">IF(Param!$M$21,IFERROR(OFFSET($GK181,MID(TEXT(Param!$M$27,"0"),TRUNC(COLUMN()/4-22),1)*6,MOD(COLUMN(),4)),0),0)</f>
        <v>0</v>
      </c>
      <c r="DL202">
        <f ca="1">IF(Param!$M$21,IFERROR(OFFSET($GK181,MID(TEXT(Param!$M$27,"0"),TRUNC(COLUMN()/4-22),1)*6,MOD(COLUMN(),4)),0),0)</f>
        <v>0</v>
      </c>
      <c r="DM202">
        <f ca="1">IF(Param!$M$21,IFERROR(OFFSET($GK181,MID(TEXT(Param!$M$27,"0"),TRUNC(COLUMN()/4-22),1)*6,MOD(COLUMN(),4)),0),0)</f>
        <v>0</v>
      </c>
      <c r="DN202">
        <f ca="1">IF(Param!$M$21,IFERROR(OFFSET($GK181,MID(TEXT(Param!$M$27,"0"),TRUNC(COLUMN()/4-22),1)*6,MOD(COLUMN(),4)),0),0)</f>
        <v>0</v>
      </c>
      <c r="DO202">
        <f ca="1">IF(Param!$M$21,IFERROR(OFFSET($GK181,MID(TEXT(Param!$M$27,"0"),TRUNC(COLUMN()/4-22),1)*6,MOD(COLUMN(),4)),0),0)</f>
        <v>0</v>
      </c>
      <c r="DP202">
        <f ca="1">IF(Param!$M$21,IFERROR(OFFSET($GK181,MID(TEXT(Param!$M$27,"0"),TRUNC(COLUMN()/4-22),1)*6,MOD(COLUMN(),4)),0),0)</f>
        <v>0</v>
      </c>
      <c r="DQ202">
        <f ca="1">IF(Param!$M$21,IFERROR(OFFSET($GK181,MID(TEXT(Param!$M$27,"0"),TRUNC(COLUMN()/4-22),1)*6,MOD(COLUMN(),4)),0),0)</f>
        <v>0</v>
      </c>
      <c r="DR202">
        <f ca="1">IF(Param!$M$21,IFERROR(OFFSET($GK181,MID(TEXT(Param!$M$27,"0"),TRUNC(COLUMN()/4-22),1)*6,MOD(COLUMN(),4)),0),0)</f>
        <v>0</v>
      </c>
      <c r="DS202">
        <f ca="1">IF(Param!$M$21,IFERROR(OFFSET($GK181,MID(TEXT(Param!$M$27,"0"),TRUNC(COLUMN()/4-22),1)*6,MOD(COLUMN(),4)),0),0)</f>
        <v>0</v>
      </c>
      <c r="DT202">
        <f ca="1">IF(Param!$M$21,IFERROR(OFFSET($GK181,MID(TEXT(Param!$M$27,"0"),TRUNC(COLUMN()/4-22),1)*6,MOD(COLUMN(),4)),0),0)</f>
        <v>0</v>
      </c>
      <c r="DU202">
        <f ca="1">IF(Param!$M$21,IFERROR(OFFSET($GK181,MID(TEXT(Param!$M$27,"0"),TRUNC(COLUMN()/4-22),1)*6,MOD(COLUMN(),4)),0),0)</f>
        <v>0</v>
      </c>
      <c r="DV202">
        <f ca="1">IF(Param!$M$21,IFERROR(OFFSET($GK181,MID(TEXT(Param!$M$27,"0"),TRUNC(COLUMN()/4-22),1)*6,MOD(COLUMN(),4)),0),0)</f>
        <v>0</v>
      </c>
      <c r="DW202">
        <f ca="1">IF(Param!$M$21,IFERROR(OFFSET($GK181,MID(TEXT(Param!$M$27,"0"),TRUNC(COLUMN()/4-22),1)*6,MOD(COLUMN(),4)),0),0)</f>
        <v>0</v>
      </c>
      <c r="DX202">
        <f ca="1">IF(Param!$M$21,IFERROR(OFFSET($GK181,MID(TEXT(Param!$M$27,"0"),TRUNC(COLUMN()/4-22),1)*6,MOD(COLUMN(),4)),0),0)</f>
        <v>0</v>
      </c>
      <c r="DY202">
        <f ca="1">IF(Param!$M$21,IFERROR(OFFSET($GK181,MID(TEXT(Param!$M$27,"0"),TRUNC(COLUMN()/4-22),1)*6,MOD(COLUMN(),4)),0),0)</f>
        <v>0</v>
      </c>
      <c r="DZ202">
        <f ca="1">IF(Param!$M$21,IFERROR(OFFSET($GK181,MID(TEXT(Param!$M$27,"0"),TRUNC(COLUMN()/4-22),1)*6,MOD(COLUMN(),4)),0),0)</f>
        <v>0</v>
      </c>
      <c r="EA202" s="43"/>
      <c r="EB202" s="43"/>
      <c r="EC202" s="43"/>
      <c r="ED202" s="43"/>
      <c r="EE202" s="43"/>
      <c r="EF202" s="43"/>
      <c r="EG202" s="43"/>
      <c r="EH202" s="43"/>
      <c r="EI202" s="43"/>
      <c r="EJ202" s="43"/>
      <c r="EK202" s="43"/>
      <c r="EL202" s="43"/>
      <c r="EM202" s="43"/>
      <c r="EN202" s="43"/>
      <c r="GK202">
        <v>1</v>
      </c>
      <c r="GL202">
        <v>1</v>
      </c>
    </row>
    <row r="203" spans="1:195">
      <c r="A203" s="43"/>
      <c r="B203" s="43"/>
      <c r="C203" s="43"/>
      <c r="D203" s="43"/>
      <c r="E203" s="43"/>
      <c r="F203" s="43"/>
      <c r="G203" s="43"/>
      <c r="H203" s="43"/>
      <c r="I203" s="43"/>
      <c r="J203" s="43"/>
      <c r="K203" s="43"/>
      <c r="L203" s="43"/>
      <c r="M203" s="43"/>
      <c r="N203" s="43"/>
      <c r="O203" s="43"/>
      <c r="P203" s="43"/>
      <c r="Q203" s="43"/>
      <c r="R203" s="43"/>
      <c r="S203" s="43"/>
      <c r="T203" s="43"/>
      <c r="U203" s="43"/>
      <c r="V203" s="43"/>
      <c r="W203" s="43"/>
      <c r="X203" s="43"/>
      <c r="Y203" s="43"/>
      <c r="Z203" s="43"/>
      <c r="AA203" s="43"/>
      <c r="AB203" s="43"/>
      <c r="AC203" s="43"/>
      <c r="AD203" s="43"/>
      <c r="AE203" s="43"/>
      <c r="AF203" s="43"/>
      <c r="AG203" s="43"/>
      <c r="AH203" s="43"/>
      <c r="AI203" s="43"/>
      <c r="AJ203" s="43"/>
      <c r="AK203" s="43"/>
      <c r="AL203" s="43"/>
      <c r="AM203" s="43"/>
      <c r="AN203" s="43"/>
      <c r="AO203" s="43"/>
      <c r="AP203" s="43"/>
      <c r="AQ203" s="43"/>
      <c r="AS203" s="43"/>
      <c r="AT203" s="43"/>
      <c r="AU203" s="43"/>
      <c r="AW203" s="43">
        <v>1</v>
      </c>
      <c r="AX203" s="43">
        <v>1</v>
      </c>
      <c r="AY203" s="43"/>
      <c r="AZ203" s="43"/>
      <c r="BA203" s="43">
        <v>1</v>
      </c>
      <c r="BB203" s="45">
        <v>1</v>
      </c>
      <c r="BC203" s="43"/>
      <c r="BD203" s="43"/>
      <c r="BE203">
        <v>1</v>
      </c>
      <c r="BF203">
        <v>1</v>
      </c>
      <c r="BG203">
        <v>1</v>
      </c>
      <c r="BH203" s="43"/>
      <c r="BI203" s="43"/>
      <c r="BJ203" s="45">
        <v>1</v>
      </c>
      <c r="BK203" s="43"/>
      <c r="BL203" s="43"/>
      <c r="BM203" s="43"/>
      <c r="BN203" s="43"/>
      <c r="BO203" s="43"/>
      <c r="BP203">
        <v>1</v>
      </c>
      <c r="BQ203">
        <v>1</v>
      </c>
      <c r="BR203">
        <v>1</v>
      </c>
      <c r="BT203">
        <v>1</v>
      </c>
      <c r="BX203">
        <v>1</v>
      </c>
      <c r="BZ203">
        <v>1</v>
      </c>
      <c r="CB203">
        <v>1</v>
      </c>
      <c r="CD203">
        <v>1</v>
      </c>
      <c r="CF203">
        <v>1</v>
      </c>
      <c r="CG203">
        <v>1</v>
      </c>
      <c r="CL203" s="43"/>
      <c r="CM203" s="43"/>
      <c r="CN203">
        <f ca="1">IF(Param!$M$21,IFERROR(OFFSET($GK182,MID(TEXT(Param!$M$27,"0"),TRUNC(COLUMN()/4-22),1)*6,MOD(COLUMN(),4)),0),0)</f>
        <v>0</v>
      </c>
      <c r="CO203">
        <f ca="1">IF(Param!$M$21,IFERROR(OFFSET($GK182,MID(TEXT(Param!$M$27,"0"),TRUNC(COLUMN()/4-22),1)*6,MOD(COLUMN(),4)),0),0)</f>
        <v>0</v>
      </c>
      <c r="CP203">
        <f ca="1">IF(Param!$M$21,IFERROR(OFFSET($GK182,MID(TEXT(Param!$M$27,"0"),TRUNC(COLUMN()/4-22),1)*6,MOD(COLUMN(),4)),0),0)</f>
        <v>0</v>
      </c>
      <c r="CQ203">
        <f ca="1">IF(Param!$M$21,IFERROR(OFFSET($GK182,MID(TEXT(Param!$M$27,"0"),TRUNC(COLUMN()/4-22),1)*6,MOD(COLUMN(),4)),0),0)</f>
        <v>0</v>
      </c>
      <c r="CR203">
        <f ca="1">IF(Param!$M$21,IFERROR(OFFSET($GK182,MID(TEXT(Param!$M$27,"0"),TRUNC(COLUMN()/4-22),1)*6,MOD(COLUMN(),4)),0),0)</f>
        <v>0</v>
      </c>
      <c r="CS203">
        <f ca="1">IF(Param!$M$21,IFERROR(OFFSET($GK182,MID(TEXT(Param!$M$27,"0"),TRUNC(COLUMN()/4-22),1)*6,MOD(COLUMN(),4)),0),0)</f>
        <v>0</v>
      </c>
      <c r="CT203">
        <f ca="1">IF(Param!$M$21,IFERROR(OFFSET($GK182,MID(TEXT(Param!$M$27,"0"),TRUNC(COLUMN()/4-22),1)*6,MOD(COLUMN(),4)),0),0)</f>
        <v>0</v>
      </c>
      <c r="CU203">
        <f ca="1">IF(Param!$M$21,IFERROR(OFFSET($GK182,MID(TEXT(Param!$M$27,"0"),TRUNC(COLUMN()/4-22),1)*6,MOD(COLUMN(),4)),0),0)</f>
        <v>0</v>
      </c>
      <c r="CV203">
        <f ca="1">IF(Param!$M$21,IFERROR(OFFSET($GK182,MID(TEXT(Param!$M$27,"0"),TRUNC(COLUMN()/4-22),1)*6,MOD(COLUMN(),4)),0),0)</f>
        <v>0</v>
      </c>
      <c r="CW203">
        <f ca="1">IF(Param!$M$21,IFERROR(OFFSET($GK182,MID(TEXT(Param!$M$27,"0"),TRUNC(COLUMN()/4-22),1)*6,MOD(COLUMN(),4)),0),0)</f>
        <v>0</v>
      </c>
      <c r="CX203">
        <f ca="1">IF(Param!$M$21,IFERROR(OFFSET($GK182,MID(TEXT(Param!$M$27,"0"),TRUNC(COLUMN()/4-22),1)*6,MOD(COLUMN(),4)),0),0)</f>
        <v>0</v>
      </c>
      <c r="CY203">
        <f ca="1">IF(Param!$M$21,IFERROR(OFFSET($GK182,MID(TEXT(Param!$M$27,"0"),TRUNC(COLUMN()/4-22),1)*6,MOD(COLUMN(),4)),0),0)</f>
        <v>0</v>
      </c>
      <c r="CZ203">
        <f ca="1">IF(Param!$M$21,IFERROR(OFFSET($GK182,MID(TEXT(Param!$M$27,"0"),TRUNC(COLUMN()/4-22),1)*6,MOD(COLUMN(),4)),0),0)</f>
        <v>0</v>
      </c>
      <c r="DA203">
        <f ca="1">IF(Param!$M$21,IFERROR(OFFSET($GK182,MID(TEXT(Param!$M$27,"0"),TRUNC(COLUMN()/4-22),1)*6,MOD(COLUMN(),4)),0),0)</f>
        <v>0</v>
      </c>
      <c r="DB203">
        <f ca="1">IF(Param!$M$21,IFERROR(OFFSET($GK182,MID(TEXT(Param!$M$27,"0"),TRUNC(COLUMN()/4-22),1)*6,MOD(COLUMN(),4)),0),0)</f>
        <v>0</v>
      </c>
      <c r="DC203">
        <f ca="1">IF(Param!$M$21,IFERROR(OFFSET($GK182,MID(TEXT(Param!$M$27,"0"),TRUNC(COLUMN()/4-22),1)*6,MOD(COLUMN(),4)),0),0)</f>
        <v>0</v>
      </c>
      <c r="DD203">
        <f ca="1">IF(Param!$M$21,IFERROR(OFFSET($GK182,MID(TEXT(Param!$M$27,"0"),TRUNC(COLUMN()/4-22),1)*6,MOD(COLUMN(),4)),0),0)</f>
        <v>0</v>
      </c>
      <c r="DE203">
        <f ca="1">IF(Param!$M$21,IFERROR(OFFSET($GK182,MID(TEXT(Param!$M$27,"0"),TRUNC(COLUMN()/4-22),1)*6,MOD(COLUMN(),4)),0),0)</f>
        <v>0</v>
      </c>
      <c r="DF203">
        <f ca="1">IF(Param!$M$21,IFERROR(OFFSET($GK182,MID(TEXT(Param!$M$27,"0"),TRUNC(COLUMN()/4-22),1)*6,MOD(COLUMN(),4)),0),0)</f>
        <v>0</v>
      </c>
      <c r="DG203">
        <f ca="1">IF(Param!$M$21,IFERROR(OFFSET($GK182,MID(TEXT(Param!$M$27,"0"),TRUNC(COLUMN()/4-22),1)*6,MOD(COLUMN(),4)),0),0)</f>
        <v>0</v>
      </c>
      <c r="DH203">
        <f ca="1">IF(Param!$M$21,IFERROR(OFFSET($GK182,MID(TEXT(Param!$M$27,"0"),TRUNC(COLUMN()/4-22),1)*6,MOD(COLUMN(),4)),0),0)</f>
        <v>0</v>
      </c>
      <c r="DI203">
        <f ca="1">IF(Param!$M$21,IFERROR(OFFSET($GK182,MID(TEXT(Param!$M$27,"0"),TRUNC(COLUMN()/4-22),1)*6,MOD(COLUMN(),4)),0),0)</f>
        <v>0</v>
      </c>
      <c r="DJ203">
        <f ca="1">IF(Param!$M$21,IFERROR(OFFSET($GK182,MID(TEXT(Param!$M$27,"0"),TRUNC(COLUMN()/4-22),1)*6,MOD(COLUMN(),4)),0),0)</f>
        <v>0</v>
      </c>
      <c r="DK203">
        <f ca="1">IF(Param!$M$21,IFERROR(OFFSET($GK182,MID(TEXT(Param!$M$27,"0"),TRUNC(COLUMN()/4-22),1)*6,MOD(COLUMN(),4)),0),0)</f>
        <v>0</v>
      </c>
      <c r="DL203">
        <f ca="1">IF(Param!$M$21,IFERROR(OFFSET($GK182,MID(TEXT(Param!$M$27,"0"),TRUNC(COLUMN()/4-22),1)*6,MOD(COLUMN(),4)),0),0)</f>
        <v>0</v>
      </c>
      <c r="DM203">
        <f ca="1">IF(Param!$M$21,IFERROR(OFFSET($GK182,MID(TEXT(Param!$M$27,"0"),TRUNC(COLUMN()/4-22),1)*6,MOD(COLUMN(),4)),0),0)</f>
        <v>0</v>
      </c>
      <c r="DN203">
        <f ca="1">IF(Param!$M$21,IFERROR(OFFSET($GK182,MID(TEXT(Param!$M$27,"0"),TRUNC(COLUMN()/4-22),1)*6,MOD(COLUMN(),4)),0),0)</f>
        <v>0</v>
      </c>
      <c r="DO203">
        <f ca="1">IF(Param!$M$21,IFERROR(OFFSET($GK182,MID(TEXT(Param!$M$27,"0"),TRUNC(COLUMN()/4-22),1)*6,MOD(COLUMN(),4)),0),0)</f>
        <v>0</v>
      </c>
      <c r="DP203">
        <f ca="1">IF(Param!$M$21,IFERROR(OFFSET($GK182,MID(TEXT(Param!$M$27,"0"),TRUNC(COLUMN()/4-22),1)*6,MOD(COLUMN(),4)),0),0)</f>
        <v>0</v>
      </c>
      <c r="DQ203">
        <f ca="1">IF(Param!$M$21,IFERROR(OFFSET($GK182,MID(TEXT(Param!$M$27,"0"),TRUNC(COLUMN()/4-22),1)*6,MOD(COLUMN(),4)),0),0)</f>
        <v>0</v>
      </c>
      <c r="DR203">
        <f ca="1">IF(Param!$M$21,IFERROR(OFFSET($GK182,MID(TEXT(Param!$M$27,"0"),TRUNC(COLUMN()/4-22),1)*6,MOD(COLUMN(),4)),0),0)</f>
        <v>0</v>
      </c>
      <c r="DS203">
        <f ca="1">IF(Param!$M$21,IFERROR(OFFSET($GK182,MID(TEXT(Param!$M$27,"0"),TRUNC(COLUMN()/4-22),1)*6,MOD(COLUMN(),4)),0),0)</f>
        <v>0</v>
      </c>
      <c r="DT203">
        <f ca="1">IF(Param!$M$21,IFERROR(OFFSET($GK182,MID(TEXT(Param!$M$27,"0"),TRUNC(COLUMN()/4-22),1)*6,MOD(COLUMN(),4)),0),0)</f>
        <v>0</v>
      </c>
      <c r="DU203">
        <f ca="1">IF(Param!$M$21,IFERROR(OFFSET($GK182,MID(TEXT(Param!$M$27,"0"),TRUNC(COLUMN()/4-22),1)*6,MOD(COLUMN(),4)),0),0)</f>
        <v>0</v>
      </c>
      <c r="DV203">
        <f ca="1">IF(Param!$M$21,IFERROR(OFFSET($GK182,MID(TEXT(Param!$M$27,"0"),TRUNC(COLUMN()/4-22),1)*6,MOD(COLUMN(),4)),0),0)</f>
        <v>0</v>
      </c>
      <c r="DW203">
        <f ca="1">IF(Param!$M$21,IFERROR(OFFSET($GK182,MID(TEXT(Param!$M$27,"0"),TRUNC(COLUMN()/4-22),1)*6,MOD(COLUMN(),4)),0),0)</f>
        <v>0</v>
      </c>
      <c r="DX203">
        <f ca="1">IF(Param!$M$21,IFERROR(OFFSET($GK182,MID(TEXT(Param!$M$27,"0"),TRUNC(COLUMN()/4-22),1)*6,MOD(COLUMN(),4)),0),0)</f>
        <v>0</v>
      </c>
      <c r="DY203">
        <f ca="1">IF(Param!$M$21,IFERROR(OFFSET($GK182,MID(TEXT(Param!$M$27,"0"),TRUNC(COLUMN()/4-22),1)*6,MOD(COLUMN(),4)),0),0)</f>
        <v>0</v>
      </c>
      <c r="DZ203">
        <f ca="1">IF(Param!$M$21,IFERROR(OFFSET($GK182,MID(TEXT(Param!$M$27,"0"),TRUNC(COLUMN()/4-22),1)*6,MOD(COLUMN(),4)),0),0)</f>
        <v>0</v>
      </c>
      <c r="EA203" s="43"/>
      <c r="EB203" s="43"/>
      <c r="EC203" s="43"/>
      <c r="ED203" s="43"/>
      <c r="EE203" s="43"/>
      <c r="EF203" s="43"/>
      <c r="EG203" s="43"/>
      <c r="EH203" s="43"/>
      <c r="EI203" s="43"/>
      <c r="EJ203" s="43"/>
      <c r="EK203" s="43"/>
      <c r="EL203" s="43"/>
      <c r="EM203" s="43"/>
      <c r="EN203" s="43"/>
    </row>
    <row r="204" spans="1:195">
      <c r="A204" s="43"/>
      <c r="B204" s="43"/>
      <c r="C204" s="43"/>
      <c r="D204" s="43"/>
      <c r="E204" s="43"/>
      <c r="F204" s="43"/>
      <c r="G204" s="43"/>
      <c r="H204" s="43"/>
      <c r="I204" s="43"/>
      <c r="J204" s="43"/>
      <c r="K204" s="43"/>
      <c r="L204" s="43"/>
      <c r="M204" s="43"/>
      <c r="N204" s="43"/>
      <c r="O204" s="43"/>
      <c r="P204" s="43"/>
      <c r="Q204" s="43"/>
      <c r="R204" s="43"/>
      <c r="S204" s="43"/>
      <c r="T204" s="43"/>
      <c r="U204" s="43"/>
      <c r="V204" s="43"/>
      <c r="W204" s="43"/>
      <c r="X204" s="43"/>
      <c r="Y204" s="43"/>
      <c r="Z204" s="43"/>
      <c r="AA204" s="43"/>
      <c r="AB204" s="43"/>
      <c r="AC204" s="43"/>
      <c r="AD204" s="43"/>
      <c r="AE204" s="43"/>
      <c r="AF204" s="43"/>
      <c r="AG204" s="43"/>
      <c r="AH204" s="43"/>
      <c r="AI204" s="43"/>
      <c r="AJ204" s="43"/>
      <c r="AK204" s="43"/>
      <c r="AL204" s="43"/>
      <c r="AM204" s="43"/>
      <c r="AN204" s="43"/>
      <c r="AO204" s="43"/>
      <c r="AP204" s="43"/>
      <c r="AQ204" s="43"/>
      <c r="AS204" s="43"/>
      <c r="AT204" s="43"/>
      <c r="AU204" s="43"/>
      <c r="AW204" s="43">
        <v>1</v>
      </c>
      <c r="AX204" s="43"/>
      <c r="AY204" s="43">
        <v>1</v>
      </c>
      <c r="AZ204" s="43"/>
      <c r="BA204" s="45">
        <v>1</v>
      </c>
      <c r="BB204" s="43"/>
      <c r="BC204" s="43"/>
      <c r="BD204" s="43"/>
      <c r="BG204">
        <v>1</v>
      </c>
      <c r="BH204" s="43"/>
      <c r="BI204" s="43"/>
      <c r="BJ204" s="45">
        <v>1</v>
      </c>
      <c r="BK204" s="43"/>
      <c r="BL204" s="43"/>
      <c r="BM204" s="43"/>
      <c r="BN204" s="43"/>
      <c r="BO204" s="43"/>
      <c r="BR204">
        <v>1</v>
      </c>
      <c r="BT204">
        <v>1</v>
      </c>
      <c r="BX204">
        <v>1</v>
      </c>
      <c r="BZ204">
        <v>1</v>
      </c>
      <c r="CB204">
        <v>1</v>
      </c>
      <c r="CC204">
        <v>1</v>
      </c>
      <c r="CF204">
        <v>1</v>
      </c>
      <c r="CK204">
        <v>1</v>
      </c>
      <c r="CL204" s="43"/>
      <c r="CM204" s="43"/>
      <c r="CN204">
        <f ca="1">IF(Param!$M$21,IFERROR(OFFSET($GK183,MID(TEXT(Param!$M$27,"0"),TRUNC(COLUMN()/4-22),1)*6,MOD(COLUMN(),4)),0),0)</f>
        <v>0</v>
      </c>
      <c r="CO204">
        <f ca="1">IF(Param!$M$21,IFERROR(OFFSET($GK183,MID(TEXT(Param!$M$27,"0"),TRUNC(COLUMN()/4-22),1)*6,MOD(COLUMN(),4)),0),0)</f>
        <v>0</v>
      </c>
      <c r="CP204">
        <f ca="1">IF(Param!$M$21,IFERROR(OFFSET($GK183,MID(TEXT(Param!$M$27,"0"),TRUNC(COLUMN()/4-22),1)*6,MOD(COLUMN(),4)),0),0)</f>
        <v>0</v>
      </c>
      <c r="CQ204">
        <f ca="1">IF(Param!$M$21,IFERROR(OFFSET($GK183,MID(TEXT(Param!$M$27,"0"),TRUNC(COLUMN()/4-22),1)*6,MOD(COLUMN(),4)),0),0)</f>
        <v>0</v>
      </c>
      <c r="CR204">
        <f ca="1">IF(Param!$M$21,IFERROR(OFFSET($GK183,MID(TEXT(Param!$M$27,"0"),TRUNC(COLUMN()/4-22),1)*6,MOD(COLUMN(),4)),0),0)</f>
        <v>0</v>
      </c>
      <c r="CS204">
        <f ca="1">IF(Param!$M$21,IFERROR(OFFSET($GK183,MID(TEXT(Param!$M$27,"0"),TRUNC(COLUMN()/4-22),1)*6,MOD(COLUMN(),4)),0),0)</f>
        <v>0</v>
      </c>
      <c r="CT204">
        <f ca="1">IF(Param!$M$21,IFERROR(OFFSET($GK183,MID(TEXT(Param!$M$27,"0"),TRUNC(COLUMN()/4-22),1)*6,MOD(COLUMN(),4)),0),0)</f>
        <v>0</v>
      </c>
      <c r="CU204">
        <f ca="1">IF(Param!$M$21,IFERROR(OFFSET($GK183,MID(TEXT(Param!$M$27,"0"),TRUNC(COLUMN()/4-22),1)*6,MOD(COLUMN(),4)),0),0)</f>
        <v>0</v>
      </c>
      <c r="CV204">
        <f ca="1">IF(Param!$M$21,IFERROR(OFFSET($GK183,MID(TEXT(Param!$M$27,"0"),TRUNC(COLUMN()/4-22),1)*6,MOD(COLUMN(),4)),0),0)</f>
        <v>0</v>
      </c>
      <c r="CW204">
        <f ca="1">IF(Param!$M$21,IFERROR(OFFSET($GK183,MID(TEXT(Param!$M$27,"0"),TRUNC(COLUMN()/4-22),1)*6,MOD(COLUMN(),4)),0),0)</f>
        <v>0</v>
      </c>
      <c r="CX204">
        <f ca="1">IF(Param!$M$21,IFERROR(OFFSET($GK183,MID(TEXT(Param!$M$27,"0"),TRUNC(COLUMN()/4-22),1)*6,MOD(COLUMN(),4)),0),0)</f>
        <v>0</v>
      </c>
      <c r="CY204">
        <f ca="1">IF(Param!$M$21,IFERROR(OFFSET($GK183,MID(TEXT(Param!$M$27,"0"),TRUNC(COLUMN()/4-22),1)*6,MOD(COLUMN(),4)),0),0)</f>
        <v>0</v>
      </c>
      <c r="CZ204">
        <f ca="1">IF(Param!$M$21,IFERROR(OFFSET($GK183,MID(TEXT(Param!$M$27,"0"),TRUNC(COLUMN()/4-22),1)*6,MOD(COLUMN(),4)),0),0)</f>
        <v>0</v>
      </c>
      <c r="DA204">
        <f ca="1">IF(Param!$M$21,IFERROR(OFFSET($GK183,MID(TEXT(Param!$M$27,"0"),TRUNC(COLUMN()/4-22),1)*6,MOD(COLUMN(),4)),0),0)</f>
        <v>0</v>
      </c>
      <c r="DB204">
        <f ca="1">IF(Param!$M$21,IFERROR(OFFSET($GK183,MID(TEXT(Param!$M$27,"0"),TRUNC(COLUMN()/4-22),1)*6,MOD(COLUMN(),4)),0),0)</f>
        <v>0</v>
      </c>
      <c r="DC204">
        <f ca="1">IF(Param!$M$21,IFERROR(OFFSET($GK183,MID(TEXT(Param!$M$27,"0"),TRUNC(COLUMN()/4-22),1)*6,MOD(COLUMN(),4)),0),0)</f>
        <v>0</v>
      </c>
      <c r="DD204">
        <f ca="1">IF(Param!$M$21,IFERROR(OFFSET($GK183,MID(TEXT(Param!$M$27,"0"),TRUNC(COLUMN()/4-22),1)*6,MOD(COLUMN(),4)),0),0)</f>
        <v>0</v>
      </c>
      <c r="DE204">
        <f ca="1">IF(Param!$M$21,IFERROR(OFFSET($GK183,MID(TEXT(Param!$M$27,"0"),TRUNC(COLUMN()/4-22),1)*6,MOD(COLUMN(),4)),0),0)</f>
        <v>0</v>
      </c>
      <c r="DF204">
        <f ca="1">IF(Param!$M$21,IFERROR(OFFSET($GK183,MID(TEXT(Param!$M$27,"0"),TRUNC(COLUMN()/4-22),1)*6,MOD(COLUMN(),4)),0),0)</f>
        <v>0</v>
      </c>
      <c r="DG204">
        <f ca="1">IF(Param!$M$21,IFERROR(OFFSET($GK183,MID(TEXT(Param!$M$27,"0"),TRUNC(COLUMN()/4-22),1)*6,MOD(COLUMN(),4)),0),0)</f>
        <v>0</v>
      </c>
      <c r="DH204">
        <f ca="1">IF(Param!$M$21,IFERROR(OFFSET($GK183,MID(TEXT(Param!$M$27,"0"),TRUNC(COLUMN()/4-22),1)*6,MOD(COLUMN(),4)),0),0)</f>
        <v>0</v>
      </c>
      <c r="DI204">
        <f ca="1">IF(Param!$M$21,IFERROR(OFFSET($GK183,MID(TEXT(Param!$M$27,"0"),TRUNC(COLUMN()/4-22),1)*6,MOD(COLUMN(),4)),0),0)</f>
        <v>0</v>
      </c>
      <c r="DJ204">
        <f ca="1">IF(Param!$M$21,IFERROR(OFFSET($GK183,MID(TEXT(Param!$M$27,"0"),TRUNC(COLUMN()/4-22),1)*6,MOD(COLUMN(),4)),0),0)</f>
        <v>0</v>
      </c>
      <c r="DK204">
        <f ca="1">IF(Param!$M$21,IFERROR(OFFSET($GK183,MID(TEXT(Param!$M$27,"0"),TRUNC(COLUMN()/4-22),1)*6,MOD(COLUMN(),4)),0),0)</f>
        <v>0</v>
      </c>
      <c r="DL204">
        <f ca="1">IF(Param!$M$21,IFERROR(OFFSET($GK183,MID(TEXT(Param!$M$27,"0"),TRUNC(COLUMN()/4-22),1)*6,MOD(COLUMN(),4)),0),0)</f>
        <v>0</v>
      </c>
      <c r="DM204">
        <f ca="1">IF(Param!$M$21,IFERROR(OFFSET($GK183,MID(TEXT(Param!$M$27,"0"),TRUNC(COLUMN()/4-22),1)*6,MOD(COLUMN(),4)),0),0)</f>
        <v>0</v>
      </c>
      <c r="DN204">
        <f ca="1">IF(Param!$M$21,IFERROR(OFFSET($GK183,MID(TEXT(Param!$M$27,"0"),TRUNC(COLUMN()/4-22),1)*6,MOD(COLUMN(),4)),0),0)</f>
        <v>0</v>
      </c>
      <c r="DO204">
        <f ca="1">IF(Param!$M$21,IFERROR(OFFSET($GK183,MID(TEXT(Param!$M$27,"0"),TRUNC(COLUMN()/4-22),1)*6,MOD(COLUMN(),4)),0),0)</f>
        <v>0</v>
      </c>
      <c r="DP204">
        <f ca="1">IF(Param!$M$21,IFERROR(OFFSET($GK183,MID(TEXT(Param!$M$27,"0"),TRUNC(COLUMN()/4-22),1)*6,MOD(COLUMN(),4)),0),0)</f>
        <v>0</v>
      </c>
      <c r="DQ204">
        <f ca="1">IF(Param!$M$21,IFERROR(OFFSET($GK183,MID(TEXT(Param!$M$27,"0"),TRUNC(COLUMN()/4-22),1)*6,MOD(COLUMN(),4)),0),0)</f>
        <v>0</v>
      </c>
      <c r="DR204">
        <f ca="1">IF(Param!$M$21,IFERROR(OFFSET($GK183,MID(TEXT(Param!$M$27,"0"),TRUNC(COLUMN()/4-22),1)*6,MOD(COLUMN(),4)),0),0)</f>
        <v>0</v>
      </c>
      <c r="DS204">
        <f ca="1">IF(Param!$M$21,IFERROR(OFFSET($GK183,MID(TEXT(Param!$M$27,"0"),TRUNC(COLUMN()/4-22),1)*6,MOD(COLUMN(),4)),0),0)</f>
        <v>0</v>
      </c>
      <c r="DT204">
        <f ca="1">IF(Param!$M$21,IFERROR(OFFSET($GK183,MID(TEXT(Param!$M$27,"0"),TRUNC(COLUMN()/4-22),1)*6,MOD(COLUMN(),4)),0),0)</f>
        <v>0</v>
      </c>
      <c r="DU204">
        <f ca="1">IF(Param!$M$21,IFERROR(OFFSET($GK183,MID(TEXT(Param!$M$27,"0"),TRUNC(COLUMN()/4-22),1)*6,MOD(COLUMN(),4)),0),0)</f>
        <v>0</v>
      </c>
      <c r="DV204">
        <f ca="1">IF(Param!$M$21,IFERROR(OFFSET($GK183,MID(TEXT(Param!$M$27,"0"),TRUNC(COLUMN()/4-22),1)*6,MOD(COLUMN(),4)),0),0)</f>
        <v>0</v>
      </c>
      <c r="DW204">
        <f ca="1">IF(Param!$M$21,IFERROR(OFFSET($GK183,MID(TEXT(Param!$M$27,"0"),TRUNC(COLUMN()/4-22),1)*6,MOD(COLUMN(),4)),0),0)</f>
        <v>0</v>
      </c>
      <c r="DX204">
        <f ca="1">IF(Param!$M$21,IFERROR(OFFSET($GK183,MID(TEXT(Param!$M$27,"0"),TRUNC(COLUMN()/4-22),1)*6,MOD(COLUMN(),4)),0),0)</f>
        <v>0</v>
      </c>
      <c r="DY204">
        <f ca="1">IF(Param!$M$21,IFERROR(OFFSET($GK183,MID(TEXT(Param!$M$27,"0"),TRUNC(COLUMN()/4-22),1)*6,MOD(COLUMN(),4)),0),0)</f>
        <v>0</v>
      </c>
      <c r="DZ204">
        <f ca="1">IF(Param!$M$21,IFERROR(OFFSET($GK183,MID(TEXT(Param!$M$27,"0"),TRUNC(COLUMN()/4-22),1)*6,MOD(COLUMN(),4)),0),0)</f>
        <v>0</v>
      </c>
      <c r="EA204" s="43"/>
      <c r="EB204" s="43"/>
      <c r="EC204" s="43"/>
      <c r="ED204" s="43"/>
      <c r="EE204" s="43"/>
      <c r="EF204" s="43"/>
      <c r="EG204" s="43"/>
      <c r="EH204" s="43"/>
      <c r="EI204" s="43"/>
      <c r="EJ204" s="43"/>
      <c r="EK204" s="43"/>
      <c r="EL204" s="43"/>
      <c r="EM204" s="43"/>
      <c r="EN204" s="43"/>
      <c r="GM204">
        <v>1</v>
      </c>
    </row>
    <row r="205" spans="1:195">
      <c r="A205" s="43"/>
      <c r="B205" s="43"/>
      <c r="C205" s="43"/>
      <c r="D205" s="43"/>
      <c r="E205" s="43"/>
      <c r="F205" s="43"/>
      <c r="G205" s="43"/>
      <c r="H205" s="43"/>
      <c r="I205" s="43"/>
      <c r="J205" s="43"/>
      <c r="K205" s="43"/>
      <c r="L205" s="43"/>
      <c r="M205" s="43"/>
      <c r="N205" s="43"/>
      <c r="O205" s="43"/>
      <c r="P205" s="43"/>
      <c r="Q205" s="43"/>
      <c r="R205" s="43"/>
      <c r="S205" s="43"/>
      <c r="T205" s="43"/>
      <c r="U205" s="43"/>
      <c r="V205" s="43"/>
      <c r="W205" s="43"/>
      <c r="X205" s="43"/>
      <c r="Y205" s="43"/>
      <c r="Z205" s="43"/>
      <c r="AA205" s="43"/>
      <c r="AB205" s="43"/>
      <c r="AC205" s="43"/>
      <c r="AD205" s="43"/>
      <c r="AE205" s="43"/>
      <c r="AF205" s="43"/>
      <c r="AG205" s="43"/>
      <c r="AH205" s="43"/>
      <c r="AI205" s="43"/>
      <c r="AJ205" s="43"/>
      <c r="AK205" s="43"/>
      <c r="AL205" s="43"/>
      <c r="AM205" s="43"/>
      <c r="AN205" s="43"/>
      <c r="AO205" s="43"/>
      <c r="AP205" s="43"/>
      <c r="AQ205" s="43"/>
      <c r="AS205" s="43"/>
      <c r="AT205" s="43"/>
      <c r="AU205" s="43"/>
      <c r="AW205" s="45">
        <v>1</v>
      </c>
      <c r="AX205" s="43">
        <v>1</v>
      </c>
      <c r="AY205" s="43"/>
      <c r="AZ205" s="43"/>
      <c r="BA205" s="45">
        <v>1</v>
      </c>
      <c r="BB205" s="45">
        <v>1</v>
      </c>
      <c r="BC205" s="45">
        <v>1</v>
      </c>
      <c r="BD205" s="43"/>
      <c r="BE205">
        <v>1</v>
      </c>
      <c r="BF205">
        <v>1</v>
      </c>
      <c r="BG205">
        <v>1</v>
      </c>
      <c r="BH205" s="43"/>
      <c r="BI205" s="43"/>
      <c r="BJ205" s="45">
        <v>1</v>
      </c>
      <c r="BK205" s="43"/>
      <c r="BL205" s="43"/>
      <c r="BM205" s="43"/>
      <c r="BN205" s="43"/>
      <c r="BO205" s="43"/>
      <c r="BP205">
        <v>1</v>
      </c>
      <c r="BQ205">
        <v>1</v>
      </c>
      <c r="BR205">
        <v>1</v>
      </c>
      <c r="BU205">
        <v>1</v>
      </c>
      <c r="BV205">
        <v>1</v>
      </c>
      <c r="BY205">
        <v>1</v>
      </c>
      <c r="CB205">
        <v>1</v>
      </c>
      <c r="CD205">
        <v>1</v>
      </c>
      <c r="CF205">
        <v>1</v>
      </c>
      <c r="CG205">
        <v>1</v>
      </c>
      <c r="CH205">
        <v>1</v>
      </c>
      <c r="CL205" s="43"/>
      <c r="CM205" s="43"/>
      <c r="CN205">
        <f ca="1">IF(Param!$M$21,IFERROR(OFFSET($GK184,MID(TEXT(Param!$M$27,"0"),TRUNC(COLUMN()/4-22),1)*6,MOD(COLUMN(),4)),0),0)</f>
        <v>0</v>
      </c>
      <c r="CO205">
        <f ca="1">IF(Param!$M$21,IFERROR(OFFSET($GK184,MID(TEXT(Param!$M$27,"0"),TRUNC(COLUMN()/4-22),1)*6,MOD(COLUMN(),4)),0),0)</f>
        <v>0</v>
      </c>
      <c r="CP205">
        <f ca="1">IF(Param!$M$21,IFERROR(OFFSET($GK184,MID(TEXT(Param!$M$27,"0"),TRUNC(COLUMN()/4-22),1)*6,MOD(COLUMN(),4)),0),0)</f>
        <v>0</v>
      </c>
      <c r="CQ205">
        <f ca="1">IF(Param!$M$21,IFERROR(OFFSET($GK184,MID(TEXT(Param!$M$27,"0"),TRUNC(COLUMN()/4-22),1)*6,MOD(COLUMN(),4)),0),0)</f>
        <v>0</v>
      </c>
      <c r="CR205">
        <f ca="1">IF(Param!$M$21,IFERROR(OFFSET($GK184,MID(TEXT(Param!$M$27,"0"),TRUNC(COLUMN()/4-22),1)*6,MOD(COLUMN(),4)),0),0)</f>
        <v>0</v>
      </c>
      <c r="CS205">
        <f ca="1">IF(Param!$M$21,IFERROR(OFFSET($GK184,MID(TEXT(Param!$M$27,"0"),TRUNC(COLUMN()/4-22),1)*6,MOD(COLUMN(),4)),0),0)</f>
        <v>0</v>
      </c>
      <c r="CT205">
        <f ca="1">IF(Param!$M$21,IFERROR(OFFSET($GK184,MID(TEXT(Param!$M$27,"0"),TRUNC(COLUMN()/4-22),1)*6,MOD(COLUMN(),4)),0),0)</f>
        <v>0</v>
      </c>
      <c r="CU205">
        <f ca="1">IF(Param!$M$21,IFERROR(OFFSET($GK184,MID(TEXT(Param!$M$27,"0"),TRUNC(COLUMN()/4-22),1)*6,MOD(COLUMN(),4)),0),0)</f>
        <v>0</v>
      </c>
      <c r="CV205">
        <f ca="1">IF(Param!$M$21,IFERROR(OFFSET($GK184,MID(TEXT(Param!$M$27,"0"),TRUNC(COLUMN()/4-22),1)*6,MOD(COLUMN(),4)),0),0)</f>
        <v>0</v>
      </c>
      <c r="CW205">
        <f ca="1">IF(Param!$M$21,IFERROR(OFFSET($GK184,MID(TEXT(Param!$M$27,"0"),TRUNC(COLUMN()/4-22),1)*6,MOD(COLUMN(),4)),0),0)</f>
        <v>0</v>
      </c>
      <c r="CX205">
        <f ca="1">IF(Param!$M$21,IFERROR(OFFSET($GK184,MID(TEXT(Param!$M$27,"0"),TRUNC(COLUMN()/4-22),1)*6,MOD(COLUMN(),4)),0),0)</f>
        <v>0</v>
      </c>
      <c r="CY205">
        <f ca="1">IF(Param!$M$21,IFERROR(OFFSET($GK184,MID(TEXT(Param!$M$27,"0"),TRUNC(COLUMN()/4-22),1)*6,MOD(COLUMN(),4)),0),0)</f>
        <v>0</v>
      </c>
      <c r="CZ205">
        <f ca="1">IF(Param!$M$21,IFERROR(OFFSET($GK184,MID(TEXT(Param!$M$27,"0"),TRUNC(COLUMN()/4-22),1)*6,MOD(COLUMN(),4)),0),0)</f>
        <v>0</v>
      </c>
      <c r="DA205">
        <f ca="1">IF(Param!$M$21,IFERROR(OFFSET($GK184,MID(TEXT(Param!$M$27,"0"),TRUNC(COLUMN()/4-22),1)*6,MOD(COLUMN(),4)),0),0)</f>
        <v>0</v>
      </c>
      <c r="DB205">
        <f ca="1">IF(Param!$M$21,IFERROR(OFFSET($GK184,MID(TEXT(Param!$M$27,"0"),TRUNC(COLUMN()/4-22),1)*6,MOD(COLUMN(),4)),0),0)</f>
        <v>0</v>
      </c>
      <c r="DC205">
        <f ca="1">IF(Param!$M$21,IFERROR(OFFSET($GK184,MID(TEXT(Param!$M$27,"0"),TRUNC(COLUMN()/4-22),1)*6,MOD(COLUMN(),4)),0),0)</f>
        <v>0</v>
      </c>
      <c r="DD205">
        <f ca="1">IF(Param!$M$21,IFERROR(OFFSET($GK184,MID(TEXT(Param!$M$27,"0"),TRUNC(COLUMN()/4-22),1)*6,MOD(COLUMN(),4)),0),0)</f>
        <v>0</v>
      </c>
      <c r="DE205">
        <f ca="1">IF(Param!$M$21,IFERROR(OFFSET($GK184,MID(TEXT(Param!$M$27,"0"),TRUNC(COLUMN()/4-22),1)*6,MOD(COLUMN(),4)),0),0)</f>
        <v>0</v>
      </c>
      <c r="DF205">
        <f ca="1">IF(Param!$M$21,IFERROR(OFFSET($GK184,MID(TEXT(Param!$M$27,"0"),TRUNC(COLUMN()/4-22),1)*6,MOD(COLUMN(),4)),0),0)</f>
        <v>0</v>
      </c>
      <c r="DG205">
        <f ca="1">IF(Param!$M$21,IFERROR(OFFSET($GK184,MID(TEXT(Param!$M$27,"0"),TRUNC(COLUMN()/4-22),1)*6,MOD(COLUMN(),4)),0),0)</f>
        <v>0</v>
      </c>
      <c r="DH205">
        <f ca="1">IF(Param!$M$21,IFERROR(OFFSET($GK184,MID(TEXT(Param!$M$27,"0"),TRUNC(COLUMN()/4-22),1)*6,MOD(COLUMN(),4)),0),0)</f>
        <v>0</v>
      </c>
      <c r="DI205">
        <f ca="1">IF(Param!$M$21,IFERROR(OFFSET($GK184,MID(TEXT(Param!$M$27,"0"),TRUNC(COLUMN()/4-22),1)*6,MOD(COLUMN(),4)),0),0)</f>
        <v>0</v>
      </c>
      <c r="DJ205">
        <f ca="1">IF(Param!$M$21,IFERROR(OFFSET($GK184,MID(TEXT(Param!$M$27,"0"),TRUNC(COLUMN()/4-22),1)*6,MOD(COLUMN(),4)),0),0)</f>
        <v>0</v>
      </c>
      <c r="DK205">
        <f ca="1">IF(Param!$M$21,IFERROR(OFFSET($GK184,MID(TEXT(Param!$M$27,"0"),TRUNC(COLUMN()/4-22),1)*6,MOD(COLUMN(),4)),0),0)</f>
        <v>0</v>
      </c>
      <c r="DL205">
        <f ca="1">IF(Param!$M$21,IFERROR(OFFSET($GK184,MID(TEXT(Param!$M$27,"0"),TRUNC(COLUMN()/4-22),1)*6,MOD(COLUMN(),4)),0),0)</f>
        <v>0</v>
      </c>
      <c r="DM205">
        <f ca="1">IF(Param!$M$21,IFERROR(OFFSET($GK184,MID(TEXT(Param!$M$27,"0"),TRUNC(COLUMN()/4-22),1)*6,MOD(COLUMN(),4)),0),0)</f>
        <v>0</v>
      </c>
      <c r="DN205">
        <f ca="1">IF(Param!$M$21,IFERROR(OFFSET($GK184,MID(TEXT(Param!$M$27,"0"),TRUNC(COLUMN()/4-22),1)*6,MOD(COLUMN(),4)),0),0)</f>
        <v>0</v>
      </c>
      <c r="DO205">
        <f ca="1">IF(Param!$M$21,IFERROR(OFFSET($GK184,MID(TEXT(Param!$M$27,"0"),TRUNC(COLUMN()/4-22),1)*6,MOD(COLUMN(),4)),0),0)</f>
        <v>0</v>
      </c>
      <c r="DP205">
        <f ca="1">IF(Param!$M$21,IFERROR(OFFSET($GK184,MID(TEXT(Param!$M$27,"0"),TRUNC(COLUMN()/4-22),1)*6,MOD(COLUMN(),4)),0),0)</f>
        <v>0</v>
      </c>
      <c r="DQ205">
        <f ca="1">IF(Param!$M$21,IFERROR(OFFSET($GK184,MID(TEXT(Param!$M$27,"0"),TRUNC(COLUMN()/4-22),1)*6,MOD(COLUMN(),4)),0),0)</f>
        <v>0</v>
      </c>
      <c r="DR205">
        <f ca="1">IF(Param!$M$21,IFERROR(OFFSET($GK184,MID(TEXT(Param!$M$27,"0"),TRUNC(COLUMN()/4-22),1)*6,MOD(COLUMN(),4)),0),0)</f>
        <v>0</v>
      </c>
      <c r="DS205">
        <f ca="1">IF(Param!$M$21,IFERROR(OFFSET($GK184,MID(TEXT(Param!$M$27,"0"),TRUNC(COLUMN()/4-22),1)*6,MOD(COLUMN(),4)),0),0)</f>
        <v>0</v>
      </c>
      <c r="DT205">
        <f ca="1">IF(Param!$M$21,IFERROR(OFFSET($GK184,MID(TEXT(Param!$M$27,"0"),TRUNC(COLUMN()/4-22),1)*6,MOD(COLUMN(),4)),0),0)</f>
        <v>0</v>
      </c>
      <c r="DU205">
        <f ca="1">IF(Param!$M$21,IFERROR(OFFSET($GK184,MID(TEXT(Param!$M$27,"0"),TRUNC(COLUMN()/4-22),1)*6,MOD(COLUMN(),4)),0),0)</f>
        <v>0</v>
      </c>
      <c r="DV205">
        <f ca="1">IF(Param!$M$21,IFERROR(OFFSET($GK184,MID(TEXT(Param!$M$27,"0"),TRUNC(COLUMN()/4-22),1)*6,MOD(COLUMN(),4)),0),0)</f>
        <v>0</v>
      </c>
      <c r="DW205">
        <f ca="1">IF(Param!$M$21,IFERROR(OFFSET($GK184,MID(TEXT(Param!$M$27,"0"),TRUNC(COLUMN()/4-22),1)*6,MOD(COLUMN(),4)),0),0)</f>
        <v>0</v>
      </c>
      <c r="DX205">
        <f ca="1">IF(Param!$M$21,IFERROR(OFFSET($GK184,MID(TEXT(Param!$M$27,"0"),TRUNC(COLUMN()/4-22),1)*6,MOD(COLUMN(),4)),0),0)</f>
        <v>0</v>
      </c>
      <c r="DY205">
        <f ca="1">IF(Param!$M$21,IFERROR(OFFSET($GK184,MID(TEXT(Param!$M$27,"0"),TRUNC(COLUMN()/4-22),1)*6,MOD(COLUMN(),4)),0),0)</f>
        <v>0</v>
      </c>
      <c r="DZ205">
        <f ca="1">IF(Param!$M$21,IFERROR(OFFSET($GK184,MID(TEXT(Param!$M$27,"0"),TRUNC(COLUMN()/4-22),1)*6,MOD(COLUMN(),4)),0),0)</f>
        <v>0</v>
      </c>
      <c r="EA205" s="43"/>
      <c r="EB205" s="43"/>
      <c r="EC205" s="43"/>
      <c r="ED205" s="43"/>
      <c r="EE205" s="43"/>
      <c r="EF205" s="43"/>
      <c r="EG205" s="43"/>
      <c r="EH205" s="43"/>
      <c r="EI205" s="43"/>
      <c r="EJ205" s="43"/>
      <c r="EK205" s="43"/>
      <c r="EL205" s="43"/>
      <c r="EM205" s="43"/>
      <c r="EN205" s="43"/>
      <c r="GL205">
        <v>1</v>
      </c>
      <c r="GM205">
        <v>1</v>
      </c>
    </row>
    <row r="206" spans="1:195">
      <c r="A206" s="43"/>
      <c r="B206" s="43"/>
      <c r="C206" s="43"/>
      <c r="D206" s="43"/>
      <c r="E206" s="43"/>
      <c r="F206" s="43"/>
      <c r="G206" s="43"/>
      <c r="H206" s="43"/>
      <c r="I206" s="43"/>
      <c r="J206" s="43"/>
      <c r="K206" s="43"/>
      <c r="L206" s="43"/>
      <c r="M206" s="43"/>
      <c r="N206" s="43"/>
      <c r="O206" s="43"/>
      <c r="P206" s="43"/>
      <c r="Q206" s="43"/>
      <c r="R206" s="43"/>
      <c r="S206" s="43"/>
      <c r="T206" s="43"/>
      <c r="U206" s="43"/>
      <c r="V206" s="43"/>
      <c r="W206" s="43"/>
      <c r="X206" s="43"/>
      <c r="Y206" s="43"/>
      <c r="Z206" s="43"/>
      <c r="AA206" s="43"/>
      <c r="AB206" s="43"/>
      <c r="AC206" s="43"/>
      <c r="AD206" s="43"/>
      <c r="AE206" s="43"/>
      <c r="AF206" s="43"/>
      <c r="AG206" s="43"/>
      <c r="AH206" s="43"/>
      <c r="AI206" s="43"/>
      <c r="AJ206" s="43"/>
      <c r="AK206" s="43"/>
      <c r="AL206" s="43"/>
      <c r="AM206" s="43"/>
      <c r="AN206" s="43"/>
      <c r="AO206" s="43"/>
      <c r="AP206" s="43"/>
      <c r="AQ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3"/>
      <c r="DI206" s="43"/>
      <c r="DJ206" s="43"/>
      <c r="DK206" s="43"/>
      <c r="DL206" s="43"/>
      <c r="DM206" s="43"/>
      <c r="DN206" s="43"/>
      <c r="DO206" s="43"/>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GK206">
        <v>1</v>
      </c>
      <c r="GM206">
        <v>1</v>
      </c>
    </row>
    <row r="207" spans="1:195">
      <c r="A207" s="43"/>
      <c r="B207" s="43"/>
      <c r="C207" s="43"/>
      <c r="D207" s="43"/>
      <c r="E207" s="43"/>
      <c r="F207" s="43"/>
      <c r="G207" s="43"/>
      <c r="H207" s="43"/>
      <c r="I207" s="43"/>
      <c r="J207" s="43"/>
      <c r="K207" s="43"/>
      <c r="L207" s="43"/>
      <c r="M207" s="43"/>
      <c r="N207" s="43"/>
      <c r="O207" s="43"/>
      <c r="P207" s="43"/>
      <c r="Q207" s="43"/>
      <c r="R207" s="43"/>
      <c r="S207" s="43"/>
      <c r="T207" s="43"/>
      <c r="U207" s="43"/>
      <c r="V207" s="43"/>
      <c r="W207" s="43"/>
      <c r="X207" s="43"/>
      <c r="Y207" s="43"/>
      <c r="Z207" s="43"/>
      <c r="AA207" s="43"/>
      <c r="AB207" s="43"/>
      <c r="AC207" s="43"/>
      <c r="AD207" s="43"/>
      <c r="AE207" s="43"/>
      <c r="AF207" s="43"/>
      <c r="AG207" s="43"/>
      <c r="AH207" s="43"/>
      <c r="AI207" s="43"/>
      <c r="AJ207" s="43"/>
      <c r="AK207" s="43"/>
      <c r="AL207" s="43"/>
      <c r="AM207" s="43"/>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3"/>
      <c r="DI207" s="43"/>
      <c r="DJ207" s="43"/>
      <c r="DK207" s="43"/>
      <c r="DL207" s="43"/>
      <c r="DM207" s="43"/>
      <c r="DN207" s="43"/>
      <c r="DO207" s="43"/>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GK207">
        <v>1</v>
      </c>
      <c r="GL207">
        <v>1</v>
      </c>
      <c r="GM207">
        <v>1</v>
      </c>
    </row>
    <row r="208" spans="1:195">
      <c r="A208" s="43"/>
      <c r="B208" s="43"/>
      <c r="C208" s="43"/>
      <c r="D208" s="43"/>
      <c r="E208" s="43"/>
      <c r="F208" s="43"/>
      <c r="G208" s="43"/>
      <c r="H208" s="43"/>
      <c r="I208" s="43"/>
      <c r="J208" s="43"/>
      <c r="K208" s="43"/>
      <c r="L208" s="43"/>
      <c r="M208" s="43"/>
      <c r="N208" s="43"/>
      <c r="O208" s="43"/>
      <c r="P208" s="43"/>
      <c r="Q208" s="43"/>
      <c r="R208" s="43"/>
      <c r="S208" s="43"/>
      <c r="T208" s="43"/>
      <c r="U208" s="43"/>
      <c r="V208" s="43"/>
      <c r="W208" s="43"/>
      <c r="X208" s="43"/>
      <c r="Y208" s="43"/>
      <c r="Z208" s="43"/>
      <c r="AA208" s="43"/>
      <c r="AB208" s="43"/>
      <c r="AC208" s="43"/>
      <c r="AD208" s="43"/>
      <c r="AE208" s="43"/>
      <c r="AF208" s="43"/>
      <c r="AG208" s="43"/>
      <c r="AH208" s="43"/>
      <c r="AI208" s="43"/>
      <c r="AJ208" s="43"/>
      <c r="AK208" s="43"/>
      <c r="AL208" s="43"/>
      <c r="AM208" s="43"/>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3"/>
      <c r="DI208" s="43"/>
      <c r="DJ208" s="43"/>
      <c r="DK208" s="43"/>
      <c r="DL208" s="43"/>
      <c r="DM208" s="43"/>
      <c r="DN208" s="43"/>
      <c r="DO208" s="43"/>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GM208">
        <v>1</v>
      </c>
    </row>
    <row r="209" spans="1:195">
      <c r="A209" s="43"/>
      <c r="B209" s="43"/>
      <c r="C209" s="43"/>
      <c r="D209" s="43"/>
      <c r="E209" s="43"/>
      <c r="F209" s="43"/>
      <c r="G209" s="43"/>
      <c r="H209" s="43"/>
      <c r="I209" s="43"/>
      <c r="J209" s="43"/>
      <c r="K209" s="43"/>
      <c r="L209" s="43"/>
      <c r="M209" s="43"/>
      <c r="N209" s="43"/>
      <c r="O209" s="43"/>
      <c r="P209" s="43"/>
      <c r="Q209" s="43"/>
      <c r="R209" s="43"/>
      <c r="S209" s="43"/>
      <c r="T209" s="43"/>
      <c r="U209" s="43"/>
      <c r="V209" s="43"/>
      <c r="W209" s="43"/>
      <c r="X209" s="43"/>
      <c r="Y209" s="43"/>
      <c r="Z209" s="43"/>
      <c r="AA209" s="43"/>
      <c r="AB209" s="43"/>
      <c r="AC209" s="43"/>
      <c r="AD209" s="43"/>
      <c r="AE209" s="43"/>
      <c r="AF209" s="43"/>
      <c r="AG209" s="43"/>
      <c r="AH209" s="43"/>
      <c r="AI209" s="43"/>
      <c r="AJ209" s="43"/>
      <c r="AK209" s="43"/>
      <c r="AL209" s="43"/>
      <c r="AM209" s="43"/>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3"/>
      <c r="DI209" s="43"/>
      <c r="DJ209" s="43"/>
      <c r="DK209" s="43"/>
      <c r="DL209" s="43"/>
      <c r="DM209" s="43"/>
      <c r="DN209" s="43"/>
      <c r="DO209" s="43"/>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row>
    <row r="210" spans="1:195">
      <c r="A210" s="43"/>
      <c r="B210" s="43"/>
      <c r="C210" s="43"/>
      <c r="D210" s="43"/>
      <c r="E210" s="43"/>
      <c r="F210" s="43"/>
      <c r="G210" s="43"/>
      <c r="H210" s="43"/>
      <c r="I210" s="43"/>
      <c r="J210" s="43"/>
      <c r="K210" s="43"/>
      <c r="L210" s="43"/>
      <c r="M210" s="43"/>
      <c r="N210" s="43"/>
      <c r="O210" s="43"/>
      <c r="P210" s="43"/>
      <c r="Q210" s="43"/>
      <c r="R210" s="43"/>
      <c r="S210" s="43"/>
      <c r="T210" s="43"/>
      <c r="U210" s="43"/>
      <c r="V210" s="43"/>
      <c r="W210" s="43"/>
      <c r="X210" s="43"/>
      <c r="Y210" s="43"/>
      <c r="Z210" s="43"/>
      <c r="AA210" s="43"/>
      <c r="AB210" s="43"/>
      <c r="AC210" s="43"/>
      <c r="AD210" s="43"/>
      <c r="AE210" s="43"/>
      <c r="AF210" s="43"/>
      <c r="AG210" s="43"/>
      <c r="AH210" s="43"/>
      <c r="AI210" s="43"/>
      <c r="AJ210" s="43"/>
      <c r="AK210" s="43"/>
      <c r="AL210" s="43"/>
      <c r="AM210" s="43"/>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3"/>
      <c r="DI210" s="43"/>
      <c r="DJ210" s="43"/>
      <c r="DK210" s="43"/>
      <c r="DL210" s="43"/>
      <c r="DM210" s="43"/>
      <c r="DN210" s="43"/>
      <c r="DO210" s="43"/>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GK210">
        <v>1</v>
      </c>
      <c r="GL210">
        <v>1</v>
      </c>
      <c r="GM210">
        <v>1</v>
      </c>
    </row>
    <row r="211" spans="1:195">
      <c r="A211" s="43"/>
      <c r="B211" s="43"/>
      <c r="C211" s="43"/>
      <c r="D211" s="43"/>
      <c r="E211" s="43"/>
      <c r="F211" s="43"/>
      <c r="G211" s="43"/>
      <c r="H211" s="43"/>
      <c r="I211" s="43"/>
      <c r="J211" s="43"/>
      <c r="K211" s="43"/>
      <c r="L211" s="43"/>
      <c r="M211" s="43"/>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3"/>
      <c r="DI211" s="43"/>
      <c r="DJ211" s="43"/>
      <c r="DK211" s="43"/>
      <c r="DL211" s="43"/>
      <c r="DM211" s="43"/>
      <c r="DN211" s="43"/>
      <c r="DO211" s="43"/>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GK211">
        <v>1</v>
      </c>
    </row>
    <row r="212" spans="1:195">
      <c r="A212" s="43"/>
      <c r="B212" s="43"/>
      <c r="C212" s="43"/>
      <c r="D212" s="43"/>
      <c r="E212" s="43"/>
      <c r="F212" s="43"/>
      <c r="G212" s="43"/>
      <c r="H212" s="43"/>
      <c r="I212" s="43"/>
      <c r="J212" s="43"/>
      <c r="K212" s="43"/>
      <c r="L212" s="43"/>
      <c r="M212" s="43"/>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c r="AK212" s="43"/>
      <c r="AL212" s="43"/>
      <c r="AM212" s="43"/>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3"/>
      <c r="DI212" s="43"/>
      <c r="DJ212" s="43"/>
      <c r="DK212" s="43"/>
      <c r="DL212" s="43"/>
      <c r="DM212" s="43"/>
      <c r="DN212" s="43"/>
      <c r="DO212" s="43"/>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GK212">
        <v>1</v>
      </c>
      <c r="GL212">
        <v>1</v>
      </c>
    </row>
    <row r="213" spans="1:195">
      <c r="A213" s="43"/>
      <c r="B213" s="43"/>
      <c r="C213" s="43"/>
      <c r="D213" s="43"/>
      <c r="E213" s="43"/>
      <c r="F213" s="43"/>
      <c r="G213" s="43"/>
      <c r="H213" s="43"/>
      <c r="I213" s="43"/>
      <c r="J213" s="43"/>
      <c r="K213" s="43"/>
      <c r="L213" s="43"/>
      <c r="M213" s="43"/>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c r="AK213" s="43"/>
      <c r="AL213" s="43"/>
      <c r="AM213" s="43"/>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3"/>
      <c r="DI213" s="43"/>
      <c r="DJ213" s="43"/>
      <c r="DK213" s="43"/>
      <c r="DL213" s="43"/>
      <c r="DM213" s="43"/>
      <c r="DN213" s="43"/>
      <c r="DO213" s="43"/>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GM213">
        <v>1</v>
      </c>
    </row>
    <row r="214" spans="1:195">
      <c r="A214" s="43"/>
      <c r="B214" s="43"/>
      <c r="C214" s="43"/>
      <c r="D214" s="43"/>
      <c r="E214" s="43"/>
      <c r="F214" s="43"/>
      <c r="G214" s="43"/>
      <c r="H214" s="43"/>
      <c r="I214" s="43"/>
      <c r="J214" s="43"/>
      <c r="K214" s="43"/>
      <c r="L214" s="43"/>
      <c r="M214" s="43"/>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3"/>
      <c r="DI214" s="43"/>
      <c r="DJ214" s="43"/>
      <c r="DK214" s="43"/>
      <c r="DL214" s="43"/>
      <c r="DM214" s="43"/>
      <c r="DN214" s="43"/>
      <c r="DO214" s="43"/>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GK214">
        <v>1</v>
      </c>
      <c r="GL214">
        <v>1</v>
      </c>
    </row>
    <row r="215" spans="1:195">
      <c r="A215" s="39"/>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c r="AR215" s="40"/>
      <c r="AS215" s="40"/>
      <c r="AT215" s="40"/>
      <c r="AU215" s="40"/>
      <c r="AV215" s="40"/>
      <c r="AW215" s="40"/>
      <c r="AX215" s="40"/>
      <c r="AY215" s="40"/>
      <c r="AZ215" s="40"/>
      <c r="BA215" s="40"/>
      <c r="BB215" s="40"/>
      <c r="BC215" s="40"/>
      <c r="BD215" s="40"/>
      <c r="BE215" s="40"/>
      <c r="BF215" s="40"/>
      <c r="BG215" s="40"/>
      <c r="BH215" s="40"/>
      <c r="BI215" s="40"/>
      <c r="BJ215" s="40"/>
      <c r="BK215" s="40"/>
      <c r="BL215" s="40"/>
      <c r="BM215" s="40"/>
      <c r="BN215" s="40"/>
      <c r="BO215" s="40"/>
      <c r="BP215" s="40"/>
      <c r="BQ215" s="40"/>
      <c r="BR215" s="40"/>
      <c r="BS215" s="40"/>
      <c r="BT215" s="40"/>
      <c r="BU215" s="40"/>
      <c r="BV215" s="40"/>
      <c r="BW215" s="40"/>
      <c r="BX215" s="40"/>
      <c r="BY215" s="40"/>
      <c r="BZ215" s="40"/>
      <c r="CA215" s="40"/>
      <c r="CB215" s="40"/>
      <c r="CC215" s="40"/>
      <c r="CD215" s="40"/>
      <c r="CE215" s="40"/>
      <c r="CF215" s="40"/>
      <c r="CG215" s="40"/>
      <c r="CH215" s="40"/>
      <c r="CI215" s="40"/>
      <c r="CJ215" s="40"/>
      <c r="CK215" s="40"/>
      <c r="CL215" s="40"/>
      <c r="CM215" s="40"/>
      <c r="CN215" s="40"/>
      <c r="CO215" s="40"/>
      <c r="CP215" s="40"/>
      <c r="CQ215" s="40"/>
      <c r="CR215" s="40"/>
      <c r="CS215" s="40"/>
      <c r="CT215" s="40"/>
      <c r="CU215" s="40"/>
      <c r="CV215" s="40"/>
      <c r="CW215" s="40"/>
      <c r="CX215" s="40"/>
      <c r="CY215" s="40"/>
      <c r="CZ215" s="40"/>
      <c r="DA215" s="40"/>
      <c r="DB215" s="40"/>
      <c r="DC215" s="40"/>
      <c r="DD215" s="40"/>
      <c r="DE215" s="40"/>
      <c r="DF215" s="40"/>
      <c r="DG215" s="40"/>
      <c r="DH215" s="40"/>
      <c r="DI215" s="40"/>
      <c r="DJ215" s="40"/>
      <c r="DK215" s="40"/>
      <c r="DL215" s="40"/>
      <c r="DM215" s="40"/>
      <c r="DN215" s="40"/>
      <c r="DO215" s="40"/>
      <c r="DP215" s="40"/>
      <c r="DQ215" s="40"/>
      <c r="DR215" s="40"/>
      <c r="DS215" s="40"/>
      <c r="DT215" s="40"/>
      <c r="DU215" s="40"/>
      <c r="DV215" s="40"/>
      <c r="DW215" s="40"/>
      <c r="DX215" s="40"/>
      <c r="DY215" s="40"/>
      <c r="DZ215" s="40"/>
      <c r="EA215" s="40"/>
      <c r="EB215" s="40"/>
      <c r="EC215" s="40"/>
      <c r="ED215" s="40"/>
      <c r="EE215" s="40"/>
      <c r="EF215" s="40"/>
      <c r="EG215" s="40"/>
      <c r="EH215" s="40"/>
      <c r="EI215" s="40"/>
      <c r="EJ215" s="40"/>
      <c r="EK215" s="40"/>
      <c r="EL215" s="40"/>
      <c r="EM215" s="40"/>
      <c r="EN215" s="40"/>
      <c r="EO215" s="40"/>
      <c r="EP215" s="40"/>
      <c r="EQ215" s="40"/>
      <c r="ER215" s="40"/>
      <c r="ES215" s="40"/>
      <c r="ET215" s="40"/>
      <c r="EU215" s="40"/>
      <c r="EV215" s="40"/>
      <c r="EW215" s="40"/>
      <c r="EX215" s="40"/>
      <c r="EY215" s="40"/>
      <c r="EZ215" s="40"/>
      <c r="FA215" s="40"/>
      <c r="FB215" s="40"/>
      <c r="FC215" s="40"/>
      <c r="FD215" s="40"/>
      <c r="FE215" s="40"/>
      <c r="FF215" s="40"/>
      <c r="FG215" s="40"/>
      <c r="FH215" s="40"/>
      <c r="FI215" s="40"/>
      <c r="FJ215" s="40"/>
      <c r="FK215" s="40"/>
      <c r="FL215" s="40"/>
      <c r="FM215" s="40"/>
      <c r="FN215" s="40"/>
      <c r="FO215" s="40"/>
      <c r="FP215" s="40"/>
      <c r="FQ215" s="40"/>
      <c r="FR215" s="40"/>
      <c r="FS215" s="40"/>
      <c r="FT215" s="40"/>
      <c r="FU215" s="40"/>
      <c r="FV215" s="40"/>
      <c r="FW215" s="40"/>
      <c r="FX215" s="40"/>
      <c r="FY215" s="40"/>
      <c r="FZ215" s="40"/>
      <c r="GA215" s="40"/>
      <c r="GB215" s="40"/>
      <c r="GC215" s="40"/>
      <c r="GD215" s="40"/>
      <c r="GE215" s="41"/>
    </row>
    <row r="216" spans="1:195">
      <c r="A216" s="42"/>
      <c r="B216" s="43"/>
      <c r="C216" s="43"/>
      <c r="D216" s="43"/>
      <c r="E216" s="43"/>
      <c r="F216" s="43"/>
      <c r="G216" s="43"/>
      <c r="H216" s="43"/>
      <c r="I216" s="43"/>
      <c r="J216" s="43"/>
      <c r="K216" s="43"/>
      <c r="L216" s="43"/>
      <c r="M216" s="43"/>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c r="AK216" s="43"/>
      <c r="AL216" s="43"/>
      <c r="AM216" s="43"/>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3"/>
      <c r="DI216" s="43"/>
      <c r="DJ216" s="43"/>
      <c r="DK216" s="43"/>
      <c r="DL216" s="43"/>
      <c r="DM216" s="43"/>
      <c r="DN216" s="43"/>
      <c r="DO216" s="43"/>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c r="EX216" s="43"/>
      <c r="EY216" s="43"/>
      <c r="EZ216" s="43"/>
      <c r="FA216" s="43"/>
      <c r="FB216" s="43"/>
      <c r="FC216" s="43"/>
      <c r="FD216" s="43"/>
      <c r="FE216" s="43"/>
      <c r="FF216" s="43"/>
      <c r="FG216" s="43"/>
      <c r="FH216" s="43"/>
      <c r="FI216" s="43"/>
      <c r="FJ216" s="43"/>
      <c r="FK216" s="43"/>
      <c r="FL216" s="43"/>
      <c r="FM216" s="43"/>
      <c r="FN216" s="43"/>
      <c r="FO216" s="43"/>
      <c r="FP216" s="43"/>
      <c r="FQ216" s="43"/>
      <c r="FR216" s="43"/>
      <c r="FS216" s="43"/>
      <c r="FT216" s="43"/>
      <c r="FU216" s="43"/>
      <c r="FV216" s="43"/>
      <c r="FW216" s="43"/>
      <c r="FX216" s="43"/>
      <c r="FY216" s="43"/>
      <c r="FZ216" s="43"/>
      <c r="GA216" s="43"/>
      <c r="GB216" s="43"/>
      <c r="GC216" s="43"/>
      <c r="GD216" s="43"/>
      <c r="GE216" s="36"/>
      <c r="GL216">
        <v>1</v>
      </c>
      <c r="GM216">
        <v>1</v>
      </c>
    </row>
    <row r="217" spans="1:195">
      <c r="A217" s="42"/>
      <c r="B217" s="43"/>
      <c r="C217" s="43"/>
      <c r="D217" s="43"/>
      <c r="E217" s="43"/>
      <c r="F217" s="43"/>
      <c r="G217" s="43"/>
      <c r="H217" s="43"/>
      <c r="I217" s="43"/>
      <c r="J217" s="43"/>
      <c r="K217" s="43"/>
      <c r="L217" s="43"/>
      <c r="M217" s="43"/>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c r="AK217" s="43"/>
      <c r="AL217" s="43"/>
      <c r="AM217" s="43"/>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3"/>
      <c r="DI217" s="43"/>
      <c r="DJ217" s="43"/>
      <c r="DK217" s="43"/>
      <c r="DL217" s="43"/>
      <c r="DM217" s="43"/>
      <c r="DN217" s="43"/>
      <c r="DO217" s="43"/>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c r="EX217" s="43"/>
      <c r="EY217" s="43"/>
      <c r="EZ217" s="43"/>
      <c r="FA217" s="43"/>
      <c r="FB217" s="43"/>
      <c r="FC217" s="43"/>
      <c r="FD217" s="43"/>
      <c r="FE217" s="43"/>
      <c r="FF217" s="43"/>
      <c r="FG217" s="43"/>
      <c r="FH217" s="43"/>
      <c r="FI217" s="43"/>
      <c r="FJ217" s="43"/>
      <c r="FK217" s="43"/>
      <c r="FL217" s="43"/>
      <c r="FM217" s="43"/>
      <c r="FN217" s="43"/>
      <c r="FO217" s="43"/>
      <c r="FP217" s="43"/>
      <c r="FQ217" s="43"/>
      <c r="FR217" s="43"/>
      <c r="FS217" s="43"/>
      <c r="FT217" s="43"/>
      <c r="FU217" s="43"/>
      <c r="FV217" s="43"/>
      <c r="FW217" s="43"/>
      <c r="FX217" s="43"/>
      <c r="FY217" s="43"/>
      <c r="FZ217" s="43"/>
      <c r="GA217" s="43"/>
      <c r="GB217" s="43"/>
      <c r="GC217" s="43"/>
      <c r="GD217" s="43"/>
      <c r="GE217" s="36"/>
      <c r="GK217">
        <v>1</v>
      </c>
    </row>
    <row r="218" spans="1:195">
      <c r="A218" s="42"/>
      <c r="B218" s="43"/>
      <c r="C218" s="43"/>
      <c r="D218" s="43"/>
      <c r="E218" s="43"/>
      <c r="F218" s="43"/>
      <c r="G218" s="43"/>
      <c r="H218" s="43"/>
      <c r="I218" s="43"/>
      <c r="J218" s="43"/>
      <c r="K218" s="43"/>
      <c r="L218" s="43"/>
      <c r="M218" s="43"/>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43"/>
      <c r="AZ218" s="43"/>
      <c r="BA218" s="43"/>
      <c r="BB218" s="43"/>
      <c r="BC218" s="43"/>
      <c r="BD218" s="43"/>
      <c r="BE218" s="43"/>
      <c r="BF218" s="43"/>
      <c r="BG218" s="43"/>
      <c r="BH218" s="43"/>
      <c r="BI218" s="43"/>
      <c r="BJ218" s="43"/>
      <c r="BK218" s="43"/>
      <c r="BL218" s="43"/>
      <c r="BM218" s="43"/>
      <c r="BN218" s="43"/>
      <c r="BO218" s="43"/>
      <c r="BP218" s="43"/>
      <c r="BQ218" s="43"/>
      <c r="BR218" s="43"/>
      <c r="BS218" s="43"/>
      <c r="BT218" s="43"/>
      <c r="BU218" s="43"/>
      <c r="BV218" s="43"/>
      <c r="BW218" s="43"/>
      <c r="BX218" s="43"/>
      <c r="BY218" s="43"/>
      <c r="BZ218" s="43"/>
      <c r="CA218" s="43"/>
      <c r="CB218" s="43"/>
      <c r="CC218" s="43"/>
      <c r="CD218" s="43"/>
      <c r="CE218" s="43"/>
      <c r="CF218" s="43"/>
      <c r="CG218" s="43"/>
      <c r="CH218" s="43"/>
      <c r="CI218" s="43"/>
      <c r="CJ218" s="43"/>
      <c r="CK218" s="43"/>
      <c r="CL218" s="43"/>
      <c r="CM218" s="43"/>
      <c r="CN218" s="43"/>
      <c r="CO218" s="43"/>
      <c r="CP218" s="43"/>
      <c r="CQ218" s="43"/>
      <c r="CR218" s="43"/>
      <c r="CS218" s="43"/>
      <c r="CT218" s="43"/>
      <c r="CU218" s="43"/>
      <c r="CV218" s="43"/>
      <c r="CW218" s="43"/>
      <c r="CX218" s="43"/>
      <c r="CY218" s="43"/>
      <c r="CZ218" s="43"/>
      <c r="DA218" s="43"/>
      <c r="DB218" s="43"/>
      <c r="DC218" s="43"/>
      <c r="DD218" s="43"/>
      <c r="DE218" s="43"/>
      <c r="DF218" s="43"/>
      <c r="DG218" s="43"/>
      <c r="DH218" s="43"/>
      <c r="DI218" s="43"/>
      <c r="DJ218" s="43"/>
      <c r="DK218" s="43"/>
      <c r="DL218" s="43"/>
      <c r="DM218" s="43"/>
      <c r="DN218" s="43"/>
      <c r="DO218" s="43"/>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c r="EX218" s="43"/>
      <c r="EY218" s="43"/>
      <c r="EZ218" s="43"/>
      <c r="FA218" s="43"/>
      <c r="FB218" s="43"/>
      <c r="FC218" s="43"/>
      <c r="FD218" s="43"/>
      <c r="FE218" s="43"/>
      <c r="FF218" s="43"/>
      <c r="FG218" s="43"/>
      <c r="FH218" s="43"/>
      <c r="FI218" s="43"/>
      <c r="FJ218" s="43"/>
      <c r="FK218" s="43"/>
      <c r="FL218" s="43"/>
      <c r="FM218" s="43"/>
      <c r="FN218" s="43"/>
      <c r="FO218" s="43"/>
      <c r="FP218" s="43"/>
      <c r="FQ218" s="43"/>
      <c r="FR218" s="43"/>
      <c r="FS218" s="43"/>
      <c r="FT218" s="43"/>
      <c r="FU218" s="43"/>
      <c r="FV218" s="43"/>
      <c r="FW218" s="43"/>
      <c r="FX218" s="43"/>
      <c r="FY218" s="43"/>
      <c r="FZ218" s="43"/>
      <c r="GA218" s="43"/>
      <c r="GB218" s="43"/>
      <c r="GC218" s="43"/>
      <c r="GD218" s="43"/>
      <c r="GE218" s="36"/>
      <c r="GK218">
        <v>1</v>
      </c>
      <c r="GL218">
        <v>1</v>
      </c>
      <c r="GM218">
        <v>1</v>
      </c>
    </row>
    <row r="219" spans="1:195">
      <c r="A219" s="42"/>
      <c r="B219" s="43"/>
      <c r="C219" s="43"/>
      <c r="D219" s="43"/>
      <c r="E219" s="43"/>
      <c r="F219" s="43"/>
      <c r="G219" s="43"/>
      <c r="H219" s="43"/>
      <c r="I219" s="43"/>
      <c r="J219" s="43"/>
      <c r="K219" s="43"/>
      <c r="L219" s="43"/>
      <c r="M219" s="43"/>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c r="AK219" s="43"/>
      <c r="AL219" s="43"/>
      <c r="AM219" s="43"/>
      <c r="AN219" s="43"/>
      <c r="AO219" s="43"/>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c r="BO219" s="43"/>
      <c r="BP219" s="43"/>
      <c r="BQ219" s="43"/>
      <c r="BR219" s="43"/>
      <c r="BS219" s="43"/>
      <c r="BT219" s="43"/>
      <c r="BU219" s="43"/>
      <c r="BV219" s="43"/>
      <c r="BW219" s="43"/>
      <c r="BX219" s="43"/>
      <c r="BY219" s="43"/>
      <c r="BZ219" s="43"/>
      <c r="CA219" s="43"/>
      <c r="CB219" s="43"/>
      <c r="CC219" s="43"/>
      <c r="CD219" s="43"/>
      <c r="CE219" s="43"/>
      <c r="CF219" s="43"/>
      <c r="CG219" s="43"/>
      <c r="CH219" s="43"/>
      <c r="CI219" s="43"/>
      <c r="CJ219" s="43"/>
      <c r="CK219" s="43"/>
      <c r="CL219" s="43"/>
      <c r="CM219" s="43"/>
      <c r="CN219" s="43"/>
      <c r="CO219" s="43"/>
      <c r="CP219" s="43"/>
      <c r="CQ219" s="43"/>
      <c r="CR219" s="43"/>
      <c r="CS219" s="43"/>
      <c r="CT219" s="43"/>
      <c r="CU219" s="43"/>
      <c r="CV219" s="43"/>
      <c r="CW219" s="43"/>
      <c r="CX219" s="43"/>
      <c r="CY219" s="43"/>
      <c r="CZ219" s="43"/>
      <c r="DA219" s="43"/>
      <c r="DB219" s="43"/>
      <c r="DC219" s="43"/>
      <c r="DD219" s="43"/>
      <c r="DE219" s="43"/>
      <c r="DF219" s="43"/>
      <c r="DG219" s="43"/>
      <c r="DH219" s="43"/>
      <c r="DI219" s="43"/>
      <c r="DJ219" s="43"/>
      <c r="DK219" s="43"/>
      <c r="DL219" s="43"/>
      <c r="DM219" s="43"/>
      <c r="DN219" s="43"/>
      <c r="DO219" s="43"/>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c r="EX219" s="43"/>
      <c r="EY219" s="43"/>
      <c r="EZ219" s="43"/>
      <c r="FA219" s="43"/>
      <c r="FB219" s="43"/>
      <c r="FC219" s="43"/>
      <c r="FD219" s="43"/>
      <c r="FE219" s="43"/>
      <c r="FF219" s="43"/>
      <c r="FG219" s="43"/>
      <c r="FH219" s="43"/>
      <c r="FI219" s="43"/>
      <c r="FJ219" s="43"/>
      <c r="FK219" s="43"/>
      <c r="FL219" s="43"/>
      <c r="FM219" s="43"/>
      <c r="FN219" s="43"/>
      <c r="FO219" s="43"/>
      <c r="FP219" s="43"/>
      <c r="FQ219" s="43"/>
      <c r="FR219" s="43"/>
      <c r="FS219" s="43"/>
      <c r="FT219" s="43"/>
      <c r="FU219" s="43"/>
      <c r="FV219" s="43"/>
      <c r="FW219" s="43"/>
      <c r="FX219" s="43"/>
      <c r="FY219" s="43"/>
      <c r="FZ219" s="43"/>
      <c r="GA219" s="43"/>
      <c r="GB219" s="43"/>
      <c r="GC219" s="43"/>
      <c r="GD219" s="43"/>
      <c r="GE219" s="36"/>
      <c r="GK219">
        <v>1</v>
      </c>
      <c r="GM219">
        <v>1</v>
      </c>
    </row>
    <row r="220" spans="1:195">
      <c r="A220" s="42"/>
      <c r="B220" s="43"/>
      <c r="C220" s="43"/>
      <c r="D220" s="43"/>
      <c r="E220" s="43"/>
      <c r="F220" s="43"/>
      <c r="G220" s="43"/>
      <c r="H220" s="43"/>
      <c r="I220" s="43"/>
      <c r="J220" s="43"/>
      <c r="K220" s="43"/>
      <c r="L220" s="43"/>
      <c r="M220" s="43"/>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c r="AK220" s="43"/>
      <c r="AL220" s="43"/>
      <c r="AM220" s="43"/>
      <c r="AN220" s="43"/>
      <c r="AO220" s="43"/>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c r="BO220" s="43"/>
      <c r="BP220" s="43"/>
      <c r="BQ220" s="43"/>
      <c r="BR220" s="43"/>
      <c r="BS220" s="43"/>
      <c r="BT220" s="43"/>
      <c r="BU220" s="43"/>
      <c r="BV220" s="43"/>
      <c r="BW220" s="43"/>
      <c r="BX220" s="43"/>
      <c r="BY220" s="43"/>
      <c r="BZ220" s="43"/>
      <c r="CA220" s="43"/>
      <c r="CB220" s="43"/>
      <c r="CC220" s="43"/>
      <c r="CD220" s="43"/>
      <c r="CE220" s="43"/>
      <c r="CF220" s="43"/>
      <c r="CG220" s="43"/>
      <c r="CH220" s="43"/>
      <c r="CI220" s="43"/>
      <c r="CJ220" s="43"/>
      <c r="CK220" s="43"/>
      <c r="CL220" s="43"/>
      <c r="CM220" s="43"/>
      <c r="CN220" s="43"/>
      <c r="CO220" s="43"/>
      <c r="CP220" s="43"/>
      <c r="CQ220" s="43"/>
      <c r="CR220" s="43"/>
      <c r="CS220" s="43"/>
      <c r="CT220" s="43"/>
      <c r="CU220" s="43"/>
      <c r="CV220" s="43"/>
      <c r="CW220" s="43"/>
      <c r="CX220" s="43"/>
      <c r="CY220" s="43"/>
      <c r="CZ220" s="43"/>
      <c r="DA220" s="43"/>
      <c r="DB220" s="43"/>
      <c r="DC220" s="43"/>
      <c r="DD220" s="43"/>
      <c r="DE220" s="43"/>
      <c r="DF220" s="43"/>
      <c r="DG220" s="43"/>
      <c r="DH220" s="43"/>
      <c r="DI220" s="43"/>
      <c r="DJ220" s="43"/>
      <c r="DK220" s="43"/>
      <c r="DL220" s="43"/>
      <c r="DM220" s="43"/>
      <c r="DN220" s="43"/>
      <c r="DO220" s="43"/>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c r="EX220" s="43"/>
      <c r="EY220" s="43"/>
      <c r="EZ220" s="43"/>
      <c r="FA220" s="43"/>
      <c r="FB220" s="43"/>
      <c r="FC220" s="43"/>
      <c r="FD220" s="43"/>
      <c r="FE220" s="43"/>
      <c r="FF220" s="43"/>
      <c r="FG220" s="43"/>
      <c r="FH220" s="43"/>
      <c r="FI220" s="43"/>
      <c r="FJ220" s="43"/>
      <c r="FK220" s="43"/>
      <c r="FL220" s="43"/>
      <c r="FM220" s="43"/>
      <c r="FN220" s="43"/>
      <c r="FO220" s="43"/>
      <c r="FP220" s="43"/>
      <c r="FQ220" s="43"/>
      <c r="FR220" s="43"/>
      <c r="FS220" s="43"/>
      <c r="FT220" s="43"/>
      <c r="FU220" s="43"/>
      <c r="FV220" s="43"/>
      <c r="FW220" s="43"/>
      <c r="FX220" s="43"/>
      <c r="FY220" s="43"/>
      <c r="FZ220" s="43"/>
      <c r="GA220" s="43"/>
      <c r="GB220" s="43"/>
      <c r="GC220" s="43"/>
      <c r="GD220" s="43"/>
      <c r="GE220" s="36"/>
      <c r="GK220">
        <v>1</v>
      </c>
      <c r="GL220">
        <v>1</v>
      </c>
      <c r="GM220">
        <v>1</v>
      </c>
    </row>
    <row r="221" spans="1:195">
      <c r="A221" s="42"/>
      <c r="B221" s="43"/>
      <c r="C221" s="43"/>
      <c r="D221" s="43"/>
      <c r="E221" s="43"/>
      <c r="F221" s="43"/>
      <c r="G221" s="43"/>
      <c r="H221" s="43"/>
      <c r="I221" s="43"/>
      <c r="J221" s="43"/>
      <c r="K221" s="43"/>
      <c r="L221" s="43"/>
      <c r="M221" s="43"/>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c r="AK221" s="43"/>
      <c r="AL221" s="43"/>
      <c r="AM221" s="43"/>
      <c r="AN221" s="43"/>
      <c r="AO221" s="43"/>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c r="BO221" s="43"/>
      <c r="BP221" s="43"/>
      <c r="BQ221" s="43"/>
      <c r="BR221" s="43"/>
      <c r="BS221" s="43"/>
      <c r="BT221" s="43"/>
      <c r="BU221" s="43"/>
      <c r="BV221" s="43"/>
      <c r="BW221" s="43"/>
      <c r="BX221" s="43"/>
      <c r="BY221" s="43"/>
      <c r="BZ221" s="43"/>
      <c r="CA221" s="43"/>
      <c r="CB221" s="43"/>
      <c r="CC221" s="43"/>
      <c r="CD221" s="43"/>
      <c r="CE221" s="43"/>
      <c r="CF221" s="43"/>
      <c r="CG221" s="43"/>
      <c r="CH221" s="43"/>
      <c r="CI221" s="43"/>
      <c r="CJ221" s="43"/>
      <c r="CK221" s="43"/>
      <c r="CL221" s="43"/>
      <c r="CM221" s="43"/>
      <c r="CN221" s="43"/>
      <c r="CO221" s="43"/>
      <c r="CP221" s="43"/>
      <c r="CQ221" s="43"/>
      <c r="CR221" s="43"/>
      <c r="CS221" s="43"/>
      <c r="CT221" s="43"/>
      <c r="CU221" s="43"/>
      <c r="CV221" s="43"/>
      <c r="CW221" s="43"/>
      <c r="CX221" s="43"/>
      <c r="CY221" s="43"/>
      <c r="CZ221" s="43"/>
      <c r="DA221" s="43"/>
      <c r="DB221" s="43"/>
      <c r="DC221" s="43"/>
      <c r="DD221" s="43"/>
      <c r="DE221" s="43"/>
      <c r="DF221" s="43"/>
      <c r="DG221" s="43"/>
      <c r="DH221" s="43"/>
      <c r="DI221" s="43"/>
      <c r="DJ221" s="43"/>
      <c r="DK221" s="43"/>
      <c r="DL221" s="43"/>
      <c r="DM221" s="43"/>
      <c r="DN221" s="43"/>
      <c r="DO221" s="43"/>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c r="EX221" s="43"/>
      <c r="EY221" s="43"/>
      <c r="EZ221" s="43"/>
      <c r="FA221" s="43"/>
      <c r="FB221" s="43"/>
      <c r="FC221" s="43"/>
      <c r="FD221" s="43"/>
      <c r="FE221" s="43"/>
      <c r="FF221" s="43"/>
      <c r="FG221" s="43"/>
      <c r="FH221" s="43"/>
      <c r="FI221" s="43"/>
      <c r="FJ221" s="43"/>
      <c r="FK221" s="43"/>
      <c r="FL221" s="43"/>
      <c r="FM221" s="43"/>
      <c r="FN221" s="43"/>
      <c r="FO221" s="43"/>
      <c r="FP221" s="43"/>
      <c r="FQ221" s="43"/>
      <c r="FR221" s="43"/>
      <c r="FS221" s="43"/>
      <c r="FT221" s="43"/>
      <c r="FU221" s="43"/>
      <c r="FV221" s="43"/>
      <c r="FW221" s="43"/>
      <c r="FX221" s="43"/>
      <c r="FY221" s="43"/>
      <c r="FZ221" s="43"/>
      <c r="GA221" s="43"/>
      <c r="GB221" s="43"/>
      <c r="GC221" s="43"/>
      <c r="GD221" s="43"/>
      <c r="GE221" s="36"/>
    </row>
    <row r="222" spans="1:195">
      <c r="A222" s="42"/>
      <c r="B222" s="43"/>
      <c r="C222" s="43"/>
      <c r="D222" s="43"/>
      <c r="E222" s="43"/>
      <c r="F222" s="43"/>
      <c r="G222" s="43"/>
      <c r="H222" s="43"/>
      <c r="I222" s="43"/>
      <c r="J222" s="43"/>
      <c r="K222" s="43"/>
      <c r="L222" s="43"/>
      <c r="M222" s="43"/>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c r="AK222" s="43"/>
      <c r="AL222" s="43"/>
      <c r="AM222" s="43"/>
      <c r="AN222" s="43"/>
      <c r="AO222" s="43"/>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c r="BO222" s="43"/>
      <c r="BP222" s="43"/>
      <c r="BQ222" s="43"/>
      <c r="BR222" s="43"/>
      <c r="BS222" s="43"/>
      <c r="BT222" s="43"/>
      <c r="BU222" s="43"/>
      <c r="BV222" s="43"/>
      <c r="BW222" s="43"/>
      <c r="BX222" s="43"/>
      <c r="BY222" s="43"/>
      <c r="BZ222" s="43"/>
      <c r="CA222" s="43"/>
      <c r="CB222" s="43"/>
      <c r="CC222" s="43"/>
      <c r="CD222" s="43"/>
      <c r="CE222" s="43"/>
      <c r="CF222" s="43"/>
      <c r="CG222" s="43"/>
      <c r="CH222" s="43"/>
      <c r="CI222" s="43"/>
      <c r="CJ222" s="43"/>
      <c r="CK222" s="43"/>
      <c r="CL222" s="43"/>
      <c r="CM222" s="43"/>
      <c r="CN222" s="43"/>
      <c r="CO222" s="43"/>
      <c r="CP222" s="43"/>
      <c r="CQ222" s="43"/>
      <c r="CR222" s="43"/>
      <c r="CS222" s="43"/>
      <c r="CT222" s="43"/>
      <c r="CU222" s="43"/>
      <c r="CV222" s="43"/>
      <c r="CW222" s="43"/>
      <c r="CX222" s="43"/>
      <c r="CY222" s="43"/>
      <c r="CZ222" s="43"/>
      <c r="DA222" s="43"/>
      <c r="DB222" s="43"/>
      <c r="DC222" s="43"/>
      <c r="DD222" s="43"/>
      <c r="DE222" s="43"/>
      <c r="DF222" s="43"/>
      <c r="DG222" s="43"/>
      <c r="DH222" s="43"/>
      <c r="DI222" s="43"/>
      <c r="DJ222" s="43"/>
      <c r="DK222" s="43"/>
      <c r="DL222" s="43"/>
      <c r="DM222" s="43"/>
      <c r="DN222" s="43"/>
      <c r="DO222" s="43"/>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c r="EX222" s="43"/>
      <c r="EY222" s="43"/>
      <c r="EZ222" s="43"/>
      <c r="FA222" s="43"/>
      <c r="FB222" s="43"/>
      <c r="FC222" s="43"/>
      <c r="FD222" s="43"/>
      <c r="FE222" s="43"/>
      <c r="FF222" s="43"/>
      <c r="FG222" s="43"/>
      <c r="FH222" s="43"/>
      <c r="FI222" s="43"/>
      <c r="FJ222" s="43"/>
      <c r="FK222" s="43"/>
      <c r="FL222" s="43"/>
      <c r="FM222" s="43"/>
      <c r="FN222" s="43"/>
      <c r="FO222" s="43"/>
      <c r="FP222" s="43"/>
      <c r="FQ222" s="43"/>
      <c r="FR222" s="43"/>
      <c r="FS222" s="43"/>
      <c r="FT222" s="43"/>
      <c r="FU222" s="43"/>
      <c r="FV222" s="43"/>
      <c r="FW222" s="43"/>
      <c r="FX222" s="43"/>
      <c r="FY222" s="43"/>
      <c r="FZ222" s="43"/>
      <c r="GA222" s="43"/>
      <c r="GB222" s="43"/>
      <c r="GC222" s="43"/>
      <c r="GD222" s="43"/>
      <c r="GE222" s="36"/>
      <c r="GK222">
        <v>1</v>
      </c>
      <c r="GL222">
        <v>1</v>
      </c>
      <c r="GM222">
        <v>1</v>
      </c>
    </row>
    <row r="223" spans="1:195">
      <c r="A223" s="42"/>
      <c r="B223" s="43"/>
      <c r="C223" s="43"/>
      <c r="D223" s="43"/>
      <c r="E223" s="43"/>
      <c r="F223" s="43"/>
      <c r="G223" s="43"/>
      <c r="H223" s="43"/>
      <c r="I223" s="43"/>
      <c r="J223" s="43"/>
      <c r="K223" s="43"/>
      <c r="L223" s="43"/>
      <c r="M223" s="43"/>
      <c r="N223" s="43"/>
      <c r="O223" s="43"/>
      <c r="P223" s="43"/>
      <c r="Q223" s="43"/>
      <c r="R223" s="43"/>
      <c r="S223" s="43"/>
      <c r="T223" s="43"/>
      <c r="U223" s="43"/>
      <c r="V223" s="43"/>
      <c r="W223" s="43"/>
      <c r="X223" s="43"/>
      <c r="Y223" s="43"/>
      <c r="Z223" s="43"/>
      <c r="AA223" s="43"/>
      <c r="AB223" s="43"/>
      <c r="AC223" s="43"/>
      <c r="AD223" s="43"/>
      <c r="AE223" s="43"/>
      <c r="AF223" s="43"/>
      <c r="AG223" s="43"/>
      <c r="AH223" s="43"/>
      <c r="AI223" s="43"/>
      <c r="AJ223" s="43"/>
      <c r="AK223" s="43"/>
      <c r="AL223" s="43"/>
      <c r="AM223" s="43"/>
      <c r="AN223" s="43"/>
      <c r="AO223" s="43"/>
      <c r="AP223" s="43"/>
      <c r="AQ223" s="43"/>
      <c r="AR223" s="43"/>
      <c r="AS223" s="43"/>
      <c r="AT223" s="43"/>
      <c r="AU223" s="43"/>
      <c r="AV223" s="43"/>
      <c r="AW223" s="43"/>
      <c r="AX223" s="43"/>
      <c r="AY223" s="43"/>
      <c r="AZ223" s="43"/>
      <c r="BA223" s="43"/>
      <c r="BB223" s="43"/>
      <c r="BC223" s="43"/>
      <c r="BD223" s="43"/>
      <c r="BE223" s="43"/>
      <c r="BF223" s="43"/>
      <c r="BG223" s="43"/>
      <c r="BH223" s="43"/>
      <c r="BI223" s="43"/>
      <c r="BJ223" s="43"/>
      <c r="BK223" s="43"/>
      <c r="BL223" s="43"/>
      <c r="BM223" s="43"/>
      <c r="BN223" s="43"/>
      <c r="BO223" s="43"/>
      <c r="BP223" s="43"/>
      <c r="BQ223" s="43"/>
      <c r="BR223" s="43"/>
      <c r="BS223" s="43"/>
      <c r="BT223" s="43"/>
      <c r="BU223" s="43"/>
      <c r="BV223" s="43"/>
      <c r="BW223" s="43"/>
      <c r="BX223" s="43"/>
      <c r="BY223" s="43"/>
      <c r="BZ223" s="43"/>
      <c r="CA223" s="43"/>
      <c r="CB223" s="43"/>
      <c r="CC223" s="43"/>
      <c r="CD223" s="43"/>
      <c r="CE223" s="43"/>
      <c r="CF223" s="43"/>
      <c r="CG223" s="43"/>
      <c r="CH223" s="43"/>
      <c r="CI223" s="43"/>
      <c r="CJ223" s="43"/>
      <c r="CK223" s="43"/>
      <c r="CL223" s="43"/>
      <c r="CM223" s="43"/>
      <c r="CN223" s="43"/>
      <c r="CO223" s="43"/>
      <c r="CP223" s="43"/>
      <c r="CQ223" s="43"/>
      <c r="CR223" s="43"/>
      <c r="CS223" s="43"/>
      <c r="CT223" s="43"/>
      <c r="CU223" s="43"/>
      <c r="CV223" s="43"/>
      <c r="CW223" s="43"/>
      <c r="CX223" s="43"/>
      <c r="CY223" s="43"/>
      <c r="CZ223" s="43"/>
      <c r="DA223" s="43"/>
      <c r="DB223" s="43"/>
      <c r="DC223" s="43"/>
      <c r="DD223" s="43"/>
      <c r="DE223" s="43"/>
      <c r="DF223" s="43"/>
      <c r="DG223" s="43"/>
      <c r="DH223" s="43"/>
      <c r="DI223" s="43"/>
      <c r="DJ223" s="43"/>
      <c r="DK223" s="43"/>
      <c r="DL223" s="43"/>
      <c r="DM223" s="43"/>
      <c r="DN223" s="43"/>
      <c r="DO223" s="43"/>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c r="EX223" s="43"/>
      <c r="EY223" s="43"/>
      <c r="EZ223" s="43"/>
      <c r="FA223" s="43"/>
      <c r="FB223" s="43"/>
      <c r="FC223" s="43"/>
      <c r="FD223" s="43"/>
      <c r="FE223" s="43"/>
      <c r="FF223" s="43"/>
      <c r="FG223" s="43"/>
      <c r="FH223" s="43"/>
      <c r="FI223" s="43"/>
      <c r="FJ223" s="43"/>
      <c r="FK223" s="43"/>
      <c r="FL223" s="43"/>
      <c r="FM223" s="43"/>
      <c r="FN223" s="43"/>
      <c r="FO223" s="43"/>
      <c r="FP223" s="43"/>
      <c r="FQ223" s="43"/>
      <c r="FR223" s="43"/>
      <c r="FS223" s="43"/>
      <c r="FT223" s="43"/>
      <c r="FU223" s="43"/>
      <c r="FV223" s="43"/>
      <c r="FW223" s="43"/>
      <c r="FX223" s="43"/>
      <c r="FY223" s="43"/>
      <c r="FZ223" s="43"/>
      <c r="GA223" s="43"/>
      <c r="GB223" s="43"/>
      <c r="GC223" s="43"/>
      <c r="GD223" s="43"/>
      <c r="GE223" s="36"/>
      <c r="GM223">
        <v>1</v>
      </c>
    </row>
    <row r="224" spans="1:195">
      <c r="A224" s="42"/>
      <c r="B224" s="43"/>
      <c r="C224" s="43"/>
      <c r="D224" s="43"/>
      <c r="E224" s="43"/>
      <c r="F224" s="43"/>
      <c r="G224" s="43"/>
      <c r="H224" s="43"/>
      <c r="I224" s="43"/>
      <c r="J224" s="43"/>
      <c r="K224" s="43"/>
      <c r="L224" s="43"/>
      <c r="M224" s="43"/>
      <c r="N224" s="43"/>
      <c r="O224" s="43"/>
      <c r="P224" s="43"/>
      <c r="Q224" s="43"/>
      <c r="R224" s="43"/>
      <c r="S224" s="43"/>
      <c r="T224" s="43"/>
      <c r="U224" s="43"/>
      <c r="V224" s="43"/>
      <c r="W224" s="43"/>
      <c r="X224" s="43"/>
      <c r="Y224" s="43"/>
      <c r="Z224" s="43"/>
      <c r="AA224" s="43"/>
      <c r="AB224" s="43"/>
      <c r="AC224" s="43"/>
      <c r="AD224" s="43"/>
      <c r="AE224" s="43"/>
      <c r="AF224" s="43"/>
      <c r="AG224" s="43"/>
      <c r="AH224" s="43"/>
      <c r="AI224" s="43"/>
      <c r="AJ224" s="43"/>
      <c r="AK224" s="43"/>
      <c r="AL224" s="43"/>
      <c r="AM224" s="43"/>
      <c r="AN224" s="43"/>
      <c r="AO224" s="43"/>
      <c r="AP224" s="43"/>
      <c r="AQ224" s="43"/>
      <c r="AR224" s="43"/>
      <c r="AS224" s="43"/>
      <c r="AT224" s="43"/>
      <c r="AU224" s="43"/>
      <c r="AV224" s="43"/>
      <c r="AW224" s="43"/>
      <c r="AX224" s="43"/>
      <c r="AY224" s="43"/>
      <c r="AZ224" s="43"/>
      <c r="BA224" s="43"/>
      <c r="BB224" s="43"/>
      <c r="BC224" s="43"/>
      <c r="BD224" s="43"/>
      <c r="BE224" s="43"/>
      <c r="BF224" s="43"/>
      <c r="BG224" s="43"/>
      <c r="BH224" s="43"/>
      <c r="BI224" s="43"/>
      <c r="BJ224" s="43"/>
      <c r="BK224" s="43"/>
      <c r="BL224" s="43"/>
      <c r="BM224" s="43"/>
      <c r="BN224" s="43"/>
      <c r="BO224" s="43"/>
      <c r="BP224" s="43"/>
      <c r="BQ224" s="43"/>
      <c r="BR224" s="43"/>
      <c r="BS224" s="43"/>
      <c r="BT224" s="43"/>
      <c r="BU224" s="43"/>
      <c r="BV224" s="43"/>
      <c r="BW224" s="43"/>
      <c r="BX224" s="43"/>
      <c r="BY224" s="43"/>
      <c r="BZ224" s="43"/>
      <c r="CA224" s="43"/>
      <c r="CB224" s="43"/>
      <c r="CC224" s="43"/>
      <c r="CD224" s="43"/>
      <c r="CE224" s="43"/>
      <c r="CF224" s="43"/>
      <c r="CG224" s="43"/>
      <c r="CH224" s="43"/>
      <c r="CI224" s="43"/>
      <c r="CJ224" s="43"/>
      <c r="CK224" s="43"/>
      <c r="CL224" s="43"/>
      <c r="CM224" s="43"/>
      <c r="CN224" s="43"/>
      <c r="CO224" s="43"/>
      <c r="CP224" s="43"/>
      <c r="CQ224" s="43"/>
      <c r="CR224" s="43"/>
      <c r="CS224" s="43"/>
      <c r="CT224" s="43"/>
      <c r="CU224" s="43"/>
      <c r="CV224" s="43"/>
      <c r="CW224" s="43"/>
      <c r="CX224" s="43"/>
      <c r="CY224" s="43"/>
      <c r="CZ224" s="43"/>
      <c r="DA224" s="43"/>
      <c r="DB224" s="43"/>
      <c r="DC224" s="43"/>
      <c r="DD224" s="43"/>
      <c r="DE224" s="43"/>
      <c r="DF224" s="43"/>
      <c r="DG224" s="43"/>
      <c r="DH224" s="43"/>
      <c r="DI224" s="43"/>
      <c r="DJ224" s="43"/>
      <c r="DK224" s="43"/>
      <c r="DL224" s="43"/>
      <c r="DM224" s="43"/>
      <c r="DN224" s="43"/>
      <c r="DO224" s="43"/>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c r="EX224" s="43"/>
      <c r="EY224" s="43"/>
      <c r="EZ224" s="43"/>
      <c r="FA224" s="43"/>
      <c r="FB224" s="43"/>
      <c r="FC224" s="43"/>
      <c r="FD224" s="43"/>
      <c r="FE224" s="43"/>
      <c r="FF224" s="43"/>
      <c r="FG224" s="43"/>
      <c r="FH224" s="43"/>
      <c r="FI224" s="43"/>
      <c r="FJ224" s="43"/>
      <c r="FK224" s="43"/>
      <c r="FL224" s="43"/>
      <c r="FM224" s="43"/>
      <c r="FN224" s="43"/>
      <c r="FO224" s="43"/>
      <c r="FP224" s="43"/>
      <c r="FQ224" s="43"/>
      <c r="FR224" s="43"/>
      <c r="FS224" s="43"/>
      <c r="FT224" s="43"/>
      <c r="FU224" s="43"/>
      <c r="FV224" s="43"/>
      <c r="FW224" s="43"/>
      <c r="FX224" s="43"/>
      <c r="FY224" s="43"/>
      <c r="FZ224" s="43"/>
      <c r="GA224" s="43"/>
      <c r="GB224" s="43"/>
      <c r="GC224" s="43"/>
      <c r="GD224" s="43"/>
      <c r="GE224" s="36"/>
      <c r="GL224">
        <v>1</v>
      </c>
    </row>
    <row r="225" spans="1:195">
      <c r="A225" s="42"/>
      <c r="B225" s="43"/>
      <c r="C225" s="43"/>
      <c r="D225" s="43"/>
      <c r="E225" s="43"/>
      <c r="F225" s="43"/>
      <c r="G225" s="43"/>
      <c r="H225" s="43"/>
      <c r="I225" s="43"/>
      <c r="J225" s="43"/>
      <c r="K225" s="43"/>
      <c r="L225" s="43"/>
      <c r="M225" s="43"/>
      <c r="N225" s="43"/>
      <c r="O225" s="43"/>
      <c r="P225" s="43"/>
      <c r="Q225" s="43"/>
      <c r="R225" s="43"/>
      <c r="S225" s="43"/>
      <c r="T225" s="43"/>
      <c r="U225" s="43"/>
      <c r="V225" s="43"/>
      <c r="W225" s="43"/>
      <c r="X225" s="43"/>
      <c r="Y225" s="43"/>
      <c r="Z225" s="43"/>
      <c r="AA225" s="43"/>
      <c r="AB225" s="43"/>
      <c r="AC225" s="43"/>
      <c r="AD225" s="43"/>
      <c r="AE225" s="43"/>
      <c r="AF225" s="43"/>
      <c r="AG225" s="43"/>
      <c r="AH225" s="43"/>
      <c r="AI225" s="43"/>
      <c r="AJ225" s="43"/>
      <c r="AK225" s="43"/>
      <c r="AL225" s="43"/>
      <c r="AM225" s="43"/>
      <c r="AN225" s="43"/>
      <c r="AO225" s="43"/>
      <c r="AP225" s="43"/>
      <c r="AQ225" s="43"/>
      <c r="AR225" s="43"/>
      <c r="AS225" s="43"/>
      <c r="AT225" s="43"/>
      <c r="AU225" s="43"/>
      <c r="AV225" s="43"/>
      <c r="AW225" s="43"/>
      <c r="AX225" s="43"/>
      <c r="AY225" s="43"/>
      <c r="AZ225" s="43"/>
      <c r="BA225" s="43"/>
      <c r="BB225" s="43"/>
      <c r="BC225" s="43"/>
      <c r="BD225" s="43"/>
      <c r="BE225" s="43"/>
      <c r="BF225" s="43"/>
      <c r="BG225" s="43"/>
      <c r="BH225" s="43"/>
      <c r="BI225" s="43"/>
      <c r="BJ225" s="43"/>
      <c r="BK225" s="43"/>
      <c r="BL225" s="43"/>
      <c r="BM225" s="43"/>
      <c r="BN225" s="43"/>
      <c r="BO225" s="43"/>
      <c r="BP225" s="43"/>
      <c r="BQ225" s="43"/>
      <c r="BR225" s="43"/>
      <c r="BS225" s="43"/>
      <c r="BT225" s="43"/>
      <c r="BU225" s="43"/>
      <c r="BV225" s="43"/>
      <c r="BW225" s="43"/>
      <c r="BX225" s="43"/>
      <c r="BY225" s="43"/>
      <c r="BZ225" s="43"/>
      <c r="CA225" s="43"/>
      <c r="CB225" s="43"/>
      <c r="CC225" s="43"/>
      <c r="CD225" s="43"/>
      <c r="CE225" s="43"/>
      <c r="CF225" s="43"/>
      <c r="CG225" s="43"/>
      <c r="CH225" s="43"/>
      <c r="CI225" s="43"/>
      <c r="CJ225" s="43"/>
      <c r="CK225" s="43"/>
      <c r="CL225" s="43"/>
      <c r="CM225" s="43"/>
      <c r="CN225" s="43"/>
      <c r="CO225" s="43"/>
      <c r="CP225" s="43"/>
      <c r="CQ225" s="43"/>
      <c r="CR225" s="43"/>
      <c r="CS225" s="43"/>
      <c r="CT225" s="43"/>
      <c r="CU225" s="43"/>
      <c r="CV225" s="43"/>
      <c r="CW225" s="43"/>
      <c r="CX225" s="43"/>
      <c r="CY225" s="43"/>
      <c r="CZ225" s="43"/>
      <c r="DA225" s="43"/>
      <c r="DB225" s="43"/>
      <c r="DC225" s="43"/>
      <c r="DD225" s="43"/>
      <c r="DE225" s="43"/>
      <c r="DF225" s="43"/>
      <c r="DG225" s="43"/>
      <c r="DH225" s="43"/>
      <c r="DI225" s="43"/>
      <c r="DJ225" s="43"/>
      <c r="DK225" s="43"/>
      <c r="DL225" s="43"/>
      <c r="DM225" s="43"/>
      <c r="DN225" s="43"/>
      <c r="DO225" s="43"/>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c r="EX225" s="43"/>
      <c r="EY225" s="43"/>
      <c r="EZ225" s="43"/>
      <c r="FA225" s="43"/>
      <c r="FB225" s="43"/>
      <c r="FC225" s="43"/>
      <c r="FD225" s="43"/>
      <c r="FE225" s="43"/>
      <c r="FF225" s="43"/>
      <c r="FG225" s="43"/>
      <c r="FH225" s="43"/>
      <c r="FI225" s="43"/>
      <c r="FJ225" s="43"/>
      <c r="FK225" s="43"/>
      <c r="FL225" s="43"/>
      <c r="FM225" s="43"/>
      <c r="FN225" s="43"/>
      <c r="FO225" s="43"/>
      <c r="FP225" s="43"/>
      <c r="FQ225" s="43"/>
      <c r="FR225" s="43"/>
      <c r="FS225" s="43"/>
      <c r="FT225" s="43"/>
      <c r="FU225" s="43"/>
      <c r="FV225" s="43"/>
      <c r="FW225" s="43"/>
      <c r="FX225" s="43"/>
      <c r="FY225" s="43"/>
      <c r="FZ225" s="43"/>
      <c r="GA225" s="43"/>
      <c r="GB225" s="43"/>
      <c r="GC225" s="43"/>
      <c r="GD225" s="43"/>
      <c r="GE225" s="36"/>
      <c r="GK225">
        <v>1</v>
      </c>
    </row>
    <row r="226" spans="1:195">
      <c r="A226" s="42"/>
      <c r="B226" s="43"/>
      <c r="C226" s="43"/>
      <c r="D226" s="43"/>
      <c r="E226" s="43"/>
      <c r="F226" s="43"/>
      <c r="G226" s="43"/>
      <c r="H226" s="43"/>
      <c r="I226" s="43"/>
      <c r="J226" s="43"/>
      <c r="K226" s="43"/>
      <c r="L226" s="43"/>
      <c r="M226" s="43"/>
      <c r="N226" s="43"/>
      <c r="O226" s="43"/>
      <c r="P226" s="43"/>
      <c r="Q226" s="43"/>
      <c r="R226" s="43"/>
      <c r="S226" s="43"/>
      <c r="T226" s="43"/>
      <c r="U226" s="43"/>
      <c r="V226" s="43"/>
      <c r="W226" s="43"/>
      <c r="X226" s="43"/>
      <c r="Y226" s="43"/>
      <c r="Z226" s="43"/>
      <c r="AA226" s="43"/>
      <c r="AB226" s="43"/>
      <c r="AC226" s="43"/>
      <c r="AD226" s="43"/>
      <c r="AE226" s="43"/>
      <c r="AF226" s="43"/>
      <c r="AG226" s="43"/>
      <c r="AH226" s="43"/>
      <c r="AI226" s="43"/>
      <c r="AJ226" s="43"/>
      <c r="AK226" s="43"/>
      <c r="AL226" s="43"/>
      <c r="AM226" s="43"/>
      <c r="AN226" s="43"/>
      <c r="AO226" s="43"/>
      <c r="AP226" s="43"/>
      <c r="AQ226" s="43"/>
      <c r="AR226" s="43"/>
      <c r="AS226" s="43"/>
      <c r="AT226" s="43"/>
      <c r="AU226" s="43"/>
      <c r="AV226" s="43"/>
      <c r="AW226" s="43"/>
      <c r="AX226" s="43"/>
      <c r="AY226" s="43"/>
      <c r="AZ226" s="43"/>
      <c r="BA226" s="43"/>
      <c r="BB226" s="43"/>
      <c r="BC226" s="43"/>
      <c r="BD226" s="43"/>
      <c r="BE226" s="43"/>
      <c r="BF226" s="43"/>
      <c r="BG226" s="43"/>
      <c r="BH226" s="43"/>
      <c r="BI226" s="43"/>
      <c r="BJ226" s="43"/>
      <c r="BK226" s="43"/>
      <c r="BL226" s="43"/>
      <c r="BM226" s="43"/>
      <c r="BN226" s="43"/>
      <c r="BO226" s="43"/>
      <c r="BP226" s="43"/>
      <c r="BQ226" s="43"/>
      <c r="BR226" s="43"/>
      <c r="BS226" s="43"/>
      <c r="BT226" s="43"/>
      <c r="BU226" s="43"/>
      <c r="BV226" s="43"/>
      <c r="BW226" s="43"/>
      <c r="BX226" s="43"/>
      <c r="BY226" s="43"/>
      <c r="BZ226" s="43"/>
      <c r="CA226" s="43"/>
      <c r="CB226" s="43"/>
      <c r="CC226" s="43"/>
      <c r="CD226" s="43"/>
      <c r="CE226" s="43"/>
      <c r="CF226" s="43"/>
      <c r="CG226" s="43"/>
      <c r="CH226" s="43"/>
      <c r="CI226" s="43"/>
      <c r="CJ226" s="43"/>
      <c r="CK226" s="43"/>
      <c r="CL226" s="43"/>
      <c r="CM226" s="43"/>
      <c r="CN226" s="43"/>
      <c r="CO226" s="43"/>
      <c r="CP226" s="43"/>
      <c r="CQ226" s="43"/>
      <c r="CR226" s="43"/>
      <c r="CS226" s="43"/>
      <c r="CT226" s="43"/>
      <c r="CU226" s="43"/>
      <c r="CV226" s="43"/>
      <c r="CW226" s="43"/>
      <c r="CX226" s="43"/>
      <c r="CY226" s="43"/>
      <c r="CZ226" s="43"/>
      <c r="DA226" s="43"/>
      <c r="DB226" s="43"/>
      <c r="DC226" s="43"/>
      <c r="DD226" s="43"/>
      <c r="DE226" s="43"/>
      <c r="DF226" s="43"/>
      <c r="DG226" s="43"/>
      <c r="DH226" s="43"/>
      <c r="DI226" s="43"/>
      <c r="DJ226" s="43"/>
      <c r="DK226" s="43"/>
      <c r="DL226" s="43"/>
      <c r="DM226" s="43"/>
      <c r="DN226" s="43"/>
      <c r="DO226" s="43"/>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c r="EX226" s="43"/>
      <c r="EY226" s="43"/>
      <c r="EZ226" s="43"/>
      <c r="FA226" s="43"/>
      <c r="FB226" s="43"/>
      <c r="FC226" s="43"/>
      <c r="FD226" s="43"/>
      <c r="FE226" s="43"/>
      <c r="FF226" s="43"/>
      <c r="FG226" s="43"/>
      <c r="FH226" s="43"/>
      <c r="FI226" s="43"/>
      <c r="FJ226" s="43"/>
      <c r="FK226" s="43"/>
      <c r="FL226" s="43"/>
      <c r="FM226" s="43"/>
      <c r="FN226" s="43"/>
      <c r="FO226" s="43"/>
      <c r="FP226" s="43"/>
      <c r="FQ226" s="43"/>
      <c r="FR226" s="43"/>
      <c r="FS226" s="43"/>
      <c r="FT226" s="43"/>
      <c r="FU226" s="43"/>
      <c r="FV226" s="43"/>
      <c r="FW226" s="43"/>
      <c r="FX226" s="43"/>
      <c r="FY226" s="43"/>
      <c r="FZ226" s="43"/>
      <c r="GA226" s="43"/>
      <c r="GB226" s="43"/>
      <c r="GC226" s="43"/>
      <c r="GD226" s="43"/>
      <c r="GE226" s="36"/>
      <c r="GK226">
        <v>1</v>
      </c>
    </row>
    <row r="227" spans="1:195">
      <c r="A227" s="42"/>
      <c r="B227" s="43"/>
      <c r="C227" s="43"/>
      <c r="D227" s="43"/>
      <c r="E227" s="43"/>
      <c r="F227" s="43"/>
      <c r="G227" s="43"/>
      <c r="H227" s="43"/>
      <c r="I227" s="43"/>
      <c r="J227" s="43"/>
      <c r="K227" s="43"/>
      <c r="L227" s="43"/>
      <c r="M227" s="43"/>
      <c r="N227" s="43"/>
      <c r="O227" s="43"/>
      <c r="P227" s="43"/>
      <c r="Q227" s="43"/>
      <c r="R227" s="43"/>
      <c r="S227" s="43"/>
      <c r="T227" s="43"/>
      <c r="U227" s="43"/>
      <c r="V227" s="43"/>
      <c r="W227" s="43"/>
      <c r="X227" s="43"/>
      <c r="Y227" s="43"/>
      <c r="Z227" s="43"/>
      <c r="AA227" s="43"/>
      <c r="AB227" s="43"/>
      <c r="AC227" s="43"/>
      <c r="AD227" s="43"/>
      <c r="AE227" s="43"/>
      <c r="AF227" s="43"/>
      <c r="AG227" s="43"/>
      <c r="AH227" s="43"/>
      <c r="AI227" s="43"/>
      <c r="AJ227" s="43"/>
      <c r="AK227" s="43"/>
      <c r="AL227" s="43"/>
      <c r="AM227" s="43"/>
      <c r="AN227" s="43"/>
      <c r="AO227" s="43"/>
      <c r="AP227" s="43"/>
      <c r="AQ227" s="43"/>
      <c r="AR227" s="43"/>
      <c r="AS227" s="43"/>
      <c r="AT227" s="43"/>
      <c r="AU227" s="43"/>
      <c r="AV227" s="43"/>
      <c r="AW227" s="43"/>
      <c r="AX227" s="43"/>
      <c r="AY227" s="43"/>
      <c r="AZ227" s="43"/>
      <c r="BA227" s="43"/>
      <c r="BB227" s="43"/>
      <c r="BC227" s="43"/>
      <c r="BD227" s="43"/>
      <c r="BE227" s="43"/>
      <c r="BF227" s="43"/>
      <c r="BG227" s="43"/>
      <c r="BH227" s="43"/>
      <c r="BI227" s="43"/>
      <c r="BJ227" s="43"/>
      <c r="BK227" s="43"/>
      <c r="BL227" s="43"/>
      <c r="BM227" s="43"/>
      <c r="BN227" s="43"/>
      <c r="BO227" s="43"/>
      <c r="BP227" s="43"/>
      <c r="BQ227" s="43"/>
      <c r="BR227" s="43"/>
      <c r="BS227" s="43"/>
      <c r="BT227" s="43"/>
      <c r="BU227" s="43"/>
      <c r="BV227" s="43"/>
      <c r="BW227" s="43"/>
      <c r="BX227" s="43"/>
      <c r="BY227" s="43"/>
      <c r="BZ227" s="43"/>
      <c r="CA227" s="43"/>
      <c r="CB227" s="43"/>
      <c r="CC227" s="43"/>
      <c r="CD227" s="43"/>
      <c r="CE227" s="43"/>
      <c r="CF227" s="43"/>
      <c r="CG227" s="43"/>
      <c r="CH227" s="43"/>
      <c r="CI227" s="43"/>
      <c r="CJ227" s="43"/>
      <c r="CK227" s="43"/>
      <c r="CL227" s="43"/>
      <c r="CM227" s="43"/>
      <c r="CN227" s="43"/>
      <c r="CO227" s="43"/>
      <c r="CP227" s="43"/>
      <c r="CQ227" s="43"/>
      <c r="CR227" s="43"/>
      <c r="CS227" s="43"/>
      <c r="CT227" s="43"/>
      <c r="CU227" s="43"/>
      <c r="CV227" s="43"/>
      <c r="CW227" s="43"/>
      <c r="CX227" s="43"/>
      <c r="CY227" s="43"/>
      <c r="CZ227" s="43"/>
      <c r="DA227" s="43"/>
      <c r="DB227" s="43"/>
      <c r="DC227" s="43"/>
      <c r="DD227" s="43"/>
      <c r="DE227" s="43"/>
      <c r="DF227" s="43"/>
      <c r="DG227" s="43"/>
      <c r="DH227" s="43"/>
      <c r="DI227" s="43"/>
      <c r="DJ227" s="43"/>
      <c r="DK227" s="43"/>
      <c r="DL227" s="43"/>
      <c r="DM227" s="43"/>
      <c r="DN227" s="43"/>
      <c r="DO227" s="43"/>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c r="EX227" s="43"/>
      <c r="EY227" s="43"/>
      <c r="EZ227" s="43"/>
      <c r="FA227" s="43"/>
      <c r="FB227" s="43"/>
      <c r="FC227" s="43"/>
      <c r="FD227" s="43"/>
      <c r="FE227" s="43"/>
      <c r="FF227" s="43"/>
      <c r="FG227" s="43"/>
      <c r="FH227" s="43"/>
      <c r="FI227" s="43"/>
      <c r="FJ227" s="43"/>
      <c r="FK227" s="43"/>
      <c r="FL227" s="43"/>
      <c r="FM227" s="43"/>
      <c r="FN227" s="43"/>
      <c r="FO227" s="43"/>
      <c r="FP227" s="43"/>
      <c r="FQ227" s="43"/>
      <c r="FR227" s="43"/>
      <c r="FS227" s="43"/>
      <c r="FT227" s="43"/>
      <c r="FU227" s="43"/>
      <c r="FV227" s="43"/>
      <c r="FW227" s="43"/>
      <c r="FX227" s="43"/>
      <c r="FY227" s="43"/>
      <c r="FZ227" s="43"/>
      <c r="GA227" s="43"/>
      <c r="GB227" s="43"/>
      <c r="GC227" s="43"/>
      <c r="GD227" s="43"/>
      <c r="GE227" s="36"/>
    </row>
    <row r="228" spans="1:195">
      <c r="A228" s="42"/>
      <c r="B228" s="43"/>
      <c r="C228" s="43"/>
      <c r="D228" s="43"/>
      <c r="E228" s="43"/>
      <c r="F228" s="43"/>
      <c r="G228" s="43"/>
      <c r="H228" s="43"/>
      <c r="I228" s="43"/>
      <c r="J228" s="43"/>
      <c r="K228" s="43"/>
      <c r="L228" s="43"/>
      <c r="M228" s="43"/>
      <c r="N228" s="43"/>
      <c r="O228" s="43"/>
      <c r="P228" s="43"/>
      <c r="Q228" s="43"/>
      <c r="R228" s="43"/>
      <c r="S228" s="43"/>
      <c r="T228" s="43"/>
      <c r="U228" s="43"/>
      <c r="V228" s="43"/>
      <c r="W228" s="43"/>
      <c r="X228" s="43"/>
      <c r="Y228" s="43"/>
      <c r="Z228" s="43"/>
      <c r="AA228" s="43"/>
      <c r="AB228" s="43"/>
      <c r="AC228" s="43"/>
      <c r="AD228" s="43"/>
      <c r="AE228" s="43"/>
      <c r="AF228" s="43"/>
      <c r="AG228" s="43"/>
      <c r="AH228" s="43"/>
      <c r="AI228" s="43"/>
      <c r="AJ228" s="43"/>
      <c r="AK228" s="43"/>
      <c r="AL228" s="43"/>
      <c r="AM228" s="43"/>
      <c r="AN228" s="43"/>
      <c r="AO228" s="43"/>
      <c r="AP228" s="43"/>
      <c r="AQ228" s="43"/>
      <c r="AR228" s="43"/>
      <c r="AS228" s="43"/>
      <c r="AT228" s="43"/>
      <c r="AU228" s="43"/>
      <c r="AV228" s="43"/>
      <c r="AW228" s="43"/>
      <c r="AX228" s="43"/>
      <c r="AY228" s="43"/>
      <c r="AZ228" s="43"/>
      <c r="BA228" s="43"/>
      <c r="BB228" s="43"/>
      <c r="BC228" s="43"/>
      <c r="BD228" s="43"/>
      <c r="BE228" s="43"/>
      <c r="BF228" s="43"/>
      <c r="BG228" s="43"/>
      <c r="BH228" s="43"/>
      <c r="BI228" s="43"/>
      <c r="BJ228" s="43"/>
      <c r="BK228" s="43"/>
      <c r="BL228" s="43"/>
      <c r="BM228" s="43"/>
      <c r="BN228" s="43"/>
      <c r="BO228" s="43"/>
      <c r="BP228" s="43"/>
      <c r="BQ228" s="43"/>
      <c r="BR228" s="43"/>
      <c r="BS228" s="43"/>
      <c r="BT228" s="43"/>
      <c r="BU228" s="43"/>
      <c r="BV228" s="43"/>
      <c r="BW228" s="43"/>
      <c r="BX228" s="43"/>
      <c r="BY228" s="43"/>
      <c r="BZ228" s="43"/>
      <c r="CA228" s="43"/>
      <c r="CB228" s="43"/>
      <c r="CC228" s="43"/>
      <c r="CD228" s="43"/>
      <c r="CE228" s="43"/>
      <c r="CF228" s="43"/>
      <c r="CG228" s="43"/>
      <c r="CH228" s="43"/>
      <c r="CI228" s="43"/>
      <c r="CJ228" s="43"/>
      <c r="CK228" s="43"/>
      <c r="CL228" s="43"/>
      <c r="CM228" s="43"/>
      <c r="CN228" s="43"/>
      <c r="CO228" s="43"/>
      <c r="CP228" s="43"/>
      <c r="CQ228" s="43"/>
      <c r="CR228" s="43"/>
      <c r="CS228" s="43"/>
      <c r="CT228" s="43"/>
      <c r="CU228" s="43"/>
      <c r="CV228" s="43"/>
      <c r="CW228" s="43"/>
      <c r="CX228" s="43"/>
      <c r="CY228" s="43"/>
      <c r="CZ228" s="43"/>
      <c r="DA228" s="43"/>
      <c r="DB228" s="43"/>
      <c r="DC228" s="43"/>
      <c r="DD228" s="43"/>
      <c r="DE228" s="43"/>
      <c r="DF228" s="43"/>
      <c r="DG228" s="43"/>
      <c r="DH228" s="43"/>
      <c r="DI228" s="43"/>
      <c r="DJ228" s="43"/>
      <c r="DK228" s="43"/>
      <c r="DL228" s="43"/>
      <c r="DM228" s="43"/>
      <c r="DN228" s="43"/>
      <c r="DO228" s="43"/>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c r="EX228" s="43"/>
      <c r="EY228" s="43"/>
      <c r="EZ228" s="43"/>
      <c r="FA228" s="43"/>
      <c r="FB228" s="43"/>
      <c r="FC228" s="43"/>
      <c r="FD228" s="43"/>
      <c r="FE228" s="43"/>
      <c r="FF228" s="43"/>
      <c r="FG228" s="43"/>
      <c r="FH228" s="43"/>
      <c r="FI228" s="43"/>
      <c r="FJ228" s="43"/>
      <c r="FK228" s="43"/>
      <c r="FL228" s="43"/>
      <c r="FM228" s="43"/>
      <c r="FN228" s="43"/>
      <c r="FO228" s="43"/>
      <c r="FP228" s="43"/>
      <c r="FQ228" s="43"/>
      <c r="FR228" s="43"/>
      <c r="FS228" s="43"/>
      <c r="FT228" s="43"/>
      <c r="FU228" s="43"/>
      <c r="FV228" s="43"/>
      <c r="FW228" s="43"/>
      <c r="FX228" s="43"/>
      <c r="FY228" s="43"/>
      <c r="FZ228" s="43"/>
      <c r="GA228" s="43"/>
      <c r="GB228" s="43"/>
      <c r="GC228" s="43"/>
      <c r="GD228" s="43"/>
      <c r="GE228" s="36"/>
      <c r="GK228">
        <v>1</v>
      </c>
      <c r="GL228">
        <v>1</v>
      </c>
      <c r="GM228">
        <v>1</v>
      </c>
    </row>
    <row r="229" spans="1:195">
      <c r="A229" s="42"/>
      <c r="B229" s="43"/>
      <c r="C229" s="43"/>
      <c r="D229" s="43"/>
      <c r="E229" s="43"/>
      <c r="F229" s="43"/>
      <c r="G229" s="43"/>
      <c r="H229" s="43"/>
      <c r="I229" s="43"/>
      <c r="J229" s="43"/>
      <c r="K229" s="43"/>
      <c r="L229" s="43"/>
      <c r="M229" s="43"/>
      <c r="N229" s="43"/>
      <c r="O229" s="43"/>
      <c r="P229" s="43"/>
      <c r="Q229" s="43"/>
      <c r="R229" s="43"/>
      <c r="S229" s="43"/>
      <c r="T229" s="43"/>
      <c r="U229" s="43"/>
      <c r="V229" s="43"/>
      <c r="W229" s="43"/>
      <c r="X229" s="43"/>
      <c r="Y229" s="43"/>
      <c r="Z229" s="43"/>
      <c r="AA229" s="43"/>
      <c r="AB229" s="43"/>
      <c r="AC229" s="43"/>
      <c r="AD229" s="43"/>
      <c r="AE229" s="43"/>
      <c r="AF229" s="43"/>
      <c r="AG229" s="43"/>
      <c r="AH229" s="43"/>
      <c r="AI229" s="43"/>
      <c r="AJ229" s="43"/>
      <c r="AK229" s="43"/>
      <c r="AL229" s="43"/>
      <c r="AM229" s="43"/>
      <c r="AN229" s="43"/>
      <c r="AO229" s="43"/>
      <c r="AP229" s="43"/>
      <c r="AQ229" s="43"/>
      <c r="AR229" s="43"/>
      <c r="AS229" s="43"/>
      <c r="AT229" s="43"/>
      <c r="AU229" s="43"/>
      <c r="AV229" s="43"/>
      <c r="AW229" s="43"/>
      <c r="AX229" s="43"/>
      <c r="AY229" s="43"/>
      <c r="AZ229" s="43"/>
      <c r="BA229" s="43"/>
      <c r="BB229" s="43"/>
      <c r="BC229" s="43"/>
      <c r="BD229" s="43"/>
      <c r="BE229" s="43"/>
      <c r="BF229" s="43"/>
      <c r="BG229" s="43"/>
      <c r="BH229" s="43"/>
      <c r="BI229" s="43"/>
      <c r="BJ229" s="43"/>
      <c r="BK229" s="43"/>
      <c r="BL229" s="43"/>
      <c r="BM229" s="43"/>
      <c r="BN229" s="43"/>
      <c r="BO229" s="43"/>
      <c r="BP229" s="43"/>
      <c r="BQ229" s="43"/>
      <c r="BR229" s="43"/>
      <c r="BS229" s="43"/>
      <c r="BT229" s="43"/>
      <c r="BU229" s="43"/>
      <c r="BV229" s="43"/>
      <c r="BW229" s="43"/>
      <c r="BX229" s="43"/>
      <c r="BY229" s="43"/>
      <c r="BZ229" s="43"/>
      <c r="CA229" s="43"/>
      <c r="CB229" s="43"/>
      <c r="CC229" s="43"/>
      <c r="CD229" s="43"/>
      <c r="CE229" s="43"/>
      <c r="CF229" s="43"/>
      <c r="CG229" s="43"/>
      <c r="CH229" s="43"/>
      <c r="CI229" s="43"/>
      <c r="CJ229" s="43"/>
      <c r="CK229" s="43"/>
      <c r="CL229" s="43"/>
      <c r="CM229" s="43"/>
      <c r="CN229" s="43"/>
      <c r="CO229" s="43"/>
      <c r="CP229" s="43"/>
      <c r="CQ229" s="43"/>
      <c r="CR229" s="43"/>
      <c r="CS229" s="43"/>
      <c r="CT229" s="43"/>
      <c r="CU229" s="43"/>
      <c r="CV229" s="43"/>
      <c r="CW229" s="43"/>
      <c r="CX229" s="43"/>
      <c r="CY229" s="43"/>
      <c r="CZ229" s="43"/>
      <c r="DA229" s="43"/>
      <c r="DB229" s="43"/>
      <c r="DC229" s="43"/>
      <c r="DD229" s="43"/>
      <c r="DE229" s="43"/>
      <c r="DF229" s="43"/>
      <c r="DG229" s="43"/>
      <c r="DH229" s="43"/>
      <c r="DI229" s="43"/>
      <c r="DJ229" s="43"/>
      <c r="DK229" s="43"/>
      <c r="DL229" s="43"/>
      <c r="DM229" s="43"/>
      <c r="DN229" s="43"/>
      <c r="DO229" s="43"/>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c r="EX229" s="43"/>
      <c r="EY229" s="43"/>
      <c r="EZ229" s="43"/>
      <c r="FA229" s="43"/>
      <c r="FB229" s="43"/>
      <c r="FC229" s="43"/>
      <c r="FD229" s="43"/>
      <c r="FE229" s="43"/>
      <c r="FF229" s="43"/>
      <c r="FG229" s="43"/>
      <c r="FH229" s="43"/>
      <c r="FI229" s="43"/>
      <c r="FJ229" s="43"/>
      <c r="FK229" s="43"/>
      <c r="FL229" s="43"/>
      <c r="FM229" s="43"/>
      <c r="FN229" s="43"/>
      <c r="FO229" s="43"/>
      <c r="FP229" s="43"/>
      <c r="FQ229" s="43"/>
      <c r="FR229" s="43"/>
      <c r="FS229" s="43"/>
      <c r="FT229" s="43"/>
      <c r="FU229" s="43"/>
      <c r="FV229" s="43"/>
      <c r="FW229" s="43"/>
      <c r="FX229" s="43"/>
      <c r="FY229" s="43"/>
      <c r="FZ229" s="43"/>
      <c r="GA229" s="43"/>
      <c r="GB229" s="43"/>
      <c r="GC229" s="43"/>
      <c r="GD229" s="43"/>
      <c r="GE229" s="36"/>
      <c r="GK229">
        <v>1</v>
      </c>
      <c r="GM229">
        <v>1</v>
      </c>
    </row>
    <row r="230" spans="1:195">
      <c r="A230" s="42"/>
      <c r="B230" s="43"/>
      <c r="C230" s="43"/>
      <c r="D230" s="43"/>
      <c r="E230" s="43"/>
      <c r="F230" s="43"/>
      <c r="G230" s="43"/>
      <c r="H230" s="43"/>
      <c r="I230" s="43"/>
      <c r="J230" s="43"/>
      <c r="K230" s="43"/>
      <c r="L230" s="43"/>
      <c r="M230" s="43"/>
      <c r="N230" s="43"/>
      <c r="O230" s="43"/>
      <c r="P230" s="43"/>
      <c r="Q230" s="43"/>
      <c r="R230" s="43"/>
      <c r="S230" s="43"/>
      <c r="T230" s="43"/>
      <c r="U230" s="43"/>
      <c r="V230" s="43"/>
      <c r="W230" s="43"/>
      <c r="X230" s="43"/>
      <c r="Y230" s="43"/>
      <c r="Z230" s="43"/>
      <c r="AA230" s="43"/>
      <c r="AB230" s="43"/>
      <c r="AC230" s="43"/>
      <c r="AD230" s="43"/>
      <c r="AE230" s="43"/>
      <c r="AF230" s="43"/>
      <c r="AG230" s="43"/>
      <c r="AH230" s="43"/>
      <c r="AI230" s="43"/>
      <c r="AJ230" s="43"/>
      <c r="AK230" s="43"/>
      <c r="AL230" s="43"/>
      <c r="AM230" s="43"/>
      <c r="AN230" s="43"/>
      <c r="AO230" s="43"/>
      <c r="AP230" s="43"/>
      <c r="AQ230" s="43"/>
      <c r="AR230" s="43"/>
      <c r="AS230" s="43"/>
      <c r="AT230" s="43"/>
      <c r="AU230" s="43"/>
      <c r="AV230" s="43"/>
      <c r="AW230" s="43"/>
      <c r="AX230" s="43"/>
      <c r="AY230" s="43"/>
      <c r="AZ230" s="43"/>
      <c r="BA230" s="43"/>
      <c r="BB230" s="43"/>
      <c r="BC230" s="43"/>
      <c r="BD230" s="43"/>
      <c r="BE230" s="43"/>
      <c r="BF230" s="43"/>
      <c r="BG230" s="43"/>
      <c r="BH230" s="43"/>
      <c r="BI230" s="43"/>
      <c r="BJ230" s="43"/>
      <c r="BK230" s="43"/>
      <c r="BL230" s="43"/>
      <c r="BM230" s="43"/>
      <c r="BN230" s="43"/>
      <c r="BO230" s="43"/>
      <c r="BP230" s="43"/>
      <c r="BQ230" s="43"/>
      <c r="BR230" s="43"/>
      <c r="BS230" s="43"/>
      <c r="BT230" s="43"/>
      <c r="BU230" s="43"/>
      <c r="BV230" s="43"/>
      <c r="BW230" s="43"/>
      <c r="BX230" s="43"/>
      <c r="BY230" s="43"/>
      <c r="BZ230" s="43"/>
      <c r="CA230" s="43"/>
      <c r="CB230" s="43"/>
      <c r="CC230" s="43"/>
      <c r="CD230" s="43"/>
      <c r="CE230" s="43"/>
      <c r="CF230" s="43"/>
      <c r="CG230" s="43"/>
      <c r="CH230" s="43"/>
      <c r="CI230" s="43"/>
      <c r="CJ230" s="43"/>
      <c r="CK230" s="43"/>
      <c r="CL230" s="43"/>
      <c r="CM230" s="43"/>
      <c r="CN230" s="43"/>
      <c r="CO230" s="43"/>
      <c r="CP230" s="43"/>
      <c r="CQ230" s="43"/>
      <c r="CR230" s="43"/>
      <c r="CS230" s="43"/>
      <c r="CT230" s="43"/>
      <c r="CU230" s="43"/>
      <c r="CV230" s="43"/>
      <c r="CW230" s="43"/>
      <c r="CX230" s="43"/>
      <c r="CY230" s="43"/>
      <c r="CZ230" s="43"/>
      <c r="DA230" s="43"/>
      <c r="DB230" s="43"/>
      <c r="DC230" s="43"/>
      <c r="DD230" s="43"/>
      <c r="DE230" s="43"/>
      <c r="DF230" s="43"/>
      <c r="DG230" s="43"/>
      <c r="DH230" s="43"/>
      <c r="DI230" s="43"/>
      <c r="DJ230" s="43"/>
      <c r="DK230" s="43"/>
      <c r="DL230" s="43"/>
      <c r="DM230" s="43"/>
      <c r="DN230" s="43"/>
      <c r="DO230" s="43"/>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c r="EX230" s="43"/>
      <c r="EY230" s="43"/>
      <c r="EZ230" s="43"/>
      <c r="FA230" s="43"/>
      <c r="FB230" s="43"/>
      <c r="FC230" s="43"/>
      <c r="FD230" s="43"/>
      <c r="FE230" s="43"/>
      <c r="FF230" s="43"/>
      <c r="FG230" s="43"/>
      <c r="FH230" s="43"/>
      <c r="FI230" s="43"/>
      <c r="FJ230" s="43"/>
      <c r="FK230" s="43"/>
      <c r="FL230" s="43"/>
      <c r="FM230" s="43"/>
      <c r="FN230" s="43"/>
      <c r="FO230" s="43"/>
      <c r="FP230" s="43"/>
      <c r="FQ230" s="43"/>
      <c r="FR230" s="43"/>
      <c r="FS230" s="43"/>
      <c r="FT230" s="43"/>
      <c r="FU230" s="43"/>
      <c r="FV230" s="43"/>
      <c r="FW230" s="43"/>
      <c r="FX230" s="43"/>
      <c r="FY230" s="43"/>
      <c r="FZ230" s="43"/>
      <c r="GA230" s="43"/>
      <c r="GB230" s="43"/>
      <c r="GC230" s="43"/>
      <c r="GD230" s="43"/>
      <c r="GE230" s="36"/>
      <c r="GK230">
        <v>1</v>
      </c>
      <c r="GL230">
        <v>1</v>
      </c>
      <c r="GM230">
        <v>1</v>
      </c>
    </row>
    <row r="231" spans="1:195">
      <c r="A231" s="42"/>
      <c r="B231" s="43"/>
      <c r="C231" s="43"/>
      <c r="D231" s="43"/>
      <c r="E231" s="43"/>
      <c r="F231" s="43"/>
      <c r="G231" s="43"/>
      <c r="H231" s="43"/>
      <c r="I231" s="43"/>
      <c r="J231" s="43"/>
      <c r="K231" s="43"/>
      <c r="L231" s="43"/>
      <c r="M231" s="43"/>
      <c r="N231" s="43"/>
      <c r="O231" s="43"/>
      <c r="P231" s="43"/>
      <c r="Q231" s="43"/>
      <c r="R231" s="43"/>
      <c r="S231" s="43"/>
      <c r="T231" s="43"/>
      <c r="U231" s="43"/>
      <c r="V231" s="43"/>
      <c r="W231" s="43"/>
      <c r="X231" s="43"/>
      <c r="Y231" s="43"/>
      <c r="Z231" s="43"/>
      <c r="AA231" s="43"/>
      <c r="AB231" s="43"/>
      <c r="AC231" s="43"/>
      <c r="AD231" s="43"/>
      <c r="AE231" s="43"/>
      <c r="AF231" s="43"/>
      <c r="AG231" s="43"/>
      <c r="AH231" s="43"/>
      <c r="AI231" s="43"/>
      <c r="AJ231" s="43"/>
      <c r="AK231" s="43"/>
      <c r="AL231" s="43"/>
      <c r="AM231" s="43"/>
      <c r="AN231" s="43"/>
      <c r="AO231" s="43"/>
      <c r="AP231" s="43"/>
      <c r="AQ231" s="43"/>
      <c r="AR231" s="43"/>
      <c r="AS231" s="43"/>
      <c r="AT231" s="43"/>
      <c r="AU231" s="43"/>
      <c r="AV231" s="43"/>
      <c r="AW231" s="43"/>
      <c r="AX231" s="43"/>
      <c r="AY231" s="43"/>
      <c r="AZ231" s="43"/>
      <c r="BA231" s="43"/>
      <c r="BB231" s="43"/>
      <c r="BC231" s="43"/>
      <c r="BD231" s="43"/>
      <c r="BE231" s="43"/>
      <c r="BF231" s="43"/>
      <c r="BG231" s="43"/>
      <c r="BH231" s="43"/>
      <c r="BI231" s="43"/>
      <c r="BJ231" s="43"/>
      <c r="BK231" s="43"/>
      <c r="BL231" s="43"/>
      <c r="BM231" s="43"/>
      <c r="BN231" s="43"/>
      <c r="BO231" s="43"/>
      <c r="BP231" s="43"/>
      <c r="BQ231" s="43"/>
      <c r="BR231" s="43"/>
      <c r="BS231" s="43"/>
      <c r="BT231" s="43"/>
      <c r="BU231" s="43"/>
      <c r="BV231" s="43"/>
      <c r="BW231" s="43"/>
      <c r="BX231" s="43"/>
      <c r="BY231" s="43"/>
      <c r="BZ231" s="43"/>
      <c r="CA231" s="43"/>
      <c r="CB231" s="43"/>
      <c r="CC231" s="43"/>
      <c r="CD231" s="43"/>
      <c r="CE231" s="43"/>
      <c r="CF231" s="43"/>
      <c r="CG231" s="43"/>
      <c r="CH231" s="43"/>
      <c r="CI231" s="43"/>
      <c r="CJ231" s="43"/>
      <c r="CK231" s="43"/>
      <c r="CL231" s="43"/>
      <c r="CM231" s="43"/>
      <c r="CN231" s="43"/>
      <c r="CO231" s="43"/>
      <c r="CP231" s="43"/>
      <c r="CQ231" s="43"/>
      <c r="CR231" s="43"/>
      <c r="CS231" s="43"/>
      <c r="CT231" s="43"/>
      <c r="CU231" s="43"/>
      <c r="CV231" s="43"/>
      <c r="CW231" s="43"/>
      <c r="CX231" s="43"/>
      <c r="CY231" s="43"/>
      <c r="CZ231" s="43"/>
      <c r="DA231" s="43"/>
      <c r="DB231" s="43"/>
      <c r="DC231" s="43"/>
      <c r="DD231" s="43"/>
      <c r="DE231" s="43"/>
      <c r="DF231" s="43"/>
      <c r="DG231" s="43"/>
      <c r="DH231" s="43"/>
      <c r="DI231" s="43"/>
      <c r="DJ231" s="43"/>
      <c r="DK231" s="43"/>
      <c r="DL231" s="43"/>
      <c r="DM231" s="43"/>
      <c r="DN231" s="43"/>
      <c r="DO231" s="43"/>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c r="EX231" s="43"/>
      <c r="EY231" s="43"/>
      <c r="EZ231" s="43"/>
      <c r="FA231" s="43"/>
      <c r="FB231" s="43"/>
      <c r="FC231" s="43"/>
      <c r="FD231" s="43"/>
      <c r="FE231" s="43"/>
      <c r="FF231" s="43"/>
      <c r="FG231" s="43"/>
      <c r="FH231" s="43"/>
      <c r="FI231" s="43"/>
      <c r="FJ231" s="43"/>
      <c r="FK231" s="43"/>
      <c r="FL231" s="43"/>
      <c r="FM231" s="43"/>
      <c r="FN231" s="43"/>
      <c r="FO231" s="43"/>
      <c r="FP231" s="43"/>
      <c r="FQ231" s="43"/>
      <c r="FR231" s="43"/>
      <c r="FS231" s="43"/>
      <c r="FT231" s="43"/>
      <c r="FU231" s="43"/>
      <c r="FV231" s="43"/>
      <c r="FW231" s="43"/>
      <c r="FX231" s="43"/>
      <c r="FY231" s="43"/>
      <c r="FZ231" s="43"/>
      <c r="GA231" s="43"/>
      <c r="GB231" s="43"/>
      <c r="GC231" s="43"/>
      <c r="GD231" s="43"/>
      <c r="GE231" s="36"/>
      <c r="GK231">
        <v>1</v>
      </c>
      <c r="GM231">
        <v>1</v>
      </c>
    </row>
    <row r="232" spans="1:195">
      <c r="A232" s="42"/>
      <c r="B232" s="43"/>
      <c r="C232" s="43"/>
      <c r="D232" s="43"/>
      <c r="E232" s="43"/>
      <c r="F232" s="43"/>
      <c r="G232" s="43"/>
      <c r="H232" s="43"/>
      <c r="I232" s="43"/>
      <c r="J232" s="43"/>
      <c r="K232" s="43"/>
      <c r="L232" s="43"/>
      <c r="M232" s="43"/>
      <c r="N232" s="43"/>
      <c r="O232" s="43"/>
      <c r="P232" s="43"/>
      <c r="Q232" s="43"/>
      <c r="R232" s="43"/>
      <c r="S232" s="43"/>
      <c r="T232" s="43"/>
      <c r="U232" s="43"/>
      <c r="V232" s="43"/>
      <c r="W232" s="43"/>
      <c r="X232" s="43"/>
      <c r="Y232" s="43"/>
      <c r="Z232" s="43"/>
      <c r="AA232" s="43"/>
      <c r="AB232" s="43"/>
      <c r="AC232" s="43"/>
      <c r="AD232" s="43"/>
      <c r="AE232" s="43"/>
      <c r="AF232" s="43"/>
      <c r="AG232" s="43"/>
      <c r="AH232" s="43"/>
      <c r="AI232" s="43"/>
      <c r="AJ232" s="43"/>
      <c r="AK232" s="43"/>
      <c r="AL232" s="43"/>
      <c r="AM232" s="43"/>
      <c r="AN232" s="43"/>
      <c r="AO232" s="43"/>
      <c r="AP232" s="43"/>
      <c r="AQ232" s="43"/>
      <c r="AR232" s="43"/>
      <c r="AS232" s="43"/>
      <c r="AT232" s="43"/>
      <c r="AU232" s="43"/>
      <c r="AV232" s="43"/>
      <c r="AW232" s="43"/>
      <c r="AX232" s="43"/>
      <c r="AY232" s="43"/>
      <c r="AZ232" s="43"/>
      <c r="BA232" s="43"/>
      <c r="BB232" s="43"/>
      <c r="BC232" s="43"/>
      <c r="BD232" s="43"/>
      <c r="BE232" s="43"/>
      <c r="BF232" s="43"/>
      <c r="BG232" s="43"/>
      <c r="BH232" s="43"/>
      <c r="BI232" s="43"/>
      <c r="BJ232" s="43"/>
      <c r="BK232" s="43"/>
      <c r="BL232" s="43"/>
      <c r="BM232" s="43"/>
      <c r="BN232" s="43"/>
      <c r="BO232" s="43"/>
      <c r="BP232" s="43"/>
      <c r="BQ232" s="43"/>
      <c r="BR232" s="43"/>
      <c r="BS232" s="43"/>
      <c r="BT232" s="43"/>
      <c r="BU232" s="43"/>
      <c r="BV232" s="43"/>
      <c r="BW232" s="43"/>
      <c r="BX232" s="43"/>
      <c r="BY232" s="43"/>
      <c r="BZ232" s="43"/>
      <c r="CA232" s="43"/>
      <c r="CB232" s="43"/>
      <c r="CC232" s="43"/>
      <c r="CD232" s="43"/>
      <c r="CE232" s="43"/>
      <c r="CF232" s="43"/>
      <c r="CG232" s="43"/>
      <c r="CH232" s="43"/>
      <c r="CI232" s="43"/>
      <c r="CJ232" s="43"/>
      <c r="CK232" s="43"/>
      <c r="CL232" s="43"/>
      <c r="CM232" s="43"/>
      <c r="CN232" s="43"/>
      <c r="CO232" s="43"/>
      <c r="CP232" s="43"/>
      <c r="CQ232" s="43"/>
      <c r="CR232" s="43"/>
      <c r="CS232" s="43"/>
      <c r="CT232" s="43"/>
      <c r="CU232" s="43"/>
      <c r="CV232" s="43"/>
      <c r="CW232" s="43"/>
      <c r="CX232" s="43"/>
      <c r="CY232" s="43"/>
      <c r="CZ232" s="43"/>
      <c r="DA232" s="43"/>
      <c r="DB232" s="43"/>
      <c r="DC232" s="43"/>
      <c r="DD232" s="43"/>
      <c r="DE232" s="43"/>
      <c r="DF232" s="43"/>
      <c r="DG232" s="43"/>
      <c r="DH232" s="43"/>
      <c r="DI232" s="43"/>
      <c r="DJ232" s="43"/>
      <c r="DK232" s="43"/>
      <c r="DL232" s="43"/>
      <c r="DM232" s="43"/>
      <c r="DN232" s="43"/>
      <c r="DO232" s="43"/>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c r="EX232" s="43"/>
      <c r="EY232" s="43"/>
      <c r="EZ232" s="43"/>
      <c r="FA232" s="43"/>
      <c r="FB232" s="43"/>
      <c r="FC232" s="43"/>
      <c r="FD232" s="43"/>
      <c r="FE232" s="43"/>
      <c r="FF232" s="43"/>
      <c r="FG232" s="43"/>
      <c r="FH232" s="43"/>
      <c r="FI232" s="43"/>
      <c r="FJ232" s="43"/>
      <c r="FK232" s="43"/>
      <c r="FL232" s="43"/>
      <c r="FM232" s="43"/>
      <c r="FN232" s="43"/>
      <c r="FO232" s="43"/>
      <c r="FP232" s="43"/>
      <c r="FQ232" s="43"/>
      <c r="FR232" s="43"/>
      <c r="FS232" s="43"/>
      <c r="FT232" s="43"/>
      <c r="FU232" s="43"/>
      <c r="FV232" s="43"/>
      <c r="FW232" s="43"/>
      <c r="FX232" s="43"/>
      <c r="FY232" s="43"/>
      <c r="FZ232" s="43"/>
      <c r="GA232" s="43"/>
      <c r="GB232" s="43"/>
      <c r="GC232" s="43"/>
      <c r="GD232" s="43"/>
      <c r="GE232" s="36"/>
      <c r="GK232">
        <v>1</v>
      </c>
      <c r="GL232">
        <v>1</v>
      </c>
      <c r="GM232">
        <v>1</v>
      </c>
    </row>
    <row r="233" spans="1:195">
      <c r="A233" s="42"/>
      <c r="B233" s="43"/>
      <c r="C233" s="43"/>
      <c r="D233" s="43"/>
      <c r="E233" s="43"/>
      <c r="F233" s="43"/>
      <c r="G233" s="43"/>
      <c r="H233" s="43"/>
      <c r="I233" s="43"/>
      <c r="J233" s="43"/>
      <c r="K233" s="43"/>
      <c r="L233" s="43"/>
      <c r="M233" s="43"/>
      <c r="N233" s="43"/>
      <c r="O233" s="43"/>
      <c r="P233" s="43"/>
      <c r="Q233" s="43"/>
      <c r="R233" s="43"/>
      <c r="S233" s="43"/>
      <c r="T233" s="43"/>
      <c r="U233" s="43"/>
      <c r="V233" s="43"/>
      <c r="W233" s="43"/>
      <c r="X233" s="43"/>
      <c r="Y233" s="43"/>
      <c r="Z233" s="43"/>
      <c r="AA233" s="43"/>
      <c r="AB233" s="43"/>
      <c r="AC233" s="43"/>
      <c r="AD233" s="43"/>
      <c r="AE233" s="43"/>
      <c r="AF233" s="43"/>
      <c r="AG233" s="43"/>
      <c r="AH233" s="43"/>
      <c r="AI233" s="43"/>
      <c r="AJ233" s="43"/>
      <c r="AK233" s="43"/>
      <c r="AL233" s="43"/>
      <c r="AM233" s="43"/>
      <c r="AN233" s="43"/>
      <c r="AO233" s="43"/>
      <c r="AP233" s="43"/>
      <c r="AQ233" s="43"/>
      <c r="AR233" s="43"/>
      <c r="AS233" s="43"/>
      <c r="AT233" s="43"/>
      <c r="AU233" s="43"/>
      <c r="AV233" s="43"/>
      <c r="AW233" s="43"/>
      <c r="AX233" s="43"/>
      <c r="AY233" s="43"/>
      <c r="AZ233" s="43"/>
      <c r="BA233" s="43"/>
      <c r="BB233" s="43"/>
      <c r="BC233" s="43"/>
      <c r="BD233" s="43"/>
      <c r="BE233" s="43"/>
      <c r="BF233" s="43"/>
      <c r="BG233" s="43"/>
      <c r="BH233" s="43"/>
      <c r="BI233" s="43"/>
      <c r="BJ233" s="43"/>
      <c r="BK233" s="43"/>
      <c r="BL233" s="43"/>
      <c r="BM233" s="43"/>
      <c r="BN233" s="43"/>
      <c r="BO233" s="43"/>
      <c r="BP233" s="43"/>
      <c r="BQ233" s="43"/>
      <c r="BR233" s="43"/>
      <c r="BS233" s="43"/>
      <c r="BT233" s="43"/>
      <c r="BU233" s="43"/>
      <c r="BV233" s="43"/>
      <c r="BW233" s="43"/>
      <c r="BX233" s="43"/>
      <c r="BY233" s="43"/>
      <c r="BZ233" s="43"/>
      <c r="CA233" s="43"/>
      <c r="CB233" s="43"/>
      <c r="CC233" s="43"/>
      <c r="CD233" s="43"/>
      <c r="CE233" s="43"/>
      <c r="CF233" s="43"/>
      <c r="CG233" s="43"/>
      <c r="CH233" s="43"/>
      <c r="CI233" s="43"/>
      <c r="CJ233" s="43"/>
      <c r="CK233" s="43"/>
      <c r="CL233" s="43"/>
      <c r="CM233" s="43"/>
      <c r="CN233" s="43"/>
      <c r="CO233" s="43"/>
      <c r="CP233" s="43"/>
      <c r="CQ233" s="43"/>
      <c r="CR233" s="43"/>
      <c r="CS233" s="43"/>
      <c r="CT233" s="43"/>
      <c r="CU233" s="43"/>
      <c r="CV233" s="43"/>
      <c r="CW233" s="43"/>
      <c r="CX233" s="43"/>
      <c r="CY233" s="43"/>
      <c r="CZ233" s="43"/>
      <c r="DA233" s="43"/>
      <c r="DB233" s="43"/>
      <c r="DC233" s="43"/>
      <c r="DD233" s="43"/>
      <c r="DE233" s="43"/>
      <c r="DF233" s="43"/>
      <c r="DG233" s="43"/>
      <c r="DH233" s="43"/>
      <c r="DI233" s="43"/>
      <c r="DJ233" s="43"/>
      <c r="DK233" s="43"/>
      <c r="DL233" s="43"/>
      <c r="DM233" s="43"/>
      <c r="DN233" s="43"/>
      <c r="DO233" s="43"/>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c r="EX233" s="43"/>
      <c r="EY233" s="43"/>
      <c r="EZ233" s="43"/>
      <c r="FA233" s="43"/>
      <c r="FB233" s="43"/>
      <c r="FC233" s="43"/>
      <c r="FD233" s="43"/>
      <c r="FE233" s="43"/>
      <c r="FF233" s="43"/>
      <c r="FG233" s="43"/>
      <c r="FH233" s="43"/>
      <c r="FI233" s="43"/>
      <c r="FJ233" s="43"/>
      <c r="FK233" s="43"/>
      <c r="FL233" s="43"/>
      <c r="FM233" s="43"/>
      <c r="FN233" s="43"/>
      <c r="FO233" s="43"/>
      <c r="FP233" s="43"/>
      <c r="FQ233" s="43"/>
      <c r="FR233" s="43"/>
      <c r="FS233" s="43"/>
      <c r="FT233" s="43"/>
      <c r="FU233" s="43"/>
      <c r="FV233" s="43"/>
      <c r="FW233" s="43"/>
      <c r="FX233" s="43"/>
      <c r="FY233" s="43"/>
      <c r="FZ233" s="43"/>
      <c r="GA233" s="43"/>
      <c r="GB233" s="43"/>
      <c r="GC233" s="43"/>
      <c r="GD233" s="43"/>
      <c r="GE233" s="36"/>
    </row>
    <row r="234" spans="1:195">
      <c r="A234" s="42"/>
      <c r="B234" s="43"/>
      <c r="C234" s="43"/>
      <c r="D234" s="43"/>
      <c r="E234" s="43"/>
      <c r="F234" s="43"/>
      <c r="G234" s="43"/>
      <c r="H234" s="43"/>
      <c r="I234" s="43"/>
      <c r="J234" s="43"/>
      <c r="K234" s="43"/>
      <c r="L234" s="43"/>
      <c r="M234" s="43"/>
      <c r="N234" s="43"/>
      <c r="O234" s="43"/>
      <c r="P234" s="43"/>
      <c r="Q234" s="43"/>
      <c r="R234" s="43"/>
      <c r="S234" s="43"/>
      <c r="T234" s="43"/>
      <c r="U234" s="43"/>
      <c r="V234" s="43"/>
      <c r="W234" s="43"/>
      <c r="X234" s="43"/>
      <c r="Y234" s="43"/>
      <c r="Z234" s="43"/>
      <c r="AA234" s="43"/>
      <c r="AB234" s="43"/>
      <c r="AC234" s="43"/>
      <c r="AD234" s="43"/>
      <c r="AE234" s="43"/>
      <c r="AF234" s="43"/>
      <c r="AG234" s="43"/>
      <c r="AH234" s="43"/>
      <c r="AI234" s="43"/>
      <c r="AJ234" s="43"/>
      <c r="AK234" s="43"/>
      <c r="AL234" s="43"/>
      <c r="AM234" s="43"/>
      <c r="AN234" s="43"/>
      <c r="AO234" s="43"/>
      <c r="AP234" s="43"/>
      <c r="AQ234" s="43"/>
      <c r="AR234" s="43"/>
      <c r="AS234" s="43"/>
      <c r="AT234" s="43"/>
      <c r="AU234" s="43"/>
      <c r="AV234" s="43"/>
      <c r="AW234" s="43"/>
      <c r="AX234" s="43"/>
      <c r="AY234" s="43"/>
      <c r="AZ234" s="43"/>
      <c r="BA234" s="43"/>
      <c r="BB234" s="43"/>
      <c r="BC234" s="43"/>
      <c r="BD234" s="43"/>
      <c r="BE234" s="43"/>
      <c r="BF234" s="43"/>
      <c r="BG234" s="43"/>
      <c r="BH234" s="43"/>
      <c r="BI234" s="43"/>
      <c r="BJ234" s="43"/>
      <c r="BK234" s="43"/>
      <c r="BL234" s="43"/>
      <c r="BM234" s="43"/>
      <c r="BN234" s="43"/>
      <c r="BO234" s="43"/>
      <c r="BP234" s="43"/>
      <c r="BQ234" s="43"/>
      <c r="BR234" s="43"/>
      <c r="BS234" s="43"/>
      <c r="BT234" s="43"/>
      <c r="BU234" s="43"/>
      <c r="BV234" s="43"/>
      <c r="BW234" s="43"/>
      <c r="BX234" s="43"/>
      <c r="BY234" s="43"/>
      <c r="BZ234" s="43"/>
      <c r="CA234" s="43"/>
      <c r="CB234" s="43"/>
      <c r="CC234" s="43"/>
      <c r="CD234" s="43"/>
      <c r="CE234" s="43"/>
      <c r="CF234" s="43"/>
      <c r="CG234" s="43"/>
      <c r="CH234" s="43"/>
      <c r="CI234" s="43"/>
      <c r="CJ234" s="43"/>
      <c r="CK234" s="43"/>
      <c r="CL234" s="43"/>
      <c r="CM234" s="43"/>
      <c r="CN234" s="43"/>
      <c r="CO234" s="43"/>
      <c r="CP234" s="43"/>
      <c r="CQ234" s="43"/>
      <c r="CR234" s="43"/>
      <c r="CS234" s="43"/>
      <c r="CT234" s="43"/>
      <c r="CU234" s="43"/>
      <c r="CV234" s="43"/>
      <c r="CW234" s="43"/>
      <c r="CX234" s="43"/>
      <c r="CY234" s="43"/>
      <c r="CZ234" s="43"/>
      <c r="DA234" s="43"/>
      <c r="DB234" s="43"/>
      <c r="DC234" s="43"/>
      <c r="DD234" s="43"/>
      <c r="DE234" s="43"/>
      <c r="DF234" s="43"/>
      <c r="DG234" s="43"/>
      <c r="DH234" s="43"/>
      <c r="DI234" s="43"/>
      <c r="DJ234" s="43"/>
      <c r="DK234" s="43"/>
      <c r="DL234" s="43"/>
      <c r="DM234" s="43"/>
      <c r="DN234" s="43"/>
      <c r="DO234" s="43"/>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c r="EX234" s="43"/>
      <c r="EY234" s="43"/>
      <c r="EZ234" s="43"/>
      <c r="FA234" s="43"/>
      <c r="FB234" s="43"/>
      <c r="FC234" s="43"/>
      <c r="FD234" s="43"/>
      <c r="FE234" s="43"/>
      <c r="FF234" s="43"/>
      <c r="FG234" s="43"/>
      <c r="FH234" s="43"/>
      <c r="FI234" s="43"/>
      <c r="FJ234" s="43"/>
      <c r="FK234" s="43"/>
      <c r="FL234" s="43"/>
      <c r="FM234" s="43"/>
      <c r="FN234" s="43"/>
      <c r="FO234" s="43"/>
      <c r="FP234" s="43"/>
      <c r="FQ234" s="43"/>
      <c r="FR234" s="43"/>
      <c r="FS234" s="43"/>
      <c r="FT234" s="43"/>
      <c r="FU234" s="43"/>
      <c r="FV234" s="43"/>
      <c r="FW234" s="43"/>
      <c r="FX234" s="43"/>
      <c r="FY234" s="43"/>
      <c r="FZ234" s="43"/>
      <c r="GA234" s="43"/>
      <c r="GB234" s="43"/>
      <c r="GC234" s="43"/>
      <c r="GD234" s="43"/>
      <c r="GE234" s="36"/>
      <c r="GK234">
        <v>1</v>
      </c>
      <c r="GL234">
        <v>1</v>
      </c>
      <c r="GM234">
        <v>1</v>
      </c>
    </row>
    <row r="235" spans="1:195">
      <c r="A235" s="42"/>
      <c r="B235" s="43"/>
      <c r="C235" s="43"/>
      <c r="D235" s="43"/>
      <c r="E235" s="43"/>
      <c r="F235" s="43"/>
      <c r="G235" s="43"/>
      <c r="H235" s="43"/>
      <c r="I235" s="43"/>
      <c r="J235" s="43"/>
      <c r="K235" s="43"/>
      <c r="L235" s="43"/>
      <c r="M235" s="43"/>
      <c r="N235" s="43"/>
      <c r="O235" s="43"/>
      <c r="P235" s="43"/>
      <c r="Q235" s="43"/>
      <c r="R235" s="43"/>
      <c r="S235" s="43"/>
      <c r="T235" s="43"/>
      <c r="U235" s="43"/>
      <c r="V235" s="43"/>
      <c r="W235" s="43"/>
      <c r="X235" s="43"/>
      <c r="Y235" s="43"/>
      <c r="Z235" s="43"/>
      <c r="AA235" s="43"/>
      <c r="AB235" s="43"/>
      <c r="AC235" s="43"/>
      <c r="AD235" s="43"/>
      <c r="AE235" s="43"/>
      <c r="AF235" s="43"/>
      <c r="AG235" s="43"/>
      <c r="AH235" s="43"/>
      <c r="AI235" s="43"/>
      <c r="AJ235" s="43"/>
      <c r="AK235" s="43"/>
      <c r="AL235" s="43"/>
      <c r="AM235" s="43"/>
      <c r="AN235" s="43"/>
      <c r="AO235" s="43"/>
      <c r="AP235" s="43"/>
      <c r="AQ235" s="43"/>
      <c r="AR235" s="43"/>
      <c r="AS235" s="43"/>
      <c r="AT235" s="43"/>
      <c r="AU235" s="43"/>
      <c r="AV235" s="43"/>
      <c r="AW235" s="43"/>
      <c r="AX235" s="43"/>
      <c r="AY235" s="43"/>
      <c r="AZ235" s="43"/>
      <c r="BA235" s="43"/>
      <c r="BB235" s="43"/>
      <c r="BC235" s="43"/>
      <c r="BD235" s="43"/>
      <c r="BE235" s="43"/>
      <c r="BF235" s="43"/>
      <c r="BG235" s="43"/>
      <c r="BH235" s="43"/>
      <c r="BI235" s="43"/>
      <c r="BJ235" s="43"/>
      <c r="BK235" s="43"/>
      <c r="BL235" s="43"/>
      <c r="BM235" s="43"/>
      <c r="BN235" s="43"/>
      <c r="BO235" s="43"/>
      <c r="BP235" s="43"/>
      <c r="BQ235" s="43"/>
      <c r="BR235" s="43"/>
      <c r="BS235" s="43"/>
      <c r="BT235" s="43"/>
      <c r="BU235" s="43"/>
      <c r="BV235" s="43"/>
      <c r="BW235" s="43"/>
      <c r="BX235" s="43"/>
      <c r="BY235" s="43"/>
      <c r="BZ235" s="43"/>
      <c r="CA235" s="43"/>
      <c r="CB235" s="43"/>
      <c r="CC235" s="43"/>
      <c r="CD235" s="43"/>
      <c r="CE235" s="43"/>
      <c r="CF235" s="43"/>
      <c r="CG235" s="43"/>
      <c r="CH235" s="43"/>
      <c r="CI235" s="43"/>
      <c r="CJ235" s="43"/>
      <c r="CK235" s="43"/>
      <c r="CL235" s="43"/>
      <c r="CM235" s="43"/>
      <c r="CN235" s="43"/>
      <c r="CO235" s="43"/>
      <c r="CP235" s="43"/>
      <c r="CQ235" s="43"/>
      <c r="CR235" s="43"/>
      <c r="CS235" s="43"/>
      <c r="CT235" s="43"/>
      <c r="CU235" s="43"/>
      <c r="CV235" s="43"/>
      <c r="CW235" s="43"/>
      <c r="CX235" s="43"/>
      <c r="CY235" s="43"/>
      <c r="CZ235" s="43"/>
      <c r="DA235" s="43"/>
      <c r="DB235" s="43"/>
      <c r="DC235" s="43"/>
      <c r="DD235" s="43"/>
      <c r="DE235" s="43"/>
      <c r="DF235" s="43"/>
      <c r="DG235" s="43"/>
      <c r="DH235" s="43"/>
      <c r="DI235" s="43"/>
      <c r="DJ235" s="43"/>
      <c r="DK235" s="43"/>
      <c r="DL235" s="43"/>
      <c r="DM235" s="43"/>
      <c r="DN235" s="43"/>
      <c r="DO235" s="43"/>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c r="EX235" s="43"/>
      <c r="EY235" s="43"/>
      <c r="EZ235" s="43"/>
      <c r="FA235" s="43"/>
      <c r="FB235" s="43"/>
      <c r="FC235" s="43"/>
      <c r="FD235" s="43"/>
      <c r="FE235" s="43"/>
      <c r="FF235" s="43"/>
      <c r="FG235" s="43"/>
      <c r="FH235" s="43"/>
      <c r="FI235" s="43"/>
      <c r="FJ235" s="43"/>
      <c r="FK235" s="43"/>
      <c r="FL235" s="43"/>
      <c r="FM235" s="43"/>
      <c r="FN235" s="43"/>
      <c r="FO235" s="43"/>
      <c r="FP235" s="43"/>
      <c r="FQ235" s="43"/>
      <c r="FR235" s="43"/>
      <c r="FS235" s="43"/>
      <c r="FT235" s="43"/>
      <c r="FU235" s="43"/>
      <c r="FV235" s="43"/>
      <c r="FW235" s="43"/>
      <c r="FX235" s="43"/>
      <c r="FY235" s="43"/>
      <c r="FZ235" s="43"/>
      <c r="GA235" s="43"/>
      <c r="GB235" s="43"/>
      <c r="GC235" s="43"/>
      <c r="GD235" s="43"/>
      <c r="GE235" s="36"/>
      <c r="GK235">
        <v>1</v>
      </c>
      <c r="GM235">
        <v>1</v>
      </c>
    </row>
    <row r="236" spans="1:195">
      <c r="A236" s="42"/>
      <c r="B236" s="43"/>
      <c r="C236" s="43"/>
      <c r="D236" s="43"/>
      <c r="E236" s="43"/>
      <c r="F236" s="43"/>
      <c r="G236" s="43"/>
      <c r="H236" s="43"/>
      <c r="I236" s="43"/>
      <c r="J236" s="43"/>
      <c r="K236" s="43"/>
      <c r="L236" s="43"/>
      <c r="M236" s="43"/>
      <c r="N236" s="43"/>
      <c r="O236" s="43"/>
      <c r="P236" s="43"/>
      <c r="Q236" s="43"/>
      <c r="R236" s="43"/>
      <c r="S236" s="43"/>
      <c r="T236" s="43"/>
      <c r="U236" s="43"/>
      <c r="V236" s="43"/>
      <c r="W236" s="43"/>
      <c r="X236" s="43"/>
      <c r="Y236" s="43"/>
      <c r="Z236" s="43"/>
      <c r="AA236" s="43"/>
      <c r="AB236" s="43"/>
      <c r="AC236" s="43"/>
      <c r="AD236" s="43"/>
      <c r="AE236" s="43"/>
      <c r="AF236" s="43"/>
      <c r="AG236" s="43"/>
      <c r="AH236" s="43"/>
      <c r="AI236" s="43"/>
      <c r="AJ236" s="43"/>
      <c r="AK236" s="43"/>
      <c r="AL236" s="43"/>
      <c r="AM236" s="43"/>
      <c r="AN236" s="43"/>
      <c r="AO236" s="43"/>
      <c r="AP236" s="43"/>
      <c r="AQ236" s="43"/>
      <c r="AR236" s="43"/>
      <c r="AS236" s="43"/>
      <c r="AT236" s="43"/>
      <c r="AU236" s="43"/>
      <c r="AV236" s="43"/>
      <c r="AW236" s="43"/>
      <c r="AX236" s="43"/>
      <c r="AY236" s="43"/>
      <c r="AZ236" s="43"/>
      <c r="BA236" s="43"/>
      <c r="BB236" s="43"/>
      <c r="BC236" s="43"/>
      <c r="BD236" s="43"/>
      <c r="BE236" s="43"/>
      <c r="BF236" s="43"/>
      <c r="BG236" s="43"/>
      <c r="BH236" s="43"/>
      <c r="BI236" s="43"/>
      <c r="BJ236" s="43"/>
      <c r="BK236" s="43"/>
      <c r="BL236" s="43"/>
      <c r="BM236" s="43"/>
      <c r="BN236" s="43"/>
      <c r="BO236" s="43"/>
      <c r="BP236" s="43"/>
      <c r="BQ236" s="43"/>
      <c r="BR236" s="43"/>
      <c r="BS236" s="43"/>
      <c r="BT236" s="43"/>
      <c r="BU236" s="43"/>
      <c r="BV236" s="43"/>
      <c r="BW236" s="43"/>
      <c r="BX236" s="43"/>
      <c r="BY236" s="43"/>
      <c r="BZ236" s="43"/>
      <c r="CA236" s="43"/>
      <c r="CB236" s="43"/>
      <c r="CC236" s="43"/>
      <c r="CD236" s="43"/>
      <c r="CE236" s="43"/>
      <c r="CF236" s="43"/>
      <c r="CG236" s="43"/>
      <c r="CH236" s="43"/>
      <c r="CI236" s="43"/>
      <c r="CJ236" s="43"/>
      <c r="CK236" s="43"/>
      <c r="CL236" s="43"/>
      <c r="CM236" s="43"/>
      <c r="CN236" s="43"/>
      <c r="CO236" s="43"/>
      <c r="CP236" s="43"/>
      <c r="CQ236" s="43"/>
      <c r="CR236" s="43"/>
      <c r="CS236" s="43"/>
      <c r="CT236" s="43"/>
      <c r="CU236" s="43"/>
      <c r="CV236" s="43"/>
      <c r="CW236" s="43"/>
      <c r="CX236" s="43"/>
      <c r="CY236" s="43"/>
      <c r="CZ236" s="43"/>
      <c r="DA236" s="43"/>
      <c r="DB236" s="43"/>
      <c r="DC236" s="43"/>
      <c r="DD236" s="43"/>
      <c r="DE236" s="43"/>
      <c r="DF236" s="43"/>
      <c r="DG236" s="43"/>
      <c r="DH236" s="43"/>
      <c r="DI236" s="43"/>
      <c r="DJ236" s="43"/>
      <c r="DK236" s="43"/>
      <c r="DL236" s="43"/>
      <c r="DM236" s="43"/>
      <c r="DN236" s="43"/>
      <c r="DO236" s="43"/>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c r="EX236" s="43"/>
      <c r="EY236" s="43"/>
      <c r="EZ236" s="43"/>
      <c r="FA236" s="43"/>
      <c r="FB236" s="43"/>
      <c r="FC236" s="43"/>
      <c r="FD236" s="43"/>
      <c r="FE236" s="43"/>
      <c r="FF236" s="43"/>
      <c r="FG236" s="43"/>
      <c r="FH236" s="43"/>
      <c r="FI236" s="43"/>
      <c r="FJ236" s="43"/>
      <c r="FK236" s="43"/>
      <c r="FL236" s="43"/>
      <c r="FM236" s="43"/>
      <c r="FN236" s="43"/>
      <c r="FO236" s="43"/>
      <c r="FP236" s="43"/>
      <c r="FQ236" s="43"/>
      <c r="FR236" s="43"/>
      <c r="FS236" s="43"/>
      <c r="FT236" s="43"/>
      <c r="FU236" s="43"/>
      <c r="FV236" s="43"/>
      <c r="FW236" s="43"/>
      <c r="FX236" s="43"/>
      <c r="FY236" s="43"/>
      <c r="FZ236" s="43"/>
      <c r="GA236" s="43"/>
      <c r="GB236" s="43"/>
      <c r="GC236" s="43"/>
      <c r="GD236" s="43"/>
      <c r="GE236" s="36"/>
      <c r="GK236">
        <v>1</v>
      </c>
      <c r="GL236">
        <v>1</v>
      </c>
      <c r="GM236">
        <v>1</v>
      </c>
    </row>
    <row r="237" spans="1:195">
      <c r="A237" s="42"/>
      <c r="B237" s="43"/>
      <c r="C237" s="43"/>
      <c r="D237" s="43"/>
      <c r="E237" s="43"/>
      <c r="F237" s="43"/>
      <c r="G237" s="43"/>
      <c r="H237" s="43"/>
      <c r="I237" s="43"/>
      <c r="J237" s="43"/>
      <c r="K237" s="43"/>
      <c r="L237" s="43"/>
      <c r="M237" s="43"/>
      <c r="N237" s="43"/>
      <c r="O237" s="43"/>
      <c r="P237" s="43"/>
      <c r="Q237" s="43"/>
      <c r="R237" s="43"/>
      <c r="S237" s="43"/>
      <c r="T237" s="43"/>
      <c r="U237" s="43"/>
      <c r="V237" s="43"/>
      <c r="W237" s="43"/>
      <c r="X237" s="43"/>
      <c r="Y237" s="43"/>
      <c r="Z237" s="43"/>
      <c r="AA237" s="43"/>
      <c r="AB237" s="43"/>
      <c r="AC237" s="43"/>
      <c r="AD237" s="43"/>
      <c r="AE237" s="43"/>
      <c r="AF237" s="43"/>
      <c r="AG237" s="43"/>
      <c r="AH237" s="43"/>
      <c r="AI237" s="43"/>
      <c r="AJ237" s="43"/>
      <c r="AK237" s="43"/>
      <c r="AL237" s="43"/>
      <c r="AM237" s="43"/>
      <c r="AN237" s="43"/>
      <c r="AO237" s="43"/>
      <c r="AP237" s="43"/>
      <c r="AQ237" s="43"/>
      <c r="AR237" s="43"/>
      <c r="AS237" s="43"/>
      <c r="AT237" s="43"/>
      <c r="AU237" s="43"/>
      <c r="AV237" s="43"/>
      <c r="AW237" s="43"/>
      <c r="AX237" s="43"/>
      <c r="AY237" s="43"/>
      <c r="AZ237" s="43"/>
      <c r="BA237" s="43"/>
      <c r="BB237" s="43"/>
      <c r="BC237" s="43"/>
      <c r="BD237" s="43"/>
      <c r="BE237" s="43"/>
      <c r="BF237" s="43"/>
      <c r="BG237" s="43"/>
      <c r="BH237" s="43"/>
      <c r="BI237" s="43"/>
      <c r="BJ237" s="43"/>
      <c r="BK237" s="43"/>
      <c r="BL237" s="43"/>
      <c r="BM237" s="43"/>
      <c r="BN237" s="43"/>
      <c r="BO237" s="43"/>
      <c r="BP237" s="43"/>
      <c r="BQ237" s="43"/>
      <c r="BR237" s="43"/>
      <c r="BS237" s="43"/>
      <c r="BT237" s="43"/>
      <c r="BU237" s="43"/>
      <c r="BV237" s="43"/>
      <c r="BW237" s="43"/>
      <c r="BX237" s="43"/>
      <c r="BY237" s="43"/>
      <c r="BZ237" s="43"/>
      <c r="CA237" s="43"/>
      <c r="CB237" s="43"/>
      <c r="CC237" s="43"/>
      <c r="CD237" s="43"/>
      <c r="CE237" s="43"/>
      <c r="CF237" s="43"/>
      <c r="CG237" s="43"/>
      <c r="CH237" s="43"/>
      <c r="CI237" s="43"/>
      <c r="CJ237" s="43"/>
      <c r="CK237" s="43"/>
      <c r="CL237" s="43"/>
      <c r="CM237" s="43"/>
      <c r="CN237" s="43"/>
      <c r="CO237" s="43"/>
      <c r="CP237" s="43"/>
      <c r="CQ237" s="43"/>
      <c r="CR237" s="43"/>
      <c r="CS237" s="43"/>
      <c r="CT237" s="43"/>
      <c r="CU237" s="43"/>
      <c r="CV237" s="43"/>
      <c r="CW237" s="43"/>
      <c r="CX237" s="43"/>
      <c r="CY237" s="43"/>
      <c r="CZ237" s="43"/>
      <c r="DA237" s="43"/>
      <c r="DB237" s="43"/>
      <c r="DC237" s="43"/>
      <c r="DD237" s="43"/>
      <c r="DE237" s="43"/>
      <c r="DF237" s="43"/>
      <c r="DG237" s="43"/>
      <c r="DH237" s="43"/>
      <c r="DI237" s="43"/>
      <c r="DJ237" s="43"/>
      <c r="DK237" s="43"/>
      <c r="DL237" s="43"/>
      <c r="DM237" s="43"/>
      <c r="DN237" s="43"/>
      <c r="DO237" s="43"/>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c r="EX237" s="43"/>
      <c r="EY237" s="43"/>
      <c r="EZ237" s="43"/>
      <c r="FA237" s="43"/>
      <c r="FB237" s="43"/>
      <c r="FC237" s="43"/>
      <c r="FD237" s="43"/>
      <c r="FE237" s="43"/>
      <c r="FF237" s="43"/>
      <c r="FG237" s="43"/>
      <c r="FH237" s="43"/>
      <c r="FI237" s="43"/>
      <c r="FJ237" s="43"/>
      <c r="FK237" s="43"/>
      <c r="FL237" s="43"/>
      <c r="FM237" s="43"/>
      <c r="FN237" s="43"/>
      <c r="FO237" s="43"/>
      <c r="FP237" s="43"/>
      <c r="FQ237" s="43"/>
      <c r="FR237" s="43"/>
      <c r="FS237" s="43"/>
      <c r="FT237" s="43"/>
      <c r="FU237" s="43"/>
      <c r="FV237" s="43"/>
      <c r="FW237" s="43"/>
      <c r="FX237" s="43"/>
      <c r="FY237" s="43"/>
      <c r="FZ237" s="43"/>
      <c r="GA237" s="43"/>
      <c r="GB237" s="43"/>
      <c r="GC237" s="43"/>
      <c r="GD237" s="43"/>
      <c r="GE237" s="36"/>
      <c r="GM237">
        <v>1</v>
      </c>
    </row>
    <row r="238" spans="1:195">
      <c r="A238" s="42"/>
      <c r="B238" s="43"/>
      <c r="C238" s="43"/>
      <c r="D238" s="43"/>
      <c r="E238" s="43"/>
      <c r="F238" s="43"/>
      <c r="G238" s="43"/>
      <c r="H238" s="43"/>
      <c r="I238" s="43"/>
      <c r="J238" s="43"/>
      <c r="K238" s="43"/>
      <c r="L238" s="43"/>
      <c r="M238" s="43"/>
      <c r="N238" s="43"/>
      <c r="O238" s="43"/>
      <c r="P238" s="43"/>
      <c r="Q238" s="43"/>
      <c r="R238" s="43"/>
      <c r="S238" s="43"/>
      <c r="T238" s="43"/>
      <c r="U238" s="43"/>
      <c r="V238" s="43"/>
      <c r="W238" s="43"/>
      <c r="X238" s="43"/>
      <c r="Y238" s="43"/>
      <c r="Z238" s="43"/>
      <c r="AA238" s="43"/>
      <c r="AB238" s="43"/>
      <c r="AC238" s="43"/>
      <c r="AD238" s="43"/>
      <c r="AE238" s="43"/>
      <c r="AF238" s="43"/>
      <c r="AG238" s="43"/>
      <c r="AH238" s="43"/>
      <c r="AI238" s="43"/>
      <c r="AJ238" s="43"/>
      <c r="AK238" s="43"/>
      <c r="AL238" s="43"/>
      <c r="AM238" s="43"/>
      <c r="AN238" s="43"/>
      <c r="AO238" s="43"/>
      <c r="AP238" s="43"/>
      <c r="AQ238" s="43"/>
      <c r="AR238" s="43"/>
      <c r="AS238" s="43"/>
      <c r="AT238" s="43"/>
      <c r="AU238" s="43"/>
      <c r="AV238" s="43"/>
      <c r="AW238" s="43"/>
      <c r="AX238" s="43"/>
      <c r="AY238" s="43"/>
      <c r="AZ238" s="43"/>
      <c r="BA238" s="43"/>
      <c r="BB238" s="43"/>
      <c r="BC238" s="43"/>
      <c r="BD238" s="43"/>
      <c r="BE238" s="43"/>
      <c r="BF238" s="43"/>
      <c r="BG238" s="43"/>
      <c r="BH238" s="43"/>
      <c r="BI238" s="43"/>
      <c r="BJ238" s="43"/>
      <c r="BK238" s="43"/>
      <c r="BL238" s="43"/>
      <c r="BM238" s="43"/>
      <c r="BN238" s="43"/>
      <c r="BO238" s="43"/>
      <c r="BP238" s="43"/>
      <c r="BQ238" s="43"/>
      <c r="BR238" s="43"/>
      <c r="BS238" s="43"/>
      <c r="BT238" s="43"/>
      <c r="BU238" s="43"/>
      <c r="BV238" s="43"/>
      <c r="BW238" s="43"/>
      <c r="BX238" s="43"/>
      <c r="BY238" s="43"/>
      <c r="BZ238" s="43"/>
      <c r="CA238" s="43"/>
      <c r="CB238" s="43"/>
      <c r="CC238" s="43"/>
      <c r="CD238" s="43"/>
      <c r="CE238" s="43"/>
      <c r="CF238" s="43"/>
      <c r="CG238" s="43"/>
      <c r="CH238" s="43"/>
      <c r="CI238" s="43"/>
      <c r="CJ238" s="43"/>
      <c r="CK238" s="43"/>
      <c r="CL238" s="43"/>
      <c r="CM238" s="43"/>
      <c r="CN238" s="43"/>
      <c r="CO238" s="43"/>
      <c r="CP238" s="43"/>
      <c r="CQ238" s="43"/>
      <c r="CR238" s="43"/>
      <c r="CS238" s="43"/>
      <c r="CT238" s="43"/>
      <c r="CU238" s="43"/>
      <c r="CV238" s="43"/>
      <c r="CW238" s="43"/>
      <c r="CX238" s="43"/>
      <c r="CY238" s="43"/>
      <c r="CZ238" s="43"/>
      <c r="DA238" s="43"/>
      <c r="DB238" s="43"/>
      <c r="DC238" s="43"/>
      <c r="DD238" s="43"/>
      <c r="DE238" s="43"/>
      <c r="DF238" s="43"/>
      <c r="DG238" s="43"/>
      <c r="DH238" s="43"/>
      <c r="DI238" s="43"/>
      <c r="DJ238" s="43"/>
      <c r="DK238" s="43"/>
      <c r="DL238" s="43"/>
      <c r="DM238" s="43"/>
      <c r="DN238" s="43"/>
      <c r="DO238" s="43"/>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c r="EX238" s="43"/>
      <c r="EY238" s="43"/>
      <c r="EZ238" s="43"/>
      <c r="FA238" s="43"/>
      <c r="FB238" s="43"/>
      <c r="FC238" s="43"/>
      <c r="FD238" s="43"/>
      <c r="FE238" s="43"/>
      <c r="FF238" s="43"/>
      <c r="FG238" s="43"/>
      <c r="FH238" s="43"/>
      <c r="FI238" s="43"/>
      <c r="FJ238" s="43"/>
      <c r="FK238" s="43"/>
      <c r="FL238" s="43"/>
      <c r="FM238" s="43"/>
      <c r="FN238" s="43"/>
      <c r="FO238" s="43"/>
      <c r="FP238" s="43"/>
      <c r="FQ238" s="43"/>
      <c r="FR238" s="43"/>
      <c r="FS238" s="43"/>
      <c r="FT238" s="43"/>
      <c r="FU238" s="43"/>
      <c r="FV238" s="43"/>
      <c r="FW238" s="43"/>
      <c r="FX238" s="43"/>
      <c r="FY238" s="43"/>
      <c r="FZ238" s="43"/>
      <c r="GA238" s="43"/>
      <c r="GB238" s="43"/>
      <c r="GC238" s="43"/>
      <c r="GD238" s="43"/>
      <c r="GE238" s="36"/>
      <c r="GK238">
        <v>1</v>
      </c>
      <c r="GL238">
        <v>1</v>
      </c>
    </row>
    <row r="239" spans="1:195">
      <c r="A239" s="42"/>
      <c r="B239" s="43"/>
      <c r="C239" s="43"/>
      <c r="D239" s="43"/>
      <c r="E239" s="43"/>
      <c r="F239" s="43"/>
      <c r="G239" s="43"/>
      <c r="H239" s="43"/>
      <c r="I239" s="43"/>
      <c r="J239" s="43"/>
      <c r="K239" s="43"/>
      <c r="L239" s="43"/>
      <c r="M239" s="43"/>
      <c r="N239" s="43"/>
      <c r="O239" s="43"/>
      <c r="P239" s="43"/>
      <c r="Q239" s="43"/>
      <c r="R239" s="43"/>
      <c r="S239" s="43"/>
      <c r="T239" s="43"/>
      <c r="U239" s="43"/>
      <c r="V239" s="43"/>
      <c r="W239" s="43"/>
      <c r="X239" s="43"/>
      <c r="Y239" s="43"/>
      <c r="Z239" s="43"/>
      <c r="AA239" s="43"/>
      <c r="AB239" s="43"/>
      <c r="AC239" s="43"/>
      <c r="AD239" s="43"/>
      <c r="AE239" s="43"/>
      <c r="AF239" s="43"/>
      <c r="AG239" s="43"/>
      <c r="AH239" s="43"/>
      <c r="AI239" s="43"/>
      <c r="AJ239" s="43"/>
      <c r="AK239" s="43"/>
      <c r="AL239" s="43"/>
      <c r="AM239" s="43"/>
      <c r="AN239" s="43"/>
      <c r="AO239" s="43"/>
      <c r="AP239" s="43"/>
      <c r="AQ239" s="43"/>
      <c r="AR239" s="43"/>
      <c r="AS239" s="43"/>
      <c r="AT239" s="43"/>
      <c r="AU239" s="43"/>
      <c r="AV239" s="43"/>
      <c r="AW239" s="43"/>
      <c r="AX239" s="43"/>
      <c r="AY239" s="43"/>
      <c r="AZ239" s="43"/>
      <c r="BA239" s="43"/>
      <c r="BB239" s="43"/>
      <c r="BC239" s="43"/>
      <c r="BD239" s="43"/>
      <c r="BE239" s="43"/>
      <c r="BF239" s="43"/>
      <c r="BG239" s="43"/>
      <c r="BH239" s="43"/>
      <c r="BI239" s="43"/>
      <c r="BJ239" s="43"/>
      <c r="BK239" s="43"/>
      <c r="BL239" s="43"/>
      <c r="BM239" s="43"/>
      <c r="BN239" s="43"/>
      <c r="BO239" s="43"/>
      <c r="BP239" s="43"/>
      <c r="BQ239" s="43"/>
      <c r="BR239" s="43"/>
      <c r="BS239" s="43"/>
      <c r="BT239" s="43"/>
      <c r="BU239" s="43"/>
      <c r="BV239" s="43"/>
      <c r="BW239" s="43"/>
      <c r="BX239" s="43"/>
      <c r="BY239" s="43"/>
      <c r="BZ239" s="43"/>
      <c r="CA239" s="43"/>
      <c r="CB239" s="43"/>
      <c r="CC239" s="43"/>
      <c r="CD239" s="43"/>
      <c r="CE239" s="43"/>
      <c r="CF239" s="43"/>
      <c r="CG239" s="43"/>
      <c r="CH239" s="43"/>
      <c r="CI239" s="43"/>
      <c r="CJ239" s="43"/>
      <c r="CK239" s="43"/>
      <c r="CL239" s="43"/>
      <c r="CM239" s="43"/>
      <c r="CN239" s="43"/>
      <c r="CO239" s="43"/>
      <c r="CP239" s="43"/>
      <c r="CQ239" s="43"/>
      <c r="CR239" s="43"/>
      <c r="CS239" s="43"/>
      <c r="CT239" s="43"/>
      <c r="CU239" s="43"/>
      <c r="CV239" s="43"/>
      <c r="CW239" s="43"/>
      <c r="CX239" s="43"/>
      <c r="CY239" s="43"/>
      <c r="CZ239" s="43"/>
      <c r="DA239" s="43"/>
      <c r="DB239" s="43"/>
      <c r="DC239" s="43"/>
      <c r="DD239" s="43"/>
      <c r="DE239" s="43"/>
      <c r="DF239" s="43"/>
      <c r="DG239" s="43"/>
      <c r="DH239" s="43"/>
      <c r="DI239" s="43"/>
      <c r="DJ239" s="43"/>
      <c r="DK239" s="43"/>
      <c r="DL239" s="43"/>
      <c r="DM239" s="43"/>
      <c r="DN239" s="43"/>
      <c r="DO239" s="43"/>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c r="EX239" s="43"/>
      <c r="EY239" s="43"/>
      <c r="EZ239" s="43"/>
      <c r="FA239" s="43"/>
      <c r="FB239" s="43"/>
      <c r="FC239" s="43"/>
      <c r="FD239" s="43"/>
      <c r="FE239" s="43"/>
      <c r="FF239" s="43"/>
      <c r="FG239" s="43"/>
      <c r="FH239" s="43"/>
      <c r="FI239" s="43"/>
      <c r="FJ239" s="43"/>
      <c r="FK239" s="43"/>
      <c r="FL239" s="43"/>
      <c r="FM239" s="43"/>
      <c r="FN239" s="43"/>
      <c r="FO239" s="43"/>
      <c r="FP239" s="43"/>
      <c r="FQ239" s="43"/>
      <c r="FR239" s="43"/>
      <c r="FS239" s="43"/>
      <c r="FT239" s="43"/>
      <c r="FU239" s="43"/>
      <c r="FV239" s="43"/>
      <c r="FW239" s="43"/>
      <c r="FX239" s="43"/>
      <c r="FY239" s="43"/>
      <c r="FZ239" s="43"/>
      <c r="GA239" s="43"/>
      <c r="GB239" s="43"/>
      <c r="GC239" s="43"/>
      <c r="GD239" s="43"/>
      <c r="GE239" s="36"/>
    </row>
    <row r="240" spans="1:195">
      <c r="A240" s="42"/>
      <c r="B240" s="43"/>
      <c r="C240" s="43"/>
      <c r="D240" s="43"/>
      <c r="E240" s="43"/>
      <c r="F240" s="43"/>
      <c r="G240" s="43"/>
      <c r="H240" s="43"/>
      <c r="I240" s="43"/>
      <c r="J240" s="43"/>
      <c r="K240" s="43"/>
      <c r="L240" s="43"/>
      <c r="M240" s="43"/>
      <c r="N240" s="43"/>
      <c r="O240" s="43"/>
      <c r="P240" s="43"/>
      <c r="Q240" s="43"/>
      <c r="R240" s="43"/>
      <c r="S240" s="43"/>
      <c r="T240" s="43"/>
      <c r="U240" s="43"/>
      <c r="V240" s="43"/>
      <c r="W240" s="43"/>
      <c r="X240" s="43"/>
      <c r="Y240" s="43"/>
      <c r="Z240" s="43"/>
      <c r="AA240" s="43"/>
      <c r="AB240" s="43"/>
      <c r="AC240" s="43"/>
      <c r="AD240" s="43"/>
      <c r="AE240" s="43"/>
      <c r="AF240" s="43"/>
      <c r="AG240" s="43"/>
      <c r="AH240" s="43"/>
      <c r="AI240" s="43"/>
      <c r="AJ240" s="43"/>
      <c r="AK240" s="43"/>
      <c r="AL240" s="43"/>
      <c r="AM240" s="43"/>
      <c r="AN240" s="43"/>
      <c r="AO240" s="43"/>
      <c r="AP240" s="43"/>
      <c r="AQ240" s="43"/>
      <c r="AR240" s="43"/>
      <c r="AS240" s="43"/>
      <c r="AT240" s="43"/>
      <c r="AU240" s="43"/>
      <c r="AV240" s="43"/>
      <c r="AW240" s="43"/>
      <c r="AX240" s="43"/>
      <c r="AY240" s="43"/>
      <c r="AZ240" s="43"/>
      <c r="BA240" s="43"/>
      <c r="BB240" s="43"/>
      <c r="BC240" s="43"/>
      <c r="BD240" s="43">
        <v>1</v>
      </c>
      <c r="BE240" s="43">
        <v>1</v>
      </c>
      <c r="BF240" s="43">
        <v>1</v>
      </c>
      <c r="BG240" s="43">
        <v>1</v>
      </c>
      <c r="BH240" s="43">
        <v>1</v>
      </c>
      <c r="BI240" s="43">
        <v>1</v>
      </c>
      <c r="BJ240" s="43">
        <v>1</v>
      </c>
      <c r="BK240" s="43">
        <v>1</v>
      </c>
      <c r="BL240" s="43">
        <v>1</v>
      </c>
      <c r="BM240" s="43"/>
      <c r="BN240" s="43"/>
      <c r="BO240" s="43"/>
      <c r="BP240" s="43"/>
      <c r="BQ240" s="43"/>
      <c r="BR240" s="43"/>
      <c r="BS240" s="43">
        <v>1</v>
      </c>
      <c r="BT240" s="43">
        <v>1</v>
      </c>
      <c r="BU240" s="43">
        <v>1</v>
      </c>
      <c r="BV240" s="43">
        <v>1</v>
      </c>
      <c r="BW240" s="43">
        <v>1</v>
      </c>
      <c r="BX240" s="43">
        <v>1</v>
      </c>
      <c r="BY240" s="43">
        <v>1</v>
      </c>
      <c r="BZ240" s="43">
        <v>1</v>
      </c>
      <c r="CA240" s="43">
        <v>1</v>
      </c>
      <c r="CB240" s="43">
        <v>1</v>
      </c>
      <c r="CC240" s="43"/>
      <c r="CD240" s="43"/>
      <c r="CE240" s="43"/>
      <c r="CF240" s="43"/>
      <c r="CG240" s="43"/>
      <c r="CH240" s="43"/>
      <c r="CI240" s="43"/>
      <c r="CJ240" s="43">
        <v>1</v>
      </c>
      <c r="CK240" s="43">
        <v>1</v>
      </c>
      <c r="CL240" s="43">
        <v>1</v>
      </c>
      <c r="CM240" s="43">
        <v>1</v>
      </c>
      <c r="CN240" s="43">
        <v>1</v>
      </c>
      <c r="CO240" s="43">
        <v>1</v>
      </c>
      <c r="CP240" s="43">
        <v>1</v>
      </c>
      <c r="CQ240" s="43">
        <v>1</v>
      </c>
      <c r="CR240" s="43"/>
      <c r="CS240" s="43"/>
      <c r="CT240" s="43"/>
      <c r="CU240" s="43"/>
      <c r="CV240" s="43"/>
      <c r="CW240" s="43"/>
      <c r="CX240" s="43"/>
      <c r="CY240" s="43"/>
      <c r="CZ240" s="43">
        <v>1</v>
      </c>
      <c r="DA240" s="43">
        <v>1</v>
      </c>
      <c r="DB240" s="43">
        <v>1</v>
      </c>
      <c r="DC240" s="43">
        <v>1</v>
      </c>
      <c r="DD240" s="43">
        <v>1</v>
      </c>
      <c r="DE240" s="43">
        <v>1</v>
      </c>
      <c r="DF240" s="43">
        <v>1</v>
      </c>
      <c r="DG240" s="43">
        <v>1</v>
      </c>
      <c r="DH240" s="43"/>
      <c r="DI240" s="43"/>
      <c r="DJ240" s="43"/>
      <c r="DK240" s="43"/>
      <c r="DL240" s="43"/>
      <c r="DM240" s="43"/>
      <c r="DN240" s="43"/>
      <c r="DO240" s="43">
        <v>1</v>
      </c>
      <c r="DP240" s="43">
        <v>1</v>
      </c>
      <c r="DQ240" s="43">
        <v>1</v>
      </c>
      <c r="DR240" s="43">
        <v>1</v>
      </c>
      <c r="DS240" s="43">
        <v>1</v>
      </c>
      <c r="DT240" s="43">
        <v>1</v>
      </c>
      <c r="DU240" s="43">
        <v>1</v>
      </c>
      <c r="DV240" s="43">
        <v>1</v>
      </c>
      <c r="DW240" s="43">
        <v>1</v>
      </c>
      <c r="DX240" s="43">
        <v>1</v>
      </c>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c r="EX240" s="43"/>
      <c r="EY240" s="43"/>
      <c r="EZ240" s="43"/>
      <c r="FA240" s="43"/>
      <c r="FB240" s="43"/>
      <c r="FC240" s="43"/>
      <c r="FD240" s="43"/>
      <c r="FE240" s="43"/>
      <c r="FF240" s="43"/>
      <c r="FG240" s="43"/>
      <c r="FH240" s="43"/>
      <c r="FI240" s="43"/>
      <c r="FJ240" s="43"/>
      <c r="FK240" s="43"/>
      <c r="FL240" s="43"/>
      <c r="FM240" s="43"/>
      <c r="FN240" s="43"/>
      <c r="FO240" s="43"/>
      <c r="FP240" s="43"/>
      <c r="FQ240" s="43"/>
      <c r="FR240" s="43"/>
      <c r="FS240" s="43"/>
      <c r="FT240" s="43"/>
      <c r="FU240" s="43"/>
      <c r="FV240" s="43"/>
      <c r="FW240" s="43"/>
      <c r="FX240" s="43"/>
      <c r="FY240" s="43"/>
      <c r="FZ240" s="43"/>
      <c r="GA240" s="43"/>
      <c r="GB240" s="43"/>
      <c r="GC240" s="43"/>
      <c r="GD240" s="43"/>
      <c r="GE240" s="36"/>
    </row>
    <row r="241" spans="1:187">
      <c r="A241" s="42"/>
      <c r="B241" s="43"/>
      <c r="C241" s="43"/>
      <c r="D241" s="43"/>
      <c r="E241" s="43"/>
      <c r="F241" s="43"/>
      <c r="G241" s="43"/>
      <c r="H241" s="43"/>
      <c r="I241" s="43"/>
      <c r="J241" s="43"/>
      <c r="K241" s="43"/>
      <c r="L241" s="43"/>
      <c r="M241" s="43"/>
      <c r="N241" s="43"/>
      <c r="O241" s="43"/>
      <c r="P241" s="43"/>
      <c r="Q241" s="43"/>
      <c r="R241" s="43"/>
      <c r="S241" s="43"/>
      <c r="T241" s="43"/>
      <c r="U241" s="43"/>
      <c r="V241" s="43"/>
      <c r="W241" s="43"/>
      <c r="X241" s="43"/>
      <c r="Y241" s="43"/>
      <c r="Z241" s="43"/>
      <c r="AA241" s="43"/>
      <c r="AB241" s="43"/>
      <c r="AC241" s="43"/>
      <c r="AD241" s="43"/>
      <c r="AE241" s="43"/>
      <c r="AF241" s="43"/>
      <c r="AG241" s="43"/>
      <c r="AH241" s="43"/>
      <c r="AI241" s="43"/>
      <c r="AJ241" s="43"/>
      <c r="AK241" s="43"/>
      <c r="AL241" s="43"/>
      <c r="AM241" s="43"/>
      <c r="AN241" s="43"/>
      <c r="AO241" s="43"/>
      <c r="AP241" s="43"/>
      <c r="AQ241" s="43"/>
      <c r="AR241" s="43"/>
      <c r="AS241" s="43"/>
      <c r="AT241" s="43"/>
      <c r="AU241" s="43"/>
      <c r="AV241" s="43"/>
      <c r="AW241" s="43"/>
      <c r="AX241" s="43"/>
      <c r="AY241" s="43"/>
      <c r="AZ241" s="43"/>
      <c r="BA241" s="43"/>
      <c r="BB241" s="43"/>
      <c r="BC241" s="43">
        <v>1</v>
      </c>
      <c r="BD241" s="43">
        <v>1</v>
      </c>
      <c r="BE241" s="43">
        <v>1</v>
      </c>
      <c r="BF241" s="43">
        <v>1</v>
      </c>
      <c r="BG241" s="43">
        <v>1</v>
      </c>
      <c r="BH241" s="43">
        <v>1</v>
      </c>
      <c r="BI241" s="43">
        <v>1</v>
      </c>
      <c r="BJ241" s="43">
        <v>1</v>
      </c>
      <c r="BK241" s="43">
        <v>1</v>
      </c>
      <c r="BL241" s="43">
        <v>1</v>
      </c>
      <c r="BM241" s="43"/>
      <c r="BN241" s="43"/>
      <c r="BO241" s="43"/>
      <c r="BP241" s="43"/>
      <c r="BQ241" s="43"/>
      <c r="BR241" s="43"/>
      <c r="BS241" s="43">
        <v>1</v>
      </c>
      <c r="BT241" s="43">
        <v>1</v>
      </c>
      <c r="BU241" s="43">
        <v>1</v>
      </c>
      <c r="BV241" s="43">
        <v>1</v>
      </c>
      <c r="BW241" s="43">
        <v>1</v>
      </c>
      <c r="BX241" s="43">
        <v>1</v>
      </c>
      <c r="BY241" s="43">
        <v>1</v>
      </c>
      <c r="BZ241" s="43">
        <v>1</v>
      </c>
      <c r="CA241" s="43">
        <v>1</v>
      </c>
      <c r="CB241" s="43">
        <v>1</v>
      </c>
      <c r="CC241" s="43"/>
      <c r="CD241" s="43"/>
      <c r="CE241" s="43"/>
      <c r="CF241" s="43"/>
      <c r="CG241" s="43"/>
      <c r="CH241" s="43"/>
      <c r="CI241" s="43">
        <v>1</v>
      </c>
      <c r="CJ241" s="43">
        <v>1</v>
      </c>
      <c r="CK241" s="43">
        <v>1</v>
      </c>
      <c r="CL241" s="43">
        <v>1</v>
      </c>
      <c r="CM241" s="43">
        <v>1</v>
      </c>
      <c r="CN241" s="43">
        <v>1</v>
      </c>
      <c r="CO241" s="43">
        <v>1</v>
      </c>
      <c r="CP241" s="43">
        <v>1</v>
      </c>
      <c r="CQ241" s="43">
        <v>1</v>
      </c>
      <c r="CR241" s="43">
        <v>1</v>
      </c>
      <c r="CS241" s="43"/>
      <c r="CT241" s="43"/>
      <c r="CU241" s="43"/>
      <c r="CV241" s="43"/>
      <c r="CW241" s="43"/>
      <c r="CX241" s="43"/>
      <c r="CY241" s="43">
        <v>1</v>
      </c>
      <c r="CZ241" s="43">
        <v>1</v>
      </c>
      <c r="DA241" s="43">
        <v>1</v>
      </c>
      <c r="DB241" s="43">
        <v>1</v>
      </c>
      <c r="DC241" s="43">
        <v>1</v>
      </c>
      <c r="DD241" s="43">
        <v>1</v>
      </c>
      <c r="DE241" s="43">
        <v>1</v>
      </c>
      <c r="DF241" s="43">
        <v>1</v>
      </c>
      <c r="DG241" s="43">
        <v>1</v>
      </c>
      <c r="DH241" s="43">
        <v>1</v>
      </c>
      <c r="DI241" s="43"/>
      <c r="DJ241" s="43"/>
      <c r="DK241" s="43"/>
      <c r="DL241" s="43"/>
      <c r="DM241" s="43"/>
      <c r="DN241" s="43"/>
      <c r="DO241" s="43">
        <v>1</v>
      </c>
      <c r="DP241" s="43">
        <v>1</v>
      </c>
      <c r="DQ241" s="43">
        <v>1</v>
      </c>
      <c r="DR241" s="43">
        <v>1</v>
      </c>
      <c r="DS241" s="43">
        <v>1</v>
      </c>
      <c r="DT241" s="43">
        <v>1</v>
      </c>
      <c r="DU241" s="43">
        <v>1</v>
      </c>
      <c r="DV241" s="43">
        <v>1</v>
      </c>
      <c r="DW241" s="43">
        <v>1</v>
      </c>
      <c r="DX241" s="43">
        <v>1</v>
      </c>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c r="EX241" s="43"/>
      <c r="EY241" s="43"/>
      <c r="EZ241" s="43"/>
      <c r="FA241" s="43"/>
      <c r="FB241" s="43"/>
      <c r="FC241" s="43"/>
      <c r="FD241" s="43"/>
      <c r="FE241" s="43"/>
      <c r="FF241" s="43"/>
      <c r="FG241" s="43"/>
      <c r="FH241" s="43"/>
      <c r="FI241" s="43"/>
      <c r="FJ241" s="43"/>
      <c r="FK241" s="43"/>
      <c r="FL241" s="43"/>
      <c r="FM241" s="43"/>
      <c r="FN241" s="43"/>
      <c r="FO241" s="43"/>
      <c r="FP241" s="43"/>
      <c r="FQ241" s="43"/>
      <c r="FR241" s="43"/>
      <c r="FS241" s="43"/>
      <c r="FT241" s="43"/>
      <c r="FU241" s="43"/>
      <c r="FV241" s="43"/>
      <c r="FW241" s="43"/>
      <c r="FX241" s="43"/>
      <c r="FY241" s="43"/>
      <c r="FZ241" s="43"/>
      <c r="GA241" s="43"/>
      <c r="GB241" s="43"/>
      <c r="GC241" s="43"/>
      <c r="GD241" s="43"/>
      <c r="GE241" s="36"/>
    </row>
    <row r="242" spans="1:187">
      <c r="A242" s="42"/>
      <c r="B242" s="43"/>
      <c r="C242" s="43"/>
      <c r="D242" s="43"/>
      <c r="E242" s="43"/>
      <c r="F242" s="43"/>
      <c r="G242" s="43"/>
      <c r="H242" s="43"/>
      <c r="I242" s="43"/>
      <c r="J242" s="43"/>
      <c r="K242" s="43"/>
      <c r="L242" s="43"/>
      <c r="M242" s="43"/>
      <c r="N242" s="43"/>
      <c r="O242" s="43"/>
      <c r="P242" s="43"/>
      <c r="Q242" s="43"/>
      <c r="R242" s="43"/>
      <c r="S242" s="43"/>
      <c r="T242" s="43"/>
      <c r="U242" s="43"/>
      <c r="V242" s="43"/>
      <c r="W242" s="43"/>
      <c r="X242" s="43"/>
      <c r="Y242" s="43"/>
      <c r="Z242" s="43"/>
      <c r="AA242" s="43"/>
      <c r="AB242" s="43"/>
      <c r="AC242" s="43"/>
      <c r="AD242" s="43"/>
      <c r="AE242" s="43"/>
      <c r="AF242" s="43"/>
      <c r="AG242" s="43"/>
      <c r="AH242" s="43"/>
      <c r="AI242" s="43"/>
      <c r="AJ242" s="43"/>
      <c r="AK242" s="43"/>
      <c r="AL242" s="43"/>
      <c r="AM242" s="43"/>
      <c r="AN242" s="43"/>
      <c r="AO242" s="43"/>
      <c r="AP242" s="43"/>
      <c r="AQ242" s="43"/>
      <c r="AR242" s="43"/>
      <c r="AS242" s="43"/>
      <c r="AT242" s="43"/>
      <c r="AU242" s="43"/>
      <c r="AV242" s="43"/>
      <c r="AW242" s="43"/>
      <c r="AX242" s="43"/>
      <c r="AY242" s="43"/>
      <c r="AZ242" s="43"/>
      <c r="BA242" s="43"/>
      <c r="BB242" s="43"/>
      <c r="BC242" s="43">
        <v>1</v>
      </c>
      <c r="BD242" s="43">
        <v>1</v>
      </c>
      <c r="BE242" s="43"/>
      <c r="BF242" s="43"/>
      <c r="BG242" s="43"/>
      <c r="BH242" s="43"/>
      <c r="BI242" s="43"/>
      <c r="BJ242" s="43"/>
      <c r="BK242" s="43"/>
      <c r="BL242" s="43"/>
      <c r="BM242" s="43"/>
      <c r="BN242" s="43"/>
      <c r="BO242" s="43"/>
      <c r="BP242" s="43"/>
      <c r="BQ242" s="43"/>
      <c r="BR242" s="43"/>
      <c r="BS242" s="43"/>
      <c r="BT242" s="43"/>
      <c r="BU242" s="43"/>
      <c r="BV242" s="43"/>
      <c r="BW242" s="43">
        <v>1</v>
      </c>
      <c r="BX242" s="43">
        <v>1</v>
      </c>
      <c r="BY242" s="43"/>
      <c r="BZ242" s="43"/>
      <c r="CA242" s="43"/>
      <c r="CB242" s="43"/>
      <c r="CC242" s="43"/>
      <c r="CD242" s="43"/>
      <c r="CE242" s="43"/>
      <c r="CF242" s="43"/>
      <c r="CG242" s="43"/>
      <c r="CH242" s="43"/>
      <c r="CI242" s="43">
        <v>1</v>
      </c>
      <c r="CJ242" s="43">
        <v>1</v>
      </c>
      <c r="CK242" s="43"/>
      <c r="CL242" s="43"/>
      <c r="CM242" s="43"/>
      <c r="CN242" s="43"/>
      <c r="CO242" s="43"/>
      <c r="CP242" s="43"/>
      <c r="CQ242" s="43">
        <v>1</v>
      </c>
      <c r="CR242" s="43">
        <v>1</v>
      </c>
      <c r="CS242" s="43"/>
      <c r="CT242" s="43"/>
      <c r="CU242" s="43"/>
      <c r="CV242" s="43"/>
      <c r="CW242" s="43"/>
      <c r="CX242" s="43"/>
      <c r="CY242" s="43">
        <v>1</v>
      </c>
      <c r="CZ242" s="43">
        <v>1</v>
      </c>
      <c r="DA242" s="43"/>
      <c r="DB242" s="43"/>
      <c r="DC242" s="43"/>
      <c r="DD242" s="43"/>
      <c r="DE242" s="43"/>
      <c r="DF242" s="43"/>
      <c r="DG242" s="43">
        <v>1</v>
      </c>
      <c r="DH242" s="43">
        <v>1</v>
      </c>
      <c r="DI242" s="43"/>
      <c r="DJ242" s="43"/>
      <c r="DK242" s="43"/>
      <c r="DL242" s="43"/>
      <c r="DM242" s="43"/>
      <c r="DN242" s="43"/>
      <c r="DO242" s="43"/>
      <c r="DP242" s="43"/>
      <c r="DQ242" s="43"/>
      <c r="DR242" s="43"/>
      <c r="DS242" s="43">
        <v>1</v>
      </c>
      <c r="DT242" s="43">
        <v>1</v>
      </c>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c r="EX242" s="43"/>
      <c r="EY242" s="43"/>
      <c r="EZ242" s="43"/>
      <c r="FA242" s="43"/>
      <c r="FB242" s="43"/>
      <c r="FC242" s="43"/>
      <c r="FD242" s="43"/>
      <c r="FE242" s="43"/>
      <c r="FF242" s="43"/>
      <c r="FG242" s="43"/>
      <c r="FH242" s="43"/>
      <c r="FI242" s="43"/>
      <c r="FJ242" s="43"/>
      <c r="FK242" s="43"/>
      <c r="FL242" s="43"/>
      <c r="FM242" s="43"/>
      <c r="FN242" s="43"/>
      <c r="FO242" s="43"/>
      <c r="FP242" s="43"/>
      <c r="FQ242" s="43"/>
      <c r="FR242" s="43"/>
      <c r="FS242" s="43"/>
      <c r="FT242" s="43"/>
      <c r="FU242" s="43"/>
      <c r="FV242" s="43"/>
      <c r="FW242" s="43"/>
      <c r="FX242" s="43"/>
      <c r="FY242" s="43"/>
      <c r="FZ242" s="43"/>
      <c r="GA242" s="43"/>
      <c r="GB242" s="43"/>
      <c r="GC242" s="43"/>
      <c r="GD242" s="43"/>
      <c r="GE242" s="36"/>
    </row>
    <row r="243" spans="1:187">
      <c r="A243" s="42"/>
      <c r="B243" s="43"/>
      <c r="C243" s="43"/>
      <c r="D243" s="43"/>
      <c r="E243" s="43"/>
      <c r="F243" s="43"/>
      <c r="G243" s="43"/>
      <c r="H243" s="43"/>
      <c r="I243" s="43"/>
      <c r="J243" s="43"/>
      <c r="K243" s="43"/>
      <c r="L243" s="43"/>
      <c r="M243" s="43"/>
      <c r="N243" s="43"/>
      <c r="O243" s="43"/>
      <c r="P243" s="43"/>
      <c r="Q243" s="43"/>
      <c r="R243" s="43"/>
      <c r="S243" s="43"/>
      <c r="T243" s="43"/>
      <c r="U243" s="43"/>
      <c r="V243" s="43"/>
      <c r="W243" s="43"/>
      <c r="X243" s="43"/>
      <c r="Y243" s="43"/>
      <c r="Z243" s="43"/>
      <c r="AA243" s="43"/>
      <c r="AB243" s="43"/>
      <c r="AC243" s="43"/>
      <c r="AD243" s="43"/>
      <c r="AE243" s="43"/>
      <c r="AF243" s="43"/>
      <c r="AG243" s="43"/>
      <c r="AH243" s="43"/>
      <c r="AI243" s="43"/>
      <c r="AJ243" s="43"/>
      <c r="AK243" s="43"/>
      <c r="AL243" s="43"/>
      <c r="AM243" s="43"/>
      <c r="AN243" s="43"/>
      <c r="AO243" s="43"/>
      <c r="AP243" s="43"/>
      <c r="AQ243" s="43"/>
      <c r="AR243" s="43"/>
      <c r="AS243" s="43"/>
      <c r="AT243" s="43"/>
      <c r="AU243" s="43"/>
      <c r="AV243" s="43"/>
      <c r="AW243" s="43"/>
      <c r="AX243" s="43"/>
      <c r="AY243" s="43"/>
      <c r="AZ243" s="43"/>
      <c r="BA243" s="43"/>
      <c r="BB243" s="43"/>
      <c r="BC243" s="43">
        <v>1</v>
      </c>
      <c r="BD243" s="43">
        <v>1</v>
      </c>
      <c r="BE243" s="43"/>
      <c r="BF243" s="43"/>
      <c r="BG243" s="43"/>
      <c r="BH243" s="43"/>
      <c r="BI243" s="43"/>
      <c r="BJ243" s="43"/>
      <c r="BK243" s="43"/>
      <c r="BL243" s="43"/>
      <c r="BM243" s="43"/>
      <c r="BN243" s="43"/>
      <c r="BO243" s="43"/>
      <c r="BP243" s="43"/>
      <c r="BQ243" s="43"/>
      <c r="BR243" s="43"/>
      <c r="BS243" s="43"/>
      <c r="BT243" s="43"/>
      <c r="BU243" s="43"/>
      <c r="BV243" s="43"/>
      <c r="BW243" s="43">
        <v>1</v>
      </c>
      <c r="BX243" s="43">
        <v>1</v>
      </c>
      <c r="BY243" s="43"/>
      <c r="BZ243" s="43"/>
      <c r="CA243" s="43"/>
      <c r="CB243" s="43"/>
      <c r="CC243" s="43"/>
      <c r="CD243" s="43"/>
      <c r="CE243" s="43"/>
      <c r="CF243" s="43"/>
      <c r="CG243" s="43"/>
      <c r="CH243" s="43"/>
      <c r="CI243" s="43">
        <v>1</v>
      </c>
      <c r="CJ243" s="43">
        <v>1</v>
      </c>
      <c r="CK243" s="43"/>
      <c r="CL243" s="43"/>
      <c r="CM243" s="43"/>
      <c r="CN243" s="43"/>
      <c r="CO243" s="43"/>
      <c r="CP243" s="43"/>
      <c r="CQ243" s="43">
        <v>1</v>
      </c>
      <c r="CR243" s="43">
        <v>1</v>
      </c>
      <c r="CS243" s="43"/>
      <c r="CT243" s="43"/>
      <c r="CU243" s="43"/>
      <c r="CV243" s="43"/>
      <c r="CW243" s="43"/>
      <c r="CX243" s="43"/>
      <c r="CY243" s="43">
        <v>1</v>
      </c>
      <c r="CZ243" s="43">
        <v>1</v>
      </c>
      <c r="DA243" s="43"/>
      <c r="DB243" s="43"/>
      <c r="DC243" s="43"/>
      <c r="DD243" s="43"/>
      <c r="DE243" s="43"/>
      <c r="DF243" s="43"/>
      <c r="DG243" s="43">
        <v>1</v>
      </c>
      <c r="DH243" s="43">
        <v>1</v>
      </c>
      <c r="DI243" s="43"/>
      <c r="DJ243" s="43"/>
      <c r="DK243" s="43"/>
      <c r="DL243" s="43"/>
      <c r="DM243" s="43"/>
      <c r="DN243" s="43"/>
      <c r="DO243" s="43"/>
      <c r="DP243" s="43"/>
      <c r="DQ243" s="43"/>
      <c r="DR243" s="43"/>
      <c r="DS243" s="43">
        <v>1</v>
      </c>
      <c r="DT243" s="43">
        <v>1</v>
      </c>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c r="EX243" s="43"/>
      <c r="EY243" s="43"/>
      <c r="EZ243" s="43"/>
      <c r="FA243" s="43"/>
      <c r="FB243" s="43"/>
      <c r="FC243" s="43"/>
      <c r="FD243" s="43"/>
      <c r="FE243" s="43"/>
      <c r="FF243" s="43"/>
      <c r="FG243" s="43"/>
      <c r="FH243" s="43"/>
      <c r="FI243" s="43"/>
      <c r="FJ243" s="43"/>
      <c r="FK243" s="43"/>
      <c r="FL243" s="43"/>
      <c r="FM243" s="43"/>
      <c r="FN243" s="43"/>
      <c r="FO243" s="43"/>
      <c r="FP243" s="43"/>
      <c r="FQ243" s="43"/>
      <c r="FR243" s="43"/>
      <c r="FS243" s="43"/>
      <c r="FT243" s="43"/>
      <c r="FU243" s="43"/>
      <c r="FV243" s="43"/>
      <c r="FW243" s="43"/>
      <c r="FX243" s="43"/>
      <c r="FY243" s="43"/>
      <c r="FZ243" s="43"/>
      <c r="GA243" s="43"/>
      <c r="GB243" s="43"/>
      <c r="GC243" s="43"/>
      <c r="GD243" s="43"/>
      <c r="GE243" s="36"/>
    </row>
    <row r="244" spans="1:187">
      <c r="A244" s="42"/>
      <c r="B244" s="43"/>
      <c r="C244" s="43"/>
      <c r="D244" s="43"/>
      <c r="E244" s="43"/>
      <c r="F244" s="43"/>
      <c r="G244" s="43"/>
      <c r="H244" s="43"/>
      <c r="I244" s="43"/>
      <c r="J244" s="43"/>
      <c r="K244" s="43"/>
      <c r="L244" s="43"/>
      <c r="M244" s="43"/>
      <c r="N244" s="43"/>
      <c r="O244" s="43"/>
      <c r="P244" s="43"/>
      <c r="Q244" s="43"/>
      <c r="R244" s="43"/>
      <c r="S244" s="43"/>
      <c r="T244" s="43"/>
      <c r="U244" s="43"/>
      <c r="V244" s="43"/>
      <c r="W244" s="43"/>
      <c r="X244" s="43"/>
      <c r="Y244" s="43"/>
      <c r="Z244" s="43"/>
      <c r="AA244" s="43"/>
      <c r="AB244" s="43"/>
      <c r="AC244" s="43"/>
      <c r="AD244" s="43"/>
      <c r="AE244" s="43"/>
      <c r="AF244" s="43"/>
      <c r="AG244" s="43"/>
      <c r="AH244" s="43"/>
      <c r="AI244" s="43"/>
      <c r="AJ244" s="43"/>
      <c r="AK244" s="43"/>
      <c r="AL244" s="43"/>
      <c r="AM244" s="43"/>
      <c r="AN244" s="43"/>
      <c r="AO244" s="43"/>
      <c r="AP244" s="43"/>
      <c r="AQ244" s="43"/>
      <c r="AR244" s="43"/>
      <c r="AS244" s="43"/>
      <c r="AT244" s="43"/>
      <c r="AU244" s="43"/>
      <c r="AV244" s="43"/>
      <c r="AW244" s="43"/>
      <c r="AX244" s="43"/>
      <c r="AY244" s="43"/>
      <c r="AZ244" s="43"/>
      <c r="BA244" s="43"/>
      <c r="BB244" s="43"/>
      <c r="BC244" s="43">
        <v>1</v>
      </c>
      <c r="BD244" s="43">
        <v>1</v>
      </c>
      <c r="BE244" s="43"/>
      <c r="BF244" s="43"/>
      <c r="BG244" s="43"/>
      <c r="BH244" s="43"/>
      <c r="BI244" s="43"/>
      <c r="BJ244" s="43"/>
      <c r="BK244" s="43"/>
      <c r="BL244" s="43"/>
      <c r="BM244" s="43"/>
      <c r="BN244" s="43"/>
      <c r="BO244" s="43"/>
      <c r="BP244" s="43"/>
      <c r="BQ244" s="43"/>
      <c r="BR244" s="43"/>
      <c r="BS244" s="43"/>
      <c r="BT244" s="43"/>
      <c r="BU244" s="43"/>
      <c r="BV244" s="43"/>
      <c r="BW244" s="43">
        <v>1</v>
      </c>
      <c r="BX244" s="43">
        <v>1</v>
      </c>
      <c r="BY244" s="43"/>
      <c r="BZ244" s="43"/>
      <c r="CA244" s="43"/>
      <c r="CB244" s="43"/>
      <c r="CC244" s="43"/>
      <c r="CD244" s="43"/>
      <c r="CE244" s="43"/>
      <c r="CF244" s="43"/>
      <c r="CG244" s="43"/>
      <c r="CH244" s="43"/>
      <c r="CI244" s="43">
        <v>1</v>
      </c>
      <c r="CJ244" s="43">
        <v>1</v>
      </c>
      <c r="CK244" s="43"/>
      <c r="CL244" s="43"/>
      <c r="CM244" s="43"/>
      <c r="CN244" s="43"/>
      <c r="CO244" s="43"/>
      <c r="CP244" s="43"/>
      <c r="CQ244" s="43">
        <v>1</v>
      </c>
      <c r="CR244" s="43">
        <v>1</v>
      </c>
      <c r="CS244" s="43"/>
      <c r="CT244" s="43"/>
      <c r="CU244" s="43"/>
      <c r="CV244" s="43"/>
      <c r="CW244" s="43"/>
      <c r="CX244" s="43"/>
      <c r="CY244" s="43">
        <v>1</v>
      </c>
      <c r="CZ244" s="43">
        <v>1</v>
      </c>
      <c r="DA244" s="43"/>
      <c r="DB244" s="43"/>
      <c r="DC244" s="43"/>
      <c r="DD244" s="43"/>
      <c r="DE244" s="43"/>
      <c r="DF244" s="43"/>
      <c r="DG244" s="43">
        <v>1</v>
      </c>
      <c r="DH244" s="43">
        <v>1</v>
      </c>
      <c r="DI244" s="43"/>
      <c r="DJ244" s="43"/>
      <c r="DK244" s="43"/>
      <c r="DL244" s="43"/>
      <c r="DM244" s="43"/>
      <c r="DN244" s="43"/>
      <c r="DO244" s="43"/>
      <c r="DP244" s="43"/>
      <c r="DQ244" s="43"/>
      <c r="DR244" s="43"/>
      <c r="DS244" s="43">
        <v>1</v>
      </c>
      <c r="DT244" s="43">
        <v>1</v>
      </c>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c r="EX244" s="43"/>
      <c r="EY244" s="43"/>
      <c r="EZ244" s="43"/>
      <c r="FA244" s="43"/>
      <c r="FB244" s="43"/>
      <c r="FC244" s="43"/>
      <c r="FD244" s="43"/>
      <c r="FE244" s="43"/>
      <c r="FF244" s="43"/>
      <c r="FG244" s="43"/>
      <c r="FH244" s="43"/>
      <c r="FI244" s="43"/>
      <c r="FJ244" s="43"/>
      <c r="FK244" s="43"/>
      <c r="FL244" s="43"/>
      <c r="FM244" s="43"/>
      <c r="FN244" s="43"/>
      <c r="FO244" s="43"/>
      <c r="FP244" s="43"/>
      <c r="FQ244" s="43"/>
      <c r="FR244" s="43"/>
      <c r="FS244" s="43"/>
      <c r="FT244" s="43"/>
      <c r="FU244" s="43"/>
      <c r="FV244" s="43"/>
      <c r="FW244" s="43"/>
      <c r="FX244" s="43"/>
      <c r="FY244" s="43"/>
      <c r="FZ244" s="43"/>
      <c r="GA244" s="43"/>
      <c r="GB244" s="43"/>
      <c r="GC244" s="43"/>
      <c r="GD244" s="43"/>
      <c r="GE244" s="36"/>
    </row>
    <row r="245" spans="1:187">
      <c r="A245" s="42"/>
      <c r="B245" s="43"/>
      <c r="C245" s="43"/>
      <c r="D245" s="43"/>
      <c r="E245" s="43"/>
      <c r="F245" s="43"/>
      <c r="G245" s="43"/>
      <c r="H245" s="43"/>
      <c r="I245" s="43"/>
      <c r="J245" s="43"/>
      <c r="K245" s="43"/>
      <c r="L245" s="43"/>
      <c r="M245" s="43"/>
      <c r="N245" s="43"/>
      <c r="O245" s="43"/>
      <c r="P245" s="43"/>
      <c r="Q245" s="43"/>
      <c r="R245" s="43"/>
      <c r="S245" s="43"/>
      <c r="T245" s="43"/>
      <c r="U245" s="43"/>
      <c r="V245" s="43"/>
      <c r="W245" s="43"/>
      <c r="X245" s="43"/>
      <c r="Y245" s="43"/>
      <c r="Z245" s="43"/>
      <c r="AA245" s="43"/>
      <c r="AB245" s="43"/>
      <c r="AC245" s="43"/>
      <c r="AD245" s="43"/>
      <c r="AE245" s="43"/>
      <c r="AF245" s="43"/>
      <c r="AG245" s="43"/>
      <c r="AH245" s="43"/>
      <c r="AI245" s="43"/>
      <c r="AJ245" s="43"/>
      <c r="AK245" s="43"/>
      <c r="AL245" s="43"/>
      <c r="AM245" s="43"/>
      <c r="AN245" s="43"/>
      <c r="AO245" s="43"/>
      <c r="AP245" s="43"/>
      <c r="AQ245" s="43"/>
      <c r="AR245" s="43"/>
      <c r="AS245" s="43"/>
      <c r="AT245" s="43"/>
      <c r="AU245" s="43"/>
      <c r="AV245" s="43"/>
      <c r="AW245" s="43"/>
      <c r="AX245" s="43"/>
      <c r="AY245" s="43"/>
      <c r="AZ245" s="43"/>
      <c r="BA245" s="43"/>
      <c r="BB245" s="43"/>
      <c r="BC245" s="43">
        <v>1</v>
      </c>
      <c r="BD245" s="43">
        <v>1</v>
      </c>
      <c r="BE245" s="43">
        <v>1</v>
      </c>
      <c r="BF245" s="43">
        <v>1</v>
      </c>
      <c r="BG245" s="43">
        <v>1</v>
      </c>
      <c r="BH245" s="43">
        <v>1</v>
      </c>
      <c r="BI245" s="43">
        <v>1</v>
      </c>
      <c r="BJ245" s="43">
        <v>1</v>
      </c>
      <c r="BK245" s="43">
        <v>1</v>
      </c>
      <c r="BL245" s="43"/>
      <c r="BM245" s="43"/>
      <c r="BN245" s="43"/>
      <c r="BO245" s="43"/>
      <c r="BP245" s="43"/>
      <c r="BQ245" s="43"/>
      <c r="BR245" s="43"/>
      <c r="BS245" s="43"/>
      <c r="BT245" s="43"/>
      <c r="BU245" s="43"/>
      <c r="BV245" s="43"/>
      <c r="BW245" s="43">
        <v>1</v>
      </c>
      <c r="BX245" s="43">
        <v>1</v>
      </c>
      <c r="BY245" s="43"/>
      <c r="BZ245" s="43"/>
      <c r="CA245" s="43"/>
      <c r="CB245" s="43"/>
      <c r="CC245" s="43"/>
      <c r="CD245" s="43"/>
      <c r="CE245" s="43"/>
      <c r="CF245" s="43"/>
      <c r="CG245" s="43"/>
      <c r="CH245" s="43"/>
      <c r="CI245" s="43">
        <v>1</v>
      </c>
      <c r="CJ245" s="43">
        <v>1</v>
      </c>
      <c r="CK245" s="43"/>
      <c r="CL245" s="43"/>
      <c r="CM245" s="43"/>
      <c r="CN245" s="43"/>
      <c r="CO245" s="43"/>
      <c r="CP245" s="43"/>
      <c r="CQ245" s="43">
        <v>1</v>
      </c>
      <c r="CR245" s="43">
        <v>1</v>
      </c>
      <c r="CS245" s="43"/>
      <c r="CT245" s="43"/>
      <c r="CU245" s="43"/>
      <c r="CV245" s="43"/>
      <c r="CW245" s="43"/>
      <c r="CX245" s="43"/>
      <c r="CY245" s="43">
        <v>1</v>
      </c>
      <c r="CZ245" s="43">
        <v>1</v>
      </c>
      <c r="DA245" s="43"/>
      <c r="DB245" s="43"/>
      <c r="DC245" s="43"/>
      <c r="DD245" s="43"/>
      <c r="DE245" s="43"/>
      <c r="DF245" s="43"/>
      <c r="DG245" s="43">
        <v>1</v>
      </c>
      <c r="DH245" s="43">
        <v>1</v>
      </c>
      <c r="DI245" s="43"/>
      <c r="DJ245" s="43"/>
      <c r="DK245" s="43"/>
      <c r="DL245" s="43"/>
      <c r="DM245" s="43"/>
      <c r="DN245" s="43"/>
      <c r="DO245" s="43"/>
      <c r="DP245" s="43"/>
      <c r="DQ245" s="43"/>
      <c r="DR245" s="43"/>
      <c r="DS245" s="43">
        <v>1</v>
      </c>
      <c r="DT245" s="43">
        <v>1</v>
      </c>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c r="EX245" s="43"/>
      <c r="EY245" s="43"/>
      <c r="EZ245" s="43"/>
      <c r="FA245" s="43"/>
      <c r="FB245" s="43"/>
      <c r="FC245" s="43"/>
      <c r="FD245" s="43"/>
      <c r="FE245" s="43"/>
      <c r="FF245" s="43"/>
      <c r="FG245" s="43"/>
      <c r="FH245" s="43"/>
      <c r="FI245" s="43"/>
      <c r="FJ245" s="43"/>
      <c r="FK245" s="43"/>
      <c r="FL245" s="43"/>
      <c r="FM245" s="43"/>
      <c r="FN245" s="43"/>
      <c r="FO245" s="43"/>
      <c r="FP245" s="43"/>
      <c r="FQ245" s="43"/>
      <c r="FR245" s="43"/>
      <c r="FS245" s="43"/>
      <c r="FT245" s="43"/>
      <c r="FU245" s="43"/>
      <c r="FV245" s="43"/>
      <c r="FW245" s="43"/>
      <c r="FX245" s="43"/>
      <c r="FY245" s="43"/>
      <c r="FZ245" s="43"/>
      <c r="GA245" s="43"/>
      <c r="GB245" s="43"/>
      <c r="GC245" s="43"/>
      <c r="GD245" s="43"/>
      <c r="GE245" s="36"/>
    </row>
    <row r="246" spans="1:187">
      <c r="A246" s="42"/>
      <c r="B246" s="43"/>
      <c r="C246" s="43"/>
      <c r="D246" s="43"/>
      <c r="E246" s="43"/>
      <c r="F246" s="43"/>
      <c r="G246" s="43"/>
      <c r="H246" s="43"/>
      <c r="I246" s="43"/>
      <c r="J246" s="43"/>
      <c r="K246" s="43"/>
      <c r="L246" s="43"/>
      <c r="M246" s="43"/>
      <c r="N246" s="43"/>
      <c r="O246" s="43"/>
      <c r="P246" s="43"/>
      <c r="Q246" s="43"/>
      <c r="R246" s="43"/>
      <c r="S246" s="43"/>
      <c r="T246" s="43"/>
      <c r="U246" s="43"/>
      <c r="V246" s="43"/>
      <c r="W246" s="43"/>
      <c r="X246" s="43"/>
      <c r="Y246" s="43"/>
      <c r="Z246" s="43"/>
      <c r="AA246" s="43"/>
      <c r="AB246" s="43"/>
      <c r="AC246" s="43"/>
      <c r="AD246" s="43"/>
      <c r="AE246" s="43"/>
      <c r="AF246" s="43"/>
      <c r="AG246" s="43"/>
      <c r="AH246" s="43"/>
      <c r="AI246" s="43"/>
      <c r="AJ246" s="43"/>
      <c r="AK246" s="43"/>
      <c r="AL246" s="43"/>
      <c r="AM246" s="43"/>
      <c r="AN246" s="43"/>
      <c r="AO246" s="43"/>
      <c r="AP246" s="43"/>
      <c r="AQ246" s="43"/>
      <c r="AR246" s="43"/>
      <c r="AS246" s="43"/>
      <c r="AT246" s="43"/>
      <c r="AU246" s="43"/>
      <c r="AV246" s="43"/>
      <c r="AW246" s="43"/>
      <c r="AX246" s="43"/>
      <c r="AY246" s="43"/>
      <c r="AZ246" s="43"/>
      <c r="BA246" s="43"/>
      <c r="BB246" s="43"/>
      <c r="BC246" s="43"/>
      <c r="BD246" s="43">
        <v>1</v>
      </c>
      <c r="BE246" s="43">
        <v>1</v>
      </c>
      <c r="BF246" s="43">
        <v>1</v>
      </c>
      <c r="BG246" s="43">
        <v>1</v>
      </c>
      <c r="BH246" s="43">
        <v>1</v>
      </c>
      <c r="BI246" s="43">
        <v>1</v>
      </c>
      <c r="BJ246" s="43">
        <v>1</v>
      </c>
      <c r="BK246" s="43">
        <v>1</v>
      </c>
      <c r="BL246" s="43">
        <v>1</v>
      </c>
      <c r="BM246" s="43"/>
      <c r="BN246" s="43"/>
      <c r="BO246" s="43"/>
      <c r="BP246" s="43"/>
      <c r="BQ246" s="43"/>
      <c r="BR246" s="43"/>
      <c r="BS246" s="43"/>
      <c r="BT246" s="43"/>
      <c r="BU246" s="43"/>
      <c r="BV246" s="43"/>
      <c r="BW246" s="43">
        <v>1</v>
      </c>
      <c r="BX246" s="43">
        <v>1</v>
      </c>
      <c r="BY246" s="43"/>
      <c r="BZ246" s="43"/>
      <c r="CA246" s="43"/>
      <c r="CB246" s="43"/>
      <c r="CC246" s="43"/>
      <c r="CD246" s="43"/>
      <c r="CE246" s="43"/>
      <c r="CF246" s="43"/>
      <c r="CG246" s="43"/>
      <c r="CH246" s="43"/>
      <c r="CI246" s="43">
        <v>1</v>
      </c>
      <c r="CJ246" s="43">
        <v>1</v>
      </c>
      <c r="CK246" s="43">
        <v>1</v>
      </c>
      <c r="CL246" s="43">
        <v>1</v>
      </c>
      <c r="CM246" s="43">
        <v>1</v>
      </c>
      <c r="CN246" s="43">
        <v>1</v>
      </c>
      <c r="CO246" s="43">
        <v>1</v>
      </c>
      <c r="CP246" s="43">
        <v>1</v>
      </c>
      <c r="CQ246" s="43">
        <v>1</v>
      </c>
      <c r="CR246" s="43">
        <v>1</v>
      </c>
      <c r="CS246" s="43"/>
      <c r="CT246" s="43"/>
      <c r="CU246" s="43"/>
      <c r="CV246" s="43"/>
      <c r="CW246" s="43"/>
      <c r="CX246" s="43"/>
      <c r="CY246" s="43">
        <v>1</v>
      </c>
      <c r="CZ246" s="43">
        <v>1</v>
      </c>
      <c r="DA246" s="43">
        <v>1</v>
      </c>
      <c r="DB246" s="43">
        <v>1</v>
      </c>
      <c r="DC246" s="43">
        <v>1</v>
      </c>
      <c r="DD246" s="43">
        <v>1</v>
      </c>
      <c r="DE246" s="43">
        <v>1</v>
      </c>
      <c r="DF246" s="43">
        <v>1</v>
      </c>
      <c r="DG246" s="43">
        <v>1</v>
      </c>
      <c r="DH246" s="43">
        <v>1</v>
      </c>
      <c r="DI246" s="43"/>
      <c r="DJ246" s="43"/>
      <c r="DK246" s="43"/>
      <c r="DL246" s="43"/>
      <c r="DM246" s="43"/>
      <c r="DN246" s="43"/>
      <c r="DO246" s="43"/>
      <c r="DP246" s="43"/>
      <c r="DQ246" s="43"/>
      <c r="DR246" s="43"/>
      <c r="DS246" s="43">
        <v>1</v>
      </c>
      <c r="DT246" s="43">
        <v>1</v>
      </c>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c r="EX246" s="43"/>
      <c r="EY246" s="43"/>
      <c r="EZ246" s="43"/>
      <c r="FA246" s="43"/>
      <c r="FB246" s="43"/>
      <c r="FC246" s="43"/>
      <c r="FD246" s="43"/>
      <c r="FE246" s="43"/>
      <c r="FF246" s="43"/>
      <c r="FG246" s="43"/>
      <c r="FH246" s="43"/>
      <c r="FI246" s="43"/>
      <c r="FJ246" s="43"/>
      <c r="FK246" s="43"/>
      <c r="FL246" s="43"/>
      <c r="FM246" s="43"/>
      <c r="FN246" s="43"/>
      <c r="FO246" s="43"/>
      <c r="FP246" s="43"/>
      <c r="FQ246" s="43"/>
      <c r="FR246" s="43"/>
      <c r="FS246" s="43"/>
      <c r="FT246" s="43"/>
      <c r="FU246" s="43"/>
      <c r="FV246" s="43"/>
      <c r="FW246" s="43"/>
      <c r="FX246" s="43"/>
      <c r="FY246" s="43"/>
      <c r="FZ246" s="43"/>
      <c r="GA246" s="43"/>
      <c r="GB246" s="43"/>
      <c r="GC246" s="43"/>
      <c r="GD246" s="43"/>
      <c r="GE246" s="36"/>
    </row>
    <row r="247" spans="1:187">
      <c r="A247" s="42"/>
      <c r="B247" s="43"/>
      <c r="C247" s="43"/>
      <c r="D247" s="43"/>
      <c r="E247" s="43"/>
      <c r="F247" s="43"/>
      <c r="G247" s="43"/>
      <c r="H247" s="43"/>
      <c r="I247" s="43"/>
      <c r="J247" s="43"/>
      <c r="K247" s="43"/>
      <c r="L247" s="43"/>
      <c r="M247" s="43"/>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c r="AK247" s="43"/>
      <c r="AL247" s="43"/>
      <c r="AM247" s="43"/>
      <c r="AN247" s="43"/>
      <c r="AO247" s="43"/>
      <c r="AP247" s="43"/>
      <c r="AQ247" s="43"/>
      <c r="AR247" s="43"/>
      <c r="AS247" s="43"/>
      <c r="AT247" s="43"/>
      <c r="AU247" s="43"/>
      <c r="AV247" s="43"/>
      <c r="AW247" s="43"/>
      <c r="AX247" s="43"/>
      <c r="AY247" s="43"/>
      <c r="AZ247" s="43"/>
      <c r="BA247" s="43"/>
      <c r="BB247" s="43"/>
      <c r="BC247" s="43"/>
      <c r="BD247" s="43"/>
      <c r="BE247" s="43"/>
      <c r="BF247" s="43"/>
      <c r="BG247" s="43"/>
      <c r="BH247" s="43"/>
      <c r="BI247" s="43"/>
      <c r="BJ247" s="43"/>
      <c r="BK247" s="43">
        <v>1</v>
      </c>
      <c r="BL247" s="43">
        <v>1</v>
      </c>
      <c r="BM247" s="43"/>
      <c r="BN247" s="43"/>
      <c r="BO247" s="43"/>
      <c r="BP247" s="43"/>
      <c r="BQ247" s="43"/>
      <c r="BR247" s="43"/>
      <c r="BS247" s="43"/>
      <c r="BT247" s="43"/>
      <c r="BU247" s="43"/>
      <c r="BV247" s="43"/>
      <c r="BW247" s="43">
        <v>1</v>
      </c>
      <c r="BX247" s="43">
        <v>1</v>
      </c>
      <c r="BY247" s="43"/>
      <c r="BZ247" s="43"/>
      <c r="CA247" s="43"/>
      <c r="CB247" s="43"/>
      <c r="CC247" s="43"/>
      <c r="CD247" s="43"/>
      <c r="CE247" s="43"/>
      <c r="CF247" s="43"/>
      <c r="CG247" s="43"/>
      <c r="CH247" s="43"/>
      <c r="CI247" s="43">
        <v>1</v>
      </c>
      <c r="CJ247" s="43">
        <v>1</v>
      </c>
      <c r="CK247" s="43">
        <v>1</v>
      </c>
      <c r="CL247" s="43">
        <v>1</v>
      </c>
      <c r="CM247" s="43">
        <v>1</v>
      </c>
      <c r="CN247" s="43">
        <v>1</v>
      </c>
      <c r="CO247" s="43">
        <v>1</v>
      </c>
      <c r="CP247" s="43">
        <v>1</v>
      </c>
      <c r="CQ247" s="43">
        <v>1</v>
      </c>
      <c r="CR247" s="43">
        <v>1</v>
      </c>
      <c r="CS247" s="43"/>
      <c r="CT247" s="43"/>
      <c r="CU247" s="43"/>
      <c r="CV247" s="43"/>
      <c r="CW247" s="43"/>
      <c r="CX247" s="43"/>
      <c r="CY247" s="43">
        <v>1</v>
      </c>
      <c r="CZ247" s="43">
        <v>1</v>
      </c>
      <c r="DA247" s="43">
        <v>1</v>
      </c>
      <c r="DB247" s="43">
        <v>1</v>
      </c>
      <c r="DC247" s="43">
        <v>1</v>
      </c>
      <c r="DD247" s="43">
        <v>1</v>
      </c>
      <c r="DE247" s="43">
        <v>1</v>
      </c>
      <c r="DF247" s="43">
        <v>1</v>
      </c>
      <c r="DG247" s="43">
        <v>1</v>
      </c>
      <c r="DH247" s="43"/>
      <c r="DI247" s="43"/>
      <c r="DJ247" s="43"/>
      <c r="DK247" s="43"/>
      <c r="DL247" s="43"/>
      <c r="DM247" s="43"/>
      <c r="DN247" s="43"/>
      <c r="DO247" s="43"/>
      <c r="DP247" s="43"/>
      <c r="DQ247" s="43"/>
      <c r="DR247" s="43"/>
      <c r="DS247" s="43">
        <v>1</v>
      </c>
      <c r="DT247" s="43">
        <v>1</v>
      </c>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c r="EX247" s="43"/>
      <c r="EY247" s="43"/>
      <c r="EZ247" s="43"/>
      <c r="FA247" s="43"/>
      <c r="FB247" s="43"/>
      <c r="FC247" s="43"/>
      <c r="FD247" s="43"/>
      <c r="FE247" s="43"/>
      <c r="FF247" s="43"/>
      <c r="FG247" s="43"/>
      <c r="FH247" s="43"/>
      <c r="FI247" s="43"/>
      <c r="FJ247" s="43"/>
      <c r="FK247" s="43"/>
      <c r="FL247" s="43"/>
      <c r="FM247" s="43"/>
      <c r="FN247" s="43"/>
      <c r="FO247" s="43"/>
      <c r="FP247" s="43"/>
      <c r="FQ247" s="43"/>
      <c r="FR247" s="43"/>
      <c r="FS247" s="43"/>
      <c r="FT247" s="43"/>
      <c r="FU247" s="43"/>
      <c r="FV247" s="43"/>
      <c r="FW247" s="43"/>
      <c r="FX247" s="43"/>
      <c r="FY247" s="43"/>
      <c r="FZ247" s="43"/>
      <c r="GA247" s="43"/>
      <c r="GB247" s="43"/>
      <c r="GC247" s="43"/>
      <c r="GD247" s="43"/>
      <c r="GE247" s="36"/>
    </row>
    <row r="248" spans="1:187">
      <c r="A248" s="42"/>
      <c r="B248" s="43"/>
      <c r="C248" s="43"/>
      <c r="D248" s="43"/>
      <c r="E248" s="43"/>
      <c r="F248" s="43"/>
      <c r="G248" s="43"/>
      <c r="H248" s="43"/>
      <c r="I248" s="43"/>
      <c r="J248" s="43"/>
      <c r="K248" s="43"/>
      <c r="L248" s="43"/>
      <c r="M248" s="43"/>
      <c r="N248" s="43"/>
      <c r="O248" s="43"/>
      <c r="P248" s="43"/>
      <c r="Q248" s="43"/>
      <c r="R248" s="43"/>
      <c r="S248" s="43"/>
      <c r="T248" s="43"/>
      <c r="U248" s="43"/>
      <c r="V248" s="43"/>
      <c r="W248" s="43"/>
      <c r="X248" s="43"/>
      <c r="Y248" s="43"/>
      <c r="Z248" s="43"/>
      <c r="AA248" s="43"/>
      <c r="AB248" s="43"/>
      <c r="AC248" s="43"/>
      <c r="AD248" s="43"/>
      <c r="AE248" s="43"/>
      <c r="AF248" s="43"/>
      <c r="AG248" s="43"/>
      <c r="AH248" s="43"/>
      <c r="AI248" s="43"/>
      <c r="AJ248" s="43"/>
      <c r="AK248" s="43"/>
      <c r="AL248" s="43"/>
      <c r="AM248" s="43"/>
      <c r="AN248" s="43"/>
      <c r="AO248" s="43"/>
      <c r="AP248" s="43"/>
      <c r="AQ248" s="43"/>
      <c r="AR248" s="43"/>
      <c r="AS248" s="43"/>
      <c r="AT248" s="43"/>
      <c r="AU248" s="43"/>
      <c r="AV248" s="43"/>
      <c r="AW248" s="43"/>
      <c r="AX248" s="43"/>
      <c r="AY248" s="43"/>
      <c r="AZ248" s="43"/>
      <c r="BA248" s="43"/>
      <c r="BB248" s="43"/>
      <c r="BC248" s="43"/>
      <c r="BD248" s="43"/>
      <c r="BE248" s="43"/>
      <c r="BF248" s="43"/>
      <c r="BG248" s="43"/>
      <c r="BH248" s="43"/>
      <c r="BI248" s="43"/>
      <c r="BJ248" s="43"/>
      <c r="BK248" s="43">
        <v>1</v>
      </c>
      <c r="BL248" s="43">
        <v>1</v>
      </c>
      <c r="BM248" s="43"/>
      <c r="BN248" s="43"/>
      <c r="BO248" s="43"/>
      <c r="BP248" s="43"/>
      <c r="BQ248" s="43"/>
      <c r="BR248" s="43"/>
      <c r="BS248" s="43"/>
      <c r="BT248" s="43"/>
      <c r="BU248" s="43"/>
      <c r="BV248" s="43"/>
      <c r="BW248" s="43">
        <v>1</v>
      </c>
      <c r="BX248" s="43">
        <v>1</v>
      </c>
      <c r="BY248" s="43"/>
      <c r="BZ248" s="43"/>
      <c r="CA248" s="43"/>
      <c r="CB248" s="43"/>
      <c r="CC248" s="43"/>
      <c r="CD248" s="43"/>
      <c r="CE248" s="43"/>
      <c r="CF248" s="43"/>
      <c r="CG248" s="43"/>
      <c r="CH248" s="43"/>
      <c r="CI248" s="43">
        <v>1</v>
      </c>
      <c r="CJ248" s="43">
        <v>1</v>
      </c>
      <c r="CK248" s="43"/>
      <c r="CL248" s="43"/>
      <c r="CM248" s="43"/>
      <c r="CN248" s="43"/>
      <c r="CO248" s="43"/>
      <c r="CP248" s="43"/>
      <c r="CQ248" s="43">
        <v>1</v>
      </c>
      <c r="CR248" s="43">
        <v>1</v>
      </c>
      <c r="CS248" s="43"/>
      <c r="CT248" s="43"/>
      <c r="CU248" s="43"/>
      <c r="CV248" s="43"/>
      <c r="CW248" s="43"/>
      <c r="CX248" s="43"/>
      <c r="CY248" s="43">
        <v>1</v>
      </c>
      <c r="CZ248" s="43">
        <v>1</v>
      </c>
      <c r="DA248" s="43"/>
      <c r="DB248" s="43"/>
      <c r="DC248" s="43">
        <v>1</v>
      </c>
      <c r="DD248" s="43">
        <v>1</v>
      </c>
      <c r="DE248" s="43">
        <v>1</v>
      </c>
      <c r="DF248" s="43"/>
      <c r="DG248" s="43"/>
      <c r="DH248" s="43"/>
      <c r="DI248" s="43"/>
      <c r="DJ248" s="43"/>
      <c r="DK248" s="43"/>
      <c r="DL248" s="43"/>
      <c r="DM248" s="43"/>
      <c r="DN248" s="43"/>
      <c r="DO248" s="43"/>
      <c r="DP248" s="43"/>
      <c r="DQ248" s="43"/>
      <c r="DR248" s="43"/>
      <c r="DS248" s="43">
        <v>1</v>
      </c>
      <c r="DT248" s="43">
        <v>1</v>
      </c>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c r="EX248" s="43"/>
      <c r="EY248" s="43"/>
      <c r="EZ248" s="43"/>
      <c r="FA248" s="43"/>
      <c r="FB248" s="43"/>
      <c r="FC248" s="43"/>
      <c r="FD248" s="43"/>
      <c r="FE248" s="43"/>
      <c r="FF248" s="43"/>
      <c r="FG248" s="43"/>
      <c r="FH248" s="43"/>
      <c r="FI248" s="43"/>
      <c r="FJ248" s="43"/>
      <c r="FK248" s="43"/>
      <c r="FL248" s="43"/>
      <c r="FM248" s="43"/>
      <c r="FN248" s="43"/>
      <c r="FO248" s="43"/>
      <c r="FP248" s="43"/>
      <c r="FQ248" s="43"/>
      <c r="FR248" s="43"/>
      <c r="FS248" s="43"/>
      <c r="FT248" s="43"/>
      <c r="FU248" s="43"/>
      <c r="FV248" s="43"/>
      <c r="FW248" s="43"/>
      <c r="FX248" s="43"/>
      <c r="FY248" s="43"/>
      <c r="FZ248" s="43"/>
      <c r="GA248" s="43"/>
      <c r="GB248" s="43"/>
      <c r="GC248" s="43"/>
      <c r="GD248" s="43"/>
      <c r="GE248" s="36"/>
    </row>
    <row r="249" spans="1:187">
      <c r="A249" s="42"/>
      <c r="B249" s="43"/>
      <c r="C249" s="43"/>
      <c r="D249" s="43"/>
      <c r="E249" s="43"/>
      <c r="F249" s="43"/>
      <c r="G249" s="43"/>
      <c r="H249" s="43"/>
      <c r="I249" s="43"/>
      <c r="J249" s="43"/>
      <c r="K249" s="43"/>
      <c r="L249" s="43"/>
      <c r="M249" s="43"/>
      <c r="N249" s="43"/>
      <c r="O249" s="43"/>
      <c r="P249" s="43"/>
      <c r="Q249" s="43"/>
      <c r="R249" s="43"/>
      <c r="S249" s="43"/>
      <c r="T249" s="43"/>
      <c r="U249" s="43"/>
      <c r="V249" s="43"/>
      <c r="W249" s="43"/>
      <c r="X249" s="43"/>
      <c r="Y249" s="43"/>
      <c r="Z249" s="43"/>
      <c r="AA249" s="43"/>
      <c r="AB249" s="43"/>
      <c r="AC249" s="43"/>
      <c r="AD249" s="43"/>
      <c r="AE249" s="43"/>
      <c r="AF249" s="43"/>
      <c r="AG249" s="43"/>
      <c r="AH249" s="43"/>
      <c r="AI249" s="43"/>
      <c r="AJ249" s="43"/>
      <c r="AK249" s="43"/>
      <c r="AL249" s="43"/>
      <c r="AM249" s="43"/>
      <c r="AN249" s="43"/>
      <c r="AO249" s="43"/>
      <c r="AP249" s="43"/>
      <c r="AQ249" s="43"/>
      <c r="AR249" s="43"/>
      <c r="AS249" s="43"/>
      <c r="AT249" s="43"/>
      <c r="AU249" s="43"/>
      <c r="AV249" s="43"/>
      <c r="AW249" s="43"/>
      <c r="AX249" s="43"/>
      <c r="AY249" s="43"/>
      <c r="AZ249" s="43"/>
      <c r="BA249" s="43"/>
      <c r="BB249" s="43"/>
      <c r="BC249" s="43"/>
      <c r="BD249" s="43"/>
      <c r="BE249" s="43"/>
      <c r="BF249" s="43"/>
      <c r="BG249" s="43"/>
      <c r="BH249" s="43"/>
      <c r="BI249" s="43"/>
      <c r="BJ249" s="43"/>
      <c r="BK249" s="43">
        <v>1</v>
      </c>
      <c r="BL249" s="43">
        <v>1</v>
      </c>
      <c r="BM249" s="43"/>
      <c r="BN249" s="43"/>
      <c r="BO249" s="43"/>
      <c r="BP249" s="43"/>
      <c r="BQ249" s="43"/>
      <c r="BR249" s="43"/>
      <c r="BS249" s="43"/>
      <c r="BT249" s="43"/>
      <c r="BU249" s="43"/>
      <c r="BV249" s="43"/>
      <c r="BW249" s="43">
        <v>1</v>
      </c>
      <c r="BX249" s="43">
        <v>1</v>
      </c>
      <c r="BY249" s="43"/>
      <c r="BZ249" s="43"/>
      <c r="CA249" s="43"/>
      <c r="CB249" s="43"/>
      <c r="CC249" s="43"/>
      <c r="CD249" s="43"/>
      <c r="CE249" s="43"/>
      <c r="CF249" s="43"/>
      <c r="CG249" s="43"/>
      <c r="CH249" s="43"/>
      <c r="CI249" s="43">
        <v>1</v>
      </c>
      <c r="CJ249" s="43">
        <v>1</v>
      </c>
      <c r="CK249" s="43"/>
      <c r="CL249" s="43"/>
      <c r="CM249" s="43"/>
      <c r="CN249" s="43"/>
      <c r="CO249" s="43"/>
      <c r="CP249" s="43"/>
      <c r="CQ249" s="43">
        <v>1</v>
      </c>
      <c r="CR249" s="43">
        <v>1</v>
      </c>
      <c r="CS249" s="43"/>
      <c r="CT249" s="43"/>
      <c r="CU249" s="43"/>
      <c r="CV249" s="43"/>
      <c r="CW249" s="43"/>
      <c r="CX249" s="43"/>
      <c r="CY249" s="43">
        <v>1</v>
      </c>
      <c r="CZ249" s="43">
        <v>1</v>
      </c>
      <c r="DA249" s="43"/>
      <c r="DB249" s="43"/>
      <c r="DC249" s="43"/>
      <c r="DD249" s="43">
        <v>1</v>
      </c>
      <c r="DE249" s="43">
        <v>1</v>
      </c>
      <c r="DF249" s="43">
        <v>1</v>
      </c>
      <c r="DG249" s="43"/>
      <c r="DH249" s="43"/>
      <c r="DI249" s="43"/>
      <c r="DJ249" s="43"/>
      <c r="DK249" s="43"/>
      <c r="DL249" s="43"/>
      <c r="DM249" s="43"/>
      <c r="DN249" s="43"/>
      <c r="DO249" s="43"/>
      <c r="DP249" s="43"/>
      <c r="DQ249" s="43"/>
      <c r="DR249" s="43"/>
      <c r="DS249" s="43">
        <v>1</v>
      </c>
      <c r="DT249" s="43">
        <v>1</v>
      </c>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c r="EX249" s="43"/>
      <c r="EY249" s="43"/>
      <c r="EZ249" s="43"/>
      <c r="FA249" s="43"/>
      <c r="FB249" s="43"/>
      <c r="FC249" s="43"/>
      <c r="FD249" s="43"/>
      <c r="FE249" s="43"/>
      <c r="FF249" s="43"/>
      <c r="FG249" s="43"/>
      <c r="FH249" s="43"/>
      <c r="FI249" s="43"/>
      <c r="FJ249" s="43"/>
      <c r="FK249" s="43"/>
      <c r="FL249" s="43"/>
      <c r="FM249" s="43"/>
      <c r="FN249" s="43"/>
      <c r="FO249" s="43"/>
      <c r="FP249" s="43"/>
      <c r="FQ249" s="43"/>
      <c r="FR249" s="43"/>
      <c r="FS249" s="43"/>
      <c r="FT249" s="43"/>
      <c r="FU249" s="43"/>
      <c r="FV249" s="43"/>
      <c r="FW249" s="43"/>
      <c r="FX249" s="43"/>
      <c r="FY249" s="43"/>
      <c r="FZ249" s="43"/>
      <c r="GA249" s="43"/>
      <c r="GB249" s="43"/>
      <c r="GC249" s="43"/>
      <c r="GD249" s="43"/>
      <c r="GE249" s="36"/>
    </row>
    <row r="250" spans="1:187">
      <c r="A250" s="42"/>
      <c r="B250" s="43"/>
      <c r="C250" s="43"/>
      <c r="D250" s="43"/>
      <c r="E250" s="43"/>
      <c r="F250" s="43"/>
      <c r="G250" s="43"/>
      <c r="H250" s="43"/>
      <c r="I250" s="43"/>
      <c r="J250" s="43"/>
      <c r="K250" s="43"/>
      <c r="L250" s="43"/>
      <c r="M250" s="43"/>
      <c r="N250" s="43"/>
      <c r="O250" s="43"/>
      <c r="P250" s="43"/>
      <c r="Q250" s="43"/>
      <c r="R250" s="43"/>
      <c r="S250" s="43"/>
      <c r="T250" s="43"/>
      <c r="U250" s="43"/>
      <c r="V250" s="43"/>
      <c r="W250" s="43"/>
      <c r="X250" s="43"/>
      <c r="Y250" s="43"/>
      <c r="Z250" s="43"/>
      <c r="AA250" s="43"/>
      <c r="AB250" s="43"/>
      <c r="AC250" s="43"/>
      <c r="AD250" s="43"/>
      <c r="AE250" s="43"/>
      <c r="AF250" s="43"/>
      <c r="AG250" s="43"/>
      <c r="AH250" s="43"/>
      <c r="AI250" s="43"/>
      <c r="AJ250" s="43"/>
      <c r="AK250" s="43"/>
      <c r="AL250" s="43"/>
      <c r="AM250" s="43"/>
      <c r="AN250" s="43"/>
      <c r="AO250" s="43"/>
      <c r="AP250" s="43"/>
      <c r="AQ250" s="43"/>
      <c r="AR250" s="43"/>
      <c r="AS250" s="43"/>
      <c r="AT250" s="43"/>
      <c r="AU250" s="43"/>
      <c r="AV250" s="43"/>
      <c r="AW250" s="43"/>
      <c r="AX250" s="43"/>
      <c r="AY250" s="43"/>
      <c r="AZ250" s="43"/>
      <c r="BA250" s="43"/>
      <c r="BB250" s="43"/>
      <c r="BC250" s="43">
        <v>1</v>
      </c>
      <c r="BD250" s="43">
        <v>1</v>
      </c>
      <c r="BE250" s="43">
        <v>1</v>
      </c>
      <c r="BF250" s="43">
        <v>1</v>
      </c>
      <c r="BG250" s="43">
        <v>1</v>
      </c>
      <c r="BH250" s="43">
        <v>1</v>
      </c>
      <c r="BI250" s="43">
        <v>1</v>
      </c>
      <c r="BJ250" s="43">
        <v>1</v>
      </c>
      <c r="BK250" s="43">
        <v>1</v>
      </c>
      <c r="BL250" s="43">
        <v>1</v>
      </c>
      <c r="BM250" s="43"/>
      <c r="BN250" s="43"/>
      <c r="BO250" s="43"/>
      <c r="BP250" s="43"/>
      <c r="BQ250" s="43"/>
      <c r="BR250" s="43"/>
      <c r="BS250" s="43"/>
      <c r="BT250" s="43"/>
      <c r="BU250" s="43"/>
      <c r="BV250" s="43"/>
      <c r="BW250" s="43">
        <v>1</v>
      </c>
      <c r="BX250" s="43">
        <v>1</v>
      </c>
      <c r="BY250" s="43"/>
      <c r="BZ250" s="43"/>
      <c r="CA250" s="43"/>
      <c r="CB250" s="43"/>
      <c r="CC250" s="43"/>
      <c r="CD250" s="43"/>
      <c r="CE250" s="43"/>
      <c r="CF250" s="43"/>
      <c r="CG250" s="43"/>
      <c r="CH250" s="43"/>
      <c r="CI250" s="43">
        <v>1</v>
      </c>
      <c r="CJ250" s="43">
        <v>1</v>
      </c>
      <c r="CK250" s="43"/>
      <c r="CL250" s="43"/>
      <c r="CM250" s="43"/>
      <c r="CN250" s="43"/>
      <c r="CO250" s="43"/>
      <c r="CP250" s="43"/>
      <c r="CQ250" s="43">
        <v>1</v>
      </c>
      <c r="CR250" s="43">
        <v>1</v>
      </c>
      <c r="CS250" s="43"/>
      <c r="CT250" s="43"/>
      <c r="CU250" s="43"/>
      <c r="CV250" s="43"/>
      <c r="CW250" s="43"/>
      <c r="CX250" s="43"/>
      <c r="CY250" s="43">
        <v>1</v>
      </c>
      <c r="CZ250" s="43">
        <v>1</v>
      </c>
      <c r="DA250" s="43"/>
      <c r="DB250" s="43"/>
      <c r="DC250" s="43"/>
      <c r="DD250" s="43"/>
      <c r="DE250" s="43">
        <v>1</v>
      </c>
      <c r="DF250" s="43">
        <v>1</v>
      </c>
      <c r="DG250" s="43">
        <v>1</v>
      </c>
      <c r="DH250" s="43"/>
      <c r="DI250" s="43"/>
      <c r="DJ250" s="43"/>
      <c r="DK250" s="43"/>
      <c r="DL250" s="43"/>
      <c r="DM250" s="43"/>
      <c r="DN250" s="43"/>
      <c r="DO250" s="43"/>
      <c r="DP250" s="43"/>
      <c r="DQ250" s="43"/>
      <c r="DR250" s="43"/>
      <c r="DS250" s="43">
        <v>1</v>
      </c>
      <c r="DT250" s="43">
        <v>1</v>
      </c>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c r="EX250" s="43"/>
      <c r="EY250" s="43"/>
      <c r="EZ250" s="43"/>
      <c r="FA250" s="43"/>
      <c r="FB250" s="43"/>
      <c r="FC250" s="43"/>
      <c r="FD250" s="43"/>
      <c r="FE250" s="43"/>
      <c r="FF250" s="43"/>
      <c r="FG250" s="43"/>
      <c r="FH250" s="43"/>
      <c r="FI250" s="43"/>
      <c r="FJ250" s="43"/>
      <c r="FK250" s="43"/>
      <c r="FL250" s="43"/>
      <c r="FM250" s="43"/>
      <c r="FN250" s="43"/>
      <c r="FO250" s="43"/>
      <c r="FP250" s="43"/>
      <c r="FQ250" s="43"/>
      <c r="FR250" s="43"/>
      <c r="FS250" s="43"/>
      <c r="FT250" s="43"/>
      <c r="FU250" s="43"/>
      <c r="FV250" s="43"/>
      <c r="FW250" s="43"/>
      <c r="FX250" s="43"/>
      <c r="FY250" s="43"/>
      <c r="FZ250" s="43"/>
      <c r="GA250" s="43"/>
      <c r="GB250" s="43"/>
      <c r="GC250" s="43"/>
      <c r="GD250" s="43"/>
      <c r="GE250" s="36"/>
    </row>
    <row r="251" spans="1:187">
      <c r="A251" s="42"/>
      <c r="B251" s="43"/>
      <c r="C251" s="43"/>
      <c r="D251" s="43"/>
      <c r="E251" s="43"/>
      <c r="F251" s="43"/>
      <c r="G251" s="43"/>
      <c r="H251" s="43"/>
      <c r="I251" s="43"/>
      <c r="J251" s="43"/>
      <c r="K251" s="43"/>
      <c r="L251" s="43"/>
      <c r="M251" s="43"/>
      <c r="N251" s="43"/>
      <c r="O251" s="43"/>
      <c r="P251" s="43"/>
      <c r="Q251" s="43"/>
      <c r="R251" s="43"/>
      <c r="S251" s="43"/>
      <c r="T251" s="43"/>
      <c r="U251" s="43"/>
      <c r="V251" s="43"/>
      <c r="W251" s="43"/>
      <c r="X251" s="43"/>
      <c r="Y251" s="43"/>
      <c r="Z251" s="43"/>
      <c r="AA251" s="43"/>
      <c r="AB251" s="43"/>
      <c r="AC251" s="43"/>
      <c r="AD251" s="43"/>
      <c r="AE251" s="43"/>
      <c r="AF251" s="43"/>
      <c r="AG251" s="43"/>
      <c r="AH251" s="43"/>
      <c r="AI251" s="43"/>
      <c r="AJ251" s="43"/>
      <c r="AK251" s="43"/>
      <c r="AL251" s="43"/>
      <c r="AM251" s="43"/>
      <c r="AN251" s="43"/>
      <c r="AO251" s="43"/>
      <c r="AP251" s="43"/>
      <c r="AQ251" s="43"/>
      <c r="AR251" s="43"/>
      <c r="AS251" s="43"/>
      <c r="AT251" s="43"/>
      <c r="AU251" s="43"/>
      <c r="AV251" s="43"/>
      <c r="AW251" s="43"/>
      <c r="AX251" s="43"/>
      <c r="AY251" s="43"/>
      <c r="AZ251" s="43"/>
      <c r="BA251" s="43"/>
      <c r="BB251" s="43"/>
      <c r="BC251" s="43">
        <v>1</v>
      </c>
      <c r="BD251" s="43">
        <v>1</v>
      </c>
      <c r="BE251" s="43">
        <v>1</v>
      </c>
      <c r="BF251" s="43">
        <v>1</v>
      </c>
      <c r="BG251" s="43">
        <v>1</v>
      </c>
      <c r="BH251" s="43">
        <v>1</v>
      </c>
      <c r="BI251" s="43">
        <v>1</v>
      </c>
      <c r="BJ251" s="43">
        <v>1</v>
      </c>
      <c r="BK251" s="43">
        <v>1</v>
      </c>
      <c r="BL251" s="43"/>
      <c r="BM251" s="43"/>
      <c r="BN251" s="43"/>
      <c r="BO251" s="43"/>
      <c r="BP251" s="43"/>
      <c r="BQ251" s="43"/>
      <c r="BR251" s="43"/>
      <c r="BS251" s="43"/>
      <c r="BT251" s="43"/>
      <c r="BU251" s="43"/>
      <c r="BV251" s="43"/>
      <c r="BW251" s="43">
        <v>1</v>
      </c>
      <c r="BX251" s="43">
        <v>1</v>
      </c>
      <c r="BY251" s="43"/>
      <c r="BZ251" s="43"/>
      <c r="CA251" s="43"/>
      <c r="CB251" s="43"/>
      <c r="CC251" s="43"/>
      <c r="CD251" s="43"/>
      <c r="CE251" s="43"/>
      <c r="CF251" s="43"/>
      <c r="CG251" s="43"/>
      <c r="CH251" s="43"/>
      <c r="CI251" s="43">
        <v>1</v>
      </c>
      <c r="CJ251" s="43">
        <v>1</v>
      </c>
      <c r="CK251" s="43"/>
      <c r="CL251" s="43"/>
      <c r="CM251" s="43"/>
      <c r="CN251" s="43"/>
      <c r="CO251" s="43"/>
      <c r="CP251" s="43"/>
      <c r="CQ251" s="43">
        <v>1</v>
      </c>
      <c r="CR251" s="43">
        <v>1</v>
      </c>
      <c r="CS251" s="43"/>
      <c r="CT251" s="43"/>
      <c r="CU251" s="43"/>
      <c r="CV251" s="43"/>
      <c r="CW251" s="43"/>
      <c r="CX251" s="43"/>
      <c r="CY251" s="43">
        <v>1</v>
      </c>
      <c r="CZ251" s="43">
        <v>1</v>
      </c>
      <c r="DA251" s="43"/>
      <c r="DB251" s="43"/>
      <c r="DC251" s="43"/>
      <c r="DD251" s="43"/>
      <c r="DE251" s="43"/>
      <c r="DF251" s="43">
        <v>1</v>
      </c>
      <c r="DG251" s="43">
        <v>1</v>
      </c>
      <c r="DH251" s="43">
        <v>1</v>
      </c>
      <c r="DI251" s="43"/>
      <c r="DJ251" s="43"/>
      <c r="DK251" s="43"/>
      <c r="DL251" s="43"/>
      <c r="DM251" s="43"/>
      <c r="DN251" s="43"/>
      <c r="DO251" s="43"/>
      <c r="DP251" s="43"/>
      <c r="DQ251" s="43"/>
      <c r="DR251" s="43"/>
      <c r="DS251" s="43">
        <v>1</v>
      </c>
      <c r="DT251" s="43">
        <v>1</v>
      </c>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c r="EX251" s="43"/>
      <c r="EY251" s="43"/>
      <c r="EZ251" s="43"/>
      <c r="FA251" s="43"/>
      <c r="FB251" s="43"/>
      <c r="FC251" s="43"/>
      <c r="FD251" s="43"/>
      <c r="FE251" s="43"/>
      <c r="FF251" s="43"/>
      <c r="FG251" s="43"/>
      <c r="FH251" s="43"/>
      <c r="FI251" s="43"/>
      <c r="FJ251" s="43"/>
      <c r="FK251" s="43"/>
      <c r="FL251" s="43"/>
      <c r="FM251" s="43"/>
      <c r="FN251" s="43"/>
      <c r="FO251" s="43"/>
      <c r="FP251" s="43"/>
      <c r="FQ251" s="43"/>
      <c r="FR251" s="43"/>
      <c r="FS251" s="43"/>
      <c r="FT251" s="43"/>
      <c r="FU251" s="43"/>
      <c r="FV251" s="43"/>
      <c r="FW251" s="43"/>
      <c r="FX251" s="43"/>
      <c r="FY251" s="43"/>
      <c r="FZ251" s="43"/>
      <c r="GA251" s="43"/>
      <c r="GB251" s="43"/>
      <c r="GC251" s="43"/>
      <c r="GD251" s="43"/>
      <c r="GE251" s="36"/>
    </row>
    <row r="252" spans="1:187">
      <c r="A252" s="42"/>
      <c r="B252" s="43"/>
      <c r="C252" s="43"/>
      <c r="D252" s="43"/>
      <c r="E252" s="43"/>
      <c r="F252" s="43"/>
      <c r="G252" s="43"/>
      <c r="H252" s="43"/>
      <c r="I252" s="43"/>
      <c r="J252" s="43"/>
      <c r="K252" s="43"/>
      <c r="L252" s="43"/>
      <c r="M252" s="43"/>
      <c r="N252" s="43"/>
      <c r="O252" s="43"/>
      <c r="P252" s="43"/>
      <c r="Q252" s="43"/>
      <c r="R252" s="43"/>
      <c r="S252" s="43"/>
      <c r="T252" s="43"/>
      <c r="U252" s="43"/>
      <c r="V252" s="43"/>
      <c r="W252" s="43"/>
      <c r="X252" s="43"/>
      <c r="Y252" s="43"/>
      <c r="Z252" s="43"/>
      <c r="AA252" s="43"/>
      <c r="AB252" s="43"/>
      <c r="AC252" s="43"/>
      <c r="AD252" s="43"/>
      <c r="AE252" s="43"/>
      <c r="AF252" s="43"/>
      <c r="AG252" s="43"/>
      <c r="AH252" s="43"/>
      <c r="AI252" s="43"/>
      <c r="AJ252" s="43"/>
      <c r="AK252" s="43"/>
      <c r="AL252" s="43"/>
      <c r="AM252" s="43"/>
      <c r="AN252" s="43"/>
      <c r="AO252" s="43"/>
      <c r="AP252" s="43"/>
      <c r="AQ252" s="43"/>
      <c r="AR252" s="43"/>
      <c r="AS252" s="43"/>
      <c r="AT252" s="43"/>
      <c r="AU252" s="43"/>
      <c r="AV252" s="43"/>
      <c r="AW252" s="43"/>
      <c r="AX252" s="43"/>
      <c r="AY252" s="43"/>
      <c r="AZ252" s="43"/>
      <c r="BA252" s="43"/>
      <c r="BB252" s="43"/>
      <c r="BC252" s="43"/>
      <c r="BD252" s="43"/>
      <c r="BE252" s="43"/>
      <c r="BF252" s="43"/>
      <c r="BG252" s="43"/>
      <c r="BH252" s="43"/>
      <c r="BI252" s="43"/>
      <c r="BJ252" s="43"/>
      <c r="BK252" s="43"/>
      <c r="BL252" s="43"/>
      <c r="BM252" s="43"/>
      <c r="BN252" s="43"/>
      <c r="BO252" s="43"/>
      <c r="BP252" s="43"/>
      <c r="BQ252" s="43"/>
      <c r="BR252" s="43"/>
      <c r="BS252" s="43"/>
      <c r="BT252" s="43"/>
      <c r="BU252" s="43"/>
      <c r="BV252" s="43"/>
      <c r="BW252" s="43"/>
      <c r="BX252" s="43"/>
      <c r="BY252" s="43"/>
      <c r="BZ252" s="43"/>
      <c r="CA252" s="43"/>
      <c r="CB252" s="43"/>
      <c r="CC252" s="43"/>
      <c r="CD252" s="43"/>
      <c r="CE252" s="43"/>
      <c r="CF252" s="43"/>
      <c r="CG252" s="43"/>
      <c r="CH252" s="43"/>
      <c r="CI252" s="43"/>
      <c r="CJ252" s="43"/>
      <c r="CK252" s="43"/>
      <c r="CL252" s="43"/>
      <c r="CM252" s="43"/>
      <c r="CN252" s="43"/>
      <c r="CO252" s="43"/>
      <c r="CP252" s="43"/>
      <c r="CQ252" s="43"/>
      <c r="CR252" s="43"/>
      <c r="CS252" s="43"/>
      <c r="CT252" s="43"/>
      <c r="CU252" s="43"/>
      <c r="CV252" s="43"/>
      <c r="CW252" s="43"/>
      <c r="CX252" s="43"/>
      <c r="CY252" s="43"/>
      <c r="CZ252" s="43"/>
      <c r="DA252" s="43"/>
      <c r="DB252" s="43"/>
      <c r="DC252" s="43"/>
      <c r="DD252" s="43"/>
      <c r="DE252" s="43"/>
      <c r="DF252" s="43"/>
      <c r="DG252" s="43"/>
      <c r="DH252" s="43"/>
      <c r="DI252" s="43"/>
      <c r="DJ252" s="43"/>
      <c r="DK252" s="43"/>
      <c r="DL252" s="43"/>
      <c r="DM252" s="43"/>
      <c r="DN252" s="43"/>
      <c r="DO252" s="43"/>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c r="EX252" s="43"/>
      <c r="EY252" s="43"/>
      <c r="EZ252" s="43"/>
      <c r="FA252" s="43"/>
      <c r="FB252" s="43"/>
      <c r="FC252" s="43"/>
      <c r="FD252" s="43"/>
      <c r="FE252" s="43"/>
      <c r="FF252" s="43"/>
      <c r="FG252" s="43"/>
      <c r="FH252" s="43"/>
      <c r="FI252" s="43"/>
      <c r="FJ252" s="43"/>
      <c r="FK252" s="43"/>
      <c r="FL252" s="43"/>
      <c r="FM252" s="43"/>
      <c r="FN252" s="43"/>
      <c r="FO252" s="43"/>
      <c r="FP252" s="43"/>
      <c r="FQ252" s="43"/>
      <c r="FR252" s="43"/>
      <c r="FS252" s="43"/>
      <c r="FT252" s="43"/>
      <c r="FU252" s="43"/>
      <c r="FV252" s="43"/>
      <c r="FW252" s="43"/>
      <c r="FX252" s="43"/>
      <c r="FY252" s="43"/>
      <c r="FZ252" s="43"/>
      <c r="GA252" s="43"/>
      <c r="GB252" s="43"/>
      <c r="GC252" s="43"/>
      <c r="GD252" s="43"/>
      <c r="GE252" s="36"/>
    </row>
    <row r="253" spans="1:187">
      <c r="A253" s="42"/>
      <c r="B253" s="43"/>
      <c r="C253" s="43"/>
      <c r="D253" s="43"/>
      <c r="E253" s="43"/>
      <c r="F253" s="43"/>
      <c r="G253" s="43"/>
      <c r="H253" s="43"/>
      <c r="I253" s="43"/>
      <c r="J253" s="43"/>
      <c r="K253" s="43"/>
      <c r="L253" s="43"/>
      <c r="M253" s="43"/>
      <c r="N253" s="43"/>
      <c r="O253" s="43"/>
      <c r="P253" s="43"/>
      <c r="Q253" s="43"/>
      <c r="R253" s="43"/>
      <c r="S253" s="43"/>
      <c r="T253" s="43"/>
      <c r="U253" s="43"/>
      <c r="V253" s="43"/>
      <c r="W253" s="43"/>
      <c r="X253" s="43"/>
      <c r="Y253" s="43"/>
      <c r="Z253" s="43"/>
      <c r="AA253" s="43"/>
      <c r="AB253" s="43"/>
      <c r="AC253" s="43"/>
      <c r="AD253" s="43"/>
      <c r="AE253" s="43"/>
      <c r="AF253" s="43"/>
      <c r="AG253" s="43"/>
      <c r="AH253" s="43"/>
      <c r="AI253" s="43"/>
      <c r="AJ253" s="43"/>
      <c r="AK253" s="43"/>
      <c r="AL253" s="43"/>
      <c r="AM253" s="43"/>
      <c r="AN253" s="43"/>
      <c r="AO253" s="43"/>
      <c r="AP253" s="43"/>
      <c r="AQ253" s="43"/>
      <c r="AR253" s="43"/>
      <c r="AS253" s="43"/>
      <c r="AT253" s="43"/>
      <c r="AU253" s="43"/>
      <c r="AV253" s="43"/>
      <c r="AW253" s="43"/>
      <c r="AX253" s="43"/>
      <c r="AY253" s="43"/>
      <c r="AZ253" s="43"/>
      <c r="BA253" s="43"/>
      <c r="BB253" s="43"/>
      <c r="BC253" s="43"/>
      <c r="BD253" s="43"/>
      <c r="BE253" s="43"/>
      <c r="BF253" s="43"/>
      <c r="BG253" s="43"/>
      <c r="BH253" s="43"/>
      <c r="BI253" s="43"/>
      <c r="BJ253" s="43"/>
      <c r="BK253" s="43"/>
      <c r="BL253" s="43"/>
      <c r="BM253" s="43"/>
      <c r="BN253" s="43"/>
      <c r="BO253" s="43"/>
      <c r="BP253" s="43"/>
      <c r="BQ253" s="43"/>
      <c r="BR253" s="43"/>
      <c r="BS253" s="43"/>
      <c r="BT253" s="43"/>
      <c r="BU253" s="43"/>
      <c r="BV253" s="43"/>
      <c r="BW253" s="43"/>
      <c r="BX253" s="43"/>
      <c r="BY253" s="43"/>
      <c r="BZ253" s="43"/>
      <c r="CA253" s="43"/>
      <c r="CB253" s="43"/>
      <c r="CC253" s="43"/>
      <c r="CD253" s="43"/>
      <c r="CE253" s="43"/>
      <c r="CF253" s="43"/>
      <c r="CG253" s="43"/>
      <c r="CH253" s="43"/>
      <c r="CI253" s="43"/>
      <c r="CJ253" s="43"/>
      <c r="CK253" s="43"/>
      <c r="CL253" s="43"/>
      <c r="CM253" s="43"/>
      <c r="CN253" s="43"/>
      <c r="CO253" s="43"/>
      <c r="CP253" s="43"/>
      <c r="CQ253" s="43"/>
      <c r="CR253" s="43"/>
      <c r="CS253" s="43"/>
      <c r="CT253" s="43"/>
      <c r="CU253" s="43"/>
      <c r="CV253" s="43"/>
      <c r="CW253" s="43"/>
      <c r="CX253" s="43"/>
      <c r="CY253" s="43"/>
      <c r="CZ253" s="43"/>
      <c r="DA253" s="43"/>
      <c r="DB253" s="43"/>
      <c r="DC253" s="43"/>
      <c r="DD253" s="43"/>
      <c r="DE253" s="43"/>
      <c r="DF253" s="43"/>
      <c r="DG253" s="43"/>
      <c r="DH253" s="43"/>
      <c r="DI253" s="43"/>
      <c r="DJ253" s="43"/>
      <c r="DK253" s="43"/>
      <c r="DL253" s="43"/>
      <c r="DM253" s="43"/>
      <c r="DN253" s="43"/>
      <c r="DO253" s="43"/>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c r="EX253" s="43"/>
      <c r="EY253" s="43"/>
      <c r="EZ253" s="43"/>
      <c r="FA253" s="43"/>
      <c r="FB253" s="43"/>
      <c r="FC253" s="43"/>
      <c r="FD253" s="43"/>
      <c r="FE253" s="43"/>
      <c r="FF253" s="43"/>
      <c r="FG253" s="43"/>
      <c r="FH253" s="43"/>
      <c r="FI253" s="43"/>
      <c r="FJ253" s="43"/>
      <c r="FK253" s="43"/>
      <c r="FL253" s="43"/>
      <c r="FM253" s="43"/>
      <c r="FN253" s="43"/>
      <c r="FO253" s="43"/>
      <c r="FP253" s="43"/>
      <c r="FQ253" s="43"/>
      <c r="FR253" s="43"/>
      <c r="FS253" s="43"/>
      <c r="FT253" s="43"/>
      <c r="FU253" s="43"/>
      <c r="FV253" s="43"/>
      <c r="FW253" s="43"/>
      <c r="FX253" s="43"/>
      <c r="FY253" s="43"/>
      <c r="FZ253" s="43"/>
      <c r="GA253" s="43"/>
      <c r="GB253" s="43"/>
      <c r="GC253" s="43"/>
      <c r="GD253" s="43"/>
      <c r="GE253" s="36"/>
    </row>
    <row r="254" spans="1:187">
      <c r="A254" s="42"/>
      <c r="B254" s="43"/>
      <c r="C254" s="43"/>
      <c r="D254" s="43"/>
      <c r="E254" s="43"/>
      <c r="F254" s="43"/>
      <c r="G254" s="43"/>
      <c r="H254" s="43"/>
      <c r="I254" s="43"/>
      <c r="J254" s="43"/>
      <c r="K254" s="43"/>
      <c r="L254" s="43"/>
      <c r="M254" s="43"/>
      <c r="N254" s="43"/>
      <c r="O254" s="43"/>
      <c r="P254" s="43"/>
      <c r="Q254" s="43"/>
      <c r="R254" s="43"/>
      <c r="S254" s="43"/>
      <c r="T254" s="43"/>
      <c r="U254" s="43"/>
      <c r="V254" s="43"/>
      <c r="W254" s="43"/>
      <c r="X254" s="43"/>
      <c r="Y254" s="43"/>
      <c r="Z254" s="43"/>
      <c r="AA254" s="43"/>
      <c r="AB254" s="43"/>
      <c r="AC254" s="43"/>
      <c r="AD254" s="43"/>
      <c r="AE254" s="43"/>
      <c r="AF254" s="43"/>
      <c r="AG254" s="43"/>
      <c r="AH254" s="43"/>
      <c r="AI254" s="43"/>
      <c r="AJ254" s="43"/>
      <c r="AK254" s="43"/>
      <c r="AL254" s="43"/>
      <c r="AM254" s="43"/>
      <c r="AN254" s="43"/>
      <c r="AO254" s="43"/>
      <c r="AP254" s="43"/>
      <c r="AQ254" s="43"/>
      <c r="AR254" s="43"/>
      <c r="AS254" s="43"/>
      <c r="AT254" s="43"/>
      <c r="AU254" s="43"/>
      <c r="AV254" s="43"/>
      <c r="AW254" s="43"/>
      <c r="AX254" s="43"/>
      <c r="AY254" s="43"/>
      <c r="AZ254" s="43"/>
      <c r="BA254" s="43"/>
      <c r="BB254" s="43"/>
      <c r="BC254" s="43"/>
      <c r="BD254" s="43"/>
      <c r="BE254" s="43"/>
      <c r="BF254" s="43"/>
      <c r="BG254" s="43"/>
      <c r="BH254" s="43"/>
      <c r="BI254" s="43"/>
      <c r="BJ254" s="43"/>
      <c r="BK254" s="43"/>
      <c r="BL254" s="43"/>
      <c r="BM254" s="43"/>
      <c r="BN254" s="43"/>
      <c r="BO254" s="43"/>
      <c r="BP254" s="43"/>
      <c r="BQ254" s="43"/>
      <c r="BR254" s="43"/>
      <c r="BS254" s="43"/>
      <c r="BT254" s="43"/>
      <c r="BU254" s="43"/>
      <c r="BV254" s="43"/>
      <c r="BW254" s="43"/>
      <c r="BX254" s="43"/>
      <c r="BY254" s="43"/>
      <c r="BZ254" s="43"/>
      <c r="CA254" s="43"/>
      <c r="CB254" s="43"/>
      <c r="CC254" s="43"/>
      <c r="CD254" s="43"/>
      <c r="CE254" s="43"/>
      <c r="CF254" s="43"/>
      <c r="CG254" s="43"/>
      <c r="CH254" s="43"/>
      <c r="CI254" s="43"/>
      <c r="CJ254" s="43"/>
      <c r="CK254" s="43"/>
      <c r="CL254" s="43"/>
      <c r="CM254" s="43"/>
      <c r="CN254" s="43"/>
      <c r="CO254" s="43"/>
      <c r="CP254" s="43"/>
      <c r="CQ254" s="43"/>
      <c r="CR254" s="43"/>
      <c r="CS254" s="43"/>
      <c r="CT254" s="43"/>
      <c r="CU254" s="43"/>
      <c r="CV254" s="43"/>
      <c r="CW254" s="43"/>
      <c r="CX254" s="43"/>
      <c r="CY254" s="43"/>
      <c r="CZ254" s="43"/>
      <c r="DA254" s="43"/>
      <c r="DB254" s="43"/>
      <c r="DC254" s="43"/>
      <c r="DD254" s="43"/>
      <c r="DE254" s="43"/>
      <c r="DF254" s="43"/>
      <c r="DG254" s="43"/>
      <c r="DH254" s="43"/>
      <c r="DI254" s="43"/>
      <c r="DJ254" s="43"/>
      <c r="DK254" s="43"/>
      <c r="DL254" s="43"/>
      <c r="DM254" s="43"/>
      <c r="DN254" s="43"/>
      <c r="DO254" s="43"/>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c r="EX254" s="43"/>
      <c r="EY254" s="43"/>
      <c r="EZ254" s="43"/>
      <c r="FA254" s="43"/>
      <c r="FB254" s="43"/>
      <c r="FC254" s="43"/>
      <c r="FD254" s="43"/>
      <c r="FE254" s="43"/>
      <c r="FF254" s="43"/>
      <c r="FG254" s="43"/>
      <c r="FH254" s="43"/>
      <c r="FI254" s="43"/>
      <c r="FJ254" s="43"/>
      <c r="FK254" s="43"/>
      <c r="FL254" s="43"/>
      <c r="FM254" s="43"/>
      <c r="FN254" s="43"/>
      <c r="FO254" s="43"/>
      <c r="FP254" s="43"/>
      <c r="FQ254" s="43"/>
      <c r="FR254" s="43"/>
      <c r="FS254" s="43"/>
      <c r="FT254" s="43"/>
      <c r="FU254" s="43"/>
      <c r="FV254" s="43"/>
      <c r="FW254" s="43"/>
      <c r="FX254" s="43"/>
      <c r="FY254" s="43"/>
      <c r="FZ254" s="43"/>
      <c r="GA254" s="43"/>
      <c r="GB254" s="43"/>
      <c r="GC254" s="43"/>
      <c r="GD254" s="43"/>
      <c r="GE254" s="36"/>
    </row>
    <row r="255" spans="1:187">
      <c r="A255" s="42"/>
      <c r="B255" s="43"/>
      <c r="C255" s="43"/>
      <c r="D255" s="43"/>
      <c r="E255" s="43"/>
      <c r="F255" s="43"/>
      <c r="G255" s="43"/>
      <c r="H255" s="43"/>
      <c r="I255" s="43"/>
      <c r="J255" s="43"/>
      <c r="K255" s="43"/>
      <c r="L255" s="43"/>
      <c r="M255" s="43"/>
      <c r="N255" s="43"/>
      <c r="O255" s="43"/>
      <c r="P255" s="43"/>
      <c r="Q255" s="43"/>
      <c r="R255" s="43"/>
      <c r="S255" s="43"/>
      <c r="T255" s="43"/>
      <c r="U255" s="43"/>
      <c r="V255" s="43"/>
      <c r="W255" s="43"/>
      <c r="X255" s="43"/>
      <c r="Y255" s="43"/>
      <c r="Z255" s="43"/>
      <c r="AA255" s="43"/>
      <c r="AB255" s="43"/>
      <c r="AC255" s="43"/>
      <c r="AD255" s="43"/>
      <c r="AE255" s="43"/>
      <c r="AF255" s="43"/>
      <c r="AG255" s="43"/>
      <c r="AH255" s="43"/>
      <c r="AI255" s="43"/>
      <c r="AJ255" s="43"/>
      <c r="AK255" s="43"/>
      <c r="AL255" s="43"/>
      <c r="AM255" s="43"/>
      <c r="AN255" s="43"/>
      <c r="AO255" s="43"/>
      <c r="AP255" s="43"/>
      <c r="AQ255" s="43"/>
      <c r="AR255" s="43"/>
      <c r="AS255" s="43"/>
      <c r="AT255" s="43"/>
      <c r="AU255" s="43"/>
      <c r="AV255" s="43"/>
      <c r="AW255" s="43"/>
      <c r="AX255" s="43"/>
      <c r="AY255" s="43"/>
      <c r="AZ255" s="43"/>
      <c r="BA255" s="43"/>
      <c r="BB255" s="43"/>
      <c r="BC255" s="43"/>
      <c r="BD255" s="43"/>
      <c r="BE255" s="43"/>
      <c r="BF255" s="43"/>
      <c r="BG255" s="43"/>
      <c r="BH255" s="43"/>
      <c r="BI255" s="43"/>
      <c r="BJ255" s="43"/>
      <c r="BK255" s="43"/>
      <c r="BL255" s="43"/>
      <c r="BM255" s="43"/>
      <c r="BN255" s="43"/>
      <c r="BO255" s="43"/>
      <c r="BP255" s="43"/>
      <c r="BQ255" s="43"/>
      <c r="BR255" s="43"/>
      <c r="BS255" s="43"/>
      <c r="BT255" s="43"/>
      <c r="BU255" s="43"/>
      <c r="BV255" s="43"/>
      <c r="BW255" s="43"/>
      <c r="BX255" s="43"/>
      <c r="BY255" s="43"/>
      <c r="BZ255" s="43"/>
      <c r="CA255" s="43"/>
      <c r="CB255" s="43"/>
      <c r="CC255" s="43"/>
      <c r="CD255" s="43"/>
      <c r="CE255" s="43"/>
      <c r="CF255" s="43"/>
      <c r="CG255" s="43"/>
      <c r="CH255" s="43"/>
      <c r="CI255" s="43"/>
      <c r="CJ255" s="43"/>
      <c r="CK255" s="43"/>
      <c r="CL255" s="43"/>
      <c r="CM255" s="43"/>
      <c r="CN255" s="43"/>
      <c r="CO255" s="43"/>
      <c r="CP255" s="43"/>
      <c r="CQ255" s="43"/>
      <c r="CR255" s="43"/>
      <c r="CS255" s="43"/>
      <c r="CT255" s="43"/>
      <c r="CU255" s="43"/>
      <c r="CV255" s="43"/>
      <c r="CW255" s="43"/>
      <c r="CX255" s="43"/>
      <c r="CY255" s="43"/>
      <c r="CZ255" s="43"/>
      <c r="DA255" s="43"/>
      <c r="DB255" s="43"/>
      <c r="DC255" s="43"/>
      <c r="DD255" s="43"/>
      <c r="DE255" s="43"/>
      <c r="DF255" s="43"/>
      <c r="DG255" s="43"/>
      <c r="DH255" s="43"/>
      <c r="DI255" s="43"/>
      <c r="DJ255" s="43"/>
      <c r="DK255" s="43"/>
      <c r="DL255" s="43"/>
      <c r="DM255" s="43"/>
      <c r="DN255" s="43"/>
      <c r="DO255" s="43"/>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c r="EX255" s="43"/>
      <c r="EY255" s="43"/>
      <c r="EZ255" s="43"/>
      <c r="FA255" s="43"/>
      <c r="FB255" s="43"/>
      <c r="FC255" s="43"/>
      <c r="FD255" s="43"/>
      <c r="FE255" s="43"/>
      <c r="FF255" s="43"/>
      <c r="FG255" s="43"/>
      <c r="FH255" s="43"/>
      <c r="FI255" s="43"/>
      <c r="FJ255" s="43"/>
      <c r="FK255" s="43"/>
      <c r="FL255" s="43"/>
      <c r="FM255" s="43"/>
      <c r="FN255" s="43"/>
      <c r="FO255" s="43"/>
      <c r="FP255" s="43"/>
      <c r="FQ255" s="43"/>
      <c r="FR255" s="43"/>
      <c r="FS255" s="43"/>
      <c r="FT255" s="43"/>
      <c r="FU255" s="43"/>
      <c r="FV255" s="43"/>
      <c r="FW255" s="43"/>
      <c r="FX255" s="43"/>
      <c r="FY255" s="43"/>
      <c r="FZ255" s="43"/>
      <c r="GA255" s="43"/>
      <c r="GB255" s="43"/>
      <c r="GC255" s="43"/>
      <c r="GD255" s="43"/>
      <c r="GE255" s="36"/>
    </row>
    <row r="256" spans="1:187">
      <c r="A256" s="42"/>
      <c r="B256" s="43"/>
      <c r="C256" s="43"/>
      <c r="D256" s="43"/>
      <c r="E256" s="43"/>
      <c r="F256" s="43"/>
      <c r="G256" s="43"/>
      <c r="H256" s="43"/>
      <c r="I256" s="43"/>
      <c r="J256" s="43"/>
      <c r="K256" s="43"/>
      <c r="L256" s="43"/>
      <c r="M256" s="43"/>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c r="BO256" s="43"/>
      <c r="BP256" s="43"/>
      <c r="BQ256" s="43"/>
      <c r="BR256" s="43"/>
      <c r="BS256" s="43"/>
      <c r="BT256" s="43"/>
      <c r="BU256" s="43"/>
      <c r="BV256" s="43"/>
      <c r="BW256" s="43"/>
      <c r="BX256" s="43"/>
      <c r="BY256" s="43"/>
      <c r="BZ256" s="43"/>
      <c r="CA256" s="43"/>
      <c r="CB256" s="43"/>
      <c r="CC256" s="43"/>
      <c r="CD256" s="43"/>
      <c r="CE256" s="43"/>
      <c r="CF256" s="43"/>
      <c r="CG256" s="43"/>
      <c r="CH256" s="43"/>
      <c r="CI256" s="43"/>
      <c r="CJ256" s="43"/>
      <c r="CK256" s="43"/>
      <c r="CL256" s="43"/>
      <c r="CM256" s="43"/>
      <c r="CN256" s="43"/>
      <c r="CO256" s="43"/>
      <c r="CP256" s="43"/>
      <c r="CQ256" s="43"/>
      <c r="CR256" s="43"/>
      <c r="CS256" s="43"/>
      <c r="CT256" s="43"/>
      <c r="CU256" s="43"/>
      <c r="CV256" s="43"/>
      <c r="CW256" s="43"/>
      <c r="CX256" s="43"/>
      <c r="CY256" s="43"/>
      <c r="CZ256" s="43"/>
      <c r="DA256" s="43"/>
      <c r="DB256" s="43"/>
      <c r="DC256" s="43"/>
      <c r="DD256" s="43"/>
      <c r="DE256" s="43"/>
      <c r="DF256" s="43"/>
      <c r="DG256" s="43"/>
      <c r="DH256" s="43"/>
      <c r="DI256" s="43"/>
      <c r="DJ256" s="43"/>
      <c r="DK256" s="43"/>
      <c r="DL256" s="43"/>
      <c r="DM256" s="43"/>
      <c r="DN256" s="43"/>
      <c r="DO256" s="43"/>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c r="EX256" s="43"/>
      <c r="EY256" s="43"/>
      <c r="EZ256" s="43"/>
      <c r="FA256" s="43"/>
      <c r="FB256" s="43"/>
      <c r="FC256" s="43"/>
      <c r="FD256" s="43"/>
      <c r="FE256" s="43"/>
      <c r="FF256" s="43"/>
      <c r="FG256" s="43"/>
      <c r="FH256" s="43"/>
      <c r="FI256" s="43"/>
      <c r="FJ256" s="43"/>
      <c r="FK256" s="43"/>
      <c r="FL256" s="43"/>
      <c r="FM256" s="43"/>
      <c r="FN256" s="43"/>
      <c r="FO256" s="43"/>
      <c r="FP256" s="43"/>
      <c r="FQ256" s="43"/>
      <c r="FR256" s="43"/>
      <c r="FS256" s="43"/>
      <c r="FT256" s="43"/>
      <c r="FU256" s="43"/>
      <c r="FV256" s="43"/>
      <c r="FW256" s="43"/>
      <c r="FX256" s="43"/>
      <c r="FY256" s="43"/>
      <c r="FZ256" s="43"/>
      <c r="GA256" s="43"/>
      <c r="GB256" s="43"/>
      <c r="GC256" s="43"/>
      <c r="GD256" s="43"/>
      <c r="GE256" s="36"/>
    </row>
    <row r="257" spans="1:187">
      <c r="A257" s="42"/>
      <c r="B257" s="43"/>
      <c r="C257" s="43"/>
      <c r="D257" s="43"/>
      <c r="E257" s="43"/>
      <c r="F257" s="43"/>
      <c r="G257" s="43"/>
      <c r="H257" s="43"/>
      <c r="I257" s="43"/>
      <c r="J257" s="43"/>
      <c r="K257" s="43"/>
      <c r="L257" s="43"/>
      <c r="M257" s="43"/>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c r="AK257" s="43"/>
      <c r="AL257" s="43"/>
      <c r="AM257" s="43"/>
      <c r="AN257" s="43"/>
      <c r="AO257" s="43"/>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c r="BO257" s="43"/>
      <c r="BP257" s="43"/>
      <c r="BQ257" s="43"/>
      <c r="BR257" s="43"/>
      <c r="BS257" s="43"/>
      <c r="BT257" s="43"/>
      <c r="BU257" s="43"/>
      <c r="BV257" s="43"/>
      <c r="BW257" s="43"/>
      <c r="BX257" s="43"/>
      <c r="BY257" s="43"/>
      <c r="BZ257" s="43"/>
      <c r="CA257" s="43"/>
      <c r="CB257" s="43"/>
      <c r="CC257" s="43"/>
      <c r="CD257" s="43"/>
      <c r="CE257" s="43"/>
      <c r="CF257" s="43"/>
      <c r="CG257" s="43"/>
      <c r="CH257" s="43"/>
      <c r="CI257" s="43"/>
      <c r="CJ257" s="43"/>
      <c r="CK257" s="43"/>
      <c r="CL257" s="43"/>
      <c r="CM257" s="43"/>
      <c r="CN257" s="43"/>
      <c r="CO257" s="43"/>
      <c r="CP257" s="43"/>
      <c r="CQ257" s="43"/>
      <c r="CR257" s="43"/>
      <c r="CS257" s="43"/>
      <c r="CT257" s="43"/>
      <c r="CU257" s="43"/>
      <c r="CV257" s="43"/>
      <c r="CW257" s="43"/>
      <c r="CX257" s="43"/>
      <c r="CY257" s="43"/>
      <c r="CZ257" s="43"/>
      <c r="DA257" s="43"/>
      <c r="DB257" s="43"/>
      <c r="DC257" s="43"/>
      <c r="DD257" s="43"/>
      <c r="DE257" s="43"/>
      <c r="DF257" s="43"/>
      <c r="DG257" s="43"/>
      <c r="DH257" s="43"/>
      <c r="DI257" s="43"/>
      <c r="DJ257" s="43"/>
      <c r="DK257" s="43"/>
      <c r="DL257" s="43"/>
      <c r="DM257" s="43"/>
      <c r="DN257" s="43"/>
      <c r="DO257" s="43"/>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c r="EX257" s="43"/>
      <c r="EY257" s="43"/>
      <c r="EZ257" s="43"/>
      <c r="FA257" s="43"/>
      <c r="FB257" s="43"/>
      <c r="FC257" s="43"/>
      <c r="FD257" s="43"/>
      <c r="FE257" s="43"/>
      <c r="FF257" s="43"/>
      <c r="FG257" s="43"/>
      <c r="FH257" s="43"/>
      <c r="FI257" s="43"/>
      <c r="FJ257" s="43"/>
      <c r="FK257" s="43"/>
      <c r="FL257" s="43"/>
      <c r="FM257" s="43"/>
      <c r="FN257" s="43"/>
      <c r="FO257" s="43"/>
      <c r="FP257" s="43"/>
      <c r="FQ257" s="43"/>
      <c r="FR257" s="43"/>
      <c r="FS257" s="43"/>
      <c r="FT257" s="43"/>
      <c r="FU257" s="43"/>
      <c r="FV257" s="43"/>
      <c r="FW257" s="43"/>
      <c r="FX257" s="43"/>
      <c r="FY257" s="43"/>
      <c r="FZ257" s="43"/>
      <c r="GA257" s="43"/>
      <c r="GB257" s="43"/>
      <c r="GC257" s="43"/>
      <c r="GD257" s="43"/>
      <c r="GE257" s="36"/>
    </row>
    <row r="258" spans="1:187">
      <c r="A258" s="42"/>
      <c r="B258" s="43"/>
      <c r="C258" s="43"/>
      <c r="D258" s="43"/>
      <c r="E258" s="43"/>
      <c r="F258" s="43"/>
      <c r="G258" s="43"/>
      <c r="H258" s="43"/>
      <c r="I258" s="43"/>
      <c r="J258" s="43"/>
      <c r="K258" s="43"/>
      <c r="L258" s="43"/>
      <c r="M258" s="43"/>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c r="AK258" s="43"/>
      <c r="AL258" s="43"/>
      <c r="AM258" s="43"/>
      <c r="AN258" s="43"/>
      <c r="AO258" s="43"/>
      <c r="AP258" s="43"/>
      <c r="AQ258" s="43"/>
      <c r="AR258" s="43"/>
      <c r="AS258" s="43"/>
      <c r="AT258" s="43"/>
      <c r="AU258" s="43"/>
      <c r="AV258" s="43"/>
      <c r="AW258" s="43"/>
      <c r="AX258" s="43"/>
      <c r="AY258" s="43"/>
      <c r="AZ258" s="43"/>
      <c r="BA258" s="43"/>
      <c r="BB258" s="43"/>
      <c r="BC258" s="43"/>
      <c r="BD258" s="43"/>
      <c r="BE258" s="43"/>
      <c r="BF258" s="43"/>
      <c r="BG258" s="43"/>
      <c r="BH258" s="43"/>
      <c r="BI258" s="43"/>
      <c r="BJ258" s="43"/>
      <c r="BK258" s="43"/>
      <c r="BL258" s="43"/>
      <c r="BM258" s="43"/>
      <c r="BN258" s="43"/>
      <c r="BO258" s="43"/>
      <c r="BP258" s="43"/>
      <c r="BQ258" s="43"/>
      <c r="BR258" s="43"/>
      <c r="BS258" s="43"/>
      <c r="BT258" s="43"/>
      <c r="BU258" s="43"/>
      <c r="BV258" s="43"/>
      <c r="BW258" s="43"/>
      <c r="BX258" s="43"/>
      <c r="BY258" s="43"/>
      <c r="BZ258" s="43"/>
      <c r="CA258" s="43"/>
      <c r="CB258" s="43"/>
      <c r="CC258" s="43"/>
      <c r="CD258" s="43"/>
      <c r="CE258" s="43"/>
      <c r="CF258" s="43"/>
      <c r="CG258" s="43"/>
      <c r="CH258" s="43"/>
      <c r="CI258" s="43"/>
      <c r="CJ258" s="43"/>
      <c r="CK258" s="43"/>
      <c r="CL258" s="43"/>
      <c r="CM258" s="43"/>
      <c r="CN258" s="43"/>
      <c r="CO258" s="43"/>
      <c r="CP258" s="43"/>
      <c r="CQ258" s="43"/>
      <c r="CR258" s="43"/>
      <c r="CS258" s="43"/>
      <c r="CT258" s="43"/>
      <c r="CU258" s="43"/>
      <c r="CV258" s="43"/>
      <c r="CW258" s="43"/>
      <c r="CX258" s="43"/>
      <c r="CY258" s="43"/>
      <c r="CZ258" s="43"/>
      <c r="DA258" s="43"/>
      <c r="DB258" s="43"/>
      <c r="DC258" s="43"/>
      <c r="DD258" s="43"/>
      <c r="DE258" s="43"/>
      <c r="DF258" s="43"/>
      <c r="DG258" s="43"/>
      <c r="DH258" s="43"/>
      <c r="DI258" s="43"/>
      <c r="DJ258" s="43"/>
      <c r="DK258" s="43"/>
      <c r="DL258" s="43"/>
      <c r="DM258" s="43"/>
      <c r="DN258" s="43"/>
      <c r="DO258" s="43"/>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c r="EX258" s="43"/>
      <c r="EY258" s="43"/>
      <c r="EZ258" s="43"/>
      <c r="FA258" s="43"/>
      <c r="FB258" s="43"/>
      <c r="FC258" s="43"/>
      <c r="FD258" s="43"/>
      <c r="FE258" s="43"/>
      <c r="FF258" s="43"/>
      <c r="FG258" s="43"/>
      <c r="FH258" s="43"/>
      <c r="FI258" s="43"/>
      <c r="FJ258" s="43"/>
      <c r="FK258" s="43"/>
      <c r="FL258" s="43"/>
      <c r="FM258" s="43"/>
      <c r="FN258" s="43"/>
      <c r="FO258" s="43"/>
      <c r="FP258" s="43"/>
      <c r="FQ258" s="43"/>
      <c r="FR258" s="43"/>
      <c r="FS258" s="43"/>
      <c r="FT258" s="43"/>
      <c r="FU258" s="43"/>
      <c r="FV258" s="43"/>
      <c r="FW258" s="43"/>
      <c r="FX258" s="43"/>
      <c r="FY258" s="43"/>
      <c r="FZ258" s="43"/>
      <c r="GA258" s="43"/>
      <c r="GB258" s="43"/>
      <c r="GC258" s="43"/>
      <c r="GD258" s="43"/>
      <c r="GE258" s="36"/>
    </row>
    <row r="259" spans="1:187">
      <c r="A259" s="42"/>
      <c r="B259" s="43"/>
      <c r="C259" s="43"/>
      <c r="D259" s="43"/>
      <c r="E259" s="43"/>
      <c r="F259" s="43"/>
      <c r="G259" s="43"/>
      <c r="H259" s="43"/>
      <c r="I259" s="43"/>
      <c r="J259" s="43"/>
      <c r="K259" s="43"/>
      <c r="L259" s="43"/>
      <c r="M259" s="43"/>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c r="AK259" s="43"/>
      <c r="AL259" s="43"/>
      <c r="AM259" s="43"/>
      <c r="AN259" s="43"/>
      <c r="AO259" s="43"/>
      <c r="AP259" s="43"/>
      <c r="AQ259" s="43"/>
      <c r="AR259" s="43"/>
      <c r="AS259" s="43"/>
      <c r="AT259" s="43"/>
      <c r="AU259" s="43"/>
      <c r="AV259" s="43"/>
      <c r="AW259" s="43"/>
      <c r="AX259" s="43"/>
      <c r="AY259" s="43"/>
      <c r="AZ259" s="43"/>
      <c r="BA259" s="43"/>
      <c r="BB259" s="43"/>
      <c r="BC259" s="43"/>
      <c r="BD259" s="43"/>
      <c r="BE259" s="43"/>
      <c r="BF259" s="43"/>
      <c r="BG259" s="43"/>
      <c r="BH259" s="43"/>
      <c r="BI259" s="43"/>
      <c r="BJ259" s="43"/>
      <c r="BK259" s="43"/>
      <c r="BL259" s="43"/>
      <c r="BM259" s="43"/>
      <c r="BN259" s="43"/>
      <c r="BO259" s="43"/>
      <c r="BP259" s="43"/>
      <c r="BQ259" s="43"/>
      <c r="BR259" s="43"/>
      <c r="BS259" s="43"/>
      <c r="BT259" s="43"/>
      <c r="BU259" s="43"/>
      <c r="BV259" s="43"/>
      <c r="BW259" s="43"/>
      <c r="BX259" s="43"/>
      <c r="BY259" s="43"/>
      <c r="BZ259" s="43"/>
      <c r="CA259" s="43"/>
      <c r="CB259" s="43"/>
      <c r="CC259" s="43"/>
      <c r="CD259" s="43"/>
      <c r="CE259" s="43"/>
      <c r="CF259" s="43"/>
      <c r="CG259" s="43"/>
      <c r="CH259" s="43"/>
      <c r="CI259" s="43"/>
      <c r="CJ259" s="43"/>
      <c r="CK259" s="43"/>
      <c r="CL259" s="43"/>
      <c r="CM259" s="43"/>
      <c r="CN259" s="43"/>
      <c r="CO259" s="43"/>
      <c r="CP259" s="43"/>
      <c r="CQ259" s="43"/>
      <c r="CR259" s="43"/>
      <c r="CS259" s="43"/>
      <c r="CT259" s="43"/>
      <c r="CU259" s="43"/>
      <c r="CV259" s="43"/>
      <c r="CW259" s="43"/>
      <c r="CX259" s="43"/>
      <c r="CY259" s="43"/>
      <c r="CZ259" s="43"/>
      <c r="DA259" s="43"/>
      <c r="DB259" s="43"/>
      <c r="DC259" s="43"/>
      <c r="DD259" s="43"/>
      <c r="DE259" s="43"/>
      <c r="DF259" s="43"/>
      <c r="DG259" s="43"/>
      <c r="DH259" s="43"/>
      <c r="DI259" s="43"/>
      <c r="DJ259" s="43"/>
      <c r="DK259" s="43"/>
      <c r="DL259" s="43"/>
      <c r="DM259" s="43"/>
      <c r="DN259" s="43"/>
      <c r="DO259" s="43"/>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c r="EX259" s="43"/>
      <c r="EY259" s="43"/>
      <c r="EZ259" s="43"/>
      <c r="FA259" s="43"/>
      <c r="FB259" s="43"/>
      <c r="FC259" s="43"/>
      <c r="FD259" s="43"/>
      <c r="FE259" s="43"/>
      <c r="FF259" s="43"/>
      <c r="FG259" s="43"/>
      <c r="FH259" s="43"/>
      <c r="FI259" s="43"/>
      <c r="FJ259" s="43"/>
      <c r="FK259" s="43"/>
      <c r="FL259" s="43"/>
      <c r="FM259" s="43"/>
      <c r="FN259" s="43"/>
      <c r="FO259" s="43"/>
      <c r="FP259" s="43"/>
      <c r="FQ259" s="43"/>
      <c r="FR259" s="43"/>
      <c r="FS259" s="43"/>
      <c r="FT259" s="43"/>
      <c r="FU259" s="43"/>
      <c r="FV259" s="43"/>
      <c r="FW259" s="43"/>
      <c r="FX259" s="43"/>
      <c r="FY259" s="43"/>
      <c r="FZ259" s="43"/>
      <c r="GA259" s="43"/>
      <c r="GB259" s="43"/>
      <c r="GC259" s="43"/>
      <c r="GD259" s="43"/>
      <c r="GE259" s="36"/>
    </row>
    <row r="260" spans="1:187">
      <c r="A260" s="42"/>
      <c r="B260" s="43"/>
      <c r="C260" s="43"/>
      <c r="D260" s="43"/>
      <c r="E260" s="43"/>
      <c r="F260" s="43"/>
      <c r="G260" s="43"/>
      <c r="H260" s="43"/>
      <c r="I260" s="43"/>
      <c r="J260" s="43"/>
      <c r="K260" s="43"/>
      <c r="L260" s="43"/>
      <c r="M260" s="43"/>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c r="AK260" s="43"/>
      <c r="AL260" s="43"/>
      <c r="AM260" s="43"/>
      <c r="AN260" s="43"/>
      <c r="AO260" s="43"/>
      <c r="AP260" s="43"/>
      <c r="AQ260" s="43"/>
      <c r="AR260" s="43"/>
      <c r="AS260" s="43"/>
      <c r="AT260" s="43"/>
      <c r="AU260" s="43"/>
      <c r="AV260" s="43"/>
      <c r="AW260" s="43"/>
      <c r="AX260" s="43"/>
      <c r="AY260" s="43"/>
      <c r="AZ260" s="43"/>
      <c r="BA260" s="43"/>
      <c r="BB260" s="43"/>
      <c r="BC260" s="43"/>
      <c r="BD260" s="43"/>
      <c r="BE260" s="43"/>
      <c r="BF260" s="43"/>
      <c r="BG260" s="43"/>
      <c r="BH260" s="43"/>
      <c r="BI260" s="43"/>
      <c r="BJ260" s="43"/>
      <c r="BK260" s="43"/>
      <c r="BL260" s="43"/>
      <c r="BM260" s="43"/>
      <c r="BN260" s="43"/>
      <c r="BO260" s="43"/>
      <c r="BP260" s="43"/>
      <c r="BQ260" s="43"/>
      <c r="BR260" s="43"/>
      <c r="BS260" s="43"/>
      <c r="BT260" s="43"/>
      <c r="BU260" s="43"/>
      <c r="BV260" s="43"/>
      <c r="BW260" s="43"/>
      <c r="BX260" s="43"/>
      <c r="BY260" s="43"/>
      <c r="BZ260" s="43"/>
      <c r="CA260" s="43"/>
      <c r="CB260" s="43"/>
      <c r="CC260" s="43"/>
      <c r="CD260" s="43"/>
      <c r="CE260" s="43"/>
      <c r="CF260" s="43"/>
      <c r="CG260" s="43"/>
      <c r="CH260" s="43"/>
      <c r="CI260" s="43"/>
      <c r="CJ260" s="43"/>
      <c r="CK260" s="43"/>
      <c r="CL260" s="43"/>
      <c r="CM260" s="43"/>
      <c r="CN260" s="43"/>
      <c r="CO260" s="43"/>
      <c r="CP260" s="43"/>
      <c r="CQ260" s="43"/>
      <c r="CR260" s="43"/>
      <c r="CS260" s="43"/>
      <c r="CT260" s="43"/>
      <c r="CU260" s="43"/>
      <c r="CV260" s="43"/>
      <c r="CW260" s="43"/>
      <c r="CX260" s="43"/>
      <c r="CY260" s="43"/>
      <c r="CZ260" s="43"/>
      <c r="DA260" s="43"/>
      <c r="DB260" s="43"/>
      <c r="DC260" s="43"/>
      <c r="DD260" s="43"/>
      <c r="DE260" s="43"/>
      <c r="DF260" s="43"/>
      <c r="DG260" s="43"/>
      <c r="DH260" s="43"/>
      <c r="DI260" s="43"/>
      <c r="DJ260" s="43"/>
      <c r="DK260" s="43"/>
      <c r="DL260" s="43"/>
      <c r="DM260" s="43"/>
      <c r="DN260" s="43"/>
      <c r="DO260" s="43"/>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c r="EX260" s="43"/>
      <c r="EY260" s="43"/>
      <c r="EZ260" s="43"/>
      <c r="FA260" s="43"/>
      <c r="FB260" s="43"/>
      <c r="FC260" s="43"/>
      <c r="FD260" s="43"/>
      <c r="FE260" s="43"/>
      <c r="FF260" s="43"/>
      <c r="FG260" s="43"/>
      <c r="FH260" s="43"/>
      <c r="FI260" s="43"/>
      <c r="FJ260" s="43"/>
      <c r="FK260" s="43"/>
      <c r="FL260" s="43"/>
      <c r="FM260" s="43"/>
      <c r="FN260" s="43"/>
      <c r="FO260" s="43"/>
      <c r="FP260" s="43"/>
      <c r="FQ260" s="43"/>
      <c r="FR260" s="43"/>
      <c r="FS260" s="43"/>
      <c r="FT260" s="43"/>
      <c r="FU260" s="43"/>
      <c r="FV260" s="43"/>
      <c r="FW260" s="43"/>
      <c r="FX260" s="43"/>
      <c r="FY260" s="43"/>
      <c r="FZ260" s="43"/>
      <c r="GA260" s="43"/>
      <c r="GB260" s="43"/>
      <c r="GC260" s="43"/>
      <c r="GD260" s="43"/>
      <c r="GE260" s="36"/>
    </row>
    <row r="261" spans="1:187">
      <c r="A261" s="42"/>
      <c r="B261" s="43"/>
      <c r="C261" s="43"/>
      <c r="D261" s="43"/>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c r="AK261" s="43"/>
      <c r="AL261" s="43"/>
      <c r="AM261" s="43"/>
      <c r="AN261" s="43"/>
      <c r="AO261" s="43"/>
      <c r="AP261" s="43"/>
      <c r="AQ261" s="43"/>
      <c r="AR261" s="43"/>
      <c r="AS261" s="43"/>
      <c r="AT261" s="43"/>
      <c r="AU261" s="43"/>
      <c r="AV261" s="43"/>
      <c r="AW261" s="43"/>
      <c r="AX261" s="43"/>
      <c r="AY261" s="43"/>
      <c r="AZ261" s="43"/>
      <c r="BA261" s="43"/>
      <c r="BB261" s="43"/>
      <c r="BC261" s="43"/>
      <c r="BD261" s="43"/>
      <c r="BE261" s="43"/>
      <c r="BF261" s="43"/>
      <c r="BG261" s="43"/>
      <c r="BH261" s="43"/>
      <c r="BI261" s="43"/>
      <c r="BJ261" s="43"/>
      <c r="BK261" s="43"/>
      <c r="BL261" s="43"/>
      <c r="BM261" s="43"/>
      <c r="BN261" s="43"/>
      <c r="BO261" s="43"/>
      <c r="BP261" s="43"/>
      <c r="BQ261" s="43"/>
      <c r="BR261" s="43"/>
      <c r="BS261" s="43"/>
      <c r="BT261" s="43"/>
      <c r="BU261" s="43"/>
      <c r="BV261" s="43"/>
      <c r="BW261" s="43"/>
      <c r="BX261" s="43"/>
      <c r="BY261" s="43"/>
      <c r="BZ261" s="43"/>
      <c r="CA261" s="43"/>
      <c r="CB261" s="43"/>
      <c r="CC261" s="43"/>
      <c r="CD261" s="43"/>
      <c r="CE261" s="43"/>
      <c r="CF261" s="43"/>
      <c r="CG261" s="43"/>
      <c r="CH261" s="43"/>
      <c r="CI261" s="43"/>
      <c r="CJ261" s="43"/>
      <c r="CK261" s="43"/>
      <c r="CL261" s="43"/>
      <c r="CM261" s="43"/>
      <c r="CN261" s="43"/>
      <c r="CO261" s="43"/>
      <c r="CP261" s="43"/>
      <c r="CQ261" s="43"/>
      <c r="CR261" s="43"/>
      <c r="CS261" s="43"/>
      <c r="CT261" s="43"/>
      <c r="CU261" s="43"/>
      <c r="CV261" s="43"/>
      <c r="CW261" s="43"/>
      <c r="CX261" s="43"/>
      <c r="CY261" s="43"/>
      <c r="CZ261" s="43"/>
      <c r="DA261" s="43"/>
      <c r="DB261" s="43"/>
      <c r="DC261" s="43"/>
      <c r="DD261" s="43"/>
      <c r="DE261" s="43"/>
      <c r="DF261" s="43"/>
      <c r="DG261" s="43"/>
      <c r="DH261" s="43"/>
      <c r="DI261" s="43"/>
      <c r="DJ261" s="43"/>
      <c r="DK261" s="43"/>
      <c r="DL261" s="43"/>
      <c r="DM261" s="43"/>
      <c r="DN261" s="43"/>
      <c r="DO261" s="43"/>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c r="EX261" s="43"/>
      <c r="EY261" s="43"/>
      <c r="EZ261" s="43"/>
      <c r="FA261" s="43"/>
      <c r="FB261" s="43"/>
      <c r="FC261" s="43"/>
      <c r="FD261" s="43"/>
      <c r="FE261" s="43"/>
      <c r="FF261" s="43"/>
      <c r="FG261" s="43"/>
      <c r="FH261" s="43"/>
      <c r="FI261" s="43"/>
      <c r="FJ261" s="43"/>
      <c r="FK261" s="43"/>
      <c r="FL261" s="43"/>
      <c r="FM261" s="43"/>
      <c r="FN261" s="43"/>
      <c r="FO261" s="43"/>
      <c r="FP261" s="43"/>
      <c r="FQ261" s="43"/>
      <c r="FR261" s="43"/>
      <c r="FS261" s="43"/>
      <c r="FT261" s="43"/>
      <c r="FU261" s="43"/>
      <c r="FV261" s="43"/>
      <c r="FW261" s="43"/>
      <c r="FX261" s="43"/>
      <c r="FY261" s="43"/>
      <c r="FZ261" s="43"/>
      <c r="GA261" s="43"/>
      <c r="GB261" s="43"/>
      <c r="GC261" s="43"/>
      <c r="GD261" s="43"/>
      <c r="GE261" s="36"/>
    </row>
    <row r="262" spans="1:187">
      <c r="A262" s="42"/>
      <c r="B262" s="43"/>
      <c r="C262" s="43"/>
      <c r="D262" s="43"/>
      <c r="E262" s="43"/>
      <c r="F262" s="43"/>
      <c r="G262" s="43"/>
      <c r="H262" s="43"/>
      <c r="I262" s="43"/>
      <c r="J262" s="43"/>
      <c r="K262" s="43"/>
      <c r="L262" s="43"/>
      <c r="M262" s="43"/>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c r="AK262" s="43"/>
      <c r="AL262" s="43"/>
      <c r="AM262" s="43"/>
      <c r="AN262" s="43"/>
      <c r="AO262" s="43"/>
      <c r="AP262" s="43"/>
      <c r="AQ262" s="43"/>
      <c r="AR262" s="43"/>
      <c r="AS262" s="43"/>
      <c r="AT262" s="43"/>
      <c r="AU262" s="43"/>
      <c r="AV262" s="43"/>
      <c r="AW262" s="43"/>
      <c r="AX262" s="43"/>
      <c r="AY262" s="43"/>
      <c r="AZ262" s="43"/>
      <c r="BA262" s="43"/>
      <c r="BB262" s="43"/>
      <c r="BC262" s="43"/>
      <c r="BD262" s="43"/>
      <c r="BE262" s="43"/>
      <c r="BF262" s="43"/>
      <c r="BG262" s="43"/>
      <c r="BH262" s="43"/>
      <c r="BI262" s="43"/>
      <c r="BJ262" s="43"/>
      <c r="BK262" s="43"/>
      <c r="BL262" s="43"/>
      <c r="BM262" s="43"/>
      <c r="BN262" s="43"/>
      <c r="BO262" s="43"/>
      <c r="BP262" s="43"/>
      <c r="BQ262" s="43"/>
      <c r="BR262" s="43"/>
      <c r="BS262" s="43"/>
      <c r="BT262" s="43"/>
      <c r="BU262" s="43"/>
      <c r="BV262" s="43"/>
      <c r="BW262" s="43"/>
      <c r="BX262" s="43"/>
      <c r="BY262" s="43"/>
      <c r="BZ262" s="43"/>
      <c r="CA262" s="43"/>
      <c r="CB262" s="43"/>
      <c r="CC262" s="43"/>
      <c r="CD262" s="43"/>
      <c r="CE262" s="43"/>
      <c r="CF262" s="43"/>
      <c r="CG262" s="43"/>
      <c r="CH262" s="43"/>
      <c r="CI262" s="43"/>
      <c r="CJ262" s="43"/>
      <c r="CK262" s="43"/>
      <c r="CL262" s="43"/>
      <c r="CM262" s="43"/>
      <c r="CN262" s="43"/>
      <c r="CO262" s="43"/>
      <c r="CP262" s="43"/>
      <c r="CQ262" s="43"/>
      <c r="CR262" s="43"/>
      <c r="CS262" s="43"/>
      <c r="CT262" s="43"/>
      <c r="CU262" s="43"/>
      <c r="CV262" s="43"/>
      <c r="CW262" s="43"/>
      <c r="CX262" s="43"/>
      <c r="CY262" s="43"/>
      <c r="CZ262" s="43"/>
      <c r="DA262" s="43"/>
      <c r="DB262" s="43"/>
      <c r="DC262" s="43"/>
      <c r="DD262" s="43"/>
      <c r="DE262" s="43"/>
      <c r="DF262" s="43"/>
      <c r="DG262" s="43"/>
      <c r="DH262" s="43"/>
      <c r="DI262" s="43"/>
      <c r="DJ262" s="43"/>
      <c r="DK262" s="43"/>
      <c r="DL262" s="43"/>
      <c r="DM262" s="43"/>
      <c r="DN262" s="43"/>
      <c r="DO262" s="43"/>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c r="EX262" s="43"/>
      <c r="EY262" s="43"/>
      <c r="EZ262" s="43"/>
      <c r="FA262" s="43"/>
      <c r="FB262" s="43"/>
      <c r="FC262" s="43"/>
      <c r="FD262" s="43"/>
      <c r="FE262" s="43"/>
      <c r="FF262" s="43"/>
      <c r="FG262" s="43"/>
      <c r="FH262" s="43"/>
      <c r="FI262" s="43"/>
      <c r="FJ262" s="43"/>
      <c r="FK262" s="43"/>
      <c r="FL262" s="43"/>
      <c r="FM262" s="43"/>
      <c r="FN262" s="43"/>
      <c r="FO262" s="43"/>
      <c r="FP262" s="43"/>
      <c r="FQ262" s="43"/>
      <c r="FR262" s="43"/>
      <c r="FS262" s="43"/>
      <c r="FT262" s="43"/>
      <c r="FU262" s="43"/>
      <c r="FV262" s="43"/>
      <c r="FW262" s="43"/>
      <c r="FX262" s="43"/>
      <c r="FY262" s="43"/>
      <c r="FZ262" s="43"/>
      <c r="GA262" s="43"/>
      <c r="GB262" s="43"/>
      <c r="GC262" s="43"/>
      <c r="GD262" s="43"/>
      <c r="GE262" s="36"/>
    </row>
    <row r="263" spans="1:187">
      <c r="A263" s="42"/>
      <c r="B263" s="43"/>
      <c r="C263" s="43"/>
      <c r="D263" s="43"/>
      <c r="E263" s="43"/>
      <c r="F263" s="43"/>
      <c r="G263" s="43"/>
      <c r="H263" s="43"/>
      <c r="I263" s="43"/>
      <c r="J263" s="43"/>
      <c r="K263" s="43"/>
      <c r="L263" s="43"/>
      <c r="M263" s="43"/>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c r="AQ263" s="43"/>
      <c r="AR263" s="43"/>
      <c r="AS263" s="43"/>
      <c r="AT263" s="43"/>
      <c r="AU263" s="43"/>
      <c r="AV263" s="43"/>
      <c r="AW263" s="43"/>
      <c r="AX263" s="43"/>
      <c r="AY263" s="43"/>
      <c r="AZ263" s="43"/>
      <c r="BA263" s="43"/>
      <c r="BB263" s="43"/>
      <c r="BC263" s="43"/>
      <c r="BD263" s="43"/>
      <c r="BE263" s="43"/>
      <c r="BF263" s="43"/>
      <c r="BG263" s="43"/>
      <c r="BH263" s="43"/>
      <c r="BI263" s="43"/>
      <c r="BJ263" s="43"/>
      <c r="BK263" s="43"/>
      <c r="BL263" s="43"/>
      <c r="BM263" s="43"/>
      <c r="BN263" s="43"/>
      <c r="BO263" s="43"/>
      <c r="BP263" s="43"/>
      <c r="BQ263" s="43"/>
      <c r="BR263" s="43"/>
      <c r="BS263" s="43"/>
      <c r="BT263" s="43"/>
      <c r="BU263" s="43"/>
      <c r="BV263" s="43"/>
      <c r="BW263" s="43"/>
      <c r="BX263" s="43"/>
      <c r="BY263" s="43"/>
      <c r="BZ263" s="43"/>
      <c r="CA263" s="43"/>
      <c r="CB263" s="43"/>
      <c r="CC263" s="43"/>
      <c r="CD263" s="43"/>
      <c r="CE263" s="43"/>
      <c r="CF263" s="43"/>
      <c r="CG263" s="43"/>
      <c r="CH263" s="43"/>
      <c r="CI263" s="43"/>
      <c r="CJ263" s="43"/>
      <c r="CK263" s="43"/>
      <c r="CL263" s="43"/>
      <c r="CM263" s="43"/>
      <c r="CN263" s="43"/>
      <c r="CO263" s="43"/>
      <c r="CP263" s="43"/>
      <c r="CQ263" s="43"/>
      <c r="CR263" s="43"/>
      <c r="CS263" s="43"/>
      <c r="CT263" s="43"/>
      <c r="CU263" s="43"/>
      <c r="CV263" s="43"/>
      <c r="CW263" s="43"/>
      <c r="CX263" s="43"/>
      <c r="CY263" s="43"/>
      <c r="CZ263" s="43"/>
      <c r="DA263" s="43"/>
      <c r="DB263" s="43"/>
      <c r="DC263" s="43"/>
      <c r="DD263" s="43"/>
      <c r="DE263" s="43"/>
      <c r="DF263" s="43"/>
      <c r="DG263" s="43"/>
      <c r="DH263" s="43"/>
      <c r="DI263" s="43"/>
      <c r="DJ263" s="43"/>
      <c r="DK263" s="43"/>
      <c r="DL263" s="43"/>
      <c r="DM263" s="43"/>
      <c r="DN263" s="43"/>
      <c r="DO263" s="43"/>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c r="EX263" s="43"/>
      <c r="EY263" s="43"/>
      <c r="EZ263" s="43"/>
      <c r="FA263" s="43"/>
      <c r="FB263" s="43"/>
      <c r="FC263" s="43"/>
      <c r="FD263" s="43"/>
      <c r="FE263" s="43"/>
      <c r="FF263" s="43"/>
      <c r="FG263" s="43"/>
      <c r="FH263" s="43"/>
      <c r="FI263" s="43"/>
      <c r="FJ263" s="43"/>
      <c r="FK263" s="43"/>
      <c r="FL263" s="43"/>
      <c r="FM263" s="43"/>
      <c r="FN263" s="43"/>
      <c r="FO263" s="43"/>
      <c r="FP263" s="43"/>
      <c r="FQ263" s="43"/>
      <c r="FR263" s="43"/>
      <c r="FS263" s="43"/>
      <c r="FT263" s="43"/>
      <c r="FU263" s="43"/>
      <c r="FV263" s="43"/>
      <c r="FW263" s="43"/>
      <c r="FX263" s="43"/>
      <c r="FY263" s="43"/>
      <c r="FZ263" s="43"/>
      <c r="GA263" s="43"/>
      <c r="GB263" s="43"/>
      <c r="GC263" s="43"/>
      <c r="GD263" s="43"/>
      <c r="GE263" s="36"/>
    </row>
    <row r="264" spans="1:187">
      <c r="A264" s="42"/>
      <c r="B264" s="43"/>
      <c r="C264" s="43"/>
      <c r="D264" s="43"/>
      <c r="E264" s="43"/>
      <c r="F264" s="43"/>
      <c r="G264" s="43"/>
      <c r="H264" s="43"/>
      <c r="I264" s="43"/>
      <c r="J264" s="43"/>
      <c r="K264" s="43"/>
      <c r="L264" s="43"/>
      <c r="M264" s="43"/>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v>1</v>
      </c>
      <c r="BE264" s="43">
        <v>1</v>
      </c>
      <c r="BF264" s="43">
        <v>1</v>
      </c>
      <c r="BG264" s="43">
        <v>1</v>
      </c>
      <c r="BH264" s="43">
        <v>1</v>
      </c>
      <c r="BI264" s="43">
        <v>1</v>
      </c>
      <c r="BJ264" s="43">
        <v>1</v>
      </c>
      <c r="BK264" s="43">
        <v>1</v>
      </c>
      <c r="BL264" s="43"/>
      <c r="BM264" s="43"/>
      <c r="BN264" s="43"/>
      <c r="BO264" s="43"/>
      <c r="BP264" s="43"/>
      <c r="BQ264" s="43"/>
      <c r="BR264" s="43"/>
      <c r="BS264" s="43"/>
      <c r="BT264" s="43">
        <v>1</v>
      </c>
      <c r="BU264" s="43">
        <v>1</v>
      </c>
      <c r="BV264" s="43">
        <v>1</v>
      </c>
      <c r="BW264" s="43">
        <v>1</v>
      </c>
      <c r="BX264" s="43">
        <v>1</v>
      </c>
      <c r="BY264" s="43">
        <v>1</v>
      </c>
      <c r="BZ264" s="43">
        <v>1</v>
      </c>
      <c r="CA264" s="43">
        <v>1</v>
      </c>
      <c r="CB264" s="43">
        <v>1</v>
      </c>
      <c r="CC264" s="43"/>
      <c r="CD264" s="43"/>
      <c r="CE264" s="43"/>
      <c r="CF264" s="43"/>
      <c r="CG264" s="43"/>
      <c r="CH264" s="43"/>
      <c r="CI264" s="43"/>
      <c r="CJ264" s="43">
        <v>1</v>
      </c>
      <c r="CK264" s="43">
        <v>1</v>
      </c>
      <c r="CL264" s="43">
        <v>1</v>
      </c>
      <c r="CM264" s="43">
        <v>1</v>
      </c>
      <c r="CN264" s="43">
        <v>1</v>
      </c>
      <c r="CO264" s="43">
        <v>1</v>
      </c>
      <c r="CP264" s="43">
        <v>1</v>
      </c>
      <c r="CQ264" s="43">
        <v>1</v>
      </c>
      <c r="CR264" s="43"/>
      <c r="CS264" s="43"/>
      <c r="CT264" s="43"/>
      <c r="CU264" s="43"/>
      <c r="CV264" s="43"/>
      <c r="CW264" s="43"/>
      <c r="CX264" s="43"/>
      <c r="CY264" s="43"/>
      <c r="CZ264" s="43">
        <v>1</v>
      </c>
      <c r="DA264" s="43">
        <v>1</v>
      </c>
      <c r="DB264" s="43">
        <v>1</v>
      </c>
      <c r="DC264" s="43">
        <v>1</v>
      </c>
      <c r="DD264" s="43">
        <v>1</v>
      </c>
      <c r="DE264" s="43">
        <v>1</v>
      </c>
      <c r="DF264" s="43">
        <v>1</v>
      </c>
      <c r="DG264" s="43">
        <v>1</v>
      </c>
      <c r="DH264" s="43"/>
      <c r="DI264" s="43"/>
      <c r="DJ264" s="43"/>
      <c r="DK264" s="43"/>
      <c r="DL264" s="43"/>
      <c r="DM264" s="43"/>
      <c r="DN264" s="43"/>
      <c r="DO264" s="43">
        <v>1</v>
      </c>
      <c r="DP264" s="43"/>
      <c r="DQ264" s="43"/>
      <c r="DR264" s="43"/>
      <c r="DS264" s="43"/>
      <c r="DT264" s="43"/>
      <c r="DU264" s="43"/>
      <c r="DV264" s="43"/>
      <c r="DW264" s="43">
        <v>1</v>
      </c>
      <c r="DX264" s="43">
        <v>1</v>
      </c>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36"/>
    </row>
    <row r="265" spans="1:187">
      <c r="A265" s="42"/>
      <c r="B265" s="43"/>
      <c r="C265" s="43"/>
      <c r="D265" s="43"/>
      <c r="E265" s="43"/>
      <c r="F265" s="43"/>
      <c r="G265" s="43"/>
      <c r="H265" s="43"/>
      <c r="I265" s="43"/>
      <c r="J265" s="43"/>
      <c r="K265" s="43"/>
      <c r="L265" s="43"/>
      <c r="M265" s="43"/>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v>1</v>
      </c>
      <c r="BD265" s="43">
        <v>1</v>
      </c>
      <c r="BE265" s="43">
        <v>1</v>
      </c>
      <c r="BF265" s="43">
        <v>1</v>
      </c>
      <c r="BG265" s="43">
        <v>1</v>
      </c>
      <c r="BH265" s="43">
        <v>1</v>
      </c>
      <c r="BI265" s="43">
        <v>1</v>
      </c>
      <c r="BJ265" s="43">
        <v>1</v>
      </c>
      <c r="BK265" s="43">
        <v>1</v>
      </c>
      <c r="BL265" s="43">
        <v>1</v>
      </c>
      <c r="BM265" s="43"/>
      <c r="BN265" s="43"/>
      <c r="BO265" s="43"/>
      <c r="BP265" s="43"/>
      <c r="BQ265" s="43"/>
      <c r="BR265" s="43"/>
      <c r="BS265" s="43">
        <v>1</v>
      </c>
      <c r="BT265" s="43">
        <v>1</v>
      </c>
      <c r="BU265" s="43">
        <v>1</v>
      </c>
      <c r="BV265" s="43">
        <v>1</v>
      </c>
      <c r="BW265" s="43">
        <v>1</v>
      </c>
      <c r="BX265" s="43">
        <v>1</v>
      </c>
      <c r="BY265" s="43">
        <v>1</v>
      </c>
      <c r="BZ265" s="43">
        <v>1</v>
      </c>
      <c r="CA265" s="43">
        <v>1</v>
      </c>
      <c r="CB265" s="43">
        <v>1</v>
      </c>
      <c r="CC265" s="43"/>
      <c r="CD265" s="43"/>
      <c r="CE265" s="43"/>
      <c r="CF265" s="43"/>
      <c r="CG265" s="43"/>
      <c r="CH265" s="43"/>
      <c r="CI265" s="43">
        <v>1</v>
      </c>
      <c r="CJ265" s="43">
        <v>1</v>
      </c>
      <c r="CK265" s="43">
        <v>1</v>
      </c>
      <c r="CL265" s="43">
        <v>1</v>
      </c>
      <c r="CM265" s="43">
        <v>1</v>
      </c>
      <c r="CN265" s="43">
        <v>1</v>
      </c>
      <c r="CO265" s="43">
        <v>1</v>
      </c>
      <c r="CP265" s="43">
        <v>1</v>
      </c>
      <c r="CQ265" s="43">
        <v>1</v>
      </c>
      <c r="CR265" s="43">
        <v>1</v>
      </c>
      <c r="CS265" s="43"/>
      <c r="CT265" s="43"/>
      <c r="CU265" s="43"/>
      <c r="CV265" s="43"/>
      <c r="CW265" s="43"/>
      <c r="CX265" s="43"/>
      <c r="CY265" s="43"/>
      <c r="CZ265" s="43">
        <v>1</v>
      </c>
      <c r="DA265" s="43">
        <v>1</v>
      </c>
      <c r="DB265" s="43">
        <v>1</v>
      </c>
      <c r="DC265" s="43">
        <v>1</v>
      </c>
      <c r="DD265" s="43">
        <v>1</v>
      </c>
      <c r="DE265" s="43">
        <v>1</v>
      </c>
      <c r="DF265" s="43">
        <v>1</v>
      </c>
      <c r="DG265" s="43">
        <v>1</v>
      </c>
      <c r="DH265" s="43"/>
      <c r="DI265" s="43"/>
      <c r="DJ265" s="43"/>
      <c r="DK265" s="43"/>
      <c r="DL265" s="43"/>
      <c r="DM265" s="43"/>
      <c r="DN265" s="43"/>
      <c r="DO265" s="43">
        <v>1</v>
      </c>
      <c r="DP265" s="43">
        <v>1</v>
      </c>
      <c r="DQ265" s="43"/>
      <c r="DR265" s="43"/>
      <c r="DS265" s="43"/>
      <c r="DT265" s="43"/>
      <c r="DU265" s="43"/>
      <c r="DV265" s="43"/>
      <c r="DW265" s="43">
        <v>1</v>
      </c>
      <c r="DX265" s="43">
        <v>1</v>
      </c>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36"/>
    </row>
    <row r="266" spans="1:187">
      <c r="A266" s="42"/>
      <c r="B266" s="43"/>
      <c r="C266" s="43"/>
      <c r="D266" s="43"/>
      <c r="E266" s="43"/>
      <c r="F266" s="43"/>
      <c r="G266" s="43"/>
      <c r="H266" s="43"/>
      <c r="I266" s="43"/>
      <c r="J266" s="43"/>
      <c r="K266" s="43"/>
      <c r="L266" s="43"/>
      <c r="M266" s="43"/>
      <c r="N266" s="43"/>
      <c r="O266" s="43"/>
      <c r="P266" s="43"/>
      <c r="Q266" s="43"/>
      <c r="R266" s="43"/>
      <c r="S266" s="43"/>
      <c r="T266" s="43"/>
      <c r="U266" s="43"/>
      <c r="V266" s="43"/>
      <c r="W266" s="43"/>
      <c r="X266" s="43"/>
      <c r="Y266" s="43"/>
      <c r="Z266" s="43"/>
      <c r="AA266" s="43"/>
      <c r="AB266" s="43"/>
      <c r="AC266" s="43"/>
      <c r="AD266" s="43"/>
      <c r="AE266" s="43"/>
      <c r="AF266" s="43"/>
      <c r="AG266" s="43"/>
      <c r="AH266" s="43"/>
      <c r="AI266" s="43"/>
      <c r="AJ266" s="43"/>
      <c r="AK266" s="43"/>
      <c r="AL266" s="43"/>
      <c r="AM266" s="43"/>
      <c r="AN266" s="43"/>
      <c r="AO266" s="43"/>
      <c r="AP266" s="43"/>
      <c r="AQ266" s="43"/>
      <c r="AR266" s="43"/>
      <c r="AS266" s="43"/>
      <c r="AT266" s="43"/>
      <c r="AU266" s="43"/>
      <c r="AV266" s="43"/>
      <c r="AW266" s="43"/>
      <c r="AX266" s="43"/>
      <c r="AY266" s="43"/>
      <c r="AZ266" s="43"/>
      <c r="BA266" s="43"/>
      <c r="BB266" s="43"/>
      <c r="BC266" s="43">
        <v>1</v>
      </c>
      <c r="BD266" s="43">
        <v>1</v>
      </c>
      <c r="BE266" s="43"/>
      <c r="BF266" s="43"/>
      <c r="BG266" s="43"/>
      <c r="BH266" s="43"/>
      <c r="BI266" s="43"/>
      <c r="BJ266" s="43"/>
      <c r="BK266" s="43">
        <v>1</v>
      </c>
      <c r="BL266" s="43">
        <v>1</v>
      </c>
      <c r="BM266" s="43"/>
      <c r="BN266" s="43"/>
      <c r="BO266" s="43"/>
      <c r="BP266" s="43"/>
      <c r="BQ266" s="43"/>
      <c r="BR266" s="43"/>
      <c r="BS266" s="43">
        <v>1</v>
      </c>
      <c r="BT266" s="43">
        <v>1</v>
      </c>
      <c r="BU266" s="43"/>
      <c r="BV266" s="43"/>
      <c r="BW266" s="43"/>
      <c r="BX266" s="43"/>
      <c r="BY266" s="43"/>
      <c r="BZ266" s="43"/>
      <c r="CA266" s="43"/>
      <c r="CB266" s="43"/>
      <c r="CC266" s="43"/>
      <c r="CD266" s="43"/>
      <c r="CE266" s="43"/>
      <c r="CF266" s="43"/>
      <c r="CG266" s="43"/>
      <c r="CH266" s="43"/>
      <c r="CI266" s="43">
        <v>1</v>
      </c>
      <c r="CJ266" s="43">
        <v>1</v>
      </c>
      <c r="CK266" s="43"/>
      <c r="CL266" s="43"/>
      <c r="CM266" s="43"/>
      <c r="CN266" s="43"/>
      <c r="CO266" s="43"/>
      <c r="CP266" s="43"/>
      <c r="CQ266" s="43">
        <v>1</v>
      </c>
      <c r="CR266" s="43">
        <v>1</v>
      </c>
      <c r="CS266" s="43"/>
      <c r="CT266" s="43"/>
      <c r="CU266" s="43"/>
      <c r="CV266" s="43"/>
      <c r="CW266" s="43"/>
      <c r="CX266" s="43"/>
      <c r="CY266" s="43"/>
      <c r="CZ266" s="43"/>
      <c r="DA266" s="43"/>
      <c r="DB266" s="43"/>
      <c r="DC266" s="43">
        <v>1</v>
      </c>
      <c r="DD266" s="43">
        <v>1</v>
      </c>
      <c r="DE266" s="43"/>
      <c r="DF266" s="43"/>
      <c r="DG266" s="43"/>
      <c r="DH266" s="43"/>
      <c r="DI266" s="43"/>
      <c r="DJ266" s="43"/>
      <c r="DK266" s="43"/>
      <c r="DL266" s="43"/>
      <c r="DM266" s="43"/>
      <c r="DN266" s="43"/>
      <c r="DO266" s="43">
        <v>1</v>
      </c>
      <c r="DP266" s="43">
        <v>1</v>
      </c>
      <c r="DQ266" s="43">
        <v>1</v>
      </c>
      <c r="DR266" s="43"/>
      <c r="DS266" s="43"/>
      <c r="DT266" s="43"/>
      <c r="DU266" s="43"/>
      <c r="DV266" s="43"/>
      <c r="DW266" s="43">
        <v>1</v>
      </c>
      <c r="DX266" s="43">
        <v>1</v>
      </c>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c r="EX266" s="43"/>
      <c r="EY266" s="43"/>
      <c r="EZ266" s="43"/>
      <c r="FA266" s="43"/>
      <c r="FB266" s="43"/>
      <c r="FC266" s="43"/>
      <c r="FD266" s="43"/>
      <c r="FE266" s="43"/>
      <c r="FF266" s="43"/>
      <c r="FG266" s="43"/>
      <c r="FH266" s="43"/>
      <c r="FI266" s="43"/>
      <c r="FJ266" s="43"/>
      <c r="FK266" s="43"/>
      <c r="FL266" s="43"/>
      <c r="FM266" s="43"/>
      <c r="FN266" s="43"/>
      <c r="FO266" s="43"/>
      <c r="FP266" s="43"/>
      <c r="FQ266" s="43"/>
      <c r="FR266" s="43"/>
      <c r="FS266" s="43"/>
      <c r="FT266" s="43"/>
      <c r="FU266" s="43"/>
      <c r="FV266" s="43"/>
      <c r="FW266" s="43"/>
      <c r="FX266" s="43"/>
      <c r="FY266" s="43"/>
      <c r="FZ266" s="43"/>
      <c r="GA266" s="43"/>
      <c r="GB266" s="43"/>
      <c r="GC266" s="43"/>
      <c r="GD266" s="43"/>
      <c r="GE266" s="36"/>
    </row>
    <row r="267" spans="1:187">
      <c r="A267" s="42"/>
      <c r="B267" s="43"/>
      <c r="C267" s="43"/>
      <c r="D267" s="43"/>
      <c r="E267" s="43"/>
      <c r="F267" s="43"/>
      <c r="G267" s="43"/>
      <c r="H267" s="43"/>
      <c r="I267" s="43"/>
      <c r="J267" s="43"/>
      <c r="K267" s="43"/>
      <c r="L267" s="43"/>
      <c r="M267" s="43"/>
      <c r="N267" s="43"/>
      <c r="O267" s="43"/>
      <c r="P267" s="43"/>
      <c r="Q267" s="43"/>
      <c r="R267" s="43"/>
      <c r="S267" s="43"/>
      <c r="T267" s="43"/>
      <c r="U267" s="43"/>
      <c r="V267" s="43"/>
      <c r="W267" s="43"/>
      <c r="X267" s="43"/>
      <c r="Y267" s="43"/>
      <c r="Z267" s="43"/>
      <c r="AA267" s="43"/>
      <c r="AB267" s="43"/>
      <c r="AC267" s="43"/>
      <c r="AD267" s="43"/>
      <c r="AE267" s="43"/>
      <c r="AF267" s="43"/>
      <c r="AG267" s="43"/>
      <c r="AH267" s="43"/>
      <c r="AI267" s="43"/>
      <c r="AJ267" s="43"/>
      <c r="AK267" s="43"/>
      <c r="AL267" s="43"/>
      <c r="AM267" s="43"/>
      <c r="AN267" s="43"/>
      <c r="AO267" s="43"/>
      <c r="AP267" s="43"/>
      <c r="AQ267" s="43"/>
      <c r="AR267" s="43"/>
      <c r="AS267" s="43"/>
      <c r="AT267" s="43"/>
      <c r="AU267" s="43"/>
      <c r="AV267" s="43"/>
      <c r="AW267" s="43"/>
      <c r="AX267" s="43"/>
      <c r="AY267" s="43"/>
      <c r="AZ267" s="43"/>
      <c r="BA267" s="43"/>
      <c r="BB267" s="43"/>
      <c r="BC267" s="43">
        <v>1</v>
      </c>
      <c r="BD267" s="43">
        <v>1</v>
      </c>
      <c r="BE267" s="43"/>
      <c r="BF267" s="43"/>
      <c r="BG267" s="43"/>
      <c r="BH267" s="43"/>
      <c r="BI267" s="43"/>
      <c r="BJ267" s="43"/>
      <c r="BK267" s="43">
        <v>1</v>
      </c>
      <c r="BL267" s="43">
        <v>1</v>
      </c>
      <c r="BM267" s="43"/>
      <c r="BN267" s="43"/>
      <c r="BO267" s="43"/>
      <c r="BP267" s="43"/>
      <c r="BQ267" s="43"/>
      <c r="BR267" s="43"/>
      <c r="BS267" s="43">
        <v>1</v>
      </c>
      <c r="BT267" s="43">
        <v>1</v>
      </c>
      <c r="BU267" s="43"/>
      <c r="BV267" s="43"/>
      <c r="BW267" s="43"/>
      <c r="BX267" s="43"/>
      <c r="BY267" s="43"/>
      <c r="BZ267" s="43"/>
      <c r="CA267" s="43"/>
      <c r="CB267" s="43"/>
      <c r="CC267" s="43"/>
      <c r="CD267" s="43"/>
      <c r="CE267" s="43"/>
      <c r="CF267" s="43"/>
      <c r="CG267" s="43"/>
      <c r="CH267" s="43"/>
      <c r="CI267" s="43">
        <v>1</v>
      </c>
      <c r="CJ267" s="43">
        <v>1</v>
      </c>
      <c r="CK267" s="43"/>
      <c r="CL267" s="43"/>
      <c r="CM267" s="43"/>
      <c r="CN267" s="43"/>
      <c r="CO267" s="43"/>
      <c r="CP267" s="43"/>
      <c r="CQ267" s="43">
        <v>1</v>
      </c>
      <c r="CR267" s="43">
        <v>1</v>
      </c>
      <c r="CS267" s="43"/>
      <c r="CT267" s="43"/>
      <c r="CU267" s="43"/>
      <c r="CV267" s="43"/>
      <c r="CW267" s="43"/>
      <c r="CX267" s="43"/>
      <c r="CY267" s="43"/>
      <c r="CZ267" s="43"/>
      <c r="DA267" s="43"/>
      <c r="DB267" s="43"/>
      <c r="DC267" s="43">
        <v>1</v>
      </c>
      <c r="DD267" s="43">
        <v>1</v>
      </c>
      <c r="DE267" s="43"/>
      <c r="DF267" s="43"/>
      <c r="DG267" s="43"/>
      <c r="DH267" s="43"/>
      <c r="DI267" s="43"/>
      <c r="DJ267" s="43"/>
      <c r="DK267" s="43"/>
      <c r="DL267" s="43"/>
      <c r="DM267" s="43"/>
      <c r="DN267" s="43"/>
      <c r="DO267" s="43">
        <v>1</v>
      </c>
      <c r="DP267" s="43">
        <v>1</v>
      </c>
      <c r="DQ267" s="43">
        <v>1</v>
      </c>
      <c r="DR267" s="43">
        <v>1</v>
      </c>
      <c r="DS267" s="43"/>
      <c r="DT267" s="43"/>
      <c r="DU267" s="43"/>
      <c r="DV267" s="43"/>
      <c r="DW267" s="43">
        <v>1</v>
      </c>
      <c r="DX267" s="43">
        <v>1</v>
      </c>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c r="EX267" s="43"/>
      <c r="EY267" s="43"/>
      <c r="EZ267" s="43"/>
      <c r="FA267" s="43"/>
      <c r="FB267" s="43"/>
      <c r="FC267" s="43"/>
      <c r="FD267" s="43"/>
      <c r="FE267" s="43"/>
      <c r="FF267" s="43"/>
      <c r="FG267" s="43"/>
      <c r="FH267" s="43"/>
      <c r="FI267" s="43"/>
      <c r="FJ267" s="43"/>
      <c r="FK267" s="43"/>
      <c r="FL267" s="43"/>
      <c r="FM267" s="43"/>
      <c r="FN267" s="43"/>
      <c r="FO267" s="43"/>
      <c r="FP267" s="43"/>
      <c r="FQ267" s="43"/>
      <c r="FR267" s="43"/>
      <c r="FS267" s="43"/>
      <c r="FT267" s="43"/>
      <c r="FU267" s="43"/>
      <c r="FV267" s="43"/>
      <c r="FW267" s="43"/>
      <c r="FX267" s="43"/>
      <c r="FY267" s="43"/>
      <c r="FZ267" s="43"/>
      <c r="GA267" s="43"/>
      <c r="GB267" s="43"/>
      <c r="GC267" s="43"/>
      <c r="GD267" s="43"/>
      <c r="GE267" s="36"/>
    </row>
    <row r="268" spans="1:187">
      <c r="A268" s="42"/>
      <c r="B268" s="43"/>
      <c r="C268" s="43"/>
      <c r="D268" s="43"/>
      <c r="E268" s="43"/>
      <c r="F268" s="43"/>
      <c r="G268" s="43"/>
      <c r="H268" s="43"/>
      <c r="I268" s="43"/>
      <c r="J268" s="43"/>
      <c r="K268" s="43"/>
      <c r="L268" s="43"/>
      <c r="M268" s="43"/>
      <c r="N268" s="43"/>
      <c r="O268" s="43"/>
      <c r="P268" s="43"/>
      <c r="Q268" s="43"/>
      <c r="R268" s="43"/>
      <c r="S268" s="43"/>
      <c r="T268" s="43"/>
      <c r="U268" s="43"/>
      <c r="V268" s="43"/>
      <c r="W268" s="43"/>
      <c r="X268" s="43"/>
      <c r="Y268" s="43"/>
      <c r="Z268" s="43"/>
      <c r="AA268" s="43"/>
      <c r="AB268" s="43"/>
      <c r="AC268" s="43"/>
      <c r="AD268" s="43"/>
      <c r="AE268" s="43"/>
      <c r="AF268" s="43"/>
      <c r="AG268" s="43"/>
      <c r="AH268" s="43"/>
      <c r="AI268" s="43"/>
      <c r="AJ268" s="43"/>
      <c r="AK268" s="43"/>
      <c r="AL268" s="43"/>
      <c r="AM268" s="43"/>
      <c r="AN268" s="43"/>
      <c r="AO268" s="43"/>
      <c r="AP268" s="43"/>
      <c r="AQ268" s="43"/>
      <c r="AR268" s="43"/>
      <c r="AS268" s="43"/>
      <c r="AT268" s="43"/>
      <c r="AU268" s="43"/>
      <c r="AV268" s="43"/>
      <c r="AW268" s="43"/>
      <c r="AX268" s="43"/>
      <c r="AY268" s="43"/>
      <c r="AZ268" s="43"/>
      <c r="BA268" s="43"/>
      <c r="BB268" s="43"/>
      <c r="BC268" s="43">
        <v>1</v>
      </c>
      <c r="BD268" s="43">
        <v>1</v>
      </c>
      <c r="BE268" s="43"/>
      <c r="BF268" s="43"/>
      <c r="BG268" s="43"/>
      <c r="BH268" s="43"/>
      <c r="BI268" s="43"/>
      <c r="BJ268" s="43"/>
      <c r="BK268" s="43">
        <v>1</v>
      </c>
      <c r="BL268" s="43">
        <v>1</v>
      </c>
      <c r="BM268" s="43"/>
      <c r="BN268" s="43"/>
      <c r="BO268" s="43"/>
      <c r="BP268" s="43"/>
      <c r="BQ268" s="43"/>
      <c r="BR268" s="43"/>
      <c r="BS268" s="43">
        <v>1</v>
      </c>
      <c r="BT268" s="43">
        <v>1</v>
      </c>
      <c r="BU268" s="43"/>
      <c r="BV268" s="43"/>
      <c r="BW268" s="43"/>
      <c r="BX268" s="43"/>
      <c r="BY268" s="43"/>
      <c r="BZ268" s="43"/>
      <c r="CA268" s="43"/>
      <c r="CB268" s="43"/>
      <c r="CC268" s="43"/>
      <c r="CD268" s="43"/>
      <c r="CE268" s="43"/>
      <c r="CF268" s="43"/>
      <c r="CG268" s="43"/>
      <c r="CH268" s="43"/>
      <c r="CI268" s="43">
        <v>1</v>
      </c>
      <c r="CJ268" s="43">
        <v>1</v>
      </c>
      <c r="CK268" s="43"/>
      <c r="CL268" s="43"/>
      <c r="CM268" s="43"/>
      <c r="CN268" s="43"/>
      <c r="CO268" s="43"/>
      <c r="CP268" s="43"/>
      <c r="CQ268" s="43">
        <v>1</v>
      </c>
      <c r="CR268" s="43">
        <v>1</v>
      </c>
      <c r="CS268" s="43"/>
      <c r="CT268" s="43"/>
      <c r="CU268" s="43"/>
      <c r="CV268" s="43"/>
      <c r="CW268" s="43"/>
      <c r="CX268" s="43"/>
      <c r="CY268" s="43"/>
      <c r="CZ268" s="43"/>
      <c r="DA268" s="43"/>
      <c r="DB268" s="43"/>
      <c r="DC268" s="43">
        <v>1</v>
      </c>
      <c r="DD268" s="43">
        <v>1</v>
      </c>
      <c r="DE268" s="43"/>
      <c r="DF268" s="43"/>
      <c r="DG268" s="43"/>
      <c r="DH268" s="43"/>
      <c r="DI268" s="43"/>
      <c r="DJ268" s="43"/>
      <c r="DK268" s="43"/>
      <c r="DL268" s="43"/>
      <c r="DM268" s="43"/>
      <c r="DN268" s="43"/>
      <c r="DO268" s="43">
        <v>1</v>
      </c>
      <c r="DP268" s="43">
        <v>1</v>
      </c>
      <c r="DQ268" s="43">
        <v>1</v>
      </c>
      <c r="DR268" s="43">
        <v>1</v>
      </c>
      <c r="DS268" s="43">
        <v>1</v>
      </c>
      <c r="DT268" s="43"/>
      <c r="DU268" s="43"/>
      <c r="DV268" s="43"/>
      <c r="DW268" s="43">
        <v>1</v>
      </c>
      <c r="DX268" s="43">
        <v>1</v>
      </c>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c r="EX268" s="43"/>
      <c r="EY268" s="43"/>
      <c r="EZ268" s="43"/>
      <c r="FA268" s="43"/>
      <c r="FB268" s="43"/>
      <c r="FC268" s="43"/>
      <c r="FD268" s="43"/>
      <c r="FE268" s="43"/>
      <c r="FF268" s="43"/>
      <c r="FG268" s="43"/>
      <c r="FH268" s="43"/>
      <c r="FI268" s="43"/>
      <c r="FJ268" s="43"/>
      <c r="FK268" s="43"/>
      <c r="FL268" s="43"/>
      <c r="FM268" s="43"/>
      <c r="FN268" s="43"/>
      <c r="FO268" s="43"/>
      <c r="FP268" s="43"/>
      <c r="FQ268" s="43"/>
      <c r="FR268" s="43"/>
      <c r="FS268" s="43"/>
      <c r="FT268" s="43"/>
      <c r="FU268" s="43"/>
      <c r="FV268" s="43"/>
      <c r="FW268" s="43"/>
      <c r="FX268" s="43"/>
      <c r="FY268" s="43"/>
      <c r="FZ268" s="43"/>
      <c r="GA268" s="43"/>
      <c r="GB268" s="43"/>
      <c r="GC268" s="43"/>
      <c r="GD268" s="43"/>
      <c r="GE268" s="36"/>
    </row>
    <row r="269" spans="1:187">
      <c r="A269" s="42"/>
      <c r="B269" s="43"/>
      <c r="C269" s="43"/>
      <c r="D269" s="43"/>
      <c r="E269" s="43"/>
      <c r="F269" s="43"/>
      <c r="G269" s="43"/>
      <c r="H269" s="43"/>
      <c r="I269" s="43"/>
      <c r="J269" s="43"/>
      <c r="K269" s="43"/>
      <c r="L269" s="43"/>
      <c r="M269" s="43"/>
      <c r="N269" s="43"/>
      <c r="O269" s="43"/>
      <c r="P269" s="43"/>
      <c r="Q269" s="43"/>
      <c r="R269" s="43"/>
      <c r="S269" s="43"/>
      <c r="T269" s="43"/>
      <c r="U269" s="43"/>
      <c r="V269" s="43"/>
      <c r="W269" s="43"/>
      <c r="X269" s="43"/>
      <c r="Y269" s="43"/>
      <c r="Z269" s="43"/>
      <c r="AA269" s="43"/>
      <c r="AB269" s="43"/>
      <c r="AC269" s="43"/>
      <c r="AD269" s="43"/>
      <c r="AE269" s="43"/>
      <c r="AF269" s="43"/>
      <c r="AG269" s="43"/>
      <c r="AH269" s="43"/>
      <c r="AI269" s="43"/>
      <c r="AJ269" s="43"/>
      <c r="AK269" s="43"/>
      <c r="AL269" s="43"/>
      <c r="AM269" s="43"/>
      <c r="AN269" s="43"/>
      <c r="AO269" s="43"/>
      <c r="AP269" s="43"/>
      <c r="AQ269" s="43"/>
      <c r="AR269" s="43"/>
      <c r="AS269" s="43"/>
      <c r="AT269" s="43"/>
      <c r="AU269" s="43"/>
      <c r="AV269" s="43"/>
      <c r="AW269" s="43"/>
      <c r="AX269" s="43"/>
      <c r="AY269" s="43"/>
      <c r="AZ269" s="43"/>
      <c r="BA269" s="43"/>
      <c r="BB269" s="43"/>
      <c r="BC269" s="43">
        <v>1</v>
      </c>
      <c r="BD269" s="43">
        <v>1</v>
      </c>
      <c r="BE269" s="43"/>
      <c r="BF269" s="43"/>
      <c r="BG269" s="43"/>
      <c r="BH269" s="43"/>
      <c r="BI269" s="43"/>
      <c r="BJ269" s="43"/>
      <c r="BK269" s="43">
        <v>1</v>
      </c>
      <c r="BL269" s="43">
        <v>1</v>
      </c>
      <c r="BM269" s="43"/>
      <c r="BN269" s="43"/>
      <c r="BO269" s="43"/>
      <c r="BP269" s="43"/>
      <c r="BQ269" s="43"/>
      <c r="BR269" s="43"/>
      <c r="BS269" s="43">
        <v>1</v>
      </c>
      <c r="BT269" s="43">
        <v>1</v>
      </c>
      <c r="BU269" s="43"/>
      <c r="BV269" s="43"/>
      <c r="BW269" s="43"/>
      <c r="BX269" s="43">
        <v>1</v>
      </c>
      <c r="BY269" s="43">
        <v>1</v>
      </c>
      <c r="BZ269" s="43">
        <v>1</v>
      </c>
      <c r="CA269" s="43">
        <v>1</v>
      </c>
      <c r="CB269" s="43">
        <v>1</v>
      </c>
      <c r="CC269" s="43"/>
      <c r="CD269" s="43"/>
      <c r="CE269" s="43"/>
      <c r="CF269" s="43"/>
      <c r="CG269" s="43"/>
      <c r="CH269" s="43"/>
      <c r="CI269" s="43">
        <v>1</v>
      </c>
      <c r="CJ269" s="43">
        <v>1</v>
      </c>
      <c r="CK269" s="43"/>
      <c r="CL269" s="43"/>
      <c r="CM269" s="43"/>
      <c r="CN269" s="43"/>
      <c r="CO269" s="43"/>
      <c r="CP269" s="43"/>
      <c r="CQ269" s="43">
        <v>1</v>
      </c>
      <c r="CR269" s="43">
        <v>1</v>
      </c>
      <c r="CS269" s="43"/>
      <c r="CT269" s="43"/>
      <c r="CU269" s="43"/>
      <c r="CV269" s="43"/>
      <c r="CW269" s="43"/>
      <c r="CX269" s="43"/>
      <c r="CY269" s="43"/>
      <c r="CZ269" s="43"/>
      <c r="DA269" s="43"/>
      <c r="DB269" s="43"/>
      <c r="DC269" s="43">
        <v>1</v>
      </c>
      <c r="DD269" s="43">
        <v>1</v>
      </c>
      <c r="DE269" s="43"/>
      <c r="DF269" s="43"/>
      <c r="DG269" s="43"/>
      <c r="DH269" s="43"/>
      <c r="DI269" s="43"/>
      <c r="DJ269" s="43"/>
      <c r="DK269" s="43"/>
      <c r="DL269" s="43"/>
      <c r="DM269" s="43"/>
      <c r="DN269" s="43"/>
      <c r="DO269" s="43">
        <v>1</v>
      </c>
      <c r="DP269" s="43">
        <v>1</v>
      </c>
      <c r="DQ269" s="43"/>
      <c r="DR269" s="43">
        <v>1</v>
      </c>
      <c r="DS269" s="43">
        <v>1</v>
      </c>
      <c r="DT269" s="43">
        <v>1</v>
      </c>
      <c r="DU269" s="43"/>
      <c r="DV269" s="43"/>
      <c r="DW269" s="43">
        <v>1</v>
      </c>
      <c r="DX269" s="43">
        <v>1</v>
      </c>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c r="EX269" s="43"/>
      <c r="EY269" s="43"/>
      <c r="EZ269" s="43"/>
      <c r="FA269" s="43"/>
      <c r="FB269" s="43"/>
      <c r="FC269" s="43"/>
      <c r="FD269" s="43"/>
      <c r="FE269" s="43"/>
      <c r="FF269" s="43"/>
      <c r="FG269" s="43"/>
      <c r="FH269" s="43"/>
      <c r="FI269" s="43"/>
      <c r="FJ269" s="43"/>
      <c r="FK269" s="43"/>
      <c r="FL269" s="43"/>
      <c r="FM269" s="43"/>
      <c r="FN269" s="43"/>
      <c r="FO269" s="43"/>
      <c r="FP269" s="43"/>
      <c r="FQ269" s="43"/>
      <c r="FR269" s="43"/>
      <c r="FS269" s="43"/>
      <c r="FT269" s="43"/>
      <c r="FU269" s="43"/>
      <c r="FV269" s="43"/>
      <c r="FW269" s="43"/>
      <c r="FX269" s="43"/>
      <c r="FY269" s="43"/>
      <c r="FZ269" s="43"/>
      <c r="GA269" s="43"/>
      <c r="GB269" s="43"/>
      <c r="GC269" s="43"/>
      <c r="GD269" s="43"/>
      <c r="GE269" s="36"/>
    </row>
    <row r="270" spans="1:187">
      <c r="A270" s="42"/>
      <c r="B270" s="43"/>
      <c r="C270" s="43"/>
      <c r="D270" s="43"/>
      <c r="E270" s="43"/>
      <c r="F270" s="43"/>
      <c r="G270" s="43"/>
      <c r="H270" s="43"/>
      <c r="I270" s="43"/>
      <c r="J270" s="43"/>
      <c r="K270" s="43"/>
      <c r="L270" s="43"/>
      <c r="M270" s="43"/>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c r="AK270" s="43"/>
      <c r="AL270" s="43"/>
      <c r="AM270" s="43"/>
      <c r="AN270" s="43"/>
      <c r="AO270" s="43"/>
      <c r="AP270" s="43"/>
      <c r="AQ270" s="43"/>
      <c r="AR270" s="43"/>
      <c r="AS270" s="43"/>
      <c r="AT270" s="43"/>
      <c r="AU270" s="43"/>
      <c r="AV270" s="43"/>
      <c r="AW270" s="43"/>
      <c r="AX270" s="43"/>
      <c r="AY270" s="43"/>
      <c r="AZ270" s="43"/>
      <c r="BA270" s="43"/>
      <c r="BB270" s="43"/>
      <c r="BC270" s="43">
        <v>1</v>
      </c>
      <c r="BD270" s="43">
        <v>1</v>
      </c>
      <c r="BE270" s="43">
        <v>1</v>
      </c>
      <c r="BF270" s="43">
        <v>1</v>
      </c>
      <c r="BG270" s="43">
        <v>1</v>
      </c>
      <c r="BH270" s="43">
        <v>1</v>
      </c>
      <c r="BI270" s="43">
        <v>1</v>
      </c>
      <c r="BJ270" s="43">
        <v>1</v>
      </c>
      <c r="BK270" s="43">
        <v>1</v>
      </c>
      <c r="BL270" s="43">
        <v>1</v>
      </c>
      <c r="BM270" s="43"/>
      <c r="BN270" s="43"/>
      <c r="BO270" s="43"/>
      <c r="BP270" s="43"/>
      <c r="BQ270" s="43"/>
      <c r="BR270" s="43"/>
      <c r="BS270" s="43">
        <v>1</v>
      </c>
      <c r="BT270" s="43">
        <v>1</v>
      </c>
      <c r="BU270" s="43"/>
      <c r="BV270" s="43"/>
      <c r="BW270" s="43"/>
      <c r="BX270" s="43">
        <v>1</v>
      </c>
      <c r="BY270" s="43">
        <v>1</v>
      </c>
      <c r="BZ270" s="43">
        <v>1</v>
      </c>
      <c r="CA270" s="43">
        <v>1</v>
      </c>
      <c r="CB270" s="43">
        <v>1</v>
      </c>
      <c r="CC270" s="43"/>
      <c r="CD270" s="43"/>
      <c r="CE270" s="43"/>
      <c r="CF270" s="43"/>
      <c r="CG270" s="43"/>
      <c r="CH270" s="43"/>
      <c r="CI270" s="43">
        <v>1</v>
      </c>
      <c r="CJ270" s="43">
        <v>1</v>
      </c>
      <c r="CK270" s="43">
        <v>1</v>
      </c>
      <c r="CL270" s="43">
        <v>1</v>
      </c>
      <c r="CM270" s="43">
        <v>1</v>
      </c>
      <c r="CN270" s="43">
        <v>1</v>
      </c>
      <c r="CO270" s="43">
        <v>1</v>
      </c>
      <c r="CP270" s="43">
        <v>1</v>
      </c>
      <c r="CQ270" s="43">
        <v>1</v>
      </c>
      <c r="CR270" s="43">
        <v>1</v>
      </c>
      <c r="CS270" s="43"/>
      <c r="CT270" s="43"/>
      <c r="CU270" s="43"/>
      <c r="CV270" s="43"/>
      <c r="CW270" s="43"/>
      <c r="CX270" s="43"/>
      <c r="CY270" s="43"/>
      <c r="CZ270" s="43"/>
      <c r="DA270" s="43"/>
      <c r="DB270" s="43"/>
      <c r="DC270" s="43">
        <v>1</v>
      </c>
      <c r="DD270" s="43">
        <v>1</v>
      </c>
      <c r="DE270" s="43"/>
      <c r="DF270" s="43"/>
      <c r="DG270" s="43"/>
      <c r="DH270" s="43"/>
      <c r="DI270" s="43"/>
      <c r="DJ270" s="43"/>
      <c r="DK270" s="43"/>
      <c r="DL270" s="43"/>
      <c r="DM270" s="43"/>
      <c r="DN270" s="43"/>
      <c r="DO270" s="43">
        <v>1</v>
      </c>
      <c r="DP270" s="43">
        <v>1</v>
      </c>
      <c r="DQ270" s="43"/>
      <c r="DR270" s="43"/>
      <c r="DS270" s="43">
        <v>1</v>
      </c>
      <c r="DT270" s="43">
        <v>1</v>
      </c>
      <c r="DU270" s="43">
        <v>1</v>
      </c>
      <c r="DV270" s="43"/>
      <c r="DW270" s="43">
        <v>1</v>
      </c>
      <c r="DX270" s="43">
        <v>1</v>
      </c>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c r="EX270" s="43"/>
      <c r="EY270" s="43"/>
      <c r="EZ270" s="43"/>
      <c r="FA270" s="43"/>
      <c r="FB270" s="43"/>
      <c r="FC270" s="43"/>
      <c r="FD270" s="43"/>
      <c r="FE270" s="43"/>
      <c r="FF270" s="43"/>
      <c r="FG270" s="43"/>
      <c r="FH270" s="43"/>
      <c r="FI270" s="43"/>
      <c r="FJ270" s="43"/>
      <c r="FK270" s="43"/>
      <c r="FL270" s="43"/>
      <c r="FM270" s="43"/>
      <c r="FN270" s="43"/>
      <c r="FO270" s="43"/>
      <c r="FP270" s="43"/>
      <c r="FQ270" s="43"/>
      <c r="FR270" s="43"/>
      <c r="FS270" s="43"/>
      <c r="FT270" s="43"/>
      <c r="FU270" s="43"/>
      <c r="FV270" s="43"/>
      <c r="FW270" s="43"/>
      <c r="FX270" s="43"/>
      <c r="FY270" s="43"/>
      <c r="FZ270" s="43"/>
      <c r="GA270" s="43"/>
      <c r="GB270" s="43"/>
      <c r="GC270" s="43"/>
      <c r="GD270" s="43"/>
      <c r="GE270" s="36"/>
    </row>
    <row r="271" spans="1:187">
      <c r="A271" s="42"/>
      <c r="B271" s="43"/>
      <c r="C271" s="43"/>
      <c r="D271" s="43"/>
      <c r="E271" s="43"/>
      <c r="F271" s="43"/>
      <c r="G271" s="43"/>
      <c r="H271" s="43"/>
      <c r="I271" s="43"/>
      <c r="J271" s="43"/>
      <c r="K271" s="43"/>
      <c r="L271" s="43"/>
      <c r="M271" s="43"/>
      <c r="N271" s="43"/>
      <c r="O271" s="43"/>
      <c r="P271" s="43"/>
      <c r="Q271" s="43"/>
      <c r="R271" s="43"/>
      <c r="S271" s="43"/>
      <c r="T271" s="43"/>
      <c r="U271" s="43"/>
      <c r="V271" s="43"/>
      <c r="W271" s="43"/>
      <c r="X271" s="43"/>
      <c r="Y271" s="43"/>
      <c r="Z271" s="43"/>
      <c r="AA271" s="43"/>
      <c r="AB271" s="43"/>
      <c r="AC271" s="43"/>
      <c r="AD271" s="43"/>
      <c r="AE271" s="43"/>
      <c r="AF271" s="43"/>
      <c r="AG271" s="43"/>
      <c r="AH271" s="43"/>
      <c r="AI271" s="43"/>
      <c r="AJ271" s="43"/>
      <c r="AK271" s="43"/>
      <c r="AL271" s="43"/>
      <c r="AM271" s="43"/>
      <c r="AN271" s="43"/>
      <c r="AO271" s="43"/>
      <c r="AP271" s="43"/>
      <c r="AQ271" s="43"/>
      <c r="AR271" s="43"/>
      <c r="AS271" s="43"/>
      <c r="AT271" s="43"/>
      <c r="AU271" s="43"/>
      <c r="AV271" s="43"/>
      <c r="AW271" s="43"/>
      <c r="AX271" s="43"/>
      <c r="AY271" s="43"/>
      <c r="AZ271" s="43"/>
      <c r="BA271" s="43"/>
      <c r="BB271" s="43"/>
      <c r="BC271" s="43">
        <v>1</v>
      </c>
      <c r="BD271" s="43">
        <v>1</v>
      </c>
      <c r="BE271" s="43">
        <v>1</v>
      </c>
      <c r="BF271" s="43">
        <v>1</v>
      </c>
      <c r="BG271" s="43">
        <v>1</v>
      </c>
      <c r="BH271" s="43">
        <v>1</v>
      </c>
      <c r="BI271" s="43">
        <v>1</v>
      </c>
      <c r="BJ271" s="43">
        <v>1</v>
      </c>
      <c r="BK271" s="43">
        <v>1</v>
      </c>
      <c r="BL271" s="43">
        <v>1</v>
      </c>
      <c r="BM271" s="43"/>
      <c r="BN271" s="43"/>
      <c r="BO271" s="43"/>
      <c r="BP271" s="43"/>
      <c r="BQ271" s="43"/>
      <c r="BR271" s="43"/>
      <c r="BS271" s="43">
        <v>1</v>
      </c>
      <c r="BT271" s="43">
        <v>1</v>
      </c>
      <c r="BU271" s="43"/>
      <c r="BV271" s="43"/>
      <c r="BW271" s="43"/>
      <c r="BX271" s="43"/>
      <c r="BY271" s="43"/>
      <c r="BZ271" s="43"/>
      <c r="CA271" s="43">
        <v>1</v>
      </c>
      <c r="CB271" s="43">
        <v>1</v>
      </c>
      <c r="CC271" s="43"/>
      <c r="CD271" s="43"/>
      <c r="CE271" s="43"/>
      <c r="CF271" s="43"/>
      <c r="CG271" s="43"/>
      <c r="CH271" s="43"/>
      <c r="CI271" s="43">
        <v>1</v>
      </c>
      <c r="CJ271" s="43">
        <v>1</v>
      </c>
      <c r="CK271" s="43">
        <v>1</v>
      </c>
      <c r="CL271" s="43">
        <v>1</v>
      </c>
      <c r="CM271" s="43">
        <v>1</v>
      </c>
      <c r="CN271" s="43">
        <v>1</v>
      </c>
      <c r="CO271" s="43">
        <v>1</v>
      </c>
      <c r="CP271" s="43">
        <v>1</v>
      </c>
      <c r="CQ271" s="43">
        <v>1</v>
      </c>
      <c r="CR271" s="43">
        <v>1</v>
      </c>
      <c r="CS271" s="43"/>
      <c r="CT271" s="43"/>
      <c r="CU271" s="43"/>
      <c r="CV271" s="43"/>
      <c r="CW271" s="43"/>
      <c r="CX271" s="43"/>
      <c r="CY271" s="43"/>
      <c r="CZ271" s="43"/>
      <c r="DA271" s="43"/>
      <c r="DB271" s="43"/>
      <c r="DC271" s="43">
        <v>1</v>
      </c>
      <c r="DD271" s="43">
        <v>1</v>
      </c>
      <c r="DE271" s="43"/>
      <c r="DF271" s="43"/>
      <c r="DG271" s="43"/>
      <c r="DH271" s="43"/>
      <c r="DI271" s="43"/>
      <c r="DJ271" s="43"/>
      <c r="DK271" s="43"/>
      <c r="DL271" s="43"/>
      <c r="DM271" s="43"/>
      <c r="DN271" s="43"/>
      <c r="DO271" s="43">
        <v>1</v>
      </c>
      <c r="DP271" s="43">
        <v>1</v>
      </c>
      <c r="DQ271" s="43"/>
      <c r="DR271" s="43"/>
      <c r="DS271" s="43"/>
      <c r="DT271" s="43">
        <v>1</v>
      </c>
      <c r="DU271" s="43">
        <v>1</v>
      </c>
      <c r="DV271" s="43">
        <v>1</v>
      </c>
      <c r="DW271" s="43">
        <v>1</v>
      </c>
      <c r="DX271" s="43">
        <v>1</v>
      </c>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c r="EX271" s="43"/>
      <c r="EY271" s="43"/>
      <c r="EZ271" s="43"/>
      <c r="FA271" s="43"/>
      <c r="FB271" s="43"/>
      <c r="FC271" s="43"/>
      <c r="FD271" s="43"/>
      <c r="FE271" s="43"/>
      <c r="FF271" s="43"/>
      <c r="FG271" s="43"/>
      <c r="FH271" s="43"/>
      <c r="FI271" s="43"/>
      <c r="FJ271" s="43"/>
      <c r="FK271" s="43"/>
      <c r="FL271" s="43"/>
      <c r="FM271" s="43"/>
      <c r="FN271" s="43"/>
      <c r="FO271" s="43"/>
      <c r="FP271" s="43"/>
      <c r="FQ271" s="43"/>
      <c r="FR271" s="43"/>
      <c r="FS271" s="43"/>
      <c r="FT271" s="43"/>
      <c r="FU271" s="43"/>
      <c r="FV271" s="43"/>
      <c r="FW271" s="43"/>
      <c r="FX271" s="43"/>
      <c r="FY271" s="43"/>
      <c r="FZ271" s="43"/>
      <c r="GA271" s="43"/>
      <c r="GB271" s="43"/>
      <c r="GC271" s="43"/>
      <c r="GD271" s="43"/>
      <c r="GE271" s="36"/>
    </row>
    <row r="272" spans="1:187">
      <c r="A272" s="42"/>
      <c r="B272" s="43"/>
      <c r="C272" s="43"/>
      <c r="D272" s="43"/>
      <c r="E272" s="43"/>
      <c r="F272" s="43"/>
      <c r="G272" s="43"/>
      <c r="H272" s="43"/>
      <c r="I272" s="43"/>
      <c r="J272" s="43"/>
      <c r="K272" s="43"/>
      <c r="L272" s="43"/>
      <c r="M272" s="43"/>
      <c r="N272" s="43"/>
      <c r="O272" s="43"/>
      <c r="P272" s="43"/>
      <c r="Q272" s="43"/>
      <c r="R272" s="43"/>
      <c r="S272" s="43"/>
      <c r="T272" s="43"/>
      <c r="U272" s="43"/>
      <c r="V272" s="43"/>
      <c r="W272" s="43"/>
      <c r="X272" s="43"/>
      <c r="Y272" s="43"/>
      <c r="Z272" s="43"/>
      <c r="AA272" s="43"/>
      <c r="AB272" s="43"/>
      <c r="AC272" s="43"/>
      <c r="AD272" s="43"/>
      <c r="AE272" s="43"/>
      <c r="AF272" s="43"/>
      <c r="AG272" s="43"/>
      <c r="AH272" s="43"/>
      <c r="AI272" s="43"/>
      <c r="AJ272" s="43"/>
      <c r="AK272" s="43"/>
      <c r="AL272" s="43"/>
      <c r="AM272" s="43"/>
      <c r="AN272" s="43"/>
      <c r="AO272" s="43"/>
      <c r="AP272" s="43"/>
      <c r="AQ272" s="43"/>
      <c r="AR272" s="43"/>
      <c r="AS272" s="43"/>
      <c r="AT272" s="43"/>
      <c r="AU272" s="43"/>
      <c r="AV272" s="43"/>
      <c r="AW272" s="43"/>
      <c r="AX272" s="43"/>
      <c r="AY272" s="43"/>
      <c r="AZ272" s="43"/>
      <c r="BA272" s="43"/>
      <c r="BB272" s="43"/>
      <c r="BC272" s="43">
        <v>1</v>
      </c>
      <c r="BD272" s="43">
        <v>1</v>
      </c>
      <c r="BE272" s="43"/>
      <c r="BF272" s="43"/>
      <c r="BG272" s="43"/>
      <c r="BH272" s="43"/>
      <c r="BI272" s="43"/>
      <c r="BJ272" s="43"/>
      <c r="BK272" s="43">
        <v>1</v>
      </c>
      <c r="BL272" s="43">
        <v>1</v>
      </c>
      <c r="BM272" s="43"/>
      <c r="BN272" s="43"/>
      <c r="BO272" s="43"/>
      <c r="BP272" s="43"/>
      <c r="BQ272" s="43"/>
      <c r="BR272" s="43"/>
      <c r="BS272" s="43">
        <v>1</v>
      </c>
      <c r="BT272" s="43">
        <v>1</v>
      </c>
      <c r="BU272" s="43"/>
      <c r="BV272" s="43"/>
      <c r="BW272" s="43"/>
      <c r="BX272" s="43"/>
      <c r="BY272" s="43"/>
      <c r="BZ272" s="43"/>
      <c r="CA272" s="43">
        <v>1</v>
      </c>
      <c r="CB272" s="43">
        <v>1</v>
      </c>
      <c r="CC272" s="43"/>
      <c r="CD272" s="43"/>
      <c r="CE272" s="43"/>
      <c r="CF272" s="43"/>
      <c r="CG272" s="43"/>
      <c r="CH272" s="43"/>
      <c r="CI272" s="43">
        <v>1</v>
      </c>
      <c r="CJ272" s="43">
        <v>1</v>
      </c>
      <c r="CK272" s="43"/>
      <c r="CL272" s="43"/>
      <c r="CM272" s="43"/>
      <c r="CN272" s="43"/>
      <c r="CO272" s="43"/>
      <c r="CP272" s="43"/>
      <c r="CQ272" s="43">
        <v>1</v>
      </c>
      <c r="CR272" s="43">
        <v>1</v>
      </c>
      <c r="CS272" s="43"/>
      <c r="CT272" s="43"/>
      <c r="CU272" s="43"/>
      <c r="CV272" s="43"/>
      <c r="CW272" s="43"/>
      <c r="CX272" s="43"/>
      <c r="CY272" s="43"/>
      <c r="CZ272" s="43"/>
      <c r="DA272" s="43"/>
      <c r="DB272" s="43"/>
      <c r="DC272" s="43">
        <v>1</v>
      </c>
      <c r="DD272" s="43">
        <v>1</v>
      </c>
      <c r="DE272" s="43"/>
      <c r="DF272" s="43"/>
      <c r="DG272" s="43"/>
      <c r="DH272" s="43"/>
      <c r="DI272" s="43"/>
      <c r="DJ272" s="43"/>
      <c r="DK272" s="43"/>
      <c r="DL272" s="43"/>
      <c r="DM272" s="43"/>
      <c r="DN272" s="43"/>
      <c r="DO272" s="43">
        <v>1</v>
      </c>
      <c r="DP272" s="43">
        <v>1</v>
      </c>
      <c r="DQ272" s="43"/>
      <c r="DR272" s="43"/>
      <c r="DS272" s="43"/>
      <c r="DT272" s="43"/>
      <c r="DU272" s="43">
        <v>1</v>
      </c>
      <c r="DV272" s="43">
        <v>1</v>
      </c>
      <c r="DW272" s="43">
        <v>1</v>
      </c>
      <c r="DX272" s="43">
        <v>1</v>
      </c>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c r="EX272" s="43"/>
      <c r="EY272" s="43"/>
      <c r="EZ272" s="43"/>
      <c r="FA272" s="43"/>
      <c r="FB272" s="43"/>
      <c r="FC272" s="43"/>
      <c r="FD272" s="43"/>
      <c r="FE272" s="43"/>
      <c r="FF272" s="43"/>
      <c r="FG272" s="43"/>
      <c r="FH272" s="43"/>
      <c r="FI272" s="43"/>
      <c r="FJ272" s="43"/>
      <c r="FK272" s="43"/>
      <c r="FL272" s="43"/>
      <c r="FM272" s="43"/>
      <c r="FN272" s="43"/>
      <c r="FO272" s="43"/>
      <c r="FP272" s="43"/>
      <c r="FQ272" s="43"/>
      <c r="FR272" s="43"/>
      <c r="FS272" s="43"/>
      <c r="FT272" s="43"/>
      <c r="FU272" s="43"/>
      <c r="FV272" s="43"/>
      <c r="FW272" s="43"/>
      <c r="FX272" s="43"/>
      <c r="FY272" s="43"/>
      <c r="FZ272" s="43"/>
      <c r="GA272" s="43"/>
      <c r="GB272" s="43"/>
      <c r="GC272" s="43"/>
      <c r="GD272" s="43"/>
      <c r="GE272" s="36"/>
    </row>
    <row r="273" spans="1:187">
      <c r="A273" s="42"/>
      <c r="B273" s="43"/>
      <c r="C273" s="43"/>
      <c r="D273" s="43"/>
      <c r="E273" s="43"/>
      <c r="F273" s="43"/>
      <c r="G273" s="43"/>
      <c r="H273" s="43"/>
      <c r="I273" s="43"/>
      <c r="J273" s="43"/>
      <c r="K273" s="43"/>
      <c r="L273" s="43"/>
      <c r="M273" s="43"/>
      <c r="N273" s="43"/>
      <c r="O273" s="43"/>
      <c r="P273" s="43"/>
      <c r="Q273" s="43"/>
      <c r="R273" s="43"/>
      <c r="S273" s="43"/>
      <c r="T273" s="43"/>
      <c r="U273" s="43"/>
      <c r="V273" s="43"/>
      <c r="W273" s="43"/>
      <c r="X273" s="43"/>
      <c r="Y273" s="43"/>
      <c r="Z273" s="43"/>
      <c r="AA273" s="43"/>
      <c r="AB273" s="43"/>
      <c r="AC273" s="43"/>
      <c r="AD273" s="43"/>
      <c r="AE273" s="43"/>
      <c r="AF273" s="43"/>
      <c r="AG273" s="43"/>
      <c r="AH273" s="43"/>
      <c r="AI273" s="43"/>
      <c r="AJ273" s="43"/>
      <c r="AK273" s="43"/>
      <c r="AL273" s="43"/>
      <c r="AM273" s="43"/>
      <c r="AN273" s="43"/>
      <c r="AO273" s="43"/>
      <c r="AP273" s="43"/>
      <c r="AQ273" s="43"/>
      <c r="AR273" s="43"/>
      <c r="AS273" s="43"/>
      <c r="AT273" s="43"/>
      <c r="AU273" s="43"/>
      <c r="AV273" s="43"/>
      <c r="AW273" s="43"/>
      <c r="AX273" s="43"/>
      <c r="AY273" s="43"/>
      <c r="AZ273" s="43"/>
      <c r="BA273" s="43"/>
      <c r="BB273" s="43"/>
      <c r="BC273" s="43">
        <v>1</v>
      </c>
      <c r="BD273" s="43">
        <v>1</v>
      </c>
      <c r="BE273" s="43"/>
      <c r="BF273" s="43"/>
      <c r="BG273" s="43"/>
      <c r="BH273" s="43"/>
      <c r="BI273" s="43"/>
      <c r="BJ273" s="43"/>
      <c r="BK273" s="43">
        <v>1</v>
      </c>
      <c r="BL273" s="43">
        <v>1</v>
      </c>
      <c r="BM273" s="43"/>
      <c r="BN273" s="43"/>
      <c r="BO273" s="43"/>
      <c r="BP273" s="43"/>
      <c r="BQ273" s="43"/>
      <c r="BR273" s="43"/>
      <c r="BS273" s="43">
        <v>1</v>
      </c>
      <c r="BT273" s="43">
        <v>1</v>
      </c>
      <c r="BU273" s="43"/>
      <c r="BV273" s="43"/>
      <c r="BW273" s="43"/>
      <c r="BX273" s="43"/>
      <c r="BY273" s="43"/>
      <c r="BZ273" s="43"/>
      <c r="CA273" s="43">
        <v>1</v>
      </c>
      <c r="CB273" s="43">
        <v>1</v>
      </c>
      <c r="CC273" s="43"/>
      <c r="CD273" s="43"/>
      <c r="CE273" s="43"/>
      <c r="CF273" s="43"/>
      <c r="CG273" s="43"/>
      <c r="CH273" s="43"/>
      <c r="CI273" s="43">
        <v>1</v>
      </c>
      <c r="CJ273" s="43">
        <v>1</v>
      </c>
      <c r="CK273" s="43"/>
      <c r="CL273" s="43"/>
      <c r="CM273" s="43"/>
      <c r="CN273" s="43"/>
      <c r="CO273" s="43"/>
      <c r="CP273" s="43"/>
      <c r="CQ273" s="43">
        <v>1</v>
      </c>
      <c r="CR273" s="43">
        <v>1</v>
      </c>
      <c r="CS273" s="43"/>
      <c r="CT273" s="43"/>
      <c r="CU273" s="43"/>
      <c r="CV273" s="43"/>
      <c r="CW273" s="43"/>
      <c r="CX273" s="43"/>
      <c r="CY273" s="43"/>
      <c r="CZ273" s="43"/>
      <c r="DA273" s="43"/>
      <c r="DB273" s="43"/>
      <c r="DC273" s="43">
        <v>1</v>
      </c>
      <c r="DD273" s="43">
        <v>1</v>
      </c>
      <c r="DE273" s="43"/>
      <c r="DF273" s="43"/>
      <c r="DG273" s="43"/>
      <c r="DH273" s="43"/>
      <c r="DI273" s="43"/>
      <c r="DJ273" s="43"/>
      <c r="DK273" s="43"/>
      <c r="DL273" s="43"/>
      <c r="DM273" s="43"/>
      <c r="DN273" s="43"/>
      <c r="DO273" s="43">
        <v>1</v>
      </c>
      <c r="DP273" s="43">
        <v>1</v>
      </c>
      <c r="DQ273" s="43"/>
      <c r="DR273" s="43"/>
      <c r="DS273" s="43"/>
      <c r="DT273" s="43"/>
      <c r="DU273" s="43"/>
      <c r="DV273" s="43">
        <v>1</v>
      </c>
      <c r="DW273" s="43">
        <v>1</v>
      </c>
      <c r="DX273" s="43">
        <v>1</v>
      </c>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c r="EX273" s="43"/>
      <c r="EY273" s="43"/>
      <c r="EZ273" s="43"/>
      <c r="FA273" s="43"/>
      <c r="FB273" s="43"/>
      <c r="FC273" s="43"/>
      <c r="FD273" s="43"/>
      <c r="FE273" s="43"/>
      <c r="FF273" s="43"/>
      <c r="FG273" s="43"/>
      <c r="FH273" s="43"/>
      <c r="FI273" s="43"/>
      <c r="FJ273" s="43"/>
      <c r="FK273" s="43"/>
      <c r="FL273" s="43"/>
      <c r="FM273" s="43"/>
      <c r="FN273" s="43"/>
      <c r="FO273" s="43"/>
      <c r="FP273" s="43"/>
      <c r="FQ273" s="43"/>
      <c r="FR273" s="43"/>
      <c r="FS273" s="43"/>
      <c r="FT273" s="43"/>
      <c r="FU273" s="43"/>
      <c r="FV273" s="43"/>
      <c r="FW273" s="43"/>
      <c r="FX273" s="43"/>
      <c r="FY273" s="43"/>
      <c r="FZ273" s="43"/>
      <c r="GA273" s="43"/>
      <c r="GB273" s="43"/>
      <c r="GC273" s="43"/>
      <c r="GD273" s="43"/>
      <c r="GE273" s="36"/>
    </row>
    <row r="274" spans="1:187">
      <c r="A274" s="42"/>
      <c r="B274" s="43"/>
      <c r="C274" s="43"/>
      <c r="D274" s="43"/>
      <c r="E274" s="43"/>
      <c r="F274" s="43"/>
      <c r="G274" s="43"/>
      <c r="H274" s="43"/>
      <c r="I274" s="43"/>
      <c r="J274" s="43"/>
      <c r="K274" s="43"/>
      <c r="L274" s="43"/>
      <c r="M274" s="43"/>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c r="AK274" s="43"/>
      <c r="AL274" s="43"/>
      <c r="AM274" s="43"/>
      <c r="AN274" s="43"/>
      <c r="AO274" s="43"/>
      <c r="AP274" s="43"/>
      <c r="AQ274" s="43"/>
      <c r="AR274" s="43"/>
      <c r="AS274" s="43"/>
      <c r="AT274" s="43"/>
      <c r="AU274" s="43"/>
      <c r="AV274" s="43"/>
      <c r="AW274" s="43"/>
      <c r="AX274" s="43"/>
      <c r="AY274" s="43"/>
      <c r="AZ274" s="43"/>
      <c r="BA274" s="43"/>
      <c r="BB274" s="43"/>
      <c r="BC274" s="43">
        <v>1</v>
      </c>
      <c r="BD274" s="43">
        <v>1</v>
      </c>
      <c r="BE274" s="43"/>
      <c r="BF274" s="43"/>
      <c r="BG274" s="43"/>
      <c r="BH274" s="43"/>
      <c r="BI274" s="43"/>
      <c r="BJ274" s="43"/>
      <c r="BK274" s="43">
        <v>1</v>
      </c>
      <c r="BL274" s="43">
        <v>1</v>
      </c>
      <c r="BM274" s="43"/>
      <c r="BN274" s="43"/>
      <c r="BO274" s="43"/>
      <c r="BP274" s="43"/>
      <c r="BQ274" s="43"/>
      <c r="BR274" s="43"/>
      <c r="BS274" s="43">
        <v>1</v>
      </c>
      <c r="BT274" s="43">
        <v>1</v>
      </c>
      <c r="BU274" s="43">
        <v>1</v>
      </c>
      <c r="BV274" s="43">
        <v>1</v>
      </c>
      <c r="BW274" s="43">
        <v>1</v>
      </c>
      <c r="BX274" s="43">
        <v>1</v>
      </c>
      <c r="BY274" s="43">
        <v>1</v>
      </c>
      <c r="BZ274" s="43">
        <v>1</v>
      </c>
      <c r="CA274" s="43">
        <v>1</v>
      </c>
      <c r="CB274" s="43">
        <v>1</v>
      </c>
      <c r="CC274" s="43"/>
      <c r="CD274" s="43"/>
      <c r="CE274" s="43"/>
      <c r="CF274" s="43"/>
      <c r="CG274" s="43"/>
      <c r="CH274" s="43"/>
      <c r="CI274" s="43">
        <v>1</v>
      </c>
      <c r="CJ274" s="43">
        <v>1</v>
      </c>
      <c r="CK274" s="43"/>
      <c r="CL274" s="43"/>
      <c r="CM274" s="43"/>
      <c r="CN274" s="43"/>
      <c r="CO274" s="43"/>
      <c r="CP274" s="43"/>
      <c r="CQ274" s="43">
        <v>1</v>
      </c>
      <c r="CR274" s="43">
        <v>1</v>
      </c>
      <c r="CS274" s="43"/>
      <c r="CT274" s="43"/>
      <c r="CU274" s="43"/>
      <c r="CV274" s="43"/>
      <c r="CW274" s="43"/>
      <c r="CX274" s="43"/>
      <c r="CY274" s="43"/>
      <c r="CZ274" s="43">
        <v>1</v>
      </c>
      <c r="DA274" s="43">
        <v>1</v>
      </c>
      <c r="DB274" s="43">
        <v>1</v>
      </c>
      <c r="DC274" s="43">
        <v>1</v>
      </c>
      <c r="DD274" s="43">
        <v>1</v>
      </c>
      <c r="DE274" s="43">
        <v>1</v>
      </c>
      <c r="DF274" s="43">
        <v>1</v>
      </c>
      <c r="DG274" s="43">
        <v>1</v>
      </c>
      <c r="DH274" s="43"/>
      <c r="DI274" s="43"/>
      <c r="DJ274" s="43"/>
      <c r="DK274" s="43"/>
      <c r="DL274" s="43"/>
      <c r="DM274" s="43"/>
      <c r="DN274" s="43"/>
      <c r="DO274" s="43">
        <v>1</v>
      </c>
      <c r="DP274" s="43">
        <v>1</v>
      </c>
      <c r="DQ274" s="43"/>
      <c r="DR274" s="43"/>
      <c r="DS274" s="43"/>
      <c r="DT274" s="43"/>
      <c r="DU274" s="43"/>
      <c r="DV274" s="43"/>
      <c r="DW274" s="43">
        <v>1</v>
      </c>
      <c r="DX274" s="43">
        <v>1</v>
      </c>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c r="EX274" s="43"/>
      <c r="EY274" s="43"/>
      <c r="EZ274" s="43"/>
      <c r="FA274" s="43"/>
      <c r="FB274" s="43"/>
      <c r="FC274" s="43"/>
      <c r="FD274" s="43"/>
      <c r="FE274" s="43"/>
      <c r="FF274" s="43"/>
      <c r="FG274" s="43"/>
      <c r="FH274" s="43"/>
      <c r="FI274" s="43"/>
      <c r="FJ274" s="43"/>
      <c r="FK274" s="43"/>
      <c r="FL274" s="43"/>
      <c r="FM274" s="43"/>
      <c r="FN274" s="43"/>
      <c r="FO274" s="43"/>
      <c r="FP274" s="43"/>
      <c r="FQ274" s="43"/>
      <c r="FR274" s="43"/>
      <c r="FS274" s="43"/>
      <c r="FT274" s="43"/>
      <c r="FU274" s="43"/>
      <c r="FV274" s="43"/>
      <c r="FW274" s="43"/>
      <c r="FX274" s="43"/>
      <c r="FY274" s="43"/>
      <c r="FZ274" s="43"/>
      <c r="GA274" s="43"/>
      <c r="GB274" s="43"/>
      <c r="GC274" s="43"/>
      <c r="GD274" s="43"/>
      <c r="GE274" s="36"/>
    </row>
    <row r="275" spans="1:187">
      <c r="A275" s="42"/>
      <c r="B275" s="43"/>
      <c r="C275" s="43"/>
      <c r="D275" s="43"/>
      <c r="E275" s="43"/>
      <c r="F275" s="43"/>
      <c r="G275" s="43"/>
      <c r="H275" s="43"/>
      <c r="I275" s="43"/>
      <c r="J275" s="43"/>
      <c r="K275" s="43"/>
      <c r="L275" s="43"/>
      <c r="M275" s="43"/>
      <c r="N275" s="43"/>
      <c r="O275" s="43"/>
      <c r="P275" s="43"/>
      <c r="Q275" s="43"/>
      <c r="R275" s="43"/>
      <c r="S275" s="43"/>
      <c r="T275" s="43"/>
      <c r="U275" s="43"/>
      <c r="V275" s="43"/>
      <c r="W275" s="43"/>
      <c r="X275" s="43"/>
      <c r="Y275" s="43"/>
      <c r="Z275" s="43"/>
      <c r="AA275" s="43"/>
      <c r="AB275" s="43"/>
      <c r="AC275" s="43"/>
      <c r="AD275" s="43"/>
      <c r="AE275" s="43"/>
      <c r="AF275" s="43"/>
      <c r="AG275" s="43"/>
      <c r="AH275" s="43"/>
      <c r="AI275" s="43"/>
      <c r="AJ275" s="43"/>
      <c r="AK275" s="43"/>
      <c r="AL275" s="43"/>
      <c r="AM275" s="43"/>
      <c r="AN275" s="43"/>
      <c r="AO275" s="43"/>
      <c r="AP275" s="43"/>
      <c r="AQ275" s="43"/>
      <c r="AR275" s="43"/>
      <c r="AS275" s="43"/>
      <c r="AT275" s="43"/>
      <c r="AU275" s="43"/>
      <c r="AV275" s="43"/>
      <c r="AW275" s="43"/>
      <c r="AX275" s="43"/>
      <c r="AY275" s="43"/>
      <c r="AZ275" s="43"/>
      <c r="BA275" s="43"/>
      <c r="BB275" s="43"/>
      <c r="BC275" s="43">
        <v>1</v>
      </c>
      <c r="BD275" s="43">
        <v>1</v>
      </c>
      <c r="BE275" s="43"/>
      <c r="BF275" s="43"/>
      <c r="BG275" s="43"/>
      <c r="BH275" s="43"/>
      <c r="BI275" s="43"/>
      <c r="BJ275" s="43"/>
      <c r="BK275" s="43">
        <v>1</v>
      </c>
      <c r="BL275" s="43">
        <v>1</v>
      </c>
      <c r="BM275" s="43"/>
      <c r="BN275" s="43"/>
      <c r="BO275" s="43"/>
      <c r="BP275" s="43"/>
      <c r="BQ275" s="43"/>
      <c r="BR275" s="43"/>
      <c r="BS275" s="43"/>
      <c r="BT275" s="43">
        <v>1</v>
      </c>
      <c r="BU275" s="43">
        <v>1</v>
      </c>
      <c r="BV275" s="43">
        <v>1</v>
      </c>
      <c r="BW275" s="43">
        <v>1</v>
      </c>
      <c r="BX275" s="43">
        <v>1</v>
      </c>
      <c r="BY275" s="43">
        <v>1</v>
      </c>
      <c r="BZ275" s="43">
        <v>1</v>
      </c>
      <c r="CA275" s="43">
        <v>1</v>
      </c>
      <c r="CB275" s="43">
        <v>1</v>
      </c>
      <c r="CC275" s="43"/>
      <c r="CD275" s="43"/>
      <c r="CE275" s="43"/>
      <c r="CF275" s="43"/>
      <c r="CG275" s="43"/>
      <c r="CH275" s="43"/>
      <c r="CI275" s="43">
        <v>1</v>
      </c>
      <c r="CJ275" s="43">
        <v>1</v>
      </c>
      <c r="CK275" s="43"/>
      <c r="CL275" s="43"/>
      <c r="CM275" s="43"/>
      <c r="CN275" s="43"/>
      <c r="CO275" s="43"/>
      <c r="CP275" s="43"/>
      <c r="CQ275" s="43">
        <v>1</v>
      </c>
      <c r="CR275" s="43">
        <v>1</v>
      </c>
      <c r="CS275" s="43"/>
      <c r="CT275" s="43"/>
      <c r="CU275" s="43"/>
      <c r="CV275" s="43"/>
      <c r="CW275" s="43"/>
      <c r="CX275" s="43"/>
      <c r="CY275" s="43"/>
      <c r="CZ275" s="43">
        <v>1</v>
      </c>
      <c r="DA275" s="43">
        <v>1</v>
      </c>
      <c r="DB275" s="43">
        <v>1</v>
      </c>
      <c r="DC275" s="43">
        <v>1</v>
      </c>
      <c r="DD275" s="43">
        <v>1</v>
      </c>
      <c r="DE275" s="43">
        <v>1</v>
      </c>
      <c r="DF275" s="43">
        <v>1</v>
      </c>
      <c r="DG275" s="43">
        <v>1</v>
      </c>
      <c r="DH275" s="43"/>
      <c r="DI275" s="43"/>
      <c r="DJ275" s="43"/>
      <c r="DK275" s="43"/>
      <c r="DL275" s="43"/>
      <c r="DM275" s="43"/>
      <c r="DN275" s="43"/>
      <c r="DO275" s="43">
        <v>1</v>
      </c>
      <c r="DP275" s="43">
        <v>1</v>
      </c>
      <c r="DQ275" s="43"/>
      <c r="DR275" s="43"/>
      <c r="DS275" s="43"/>
      <c r="DT275" s="43"/>
      <c r="DU275" s="43"/>
      <c r="DV275" s="43"/>
      <c r="DW275" s="43"/>
      <c r="DX275" s="43">
        <v>1</v>
      </c>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c r="EX275" s="43"/>
      <c r="EY275" s="43"/>
      <c r="EZ275" s="43"/>
      <c r="FA275" s="43"/>
      <c r="FB275" s="43"/>
      <c r="FC275" s="43"/>
      <c r="FD275" s="43"/>
      <c r="FE275" s="43"/>
      <c r="FF275" s="43"/>
      <c r="FG275" s="43"/>
      <c r="FH275" s="43"/>
      <c r="FI275" s="43"/>
      <c r="FJ275" s="43"/>
      <c r="FK275" s="43"/>
      <c r="FL275" s="43"/>
      <c r="FM275" s="43"/>
      <c r="FN275" s="43"/>
      <c r="FO275" s="43"/>
      <c r="FP275" s="43"/>
      <c r="FQ275" s="43"/>
      <c r="FR275" s="43"/>
      <c r="FS275" s="43"/>
      <c r="FT275" s="43"/>
      <c r="FU275" s="43"/>
      <c r="FV275" s="43"/>
      <c r="FW275" s="43"/>
      <c r="FX275" s="43"/>
      <c r="FY275" s="43"/>
      <c r="FZ275" s="43"/>
      <c r="GA275" s="43"/>
      <c r="GB275" s="43"/>
      <c r="GC275" s="43"/>
      <c r="GD275" s="43"/>
      <c r="GE275" s="36"/>
    </row>
    <row r="276" spans="1:187">
      <c r="A276" s="42"/>
      <c r="B276" s="43"/>
      <c r="C276" s="43"/>
      <c r="D276" s="43"/>
      <c r="E276" s="43"/>
      <c r="F276" s="43"/>
      <c r="G276" s="43"/>
      <c r="H276" s="43"/>
      <c r="I276" s="43"/>
      <c r="J276" s="43"/>
      <c r="K276" s="43"/>
      <c r="L276" s="43"/>
      <c r="M276" s="43"/>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c r="AK276" s="43"/>
      <c r="AL276" s="43"/>
      <c r="AM276" s="43"/>
      <c r="AN276" s="43"/>
      <c r="AO276" s="43"/>
      <c r="AP276" s="43"/>
      <c r="AQ276" s="43"/>
      <c r="AR276" s="43"/>
      <c r="AS276" s="43"/>
      <c r="AT276" s="43"/>
      <c r="AU276" s="43"/>
      <c r="AV276" s="43"/>
      <c r="AW276" s="43"/>
      <c r="AX276" s="43"/>
      <c r="AY276" s="43"/>
      <c r="AZ276" s="43"/>
      <c r="BA276" s="43"/>
      <c r="BB276" s="43"/>
      <c r="BC276" s="43"/>
      <c r="BD276" s="43"/>
      <c r="BE276" s="43"/>
      <c r="BF276" s="43"/>
      <c r="BG276" s="43"/>
      <c r="BH276" s="43"/>
      <c r="BI276" s="43"/>
      <c r="BJ276" s="43"/>
      <c r="BK276" s="43"/>
      <c r="BL276" s="43"/>
      <c r="BM276" s="43"/>
      <c r="BN276" s="43"/>
      <c r="BO276" s="43"/>
      <c r="BP276" s="43"/>
      <c r="BQ276" s="43"/>
      <c r="BR276" s="43"/>
      <c r="BS276" s="43"/>
      <c r="BT276" s="43"/>
      <c r="BU276" s="43"/>
      <c r="BV276" s="43"/>
      <c r="BW276" s="43"/>
      <c r="BX276" s="43"/>
      <c r="BY276" s="43"/>
      <c r="BZ276" s="43"/>
      <c r="CA276" s="43"/>
      <c r="CB276" s="43"/>
      <c r="CC276" s="43"/>
      <c r="CD276" s="43"/>
      <c r="CE276" s="43"/>
      <c r="CF276" s="43"/>
      <c r="CG276" s="43"/>
      <c r="CH276" s="43"/>
      <c r="CI276" s="43"/>
      <c r="CJ276" s="43"/>
      <c r="CK276" s="43"/>
      <c r="CL276" s="43"/>
      <c r="CM276" s="43"/>
      <c r="CN276" s="43"/>
      <c r="CO276" s="43"/>
      <c r="CP276" s="43"/>
      <c r="CQ276" s="43"/>
      <c r="CR276" s="43"/>
      <c r="CS276" s="43"/>
      <c r="CT276" s="43"/>
      <c r="CU276" s="43"/>
      <c r="CV276" s="43"/>
      <c r="CW276" s="43"/>
      <c r="CX276" s="43"/>
      <c r="CY276" s="43"/>
      <c r="CZ276" s="43"/>
      <c r="DA276" s="43"/>
      <c r="DB276" s="43"/>
      <c r="DC276" s="43"/>
      <c r="DD276" s="43"/>
      <c r="DE276" s="43"/>
      <c r="DF276" s="43"/>
      <c r="DG276" s="43"/>
      <c r="DH276" s="43"/>
      <c r="DI276" s="43"/>
      <c r="DJ276" s="43"/>
      <c r="DK276" s="43"/>
      <c r="DL276" s="43"/>
      <c r="DM276" s="43"/>
      <c r="DN276" s="43"/>
      <c r="DO276" s="43"/>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c r="EX276" s="43"/>
      <c r="EY276" s="43"/>
      <c r="EZ276" s="43"/>
      <c r="FA276" s="43"/>
      <c r="FB276" s="43"/>
      <c r="FC276" s="43"/>
      <c r="FD276" s="43"/>
      <c r="FE276" s="43"/>
      <c r="FF276" s="43"/>
      <c r="FG276" s="43"/>
      <c r="FH276" s="43"/>
      <c r="FI276" s="43"/>
      <c r="FJ276" s="43"/>
      <c r="FK276" s="43"/>
      <c r="FL276" s="43"/>
      <c r="FM276" s="43"/>
      <c r="FN276" s="43"/>
      <c r="FO276" s="43"/>
      <c r="FP276" s="43"/>
      <c r="FQ276" s="43"/>
      <c r="FR276" s="43"/>
      <c r="FS276" s="43"/>
      <c r="FT276" s="43"/>
      <c r="FU276" s="43"/>
      <c r="FV276" s="43"/>
      <c r="FW276" s="43"/>
      <c r="FX276" s="43"/>
      <c r="FY276" s="43"/>
      <c r="FZ276" s="43"/>
      <c r="GA276" s="43"/>
      <c r="GB276" s="43"/>
      <c r="GC276" s="43"/>
      <c r="GD276" s="43"/>
      <c r="GE276" s="36"/>
    </row>
    <row r="277" spans="1:187">
      <c r="A277" s="42"/>
      <c r="B277" s="43"/>
      <c r="C277" s="43"/>
      <c r="D277" s="43"/>
      <c r="E277" s="43"/>
      <c r="F277" s="43"/>
      <c r="G277" s="43"/>
      <c r="H277" s="43"/>
      <c r="I277" s="43"/>
      <c r="J277" s="43"/>
      <c r="K277" s="43"/>
      <c r="L277" s="43"/>
      <c r="M277" s="43"/>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c r="AK277" s="43"/>
      <c r="AL277" s="43"/>
      <c r="AM277" s="43"/>
      <c r="AN277" s="43"/>
      <c r="AO277" s="43"/>
      <c r="AP277" s="43"/>
      <c r="AQ277" s="43"/>
      <c r="AR277" s="43"/>
      <c r="AS277" s="43"/>
      <c r="AT277" s="43"/>
      <c r="AU277" s="43"/>
      <c r="AV277" s="43"/>
      <c r="AW277" s="43"/>
      <c r="AX277" s="43"/>
      <c r="AY277" s="43"/>
      <c r="AZ277" s="43"/>
      <c r="BA277" s="43"/>
      <c r="BB277" s="43"/>
      <c r="BC277" s="43"/>
      <c r="BD277" s="43"/>
      <c r="BE277" s="43"/>
      <c r="BF277" s="43"/>
      <c r="BG277" s="43"/>
      <c r="BH277" s="43"/>
      <c r="BI277" s="43"/>
      <c r="BJ277" s="43"/>
      <c r="BK277" s="43"/>
      <c r="BL277" s="43"/>
      <c r="BM277" s="43"/>
      <c r="BN277" s="43"/>
      <c r="BO277" s="43"/>
      <c r="BP277" s="43"/>
      <c r="BQ277" s="43"/>
      <c r="BR277" s="43"/>
      <c r="BS277" s="43"/>
      <c r="BT277" s="43"/>
      <c r="BU277" s="43"/>
      <c r="BV277" s="43"/>
      <c r="BW277" s="43"/>
      <c r="BX277" s="43"/>
      <c r="BY277" s="43"/>
      <c r="BZ277" s="43"/>
      <c r="CA277" s="43"/>
      <c r="CB277" s="43"/>
      <c r="CC277" s="43"/>
      <c r="CD277" s="43"/>
      <c r="CE277" s="43"/>
      <c r="CF277" s="43"/>
      <c r="CG277" s="43"/>
      <c r="CH277" s="43"/>
      <c r="CI277" s="43"/>
      <c r="CJ277" s="43"/>
      <c r="CK277" s="43"/>
      <c r="CL277" s="43"/>
      <c r="CM277" s="43"/>
      <c r="CN277" s="43"/>
      <c r="CO277" s="43"/>
      <c r="CP277" s="43"/>
      <c r="CQ277" s="43"/>
      <c r="CR277" s="43"/>
      <c r="CS277" s="43"/>
      <c r="CT277" s="43"/>
      <c r="CU277" s="43"/>
      <c r="CV277" s="43"/>
      <c r="CW277" s="43"/>
      <c r="CX277" s="43"/>
      <c r="CY277" s="43"/>
      <c r="CZ277" s="43"/>
      <c r="DA277" s="43"/>
      <c r="DB277" s="43"/>
      <c r="DC277" s="43"/>
      <c r="DD277" s="43"/>
      <c r="DE277" s="43"/>
      <c r="DF277" s="43"/>
      <c r="DG277" s="43"/>
      <c r="DH277" s="43"/>
      <c r="DI277" s="43"/>
      <c r="DJ277" s="43"/>
      <c r="DK277" s="43"/>
      <c r="DL277" s="43"/>
      <c r="DM277" s="43"/>
      <c r="DN277" s="43"/>
      <c r="DO277" s="43"/>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c r="EX277" s="43"/>
      <c r="EY277" s="43"/>
      <c r="EZ277" s="43"/>
      <c r="FA277" s="43"/>
      <c r="FB277" s="43"/>
      <c r="FC277" s="43"/>
      <c r="FD277" s="43"/>
      <c r="FE277" s="43"/>
      <c r="FF277" s="43"/>
      <c r="FG277" s="43"/>
      <c r="FH277" s="43"/>
      <c r="FI277" s="43"/>
      <c r="FJ277" s="43"/>
      <c r="FK277" s="43"/>
      <c r="FL277" s="43"/>
      <c r="FM277" s="43"/>
      <c r="FN277" s="43"/>
      <c r="FO277" s="43"/>
      <c r="FP277" s="43"/>
      <c r="FQ277" s="43"/>
      <c r="FR277" s="43"/>
      <c r="FS277" s="43"/>
      <c r="FT277" s="43"/>
      <c r="FU277" s="43"/>
      <c r="FV277" s="43"/>
      <c r="FW277" s="43"/>
      <c r="FX277" s="43"/>
      <c r="FY277" s="43"/>
      <c r="FZ277" s="43"/>
      <c r="GA277" s="43"/>
      <c r="GB277" s="43"/>
      <c r="GC277" s="43"/>
      <c r="GD277" s="43"/>
      <c r="GE277" s="36"/>
    </row>
    <row r="278" spans="1:187">
      <c r="A278" s="42"/>
      <c r="B278" s="43"/>
      <c r="C278" s="43"/>
      <c r="D278" s="43"/>
      <c r="E278" s="43"/>
      <c r="F278" s="43"/>
      <c r="G278" s="43"/>
      <c r="H278" s="43"/>
      <c r="I278" s="43"/>
      <c r="J278" s="43"/>
      <c r="K278" s="43"/>
      <c r="L278" s="43"/>
      <c r="M278" s="43"/>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c r="AK278" s="43"/>
      <c r="AL278" s="43"/>
      <c r="AM278" s="43"/>
      <c r="AN278" s="43"/>
      <c r="AO278" s="43"/>
      <c r="AP278" s="43"/>
      <c r="AQ278" s="43"/>
      <c r="AR278" s="43"/>
      <c r="AS278" s="43"/>
      <c r="AT278" s="43"/>
      <c r="AU278" s="43"/>
      <c r="AV278" s="43"/>
      <c r="AW278" s="43"/>
      <c r="AX278" s="43"/>
      <c r="AY278" s="43"/>
      <c r="AZ278" s="43"/>
      <c r="BA278" s="43"/>
      <c r="BB278" s="43"/>
      <c r="BC278" s="43"/>
      <c r="BD278" s="43"/>
      <c r="BE278" s="43"/>
      <c r="BF278" s="43"/>
      <c r="BG278" s="43"/>
      <c r="BH278" s="43"/>
      <c r="BI278" s="43"/>
      <c r="BJ278" s="43"/>
      <c r="BK278" s="43"/>
      <c r="BL278" s="43"/>
      <c r="BM278" s="43"/>
      <c r="BN278" s="43"/>
      <c r="BO278" s="43"/>
      <c r="BP278" s="43"/>
      <c r="BQ278" s="43"/>
      <c r="BR278" s="43"/>
      <c r="BS278" s="43"/>
      <c r="BT278" s="43"/>
      <c r="BU278" s="43"/>
      <c r="BV278" s="43"/>
      <c r="BW278" s="43"/>
      <c r="BX278" s="43"/>
      <c r="BY278" s="43"/>
      <c r="BZ278" s="43"/>
      <c r="CA278" s="43"/>
      <c r="CB278" s="43"/>
      <c r="CC278" s="43"/>
      <c r="CD278" s="43"/>
      <c r="CE278" s="43"/>
      <c r="CF278" s="43"/>
      <c r="CG278" s="43"/>
      <c r="CH278" s="43"/>
      <c r="CI278" s="43"/>
      <c r="CJ278" s="43"/>
      <c r="CK278" s="43"/>
      <c r="CL278" s="43"/>
      <c r="CM278" s="43"/>
      <c r="CN278" s="43"/>
      <c r="CO278" s="43"/>
      <c r="CP278" s="43"/>
      <c r="CQ278" s="43"/>
      <c r="CR278" s="43"/>
      <c r="CS278" s="43"/>
      <c r="CT278" s="43"/>
      <c r="CU278" s="43"/>
      <c r="CV278" s="43"/>
      <c r="CW278" s="43"/>
      <c r="CX278" s="43"/>
      <c r="CY278" s="43"/>
      <c r="CZ278" s="43"/>
      <c r="DA278" s="43"/>
      <c r="DB278" s="43"/>
      <c r="DC278" s="43"/>
      <c r="DD278" s="43"/>
      <c r="DE278" s="43"/>
      <c r="DF278" s="43"/>
      <c r="DG278" s="43"/>
      <c r="DH278" s="43"/>
      <c r="DI278" s="43"/>
      <c r="DJ278" s="43"/>
      <c r="DK278" s="43"/>
      <c r="DL278" s="43"/>
      <c r="DM278" s="43"/>
      <c r="DN278" s="43"/>
      <c r="DO278" s="43"/>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c r="EX278" s="43"/>
      <c r="EY278" s="43"/>
      <c r="EZ278" s="43"/>
      <c r="FA278" s="43"/>
      <c r="FB278" s="43"/>
      <c r="FC278" s="43"/>
      <c r="FD278" s="43"/>
      <c r="FE278" s="43"/>
      <c r="FF278" s="43"/>
      <c r="FG278" s="43"/>
      <c r="FH278" s="43"/>
      <c r="FI278" s="43"/>
      <c r="FJ278" s="43"/>
      <c r="FK278" s="43"/>
      <c r="FL278" s="43"/>
      <c r="FM278" s="43"/>
      <c r="FN278" s="43"/>
      <c r="FO278" s="43"/>
      <c r="FP278" s="43"/>
      <c r="FQ278" s="43"/>
      <c r="FR278" s="43"/>
      <c r="FS278" s="43"/>
      <c r="FT278" s="43"/>
      <c r="FU278" s="43"/>
      <c r="FV278" s="43"/>
      <c r="FW278" s="43"/>
      <c r="FX278" s="43"/>
      <c r="FY278" s="43"/>
      <c r="FZ278" s="43"/>
      <c r="GA278" s="43"/>
      <c r="GB278" s="43"/>
      <c r="GC278" s="43"/>
      <c r="GD278" s="43"/>
      <c r="GE278" s="36"/>
    </row>
    <row r="279" spans="1:187">
      <c r="A279" s="42"/>
      <c r="B279" s="43"/>
      <c r="C279" s="43"/>
      <c r="D279" s="43"/>
      <c r="E279" s="43"/>
      <c r="F279" s="43"/>
      <c r="G279" s="43"/>
      <c r="H279" s="43"/>
      <c r="I279" s="43"/>
      <c r="J279" s="43"/>
      <c r="K279" s="43"/>
      <c r="L279" s="43"/>
      <c r="M279" s="43"/>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c r="BJ279" s="43"/>
      <c r="BK279" s="43"/>
      <c r="BL279" s="43"/>
      <c r="BM279" s="43"/>
      <c r="BN279" s="43"/>
      <c r="BO279" s="43"/>
      <c r="BP279" s="43"/>
      <c r="BQ279" s="43"/>
      <c r="BR279" s="43"/>
      <c r="BS279" s="43"/>
      <c r="BT279" s="43"/>
      <c r="BU279" s="43"/>
      <c r="BV279" s="43"/>
      <c r="BW279" s="43"/>
      <c r="BX279" s="43"/>
      <c r="BY279" s="43"/>
      <c r="BZ279" s="43"/>
      <c r="CA279" s="43"/>
      <c r="CB279" s="43"/>
      <c r="CC279" s="43"/>
      <c r="CD279" s="43"/>
      <c r="CE279" s="43"/>
      <c r="CF279" s="43"/>
      <c r="CG279" s="43"/>
      <c r="CH279" s="43"/>
      <c r="CI279" s="43"/>
      <c r="CJ279" s="43"/>
      <c r="CK279" s="43"/>
      <c r="CL279" s="43"/>
      <c r="CM279" s="43"/>
      <c r="CN279" s="43"/>
      <c r="CO279" s="43"/>
      <c r="CP279" s="43"/>
      <c r="CQ279" s="43"/>
      <c r="CR279" s="43"/>
      <c r="CS279" s="43"/>
      <c r="CT279" s="43"/>
      <c r="CU279" s="43"/>
      <c r="CV279" s="43"/>
      <c r="CW279" s="43"/>
      <c r="CX279" s="43"/>
      <c r="CY279" s="43"/>
      <c r="CZ279" s="43"/>
      <c r="DA279" s="43"/>
      <c r="DB279" s="43"/>
      <c r="DC279" s="43"/>
      <c r="DD279" s="43"/>
      <c r="DE279" s="43"/>
      <c r="DF279" s="43"/>
      <c r="DG279" s="43"/>
      <c r="DH279" s="43"/>
      <c r="DI279" s="43"/>
      <c r="DJ279" s="43"/>
      <c r="DK279" s="43"/>
      <c r="DL279" s="43"/>
      <c r="DM279" s="43"/>
      <c r="DN279" s="43"/>
      <c r="DO279" s="43"/>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c r="EX279" s="43"/>
      <c r="EY279" s="43"/>
      <c r="EZ279" s="43"/>
      <c r="FA279" s="43"/>
      <c r="FB279" s="43"/>
      <c r="FC279" s="43"/>
      <c r="FD279" s="43"/>
      <c r="FE279" s="43"/>
      <c r="FF279" s="43"/>
      <c r="FG279" s="43"/>
      <c r="FH279" s="43"/>
      <c r="FI279" s="43"/>
      <c r="FJ279" s="43"/>
      <c r="FK279" s="43"/>
      <c r="FL279" s="43"/>
      <c r="FM279" s="43"/>
      <c r="FN279" s="43"/>
      <c r="FO279" s="43"/>
      <c r="FP279" s="43"/>
      <c r="FQ279" s="43"/>
      <c r="FR279" s="43"/>
      <c r="FS279" s="43"/>
      <c r="FT279" s="43"/>
      <c r="FU279" s="43"/>
      <c r="FV279" s="43"/>
      <c r="FW279" s="43"/>
      <c r="FX279" s="43"/>
      <c r="FY279" s="43"/>
      <c r="FZ279" s="43"/>
      <c r="GA279" s="43"/>
      <c r="GB279" s="43"/>
      <c r="GC279" s="43"/>
      <c r="GD279" s="43"/>
      <c r="GE279" s="36"/>
    </row>
    <row r="280" spans="1:187">
      <c r="A280" s="42"/>
      <c r="B280" s="43"/>
      <c r="C280" s="43"/>
      <c r="D280" s="43"/>
      <c r="E280" s="43"/>
      <c r="F280" s="43"/>
      <c r="G280" s="43"/>
      <c r="H280" s="43"/>
      <c r="I280" s="43"/>
      <c r="J280" s="43"/>
      <c r="K280" s="43"/>
      <c r="L280" s="43"/>
      <c r="M280" s="43"/>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c r="AK280" s="43"/>
      <c r="AL280" s="43"/>
      <c r="AM280" s="43"/>
      <c r="AN280" s="43"/>
      <c r="AO280" s="43"/>
      <c r="AP280" s="43"/>
      <c r="AQ280" s="43"/>
      <c r="AR280" s="43"/>
      <c r="AS280" s="43"/>
      <c r="AT280" s="43"/>
      <c r="AU280" s="43"/>
      <c r="AV280" s="43"/>
      <c r="AW280" s="43"/>
      <c r="AX280" s="43"/>
      <c r="AY280" s="43"/>
      <c r="AZ280" s="43"/>
      <c r="BA280" s="43"/>
      <c r="BB280" s="43"/>
      <c r="BC280" s="43"/>
      <c r="BD280" s="43"/>
      <c r="BE280" s="43"/>
      <c r="BF280" s="43"/>
      <c r="BG280" s="43"/>
      <c r="BH280" s="43"/>
      <c r="BI280" s="43"/>
      <c r="BJ280" s="43"/>
      <c r="BK280" s="43"/>
      <c r="BL280" s="43"/>
      <c r="BM280" s="43"/>
      <c r="BN280" s="43"/>
      <c r="BO280" s="43"/>
      <c r="BP280" s="43"/>
      <c r="BQ280" s="43"/>
      <c r="BR280" s="43"/>
      <c r="BS280" s="43"/>
      <c r="BT280" s="43"/>
      <c r="BU280" s="43"/>
      <c r="BV280" s="43"/>
      <c r="BW280" s="43"/>
      <c r="BX280" s="43"/>
      <c r="BY280" s="43"/>
      <c r="BZ280" s="43"/>
      <c r="CA280" s="43"/>
      <c r="CB280" s="43"/>
      <c r="CC280" s="43"/>
      <c r="CD280" s="43"/>
      <c r="CE280" s="43"/>
      <c r="CF280" s="43"/>
      <c r="CG280" s="43"/>
      <c r="CH280" s="43"/>
      <c r="CI280" s="43"/>
      <c r="CJ280" s="43"/>
      <c r="CK280" s="43"/>
      <c r="CL280" s="43"/>
      <c r="CM280" s="43"/>
      <c r="CN280" s="43"/>
      <c r="CO280" s="43"/>
      <c r="CP280" s="43"/>
      <c r="CQ280" s="43"/>
      <c r="CR280" s="43"/>
      <c r="CS280" s="43"/>
      <c r="CT280" s="43"/>
      <c r="CU280" s="43"/>
      <c r="CV280" s="43"/>
      <c r="CW280" s="43"/>
      <c r="CX280" s="43"/>
      <c r="CY280" s="43"/>
      <c r="CZ280" s="43"/>
      <c r="DA280" s="43"/>
      <c r="DB280" s="43"/>
      <c r="DC280" s="43"/>
      <c r="DD280" s="43"/>
      <c r="DE280" s="43"/>
      <c r="DF280" s="43"/>
      <c r="DG280" s="43"/>
      <c r="DH280" s="43"/>
      <c r="DI280" s="43"/>
      <c r="DJ280" s="43"/>
      <c r="DK280" s="43"/>
      <c r="DL280" s="43"/>
      <c r="DM280" s="43"/>
      <c r="DN280" s="43"/>
      <c r="DO280" s="43"/>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c r="EX280" s="43"/>
      <c r="EY280" s="43"/>
      <c r="EZ280" s="43"/>
      <c r="FA280" s="43"/>
      <c r="FB280" s="43"/>
      <c r="FC280" s="43"/>
      <c r="FD280" s="43"/>
      <c r="FE280" s="43"/>
      <c r="FF280" s="43"/>
      <c r="FG280" s="43"/>
      <c r="FH280" s="43"/>
      <c r="FI280" s="43"/>
      <c r="FJ280" s="43"/>
      <c r="FK280" s="43"/>
      <c r="FL280" s="43"/>
      <c r="FM280" s="43"/>
      <c r="FN280" s="43"/>
      <c r="FO280" s="43"/>
      <c r="FP280" s="43"/>
      <c r="FQ280" s="43"/>
      <c r="FR280" s="43"/>
      <c r="FS280" s="43"/>
      <c r="FT280" s="43"/>
      <c r="FU280" s="43"/>
      <c r="FV280" s="43"/>
      <c r="FW280" s="43"/>
      <c r="FX280" s="43"/>
      <c r="FY280" s="43"/>
      <c r="FZ280" s="43"/>
      <c r="GA280" s="43"/>
      <c r="GB280" s="43"/>
      <c r="GC280" s="43"/>
      <c r="GD280" s="43"/>
      <c r="GE280" s="36"/>
    </row>
    <row r="281" spans="1:187">
      <c r="A281" s="42"/>
      <c r="B281" s="43"/>
      <c r="C281" s="43"/>
      <c r="D281" s="43"/>
      <c r="E281" s="43"/>
      <c r="F281" s="43"/>
      <c r="G281" s="43"/>
      <c r="H281" s="43"/>
      <c r="I281" s="43"/>
      <c r="J281" s="43"/>
      <c r="K281" s="43"/>
      <c r="L281" s="43"/>
      <c r="M281" s="43"/>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c r="AK281" s="43"/>
      <c r="AL281" s="43"/>
      <c r="AM281" s="43"/>
      <c r="AN281" s="43"/>
      <c r="AO281" s="43"/>
      <c r="AP281" s="43"/>
      <c r="AQ281" s="43"/>
      <c r="AR281" s="43"/>
      <c r="AS281" s="43"/>
      <c r="AT281" s="43"/>
      <c r="AU281" s="43"/>
      <c r="AV281" s="43"/>
      <c r="AW281" s="43"/>
      <c r="AX281" s="43"/>
      <c r="AY281" s="43"/>
      <c r="AZ281" s="43"/>
      <c r="BA281" s="43"/>
      <c r="BB281" s="43"/>
      <c r="BC281" s="43"/>
      <c r="BD281" s="43"/>
      <c r="BE281" s="43"/>
      <c r="BF281" s="43"/>
      <c r="BG281" s="43"/>
      <c r="BH281" s="43"/>
      <c r="BI281" s="43"/>
      <c r="BJ281" s="43"/>
      <c r="BK281" s="43"/>
      <c r="BL281" s="43"/>
      <c r="BM281" s="43"/>
      <c r="BN281" s="43"/>
      <c r="BO281" s="43"/>
      <c r="BP281" s="43"/>
      <c r="BQ281" s="43"/>
      <c r="BR281" s="43"/>
      <c r="BS281" s="43"/>
      <c r="BT281" s="43"/>
      <c r="BU281" s="43"/>
      <c r="BV281" s="43"/>
      <c r="BW281" s="43"/>
      <c r="BX281" s="43"/>
      <c r="BY281" s="43"/>
      <c r="BZ281" s="43"/>
      <c r="CA281" s="43"/>
      <c r="CB281" s="43"/>
      <c r="CC281" s="43"/>
      <c r="CD281" s="43"/>
      <c r="CE281" s="43"/>
      <c r="CF281" s="43"/>
      <c r="CG281" s="43"/>
      <c r="CH281" s="43"/>
      <c r="CI281" s="43"/>
      <c r="CJ281" s="43"/>
      <c r="CK281" s="43"/>
      <c r="CL281" s="43"/>
      <c r="CM281" s="43"/>
      <c r="CN281" s="43"/>
      <c r="CO281" s="43"/>
      <c r="CP281" s="43"/>
      <c r="CQ281" s="43"/>
      <c r="CR281" s="43"/>
      <c r="CS281" s="43"/>
      <c r="CT281" s="43"/>
      <c r="CU281" s="43"/>
      <c r="CV281" s="43"/>
      <c r="CW281" s="43"/>
      <c r="CX281" s="43"/>
      <c r="CY281" s="43"/>
      <c r="CZ281" s="43"/>
      <c r="DA281" s="43"/>
      <c r="DB281" s="43"/>
      <c r="DC281" s="43"/>
      <c r="DD281" s="43"/>
      <c r="DE281" s="43"/>
      <c r="DF281" s="43"/>
      <c r="DG281" s="43"/>
      <c r="DH281" s="43"/>
      <c r="DI281" s="43"/>
      <c r="DJ281" s="43"/>
      <c r="DK281" s="43"/>
      <c r="DL281" s="43"/>
      <c r="DM281" s="43"/>
      <c r="DN281" s="43"/>
      <c r="DO281" s="43"/>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c r="EX281" s="43"/>
      <c r="EY281" s="43"/>
      <c r="EZ281" s="43"/>
      <c r="FA281" s="43"/>
      <c r="FB281" s="43"/>
      <c r="FC281" s="43"/>
      <c r="FD281" s="43"/>
      <c r="FE281" s="43"/>
      <c r="FF281" s="43"/>
      <c r="FG281" s="43"/>
      <c r="FH281" s="43"/>
      <c r="FI281" s="43"/>
      <c r="FJ281" s="43"/>
      <c r="FK281" s="43"/>
      <c r="FL281" s="43"/>
      <c r="FM281" s="43"/>
      <c r="FN281" s="43"/>
      <c r="FO281" s="43"/>
      <c r="FP281" s="43"/>
      <c r="FQ281" s="43"/>
      <c r="FR281" s="43"/>
      <c r="FS281" s="43"/>
      <c r="FT281" s="43"/>
      <c r="FU281" s="43"/>
      <c r="FV281" s="43"/>
      <c r="FW281" s="43"/>
      <c r="FX281" s="43"/>
      <c r="FY281" s="43"/>
      <c r="FZ281" s="43"/>
      <c r="GA281" s="43"/>
      <c r="GB281" s="43"/>
      <c r="GC281" s="43"/>
      <c r="GD281" s="43"/>
      <c r="GE281" s="36"/>
    </row>
    <row r="282" spans="1:187">
      <c r="A282" s="42"/>
      <c r="B282" s="43"/>
      <c r="C282" s="43"/>
      <c r="D282" s="43"/>
      <c r="E282" s="43"/>
      <c r="F282" s="43"/>
      <c r="G282" s="43"/>
      <c r="H282" s="43"/>
      <c r="I282" s="43"/>
      <c r="J282" s="43"/>
      <c r="K282" s="43"/>
      <c r="L282" s="43"/>
      <c r="M282" s="43"/>
      <c r="N282" s="43"/>
      <c r="O282" s="43"/>
      <c r="P282" s="43"/>
      <c r="Q282" s="43"/>
      <c r="R282" s="43"/>
      <c r="S282" s="43"/>
      <c r="T282" s="43"/>
      <c r="U282" s="43"/>
      <c r="V282" s="43"/>
      <c r="W282" s="43"/>
      <c r="X282" s="43"/>
      <c r="Y282" s="43"/>
      <c r="Z282" s="43"/>
      <c r="AA282" s="43"/>
      <c r="AB282" s="43"/>
      <c r="AC282" s="43"/>
      <c r="AD282" s="43"/>
      <c r="AE282" s="43"/>
      <c r="AF282" s="43"/>
      <c r="AG282" s="43"/>
      <c r="AH282" s="43"/>
      <c r="AI282" s="43"/>
      <c r="AJ282" s="43"/>
      <c r="AK282" s="43"/>
      <c r="AL282" s="43"/>
      <c r="AM282" s="43"/>
      <c r="AN282" s="43"/>
      <c r="AO282" s="43"/>
      <c r="AP282" s="43"/>
      <c r="AQ282" s="43"/>
      <c r="AR282" s="43"/>
      <c r="AS282" s="43"/>
      <c r="AT282" s="43"/>
      <c r="AU282" s="43"/>
      <c r="AV282" s="43"/>
      <c r="AW282" s="43"/>
      <c r="AX282" s="43"/>
      <c r="AY282" s="43"/>
      <c r="AZ282" s="43"/>
      <c r="BA282" s="43"/>
      <c r="BB282" s="43"/>
      <c r="BC282" s="43"/>
      <c r="BD282" s="43"/>
      <c r="BE282" s="43"/>
      <c r="BF282" s="43"/>
      <c r="BG282" s="43"/>
      <c r="BH282" s="43"/>
      <c r="BI282" s="43"/>
      <c r="BJ282" s="43"/>
      <c r="BK282" s="43"/>
      <c r="BL282" s="43"/>
      <c r="BM282" s="43"/>
      <c r="BN282" s="43"/>
      <c r="BO282" s="43"/>
      <c r="BP282" s="43"/>
      <c r="BQ282" s="43"/>
      <c r="BR282" s="43"/>
      <c r="BS282" s="43"/>
      <c r="BT282" s="43"/>
      <c r="BU282" s="43"/>
      <c r="BV282" s="43"/>
      <c r="BW282" s="43"/>
      <c r="BX282" s="43"/>
      <c r="BY282" s="43"/>
      <c r="BZ282" s="43"/>
      <c r="CA282" s="43"/>
      <c r="CB282" s="43"/>
      <c r="CC282" s="43"/>
      <c r="CD282" s="43"/>
      <c r="CE282" s="43"/>
      <c r="CF282" s="43"/>
      <c r="CG282" s="43"/>
      <c r="CH282" s="43"/>
      <c r="CI282" s="43"/>
      <c r="CJ282" s="43"/>
      <c r="CK282" s="43"/>
      <c r="CL282" s="43"/>
      <c r="CM282" s="43"/>
      <c r="CN282" s="43"/>
      <c r="CO282" s="43"/>
      <c r="CP282" s="43"/>
      <c r="CQ282" s="43"/>
      <c r="CR282" s="43"/>
      <c r="CS282" s="43"/>
      <c r="CT282" s="43"/>
      <c r="CU282" s="43"/>
      <c r="CV282" s="43"/>
      <c r="CW282" s="43"/>
      <c r="CX282" s="43"/>
      <c r="CY282" s="43"/>
      <c r="CZ282" s="43"/>
      <c r="DA282" s="43"/>
      <c r="DB282" s="43"/>
      <c r="DC282" s="43"/>
      <c r="DD282" s="43"/>
      <c r="DE282" s="43"/>
      <c r="DF282" s="43"/>
      <c r="DG282" s="43"/>
      <c r="DH282" s="43"/>
      <c r="DI282" s="43"/>
      <c r="DJ282" s="43"/>
      <c r="DK282" s="43"/>
      <c r="DL282" s="43"/>
      <c r="DM282" s="43"/>
      <c r="DN282" s="43"/>
      <c r="DO282" s="43"/>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c r="EX282" s="43"/>
      <c r="EY282" s="43"/>
      <c r="EZ282" s="43"/>
      <c r="FA282" s="43"/>
      <c r="FB282" s="43"/>
      <c r="FC282" s="43"/>
      <c r="FD282" s="43"/>
      <c r="FE282" s="43"/>
      <c r="FF282" s="43"/>
      <c r="FG282" s="43"/>
      <c r="FH282" s="43"/>
      <c r="FI282" s="43"/>
      <c r="FJ282" s="43"/>
      <c r="FK282" s="43"/>
      <c r="FL282" s="43"/>
      <c r="FM282" s="43"/>
      <c r="FN282" s="43"/>
      <c r="FO282" s="43"/>
      <c r="FP282" s="43"/>
      <c r="FQ282" s="43"/>
      <c r="FR282" s="43"/>
      <c r="FS282" s="43"/>
      <c r="FT282" s="43"/>
      <c r="FU282" s="43"/>
      <c r="FV282" s="43"/>
      <c r="FW282" s="43"/>
      <c r="FX282" s="43"/>
      <c r="FY282" s="43"/>
      <c r="FZ282" s="43"/>
      <c r="GA282" s="43"/>
      <c r="GB282" s="43"/>
      <c r="GC282" s="43"/>
      <c r="GD282" s="43"/>
      <c r="GE282" s="36"/>
    </row>
    <row r="283" spans="1:187">
      <c r="A283" s="42"/>
      <c r="B283" s="43"/>
      <c r="C283" s="43"/>
      <c r="D283" s="43"/>
      <c r="E283" s="43"/>
      <c r="F283" s="43"/>
      <c r="G283" s="43"/>
      <c r="H283" s="43"/>
      <c r="I283" s="43"/>
      <c r="J283" s="43"/>
      <c r="K283" s="43"/>
      <c r="L283" s="43"/>
      <c r="M283" s="43"/>
      <c r="N283" s="43"/>
      <c r="O283" s="43"/>
      <c r="P283" s="43"/>
      <c r="Q283" s="43"/>
      <c r="R283" s="43"/>
      <c r="S283" s="43"/>
      <c r="T283" s="43"/>
      <c r="U283" s="43"/>
      <c r="V283" s="43"/>
      <c r="W283" s="43"/>
      <c r="X283" s="43"/>
      <c r="Y283" s="43"/>
      <c r="Z283" s="43"/>
      <c r="AA283" s="43"/>
      <c r="AB283" s="43"/>
      <c r="AC283" s="43"/>
      <c r="AD283" s="43"/>
      <c r="AE283" s="43"/>
      <c r="AF283" s="43"/>
      <c r="AG283" s="43"/>
      <c r="AH283" s="43"/>
      <c r="AI283" s="43"/>
      <c r="AJ283" s="43"/>
      <c r="AK283" s="43"/>
      <c r="AL283" s="43"/>
      <c r="AM283" s="43"/>
      <c r="AN283" s="43"/>
      <c r="AO283" s="43"/>
      <c r="AP283" s="43"/>
      <c r="AQ283" s="43"/>
      <c r="AR283" s="43"/>
      <c r="AS283" s="43"/>
      <c r="AT283" s="43"/>
      <c r="AU283" s="43"/>
      <c r="AV283" s="43"/>
      <c r="AW283" s="43"/>
      <c r="AX283" s="43"/>
      <c r="AY283" s="43"/>
      <c r="AZ283" s="43"/>
      <c r="BA283" s="43"/>
      <c r="BB283" s="43"/>
      <c r="BC283" s="43"/>
      <c r="BD283" s="43"/>
      <c r="BE283" s="43"/>
      <c r="BF283" s="43"/>
      <c r="BG283" s="43"/>
      <c r="BH283" s="43"/>
      <c r="BI283" s="43"/>
      <c r="BJ283" s="43"/>
      <c r="BK283" s="43"/>
      <c r="BL283" s="43"/>
      <c r="BM283" s="43"/>
      <c r="BN283" s="43"/>
      <c r="BO283" s="43"/>
      <c r="BP283" s="43"/>
      <c r="BQ283" s="43"/>
      <c r="BR283" s="43"/>
      <c r="BS283" s="43"/>
      <c r="BT283" s="43"/>
      <c r="BU283" s="43"/>
      <c r="BV283" s="43"/>
      <c r="BW283" s="43"/>
      <c r="BX283" s="43"/>
      <c r="BY283" s="43"/>
      <c r="BZ283" s="43"/>
      <c r="CA283" s="43"/>
      <c r="CB283" s="43"/>
      <c r="CC283" s="43"/>
      <c r="CD283" s="43"/>
      <c r="CE283" s="43"/>
      <c r="CF283" s="43"/>
      <c r="CG283" s="43"/>
      <c r="CH283" s="43"/>
      <c r="CI283" s="43"/>
      <c r="CJ283" s="43"/>
      <c r="CK283" s="43"/>
      <c r="CL283" s="43"/>
      <c r="CM283" s="43"/>
      <c r="CN283" s="43"/>
      <c r="CO283" s="43"/>
      <c r="CP283" s="43"/>
      <c r="CQ283" s="43"/>
      <c r="CR283" s="43"/>
      <c r="CS283" s="43"/>
      <c r="CT283" s="43"/>
      <c r="CU283" s="43"/>
      <c r="CV283" s="43"/>
      <c r="CW283" s="43"/>
      <c r="CX283" s="43"/>
      <c r="CY283" s="43"/>
      <c r="CZ283" s="43"/>
      <c r="DA283" s="43"/>
      <c r="DB283" s="43"/>
      <c r="DC283" s="43"/>
      <c r="DD283" s="43"/>
      <c r="DE283" s="43"/>
      <c r="DF283" s="43"/>
      <c r="DG283" s="43"/>
      <c r="DH283" s="43"/>
      <c r="DI283" s="43"/>
      <c r="DJ283" s="43"/>
      <c r="DK283" s="43"/>
      <c r="DL283" s="43"/>
      <c r="DM283" s="43"/>
      <c r="DN283" s="43"/>
      <c r="DO283" s="43"/>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c r="EX283" s="43"/>
      <c r="EY283" s="43"/>
      <c r="EZ283" s="43"/>
      <c r="FA283" s="43"/>
      <c r="FB283" s="43"/>
      <c r="FC283" s="43"/>
      <c r="FD283" s="43"/>
      <c r="FE283" s="43"/>
      <c r="FF283" s="43"/>
      <c r="FG283" s="43"/>
      <c r="FH283" s="43"/>
      <c r="FI283" s="43"/>
      <c r="FJ283" s="43"/>
      <c r="FK283" s="43"/>
      <c r="FL283" s="43"/>
      <c r="FM283" s="43"/>
      <c r="FN283" s="43"/>
      <c r="FO283" s="43"/>
      <c r="FP283" s="43"/>
      <c r="FQ283" s="43"/>
      <c r="FR283" s="43"/>
      <c r="FS283" s="43"/>
      <c r="FT283" s="43"/>
      <c r="FU283" s="43"/>
      <c r="FV283" s="43"/>
      <c r="FW283" s="43"/>
      <c r="FX283" s="43"/>
      <c r="FY283" s="43"/>
      <c r="FZ283" s="43"/>
      <c r="GA283" s="43"/>
      <c r="GB283" s="43"/>
      <c r="GC283" s="43"/>
      <c r="GD283" s="43"/>
      <c r="GE283" s="36"/>
    </row>
    <row r="284" spans="1:187">
      <c r="A284" s="42"/>
      <c r="B284" s="43"/>
      <c r="C284" s="43"/>
      <c r="D284" s="43"/>
      <c r="E284" s="43"/>
      <c r="F284" s="43"/>
      <c r="G284" s="43"/>
      <c r="H284" s="43"/>
      <c r="I284" s="43"/>
      <c r="J284" s="43"/>
      <c r="K284" s="43"/>
      <c r="L284" s="43"/>
      <c r="M284" s="43"/>
      <c r="N284" s="43"/>
      <c r="O284" s="43"/>
      <c r="P284" s="43"/>
      <c r="Q284" s="43"/>
      <c r="R284" s="43"/>
      <c r="S284" s="43"/>
      <c r="T284" s="43"/>
      <c r="U284" s="43"/>
      <c r="V284" s="43"/>
      <c r="W284" s="43"/>
      <c r="X284" s="43"/>
      <c r="Y284" s="43"/>
      <c r="Z284" s="43"/>
      <c r="AA284" s="43"/>
      <c r="AB284" s="43"/>
      <c r="AC284" s="43"/>
      <c r="AD284" s="43"/>
      <c r="AE284" s="43"/>
      <c r="AF284" s="43"/>
      <c r="AG284" s="43"/>
      <c r="AH284" s="43"/>
      <c r="AI284" s="43"/>
      <c r="AJ284" s="43"/>
      <c r="AK284" s="43"/>
      <c r="AL284" s="43"/>
      <c r="AM284" s="43"/>
      <c r="AN284" s="43"/>
      <c r="AO284" s="43"/>
      <c r="AP284" s="43"/>
      <c r="AQ284" s="43"/>
      <c r="AR284" s="43"/>
      <c r="AS284" s="43"/>
      <c r="AT284" s="43"/>
      <c r="AU284" s="43"/>
      <c r="AV284" s="43"/>
      <c r="AW284" s="43"/>
      <c r="AX284" s="43"/>
      <c r="AY284" s="43"/>
      <c r="AZ284" s="43"/>
      <c r="BA284" s="43"/>
      <c r="BB284" s="43"/>
      <c r="BC284" s="43"/>
      <c r="BD284" s="43"/>
      <c r="BE284" s="43"/>
      <c r="BF284" s="43"/>
      <c r="BG284" s="43"/>
      <c r="BH284" s="43"/>
      <c r="BI284" s="43"/>
      <c r="BJ284" s="43"/>
      <c r="BK284" s="43"/>
      <c r="BL284" s="43"/>
      <c r="BM284" s="43"/>
      <c r="BN284" s="43"/>
      <c r="BO284" s="43"/>
      <c r="BP284" s="43"/>
      <c r="BQ284" s="43"/>
      <c r="BR284" s="43"/>
      <c r="BS284" s="43"/>
      <c r="BT284" s="43"/>
      <c r="BU284" s="43"/>
      <c r="BV284" s="43"/>
      <c r="BW284" s="43"/>
      <c r="BX284" s="43"/>
      <c r="BY284" s="43"/>
      <c r="BZ284" s="43"/>
      <c r="CA284" s="43"/>
      <c r="CB284" s="43"/>
      <c r="CC284" s="43"/>
      <c r="CD284" s="43"/>
      <c r="CE284" s="43"/>
      <c r="CF284" s="43"/>
      <c r="CG284" s="43"/>
      <c r="CH284" s="43"/>
      <c r="CI284" s="43"/>
      <c r="CJ284" s="43"/>
      <c r="CK284" s="43"/>
      <c r="CL284" s="43"/>
      <c r="CM284" s="43"/>
      <c r="CN284" s="43"/>
      <c r="CO284" s="43"/>
      <c r="CP284" s="43"/>
      <c r="CQ284" s="43"/>
      <c r="CR284" s="43"/>
      <c r="CS284" s="43"/>
      <c r="CT284" s="43"/>
      <c r="CU284" s="43"/>
      <c r="CV284" s="43"/>
      <c r="CW284" s="43"/>
      <c r="CX284" s="43"/>
      <c r="CY284" s="43"/>
      <c r="CZ284" s="43"/>
      <c r="DA284" s="43"/>
      <c r="DB284" s="43"/>
      <c r="DC284" s="43"/>
      <c r="DD284" s="43"/>
      <c r="DE284" s="43"/>
      <c r="DF284" s="43"/>
      <c r="DG284" s="43"/>
      <c r="DH284" s="43"/>
      <c r="DI284" s="43"/>
      <c r="DJ284" s="43"/>
      <c r="DK284" s="43"/>
      <c r="DL284" s="43"/>
      <c r="DM284" s="43"/>
      <c r="DN284" s="43"/>
      <c r="DO284" s="43"/>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c r="EX284" s="43"/>
      <c r="EY284" s="43"/>
      <c r="EZ284" s="43"/>
      <c r="FA284" s="43"/>
      <c r="FB284" s="43"/>
      <c r="FC284" s="43"/>
      <c r="FD284" s="43"/>
      <c r="FE284" s="43"/>
      <c r="FF284" s="43"/>
      <c r="FG284" s="43"/>
      <c r="FH284" s="43"/>
      <c r="FI284" s="43"/>
      <c r="FJ284" s="43"/>
      <c r="FK284" s="43"/>
      <c r="FL284" s="43"/>
      <c r="FM284" s="43"/>
      <c r="FN284" s="43"/>
      <c r="FO284" s="43"/>
      <c r="FP284" s="43"/>
      <c r="FQ284" s="43"/>
      <c r="FR284" s="43"/>
      <c r="FS284" s="43"/>
      <c r="FT284" s="43"/>
      <c r="FU284" s="43"/>
      <c r="FV284" s="43"/>
      <c r="FW284" s="43"/>
      <c r="FX284" s="43"/>
      <c r="FY284" s="43"/>
      <c r="FZ284" s="43"/>
      <c r="GA284" s="43"/>
      <c r="GB284" s="43"/>
      <c r="GC284" s="43"/>
      <c r="GD284" s="43"/>
      <c r="GE284" s="36"/>
    </row>
    <row r="285" spans="1:187">
      <c r="A285" s="42"/>
      <c r="B285" s="43"/>
      <c r="C285" s="43"/>
      <c r="D285" s="43"/>
      <c r="E285" s="43"/>
      <c r="F285" s="43"/>
      <c r="G285" s="43"/>
      <c r="H285" s="43"/>
      <c r="I285" s="43"/>
      <c r="J285" s="43"/>
      <c r="K285" s="43"/>
      <c r="L285" s="43"/>
      <c r="M285" s="43"/>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c r="AP285" s="43"/>
      <c r="AQ285" s="43"/>
      <c r="AR285" s="43"/>
      <c r="AS285" s="43"/>
      <c r="AT285" s="43"/>
      <c r="AU285" s="43"/>
      <c r="AV285" s="43"/>
      <c r="AW285" s="43"/>
      <c r="AX285" s="43"/>
      <c r="AY285" s="43"/>
      <c r="AZ285" s="43"/>
      <c r="BA285" s="43"/>
      <c r="BB285" s="43"/>
      <c r="BC285" s="43"/>
      <c r="BD285" s="43"/>
      <c r="BE285" s="43"/>
      <c r="BF285" s="43"/>
      <c r="BG285" s="43"/>
      <c r="BH285" s="43"/>
      <c r="BI285" s="43"/>
      <c r="BJ285" s="43"/>
      <c r="BK285" s="43"/>
      <c r="BL285" s="43"/>
      <c r="BM285" s="43"/>
      <c r="BN285" s="43"/>
      <c r="BO285" s="43"/>
      <c r="BP285" s="43"/>
      <c r="BQ285" s="43"/>
      <c r="BR285" s="43"/>
      <c r="BS285" s="43"/>
      <c r="BT285" s="43"/>
      <c r="BU285" s="43"/>
      <c r="BV285" s="43"/>
      <c r="BW285" s="43"/>
      <c r="BX285" s="43"/>
      <c r="BY285" s="43"/>
      <c r="BZ285" s="43"/>
      <c r="CA285" s="43"/>
      <c r="CB285" s="43"/>
      <c r="CC285" s="43"/>
      <c r="CD285" s="43"/>
      <c r="CE285" s="43"/>
      <c r="CF285" s="43"/>
      <c r="CG285" s="43"/>
      <c r="CH285" s="43"/>
      <c r="CI285" s="43"/>
      <c r="CJ285" s="43"/>
      <c r="CK285" s="43"/>
      <c r="CL285" s="43"/>
      <c r="CM285" s="43"/>
      <c r="CN285" s="43"/>
      <c r="CO285" s="43"/>
      <c r="CP285" s="43"/>
      <c r="CQ285" s="43"/>
      <c r="CR285" s="43"/>
      <c r="CS285" s="43"/>
      <c r="CT285" s="43"/>
      <c r="CU285" s="43"/>
      <c r="CV285" s="43"/>
      <c r="CW285" s="43"/>
      <c r="CX285" s="43"/>
      <c r="CY285" s="43"/>
      <c r="CZ285" s="43"/>
      <c r="DA285" s="43"/>
      <c r="DB285" s="43"/>
      <c r="DC285" s="43"/>
      <c r="DD285" s="43"/>
      <c r="DE285" s="43"/>
      <c r="DF285" s="43"/>
      <c r="DG285" s="43"/>
      <c r="DH285" s="43"/>
      <c r="DI285" s="43"/>
      <c r="DJ285" s="43"/>
      <c r="DK285" s="43"/>
      <c r="DL285" s="43"/>
      <c r="DM285" s="43"/>
      <c r="DN285" s="43"/>
      <c r="DO285" s="43"/>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c r="EX285" s="43"/>
      <c r="EY285" s="43"/>
      <c r="EZ285" s="43"/>
      <c r="FA285" s="43"/>
      <c r="FB285" s="43"/>
      <c r="FC285" s="43"/>
      <c r="FD285" s="43"/>
      <c r="FE285" s="43"/>
      <c r="FF285" s="43"/>
      <c r="FG285" s="43"/>
      <c r="FH285" s="43"/>
      <c r="FI285" s="43"/>
      <c r="FJ285" s="43"/>
      <c r="FK285" s="43"/>
      <c r="FL285" s="43"/>
      <c r="FM285" s="43"/>
      <c r="FN285" s="43"/>
      <c r="FO285" s="43"/>
      <c r="FP285" s="43"/>
      <c r="FQ285" s="43"/>
      <c r="FR285" s="43"/>
      <c r="FS285" s="43"/>
      <c r="FT285" s="43"/>
      <c r="FU285" s="43"/>
      <c r="FV285" s="43"/>
      <c r="FW285" s="43"/>
      <c r="FX285" s="43"/>
      <c r="FY285" s="43"/>
      <c r="FZ285" s="43"/>
      <c r="GA285" s="43"/>
      <c r="GB285" s="43"/>
      <c r="GC285" s="43"/>
      <c r="GD285" s="43"/>
      <c r="GE285" s="36"/>
    </row>
    <row r="286" spans="1:187">
      <c r="A286" s="42"/>
      <c r="B286" s="43"/>
      <c r="C286" s="43"/>
      <c r="D286" s="43"/>
      <c r="E286" s="43"/>
      <c r="F286" s="43"/>
      <c r="G286" s="43"/>
      <c r="H286" s="43"/>
      <c r="I286" s="43"/>
      <c r="J286" s="43"/>
      <c r="K286" s="43"/>
      <c r="L286" s="43"/>
      <c r="M286" s="43"/>
      <c r="N286" s="43"/>
      <c r="O286" s="43"/>
      <c r="P286" s="43"/>
      <c r="Q286" s="43"/>
      <c r="R286" s="43"/>
      <c r="S286" s="43"/>
      <c r="T286" s="43"/>
      <c r="U286" s="43"/>
      <c r="V286" s="43"/>
      <c r="W286" s="43"/>
      <c r="X286" s="43"/>
      <c r="Y286" s="43"/>
      <c r="Z286" s="43"/>
      <c r="AA286" s="43"/>
      <c r="AB286" s="43"/>
      <c r="AC286" s="43"/>
      <c r="AD286" s="43"/>
      <c r="AE286" s="43"/>
      <c r="AF286" s="43"/>
      <c r="AG286" s="43"/>
      <c r="AH286" s="43"/>
      <c r="AI286" s="43"/>
      <c r="AJ286" s="43"/>
      <c r="AK286" s="43"/>
      <c r="AL286" s="43"/>
      <c r="AM286" s="43"/>
      <c r="AN286" s="43"/>
      <c r="AO286" s="43"/>
      <c r="AP286" s="43"/>
      <c r="AQ286" s="43"/>
      <c r="AR286" s="43"/>
      <c r="AS286" s="43"/>
      <c r="AT286" s="43"/>
      <c r="AU286" s="43"/>
      <c r="AV286" s="43"/>
      <c r="AW286" s="43"/>
      <c r="AX286" s="43"/>
      <c r="AY286" s="43"/>
      <c r="AZ286" s="43"/>
      <c r="BA286" s="43"/>
      <c r="BB286" s="43"/>
      <c r="BC286" s="43"/>
      <c r="BD286" s="43"/>
      <c r="BE286" s="43"/>
      <c r="BF286" s="43"/>
      <c r="BG286" s="43"/>
      <c r="BH286" s="43"/>
      <c r="BI286" s="43"/>
      <c r="BJ286" s="43"/>
      <c r="BK286" s="43"/>
      <c r="BL286" s="43"/>
      <c r="BM286" s="43"/>
      <c r="BN286" s="43"/>
      <c r="BO286" s="43"/>
      <c r="BP286" s="43"/>
      <c r="BQ286" s="43"/>
      <c r="BR286" s="43"/>
      <c r="BS286" s="43"/>
      <c r="BT286" s="43"/>
      <c r="BU286" s="43"/>
      <c r="BV286" s="43"/>
      <c r="BW286" s="43"/>
      <c r="BX286" s="43"/>
      <c r="BY286" s="43"/>
      <c r="BZ286" s="43"/>
      <c r="CA286" s="43"/>
      <c r="CB286" s="43"/>
      <c r="CC286" s="43"/>
      <c r="CD286" s="43"/>
      <c r="CE286" s="43"/>
      <c r="CF286" s="43"/>
      <c r="CG286" s="43"/>
      <c r="CH286" s="43"/>
      <c r="CI286" s="43"/>
      <c r="CJ286" s="43"/>
      <c r="CK286" s="43"/>
      <c r="CL286" s="43"/>
      <c r="CM286" s="43"/>
      <c r="CN286" s="43"/>
      <c r="CO286" s="43"/>
      <c r="CP286" s="43"/>
      <c r="CQ286" s="43"/>
      <c r="CR286" s="43"/>
      <c r="CS286" s="43"/>
      <c r="CT286" s="43"/>
      <c r="CU286" s="43"/>
      <c r="CV286" s="43"/>
      <c r="CW286" s="43"/>
      <c r="CX286" s="43"/>
      <c r="CY286" s="43"/>
      <c r="CZ286" s="43"/>
      <c r="DA286" s="43"/>
      <c r="DB286" s="43"/>
      <c r="DC286" s="43"/>
      <c r="DD286" s="43"/>
      <c r="DE286" s="43"/>
      <c r="DF286" s="43"/>
      <c r="DG286" s="43"/>
      <c r="DH286" s="43"/>
      <c r="DI286" s="43"/>
      <c r="DJ286" s="43"/>
      <c r="DK286" s="43"/>
      <c r="DL286" s="43"/>
      <c r="DM286" s="43"/>
      <c r="DN286" s="43"/>
      <c r="DO286" s="43"/>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c r="EX286" s="43"/>
      <c r="EY286" s="43"/>
      <c r="EZ286" s="43"/>
      <c r="FA286" s="43"/>
      <c r="FB286" s="43"/>
      <c r="FC286" s="43"/>
      <c r="FD286" s="43"/>
      <c r="FE286" s="43"/>
      <c r="FF286" s="43"/>
      <c r="FG286" s="43"/>
      <c r="FH286" s="43"/>
      <c r="FI286" s="43"/>
      <c r="FJ286" s="43"/>
      <c r="FK286" s="43"/>
      <c r="FL286" s="43"/>
      <c r="FM286" s="43"/>
      <c r="FN286" s="43"/>
      <c r="FO286" s="43"/>
      <c r="FP286" s="43"/>
      <c r="FQ286" s="43"/>
      <c r="FR286" s="43"/>
      <c r="FS286" s="43"/>
      <c r="FT286" s="43"/>
      <c r="FU286" s="43"/>
      <c r="FV286" s="43"/>
      <c r="FW286" s="43"/>
      <c r="FX286" s="43"/>
      <c r="FY286" s="43"/>
      <c r="FZ286" s="43"/>
      <c r="GA286" s="43"/>
      <c r="GB286" s="43"/>
      <c r="GC286" s="43"/>
      <c r="GD286" s="43"/>
      <c r="GE286" s="36"/>
    </row>
    <row r="287" spans="1:187">
      <c r="A287" s="42"/>
      <c r="B287" s="43"/>
      <c r="C287" s="43"/>
      <c r="D287" s="43"/>
      <c r="E287" s="43"/>
      <c r="F287" s="43"/>
      <c r="G287" s="43"/>
      <c r="H287" s="43"/>
      <c r="I287" s="43"/>
      <c r="J287" s="43"/>
      <c r="K287" s="43"/>
      <c r="L287" s="43"/>
      <c r="M287" s="43"/>
      <c r="N287" s="43"/>
      <c r="O287" s="43"/>
      <c r="P287" s="43"/>
      <c r="Q287" s="43"/>
      <c r="R287" s="43"/>
      <c r="S287" s="43"/>
      <c r="T287" s="43"/>
      <c r="U287" s="43"/>
      <c r="V287" s="43"/>
      <c r="W287" s="43"/>
      <c r="X287" s="43"/>
      <c r="Y287" s="43"/>
      <c r="Z287" s="43"/>
      <c r="AA287" s="43"/>
      <c r="AB287" s="43"/>
      <c r="AC287" s="43"/>
      <c r="AD287" s="43"/>
      <c r="AE287" s="43"/>
      <c r="AF287" s="43"/>
      <c r="AG287" s="43"/>
      <c r="AH287" s="43"/>
      <c r="AI287" s="43"/>
      <c r="AJ287" s="43"/>
      <c r="AK287" s="43"/>
      <c r="AL287" s="43"/>
      <c r="AM287" s="43"/>
      <c r="AN287" s="43"/>
      <c r="AO287" s="43"/>
      <c r="AP287" s="43"/>
      <c r="AQ287" s="43"/>
      <c r="AR287" s="43"/>
      <c r="AS287" s="43"/>
      <c r="AT287" s="43"/>
      <c r="AU287" s="43"/>
      <c r="AV287" s="43"/>
      <c r="AW287" s="43"/>
      <c r="AX287" s="43"/>
      <c r="AY287" s="43"/>
      <c r="AZ287" s="43"/>
      <c r="BA287" s="43"/>
      <c r="BB287" s="43"/>
      <c r="BC287" s="43"/>
      <c r="BD287" s="43"/>
      <c r="BE287" s="43"/>
      <c r="BF287" s="43"/>
      <c r="BG287" s="43"/>
      <c r="BH287" s="43"/>
      <c r="BI287" s="43"/>
      <c r="BJ287" s="43"/>
      <c r="BK287" s="43"/>
      <c r="BL287" s="43"/>
      <c r="BM287" s="43"/>
      <c r="BN287" s="43"/>
      <c r="BO287" s="43"/>
      <c r="BP287" s="43"/>
      <c r="BQ287" s="43"/>
      <c r="BR287" s="43"/>
      <c r="BS287" s="43"/>
      <c r="BT287" s="43"/>
      <c r="BU287" s="43"/>
      <c r="BV287" s="43"/>
      <c r="BW287" s="43"/>
      <c r="BX287" s="43"/>
      <c r="BY287" s="43"/>
      <c r="BZ287" s="43"/>
      <c r="CA287" s="43"/>
      <c r="CB287" s="43"/>
      <c r="CC287" s="43"/>
      <c r="CD287" s="43"/>
      <c r="CE287" s="43"/>
      <c r="CF287" s="43"/>
      <c r="CG287" s="43"/>
      <c r="CH287" s="43"/>
      <c r="CI287" s="43"/>
      <c r="CJ287" s="43"/>
      <c r="CK287" s="43"/>
      <c r="CL287" s="43"/>
      <c r="CM287" s="43"/>
      <c r="CN287" s="43"/>
      <c r="CO287" s="43"/>
      <c r="CP287" s="43"/>
      <c r="CQ287" s="43"/>
      <c r="CR287" s="43"/>
      <c r="CS287" s="43"/>
      <c r="CT287" s="43"/>
      <c r="CU287" s="43"/>
      <c r="CV287" s="43"/>
      <c r="CW287" s="43"/>
      <c r="CX287" s="43"/>
      <c r="CY287" s="43"/>
      <c r="CZ287" s="43"/>
      <c r="DA287" s="43"/>
      <c r="DB287" s="43"/>
      <c r="DC287" s="43"/>
      <c r="DD287" s="43"/>
      <c r="DE287" s="43"/>
      <c r="DF287" s="43"/>
      <c r="DG287" s="43"/>
      <c r="DH287" s="43"/>
      <c r="DI287" s="43"/>
      <c r="DJ287" s="43"/>
      <c r="DK287" s="43"/>
      <c r="DL287" s="43"/>
      <c r="DM287" s="43"/>
      <c r="DN287" s="43"/>
      <c r="DO287" s="43"/>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c r="EX287" s="43"/>
      <c r="EY287" s="43"/>
      <c r="EZ287" s="43"/>
      <c r="FA287" s="43"/>
      <c r="FB287" s="43"/>
      <c r="FC287" s="43"/>
      <c r="FD287" s="43"/>
      <c r="FE287" s="43"/>
      <c r="FF287" s="43"/>
      <c r="FG287" s="43"/>
      <c r="FH287" s="43"/>
      <c r="FI287" s="43"/>
      <c r="FJ287" s="43"/>
      <c r="FK287" s="43"/>
      <c r="FL287" s="43"/>
      <c r="FM287" s="43"/>
      <c r="FN287" s="43"/>
      <c r="FO287" s="43"/>
      <c r="FP287" s="43"/>
      <c r="FQ287" s="43"/>
      <c r="FR287" s="43"/>
      <c r="FS287" s="43"/>
      <c r="FT287" s="43"/>
      <c r="FU287" s="43"/>
      <c r="FV287" s="43"/>
      <c r="FW287" s="43"/>
      <c r="FX287" s="43"/>
      <c r="FY287" s="43"/>
      <c r="FZ287" s="43"/>
      <c r="GA287" s="43"/>
      <c r="GB287" s="43"/>
      <c r="GC287" s="43"/>
      <c r="GD287" s="43"/>
      <c r="GE287" s="36"/>
    </row>
    <row r="288" spans="1:187">
      <c r="A288" s="42"/>
      <c r="B288" s="43"/>
      <c r="C288" s="43"/>
      <c r="D288" s="43"/>
      <c r="E288" s="43"/>
      <c r="F288" s="43"/>
      <c r="G288" s="43"/>
      <c r="H288" s="43"/>
      <c r="I288" s="43"/>
      <c r="J288" s="43"/>
      <c r="K288" s="43"/>
      <c r="L288" s="43"/>
      <c r="M288" s="43"/>
      <c r="N288" s="43"/>
      <c r="O288" s="43"/>
      <c r="P288" s="43"/>
      <c r="Q288" s="43"/>
      <c r="R288" s="43"/>
      <c r="S288" s="43"/>
      <c r="T288" s="43"/>
      <c r="U288" s="43"/>
      <c r="V288" s="43"/>
      <c r="W288" s="43"/>
      <c r="X288" s="43"/>
      <c r="Y288" s="43"/>
      <c r="Z288" s="43"/>
      <c r="AA288" s="43"/>
      <c r="AB288" s="43"/>
      <c r="AC288" s="43"/>
      <c r="AD288" s="43"/>
      <c r="AE288" s="43"/>
      <c r="AF288" s="43"/>
      <c r="AG288" s="43"/>
      <c r="AH288" s="43"/>
      <c r="AI288" s="43"/>
      <c r="AJ288" s="43"/>
      <c r="AK288" s="43"/>
      <c r="AL288" s="43"/>
      <c r="AM288" s="43"/>
      <c r="AN288" s="43"/>
      <c r="AO288" s="43"/>
      <c r="AP288" s="43"/>
      <c r="AQ288" s="43"/>
      <c r="AR288" s="43"/>
      <c r="AS288" s="43"/>
      <c r="AT288" s="43"/>
      <c r="AU288" s="43"/>
      <c r="AV288" s="43"/>
      <c r="AW288" s="43"/>
      <c r="AX288" s="43"/>
      <c r="AY288" s="43"/>
      <c r="AZ288" s="43"/>
      <c r="BA288" s="43"/>
      <c r="BB288" s="43"/>
      <c r="BC288" s="43"/>
      <c r="BD288" s="43"/>
      <c r="BE288" s="43"/>
      <c r="BF288" s="43"/>
      <c r="BG288" s="43"/>
      <c r="BH288" s="43"/>
      <c r="BI288" s="43"/>
      <c r="BJ288" s="43"/>
      <c r="BK288" s="43"/>
      <c r="BL288" s="43"/>
      <c r="BM288" s="43"/>
      <c r="BN288" s="43"/>
      <c r="BO288" s="43"/>
      <c r="BP288" s="43"/>
      <c r="BQ288" s="43"/>
      <c r="BR288" s="43"/>
      <c r="BS288" s="43"/>
      <c r="BT288" s="43"/>
      <c r="BU288" s="43"/>
      <c r="BV288" s="43"/>
      <c r="BW288" s="43"/>
      <c r="BX288" s="43"/>
      <c r="BY288" s="43"/>
      <c r="BZ288" s="43"/>
      <c r="CA288" s="43"/>
      <c r="CB288" s="43"/>
      <c r="CC288" s="43"/>
      <c r="CD288" s="43"/>
      <c r="CE288" s="43"/>
      <c r="CF288" s="43"/>
      <c r="CG288" s="43"/>
      <c r="CH288" s="43"/>
      <c r="CI288" s="43"/>
      <c r="CJ288" s="43"/>
      <c r="CK288" s="43"/>
      <c r="CL288" s="43"/>
      <c r="CM288" s="43"/>
      <c r="CN288" s="43"/>
      <c r="CO288" s="43"/>
      <c r="CP288" s="43"/>
      <c r="CQ288" s="43"/>
      <c r="CR288" s="43"/>
      <c r="CS288" s="43"/>
      <c r="CT288" s="43"/>
      <c r="CU288" s="43"/>
      <c r="CV288" s="43"/>
      <c r="CW288" s="43"/>
      <c r="CX288" s="43"/>
      <c r="CY288" s="43"/>
      <c r="CZ288" s="43"/>
      <c r="DA288" s="43"/>
      <c r="DB288" s="43"/>
      <c r="DC288" s="43"/>
      <c r="DD288" s="43"/>
      <c r="DE288" s="43"/>
      <c r="DF288" s="43"/>
      <c r="DG288" s="43"/>
      <c r="DH288" s="43"/>
      <c r="DI288" s="43"/>
      <c r="DJ288" s="43"/>
      <c r="DK288" s="43"/>
      <c r="DL288" s="43"/>
      <c r="DM288" s="43"/>
      <c r="DN288" s="43"/>
      <c r="DO288" s="43"/>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c r="EX288" s="43"/>
      <c r="EY288" s="43"/>
      <c r="EZ288" s="43"/>
      <c r="FA288" s="43"/>
      <c r="FB288" s="43"/>
      <c r="FC288" s="43"/>
      <c r="FD288" s="43"/>
      <c r="FE288" s="43"/>
      <c r="FF288" s="43"/>
      <c r="FG288" s="43"/>
      <c r="FH288" s="43"/>
      <c r="FI288" s="43"/>
      <c r="FJ288" s="43"/>
      <c r="FK288" s="43"/>
      <c r="FL288" s="43"/>
      <c r="FM288" s="43"/>
      <c r="FN288" s="43"/>
      <c r="FO288" s="43"/>
      <c r="FP288" s="43"/>
      <c r="FQ288" s="43"/>
      <c r="FR288" s="43"/>
      <c r="FS288" s="43"/>
      <c r="FT288" s="43"/>
      <c r="FU288" s="43"/>
      <c r="FV288" s="43"/>
      <c r="FW288" s="43"/>
      <c r="FX288" s="43"/>
      <c r="FY288" s="43"/>
      <c r="FZ288" s="43"/>
      <c r="GA288" s="43"/>
      <c r="GB288" s="43"/>
      <c r="GC288" s="43"/>
      <c r="GD288" s="43"/>
      <c r="GE288" s="36"/>
    </row>
    <row r="289" spans="1:187">
      <c r="A289" s="42"/>
      <c r="B289" s="43"/>
      <c r="C289" s="43"/>
      <c r="D289" s="43"/>
      <c r="E289" s="43"/>
      <c r="F289" s="43"/>
      <c r="G289" s="43"/>
      <c r="H289" s="43"/>
      <c r="I289" s="43"/>
      <c r="J289" s="43"/>
      <c r="K289" s="43"/>
      <c r="L289" s="43"/>
      <c r="M289" s="43"/>
      <c r="N289" s="43"/>
      <c r="O289" s="43"/>
      <c r="P289" s="43"/>
      <c r="Q289" s="43"/>
      <c r="R289" s="43"/>
      <c r="S289" s="43"/>
      <c r="T289" s="43"/>
      <c r="U289" s="43"/>
      <c r="V289" s="43"/>
      <c r="W289" s="43"/>
      <c r="X289" s="43"/>
      <c r="Y289" s="43"/>
      <c r="Z289" s="43"/>
      <c r="AA289" s="43"/>
      <c r="AB289" s="43"/>
      <c r="AC289" s="43"/>
      <c r="AD289" s="43"/>
      <c r="AE289" s="43"/>
      <c r="AF289" s="43"/>
      <c r="AG289" s="43"/>
      <c r="AH289" s="43"/>
      <c r="AI289" s="43"/>
      <c r="AJ289" s="43"/>
      <c r="AK289" s="43"/>
      <c r="AL289" s="43"/>
      <c r="AM289" s="43"/>
      <c r="AN289" s="43"/>
      <c r="AO289" s="43"/>
      <c r="AP289" s="43"/>
      <c r="AQ289" s="43"/>
      <c r="AR289" s="43"/>
      <c r="AS289" s="43"/>
      <c r="AT289" s="43"/>
      <c r="AU289" s="43"/>
      <c r="AV289" s="43"/>
      <c r="AW289" s="43"/>
      <c r="AX289" s="43"/>
      <c r="AY289" s="43"/>
      <c r="AZ289" s="43"/>
      <c r="BA289" s="43"/>
      <c r="BB289" s="43"/>
      <c r="BC289" s="43"/>
      <c r="BD289" s="43"/>
      <c r="BE289" s="43"/>
      <c r="BF289" s="43"/>
      <c r="BG289" s="43"/>
      <c r="BH289" s="43"/>
      <c r="BI289" s="43"/>
      <c r="BJ289" s="43"/>
      <c r="BK289" s="43"/>
      <c r="BL289" s="43"/>
      <c r="BM289" s="43"/>
      <c r="BN289" s="43"/>
      <c r="BO289" s="43"/>
      <c r="BP289" s="43"/>
      <c r="BQ289" s="43"/>
      <c r="BR289" s="43"/>
      <c r="BS289" s="43"/>
      <c r="BT289" s="43"/>
      <c r="BU289" s="43"/>
      <c r="BV289" s="43"/>
      <c r="BW289" s="43"/>
      <c r="BX289" s="43"/>
      <c r="BY289" s="43"/>
      <c r="BZ289" s="43"/>
      <c r="CA289" s="43"/>
      <c r="CB289" s="43"/>
      <c r="CC289" s="43"/>
      <c r="CD289" s="43"/>
      <c r="CE289" s="43"/>
      <c r="CF289" s="43"/>
      <c r="CG289" s="43"/>
      <c r="CH289" s="43"/>
      <c r="CI289" s="43"/>
      <c r="CJ289" s="43"/>
      <c r="CK289" s="43"/>
      <c r="CL289" s="43"/>
      <c r="CM289" s="43"/>
      <c r="CN289" s="43"/>
      <c r="CO289" s="43"/>
      <c r="CP289" s="43"/>
      <c r="CQ289" s="43"/>
      <c r="CR289" s="43"/>
      <c r="CS289" s="43"/>
      <c r="CT289" s="43"/>
      <c r="CU289" s="43"/>
      <c r="CV289" s="43"/>
      <c r="CW289" s="43"/>
      <c r="CX289" s="43"/>
      <c r="CY289" s="43"/>
      <c r="CZ289" s="43"/>
      <c r="DA289" s="43"/>
      <c r="DB289" s="43"/>
      <c r="DC289" s="43"/>
      <c r="DD289" s="43"/>
      <c r="DE289" s="43"/>
      <c r="DF289" s="43"/>
      <c r="DG289" s="43"/>
      <c r="DH289" s="43"/>
      <c r="DI289" s="43"/>
      <c r="DJ289" s="43"/>
      <c r="DK289" s="43"/>
      <c r="DL289" s="43"/>
      <c r="DM289" s="43"/>
      <c r="DN289" s="43"/>
      <c r="DO289" s="43"/>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c r="EX289" s="43"/>
      <c r="EY289" s="43"/>
      <c r="EZ289" s="43"/>
      <c r="FA289" s="43"/>
      <c r="FB289" s="43"/>
      <c r="FC289" s="43"/>
      <c r="FD289" s="43"/>
      <c r="FE289" s="43"/>
      <c r="FF289" s="43"/>
      <c r="FG289" s="43"/>
      <c r="FH289" s="43"/>
      <c r="FI289" s="43"/>
      <c r="FJ289" s="43"/>
      <c r="FK289" s="43"/>
      <c r="FL289" s="43"/>
      <c r="FM289" s="43"/>
      <c r="FN289" s="43"/>
      <c r="FO289" s="43"/>
      <c r="FP289" s="43"/>
      <c r="FQ289" s="43"/>
      <c r="FR289" s="43"/>
      <c r="FS289" s="43"/>
      <c r="FT289" s="43"/>
      <c r="FU289" s="43"/>
      <c r="FV289" s="43"/>
      <c r="FW289" s="43"/>
      <c r="FX289" s="43"/>
      <c r="FY289" s="43"/>
      <c r="FZ289" s="43"/>
      <c r="GA289" s="43"/>
      <c r="GB289" s="43"/>
      <c r="GC289" s="43"/>
      <c r="GD289" s="43"/>
      <c r="GE289" s="36"/>
    </row>
    <row r="290" spans="1:187">
      <c r="A290" s="42"/>
      <c r="B290" s="43"/>
      <c r="C290" s="43"/>
      <c r="D290" s="43"/>
      <c r="E290" s="43"/>
      <c r="F290" s="43"/>
      <c r="G290" s="43"/>
      <c r="H290" s="43"/>
      <c r="I290" s="43"/>
      <c r="J290" s="43"/>
      <c r="K290" s="43"/>
      <c r="L290" s="43"/>
      <c r="M290" s="43"/>
      <c r="N290" s="43"/>
      <c r="O290" s="43"/>
      <c r="P290" s="43"/>
      <c r="Q290" s="43"/>
      <c r="R290" s="43"/>
      <c r="S290" s="43"/>
      <c r="T290" s="43"/>
      <c r="U290" s="43"/>
      <c r="V290" s="43"/>
      <c r="W290" s="43"/>
      <c r="X290" s="43"/>
      <c r="Y290" s="43"/>
      <c r="Z290" s="43"/>
      <c r="AA290" s="43"/>
      <c r="AB290" s="43"/>
      <c r="AC290" s="43"/>
      <c r="AD290" s="43"/>
      <c r="AE290" s="43"/>
      <c r="AF290" s="43"/>
      <c r="AG290" s="43"/>
      <c r="AH290" s="43"/>
      <c r="AI290" s="43"/>
      <c r="AJ290" s="43"/>
      <c r="AK290" s="43"/>
      <c r="AL290" s="43"/>
      <c r="AM290" s="43"/>
      <c r="AN290" s="43"/>
      <c r="AO290" s="43"/>
      <c r="AP290" s="43"/>
      <c r="AQ290" s="43"/>
      <c r="AR290" s="43"/>
      <c r="AS290" s="43"/>
      <c r="AT290" s="43"/>
      <c r="AU290" s="43"/>
      <c r="AV290" s="43"/>
      <c r="AW290" s="43"/>
      <c r="AX290" s="43"/>
      <c r="AY290" s="43"/>
      <c r="AZ290" s="43"/>
      <c r="BA290" s="43"/>
      <c r="BB290" s="43"/>
      <c r="BC290" s="43"/>
      <c r="BD290" s="43"/>
      <c r="BE290" s="43"/>
      <c r="BF290" s="43"/>
      <c r="BG290" s="43"/>
      <c r="BH290" s="43"/>
      <c r="BI290" s="43"/>
      <c r="BJ290" s="43"/>
      <c r="BK290" s="43"/>
      <c r="BL290" s="43"/>
      <c r="BM290" s="43"/>
      <c r="BN290" s="43"/>
      <c r="BO290" s="43"/>
      <c r="BP290" s="43"/>
      <c r="BQ290" s="43"/>
      <c r="BR290" s="43"/>
      <c r="BS290" s="43"/>
      <c r="BT290" s="43"/>
      <c r="BU290" s="43"/>
      <c r="BV290" s="43"/>
      <c r="BW290" s="43"/>
      <c r="BX290" s="43"/>
      <c r="BY290" s="43"/>
      <c r="BZ290" s="43"/>
      <c r="CA290" s="43"/>
      <c r="CB290" s="43"/>
      <c r="CC290" s="43"/>
      <c r="CD290" s="43"/>
      <c r="CE290" s="43"/>
      <c r="CF290" s="43"/>
      <c r="CG290" s="43"/>
      <c r="CH290" s="43"/>
      <c r="CI290" s="43"/>
      <c r="CJ290" s="43"/>
      <c r="CK290" s="43"/>
      <c r="CL290" s="43"/>
      <c r="CM290" s="43"/>
      <c r="CN290" s="43"/>
      <c r="CO290" s="43"/>
      <c r="CP290" s="43"/>
      <c r="CQ290" s="43"/>
      <c r="CR290" s="43"/>
      <c r="CS290" s="43"/>
      <c r="CT290" s="43"/>
      <c r="CU290" s="43"/>
      <c r="CV290" s="43"/>
      <c r="CW290" s="43"/>
      <c r="CX290" s="43"/>
      <c r="CY290" s="43"/>
      <c r="CZ290" s="43"/>
      <c r="DA290" s="43"/>
      <c r="DB290" s="43"/>
      <c r="DC290" s="43"/>
      <c r="DD290" s="43"/>
      <c r="DE290" s="43"/>
      <c r="DF290" s="43"/>
      <c r="DG290" s="43"/>
      <c r="DH290" s="43"/>
      <c r="DI290" s="43"/>
      <c r="DJ290" s="43"/>
      <c r="DK290" s="43"/>
      <c r="DL290" s="43"/>
      <c r="DM290" s="43"/>
      <c r="DN290" s="43"/>
      <c r="DO290" s="43"/>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c r="EX290" s="43"/>
      <c r="EY290" s="43"/>
      <c r="EZ290" s="43"/>
      <c r="FA290" s="43"/>
      <c r="FB290" s="43"/>
      <c r="FC290" s="43"/>
      <c r="FD290" s="43"/>
      <c r="FE290" s="43"/>
      <c r="FF290" s="43"/>
      <c r="FG290" s="43"/>
      <c r="FH290" s="43"/>
      <c r="FI290" s="43"/>
      <c r="FJ290" s="43"/>
      <c r="FK290" s="43"/>
      <c r="FL290" s="43"/>
      <c r="FM290" s="43"/>
      <c r="FN290" s="43"/>
      <c r="FO290" s="43"/>
      <c r="FP290" s="43"/>
      <c r="FQ290" s="43"/>
      <c r="FR290" s="43"/>
      <c r="FS290" s="43"/>
      <c r="FT290" s="43"/>
      <c r="FU290" s="43"/>
      <c r="FV290" s="43"/>
      <c r="FW290" s="43"/>
      <c r="FX290" s="43"/>
      <c r="FY290" s="43"/>
      <c r="FZ290" s="43"/>
      <c r="GA290" s="43"/>
      <c r="GB290" s="43"/>
      <c r="GC290" s="43"/>
      <c r="GD290" s="43"/>
      <c r="GE290" s="36"/>
    </row>
    <row r="291" spans="1:187">
      <c r="A291" s="42"/>
      <c r="B291" s="43"/>
      <c r="C291" s="43"/>
      <c r="D291" s="43"/>
      <c r="E291" s="43"/>
      <c r="F291" s="43"/>
      <c r="G291" s="43"/>
      <c r="H291" s="43"/>
      <c r="I291" s="43"/>
      <c r="J291" s="43"/>
      <c r="K291" s="43"/>
      <c r="L291" s="43"/>
      <c r="M291" s="43"/>
      <c r="N291" s="43"/>
      <c r="O291" s="43"/>
      <c r="P291" s="43"/>
      <c r="Q291" s="43"/>
      <c r="R291" s="43"/>
      <c r="S291" s="43"/>
      <c r="T291" s="43"/>
      <c r="U291" s="43"/>
      <c r="V291" s="43"/>
      <c r="W291" s="43"/>
      <c r="X291" s="43"/>
      <c r="Y291" s="43"/>
      <c r="Z291" s="43"/>
      <c r="AA291" s="43"/>
      <c r="AB291" s="43"/>
      <c r="AC291" s="43"/>
      <c r="AD291" s="43"/>
      <c r="AE291" s="43"/>
      <c r="AF291" s="43"/>
      <c r="AG291" s="43"/>
      <c r="AH291" s="43"/>
      <c r="AI291" s="43"/>
      <c r="AJ291" s="43"/>
      <c r="AK291" s="43"/>
      <c r="AL291" s="43"/>
      <c r="AM291" s="43"/>
      <c r="AN291" s="43"/>
      <c r="AO291" s="43"/>
      <c r="AP291" s="43"/>
      <c r="AQ291" s="43"/>
      <c r="AR291" s="43"/>
      <c r="AS291" s="43"/>
      <c r="AT291" s="43"/>
      <c r="AU291" s="43"/>
      <c r="AV291" s="43"/>
      <c r="AW291" s="43"/>
      <c r="AX291" s="43"/>
      <c r="AY291" s="43"/>
      <c r="AZ291" s="43"/>
      <c r="BA291" s="43"/>
      <c r="BB291" s="43"/>
      <c r="BC291" s="43"/>
      <c r="BD291" s="43"/>
      <c r="BE291" s="43"/>
      <c r="BF291" s="43"/>
      <c r="BG291" s="43"/>
      <c r="BH291" s="43"/>
      <c r="BI291" s="43"/>
      <c r="BJ291" s="43"/>
      <c r="BK291" s="43"/>
      <c r="BL291" s="43"/>
      <c r="BM291" s="43"/>
      <c r="BN291" s="43"/>
      <c r="BO291" s="43"/>
      <c r="BP291" s="43"/>
      <c r="BQ291" s="43"/>
      <c r="BR291" s="43"/>
      <c r="BS291" s="43"/>
      <c r="BT291" s="43"/>
      <c r="BU291" s="43"/>
      <c r="BV291" s="43"/>
      <c r="BW291" s="43"/>
      <c r="BX291" s="43"/>
      <c r="BY291" s="43"/>
      <c r="BZ291" s="43"/>
      <c r="CA291" s="43"/>
      <c r="CB291" s="43"/>
      <c r="CC291" s="43"/>
      <c r="CD291" s="43"/>
      <c r="CE291" s="43"/>
      <c r="CF291" s="43"/>
      <c r="CG291" s="43"/>
      <c r="CH291" s="43"/>
      <c r="CI291" s="43"/>
      <c r="CJ291" s="43"/>
      <c r="CK291" s="43"/>
      <c r="CL291" s="43"/>
      <c r="CM291" s="43"/>
      <c r="CN291" s="43"/>
      <c r="CO291" s="43"/>
      <c r="CP291" s="43"/>
      <c r="CQ291" s="43"/>
      <c r="CR291" s="43"/>
      <c r="CS291" s="43"/>
      <c r="CT291" s="43"/>
      <c r="CU291" s="43"/>
      <c r="CV291" s="43"/>
      <c r="CW291" s="43"/>
      <c r="CX291" s="43"/>
      <c r="CY291" s="43"/>
      <c r="CZ291" s="43"/>
      <c r="DA291" s="43"/>
      <c r="DB291" s="43"/>
      <c r="DC291" s="43"/>
      <c r="DD291" s="43"/>
      <c r="DE291" s="43"/>
      <c r="DF291" s="43"/>
      <c r="DG291" s="43"/>
      <c r="DH291" s="43"/>
      <c r="DI291" s="43"/>
      <c r="DJ291" s="43"/>
      <c r="DK291" s="43"/>
      <c r="DL291" s="43"/>
      <c r="DM291" s="43"/>
      <c r="DN291" s="43"/>
      <c r="DO291" s="43"/>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c r="EX291" s="43"/>
      <c r="EY291" s="43"/>
      <c r="EZ291" s="43"/>
      <c r="FA291" s="43"/>
      <c r="FB291" s="43"/>
      <c r="FC291" s="43"/>
      <c r="FD291" s="43"/>
      <c r="FE291" s="43"/>
      <c r="FF291" s="43"/>
      <c r="FG291" s="43"/>
      <c r="FH291" s="43"/>
      <c r="FI291" s="43"/>
      <c r="FJ291" s="43"/>
      <c r="FK291" s="43"/>
      <c r="FL291" s="43"/>
      <c r="FM291" s="43"/>
      <c r="FN291" s="43"/>
      <c r="FO291" s="43"/>
      <c r="FP291" s="43"/>
      <c r="FQ291" s="43"/>
      <c r="FR291" s="43"/>
      <c r="FS291" s="43"/>
      <c r="FT291" s="43"/>
      <c r="FU291" s="43"/>
      <c r="FV291" s="43"/>
      <c r="FW291" s="43"/>
      <c r="FX291" s="43"/>
      <c r="FY291" s="43"/>
      <c r="FZ291" s="43"/>
      <c r="GA291" s="43"/>
      <c r="GB291" s="43"/>
      <c r="GC291" s="43"/>
      <c r="GD291" s="43"/>
      <c r="GE291" s="36"/>
    </row>
    <row r="292" spans="1:187">
      <c r="A292" s="42"/>
      <c r="B292" s="43"/>
      <c r="C292" s="43"/>
      <c r="D292" s="43"/>
      <c r="E292" s="43"/>
      <c r="F292" s="43"/>
      <c r="G292" s="43"/>
      <c r="H292" s="43"/>
      <c r="I292" s="43"/>
      <c r="J292" s="43"/>
      <c r="K292" s="43"/>
      <c r="L292" s="43"/>
      <c r="M292" s="43"/>
      <c r="N292" s="43"/>
      <c r="O292" s="43"/>
      <c r="P292" s="43"/>
      <c r="Q292" s="43"/>
      <c r="R292" s="43"/>
      <c r="S292" s="43"/>
      <c r="T292" s="43"/>
      <c r="U292" s="43"/>
      <c r="V292" s="43"/>
      <c r="W292" s="43"/>
      <c r="X292" s="43"/>
      <c r="Y292" s="43"/>
      <c r="Z292" s="43"/>
      <c r="AA292" s="43"/>
      <c r="AB292" s="43"/>
      <c r="AC292" s="43"/>
      <c r="AD292" s="43"/>
      <c r="AE292" s="43"/>
      <c r="AF292" s="43"/>
      <c r="AG292" s="43"/>
      <c r="AH292" s="43"/>
      <c r="AI292" s="43"/>
      <c r="AJ292" s="43"/>
      <c r="AK292" s="43"/>
      <c r="AL292" s="43"/>
      <c r="AM292" s="43"/>
      <c r="AN292" s="43"/>
      <c r="AO292" s="43"/>
      <c r="AP292" s="43"/>
      <c r="AQ292" s="43"/>
      <c r="AR292" s="43"/>
      <c r="AS292" s="43"/>
      <c r="AT292" s="43"/>
      <c r="AU292" s="43"/>
      <c r="AV292" s="43"/>
      <c r="AW292" s="43"/>
      <c r="AX292" s="43"/>
      <c r="AY292" s="43"/>
      <c r="AZ292" s="43"/>
      <c r="BA292" s="43"/>
      <c r="BB292" s="43"/>
      <c r="BC292" s="43"/>
      <c r="BD292" s="43"/>
      <c r="BE292" s="43"/>
      <c r="BF292" s="43"/>
      <c r="BG292" s="43"/>
      <c r="BH292" s="43"/>
      <c r="BI292" s="43"/>
      <c r="BJ292" s="43"/>
      <c r="BK292" s="43"/>
      <c r="BL292" s="43"/>
      <c r="BM292" s="43"/>
      <c r="BN292" s="43"/>
      <c r="BO292" s="43"/>
      <c r="BP292" s="43"/>
      <c r="BQ292" s="43"/>
      <c r="BR292" s="43"/>
      <c r="BS292" s="43"/>
      <c r="BT292" s="43"/>
      <c r="BU292" s="43"/>
      <c r="BV292" s="43"/>
      <c r="BW292" s="43"/>
      <c r="BX292" s="43"/>
      <c r="BY292" s="43"/>
      <c r="BZ292" s="43"/>
      <c r="CA292" s="43"/>
      <c r="CB292" s="43"/>
      <c r="CC292" s="43"/>
      <c r="CD292" s="43"/>
      <c r="CE292" s="43"/>
      <c r="CF292" s="43"/>
      <c r="CG292" s="43"/>
      <c r="CH292" s="43"/>
      <c r="CI292" s="43"/>
      <c r="CJ292" s="43"/>
      <c r="CK292" s="43"/>
      <c r="CL292" s="43"/>
      <c r="CM292" s="43"/>
      <c r="CN292" s="43"/>
      <c r="CO292" s="43"/>
      <c r="CP292" s="43"/>
      <c r="CQ292" s="43"/>
      <c r="CR292" s="43"/>
      <c r="CS292" s="43"/>
      <c r="CT292" s="43"/>
      <c r="CU292" s="43"/>
      <c r="CV292" s="43"/>
      <c r="CW292" s="43"/>
      <c r="CX292" s="43"/>
      <c r="CY292" s="43"/>
      <c r="CZ292" s="43"/>
      <c r="DA292" s="43"/>
      <c r="DB292" s="43"/>
      <c r="DC292" s="43"/>
      <c r="DD292" s="43"/>
      <c r="DE292" s="43"/>
      <c r="DF292" s="43"/>
      <c r="DG292" s="43"/>
      <c r="DH292" s="43"/>
      <c r="DI292" s="43"/>
      <c r="DJ292" s="43"/>
      <c r="DK292" s="43"/>
      <c r="DL292" s="43"/>
      <c r="DM292" s="43"/>
      <c r="DN292" s="43"/>
      <c r="DO292" s="43"/>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c r="EX292" s="43"/>
      <c r="EY292" s="43"/>
      <c r="EZ292" s="43"/>
      <c r="FA292" s="43"/>
      <c r="FB292" s="43"/>
      <c r="FC292" s="43"/>
      <c r="FD292" s="43"/>
      <c r="FE292" s="43"/>
      <c r="FF292" s="43"/>
      <c r="FG292" s="43"/>
      <c r="FH292" s="43"/>
      <c r="FI292" s="43"/>
      <c r="FJ292" s="43"/>
      <c r="FK292" s="43"/>
      <c r="FL292" s="43"/>
      <c r="FM292" s="43"/>
      <c r="FN292" s="43"/>
      <c r="FO292" s="43"/>
      <c r="FP292" s="43"/>
      <c r="FQ292" s="43"/>
      <c r="FR292" s="43"/>
      <c r="FS292" s="43"/>
      <c r="FT292" s="43"/>
      <c r="FU292" s="43"/>
      <c r="FV292" s="43"/>
      <c r="FW292" s="43"/>
      <c r="FX292" s="43"/>
      <c r="FY292" s="43"/>
      <c r="FZ292" s="43"/>
      <c r="GA292" s="43"/>
      <c r="GB292" s="43"/>
      <c r="GC292" s="43"/>
      <c r="GD292" s="43"/>
      <c r="GE292" s="36"/>
    </row>
    <row r="293" spans="1:187">
      <c r="A293" s="42"/>
      <c r="B293" s="43"/>
      <c r="C293" s="43"/>
      <c r="D293" s="43"/>
      <c r="E293" s="43"/>
      <c r="F293" s="43"/>
      <c r="G293" s="43"/>
      <c r="H293" s="43"/>
      <c r="I293" s="43"/>
      <c r="J293" s="43"/>
      <c r="K293" s="43"/>
      <c r="L293" s="43"/>
      <c r="M293" s="43"/>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c r="AK293" s="43"/>
      <c r="AL293" s="43"/>
      <c r="AM293" s="43"/>
      <c r="AN293" s="43"/>
      <c r="AO293" s="43"/>
      <c r="AP293" s="43"/>
      <c r="AQ293" s="43"/>
      <c r="AR293" s="43"/>
      <c r="AS293" s="43"/>
      <c r="AT293" s="43"/>
      <c r="AU293" s="43"/>
      <c r="AV293" s="43"/>
      <c r="AW293" s="43"/>
      <c r="AX293" s="43"/>
      <c r="AY293" s="43"/>
      <c r="AZ293" s="43"/>
      <c r="BA293" s="43"/>
      <c r="BB293" s="43"/>
      <c r="BC293" s="43"/>
      <c r="BD293" s="43"/>
      <c r="BE293" s="43"/>
      <c r="BF293" s="43"/>
      <c r="BG293" s="43"/>
      <c r="BH293" s="43"/>
      <c r="BI293" s="43"/>
      <c r="BJ293" s="43"/>
      <c r="BK293" s="43"/>
      <c r="BL293" s="43"/>
      <c r="BM293" s="43"/>
      <c r="BN293" s="43"/>
      <c r="BO293" s="43"/>
      <c r="BP293" s="43"/>
      <c r="BQ293" s="43"/>
      <c r="BR293" s="43"/>
      <c r="BS293" s="43"/>
      <c r="BT293" s="43"/>
      <c r="BU293" s="43"/>
      <c r="BV293" s="43"/>
      <c r="BW293" s="43"/>
      <c r="BX293" s="43"/>
      <c r="BY293" s="43"/>
      <c r="BZ293" s="43"/>
      <c r="CA293" s="43"/>
      <c r="CB293" s="43"/>
      <c r="CC293" s="43"/>
      <c r="CD293" s="43"/>
      <c r="CE293" s="43"/>
      <c r="CF293" s="43"/>
      <c r="CG293" s="43"/>
      <c r="CH293" s="43"/>
      <c r="CI293" s="43"/>
      <c r="CJ293" s="43"/>
      <c r="CK293" s="43"/>
      <c r="CL293" s="43"/>
      <c r="CM293" s="43"/>
      <c r="CN293" s="43"/>
      <c r="CO293" s="43"/>
      <c r="CP293" s="43"/>
      <c r="CQ293" s="43"/>
      <c r="CR293" s="43"/>
      <c r="CS293" s="43"/>
      <c r="CT293" s="43"/>
      <c r="CU293" s="43"/>
      <c r="CV293" s="43"/>
      <c r="CW293" s="43"/>
      <c r="CX293" s="43"/>
      <c r="CY293" s="43"/>
      <c r="CZ293" s="43"/>
      <c r="DA293" s="43"/>
      <c r="DB293" s="43"/>
      <c r="DC293" s="43"/>
      <c r="DD293" s="43"/>
      <c r="DE293" s="43"/>
      <c r="DF293" s="43"/>
      <c r="DG293" s="43"/>
      <c r="DH293" s="43"/>
      <c r="DI293" s="43"/>
      <c r="DJ293" s="43"/>
      <c r="DK293" s="43"/>
      <c r="DL293" s="43"/>
      <c r="DM293" s="43"/>
      <c r="DN293" s="43"/>
      <c r="DO293" s="43"/>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c r="EX293" s="43"/>
      <c r="EY293" s="43"/>
      <c r="EZ293" s="43"/>
      <c r="FA293" s="43"/>
      <c r="FB293" s="43"/>
      <c r="FC293" s="43"/>
      <c r="FD293" s="43"/>
      <c r="FE293" s="43"/>
      <c r="FF293" s="43"/>
      <c r="FG293" s="43"/>
      <c r="FH293" s="43"/>
      <c r="FI293" s="43"/>
      <c r="FJ293" s="43"/>
      <c r="FK293" s="43"/>
      <c r="FL293" s="43"/>
      <c r="FM293" s="43"/>
      <c r="FN293" s="43"/>
      <c r="FO293" s="43"/>
      <c r="FP293" s="43"/>
      <c r="FQ293" s="43"/>
      <c r="FR293" s="43"/>
      <c r="FS293" s="43"/>
      <c r="FT293" s="43"/>
      <c r="FU293" s="43"/>
      <c r="FV293" s="43"/>
      <c r="FW293" s="43"/>
      <c r="FX293" s="43"/>
      <c r="FY293" s="43"/>
      <c r="FZ293" s="43"/>
      <c r="GA293" s="43"/>
      <c r="GB293" s="43"/>
      <c r="GC293" s="43"/>
      <c r="GD293" s="43"/>
      <c r="GE293" s="36"/>
    </row>
    <row r="294" spans="1:187">
      <c r="A294" s="42"/>
      <c r="B294" s="43"/>
      <c r="C294" s="43"/>
      <c r="D294" s="43"/>
      <c r="E294" s="43"/>
      <c r="F294" s="43"/>
      <c r="G294" s="43"/>
      <c r="H294" s="43"/>
      <c r="I294" s="43"/>
      <c r="J294" s="43"/>
      <c r="K294" s="43"/>
      <c r="L294" s="43"/>
      <c r="M294" s="43"/>
      <c r="N294" s="43"/>
      <c r="O294" s="43"/>
      <c r="P294" s="43"/>
      <c r="Q294" s="43"/>
      <c r="R294" s="43"/>
      <c r="S294" s="43"/>
      <c r="T294" s="43"/>
      <c r="U294" s="43"/>
      <c r="V294" s="43"/>
      <c r="W294" s="43"/>
      <c r="X294" s="43"/>
      <c r="Y294" s="43"/>
      <c r="Z294" s="43"/>
      <c r="AA294" s="43"/>
      <c r="AB294" s="43"/>
      <c r="AC294" s="43"/>
      <c r="AD294" s="43"/>
      <c r="AE294" s="43"/>
      <c r="AF294" s="43"/>
      <c r="AG294" s="43"/>
      <c r="AH294" s="43"/>
      <c r="AI294" s="43"/>
      <c r="AJ294" s="43"/>
      <c r="AK294" s="43"/>
      <c r="AL294" s="43"/>
      <c r="AM294" s="43"/>
      <c r="AN294" s="43"/>
      <c r="AO294" s="43"/>
      <c r="AP294" s="43"/>
      <c r="AQ294" s="43"/>
      <c r="AR294" s="43"/>
      <c r="AS294" s="43"/>
      <c r="AT294" s="43"/>
      <c r="AU294" s="43"/>
      <c r="AV294" s="43"/>
      <c r="AW294" s="43"/>
      <c r="AX294" s="43"/>
      <c r="AY294" s="43"/>
      <c r="AZ294" s="43"/>
      <c r="BA294" s="43"/>
      <c r="BB294" s="43"/>
      <c r="BC294" s="43"/>
      <c r="BD294" s="43"/>
      <c r="BE294" s="43"/>
      <c r="BF294" s="43"/>
      <c r="BG294" s="43"/>
      <c r="BH294" s="43"/>
      <c r="BI294" s="43"/>
      <c r="BJ294" s="43"/>
      <c r="BK294" s="43"/>
      <c r="BL294" s="43"/>
      <c r="BM294" s="43"/>
      <c r="BN294" s="43"/>
      <c r="BO294" s="43"/>
      <c r="BP294" s="43"/>
      <c r="BQ294" s="43"/>
      <c r="BR294" s="43"/>
      <c r="BS294" s="43"/>
      <c r="BT294" s="43"/>
      <c r="BU294" s="43"/>
      <c r="BV294" s="43"/>
      <c r="BW294" s="43"/>
      <c r="BX294" s="43"/>
      <c r="BY294" s="43"/>
      <c r="BZ294" s="43"/>
      <c r="CA294" s="43"/>
      <c r="CB294" s="43"/>
      <c r="CC294" s="43"/>
      <c r="CD294" s="43"/>
      <c r="CE294" s="43"/>
      <c r="CF294" s="43"/>
      <c r="CG294" s="43"/>
      <c r="CH294" s="43"/>
      <c r="CI294" s="43"/>
      <c r="CJ294" s="43"/>
      <c r="CK294" s="43"/>
      <c r="CL294" s="43"/>
      <c r="CM294" s="43"/>
      <c r="CN294" s="43"/>
      <c r="CO294" s="43"/>
      <c r="CP294" s="43"/>
      <c r="CQ294" s="43"/>
      <c r="CR294" s="43"/>
      <c r="CS294" s="43"/>
      <c r="CT294" s="43"/>
      <c r="CU294" s="43"/>
      <c r="CV294" s="43"/>
      <c r="CW294" s="43"/>
      <c r="CX294" s="43"/>
      <c r="CY294" s="43"/>
      <c r="CZ294" s="43"/>
      <c r="DA294" s="43"/>
      <c r="DB294" s="43"/>
      <c r="DC294" s="43"/>
      <c r="DD294" s="43"/>
      <c r="DE294" s="43"/>
      <c r="DF294" s="43"/>
      <c r="DG294" s="43"/>
      <c r="DH294" s="43"/>
      <c r="DI294" s="43"/>
      <c r="DJ294" s="43"/>
      <c r="DK294" s="43"/>
      <c r="DL294" s="43"/>
      <c r="DM294" s="43"/>
      <c r="DN294" s="43"/>
      <c r="DO294" s="43"/>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c r="EX294" s="43"/>
      <c r="EY294" s="43"/>
      <c r="EZ294" s="43"/>
      <c r="FA294" s="43"/>
      <c r="FB294" s="43"/>
      <c r="FC294" s="43"/>
      <c r="FD294" s="43"/>
      <c r="FE294" s="43"/>
      <c r="FF294" s="43"/>
      <c r="FG294" s="43"/>
      <c r="FH294" s="43"/>
      <c r="FI294" s="43"/>
      <c r="FJ294" s="43"/>
      <c r="FK294" s="43"/>
      <c r="FL294" s="43"/>
      <c r="FM294" s="43"/>
      <c r="FN294" s="43"/>
      <c r="FO294" s="43"/>
      <c r="FP294" s="43"/>
      <c r="FQ294" s="43"/>
      <c r="FR294" s="43"/>
      <c r="FS294" s="43"/>
      <c r="FT294" s="43"/>
      <c r="FU294" s="43"/>
      <c r="FV294" s="43"/>
      <c r="FW294" s="43"/>
      <c r="FX294" s="43"/>
      <c r="FY294" s="43"/>
      <c r="FZ294" s="43"/>
      <c r="GA294" s="43"/>
      <c r="GB294" s="43"/>
      <c r="GC294" s="43"/>
      <c r="GD294" s="43"/>
      <c r="GE294" s="36"/>
    </row>
    <row r="295" spans="1:187">
      <c r="A295" s="42"/>
      <c r="B295" s="43"/>
      <c r="C295" s="43"/>
      <c r="D295" s="43"/>
      <c r="E295" s="43"/>
      <c r="F295" s="43"/>
      <c r="G295" s="43"/>
      <c r="H295" s="43"/>
      <c r="I295" s="43"/>
      <c r="J295" s="43"/>
      <c r="K295" s="43"/>
      <c r="L295" s="43"/>
      <c r="M295" s="43"/>
      <c r="N295" s="43"/>
      <c r="O295" s="43"/>
      <c r="P295" s="43"/>
      <c r="Q295" s="43"/>
      <c r="R295" s="43"/>
      <c r="S295" s="43"/>
      <c r="T295" s="43"/>
      <c r="U295" s="43"/>
      <c r="V295" s="43"/>
      <c r="W295" s="43"/>
      <c r="X295" s="43"/>
      <c r="Y295" s="43"/>
      <c r="Z295" s="43"/>
      <c r="AA295" s="43"/>
      <c r="AB295" s="43"/>
      <c r="AC295" s="43"/>
      <c r="AD295" s="43"/>
      <c r="AE295" s="43"/>
      <c r="AF295" s="43"/>
      <c r="AG295" s="43"/>
      <c r="AH295" s="43"/>
      <c r="AI295" s="43"/>
      <c r="AJ295" s="43"/>
      <c r="AK295" s="43"/>
      <c r="AL295" s="43"/>
      <c r="AM295" s="43"/>
      <c r="AN295" s="43"/>
      <c r="AO295" s="43"/>
      <c r="AP295" s="43"/>
      <c r="AQ295" s="43"/>
      <c r="AR295" s="43"/>
      <c r="AS295" s="43"/>
      <c r="AT295" s="43"/>
      <c r="AU295" s="43"/>
      <c r="AV295" s="43"/>
      <c r="AW295" s="43"/>
      <c r="AX295" s="43"/>
      <c r="AY295" s="43"/>
      <c r="AZ295" s="43"/>
      <c r="BA295" s="43"/>
      <c r="BB295" s="43"/>
      <c r="BC295" s="43"/>
      <c r="BD295" s="43"/>
      <c r="BE295" s="43"/>
      <c r="BF295" s="43"/>
      <c r="BG295" s="43"/>
      <c r="BH295" s="43"/>
      <c r="BI295" s="43"/>
      <c r="BJ295" s="43"/>
      <c r="BK295" s="43"/>
      <c r="BL295" s="43"/>
      <c r="BM295" s="43"/>
      <c r="BN295" s="43"/>
      <c r="BO295" s="43"/>
      <c r="BP295" s="43"/>
      <c r="BQ295" s="43"/>
      <c r="BR295" s="43"/>
      <c r="BS295" s="43"/>
      <c r="BT295" s="43"/>
      <c r="BU295" s="43"/>
      <c r="BV295" s="43"/>
      <c r="BW295" s="43"/>
      <c r="BX295" s="43"/>
      <c r="BY295" s="43"/>
      <c r="BZ295" s="43"/>
      <c r="CA295" s="43"/>
      <c r="CB295" s="43"/>
      <c r="CC295" s="43"/>
      <c r="CD295" s="43"/>
      <c r="CE295" s="43"/>
      <c r="CF295" s="43"/>
      <c r="CG295" s="43"/>
      <c r="CH295" s="43"/>
      <c r="CI295" s="43"/>
      <c r="CJ295" s="43"/>
      <c r="CK295" s="43"/>
      <c r="CL295" s="43"/>
      <c r="CM295" s="43"/>
      <c r="CN295" s="43"/>
      <c r="CO295" s="43"/>
      <c r="CP295" s="43"/>
      <c r="CQ295" s="43"/>
      <c r="CR295" s="43"/>
      <c r="CS295" s="43"/>
      <c r="CT295" s="43"/>
      <c r="CU295" s="43"/>
      <c r="CV295" s="43"/>
      <c r="CW295" s="43"/>
      <c r="CX295" s="43"/>
      <c r="CY295" s="43"/>
      <c r="CZ295" s="43"/>
      <c r="DA295" s="43"/>
      <c r="DB295" s="43"/>
      <c r="DC295" s="43"/>
      <c r="DD295" s="43"/>
      <c r="DE295" s="43"/>
      <c r="DF295" s="43"/>
      <c r="DG295" s="43"/>
      <c r="DH295" s="43"/>
      <c r="DI295" s="43"/>
      <c r="DJ295" s="43"/>
      <c r="DK295" s="43"/>
      <c r="DL295" s="43"/>
      <c r="DM295" s="43"/>
      <c r="DN295" s="43"/>
      <c r="DO295" s="43"/>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c r="EX295" s="43"/>
      <c r="EY295" s="43"/>
      <c r="EZ295" s="43"/>
      <c r="FA295" s="43"/>
      <c r="FB295" s="43"/>
      <c r="FC295" s="43"/>
      <c r="FD295" s="43"/>
      <c r="FE295" s="43"/>
      <c r="FF295" s="43"/>
      <c r="FG295" s="43"/>
      <c r="FH295" s="43"/>
      <c r="FI295" s="43"/>
      <c r="FJ295" s="43"/>
      <c r="FK295" s="43"/>
      <c r="FL295" s="43"/>
      <c r="FM295" s="43"/>
      <c r="FN295" s="43"/>
      <c r="FO295" s="43"/>
      <c r="FP295" s="43"/>
      <c r="FQ295" s="43"/>
      <c r="FR295" s="43"/>
      <c r="FS295" s="43"/>
      <c r="FT295" s="43"/>
      <c r="FU295" s="43"/>
      <c r="FV295" s="43"/>
      <c r="FW295" s="43"/>
      <c r="FX295" s="43"/>
      <c r="FY295" s="43"/>
      <c r="FZ295" s="43"/>
      <c r="GA295" s="43"/>
      <c r="GB295" s="43"/>
      <c r="GC295" s="43"/>
      <c r="GD295" s="43"/>
      <c r="GE295" s="36"/>
    </row>
    <row r="296" spans="1:187">
      <c r="A296" s="42"/>
      <c r="B296" s="43"/>
      <c r="C296" s="43"/>
      <c r="D296" s="43"/>
      <c r="E296" s="43"/>
      <c r="F296" s="43"/>
      <c r="G296" s="43"/>
      <c r="H296" s="43"/>
      <c r="I296" s="43"/>
      <c r="J296" s="43"/>
      <c r="K296" s="43"/>
      <c r="L296" s="43"/>
      <c r="M296" s="43"/>
      <c r="N296" s="43"/>
      <c r="O296" s="43"/>
      <c r="P296" s="43"/>
      <c r="Q296" s="43"/>
      <c r="R296" s="43"/>
      <c r="S296" s="43"/>
      <c r="T296" s="43"/>
      <c r="U296" s="43"/>
      <c r="V296" s="43"/>
      <c r="W296" s="43"/>
      <c r="X296" s="43"/>
      <c r="Y296" s="43"/>
      <c r="Z296" s="43"/>
      <c r="AA296" s="43"/>
      <c r="AB296" s="43"/>
      <c r="AC296" s="43"/>
      <c r="AD296" s="43"/>
      <c r="AE296" s="43"/>
      <c r="AF296" s="43"/>
      <c r="AG296" s="43"/>
      <c r="AH296" s="43"/>
      <c r="AI296" s="43"/>
      <c r="AJ296" s="43"/>
      <c r="AK296" s="43"/>
      <c r="AL296" s="43"/>
      <c r="AM296" s="43"/>
      <c r="AN296" s="43"/>
      <c r="AO296" s="43"/>
      <c r="AP296" s="43"/>
      <c r="AQ296" s="43"/>
      <c r="AR296" s="43"/>
      <c r="AS296" s="43"/>
      <c r="AT296" s="43"/>
      <c r="AU296" s="43"/>
      <c r="AV296" s="43"/>
      <c r="AW296" s="43"/>
      <c r="AX296" s="43"/>
      <c r="AY296" s="43"/>
      <c r="AZ296" s="43"/>
      <c r="BA296" s="43"/>
      <c r="BB296" s="43"/>
      <c r="BC296" s="43"/>
      <c r="BD296" s="43"/>
      <c r="BE296" s="43"/>
      <c r="BF296" s="43"/>
      <c r="BG296" s="43"/>
      <c r="BH296" s="43"/>
      <c r="BI296" s="43"/>
      <c r="BJ296" s="43"/>
      <c r="BK296" s="43"/>
      <c r="BL296" s="43"/>
      <c r="BM296" s="43"/>
      <c r="BN296" s="43"/>
      <c r="BO296" s="43"/>
      <c r="BP296" s="43"/>
      <c r="BQ296" s="43"/>
      <c r="BR296" s="43"/>
      <c r="BS296" s="43"/>
      <c r="BT296" s="43"/>
      <c r="BU296" s="43"/>
      <c r="BV296" s="43"/>
      <c r="BW296" s="43"/>
      <c r="BX296" s="43"/>
      <c r="BY296" s="43"/>
      <c r="BZ296" s="43"/>
      <c r="CA296" s="43"/>
      <c r="CB296" s="43"/>
      <c r="CC296" s="43"/>
      <c r="CD296" s="43"/>
      <c r="CE296" s="43"/>
      <c r="CF296" s="43"/>
      <c r="CG296" s="43"/>
      <c r="CH296" s="43"/>
      <c r="CI296" s="43"/>
      <c r="CJ296" s="43"/>
      <c r="CK296" s="43"/>
      <c r="CL296" s="43"/>
      <c r="CM296" s="43"/>
      <c r="CN296" s="43"/>
      <c r="CO296" s="43"/>
      <c r="CP296" s="43"/>
      <c r="CQ296" s="43"/>
      <c r="CR296" s="43"/>
      <c r="CS296" s="43"/>
      <c r="CT296" s="43"/>
      <c r="CU296" s="43"/>
      <c r="CV296" s="43"/>
      <c r="CW296" s="43"/>
      <c r="CX296" s="43"/>
      <c r="CY296" s="43"/>
      <c r="CZ296" s="43"/>
      <c r="DA296" s="43"/>
      <c r="DB296" s="43"/>
      <c r="DC296" s="43"/>
      <c r="DD296" s="43"/>
      <c r="DE296" s="43"/>
      <c r="DF296" s="43"/>
      <c r="DG296" s="43"/>
      <c r="DH296" s="43"/>
      <c r="DI296" s="43"/>
      <c r="DJ296" s="43"/>
      <c r="DK296" s="43"/>
      <c r="DL296" s="43"/>
      <c r="DM296" s="43"/>
      <c r="DN296" s="43"/>
      <c r="DO296" s="43"/>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c r="EX296" s="43"/>
      <c r="EY296" s="43"/>
      <c r="EZ296" s="43"/>
      <c r="FA296" s="43"/>
      <c r="FB296" s="43"/>
      <c r="FC296" s="43"/>
      <c r="FD296" s="43"/>
      <c r="FE296" s="43"/>
      <c r="FF296" s="43"/>
      <c r="FG296" s="43"/>
      <c r="FH296" s="43"/>
      <c r="FI296" s="43"/>
      <c r="FJ296" s="43"/>
      <c r="FK296" s="43"/>
      <c r="FL296" s="43"/>
      <c r="FM296" s="43"/>
      <c r="FN296" s="43"/>
      <c r="FO296" s="43"/>
      <c r="FP296" s="43"/>
      <c r="FQ296" s="43"/>
      <c r="FR296" s="43"/>
      <c r="FS296" s="43"/>
      <c r="FT296" s="43"/>
      <c r="FU296" s="43"/>
      <c r="FV296" s="43"/>
      <c r="FW296" s="43"/>
      <c r="FX296" s="43"/>
      <c r="FY296" s="43"/>
      <c r="FZ296" s="43"/>
      <c r="GA296" s="43"/>
      <c r="GB296" s="43"/>
      <c r="GC296" s="43"/>
      <c r="GD296" s="43"/>
      <c r="GE296" s="36"/>
    </row>
    <row r="297" spans="1:187">
      <c r="A297" s="42"/>
      <c r="B297" s="43"/>
      <c r="C297" s="43"/>
      <c r="D297" s="43"/>
      <c r="E297" s="43"/>
      <c r="F297" s="43"/>
      <c r="G297" s="43"/>
      <c r="H297" s="43"/>
      <c r="I297" s="43"/>
      <c r="J297" s="43"/>
      <c r="K297" s="43"/>
      <c r="L297" s="43"/>
      <c r="M297" s="43"/>
      <c r="N297" s="43"/>
      <c r="O297" s="43"/>
      <c r="P297" s="43"/>
      <c r="Q297" s="43"/>
      <c r="R297" s="43"/>
      <c r="S297" s="43"/>
      <c r="T297" s="43"/>
      <c r="U297" s="43"/>
      <c r="V297" s="43"/>
      <c r="W297" s="43"/>
      <c r="X297" s="43"/>
      <c r="Y297" s="43"/>
      <c r="Z297" s="43"/>
      <c r="AA297" s="43"/>
      <c r="AB297" s="43"/>
      <c r="AC297" s="43"/>
      <c r="AD297" s="43"/>
      <c r="AE297" s="43"/>
      <c r="AF297" s="43"/>
      <c r="AG297" s="43"/>
      <c r="AH297" s="43"/>
      <c r="AI297" s="43"/>
      <c r="AJ297" s="43"/>
      <c r="AK297" s="43"/>
      <c r="AL297" s="43"/>
      <c r="AM297" s="43"/>
      <c r="AN297" s="43"/>
      <c r="AO297" s="43"/>
      <c r="AP297" s="43"/>
      <c r="AQ297" s="43"/>
      <c r="AR297" s="43"/>
      <c r="AS297" s="43"/>
      <c r="AT297" s="43"/>
      <c r="AU297" s="43"/>
      <c r="AV297" s="43"/>
      <c r="AW297" s="43"/>
      <c r="AX297" s="43"/>
      <c r="AY297" s="43"/>
      <c r="AZ297" s="43"/>
      <c r="BA297" s="43"/>
      <c r="BB297" s="43"/>
      <c r="BC297" s="43"/>
      <c r="BD297" s="43"/>
      <c r="BE297" s="43"/>
      <c r="BF297" s="43"/>
      <c r="BG297" s="43"/>
      <c r="BH297" s="43"/>
      <c r="BI297" s="43"/>
      <c r="BJ297" s="43"/>
      <c r="BK297" s="43"/>
      <c r="BL297" s="43"/>
      <c r="BM297" s="43"/>
      <c r="BN297" s="43"/>
      <c r="BO297" s="43"/>
      <c r="BP297" s="43"/>
      <c r="BQ297" s="43"/>
      <c r="BR297" s="43"/>
      <c r="BS297" s="43"/>
      <c r="BT297" s="43"/>
      <c r="BU297" s="43"/>
      <c r="BV297" s="43"/>
      <c r="BW297" s="43"/>
      <c r="BX297" s="43"/>
      <c r="BY297" s="43"/>
      <c r="BZ297" s="43"/>
      <c r="CA297" s="43"/>
      <c r="CB297" s="43"/>
      <c r="CC297" s="43"/>
      <c r="CD297" s="43"/>
      <c r="CE297" s="43"/>
      <c r="CF297" s="43"/>
      <c r="CG297" s="43"/>
      <c r="CH297" s="43"/>
      <c r="CI297" s="43"/>
      <c r="CJ297" s="43"/>
      <c r="CK297" s="43"/>
      <c r="CL297" s="43"/>
      <c r="CM297" s="43"/>
      <c r="CN297" s="43"/>
      <c r="CO297" s="43"/>
      <c r="CP297" s="43"/>
      <c r="CQ297" s="43"/>
      <c r="CR297" s="43"/>
      <c r="CS297" s="43"/>
      <c r="CT297" s="43"/>
      <c r="CU297" s="43"/>
      <c r="CV297" s="43"/>
      <c r="CW297" s="43"/>
      <c r="CX297" s="43"/>
      <c r="CY297" s="43"/>
      <c r="CZ297" s="43"/>
      <c r="DA297" s="43"/>
      <c r="DB297" s="43"/>
      <c r="DC297" s="43"/>
      <c r="DD297" s="43"/>
      <c r="DE297" s="43"/>
      <c r="DF297" s="43"/>
      <c r="DG297" s="43"/>
      <c r="DH297" s="43"/>
      <c r="DI297" s="43"/>
      <c r="DJ297" s="43"/>
      <c r="DK297" s="43"/>
      <c r="DL297" s="43"/>
      <c r="DM297" s="43"/>
      <c r="DN297" s="43"/>
      <c r="DO297" s="43"/>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c r="EX297" s="43"/>
      <c r="EY297" s="43"/>
      <c r="EZ297" s="43"/>
      <c r="FA297" s="43"/>
      <c r="FB297" s="43"/>
      <c r="FC297" s="43"/>
      <c r="FD297" s="43"/>
      <c r="FE297" s="43"/>
      <c r="FF297" s="43"/>
      <c r="FG297" s="43"/>
      <c r="FH297" s="43"/>
      <c r="FI297" s="43"/>
      <c r="FJ297" s="43"/>
      <c r="FK297" s="43"/>
      <c r="FL297" s="43"/>
      <c r="FM297" s="43"/>
      <c r="FN297" s="43"/>
      <c r="FO297" s="43"/>
      <c r="FP297" s="43"/>
      <c r="FQ297" s="43"/>
      <c r="FR297" s="43"/>
      <c r="FS297" s="43"/>
      <c r="FT297" s="43"/>
      <c r="FU297" s="43"/>
      <c r="FV297" s="43"/>
      <c r="FW297" s="43"/>
      <c r="FX297" s="43"/>
      <c r="FY297" s="43"/>
      <c r="FZ297" s="43"/>
      <c r="GA297" s="43"/>
      <c r="GB297" s="43"/>
      <c r="GC297" s="43"/>
      <c r="GD297" s="43"/>
      <c r="GE297" s="36"/>
    </row>
    <row r="298" spans="1:187">
      <c r="A298" s="42"/>
      <c r="B298" s="43"/>
      <c r="C298" s="43"/>
      <c r="D298" s="43"/>
      <c r="E298" s="43"/>
      <c r="F298" s="43"/>
      <c r="G298" s="43"/>
      <c r="H298" s="43"/>
      <c r="I298" s="43"/>
      <c r="J298" s="43"/>
      <c r="K298" s="43"/>
      <c r="L298" s="43"/>
      <c r="M298" s="43"/>
      <c r="N298" s="43"/>
      <c r="O298" s="43"/>
      <c r="P298" s="43"/>
      <c r="Q298" s="43"/>
      <c r="R298" s="43"/>
      <c r="S298" s="43"/>
      <c r="T298" s="43"/>
      <c r="U298" s="43"/>
      <c r="V298" s="43"/>
      <c r="W298" s="43"/>
      <c r="X298" s="43"/>
      <c r="Y298" s="43"/>
      <c r="Z298" s="43"/>
      <c r="AA298" s="43"/>
      <c r="AB298" s="43"/>
      <c r="AC298" s="43"/>
      <c r="AD298" s="43"/>
      <c r="AE298" s="43"/>
      <c r="AF298" s="43"/>
      <c r="AG298" s="43"/>
      <c r="AH298" s="43"/>
      <c r="AI298" s="43"/>
      <c r="AJ298" s="43"/>
      <c r="AK298" s="43"/>
      <c r="AL298" s="43"/>
      <c r="AM298" s="43"/>
      <c r="AN298" s="43"/>
      <c r="AO298" s="43"/>
      <c r="AP298" s="43"/>
      <c r="AQ298" s="43"/>
      <c r="AR298" s="43"/>
      <c r="AS298" s="43"/>
      <c r="AT298" s="43"/>
      <c r="AU298" s="43"/>
      <c r="AV298" s="43"/>
      <c r="AW298" s="43"/>
      <c r="AX298" s="43"/>
      <c r="AY298" s="43"/>
      <c r="AZ298" s="43"/>
      <c r="BA298" s="43"/>
      <c r="BB298" s="43"/>
      <c r="BC298" s="43"/>
      <c r="BD298" s="43"/>
      <c r="BE298" s="43"/>
      <c r="BF298" s="43"/>
      <c r="BG298" s="43"/>
      <c r="BH298" s="43"/>
      <c r="BI298" s="43"/>
      <c r="BJ298" s="43"/>
      <c r="BK298" s="43"/>
      <c r="BL298" s="43"/>
      <c r="BM298" s="43"/>
      <c r="BN298" s="43"/>
      <c r="BO298" s="43"/>
      <c r="BP298" s="43"/>
      <c r="BQ298" s="43"/>
      <c r="BR298" s="43"/>
      <c r="BS298" s="43"/>
      <c r="BT298" s="43"/>
      <c r="BU298" s="43"/>
      <c r="BV298" s="43"/>
      <c r="BW298" s="43"/>
      <c r="BX298" s="43"/>
      <c r="BY298" s="43"/>
      <c r="BZ298" s="43"/>
      <c r="CA298" s="43"/>
      <c r="CB298" s="43"/>
      <c r="CC298" s="43"/>
      <c r="CD298" s="43"/>
      <c r="CE298" s="43"/>
      <c r="CF298" s="43"/>
      <c r="CG298" s="43"/>
      <c r="CH298" s="43"/>
      <c r="CI298" s="43"/>
      <c r="CJ298" s="43"/>
      <c r="CK298" s="43"/>
      <c r="CL298" s="43"/>
      <c r="CM298" s="43"/>
      <c r="CN298" s="43"/>
      <c r="CO298" s="43"/>
      <c r="CP298" s="43"/>
      <c r="CQ298" s="43"/>
      <c r="CR298" s="43"/>
      <c r="CS298" s="43"/>
      <c r="CT298" s="43"/>
      <c r="CU298" s="43"/>
      <c r="CV298" s="43"/>
      <c r="CW298" s="43"/>
      <c r="CX298" s="43"/>
      <c r="CY298" s="43"/>
      <c r="CZ298" s="43"/>
      <c r="DA298" s="43"/>
      <c r="DB298" s="43"/>
      <c r="DC298" s="43"/>
      <c r="DD298" s="43"/>
      <c r="DE298" s="43"/>
      <c r="DF298" s="43"/>
      <c r="DG298" s="43"/>
      <c r="DH298" s="43"/>
      <c r="DI298" s="43"/>
      <c r="DJ298" s="43"/>
      <c r="DK298" s="43"/>
      <c r="DL298" s="43"/>
      <c r="DM298" s="43"/>
      <c r="DN298" s="43"/>
      <c r="DO298" s="43"/>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c r="EX298" s="43"/>
      <c r="EY298" s="43"/>
      <c r="EZ298" s="43"/>
      <c r="FA298" s="43"/>
      <c r="FB298" s="43"/>
      <c r="FC298" s="43"/>
      <c r="FD298" s="43"/>
      <c r="FE298" s="43"/>
      <c r="FF298" s="43"/>
      <c r="FG298" s="43"/>
      <c r="FH298" s="43"/>
      <c r="FI298" s="43"/>
      <c r="FJ298" s="43"/>
      <c r="FK298" s="43"/>
      <c r="FL298" s="43"/>
      <c r="FM298" s="43"/>
      <c r="FN298" s="43"/>
      <c r="FO298" s="43"/>
      <c r="FP298" s="43"/>
      <c r="FQ298" s="43"/>
      <c r="FR298" s="43"/>
      <c r="FS298" s="43"/>
      <c r="FT298" s="43"/>
      <c r="FU298" s="43"/>
      <c r="FV298" s="43"/>
      <c r="FW298" s="43"/>
      <c r="FX298" s="43"/>
      <c r="FY298" s="43"/>
      <c r="FZ298" s="43"/>
      <c r="GA298" s="43"/>
      <c r="GB298" s="43"/>
      <c r="GC298" s="43"/>
      <c r="GD298" s="43"/>
      <c r="GE298" s="36"/>
    </row>
    <row r="299" spans="1:187">
      <c r="A299" s="42"/>
      <c r="B299" s="43"/>
      <c r="C299" s="43"/>
      <c r="D299" s="43"/>
      <c r="E299" s="43"/>
      <c r="F299" s="43"/>
      <c r="G299" s="43"/>
      <c r="H299" s="43"/>
      <c r="I299" s="43"/>
      <c r="J299" s="43"/>
      <c r="K299" s="43"/>
      <c r="L299" s="43"/>
      <c r="M299" s="43"/>
      <c r="N299" s="43"/>
      <c r="O299" s="43"/>
      <c r="P299" s="43"/>
      <c r="Q299" s="43"/>
      <c r="R299" s="43"/>
      <c r="S299" s="43"/>
      <c r="T299" s="43"/>
      <c r="U299" s="43"/>
      <c r="V299" s="43"/>
      <c r="W299" s="43"/>
      <c r="X299" s="43"/>
      <c r="Y299" s="43"/>
      <c r="Z299" s="43"/>
      <c r="AA299" s="43"/>
      <c r="AB299" s="43"/>
      <c r="AC299" s="43"/>
      <c r="AD299" s="43"/>
      <c r="AE299" s="43"/>
      <c r="AF299" s="43"/>
      <c r="AG299" s="43"/>
      <c r="AH299" s="43"/>
      <c r="AI299" s="43"/>
      <c r="AJ299" s="43"/>
      <c r="AK299" s="43"/>
      <c r="AL299" s="43"/>
      <c r="AM299" s="43"/>
      <c r="AN299" s="43"/>
      <c r="AO299" s="43"/>
      <c r="AP299" s="43"/>
      <c r="AQ299" s="43"/>
      <c r="AR299" s="43"/>
      <c r="AS299" s="43"/>
      <c r="AT299" s="43"/>
      <c r="AU299" s="43"/>
      <c r="AV299" s="43"/>
      <c r="AW299" s="43"/>
      <c r="AX299" s="43"/>
      <c r="AY299" s="43"/>
      <c r="AZ299" s="43"/>
      <c r="BA299" s="43"/>
      <c r="BB299" s="43"/>
      <c r="BC299" s="43"/>
      <c r="BD299" s="43"/>
      <c r="BE299" s="43"/>
      <c r="BF299" s="43"/>
      <c r="BG299" s="43"/>
      <c r="BH299" s="43"/>
      <c r="BI299" s="43"/>
      <c r="BJ299" s="43"/>
      <c r="BK299" s="43"/>
      <c r="BL299" s="43"/>
      <c r="BM299" s="43"/>
      <c r="BN299" s="43"/>
      <c r="BO299" s="43"/>
      <c r="BP299" s="43"/>
      <c r="BQ299" s="43"/>
      <c r="BR299" s="43"/>
      <c r="BS299" s="43"/>
      <c r="BT299" s="43"/>
      <c r="BU299" s="43"/>
      <c r="BV299" s="43"/>
      <c r="BW299" s="43"/>
      <c r="BX299" s="43"/>
      <c r="BY299" s="43"/>
      <c r="BZ299" s="43"/>
      <c r="CA299" s="43"/>
      <c r="CB299" s="43"/>
      <c r="CC299" s="43"/>
      <c r="CD299" s="43"/>
      <c r="CE299" s="43"/>
      <c r="CF299" s="43"/>
      <c r="CG299" s="43"/>
      <c r="CH299" s="43"/>
      <c r="CI299" s="43"/>
      <c r="CJ299" s="43"/>
      <c r="CK299" s="43"/>
      <c r="CL299" s="43"/>
      <c r="CM299" s="43"/>
      <c r="CN299" s="43"/>
      <c r="CO299" s="43"/>
      <c r="CP299" s="43"/>
      <c r="CQ299" s="43"/>
      <c r="CR299" s="43"/>
      <c r="CS299" s="43"/>
      <c r="CT299" s="43"/>
      <c r="CU299" s="43"/>
      <c r="CV299" s="43"/>
      <c r="CW299" s="43"/>
      <c r="CX299" s="43"/>
      <c r="CY299" s="43"/>
      <c r="CZ299" s="43"/>
      <c r="DA299" s="43"/>
      <c r="DB299" s="43"/>
      <c r="DC299" s="43"/>
      <c r="DD299" s="43"/>
      <c r="DE299" s="43"/>
      <c r="DF299" s="43"/>
      <c r="DG299" s="43"/>
      <c r="DH299" s="43"/>
      <c r="DI299" s="43"/>
      <c r="DJ299" s="43"/>
      <c r="DK299" s="43"/>
      <c r="DL299" s="43"/>
      <c r="DM299" s="43"/>
      <c r="DN299" s="43"/>
      <c r="DO299" s="43"/>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c r="EX299" s="43"/>
      <c r="EY299" s="43"/>
      <c r="EZ299" s="43"/>
      <c r="FA299" s="43"/>
      <c r="FB299" s="43"/>
      <c r="FC299" s="43"/>
      <c r="FD299" s="43"/>
      <c r="FE299" s="43"/>
      <c r="FF299" s="43"/>
      <c r="FG299" s="43"/>
      <c r="FH299" s="43"/>
      <c r="FI299" s="43"/>
      <c r="FJ299" s="43"/>
      <c r="FK299" s="43"/>
      <c r="FL299" s="43"/>
      <c r="FM299" s="43"/>
      <c r="FN299" s="43"/>
      <c r="FO299" s="43"/>
      <c r="FP299" s="43"/>
      <c r="FQ299" s="43"/>
      <c r="FR299" s="43"/>
      <c r="FS299" s="43"/>
      <c r="FT299" s="43"/>
      <c r="FU299" s="43"/>
      <c r="FV299" s="43"/>
      <c r="FW299" s="43"/>
      <c r="FX299" s="43"/>
      <c r="FY299" s="43"/>
      <c r="FZ299" s="43"/>
      <c r="GA299" s="43"/>
      <c r="GB299" s="43"/>
      <c r="GC299" s="43"/>
      <c r="GD299" s="43"/>
      <c r="GE299" s="36"/>
    </row>
    <row r="300" spans="1:187">
      <c r="A300" s="42"/>
      <c r="B300" s="43"/>
      <c r="C300" s="43"/>
      <c r="D300" s="43"/>
      <c r="E300" s="43"/>
      <c r="F300" s="43"/>
      <c r="G300" s="43"/>
      <c r="H300" s="43"/>
      <c r="I300" s="43"/>
      <c r="J300" s="43"/>
      <c r="K300" s="43"/>
      <c r="L300" s="43"/>
      <c r="M300" s="43"/>
      <c r="N300" s="43"/>
      <c r="O300" s="43"/>
      <c r="P300" s="43"/>
      <c r="Q300" s="43"/>
      <c r="R300" s="43"/>
      <c r="S300" s="43"/>
      <c r="T300" s="43"/>
      <c r="U300" s="43"/>
      <c r="V300" s="43"/>
      <c r="W300" s="43"/>
      <c r="X300" s="43"/>
      <c r="Y300" s="43"/>
      <c r="Z300" s="43"/>
      <c r="AA300" s="43"/>
      <c r="AB300" s="43"/>
      <c r="AC300" s="43"/>
      <c r="AD300" s="43"/>
      <c r="AE300" s="43"/>
      <c r="AF300" s="43"/>
      <c r="AG300" s="43"/>
      <c r="AH300" s="43"/>
      <c r="AI300" s="43"/>
      <c r="AJ300" s="43"/>
      <c r="AK300" s="43"/>
      <c r="AL300" s="43"/>
      <c r="AM300" s="43"/>
      <c r="AN300" s="43"/>
      <c r="AO300" s="43"/>
      <c r="AP300" s="43"/>
      <c r="AQ300" s="43"/>
      <c r="AR300" s="43"/>
      <c r="AS300" s="43"/>
      <c r="AT300" s="43"/>
      <c r="AU300" s="43"/>
      <c r="AV300" s="43"/>
      <c r="AW300" s="43"/>
      <c r="AX300" s="43"/>
      <c r="AY300" s="43"/>
      <c r="AZ300" s="43"/>
      <c r="BA300" s="43"/>
      <c r="BB300" s="43"/>
      <c r="BC300" s="43"/>
      <c r="BD300" s="43"/>
      <c r="BE300" s="43"/>
      <c r="BF300" s="43"/>
      <c r="BG300" s="43"/>
      <c r="BH300" s="43"/>
      <c r="BI300" s="43"/>
      <c r="BJ300" s="43"/>
      <c r="BK300" s="43"/>
      <c r="BL300" s="43"/>
      <c r="BM300" s="43"/>
      <c r="BN300" s="43"/>
      <c r="BO300" s="43"/>
      <c r="BP300" s="43"/>
      <c r="BQ300" s="43"/>
      <c r="BR300" s="43"/>
      <c r="BS300" s="43"/>
      <c r="BT300" s="43"/>
      <c r="BU300" s="43"/>
      <c r="BV300" s="43"/>
      <c r="BW300" s="43"/>
      <c r="BX300" s="43"/>
      <c r="BY300" s="43"/>
      <c r="BZ300" s="43"/>
      <c r="CA300" s="43"/>
      <c r="CB300" s="43"/>
      <c r="CC300" s="43"/>
      <c r="CD300" s="43"/>
      <c r="CE300" s="43"/>
      <c r="CF300" s="43"/>
      <c r="CG300" s="43"/>
      <c r="CH300" s="43"/>
      <c r="CI300" s="43"/>
      <c r="CJ300" s="43"/>
      <c r="CK300" s="43"/>
      <c r="CL300" s="43"/>
      <c r="CM300" s="43"/>
      <c r="CN300" s="43"/>
      <c r="CO300" s="43"/>
      <c r="CP300" s="43"/>
      <c r="CQ300" s="43"/>
      <c r="CR300" s="43"/>
      <c r="CS300" s="43"/>
      <c r="CT300" s="43"/>
      <c r="CU300" s="43"/>
      <c r="CV300" s="43"/>
      <c r="CW300" s="43"/>
      <c r="CX300" s="43"/>
      <c r="CY300" s="43"/>
      <c r="CZ300" s="43"/>
      <c r="DA300" s="43"/>
      <c r="DB300" s="43"/>
      <c r="DC300" s="43"/>
      <c r="DD300" s="43"/>
      <c r="DE300" s="43"/>
      <c r="DF300" s="43"/>
      <c r="DG300" s="43"/>
      <c r="DH300" s="43"/>
      <c r="DI300" s="43"/>
      <c r="DJ300" s="43"/>
      <c r="DK300" s="43"/>
      <c r="DL300" s="43"/>
      <c r="DM300" s="43"/>
      <c r="DN300" s="43"/>
      <c r="DO300" s="43"/>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c r="EX300" s="43"/>
      <c r="EY300" s="43"/>
      <c r="EZ300" s="43"/>
      <c r="FA300" s="43"/>
      <c r="FB300" s="43"/>
      <c r="FC300" s="43"/>
      <c r="FD300" s="43"/>
      <c r="FE300" s="43"/>
      <c r="FF300" s="43"/>
      <c r="FG300" s="43"/>
      <c r="FH300" s="43"/>
      <c r="FI300" s="43"/>
      <c r="FJ300" s="43"/>
      <c r="FK300" s="43"/>
      <c r="FL300" s="43"/>
      <c r="FM300" s="43"/>
      <c r="FN300" s="43"/>
      <c r="FO300" s="43"/>
      <c r="FP300" s="43"/>
      <c r="FQ300" s="43"/>
      <c r="FR300" s="43"/>
      <c r="FS300" s="43"/>
      <c r="FT300" s="43"/>
      <c r="FU300" s="43"/>
      <c r="FV300" s="43"/>
      <c r="FW300" s="43"/>
      <c r="FX300" s="43"/>
      <c r="FY300" s="43"/>
      <c r="FZ300" s="43"/>
      <c r="GA300" s="43"/>
      <c r="GB300" s="43"/>
      <c r="GC300" s="43"/>
      <c r="GD300" s="43"/>
      <c r="GE300" s="36"/>
    </row>
    <row r="301" spans="1:187">
      <c r="A301" s="44"/>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s="38"/>
      <c r="FP301" s="38"/>
      <c r="FQ301" s="38"/>
      <c r="FR301" s="38"/>
      <c r="FS301" s="38"/>
      <c r="FT301" s="38"/>
      <c r="FU301" s="38"/>
      <c r="FV301" s="38"/>
      <c r="FW301" s="38"/>
      <c r="FX301" s="38"/>
      <c r="FY301" s="38"/>
      <c r="FZ301" s="38"/>
      <c r="GA301" s="38"/>
      <c r="GB301" s="38"/>
      <c r="GC301" s="38"/>
      <c r="GD301" s="38"/>
      <c r="GE301" s="37"/>
    </row>
  </sheetData>
  <conditionalFormatting sqref="A1:ZZ88">
    <cfRule type="colorScale" priority="462">
      <colorScale>
        <cfvo type="num" val="0"/>
        <cfvo type="num" val="1"/>
        <color theme="1"/>
        <color theme="0"/>
      </colorScale>
    </cfRule>
  </conditionalFormatting>
  <conditionalFormatting sqref="A66:AQ999 AS180:ED206 EE66:ZZ999 AR66:ED179 AR207:ED999">
    <cfRule type="cellIs" dxfId="0" priority="465" operator="greaterThan">
      <formula>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36</vt:i4>
      </vt:variant>
    </vt:vector>
  </HeadingPairs>
  <TitlesOfParts>
    <vt:vector size="45" baseType="lpstr">
      <vt:lpstr>Readme</vt:lpstr>
      <vt:lpstr>Screen</vt:lpstr>
      <vt:lpstr>ScreenHeight</vt:lpstr>
      <vt:lpstr>Radar</vt:lpstr>
      <vt:lpstr>Ghosts</vt:lpstr>
      <vt:lpstr>Displacements</vt:lpstr>
      <vt:lpstr>Param</vt:lpstr>
      <vt:lpstr>DistanceShader</vt:lpstr>
      <vt:lpstr>LightShader</vt:lpstr>
      <vt:lpstr>Angle</vt:lpstr>
      <vt:lpstr>Backward</vt:lpstr>
      <vt:lpstr>Black</vt:lpstr>
      <vt:lpstr>ClipSize</vt:lpstr>
      <vt:lpstr>DecPosX</vt:lpstr>
      <vt:lpstr>DecPosY</vt:lpstr>
      <vt:lpstr>Fire</vt:lpstr>
      <vt:lpstr>Forward</vt:lpstr>
      <vt:lpstr>LeftClip</vt:lpstr>
      <vt:lpstr>LGreen</vt:lpstr>
      <vt:lpstr>Life</vt:lpstr>
      <vt:lpstr>MapAngle</vt:lpstr>
      <vt:lpstr>MapAngle1</vt:lpstr>
      <vt:lpstr>MapAngle2</vt:lpstr>
      <vt:lpstr>MapCenterCol</vt:lpstr>
      <vt:lpstr>MapCenterRow</vt:lpstr>
      <vt:lpstr>MaxLife</vt:lpstr>
      <vt:lpstr>MaxLum</vt:lpstr>
      <vt:lpstr>NewPosition</vt:lpstr>
      <vt:lpstr>OffsetCol</vt:lpstr>
      <vt:lpstr>OffsetRow</vt:lpstr>
      <vt:lpstr>PosX</vt:lpstr>
      <vt:lpstr>PosY</vt:lpstr>
      <vt:lpstr>PwallX</vt:lpstr>
      <vt:lpstr>PWallY</vt:lpstr>
      <vt:lpstr>Red</vt:lpstr>
      <vt:lpstr>Reload</vt:lpstr>
      <vt:lpstr>RightClip</vt:lpstr>
      <vt:lpstr>ScreenHeight</vt:lpstr>
      <vt:lpstr>ScreenWidth</vt:lpstr>
      <vt:lpstr>Shoot</vt:lpstr>
      <vt:lpstr>StrafeLeft</vt:lpstr>
      <vt:lpstr>StrafeRight</vt:lpstr>
      <vt:lpstr>tick</vt:lpstr>
      <vt:lpstr>TLeft</vt:lpstr>
      <vt:lpstr>TRight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 Belin</dc:creator>
  <cp:lastModifiedBy>Utilisateur Windows</cp:lastModifiedBy>
  <dcterms:created xsi:type="dcterms:W3CDTF">2016-06-22T08:15:37Z</dcterms:created>
  <dcterms:modified xsi:type="dcterms:W3CDTF">2018-02-10T15:54:56Z</dcterms:modified>
</cp:coreProperties>
</file>